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drawings/drawing5.xml" ContentType="application/vnd.openxmlformats-officedocument.drawingml.chartshap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840" yWindow="180" windowWidth="13395" windowHeight="6870" activeTab="1"/>
  </bookViews>
  <sheets>
    <sheet name="배출량&amp;에너지 (2)" sheetId="17" r:id="rId1"/>
    <sheet name="배출량&amp;에너지" sheetId="2" r:id="rId2"/>
    <sheet name="수입거래표(기초_2009)" sheetId="4" r:id="rId3"/>
    <sheet name="국산거래표(기초_2009)" sheetId="3" r:id="rId4"/>
    <sheet name="부문분류표(kong)" sheetId="5" r:id="rId5"/>
    <sheet name="총거래표 (기초가격평가표 2009년 가격 403부문)" sheetId="1" r:id="rId6"/>
    <sheet name="Sheet1" sheetId="18" r:id="rId7"/>
  </sheets>
  <externalReferences>
    <externalReference r:id="rId8"/>
    <externalReference r:id="rId9"/>
    <externalReference r:id="rId10"/>
  </externalReferences>
  <definedNames>
    <definedName name="_xlnm.Print_Area" localSheetId="4">'부문분류표(kong)'!$C$4:$H$412</definedName>
    <definedName name="_xlnm.Print_Titles" localSheetId="4">'부문분류표(kong)'!$4:$5</definedName>
  </definedNames>
  <calcPr calcId="125725"/>
</workbook>
</file>

<file path=xl/calcChain.xml><?xml version="1.0" encoding="utf-8"?>
<calcChain xmlns="http://schemas.openxmlformats.org/spreadsheetml/2006/main">
  <c r="KO77" i="2"/>
  <c r="KO85" l="1"/>
  <c r="PC55"/>
  <c r="PE60" l="1"/>
  <c r="PE61"/>
  <c r="D71" i="17" l="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CM71"/>
  <c r="CN71"/>
  <c r="CO71"/>
  <c r="CP71"/>
  <c r="CQ71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L71"/>
  <c r="DM71"/>
  <c r="DN71"/>
  <c r="DO71"/>
  <c r="DP71"/>
  <c r="DQ71"/>
  <c r="DR71"/>
  <c r="DS71"/>
  <c r="DT71"/>
  <c r="DU71"/>
  <c r="DV71"/>
  <c r="DW71"/>
  <c r="DX71"/>
  <c r="DY71"/>
  <c r="DZ71"/>
  <c r="EA71"/>
  <c r="EB71"/>
  <c r="EC71"/>
  <c r="ED71"/>
  <c r="EE71"/>
  <c r="EF71"/>
  <c r="EG71"/>
  <c r="EH71"/>
  <c r="EI71"/>
  <c r="EJ71"/>
  <c r="EK71"/>
  <c r="EL71"/>
  <c r="EM71"/>
  <c r="EN71"/>
  <c r="EO71"/>
  <c r="EP71"/>
  <c r="EQ71"/>
  <c r="ER71"/>
  <c r="ES71"/>
  <c r="ET71"/>
  <c r="EU71"/>
  <c r="EV71"/>
  <c r="EW71"/>
  <c r="EX71"/>
  <c r="EY71"/>
  <c r="EZ71"/>
  <c r="FA71"/>
  <c r="FB71"/>
  <c r="FC71"/>
  <c r="FD71"/>
  <c r="FE71"/>
  <c r="FF71"/>
  <c r="FG71"/>
  <c r="FH71"/>
  <c r="FI71"/>
  <c r="FJ71"/>
  <c r="FK71"/>
  <c r="FL71"/>
  <c r="FM71"/>
  <c r="FN71"/>
  <c r="FO71"/>
  <c r="FP71"/>
  <c r="FQ71"/>
  <c r="FR71"/>
  <c r="FS71"/>
  <c r="FT71"/>
  <c r="FU71"/>
  <c r="FV71"/>
  <c r="FW71"/>
  <c r="FX71"/>
  <c r="FY71"/>
  <c r="FZ71"/>
  <c r="GA71"/>
  <c r="GB71"/>
  <c r="GC71"/>
  <c r="GD71"/>
  <c r="GE71"/>
  <c r="GF71"/>
  <c r="GG71"/>
  <c r="GH71"/>
  <c r="GI71"/>
  <c r="GJ71"/>
  <c r="GK71"/>
  <c r="GL71"/>
  <c r="GM71"/>
  <c r="GN71"/>
  <c r="GO71"/>
  <c r="GP71"/>
  <c r="GQ71"/>
  <c r="GR71"/>
  <c r="GS71"/>
  <c r="GT71"/>
  <c r="GU71"/>
  <c r="GV71"/>
  <c r="GW71"/>
  <c r="GX71"/>
  <c r="GY71"/>
  <c r="GZ71"/>
  <c r="HA71"/>
  <c r="HB71"/>
  <c r="HC71"/>
  <c r="HD71"/>
  <c r="HE71"/>
  <c r="HF71"/>
  <c r="HG71"/>
  <c r="HH71"/>
  <c r="HI71"/>
  <c r="HJ71"/>
  <c r="HK71"/>
  <c r="HL71"/>
  <c r="HM71"/>
  <c r="HN71"/>
  <c r="HO71"/>
  <c r="HP71"/>
  <c r="HQ71"/>
  <c r="HR71"/>
  <c r="HS71"/>
  <c r="HT71"/>
  <c r="HU71"/>
  <c r="HV71"/>
  <c r="HW71"/>
  <c r="HX71"/>
  <c r="HY71"/>
  <c r="HZ71"/>
  <c r="IA71"/>
  <c r="IB71"/>
  <c r="IC71"/>
  <c r="ID71"/>
  <c r="IE71"/>
  <c r="IF71"/>
  <c r="IG71"/>
  <c r="IH71"/>
  <c r="II71"/>
  <c r="IJ71"/>
  <c r="IK71"/>
  <c r="IL71"/>
  <c r="IM71"/>
  <c r="IN71"/>
  <c r="IO71"/>
  <c r="IP71"/>
  <c r="IQ71"/>
  <c r="IR71"/>
  <c r="IS71"/>
  <c r="IT71"/>
  <c r="IU71"/>
  <c r="IV71"/>
  <c r="IW71"/>
  <c r="IX71"/>
  <c r="IY71"/>
  <c r="IZ71"/>
  <c r="JA71"/>
  <c r="JB71"/>
  <c r="JC71"/>
  <c r="JD71"/>
  <c r="JE71"/>
  <c r="JF71"/>
  <c r="JG71"/>
  <c r="JH71"/>
  <c r="JI71"/>
  <c r="JJ71"/>
  <c r="JK71"/>
  <c r="JL71"/>
  <c r="JM71"/>
  <c r="JN71"/>
  <c r="JO71"/>
  <c r="JP71"/>
  <c r="JQ71"/>
  <c r="JR71"/>
  <c r="JS71"/>
  <c r="JT71"/>
  <c r="JU71"/>
  <c r="JV71"/>
  <c r="JW71"/>
  <c r="JX71"/>
  <c r="JY71"/>
  <c r="JZ71"/>
  <c r="KA71"/>
  <c r="KB71"/>
  <c r="KC71"/>
  <c r="KD71"/>
  <c r="KE71"/>
  <c r="KF71"/>
  <c r="KG71"/>
  <c r="KH71"/>
  <c r="KI71"/>
  <c r="KJ71"/>
  <c r="KK71"/>
  <c r="KL71"/>
  <c r="KM71"/>
  <c r="KN71"/>
  <c r="KO71"/>
  <c r="KP71"/>
  <c r="KQ71"/>
  <c r="KR71"/>
  <c r="KS71"/>
  <c r="KT71"/>
  <c r="KU71"/>
  <c r="KV71"/>
  <c r="KW71"/>
  <c r="KX71"/>
  <c r="KY71"/>
  <c r="KZ71"/>
  <c r="LA71"/>
  <c r="LB71"/>
  <c r="LC71"/>
  <c r="LD71"/>
  <c r="LE71"/>
  <c r="LF71"/>
  <c r="LG71"/>
  <c r="LH71"/>
  <c r="LI71"/>
  <c r="LJ71"/>
  <c r="LK71"/>
  <c r="LL71"/>
  <c r="LM71"/>
  <c r="LN71"/>
  <c r="LO71"/>
  <c r="LP71"/>
  <c r="LQ71"/>
  <c r="LR71"/>
  <c r="LS71"/>
  <c r="LT71"/>
  <c r="LU71"/>
  <c r="LV71"/>
  <c r="LW71"/>
  <c r="LX71"/>
  <c r="LY71"/>
  <c r="LZ71"/>
  <c r="MA71"/>
  <c r="MB71"/>
  <c r="MC71"/>
  <c r="MD71"/>
  <c r="ME71"/>
  <c r="MF71"/>
  <c r="MG71"/>
  <c r="MH71"/>
  <c r="MI71"/>
  <c r="MJ71"/>
  <c r="MK71"/>
  <c r="ML71"/>
  <c r="MM71"/>
  <c r="MN71"/>
  <c r="MO71"/>
  <c r="MP71"/>
  <c r="MQ71"/>
  <c r="MR71"/>
  <c r="MS71"/>
  <c r="MT71"/>
  <c r="MU71"/>
  <c r="MV71"/>
  <c r="MW71"/>
  <c r="MX71"/>
  <c r="MY71"/>
  <c r="MZ71"/>
  <c r="NA71"/>
  <c r="NB71"/>
  <c r="NC71"/>
  <c r="ND71"/>
  <c r="NE71"/>
  <c r="NF71"/>
  <c r="NG71"/>
  <c r="NH71"/>
  <c r="NI71"/>
  <c r="NJ71"/>
  <c r="NK71"/>
  <c r="NL71"/>
  <c r="NM71"/>
  <c r="NN71"/>
  <c r="NO71"/>
  <c r="NP71"/>
  <c r="NQ71"/>
  <c r="NR71"/>
  <c r="NS71"/>
  <c r="NT71"/>
  <c r="NU71"/>
  <c r="NV71"/>
  <c r="NW71"/>
  <c r="NX71"/>
  <c r="NY71"/>
  <c r="NZ71"/>
  <c r="OA71"/>
  <c r="OB71"/>
  <c r="OC71"/>
  <c r="OD71"/>
  <c r="OE71"/>
  <c r="OF71"/>
  <c r="OG71"/>
  <c r="OH71"/>
  <c r="OI71"/>
  <c r="OJ71"/>
  <c r="OK71"/>
  <c r="OL71"/>
  <c r="OM71"/>
  <c r="ON71"/>
  <c r="OO71"/>
  <c r="OP71"/>
  <c r="OQ71"/>
  <c r="OR71"/>
  <c r="OS71"/>
  <c r="OT71"/>
  <c r="OU71"/>
  <c r="OV71"/>
  <c r="OW71"/>
  <c r="OX71"/>
  <c r="C71"/>
  <c r="KN61"/>
  <c r="OY21"/>
  <c r="C62"/>
  <c r="OX27"/>
  <c r="PB81" i="2"/>
  <c r="PE86"/>
  <c r="PB86" s="1"/>
  <c r="PE85"/>
  <c r="PB85" s="1"/>
  <c r="PE83"/>
  <c r="PB83" s="1"/>
  <c r="PF82"/>
  <c r="PE81"/>
  <c r="PE80"/>
  <c r="PB80" s="1"/>
  <c r="PE79"/>
  <c r="PB79" s="1"/>
  <c r="PE78"/>
  <c r="PB78" s="1"/>
  <c r="PE77"/>
  <c r="PB77" s="1"/>
  <c r="PE76"/>
  <c r="PB76" s="1"/>
  <c r="PE75"/>
  <c r="PB75" s="1"/>
  <c r="PE74"/>
  <c r="PB74" s="1"/>
  <c r="PE73"/>
  <c r="PB73" s="1"/>
  <c r="PE72"/>
  <c r="PB72" s="1"/>
  <c r="PE69"/>
  <c r="PB69" s="1"/>
  <c r="PE68"/>
  <c r="PB68" s="1"/>
  <c r="PE67"/>
  <c r="PB67" s="1"/>
  <c r="PE66"/>
  <c r="PB66" s="1"/>
  <c r="KS85"/>
  <c r="KO67"/>
  <c r="KO66"/>
  <c r="EN62"/>
  <c r="EC66"/>
  <c r="D67" i="17" l="1"/>
  <c r="F67"/>
  <c r="H67"/>
  <c r="J67"/>
  <c r="L67"/>
  <c r="N67"/>
  <c r="P67"/>
  <c r="R67"/>
  <c r="T67"/>
  <c r="V67"/>
  <c r="X67"/>
  <c r="Z67"/>
  <c r="AB67"/>
  <c r="AD67"/>
  <c r="AF67"/>
  <c r="AH67"/>
  <c r="AJ67"/>
  <c r="AL67"/>
  <c r="AN67"/>
  <c r="AP67"/>
  <c r="AR67"/>
  <c r="AT67"/>
  <c r="AV67"/>
  <c r="AX67"/>
  <c r="AZ67"/>
  <c r="BB67"/>
  <c r="BD67"/>
  <c r="BF67"/>
  <c r="BH67"/>
  <c r="BJ67"/>
  <c r="BL67"/>
  <c r="BN67"/>
  <c r="BP67"/>
  <c r="BR67"/>
  <c r="BT67"/>
  <c r="BV67"/>
  <c r="BX67"/>
  <c r="BZ67"/>
  <c r="CB67"/>
  <c r="CD67"/>
  <c r="CF67"/>
  <c r="CH67"/>
  <c r="CJ67"/>
  <c r="CL67"/>
  <c r="CN67"/>
  <c r="CP67"/>
  <c r="CR67"/>
  <c r="CT67"/>
  <c r="CV67"/>
  <c r="CX67"/>
  <c r="CZ67"/>
  <c r="DB67"/>
  <c r="DD67"/>
  <c r="DF67"/>
  <c r="DH67"/>
  <c r="DJ67"/>
  <c r="DL67"/>
  <c r="DN67"/>
  <c r="DP67"/>
  <c r="DR67"/>
  <c r="DT67"/>
  <c r="DV67"/>
  <c r="DX67"/>
  <c r="DZ67"/>
  <c r="EB67"/>
  <c r="ED67"/>
  <c r="EF67"/>
  <c r="EH67"/>
  <c r="EJ67"/>
  <c r="EL67"/>
  <c r="EN67"/>
  <c r="EP67"/>
  <c r="ER67"/>
  <c r="ET67"/>
  <c r="EV67"/>
  <c r="EX67"/>
  <c r="EZ67"/>
  <c r="FB67"/>
  <c r="FD67"/>
  <c r="FF67"/>
  <c r="FH67"/>
  <c r="FJ67"/>
  <c r="FL67"/>
  <c r="FN67"/>
  <c r="FP67"/>
  <c r="FR67"/>
  <c r="FT67"/>
  <c r="FV67"/>
  <c r="FX67"/>
  <c r="FZ67"/>
  <c r="GB67"/>
  <c r="GD67"/>
  <c r="GF67"/>
  <c r="GH67"/>
  <c r="GJ67"/>
  <c r="GL67"/>
  <c r="GN67"/>
  <c r="GP67"/>
  <c r="GR67"/>
  <c r="GT67"/>
  <c r="GV67"/>
  <c r="GX67"/>
  <c r="GZ67"/>
  <c r="HB67"/>
  <c r="HD67"/>
  <c r="HF67"/>
  <c r="HH67"/>
  <c r="HJ67"/>
  <c r="HL67"/>
  <c r="HN67"/>
  <c r="HP67"/>
  <c r="HR67"/>
  <c r="HT67"/>
  <c r="HV67"/>
  <c r="HX67"/>
  <c r="HZ67"/>
  <c r="IB67"/>
  <c r="ID67"/>
  <c r="IF67"/>
  <c r="IH67"/>
  <c r="IJ67"/>
  <c r="IL67"/>
  <c r="IN67"/>
  <c r="IP67"/>
  <c r="IR67"/>
  <c r="IT67"/>
  <c r="IV67"/>
  <c r="IX67"/>
  <c r="IZ67"/>
  <c r="JB67"/>
  <c r="JD67"/>
  <c r="JF67"/>
  <c r="JH67"/>
  <c r="JJ67"/>
  <c r="JL67"/>
  <c r="JN67"/>
  <c r="JP67"/>
  <c r="JR67"/>
  <c r="JT67"/>
  <c r="JV67"/>
  <c r="JX67"/>
  <c r="JZ67"/>
  <c r="KB67"/>
  <c r="KD67"/>
  <c r="KF67"/>
  <c r="KH67"/>
  <c r="KJ67"/>
  <c r="KL67"/>
  <c r="KN67"/>
  <c r="KP67"/>
  <c r="KR67"/>
  <c r="KT67"/>
  <c r="KV67"/>
  <c r="KX67"/>
  <c r="KZ67"/>
  <c r="LB67"/>
  <c r="LD67"/>
  <c r="LF67"/>
  <c r="LH67"/>
  <c r="LJ67"/>
  <c r="LL67"/>
  <c r="LN67"/>
  <c r="LP67"/>
  <c r="LR67"/>
  <c r="LT67"/>
  <c r="LV67"/>
  <c r="LX67"/>
  <c r="LZ67"/>
  <c r="MB67"/>
  <c r="MD67"/>
  <c r="MF67"/>
  <c r="MH67"/>
  <c r="MJ67"/>
  <c r="ML67"/>
  <c r="MN67"/>
  <c r="MP67"/>
  <c r="MR67"/>
  <c r="MT67"/>
  <c r="MV67"/>
  <c r="MX67"/>
  <c r="MZ67"/>
  <c r="NB67"/>
  <c r="ND67"/>
  <c r="NF67"/>
  <c r="NH67"/>
  <c r="NJ67"/>
  <c r="NL67"/>
  <c r="NN67"/>
  <c r="NP67"/>
  <c r="NR67"/>
  <c r="NT67"/>
  <c r="NV67"/>
  <c r="NX67"/>
  <c r="NZ67"/>
  <c r="OB67"/>
  <c r="OD67"/>
  <c r="OF67"/>
  <c r="OH67"/>
  <c r="OJ67"/>
  <c r="OL67"/>
  <c r="ON67"/>
  <c r="OP67"/>
  <c r="OR67"/>
  <c r="OT67"/>
  <c r="OV67"/>
  <c r="OX67"/>
  <c r="E68"/>
  <c r="G68"/>
  <c r="I68"/>
  <c r="K68"/>
  <c r="M68"/>
  <c r="O68"/>
  <c r="Q68"/>
  <c r="S68"/>
  <c r="U68"/>
  <c r="W68"/>
  <c r="Y68"/>
  <c r="AA68"/>
  <c r="AC68"/>
  <c r="AE68"/>
  <c r="AG68"/>
  <c r="AI68"/>
  <c r="AK68"/>
  <c r="AM68"/>
  <c r="AO68"/>
  <c r="AQ68"/>
  <c r="AS68"/>
  <c r="AU68"/>
  <c r="AW68"/>
  <c r="AY68"/>
  <c r="BA68"/>
  <c r="BC68"/>
  <c r="BE68"/>
  <c r="BG68"/>
  <c r="BI68"/>
  <c r="BK68"/>
  <c r="BM68"/>
  <c r="BO68"/>
  <c r="BQ68"/>
  <c r="BS68"/>
  <c r="BU68"/>
  <c r="BW68"/>
  <c r="BY68"/>
  <c r="CA68"/>
  <c r="CC68"/>
  <c r="CE68"/>
  <c r="CG68"/>
  <c r="CI68"/>
  <c r="CK68"/>
  <c r="CM68"/>
  <c r="CO68"/>
  <c r="CQ68"/>
  <c r="CS68"/>
  <c r="CU68"/>
  <c r="CW68"/>
  <c r="CY68"/>
  <c r="E67"/>
  <c r="G67"/>
  <c r="I67"/>
  <c r="K67"/>
  <c r="M67"/>
  <c r="O67"/>
  <c r="Q67"/>
  <c r="S67"/>
  <c r="U67"/>
  <c r="W67"/>
  <c r="Y67"/>
  <c r="AA67"/>
  <c r="AC67"/>
  <c r="AE67"/>
  <c r="AG67"/>
  <c r="AI67"/>
  <c r="AK67"/>
  <c r="AM67"/>
  <c r="AO67"/>
  <c r="AQ67"/>
  <c r="AS67"/>
  <c r="AU67"/>
  <c r="AW67"/>
  <c r="AY67"/>
  <c r="BA67"/>
  <c r="BC67"/>
  <c r="BE67"/>
  <c r="BG67"/>
  <c r="BI67"/>
  <c r="BK67"/>
  <c r="BM67"/>
  <c r="BO67"/>
  <c r="BQ67"/>
  <c r="BS67"/>
  <c r="BU67"/>
  <c r="BW67"/>
  <c r="BY67"/>
  <c r="CA67"/>
  <c r="CC67"/>
  <c r="CE67"/>
  <c r="CG67"/>
  <c r="CI67"/>
  <c r="CK67"/>
  <c r="CM67"/>
  <c r="CO67"/>
  <c r="CQ67"/>
  <c r="CS67"/>
  <c r="CU67"/>
  <c r="CW67"/>
  <c r="CY67"/>
  <c r="DA67"/>
  <c r="DC67"/>
  <c r="DE67"/>
  <c r="DG67"/>
  <c r="DI67"/>
  <c r="DK67"/>
  <c r="DM67"/>
  <c r="DO67"/>
  <c r="DQ67"/>
  <c r="DS67"/>
  <c r="DU67"/>
  <c r="DW67"/>
  <c r="DY67"/>
  <c r="EA67"/>
  <c r="EC67"/>
  <c r="EE67"/>
  <c r="EG67"/>
  <c r="EI67"/>
  <c r="EK67"/>
  <c r="EM67"/>
  <c r="EO67"/>
  <c r="EQ67"/>
  <c r="ES67"/>
  <c r="EU67"/>
  <c r="EW67"/>
  <c r="EY67"/>
  <c r="FA67"/>
  <c r="FC67"/>
  <c r="FE67"/>
  <c r="FG67"/>
  <c r="FI67"/>
  <c r="FK67"/>
  <c r="FM67"/>
  <c r="FO67"/>
  <c r="FQ67"/>
  <c r="FS67"/>
  <c r="FU67"/>
  <c r="FW67"/>
  <c r="FY67"/>
  <c r="GA67"/>
  <c r="GC67"/>
  <c r="GE67"/>
  <c r="GG67"/>
  <c r="GI67"/>
  <c r="GK67"/>
  <c r="GM67"/>
  <c r="GO67"/>
  <c r="GQ67"/>
  <c r="GS67"/>
  <c r="GU67"/>
  <c r="GW67"/>
  <c r="GY67"/>
  <c r="HA67"/>
  <c r="HC67"/>
  <c r="HE67"/>
  <c r="HG67"/>
  <c r="HI67"/>
  <c r="HK67"/>
  <c r="HM67"/>
  <c r="HO67"/>
  <c r="HQ67"/>
  <c r="HS67"/>
  <c r="HU67"/>
  <c r="HW67"/>
  <c r="HY67"/>
  <c r="IA67"/>
  <c r="IC67"/>
  <c r="IE67"/>
  <c r="IG67"/>
  <c r="II67"/>
  <c r="IK67"/>
  <c r="IM67"/>
  <c r="IO67"/>
  <c r="IQ67"/>
  <c r="IS67"/>
  <c r="IU67"/>
  <c r="IW67"/>
  <c r="IY67"/>
  <c r="JA67"/>
  <c r="JC67"/>
  <c r="JE67"/>
  <c r="JG67"/>
  <c r="JI67"/>
  <c r="JK67"/>
  <c r="JM67"/>
  <c r="JO67"/>
  <c r="JQ67"/>
  <c r="JS67"/>
  <c r="JU67"/>
  <c r="JW67"/>
  <c r="JY67"/>
  <c r="KA67"/>
  <c r="KC67"/>
  <c r="KE67"/>
  <c r="KG67"/>
  <c r="KI67"/>
  <c r="KK67"/>
  <c r="KM67"/>
  <c r="KO67"/>
  <c r="KQ67"/>
  <c r="KS67"/>
  <c r="KU67"/>
  <c r="KW67"/>
  <c r="KY67"/>
  <c r="LA67"/>
  <c r="LC67"/>
  <c r="LE67"/>
  <c r="LG67"/>
  <c r="LI67"/>
  <c r="LK67"/>
  <c r="LM67"/>
  <c r="LO67"/>
  <c r="LQ67"/>
  <c r="LS67"/>
  <c r="LU67"/>
  <c r="LW67"/>
  <c r="LY67"/>
  <c r="MA67"/>
  <c r="MC67"/>
  <c r="ME67"/>
  <c r="MG67"/>
  <c r="MI67"/>
  <c r="MK67"/>
  <c r="MM67"/>
  <c r="MO67"/>
  <c r="MQ67"/>
  <c r="MS67"/>
  <c r="MU67"/>
  <c r="MW67"/>
  <c r="MY67"/>
  <c r="NA67"/>
  <c r="NC67"/>
  <c r="NE67"/>
  <c r="NG67"/>
  <c r="NI67"/>
  <c r="NK67"/>
  <c r="NM67"/>
  <c r="NO67"/>
  <c r="NQ67"/>
  <c r="NS67"/>
  <c r="NU67"/>
  <c r="NW67"/>
  <c r="NY67"/>
  <c r="OA67"/>
  <c r="OC67"/>
  <c r="OE67"/>
  <c r="OG67"/>
  <c r="OI67"/>
  <c r="OK67"/>
  <c r="OM67"/>
  <c r="OO67"/>
  <c r="OQ67"/>
  <c r="OS67"/>
  <c r="OU67"/>
  <c r="OW67"/>
  <c r="D68"/>
  <c r="F68"/>
  <c r="H68"/>
  <c r="J68"/>
  <c r="L68"/>
  <c r="N68"/>
  <c r="P68"/>
  <c r="R68"/>
  <c r="T68"/>
  <c r="V68"/>
  <c r="X68"/>
  <c r="Z68"/>
  <c r="AB68"/>
  <c r="AD68"/>
  <c r="AF68"/>
  <c r="AH68"/>
  <c r="AJ68"/>
  <c r="AL68"/>
  <c r="AN68"/>
  <c r="AP68"/>
  <c r="AR68"/>
  <c r="AT68"/>
  <c r="AV68"/>
  <c r="AX68"/>
  <c r="AZ68"/>
  <c r="BB68"/>
  <c r="BD68"/>
  <c r="BF68"/>
  <c r="BH68"/>
  <c r="BJ68"/>
  <c r="BL68"/>
  <c r="BN68"/>
  <c r="BP68"/>
  <c r="BR68"/>
  <c r="BT68"/>
  <c r="BV68"/>
  <c r="BX68"/>
  <c r="BZ68"/>
  <c r="CB68"/>
  <c r="CD68"/>
  <c r="CF68"/>
  <c r="CH68"/>
  <c r="CJ68"/>
  <c r="CL68"/>
  <c r="CN68"/>
  <c r="CP68"/>
  <c r="CR68"/>
  <c r="CT68"/>
  <c r="CV68"/>
  <c r="CX68"/>
  <c r="DA68"/>
  <c r="DC68"/>
  <c r="DE68"/>
  <c r="DG68"/>
  <c r="DI68"/>
  <c r="DK68"/>
  <c r="DM68"/>
  <c r="DO68"/>
  <c r="DQ68"/>
  <c r="DS68"/>
  <c r="DU68"/>
  <c r="DW68"/>
  <c r="DY68"/>
  <c r="EA68"/>
  <c r="EC68"/>
  <c r="EE68"/>
  <c r="EG68"/>
  <c r="EI68"/>
  <c r="EK68"/>
  <c r="EM68"/>
  <c r="EO68"/>
  <c r="EQ68"/>
  <c r="ES68"/>
  <c r="EU68"/>
  <c r="EW68"/>
  <c r="EY68"/>
  <c r="FA68"/>
  <c r="FC68"/>
  <c r="FE68"/>
  <c r="FG68"/>
  <c r="FI68"/>
  <c r="FK68"/>
  <c r="FM68"/>
  <c r="FO68"/>
  <c r="FQ68"/>
  <c r="FS68"/>
  <c r="FU68"/>
  <c r="FW68"/>
  <c r="FY68"/>
  <c r="GA68"/>
  <c r="GC68"/>
  <c r="GE68"/>
  <c r="GG68"/>
  <c r="GI68"/>
  <c r="GK68"/>
  <c r="GM68"/>
  <c r="GO68"/>
  <c r="GQ68"/>
  <c r="GS68"/>
  <c r="GU68"/>
  <c r="GW68"/>
  <c r="GY68"/>
  <c r="HA68"/>
  <c r="HC68"/>
  <c r="HE68"/>
  <c r="HG68"/>
  <c r="HI68"/>
  <c r="HK68"/>
  <c r="HM68"/>
  <c r="HO68"/>
  <c r="HQ68"/>
  <c r="HS68"/>
  <c r="HU68"/>
  <c r="HW68"/>
  <c r="HY68"/>
  <c r="IA68"/>
  <c r="IC68"/>
  <c r="IE68"/>
  <c r="IG68"/>
  <c r="II68"/>
  <c r="IK68"/>
  <c r="IM68"/>
  <c r="IO68"/>
  <c r="IQ68"/>
  <c r="IS68"/>
  <c r="IU68"/>
  <c r="IW68"/>
  <c r="IY68"/>
  <c r="JA68"/>
  <c r="JC68"/>
  <c r="JE68"/>
  <c r="JG68"/>
  <c r="JI68"/>
  <c r="JK68"/>
  <c r="JM68"/>
  <c r="JO68"/>
  <c r="JQ68"/>
  <c r="JS68"/>
  <c r="JU68"/>
  <c r="JW68"/>
  <c r="JY68"/>
  <c r="KA68"/>
  <c r="KC68"/>
  <c r="KE68"/>
  <c r="KG68"/>
  <c r="KI68"/>
  <c r="KK68"/>
  <c r="KM68"/>
  <c r="KO68"/>
  <c r="KQ68"/>
  <c r="KS68"/>
  <c r="KU68"/>
  <c r="KW68"/>
  <c r="KY68"/>
  <c r="LA68"/>
  <c r="LC68"/>
  <c r="LE68"/>
  <c r="LG68"/>
  <c r="LI68"/>
  <c r="LK68"/>
  <c r="LM68"/>
  <c r="LO68"/>
  <c r="LQ68"/>
  <c r="LS68"/>
  <c r="LU68"/>
  <c r="LW68"/>
  <c r="LY68"/>
  <c r="MA68"/>
  <c r="MC68"/>
  <c r="ME68"/>
  <c r="MG68"/>
  <c r="MI68"/>
  <c r="MK68"/>
  <c r="MM68"/>
  <c r="MO68"/>
  <c r="MQ68"/>
  <c r="MS68"/>
  <c r="MU68"/>
  <c r="MW68"/>
  <c r="MY68"/>
  <c r="NA68"/>
  <c r="NC68"/>
  <c r="NE68"/>
  <c r="NG68"/>
  <c r="NI68"/>
  <c r="NK68"/>
  <c r="NM68"/>
  <c r="NO68"/>
  <c r="NQ68"/>
  <c r="NS68"/>
  <c r="NU68"/>
  <c r="NW68"/>
  <c r="NY68"/>
  <c r="OA68"/>
  <c r="OC68"/>
  <c r="OE68"/>
  <c r="OG68"/>
  <c r="OI68"/>
  <c r="OK68"/>
  <c r="OM68"/>
  <c r="OO68"/>
  <c r="OQ68"/>
  <c r="OS68"/>
  <c r="OU68"/>
  <c r="OW68"/>
  <c r="D69"/>
  <c r="F69"/>
  <c r="H69"/>
  <c r="J69"/>
  <c r="L69"/>
  <c r="N69"/>
  <c r="P69"/>
  <c r="R69"/>
  <c r="T69"/>
  <c r="V69"/>
  <c r="X69"/>
  <c r="Z69"/>
  <c r="AB69"/>
  <c r="AD69"/>
  <c r="AF69"/>
  <c r="AH69"/>
  <c r="AJ69"/>
  <c r="AL69"/>
  <c r="AN69"/>
  <c r="AP69"/>
  <c r="AR69"/>
  <c r="AT69"/>
  <c r="AV69"/>
  <c r="AX69"/>
  <c r="AZ69"/>
  <c r="BB69"/>
  <c r="BD69"/>
  <c r="BF69"/>
  <c r="BH69"/>
  <c r="BJ69"/>
  <c r="BL69"/>
  <c r="BN69"/>
  <c r="BP69"/>
  <c r="BR69"/>
  <c r="BT69"/>
  <c r="BV69"/>
  <c r="BX69"/>
  <c r="BZ69"/>
  <c r="CB69"/>
  <c r="CD69"/>
  <c r="CF69"/>
  <c r="CH69"/>
  <c r="CJ69"/>
  <c r="CL69"/>
  <c r="CN69"/>
  <c r="CP69"/>
  <c r="CR69"/>
  <c r="CT69"/>
  <c r="CV69"/>
  <c r="CX69"/>
  <c r="CZ69"/>
  <c r="DB69"/>
  <c r="DD69"/>
  <c r="DF69"/>
  <c r="DH69"/>
  <c r="DJ69"/>
  <c r="DL69"/>
  <c r="DN69"/>
  <c r="DP69"/>
  <c r="DR69"/>
  <c r="DT69"/>
  <c r="DV69"/>
  <c r="DX69"/>
  <c r="DZ69"/>
  <c r="EB69"/>
  <c r="ED69"/>
  <c r="EF69"/>
  <c r="EH69"/>
  <c r="EJ69"/>
  <c r="EL69"/>
  <c r="EN69"/>
  <c r="EP69"/>
  <c r="ER69"/>
  <c r="ET69"/>
  <c r="EV69"/>
  <c r="EX69"/>
  <c r="EZ69"/>
  <c r="FB69"/>
  <c r="FD69"/>
  <c r="FF69"/>
  <c r="FH69"/>
  <c r="FJ69"/>
  <c r="FL69"/>
  <c r="FN69"/>
  <c r="FP69"/>
  <c r="FR69"/>
  <c r="FT69"/>
  <c r="FV69"/>
  <c r="FX69"/>
  <c r="FZ69"/>
  <c r="GB69"/>
  <c r="GD69"/>
  <c r="GF69"/>
  <c r="GH69"/>
  <c r="GJ69"/>
  <c r="GL69"/>
  <c r="GN69"/>
  <c r="GP69"/>
  <c r="GR69"/>
  <c r="GT69"/>
  <c r="GV69"/>
  <c r="GX69"/>
  <c r="GZ69"/>
  <c r="HB69"/>
  <c r="HD69"/>
  <c r="HF69"/>
  <c r="HH69"/>
  <c r="HJ69"/>
  <c r="HL69"/>
  <c r="HN69"/>
  <c r="HP69"/>
  <c r="HR69"/>
  <c r="HT69"/>
  <c r="HV69"/>
  <c r="HX69"/>
  <c r="HZ69"/>
  <c r="IB69"/>
  <c r="ID69"/>
  <c r="IF69"/>
  <c r="IH69"/>
  <c r="IJ69"/>
  <c r="IL69"/>
  <c r="IN69"/>
  <c r="IP69"/>
  <c r="IR69"/>
  <c r="IT69"/>
  <c r="IV69"/>
  <c r="IX69"/>
  <c r="IZ69"/>
  <c r="JB69"/>
  <c r="JD69"/>
  <c r="JF69"/>
  <c r="JH69"/>
  <c r="JJ69"/>
  <c r="JL69"/>
  <c r="JN69"/>
  <c r="JP69"/>
  <c r="JR69"/>
  <c r="JT69"/>
  <c r="JV69"/>
  <c r="JX69"/>
  <c r="JZ69"/>
  <c r="KB69"/>
  <c r="KD69"/>
  <c r="KF69"/>
  <c r="KH69"/>
  <c r="KJ69"/>
  <c r="KL69"/>
  <c r="KN69"/>
  <c r="KP69"/>
  <c r="KR69"/>
  <c r="KT69"/>
  <c r="KV69"/>
  <c r="KX69"/>
  <c r="KZ69"/>
  <c r="LB69"/>
  <c r="LD69"/>
  <c r="LF69"/>
  <c r="LH69"/>
  <c r="LJ69"/>
  <c r="LL69"/>
  <c r="LN69"/>
  <c r="LP69"/>
  <c r="LR69"/>
  <c r="LT69"/>
  <c r="LV69"/>
  <c r="LX69"/>
  <c r="LZ69"/>
  <c r="MB69"/>
  <c r="MD69"/>
  <c r="MF69"/>
  <c r="MH69"/>
  <c r="MJ69"/>
  <c r="ML69"/>
  <c r="MN69"/>
  <c r="MP69"/>
  <c r="MR69"/>
  <c r="MT69"/>
  <c r="MV69"/>
  <c r="MX69"/>
  <c r="MZ69"/>
  <c r="NB69"/>
  <c r="ND69"/>
  <c r="NF69"/>
  <c r="NH69"/>
  <c r="NJ69"/>
  <c r="NL69"/>
  <c r="NN69"/>
  <c r="NP69"/>
  <c r="NR69"/>
  <c r="NT69"/>
  <c r="NV69"/>
  <c r="NX69"/>
  <c r="NZ69"/>
  <c r="OB69"/>
  <c r="OD69"/>
  <c r="OF69"/>
  <c r="OH69"/>
  <c r="OJ69"/>
  <c r="OL69"/>
  <c r="ON69"/>
  <c r="OP69"/>
  <c r="OR69"/>
  <c r="OT69"/>
  <c r="OV69"/>
  <c r="OX69"/>
  <c r="E70"/>
  <c r="G70"/>
  <c r="I70"/>
  <c r="K70"/>
  <c r="M70"/>
  <c r="O70"/>
  <c r="Q70"/>
  <c r="S70"/>
  <c r="U70"/>
  <c r="W70"/>
  <c r="Y70"/>
  <c r="AA70"/>
  <c r="AC70"/>
  <c r="AE70"/>
  <c r="AG70"/>
  <c r="AI70"/>
  <c r="AK70"/>
  <c r="AM70"/>
  <c r="AO70"/>
  <c r="AQ70"/>
  <c r="AS70"/>
  <c r="AU70"/>
  <c r="AW70"/>
  <c r="AY70"/>
  <c r="BA70"/>
  <c r="BC70"/>
  <c r="BE70"/>
  <c r="BG70"/>
  <c r="BI70"/>
  <c r="BK70"/>
  <c r="BM70"/>
  <c r="BO70"/>
  <c r="BQ70"/>
  <c r="BS70"/>
  <c r="BU70"/>
  <c r="BW70"/>
  <c r="BY70"/>
  <c r="CA70"/>
  <c r="CC70"/>
  <c r="CE70"/>
  <c r="CG70"/>
  <c r="CI70"/>
  <c r="CK70"/>
  <c r="CM70"/>
  <c r="CO70"/>
  <c r="CQ70"/>
  <c r="CS70"/>
  <c r="CU70"/>
  <c r="CW70"/>
  <c r="CY70"/>
  <c r="DA70"/>
  <c r="DC70"/>
  <c r="DE70"/>
  <c r="DG70"/>
  <c r="DI70"/>
  <c r="DK70"/>
  <c r="DM70"/>
  <c r="DO70"/>
  <c r="DQ70"/>
  <c r="DS70"/>
  <c r="DU70"/>
  <c r="DW70"/>
  <c r="DY70"/>
  <c r="EA70"/>
  <c r="EC70"/>
  <c r="EE70"/>
  <c r="EG70"/>
  <c r="EI70"/>
  <c r="EK70"/>
  <c r="EM70"/>
  <c r="EO70"/>
  <c r="EQ70"/>
  <c r="ES70"/>
  <c r="EU70"/>
  <c r="EW70"/>
  <c r="EY70"/>
  <c r="FA70"/>
  <c r="FC70"/>
  <c r="FE70"/>
  <c r="FG70"/>
  <c r="FI70"/>
  <c r="FK70"/>
  <c r="FM70"/>
  <c r="FO70"/>
  <c r="FQ70"/>
  <c r="FS70"/>
  <c r="FU70"/>
  <c r="FW70"/>
  <c r="FY70"/>
  <c r="GA70"/>
  <c r="GC70"/>
  <c r="GE70"/>
  <c r="GG70"/>
  <c r="GI70"/>
  <c r="GK70"/>
  <c r="GM70"/>
  <c r="GO70"/>
  <c r="GQ70"/>
  <c r="GS70"/>
  <c r="GU70"/>
  <c r="GW70"/>
  <c r="GY70"/>
  <c r="HA70"/>
  <c r="HC70"/>
  <c r="HE70"/>
  <c r="HG70"/>
  <c r="HI70"/>
  <c r="HK70"/>
  <c r="HM70"/>
  <c r="HO70"/>
  <c r="HQ70"/>
  <c r="HS70"/>
  <c r="HU70"/>
  <c r="HW70"/>
  <c r="HY70"/>
  <c r="IA70"/>
  <c r="IC70"/>
  <c r="IE70"/>
  <c r="IG70"/>
  <c r="II70"/>
  <c r="IK70"/>
  <c r="IM70"/>
  <c r="IO70"/>
  <c r="IQ70"/>
  <c r="IS70"/>
  <c r="IU70"/>
  <c r="IW70"/>
  <c r="IY70"/>
  <c r="JA70"/>
  <c r="JC70"/>
  <c r="JE70"/>
  <c r="JG70"/>
  <c r="JI70"/>
  <c r="JK70"/>
  <c r="JM70"/>
  <c r="JO70"/>
  <c r="JQ70"/>
  <c r="JS70"/>
  <c r="JU70"/>
  <c r="JW70"/>
  <c r="JY70"/>
  <c r="KA70"/>
  <c r="KC70"/>
  <c r="KE70"/>
  <c r="KG70"/>
  <c r="KI70"/>
  <c r="KK70"/>
  <c r="KM70"/>
  <c r="KO70"/>
  <c r="KQ70"/>
  <c r="KS70"/>
  <c r="CZ68"/>
  <c r="DB68"/>
  <c r="DD68"/>
  <c r="DF68"/>
  <c r="DH68"/>
  <c r="DJ68"/>
  <c r="DL68"/>
  <c r="DN68"/>
  <c r="DP68"/>
  <c r="DR68"/>
  <c r="DT68"/>
  <c r="DV68"/>
  <c r="DX68"/>
  <c r="DZ68"/>
  <c r="EB68"/>
  <c r="ED68"/>
  <c r="EF68"/>
  <c r="EH68"/>
  <c r="EJ68"/>
  <c r="EL68"/>
  <c r="EN68"/>
  <c r="EP68"/>
  <c r="ER68"/>
  <c r="ET68"/>
  <c r="EV68"/>
  <c r="EX68"/>
  <c r="EZ68"/>
  <c r="FB68"/>
  <c r="FD68"/>
  <c r="FF68"/>
  <c r="FH68"/>
  <c r="FJ68"/>
  <c r="FL68"/>
  <c r="FN68"/>
  <c r="FP68"/>
  <c r="FR68"/>
  <c r="FT68"/>
  <c r="FV68"/>
  <c r="FX68"/>
  <c r="FZ68"/>
  <c r="GB68"/>
  <c r="GD68"/>
  <c r="GF68"/>
  <c r="GH68"/>
  <c r="GJ68"/>
  <c r="GL68"/>
  <c r="GN68"/>
  <c r="GP68"/>
  <c r="GR68"/>
  <c r="GT68"/>
  <c r="GV68"/>
  <c r="GX68"/>
  <c r="GZ68"/>
  <c r="HB68"/>
  <c r="HD68"/>
  <c r="HF68"/>
  <c r="HH68"/>
  <c r="HJ68"/>
  <c r="HL68"/>
  <c r="HN68"/>
  <c r="HP68"/>
  <c r="HR68"/>
  <c r="HT68"/>
  <c r="HV68"/>
  <c r="HX68"/>
  <c r="HZ68"/>
  <c r="IB68"/>
  <c r="ID68"/>
  <c r="IF68"/>
  <c r="IH68"/>
  <c r="IJ68"/>
  <c r="IL68"/>
  <c r="IN68"/>
  <c r="IP68"/>
  <c r="IR68"/>
  <c r="IT68"/>
  <c r="IV68"/>
  <c r="IX68"/>
  <c r="IZ68"/>
  <c r="JB68"/>
  <c r="JD68"/>
  <c r="JF68"/>
  <c r="JH68"/>
  <c r="JJ68"/>
  <c r="JL68"/>
  <c r="JN68"/>
  <c r="JP68"/>
  <c r="JR68"/>
  <c r="JT68"/>
  <c r="JV68"/>
  <c r="JX68"/>
  <c r="JZ68"/>
  <c r="KB68"/>
  <c r="KD68"/>
  <c r="KF68"/>
  <c r="KH68"/>
  <c r="KJ68"/>
  <c r="KL68"/>
  <c r="KN68"/>
  <c r="KP68"/>
  <c r="KR68"/>
  <c r="KT68"/>
  <c r="KV68"/>
  <c r="KX68"/>
  <c r="KZ68"/>
  <c r="LB68"/>
  <c r="LD68"/>
  <c r="LF68"/>
  <c r="LH68"/>
  <c r="LJ68"/>
  <c r="LL68"/>
  <c r="LN68"/>
  <c r="LP68"/>
  <c r="LR68"/>
  <c r="LT68"/>
  <c r="LV68"/>
  <c r="LX68"/>
  <c r="LZ68"/>
  <c r="MB68"/>
  <c r="MD68"/>
  <c r="MF68"/>
  <c r="MH68"/>
  <c r="MJ68"/>
  <c r="ML68"/>
  <c r="MN68"/>
  <c r="MP68"/>
  <c r="MR68"/>
  <c r="MT68"/>
  <c r="MV68"/>
  <c r="MX68"/>
  <c r="MZ68"/>
  <c r="NB68"/>
  <c r="ND68"/>
  <c r="NF68"/>
  <c r="NH68"/>
  <c r="NJ68"/>
  <c r="NL68"/>
  <c r="NN68"/>
  <c r="NP68"/>
  <c r="NR68"/>
  <c r="NT68"/>
  <c r="NV68"/>
  <c r="NX68"/>
  <c r="NZ68"/>
  <c r="OB68"/>
  <c r="OD68"/>
  <c r="OF68"/>
  <c r="OH68"/>
  <c r="OJ68"/>
  <c r="OL68"/>
  <c r="ON68"/>
  <c r="OP68"/>
  <c r="OR68"/>
  <c r="OT68"/>
  <c r="OV68"/>
  <c r="OX68"/>
  <c r="E69"/>
  <c r="G69"/>
  <c r="I69"/>
  <c r="K69"/>
  <c r="M69"/>
  <c r="O69"/>
  <c r="Q69"/>
  <c r="S69"/>
  <c r="U69"/>
  <c r="W69"/>
  <c r="Y69"/>
  <c r="AA69"/>
  <c r="AC69"/>
  <c r="AE69"/>
  <c r="AG69"/>
  <c r="AI69"/>
  <c r="AK69"/>
  <c r="AM69"/>
  <c r="AO69"/>
  <c r="AQ69"/>
  <c r="AS69"/>
  <c r="AU69"/>
  <c r="AW69"/>
  <c r="AY69"/>
  <c r="BA69"/>
  <c r="BC69"/>
  <c r="BE69"/>
  <c r="BG69"/>
  <c r="BI69"/>
  <c r="BK69"/>
  <c r="BM69"/>
  <c r="BO69"/>
  <c r="BQ69"/>
  <c r="BS69"/>
  <c r="BU69"/>
  <c r="BW69"/>
  <c r="BY69"/>
  <c r="CA69"/>
  <c r="CC69"/>
  <c r="CE69"/>
  <c r="CG69"/>
  <c r="CI69"/>
  <c r="CK69"/>
  <c r="CM69"/>
  <c r="CO69"/>
  <c r="CQ69"/>
  <c r="CS69"/>
  <c r="CU69"/>
  <c r="CW69"/>
  <c r="CY69"/>
  <c r="DA69"/>
  <c r="DC69"/>
  <c r="DE69"/>
  <c r="DG69"/>
  <c r="DI69"/>
  <c r="DK69"/>
  <c r="DM69"/>
  <c r="DO69"/>
  <c r="DQ69"/>
  <c r="DS69"/>
  <c r="DU69"/>
  <c r="DW69"/>
  <c r="DY69"/>
  <c r="EA69"/>
  <c r="EC69"/>
  <c r="EE69"/>
  <c r="EG69"/>
  <c r="EI69"/>
  <c r="EK69"/>
  <c r="EM69"/>
  <c r="EO69"/>
  <c r="EQ69"/>
  <c r="ES69"/>
  <c r="EU69"/>
  <c r="EW69"/>
  <c r="EY69"/>
  <c r="FA69"/>
  <c r="FC69"/>
  <c r="FE69"/>
  <c r="FG69"/>
  <c r="FI69"/>
  <c r="FK69"/>
  <c r="FM69"/>
  <c r="FO69"/>
  <c r="FQ69"/>
  <c r="FS69"/>
  <c r="FU69"/>
  <c r="FW69"/>
  <c r="FY69"/>
  <c r="GA69"/>
  <c r="GC69"/>
  <c r="GE69"/>
  <c r="GG69"/>
  <c r="GI69"/>
  <c r="GK69"/>
  <c r="GM69"/>
  <c r="GO69"/>
  <c r="GQ69"/>
  <c r="GS69"/>
  <c r="GU69"/>
  <c r="GW69"/>
  <c r="GY69"/>
  <c r="HA69"/>
  <c r="HC69"/>
  <c r="HE69"/>
  <c r="HG69"/>
  <c r="HI69"/>
  <c r="HK69"/>
  <c r="HM69"/>
  <c r="HO69"/>
  <c r="HQ69"/>
  <c r="HS69"/>
  <c r="HU69"/>
  <c r="HW69"/>
  <c r="HY69"/>
  <c r="IA69"/>
  <c r="IC69"/>
  <c r="IE69"/>
  <c r="IG69"/>
  <c r="II69"/>
  <c r="IK69"/>
  <c r="IM69"/>
  <c r="IO69"/>
  <c r="IQ69"/>
  <c r="IS69"/>
  <c r="IU69"/>
  <c r="IW69"/>
  <c r="IY69"/>
  <c r="JA69"/>
  <c r="JC69"/>
  <c r="JE69"/>
  <c r="JG69"/>
  <c r="JI69"/>
  <c r="JK69"/>
  <c r="JM69"/>
  <c r="JO69"/>
  <c r="JQ69"/>
  <c r="JS69"/>
  <c r="JU69"/>
  <c r="JW69"/>
  <c r="JY69"/>
  <c r="KA69"/>
  <c r="KC69"/>
  <c r="KE69"/>
  <c r="KG69"/>
  <c r="KI69"/>
  <c r="KK69"/>
  <c r="KM69"/>
  <c r="KO69"/>
  <c r="KQ69"/>
  <c r="KS69"/>
  <c r="KU69"/>
  <c r="KW69"/>
  <c r="KY69"/>
  <c r="LA69"/>
  <c r="LC69"/>
  <c r="LE69"/>
  <c r="LG69"/>
  <c r="LI69"/>
  <c r="LK69"/>
  <c r="LM69"/>
  <c r="LO69"/>
  <c r="LQ69"/>
  <c r="LS69"/>
  <c r="LU69"/>
  <c r="LW69"/>
  <c r="LY69"/>
  <c r="MA69"/>
  <c r="MC69"/>
  <c r="ME69"/>
  <c r="MG69"/>
  <c r="MI69"/>
  <c r="MK69"/>
  <c r="MM69"/>
  <c r="MO69"/>
  <c r="MQ69"/>
  <c r="MS69"/>
  <c r="MU69"/>
  <c r="MW69"/>
  <c r="MY69"/>
  <c r="NA69"/>
  <c r="NC69"/>
  <c r="NE69"/>
  <c r="NG69"/>
  <c r="NI69"/>
  <c r="NK69"/>
  <c r="NM69"/>
  <c r="NO69"/>
  <c r="NQ69"/>
  <c r="NS69"/>
  <c r="NU69"/>
  <c r="NW69"/>
  <c r="NY69"/>
  <c r="OA69"/>
  <c r="OC69"/>
  <c r="OE69"/>
  <c r="OG69"/>
  <c r="OI69"/>
  <c r="OK69"/>
  <c r="OM69"/>
  <c r="OO69"/>
  <c r="OQ69"/>
  <c r="OS69"/>
  <c r="OU69"/>
  <c r="OW69"/>
  <c r="D70"/>
  <c r="F70"/>
  <c r="H70"/>
  <c r="J70"/>
  <c r="L70"/>
  <c r="N70"/>
  <c r="P70"/>
  <c r="R70"/>
  <c r="T70"/>
  <c r="V70"/>
  <c r="X70"/>
  <c r="Z70"/>
  <c r="AB70"/>
  <c r="AD70"/>
  <c r="AF70"/>
  <c r="AH70"/>
  <c r="AJ70"/>
  <c r="AL70"/>
  <c r="AN70"/>
  <c r="AP70"/>
  <c r="AR70"/>
  <c r="AT70"/>
  <c r="AV70"/>
  <c r="AX70"/>
  <c r="AZ70"/>
  <c r="BB70"/>
  <c r="BD70"/>
  <c r="BF70"/>
  <c r="BH70"/>
  <c r="BJ70"/>
  <c r="BL70"/>
  <c r="BN70"/>
  <c r="BP70"/>
  <c r="BR70"/>
  <c r="BT70"/>
  <c r="BV70"/>
  <c r="BX70"/>
  <c r="BZ70"/>
  <c r="CB70"/>
  <c r="CD70"/>
  <c r="CF70"/>
  <c r="CH70"/>
  <c r="CJ70"/>
  <c r="CL70"/>
  <c r="CN70"/>
  <c r="CP70"/>
  <c r="CR70"/>
  <c r="CT70"/>
  <c r="CV70"/>
  <c r="CX70"/>
  <c r="CZ70"/>
  <c r="DB70"/>
  <c r="DD70"/>
  <c r="DF70"/>
  <c r="DH70"/>
  <c r="DJ70"/>
  <c r="DL70"/>
  <c r="DN70"/>
  <c r="DP70"/>
  <c r="DR70"/>
  <c r="DT70"/>
  <c r="DV70"/>
  <c r="DX70"/>
  <c r="DZ70"/>
  <c r="EB70"/>
  <c r="ED70"/>
  <c r="EF70"/>
  <c r="EH70"/>
  <c r="EJ70"/>
  <c r="EL70"/>
  <c r="EN70"/>
  <c r="EP70"/>
  <c r="ER70"/>
  <c r="ET70"/>
  <c r="EV70"/>
  <c r="EX70"/>
  <c r="EZ70"/>
  <c r="FB70"/>
  <c r="FD70"/>
  <c r="FF70"/>
  <c r="FH70"/>
  <c r="FJ70"/>
  <c r="FL70"/>
  <c r="FN70"/>
  <c r="FP70"/>
  <c r="FR70"/>
  <c r="FT70"/>
  <c r="FV70"/>
  <c r="FX70"/>
  <c r="FZ70"/>
  <c r="GB70"/>
  <c r="GD70"/>
  <c r="GF70"/>
  <c r="GH70"/>
  <c r="GJ70"/>
  <c r="C67"/>
  <c r="C69"/>
  <c r="OX70"/>
  <c r="OV70"/>
  <c r="OT70"/>
  <c r="OR70"/>
  <c r="OP70"/>
  <c r="ON70"/>
  <c r="OL70"/>
  <c r="OJ70"/>
  <c r="OH70"/>
  <c r="OF70"/>
  <c r="OD70"/>
  <c r="OB70"/>
  <c r="NZ70"/>
  <c r="NX70"/>
  <c r="NV70"/>
  <c r="NT70"/>
  <c r="NR70"/>
  <c r="NP70"/>
  <c r="NN70"/>
  <c r="NL70"/>
  <c r="NJ70"/>
  <c r="NH70"/>
  <c r="NF70"/>
  <c r="ND70"/>
  <c r="NB70"/>
  <c r="MZ70"/>
  <c r="MX70"/>
  <c r="MV70"/>
  <c r="MT70"/>
  <c r="MR70"/>
  <c r="MP70"/>
  <c r="MN70"/>
  <c r="ML70"/>
  <c r="MJ70"/>
  <c r="MH70"/>
  <c r="MF70"/>
  <c r="MD70"/>
  <c r="MB70"/>
  <c r="LZ70"/>
  <c r="LX70"/>
  <c r="LV70"/>
  <c r="LT70"/>
  <c r="LR70"/>
  <c r="LP70"/>
  <c r="LN70"/>
  <c r="LL70"/>
  <c r="LJ70"/>
  <c r="LH70"/>
  <c r="LF70"/>
  <c r="LD70"/>
  <c r="LB70"/>
  <c r="KZ70"/>
  <c r="KX70"/>
  <c r="KV70"/>
  <c r="KT70"/>
  <c r="KP70"/>
  <c r="KL70"/>
  <c r="KH70"/>
  <c r="KD70"/>
  <c r="JZ70"/>
  <c r="JV70"/>
  <c r="JR70"/>
  <c r="JN70"/>
  <c r="JJ70"/>
  <c r="JF70"/>
  <c r="JB70"/>
  <c r="IX70"/>
  <c r="IT70"/>
  <c r="IP70"/>
  <c r="IL70"/>
  <c r="IH70"/>
  <c r="ID70"/>
  <c r="HZ70"/>
  <c r="HV70"/>
  <c r="HR70"/>
  <c r="HN70"/>
  <c r="HJ70"/>
  <c r="HF70"/>
  <c r="HB70"/>
  <c r="GX70"/>
  <c r="GT70"/>
  <c r="GP70"/>
  <c r="GL70"/>
  <c r="C70"/>
  <c r="C68"/>
  <c r="OW70"/>
  <c r="OU70"/>
  <c r="OS70"/>
  <c r="OQ70"/>
  <c r="OO70"/>
  <c r="OM70"/>
  <c r="OK70"/>
  <c r="OI70"/>
  <c r="OG70"/>
  <c r="OE70"/>
  <c r="OC70"/>
  <c r="OA70"/>
  <c r="NY70"/>
  <c r="NW70"/>
  <c r="NU70"/>
  <c r="NS70"/>
  <c r="NQ70"/>
  <c r="NO70"/>
  <c r="NM70"/>
  <c r="NK70"/>
  <c r="NI70"/>
  <c r="NG70"/>
  <c r="NE70"/>
  <c r="NC70"/>
  <c r="NA70"/>
  <c r="MY70"/>
  <c r="MW70"/>
  <c r="MU70"/>
  <c r="MS70"/>
  <c r="MQ70"/>
  <c r="MO70"/>
  <c r="MM70"/>
  <c r="MK70"/>
  <c r="MI70"/>
  <c r="MG70"/>
  <c r="ME70"/>
  <c r="MC70"/>
  <c r="MA70"/>
  <c r="LY70"/>
  <c r="LW70"/>
  <c r="LU70"/>
  <c r="LS70"/>
  <c r="LQ70"/>
  <c r="LO70"/>
  <c r="LM70"/>
  <c r="LK70"/>
  <c r="LI70"/>
  <c r="LG70"/>
  <c r="LE70"/>
  <c r="LC70"/>
  <c r="LA70"/>
  <c r="KY70"/>
  <c r="KW70"/>
  <c r="KU70"/>
  <c r="KR70"/>
  <c r="KN70"/>
  <c r="KJ70"/>
  <c r="KF70"/>
  <c r="KB70"/>
  <c r="JX70"/>
  <c r="JT70"/>
  <c r="JP70"/>
  <c r="JL70"/>
  <c r="JH70"/>
  <c r="JD70"/>
  <c r="IZ70"/>
  <c r="IV70"/>
  <c r="IR70"/>
  <c r="IN70"/>
  <c r="IJ70"/>
  <c r="IF70"/>
  <c r="IB70"/>
  <c r="HX70"/>
  <c r="HT70"/>
  <c r="HP70"/>
  <c r="HL70"/>
  <c r="HH70"/>
  <c r="HD70"/>
  <c r="GZ70"/>
  <c r="GV70"/>
  <c r="GR70"/>
  <c r="GN70"/>
  <c r="PA36" i="2"/>
  <c r="PB36"/>
  <c r="PA37"/>
  <c r="PB37"/>
  <c r="PA38"/>
  <c r="PB38"/>
  <c r="PA39"/>
  <c r="PB39"/>
  <c r="PA40"/>
  <c r="PB40"/>
  <c r="PA41"/>
  <c r="PB41"/>
  <c r="PA42"/>
  <c r="PB42"/>
  <c r="PA43"/>
  <c r="PB43"/>
  <c r="PA44"/>
  <c r="PB44"/>
  <c r="PA45"/>
  <c r="PB45"/>
  <c r="PA46"/>
  <c r="PB46"/>
  <c r="PA47"/>
  <c r="PB47"/>
  <c r="PA48"/>
  <c r="PB48"/>
  <c r="PA49"/>
  <c r="PB49"/>
  <c r="PA50"/>
  <c r="PB50"/>
  <c r="PA51"/>
  <c r="PB51"/>
  <c r="PA52"/>
  <c r="PB52"/>
  <c r="PA53"/>
  <c r="PB53"/>
  <c r="PA54"/>
  <c r="PB54"/>
  <c r="PA55"/>
  <c r="PB55"/>
  <c r="PA56"/>
  <c r="PB5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M36"/>
  <c r="CN36"/>
  <c r="CO36"/>
  <c r="CP36"/>
  <c r="CQ36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DU36"/>
  <c r="DV36"/>
  <c r="DW36"/>
  <c r="DX36"/>
  <c r="DY36"/>
  <c r="DZ36"/>
  <c r="EA36"/>
  <c r="EB36"/>
  <c r="EC36"/>
  <c r="ED36"/>
  <c r="EE36"/>
  <c r="EF36"/>
  <c r="EG36"/>
  <c r="EH36"/>
  <c r="EI36"/>
  <c r="EJ36"/>
  <c r="EK36"/>
  <c r="EL36"/>
  <c r="EM36"/>
  <c r="EN36"/>
  <c r="EO36"/>
  <c r="EP36"/>
  <c r="EQ36"/>
  <c r="ER36"/>
  <c r="ES36"/>
  <c r="ET36"/>
  <c r="EU36"/>
  <c r="EV36"/>
  <c r="EW36"/>
  <c r="EX36"/>
  <c r="EY36"/>
  <c r="EZ36"/>
  <c r="FA36"/>
  <c r="FB36"/>
  <c r="FC36"/>
  <c r="FD36"/>
  <c r="FE36"/>
  <c r="FF36"/>
  <c r="FG36"/>
  <c r="FH36"/>
  <c r="FI36"/>
  <c r="FJ36"/>
  <c r="FK36"/>
  <c r="FL36"/>
  <c r="FM36"/>
  <c r="FN36"/>
  <c r="FO36"/>
  <c r="FP36"/>
  <c r="FQ36"/>
  <c r="FR36"/>
  <c r="FS36"/>
  <c r="FT36"/>
  <c r="FU36"/>
  <c r="FV36"/>
  <c r="FW36"/>
  <c r="FX36"/>
  <c r="FY36"/>
  <c r="FZ36"/>
  <c r="GA36"/>
  <c r="GB36"/>
  <c r="GC36"/>
  <c r="GD36"/>
  <c r="GE36"/>
  <c r="GF36"/>
  <c r="GG36"/>
  <c r="GH36"/>
  <c r="GI36"/>
  <c r="GJ36"/>
  <c r="GK36"/>
  <c r="GL36"/>
  <c r="GM36"/>
  <c r="GN36"/>
  <c r="GO36"/>
  <c r="GP36"/>
  <c r="GQ36"/>
  <c r="GR36"/>
  <c r="GS36"/>
  <c r="GT36"/>
  <c r="GU36"/>
  <c r="GV36"/>
  <c r="GW36"/>
  <c r="GX36"/>
  <c r="GY36"/>
  <c r="GZ36"/>
  <c r="HA36"/>
  <c r="HB36"/>
  <c r="HC36"/>
  <c r="HD36"/>
  <c r="HE36"/>
  <c r="HF36"/>
  <c r="HG36"/>
  <c r="HH36"/>
  <c r="HI36"/>
  <c r="HJ36"/>
  <c r="HK36"/>
  <c r="HL36"/>
  <c r="HM36"/>
  <c r="HN36"/>
  <c r="HO36"/>
  <c r="HP36"/>
  <c r="HQ36"/>
  <c r="HR36"/>
  <c r="HS36"/>
  <c r="HT36"/>
  <c r="HU36"/>
  <c r="HV36"/>
  <c r="HW36"/>
  <c r="HX36"/>
  <c r="HY36"/>
  <c r="HZ36"/>
  <c r="IA36"/>
  <c r="IB36"/>
  <c r="IC36"/>
  <c r="ID36"/>
  <c r="IE36"/>
  <c r="IF36"/>
  <c r="IG36"/>
  <c r="IH36"/>
  <c r="II36"/>
  <c r="IJ36"/>
  <c r="IK36"/>
  <c r="IL36"/>
  <c r="IM36"/>
  <c r="IN36"/>
  <c r="IO36"/>
  <c r="IP36"/>
  <c r="IQ36"/>
  <c r="IR36"/>
  <c r="IS36"/>
  <c r="IT36"/>
  <c r="IU36"/>
  <c r="IV36"/>
  <c r="IW36"/>
  <c r="IX36"/>
  <c r="IY36"/>
  <c r="IZ36"/>
  <c r="JA36"/>
  <c r="JB36"/>
  <c r="JC36"/>
  <c r="JD36"/>
  <c r="JE36"/>
  <c r="JF36"/>
  <c r="JG36"/>
  <c r="JH36"/>
  <c r="JI36"/>
  <c r="JJ36"/>
  <c r="JK36"/>
  <c r="JL36"/>
  <c r="JM36"/>
  <c r="JN36"/>
  <c r="JO36"/>
  <c r="JP36"/>
  <c r="JQ36"/>
  <c r="JR36"/>
  <c r="JS36"/>
  <c r="JT36"/>
  <c r="JU36"/>
  <c r="JV36"/>
  <c r="JW36"/>
  <c r="JX36"/>
  <c r="JY36"/>
  <c r="JZ36"/>
  <c r="KA36"/>
  <c r="KB36"/>
  <c r="KC36"/>
  <c r="KD36"/>
  <c r="KE36"/>
  <c r="KF36"/>
  <c r="KG36"/>
  <c r="KH36"/>
  <c r="KI36"/>
  <c r="KJ36"/>
  <c r="KK36"/>
  <c r="KL36"/>
  <c r="KM36"/>
  <c r="KN36"/>
  <c r="KO36"/>
  <c r="KP36"/>
  <c r="KQ36"/>
  <c r="KR36"/>
  <c r="KS36"/>
  <c r="KT36"/>
  <c r="KU36"/>
  <c r="KV36"/>
  <c r="KW36"/>
  <c r="KX36"/>
  <c r="KY36"/>
  <c r="KZ36"/>
  <c r="LA36"/>
  <c r="LB36"/>
  <c r="LC36"/>
  <c r="LD36"/>
  <c r="LE36"/>
  <c r="LF36"/>
  <c r="LG36"/>
  <c r="LH36"/>
  <c r="LI36"/>
  <c r="LJ36"/>
  <c r="LK36"/>
  <c r="LL36"/>
  <c r="LM36"/>
  <c r="LN36"/>
  <c r="LO36"/>
  <c r="LP36"/>
  <c r="LQ36"/>
  <c r="LR36"/>
  <c r="LS36"/>
  <c r="LT36"/>
  <c r="LU36"/>
  <c r="LV36"/>
  <c r="LW36"/>
  <c r="LX36"/>
  <c r="LY36"/>
  <c r="LZ36"/>
  <c r="MA36"/>
  <c r="MB36"/>
  <c r="MC36"/>
  <c r="MD36"/>
  <c r="ME36"/>
  <c r="MF36"/>
  <c r="MG36"/>
  <c r="MH36"/>
  <c r="MI36"/>
  <c r="MJ36"/>
  <c r="MK36"/>
  <c r="ML36"/>
  <c r="MM36"/>
  <c r="MN36"/>
  <c r="MO36"/>
  <c r="MP36"/>
  <c r="MQ36"/>
  <c r="MR36"/>
  <c r="MS36"/>
  <c r="MT36"/>
  <c r="MU36"/>
  <c r="MV36"/>
  <c r="MW36"/>
  <c r="MX36"/>
  <c r="MY36"/>
  <c r="MZ36"/>
  <c r="NA36"/>
  <c r="NB36"/>
  <c r="NC36"/>
  <c r="ND36"/>
  <c r="NE36"/>
  <c r="NF36"/>
  <c r="NG36"/>
  <c r="NH36"/>
  <c r="NI36"/>
  <c r="NJ36"/>
  <c r="NK36"/>
  <c r="NL36"/>
  <c r="NM36"/>
  <c r="NN36"/>
  <c r="NO36"/>
  <c r="NP36"/>
  <c r="NQ36"/>
  <c r="NR36"/>
  <c r="NS36"/>
  <c r="NT36"/>
  <c r="NU36"/>
  <c r="NV36"/>
  <c r="NW36"/>
  <c r="NX36"/>
  <c r="NY36"/>
  <c r="NZ36"/>
  <c r="OA36"/>
  <c r="OB36"/>
  <c r="OC36"/>
  <c r="OD36"/>
  <c r="OE36"/>
  <c r="OF36"/>
  <c r="OG36"/>
  <c r="OH36"/>
  <c r="OI36"/>
  <c r="OJ36"/>
  <c r="OK36"/>
  <c r="OL36"/>
  <c r="OM36"/>
  <c r="ON36"/>
  <c r="OO36"/>
  <c r="OP36"/>
  <c r="OQ36"/>
  <c r="OR36"/>
  <c r="OS36"/>
  <c r="OT36"/>
  <c r="OU36"/>
  <c r="OV36"/>
  <c r="OW36"/>
  <c r="OX36"/>
  <c r="OY36"/>
  <c r="OZ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EW37"/>
  <c r="EX37"/>
  <c r="EY37"/>
  <c r="EZ37"/>
  <c r="FA37"/>
  <c r="FB37"/>
  <c r="FC37"/>
  <c r="FD37"/>
  <c r="FE37"/>
  <c r="FF37"/>
  <c r="FG37"/>
  <c r="FH37"/>
  <c r="FI37"/>
  <c r="FJ37"/>
  <c r="FK37"/>
  <c r="FL37"/>
  <c r="FM37"/>
  <c r="FN37"/>
  <c r="FO37"/>
  <c r="FP37"/>
  <c r="FQ37"/>
  <c r="FR37"/>
  <c r="FS37"/>
  <c r="FT37"/>
  <c r="FU37"/>
  <c r="FV37"/>
  <c r="FW37"/>
  <c r="FX37"/>
  <c r="FY37"/>
  <c r="FZ37"/>
  <c r="GA37"/>
  <c r="GB37"/>
  <c r="GC37"/>
  <c r="GD37"/>
  <c r="GE37"/>
  <c r="GF37"/>
  <c r="GG37"/>
  <c r="GH37"/>
  <c r="GI37"/>
  <c r="GJ37"/>
  <c r="GK37"/>
  <c r="GL37"/>
  <c r="GM37"/>
  <c r="GN37"/>
  <c r="GO37"/>
  <c r="GP37"/>
  <c r="GQ37"/>
  <c r="GR37"/>
  <c r="GS37"/>
  <c r="GT37"/>
  <c r="GU37"/>
  <c r="GV37"/>
  <c r="GW37"/>
  <c r="GX37"/>
  <c r="GY37"/>
  <c r="GZ37"/>
  <c r="HA37"/>
  <c r="HB37"/>
  <c r="HC37"/>
  <c r="HD37"/>
  <c r="HE37"/>
  <c r="HF37"/>
  <c r="HG37"/>
  <c r="HH37"/>
  <c r="HI37"/>
  <c r="HJ37"/>
  <c r="HK37"/>
  <c r="HL37"/>
  <c r="HM37"/>
  <c r="HN37"/>
  <c r="HO37"/>
  <c r="HP37"/>
  <c r="HQ37"/>
  <c r="HR37"/>
  <c r="HS37"/>
  <c r="HT37"/>
  <c r="HU37"/>
  <c r="HV37"/>
  <c r="HW37"/>
  <c r="HX37"/>
  <c r="HY37"/>
  <c r="HZ37"/>
  <c r="IA37"/>
  <c r="IB37"/>
  <c r="IC37"/>
  <c r="ID37"/>
  <c r="IE37"/>
  <c r="IF37"/>
  <c r="IG37"/>
  <c r="IH37"/>
  <c r="II37"/>
  <c r="IJ37"/>
  <c r="IK37"/>
  <c r="IL37"/>
  <c r="IM37"/>
  <c r="IN37"/>
  <c r="IO37"/>
  <c r="IP37"/>
  <c r="IQ37"/>
  <c r="IR37"/>
  <c r="IS37"/>
  <c r="IT37"/>
  <c r="IU37"/>
  <c r="IV37"/>
  <c r="IW37"/>
  <c r="IX37"/>
  <c r="IY37"/>
  <c r="IZ37"/>
  <c r="JA37"/>
  <c r="JB37"/>
  <c r="JC37"/>
  <c r="JD37"/>
  <c r="JE37"/>
  <c r="JF37"/>
  <c r="JG37"/>
  <c r="JH37"/>
  <c r="JI37"/>
  <c r="JJ37"/>
  <c r="JK37"/>
  <c r="JL37"/>
  <c r="JM37"/>
  <c r="JN37"/>
  <c r="JO37"/>
  <c r="JP37"/>
  <c r="JQ37"/>
  <c r="JR37"/>
  <c r="JS37"/>
  <c r="JT37"/>
  <c r="JU37"/>
  <c r="JV37"/>
  <c r="JW37"/>
  <c r="JX37"/>
  <c r="JY37"/>
  <c r="JZ37"/>
  <c r="KA37"/>
  <c r="KB37"/>
  <c r="KC37"/>
  <c r="KD37"/>
  <c r="KE37"/>
  <c r="KF37"/>
  <c r="KG37"/>
  <c r="KH37"/>
  <c r="KI37"/>
  <c r="KJ37"/>
  <c r="KK37"/>
  <c r="KL37"/>
  <c r="KM37"/>
  <c r="KN37"/>
  <c r="KO37"/>
  <c r="KP37"/>
  <c r="KQ37"/>
  <c r="KR37"/>
  <c r="KS37"/>
  <c r="KT37"/>
  <c r="KU37"/>
  <c r="KV37"/>
  <c r="KW37"/>
  <c r="KX37"/>
  <c r="KY37"/>
  <c r="KZ37"/>
  <c r="LA37"/>
  <c r="LB37"/>
  <c r="LC37"/>
  <c r="LD37"/>
  <c r="LE37"/>
  <c r="LF37"/>
  <c r="LG37"/>
  <c r="LH37"/>
  <c r="LI37"/>
  <c r="LJ37"/>
  <c r="LK37"/>
  <c r="LL37"/>
  <c r="LM37"/>
  <c r="LN37"/>
  <c r="LO37"/>
  <c r="LP37"/>
  <c r="LQ37"/>
  <c r="LR37"/>
  <c r="LS37"/>
  <c r="LT37"/>
  <c r="LU37"/>
  <c r="LV37"/>
  <c r="LW37"/>
  <c r="LX37"/>
  <c r="LY37"/>
  <c r="LZ37"/>
  <c r="MA37"/>
  <c r="MB37"/>
  <c r="MC37"/>
  <c r="MD37"/>
  <c r="ME37"/>
  <c r="MF37"/>
  <c r="MG37"/>
  <c r="MH37"/>
  <c r="MI37"/>
  <c r="MJ37"/>
  <c r="MK37"/>
  <c r="ML37"/>
  <c r="MM37"/>
  <c r="MN37"/>
  <c r="MO37"/>
  <c r="MP37"/>
  <c r="MQ37"/>
  <c r="MR37"/>
  <c r="MS37"/>
  <c r="MT37"/>
  <c r="MU37"/>
  <c r="MV37"/>
  <c r="MW37"/>
  <c r="MX37"/>
  <c r="MY37"/>
  <c r="MZ37"/>
  <c r="NA37"/>
  <c r="NB37"/>
  <c r="NC37"/>
  <c r="ND37"/>
  <c r="NE37"/>
  <c r="NF37"/>
  <c r="NG37"/>
  <c r="NH37"/>
  <c r="NI37"/>
  <c r="NJ37"/>
  <c r="NK37"/>
  <c r="NL37"/>
  <c r="NM37"/>
  <c r="NN37"/>
  <c r="NO37"/>
  <c r="NP37"/>
  <c r="NQ37"/>
  <c r="NR37"/>
  <c r="NS37"/>
  <c r="NT37"/>
  <c r="NU37"/>
  <c r="NV37"/>
  <c r="NW37"/>
  <c r="NX37"/>
  <c r="NY37"/>
  <c r="NZ37"/>
  <c r="OA37"/>
  <c r="OB37"/>
  <c r="OC37"/>
  <c r="OD37"/>
  <c r="OE37"/>
  <c r="OF37"/>
  <c r="OG37"/>
  <c r="OH37"/>
  <c r="OI37"/>
  <c r="OJ37"/>
  <c r="OK37"/>
  <c r="OL37"/>
  <c r="OM37"/>
  <c r="ON37"/>
  <c r="OO37"/>
  <c r="OP37"/>
  <c r="OQ37"/>
  <c r="OR37"/>
  <c r="OS37"/>
  <c r="OT37"/>
  <c r="OU37"/>
  <c r="OV37"/>
  <c r="OW37"/>
  <c r="OX37"/>
  <c r="OY37"/>
  <c r="OZ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DU38"/>
  <c r="DV38"/>
  <c r="DW38"/>
  <c r="DX38"/>
  <c r="DY38"/>
  <c r="DZ38"/>
  <c r="EA38"/>
  <c r="EB38"/>
  <c r="EC38"/>
  <c r="ED38"/>
  <c r="EE38"/>
  <c r="EF38"/>
  <c r="EG38"/>
  <c r="EH38"/>
  <c r="EI38"/>
  <c r="EJ38"/>
  <c r="EK38"/>
  <c r="EL38"/>
  <c r="EM38"/>
  <c r="EN38"/>
  <c r="EO38"/>
  <c r="EP38"/>
  <c r="EQ38"/>
  <c r="ER38"/>
  <c r="ES38"/>
  <c r="ET38"/>
  <c r="EU38"/>
  <c r="EV38"/>
  <c r="EW38"/>
  <c r="EX38"/>
  <c r="EY38"/>
  <c r="EZ38"/>
  <c r="FA38"/>
  <c r="FB38"/>
  <c r="FC38"/>
  <c r="FD38"/>
  <c r="FE38"/>
  <c r="FF38"/>
  <c r="FG38"/>
  <c r="FH38"/>
  <c r="FI38"/>
  <c r="FJ38"/>
  <c r="FK38"/>
  <c r="FL38"/>
  <c r="FM38"/>
  <c r="FN38"/>
  <c r="FO38"/>
  <c r="FP38"/>
  <c r="FQ38"/>
  <c r="FR38"/>
  <c r="FS38"/>
  <c r="FT38"/>
  <c r="FU38"/>
  <c r="FV38"/>
  <c r="FW38"/>
  <c r="FX38"/>
  <c r="FY38"/>
  <c r="FZ38"/>
  <c r="GA38"/>
  <c r="GB38"/>
  <c r="GC38"/>
  <c r="GD38"/>
  <c r="GE38"/>
  <c r="GF38"/>
  <c r="GG38"/>
  <c r="GH38"/>
  <c r="GI38"/>
  <c r="GJ38"/>
  <c r="GK38"/>
  <c r="GL38"/>
  <c r="GM38"/>
  <c r="GN38"/>
  <c r="GO38"/>
  <c r="GP38"/>
  <c r="GQ38"/>
  <c r="GR38"/>
  <c r="GS38"/>
  <c r="GT38"/>
  <c r="GU38"/>
  <c r="GV38"/>
  <c r="GW38"/>
  <c r="GX38"/>
  <c r="GY38"/>
  <c r="GZ38"/>
  <c r="HA38"/>
  <c r="HB38"/>
  <c r="HC38"/>
  <c r="HD38"/>
  <c r="HE38"/>
  <c r="HF38"/>
  <c r="HG38"/>
  <c r="HH38"/>
  <c r="HI38"/>
  <c r="HJ38"/>
  <c r="HK38"/>
  <c r="HL38"/>
  <c r="HM38"/>
  <c r="HN38"/>
  <c r="HO38"/>
  <c r="HP38"/>
  <c r="HQ38"/>
  <c r="HR38"/>
  <c r="HS38"/>
  <c r="HT38"/>
  <c r="HU38"/>
  <c r="HV38"/>
  <c r="HW38"/>
  <c r="HX38"/>
  <c r="HY38"/>
  <c r="HZ38"/>
  <c r="IA38"/>
  <c r="IB38"/>
  <c r="IC38"/>
  <c r="ID38"/>
  <c r="IE38"/>
  <c r="IF38"/>
  <c r="IG38"/>
  <c r="IH38"/>
  <c r="II38"/>
  <c r="IJ38"/>
  <c r="IK38"/>
  <c r="IL38"/>
  <c r="IM38"/>
  <c r="IN38"/>
  <c r="IO38"/>
  <c r="IP38"/>
  <c r="IQ38"/>
  <c r="IR38"/>
  <c r="IS38"/>
  <c r="IT38"/>
  <c r="IU38"/>
  <c r="IV38"/>
  <c r="IW38"/>
  <c r="IX38"/>
  <c r="IY38"/>
  <c r="IZ38"/>
  <c r="JA38"/>
  <c r="JB38"/>
  <c r="JC38"/>
  <c r="JD38"/>
  <c r="JE38"/>
  <c r="JF38"/>
  <c r="JG38"/>
  <c r="JH38"/>
  <c r="JI38"/>
  <c r="JJ38"/>
  <c r="JK38"/>
  <c r="JL38"/>
  <c r="JM38"/>
  <c r="JN38"/>
  <c r="JO38"/>
  <c r="JP38"/>
  <c r="JQ38"/>
  <c r="JR38"/>
  <c r="JS38"/>
  <c r="JT38"/>
  <c r="JU38"/>
  <c r="JV38"/>
  <c r="JW38"/>
  <c r="JX38"/>
  <c r="JY38"/>
  <c r="JZ38"/>
  <c r="KA38"/>
  <c r="KB38"/>
  <c r="KC38"/>
  <c r="KD38"/>
  <c r="KE38"/>
  <c r="KF38"/>
  <c r="KG38"/>
  <c r="KH38"/>
  <c r="KI38"/>
  <c r="KJ38"/>
  <c r="KK38"/>
  <c r="KL38"/>
  <c r="KM38"/>
  <c r="KN38"/>
  <c r="KO38"/>
  <c r="KP38"/>
  <c r="KQ38"/>
  <c r="KR38"/>
  <c r="KS38"/>
  <c r="KT38"/>
  <c r="KU38"/>
  <c r="KV38"/>
  <c r="KW38"/>
  <c r="KX38"/>
  <c r="KY38"/>
  <c r="KZ38"/>
  <c r="LA38"/>
  <c r="LB38"/>
  <c r="LC38"/>
  <c r="LD38"/>
  <c r="LE38"/>
  <c r="LF38"/>
  <c r="LG38"/>
  <c r="LH38"/>
  <c r="LI38"/>
  <c r="LJ38"/>
  <c r="LK38"/>
  <c r="LL38"/>
  <c r="LM38"/>
  <c r="LN38"/>
  <c r="LO38"/>
  <c r="LP38"/>
  <c r="LQ38"/>
  <c r="LR38"/>
  <c r="LS38"/>
  <c r="LT38"/>
  <c r="LU38"/>
  <c r="LV38"/>
  <c r="LW38"/>
  <c r="LX38"/>
  <c r="LY38"/>
  <c r="LZ38"/>
  <c r="MA38"/>
  <c r="MB38"/>
  <c r="MC38"/>
  <c r="MD38"/>
  <c r="ME38"/>
  <c r="MF38"/>
  <c r="MG38"/>
  <c r="MH38"/>
  <c r="MI38"/>
  <c r="MJ38"/>
  <c r="MK38"/>
  <c r="ML38"/>
  <c r="MM38"/>
  <c r="MN38"/>
  <c r="MO38"/>
  <c r="MP38"/>
  <c r="MQ38"/>
  <c r="MR38"/>
  <c r="MS38"/>
  <c r="MT38"/>
  <c r="MU38"/>
  <c r="MV38"/>
  <c r="MW38"/>
  <c r="MX38"/>
  <c r="MY38"/>
  <c r="MZ38"/>
  <c r="NA38"/>
  <c r="NB38"/>
  <c r="NC38"/>
  <c r="ND38"/>
  <c r="NE38"/>
  <c r="NF38"/>
  <c r="NG38"/>
  <c r="NH38"/>
  <c r="NI38"/>
  <c r="NJ38"/>
  <c r="NK38"/>
  <c r="NL38"/>
  <c r="NM38"/>
  <c r="NN38"/>
  <c r="NO38"/>
  <c r="NP38"/>
  <c r="NQ38"/>
  <c r="NR38"/>
  <c r="NS38"/>
  <c r="NT38"/>
  <c r="NU38"/>
  <c r="NV38"/>
  <c r="NW38"/>
  <c r="NX38"/>
  <c r="NY38"/>
  <c r="NZ38"/>
  <c r="OA38"/>
  <c r="OB38"/>
  <c r="OC38"/>
  <c r="OD38"/>
  <c r="OE38"/>
  <c r="OF38"/>
  <c r="OG38"/>
  <c r="OH38"/>
  <c r="OI38"/>
  <c r="OJ38"/>
  <c r="OK38"/>
  <c r="OL38"/>
  <c r="OM38"/>
  <c r="ON38"/>
  <c r="OO38"/>
  <c r="OP38"/>
  <c r="OQ38"/>
  <c r="OR38"/>
  <c r="OS38"/>
  <c r="OT38"/>
  <c r="OU38"/>
  <c r="OV38"/>
  <c r="OW38"/>
  <c r="OX38"/>
  <c r="OY38"/>
  <c r="OZ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DU39"/>
  <c r="DV39"/>
  <c r="DW39"/>
  <c r="DX39"/>
  <c r="DY39"/>
  <c r="DZ39"/>
  <c r="EA39"/>
  <c r="EB39"/>
  <c r="EC39"/>
  <c r="ED39"/>
  <c r="EE39"/>
  <c r="EF39"/>
  <c r="EG39"/>
  <c r="EH39"/>
  <c r="EI39"/>
  <c r="EJ39"/>
  <c r="EK39"/>
  <c r="EL39"/>
  <c r="EM39"/>
  <c r="EN39"/>
  <c r="EO39"/>
  <c r="EP39"/>
  <c r="EQ39"/>
  <c r="ER39"/>
  <c r="ES39"/>
  <c r="ET39"/>
  <c r="EU39"/>
  <c r="EV39"/>
  <c r="EW39"/>
  <c r="EX39"/>
  <c r="EY39"/>
  <c r="EZ39"/>
  <c r="FA39"/>
  <c r="FB39"/>
  <c r="FC39"/>
  <c r="FD39"/>
  <c r="FE39"/>
  <c r="FF39"/>
  <c r="FG39"/>
  <c r="FH39"/>
  <c r="FI39"/>
  <c r="FJ39"/>
  <c r="FK39"/>
  <c r="FL39"/>
  <c r="FM39"/>
  <c r="FN39"/>
  <c r="FO39"/>
  <c r="FP39"/>
  <c r="FQ39"/>
  <c r="FR39"/>
  <c r="FS39"/>
  <c r="FT39"/>
  <c r="FU39"/>
  <c r="FV39"/>
  <c r="FW39"/>
  <c r="FX39"/>
  <c r="FY39"/>
  <c r="FZ39"/>
  <c r="GA39"/>
  <c r="GB39"/>
  <c r="GC39"/>
  <c r="GD39"/>
  <c r="GE39"/>
  <c r="GF39"/>
  <c r="GG39"/>
  <c r="GH39"/>
  <c r="GI39"/>
  <c r="GJ39"/>
  <c r="GK39"/>
  <c r="GL39"/>
  <c r="GM39"/>
  <c r="GN39"/>
  <c r="GO39"/>
  <c r="GP39"/>
  <c r="GQ39"/>
  <c r="GR39"/>
  <c r="GS39"/>
  <c r="GT39"/>
  <c r="GU39"/>
  <c r="GV39"/>
  <c r="GW39"/>
  <c r="GX39"/>
  <c r="GY39"/>
  <c r="GZ39"/>
  <c r="HA39"/>
  <c r="HB39"/>
  <c r="HC39"/>
  <c r="HD39"/>
  <c r="HE39"/>
  <c r="HF39"/>
  <c r="HG39"/>
  <c r="HH39"/>
  <c r="HI39"/>
  <c r="HJ39"/>
  <c r="HK39"/>
  <c r="HL39"/>
  <c r="HM39"/>
  <c r="HN39"/>
  <c r="HO39"/>
  <c r="HP39"/>
  <c r="HQ39"/>
  <c r="HR39"/>
  <c r="HS39"/>
  <c r="HT39"/>
  <c r="HU39"/>
  <c r="HV39"/>
  <c r="HW39"/>
  <c r="HX39"/>
  <c r="HY39"/>
  <c r="HZ39"/>
  <c r="IA39"/>
  <c r="IB39"/>
  <c r="IC39"/>
  <c r="ID39"/>
  <c r="IE39"/>
  <c r="IF39"/>
  <c r="IG39"/>
  <c r="IH39"/>
  <c r="II39"/>
  <c r="IJ39"/>
  <c r="IK39"/>
  <c r="IL39"/>
  <c r="IM39"/>
  <c r="IN39"/>
  <c r="IO39"/>
  <c r="IP39"/>
  <c r="IQ39"/>
  <c r="IR39"/>
  <c r="IS39"/>
  <c r="IT39"/>
  <c r="IU39"/>
  <c r="IV39"/>
  <c r="IW39"/>
  <c r="IX39"/>
  <c r="IY39"/>
  <c r="IZ39"/>
  <c r="JA39"/>
  <c r="JB39"/>
  <c r="JC39"/>
  <c r="JD39"/>
  <c r="JE39"/>
  <c r="JF39"/>
  <c r="JG39"/>
  <c r="JH39"/>
  <c r="JI39"/>
  <c r="JJ39"/>
  <c r="JK39"/>
  <c r="JL39"/>
  <c r="JM39"/>
  <c r="JN39"/>
  <c r="JO39"/>
  <c r="JP39"/>
  <c r="JQ39"/>
  <c r="JR39"/>
  <c r="JS39"/>
  <c r="JT39"/>
  <c r="JU39"/>
  <c r="JV39"/>
  <c r="JW39"/>
  <c r="JX39"/>
  <c r="JY39"/>
  <c r="JZ39"/>
  <c r="KA39"/>
  <c r="KB39"/>
  <c r="KC39"/>
  <c r="KD39"/>
  <c r="KE39"/>
  <c r="KF39"/>
  <c r="KG39"/>
  <c r="KH39"/>
  <c r="KI39"/>
  <c r="KJ39"/>
  <c r="KK39"/>
  <c r="KL39"/>
  <c r="KM39"/>
  <c r="KN39"/>
  <c r="KO39"/>
  <c r="KP39"/>
  <c r="KQ39"/>
  <c r="KR39"/>
  <c r="KS39"/>
  <c r="KT39"/>
  <c r="KU39"/>
  <c r="KV39"/>
  <c r="KW39"/>
  <c r="KX39"/>
  <c r="KY39"/>
  <c r="KZ39"/>
  <c r="LA39"/>
  <c r="LB39"/>
  <c r="LC39"/>
  <c r="LD39"/>
  <c r="LE39"/>
  <c r="LF39"/>
  <c r="LG39"/>
  <c r="LH39"/>
  <c r="LI39"/>
  <c r="LJ39"/>
  <c r="LK39"/>
  <c r="LL39"/>
  <c r="LM39"/>
  <c r="LN39"/>
  <c r="LO39"/>
  <c r="LP39"/>
  <c r="LQ39"/>
  <c r="LR39"/>
  <c r="LS39"/>
  <c r="LT39"/>
  <c r="LU39"/>
  <c r="LV39"/>
  <c r="LW39"/>
  <c r="LX39"/>
  <c r="LY39"/>
  <c r="LZ39"/>
  <c r="MA39"/>
  <c r="MB39"/>
  <c r="MC39"/>
  <c r="MD39"/>
  <c r="ME39"/>
  <c r="MF39"/>
  <c r="MG39"/>
  <c r="MH39"/>
  <c r="MI39"/>
  <c r="MJ39"/>
  <c r="MK39"/>
  <c r="ML39"/>
  <c r="MM39"/>
  <c r="MN39"/>
  <c r="MO39"/>
  <c r="MP39"/>
  <c r="MQ39"/>
  <c r="MR39"/>
  <c r="MS39"/>
  <c r="MT39"/>
  <c r="MU39"/>
  <c r="MV39"/>
  <c r="MW39"/>
  <c r="MX39"/>
  <c r="MY39"/>
  <c r="MZ39"/>
  <c r="NA39"/>
  <c r="NB39"/>
  <c r="NC39"/>
  <c r="ND39"/>
  <c r="NE39"/>
  <c r="NF39"/>
  <c r="NG39"/>
  <c r="NH39"/>
  <c r="NI39"/>
  <c r="NJ39"/>
  <c r="NK39"/>
  <c r="NL39"/>
  <c r="NM39"/>
  <c r="NN39"/>
  <c r="NO39"/>
  <c r="NP39"/>
  <c r="NQ39"/>
  <c r="NR39"/>
  <c r="NS39"/>
  <c r="NT39"/>
  <c r="NU39"/>
  <c r="NV39"/>
  <c r="NW39"/>
  <c r="NX39"/>
  <c r="NY39"/>
  <c r="NZ39"/>
  <c r="OA39"/>
  <c r="OB39"/>
  <c r="OC39"/>
  <c r="OD39"/>
  <c r="OE39"/>
  <c r="OF39"/>
  <c r="OG39"/>
  <c r="OH39"/>
  <c r="OI39"/>
  <c r="OJ39"/>
  <c r="OK39"/>
  <c r="OL39"/>
  <c r="OM39"/>
  <c r="ON39"/>
  <c r="OO39"/>
  <c r="OP39"/>
  <c r="OQ39"/>
  <c r="OR39"/>
  <c r="OS39"/>
  <c r="OT39"/>
  <c r="OU39"/>
  <c r="OV39"/>
  <c r="OW39"/>
  <c r="OX39"/>
  <c r="OY39"/>
  <c r="OZ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CQ40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DU40"/>
  <c r="DV40"/>
  <c r="DW40"/>
  <c r="DX40"/>
  <c r="DY40"/>
  <c r="DZ40"/>
  <c r="EA40"/>
  <c r="EB40"/>
  <c r="EC40"/>
  <c r="ED40"/>
  <c r="EE40"/>
  <c r="EF40"/>
  <c r="EG40"/>
  <c r="EH40"/>
  <c r="EI40"/>
  <c r="EJ40"/>
  <c r="EK40"/>
  <c r="EL40"/>
  <c r="EM40"/>
  <c r="EN40"/>
  <c r="EO40"/>
  <c r="EP40"/>
  <c r="EQ40"/>
  <c r="ER40"/>
  <c r="ES40"/>
  <c r="ET40"/>
  <c r="EU40"/>
  <c r="EV40"/>
  <c r="EW40"/>
  <c r="EX40"/>
  <c r="EY40"/>
  <c r="EZ40"/>
  <c r="FA40"/>
  <c r="FB40"/>
  <c r="FC40"/>
  <c r="FD40"/>
  <c r="FE40"/>
  <c r="FF40"/>
  <c r="FG40"/>
  <c r="FH40"/>
  <c r="FI40"/>
  <c r="FJ40"/>
  <c r="FK40"/>
  <c r="FL40"/>
  <c r="FM40"/>
  <c r="FN40"/>
  <c r="FO40"/>
  <c r="FP40"/>
  <c r="FQ40"/>
  <c r="FR40"/>
  <c r="FS40"/>
  <c r="FT40"/>
  <c r="FU40"/>
  <c r="FV40"/>
  <c r="FW40"/>
  <c r="FX40"/>
  <c r="FY40"/>
  <c r="FZ40"/>
  <c r="GA40"/>
  <c r="GB40"/>
  <c r="GC40"/>
  <c r="GD40"/>
  <c r="GE40"/>
  <c r="GF40"/>
  <c r="GG40"/>
  <c r="GH40"/>
  <c r="GI40"/>
  <c r="GJ40"/>
  <c r="GK40"/>
  <c r="GL40"/>
  <c r="GM40"/>
  <c r="GN40"/>
  <c r="GO40"/>
  <c r="GP40"/>
  <c r="GQ40"/>
  <c r="GR40"/>
  <c r="GS40"/>
  <c r="GT40"/>
  <c r="GU40"/>
  <c r="GV40"/>
  <c r="GW40"/>
  <c r="GX40"/>
  <c r="GY40"/>
  <c r="GZ40"/>
  <c r="HA40"/>
  <c r="HB40"/>
  <c r="HC40"/>
  <c r="HD40"/>
  <c r="HE40"/>
  <c r="HF40"/>
  <c r="HG40"/>
  <c r="HH40"/>
  <c r="HI40"/>
  <c r="HJ40"/>
  <c r="HK40"/>
  <c r="HL40"/>
  <c r="HM40"/>
  <c r="HN40"/>
  <c r="HO40"/>
  <c r="HP40"/>
  <c r="HQ40"/>
  <c r="HR40"/>
  <c r="HS40"/>
  <c r="HT40"/>
  <c r="HU40"/>
  <c r="HV40"/>
  <c r="HW40"/>
  <c r="HX40"/>
  <c r="HY40"/>
  <c r="HZ40"/>
  <c r="IA40"/>
  <c r="IB40"/>
  <c r="IC40"/>
  <c r="ID40"/>
  <c r="IE40"/>
  <c r="IF40"/>
  <c r="IG40"/>
  <c r="IH40"/>
  <c r="II40"/>
  <c r="IJ40"/>
  <c r="IK40"/>
  <c r="IL40"/>
  <c r="IM40"/>
  <c r="IN40"/>
  <c r="IO40"/>
  <c r="IP40"/>
  <c r="IQ40"/>
  <c r="IR40"/>
  <c r="IS40"/>
  <c r="IT40"/>
  <c r="IU40"/>
  <c r="IV40"/>
  <c r="IW40"/>
  <c r="IX40"/>
  <c r="IY40"/>
  <c r="IZ40"/>
  <c r="JA40"/>
  <c r="JB40"/>
  <c r="JC40"/>
  <c r="JD40"/>
  <c r="JE40"/>
  <c r="JF40"/>
  <c r="JG40"/>
  <c r="JH40"/>
  <c r="JI40"/>
  <c r="JJ40"/>
  <c r="JK40"/>
  <c r="JL40"/>
  <c r="JM40"/>
  <c r="JN40"/>
  <c r="JO40"/>
  <c r="JP40"/>
  <c r="JQ40"/>
  <c r="JR40"/>
  <c r="JS40"/>
  <c r="JT40"/>
  <c r="JU40"/>
  <c r="JV40"/>
  <c r="JW40"/>
  <c r="JX40"/>
  <c r="JY40"/>
  <c r="JZ40"/>
  <c r="KA40"/>
  <c r="KB40"/>
  <c r="KC40"/>
  <c r="KD40"/>
  <c r="KE40"/>
  <c r="KF40"/>
  <c r="KG40"/>
  <c r="KH40"/>
  <c r="KI40"/>
  <c r="KJ40"/>
  <c r="KK40"/>
  <c r="KL40"/>
  <c r="KM40"/>
  <c r="KN40"/>
  <c r="KO40"/>
  <c r="KP40"/>
  <c r="KQ40"/>
  <c r="KR40"/>
  <c r="KS40"/>
  <c r="KT40"/>
  <c r="KU40"/>
  <c r="KV40"/>
  <c r="KW40"/>
  <c r="KX40"/>
  <c r="KY40"/>
  <c r="KZ40"/>
  <c r="LA40"/>
  <c r="LB40"/>
  <c r="LC40"/>
  <c r="LD40"/>
  <c r="LE40"/>
  <c r="LF40"/>
  <c r="LG40"/>
  <c r="LH40"/>
  <c r="LI40"/>
  <c r="LJ40"/>
  <c r="LK40"/>
  <c r="LL40"/>
  <c r="LM40"/>
  <c r="LN40"/>
  <c r="LO40"/>
  <c r="LP40"/>
  <c r="LQ40"/>
  <c r="LR40"/>
  <c r="LS40"/>
  <c r="LT40"/>
  <c r="LU40"/>
  <c r="LV40"/>
  <c r="LW40"/>
  <c r="LX40"/>
  <c r="LY40"/>
  <c r="LZ40"/>
  <c r="MA40"/>
  <c r="MB40"/>
  <c r="MC40"/>
  <c r="MD40"/>
  <c r="ME40"/>
  <c r="MF40"/>
  <c r="MG40"/>
  <c r="MH40"/>
  <c r="MI40"/>
  <c r="MJ40"/>
  <c r="MK40"/>
  <c r="ML40"/>
  <c r="MM40"/>
  <c r="MN40"/>
  <c r="MO40"/>
  <c r="MP40"/>
  <c r="MQ40"/>
  <c r="MR40"/>
  <c r="MS40"/>
  <c r="MT40"/>
  <c r="MU40"/>
  <c r="MV40"/>
  <c r="MW40"/>
  <c r="MX40"/>
  <c r="MY40"/>
  <c r="MZ40"/>
  <c r="NA40"/>
  <c r="NB40"/>
  <c r="NC40"/>
  <c r="ND40"/>
  <c r="NE40"/>
  <c r="NF40"/>
  <c r="NG40"/>
  <c r="NH40"/>
  <c r="NI40"/>
  <c r="NJ40"/>
  <c r="NK40"/>
  <c r="NL40"/>
  <c r="NM40"/>
  <c r="NN40"/>
  <c r="NO40"/>
  <c r="NP40"/>
  <c r="NQ40"/>
  <c r="NR40"/>
  <c r="NS40"/>
  <c r="NT40"/>
  <c r="NU40"/>
  <c r="NV40"/>
  <c r="NW40"/>
  <c r="NX40"/>
  <c r="NY40"/>
  <c r="NZ40"/>
  <c r="OA40"/>
  <c r="OB40"/>
  <c r="OC40"/>
  <c r="OD40"/>
  <c r="OE40"/>
  <c r="OF40"/>
  <c r="OG40"/>
  <c r="OH40"/>
  <c r="OI40"/>
  <c r="OJ40"/>
  <c r="OK40"/>
  <c r="OL40"/>
  <c r="OM40"/>
  <c r="ON40"/>
  <c r="OO40"/>
  <c r="OP40"/>
  <c r="OQ40"/>
  <c r="OR40"/>
  <c r="OS40"/>
  <c r="OT40"/>
  <c r="OU40"/>
  <c r="OV40"/>
  <c r="OW40"/>
  <c r="OX40"/>
  <c r="OY40"/>
  <c r="OZ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CQ41"/>
  <c r="CR41"/>
  <c r="CS41"/>
  <c r="CT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DL41"/>
  <c r="DM41"/>
  <c r="DN41"/>
  <c r="DO41"/>
  <c r="DP41"/>
  <c r="DQ41"/>
  <c r="DR41"/>
  <c r="DS41"/>
  <c r="DT41"/>
  <c r="DU41"/>
  <c r="DV41"/>
  <c r="DW41"/>
  <c r="DX41"/>
  <c r="DY41"/>
  <c r="DZ41"/>
  <c r="EA41"/>
  <c r="EB41"/>
  <c r="EC41"/>
  <c r="ED41"/>
  <c r="EE41"/>
  <c r="EF41"/>
  <c r="EG41"/>
  <c r="EH41"/>
  <c r="EI41"/>
  <c r="EJ41"/>
  <c r="EK41"/>
  <c r="EL41"/>
  <c r="EM41"/>
  <c r="EN41"/>
  <c r="EO41"/>
  <c r="EP41"/>
  <c r="EQ41"/>
  <c r="ER41"/>
  <c r="ES41"/>
  <c r="ET41"/>
  <c r="EU41"/>
  <c r="EV41"/>
  <c r="EW41"/>
  <c r="EX41"/>
  <c r="EY41"/>
  <c r="EZ41"/>
  <c r="FA41"/>
  <c r="FB41"/>
  <c r="FC41"/>
  <c r="FD41"/>
  <c r="FE41"/>
  <c r="FF41"/>
  <c r="FG41"/>
  <c r="FH41"/>
  <c r="FI41"/>
  <c r="FJ41"/>
  <c r="FK41"/>
  <c r="FL41"/>
  <c r="FM41"/>
  <c r="FN41"/>
  <c r="FO41"/>
  <c r="FP41"/>
  <c r="FQ41"/>
  <c r="FR41"/>
  <c r="FS41"/>
  <c r="FT41"/>
  <c r="FU41"/>
  <c r="FV41"/>
  <c r="FW41"/>
  <c r="FX41"/>
  <c r="FY41"/>
  <c r="FZ41"/>
  <c r="GA41"/>
  <c r="GB41"/>
  <c r="GC41"/>
  <c r="GD41"/>
  <c r="GE41"/>
  <c r="GF41"/>
  <c r="GG41"/>
  <c r="GH41"/>
  <c r="GI41"/>
  <c r="GJ41"/>
  <c r="GK41"/>
  <c r="GL41"/>
  <c r="GM41"/>
  <c r="GN41"/>
  <c r="GO41"/>
  <c r="GP41"/>
  <c r="GQ41"/>
  <c r="GR41"/>
  <c r="GS41"/>
  <c r="GT41"/>
  <c r="GU41"/>
  <c r="GV41"/>
  <c r="GW41"/>
  <c r="GX41"/>
  <c r="GY41"/>
  <c r="GZ41"/>
  <c r="HA41"/>
  <c r="HB41"/>
  <c r="HC41"/>
  <c r="HD41"/>
  <c r="HE41"/>
  <c r="HF41"/>
  <c r="HG41"/>
  <c r="HH41"/>
  <c r="HI41"/>
  <c r="HJ41"/>
  <c r="HK41"/>
  <c r="HL41"/>
  <c r="HM41"/>
  <c r="HN41"/>
  <c r="HO41"/>
  <c r="HP41"/>
  <c r="HQ41"/>
  <c r="HR41"/>
  <c r="HS41"/>
  <c r="HT41"/>
  <c r="HU41"/>
  <c r="HV41"/>
  <c r="HW41"/>
  <c r="HX41"/>
  <c r="HY41"/>
  <c r="HZ41"/>
  <c r="IA41"/>
  <c r="IB41"/>
  <c r="IC41"/>
  <c r="ID41"/>
  <c r="IE41"/>
  <c r="IF41"/>
  <c r="IG41"/>
  <c r="IH41"/>
  <c r="II41"/>
  <c r="IJ41"/>
  <c r="IK41"/>
  <c r="IL41"/>
  <c r="IM41"/>
  <c r="IN41"/>
  <c r="IO41"/>
  <c r="IP41"/>
  <c r="IQ41"/>
  <c r="IR41"/>
  <c r="IS41"/>
  <c r="IT41"/>
  <c r="IU41"/>
  <c r="IV41"/>
  <c r="IW41"/>
  <c r="IX41"/>
  <c r="IY41"/>
  <c r="IZ41"/>
  <c r="JA41"/>
  <c r="JB41"/>
  <c r="JC41"/>
  <c r="JD41"/>
  <c r="JE41"/>
  <c r="JF41"/>
  <c r="JG41"/>
  <c r="JH41"/>
  <c r="JI41"/>
  <c r="JJ41"/>
  <c r="JK41"/>
  <c r="JL41"/>
  <c r="JM41"/>
  <c r="JN41"/>
  <c r="JO41"/>
  <c r="JP41"/>
  <c r="JQ41"/>
  <c r="JR41"/>
  <c r="JS41"/>
  <c r="JT41"/>
  <c r="JU41"/>
  <c r="JV41"/>
  <c r="JW41"/>
  <c r="JX41"/>
  <c r="JY41"/>
  <c r="JZ41"/>
  <c r="KA41"/>
  <c r="KB41"/>
  <c r="KC41"/>
  <c r="KD41"/>
  <c r="KE41"/>
  <c r="KF41"/>
  <c r="KG41"/>
  <c r="KH41"/>
  <c r="KI41"/>
  <c r="KJ41"/>
  <c r="KK41"/>
  <c r="KL41"/>
  <c r="KM41"/>
  <c r="KN41"/>
  <c r="KO41"/>
  <c r="KP41"/>
  <c r="KQ41"/>
  <c r="KR41"/>
  <c r="KS41"/>
  <c r="KT41"/>
  <c r="KU41"/>
  <c r="KV41"/>
  <c r="KW41"/>
  <c r="KX41"/>
  <c r="KY41"/>
  <c r="KZ41"/>
  <c r="LA41"/>
  <c r="LB41"/>
  <c r="LC41"/>
  <c r="LD41"/>
  <c r="LE41"/>
  <c r="LF41"/>
  <c r="LG41"/>
  <c r="LH41"/>
  <c r="LI41"/>
  <c r="LJ41"/>
  <c r="LK41"/>
  <c r="LL41"/>
  <c r="LM41"/>
  <c r="LN41"/>
  <c r="LO41"/>
  <c r="LP41"/>
  <c r="LQ41"/>
  <c r="LR41"/>
  <c r="LS41"/>
  <c r="LT41"/>
  <c r="LU41"/>
  <c r="LV41"/>
  <c r="LW41"/>
  <c r="LX41"/>
  <c r="LY41"/>
  <c r="LZ41"/>
  <c r="MA41"/>
  <c r="MB41"/>
  <c r="MC41"/>
  <c r="MD41"/>
  <c r="ME41"/>
  <c r="MF41"/>
  <c r="MG41"/>
  <c r="MH41"/>
  <c r="MI41"/>
  <c r="MJ41"/>
  <c r="MK41"/>
  <c r="ML41"/>
  <c r="MM41"/>
  <c r="MN41"/>
  <c r="MO41"/>
  <c r="MP41"/>
  <c r="MQ41"/>
  <c r="MR41"/>
  <c r="MS41"/>
  <c r="MT41"/>
  <c r="MU41"/>
  <c r="MV41"/>
  <c r="MW41"/>
  <c r="MX41"/>
  <c r="MY41"/>
  <c r="MZ41"/>
  <c r="NA41"/>
  <c r="NB41"/>
  <c r="NC41"/>
  <c r="ND41"/>
  <c r="NE41"/>
  <c r="NF41"/>
  <c r="NG41"/>
  <c r="NH41"/>
  <c r="NI41"/>
  <c r="NJ41"/>
  <c r="NK41"/>
  <c r="NL41"/>
  <c r="NM41"/>
  <c r="NN41"/>
  <c r="NO41"/>
  <c r="NP41"/>
  <c r="NQ41"/>
  <c r="NR41"/>
  <c r="NS41"/>
  <c r="NT41"/>
  <c r="NU41"/>
  <c r="NV41"/>
  <c r="NW41"/>
  <c r="NX41"/>
  <c r="NY41"/>
  <c r="NZ41"/>
  <c r="OA41"/>
  <c r="OB41"/>
  <c r="OC41"/>
  <c r="OD41"/>
  <c r="OE41"/>
  <c r="OF41"/>
  <c r="OG41"/>
  <c r="OH41"/>
  <c r="OI41"/>
  <c r="OJ41"/>
  <c r="OK41"/>
  <c r="OL41"/>
  <c r="OM41"/>
  <c r="ON41"/>
  <c r="OO41"/>
  <c r="OP41"/>
  <c r="OQ41"/>
  <c r="OR41"/>
  <c r="OS41"/>
  <c r="OT41"/>
  <c r="OU41"/>
  <c r="OV41"/>
  <c r="OW41"/>
  <c r="OX41"/>
  <c r="OY41"/>
  <c r="OZ41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M42"/>
  <c r="CN42"/>
  <c r="CO42"/>
  <c r="CP42"/>
  <c r="CQ42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DU42"/>
  <c r="DV42"/>
  <c r="DW42"/>
  <c r="DX42"/>
  <c r="DY42"/>
  <c r="DZ42"/>
  <c r="EA42"/>
  <c r="EB42"/>
  <c r="EC42"/>
  <c r="ED42"/>
  <c r="EE42"/>
  <c r="EF42"/>
  <c r="EG42"/>
  <c r="EH42"/>
  <c r="EI42"/>
  <c r="EJ42"/>
  <c r="EK42"/>
  <c r="EL42"/>
  <c r="EM42"/>
  <c r="EN42"/>
  <c r="EO42"/>
  <c r="EP42"/>
  <c r="EQ42"/>
  <c r="ER42"/>
  <c r="ES42"/>
  <c r="ET42"/>
  <c r="EU42"/>
  <c r="EV42"/>
  <c r="EW42"/>
  <c r="EX42"/>
  <c r="EY42"/>
  <c r="EZ42"/>
  <c r="FA42"/>
  <c r="FB42"/>
  <c r="FC42"/>
  <c r="FD42"/>
  <c r="FE42"/>
  <c r="FF42"/>
  <c r="FG42"/>
  <c r="FH42"/>
  <c r="FI42"/>
  <c r="FJ42"/>
  <c r="FK42"/>
  <c r="FL42"/>
  <c r="FM42"/>
  <c r="FN42"/>
  <c r="FO42"/>
  <c r="FP42"/>
  <c r="FQ42"/>
  <c r="FR42"/>
  <c r="FS42"/>
  <c r="FT42"/>
  <c r="FU42"/>
  <c r="FV42"/>
  <c r="FW42"/>
  <c r="FX42"/>
  <c r="FY42"/>
  <c r="FZ42"/>
  <c r="GA42"/>
  <c r="GB42"/>
  <c r="GC42"/>
  <c r="GD42"/>
  <c r="GE42"/>
  <c r="GF42"/>
  <c r="GG42"/>
  <c r="GH42"/>
  <c r="GI42"/>
  <c r="GJ42"/>
  <c r="GK42"/>
  <c r="GL42"/>
  <c r="GM42"/>
  <c r="GN42"/>
  <c r="GO42"/>
  <c r="GP42"/>
  <c r="GQ42"/>
  <c r="GR42"/>
  <c r="GS42"/>
  <c r="GT42"/>
  <c r="GU42"/>
  <c r="GV42"/>
  <c r="GW42"/>
  <c r="GX42"/>
  <c r="GY42"/>
  <c r="GZ42"/>
  <c r="HA42"/>
  <c r="HB42"/>
  <c r="HC42"/>
  <c r="HD42"/>
  <c r="HE42"/>
  <c r="HF42"/>
  <c r="HG42"/>
  <c r="HH42"/>
  <c r="HI42"/>
  <c r="HJ42"/>
  <c r="HK42"/>
  <c r="HL42"/>
  <c r="HM42"/>
  <c r="HN42"/>
  <c r="HO42"/>
  <c r="HP42"/>
  <c r="HQ42"/>
  <c r="HR42"/>
  <c r="HS42"/>
  <c r="HT42"/>
  <c r="HU42"/>
  <c r="HV42"/>
  <c r="HW42"/>
  <c r="HX42"/>
  <c r="HY42"/>
  <c r="HZ42"/>
  <c r="IA42"/>
  <c r="IB42"/>
  <c r="IC42"/>
  <c r="ID42"/>
  <c r="IE42"/>
  <c r="IF42"/>
  <c r="IG42"/>
  <c r="IH42"/>
  <c r="II42"/>
  <c r="IJ42"/>
  <c r="IK42"/>
  <c r="IL42"/>
  <c r="IM42"/>
  <c r="IN42"/>
  <c r="IO42"/>
  <c r="IP42"/>
  <c r="IQ42"/>
  <c r="IR42"/>
  <c r="IS42"/>
  <c r="IT42"/>
  <c r="IU42"/>
  <c r="IV42"/>
  <c r="IW42"/>
  <c r="IX42"/>
  <c r="IY42"/>
  <c r="IZ42"/>
  <c r="JA42"/>
  <c r="JB42"/>
  <c r="JC42"/>
  <c r="JD42"/>
  <c r="JE42"/>
  <c r="JF42"/>
  <c r="JG42"/>
  <c r="JH42"/>
  <c r="JI42"/>
  <c r="JJ42"/>
  <c r="JK42"/>
  <c r="JL42"/>
  <c r="JM42"/>
  <c r="JN42"/>
  <c r="JO42"/>
  <c r="JP42"/>
  <c r="JQ42"/>
  <c r="JR42"/>
  <c r="JS42"/>
  <c r="JT42"/>
  <c r="JU42"/>
  <c r="JV42"/>
  <c r="JW42"/>
  <c r="JX42"/>
  <c r="JY42"/>
  <c r="JZ42"/>
  <c r="KA42"/>
  <c r="KB42"/>
  <c r="KC42"/>
  <c r="KD42"/>
  <c r="KE42"/>
  <c r="KF42"/>
  <c r="KG42"/>
  <c r="KH42"/>
  <c r="KI42"/>
  <c r="KJ42"/>
  <c r="KK42"/>
  <c r="KL42"/>
  <c r="KM42"/>
  <c r="KN42"/>
  <c r="KO42"/>
  <c r="KP42"/>
  <c r="KQ42"/>
  <c r="KR42"/>
  <c r="KS42"/>
  <c r="KT42"/>
  <c r="KU42"/>
  <c r="KV42"/>
  <c r="KW42"/>
  <c r="KX42"/>
  <c r="KY42"/>
  <c r="KZ42"/>
  <c r="LA42"/>
  <c r="LB42"/>
  <c r="LC42"/>
  <c r="LD42"/>
  <c r="LE42"/>
  <c r="LF42"/>
  <c r="LG42"/>
  <c r="LH42"/>
  <c r="LI42"/>
  <c r="LJ42"/>
  <c r="LK42"/>
  <c r="LL42"/>
  <c r="LM42"/>
  <c r="LN42"/>
  <c r="LO42"/>
  <c r="LP42"/>
  <c r="LQ42"/>
  <c r="LR42"/>
  <c r="LS42"/>
  <c r="LT42"/>
  <c r="LU42"/>
  <c r="LV42"/>
  <c r="LW42"/>
  <c r="LX42"/>
  <c r="LY42"/>
  <c r="LZ42"/>
  <c r="MA42"/>
  <c r="MB42"/>
  <c r="MC42"/>
  <c r="MD42"/>
  <c r="ME42"/>
  <c r="MF42"/>
  <c r="MG42"/>
  <c r="MH42"/>
  <c r="MI42"/>
  <c r="MJ42"/>
  <c r="MK42"/>
  <c r="ML42"/>
  <c r="MM42"/>
  <c r="MN42"/>
  <c r="MO42"/>
  <c r="MP42"/>
  <c r="MQ42"/>
  <c r="MR42"/>
  <c r="MS42"/>
  <c r="MT42"/>
  <c r="MU42"/>
  <c r="MV42"/>
  <c r="MW42"/>
  <c r="MX42"/>
  <c r="MY42"/>
  <c r="MZ42"/>
  <c r="NA42"/>
  <c r="NB42"/>
  <c r="NC42"/>
  <c r="ND42"/>
  <c r="NE42"/>
  <c r="NF42"/>
  <c r="NG42"/>
  <c r="NH42"/>
  <c r="NI42"/>
  <c r="NJ42"/>
  <c r="NK42"/>
  <c r="NL42"/>
  <c r="NM42"/>
  <c r="NN42"/>
  <c r="NO42"/>
  <c r="NP42"/>
  <c r="NQ42"/>
  <c r="NR42"/>
  <c r="NS42"/>
  <c r="NT42"/>
  <c r="NU42"/>
  <c r="NV42"/>
  <c r="NW42"/>
  <c r="NX42"/>
  <c r="NY42"/>
  <c r="NZ42"/>
  <c r="OA42"/>
  <c r="OB42"/>
  <c r="OC42"/>
  <c r="OD42"/>
  <c r="OE42"/>
  <c r="OF42"/>
  <c r="OG42"/>
  <c r="OH42"/>
  <c r="OI42"/>
  <c r="OJ42"/>
  <c r="OK42"/>
  <c r="OL42"/>
  <c r="OM42"/>
  <c r="ON42"/>
  <c r="OO42"/>
  <c r="OP42"/>
  <c r="OQ42"/>
  <c r="OR42"/>
  <c r="OS42"/>
  <c r="OT42"/>
  <c r="OU42"/>
  <c r="OV42"/>
  <c r="OW42"/>
  <c r="OX42"/>
  <c r="OY42"/>
  <c r="OZ42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DU43"/>
  <c r="DV43"/>
  <c r="DW43"/>
  <c r="DX43"/>
  <c r="DY43"/>
  <c r="DZ43"/>
  <c r="EA43"/>
  <c r="EB43"/>
  <c r="EC43"/>
  <c r="ED43"/>
  <c r="EE43"/>
  <c r="EF43"/>
  <c r="EG43"/>
  <c r="EH43"/>
  <c r="EI43"/>
  <c r="EJ43"/>
  <c r="EK43"/>
  <c r="EL43"/>
  <c r="EM43"/>
  <c r="EN43"/>
  <c r="EO43"/>
  <c r="EP43"/>
  <c r="EQ43"/>
  <c r="ER43"/>
  <c r="ES43"/>
  <c r="ET43"/>
  <c r="EU43"/>
  <c r="EV43"/>
  <c r="EW43"/>
  <c r="EX43"/>
  <c r="EY43"/>
  <c r="EZ43"/>
  <c r="FA43"/>
  <c r="FB43"/>
  <c r="FC43"/>
  <c r="FD43"/>
  <c r="FE43"/>
  <c r="FF43"/>
  <c r="FG43"/>
  <c r="FH43"/>
  <c r="FI43"/>
  <c r="FJ43"/>
  <c r="FK43"/>
  <c r="FL43"/>
  <c r="FM43"/>
  <c r="FN43"/>
  <c r="FO43"/>
  <c r="FP43"/>
  <c r="FQ43"/>
  <c r="FR43"/>
  <c r="FS43"/>
  <c r="FT43"/>
  <c r="FU43"/>
  <c r="FV43"/>
  <c r="FW43"/>
  <c r="FX43"/>
  <c r="FY43"/>
  <c r="FZ43"/>
  <c r="GA43"/>
  <c r="GB43"/>
  <c r="GC43"/>
  <c r="GD43"/>
  <c r="GE43"/>
  <c r="GF43"/>
  <c r="GG43"/>
  <c r="GH43"/>
  <c r="GI43"/>
  <c r="GJ43"/>
  <c r="GK43"/>
  <c r="GL43"/>
  <c r="GM43"/>
  <c r="GN43"/>
  <c r="GO43"/>
  <c r="GP43"/>
  <c r="GQ43"/>
  <c r="GR43"/>
  <c r="GS43"/>
  <c r="GT43"/>
  <c r="GU43"/>
  <c r="GV43"/>
  <c r="GW43"/>
  <c r="GX43"/>
  <c r="GY43"/>
  <c r="GZ43"/>
  <c r="HA43"/>
  <c r="HB43"/>
  <c r="HC43"/>
  <c r="HD43"/>
  <c r="HE43"/>
  <c r="HF43"/>
  <c r="HG43"/>
  <c r="HH43"/>
  <c r="HI43"/>
  <c r="HJ43"/>
  <c r="HK43"/>
  <c r="HL43"/>
  <c r="HM43"/>
  <c r="HN43"/>
  <c r="HO43"/>
  <c r="HP43"/>
  <c r="HQ43"/>
  <c r="HR43"/>
  <c r="HS43"/>
  <c r="HT43"/>
  <c r="HU43"/>
  <c r="HV43"/>
  <c r="HW43"/>
  <c r="HX43"/>
  <c r="HY43"/>
  <c r="HZ43"/>
  <c r="IA43"/>
  <c r="IB43"/>
  <c r="IC43"/>
  <c r="ID43"/>
  <c r="IE43"/>
  <c r="IF43"/>
  <c r="IG43"/>
  <c r="IH43"/>
  <c r="II43"/>
  <c r="IJ43"/>
  <c r="IK43"/>
  <c r="IL43"/>
  <c r="IM43"/>
  <c r="IN43"/>
  <c r="IO43"/>
  <c r="IP43"/>
  <c r="IQ43"/>
  <c r="IR43"/>
  <c r="IS43"/>
  <c r="IT43"/>
  <c r="IU43"/>
  <c r="IV43"/>
  <c r="IW43"/>
  <c r="IX43"/>
  <c r="IY43"/>
  <c r="IZ43"/>
  <c r="JA43"/>
  <c r="JB43"/>
  <c r="JC43"/>
  <c r="JD43"/>
  <c r="JE43"/>
  <c r="JF43"/>
  <c r="JG43"/>
  <c r="JH43"/>
  <c r="JI43"/>
  <c r="JJ43"/>
  <c r="JK43"/>
  <c r="JL43"/>
  <c r="JM43"/>
  <c r="JN43"/>
  <c r="JO43"/>
  <c r="JP43"/>
  <c r="JQ43"/>
  <c r="JR43"/>
  <c r="JS43"/>
  <c r="JT43"/>
  <c r="JU43"/>
  <c r="JV43"/>
  <c r="JW43"/>
  <c r="JX43"/>
  <c r="JY43"/>
  <c r="JZ43"/>
  <c r="KA43"/>
  <c r="KB43"/>
  <c r="KC43"/>
  <c r="KD43"/>
  <c r="KE43"/>
  <c r="KF43"/>
  <c r="KG43"/>
  <c r="KH43"/>
  <c r="KI43"/>
  <c r="KJ43"/>
  <c r="KK43"/>
  <c r="KL43"/>
  <c r="KM43"/>
  <c r="KN43"/>
  <c r="KO43"/>
  <c r="KP43"/>
  <c r="KQ43"/>
  <c r="KR43"/>
  <c r="KS43"/>
  <c r="KT43"/>
  <c r="KU43"/>
  <c r="KV43"/>
  <c r="KW43"/>
  <c r="KX43"/>
  <c r="KY43"/>
  <c r="KZ43"/>
  <c r="LA43"/>
  <c r="LB43"/>
  <c r="LC43"/>
  <c r="LD43"/>
  <c r="LE43"/>
  <c r="LF43"/>
  <c r="LG43"/>
  <c r="LH43"/>
  <c r="LI43"/>
  <c r="LJ43"/>
  <c r="LK43"/>
  <c r="LL43"/>
  <c r="LM43"/>
  <c r="LN43"/>
  <c r="LO43"/>
  <c r="LP43"/>
  <c r="LQ43"/>
  <c r="LR43"/>
  <c r="LS43"/>
  <c r="LT43"/>
  <c r="LU43"/>
  <c r="LV43"/>
  <c r="LW43"/>
  <c r="LX43"/>
  <c r="LY43"/>
  <c r="LZ43"/>
  <c r="MA43"/>
  <c r="MB43"/>
  <c r="MC43"/>
  <c r="MD43"/>
  <c r="ME43"/>
  <c r="MF43"/>
  <c r="MG43"/>
  <c r="MH43"/>
  <c r="MI43"/>
  <c r="MJ43"/>
  <c r="MK43"/>
  <c r="ML43"/>
  <c r="MM43"/>
  <c r="MN43"/>
  <c r="MO43"/>
  <c r="MP43"/>
  <c r="MQ43"/>
  <c r="MR43"/>
  <c r="MS43"/>
  <c r="MT43"/>
  <c r="MU43"/>
  <c r="MV43"/>
  <c r="MW43"/>
  <c r="MX43"/>
  <c r="MY43"/>
  <c r="MZ43"/>
  <c r="NA43"/>
  <c r="NB43"/>
  <c r="NC43"/>
  <c r="ND43"/>
  <c r="NE43"/>
  <c r="NF43"/>
  <c r="NG43"/>
  <c r="NH43"/>
  <c r="NI43"/>
  <c r="NJ43"/>
  <c r="NK43"/>
  <c r="NL43"/>
  <c r="NM43"/>
  <c r="NN43"/>
  <c r="NO43"/>
  <c r="NP43"/>
  <c r="NQ43"/>
  <c r="NR43"/>
  <c r="NS43"/>
  <c r="NT43"/>
  <c r="NU43"/>
  <c r="NV43"/>
  <c r="NW43"/>
  <c r="NX43"/>
  <c r="NY43"/>
  <c r="NZ43"/>
  <c r="OA43"/>
  <c r="OB43"/>
  <c r="OC43"/>
  <c r="OD43"/>
  <c r="OE43"/>
  <c r="OF43"/>
  <c r="OG43"/>
  <c r="OH43"/>
  <c r="OI43"/>
  <c r="OJ43"/>
  <c r="OK43"/>
  <c r="OL43"/>
  <c r="OM43"/>
  <c r="ON43"/>
  <c r="OO43"/>
  <c r="OP43"/>
  <c r="OQ43"/>
  <c r="OR43"/>
  <c r="OS43"/>
  <c r="OT43"/>
  <c r="OU43"/>
  <c r="OV43"/>
  <c r="OW43"/>
  <c r="OX43"/>
  <c r="OY43"/>
  <c r="OZ43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M44"/>
  <c r="CN44"/>
  <c r="CO44"/>
  <c r="CP44"/>
  <c r="CQ44"/>
  <c r="CR44"/>
  <c r="CS44"/>
  <c r="CT44"/>
  <c r="CU44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DU44"/>
  <c r="DV44"/>
  <c r="DW44"/>
  <c r="DX44"/>
  <c r="DY44"/>
  <c r="DZ44"/>
  <c r="EA44"/>
  <c r="EB44"/>
  <c r="EC44"/>
  <c r="ED44"/>
  <c r="EE44"/>
  <c r="EF44"/>
  <c r="EG44"/>
  <c r="EH44"/>
  <c r="EI44"/>
  <c r="EJ44"/>
  <c r="EK44"/>
  <c r="EL44"/>
  <c r="EM44"/>
  <c r="EN44"/>
  <c r="EO44"/>
  <c r="EP44"/>
  <c r="EQ44"/>
  <c r="ER44"/>
  <c r="ES44"/>
  <c r="ET44"/>
  <c r="EU44"/>
  <c r="EV44"/>
  <c r="EW44"/>
  <c r="EX44"/>
  <c r="EY44"/>
  <c r="EZ44"/>
  <c r="FA44"/>
  <c r="FB44"/>
  <c r="FC44"/>
  <c r="FD44"/>
  <c r="FE44"/>
  <c r="FF44"/>
  <c r="FG44"/>
  <c r="FH44"/>
  <c r="FI44"/>
  <c r="FJ44"/>
  <c r="FK44"/>
  <c r="FL44"/>
  <c r="FM44"/>
  <c r="FN44"/>
  <c r="FO44"/>
  <c r="FP44"/>
  <c r="FQ44"/>
  <c r="FR44"/>
  <c r="FS44"/>
  <c r="FT44"/>
  <c r="FU44"/>
  <c r="FV44"/>
  <c r="FW44"/>
  <c r="FX44"/>
  <c r="FY44"/>
  <c r="FZ44"/>
  <c r="GA44"/>
  <c r="GB44"/>
  <c r="GC44"/>
  <c r="GD44"/>
  <c r="GE44"/>
  <c r="GF44"/>
  <c r="GG44"/>
  <c r="GH44"/>
  <c r="GI44"/>
  <c r="GJ44"/>
  <c r="GK44"/>
  <c r="GL44"/>
  <c r="GM44"/>
  <c r="GN44"/>
  <c r="GO44"/>
  <c r="GP44"/>
  <c r="GQ44"/>
  <c r="GR44"/>
  <c r="GS44"/>
  <c r="GT44"/>
  <c r="GU44"/>
  <c r="GV44"/>
  <c r="GW44"/>
  <c r="GX44"/>
  <c r="GY44"/>
  <c r="GZ44"/>
  <c r="HA44"/>
  <c r="HB44"/>
  <c r="HC44"/>
  <c r="HD44"/>
  <c r="HE44"/>
  <c r="HF44"/>
  <c r="HG44"/>
  <c r="HH44"/>
  <c r="HI44"/>
  <c r="HJ44"/>
  <c r="HK44"/>
  <c r="HL44"/>
  <c r="HM44"/>
  <c r="HN44"/>
  <c r="HO44"/>
  <c r="HP44"/>
  <c r="HQ44"/>
  <c r="HR44"/>
  <c r="HS44"/>
  <c r="HT44"/>
  <c r="HU44"/>
  <c r="HV44"/>
  <c r="HW44"/>
  <c r="HX44"/>
  <c r="HY44"/>
  <c r="HZ44"/>
  <c r="IA44"/>
  <c r="IB44"/>
  <c r="IC44"/>
  <c r="ID44"/>
  <c r="IE44"/>
  <c r="IF44"/>
  <c r="IG44"/>
  <c r="IH44"/>
  <c r="II44"/>
  <c r="IJ44"/>
  <c r="IK44"/>
  <c r="IL44"/>
  <c r="IM44"/>
  <c r="IN44"/>
  <c r="IO44"/>
  <c r="IP44"/>
  <c r="IQ44"/>
  <c r="IR44"/>
  <c r="IS44"/>
  <c r="IT44"/>
  <c r="IU44"/>
  <c r="IV44"/>
  <c r="IW44"/>
  <c r="IX44"/>
  <c r="IY44"/>
  <c r="IZ44"/>
  <c r="JA44"/>
  <c r="JB44"/>
  <c r="JC44"/>
  <c r="JD44"/>
  <c r="JE44"/>
  <c r="JF44"/>
  <c r="JG44"/>
  <c r="JH44"/>
  <c r="JI44"/>
  <c r="JJ44"/>
  <c r="JK44"/>
  <c r="JL44"/>
  <c r="JM44"/>
  <c r="JN44"/>
  <c r="JO44"/>
  <c r="JP44"/>
  <c r="JQ44"/>
  <c r="JR44"/>
  <c r="JS44"/>
  <c r="JT44"/>
  <c r="JU44"/>
  <c r="JV44"/>
  <c r="JW44"/>
  <c r="JX44"/>
  <c r="JY44"/>
  <c r="JZ44"/>
  <c r="KA44"/>
  <c r="KB44"/>
  <c r="KC44"/>
  <c r="KD44"/>
  <c r="KE44"/>
  <c r="KF44"/>
  <c r="KG44"/>
  <c r="KH44"/>
  <c r="KI44"/>
  <c r="KJ44"/>
  <c r="KK44"/>
  <c r="KL44"/>
  <c r="KM44"/>
  <c r="KN44"/>
  <c r="KO44"/>
  <c r="KP44"/>
  <c r="KQ44"/>
  <c r="KR44"/>
  <c r="KS44"/>
  <c r="KT44"/>
  <c r="KU44"/>
  <c r="KV44"/>
  <c r="KW44"/>
  <c r="KX44"/>
  <c r="KY44"/>
  <c r="KZ44"/>
  <c r="LA44"/>
  <c r="LB44"/>
  <c r="LC44"/>
  <c r="LD44"/>
  <c r="LE44"/>
  <c r="LF44"/>
  <c r="LG44"/>
  <c r="LH44"/>
  <c r="LI44"/>
  <c r="LJ44"/>
  <c r="LK44"/>
  <c r="LL44"/>
  <c r="LM44"/>
  <c r="LN44"/>
  <c r="LO44"/>
  <c r="LP44"/>
  <c r="LQ44"/>
  <c r="LR44"/>
  <c r="LS44"/>
  <c r="LT44"/>
  <c r="LU44"/>
  <c r="LV44"/>
  <c r="LW44"/>
  <c r="LX44"/>
  <c r="LY44"/>
  <c r="LZ44"/>
  <c r="MA44"/>
  <c r="MB44"/>
  <c r="MC44"/>
  <c r="MD44"/>
  <c r="ME44"/>
  <c r="MF44"/>
  <c r="MG44"/>
  <c r="MH44"/>
  <c r="MI44"/>
  <c r="MJ44"/>
  <c r="MK44"/>
  <c r="ML44"/>
  <c r="MM44"/>
  <c r="MN44"/>
  <c r="MO44"/>
  <c r="MP44"/>
  <c r="MQ44"/>
  <c r="MR44"/>
  <c r="MS44"/>
  <c r="MT44"/>
  <c r="MU44"/>
  <c r="MV44"/>
  <c r="MW44"/>
  <c r="MX44"/>
  <c r="MY44"/>
  <c r="MZ44"/>
  <c r="NA44"/>
  <c r="NB44"/>
  <c r="NC44"/>
  <c r="ND44"/>
  <c r="NE44"/>
  <c r="NF44"/>
  <c r="NG44"/>
  <c r="NH44"/>
  <c r="NI44"/>
  <c r="NJ44"/>
  <c r="NK44"/>
  <c r="NL44"/>
  <c r="NM44"/>
  <c r="NN44"/>
  <c r="NO44"/>
  <c r="NP44"/>
  <c r="NQ44"/>
  <c r="NR44"/>
  <c r="NS44"/>
  <c r="NT44"/>
  <c r="NU44"/>
  <c r="NV44"/>
  <c r="NW44"/>
  <c r="NX44"/>
  <c r="NY44"/>
  <c r="NZ44"/>
  <c r="OA44"/>
  <c r="OB44"/>
  <c r="OC44"/>
  <c r="OD44"/>
  <c r="OE44"/>
  <c r="OF44"/>
  <c r="OG44"/>
  <c r="OH44"/>
  <c r="OI44"/>
  <c r="OJ44"/>
  <c r="OK44"/>
  <c r="OL44"/>
  <c r="OM44"/>
  <c r="ON44"/>
  <c r="OO44"/>
  <c r="OP44"/>
  <c r="OQ44"/>
  <c r="OR44"/>
  <c r="OS44"/>
  <c r="OT44"/>
  <c r="OU44"/>
  <c r="OV44"/>
  <c r="OW44"/>
  <c r="OX44"/>
  <c r="OY44"/>
  <c r="OZ44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M45"/>
  <c r="CN45"/>
  <c r="CO45"/>
  <c r="CP45"/>
  <c r="CQ45"/>
  <c r="CR45"/>
  <c r="CS45"/>
  <c r="CT45"/>
  <c r="CU45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DU45"/>
  <c r="DV45"/>
  <c r="DW45"/>
  <c r="DX45"/>
  <c r="DY45"/>
  <c r="DZ45"/>
  <c r="EA45"/>
  <c r="EB45"/>
  <c r="EC45"/>
  <c r="ED45"/>
  <c r="EE45"/>
  <c r="EF45"/>
  <c r="EG45"/>
  <c r="EH45"/>
  <c r="EI45"/>
  <c r="EJ45"/>
  <c r="EK45"/>
  <c r="EL45"/>
  <c r="EM45"/>
  <c r="EN45"/>
  <c r="EO45"/>
  <c r="EP45"/>
  <c r="EQ45"/>
  <c r="ER45"/>
  <c r="ES45"/>
  <c r="ET45"/>
  <c r="EU45"/>
  <c r="EV45"/>
  <c r="EW45"/>
  <c r="EX45"/>
  <c r="EY45"/>
  <c r="EZ45"/>
  <c r="FA45"/>
  <c r="FB45"/>
  <c r="FC45"/>
  <c r="FD45"/>
  <c r="FE45"/>
  <c r="FF45"/>
  <c r="FG45"/>
  <c r="FH45"/>
  <c r="FI45"/>
  <c r="FJ45"/>
  <c r="FK45"/>
  <c r="FL45"/>
  <c r="FM45"/>
  <c r="FN45"/>
  <c r="FO45"/>
  <c r="FP45"/>
  <c r="FQ45"/>
  <c r="FR45"/>
  <c r="FS45"/>
  <c r="FT45"/>
  <c r="FU45"/>
  <c r="FV45"/>
  <c r="FW45"/>
  <c r="FX45"/>
  <c r="FY45"/>
  <c r="FZ45"/>
  <c r="GA45"/>
  <c r="GB45"/>
  <c r="GC45"/>
  <c r="GD45"/>
  <c r="GE45"/>
  <c r="GF45"/>
  <c r="GG45"/>
  <c r="GH45"/>
  <c r="GI45"/>
  <c r="GJ45"/>
  <c r="GK45"/>
  <c r="GL45"/>
  <c r="GM45"/>
  <c r="GN45"/>
  <c r="GO45"/>
  <c r="GP45"/>
  <c r="GQ45"/>
  <c r="GR45"/>
  <c r="GS45"/>
  <c r="GT45"/>
  <c r="GU45"/>
  <c r="GV45"/>
  <c r="GW45"/>
  <c r="GX45"/>
  <c r="GY45"/>
  <c r="GZ45"/>
  <c r="HA45"/>
  <c r="HB45"/>
  <c r="HC45"/>
  <c r="HD45"/>
  <c r="HE45"/>
  <c r="HF45"/>
  <c r="HG45"/>
  <c r="HH45"/>
  <c r="HI45"/>
  <c r="HJ45"/>
  <c r="HK45"/>
  <c r="HL45"/>
  <c r="HM45"/>
  <c r="HN45"/>
  <c r="HO45"/>
  <c r="HP45"/>
  <c r="HQ45"/>
  <c r="HR45"/>
  <c r="HS45"/>
  <c r="HT45"/>
  <c r="HU45"/>
  <c r="HV45"/>
  <c r="HW45"/>
  <c r="HX45"/>
  <c r="HY45"/>
  <c r="HZ45"/>
  <c r="IA45"/>
  <c r="IB45"/>
  <c r="IC45"/>
  <c r="ID45"/>
  <c r="IE45"/>
  <c r="IF45"/>
  <c r="IG45"/>
  <c r="IH45"/>
  <c r="II45"/>
  <c r="IJ45"/>
  <c r="IK45"/>
  <c r="IL45"/>
  <c r="IM45"/>
  <c r="IN45"/>
  <c r="IO45"/>
  <c r="IP45"/>
  <c r="IQ45"/>
  <c r="IR45"/>
  <c r="IS45"/>
  <c r="IT45"/>
  <c r="IU45"/>
  <c r="IV45"/>
  <c r="IW45"/>
  <c r="IX45"/>
  <c r="IY45"/>
  <c r="IZ45"/>
  <c r="JA45"/>
  <c r="JB45"/>
  <c r="JC45"/>
  <c r="JD45"/>
  <c r="JE45"/>
  <c r="JF45"/>
  <c r="JG45"/>
  <c r="JH45"/>
  <c r="JI45"/>
  <c r="JJ45"/>
  <c r="JK45"/>
  <c r="JL45"/>
  <c r="JM45"/>
  <c r="JN45"/>
  <c r="JO45"/>
  <c r="JP45"/>
  <c r="JQ45"/>
  <c r="JR45"/>
  <c r="JS45"/>
  <c r="JT45"/>
  <c r="JU45"/>
  <c r="JV45"/>
  <c r="JW45"/>
  <c r="JX45"/>
  <c r="JY45"/>
  <c r="JZ45"/>
  <c r="KA45"/>
  <c r="KB45"/>
  <c r="KC45"/>
  <c r="KD45"/>
  <c r="KE45"/>
  <c r="KF45"/>
  <c r="KG45"/>
  <c r="KH45"/>
  <c r="KI45"/>
  <c r="KJ45"/>
  <c r="KK45"/>
  <c r="KL45"/>
  <c r="KM45"/>
  <c r="KN45"/>
  <c r="KO45"/>
  <c r="KP45"/>
  <c r="KQ45"/>
  <c r="KR45"/>
  <c r="KS45"/>
  <c r="KT45"/>
  <c r="KU45"/>
  <c r="KV45"/>
  <c r="KW45"/>
  <c r="KX45"/>
  <c r="KY45"/>
  <c r="KZ45"/>
  <c r="LA45"/>
  <c r="LB45"/>
  <c r="LC45"/>
  <c r="LD45"/>
  <c r="LE45"/>
  <c r="LF45"/>
  <c r="LG45"/>
  <c r="LH45"/>
  <c r="LI45"/>
  <c r="LJ45"/>
  <c r="LK45"/>
  <c r="LL45"/>
  <c r="LM45"/>
  <c r="LN45"/>
  <c r="LO45"/>
  <c r="LP45"/>
  <c r="LQ45"/>
  <c r="LR45"/>
  <c r="LS45"/>
  <c r="LT45"/>
  <c r="LU45"/>
  <c r="LV45"/>
  <c r="LW45"/>
  <c r="LX45"/>
  <c r="LY45"/>
  <c r="LZ45"/>
  <c r="MA45"/>
  <c r="MB45"/>
  <c r="MC45"/>
  <c r="MD45"/>
  <c r="ME45"/>
  <c r="MF45"/>
  <c r="MG45"/>
  <c r="MH45"/>
  <c r="MI45"/>
  <c r="MJ45"/>
  <c r="MK45"/>
  <c r="ML45"/>
  <c r="MM45"/>
  <c r="MN45"/>
  <c r="MO45"/>
  <c r="MP45"/>
  <c r="MQ45"/>
  <c r="MR45"/>
  <c r="MS45"/>
  <c r="MT45"/>
  <c r="MU45"/>
  <c r="MV45"/>
  <c r="MW45"/>
  <c r="MX45"/>
  <c r="MY45"/>
  <c r="MZ45"/>
  <c r="NA45"/>
  <c r="NB45"/>
  <c r="NC45"/>
  <c r="ND45"/>
  <c r="NE45"/>
  <c r="NF45"/>
  <c r="NG45"/>
  <c r="NH45"/>
  <c r="NI45"/>
  <c r="NJ45"/>
  <c r="NK45"/>
  <c r="NL45"/>
  <c r="NM45"/>
  <c r="NN45"/>
  <c r="NO45"/>
  <c r="NP45"/>
  <c r="NQ45"/>
  <c r="NR45"/>
  <c r="NS45"/>
  <c r="NT45"/>
  <c r="NU45"/>
  <c r="NV45"/>
  <c r="NW45"/>
  <c r="NX45"/>
  <c r="NY45"/>
  <c r="NZ45"/>
  <c r="OA45"/>
  <c r="OB45"/>
  <c r="OC45"/>
  <c r="OD45"/>
  <c r="OE45"/>
  <c r="OF45"/>
  <c r="OG45"/>
  <c r="OH45"/>
  <c r="OI45"/>
  <c r="OJ45"/>
  <c r="OK45"/>
  <c r="OL45"/>
  <c r="OM45"/>
  <c r="ON45"/>
  <c r="OO45"/>
  <c r="OP45"/>
  <c r="OQ45"/>
  <c r="OR45"/>
  <c r="OS45"/>
  <c r="OT45"/>
  <c r="OU45"/>
  <c r="OV45"/>
  <c r="OW45"/>
  <c r="OX45"/>
  <c r="OY45"/>
  <c r="OZ45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DU46"/>
  <c r="DV46"/>
  <c r="DW46"/>
  <c r="DX46"/>
  <c r="DY46"/>
  <c r="DZ46"/>
  <c r="EA46"/>
  <c r="EB46"/>
  <c r="EC46"/>
  <c r="ED46"/>
  <c r="EE46"/>
  <c r="EF46"/>
  <c r="EG46"/>
  <c r="EH46"/>
  <c r="EI46"/>
  <c r="EJ46"/>
  <c r="EK46"/>
  <c r="EL46"/>
  <c r="EM46"/>
  <c r="EN46"/>
  <c r="EO46"/>
  <c r="EP46"/>
  <c r="EQ46"/>
  <c r="ER46"/>
  <c r="ES46"/>
  <c r="ET46"/>
  <c r="EU46"/>
  <c r="EV46"/>
  <c r="EW46"/>
  <c r="EX46"/>
  <c r="EY46"/>
  <c r="EZ46"/>
  <c r="FA46"/>
  <c r="FB46"/>
  <c r="FC46"/>
  <c r="FD46"/>
  <c r="FE46"/>
  <c r="FF46"/>
  <c r="FG46"/>
  <c r="FH46"/>
  <c r="FI46"/>
  <c r="FJ46"/>
  <c r="FK46"/>
  <c r="FL46"/>
  <c r="FM46"/>
  <c r="FN46"/>
  <c r="FO46"/>
  <c r="FP46"/>
  <c r="FQ46"/>
  <c r="FR46"/>
  <c r="FS46"/>
  <c r="FT46"/>
  <c r="FU46"/>
  <c r="FV46"/>
  <c r="FW46"/>
  <c r="FX46"/>
  <c r="FY46"/>
  <c r="FZ46"/>
  <c r="GA46"/>
  <c r="GB46"/>
  <c r="GC46"/>
  <c r="GD46"/>
  <c r="GE46"/>
  <c r="GF46"/>
  <c r="GG46"/>
  <c r="GH46"/>
  <c r="GI46"/>
  <c r="GJ46"/>
  <c r="GK46"/>
  <c r="GL46"/>
  <c r="GM46"/>
  <c r="GN46"/>
  <c r="GO46"/>
  <c r="GP46"/>
  <c r="GQ46"/>
  <c r="GR46"/>
  <c r="GS46"/>
  <c r="GT46"/>
  <c r="GU46"/>
  <c r="GV46"/>
  <c r="GW46"/>
  <c r="GX46"/>
  <c r="GY46"/>
  <c r="GZ46"/>
  <c r="HA46"/>
  <c r="HB46"/>
  <c r="HC46"/>
  <c r="HD46"/>
  <c r="HE46"/>
  <c r="HF46"/>
  <c r="HG46"/>
  <c r="HH46"/>
  <c r="HI46"/>
  <c r="HJ46"/>
  <c r="HK46"/>
  <c r="HL46"/>
  <c r="HM46"/>
  <c r="HN46"/>
  <c r="HO46"/>
  <c r="HP46"/>
  <c r="HQ46"/>
  <c r="HR46"/>
  <c r="HS46"/>
  <c r="HT46"/>
  <c r="HU46"/>
  <c r="HV46"/>
  <c r="HW46"/>
  <c r="HX46"/>
  <c r="HY46"/>
  <c r="HZ46"/>
  <c r="IA46"/>
  <c r="IB46"/>
  <c r="IC46"/>
  <c r="ID46"/>
  <c r="IE46"/>
  <c r="IF46"/>
  <c r="IG46"/>
  <c r="IH46"/>
  <c r="II46"/>
  <c r="IJ46"/>
  <c r="IK46"/>
  <c r="IL46"/>
  <c r="IM46"/>
  <c r="IN46"/>
  <c r="IO46"/>
  <c r="IP46"/>
  <c r="IQ46"/>
  <c r="IR46"/>
  <c r="IS46"/>
  <c r="IT46"/>
  <c r="IU46"/>
  <c r="IV46"/>
  <c r="IW46"/>
  <c r="IX46"/>
  <c r="IY46"/>
  <c r="IZ46"/>
  <c r="JA46"/>
  <c r="JB46"/>
  <c r="JC46"/>
  <c r="JD46"/>
  <c r="JE46"/>
  <c r="JF46"/>
  <c r="JG46"/>
  <c r="JH46"/>
  <c r="JI46"/>
  <c r="JJ46"/>
  <c r="JK46"/>
  <c r="JL46"/>
  <c r="JM46"/>
  <c r="JN46"/>
  <c r="JO46"/>
  <c r="JP46"/>
  <c r="JQ46"/>
  <c r="JR46"/>
  <c r="JS46"/>
  <c r="JT46"/>
  <c r="JU46"/>
  <c r="JV46"/>
  <c r="JW46"/>
  <c r="JX46"/>
  <c r="JY46"/>
  <c r="JZ46"/>
  <c r="KA46"/>
  <c r="KB46"/>
  <c r="KC46"/>
  <c r="KD46"/>
  <c r="KE46"/>
  <c r="KF46"/>
  <c r="KG46"/>
  <c r="KH46"/>
  <c r="KI46"/>
  <c r="KJ46"/>
  <c r="KK46"/>
  <c r="KL46"/>
  <c r="KM46"/>
  <c r="KN46"/>
  <c r="KO46"/>
  <c r="KP46"/>
  <c r="KQ46"/>
  <c r="KR46"/>
  <c r="KS46"/>
  <c r="KT46"/>
  <c r="KU46"/>
  <c r="KV46"/>
  <c r="KW46"/>
  <c r="KX46"/>
  <c r="KY46"/>
  <c r="KZ46"/>
  <c r="LA46"/>
  <c r="LB46"/>
  <c r="LC46"/>
  <c r="LD46"/>
  <c r="LE46"/>
  <c r="LF46"/>
  <c r="LG46"/>
  <c r="LH46"/>
  <c r="LI46"/>
  <c r="LJ46"/>
  <c r="LK46"/>
  <c r="LL46"/>
  <c r="LM46"/>
  <c r="LN46"/>
  <c r="LO46"/>
  <c r="LP46"/>
  <c r="LQ46"/>
  <c r="LR46"/>
  <c r="LS46"/>
  <c r="LT46"/>
  <c r="LU46"/>
  <c r="LV46"/>
  <c r="LW46"/>
  <c r="LX46"/>
  <c r="LY46"/>
  <c r="LZ46"/>
  <c r="MA46"/>
  <c r="MB46"/>
  <c r="MC46"/>
  <c r="MD46"/>
  <c r="ME46"/>
  <c r="MF46"/>
  <c r="MG46"/>
  <c r="MH46"/>
  <c r="MI46"/>
  <c r="MJ46"/>
  <c r="MK46"/>
  <c r="ML46"/>
  <c r="MM46"/>
  <c r="MN46"/>
  <c r="MO46"/>
  <c r="MP46"/>
  <c r="MQ46"/>
  <c r="MR46"/>
  <c r="MS46"/>
  <c r="MT46"/>
  <c r="MU46"/>
  <c r="MV46"/>
  <c r="MW46"/>
  <c r="MX46"/>
  <c r="MY46"/>
  <c r="MZ46"/>
  <c r="NA46"/>
  <c r="NB46"/>
  <c r="NC46"/>
  <c r="ND46"/>
  <c r="NE46"/>
  <c r="NF46"/>
  <c r="NG46"/>
  <c r="NH46"/>
  <c r="NI46"/>
  <c r="NJ46"/>
  <c r="NK46"/>
  <c r="NL46"/>
  <c r="NM46"/>
  <c r="NN46"/>
  <c r="NO46"/>
  <c r="NP46"/>
  <c r="NQ46"/>
  <c r="NR46"/>
  <c r="NS46"/>
  <c r="NT46"/>
  <c r="NU46"/>
  <c r="NV46"/>
  <c r="NW46"/>
  <c r="NX46"/>
  <c r="NY46"/>
  <c r="NZ46"/>
  <c r="OA46"/>
  <c r="OB46"/>
  <c r="OC46"/>
  <c r="OD46"/>
  <c r="OE46"/>
  <c r="OF46"/>
  <c r="OG46"/>
  <c r="OH46"/>
  <c r="OI46"/>
  <c r="OJ46"/>
  <c r="OK46"/>
  <c r="OL46"/>
  <c r="OM46"/>
  <c r="ON46"/>
  <c r="OO46"/>
  <c r="OP46"/>
  <c r="OQ46"/>
  <c r="OR46"/>
  <c r="OS46"/>
  <c r="OT46"/>
  <c r="OU46"/>
  <c r="OV46"/>
  <c r="OW46"/>
  <c r="OX46"/>
  <c r="OY46"/>
  <c r="OZ46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DU47"/>
  <c r="DV47"/>
  <c r="DW47"/>
  <c r="DX47"/>
  <c r="DY47"/>
  <c r="DZ47"/>
  <c r="EA47"/>
  <c r="EB47"/>
  <c r="EC47"/>
  <c r="ED47"/>
  <c r="EE47"/>
  <c r="EF47"/>
  <c r="EG47"/>
  <c r="EH47"/>
  <c r="EI47"/>
  <c r="EJ47"/>
  <c r="EK47"/>
  <c r="EL47"/>
  <c r="EM47"/>
  <c r="EN47"/>
  <c r="EO47"/>
  <c r="EP47"/>
  <c r="EQ47"/>
  <c r="ER47"/>
  <c r="ES47"/>
  <c r="ET47"/>
  <c r="EU47"/>
  <c r="EV47"/>
  <c r="EW47"/>
  <c r="EX47"/>
  <c r="EY47"/>
  <c r="EZ47"/>
  <c r="FA47"/>
  <c r="FB47"/>
  <c r="FC47"/>
  <c r="FD47"/>
  <c r="FE47"/>
  <c r="FF47"/>
  <c r="FG47"/>
  <c r="FH47"/>
  <c r="FI47"/>
  <c r="FJ47"/>
  <c r="FK47"/>
  <c r="FL47"/>
  <c r="FM47"/>
  <c r="FN47"/>
  <c r="FO47"/>
  <c r="FP47"/>
  <c r="FQ47"/>
  <c r="FR47"/>
  <c r="FS47"/>
  <c r="FT47"/>
  <c r="FU47"/>
  <c r="FV47"/>
  <c r="FW47"/>
  <c r="FX47"/>
  <c r="FY47"/>
  <c r="FZ47"/>
  <c r="GA47"/>
  <c r="GB47"/>
  <c r="GC47"/>
  <c r="GD47"/>
  <c r="GE47"/>
  <c r="GF47"/>
  <c r="GG47"/>
  <c r="GH47"/>
  <c r="GI47"/>
  <c r="GJ47"/>
  <c r="GK47"/>
  <c r="GL47"/>
  <c r="GM47"/>
  <c r="GN47"/>
  <c r="GO47"/>
  <c r="GP47"/>
  <c r="GQ47"/>
  <c r="GR47"/>
  <c r="GS47"/>
  <c r="GT47"/>
  <c r="GU47"/>
  <c r="GV47"/>
  <c r="GW47"/>
  <c r="GX47"/>
  <c r="GY47"/>
  <c r="GZ47"/>
  <c r="HA47"/>
  <c r="HB47"/>
  <c r="HC47"/>
  <c r="HD47"/>
  <c r="HE47"/>
  <c r="HF47"/>
  <c r="HG47"/>
  <c r="HH47"/>
  <c r="HI47"/>
  <c r="HJ47"/>
  <c r="HK47"/>
  <c r="HL47"/>
  <c r="HM47"/>
  <c r="HN47"/>
  <c r="HO47"/>
  <c r="HP47"/>
  <c r="HQ47"/>
  <c r="HR47"/>
  <c r="HS47"/>
  <c r="HT47"/>
  <c r="HU47"/>
  <c r="HV47"/>
  <c r="HW47"/>
  <c r="HX47"/>
  <c r="HY47"/>
  <c r="HZ47"/>
  <c r="IA47"/>
  <c r="IB47"/>
  <c r="IC47"/>
  <c r="ID47"/>
  <c r="IE47"/>
  <c r="IF47"/>
  <c r="IG47"/>
  <c r="IH47"/>
  <c r="II47"/>
  <c r="IJ47"/>
  <c r="IK47"/>
  <c r="IL47"/>
  <c r="IM47"/>
  <c r="IN47"/>
  <c r="IO47"/>
  <c r="IP47"/>
  <c r="IQ47"/>
  <c r="IR47"/>
  <c r="IS47"/>
  <c r="IT47"/>
  <c r="IU47"/>
  <c r="IV47"/>
  <c r="IW47"/>
  <c r="IX47"/>
  <c r="IY47"/>
  <c r="IZ47"/>
  <c r="JA47"/>
  <c r="JB47"/>
  <c r="JC47"/>
  <c r="JD47"/>
  <c r="JE47"/>
  <c r="JF47"/>
  <c r="JG47"/>
  <c r="JH47"/>
  <c r="JI47"/>
  <c r="JJ47"/>
  <c r="JK47"/>
  <c r="JL47"/>
  <c r="JM47"/>
  <c r="JN47"/>
  <c r="JO47"/>
  <c r="JP47"/>
  <c r="JQ47"/>
  <c r="JR47"/>
  <c r="JS47"/>
  <c r="JT47"/>
  <c r="JU47"/>
  <c r="JV47"/>
  <c r="JW47"/>
  <c r="JX47"/>
  <c r="JY47"/>
  <c r="JZ47"/>
  <c r="KA47"/>
  <c r="KB47"/>
  <c r="KC47"/>
  <c r="KD47"/>
  <c r="KE47"/>
  <c r="KF47"/>
  <c r="KG47"/>
  <c r="KH47"/>
  <c r="KI47"/>
  <c r="KJ47"/>
  <c r="KK47"/>
  <c r="KL47"/>
  <c r="KM47"/>
  <c r="KN47"/>
  <c r="KO47"/>
  <c r="KP47"/>
  <c r="KQ47"/>
  <c r="KR47"/>
  <c r="KS47"/>
  <c r="KT47"/>
  <c r="KU47"/>
  <c r="KV47"/>
  <c r="KW47"/>
  <c r="KX47"/>
  <c r="KY47"/>
  <c r="KZ47"/>
  <c r="LA47"/>
  <c r="LB47"/>
  <c r="LC47"/>
  <c r="LD47"/>
  <c r="LE47"/>
  <c r="LF47"/>
  <c r="LG47"/>
  <c r="LH47"/>
  <c r="LI47"/>
  <c r="LJ47"/>
  <c r="LK47"/>
  <c r="LL47"/>
  <c r="LM47"/>
  <c r="LN47"/>
  <c r="LO47"/>
  <c r="LP47"/>
  <c r="LQ47"/>
  <c r="LR47"/>
  <c r="LS47"/>
  <c r="LT47"/>
  <c r="LU47"/>
  <c r="LV47"/>
  <c r="LW47"/>
  <c r="LX47"/>
  <c r="LY47"/>
  <c r="LZ47"/>
  <c r="MA47"/>
  <c r="MB47"/>
  <c r="MC47"/>
  <c r="MD47"/>
  <c r="ME47"/>
  <c r="MF47"/>
  <c r="MG47"/>
  <c r="MH47"/>
  <c r="MI47"/>
  <c r="MJ47"/>
  <c r="MK47"/>
  <c r="ML47"/>
  <c r="MM47"/>
  <c r="MN47"/>
  <c r="MO47"/>
  <c r="MP47"/>
  <c r="MQ47"/>
  <c r="MR47"/>
  <c r="MS47"/>
  <c r="MT47"/>
  <c r="MU47"/>
  <c r="MV47"/>
  <c r="MW47"/>
  <c r="MX47"/>
  <c r="MY47"/>
  <c r="MZ47"/>
  <c r="NA47"/>
  <c r="NB47"/>
  <c r="NC47"/>
  <c r="ND47"/>
  <c r="NE47"/>
  <c r="NF47"/>
  <c r="NG47"/>
  <c r="NH47"/>
  <c r="NI47"/>
  <c r="NJ47"/>
  <c r="NK47"/>
  <c r="NL47"/>
  <c r="NM47"/>
  <c r="NN47"/>
  <c r="NO47"/>
  <c r="NP47"/>
  <c r="NQ47"/>
  <c r="NR47"/>
  <c r="NS47"/>
  <c r="NT47"/>
  <c r="NU47"/>
  <c r="NV47"/>
  <c r="NW47"/>
  <c r="NX47"/>
  <c r="NY47"/>
  <c r="NZ47"/>
  <c r="OA47"/>
  <c r="OB47"/>
  <c r="OC47"/>
  <c r="OD47"/>
  <c r="OE47"/>
  <c r="OF47"/>
  <c r="OG47"/>
  <c r="OH47"/>
  <c r="OI47"/>
  <c r="OJ47"/>
  <c r="OK47"/>
  <c r="OL47"/>
  <c r="OM47"/>
  <c r="ON47"/>
  <c r="OO47"/>
  <c r="OP47"/>
  <c r="OQ47"/>
  <c r="OR47"/>
  <c r="OS47"/>
  <c r="OT47"/>
  <c r="OU47"/>
  <c r="OV47"/>
  <c r="OW47"/>
  <c r="OX47"/>
  <c r="OY47"/>
  <c r="OZ47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M48"/>
  <c r="CN48"/>
  <c r="CO48"/>
  <c r="CP48"/>
  <c r="CQ48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DU48"/>
  <c r="DV48"/>
  <c r="DW48"/>
  <c r="DX48"/>
  <c r="DY48"/>
  <c r="DZ48"/>
  <c r="EA48"/>
  <c r="EB48"/>
  <c r="EC48"/>
  <c r="ED48"/>
  <c r="EE48"/>
  <c r="EF48"/>
  <c r="EG48"/>
  <c r="EH48"/>
  <c r="EI48"/>
  <c r="EJ48"/>
  <c r="EK48"/>
  <c r="EL48"/>
  <c r="EM48"/>
  <c r="EN48"/>
  <c r="EO48"/>
  <c r="EP48"/>
  <c r="EQ48"/>
  <c r="ER48"/>
  <c r="ES48"/>
  <c r="ET48"/>
  <c r="EU48"/>
  <c r="EV48"/>
  <c r="EW48"/>
  <c r="EX48"/>
  <c r="EY48"/>
  <c r="EZ48"/>
  <c r="FA48"/>
  <c r="FB48"/>
  <c r="FC48"/>
  <c r="FD48"/>
  <c r="FE48"/>
  <c r="FF48"/>
  <c r="FG48"/>
  <c r="FH48"/>
  <c r="FI48"/>
  <c r="FJ48"/>
  <c r="FK48"/>
  <c r="FL48"/>
  <c r="FM48"/>
  <c r="FN48"/>
  <c r="FO48"/>
  <c r="FP48"/>
  <c r="FQ48"/>
  <c r="FR48"/>
  <c r="FS48"/>
  <c r="FT48"/>
  <c r="FU48"/>
  <c r="FV48"/>
  <c r="FW48"/>
  <c r="FX48"/>
  <c r="FY48"/>
  <c r="FZ48"/>
  <c r="GA48"/>
  <c r="GB48"/>
  <c r="GC48"/>
  <c r="GD48"/>
  <c r="GE48"/>
  <c r="GF48"/>
  <c r="GG48"/>
  <c r="GH48"/>
  <c r="GI48"/>
  <c r="GJ48"/>
  <c r="GK48"/>
  <c r="GL48"/>
  <c r="GM48"/>
  <c r="GN48"/>
  <c r="GO48"/>
  <c r="GP48"/>
  <c r="GQ48"/>
  <c r="GR48"/>
  <c r="GS48"/>
  <c r="GT48"/>
  <c r="GU48"/>
  <c r="GV48"/>
  <c r="GW48"/>
  <c r="GX48"/>
  <c r="GY48"/>
  <c r="GZ48"/>
  <c r="HA48"/>
  <c r="HB48"/>
  <c r="HC48"/>
  <c r="HD48"/>
  <c r="HE48"/>
  <c r="HF48"/>
  <c r="HG48"/>
  <c r="HH48"/>
  <c r="HI48"/>
  <c r="HJ48"/>
  <c r="HK48"/>
  <c r="HL48"/>
  <c r="HM48"/>
  <c r="HN48"/>
  <c r="HO48"/>
  <c r="HP48"/>
  <c r="HQ48"/>
  <c r="HR48"/>
  <c r="HS48"/>
  <c r="HT48"/>
  <c r="HU48"/>
  <c r="HV48"/>
  <c r="HW48"/>
  <c r="HX48"/>
  <c r="HY48"/>
  <c r="HZ48"/>
  <c r="IA48"/>
  <c r="IB48"/>
  <c r="IC48"/>
  <c r="ID48"/>
  <c r="IE48"/>
  <c r="IF48"/>
  <c r="IG48"/>
  <c r="IH48"/>
  <c r="II48"/>
  <c r="IJ48"/>
  <c r="IK48"/>
  <c r="IL48"/>
  <c r="IM48"/>
  <c r="IN48"/>
  <c r="IO48"/>
  <c r="IP48"/>
  <c r="IQ48"/>
  <c r="IR48"/>
  <c r="IS48"/>
  <c r="IT48"/>
  <c r="IU48"/>
  <c r="IV48"/>
  <c r="IW48"/>
  <c r="IX48"/>
  <c r="IY48"/>
  <c r="IZ48"/>
  <c r="JA48"/>
  <c r="JB48"/>
  <c r="JC48"/>
  <c r="JD48"/>
  <c r="JE48"/>
  <c r="JF48"/>
  <c r="JG48"/>
  <c r="JH48"/>
  <c r="JI48"/>
  <c r="JJ48"/>
  <c r="JK48"/>
  <c r="JL48"/>
  <c r="JM48"/>
  <c r="JN48"/>
  <c r="JO48"/>
  <c r="JP48"/>
  <c r="JQ48"/>
  <c r="JR48"/>
  <c r="JS48"/>
  <c r="JT48"/>
  <c r="JU48"/>
  <c r="JV48"/>
  <c r="JW48"/>
  <c r="JX48"/>
  <c r="JY48"/>
  <c r="JZ48"/>
  <c r="KA48"/>
  <c r="KB48"/>
  <c r="KC48"/>
  <c r="KD48"/>
  <c r="KE48"/>
  <c r="KF48"/>
  <c r="KG48"/>
  <c r="KH48"/>
  <c r="KI48"/>
  <c r="KJ48"/>
  <c r="KK48"/>
  <c r="KL48"/>
  <c r="KM48"/>
  <c r="KN48"/>
  <c r="KO48"/>
  <c r="KP48"/>
  <c r="KQ48"/>
  <c r="KR48"/>
  <c r="KS48"/>
  <c r="KT48"/>
  <c r="KU48"/>
  <c r="KV48"/>
  <c r="KW48"/>
  <c r="KX48"/>
  <c r="KY48"/>
  <c r="KZ48"/>
  <c r="LA48"/>
  <c r="LB48"/>
  <c r="LC48"/>
  <c r="LD48"/>
  <c r="LE48"/>
  <c r="LF48"/>
  <c r="LG48"/>
  <c r="LH48"/>
  <c r="LI48"/>
  <c r="LJ48"/>
  <c r="LK48"/>
  <c r="LL48"/>
  <c r="LM48"/>
  <c r="LN48"/>
  <c r="LO48"/>
  <c r="LP48"/>
  <c r="LQ48"/>
  <c r="LR48"/>
  <c r="LS48"/>
  <c r="LT48"/>
  <c r="LU48"/>
  <c r="LV48"/>
  <c r="LW48"/>
  <c r="LX48"/>
  <c r="LY48"/>
  <c r="LZ48"/>
  <c r="MA48"/>
  <c r="MB48"/>
  <c r="MC48"/>
  <c r="MD48"/>
  <c r="ME48"/>
  <c r="MF48"/>
  <c r="MG48"/>
  <c r="MH48"/>
  <c r="MI48"/>
  <c r="MJ48"/>
  <c r="MK48"/>
  <c r="ML48"/>
  <c r="MM48"/>
  <c r="MN48"/>
  <c r="MO48"/>
  <c r="MP48"/>
  <c r="MQ48"/>
  <c r="MR48"/>
  <c r="MS48"/>
  <c r="MT48"/>
  <c r="MU48"/>
  <c r="MV48"/>
  <c r="MW48"/>
  <c r="MX48"/>
  <c r="MY48"/>
  <c r="MZ48"/>
  <c r="NA48"/>
  <c r="NB48"/>
  <c r="NC48"/>
  <c r="ND48"/>
  <c r="NE48"/>
  <c r="NF48"/>
  <c r="NG48"/>
  <c r="NH48"/>
  <c r="NI48"/>
  <c r="NJ48"/>
  <c r="NK48"/>
  <c r="NL48"/>
  <c r="NM48"/>
  <c r="NN48"/>
  <c r="NO48"/>
  <c r="NP48"/>
  <c r="NQ48"/>
  <c r="NR48"/>
  <c r="NS48"/>
  <c r="NT48"/>
  <c r="NU48"/>
  <c r="NV48"/>
  <c r="NW48"/>
  <c r="NX48"/>
  <c r="NY48"/>
  <c r="NZ48"/>
  <c r="OA48"/>
  <c r="OB48"/>
  <c r="OC48"/>
  <c r="OD48"/>
  <c r="OE48"/>
  <c r="OF48"/>
  <c r="OG48"/>
  <c r="OH48"/>
  <c r="OI48"/>
  <c r="OJ48"/>
  <c r="OK48"/>
  <c r="OL48"/>
  <c r="OM48"/>
  <c r="ON48"/>
  <c r="OO48"/>
  <c r="OP48"/>
  <c r="OQ48"/>
  <c r="OR48"/>
  <c r="OS48"/>
  <c r="OT48"/>
  <c r="OU48"/>
  <c r="OV48"/>
  <c r="OW48"/>
  <c r="OX48"/>
  <c r="OY48"/>
  <c r="OZ48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EW49"/>
  <c r="EX49"/>
  <c r="EY49"/>
  <c r="EZ49"/>
  <c r="FA49"/>
  <c r="FB49"/>
  <c r="FC49"/>
  <c r="FD49"/>
  <c r="FE49"/>
  <c r="FF49"/>
  <c r="FG49"/>
  <c r="FH49"/>
  <c r="FI49"/>
  <c r="FJ49"/>
  <c r="FK49"/>
  <c r="FL49"/>
  <c r="FM49"/>
  <c r="FN49"/>
  <c r="FO49"/>
  <c r="FP49"/>
  <c r="FQ49"/>
  <c r="FR49"/>
  <c r="FS49"/>
  <c r="FT49"/>
  <c r="FU49"/>
  <c r="FV49"/>
  <c r="FW49"/>
  <c r="FX49"/>
  <c r="FY49"/>
  <c r="FZ49"/>
  <c r="GA49"/>
  <c r="GB49"/>
  <c r="GC49"/>
  <c r="GD49"/>
  <c r="GE49"/>
  <c r="GF49"/>
  <c r="GG49"/>
  <c r="GH49"/>
  <c r="GI49"/>
  <c r="GJ49"/>
  <c r="GK49"/>
  <c r="GL49"/>
  <c r="GM49"/>
  <c r="GN49"/>
  <c r="GO49"/>
  <c r="GP49"/>
  <c r="GQ49"/>
  <c r="GR49"/>
  <c r="GS49"/>
  <c r="GT49"/>
  <c r="GU49"/>
  <c r="GV49"/>
  <c r="GW49"/>
  <c r="GX49"/>
  <c r="GY49"/>
  <c r="GZ49"/>
  <c r="HA49"/>
  <c r="HB49"/>
  <c r="HC49"/>
  <c r="HD49"/>
  <c r="HE49"/>
  <c r="HF49"/>
  <c r="HG49"/>
  <c r="HH49"/>
  <c r="HI49"/>
  <c r="HJ49"/>
  <c r="HK49"/>
  <c r="HL49"/>
  <c r="HM49"/>
  <c r="HN49"/>
  <c r="HO49"/>
  <c r="HP49"/>
  <c r="HQ49"/>
  <c r="HR49"/>
  <c r="HS49"/>
  <c r="HT49"/>
  <c r="HU49"/>
  <c r="HV49"/>
  <c r="HW49"/>
  <c r="HX49"/>
  <c r="HY49"/>
  <c r="HZ49"/>
  <c r="IA49"/>
  <c r="IB49"/>
  <c r="IC49"/>
  <c r="ID49"/>
  <c r="IE49"/>
  <c r="IF49"/>
  <c r="IG49"/>
  <c r="IH49"/>
  <c r="II49"/>
  <c r="IJ49"/>
  <c r="IK49"/>
  <c r="IL49"/>
  <c r="IM49"/>
  <c r="IN49"/>
  <c r="IO49"/>
  <c r="IP49"/>
  <c r="IQ49"/>
  <c r="IR49"/>
  <c r="IS49"/>
  <c r="IT49"/>
  <c r="IU49"/>
  <c r="IV49"/>
  <c r="IW49"/>
  <c r="IX49"/>
  <c r="IY49"/>
  <c r="IZ49"/>
  <c r="JA49"/>
  <c r="JB49"/>
  <c r="JC49"/>
  <c r="JD49"/>
  <c r="JE49"/>
  <c r="JF49"/>
  <c r="JG49"/>
  <c r="JH49"/>
  <c r="JI49"/>
  <c r="JJ49"/>
  <c r="JK49"/>
  <c r="JL49"/>
  <c r="JM49"/>
  <c r="JN49"/>
  <c r="JO49"/>
  <c r="JP49"/>
  <c r="JQ49"/>
  <c r="JR49"/>
  <c r="JS49"/>
  <c r="JT49"/>
  <c r="JU49"/>
  <c r="JV49"/>
  <c r="JW49"/>
  <c r="JX49"/>
  <c r="JY49"/>
  <c r="JZ49"/>
  <c r="KA49"/>
  <c r="KB49"/>
  <c r="KC49"/>
  <c r="KD49"/>
  <c r="KE49"/>
  <c r="KF49"/>
  <c r="KG49"/>
  <c r="KH49"/>
  <c r="KI49"/>
  <c r="KJ49"/>
  <c r="KK49"/>
  <c r="KL49"/>
  <c r="KM49"/>
  <c r="KN49"/>
  <c r="KO49"/>
  <c r="KP49"/>
  <c r="KQ49"/>
  <c r="KR49"/>
  <c r="KS49"/>
  <c r="KT49"/>
  <c r="KU49"/>
  <c r="KV49"/>
  <c r="KW49"/>
  <c r="KX49"/>
  <c r="KY49"/>
  <c r="KZ49"/>
  <c r="LA49"/>
  <c r="LB49"/>
  <c r="LC49"/>
  <c r="LD49"/>
  <c r="LE49"/>
  <c r="LF49"/>
  <c r="LG49"/>
  <c r="LH49"/>
  <c r="LI49"/>
  <c r="LJ49"/>
  <c r="LK49"/>
  <c r="LL49"/>
  <c r="LM49"/>
  <c r="LN49"/>
  <c r="LO49"/>
  <c r="LP49"/>
  <c r="LQ49"/>
  <c r="LR49"/>
  <c r="LS49"/>
  <c r="LT49"/>
  <c r="LU49"/>
  <c r="LV49"/>
  <c r="LW49"/>
  <c r="LX49"/>
  <c r="LY49"/>
  <c r="LZ49"/>
  <c r="MA49"/>
  <c r="MB49"/>
  <c r="MC49"/>
  <c r="MD49"/>
  <c r="ME49"/>
  <c r="MF49"/>
  <c r="MG49"/>
  <c r="MH49"/>
  <c r="MI49"/>
  <c r="MJ49"/>
  <c r="MK49"/>
  <c r="ML49"/>
  <c r="MM49"/>
  <c r="MN49"/>
  <c r="MO49"/>
  <c r="MP49"/>
  <c r="MQ49"/>
  <c r="MR49"/>
  <c r="MS49"/>
  <c r="MT49"/>
  <c r="MU49"/>
  <c r="MV49"/>
  <c r="MW49"/>
  <c r="MX49"/>
  <c r="MY49"/>
  <c r="MZ49"/>
  <c r="NA49"/>
  <c r="NB49"/>
  <c r="NC49"/>
  <c r="ND49"/>
  <c r="NE49"/>
  <c r="NF49"/>
  <c r="NG49"/>
  <c r="NH49"/>
  <c r="NI49"/>
  <c r="NJ49"/>
  <c r="NK49"/>
  <c r="NL49"/>
  <c r="NM49"/>
  <c r="NN49"/>
  <c r="NO49"/>
  <c r="NP49"/>
  <c r="NQ49"/>
  <c r="NR49"/>
  <c r="NS49"/>
  <c r="NT49"/>
  <c r="NU49"/>
  <c r="NV49"/>
  <c r="NW49"/>
  <c r="NX49"/>
  <c r="NY49"/>
  <c r="NZ49"/>
  <c r="OA49"/>
  <c r="OB49"/>
  <c r="OC49"/>
  <c r="OD49"/>
  <c r="OE49"/>
  <c r="OF49"/>
  <c r="OG49"/>
  <c r="OH49"/>
  <c r="OI49"/>
  <c r="OJ49"/>
  <c r="OK49"/>
  <c r="OL49"/>
  <c r="OM49"/>
  <c r="ON49"/>
  <c r="OO49"/>
  <c r="OP49"/>
  <c r="OQ49"/>
  <c r="OR49"/>
  <c r="OS49"/>
  <c r="OT49"/>
  <c r="OU49"/>
  <c r="OV49"/>
  <c r="OW49"/>
  <c r="OX49"/>
  <c r="OY49"/>
  <c r="OZ49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CM50"/>
  <c r="CN50"/>
  <c r="CO50"/>
  <c r="CP50"/>
  <c r="CQ50"/>
  <c r="CR50"/>
  <c r="CS50"/>
  <c r="CT50"/>
  <c r="CU50"/>
  <c r="CV50"/>
  <c r="CW50"/>
  <c r="CX50"/>
  <c r="CY50"/>
  <c r="CZ50"/>
  <c r="DA50"/>
  <c r="DB50"/>
  <c r="DC50"/>
  <c r="DD50"/>
  <c r="DE50"/>
  <c r="DF50"/>
  <c r="DG50"/>
  <c r="DH50"/>
  <c r="DI50"/>
  <c r="DJ50"/>
  <c r="DK50"/>
  <c r="DL50"/>
  <c r="DM50"/>
  <c r="DN50"/>
  <c r="DO50"/>
  <c r="DP50"/>
  <c r="DQ50"/>
  <c r="DR50"/>
  <c r="DS50"/>
  <c r="DT50"/>
  <c r="DU50"/>
  <c r="DV50"/>
  <c r="DW50"/>
  <c r="DX50"/>
  <c r="DY50"/>
  <c r="DZ50"/>
  <c r="EA50"/>
  <c r="EB50"/>
  <c r="EC50"/>
  <c r="ED50"/>
  <c r="EE50"/>
  <c r="EF50"/>
  <c r="EG50"/>
  <c r="EH50"/>
  <c r="EI50"/>
  <c r="EJ50"/>
  <c r="EK50"/>
  <c r="EL50"/>
  <c r="EM50"/>
  <c r="EN50"/>
  <c r="EO50"/>
  <c r="EP50"/>
  <c r="EQ50"/>
  <c r="ER50"/>
  <c r="ES50"/>
  <c r="ET50"/>
  <c r="EU50"/>
  <c r="EV50"/>
  <c r="EW50"/>
  <c r="EX50"/>
  <c r="EY50"/>
  <c r="EZ50"/>
  <c r="FA50"/>
  <c r="FB50"/>
  <c r="FC50"/>
  <c r="FD50"/>
  <c r="FE50"/>
  <c r="FF50"/>
  <c r="FG50"/>
  <c r="FH50"/>
  <c r="FI50"/>
  <c r="FJ50"/>
  <c r="FK50"/>
  <c r="FL50"/>
  <c r="FM50"/>
  <c r="FN50"/>
  <c r="FO50"/>
  <c r="FP50"/>
  <c r="FQ50"/>
  <c r="FR50"/>
  <c r="FS50"/>
  <c r="FT50"/>
  <c r="FU50"/>
  <c r="FV50"/>
  <c r="FW50"/>
  <c r="FX50"/>
  <c r="FY50"/>
  <c r="FZ50"/>
  <c r="GA50"/>
  <c r="GB50"/>
  <c r="GC50"/>
  <c r="GD50"/>
  <c r="GE50"/>
  <c r="GF50"/>
  <c r="GG50"/>
  <c r="GH50"/>
  <c r="GI50"/>
  <c r="GJ50"/>
  <c r="GK50"/>
  <c r="GL50"/>
  <c r="GM50"/>
  <c r="GN50"/>
  <c r="GO50"/>
  <c r="GP50"/>
  <c r="GQ50"/>
  <c r="GR50"/>
  <c r="GS50"/>
  <c r="GT50"/>
  <c r="GU50"/>
  <c r="GV50"/>
  <c r="GW50"/>
  <c r="GX50"/>
  <c r="GY50"/>
  <c r="GZ50"/>
  <c r="HA50"/>
  <c r="HB50"/>
  <c r="HC50"/>
  <c r="HD50"/>
  <c r="HE50"/>
  <c r="HF50"/>
  <c r="HG50"/>
  <c r="HH50"/>
  <c r="HI50"/>
  <c r="HJ50"/>
  <c r="HK50"/>
  <c r="HL50"/>
  <c r="HM50"/>
  <c r="HN50"/>
  <c r="HO50"/>
  <c r="HP50"/>
  <c r="HQ50"/>
  <c r="HR50"/>
  <c r="HS50"/>
  <c r="HT50"/>
  <c r="HU50"/>
  <c r="HV50"/>
  <c r="HW50"/>
  <c r="HX50"/>
  <c r="HY50"/>
  <c r="HZ50"/>
  <c r="IA50"/>
  <c r="IB50"/>
  <c r="IC50"/>
  <c r="ID50"/>
  <c r="IE50"/>
  <c r="IF50"/>
  <c r="IG50"/>
  <c r="IH50"/>
  <c r="II50"/>
  <c r="IJ50"/>
  <c r="IK50"/>
  <c r="IL50"/>
  <c r="IM50"/>
  <c r="IN50"/>
  <c r="IO50"/>
  <c r="IP50"/>
  <c r="IQ50"/>
  <c r="IR50"/>
  <c r="IS50"/>
  <c r="IT50"/>
  <c r="IU50"/>
  <c r="IV50"/>
  <c r="IW50"/>
  <c r="IX50"/>
  <c r="IY50"/>
  <c r="IZ50"/>
  <c r="JA50"/>
  <c r="JB50"/>
  <c r="JC50"/>
  <c r="JD50"/>
  <c r="JE50"/>
  <c r="JF50"/>
  <c r="JG50"/>
  <c r="JH50"/>
  <c r="JI50"/>
  <c r="JJ50"/>
  <c r="JK50"/>
  <c r="JL50"/>
  <c r="JM50"/>
  <c r="JN50"/>
  <c r="JO50"/>
  <c r="JP50"/>
  <c r="JQ50"/>
  <c r="JR50"/>
  <c r="JS50"/>
  <c r="JT50"/>
  <c r="JU50"/>
  <c r="JV50"/>
  <c r="JW50"/>
  <c r="JX50"/>
  <c r="JY50"/>
  <c r="JZ50"/>
  <c r="KA50"/>
  <c r="KB50"/>
  <c r="KC50"/>
  <c r="KD50"/>
  <c r="KE50"/>
  <c r="KF50"/>
  <c r="KG50"/>
  <c r="KH50"/>
  <c r="KI50"/>
  <c r="KJ50"/>
  <c r="KK50"/>
  <c r="KL50"/>
  <c r="KM50"/>
  <c r="KN50"/>
  <c r="KO50"/>
  <c r="KP50"/>
  <c r="KQ50"/>
  <c r="KR50"/>
  <c r="KS50"/>
  <c r="KT50"/>
  <c r="KU50"/>
  <c r="KV50"/>
  <c r="KW50"/>
  <c r="KX50"/>
  <c r="KY50"/>
  <c r="KZ50"/>
  <c r="LA50"/>
  <c r="LB50"/>
  <c r="LC50"/>
  <c r="LD50"/>
  <c r="LE50"/>
  <c r="LF50"/>
  <c r="LG50"/>
  <c r="LH50"/>
  <c r="LI50"/>
  <c r="LJ50"/>
  <c r="LK50"/>
  <c r="LL50"/>
  <c r="LM50"/>
  <c r="LN50"/>
  <c r="LO50"/>
  <c r="LP50"/>
  <c r="LQ50"/>
  <c r="LR50"/>
  <c r="LS50"/>
  <c r="LT50"/>
  <c r="LU50"/>
  <c r="LV50"/>
  <c r="LW50"/>
  <c r="LX50"/>
  <c r="LY50"/>
  <c r="LZ50"/>
  <c r="MA50"/>
  <c r="MB50"/>
  <c r="MC50"/>
  <c r="MD50"/>
  <c r="ME50"/>
  <c r="MF50"/>
  <c r="MG50"/>
  <c r="MH50"/>
  <c r="MI50"/>
  <c r="MJ50"/>
  <c r="MK50"/>
  <c r="ML50"/>
  <c r="MM50"/>
  <c r="MN50"/>
  <c r="MO50"/>
  <c r="MP50"/>
  <c r="MQ50"/>
  <c r="MR50"/>
  <c r="MS50"/>
  <c r="MT50"/>
  <c r="MU50"/>
  <c r="MV50"/>
  <c r="MW50"/>
  <c r="MX50"/>
  <c r="MY50"/>
  <c r="MZ50"/>
  <c r="NA50"/>
  <c r="NB50"/>
  <c r="NC50"/>
  <c r="ND50"/>
  <c r="NE50"/>
  <c r="NF50"/>
  <c r="NG50"/>
  <c r="NH50"/>
  <c r="NI50"/>
  <c r="NJ50"/>
  <c r="NK50"/>
  <c r="NL50"/>
  <c r="NM50"/>
  <c r="NN50"/>
  <c r="NO50"/>
  <c r="NP50"/>
  <c r="NQ50"/>
  <c r="NR50"/>
  <c r="NS50"/>
  <c r="NT50"/>
  <c r="NU50"/>
  <c r="NV50"/>
  <c r="NW50"/>
  <c r="NX50"/>
  <c r="NY50"/>
  <c r="NZ50"/>
  <c r="OA50"/>
  <c r="OB50"/>
  <c r="OC50"/>
  <c r="OD50"/>
  <c r="OE50"/>
  <c r="OF50"/>
  <c r="OG50"/>
  <c r="OH50"/>
  <c r="OI50"/>
  <c r="OJ50"/>
  <c r="OK50"/>
  <c r="OL50"/>
  <c r="OM50"/>
  <c r="ON50"/>
  <c r="OO50"/>
  <c r="OP50"/>
  <c r="OQ50"/>
  <c r="OR50"/>
  <c r="OS50"/>
  <c r="OT50"/>
  <c r="OU50"/>
  <c r="OV50"/>
  <c r="OW50"/>
  <c r="OX50"/>
  <c r="OY50"/>
  <c r="OZ50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M51"/>
  <c r="CN51"/>
  <c r="CO51"/>
  <c r="CP51"/>
  <c r="CQ51"/>
  <c r="CR51"/>
  <c r="CS51"/>
  <c r="CT51"/>
  <c r="CU51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DU51"/>
  <c r="DV51"/>
  <c r="DW51"/>
  <c r="DX51"/>
  <c r="DY51"/>
  <c r="DZ51"/>
  <c r="EA51"/>
  <c r="EB51"/>
  <c r="EC51"/>
  <c r="ED51"/>
  <c r="EE51"/>
  <c r="EF51"/>
  <c r="EG51"/>
  <c r="EH51"/>
  <c r="EI51"/>
  <c r="EJ51"/>
  <c r="EK51"/>
  <c r="EL51"/>
  <c r="EM51"/>
  <c r="EN51"/>
  <c r="EO51"/>
  <c r="EP51"/>
  <c r="EQ51"/>
  <c r="ER51"/>
  <c r="ES51"/>
  <c r="ET51"/>
  <c r="EU51"/>
  <c r="EV51"/>
  <c r="EW51"/>
  <c r="EX51"/>
  <c r="EY51"/>
  <c r="EZ51"/>
  <c r="FA51"/>
  <c r="FB51"/>
  <c r="FC51"/>
  <c r="FD51"/>
  <c r="FE51"/>
  <c r="FF51"/>
  <c r="FG51"/>
  <c r="FH51"/>
  <c r="FI51"/>
  <c r="FJ51"/>
  <c r="FK51"/>
  <c r="FL51"/>
  <c r="FM51"/>
  <c r="FN51"/>
  <c r="FO51"/>
  <c r="FP51"/>
  <c r="FQ51"/>
  <c r="FR51"/>
  <c r="FS51"/>
  <c r="FT51"/>
  <c r="FU51"/>
  <c r="FV51"/>
  <c r="FW51"/>
  <c r="FX51"/>
  <c r="FY51"/>
  <c r="FZ51"/>
  <c r="GA51"/>
  <c r="GB51"/>
  <c r="GC51"/>
  <c r="GD51"/>
  <c r="GE51"/>
  <c r="GF51"/>
  <c r="GG51"/>
  <c r="GH51"/>
  <c r="GI51"/>
  <c r="GJ51"/>
  <c r="GK51"/>
  <c r="GL51"/>
  <c r="GM51"/>
  <c r="GN51"/>
  <c r="GO51"/>
  <c r="GP51"/>
  <c r="GQ51"/>
  <c r="GR51"/>
  <c r="GS51"/>
  <c r="GT51"/>
  <c r="GU51"/>
  <c r="GV51"/>
  <c r="GW51"/>
  <c r="GX51"/>
  <c r="GY51"/>
  <c r="GZ51"/>
  <c r="HA51"/>
  <c r="HB51"/>
  <c r="HC51"/>
  <c r="HD51"/>
  <c r="HE51"/>
  <c r="HF51"/>
  <c r="HG51"/>
  <c r="HH51"/>
  <c r="HI51"/>
  <c r="HJ51"/>
  <c r="HK51"/>
  <c r="HL51"/>
  <c r="HM51"/>
  <c r="HN51"/>
  <c r="HO51"/>
  <c r="HP51"/>
  <c r="HQ51"/>
  <c r="HR51"/>
  <c r="HS51"/>
  <c r="HT51"/>
  <c r="HU51"/>
  <c r="HV51"/>
  <c r="HW51"/>
  <c r="HX51"/>
  <c r="HY51"/>
  <c r="HZ51"/>
  <c r="IA51"/>
  <c r="IB51"/>
  <c r="IC51"/>
  <c r="ID51"/>
  <c r="IE51"/>
  <c r="IF51"/>
  <c r="IG51"/>
  <c r="IH51"/>
  <c r="II51"/>
  <c r="IJ51"/>
  <c r="IK51"/>
  <c r="IL51"/>
  <c r="IM51"/>
  <c r="IN51"/>
  <c r="IO51"/>
  <c r="IP51"/>
  <c r="IQ51"/>
  <c r="IR51"/>
  <c r="IS51"/>
  <c r="IT51"/>
  <c r="IU51"/>
  <c r="IV51"/>
  <c r="IW51"/>
  <c r="IX51"/>
  <c r="IY51"/>
  <c r="IZ51"/>
  <c r="JA51"/>
  <c r="JB51"/>
  <c r="JC51"/>
  <c r="JD51"/>
  <c r="JE51"/>
  <c r="JF51"/>
  <c r="JG51"/>
  <c r="JH51"/>
  <c r="JI51"/>
  <c r="JJ51"/>
  <c r="JK51"/>
  <c r="JL51"/>
  <c r="JM51"/>
  <c r="JN51"/>
  <c r="JO51"/>
  <c r="JP51"/>
  <c r="JQ51"/>
  <c r="JR51"/>
  <c r="JS51"/>
  <c r="JT51"/>
  <c r="JU51"/>
  <c r="JV51"/>
  <c r="JW51"/>
  <c r="JX51"/>
  <c r="JY51"/>
  <c r="JZ51"/>
  <c r="KA51"/>
  <c r="KB51"/>
  <c r="KC51"/>
  <c r="KD51"/>
  <c r="KE51"/>
  <c r="KF51"/>
  <c r="KG51"/>
  <c r="KH51"/>
  <c r="KI51"/>
  <c r="KJ51"/>
  <c r="KK51"/>
  <c r="KL51"/>
  <c r="KM51"/>
  <c r="KN51"/>
  <c r="KO51"/>
  <c r="KP51"/>
  <c r="KQ51"/>
  <c r="KR51"/>
  <c r="KS51"/>
  <c r="KT51"/>
  <c r="KU51"/>
  <c r="KV51"/>
  <c r="KW51"/>
  <c r="KX51"/>
  <c r="KY51"/>
  <c r="KZ51"/>
  <c r="LA51"/>
  <c r="LB51"/>
  <c r="LC51"/>
  <c r="LD51"/>
  <c r="LE51"/>
  <c r="LF51"/>
  <c r="LG51"/>
  <c r="LH51"/>
  <c r="LI51"/>
  <c r="LJ51"/>
  <c r="LK51"/>
  <c r="LL51"/>
  <c r="LM51"/>
  <c r="LN51"/>
  <c r="LO51"/>
  <c r="LP51"/>
  <c r="LQ51"/>
  <c r="LR51"/>
  <c r="LS51"/>
  <c r="LT51"/>
  <c r="LU51"/>
  <c r="LV51"/>
  <c r="LW51"/>
  <c r="LX51"/>
  <c r="LY51"/>
  <c r="LZ51"/>
  <c r="MA51"/>
  <c r="MB51"/>
  <c r="MC51"/>
  <c r="MD51"/>
  <c r="ME51"/>
  <c r="MF51"/>
  <c r="MG51"/>
  <c r="MH51"/>
  <c r="MI51"/>
  <c r="MJ51"/>
  <c r="MK51"/>
  <c r="ML51"/>
  <c r="MM51"/>
  <c r="MN51"/>
  <c r="MO51"/>
  <c r="MP51"/>
  <c r="MQ51"/>
  <c r="MR51"/>
  <c r="MS51"/>
  <c r="MT51"/>
  <c r="MU51"/>
  <c r="MV51"/>
  <c r="MW51"/>
  <c r="MX51"/>
  <c r="MY51"/>
  <c r="MZ51"/>
  <c r="NA51"/>
  <c r="NB51"/>
  <c r="NC51"/>
  <c r="ND51"/>
  <c r="NE51"/>
  <c r="NF51"/>
  <c r="NG51"/>
  <c r="NH51"/>
  <c r="NI51"/>
  <c r="NJ51"/>
  <c r="NK51"/>
  <c r="NL51"/>
  <c r="NM51"/>
  <c r="NN51"/>
  <c r="NO51"/>
  <c r="NP51"/>
  <c r="NQ51"/>
  <c r="NR51"/>
  <c r="NS51"/>
  <c r="NT51"/>
  <c r="NU51"/>
  <c r="NV51"/>
  <c r="NW51"/>
  <c r="NX51"/>
  <c r="NY51"/>
  <c r="NZ51"/>
  <c r="OA51"/>
  <c r="OB51"/>
  <c r="OC51"/>
  <c r="OD51"/>
  <c r="OE51"/>
  <c r="OF51"/>
  <c r="OG51"/>
  <c r="OH51"/>
  <c r="OI51"/>
  <c r="OJ51"/>
  <c r="OK51"/>
  <c r="OL51"/>
  <c r="OM51"/>
  <c r="ON51"/>
  <c r="OO51"/>
  <c r="OP51"/>
  <c r="OQ51"/>
  <c r="OR51"/>
  <c r="OS51"/>
  <c r="OT51"/>
  <c r="OU51"/>
  <c r="OV51"/>
  <c r="OW51"/>
  <c r="OX51"/>
  <c r="OY51"/>
  <c r="OZ51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CQ52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DU52"/>
  <c r="DV52"/>
  <c r="DW52"/>
  <c r="DX52"/>
  <c r="DY52"/>
  <c r="DZ52"/>
  <c r="EA52"/>
  <c r="EB52"/>
  <c r="EC52"/>
  <c r="ED52"/>
  <c r="EE52"/>
  <c r="EF52"/>
  <c r="EG52"/>
  <c r="EH52"/>
  <c r="EI52"/>
  <c r="EJ52"/>
  <c r="EK52"/>
  <c r="EL52"/>
  <c r="EM52"/>
  <c r="EN52"/>
  <c r="EO52"/>
  <c r="EP52"/>
  <c r="EQ52"/>
  <c r="ER52"/>
  <c r="ES52"/>
  <c r="ET52"/>
  <c r="EU52"/>
  <c r="EV52"/>
  <c r="EW52"/>
  <c r="EX52"/>
  <c r="EY52"/>
  <c r="EZ52"/>
  <c r="FA52"/>
  <c r="FB52"/>
  <c r="FC52"/>
  <c r="FD52"/>
  <c r="FE52"/>
  <c r="FF52"/>
  <c r="FG52"/>
  <c r="FH52"/>
  <c r="FI52"/>
  <c r="FJ52"/>
  <c r="FK52"/>
  <c r="FL52"/>
  <c r="FM52"/>
  <c r="FN52"/>
  <c r="FO52"/>
  <c r="FP52"/>
  <c r="FQ52"/>
  <c r="FR52"/>
  <c r="FS52"/>
  <c r="FT52"/>
  <c r="FU52"/>
  <c r="FV52"/>
  <c r="FW52"/>
  <c r="FX52"/>
  <c r="FY52"/>
  <c r="FZ52"/>
  <c r="GA52"/>
  <c r="GB52"/>
  <c r="GC52"/>
  <c r="GD52"/>
  <c r="GE52"/>
  <c r="GF52"/>
  <c r="GG52"/>
  <c r="GH52"/>
  <c r="GI52"/>
  <c r="GJ52"/>
  <c r="GK52"/>
  <c r="GL52"/>
  <c r="GM52"/>
  <c r="GN52"/>
  <c r="GO52"/>
  <c r="GP52"/>
  <c r="GQ52"/>
  <c r="GR52"/>
  <c r="GS52"/>
  <c r="GT52"/>
  <c r="GU52"/>
  <c r="GV52"/>
  <c r="GW52"/>
  <c r="GX52"/>
  <c r="GY52"/>
  <c r="GZ52"/>
  <c r="HA52"/>
  <c r="HB52"/>
  <c r="HC52"/>
  <c r="HD52"/>
  <c r="HE52"/>
  <c r="HF52"/>
  <c r="HG52"/>
  <c r="HH52"/>
  <c r="HI52"/>
  <c r="HJ52"/>
  <c r="HK52"/>
  <c r="HL52"/>
  <c r="HM52"/>
  <c r="HN52"/>
  <c r="HO52"/>
  <c r="HP52"/>
  <c r="HQ52"/>
  <c r="HR52"/>
  <c r="HS52"/>
  <c r="HT52"/>
  <c r="HU52"/>
  <c r="HV52"/>
  <c r="HW52"/>
  <c r="HX52"/>
  <c r="HY52"/>
  <c r="HZ52"/>
  <c r="IA52"/>
  <c r="IB52"/>
  <c r="IC52"/>
  <c r="ID52"/>
  <c r="IE52"/>
  <c r="IF52"/>
  <c r="IG52"/>
  <c r="IH52"/>
  <c r="II52"/>
  <c r="IJ52"/>
  <c r="IK52"/>
  <c r="IL52"/>
  <c r="IM52"/>
  <c r="IN52"/>
  <c r="IO52"/>
  <c r="IP52"/>
  <c r="IQ52"/>
  <c r="IR52"/>
  <c r="IS52"/>
  <c r="IT52"/>
  <c r="IU52"/>
  <c r="IV52"/>
  <c r="IW52"/>
  <c r="IX52"/>
  <c r="IY52"/>
  <c r="IZ52"/>
  <c r="JA52"/>
  <c r="JB52"/>
  <c r="JC52"/>
  <c r="JD52"/>
  <c r="JE52"/>
  <c r="JF52"/>
  <c r="JG52"/>
  <c r="JH52"/>
  <c r="JI52"/>
  <c r="JJ52"/>
  <c r="JK52"/>
  <c r="JL52"/>
  <c r="JM52"/>
  <c r="JN52"/>
  <c r="JO52"/>
  <c r="JP52"/>
  <c r="JQ52"/>
  <c r="JR52"/>
  <c r="JS52"/>
  <c r="JT52"/>
  <c r="JU52"/>
  <c r="JV52"/>
  <c r="JW52"/>
  <c r="JX52"/>
  <c r="JY52"/>
  <c r="JZ52"/>
  <c r="KA52"/>
  <c r="KB52"/>
  <c r="KC52"/>
  <c r="KD52"/>
  <c r="KE52"/>
  <c r="KF52"/>
  <c r="KG52"/>
  <c r="KH52"/>
  <c r="KI52"/>
  <c r="KJ52"/>
  <c r="KK52"/>
  <c r="KL52"/>
  <c r="KM52"/>
  <c r="KN52"/>
  <c r="KO52"/>
  <c r="KP52"/>
  <c r="KQ52"/>
  <c r="KR52"/>
  <c r="KS52"/>
  <c r="KT52"/>
  <c r="KU52"/>
  <c r="KV52"/>
  <c r="KW52"/>
  <c r="KX52"/>
  <c r="KY52"/>
  <c r="KZ52"/>
  <c r="LA52"/>
  <c r="LB52"/>
  <c r="LC52"/>
  <c r="LD52"/>
  <c r="LE52"/>
  <c r="LF52"/>
  <c r="LG52"/>
  <c r="LH52"/>
  <c r="LI52"/>
  <c r="LJ52"/>
  <c r="LK52"/>
  <c r="LL52"/>
  <c r="LM52"/>
  <c r="LN52"/>
  <c r="LO52"/>
  <c r="LP52"/>
  <c r="LQ52"/>
  <c r="LR52"/>
  <c r="LS52"/>
  <c r="LT52"/>
  <c r="LU52"/>
  <c r="LV52"/>
  <c r="LW52"/>
  <c r="LX52"/>
  <c r="LY52"/>
  <c r="LZ52"/>
  <c r="MA52"/>
  <c r="MB52"/>
  <c r="MC52"/>
  <c r="MD52"/>
  <c r="ME52"/>
  <c r="MF52"/>
  <c r="MG52"/>
  <c r="MH52"/>
  <c r="MI52"/>
  <c r="MJ52"/>
  <c r="MK52"/>
  <c r="ML52"/>
  <c r="MM52"/>
  <c r="MN52"/>
  <c r="MO52"/>
  <c r="MP52"/>
  <c r="MQ52"/>
  <c r="MR52"/>
  <c r="MS52"/>
  <c r="MT52"/>
  <c r="MU52"/>
  <c r="MV52"/>
  <c r="MW52"/>
  <c r="MX52"/>
  <c r="MY52"/>
  <c r="MZ52"/>
  <c r="NA52"/>
  <c r="NB52"/>
  <c r="NC52"/>
  <c r="ND52"/>
  <c r="NE52"/>
  <c r="NF52"/>
  <c r="NG52"/>
  <c r="NH52"/>
  <c r="NI52"/>
  <c r="NJ52"/>
  <c r="NK52"/>
  <c r="NL52"/>
  <c r="NM52"/>
  <c r="NN52"/>
  <c r="NO52"/>
  <c r="NP52"/>
  <c r="NQ52"/>
  <c r="NR52"/>
  <c r="NS52"/>
  <c r="NT52"/>
  <c r="NU52"/>
  <c r="NV52"/>
  <c r="NW52"/>
  <c r="NX52"/>
  <c r="NY52"/>
  <c r="NZ52"/>
  <c r="OA52"/>
  <c r="OB52"/>
  <c r="OC52"/>
  <c r="OD52"/>
  <c r="OE52"/>
  <c r="OF52"/>
  <c r="OG52"/>
  <c r="OH52"/>
  <c r="OI52"/>
  <c r="OJ52"/>
  <c r="OK52"/>
  <c r="OL52"/>
  <c r="OM52"/>
  <c r="ON52"/>
  <c r="OO52"/>
  <c r="OP52"/>
  <c r="OQ52"/>
  <c r="OR52"/>
  <c r="OS52"/>
  <c r="OT52"/>
  <c r="OU52"/>
  <c r="OV52"/>
  <c r="OW52"/>
  <c r="OX52"/>
  <c r="OY52"/>
  <c r="OZ52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CQ53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DU53"/>
  <c r="DV53"/>
  <c r="DW53"/>
  <c r="DX53"/>
  <c r="DY53"/>
  <c r="DZ53"/>
  <c r="EA53"/>
  <c r="EB53"/>
  <c r="EC53"/>
  <c r="ED53"/>
  <c r="EE53"/>
  <c r="EF53"/>
  <c r="EG53"/>
  <c r="EH53"/>
  <c r="EI53"/>
  <c r="EJ53"/>
  <c r="EK53"/>
  <c r="EL53"/>
  <c r="EM53"/>
  <c r="EN53"/>
  <c r="EO53"/>
  <c r="EP53"/>
  <c r="EQ53"/>
  <c r="ER53"/>
  <c r="ES53"/>
  <c r="ET53"/>
  <c r="EU53"/>
  <c r="EV53"/>
  <c r="EW53"/>
  <c r="EX53"/>
  <c r="EY53"/>
  <c r="EZ53"/>
  <c r="FA53"/>
  <c r="FB53"/>
  <c r="FC53"/>
  <c r="FD53"/>
  <c r="FE53"/>
  <c r="FF53"/>
  <c r="FG53"/>
  <c r="FH53"/>
  <c r="FI53"/>
  <c r="FJ53"/>
  <c r="FK53"/>
  <c r="FL53"/>
  <c r="FM53"/>
  <c r="FN53"/>
  <c r="FO53"/>
  <c r="FP53"/>
  <c r="FQ53"/>
  <c r="FR53"/>
  <c r="FS53"/>
  <c r="FT53"/>
  <c r="FU53"/>
  <c r="FV53"/>
  <c r="FW53"/>
  <c r="FX53"/>
  <c r="FY53"/>
  <c r="FZ53"/>
  <c r="GA53"/>
  <c r="GB53"/>
  <c r="GC53"/>
  <c r="GD53"/>
  <c r="GE53"/>
  <c r="GF53"/>
  <c r="GG53"/>
  <c r="GH53"/>
  <c r="GI53"/>
  <c r="GJ53"/>
  <c r="GK53"/>
  <c r="GL53"/>
  <c r="GM53"/>
  <c r="GN53"/>
  <c r="GO53"/>
  <c r="GP53"/>
  <c r="GQ53"/>
  <c r="GR53"/>
  <c r="GS53"/>
  <c r="GT53"/>
  <c r="GU53"/>
  <c r="GV53"/>
  <c r="GW53"/>
  <c r="GX53"/>
  <c r="GY53"/>
  <c r="GZ53"/>
  <c r="HA53"/>
  <c r="HB53"/>
  <c r="HC53"/>
  <c r="HD53"/>
  <c r="HE53"/>
  <c r="HF53"/>
  <c r="HG53"/>
  <c r="HH53"/>
  <c r="HI53"/>
  <c r="HJ53"/>
  <c r="HK53"/>
  <c r="HL53"/>
  <c r="HM53"/>
  <c r="HN53"/>
  <c r="HO53"/>
  <c r="HP53"/>
  <c r="HQ53"/>
  <c r="HR53"/>
  <c r="HS53"/>
  <c r="HT53"/>
  <c r="HU53"/>
  <c r="HV53"/>
  <c r="HW53"/>
  <c r="HX53"/>
  <c r="HY53"/>
  <c r="HZ53"/>
  <c r="IA53"/>
  <c r="IB53"/>
  <c r="IC53"/>
  <c r="ID53"/>
  <c r="IE53"/>
  <c r="IF53"/>
  <c r="IG53"/>
  <c r="IH53"/>
  <c r="II53"/>
  <c r="IJ53"/>
  <c r="IK53"/>
  <c r="IL53"/>
  <c r="IM53"/>
  <c r="IN53"/>
  <c r="IO53"/>
  <c r="IP53"/>
  <c r="IQ53"/>
  <c r="IR53"/>
  <c r="IS53"/>
  <c r="IT53"/>
  <c r="IU53"/>
  <c r="IV53"/>
  <c r="IW53"/>
  <c r="IX53"/>
  <c r="IY53"/>
  <c r="IZ53"/>
  <c r="JA53"/>
  <c r="JB53"/>
  <c r="JC53"/>
  <c r="JD53"/>
  <c r="JE53"/>
  <c r="JF53"/>
  <c r="JG53"/>
  <c r="JH53"/>
  <c r="JI53"/>
  <c r="JJ53"/>
  <c r="JK53"/>
  <c r="JL53"/>
  <c r="JM53"/>
  <c r="JN53"/>
  <c r="JO53"/>
  <c r="JP53"/>
  <c r="JQ53"/>
  <c r="JR53"/>
  <c r="JS53"/>
  <c r="JT53"/>
  <c r="JU53"/>
  <c r="JV53"/>
  <c r="JW53"/>
  <c r="JX53"/>
  <c r="JY53"/>
  <c r="JZ53"/>
  <c r="KA53"/>
  <c r="KB53"/>
  <c r="KC53"/>
  <c r="KD53"/>
  <c r="KE53"/>
  <c r="KF53"/>
  <c r="KG53"/>
  <c r="KH53"/>
  <c r="KI53"/>
  <c r="KJ53"/>
  <c r="KK53"/>
  <c r="KL53"/>
  <c r="KM53"/>
  <c r="KN53"/>
  <c r="KO53"/>
  <c r="KP53"/>
  <c r="KQ53"/>
  <c r="KR53"/>
  <c r="KS53"/>
  <c r="KT53"/>
  <c r="KU53"/>
  <c r="KV53"/>
  <c r="KW53"/>
  <c r="KX53"/>
  <c r="KY53"/>
  <c r="KZ53"/>
  <c r="LA53"/>
  <c r="LB53"/>
  <c r="LC53"/>
  <c r="LD53"/>
  <c r="LE53"/>
  <c r="LF53"/>
  <c r="LG53"/>
  <c r="LH53"/>
  <c r="LI53"/>
  <c r="LJ53"/>
  <c r="LK53"/>
  <c r="LL53"/>
  <c r="LM53"/>
  <c r="LN53"/>
  <c r="LO53"/>
  <c r="LP53"/>
  <c r="LQ53"/>
  <c r="LR53"/>
  <c r="LS53"/>
  <c r="LT53"/>
  <c r="LU53"/>
  <c r="LV53"/>
  <c r="LW53"/>
  <c r="LX53"/>
  <c r="LY53"/>
  <c r="LZ53"/>
  <c r="MA53"/>
  <c r="MB53"/>
  <c r="MC53"/>
  <c r="MD53"/>
  <c r="ME53"/>
  <c r="MF53"/>
  <c r="MG53"/>
  <c r="MH53"/>
  <c r="MI53"/>
  <c r="MJ53"/>
  <c r="MK53"/>
  <c r="ML53"/>
  <c r="MM53"/>
  <c r="MN53"/>
  <c r="MO53"/>
  <c r="MP53"/>
  <c r="MQ53"/>
  <c r="MR53"/>
  <c r="MS53"/>
  <c r="MT53"/>
  <c r="MU53"/>
  <c r="MV53"/>
  <c r="MW53"/>
  <c r="MX53"/>
  <c r="MY53"/>
  <c r="MZ53"/>
  <c r="NA53"/>
  <c r="NB53"/>
  <c r="NC53"/>
  <c r="ND53"/>
  <c r="NE53"/>
  <c r="NF53"/>
  <c r="NG53"/>
  <c r="NH53"/>
  <c r="NI53"/>
  <c r="NJ53"/>
  <c r="NK53"/>
  <c r="NL53"/>
  <c r="NM53"/>
  <c r="NN53"/>
  <c r="NO53"/>
  <c r="NP53"/>
  <c r="NQ53"/>
  <c r="NR53"/>
  <c r="NS53"/>
  <c r="NT53"/>
  <c r="NU53"/>
  <c r="NV53"/>
  <c r="NW53"/>
  <c r="NX53"/>
  <c r="NY53"/>
  <c r="NZ53"/>
  <c r="OA53"/>
  <c r="OB53"/>
  <c r="OC53"/>
  <c r="OD53"/>
  <c r="OE53"/>
  <c r="OF53"/>
  <c r="OG53"/>
  <c r="OH53"/>
  <c r="OI53"/>
  <c r="OJ53"/>
  <c r="OK53"/>
  <c r="OL53"/>
  <c r="OM53"/>
  <c r="ON53"/>
  <c r="OO53"/>
  <c r="OP53"/>
  <c r="OQ53"/>
  <c r="OR53"/>
  <c r="OS53"/>
  <c r="OT53"/>
  <c r="OU53"/>
  <c r="OV53"/>
  <c r="OW53"/>
  <c r="OX53"/>
  <c r="OY53"/>
  <c r="OZ53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M54"/>
  <c r="CN54"/>
  <c r="CO54"/>
  <c r="CP54"/>
  <c r="CQ54"/>
  <c r="CR54"/>
  <c r="CS54"/>
  <c r="CT54"/>
  <c r="CU54"/>
  <c r="CV54"/>
  <c r="CW54"/>
  <c r="CX54"/>
  <c r="CY54"/>
  <c r="CZ54"/>
  <c r="DA54"/>
  <c r="DB54"/>
  <c r="DC54"/>
  <c r="DD54"/>
  <c r="DE54"/>
  <c r="DF54"/>
  <c r="DG54"/>
  <c r="DH54"/>
  <c r="DI54"/>
  <c r="DJ54"/>
  <c r="DK54"/>
  <c r="DL54"/>
  <c r="DM54"/>
  <c r="DN54"/>
  <c r="DO54"/>
  <c r="DP54"/>
  <c r="DQ54"/>
  <c r="DR54"/>
  <c r="DS54"/>
  <c r="DT54"/>
  <c r="DU54"/>
  <c r="DV54"/>
  <c r="DW54"/>
  <c r="DX54"/>
  <c r="DY54"/>
  <c r="DZ54"/>
  <c r="EA54"/>
  <c r="EB54"/>
  <c r="EC54"/>
  <c r="ED54"/>
  <c r="EE54"/>
  <c r="EF54"/>
  <c r="EG54"/>
  <c r="EH54"/>
  <c r="EI54"/>
  <c r="EJ54"/>
  <c r="EK54"/>
  <c r="EL54"/>
  <c r="EM54"/>
  <c r="EN54"/>
  <c r="EO54"/>
  <c r="EP54"/>
  <c r="EQ54"/>
  <c r="ER54"/>
  <c r="ES54"/>
  <c r="ET54"/>
  <c r="EU54"/>
  <c r="EV54"/>
  <c r="EW54"/>
  <c r="EX54"/>
  <c r="EY54"/>
  <c r="EZ54"/>
  <c r="FA54"/>
  <c r="FB54"/>
  <c r="FC54"/>
  <c r="FD54"/>
  <c r="FE54"/>
  <c r="FF54"/>
  <c r="FG54"/>
  <c r="FH54"/>
  <c r="FI54"/>
  <c r="FJ54"/>
  <c r="FK54"/>
  <c r="FL54"/>
  <c r="FM54"/>
  <c r="FN54"/>
  <c r="FO54"/>
  <c r="FP54"/>
  <c r="FQ54"/>
  <c r="FR54"/>
  <c r="FS54"/>
  <c r="FT54"/>
  <c r="FU54"/>
  <c r="FV54"/>
  <c r="FW54"/>
  <c r="FX54"/>
  <c r="FY54"/>
  <c r="FZ54"/>
  <c r="GA54"/>
  <c r="GB54"/>
  <c r="GC54"/>
  <c r="GD54"/>
  <c r="GE54"/>
  <c r="GF54"/>
  <c r="GG54"/>
  <c r="GH54"/>
  <c r="GI54"/>
  <c r="GJ54"/>
  <c r="GK54"/>
  <c r="GL54"/>
  <c r="GM54"/>
  <c r="GN54"/>
  <c r="GO54"/>
  <c r="GP54"/>
  <c r="GQ54"/>
  <c r="GR54"/>
  <c r="GS54"/>
  <c r="GT54"/>
  <c r="GU54"/>
  <c r="GV54"/>
  <c r="GW54"/>
  <c r="GX54"/>
  <c r="GY54"/>
  <c r="GZ54"/>
  <c r="HA54"/>
  <c r="HB54"/>
  <c r="HC54"/>
  <c r="HD54"/>
  <c r="HE54"/>
  <c r="HF54"/>
  <c r="HG54"/>
  <c r="HH54"/>
  <c r="HI54"/>
  <c r="HJ54"/>
  <c r="HK54"/>
  <c r="HL54"/>
  <c r="HM54"/>
  <c r="HN54"/>
  <c r="HO54"/>
  <c r="HP54"/>
  <c r="HQ54"/>
  <c r="HR54"/>
  <c r="HS54"/>
  <c r="HT54"/>
  <c r="HU54"/>
  <c r="HV54"/>
  <c r="HW54"/>
  <c r="HX54"/>
  <c r="HY54"/>
  <c r="HZ54"/>
  <c r="IA54"/>
  <c r="IB54"/>
  <c r="IC54"/>
  <c r="ID54"/>
  <c r="IE54"/>
  <c r="IF54"/>
  <c r="IG54"/>
  <c r="IH54"/>
  <c r="II54"/>
  <c r="IJ54"/>
  <c r="IK54"/>
  <c r="IL54"/>
  <c r="IM54"/>
  <c r="IN54"/>
  <c r="IO54"/>
  <c r="IP54"/>
  <c r="IQ54"/>
  <c r="IR54"/>
  <c r="IS54"/>
  <c r="IT54"/>
  <c r="IU54"/>
  <c r="IV54"/>
  <c r="IW54"/>
  <c r="IX54"/>
  <c r="IY54"/>
  <c r="IZ54"/>
  <c r="JA54"/>
  <c r="JB54"/>
  <c r="JC54"/>
  <c r="JD54"/>
  <c r="JE54"/>
  <c r="JF54"/>
  <c r="JG54"/>
  <c r="JH54"/>
  <c r="JI54"/>
  <c r="JJ54"/>
  <c r="JK54"/>
  <c r="JL54"/>
  <c r="JM54"/>
  <c r="JN54"/>
  <c r="JO54"/>
  <c r="JP54"/>
  <c r="JQ54"/>
  <c r="JR54"/>
  <c r="JS54"/>
  <c r="JT54"/>
  <c r="JU54"/>
  <c r="JV54"/>
  <c r="JW54"/>
  <c r="JX54"/>
  <c r="JY54"/>
  <c r="JZ54"/>
  <c r="KA54"/>
  <c r="KB54"/>
  <c r="KC54"/>
  <c r="KD54"/>
  <c r="KE54"/>
  <c r="KF54"/>
  <c r="KG54"/>
  <c r="KH54"/>
  <c r="KI54"/>
  <c r="KJ54"/>
  <c r="KK54"/>
  <c r="KL54"/>
  <c r="KM54"/>
  <c r="KN54"/>
  <c r="KO54"/>
  <c r="KP54"/>
  <c r="KQ54"/>
  <c r="KR54"/>
  <c r="KS54"/>
  <c r="KT54"/>
  <c r="KU54"/>
  <c r="KV54"/>
  <c r="KW54"/>
  <c r="KX54"/>
  <c r="KY54"/>
  <c r="KZ54"/>
  <c r="LA54"/>
  <c r="LB54"/>
  <c r="LC54"/>
  <c r="LD54"/>
  <c r="LE54"/>
  <c r="LF54"/>
  <c r="LG54"/>
  <c r="LH54"/>
  <c r="LI54"/>
  <c r="LJ54"/>
  <c r="LK54"/>
  <c r="LL54"/>
  <c r="LM54"/>
  <c r="LN54"/>
  <c r="LO54"/>
  <c r="LP54"/>
  <c r="LQ54"/>
  <c r="LR54"/>
  <c r="LS54"/>
  <c r="LT54"/>
  <c r="LU54"/>
  <c r="LV54"/>
  <c r="LW54"/>
  <c r="LX54"/>
  <c r="LY54"/>
  <c r="LZ54"/>
  <c r="MA54"/>
  <c r="MB54"/>
  <c r="MC54"/>
  <c r="MD54"/>
  <c r="ME54"/>
  <c r="MF54"/>
  <c r="MG54"/>
  <c r="MH54"/>
  <c r="MI54"/>
  <c r="MJ54"/>
  <c r="MK54"/>
  <c r="ML54"/>
  <c r="MM54"/>
  <c r="MN54"/>
  <c r="MO54"/>
  <c r="MP54"/>
  <c r="MQ54"/>
  <c r="MR54"/>
  <c r="MS54"/>
  <c r="MT54"/>
  <c r="MU54"/>
  <c r="MV54"/>
  <c r="MW54"/>
  <c r="MX54"/>
  <c r="MY54"/>
  <c r="MZ54"/>
  <c r="NA54"/>
  <c r="NB54"/>
  <c r="NC54"/>
  <c r="ND54"/>
  <c r="NE54"/>
  <c r="NF54"/>
  <c r="NG54"/>
  <c r="NH54"/>
  <c r="NI54"/>
  <c r="NJ54"/>
  <c r="NK54"/>
  <c r="NL54"/>
  <c r="NM54"/>
  <c r="NN54"/>
  <c r="NO54"/>
  <c r="NP54"/>
  <c r="NQ54"/>
  <c r="NR54"/>
  <c r="NS54"/>
  <c r="NT54"/>
  <c r="NU54"/>
  <c r="NV54"/>
  <c r="NW54"/>
  <c r="NX54"/>
  <c r="NY54"/>
  <c r="NZ54"/>
  <c r="OA54"/>
  <c r="OB54"/>
  <c r="OC54"/>
  <c r="OD54"/>
  <c r="OE54"/>
  <c r="OF54"/>
  <c r="OG54"/>
  <c r="OH54"/>
  <c r="OI54"/>
  <c r="OJ54"/>
  <c r="OK54"/>
  <c r="OL54"/>
  <c r="OM54"/>
  <c r="ON54"/>
  <c r="OO54"/>
  <c r="OP54"/>
  <c r="OQ54"/>
  <c r="OR54"/>
  <c r="OS54"/>
  <c r="OT54"/>
  <c r="OU54"/>
  <c r="OV54"/>
  <c r="OW54"/>
  <c r="OX54"/>
  <c r="OY54"/>
  <c r="OZ54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M55"/>
  <c r="CN55"/>
  <c r="CO55"/>
  <c r="CP55"/>
  <c r="CQ55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DU55"/>
  <c r="DV55"/>
  <c r="DW55"/>
  <c r="DX55"/>
  <c r="DY55"/>
  <c r="DZ55"/>
  <c r="EA55"/>
  <c r="EB55"/>
  <c r="EC55"/>
  <c r="ED55"/>
  <c r="EE55"/>
  <c r="EF55"/>
  <c r="EG55"/>
  <c r="EH55"/>
  <c r="EI55"/>
  <c r="EJ55"/>
  <c r="EK55"/>
  <c r="EL55"/>
  <c r="EM55"/>
  <c r="EN55"/>
  <c r="EO55"/>
  <c r="EP55"/>
  <c r="EQ55"/>
  <c r="ER55"/>
  <c r="ES55"/>
  <c r="ET55"/>
  <c r="EU55"/>
  <c r="EV55"/>
  <c r="EW55"/>
  <c r="EX55"/>
  <c r="EY55"/>
  <c r="EZ55"/>
  <c r="FA55"/>
  <c r="FB55"/>
  <c r="FC55"/>
  <c r="FD55"/>
  <c r="FE55"/>
  <c r="FF55"/>
  <c r="FG55"/>
  <c r="FH55"/>
  <c r="FI55"/>
  <c r="FJ55"/>
  <c r="FK55"/>
  <c r="FL55"/>
  <c r="FM55"/>
  <c r="FN55"/>
  <c r="FO55"/>
  <c r="FP55"/>
  <c r="FQ55"/>
  <c r="FR55"/>
  <c r="FS55"/>
  <c r="FT55"/>
  <c r="FU55"/>
  <c r="FV55"/>
  <c r="FW55"/>
  <c r="FX55"/>
  <c r="FY55"/>
  <c r="FZ55"/>
  <c r="GA55"/>
  <c r="GB55"/>
  <c r="GC55"/>
  <c r="GD55"/>
  <c r="GE55"/>
  <c r="GF55"/>
  <c r="GG55"/>
  <c r="GH55"/>
  <c r="GI55"/>
  <c r="GJ55"/>
  <c r="GK55"/>
  <c r="GL55"/>
  <c r="GM55"/>
  <c r="GN55"/>
  <c r="GO55"/>
  <c r="GP55"/>
  <c r="GQ55"/>
  <c r="GR55"/>
  <c r="GS55"/>
  <c r="GT55"/>
  <c r="GU55"/>
  <c r="GV55"/>
  <c r="GW55"/>
  <c r="GX55"/>
  <c r="GY55"/>
  <c r="GZ55"/>
  <c r="HA55"/>
  <c r="HB55"/>
  <c r="HC55"/>
  <c r="HD55"/>
  <c r="HE55"/>
  <c r="HF55"/>
  <c r="HG55"/>
  <c r="HH55"/>
  <c r="HI55"/>
  <c r="HJ55"/>
  <c r="HK55"/>
  <c r="HL55"/>
  <c r="HM55"/>
  <c r="HN55"/>
  <c r="HO55"/>
  <c r="HP55"/>
  <c r="HQ55"/>
  <c r="HR55"/>
  <c r="HS55"/>
  <c r="HT55"/>
  <c r="HU55"/>
  <c r="HV55"/>
  <c r="HW55"/>
  <c r="HX55"/>
  <c r="HY55"/>
  <c r="HZ55"/>
  <c r="IA55"/>
  <c r="IB55"/>
  <c r="IC55"/>
  <c r="ID55"/>
  <c r="IE55"/>
  <c r="IF55"/>
  <c r="IG55"/>
  <c r="IH55"/>
  <c r="II55"/>
  <c r="IJ55"/>
  <c r="IK55"/>
  <c r="IL55"/>
  <c r="IM55"/>
  <c r="IN55"/>
  <c r="IO55"/>
  <c r="IP55"/>
  <c r="IQ55"/>
  <c r="IR55"/>
  <c r="IS55"/>
  <c r="IT55"/>
  <c r="IU55"/>
  <c r="IV55"/>
  <c r="IW55"/>
  <c r="IX55"/>
  <c r="IY55"/>
  <c r="IZ55"/>
  <c r="JA55"/>
  <c r="JB55"/>
  <c r="JC55"/>
  <c r="JD55"/>
  <c r="JE55"/>
  <c r="JF55"/>
  <c r="JG55"/>
  <c r="JH55"/>
  <c r="JI55"/>
  <c r="JJ55"/>
  <c r="JK55"/>
  <c r="JL55"/>
  <c r="JM55"/>
  <c r="JN55"/>
  <c r="JO55"/>
  <c r="JP55"/>
  <c r="JQ55"/>
  <c r="JR55"/>
  <c r="JS55"/>
  <c r="JT55"/>
  <c r="JU55"/>
  <c r="JV55"/>
  <c r="JW55"/>
  <c r="JX55"/>
  <c r="JY55"/>
  <c r="JZ55"/>
  <c r="KA55"/>
  <c r="KB55"/>
  <c r="KC55"/>
  <c r="KD55"/>
  <c r="KE55"/>
  <c r="KF55"/>
  <c r="KG55"/>
  <c r="KH55"/>
  <c r="KI55"/>
  <c r="KJ55"/>
  <c r="KK55"/>
  <c r="KL55"/>
  <c r="KM55"/>
  <c r="KN55"/>
  <c r="KO55"/>
  <c r="KP55"/>
  <c r="KQ55"/>
  <c r="KR55"/>
  <c r="KS55"/>
  <c r="KT55"/>
  <c r="KU55"/>
  <c r="KV55"/>
  <c r="KW55"/>
  <c r="KX55"/>
  <c r="KY55"/>
  <c r="KZ55"/>
  <c r="LA55"/>
  <c r="LB55"/>
  <c r="LC55"/>
  <c r="LD55"/>
  <c r="LE55"/>
  <c r="LF55"/>
  <c r="LG55"/>
  <c r="LH55"/>
  <c r="LI55"/>
  <c r="LJ55"/>
  <c r="LK55"/>
  <c r="LL55"/>
  <c r="LM55"/>
  <c r="LN55"/>
  <c r="LO55"/>
  <c r="LP55"/>
  <c r="LQ55"/>
  <c r="LR55"/>
  <c r="LS55"/>
  <c r="LT55"/>
  <c r="LU55"/>
  <c r="LV55"/>
  <c r="LW55"/>
  <c r="LX55"/>
  <c r="LY55"/>
  <c r="LZ55"/>
  <c r="MA55"/>
  <c r="MB55"/>
  <c r="MC55"/>
  <c r="MD55"/>
  <c r="ME55"/>
  <c r="MF55"/>
  <c r="MG55"/>
  <c r="MH55"/>
  <c r="MI55"/>
  <c r="MJ55"/>
  <c r="MK55"/>
  <c r="ML55"/>
  <c r="MM55"/>
  <c r="MN55"/>
  <c r="MO55"/>
  <c r="MP55"/>
  <c r="MQ55"/>
  <c r="MR55"/>
  <c r="MS55"/>
  <c r="MT55"/>
  <c r="MU55"/>
  <c r="MV55"/>
  <c r="MW55"/>
  <c r="MX55"/>
  <c r="MY55"/>
  <c r="MZ55"/>
  <c r="NA55"/>
  <c r="NB55"/>
  <c r="NC55"/>
  <c r="ND55"/>
  <c r="NE55"/>
  <c r="NF55"/>
  <c r="NG55"/>
  <c r="NH55"/>
  <c r="NI55"/>
  <c r="NJ55"/>
  <c r="NK55"/>
  <c r="NL55"/>
  <c r="NM55"/>
  <c r="NN55"/>
  <c r="NO55"/>
  <c r="NP55"/>
  <c r="NQ55"/>
  <c r="NR55"/>
  <c r="NS55"/>
  <c r="NT55"/>
  <c r="NU55"/>
  <c r="NV55"/>
  <c r="NW55"/>
  <c r="NX55"/>
  <c r="NY55"/>
  <c r="NZ55"/>
  <c r="OA55"/>
  <c r="OB55"/>
  <c r="OC55"/>
  <c r="OD55"/>
  <c r="OE55"/>
  <c r="OF55"/>
  <c r="OG55"/>
  <c r="OH55"/>
  <c r="OI55"/>
  <c r="OJ55"/>
  <c r="OK55"/>
  <c r="OL55"/>
  <c r="OM55"/>
  <c r="ON55"/>
  <c r="OO55"/>
  <c r="OP55"/>
  <c r="OQ55"/>
  <c r="OR55"/>
  <c r="OS55"/>
  <c r="OT55"/>
  <c r="OU55"/>
  <c r="OV55"/>
  <c r="OW55"/>
  <c r="OX55"/>
  <c r="OY55"/>
  <c r="OZ55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M56"/>
  <c r="CN56"/>
  <c r="CO56"/>
  <c r="CP56"/>
  <c r="CQ56"/>
  <c r="CR56"/>
  <c r="CS56"/>
  <c r="CT56"/>
  <c r="CU56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DU56"/>
  <c r="DV56"/>
  <c r="DW56"/>
  <c r="DX56"/>
  <c r="DY56"/>
  <c r="DZ56"/>
  <c r="EA56"/>
  <c r="EB56"/>
  <c r="EC56"/>
  <c r="ED56"/>
  <c r="EE56"/>
  <c r="EF56"/>
  <c r="EG56"/>
  <c r="EH56"/>
  <c r="EI56"/>
  <c r="EJ56"/>
  <c r="EK56"/>
  <c r="EL56"/>
  <c r="EM56"/>
  <c r="EN56"/>
  <c r="EO56"/>
  <c r="EP56"/>
  <c r="EQ56"/>
  <c r="ER56"/>
  <c r="ES56"/>
  <c r="ET56"/>
  <c r="EU56"/>
  <c r="EV56"/>
  <c r="EW56"/>
  <c r="EX56"/>
  <c r="EY56"/>
  <c r="EZ56"/>
  <c r="FA56"/>
  <c r="FB56"/>
  <c r="FC56"/>
  <c r="FD56"/>
  <c r="FE56"/>
  <c r="FF56"/>
  <c r="FG56"/>
  <c r="FH56"/>
  <c r="FI56"/>
  <c r="FJ56"/>
  <c r="FK56"/>
  <c r="FL56"/>
  <c r="FM56"/>
  <c r="FN56"/>
  <c r="FO56"/>
  <c r="FP56"/>
  <c r="FQ56"/>
  <c r="FR56"/>
  <c r="FS56"/>
  <c r="FT56"/>
  <c r="FU56"/>
  <c r="FV56"/>
  <c r="FW56"/>
  <c r="FX56"/>
  <c r="FY56"/>
  <c r="FZ56"/>
  <c r="GA56"/>
  <c r="GB56"/>
  <c r="GC56"/>
  <c r="GD56"/>
  <c r="GE56"/>
  <c r="GF56"/>
  <c r="GG56"/>
  <c r="GH56"/>
  <c r="GI56"/>
  <c r="GJ56"/>
  <c r="GK56"/>
  <c r="GL56"/>
  <c r="GM56"/>
  <c r="GN56"/>
  <c r="GO56"/>
  <c r="GP56"/>
  <c r="GQ56"/>
  <c r="GR56"/>
  <c r="GS56"/>
  <c r="GT56"/>
  <c r="GU56"/>
  <c r="GV56"/>
  <c r="GW56"/>
  <c r="GX56"/>
  <c r="GY56"/>
  <c r="GZ56"/>
  <c r="HA56"/>
  <c r="HB56"/>
  <c r="HC56"/>
  <c r="HD56"/>
  <c r="HE56"/>
  <c r="HF56"/>
  <c r="HG56"/>
  <c r="HH56"/>
  <c r="HI56"/>
  <c r="HJ56"/>
  <c r="HK56"/>
  <c r="HL56"/>
  <c r="HM56"/>
  <c r="HN56"/>
  <c r="HO56"/>
  <c r="HP56"/>
  <c r="HQ56"/>
  <c r="HR56"/>
  <c r="HS56"/>
  <c r="HT56"/>
  <c r="HU56"/>
  <c r="HV56"/>
  <c r="HW56"/>
  <c r="HX56"/>
  <c r="HY56"/>
  <c r="HZ56"/>
  <c r="IA56"/>
  <c r="IB56"/>
  <c r="IC56"/>
  <c r="ID56"/>
  <c r="IE56"/>
  <c r="IF56"/>
  <c r="IG56"/>
  <c r="IH56"/>
  <c r="II56"/>
  <c r="IJ56"/>
  <c r="IK56"/>
  <c r="IL56"/>
  <c r="IM56"/>
  <c r="IN56"/>
  <c r="IO56"/>
  <c r="IP56"/>
  <c r="IQ56"/>
  <c r="IR56"/>
  <c r="IS56"/>
  <c r="IT56"/>
  <c r="IU56"/>
  <c r="IV56"/>
  <c r="IW56"/>
  <c r="IX56"/>
  <c r="IY56"/>
  <c r="IZ56"/>
  <c r="JA56"/>
  <c r="JB56"/>
  <c r="JC56"/>
  <c r="JD56"/>
  <c r="JE56"/>
  <c r="JF56"/>
  <c r="JG56"/>
  <c r="JH56"/>
  <c r="JI56"/>
  <c r="JJ56"/>
  <c r="JK56"/>
  <c r="JL56"/>
  <c r="JM56"/>
  <c r="JN56"/>
  <c r="JO56"/>
  <c r="JP56"/>
  <c r="JQ56"/>
  <c r="JR56"/>
  <c r="JS56"/>
  <c r="JT56"/>
  <c r="JU56"/>
  <c r="JV56"/>
  <c r="JW56"/>
  <c r="JX56"/>
  <c r="JY56"/>
  <c r="JZ56"/>
  <c r="KA56"/>
  <c r="KB56"/>
  <c r="KC56"/>
  <c r="KD56"/>
  <c r="KE56"/>
  <c r="KF56"/>
  <c r="KG56"/>
  <c r="KH56"/>
  <c r="KI56"/>
  <c r="KJ56"/>
  <c r="KK56"/>
  <c r="KL56"/>
  <c r="KM56"/>
  <c r="KN56"/>
  <c r="KO56"/>
  <c r="KP56"/>
  <c r="KQ56"/>
  <c r="KR56"/>
  <c r="KS56"/>
  <c r="KT56"/>
  <c r="KU56"/>
  <c r="KV56"/>
  <c r="KW56"/>
  <c r="KX56"/>
  <c r="KY56"/>
  <c r="KZ56"/>
  <c r="LA56"/>
  <c r="LB56"/>
  <c r="LC56"/>
  <c r="LD56"/>
  <c r="LE56"/>
  <c r="LF56"/>
  <c r="LG56"/>
  <c r="LH56"/>
  <c r="LI56"/>
  <c r="LJ56"/>
  <c r="LK56"/>
  <c r="LL56"/>
  <c r="LM56"/>
  <c r="LN56"/>
  <c r="LO56"/>
  <c r="LP56"/>
  <c r="LQ56"/>
  <c r="LR56"/>
  <c r="LS56"/>
  <c r="LT56"/>
  <c r="LU56"/>
  <c r="LV56"/>
  <c r="LW56"/>
  <c r="LX56"/>
  <c r="LY56"/>
  <c r="LZ56"/>
  <c r="MA56"/>
  <c r="MB56"/>
  <c r="MC56"/>
  <c r="MD56"/>
  <c r="ME56"/>
  <c r="MF56"/>
  <c r="MG56"/>
  <c r="MH56"/>
  <c r="MI56"/>
  <c r="MJ56"/>
  <c r="MK56"/>
  <c r="ML56"/>
  <c r="MM56"/>
  <c r="MN56"/>
  <c r="MO56"/>
  <c r="MP56"/>
  <c r="MQ56"/>
  <c r="MR56"/>
  <c r="MS56"/>
  <c r="MT56"/>
  <c r="MU56"/>
  <c r="MV56"/>
  <c r="MW56"/>
  <c r="MX56"/>
  <c r="MY56"/>
  <c r="MZ56"/>
  <c r="NA56"/>
  <c r="NB56"/>
  <c r="NC56"/>
  <c r="ND56"/>
  <c r="NE56"/>
  <c r="NF56"/>
  <c r="NG56"/>
  <c r="NH56"/>
  <c r="NI56"/>
  <c r="NJ56"/>
  <c r="NK56"/>
  <c r="NL56"/>
  <c r="NM56"/>
  <c r="NN56"/>
  <c r="NO56"/>
  <c r="NP56"/>
  <c r="NQ56"/>
  <c r="NR56"/>
  <c r="NS56"/>
  <c r="NT56"/>
  <c r="NU56"/>
  <c r="NV56"/>
  <c r="NW56"/>
  <c r="NX56"/>
  <c r="NY56"/>
  <c r="NZ56"/>
  <c r="OA56"/>
  <c r="OB56"/>
  <c r="OC56"/>
  <c r="OD56"/>
  <c r="OE56"/>
  <c r="OF56"/>
  <c r="OG56"/>
  <c r="OH56"/>
  <c r="OI56"/>
  <c r="OJ56"/>
  <c r="OK56"/>
  <c r="OL56"/>
  <c r="OM56"/>
  <c r="ON56"/>
  <c r="OO56"/>
  <c r="OP56"/>
  <c r="OQ56"/>
  <c r="OR56"/>
  <c r="OS56"/>
  <c r="OT56"/>
  <c r="OU56"/>
  <c r="OV56"/>
  <c r="OW56"/>
  <c r="OX56"/>
  <c r="OY56"/>
  <c r="OZ56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P109" l="1"/>
  <c r="Q109" s="1"/>
  <c r="C109" s="1"/>
  <c r="P107" l="1"/>
  <c r="Q107" s="1"/>
  <c r="C102" s="1"/>
  <c r="A219" l="1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18"/>
  <c r="C184" l="1"/>
  <c r="OV208"/>
  <c r="OU208"/>
  <c r="OT208"/>
  <c r="OS208"/>
  <c r="OR208"/>
  <c r="OV207"/>
  <c r="OU207"/>
  <c r="OT207"/>
  <c r="OS207"/>
  <c r="OR207"/>
  <c r="OV206"/>
  <c r="OU206"/>
  <c r="OT206"/>
  <c r="OS206"/>
  <c r="OR206"/>
  <c r="OV205"/>
  <c r="OU205"/>
  <c r="OT205"/>
  <c r="OS205"/>
  <c r="OR205"/>
  <c r="OV204"/>
  <c r="OU204"/>
  <c r="OT204"/>
  <c r="OS204"/>
  <c r="OR204"/>
  <c r="OV203"/>
  <c r="OU203"/>
  <c r="OT203"/>
  <c r="OS203"/>
  <c r="OR203"/>
  <c r="OV202"/>
  <c r="OU202"/>
  <c r="OT202"/>
  <c r="OS202"/>
  <c r="OR202"/>
  <c r="OV201"/>
  <c r="OU201"/>
  <c r="OT201"/>
  <c r="OS201"/>
  <c r="OR201"/>
  <c r="OV200"/>
  <c r="OU200"/>
  <c r="OT200"/>
  <c r="OS200"/>
  <c r="OR200"/>
  <c r="OV199"/>
  <c r="OU199"/>
  <c r="OT199"/>
  <c r="OS199"/>
  <c r="OR199"/>
  <c r="OV198"/>
  <c r="OU198"/>
  <c r="OT198"/>
  <c r="OS198"/>
  <c r="OR198"/>
  <c r="OV197"/>
  <c r="OU197"/>
  <c r="OT197"/>
  <c r="OS197"/>
  <c r="OR197"/>
  <c r="OV196"/>
  <c r="OU196"/>
  <c r="OT196"/>
  <c r="OS196"/>
  <c r="OR196"/>
  <c r="OV195"/>
  <c r="OU195"/>
  <c r="OT195"/>
  <c r="OS195"/>
  <c r="OR195"/>
  <c r="OV194"/>
  <c r="OU194"/>
  <c r="OT194"/>
  <c r="OS194"/>
  <c r="OR194"/>
  <c r="OV193"/>
  <c r="OU193"/>
  <c r="OT193"/>
  <c r="OS193"/>
  <c r="OR193"/>
  <c r="OV192"/>
  <c r="OU192"/>
  <c r="OT192"/>
  <c r="OS192"/>
  <c r="OR192"/>
  <c r="OV191"/>
  <c r="OU191"/>
  <c r="OT191"/>
  <c r="OS191"/>
  <c r="OR191"/>
  <c r="OV190"/>
  <c r="OU190"/>
  <c r="OT190"/>
  <c r="OS190"/>
  <c r="OR190"/>
  <c r="OV189"/>
  <c r="OU189"/>
  <c r="OT189"/>
  <c r="OS189"/>
  <c r="OR189"/>
  <c r="OV188"/>
  <c r="OV209" s="1"/>
  <c r="OU188"/>
  <c r="OU209" s="1"/>
  <c r="OT188"/>
  <c r="OT209" s="1"/>
  <c r="OS188"/>
  <c r="OS209" s="1"/>
  <c r="OR188"/>
  <c r="OR209" s="1"/>
  <c r="CP184" l="1"/>
  <c r="CQ184"/>
  <c r="CR184"/>
  <c r="CS184"/>
  <c r="CT184"/>
  <c r="CU184"/>
  <c r="CV184"/>
  <c r="CW184"/>
  <c r="CX184"/>
  <c r="CY184"/>
  <c r="CZ184"/>
  <c r="DA184"/>
  <c r="DB184"/>
  <c r="DC184"/>
  <c r="DD184"/>
  <c r="DE184"/>
  <c r="DF184"/>
  <c r="DG184"/>
  <c r="DH184"/>
  <c r="DI184"/>
  <c r="DJ184"/>
  <c r="DK184"/>
  <c r="DL184"/>
  <c r="DM184"/>
  <c r="DN184"/>
  <c r="DO184"/>
  <c r="DP184"/>
  <c r="DQ184"/>
  <c r="DR184"/>
  <c r="DS184"/>
  <c r="DT184"/>
  <c r="DU184"/>
  <c r="DV184"/>
  <c r="DW184"/>
  <c r="DX184"/>
  <c r="DY184"/>
  <c r="DZ184"/>
  <c r="EA184"/>
  <c r="EB184"/>
  <c r="EC184"/>
  <c r="ED184"/>
  <c r="EE184"/>
  <c r="EF184"/>
  <c r="EG184"/>
  <c r="EH184"/>
  <c r="EI184"/>
  <c r="EJ184"/>
  <c r="EK184"/>
  <c r="EL184"/>
  <c r="EM184"/>
  <c r="EN184"/>
  <c r="EO184"/>
  <c r="EP184"/>
  <c r="EQ184"/>
  <c r="ER184"/>
  <c r="ES184"/>
  <c r="ET184"/>
  <c r="EU184"/>
  <c r="EV184"/>
  <c r="EW184"/>
  <c r="EX184"/>
  <c r="EY184"/>
  <c r="EZ184"/>
  <c r="FA184"/>
  <c r="FB184"/>
  <c r="FC184"/>
  <c r="FD184"/>
  <c r="FE184"/>
  <c r="FF184"/>
  <c r="FG184"/>
  <c r="FH184"/>
  <c r="FI184"/>
  <c r="FJ184"/>
  <c r="FK184"/>
  <c r="FL184"/>
  <c r="FM184"/>
  <c r="FN184"/>
  <c r="FO184"/>
  <c r="FP184"/>
  <c r="FQ184"/>
  <c r="FR184"/>
  <c r="FS184"/>
  <c r="FT184"/>
  <c r="FU184"/>
  <c r="FV184"/>
  <c r="FW184"/>
  <c r="FX184"/>
  <c r="FY184"/>
  <c r="FZ184"/>
  <c r="GA184"/>
  <c r="GB184"/>
  <c r="GC184"/>
  <c r="GD184"/>
  <c r="GE184"/>
  <c r="GF184"/>
  <c r="GG184"/>
  <c r="GH184"/>
  <c r="GI184"/>
  <c r="GJ184"/>
  <c r="GK184"/>
  <c r="GL184"/>
  <c r="GM184"/>
  <c r="GN184"/>
  <c r="GO184"/>
  <c r="GP184"/>
  <c r="GQ184"/>
  <c r="GR184"/>
  <c r="GS184"/>
  <c r="GT184"/>
  <c r="GU184"/>
  <c r="GV184"/>
  <c r="GW184"/>
  <c r="GX184"/>
  <c r="GY184"/>
  <c r="GZ184"/>
  <c r="HA184"/>
  <c r="HB184"/>
  <c r="HC184"/>
  <c r="HD184"/>
  <c r="HE184"/>
  <c r="HF184"/>
  <c r="HG184"/>
  <c r="HH184"/>
  <c r="HI184"/>
  <c r="HJ184"/>
  <c r="HK184"/>
  <c r="HL184"/>
  <c r="HM184"/>
  <c r="HN184"/>
  <c r="HO184"/>
  <c r="HP184"/>
  <c r="HQ184"/>
  <c r="HR184"/>
  <c r="HS184"/>
  <c r="HT184"/>
  <c r="HU184"/>
  <c r="HV184"/>
  <c r="HW184"/>
  <c r="HX184"/>
  <c r="HY184"/>
  <c r="HZ184"/>
  <c r="IA184"/>
  <c r="IB184"/>
  <c r="IC184"/>
  <c r="ID184"/>
  <c r="IE184"/>
  <c r="IF184"/>
  <c r="IG184"/>
  <c r="IH184"/>
  <c r="II184"/>
  <c r="IJ184"/>
  <c r="IK184"/>
  <c r="IL184"/>
  <c r="IM184"/>
  <c r="IN184"/>
  <c r="IO184"/>
  <c r="IP184"/>
  <c r="IQ184"/>
  <c r="IR184"/>
  <c r="IS184"/>
  <c r="IT184"/>
  <c r="IU184"/>
  <c r="IV184"/>
  <c r="IW184"/>
  <c r="IX184"/>
  <c r="IY184"/>
  <c r="IZ184"/>
  <c r="JA184"/>
  <c r="JB184"/>
  <c r="JC184"/>
  <c r="JD184"/>
  <c r="JE184"/>
  <c r="JF184"/>
  <c r="JG184"/>
  <c r="JH184"/>
  <c r="JI184"/>
  <c r="JJ184"/>
  <c r="JK184"/>
  <c r="JL184"/>
  <c r="JM184"/>
  <c r="JN184"/>
  <c r="JO184"/>
  <c r="JP184"/>
  <c r="JQ184"/>
  <c r="JR184"/>
  <c r="JS184"/>
  <c r="JT184"/>
  <c r="JU184"/>
  <c r="JV184"/>
  <c r="JW184"/>
  <c r="JX184"/>
  <c r="JY184"/>
  <c r="JZ184"/>
  <c r="KA184"/>
  <c r="KB184"/>
  <c r="KC184"/>
  <c r="KD184"/>
  <c r="KE184"/>
  <c r="KF184"/>
  <c r="KG184"/>
  <c r="KH184"/>
  <c r="KI184"/>
  <c r="KJ184"/>
  <c r="KK184"/>
  <c r="KL184"/>
  <c r="KM184"/>
  <c r="KN184"/>
  <c r="KO184"/>
  <c r="KP184"/>
  <c r="KQ184"/>
  <c r="KR184"/>
  <c r="KS184"/>
  <c r="KT184"/>
  <c r="KU184"/>
  <c r="KV184"/>
  <c r="KW184"/>
  <c r="KX184"/>
  <c r="KY184"/>
  <c r="KZ184"/>
  <c r="LA184"/>
  <c r="LB184"/>
  <c r="LC184"/>
  <c r="LD184"/>
  <c r="LE184"/>
  <c r="LF184"/>
  <c r="LG184"/>
  <c r="LH184"/>
  <c r="LI184"/>
  <c r="LJ184"/>
  <c r="LK184"/>
  <c r="LL184"/>
  <c r="LM184"/>
  <c r="LN184"/>
  <c r="LO184"/>
  <c r="LP184"/>
  <c r="LQ184"/>
  <c r="LR184"/>
  <c r="LS184"/>
  <c r="LT184"/>
  <c r="LU184"/>
  <c r="LV184"/>
  <c r="LW184"/>
  <c r="LX184"/>
  <c r="LY184"/>
  <c r="LZ184"/>
  <c r="MA184"/>
  <c r="MB184"/>
  <c r="MC184"/>
  <c r="MD184"/>
  <c r="ME184"/>
  <c r="MF184"/>
  <c r="MG184"/>
  <c r="MH184"/>
  <c r="MI184"/>
  <c r="MJ184"/>
  <c r="MK184"/>
  <c r="ML184"/>
  <c r="MM184"/>
  <c r="MN184"/>
  <c r="MO184"/>
  <c r="MP184"/>
  <c r="MQ184"/>
  <c r="MR184"/>
  <c r="MS184"/>
  <c r="MT184"/>
  <c r="MU184"/>
  <c r="MV184"/>
  <c r="MW184"/>
  <c r="MX184"/>
  <c r="MY184"/>
  <c r="MZ184"/>
  <c r="NA184"/>
  <c r="NB184"/>
  <c r="NC184"/>
  <c r="ND184"/>
  <c r="NE184"/>
  <c r="NF184"/>
  <c r="NG184"/>
  <c r="NH184"/>
  <c r="NI184"/>
  <c r="NJ184"/>
  <c r="NK184"/>
  <c r="NL184"/>
  <c r="NM184"/>
  <c r="NN184"/>
  <c r="NO184"/>
  <c r="NP184"/>
  <c r="NQ184"/>
  <c r="NR184"/>
  <c r="NS184"/>
  <c r="NT184"/>
  <c r="NU184"/>
  <c r="NV184"/>
  <c r="NW184"/>
  <c r="NX184"/>
  <c r="NY184"/>
  <c r="NZ184"/>
  <c r="OA184"/>
  <c r="OB184"/>
  <c r="OC184"/>
  <c r="OD184"/>
  <c r="OE184"/>
  <c r="OF184"/>
  <c r="OG184"/>
  <c r="OH184"/>
  <c r="OI184"/>
  <c r="OJ184"/>
  <c r="OK184"/>
  <c r="OL184"/>
  <c r="OM184"/>
  <c r="ON184"/>
  <c r="OO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AM184"/>
  <c r="AN184"/>
  <c r="AO184"/>
  <c r="AP184"/>
  <c r="AQ184"/>
  <c r="AR184"/>
  <c r="AS184"/>
  <c r="AT184"/>
  <c r="AU184"/>
  <c r="AV184"/>
  <c r="AW184"/>
  <c r="AX184"/>
  <c r="AY184"/>
  <c r="AZ184"/>
  <c r="BA184"/>
  <c r="BB184"/>
  <c r="BC184"/>
  <c r="BD184"/>
  <c r="BE184"/>
  <c r="BF184"/>
  <c r="BG184"/>
  <c r="BH184"/>
  <c r="BI184"/>
  <c r="BJ184"/>
  <c r="BK184"/>
  <c r="BL184"/>
  <c r="BM184"/>
  <c r="BN184"/>
  <c r="BO184"/>
  <c r="BP184"/>
  <c r="BQ184"/>
  <c r="BR184"/>
  <c r="BS184"/>
  <c r="BT184"/>
  <c r="BU184"/>
  <c r="BV184"/>
  <c r="BW184"/>
  <c r="BX184"/>
  <c r="BY184"/>
  <c r="BZ184"/>
  <c r="CA184"/>
  <c r="CB184"/>
  <c r="CC184"/>
  <c r="CD184"/>
  <c r="CE184"/>
  <c r="CF184"/>
  <c r="CG184"/>
  <c r="CH184"/>
  <c r="CI184"/>
  <c r="CJ184"/>
  <c r="CK184"/>
  <c r="CL184"/>
  <c r="CM184"/>
  <c r="CN184"/>
  <c r="CO184"/>
  <c r="D184"/>
  <c r="E184"/>
  <c r="F184"/>
  <c r="G184"/>
  <c r="H184"/>
  <c r="I184"/>
  <c r="J184"/>
  <c r="K184"/>
  <c r="L184"/>
  <c r="M184"/>
  <c r="N184"/>
  <c r="O99" l="1"/>
  <c r="C99" s="1"/>
  <c r="O100"/>
  <c r="C103" s="1"/>
  <c r="O101"/>
  <c r="O102"/>
  <c r="C105" s="1"/>
  <c r="O103"/>
  <c r="C104" s="1"/>
  <c r="O104"/>
  <c r="C106" s="1"/>
  <c r="O105"/>
  <c r="C107" s="1"/>
  <c r="O106"/>
  <c r="C108" s="1"/>
  <c r="O107"/>
  <c r="O108"/>
  <c r="O109"/>
  <c r="O110"/>
  <c r="O111"/>
  <c r="C110" s="1"/>
  <c r="O112"/>
  <c r="C96" s="1"/>
  <c r="C100" s="1"/>
  <c r="O113"/>
  <c r="C97" s="1"/>
  <c r="C101" s="1"/>
  <c r="O114"/>
  <c r="O115"/>
  <c r="O116"/>
  <c r="O117"/>
  <c r="O118"/>
  <c r="O119"/>
  <c r="O120"/>
  <c r="O121"/>
  <c r="C114" s="1"/>
  <c r="O122"/>
  <c r="O123"/>
  <c r="O124"/>
  <c r="O98"/>
  <c r="C98" s="1"/>
  <c r="OU55" i="3" l="1"/>
  <c r="OT55"/>
  <c r="OS55"/>
  <c r="OR55"/>
  <c r="OU54"/>
  <c r="OT54"/>
  <c r="OS54"/>
  <c r="OR54"/>
  <c r="OV53"/>
  <c r="OU53"/>
  <c r="OT53"/>
  <c r="OS53"/>
  <c r="OR53"/>
  <c r="OQ53"/>
  <c r="OU52"/>
  <c r="OT52"/>
  <c r="OS52"/>
  <c r="OR52"/>
  <c r="OU51"/>
  <c r="OT51"/>
  <c r="OS51"/>
  <c r="OR51"/>
  <c r="OU50"/>
  <c r="OT50"/>
  <c r="OS50"/>
  <c r="OR50"/>
  <c r="OT49"/>
  <c r="OS49"/>
  <c r="OR49"/>
  <c r="OT48"/>
  <c r="OS48"/>
  <c r="OR48"/>
  <c r="OT47"/>
  <c r="OS47"/>
  <c r="OR47"/>
  <c r="OT46"/>
  <c r="OS46"/>
  <c r="OR46"/>
  <c r="OT45"/>
  <c r="OS45"/>
  <c r="OR45"/>
  <c r="OT44"/>
  <c r="OS44"/>
  <c r="OR44"/>
  <c r="OT43"/>
  <c r="OS43"/>
  <c r="OR43"/>
  <c r="OQ43"/>
  <c r="OT42"/>
  <c r="OS42"/>
  <c r="OR42"/>
  <c r="OT41"/>
  <c r="OS41"/>
  <c r="OR41"/>
  <c r="OQ41"/>
  <c r="OT40"/>
  <c r="OS40"/>
  <c r="OR40"/>
  <c r="OQ40"/>
  <c r="OT39"/>
  <c r="OS39"/>
  <c r="OR39"/>
  <c r="OT38"/>
  <c r="OS38"/>
  <c r="OR38"/>
  <c r="OQ38"/>
  <c r="OV37"/>
  <c r="OT37"/>
  <c r="OS37"/>
  <c r="OR37"/>
  <c r="OQ37"/>
  <c r="OV36"/>
  <c r="OT36"/>
  <c r="OS36"/>
  <c r="OR36"/>
  <c r="OQ36"/>
  <c r="OT35"/>
  <c r="OS35"/>
  <c r="OR35"/>
  <c r="OQ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DU35"/>
  <c r="DV35"/>
  <c r="DW35"/>
  <c r="DX35"/>
  <c r="DY35"/>
  <c r="DZ35"/>
  <c r="EA35"/>
  <c r="EB35"/>
  <c r="ED35"/>
  <c r="EE35"/>
  <c r="EF35"/>
  <c r="EG35"/>
  <c r="EH35"/>
  <c r="EI35"/>
  <c r="EJ35"/>
  <c r="EK35"/>
  <c r="EL35"/>
  <c r="EM35"/>
  <c r="EN35"/>
  <c r="EO35"/>
  <c r="EP35"/>
  <c r="EQ35"/>
  <c r="ER35"/>
  <c r="ET35"/>
  <c r="EU35"/>
  <c r="EV35"/>
  <c r="EW35"/>
  <c r="EX35"/>
  <c r="EY35"/>
  <c r="EZ35"/>
  <c r="FA35"/>
  <c r="FB35"/>
  <c r="FC35"/>
  <c r="FD35"/>
  <c r="FE35"/>
  <c r="FF35"/>
  <c r="FG35"/>
  <c r="FH35"/>
  <c r="FI35"/>
  <c r="FJ35"/>
  <c r="FK35"/>
  <c r="FL35"/>
  <c r="FM35"/>
  <c r="FN35"/>
  <c r="FO35"/>
  <c r="FP35"/>
  <c r="FQ35"/>
  <c r="FR35"/>
  <c r="FS35"/>
  <c r="FT35"/>
  <c r="FU35"/>
  <c r="FV35"/>
  <c r="FW35"/>
  <c r="FX35"/>
  <c r="FY35"/>
  <c r="FZ35"/>
  <c r="GA35"/>
  <c r="GC35"/>
  <c r="GD35"/>
  <c r="GE35"/>
  <c r="GF35"/>
  <c r="GG35"/>
  <c r="GI35"/>
  <c r="GK35"/>
  <c r="GL35"/>
  <c r="GM35"/>
  <c r="GN35"/>
  <c r="GO35"/>
  <c r="GP35"/>
  <c r="GR35"/>
  <c r="GS35"/>
  <c r="GT35"/>
  <c r="GV35"/>
  <c r="GX35"/>
  <c r="GY35"/>
  <c r="GZ35"/>
  <c r="HA35"/>
  <c r="HB35"/>
  <c r="HC35"/>
  <c r="HD35"/>
  <c r="HE35"/>
  <c r="HF35"/>
  <c r="HG35"/>
  <c r="HH35"/>
  <c r="HI35"/>
  <c r="HJ35"/>
  <c r="HK35"/>
  <c r="HL35"/>
  <c r="HM35"/>
  <c r="HN35"/>
  <c r="HO35"/>
  <c r="HP35"/>
  <c r="HQ35"/>
  <c r="HR35"/>
  <c r="HS35"/>
  <c r="HT35"/>
  <c r="HU35"/>
  <c r="HV35"/>
  <c r="HW35"/>
  <c r="HX35"/>
  <c r="HY35"/>
  <c r="HZ35"/>
  <c r="IA35"/>
  <c r="IB35"/>
  <c r="IC35"/>
  <c r="ID35"/>
  <c r="IE35"/>
  <c r="IF35"/>
  <c r="IG35"/>
  <c r="IH35"/>
  <c r="II35"/>
  <c r="IJ35"/>
  <c r="IK35"/>
  <c r="IL35"/>
  <c r="IM35"/>
  <c r="IN35"/>
  <c r="IO35"/>
  <c r="IP35"/>
  <c r="IQ35"/>
  <c r="IR35"/>
  <c r="IS35"/>
  <c r="IT35"/>
  <c r="IU35"/>
  <c r="IV35"/>
  <c r="IW35"/>
  <c r="IX35"/>
  <c r="IY35"/>
  <c r="IZ35"/>
  <c r="JA35"/>
  <c r="JB35"/>
  <c r="JC35"/>
  <c r="JD35"/>
  <c r="JE35"/>
  <c r="JF35"/>
  <c r="JG35"/>
  <c r="JH35"/>
  <c r="JI35"/>
  <c r="JJ35"/>
  <c r="JK35"/>
  <c r="JL35"/>
  <c r="JM35"/>
  <c r="JN35"/>
  <c r="JO35"/>
  <c r="JP35"/>
  <c r="JQ35"/>
  <c r="JR35"/>
  <c r="JS35"/>
  <c r="JT35"/>
  <c r="JU35"/>
  <c r="JV35"/>
  <c r="JW35"/>
  <c r="JX35"/>
  <c r="JY35"/>
  <c r="JZ35"/>
  <c r="KA35"/>
  <c r="KB35"/>
  <c r="KC35"/>
  <c r="KD35"/>
  <c r="KE35"/>
  <c r="KF35"/>
  <c r="KG35"/>
  <c r="KH35"/>
  <c r="KI35"/>
  <c r="KJ35"/>
  <c r="KK35"/>
  <c r="KL35"/>
  <c r="KM35"/>
  <c r="KN35"/>
  <c r="KP35"/>
  <c r="KQ35"/>
  <c r="KR35"/>
  <c r="KS35"/>
  <c r="KT35"/>
  <c r="KU35"/>
  <c r="KV35"/>
  <c r="KW35"/>
  <c r="KX35"/>
  <c r="KY35"/>
  <c r="KZ35"/>
  <c r="LA35"/>
  <c r="LB35"/>
  <c r="LC35"/>
  <c r="LD35"/>
  <c r="LE35"/>
  <c r="LF35"/>
  <c r="LG35"/>
  <c r="LH35"/>
  <c r="LI35"/>
  <c r="LJ35"/>
  <c r="LK35"/>
  <c r="LL35"/>
  <c r="LM35"/>
  <c r="LN35"/>
  <c r="LO35"/>
  <c r="LP35"/>
  <c r="LQ35"/>
  <c r="LR35"/>
  <c r="LS35"/>
  <c r="LT35"/>
  <c r="LU35"/>
  <c r="LV35"/>
  <c r="LW35"/>
  <c r="LX35"/>
  <c r="LY35"/>
  <c r="LZ35"/>
  <c r="MA35"/>
  <c r="MB35"/>
  <c r="MC35"/>
  <c r="MD35"/>
  <c r="ME35"/>
  <c r="MF35"/>
  <c r="MG35"/>
  <c r="MH35"/>
  <c r="MI35"/>
  <c r="MJ35"/>
  <c r="MK35"/>
  <c r="ML35"/>
  <c r="MM35"/>
  <c r="MN35"/>
  <c r="MO35"/>
  <c r="MP35"/>
  <c r="MQ35"/>
  <c r="MR35"/>
  <c r="MS35"/>
  <c r="MT35"/>
  <c r="MU35"/>
  <c r="MV35"/>
  <c r="MW35"/>
  <c r="MX35"/>
  <c r="MY35"/>
  <c r="MZ35"/>
  <c r="NA35"/>
  <c r="NB35"/>
  <c r="NC35"/>
  <c r="ND35"/>
  <c r="NE35"/>
  <c r="NF35"/>
  <c r="NG35"/>
  <c r="NH35"/>
  <c r="NI35"/>
  <c r="NJ35"/>
  <c r="NK35"/>
  <c r="NL35"/>
  <c r="NM35"/>
  <c r="NN35"/>
  <c r="NO35"/>
  <c r="NP35"/>
  <c r="NQ35"/>
  <c r="NR35"/>
  <c r="NS35"/>
  <c r="NT35"/>
  <c r="NU35"/>
  <c r="NV35"/>
  <c r="NW35"/>
  <c r="NX35"/>
  <c r="NY35"/>
  <c r="NZ35"/>
  <c r="OA35"/>
  <c r="OB35"/>
  <c r="OC35"/>
  <c r="OD35"/>
  <c r="OE35"/>
  <c r="OF35"/>
  <c r="OG35"/>
  <c r="OH35"/>
  <c r="OI35"/>
  <c r="OJ35"/>
  <c r="OK35"/>
  <c r="OL35"/>
  <c r="OM35"/>
  <c r="ON3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M36"/>
  <c r="CN36"/>
  <c r="CO36"/>
  <c r="CP36"/>
  <c r="CQ36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DU36"/>
  <c r="DV36"/>
  <c r="DW36"/>
  <c r="DX36"/>
  <c r="DY36"/>
  <c r="DZ36"/>
  <c r="EA36"/>
  <c r="EB36"/>
  <c r="EC36"/>
  <c r="EE36"/>
  <c r="EF36"/>
  <c r="EG36"/>
  <c r="EH36"/>
  <c r="EI36"/>
  <c r="EJ36"/>
  <c r="EK36"/>
  <c r="EL36"/>
  <c r="EM36"/>
  <c r="EN36"/>
  <c r="EO36"/>
  <c r="EP36"/>
  <c r="EQ36"/>
  <c r="ER36"/>
  <c r="ET36"/>
  <c r="EU36"/>
  <c r="EV36"/>
  <c r="EW36"/>
  <c r="EX36"/>
  <c r="EY36"/>
  <c r="EZ36"/>
  <c r="FA36"/>
  <c r="FB36"/>
  <c r="FC36"/>
  <c r="FD36"/>
  <c r="FE36"/>
  <c r="FF36"/>
  <c r="FG36"/>
  <c r="FH36"/>
  <c r="FI36"/>
  <c r="FJ36"/>
  <c r="FL36"/>
  <c r="FM36"/>
  <c r="FN36"/>
  <c r="FO36"/>
  <c r="FP36"/>
  <c r="FQ36"/>
  <c r="FR36"/>
  <c r="FS36"/>
  <c r="FT36"/>
  <c r="FU36"/>
  <c r="FV36"/>
  <c r="FW36"/>
  <c r="FX36"/>
  <c r="FZ36"/>
  <c r="GA36"/>
  <c r="GB36"/>
  <c r="GC36"/>
  <c r="GD36"/>
  <c r="GE36"/>
  <c r="GF36"/>
  <c r="GG36"/>
  <c r="GH36"/>
  <c r="GI36"/>
  <c r="GJ36"/>
  <c r="GK36"/>
  <c r="GL36"/>
  <c r="GM36"/>
  <c r="GN36"/>
  <c r="GO36"/>
  <c r="GP36"/>
  <c r="GQ36"/>
  <c r="GR36"/>
  <c r="GS36"/>
  <c r="GT36"/>
  <c r="GU36"/>
  <c r="GV36"/>
  <c r="GW36"/>
  <c r="GX36"/>
  <c r="GY36"/>
  <c r="GZ36"/>
  <c r="HA36"/>
  <c r="HB36"/>
  <c r="HC36"/>
  <c r="HD36"/>
  <c r="HE36"/>
  <c r="HF36"/>
  <c r="HG36"/>
  <c r="HH36"/>
  <c r="HI36"/>
  <c r="HJ36"/>
  <c r="HK36"/>
  <c r="HL36"/>
  <c r="HM36"/>
  <c r="HN36"/>
  <c r="HO36"/>
  <c r="HP36"/>
  <c r="HQ36"/>
  <c r="HR36"/>
  <c r="HS36"/>
  <c r="HT36"/>
  <c r="HU36"/>
  <c r="HV36"/>
  <c r="HW36"/>
  <c r="HX36"/>
  <c r="HY36"/>
  <c r="HZ36"/>
  <c r="IA36"/>
  <c r="IB36"/>
  <c r="IC36"/>
  <c r="ID36"/>
  <c r="IE36"/>
  <c r="IF36"/>
  <c r="IG36"/>
  <c r="IH36"/>
  <c r="II36"/>
  <c r="IJ36"/>
  <c r="IK36"/>
  <c r="IL36"/>
  <c r="IM36"/>
  <c r="IN36"/>
  <c r="IO36"/>
  <c r="IP36"/>
  <c r="IQ36"/>
  <c r="IR36"/>
  <c r="IS36"/>
  <c r="IT36"/>
  <c r="IU36"/>
  <c r="IV36"/>
  <c r="IW36"/>
  <c r="IX36"/>
  <c r="IY36"/>
  <c r="IZ36"/>
  <c r="JA36"/>
  <c r="JB36"/>
  <c r="JC36"/>
  <c r="JD36"/>
  <c r="JE36"/>
  <c r="JF36"/>
  <c r="JG36"/>
  <c r="JH36"/>
  <c r="JI36"/>
  <c r="JJ36"/>
  <c r="JK36"/>
  <c r="JL36"/>
  <c r="JM36"/>
  <c r="JN36"/>
  <c r="JO36"/>
  <c r="JP36"/>
  <c r="JQ36"/>
  <c r="JR36"/>
  <c r="JS36"/>
  <c r="JT36"/>
  <c r="JU36"/>
  <c r="JV36"/>
  <c r="JW36"/>
  <c r="JX36"/>
  <c r="JY36"/>
  <c r="JZ36"/>
  <c r="KA36"/>
  <c r="KB36"/>
  <c r="KC36"/>
  <c r="KD36"/>
  <c r="KE36"/>
  <c r="KF36"/>
  <c r="KG36"/>
  <c r="KH36"/>
  <c r="KI36"/>
  <c r="KJ36"/>
  <c r="KK36"/>
  <c r="KL36"/>
  <c r="KM36"/>
  <c r="KN36"/>
  <c r="KP36"/>
  <c r="KR36"/>
  <c r="KT36"/>
  <c r="KU36"/>
  <c r="KV36"/>
  <c r="KW36"/>
  <c r="KX36"/>
  <c r="KY36"/>
  <c r="KZ36"/>
  <c r="LA36"/>
  <c r="LB36"/>
  <c r="LC36"/>
  <c r="LD36"/>
  <c r="LE36"/>
  <c r="LF36"/>
  <c r="LG36"/>
  <c r="LH36"/>
  <c r="LI36"/>
  <c r="LJ36"/>
  <c r="LK36"/>
  <c r="LL36"/>
  <c r="LM36"/>
  <c r="LN36"/>
  <c r="LO36"/>
  <c r="LP36"/>
  <c r="LQ36"/>
  <c r="LR36"/>
  <c r="LS36"/>
  <c r="LT36"/>
  <c r="LU36"/>
  <c r="LV36"/>
  <c r="LW36"/>
  <c r="LX36"/>
  <c r="LY36"/>
  <c r="LZ36"/>
  <c r="MA36"/>
  <c r="MB36"/>
  <c r="MC36"/>
  <c r="MD36"/>
  <c r="ME36"/>
  <c r="MF36"/>
  <c r="MG36"/>
  <c r="MH36"/>
  <c r="MI36"/>
  <c r="MJ36"/>
  <c r="MK36"/>
  <c r="ML36"/>
  <c r="MM36"/>
  <c r="MN36"/>
  <c r="MO36"/>
  <c r="MP36"/>
  <c r="MQ36"/>
  <c r="MR36"/>
  <c r="MS36"/>
  <c r="MT36"/>
  <c r="MU36"/>
  <c r="MV36"/>
  <c r="MW36"/>
  <c r="MX36"/>
  <c r="MY36"/>
  <c r="MZ36"/>
  <c r="NA36"/>
  <c r="NB36"/>
  <c r="NC36"/>
  <c r="ND36"/>
  <c r="NE36"/>
  <c r="NF36"/>
  <c r="NG36"/>
  <c r="NH36"/>
  <c r="NI36"/>
  <c r="NJ36"/>
  <c r="NK36"/>
  <c r="NL36"/>
  <c r="NM36"/>
  <c r="NN36"/>
  <c r="NO36"/>
  <c r="NP36"/>
  <c r="NQ36"/>
  <c r="NR36"/>
  <c r="NS36"/>
  <c r="NT36"/>
  <c r="NU36"/>
  <c r="NV36"/>
  <c r="NW36"/>
  <c r="NX36"/>
  <c r="NY36"/>
  <c r="NZ36"/>
  <c r="OA36"/>
  <c r="OB36"/>
  <c r="OC36"/>
  <c r="OD36"/>
  <c r="OE36"/>
  <c r="OF36"/>
  <c r="OG36"/>
  <c r="OH36"/>
  <c r="OI36"/>
  <c r="OJ36"/>
  <c r="OK36"/>
  <c r="OL36"/>
  <c r="OM36"/>
  <c r="ON36"/>
  <c r="OO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N37"/>
  <c r="EO37"/>
  <c r="EP37"/>
  <c r="EQ37"/>
  <c r="ER37"/>
  <c r="ES37"/>
  <c r="ET37"/>
  <c r="EU37"/>
  <c r="EV37"/>
  <c r="EW37"/>
  <c r="EX37"/>
  <c r="EY37"/>
  <c r="EZ37"/>
  <c r="FA37"/>
  <c r="FB37"/>
  <c r="FC37"/>
  <c r="FD37"/>
  <c r="FE37"/>
  <c r="FF37"/>
  <c r="FG37"/>
  <c r="FH37"/>
  <c r="FI37"/>
  <c r="FJ37"/>
  <c r="FK37"/>
  <c r="FL37"/>
  <c r="FM37"/>
  <c r="FN37"/>
  <c r="FO37"/>
  <c r="FP37"/>
  <c r="FQ37"/>
  <c r="FR37"/>
  <c r="FS37"/>
  <c r="FT37"/>
  <c r="FU37"/>
  <c r="FV37"/>
  <c r="FW37"/>
  <c r="FX37"/>
  <c r="FY37"/>
  <c r="FZ37"/>
  <c r="GA37"/>
  <c r="GB37"/>
  <c r="GC37"/>
  <c r="GD37"/>
  <c r="GE37"/>
  <c r="GF37"/>
  <c r="GG37"/>
  <c r="GH37"/>
  <c r="GI37"/>
  <c r="GJ37"/>
  <c r="GK37"/>
  <c r="GL37"/>
  <c r="GM37"/>
  <c r="GN37"/>
  <c r="GO37"/>
  <c r="GP37"/>
  <c r="GQ37"/>
  <c r="GR37"/>
  <c r="GS37"/>
  <c r="GT37"/>
  <c r="GU37"/>
  <c r="GV37"/>
  <c r="GW37"/>
  <c r="GX37"/>
  <c r="GY37"/>
  <c r="GZ37"/>
  <c r="HA37"/>
  <c r="HB37"/>
  <c r="HC37"/>
  <c r="HD37"/>
  <c r="HE37"/>
  <c r="HF37"/>
  <c r="HG37"/>
  <c r="HH37"/>
  <c r="HI37"/>
  <c r="HJ37"/>
  <c r="HK37"/>
  <c r="HL37"/>
  <c r="HM37"/>
  <c r="HN37"/>
  <c r="HO37"/>
  <c r="HP37"/>
  <c r="HQ37"/>
  <c r="HR37"/>
  <c r="HS37"/>
  <c r="HT37"/>
  <c r="HU37"/>
  <c r="HV37"/>
  <c r="HW37"/>
  <c r="HX37"/>
  <c r="HY37"/>
  <c r="HZ37"/>
  <c r="IA37"/>
  <c r="IB37"/>
  <c r="IC37"/>
  <c r="ID37"/>
  <c r="IE37"/>
  <c r="IF37"/>
  <c r="IG37"/>
  <c r="IH37"/>
  <c r="II37"/>
  <c r="IJ37"/>
  <c r="IK37"/>
  <c r="IL37"/>
  <c r="IM37"/>
  <c r="IN37"/>
  <c r="IO37"/>
  <c r="IP37"/>
  <c r="IQ37"/>
  <c r="IR37"/>
  <c r="IS37"/>
  <c r="IT37"/>
  <c r="IU37"/>
  <c r="IV37"/>
  <c r="IW37"/>
  <c r="IX37"/>
  <c r="IY37"/>
  <c r="IZ37"/>
  <c r="JA37"/>
  <c r="JB37"/>
  <c r="JC37"/>
  <c r="JD37"/>
  <c r="JE37"/>
  <c r="JF37"/>
  <c r="JG37"/>
  <c r="JH37"/>
  <c r="JI37"/>
  <c r="JJ37"/>
  <c r="JK37"/>
  <c r="JL37"/>
  <c r="JM37"/>
  <c r="JN37"/>
  <c r="JO37"/>
  <c r="JP37"/>
  <c r="JQ37"/>
  <c r="JR37"/>
  <c r="JS37"/>
  <c r="JT37"/>
  <c r="JU37"/>
  <c r="JV37"/>
  <c r="JW37"/>
  <c r="JX37"/>
  <c r="JY37"/>
  <c r="JZ37"/>
  <c r="KA37"/>
  <c r="KB37"/>
  <c r="KC37"/>
  <c r="KD37"/>
  <c r="KE37"/>
  <c r="KF37"/>
  <c r="KG37"/>
  <c r="KH37"/>
  <c r="KI37"/>
  <c r="KJ37"/>
  <c r="KK37"/>
  <c r="KL37"/>
  <c r="KM37"/>
  <c r="KN37"/>
  <c r="KO37"/>
  <c r="KP37"/>
  <c r="KQ37"/>
  <c r="KR37"/>
  <c r="KS37"/>
  <c r="KT37"/>
  <c r="KU37"/>
  <c r="KV37"/>
  <c r="KW37"/>
  <c r="KX37"/>
  <c r="KY37"/>
  <c r="KZ37"/>
  <c r="LA37"/>
  <c r="LB37"/>
  <c r="LC37"/>
  <c r="LD37"/>
  <c r="LE37"/>
  <c r="LF37"/>
  <c r="LG37"/>
  <c r="LH37"/>
  <c r="LI37"/>
  <c r="LJ37"/>
  <c r="LK37"/>
  <c r="LL37"/>
  <c r="LM37"/>
  <c r="LN37"/>
  <c r="LO37"/>
  <c r="LP37"/>
  <c r="LQ37"/>
  <c r="LR37"/>
  <c r="LS37"/>
  <c r="LT37"/>
  <c r="LU37"/>
  <c r="LV37"/>
  <c r="LW37"/>
  <c r="LX37"/>
  <c r="LY37"/>
  <c r="LZ37"/>
  <c r="MA37"/>
  <c r="MB37"/>
  <c r="MC37"/>
  <c r="MD37"/>
  <c r="ME37"/>
  <c r="MF37"/>
  <c r="MG37"/>
  <c r="MH37"/>
  <c r="MI37"/>
  <c r="MJ37"/>
  <c r="MK37"/>
  <c r="ML37"/>
  <c r="MM37"/>
  <c r="MN37"/>
  <c r="MO37"/>
  <c r="MP37"/>
  <c r="MQ37"/>
  <c r="MR37"/>
  <c r="MS37"/>
  <c r="MT37"/>
  <c r="MU37"/>
  <c r="MV37"/>
  <c r="MW37"/>
  <c r="MX37"/>
  <c r="MY37"/>
  <c r="MZ37"/>
  <c r="NA37"/>
  <c r="NB37"/>
  <c r="NC37"/>
  <c r="ND37"/>
  <c r="NE37"/>
  <c r="NF37"/>
  <c r="NG37"/>
  <c r="NH37"/>
  <c r="NI37"/>
  <c r="NJ37"/>
  <c r="NK37"/>
  <c r="NL37"/>
  <c r="NM37"/>
  <c r="NN37"/>
  <c r="NO37"/>
  <c r="NP37"/>
  <c r="NQ37"/>
  <c r="NR37"/>
  <c r="NS37"/>
  <c r="NT37"/>
  <c r="NU37"/>
  <c r="NV37"/>
  <c r="NW37"/>
  <c r="NX37"/>
  <c r="NY37"/>
  <c r="NZ37"/>
  <c r="OA37"/>
  <c r="OB37"/>
  <c r="OC37"/>
  <c r="OD37"/>
  <c r="OE37"/>
  <c r="OF37"/>
  <c r="OG37"/>
  <c r="OH37"/>
  <c r="OI37"/>
  <c r="OJ37"/>
  <c r="OK37"/>
  <c r="OL37"/>
  <c r="OM37"/>
  <c r="ON37"/>
  <c r="OO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DU38"/>
  <c r="DV38"/>
  <c r="DW38"/>
  <c r="DX38"/>
  <c r="DY38"/>
  <c r="DZ38"/>
  <c r="EA38"/>
  <c r="EB38"/>
  <c r="EC38"/>
  <c r="ED38"/>
  <c r="EE38"/>
  <c r="EF38"/>
  <c r="EG38"/>
  <c r="EH38"/>
  <c r="EI38"/>
  <c r="EJ38"/>
  <c r="EK38"/>
  <c r="EL38"/>
  <c r="EM38"/>
  <c r="EN38"/>
  <c r="EO38"/>
  <c r="EP38"/>
  <c r="EQ38"/>
  <c r="ER38"/>
  <c r="ES38"/>
  <c r="ET38"/>
  <c r="EU38"/>
  <c r="EV38"/>
  <c r="EW38"/>
  <c r="EX38"/>
  <c r="EY38"/>
  <c r="EZ38"/>
  <c r="FA38"/>
  <c r="FB38"/>
  <c r="FC38"/>
  <c r="FD38"/>
  <c r="FE38"/>
  <c r="FF38"/>
  <c r="FG38"/>
  <c r="FH38"/>
  <c r="FI38"/>
  <c r="FJ38"/>
  <c r="FK38"/>
  <c r="FL38"/>
  <c r="FM38"/>
  <c r="FN38"/>
  <c r="FO38"/>
  <c r="FP38"/>
  <c r="FQ38"/>
  <c r="FR38"/>
  <c r="FS38"/>
  <c r="FT38"/>
  <c r="FU38"/>
  <c r="FV38"/>
  <c r="FW38"/>
  <c r="FX38"/>
  <c r="FY38"/>
  <c r="FZ38"/>
  <c r="GA38"/>
  <c r="GB38"/>
  <c r="GC38"/>
  <c r="GD38"/>
  <c r="GE38"/>
  <c r="GF38"/>
  <c r="GG38"/>
  <c r="GH38"/>
  <c r="GI38"/>
  <c r="GJ38"/>
  <c r="GK38"/>
  <c r="GL38"/>
  <c r="GM38"/>
  <c r="GN38"/>
  <c r="GO38"/>
  <c r="GP38"/>
  <c r="GQ38"/>
  <c r="GR38"/>
  <c r="GS38"/>
  <c r="GT38"/>
  <c r="GU38"/>
  <c r="GV38"/>
  <c r="GW38"/>
  <c r="GX38"/>
  <c r="GY38"/>
  <c r="GZ38"/>
  <c r="HA38"/>
  <c r="HB38"/>
  <c r="HC38"/>
  <c r="HD38"/>
  <c r="HE38"/>
  <c r="HF38"/>
  <c r="HG38"/>
  <c r="HH38"/>
  <c r="HI38"/>
  <c r="HJ38"/>
  <c r="HK38"/>
  <c r="HL38"/>
  <c r="HM38"/>
  <c r="HN38"/>
  <c r="HO38"/>
  <c r="HP38"/>
  <c r="HQ38"/>
  <c r="HR38"/>
  <c r="HS38"/>
  <c r="HT38"/>
  <c r="HU38"/>
  <c r="HV38"/>
  <c r="HW38"/>
  <c r="HX38"/>
  <c r="HY38"/>
  <c r="HZ38"/>
  <c r="IA38"/>
  <c r="IB38"/>
  <c r="IC38"/>
  <c r="ID38"/>
  <c r="IE38"/>
  <c r="IF38"/>
  <c r="IG38"/>
  <c r="IH38"/>
  <c r="II38"/>
  <c r="IJ38"/>
  <c r="IK38"/>
  <c r="IL38"/>
  <c r="IM38"/>
  <c r="IN38"/>
  <c r="IO38"/>
  <c r="IP38"/>
  <c r="IQ38"/>
  <c r="IR38"/>
  <c r="IS38"/>
  <c r="IT38"/>
  <c r="IU38"/>
  <c r="IV38"/>
  <c r="IW38"/>
  <c r="IX38"/>
  <c r="IY38"/>
  <c r="IZ38"/>
  <c r="JA38"/>
  <c r="JB38"/>
  <c r="JC38"/>
  <c r="JD38"/>
  <c r="JE38"/>
  <c r="JF38"/>
  <c r="JG38"/>
  <c r="JH38"/>
  <c r="JI38"/>
  <c r="JJ38"/>
  <c r="JK38"/>
  <c r="JL38"/>
  <c r="JM38"/>
  <c r="JN38"/>
  <c r="JO38"/>
  <c r="JP38"/>
  <c r="JQ38"/>
  <c r="JR38"/>
  <c r="JS38"/>
  <c r="JT38"/>
  <c r="JU38"/>
  <c r="JV38"/>
  <c r="JW38"/>
  <c r="JX38"/>
  <c r="JY38"/>
  <c r="JZ38"/>
  <c r="KA38"/>
  <c r="KB38"/>
  <c r="KC38"/>
  <c r="KD38"/>
  <c r="KE38"/>
  <c r="KF38"/>
  <c r="KG38"/>
  <c r="KH38"/>
  <c r="KI38"/>
  <c r="KJ38"/>
  <c r="KK38"/>
  <c r="KL38"/>
  <c r="KM38"/>
  <c r="KN38"/>
  <c r="KO38"/>
  <c r="KP38"/>
  <c r="KQ38"/>
  <c r="KS38"/>
  <c r="KT38"/>
  <c r="KU38"/>
  <c r="KV38"/>
  <c r="KW38"/>
  <c r="KX38"/>
  <c r="KY38"/>
  <c r="KZ38"/>
  <c r="LA38"/>
  <c r="LB38"/>
  <c r="LC38"/>
  <c r="LD38"/>
  <c r="LE38"/>
  <c r="LF38"/>
  <c r="LG38"/>
  <c r="LH38"/>
  <c r="LI38"/>
  <c r="LJ38"/>
  <c r="LK38"/>
  <c r="LL38"/>
  <c r="LM38"/>
  <c r="LN38"/>
  <c r="LO38"/>
  <c r="LP38"/>
  <c r="LQ38"/>
  <c r="LR38"/>
  <c r="LS38"/>
  <c r="LT38"/>
  <c r="LU38"/>
  <c r="LV38"/>
  <c r="LW38"/>
  <c r="LX38"/>
  <c r="LY38"/>
  <c r="LZ38"/>
  <c r="MA38"/>
  <c r="MB38"/>
  <c r="MC38"/>
  <c r="MD38"/>
  <c r="ME38"/>
  <c r="MF38"/>
  <c r="MG38"/>
  <c r="MH38"/>
  <c r="MI38"/>
  <c r="MJ38"/>
  <c r="MK38"/>
  <c r="ML38"/>
  <c r="MM38"/>
  <c r="MN38"/>
  <c r="MO38"/>
  <c r="MP38"/>
  <c r="MQ38"/>
  <c r="MR38"/>
  <c r="MS38"/>
  <c r="MT38"/>
  <c r="MU38"/>
  <c r="MV38"/>
  <c r="MW38"/>
  <c r="MX38"/>
  <c r="MY38"/>
  <c r="MZ38"/>
  <c r="NA38"/>
  <c r="NB38"/>
  <c r="NC38"/>
  <c r="ND38"/>
  <c r="NE38"/>
  <c r="NF38"/>
  <c r="NG38"/>
  <c r="NH38"/>
  <c r="NI38"/>
  <c r="NJ38"/>
  <c r="NK38"/>
  <c r="NL38"/>
  <c r="NM38"/>
  <c r="NN38"/>
  <c r="NO38"/>
  <c r="NP38"/>
  <c r="NQ38"/>
  <c r="NR38"/>
  <c r="NS38"/>
  <c r="NT38"/>
  <c r="NU38"/>
  <c r="NV38"/>
  <c r="NW38"/>
  <c r="NX38"/>
  <c r="NY38"/>
  <c r="NZ38"/>
  <c r="OA38"/>
  <c r="OB38"/>
  <c r="OC38"/>
  <c r="OD38"/>
  <c r="OE38"/>
  <c r="OF38"/>
  <c r="OG38"/>
  <c r="OH38"/>
  <c r="OI38"/>
  <c r="OJ38"/>
  <c r="OK38"/>
  <c r="OL38"/>
  <c r="OM38"/>
  <c r="ON38"/>
  <c r="OO38"/>
  <c r="D39"/>
  <c r="E39"/>
  <c r="F39"/>
  <c r="I39"/>
  <c r="J39"/>
  <c r="K39"/>
  <c r="L39"/>
  <c r="M39"/>
  <c r="N39"/>
  <c r="O39"/>
  <c r="Q39"/>
  <c r="R39"/>
  <c r="S39"/>
  <c r="T39"/>
  <c r="U39"/>
  <c r="Y39"/>
  <c r="Z39"/>
  <c r="AA39"/>
  <c r="AB39"/>
  <c r="AC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DU39"/>
  <c r="DV39"/>
  <c r="DW39"/>
  <c r="DX39"/>
  <c r="DY39"/>
  <c r="DZ39"/>
  <c r="EA39"/>
  <c r="EB39"/>
  <c r="EC39"/>
  <c r="ED39"/>
  <c r="EE39"/>
  <c r="EF39"/>
  <c r="EG39"/>
  <c r="EH39"/>
  <c r="EI39"/>
  <c r="EJ39"/>
  <c r="EK39"/>
  <c r="EL39"/>
  <c r="EM39"/>
  <c r="EN39"/>
  <c r="EO39"/>
  <c r="EP39"/>
  <c r="EQ39"/>
  <c r="ER39"/>
  <c r="ES39"/>
  <c r="ET39"/>
  <c r="EU39"/>
  <c r="EV39"/>
  <c r="EW39"/>
  <c r="EX39"/>
  <c r="EY39"/>
  <c r="EZ39"/>
  <c r="FA39"/>
  <c r="FB39"/>
  <c r="FC39"/>
  <c r="FD39"/>
  <c r="FE39"/>
  <c r="FF39"/>
  <c r="FG39"/>
  <c r="FH39"/>
  <c r="FI39"/>
  <c r="FJ39"/>
  <c r="FK39"/>
  <c r="FL39"/>
  <c r="FM39"/>
  <c r="FN39"/>
  <c r="FO39"/>
  <c r="FP39"/>
  <c r="FQ39"/>
  <c r="FR39"/>
  <c r="FS39"/>
  <c r="FT39"/>
  <c r="FU39"/>
  <c r="FV39"/>
  <c r="FW39"/>
  <c r="FX39"/>
  <c r="FY39"/>
  <c r="FZ39"/>
  <c r="GA39"/>
  <c r="GB39"/>
  <c r="GD39"/>
  <c r="GE39"/>
  <c r="GF39"/>
  <c r="GG39"/>
  <c r="GH39"/>
  <c r="GI39"/>
  <c r="GJ39"/>
  <c r="GK39"/>
  <c r="GL39"/>
  <c r="GM39"/>
  <c r="GN39"/>
  <c r="GO39"/>
  <c r="GP39"/>
  <c r="GQ39"/>
  <c r="GR39"/>
  <c r="GS39"/>
  <c r="GT39"/>
  <c r="GU39"/>
  <c r="GV39"/>
  <c r="GW39"/>
  <c r="GX39"/>
  <c r="GY39"/>
  <c r="GZ39"/>
  <c r="HA39"/>
  <c r="HB39"/>
  <c r="HC39"/>
  <c r="HD39"/>
  <c r="HE39"/>
  <c r="HF39"/>
  <c r="HG39"/>
  <c r="HH39"/>
  <c r="HI39"/>
  <c r="HJ39"/>
  <c r="HK39"/>
  <c r="HL39"/>
  <c r="HM39"/>
  <c r="HN39"/>
  <c r="HO39"/>
  <c r="HP39"/>
  <c r="HQ39"/>
  <c r="HR39"/>
  <c r="HS39"/>
  <c r="HT39"/>
  <c r="HU39"/>
  <c r="HV39"/>
  <c r="HW39"/>
  <c r="HX39"/>
  <c r="HY39"/>
  <c r="HZ39"/>
  <c r="IA39"/>
  <c r="IB39"/>
  <c r="IC39"/>
  <c r="ID39"/>
  <c r="IE39"/>
  <c r="IF39"/>
  <c r="IG39"/>
  <c r="IH39"/>
  <c r="II39"/>
  <c r="IJ39"/>
  <c r="IK39"/>
  <c r="IL39"/>
  <c r="IM39"/>
  <c r="IN39"/>
  <c r="IO39"/>
  <c r="IP39"/>
  <c r="IQ39"/>
  <c r="IR39"/>
  <c r="IS39"/>
  <c r="IT39"/>
  <c r="IU39"/>
  <c r="IV39"/>
  <c r="IW39"/>
  <c r="IX39"/>
  <c r="IY39"/>
  <c r="IZ39"/>
  <c r="JA39"/>
  <c r="JB39"/>
  <c r="JC39"/>
  <c r="JD39"/>
  <c r="JE39"/>
  <c r="JF39"/>
  <c r="JG39"/>
  <c r="JH39"/>
  <c r="JI39"/>
  <c r="JJ39"/>
  <c r="JK39"/>
  <c r="JL39"/>
  <c r="JM39"/>
  <c r="JN39"/>
  <c r="JO39"/>
  <c r="JP39"/>
  <c r="JQ39"/>
  <c r="JR39"/>
  <c r="JS39"/>
  <c r="JT39"/>
  <c r="JU39"/>
  <c r="JV39"/>
  <c r="JW39"/>
  <c r="JX39"/>
  <c r="JY39"/>
  <c r="JZ39"/>
  <c r="KA39"/>
  <c r="KB39"/>
  <c r="KC39"/>
  <c r="KD39"/>
  <c r="KE39"/>
  <c r="KF39"/>
  <c r="KG39"/>
  <c r="KH39"/>
  <c r="KI39"/>
  <c r="KJ39"/>
  <c r="KK39"/>
  <c r="KL39"/>
  <c r="KM39"/>
  <c r="KN39"/>
  <c r="KO39"/>
  <c r="KP39"/>
  <c r="KQ39"/>
  <c r="KR39"/>
  <c r="KS39"/>
  <c r="KT39"/>
  <c r="KU39"/>
  <c r="KV39"/>
  <c r="KW39"/>
  <c r="KX39"/>
  <c r="KY39"/>
  <c r="KZ39"/>
  <c r="LA39"/>
  <c r="LB39"/>
  <c r="LC39"/>
  <c r="LD39"/>
  <c r="LE39"/>
  <c r="LF39"/>
  <c r="LG39"/>
  <c r="LH39"/>
  <c r="LI39"/>
  <c r="LJ39"/>
  <c r="LK39"/>
  <c r="LP39"/>
  <c r="LQ39"/>
  <c r="LR39"/>
  <c r="LS39"/>
  <c r="LT39"/>
  <c r="LU39"/>
  <c r="LV39"/>
  <c r="LW39"/>
  <c r="LX39"/>
  <c r="LZ39"/>
  <c r="MA39"/>
  <c r="MB39"/>
  <c r="MD39"/>
  <c r="ME39"/>
  <c r="MF39"/>
  <c r="MG39"/>
  <c r="MH39"/>
  <c r="MI39"/>
  <c r="MJ39"/>
  <c r="MK39"/>
  <c r="ML39"/>
  <c r="MM39"/>
  <c r="MN39"/>
  <c r="MO39"/>
  <c r="MP39"/>
  <c r="MQ39"/>
  <c r="MR39"/>
  <c r="MS39"/>
  <c r="MT39"/>
  <c r="MU39"/>
  <c r="MV39"/>
  <c r="MW39"/>
  <c r="MX39"/>
  <c r="MY39"/>
  <c r="MZ39"/>
  <c r="NA39"/>
  <c r="NB39"/>
  <c r="NC39"/>
  <c r="ND39"/>
  <c r="NE39"/>
  <c r="NF39"/>
  <c r="NG39"/>
  <c r="NH39"/>
  <c r="NI39"/>
  <c r="NK39"/>
  <c r="NL39"/>
  <c r="NM39"/>
  <c r="NN39"/>
  <c r="NO39"/>
  <c r="NP39"/>
  <c r="NQ39"/>
  <c r="NT39"/>
  <c r="NU39"/>
  <c r="NV39"/>
  <c r="NW39"/>
  <c r="NX39"/>
  <c r="NY39"/>
  <c r="NZ39"/>
  <c r="OA39"/>
  <c r="OB39"/>
  <c r="OC39"/>
  <c r="OD39"/>
  <c r="OE39"/>
  <c r="OF39"/>
  <c r="OH39"/>
  <c r="OI39"/>
  <c r="OJ39"/>
  <c r="OK39"/>
  <c r="OL39"/>
  <c r="OM39"/>
  <c r="ON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CQ40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DU40"/>
  <c r="DV40"/>
  <c r="DW40"/>
  <c r="DX40"/>
  <c r="DY40"/>
  <c r="DZ40"/>
  <c r="EA40"/>
  <c r="EB40"/>
  <c r="EC40"/>
  <c r="EE40"/>
  <c r="EF40"/>
  <c r="EG40"/>
  <c r="EH40"/>
  <c r="EI40"/>
  <c r="EJ40"/>
  <c r="EK40"/>
  <c r="EL40"/>
  <c r="EM40"/>
  <c r="EN40"/>
  <c r="EO40"/>
  <c r="EQ40"/>
  <c r="ER40"/>
  <c r="ET40"/>
  <c r="EU40"/>
  <c r="EV40"/>
  <c r="EW40"/>
  <c r="EX40"/>
  <c r="EY40"/>
  <c r="EZ40"/>
  <c r="FA40"/>
  <c r="FB40"/>
  <c r="FC40"/>
  <c r="FD40"/>
  <c r="FF40"/>
  <c r="FG40"/>
  <c r="FH40"/>
  <c r="FI40"/>
  <c r="FJ40"/>
  <c r="FL40"/>
  <c r="FM40"/>
  <c r="FN40"/>
  <c r="FO40"/>
  <c r="FP40"/>
  <c r="FQ40"/>
  <c r="FR40"/>
  <c r="FS40"/>
  <c r="FT40"/>
  <c r="FU40"/>
  <c r="FV40"/>
  <c r="FX40"/>
  <c r="FZ40"/>
  <c r="GB40"/>
  <c r="GC40"/>
  <c r="GE40"/>
  <c r="GK40"/>
  <c r="GL40"/>
  <c r="GM40"/>
  <c r="GN40"/>
  <c r="GO40"/>
  <c r="GP40"/>
  <c r="GR40"/>
  <c r="GS40"/>
  <c r="GT40"/>
  <c r="GV40"/>
  <c r="GZ40"/>
  <c r="HA40"/>
  <c r="HB40"/>
  <c r="HC40"/>
  <c r="HD40"/>
  <c r="HE40"/>
  <c r="HF40"/>
  <c r="HG40"/>
  <c r="HH40"/>
  <c r="HI40"/>
  <c r="HJ40"/>
  <c r="HK40"/>
  <c r="HL40"/>
  <c r="HM40"/>
  <c r="HO40"/>
  <c r="HP40"/>
  <c r="HQ40"/>
  <c r="HR40"/>
  <c r="HS40"/>
  <c r="HT40"/>
  <c r="HU40"/>
  <c r="HV40"/>
  <c r="HW40"/>
  <c r="HX40"/>
  <c r="HY40"/>
  <c r="HZ40"/>
  <c r="IA40"/>
  <c r="IB40"/>
  <c r="IC40"/>
  <c r="ID40"/>
  <c r="IE40"/>
  <c r="IF40"/>
  <c r="IG40"/>
  <c r="IH40"/>
  <c r="II40"/>
  <c r="IJ40"/>
  <c r="IK40"/>
  <c r="IL40"/>
  <c r="IM40"/>
  <c r="IN40"/>
  <c r="IO40"/>
  <c r="IP40"/>
  <c r="IQ40"/>
  <c r="IR40"/>
  <c r="IS40"/>
  <c r="IT40"/>
  <c r="IU40"/>
  <c r="IV40"/>
  <c r="IW40"/>
  <c r="IX40"/>
  <c r="IY40"/>
  <c r="IZ40"/>
  <c r="JA40"/>
  <c r="JB40"/>
  <c r="JC40"/>
  <c r="JD40"/>
  <c r="JE40"/>
  <c r="JF40"/>
  <c r="JG40"/>
  <c r="JH40"/>
  <c r="JI40"/>
  <c r="JJ40"/>
  <c r="JK40"/>
  <c r="JL40"/>
  <c r="JM40"/>
  <c r="JN40"/>
  <c r="JO40"/>
  <c r="JP40"/>
  <c r="JQ40"/>
  <c r="JR40"/>
  <c r="JS40"/>
  <c r="JT40"/>
  <c r="JV40"/>
  <c r="JW40"/>
  <c r="JX40"/>
  <c r="JY40"/>
  <c r="JZ40"/>
  <c r="KA40"/>
  <c r="KB40"/>
  <c r="KC40"/>
  <c r="KD40"/>
  <c r="KE40"/>
  <c r="KF40"/>
  <c r="KG40"/>
  <c r="KH40"/>
  <c r="KI40"/>
  <c r="KJ40"/>
  <c r="KK40"/>
  <c r="KL40"/>
  <c r="KM40"/>
  <c r="KN40"/>
  <c r="KO40"/>
  <c r="KP40"/>
  <c r="KR40"/>
  <c r="KS40"/>
  <c r="KT40"/>
  <c r="KU40"/>
  <c r="KV40"/>
  <c r="KW40"/>
  <c r="KX40"/>
  <c r="KY40"/>
  <c r="KZ40"/>
  <c r="LA40"/>
  <c r="LB40"/>
  <c r="LC40"/>
  <c r="LD40"/>
  <c r="LE40"/>
  <c r="LF40"/>
  <c r="LG40"/>
  <c r="LH40"/>
  <c r="LI40"/>
  <c r="LJ40"/>
  <c r="LK40"/>
  <c r="LL40"/>
  <c r="LM40"/>
  <c r="LN40"/>
  <c r="LO40"/>
  <c r="LP40"/>
  <c r="LQ40"/>
  <c r="LR40"/>
  <c r="LS40"/>
  <c r="LT40"/>
  <c r="LU40"/>
  <c r="LV40"/>
  <c r="LW40"/>
  <c r="LX40"/>
  <c r="LY40"/>
  <c r="LZ40"/>
  <c r="MA40"/>
  <c r="MB40"/>
  <c r="MC40"/>
  <c r="MD40"/>
  <c r="ME40"/>
  <c r="MF40"/>
  <c r="MG40"/>
  <c r="MH40"/>
  <c r="MI40"/>
  <c r="MJ40"/>
  <c r="MK40"/>
  <c r="ML40"/>
  <c r="MM40"/>
  <c r="MN40"/>
  <c r="MO40"/>
  <c r="MP40"/>
  <c r="MQ40"/>
  <c r="MR40"/>
  <c r="MS40"/>
  <c r="MT40"/>
  <c r="MU40"/>
  <c r="MV40"/>
  <c r="MW40"/>
  <c r="MX40"/>
  <c r="MY40"/>
  <c r="MZ40"/>
  <c r="NA40"/>
  <c r="NB40"/>
  <c r="NC40"/>
  <c r="ND40"/>
  <c r="NE40"/>
  <c r="NF40"/>
  <c r="NG40"/>
  <c r="NH40"/>
  <c r="NI40"/>
  <c r="NJ40"/>
  <c r="NK40"/>
  <c r="NL40"/>
  <c r="NM40"/>
  <c r="NN40"/>
  <c r="NO40"/>
  <c r="NP40"/>
  <c r="NQ40"/>
  <c r="NR40"/>
  <c r="NS40"/>
  <c r="NT40"/>
  <c r="NU40"/>
  <c r="NV40"/>
  <c r="NW40"/>
  <c r="NX40"/>
  <c r="NY40"/>
  <c r="NZ40"/>
  <c r="OA40"/>
  <c r="OB40"/>
  <c r="OC40"/>
  <c r="OD40"/>
  <c r="OE40"/>
  <c r="OF40"/>
  <c r="OG40"/>
  <c r="OH40"/>
  <c r="OI40"/>
  <c r="OJ40"/>
  <c r="OK40"/>
  <c r="OL40"/>
  <c r="OM40"/>
  <c r="ON40"/>
  <c r="OO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CQ41"/>
  <c r="CR41"/>
  <c r="CS41"/>
  <c r="CT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DL41"/>
  <c r="DM41"/>
  <c r="DN41"/>
  <c r="DO41"/>
  <c r="DP41"/>
  <c r="DQ41"/>
  <c r="DR41"/>
  <c r="DS41"/>
  <c r="DT41"/>
  <c r="DU41"/>
  <c r="DV41"/>
  <c r="DW41"/>
  <c r="DX41"/>
  <c r="DY41"/>
  <c r="DZ41"/>
  <c r="EA41"/>
  <c r="EB41"/>
  <c r="EC41"/>
  <c r="ED41"/>
  <c r="EE41"/>
  <c r="EP41"/>
  <c r="ER41"/>
  <c r="ET41"/>
  <c r="EU41"/>
  <c r="EV41"/>
  <c r="EW41"/>
  <c r="EY41"/>
  <c r="EZ41"/>
  <c r="FA41"/>
  <c r="FB41"/>
  <c r="FC41"/>
  <c r="FD41"/>
  <c r="FE41"/>
  <c r="FF41"/>
  <c r="FG41"/>
  <c r="FH41"/>
  <c r="FI41"/>
  <c r="FJ41"/>
  <c r="FK41"/>
  <c r="FL41"/>
  <c r="FM41"/>
  <c r="FN41"/>
  <c r="FO41"/>
  <c r="FP41"/>
  <c r="FQ41"/>
  <c r="FR41"/>
  <c r="FS41"/>
  <c r="FT41"/>
  <c r="FU41"/>
  <c r="FV41"/>
  <c r="FW41"/>
  <c r="FX41"/>
  <c r="FY41"/>
  <c r="FZ41"/>
  <c r="GA41"/>
  <c r="GB41"/>
  <c r="GC41"/>
  <c r="GD41"/>
  <c r="GE41"/>
  <c r="GF41"/>
  <c r="GG41"/>
  <c r="GH41"/>
  <c r="GI41"/>
  <c r="GJ41"/>
  <c r="GK41"/>
  <c r="GL41"/>
  <c r="GM41"/>
  <c r="GN41"/>
  <c r="GO41"/>
  <c r="GP41"/>
  <c r="GQ41"/>
  <c r="GR41"/>
  <c r="GS41"/>
  <c r="GT41"/>
  <c r="GU41"/>
  <c r="GV41"/>
  <c r="GW41"/>
  <c r="GX41"/>
  <c r="GY41"/>
  <c r="GZ41"/>
  <c r="HA41"/>
  <c r="HB41"/>
  <c r="HC41"/>
  <c r="HD41"/>
  <c r="HE41"/>
  <c r="HF41"/>
  <c r="HG41"/>
  <c r="HH41"/>
  <c r="HI41"/>
  <c r="HJ41"/>
  <c r="HK41"/>
  <c r="HL41"/>
  <c r="HM41"/>
  <c r="HN41"/>
  <c r="HO41"/>
  <c r="HP41"/>
  <c r="HQ41"/>
  <c r="HR41"/>
  <c r="HS41"/>
  <c r="HT41"/>
  <c r="HU41"/>
  <c r="HV41"/>
  <c r="HW41"/>
  <c r="HX41"/>
  <c r="HY41"/>
  <c r="HZ41"/>
  <c r="IA41"/>
  <c r="IB41"/>
  <c r="IC41"/>
  <c r="ID41"/>
  <c r="IE41"/>
  <c r="IF41"/>
  <c r="IG41"/>
  <c r="IH41"/>
  <c r="II41"/>
  <c r="IJ41"/>
  <c r="IK41"/>
  <c r="IL41"/>
  <c r="IM41"/>
  <c r="IN41"/>
  <c r="IO41"/>
  <c r="IP41"/>
  <c r="IQ41"/>
  <c r="IR41"/>
  <c r="IS41"/>
  <c r="IT41"/>
  <c r="IU41"/>
  <c r="IV41"/>
  <c r="IW41"/>
  <c r="IX41"/>
  <c r="IY41"/>
  <c r="IZ41"/>
  <c r="JA41"/>
  <c r="JB41"/>
  <c r="JC41"/>
  <c r="JD41"/>
  <c r="JE41"/>
  <c r="JF41"/>
  <c r="JG41"/>
  <c r="JH41"/>
  <c r="JI41"/>
  <c r="JJ41"/>
  <c r="JK41"/>
  <c r="JL41"/>
  <c r="JM41"/>
  <c r="JN41"/>
  <c r="JO41"/>
  <c r="JP41"/>
  <c r="JQ41"/>
  <c r="JR41"/>
  <c r="JS41"/>
  <c r="JT41"/>
  <c r="JU41"/>
  <c r="JV41"/>
  <c r="JW41"/>
  <c r="JX41"/>
  <c r="JY41"/>
  <c r="JZ41"/>
  <c r="KA41"/>
  <c r="KB41"/>
  <c r="KC41"/>
  <c r="KD41"/>
  <c r="KE41"/>
  <c r="KF41"/>
  <c r="KG41"/>
  <c r="KH41"/>
  <c r="KI41"/>
  <c r="KJ41"/>
  <c r="KK41"/>
  <c r="KL41"/>
  <c r="KM41"/>
  <c r="KN41"/>
  <c r="KO41"/>
  <c r="KP41"/>
  <c r="KQ41"/>
  <c r="KR41"/>
  <c r="KS41"/>
  <c r="KT41"/>
  <c r="KU41"/>
  <c r="KV41"/>
  <c r="KW41"/>
  <c r="KX41"/>
  <c r="KY41"/>
  <c r="KZ41"/>
  <c r="LA41"/>
  <c r="LB41"/>
  <c r="LC41"/>
  <c r="LD41"/>
  <c r="LE41"/>
  <c r="LF41"/>
  <c r="LG41"/>
  <c r="LH41"/>
  <c r="LI41"/>
  <c r="LJ41"/>
  <c r="LK41"/>
  <c r="LL41"/>
  <c r="LM41"/>
  <c r="LN41"/>
  <c r="LO41"/>
  <c r="LP41"/>
  <c r="LQ41"/>
  <c r="LR41"/>
  <c r="LS41"/>
  <c r="LT41"/>
  <c r="LU41"/>
  <c r="LV41"/>
  <c r="LW41"/>
  <c r="LX41"/>
  <c r="LY41"/>
  <c r="LZ41"/>
  <c r="MA41"/>
  <c r="MB41"/>
  <c r="MC41"/>
  <c r="MD41"/>
  <c r="ME41"/>
  <c r="MF41"/>
  <c r="MG41"/>
  <c r="MH41"/>
  <c r="MI41"/>
  <c r="MJ41"/>
  <c r="MK41"/>
  <c r="ML41"/>
  <c r="MM41"/>
  <c r="MN41"/>
  <c r="MO41"/>
  <c r="MP41"/>
  <c r="MQ41"/>
  <c r="MR41"/>
  <c r="MS41"/>
  <c r="MT41"/>
  <c r="MU41"/>
  <c r="MV41"/>
  <c r="MW41"/>
  <c r="MX41"/>
  <c r="MY41"/>
  <c r="MZ41"/>
  <c r="NA41"/>
  <c r="NB41"/>
  <c r="NC41"/>
  <c r="ND41"/>
  <c r="NE41"/>
  <c r="NF41"/>
  <c r="NG41"/>
  <c r="NH41"/>
  <c r="NI41"/>
  <c r="NJ41"/>
  <c r="NK41"/>
  <c r="NL41"/>
  <c r="NM41"/>
  <c r="NN41"/>
  <c r="NO41"/>
  <c r="NP41"/>
  <c r="NQ41"/>
  <c r="NR41"/>
  <c r="NS41"/>
  <c r="NT41"/>
  <c r="NU41"/>
  <c r="NV41"/>
  <c r="NW41"/>
  <c r="NX41"/>
  <c r="NY41"/>
  <c r="NZ41"/>
  <c r="OA41"/>
  <c r="OB41"/>
  <c r="OC41"/>
  <c r="OD41"/>
  <c r="OE41"/>
  <c r="OF41"/>
  <c r="OG41"/>
  <c r="OH41"/>
  <c r="OI41"/>
  <c r="OJ41"/>
  <c r="OK41"/>
  <c r="OL41"/>
  <c r="OM41"/>
  <c r="ON41"/>
  <c r="Q42"/>
  <c r="T42"/>
  <c r="U42"/>
  <c r="W42"/>
  <c r="AG42"/>
  <c r="AK42"/>
  <c r="AL42"/>
  <c r="BI42"/>
  <c r="MR42"/>
  <c r="OM42"/>
  <c r="ON42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DU43"/>
  <c r="DV43"/>
  <c r="DW43"/>
  <c r="DX43"/>
  <c r="DY43"/>
  <c r="DZ43"/>
  <c r="EA43"/>
  <c r="EB43"/>
  <c r="EC43"/>
  <c r="ED43"/>
  <c r="EE43"/>
  <c r="EF43"/>
  <c r="EG43"/>
  <c r="EH43"/>
  <c r="EI43"/>
  <c r="EJ43"/>
  <c r="EK43"/>
  <c r="EL43"/>
  <c r="EM43"/>
  <c r="EN43"/>
  <c r="EO43"/>
  <c r="EP43"/>
  <c r="EQ43"/>
  <c r="ER43"/>
  <c r="ES43"/>
  <c r="ET43"/>
  <c r="EU43"/>
  <c r="EV43"/>
  <c r="EW43"/>
  <c r="EX43"/>
  <c r="EY43"/>
  <c r="EZ43"/>
  <c r="FA43"/>
  <c r="FB43"/>
  <c r="FC43"/>
  <c r="FD43"/>
  <c r="FE43"/>
  <c r="FF43"/>
  <c r="FG43"/>
  <c r="FH43"/>
  <c r="FI43"/>
  <c r="FJ43"/>
  <c r="FK43"/>
  <c r="FL43"/>
  <c r="FM43"/>
  <c r="FN43"/>
  <c r="FO43"/>
  <c r="FP43"/>
  <c r="FQ43"/>
  <c r="FR43"/>
  <c r="FS43"/>
  <c r="FT43"/>
  <c r="FU43"/>
  <c r="FV43"/>
  <c r="FW43"/>
  <c r="FX43"/>
  <c r="FY43"/>
  <c r="FZ43"/>
  <c r="GA43"/>
  <c r="GB43"/>
  <c r="GC43"/>
  <c r="GD43"/>
  <c r="GE43"/>
  <c r="GF43"/>
  <c r="GG43"/>
  <c r="GH43"/>
  <c r="GI43"/>
  <c r="GJ43"/>
  <c r="GK43"/>
  <c r="GL43"/>
  <c r="GM43"/>
  <c r="GN43"/>
  <c r="GO43"/>
  <c r="GP43"/>
  <c r="GQ43"/>
  <c r="GR43"/>
  <c r="GS43"/>
  <c r="GT43"/>
  <c r="GU43"/>
  <c r="GV43"/>
  <c r="GW43"/>
  <c r="GX43"/>
  <c r="GY43"/>
  <c r="GZ43"/>
  <c r="HA43"/>
  <c r="HB43"/>
  <c r="HC43"/>
  <c r="HD43"/>
  <c r="HE43"/>
  <c r="HF43"/>
  <c r="HG43"/>
  <c r="HH43"/>
  <c r="HI43"/>
  <c r="HJ43"/>
  <c r="HK43"/>
  <c r="HL43"/>
  <c r="HM43"/>
  <c r="HN43"/>
  <c r="HO43"/>
  <c r="HP43"/>
  <c r="HQ43"/>
  <c r="HR43"/>
  <c r="HS43"/>
  <c r="HT43"/>
  <c r="HU43"/>
  <c r="HV43"/>
  <c r="HW43"/>
  <c r="HX43"/>
  <c r="HY43"/>
  <c r="HZ43"/>
  <c r="IA43"/>
  <c r="IB43"/>
  <c r="IC43"/>
  <c r="ID43"/>
  <c r="IE43"/>
  <c r="IF43"/>
  <c r="IG43"/>
  <c r="IH43"/>
  <c r="II43"/>
  <c r="IJ43"/>
  <c r="IK43"/>
  <c r="IL43"/>
  <c r="IM43"/>
  <c r="IN43"/>
  <c r="IO43"/>
  <c r="IP43"/>
  <c r="IQ43"/>
  <c r="IR43"/>
  <c r="IS43"/>
  <c r="IT43"/>
  <c r="IU43"/>
  <c r="IV43"/>
  <c r="IW43"/>
  <c r="IX43"/>
  <c r="IY43"/>
  <c r="IZ43"/>
  <c r="JA43"/>
  <c r="JB43"/>
  <c r="JC43"/>
  <c r="JD43"/>
  <c r="JE43"/>
  <c r="JF43"/>
  <c r="JG43"/>
  <c r="JH43"/>
  <c r="JI43"/>
  <c r="JJ43"/>
  <c r="JK43"/>
  <c r="JL43"/>
  <c r="JM43"/>
  <c r="JN43"/>
  <c r="JO43"/>
  <c r="JP43"/>
  <c r="JQ43"/>
  <c r="JR43"/>
  <c r="JS43"/>
  <c r="JT43"/>
  <c r="JU43"/>
  <c r="JV43"/>
  <c r="JW43"/>
  <c r="JX43"/>
  <c r="JY43"/>
  <c r="JZ43"/>
  <c r="KB43"/>
  <c r="KC43"/>
  <c r="KD43"/>
  <c r="KE43"/>
  <c r="KF43"/>
  <c r="KG43"/>
  <c r="KH43"/>
  <c r="KI43"/>
  <c r="KJ43"/>
  <c r="KK43"/>
  <c r="KL43"/>
  <c r="KM43"/>
  <c r="KN43"/>
  <c r="KO43"/>
  <c r="KP43"/>
  <c r="KQ43"/>
  <c r="KR43"/>
  <c r="KS43"/>
  <c r="KT43"/>
  <c r="KU43"/>
  <c r="KV43"/>
  <c r="KW43"/>
  <c r="KX43"/>
  <c r="KY43"/>
  <c r="KZ43"/>
  <c r="LA43"/>
  <c r="LB43"/>
  <c r="LC43"/>
  <c r="LD43"/>
  <c r="LE43"/>
  <c r="LF43"/>
  <c r="LG43"/>
  <c r="LH43"/>
  <c r="LI43"/>
  <c r="LJ43"/>
  <c r="LK43"/>
  <c r="LL43"/>
  <c r="LM43"/>
  <c r="LN43"/>
  <c r="LO43"/>
  <c r="LP43"/>
  <c r="LQ43"/>
  <c r="LR43"/>
  <c r="LS43"/>
  <c r="LT43"/>
  <c r="LU43"/>
  <c r="LV43"/>
  <c r="LW43"/>
  <c r="LY43"/>
  <c r="LZ43"/>
  <c r="MB43"/>
  <c r="MC43"/>
  <c r="MD43"/>
  <c r="ME43"/>
  <c r="MF43"/>
  <c r="MG43"/>
  <c r="MH43"/>
  <c r="MI43"/>
  <c r="MJ43"/>
  <c r="MK43"/>
  <c r="ML43"/>
  <c r="MM43"/>
  <c r="MN43"/>
  <c r="MO43"/>
  <c r="MP43"/>
  <c r="MQ43"/>
  <c r="MR43"/>
  <c r="MS43"/>
  <c r="MT43"/>
  <c r="MU43"/>
  <c r="MV43"/>
  <c r="MW43"/>
  <c r="MX43"/>
  <c r="MY43"/>
  <c r="MZ43"/>
  <c r="NA43"/>
  <c r="NB43"/>
  <c r="NC43"/>
  <c r="ND43"/>
  <c r="NE43"/>
  <c r="NF43"/>
  <c r="NG43"/>
  <c r="NH43"/>
  <c r="NI43"/>
  <c r="NL43"/>
  <c r="NM43"/>
  <c r="NN43"/>
  <c r="NO43"/>
  <c r="NP43"/>
  <c r="NQ43"/>
  <c r="NR43"/>
  <c r="NS43"/>
  <c r="NT43"/>
  <c r="NU43"/>
  <c r="NV43"/>
  <c r="NW43"/>
  <c r="NX43"/>
  <c r="NY43"/>
  <c r="NZ43"/>
  <c r="OA43"/>
  <c r="OB43"/>
  <c r="OC43"/>
  <c r="OD43"/>
  <c r="OE43"/>
  <c r="OF43"/>
  <c r="OG43"/>
  <c r="OH43"/>
  <c r="OI43"/>
  <c r="OJ43"/>
  <c r="OK43"/>
  <c r="OL43"/>
  <c r="OM43"/>
  <c r="ON43"/>
  <c r="OO43"/>
  <c r="F44"/>
  <c r="Q44"/>
  <c r="S44"/>
  <c r="AG44"/>
  <c r="AI44"/>
  <c r="AK44"/>
  <c r="AL44"/>
  <c r="BI44"/>
  <c r="CA44"/>
  <c r="CK44"/>
  <c r="DM44"/>
  <c r="MR44"/>
  <c r="OM44"/>
  <c r="ON44"/>
  <c r="Q45"/>
  <c r="AG45"/>
  <c r="AK45"/>
  <c r="BI45"/>
  <c r="MR45"/>
  <c r="OM45"/>
  <c r="ON45"/>
  <c r="I46"/>
  <c r="J46"/>
  <c r="K46"/>
  <c r="L46"/>
  <c r="N46"/>
  <c r="Q46"/>
  <c r="S46"/>
  <c r="T46"/>
  <c r="U46"/>
  <c r="V46"/>
  <c r="W46"/>
  <c r="AG46"/>
  <c r="AK46"/>
  <c r="AL46"/>
  <c r="BI46"/>
  <c r="KK46"/>
  <c r="LO46"/>
  <c r="MR46"/>
  <c r="MT46"/>
  <c r="OM46"/>
  <c r="ON46"/>
  <c r="Q47"/>
  <c r="AG47"/>
  <c r="AI47"/>
  <c r="AK47"/>
  <c r="AL47"/>
  <c r="BI47"/>
  <c r="MR47"/>
  <c r="OM47"/>
  <c r="ON47"/>
  <c r="E48"/>
  <c r="K48"/>
  <c r="M48"/>
  <c r="N48"/>
  <c r="Q48"/>
  <c r="S48"/>
  <c r="AG48"/>
  <c r="AH48"/>
  <c r="AI48"/>
  <c r="AK48"/>
  <c r="BI48"/>
  <c r="KK48"/>
  <c r="MR48"/>
  <c r="NH48"/>
  <c r="OJ48"/>
  <c r="OK48"/>
  <c r="OM48"/>
  <c r="ON48"/>
  <c r="E49"/>
  <c r="F49"/>
  <c r="I49"/>
  <c r="J49"/>
  <c r="K49"/>
  <c r="M49"/>
  <c r="N49"/>
  <c r="O49"/>
  <c r="Q49"/>
  <c r="S49"/>
  <c r="V49"/>
  <c r="AE49"/>
  <c r="AG49"/>
  <c r="AH49"/>
  <c r="AI49"/>
  <c r="AK49"/>
  <c r="AL49"/>
  <c r="AM49"/>
  <c r="AR49"/>
  <c r="AS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O49"/>
  <c r="BP49"/>
  <c r="BQ49"/>
  <c r="BR49"/>
  <c r="BS49"/>
  <c r="BT49"/>
  <c r="BU49"/>
  <c r="BV49"/>
  <c r="BW49"/>
  <c r="BX49"/>
  <c r="BY49"/>
  <c r="BZ49"/>
  <c r="CA49"/>
  <c r="CC49"/>
  <c r="CD49"/>
  <c r="CE49"/>
  <c r="CF49"/>
  <c r="CG49"/>
  <c r="CH49"/>
  <c r="CI49"/>
  <c r="CJ49"/>
  <c r="CK49"/>
  <c r="CL49"/>
  <c r="CM49"/>
  <c r="CN49"/>
  <c r="CO49"/>
  <c r="CQ49"/>
  <c r="CR49"/>
  <c r="CS49"/>
  <c r="CT49"/>
  <c r="CU49"/>
  <c r="CV49"/>
  <c r="CW49"/>
  <c r="CX49"/>
  <c r="CY49"/>
  <c r="CZ49"/>
  <c r="DA49"/>
  <c r="DB49"/>
  <c r="DD49"/>
  <c r="DE49"/>
  <c r="DF49"/>
  <c r="DG49"/>
  <c r="DH49"/>
  <c r="DI49"/>
  <c r="DJ49"/>
  <c r="DK49"/>
  <c r="DL49"/>
  <c r="DM49"/>
  <c r="DO49"/>
  <c r="DP49"/>
  <c r="DQ49"/>
  <c r="DR49"/>
  <c r="DS49"/>
  <c r="DT49"/>
  <c r="DW49"/>
  <c r="DX49"/>
  <c r="EC49"/>
  <c r="ER49"/>
  <c r="EV49"/>
  <c r="EW49"/>
  <c r="EX49"/>
  <c r="EY49"/>
  <c r="EZ49"/>
  <c r="FJ49"/>
  <c r="FR49"/>
  <c r="FT49"/>
  <c r="FU49"/>
  <c r="FV49"/>
  <c r="GB49"/>
  <c r="GC49"/>
  <c r="GD49"/>
  <c r="GE49"/>
  <c r="GV49"/>
  <c r="GX49"/>
  <c r="HK49"/>
  <c r="IY49"/>
  <c r="JF49"/>
  <c r="KQ49"/>
  <c r="KS49"/>
  <c r="LK49"/>
  <c r="LL49"/>
  <c r="LM49"/>
  <c r="LN49"/>
  <c r="LO49"/>
  <c r="LP49"/>
  <c r="LU49"/>
  <c r="MA49"/>
  <c r="ME49"/>
  <c r="MF49"/>
  <c r="MG49"/>
  <c r="MH49"/>
  <c r="MI49"/>
  <c r="MJ49"/>
  <c r="MK49"/>
  <c r="ML49"/>
  <c r="MM49"/>
  <c r="MN49"/>
  <c r="MO49"/>
  <c r="MP49"/>
  <c r="MQ49"/>
  <c r="MR49"/>
  <c r="MS49"/>
  <c r="MT49"/>
  <c r="MV49"/>
  <c r="MW49"/>
  <c r="MX49"/>
  <c r="MY49"/>
  <c r="MZ49"/>
  <c r="NA49"/>
  <c r="NB49"/>
  <c r="NC49"/>
  <c r="ND49"/>
  <c r="NE49"/>
  <c r="NF49"/>
  <c r="NG49"/>
  <c r="NH49"/>
  <c r="NL49"/>
  <c r="NM49"/>
  <c r="NN49"/>
  <c r="NO49"/>
  <c r="NP49"/>
  <c r="NQ49"/>
  <c r="NR49"/>
  <c r="NS49"/>
  <c r="NT49"/>
  <c r="NU49"/>
  <c r="NX49"/>
  <c r="NY49"/>
  <c r="NZ49"/>
  <c r="OA49"/>
  <c r="OC49"/>
  <c r="OD49"/>
  <c r="OE49"/>
  <c r="OF49"/>
  <c r="OH49"/>
  <c r="OJ49"/>
  <c r="OK49"/>
  <c r="OL49"/>
  <c r="OM49"/>
  <c r="ON49"/>
  <c r="E50"/>
  <c r="F50"/>
  <c r="I50"/>
  <c r="J50"/>
  <c r="K50"/>
  <c r="L50"/>
  <c r="M50"/>
  <c r="N50"/>
  <c r="O50"/>
  <c r="Q50"/>
  <c r="S50"/>
  <c r="Z50"/>
  <c r="AG50"/>
  <c r="AH50"/>
  <c r="AI50"/>
  <c r="AK50"/>
  <c r="AL50"/>
  <c r="AM50"/>
  <c r="BI50"/>
  <c r="CK50"/>
  <c r="MI50"/>
  <c r="MR50"/>
  <c r="OM50"/>
  <c r="E51"/>
  <c r="I51"/>
  <c r="J51"/>
  <c r="K51"/>
  <c r="L51"/>
  <c r="M51"/>
  <c r="N51"/>
  <c r="O51"/>
  <c r="Q51"/>
  <c r="S51"/>
  <c r="Z51"/>
  <c r="AG51"/>
  <c r="AH51"/>
  <c r="AI51"/>
  <c r="AK51"/>
  <c r="AL51"/>
  <c r="BI51"/>
  <c r="MI51"/>
  <c r="MR51"/>
  <c r="OM51"/>
  <c r="E52"/>
  <c r="I52"/>
  <c r="J52"/>
  <c r="K52"/>
  <c r="L52"/>
  <c r="M52"/>
  <c r="N52"/>
  <c r="O52"/>
  <c r="Q52"/>
  <c r="S52"/>
  <c r="Z52"/>
  <c r="AG52"/>
  <c r="AH52"/>
  <c r="AI52"/>
  <c r="AK52"/>
  <c r="AL52"/>
  <c r="AM52"/>
  <c r="BI52"/>
  <c r="MI52"/>
  <c r="MR52"/>
  <c r="OM52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M53"/>
  <c r="BO53"/>
  <c r="BR53"/>
  <c r="BS53"/>
  <c r="BT53"/>
  <c r="BU53"/>
  <c r="BV53"/>
  <c r="BW53"/>
  <c r="BX53"/>
  <c r="BY53"/>
  <c r="BZ53"/>
  <c r="CB53"/>
  <c r="CD53"/>
  <c r="CE53"/>
  <c r="CF53"/>
  <c r="CG53"/>
  <c r="CH53"/>
  <c r="CI53"/>
  <c r="CJ53"/>
  <c r="CK53"/>
  <c r="CL53"/>
  <c r="CN53"/>
  <c r="CO53"/>
  <c r="CP53"/>
  <c r="CQ53"/>
  <c r="CR53"/>
  <c r="CS53"/>
  <c r="CT53"/>
  <c r="CU53"/>
  <c r="CV53"/>
  <c r="CW53"/>
  <c r="CX53"/>
  <c r="CY53"/>
  <c r="CZ53"/>
  <c r="DA53"/>
  <c r="DB53"/>
  <c r="DD53"/>
  <c r="DE53"/>
  <c r="DF53"/>
  <c r="DG53"/>
  <c r="DH53"/>
  <c r="DI53"/>
  <c r="DJ53"/>
  <c r="DK53"/>
  <c r="DU53"/>
  <c r="DV53"/>
  <c r="DW53"/>
  <c r="DX53"/>
  <c r="DY53"/>
  <c r="DZ53"/>
  <c r="EA53"/>
  <c r="EB53"/>
  <c r="EC53"/>
  <c r="EV53"/>
  <c r="EZ53"/>
  <c r="FB53"/>
  <c r="FF53"/>
  <c r="FG53"/>
  <c r="FH53"/>
  <c r="FJ53"/>
  <c r="FN53"/>
  <c r="FO53"/>
  <c r="FQ53"/>
  <c r="FR53"/>
  <c r="FT53"/>
  <c r="FU53"/>
  <c r="FV53"/>
  <c r="FW53"/>
  <c r="FX53"/>
  <c r="FZ53"/>
  <c r="GA53"/>
  <c r="GC53"/>
  <c r="GD53"/>
  <c r="GE53"/>
  <c r="GF53"/>
  <c r="GG53"/>
  <c r="GI53"/>
  <c r="GK53"/>
  <c r="GL53"/>
  <c r="GO53"/>
  <c r="GQ53"/>
  <c r="GR53"/>
  <c r="GT53"/>
  <c r="GV53"/>
  <c r="GZ53"/>
  <c r="HA53"/>
  <c r="HB53"/>
  <c r="HC53"/>
  <c r="HD53"/>
  <c r="HE53"/>
  <c r="HF53"/>
  <c r="HG53"/>
  <c r="HH53"/>
  <c r="HI53"/>
  <c r="HJ53"/>
  <c r="HK53"/>
  <c r="HL53"/>
  <c r="HM53"/>
  <c r="HN53"/>
  <c r="HO53"/>
  <c r="HP53"/>
  <c r="HQ53"/>
  <c r="HR53"/>
  <c r="HS53"/>
  <c r="HT53"/>
  <c r="HU53"/>
  <c r="HV53"/>
  <c r="HW53"/>
  <c r="HX53"/>
  <c r="HY53"/>
  <c r="HZ53"/>
  <c r="IA53"/>
  <c r="IB53"/>
  <c r="IC53"/>
  <c r="ID53"/>
  <c r="IE53"/>
  <c r="IF53"/>
  <c r="IG53"/>
  <c r="IH53"/>
  <c r="II53"/>
  <c r="IJ53"/>
  <c r="IK53"/>
  <c r="IL53"/>
  <c r="IM53"/>
  <c r="IN53"/>
  <c r="IO53"/>
  <c r="IP53"/>
  <c r="IQ53"/>
  <c r="IR53"/>
  <c r="IT53"/>
  <c r="IU53"/>
  <c r="IV53"/>
  <c r="IW53"/>
  <c r="IX53"/>
  <c r="IY53"/>
  <c r="IZ53"/>
  <c r="JA53"/>
  <c r="JB53"/>
  <c r="JC53"/>
  <c r="JD53"/>
  <c r="JE53"/>
  <c r="JF53"/>
  <c r="JG53"/>
  <c r="JH53"/>
  <c r="JI53"/>
  <c r="JJ53"/>
  <c r="JK53"/>
  <c r="JL53"/>
  <c r="JM53"/>
  <c r="JN53"/>
  <c r="JO53"/>
  <c r="JP53"/>
  <c r="JQ53"/>
  <c r="JR53"/>
  <c r="JS53"/>
  <c r="JT53"/>
  <c r="JU53"/>
  <c r="JV53"/>
  <c r="JW53"/>
  <c r="JX53"/>
  <c r="JY53"/>
  <c r="JZ53"/>
  <c r="KA53"/>
  <c r="KB53"/>
  <c r="KC53"/>
  <c r="KD53"/>
  <c r="KE53"/>
  <c r="KF53"/>
  <c r="KG53"/>
  <c r="KH53"/>
  <c r="KI53"/>
  <c r="KJ53"/>
  <c r="KK53"/>
  <c r="KL53"/>
  <c r="KM53"/>
  <c r="KN53"/>
  <c r="KP53"/>
  <c r="KQ53"/>
  <c r="KU53"/>
  <c r="KV53"/>
  <c r="KW53"/>
  <c r="KX53"/>
  <c r="KY53"/>
  <c r="KZ53"/>
  <c r="LA53"/>
  <c r="LB53"/>
  <c r="LC53"/>
  <c r="LD53"/>
  <c r="LE53"/>
  <c r="LF53"/>
  <c r="LG53"/>
  <c r="LH53"/>
  <c r="LI53"/>
  <c r="LJ53"/>
  <c r="LK53"/>
  <c r="LO53"/>
  <c r="LQ53"/>
  <c r="LR53"/>
  <c r="LS53"/>
  <c r="LT53"/>
  <c r="LU53"/>
  <c r="LV53"/>
  <c r="LW53"/>
  <c r="LX53"/>
  <c r="LY53"/>
  <c r="LZ53"/>
  <c r="MA53"/>
  <c r="MB53"/>
  <c r="MC53"/>
  <c r="MD53"/>
  <c r="ME53"/>
  <c r="MF53"/>
  <c r="MG53"/>
  <c r="MH53"/>
  <c r="MI53"/>
  <c r="MJ53"/>
  <c r="MK53"/>
  <c r="ML53"/>
  <c r="MM53"/>
  <c r="MN53"/>
  <c r="MO53"/>
  <c r="MP53"/>
  <c r="MQ53"/>
  <c r="MR53"/>
  <c r="MS53"/>
  <c r="MT53"/>
  <c r="MU53"/>
  <c r="MV53"/>
  <c r="MW53"/>
  <c r="MX53"/>
  <c r="MY53"/>
  <c r="MZ53"/>
  <c r="NA53"/>
  <c r="NB53"/>
  <c r="NC53"/>
  <c r="ND53"/>
  <c r="NE53"/>
  <c r="NF53"/>
  <c r="NG53"/>
  <c r="NH53"/>
  <c r="NI53"/>
  <c r="NJ53"/>
  <c r="NK53"/>
  <c r="NL53"/>
  <c r="NN53"/>
  <c r="NR53"/>
  <c r="NS53"/>
  <c r="NV53"/>
  <c r="NW53"/>
  <c r="NX53"/>
  <c r="NY53"/>
  <c r="NZ53"/>
  <c r="OA53"/>
  <c r="OB53"/>
  <c r="OE53"/>
  <c r="OF53"/>
  <c r="OG53"/>
  <c r="OH53"/>
  <c r="OI53"/>
  <c r="OJ53"/>
  <c r="OK53"/>
  <c r="OL53"/>
  <c r="OM53"/>
  <c r="ON53"/>
  <c r="D54"/>
  <c r="E54"/>
  <c r="F54"/>
  <c r="G54"/>
  <c r="H54"/>
  <c r="I54"/>
  <c r="J54"/>
  <c r="K54"/>
  <c r="L54"/>
  <c r="M54"/>
  <c r="N54"/>
  <c r="O54"/>
  <c r="Q54"/>
  <c r="S54"/>
  <c r="T54"/>
  <c r="U54"/>
  <c r="V54"/>
  <c r="W54"/>
  <c r="X54"/>
  <c r="Y54"/>
  <c r="Z54"/>
  <c r="AA54"/>
  <c r="AB54"/>
  <c r="AD54"/>
  <c r="AF54"/>
  <c r="AG54"/>
  <c r="AI54"/>
  <c r="AJ54"/>
  <c r="AK54"/>
  <c r="AL54"/>
  <c r="AM54"/>
  <c r="AN54"/>
  <c r="AO54"/>
  <c r="AP54"/>
  <c r="AQ54"/>
  <c r="AS54"/>
  <c r="AT54"/>
  <c r="BB54"/>
  <c r="BD54"/>
  <c r="BG54"/>
  <c r="BI54"/>
  <c r="BS54"/>
  <c r="BW54"/>
  <c r="BX54"/>
  <c r="CC54"/>
  <c r="CD54"/>
  <c r="CK54"/>
  <c r="CL54"/>
  <c r="CT54"/>
  <c r="CU54"/>
  <c r="DB54"/>
  <c r="DK54"/>
  <c r="DO54"/>
  <c r="DV54"/>
  <c r="EE54"/>
  <c r="EF54"/>
  <c r="EG54"/>
  <c r="EH54"/>
  <c r="EI54"/>
  <c r="EJ54"/>
  <c r="EK54"/>
  <c r="EM54"/>
  <c r="EP54"/>
  <c r="EU54"/>
  <c r="EV54"/>
  <c r="FH54"/>
  <c r="FN54"/>
  <c r="GC54"/>
  <c r="JY54"/>
  <c r="JZ54"/>
  <c r="KC54"/>
  <c r="KN54"/>
  <c r="KP54"/>
  <c r="MR54"/>
  <c r="MY54"/>
  <c r="OB54"/>
  <c r="OK54"/>
  <c r="OM54"/>
  <c r="ON54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M55"/>
  <c r="BN55"/>
  <c r="BO55"/>
  <c r="BP55"/>
  <c r="BQ55"/>
  <c r="BR55"/>
  <c r="BS55"/>
  <c r="BT55"/>
  <c r="BU55"/>
  <c r="BV55"/>
  <c r="BW55"/>
  <c r="BX55"/>
  <c r="BY55"/>
  <c r="BZ55"/>
  <c r="CB55"/>
  <c r="CD55"/>
  <c r="CF55"/>
  <c r="CG55"/>
  <c r="CH55"/>
  <c r="CI55"/>
  <c r="CK55"/>
  <c r="CL55"/>
  <c r="CN55"/>
  <c r="CO55"/>
  <c r="CQ55"/>
  <c r="CR55"/>
  <c r="CT55"/>
  <c r="CU55"/>
  <c r="CW55"/>
  <c r="CX55"/>
  <c r="CY55"/>
  <c r="CZ55"/>
  <c r="DA55"/>
  <c r="DB55"/>
  <c r="DC55"/>
  <c r="DE55"/>
  <c r="DG55"/>
  <c r="DH55"/>
  <c r="DI55"/>
  <c r="DJ55"/>
  <c r="DK55"/>
  <c r="DL55"/>
  <c r="DM55"/>
  <c r="DN55"/>
  <c r="DO55"/>
  <c r="DP55"/>
  <c r="DQ55"/>
  <c r="DR55"/>
  <c r="DS55"/>
  <c r="DV55"/>
  <c r="DW55"/>
  <c r="DX55"/>
  <c r="DY55"/>
  <c r="DZ55"/>
  <c r="EA55"/>
  <c r="EB55"/>
  <c r="EC55"/>
  <c r="ED55"/>
  <c r="EL55"/>
  <c r="EP55"/>
  <c r="ER55"/>
  <c r="EV55"/>
  <c r="EX55"/>
  <c r="EZ55"/>
  <c r="FB55"/>
  <c r="FE55"/>
  <c r="FF55"/>
  <c r="FG55"/>
  <c r="FH55"/>
  <c r="FM55"/>
  <c r="FN55"/>
  <c r="FO55"/>
  <c r="FP55"/>
  <c r="FQ55"/>
  <c r="FR55"/>
  <c r="FS55"/>
  <c r="FT55"/>
  <c r="FU55"/>
  <c r="FV55"/>
  <c r="FW55"/>
  <c r="FX55"/>
  <c r="FY55"/>
  <c r="FZ55"/>
  <c r="GA55"/>
  <c r="GB55"/>
  <c r="GC55"/>
  <c r="GD55"/>
  <c r="GE55"/>
  <c r="GF55"/>
  <c r="GG55"/>
  <c r="GH55"/>
  <c r="GI55"/>
  <c r="GJ55"/>
  <c r="GK55"/>
  <c r="GL55"/>
  <c r="GM55"/>
  <c r="GN55"/>
  <c r="GO55"/>
  <c r="GP55"/>
  <c r="GQ55"/>
  <c r="GR55"/>
  <c r="GS55"/>
  <c r="GT55"/>
  <c r="GU55"/>
  <c r="GV55"/>
  <c r="GW55"/>
  <c r="GX55"/>
  <c r="GY55"/>
  <c r="GZ55"/>
  <c r="HA55"/>
  <c r="HB55"/>
  <c r="HC55"/>
  <c r="HD55"/>
  <c r="HE55"/>
  <c r="HF55"/>
  <c r="HG55"/>
  <c r="HH55"/>
  <c r="HI55"/>
  <c r="HJ55"/>
  <c r="HK55"/>
  <c r="HL55"/>
  <c r="HM55"/>
  <c r="HN55"/>
  <c r="HO55"/>
  <c r="HP55"/>
  <c r="HR55"/>
  <c r="HS55"/>
  <c r="HT55"/>
  <c r="HU55"/>
  <c r="HV55"/>
  <c r="HW55"/>
  <c r="HX55"/>
  <c r="HY55"/>
  <c r="HZ55"/>
  <c r="IA55"/>
  <c r="IB55"/>
  <c r="IC55"/>
  <c r="ID55"/>
  <c r="IE55"/>
  <c r="IF55"/>
  <c r="IG55"/>
  <c r="IH55"/>
  <c r="II55"/>
  <c r="IJ55"/>
  <c r="IK55"/>
  <c r="IL55"/>
  <c r="IM55"/>
  <c r="IN55"/>
  <c r="IO55"/>
  <c r="IP55"/>
  <c r="IR55"/>
  <c r="IT55"/>
  <c r="IU55"/>
  <c r="IV55"/>
  <c r="IW55"/>
  <c r="IY55"/>
  <c r="JC55"/>
  <c r="JE55"/>
  <c r="JF55"/>
  <c r="JG55"/>
  <c r="JH55"/>
  <c r="JI55"/>
  <c r="JJ55"/>
  <c r="JK55"/>
  <c r="JL55"/>
  <c r="JM55"/>
  <c r="JN55"/>
  <c r="JO55"/>
  <c r="JP55"/>
  <c r="JQ55"/>
  <c r="JR55"/>
  <c r="JS55"/>
  <c r="JT55"/>
  <c r="JU55"/>
  <c r="JV55"/>
  <c r="JW55"/>
  <c r="JX55"/>
  <c r="JY55"/>
  <c r="JZ55"/>
  <c r="KA55"/>
  <c r="KB55"/>
  <c r="KC55"/>
  <c r="KD55"/>
  <c r="KE55"/>
  <c r="KF55"/>
  <c r="KG55"/>
  <c r="KH55"/>
  <c r="KI55"/>
  <c r="KJ55"/>
  <c r="KK55"/>
  <c r="KL55"/>
  <c r="KM55"/>
  <c r="KN55"/>
  <c r="KO55"/>
  <c r="KP55"/>
  <c r="KQ55"/>
  <c r="KR55"/>
  <c r="KT55"/>
  <c r="KW55"/>
  <c r="KZ55"/>
  <c r="LC55"/>
  <c r="LD55"/>
  <c r="LE55"/>
  <c r="LG55"/>
  <c r="LH55"/>
  <c r="LI55"/>
  <c r="LQ55"/>
  <c r="LR55"/>
  <c r="LU55"/>
  <c r="MA55"/>
  <c r="ME55"/>
  <c r="MG55"/>
  <c r="MH55"/>
  <c r="MJ55"/>
  <c r="MR55"/>
  <c r="MT55"/>
  <c r="MU55"/>
  <c r="MV55"/>
  <c r="MW55"/>
  <c r="MX55"/>
  <c r="MY55"/>
  <c r="NA55"/>
  <c r="ND55"/>
  <c r="NE55"/>
  <c r="NF55"/>
  <c r="NG55"/>
  <c r="NJ55"/>
  <c r="NN55"/>
  <c r="NO55"/>
  <c r="NP55"/>
  <c r="NT55"/>
  <c r="NU55"/>
  <c r="NV55"/>
  <c r="NW55"/>
  <c r="NX55"/>
  <c r="NY55"/>
  <c r="NZ55"/>
  <c r="OA55"/>
  <c r="OC55"/>
  <c r="OG55"/>
  <c r="OH55"/>
  <c r="OI55"/>
  <c r="OJ55"/>
  <c r="OK55"/>
  <c r="OM55"/>
  <c r="ON55"/>
  <c r="C36"/>
  <c r="C37"/>
  <c r="C38"/>
  <c r="C39"/>
  <c r="C40"/>
  <c r="C41"/>
  <c r="C43"/>
  <c r="C53"/>
  <c r="C54"/>
  <c r="C55"/>
  <c r="C35"/>
  <c r="OW53" l="1"/>
  <c r="PB59" i="2"/>
  <c r="PD59" s="1"/>
  <c r="PD56"/>
  <c r="PD54"/>
  <c r="PD53"/>
  <c r="PD52"/>
  <c r="PD51"/>
  <c r="PD50"/>
  <c r="PD49"/>
  <c r="PD48"/>
  <c r="PD46"/>
  <c r="PD45"/>
  <c r="PD44"/>
  <c r="PD43"/>
  <c r="PD41"/>
  <c r="PD40"/>
  <c r="PD39"/>
  <c r="PD38"/>
  <c r="KS150" l="1"/>
  <c r="KS207" s="1"/>
  <c r="KS54" i="3"/>
  <c r="KS54" i="4" s="1"/>
  <c r="KO150" i="2" l="1"/>
  <c r="KO207" s="1"/>
  <c r="KO132"/>
  <c r="KO189" s="1"/>
  <c r="KO131"/>
  <c r="KO188" s="1"/>
  <c r="KO35" i="3"/>
  <c r="KO35" i="4" s="1"/>
  <c r="KO54" i="3"/>
  <c r="KO54" i="4" s="1"/>
  <c r="KO36" i="3"/>
  <c r="KO36" i="4" s="1"/>
  <c r="KO142" i="2" l="1"/>
  <c r="KO199" s="1"/>
  <c r="EC131"/>
  <c r="EC188" s="1"/>
  <c r="EC35" i="3"/>
  <c r="EC35" i="4" s="1"/>
  <c r="KO46" i="3"/>
  <c r="KO46" i="4" s="1"/>
  <c r="PD55" i="2" l="1"/>
  <c r="PC47"/>
  <c r="PD47" s="1"/>
  <c r="EN32"/>
  <c r="PC37"/>
  <c r="PD37" s="1"/>
  <c r="PC36"/>
  <c r="PD36" s="1"/>
  <c r="PC42" l="1"/>
  <c r="PD42" s="1"/>
  <c r="EO72"/>
  <c r="ET72"/>
  <c r="FB72"/>
  <c r="FJ72"/>
  <c r="EN72"/>
  <c r="EV72"/>
  <c r="FD72"/>
  <c r="FL72"/>
  <c r="ES72"/>
  <c r="FA72"/>
  <c r="FI72"/>
  <c r="FQ72"/>
  <c r="EQ72"/>
  <c r="EY72"/>
  <c r="FG72"/>
  <c r="FO72"/>
  <c r="EP72"/>
  <c r="EX72"/>
  <c r="FF72"/>
  <c r="FN72"/>
  <c r="ER72"/>
  <c r="EZ72"/>
  <c r="FH72"/>
  <c r="FP72"/>
  <c r="EW72"/>
  <c r="FE72"/>
  <c r="FM72"/>
  <c r="EU72"/>
  <c r="FC72"/>
  <c r="FK72"/>
  <c r="FC41" i="4" l="1"/>
  <c r="FC137" i="2"/>
  <c r="FC194" s="1"/>
  <c r="FM41" i="4"/>
  <c r="FM137" i="2"/>
  <c r="FM194" s="1"/>
  <c r="EW41" i="4"/>
  <c r="EW137" i="2"/>
  <c r="EW194" s="1"/>
  <c r="FH41" i="4"/>
  <c r="FH137" i="2"/>
  <c r="FH194" s="1"/>
  <c r="ER41" i="4"/>
  <c r="ER137" i="2"/>
  <c r="ER194" s="1"/>
  <c r="FF41" i="4"/>
  <c r="FF137" i="2"/>
  <c r="FF194" s="1"/>
  <c r="EP41" i="4"/>
  <c r="EP137" i="2"/>
  <c r="EP194" s="1"/>
  <c r="FG41" i="4"/>
  <c r="FG137" i="2"/>
  <c r="FG194" s="1"/>
  <c r="EQ137"/>
  <c r="EQ194" s="1"/>
  <c r="FI41" i="4"/>
  <c r="FI137" i="2"/>
  <c r="FI194" s="1"/>
  <c r="ES137"/>
  <c r="ES194" s="1"/>
  <c r="FD41" i="4"/>
  <c r="FD137" i="2"/>
  <c r="FD194" s="1"/>
  <c r="EN137"/>
  <c r="EN194" s="1"/>
  <c r="FB41" i="4"/>
  <c r="FB137" i="2"/>
  <c r="FB194" s="1"/>
  <c r="EO137"/>
  <c r="EO194" s="1"/>
  <c r="FK41" i="4"/>
  <c r="FK137" i="2"/>
  <c r="FK194" s="1"/>
  <c r="EU41" i="4"/>
  <c r="EU137" i="2"/>
  <c r="EU194" s="1"/>
  <c r="FE41" i="4"/>
  <c r="FE137" i="2"/>
  <c r="FE194" s="1"/>
  <c r="FP41" i="4"/>
  <c r="FP137" i="2"/>
  <c r="FP194" s="1"/>
  <c r="EZ41" i="4"/>
  <c r="EZ137" i="2"/>
  <c r="EZ194" s="1"/>
  <c r="FN41" i="4"/>
  <c r="FN137" i="2"/>
  <c r="FN194" s="1"/>
  <c r="EX137"/>
  <c r="EX194" s="1"/>
  <c r="FO41" i="4"/>
  <c r="FO137" i="2"/>
  <c r="FO194" s="1"/>
  <c r="EY41" i="4"/>
  <c r="EY137" i="2"/>
  <c r="EY194" s="1"/>
  <c r="FQ41" i="4"/>
  <c r="FQ137" i="2"/>
  <c r="FQ194" s="1"/>
  <c r="FA41" i="4"/>
  <c r="FA137" i="2"/>
  <c r="FA194" s="1"/>
  <c r="FL41" i="4"/>
  <c r="FL137" i="2"/>
  <c r="FL194" s="1"/>
  <c r="EV41" i="4"/>
  <c r="EV137" i="2"/>
  <c r="EV194" s="1"/>
  <c r="FJ41" i="4"/>
  <c r="FJ137" i="2"/>
  <c r="FJ194" s="1"/>
  <c r="ET41" i="4"/>
  <c r="ET137" i="2"/>
  <c r="ET194" s="1"/>
  <c r="EQ41" i="3"/>
  <c r="EQ41" i="4" s="1"/>
  <c r="ES41" i="3"/>
  <c r="ES41" i="4" s="1"/>
  <c r="EN41" i="3"/>
  <c r="EN41" i="4" s="1"/>
  <c r="EO41" i="3"/>
  <c r="EO41" i="4" s="1"/>
  <c r="EX41" i="3"/>
  <c r="EX41" i="4" s="1"/>
  <c r="OX72" i="2" l="1"/>
  <c r="PC72" s="1"/>
  <c r="PD72" s="1"/>
  <c r="KY72" s="1"/>
  <c r="PK72"/>
  <c r="PK78"/>
  <c r="KW72"/>
  <c r="JS72"/>
  <c r="AX72"/>
  <c r="DR72"/>
  <c r="KO72"/>
  <c r="EL72"/>
  <c r="MK72"/>
  <c r="IE72"/>
  <c r="PK80"/>
  <c r="PK75"/>
  <c r="PK83"/>
  <c r="PK86"/>
  <c r="PN73" s="1"/>
  <c r="PK73"/>
  <c r="PK76"/>
  <c r="PK74"/>
  <c r="PK79"/>
  <c r="PK69"/>
  <c r="PN68" s="1"/>
  <c r="PK81"/>
  <c r="CO72" l="1"/>
  <c r="CO137" s="1"/>
  <c r="CO194" s="1"/>
  <c r="MH72"/>
  <c r="MH137" s="1"/>
  <c r="MH194" s="1"/>
  <c r="H72"/>
  <c r="IT72"/>
  <c r="IT137" s="1"/>
  <c r="IT194" s="1"/>
  <c r="OV72"/>
  <c r="OV41" i="3" s="1"/>
  <c r="OV41" i="4" s="1"/>
  <c r="OK72" i="2"/>
  <c r="KV72"/>
  <c r="Y72"/>
  <c r="Y137" s="1"/>
  <c r="Y194" s="1"/>
  <c r="GH72"/>
  <c r="GH41" i="4" s="1"/>
  <c r="JC72" i="2"/>
  <c r="JC41" i="4" s="1"/>
  <c r="LJ72" i="2"/>
  <c r="HU72"/>
  <c r="HU41" i="4" s="1"/>
  <c r="BW72" i="2"/>
  <c r="BW41" i="4" s="1"/>
  <c r="IJ72" i="2"/>
  <c r="IJ137" s="1"/>
  <c r="IJ194" s="1"/>
  <c r="LG72"/>
  <c r="EA72"/>
  <c r="EA137" s="1"/>
  <c r="EA194" s="1"/>
  <c r="G72"/>
  <c r="G137" s="1"/>
  <c r="G194" s="1"/>
  <c r="FY72"/>
  <c r="FY137" s="1"/>
  <c r="FY194" s="1"/>
  <c r="BQ72"/>
  <c r="IP72"/>
  <c r="IP137" s="1"/>
  <c r="IP194" s="1"/>
  <c r="LA72"/>
  <c r="LA137" s="1"/>
  <c r="LA194" s="1"/>
  <c r="IS72"/>
  <c r="IS137" s="1"/>
  <c r="IS194" s="1"/>
  <c r="NS72"/>
  <c r="DU72"/>
  <c r="DU137" s="1"/>
  <c r="DU194" s="1"/>
  <c r="LT72"/>
  <c r="LT137" s="1"/>
  <c r="LT194" s="1"/>
  <c r="AY72"/>
  <c r="AY41" i="4" s="1"/>
  <c r="KD72" i="2"/>
  <c r="EE72"/>
  <c r="EE137" s="1"/>
  <c r="EE194" s="1"/>
  <c r="HL72"/>
  <c r="HL41" i="4" s="1"/>
  <c r="CA72" i="2"/>
  <c r="MU72"/>
  <c r="BI72"/>
  <c r="BI137" s="1"/>
  <c r="BI194" s="1"/>
  <c r="KB72"/>
  <c r="KB41" i="4" s="1"/>
  <c r="DB72" i="2"/>
  <c r="DB137" s="1"/>
  <c r="DB194" s="1"/>
  <c r="HZ72"/>
  <c r="AJ72"/>
  <c r="AJ41" i="4" s="1"/>
  <c r="IY72" i="2"/>
  <c r="IY137" s="1"/>
  <c r="IY194" s="1"/>
  <c r="LQ72"/>
  <c r="GG72"/>
  <c r="LN72"/>
  <c r="LN137" s="1"/>
  <c r="LN194" s="1"/>
  <c r="DA72"/>
  <c r="DA41" i="4" s="1"/>
  <c r="OF72" i="2"/>
  <c r="OF41" i="4" s="1"/>
  <c r="EI72" i="2"/>
  <c r="JN72"/>
  <c r="JN137" s="1"/>
  <c r="JN194" s="1"/>
  <c r="BZ72"/>
  <c r="BZ41" i="4" s="1"/>
  <c r="KM72" i="2"/>
  <c r="KM137" s="1"/>
  <c r="KM194" s="1"/>
  <c r="W72"/>
  <c r="ML72"/>
  <c r="ML41" i="4" s="1"/>
  <c r="CI72" i="2"/>
  <c r="CI41" i="4" s="1"/>
  <c r="IZ72" i="2"/>
  <c r="IZ137" s="1"/>
  <c r="IZ194" s="1"/>
  <c r="P72"/>
  <c r="DK72"/>
  <c r="DK137" s="1"/>
  <c r="DK194" s="1"/>
  <c r="BM72"/>
  <c r="NL72"/>
  <c r="DM72"/>
  <c r="KL72"/>
  <c r="KL41" i="4" s="1"/>
  <c r="AP72" i="2"/>
  <c r="AP137" s="1"/>
  <c r="AP194" s="1"/>
  <c r="GQ72"/>
  <c r="GQ137" s="1"/>
  <c r="GQ194" s="1"/>
  <c r="NV72"/>
  <c r="NH72"/>
  <c r="NH137" s="1"/>
  <c r="NH194" s="1"/>
  <c r="DH72"/>
  <c r="DH137" s="1"/>
  <c r="DH194" s="1"/>
  <c r="IF72"/>
  <c r="IF41" i="4" s="1"/>
  <c r="KK72" i="2"/>
  <c r="II72"/>
  <c r="II41" i="4" s="1"/>
  <c r="OC72" i="2"/>
  <c r="OC137" s="1"/>
  <c r="OC194" s="1"/>
  <c r="MD72"/>
  <c r="JT72"/>
  <c r="HB72"/>
  <c r="JW72"/>
  <c r="JW137" s="1"/>
  <c r="JW194" s="1"/>
  <c r="OH72"/>
  <c r="OH137" s="1"/>
  <c r="OH194" s="1"/>
  <c r="CF72"/>
  <c r="HP72"/>
  <c r="HP137" s="1"/>
  <c r="HP194" s="1"/>
  <c r="X72"/>
  <c r="X137" s="1"/>
  <c r="X194" s="1"/>
  <c r="IO72"/>
  <c r="IO137" s="1"/>
  <c r="IO194" s="1"/>
  <c r="MA72"/>
  <c r="FW72"/>
  <c r="FW137" s="1"/>
  <c r="FW194" s="1"/>
  <c r="LX72"/>
  <c r="LX137" s="1"/>
  <c r="LX194" s="1"/>
  <c r="CE72"/>
  <c r="CE137" s="1"/>
  <c r="CE194" s="1"/>
  <c r="OQ72"/>
  <c r="EB72"/>
  <c r="EB41" i="4" s="1"/>
  <c r="JD72" i="2"/>
  <c r="JD41" i="4" s="1"/>
  <c r="BL72" i="2"/>
  <c r="KC72"/>
  <c r="L72"/>
  <c r="L137" s="1"/>
  <c r="L194" s="1"/>
  <c r="HK72"/>
  <c r="HK137" s="1"/>
  <c r="HK194" s="1"/>
  <c r="AH72"/>
  <c r="HV72"/>
  <c r="HA72"/>
  <c r="HA41" i="4" s="1"/>
  <c r="DQ72" i="2"/>
  <c r="DQ41" i="4" s="1"/>
  <c r="KG72" i="2"/>
  <c r="KG41" i="4" s="1"/>
  <c r="HO72" i="2"/>
  <c r="MX72"/>
  <c r="MX137" s="1"/>
  <c r="MX194" s="1"/>
  <c r="CX72"/>
  <c r="CX41" i="4" s="1"/>
  <c r="NI72" i="2"/>
  <c r="NI41" i="4" s="1"/>
  <c r="MR72" i="2"/>
  <c r="CR72"/>
  <c r="CR137" s="1"/>
  <c r="CR194" s="1"/>
  <c r="JI72"/>
  <c r="JI41" i="4" s="1"/>
  <c r="LD72" i="2"/>
  <c r="LD41" i="4" s="1"/>
  <c r="KN72" i="2"/>
  <c r="I72"/>
  <c r="I137" s="1"/>
  <c r="I194" s="1"/>
  <c r="FX72"/>
  <c r="FX137" s="1"/>
  <c r="FX194" s="1"/>
  <c r="EK72"/>
  <c r="CL72"/>
  <c r="LK72"/>
  <c r="LK137" s="1"/>
  <c r="LK194" s="1"/>
  <c r="CU72"/>
  <c r="CU137" s="1"/>
  <c r="CU194" s="1"/>
  <c r="AQ72"/>
  <c r="AQ137" s="1"/>
  <c r="AQ194" s="1"/>
  <c r="DN72"/>
  <c r="V72"/>
  <c r="V137" s="1"/>
  <c r="V194" s="1"/>
  <c r="CP72"/>
  <c r="CP41" i="4" s="1"/>
  <c r="BV72" i="2"/>
  <c r="KA72"/>
  <c r="LU72"/>
  <c r="LU41" i="4" s="1"/>
  <c r="HY72" i="2"/>
  <c r="HY41" i="4" s="1"/>
  <c r="OM72" i="2"/>
  <c r="OM41" i="4" s="1"/>
  <c r="DE72" i="2"/>
  <c r="MN72"/>
  <c r="AM72"/>
  <c r="AM41" i="4" s="1"/>
  <c r="JJ72" i="2"/>
  <c r="JJ137" s="1"/>
  <c r="JJ194" s="1"/>
  <c r="DX72"/>
  <c r="GR72"/>
  <c r="GR137" s="1"/>
  <c r="GR194" s="1"/>
  <c r="F72"/>
  <c r="F137" s="1"/>
  <c r="F194" s="1"/>
  <c r="JM72"/>
  <c r="JM137" s="1"/>
  <c r="JM194" s="1"/>
  <c r="MY72"/>
  <c r="EJ72"/>
  <c r="EJ41" i="3" s="1"/>
  <c r="EJ41" i="4" s="1"/>
  <c r="MO72" i="2"/>
  <c r="MO41" i="4" s="1"/>
  <c r="FZ72" i="2"/>
  <c r="DP72"/>
  <c r="DP41" i="4" s="1"/>
  <c r="CS72" i="2"/>
  <c r="CS137" s="1"/>
  <c r="CS194" s="1"/>
  <c r="JK72"/>
  <c r="JK137" s="1"/>
  <c r="JK194" s="1"/>
  <c r="JL72"/>
  <c r="JL137" s="1"/>
  <c r="JL194" s="1"/>
  <c r="LL72"/>
  <c r="LL137" s="1"/>
  <c r="LL194" s="1"/>
  <c r="N72"/>
  <c r="N137" s="1"/>
  <c r="N194" s="1"/>
  <c r="EG72"/>
  <c r="EG137" s="1"/>
  <c r="EG194" s="1"/>
  <c r="DS72"/>
  <c r="DS137" s="1"/>
  <c r="DS194" s="1"/>
  <c r="JU72"/>
  <c r="JU41" i="4" s="1"/>
  <c r="JV72" i="2"/>
  <c r="JV137" s="1"/>
  <c r="JV194" s="1"/>
  <c r="LB72"/>
  <c r="LB137" s="1"/>
  <c r="LB194" s="1"/>
  <c r="D72"/>
  <c r="D137" s="1"/>
  <c r="D194" s="1"/>
  <c r="O72"/>
  <c r="EC72"/>
  <c r="EC41" i="4" s="1"/>
  <c r="KE72" i="2"/>
  <c r="KE137" s="1"/>
  <c r="KE194" s="1"/>
  <c r="KF72"/>
  <c r="OT72"/>
  <c r="OT41" i="4" s="1"/>
  <c r="T72" i="2"/>
  <c r="T41" i="4" s="1"/>
  <c r="E72" i="2"/>
  <c r="E137" s="1"/>
  <c r="E194" s="1"/>
  <c r="EH72"/>
  <c r="EH41" i="3" s="1"/>
  <c r="EH41" i="4" s="1"/>
  <c r="FR72" i="2"/>
  <c r="FR41" i="4" s="1"/>
  <c r="KR72" i="2"/>
  <c r="KR137" s="1"/>
  <c r="KR194" s="1"/>
  <c r="OI72"/>
  <c r="OI137" s="1"/>
  <c r="OI194" s="1"/>
  <c r="AF72"/>
  <c r="U72"/>
  <c r="U137" s="1"/>
  <c r="U194" s="1"/>
  <c r="GA72"/>
  <c r="GA41" i="4" s="1"/>
  <c r="GB72" i="2"/>
  <c r="GB41" i="4" s="1"/>
  <c r="KQ72" i="2"/>
  <c r="KQ41" i="4" s="1"/>
  <c r="NY72" i="2"/>
  <c r="NY41" i="4" s="1"/>
  <c r="BD72" i="2"/>
  <c r="BD41" i="4" s="1"/>
  <c r="AI72" i="2"/>
  <c r="AI137" s="1"/>
  <c r="AI194" s="1"/>
  <c r="GK72"/>
  <c r="GK137" s="1"/>
  <c r="GK194" s="1"/>
  <c r="GL72"/>
  <c r="GL41" i="4" s="1"/>
  <c r="OL72" i="2"/>
  <c r="OL41" i="4" s="1"/>
  <c r="NO72" i="2"/>
  <c r="NO41" i="4" s="1"/>
  <c r="AT72" i="2"/>
  <c r="AT137" s="1"/>
  <c r="AT194" s="1"/>
  <c r="BE72"/>
  <c r="BE137" s="1"/>
  <c r="BE194" s="1"/>
  <c r="GU72"/>
  <c r="GU137" s="1"/>
  <c r="GU194" s="1"/>
  <c r="GV72"/>
  <c r="GV137" s="1"/>
  <c r="GV194" s="1"/>
  <c r="OB72"/>
  <c r="OB137" s="1"/>
  <c r="OB194" s="1"/>
  <c r="NE72"/>
  <c r="NE137" s="1"/>
  <c r="NE194" s="1"/>
  <c r="BH72"/>
  <c r="BH137" s="1"/>
  <c r="BH194" s="1"/>
  <c r="AU72"/>
  <c r="AU137" s="1"/>
  <c r="AU194" s="1"/>
  <c r="HE72"/>
  <c r="HE137" s="1"/>
  <c r="HE194" s="1"/>
  <c r="HF72"/>
  <c r="HF137" s="1"/>
  <c r="HF194" s="1"/>
  <c r="NB72"/>
  <c r="NB137" s="1"/>
  <c r="NB194" s="1"/>
  <c r="CV72"/>
  <c r="CV137" s="1"/>
  <c r="CV194" s="1"/>
  <c r="DI72"/>
  <c r="DI137" s="1"/>
  <c r="DI194" s="1"/>
  <c r="IU72"/>
  <c r="IU137" s="1"/>
  <c r="IU194" s="1"/>
  <c r="IV72"/>
  <c r="IV137" s="1"/>
  <c r="IV194" s="1"/>
  <c r="MB72"/>
  <c r="MB41" i="4" s="1"/>
  <c r="LE72" i="2"/>
  <c r="LE137" s="1"/>
  <c r="LE194" s="1"/>
  <c r="DV72"/>
  <c r="CY72"/>
  <c r="CY137" s="1"/>
  <c r="CY194" s="1"/>
  <c r="JE72"/>
  <c r="JE137" s="1"/>
  <c r="JE194" s="1"/>
  <c r="JF72"/>
  <c r="LR72"/>
  <c r="LR137" s="1"/>
  <c r="LR194" s="1"/>
  <c r="KU72"/>
  <c r="KU137" s="1"/>
  <c r="KU194" s="1"/>
  <c r="DL72"/>
  <c r="DL137" s="1"/>
  <c r="DL194" s="1"/>
  <c r="DY72"/>
  <c r="DY137" s="1"/>
  <c r="DY194" s="1"/>
  <c r="JO72"/>
  <c r="JP72"/>
  <c r="JP137" s="1"/>
  <c r="JP194" s="1"/>
  <c r="LH72"/>
  <c r="LH41" i="4" s="1"/>
  <c r="J72" i="2"/>
  <c r="J41" i="4" s="1"/>
  <c r="EM72" i="2"/>
  <c r="EM137" s="1"/>
  <c r="EM194" s="1"/>
  <c r="DO72"/>
  <c r="DO137" s="1"/>
  <c r="DO194" s="1"/>
  <c r="JY72"/>
  <c r="JY137" s="1"/>
  <c r="JY194" s="1"/>
  <c r="JZ72"/>
  <c r="JZ137" s="1"/>
  <c r="JZ194" s="1"/>
  <c r="KX72"/>
  <c r="KX137" s="1"/>
  <c r="KX194" s="1"/>
  <c r="Z72"/>
  <c r="Z137" s="1"/>
  <c r="Z194" s="1"/>
  <c r="K72"/>
  <c r="K137" s="1"/>
  <c r="K194" s="1"/>
  <c r="EF72"/>
  <c r="KI72"/>
  <c r="KI41" i="4" s="1"/>
  <c r="KJ72" i="2"/>
  <c r="KJ137" s="1"/>
  <c r="KJ194" s="1"/>
  <c r="OO72"/>
  <c r="OO137" s="1"/>
  <c r="OO194" s="1"/>
  <c r="AL72"/>
  <c r="AL41" i="4" s="1"/>
  <c r="AA72" i="2"/>
  <c r="AA137" s="1"/>
  <c r="AA194" s="1"/>
  <c r="FU72"/>
  <c r="FU137" s="1"/>
  <c r="FU194" s="1"/>
  <c r="FV72"/>
  <c r="FV41" i="4" s="1"/>
  <c r="KT72" i="2"/>
  <c r="KT137" s="1"/>
  <c r="KT194" s="1"/>
  <c r="OE72"/>
  <c r="OE137" s="1"/>
  <c r="OE194" s="1"/>
  <c r="AR72"/>
  <c r="AR137" s="1"/>
  <c r="AR194" s="1"/>
  <c r="Q72"/>
  <c r="Q137" s="1"/>
  <c r="Q194" s="1"/>
  <c r="GE72"/>
  <c r="GE137" s="1"/>
  <c r="GE194" s="1"/>
  <c r="GF72"/>
  <c r="GF137" s="1"/>
  <c r="GF194" s="1"/>
  <c r="OS72"/>
  <c r="NU72"/>
  <c r="NU137" s="1"/>
  <c r="NU194" s="1"/>
  <c r="AZ72"/>
  <c r="AE72"/>
  <c r="AE137" s="1"/>
  <c r="AE194" s="1"/>
  <c r="GO72"/>
  <c r="GO137" s="1"/>
  <c r="GO194" s="1"/>
  <c r="GP72"/>
  <c r="GP137" s="1"/>
  <c r="GP194" s="1"/>
  <c r="NR72"/>
  <c r="NR137" s="1"/>
  <c r="NR194" s="1"/>
  <c r="BA72"/>
  <c r="BA137" s="1"/>
  <c r="BA194" s="1"/>
  <c r="NX72"/>
  <c r="NX137" s="1"/>
  <c r="NX194" s="1"/>
  <c r="BO72"/>
  <c r="BO41" i="4" s="1"/>
  <c r="HJ72" i="2"/>
  <c r="HJ137" s="1"/>
  <c r="HJ194" s="1"/>
  <c r="MQ72"/>
  <c r="MQ41" i="4" s="1"/>
  <c r="HS72" i="2"/>
  <c r="HS41" i="4" s="1"/>
  <c r="ND72" i="2"/>
  <c r="ND41" i="4" s="1"/>
  <c r="MG72" i="2"/>
  <c r="MG137" s="1"/>
  <c r="MG194" s="1"/>
  <c r="BS72"/>
  <c r="BS137" s="1"/>
  <c r="BS194" s="1"/>
  <c r="IC72"/>
  <c r="IC41" i="4" s="1"/>
  <c r="ID72" i="2"/>
  <c r="ID137" s="1"/>
  <c r="ID194" s="1"/>
  <c r="MT72"/>
  <c r="LW72"/>
  <c r="LW137" s="1"/>
  <c r="LW194" s="1"/>
  <c r="DD72"/>
  <c r="DD137" s="1"/>
  <c r="DD194" s="1"/>
  <c r="CK72"/>
  <c r="CK137" s="1"/>
  <c r="CK194" s="1"/>
  <c r="IN72"/>
  <c r="IN137" s="1"/>
  <c r="IN194" s="1"/>
  <c r="MJ72"/>
  <c r="MJ137" s="1"/>
  <c r="MJ194" s="1"/>
  <c r="CT72"/>
  <c r="CT41" i="4" s="1"/>
  <c r="DG72" i="2"/>
  <c r="DG41" i="4" s="1"/>
  <c r="IW72" i="2"/>
  <c r="IX72"/>
  <c r="IX137" s="1"/>
  <c r="IX194" s="1"/>
  <c r="LZ72"/>
  <c r="LZ137" s="1"/>
  <c r="LZ194" s="1"/>
  <c r="LC72"/>
  <c r="LC137" s="1"/>
  <c r="LC194" s="1"/>
  <c r="DT72"/>
  <c r="DT137" s="1"/>
  <c r="DT194" s="1"/>
  <c r="CW72"/>
  <c r="CW137" s="1"/>
  <c r="CW194" s="1"/>
  <c r="JG72"/>
  <c r="JG137" s="1"/>
  <c r="JG194" s="1"/>
  <c r="JH72"/>
  <c r="JH41" i="4" s="1"/>
  <c r="LP72" i="2"/>
  <c r="LP41" i="4" s="1"/>
  <c r="C72" i="2"/>
  <c r="C137" s="1"/>
  <c r="DJ72"/>
  <c r="DJ137" s="1"/>
  <c r="DJ194" s="1"/>
  <c r="DW72"/>
  <c r="DW41" i="4" s="1"/>
  <c r="JQ72" i="2"/>
  <c r="JQ137" s="1"/>
  <c r="JQ194" s="1"/>
  <c r="KH72"/>
  <c r="KH137" s="1"/>
  <c r="KH194" s="1"/>
  <c r="OA72"/>
  <c r="OA137" s="1"/>
  <c r="OA194" s="1"/>
  <c r="KP72"/>
  <c r="KP137" s="1"/>
  <c r="KP194" s="1"/>
  <c r="NA72"/>
  <c r="CC72"/>
  <c r="CC41" i="4" s="1"/>
  <c r="IM72" i="2"/>
  <c r="IM137" s="1"/>
  <c r="IM194" s="1"/>
  <c r="AK72"/>
  <c r="AK41" i="4" s="1"/>
  <c r="GJ72" i="2"/>
  <c r="GJ41" i="4" s="1"/>
  <c r="AV72" i="2"/>
  <c r="AV41" i="4" s="1"/>
  <c r="GS72" i="2"/>
  <c r="GS137" s="1"/>
  <c r="GS194" s="1"/>
  <c r="NG72"/>
  <c r="NG41" i="4" s="1"/>
  <c r="AW72" i="2"/>
  <c r="AW41" i="4" s="1"/>
  <c r="HD72" i="2"/>
  <c r="HD41" i="4" s="1"/>
  <c r="BX72" i="2"/>
  <c r="BX41" i="4" s="1"/>
  <c r="HM72" i="2"/>
  <c r="HM137" s="1"/>
  <c r="HM194" s="1"/>
  <c r="MM72"/>
  <c r="MM137" s="1"/>
  <c r="MM194" s="1"/>
  <c r="HW72"/>
  <c r="MC72"/>
  <c r="MC41" i="4" s="1"/>
  <c r="IG72" i="2"/>
  <c r="IG137" s="1"/>
  <c r="IG194" s="1"/>
  <c r="LS72"/>
  <c r="LS137" s="1"/>
  <c r="LS194" s="1"/>
  <c r="IR72"/>
  <c r="IR137" s="1"/>
  <c r="IR194" s="1"/>
  <c r="DZ72"/>
  <c r="DZ41" i="4" s="1"/>
  <c r="JB72" i="2"/>
  <c r="JB41" i="4" s="1"/>
  <c r="JX72" i="2"/>
  <c r="JX41" i="4" s="1"/>
  <c r="KZ72" i="2"/>
  <c r="KZ137" s="1"/>
  <c r="KZ194" s="1"/>
  <c r="AB72"/>
  <c r="AB41" i="4" s="1"/>
  <c r="M72" i="2"/>
  <c r="M137" s="1"/>
  <c r="M194" s="1"/>
  <c r="ED72"/>
  <c r="NK72"/>
  <c r="NK41" i="4" s="1"/>
  <c r="BN72" i="2"/>
  <c r="BN137" s="1"/>
  <c r="BN194" s="1"/>
  <c r="GY72"/>
  <c r="GY137" s="1"/>
  <c r="GY194" s="1"/>
  <c r="GZ72"/>
  <c r="GZ137" s="1"/>
  <c r="GZ194" s="1"/>
  <c r="CB72"/>
  <c r="CB137" s="1"/>
  <c r="CB194" s="1"/>
  <c r="HI72"/>
  <c r="HI137" s="1"/>
  <c r="HI194" s="1"/>
  <c r="NN72"/>
  <c r="NN41" i="4" s="1"/>
  <c r="BR72" i="2"/>
  <c r="BR137" s="1"/>
  <c r="BR194" s="1"/>
  <c r="HT72"/>
  <c r="HT41" i="4" s="1"/>
  <c r="CH72" i="2"/>
  <c r="CH137" s="1"/>
  <c r="CH194" s="1"/>
  <c r="LM72"/>
  <c r="LM41" i="4" s="1"/>
  <c r="AN72" i="2"/>
  <c r="AN41" i="4" s="1"/>
  <c r="GI72" i="2"/>
  <c r="GI41" i="4" s="1"/>
  <c r="ON72" i="2"/>
  <c r="ON41" i="4" s="1"/>
  <c r="NQ72" i="2"/>
  <c r="NQ41" i="4" s="1"/>
  <c r="AO72" i="2"/>
  <c r="AO137" s="1"/>
  <c r="AO194" s="1"/>
  <c r="GT72"/>
  <c r="GT41" i="4" s="1"/>
  <c r="OD72" i="2"/>
  <c r="OD41" i="4" s="1"/>
  <c r="BJ72" i="2"/>
  <c r="BJ41" i="4" s="1"/>
  <c r="HC72" i="2"/>
  <c r="HC41" i="4" s="1"/>
  <c r="NT72" i="2"/>
  <c r="NT41" i="4" s="1"/>
  <c r="MW72" i="2"/>
  <c r="MW41" i="4" s="1"/>
  <c r="BK72" i="2"/>
  <c r="BK137" s="1"/>
  <c r="BK194" s="1"/>
  <c r="HN72"/>
  <c r="NJ72"/>
  <c r="NJ137" s="1"/>
  <c r="NJ194" s="1"/>
  <c r="CN72"/>
  <c r="CN137" s="1"/>
  <c r="CN194" s="1"/>
  <c r="BY72"/>
  <c r="BY137" s="1"/>
  <c r="BY194" s="1"/>
  <c r="HX72"/>
  <c r="HX137" s="1"/>
  <c r="HX194" s="1"/>
  <c r="MZ72"/>
  <c r="CD72"/>
  <c r="CD137" s="1"/>
  <c r="CD194" s="1"/>
  <c r="CQ72"/>
  <c r="CQ137" s="1"/>
  <c r="CQ194" s="1"/>
  <c r="IH72"/>
  <c r="IH137" s="1"/>
  <c r="IH194" s="1"/>
  <c r="MP72"/>
  <c r="MP137" s="1"/>
  <c r="MP194" s="1"/>
  <c r="CZ72"/>
  <c r="CZ41" i="4" s="1"/>
  <c r="CG72" i="2"/>
  <c r="CG41" i="4" s="1"/>
  <c r="IQ72" i="2"/>
  <c r="IQ137" s="1"/>
  <c r="IQ194" s="1"/>
  <c r="MF72"/>
  <c r="MF41" i="4" s="1"/>
  <c r="LI72" i="2"/>
  <c r="LI41" i="4" s="1"/>
  <c r="DC72" i="2"/>
  <c r="DC41" i="4" s="1"/>
  <c r="JA72" i="2"/>
  <c r="JA41" i="4" s="1"/>
  <c r="OR72" i="2"/>
  <c r="R72"/>
  <c r="R137" s="1"/>
  <c r="R194" s="1"/>
  <c r="AC72"/>
  <c r="AC41" i="4" s="1"/>
  <c r="FS72" i="2"/>
  <c r="FS137" s="1"/>
  <c r="FS194" s="1"/>
  <c r="FT72"/>
  <c r="FT137" s="1"/>
  <c r="FT194" s="1"/>
  <c r="KS72"/>
  <c r="KS137" s="1"/>
  <c r="KS194" s="1"/>
  <c r="OG72"/>
  <c r="OG137" s="1"/>
  <c r="OG194" s="1"/>
  <c r="AD72"/>
  <c r="AD137" s="1"/>
  <c r="AD194" s="1"/>
  <c r="S72"/>
  <c r="S137" s="1"/>
  <c r="S194" s="1"/>
  <c r="GC72"/>
  <c r="GC137" s="1"/>
  <c r="GC194" s="1"/>
  <c r="GD72"/>
  <c r="GD41" i="4" s="1"/>
  <c r="OU72" i="2"/>
  <c r="OU41" i="3" s="1"/>
  <c r="NW72" i="2"/>
  <c r="NW137" s="1"/>
  <c r="NW194" s="1"/>
  <c r="BB72"/>
  <c r="BB137" s="1"/>
  <c r="BB194" s="1"/>
  <c r="AG72"/>
  <c r="AG41" i="4" s="1"/>
  <c r="GM72" i="2"/>
  <c r="GM137" s="1"/>
  <c r="GM194" s="1"/>
  <c r="GN72"/>
  <c r="GN137" s="1"/>
  <c r="GN194" s="1"/>
  <c r="OJ72"/>
  <c r="OJ137" s="1"/>
  <c r="OJ194" s="1"/>
  <c r="NM72"/>
  <c r="NM137" s="1"/>
  <c r="NM194" s="1"/>
  <c r="BP72"/>
  <c r="BP41" i="4" s="1"/>
  <c r="BC72" i="2"/>
  <c r="BC137" s="1"/>
  <c r="BC194" s="1"/>
  <c r="GW72"/>
  <c r="GW137" s="1"/>
  <c r="GW194" s="1"/>
  <c r="GX72"/>
  <c r="GX41" i="4" s="1"/>
  <c r="NZ72" i="2"/>
  <c r="NZ41" i="4" s="1"/>
  <c r="NC72" i="2"/>
  <c r="NC41" i="4" s="1"/>
  <c r="BF72" i="2"/>
  <c r="BF137" s="1"/>
  <c r="BF194" s="1"/>
  <c r="AS72"/>
  <c r="AS137" s="1"/>
  <c r="AS194" s="1"/>
  <c r="HG72"/>
  <c r="HG41" i="4" s="1"/>
  <c r="HH72" i="2"/>
  <c r="HH137" s="1"/>
  <c r="HH194" s="1"/>
  <c r="NP72"/>
  <c r="NP41" i="4" s="1"/>
  <c r="MS72" i="2"/>
  <c r="MS137" s="1"/>
  <c r="MS194" s="1"/>
  <c r="BT72"/>
  <c r="BT137" s="1"/>
  <c r="BT194" s="1"/>
  <c r="BG72"/>
  <c r="BG41" i="4" s="1"/>
  <c r="HQ72" i="2"/>
  <c r="HQ137" s="1"/>
  <c r="HQ194" s="1"/>
  <c r="HR72"/>
  <c r="HR137" s="1"/>
  <c r="HR194" s="1"/>
  <c r="NF72"/>
  <c r="NF41" i="4" s="1"/>
  <c r="MI72" i="2"/>
  <c r="CJ72"/>
  <c r="CJ41" i="4" s="1"/>
  <c r="BU72" i="2"/>
  <c r="BU137" s="1"/>
  <c r="BU194" s="1"/>
  <c r="IA72"/>
  <c r="IA41" i="4" s="1"/>
  <c r="IB72" i="2"/>
  <c r="IB137" s="1"/>
  <c r="IB194" s="1"/>
  <c r="MV72"/>
  <c r="MV137" s="1"/>
  <c r="MV194" s="1"/>
  <c r="LY72"/>
  <c r="LY137" s="1"/>
  <c r="LY194" s="1"/>
  <c r="DF72"/>
  <c r="DF137" s="1"/>
  <c r="DF194" s="1"/>
  <c r="CM72"/>
  <c r="IK72"/>
  <c r="IK137" s="1"/>
  <c r="IK194" s="1"/>
  <c r="IL72"/>
  <c r="LV72"/>
  <c r="LV137" s="1"/>
  <c r="LV194" s="1"/>
  <c r="JR72"/>
  <c r="JR137" s="1"/>
  <c r="JR194" s="1"/>
  <c r="LF72"/>
  <c r="LF41" i="4" s="1"/>
  <c r="ME72" i="2"/>
  <c r="ME41" i="4" s="1"/>
  <c r="LO72" i="2"/>
  <c r="LO137" s="1"/>
  <c r="LO194" s="1"/>
  <c r="OX85"/>
  <c r="PC85" s="1"/>
  <c r="PD85" s="1"/>
  <c r="OC85" s="1"/>
  <c r="PK85"/>
  <c r="PN72" s="1"/>
  <c r="OX67"/>
  <c r="PC67" s="1"/>
  <c r="PK67"/>
  <c r="PD81"/>
  <c r="OX81"/>
  <c r="OX79"/>
  <c r="PD79"/>
  <c r="OX73"/>
  <c r="PD73"/>
  <c r="OX86"/>
  <c r="PD86"/>
  <c r="KM85"/>
  <c r="HY85"/>
  <c r="OX75"/>
  <c r="PD75"/>
  <c r="CF41" i="4"/>
  <c r="CF137" i="2"/>
  <c r="CF194" s="1"/>
  <c r="BA41" i="4"/>
  <c r="BQ41"/>
  <c r="BQ137" i="2"/>
  <c r="BQ194" s="1"/>
  <c r="GY41" i="4"/>
  <c r="IE41"/>
  <c r="IE137" i="2"/>
  <c r="IE194" s="1"/>
  <c r="IF137"/>
  <c r="IF194" s="1"/>
  <c r="MR41" i="4"/>
  <c r="MR137" i="2"/>
  <c r="MR194" s="1"/>
  <c r="LL41" i="4"/>
  <c r="NA41"/>
  <c r="NA137" i="2"/>
  <c r="NA194" s="1"/>
  <c r="LU137"/>
  <c r="LU194" s="1"/>
  <c r="CB41" i="4"/>
  <c r="DB41"/>
  <c r="EG41" i="3"/>
  <c r="EG41" i="4" s="1"/>
  <c r="DS41"/>
  <c r="IO41"/>
  <c r="HJ41"/>
  <c r="IP41"/>
  <c r="MQ137" i="2"/>
  <c r="MQ194" s="1"/>
  <c r="BB41" i="4"/>
  <c r="BR41"/>
  <c r="CR41"/>
  <c r="O41"/>
  <c r="O137" i="2"/>
  <c r="O194" s="1"/>
  <c r="CC137"/>
  <c r="CC194" s="1"/>
  <c r="DE41" i="4"/>
  <c r="DE137" i="2"/>
  <c r="DE194" s="1"/>
  <c r="EC137"/>
  <c r="EC194" s="1"/>
  <c r="KE41" i="4"/>
  <c r="HT137" i="2"/>
  <c r="HT194" s="1"/>
  <c r="KF41" i="4"/>
  <c r="KF137" i="2"/>
  <c r="KF194" s="1"/>
  <c r="LA41" i="4"/>
  <c r="DR41"/>
  <c r="DR137" i="2"/>
  <c r="DR194" s="1"/>
  <c r="BC41" i="4"/>
  <c r="GW41"/>
  <c r="IC137" i="2"/>
  <c r="IC194" s="1"/>
  <c r="FR137"/>
  <c r="FR194" s="1"/>
  <c r="KR41" i="4"/>
  <c r="NZ137" i="2"/>
  <c r="NZ194" s="1"/>
  <c r="MT41" i="4"/>
  <c r="MT137" i="2"/>
  <c r="MT194" s="1"/>
  <c r="P41" i="4"/>
  <c r="P137" i="2"/>
  <c r="AF41" i="4"/>
  <c r="AF137" i="2"/>
  <c r="AF194" s="1"/>
  <c r="JS41" i="4"/>
  <c r="JS137" i="2"/>
  <c r="JS194" s="1"/>
  <c r="HH41" i="4"/>
  <c r="JT41"/>
  <c r="JT137" i="2"/>
  <c r="JT194" s="1"/>
  <c r="NP137"/>
  <c r="NP194" s="1"/>
  <c r="LD137"/>
  <c r="LD194" s="1"/>
  <c r="NY137"/>
  <c r="NY194" s="1"/>
  <c r="BD137"/>
  <c r="BD194" s="1"/>
  <c r="BT41" i="4"/>
  <c r="CT137" i="2"/>
  <c r="CT194" s="1"/>
  <c r="EI137"/>
  <c r="EI194" s="1"/>
  <c r="EI41" i="3"/>
  <c r="EI41" i="4" s="1"/>
  <c r="DK41"/>
  <c r="GK41"/>
  <c r="HQ41"/>
  <c r="IW41"/>
  <c r="IW137" i="2"/>
  <c r="IW194" s="1"/>
  <c r="KC41" i="4"/>
  <c r="KC137" i="2"/>
  <c r="KC194" s="1"/>
  <c r="GL137"/>
  <c r="GL194" s="1"/>
  <c r="KD41" i="4"/>
  <c r="KD137" i="2"/>
  <c r="KD194" s="1"/>
  <c r="MI41" i="4"/>
  <c r="MI137" i="2"/>
  <c r="MI194" s="1"/>
  <c r="V41" i="4"/>
  <c r="CJ137" i="2"/>
  <c r="CJ194" s="1"/>
  <c r="BE41" i="4"/>
  <c r="GU41"/>
  <c r="IA137" i="2"/>
  <c r="IA194" s="1"/>
  <c r="JG41" i="4"/>
  <c r="KN41"/>
  <c r="KN137" i="2"/>
  <c r="KN194" s="1"/>
  <c r="LP137"/>
  <c r="LP194" s="1"/>
  <c r="OK41" i="4"/>
  <c r="OK137" i="2"/>
  <c r="OK194" s="1"/>
  <c r="AH41" i="4"/>
  <c r="AH137" i="2"/>
  <c r="AH194" s="1"/>
  <c r="W41" i="4"/>
  <c r="W137" i="2"/>
  <c r="W194" s="1"/>
  <c r="CM41" i="4"/>
  <c r="CM137" i="2"/>
  <c r="CM194" s="1"/>
  <c r="FY41" i="4"/>
  <c r="FZ41"/>
  <c r="FZ137" i="2"/>
  <c r="FZ194" s="1"/>
  <c r="HF41" i="4"/>
  <c r="IL41"/>
  <c r="IL137" i="2"/>
  <c r="IL194" s="1"/>
  <c r="MU41" i="4"/>
  <c r="MU137" i="2"/>
  <c r="MU194" s="1"/>
  <c r="OX78"/>
  <c r="PD78"/>
  <c r="PD69"/>
  <c r="OX69"/>
  <c r="OX74"/>
  <c r="PD74"/>
  <c r="OX76"/>
  <c r="PD76"/>
  <c r="OX83"/>
  <c r="PD83"/>
  <c r="PD80"/>
  <c r="OX80"/>
  <c r="H41" i="4"/>
  <c r="H137" i="2"/>
  <c r="H194" s="1"/>
  <c r="BV41" i="4"/>
  <c r="BV137" i="2"/>
  <c r="BV194" s="1"/>
  <c r="EK137"/>
  <c r="EK194" s="1"/>
  <c r="EK41" i="3"/>
  <c r="EK41" i="4" s="1"/>
  <c r="DM41"/>
  <c r="DM137" i="2"/>
  <c r="DM194" s="1"/>
  <c r="GI137"/>
  <c r="GI194" s="1"/>
  <c r="HO41" i="4"/>
  <c r="HO137" i="2"/>
  <c r="HO194" s="1"/>
  <c r="IU41" i="4"/>
  <c r="KA41"/>
  <c r="KA137" i="2"/>
  <c r="KA194" s="1"/>
  <c r="IV41" i="4"/>
  <c r="ON137" i="2"/>
  <c r="ON194" s="1"/>
  <c r="NH41" i="4"/>
  <c r="KV41"/>
  <c r="KV137" i="2"/>
  <c r="KV194" s="1"/>
  <c r="MK41" i="4"/>
  <c r="MK137" i="2"/>
  <c r="MK194" s="1"/>
  <c r="AV137"/>
  <c r="AV194" s="1"/>
  <c r="CL41" i="4"/>
  <c r="CL137" i="2"/>
  <c r="CL194" s="1"/>
  <c r="DV41" i="4"/>
  <c r="DV137" i="2"/>
  <c r="DV194" s="1"/>
  <c r="I41" i="4"/>
  <c r="AO41"/>
  <c r="BW137" i="2"/>
  <c r="BW194" s="1"/>
  <c r="EL137"/>
  <c r="EL194" s="1"/>
  <c r="EL41" i="3"/>
  <c r="EL41" i="4" s="1"/>
  <c r="KK41"/>
  <c r="KK137" i="2"/>
  <c r="KK194" s="1"/>
  <c r="GT137"/>
  <c r="GT194" s="1"/>
  <c r="HZ41" i="4"/>
  <c r="HZ137" i="2"/>
  <c r="HZ194" s="1"/>
  <c r="JF41" i="4"/>
  <c r="JF137" i="2"/>
  <c r="JF194" s="1"/>
  <c r="KL137"/>
  <c r="KL194" s="1"/>
  <c r="LR41" i="4"/>
  <c r="OM137" i="2"/>
  <c r="OM194" s="1"/>
  <c r="NG137"/>
  <c r="NG194" s="1"/>
  <c r="MA41" i="4"/>
  <c r="MA137" i="2"/>
  <c r="MA194" s="1"/>
  <c r="AW137"/>
  <c r="AW194" s="1"/>
  <c r="FW41" i="4"/>
  <c r="II137" i="2"/>
  <c r="II194" s="1"/>
  <c r="JO41" i="4"/>
  <c r="JO137" i="2"/>
  <c r="JO194" s="1"/>
  <c r="HD137"/>
  <c r="HD194" s="1"/>
  <c r="IJ41" i="4"/>
  <c r="JP41"/>
  <c r="KO41"/>
  <c r="KO137" i="2"/>
  <c r="KO194" s="1"/>
  <c r="NT137"/>
  <c r="NT194" s="1"/>
  <c r="MN41" i="4"/>
  <c r="MN137" i="2"/>
  <c r="MN194" s="1"/>
  <c r="LQ41" i="4"/>
  <c r="LQ137" i="2"/>
  <c r="LQ194" s="1"/>
  <c r="J137"/>
  <c r="J194" s="1"/>
  <c r="EM41" i="3"/>
  <c r="EM41" i="4" s="1"/>
  <c r="AM137" i="2"/>
  <c r="AM194" s="1"/>
  <c r="GG41" i="4"/>
  <c r="GG137" i="2"/>
  <c r="GG194" s="1"/>
  <c r="HM41" i="4"/>
  <c r="HN41"/>
  <c r="HN137" i="2"/>
  <c r="HN194" s="1"/>
  <c r="OQ41" i="4"/>
  <c r="OQ137" i="2"/>
  <c r="NJ41" i="4"/>
  <c r="MD41"/>
  <c r="MD137" i="2"/>
  <c r="MD194" s="1"/>
  <c r="KX41" i="4"/>
  <c r="NS41"/>
  <c r="NS137" i="2"/>
  <c r="NS194" s="1"/>
  <c r="MM41" i="4"/>
  <c r="LG41"/>
  <c r="LG137" i="2"/>
  <c r="LG194" s="1"/>
  <c r="Z41" i="4"/>
  <c r="AX41"/>
  <c r="AX137" i="2"/>
  <c r="AX194" s="1"/>
  <c r="DX41" i="4"/>
  <c r="DX137" i="2"/>
  <c r="DX194" s="1"/>
  <c r="K41" i="4"/>
  <c r="EF137" i="2"/>
  <c r="EF194" s="1"/>
  <c r="EF41" i="3"/>
  <c r="EF41" i="4" s="1"/>
  <c r="HW41"/>
  <c r="HW137" i="2"/>
  <c r="HW194" s="1"/>
  <c r="JC137"/>
  <c r="JC194" s="1"/>
  <c r="MZ41" i="4"/>
  <c r="MZ137" i="2"/>
  <c r="MZ194" s="1"/>
  <c r="NI137"/>
  <c r="NI194" s="1"/>
  <c r="MC137"/>
  <c r="MC194" s="1"/>
  <c r="KW41" i="4"/>
  <c r="KW137" i="2"/>
  <c r="KW194" s="1"/>
  <c r="BL41" i="4"/>
  <c r="BL137" i="2"/>
  <c r="BL194" s="1"/>
  <c r="DN41" i="4"/>
  <c r="DN137" i="2"/>
  <c r="DN194" s="1"/>
  <c r="AA41" i="4"/>
  <c r="EA41"/>
  <c r="HB41"/>
  <c r="HB137" i="2"/>
  <c r="HB194" s="1"/>
  <c r="IH41" i="4"/>
  <c r="JN41"/>
  <c r="KT41"/>
  <c r="NV41"/>
  <c r="NV137" i="2"/>
  <c r="NV194" s="1"/>
  <c r="MP41" i="4"/>
  <c r="LJ41"/>
  <c r="LJ137" i="2"/>
  <c r="LJ194" s="1"/>
  <c r="MY41" i="4"/>
  <c r="MY137" i="2"/>
  <c r="MY194" s="1"/>
  <c r="BZ137"/>
  <c r="BZ194" s="1"/>
  <c r="EE41" i="4"/>
  <c r="BM41"/>
  <c r="BM137" i="2"/>
  <c r="BM194" s="1"/>
  <c r="GF41" i="4"/>
  <c r="HL137" i="2"/>
  <c r="HL194" s="1"/>
  <c r="IR41" i="4"/>
  <c r="OS41"/>
  <c r="NL41"/>
  <c r="NL137" i="2"/>
  <c r="NL194" s="1"/>
  <c r="MF137"/>
  <c r="MF194" s="1"/>
  <c r="KZ41" i="4"/>
  <c r="NU41"/>
  <c r="MO137" i="2"/>
  <c r="MO194" s="1"/>
  <c r="LI137"/>
  <c r="LI194" s="1"/>
  <c r="AZ41" i="4"/>
  <c r="AZ137" i="2"/>
  <c r="AZ194" s="1"/>
  <c r="CP137"/>
  <c r="CP194" s="1"/>
  <c r="AE41" i="4"/>
  <c r="CA41"/>
  <c r="CA137" i="2"/>
  <c r="CA194" s="1"/>
  <c r="DC137"/>
  <c r="DC194" s="1"/>
  <c r="ED41" i="4"/>
  <c r="ED137" i="2"/>
  <c r="ED194" s="1"/>
  <c r="HU137"/>
  <c r="HU194" s="1"/>
  <c r="JA137"/>
  <c r="JA194" s="1"/>
  <c r="KG137"/>
  <c r="KG194" s="1"/>
  <c r="HV41" i="4"/>
  <c r="HV137" i="2"/>
  <c r="HV194" s="1"/>
  <c r="KH41" i="4"/>
  <c r="OH41"/>
  <c r="NB41"/>
  <c r="LV41"/>
  <c r="NK137" i="2"/>
  <c r="NK194" s="1"/>
  <c r="KY41" i="4"/>
  <c r="KY137" i="2"/>
  <c r="KY194" s="1"/>
  <c r="JD137" l="1"/>
  <c r="JD194" s="1"/>
  <c r="JY41" i="4"/>
  <c r="AP41"/>
  <c r="CO41"/>
  <c r="GS41"/>
  <c r="ND137" i="2"/>
  <c r="ND194" s="1"/>
  <c r="GD137"/>
  <c r="GD194" s="1"/>
  <c r="AY137"/>
  <c r="AY194" s="1"/>
  <c r="OF137"/>
  <c r="OF194" s="1"/>
  <c r="BY41" i="4"/>
  <c r="GH137" i="2"/>
  <c r="GH194" s="1"/>
  <c r="CX137"/>
  <c r="CX194" s="1"/>
  <c r="LH137"/>
  <c r="LH194" s="1"/>
  <c r="LE41" i="4"/>
  <c r="CK41"/>
  <c r="LX41"/>
  <c r="DA137" i="2"/>
  <c r="DA194" s="1"/>
  <c r="HY137"/>
  <c r="HY194" s="1"/>
  <c r="FU41" i="4"/>
  <c r="MX41"/>
  <c r="AK137" i="2"/>
  <c r="AK194" s="1"/>
  <c r="ME137"/>
  <c r="ME194" s="1"/>
  <c r="AB137"/>
  <c r="AB194" s="1"/>
  <c r="DQ137"/>
  <c r="DQ194" s="1"/>
  <c r="L41" i="4"/>
  <c r="CD41"/>
  <c r="OO41" i="3"/>
  <c r="OO41" i="4" s="1"/>
  <c r="IT41"/>
  <c r="BK41"/>
  <c r="MW137" i="2"/>
  <c r="MW194" s="1"/>
  <c r="HC137"/>
  <c r="HC194" s="1"/>
  <c r="AJ137"/>
  <c r="AJ194" s="1"/>
  <c r="CY41" i="4"/>
  <c r="GJ137" i="2"/>
  <c r="GJ194" s="1"/>
  <c r="OA41" i="4"/>
  <c r="GV41"/>
  <c r="BU41"/>
  <c r="OI41"/>
  <c r="MH41"/>
  <c r="KS41"/>
  <c r="C194" i="2"/>
  <c r="OC41" i="4"/>
  <c r="NO137" i="2"/>
  <c r="NO194" s="1"/>
  <c r="JK41" i="4"/>
  <c r="MB137" i="2"/>
  <c r="MB194" s="1"/>
  <c r="JI137"/>
  <c r="JI194" s="1"/>
  <c r="CI137"/>
  <c r="CI194" s="1"/>
  <c r="JB137"/>
  <c r="JB194" s="1"/>
  <c r="IQ41" i="4"/>
  <c r="BJ137" i="2"/>
  <c r="BJ194" s="1"/>
  <c r="IK41" i="4"/>
  <c r="DF41"/>
  <c r="JH137" i="2"/>
  <c r="JH194" s="1"/>
  <c r="EJ137"/>
  <c r="EJ194" s="1"/>
  <c r="LC41" i="4"/>
  <c r="AI41"/>
  <c r="LM137" i="2"/>
  <c r="LM194" s="1"/>
  <c r="GB137"/>
  <c r="GB194" s="1"/>
  <c r="GX137"/>
  <c r="GX194" s="1"/>
  <c r="AG137"/>
  <c r="AG194" s="1"/>
  <c r="HI41" i="4"/>
  <c r="N41"/>
  <c r="NX41"/>
  <c r="X41"/>
  <c r="DW137" i="2"/>
  <c r="DW194" s="1"/>
  <c r="AC137"/>
  <c r="AC194" s="1"/>
  <c r="JM41" i="4"/>
  <c r="JW41"/>
  <c r="JZ41"/>
  <c r="DH41"/>
  <c r="NQ137" i="2"/>
  <c r="NQ194" s="1"/>
  <c r="AN137"/>
  <c r="AN194" s="1"/>
  <c r="ID41" i="4"/>
  <c r="CU41"/>
  <c r="PD67" i="2"/>
  <c r="KZ67" s="1"/>
  <c r="PE37"/>
  <c r="PF37" s="1"/>
  <c r="CN41" i="4"/>
  <c r="MV41"/>
  <c r="EB137" i="2"/>
  <c r="EB194" s="1"/>
  <c r="HA137"/>
  <c r="HA194" s="1"/>
  <c r="DO41" i="4"/>
  <c r="Y41"/>
  <c r="ML137" i="2"/>
  <c r="ML194" s="1"/>
  <c r="HS137"/>
  <c r="HS194" s="1"/>
  <c r="HK41" i="4"/>
  <c r="Q41"/>
  <c r="IG41"/>
  <c r="CQ41"/>
  <c r="KJ41"/>
  <c r="JE41"/>
  <c r="HP41"/>
  <c r="G41"/>
  <c r="HR41"/>
  <c r="F41"/>
  <c r="AS41"/>
  <c r="IY41"/>
  <c r="LB41"/>
  <c r="JX137" i="2"/>
  <c r="JX194" s="1"/>
  <c r="AR41" i="4"/>
  <c r="BH41"/>
  <c r="EH137" i="2"/>
  <c r="EH194" s="1"/>
  <c r="T137"/>
  <c r="T194" s="1"/>
  <c r="OW72"/>
  <c r="DZ137"/>
  <c r="DZ194" s="1"/>
  <c r="BI41" i="4"/>
  <c r="LK41"/>
  <c r="M41"/>
  <c r="KP41"/>
  <c r="MS41"/>
  <c r="DU41"/>
  <c r="E41"/>
  <c r="GO41"/>
  <c r="CG137" i="2"/>
  <c r="CG194" s="1"/>
  <c r="CZ137"/>
  <c r="CZ194" s="1"/>
  <c r="LS41" i="4"/>
  <c r="FV137" i="2"/>
  <c r="FV194" s="1"/>
  <c r="LT41" i="4"/>
  <c r="HX41"/>
  <c r="GQ41"/>
  <c r="AQ41"/>
  <c r="IS41"/>
  <c r="CE41"/>
  <c r="BX137" i="2"/>
  <c r="BX194" s="1"/>
  <c r="FX41" i="4"/>
  <c r="DY41"/>
  <c r="DL41"/>
  <c r="KU41"/>
  <c r="KB137" i="2"/>
  <c r="KB194" s="1"/>
  <c r="DI41" i="4"/>
  <c r="CV41"/>
  <c r="AU41"/>
  <c r="LY41"/>
  <c r="OB41"/>
  <c r="KM41"/>
  <c r="DG137" i="2"/>
  <c r="DG194" s="1"/>
  <c r="BF41" i="4"/>
  <c r="LN41"/>
  <c r="JJ41"/>
  <c r="NM41"/>
  <c r="IZ41"/>
  <c r="GM41"/>
  <c r="D41"/>
  <c r="NN137" i="2"/>
  <c r="NN194" s="1"/>
  <c r="BO137"/>
  <c r="BO194" s="1"/>
  <c r="AD41" i="4"/>
  <c r="GZ41"/>
  <c r="BN41"/>
  <c r="GR41"/>
  <c r="OD137" i="2"/>
  <c r="OD194" s="1"/>
  <c r="OL137"/>
  <c r="OL194" s="1"/>
  <c r="JV41" i="4"/>
  <c r="GP41"/>
  <c r="KQ137" i="2"/>
  <c r="KQ194" s="1"/>
  <c r="GA137"/>
  <c r="GA194" s="1"/>
  <c r="OG41" i="4"/>
  <c r="CS41"/>
  <c r="C85" i="2"/>
  <c r="C150" s="1"/>
  <c r="LJ85"/>
  <c r="LJ150" s="1"/>
  <c r="LJ207" s="1"/>
  <c r="OR41" i="4"/>
  <c r="NR41"/>
  <c r="HE41"/>
  <c r="NE41"/>
  <c r="AT41"/>
  <c r="MV85" i="2"/>
  <c r="MV54" i="3" s="1"/>
  <c r="MV54" i="4" s="1"/>
  <c r="MJ85" i="2"/>
  <c r="MJ54" i="3" s="1"/>
  <c r="MJ54" i="4" s="1"/>
  <c r="U41"/>
  <c r="LP85" i="2"/>
  <c r="LP54" i="3" s="1"/>
  <c r="LP54" i="4" s="1"/>
  <c r="BD85" i="2"/>
  <c r="BD150" s="1"/>
  <c r="BD207" s="1"/>
  <c r="IB41" i="4"/>
  <c r="GE41"/>
  <c r="OE41"/>
  <c r="JL41"/>
  <c r="AL137" i="2"/>
  <c r="AL194" s="1"/>
  <c r="KI137"/>
  <c r="KI194" s="1"/>
  <c r="JR41" i="4"/>
  <c r="JQ41"/>
  <c r="DJ41"/>
  <c r="C41"/>
  <c r="CW41"/>
  <c r="DT41"/>
  <c r="NF137" i="2"/>
  <c r="NF194" s="1"/>
  <c r="BG137"/>
  <c r="BG194" s="1"/>
  <c r="HG137"/>
  <c r="HG194" s="1"/>
  <c r="NC137"/>
  <c r="NC194" s="1"/>
  <c r="BP137"/>
  <c r="BP194" s="1"/>
  <c r="OJ41" i="4"/>
  <c r="GN41"/>
  <c r="NW41"/>
  <c r="JU137" i="2"/>
  <c r="JU194" s="1"/>
  <c r="DP137"/>
  <c r="DP194" s="1"/>
  <c r="FR85"/>
  <c r="FR150" s="1"/>
  <c r="FR207" s="1"/>
  <c r="LZ41" i="4"/>
  <c r="IX41"/>
  <c r="MJ41"/>
  <c r="IN41"/>
  <c r="IM41"/>
  <c r="DD41"/>
  <c r="LW41"/>
  <c r="BS41"/>
  <c r="CH41"/>
  <c r="MG41"/>
  <c r="GC41"/>
  <c r="S41"/>
  <c r="FT41"/>
  <c r="FS41"/>
  <c r="R41"/>
  <c r="DX85" i="2"/>
  <c r="DX54" i="3" s="1"/>
  <c r="DX54" i="4" s="1"/>
  <c r="OA85" i="2"/>
  <c r="OA150" s="1"/>
  <c r="OA207" s="1"/>
  <c r="FD85"/>
  <c r="FD54" i="3" s="1"/>
  <c r="FD54" i="4" s="1"/>
  <c r="JE85" i="2"/>
  <c r="JE54" i="3" s="1"/>
  <c r="JE54" i="4" s="1"/>
  <c r="AU85" i="2"/>
  <c r="AU54" i="3" s="1"/>
  <c r="AU54" i="4" s="1"/>
  <c r="GX85" i="2"/>
  <c r="GX150" s="1"/>
  <c r="GX207" s="1"/>
  <c r="LF137"/>
  <c r="LF194" s="1"/>
  <c r="OP72"/>
  <c r="PG72" s="1"/>
  <c r="DR85"/>
  <c r="DR150" s="1"/>
  <c r="DR207" s="1"/>
  <c r="AD85"/>
  <c r="AD150" s="1"/>
  <c r="AD207" s="1"/>
  <c r="DK85"/>
  <c r="DK150" s="1"/>
  <c r="DK207" s="1"/>
  <c r="EZ85"/>
  <c r="EZ54" i="3" s="1"/>
  <c r="EZ54" i="4" s="1"/>
  <c r="JK85" i="2"/>
  <c r="JK54" i="3" s="1"/>
  <c r="JK54" i="4" s="1"/>
  <c r="BI85" i="2"/>
  <c r="BI150" s="1"/>
  <c r="BI207" s="1"/>
  <c r="JN85"/>
  <c r="JN54" i="3" s="1"/>
  <c r="JN54" i="4" s="1"/>
  <c r="GQ85" i="2"/>
  <c r="GQ54" i="3" s="1"/>
  <c r="GQ54" i="4" s="1"/>
  <c r="U85" i="2"/>
  <c r="U150" s="1"/>
  <c r="U207" s="1"/>
  <c r="CO85"/>
  <c r="CO150" s="1"/>
  <c r="CO207" s="1"/>
  <c r="NE85"/>
  <c r="NE150" s="1"/>
  <c r="NE207" s="1"/>
  <c r="CL85"/>
  <c r="CL150" s="1"/>
  <c r="CL207" s="1"/>
  <c r="AI85"/>
  <c r="AI54" i="4" s="1"/>
  <c r="HT85" i="2"/>
  <c r="HT54" i="3" s="1"/>
  <c r="HT54" i="4" s="1"/>
  <c r="EQ85" i="2"/>
  <c r="EQ54" i="3" s="1"/>
  <c r="EQ54" i="4" s="1"/>
  <c r="DP85" i="2"/>
  <c r="DP54" i="3" s="1"/>
  <c r="DP54" i="4" s="1"/>
  <c r="EX85" i="2"/>
  <c r="EX150" s="1"/>
  <c r="EX207" s="1"/>
  <c r="OO85"/>
  <c r="OO54" i="3" s="1"/>
  <c r="OO54" i="4" s="1"/>
  <c r="MU85" i="2"/>
  <c r="MU150" s="1"/>
  <c r="MU207" s="1"/>
  <c r="L85"/>
  <c r="L54" i="4" s="1"/>
  <c r="BU85" i="2"/>
  <c r="BU54" i="3" s="1"/>
  <c r="BU54" i="4" s="1"/>
  <c r="NI85" i="2"/>
  <c r="NI54" i="3" s="1"/>
  <c r="NI54" i="4" s="1"/>
  <c r="BP85" i="2"/>
  <c r="BP150" s="1"/>
  <c r="BP207" s="1"/>
  <c r="GS85"/>
  <c r="GS54" i="3" s="1"/>
  <c r="GS54" i="4" s="1"/>
  <c r="OB85" i="2"/>
  <c r="OB150" s="1"/>
  <c r="OB207" s="1"/>
  <c r="BF85"/>
  <c r="BF54" i="3" s="1"/>
  <c r="BF54" i="4" s="1"/>
  <c r="IE85" i="2"/>
  <c r="IE54" i="3" s="1"/>
  <c r="IE54" i="4" s="1"/>
  <c r="MP85" i="2"/>
  <c r="MP54" i="3" s="1"/>
  <c r="MP54" i="4" s="1"/>
  <c r="CR85" i="2"/>
  <c r="CR54" i="3" s="1"/>
  <c r="CR54" i="4" s="1"/>
  <c r="JY85" i="2"/>
  <c r="KV85"/>
  <c r="KV150" s="1"/>
  <c r="KV207" s="1"/>
  <c r="EL85"/>
  <c r="EL54" i="3" s="1"/>
  <c r="EL54" i="4" s="1"/>
  <c r="T85" i="2"/>
  <c r="T150" s="1"/>
  <c r="T207" s="1"/>
  <c r="CE85"/>
  <c r="CE150" s="1"/>
  <c r="CE207" s="1"/>
  <c r="GN85"/>
  <c r="GN54" i="3" s="1"/>
  <c r="GN54" i="4" s="1"/>
  <c r="I85" i="2"/>
  <c r="I150" s="1"/>
  <c r="I207" s="1"/>
  <c r="HB85"/>
  <c r="HB150" s="1"/>
  <c r="HB207" s="1"/>
  <c r="EE85"/>
  <c r="EE150" s="1"/>
  <c r="EE207" s="1"/>
  <c r="MK85"/>
  <c r="MK150" s="1"/>
  <c r="MK207" s="1"/>
  <c r="KH85"/>
  <c r="KH150" s="1"/>
  <c r="KH207" s="1"/>
  <c r="IA85"/>
  <c r="IA54" i="3" s="1"/>
  <c r="IA54" i="4" s="1"/>
  <c r="CN85" i="2"/>
  <c r="CN54" i="3" s="1"/>
  <c r="CN54" i="4" s="1"/>
  <c r="LY85" i="2"/>
  <c r="LY150" s="1"/>
  <c r="LY207" s="1"/>
  <c r="ND85"/>
  <c r="ND54" i="3" s="1"/>
  <c r="ND54" i="4" s="1"/>
  <c r="BA85" i="2"/>
  <c r="BA54" i="3" s="1"/>
  <c r="BA54" i="4" s="1"/>
  <c r="K85" i="2"/>
  <c r="K54" i="4" s="1"/>
  <c r="AO85" i="2"/>
  <c r="AO150" s="1"/>
  <c r="AO207" s="1"/>
  <c r="GJ85"/>
  <c r="GJ54" i="3" s="1"/>
  <c r="GJ54" i="4" s="1"/>
  <c r="KQ85" i="2"/>
  <c r="KQ54" i="3" s="1"/>
  <c r="KQ54" i="4" s="1"/>
  <c r="GD85" i="2"/>
  <c r="GD54" i="3" s="1"/>
  <c r="GD54" i="4" s="1"/>
  <c r="HP85" i="2"/>
  <c r="HP150" s="1"/>
  <c r="HP207" s="1"/>
  <c r="JJ85"/>
  <c r="JJ54" i="3" s="1"/>
  <c r="JJ54" i="4" s="1"/>
  <c r="HC85" i="2"/>
  <c r="HC150" s="1"/>
  <c r="HC207" s="1"/>
  <c r="CS85"/>
  <c r="CS54" i="3" s="1"/>
  <c r="CS54" i="4" s="1"/>
  <c r="FY85" i="2"/>
  <c r="FY150" s="1"/>
  <c r="FY207" s="1"/>
  <c r="AL85"/>
  <c r="AL54" i="4" s="1"/>
  <c r="Q85" i="2"/>
  <c r="Q150" s="1"/>
  <c r="Q207" s="1"/>
  <c r="DA85"/>
  <c r="DA150" s="1"/>
  <c r="DA207" s="1"/>
  <c r="HJ85"/>
  <c r="HJ54" i="3" s="1"/>
  <c r="HJ54" i="4" s="1"/>
  <c r="NO85" i="2"/>
  <c r="NO150" s="1"/>
  <c r="NO207" s="1"/>
  <c r="EM85"/>
  <c r="EM150" s="1"/>
  <c r="EM207" s="1"/>
  <c r="IV85"/>
  <c r="IV150" s="1"/>
  <c r="IV207" s="1"/>
  <c r="MC85"/>
  <c r="MC150" s="1"/>
  <c r="MC207" s="1"/>
  <c r="GG85"/>
  <c r="GG54" i="3" s="1"/>
  <c r="GG54" i="4" s="1"/>
  <c r="ON85" i="2"/>
  <c r="ON54" i="4" s="1"/>
  <c r="AT85" i="2"/>
  <c r="AT150" s="1"/>
  <c r="AT207" s="1"/>
  <c r="II85"/>
  <c r="II150" s="1"/>
  <c r="II207" s="1"/>
  <c r="ML85"/>
  <c r="ML54" i="3" s="1"/>
  <c r="ML54" i="4" s="1"/>
  <c r="CV85" i="2"/>
  <c r="CV150" s="1"/>
  <c r="CV207" s="1"/>
  <c r="FE85"/>
  <c r="FE54" i="3" s="1"/>
  <c r="FE54" i="4" s="1"/>
  <c r="LK85" i="2"/>
  <c r="LK54" i="3" s="1"/>
  <c r="LK54" i="4" s="1"/>
  <c r="OD85" i="2"/>
  <c r="OD150" s="1"/>
  <c r="OD207" s="1"/>
  <c r="IK85"/>
  <c r="IK150" s="1"/>
  <c r="IK207" s="1"/>
  <c r="CX85"/>
  <c r="CX54" i="3" s="1"/>
  <c r="CX54" i="4" s="1"/>
  <c r="AQ85" i="2"/>
  <c r="AQ150" s="1"/>
  <c r="AQ207" s="1"/>
  <c r="X85"/>
  <c r="X150" s="1"/>
  <c r="X207" s="1"/>
  <c r="DU85"/>
  <c r="DU54" i="3" s="1"/>
  <c r="DU54" i="4" s="1"/>
  <c r="FW85" i="2"/>
  <c r="FW54" i="3" s="1"/>
  <c r="FW54" i="4" s="1"/>
  <c r="GB85" i="2"/>
  <c r="GB150" s="1"/>
  <c r="GB207" s="1"/>
  <c r="JX85"/>
  <c r="JX54" i="3" s="1"/>
  <c r="JX54" i="4" s="1"/>
  <c r="OR85" i="2"/>
  <c r="FA85"/>
  <c r="FA54" i="3" s="1"/>
  <c r="FA54" i="4" s="1"/>
  <c r="NR85" i="2"/>
  <c r="NR54" i="3" s="1"/>
  <c r="NR54" i="4" s="1"/>
  <c r="IN85" i="2"/>
  <c r="IN150" s="1"/>
  <c r="IN207" s="1"/>
  <c r="MT85"/>
  <c r="MT54" i="3" s="1"/>
  <c r="MT54" i="4" s="1"/>
  <c r="LO41"/>
  <c r="EG85" i="2"/>
  <c r="EG54" i="4" s="1"/>
  <c r="IP85" i="2"/>
  <c r="IP150" s="1"/>
  <c r="IP207" s="1"/>
  <c r="MI85"/>
  <c r="MI54" i="3" s="1"/>
  <c r="MI54" i="4" s="1"/>
  <c r="FS85" i="2"/>
  <c r="FS54" i="3" s="1"/>
  <c r="FS54" i="4" s="1"/>
  <c r="KB85" i="2"/>
  <c r="KB150" s="1"/>
  <c r="KB207" s="1"/>
  <c r="KW85"/>
  <c r="KW150" s="1"/>
  <c r="KW207" s="1"/>
  <c r="HM85"/>
  <c r="HM54" i="3" s="1"/>
  <c r="HM54" i="4" s="1"/>
  <c r="NH85" i="2"/>
  <c r="NH150" s="1"/>
  <c r="NH207" s="1"/>
  <c r="BZ85"/>
  <c r="BZ150" s="1"/>
  <c r="BZ207" s="1"/>
  <c r="JO85"/>
  <c r="JO54" i="3" s="1"/>
  <c r="JO54" i="4" s="1"/>
  <c r="LF85" i="2"/>
  <c r="LF54" i="3" s="1"/>
  <c r="LF54" i="4" s="1"/>
  <c r="EB85" i="2"/>
  <c r="EB150" s="1"/>
  <c r="EB207" s="1"/>
  <c r="HQ85"/>
  <c r="HQ150" s="1"/>
  <c r="HQ207" s="1"/>
  <c r="CD85"/>
  <c r="CD54" i="4" s="1"/>
  <c r="LR85" i="2"/>
  <c r="LR150" s="1"/>
  <c r="LR207" s="1"/>
  <c r="AA85"/>
  <c r="FJ85"/>
  <c r="FJ54" i="3" s="1"/>
  <c r="FJ54" i="4" s="1"/>
  <c r="DC85" i="2"/>
  <c r="DC150" s="1"/>
  <c r="DC207" s="1"/>
  <c r="NM85"/>
  <c r="NM150" s="1"/>
  <c r="NM207" s="1"/>
  <c r="IZ85"/>
  <c r="IZ54" i="3" s="1"/>
  <c r="IZ54" i="4" s="1"/>
  <c r="JC85" i="2"/>
  <c r="JC150" s="1"/>
  <c r="JC207" s="1"/>
  <c r="HL85"/>
  <c r="HL54" i="3" s="1"/>
  <c r="HL54" i="4" s="1"/>
  <c r="KK85" i="2"/>
  <c r="KK54" i="3" s="1"/>
  <c r="KK54" i="4" s="1"/>
  <c r="CA85" i="2"/>
  <c r="CA54" i="3" s="1"/>
  <c r="CA54" i="4" s="1"/>
  <c r="ID85" i="2"/>
  <c r="ID54" i="3" s="1"/>
  <c r="ID54" i="4" s="1"/>
  <c r="KF85" i="2"/>
  <c r="KF150" s="1"/>
  <c r="KF207" s="1"/>
  <c r="KR85"/>
  <c r="KR54" i="3" s="1"/>
  <c r="KR54" i="4" s="1"/>
  <c r="DM85" i="2"/>
  <c r="DM54" i="3" s="1"/>
  <c r="DM54" i="4" s="1"/>
  <c r="NC85" i="2"/>
  <c r="NC150" s="1"/>
  <c r="NC207" s="1"/>
  <c r="N85"/>
  <c r="N150" s="1"/>
  <c r="N207" s="1"/>
  <c r="DG85"/>
  <c r="DG54" i="3" s="1"/>
  <c r="DG54" i="4" s="1"/>
  <c r="LO85" i="2"/>
  <c r="LO54" i="3" s="1"/>
  <c r="LO54" i="4" s="1"/>
  <c r="NW85" i="2"/>
  <c r="NW150" s="1"/>
  <c r="NW207" s="1"/>
  <c r="FM85"/>
  <c r="FM150" s="1"/>
  <c r="FM207" s="1"/>
  <c r="JV85"/>
  <c r="JV150" s="1"/>
  <c r="JV207" s="1"/>
  <c r="LC85"/>
  <c r="LC150" s="1"/>
  <c r="LC207" s="1"/>
  <c r="GY85"/>
  <c r="GY150" s="1"/>
  <c r="GY207" s="1"/>
  <c r="NV85"/>
  <c r="NV150" s="1"/>
  <c r="NV207" s="1"/>
  <c r="BL85"/>
  <c r="BL150" s="1"/>
  <c r="BL207" s="1"/>
  <c r="IS85"/>
  <c r="IS150" s="1"/>
  <c r="IS207" s="1"/>
  <c r="MB85"/>
  <c r="MB54" i="3" s="1"/>
  <c r="MB54" i="4" s="1"/>
  <c r="DF85" i="2"/>
  <c r="DF54" i="3" s="1"/>
  <c r="DF54" i="4" s="1"/>
  <c r="Y85" i="2"/>
  <c r="Y54" i="4" s="1"/>
  <c r="AY85" i="2"/>
  <c r="AY54" i="3" s="1"/>
  <c r="AY54" i="4" s="1"/>
  <c r="FH85" i="2"/>
  <c r="FH54" i="4" s="1"/>
  <c r="KC85" i="2"/>
  <c r="KC150" s="1"/>
  <c r="KC207" s="1"/>
  <c r="EP85"/>
  <c r="EP150" s="1"/>
  <c r="EP207" s="1"/>
  <c r="BS85"/>
  <c r="BS54" i="4" s="1"/>
  <c r="OU85" i="2"/>
  <c r="OU54" i="4" s="1"/>
  <c r="HV85" i="2"/>
  <c r="HV54" i="3" s="1"/>
  <c r="HV54" i="4" s="1"/>
  <c r="FO85" i="2"/>
  <c r="FO150" s="1"/>
  <c r="FO207" s="1"/>
  <c r="LA85"/>
  <c r="LA54" i="3" s="1"/>
  <c r="LA54" i="4" s="1"/>
  <c r="OK85" i="2"/>
  <c r="OK150" s="1"/>
  <c r="OK207" s="1"/>
  <c r="F85"/>
  <c r="F54" i="4" s="1"/>
  <c r="IW85" i="2"/>
  <c r="IW54" i="3" s="1"/>
  <c r="IW54" i="4" s="1"/>
  <c r="GK85" i="2"/>
  <c r="GK150" s="1"/>
  <c r="GK207" s="1"/>
  <c r="DY85"/>
  <c r="DY150" s="1"/>
  <c r="DY207" s="1"/>
  <c r="BM85"/>
  <c r="BM54" i="3" s="1"/>
  <c r="BM54" i="4" s="1"/>
  <c r="LX85" i="2"/>
  <c r="LX150" s="1"/>
  <c r="LX207" s="1"/>
  <c r="OJ85"/>
  <c r="OJ150" s="1"/>
  <c r="OJ207" s="1"/>
  <c r="IH85"/>
  <c r="IH150" s="1"/>
  <c r="IH207" s="1"/>
  <c r="FV85"/>
  <c r="FV150" s="1"/>
  <c r="FV207" s="1"/>
  <c r="DJ85"/>
  <c r="DJ150" s="1"/>
  <c r="DJ207" s="1"/>
  <c r="AX85"/>
  <c r="AX150" s="1"/>
  <c r="AX207" s="1"/>
  <c r="MQ85"/>
  <c r="MQ150" s="1"/>
  <c r="MQ207" s="1"/>
  <c r="O85"/>
  <c r="O150" s="1"/>
  <c r="O207" s="1"/>
  <c r="KI85"/>
  <c r="KI54" i="3" s="1"/>
  <c r="KI54" i="4" s="1"/>
  <c r="HW85" i="2"/>
  <c r="HW150" s="1"/>
  <c r="HW207" s="1"/>
  <c r="FK85"/>
  <c r="FK54" i="3" s="1"/>
  <c r="FK54" i="4" s="1"/>
  <c r="CY85" i="2"/>
  <c r="CY150" s="1"/>
  <c r="CY207" s="1"/>
  <c r="AM85"/>
  <c r="AM150" s="1"/>
  <c r="AM207" s="1"/>
  <c r="MX85"/>
  <c r="MX150" s="1"/>
  <c r="MX207" s="1"/>
  <c r="JT85"/>
  <c r="JT54" i="3" s="1"/>
  <c r="JT54" i="4" s="1"/>
  <c r="HH85" i="2"/>
  <c r="HH150" s="1"/>
  <c r="HH207" s="1"/>
  <c r="EV85"/>
  <c r="EV150" s="1"/>
  <c r="EV207" s="1"/>
  <c r="CJ85"/>
  <c r="CJ150" s="1"/>
  <c r="CJ207" s="1"/>
  <c r="LE85"/>
  <c r="LE150" s="1"/>
  <c r="LE207" s="1"/>
  <c r="NQ85"/>
  <c r="NQ54" i="3" s="1"/>
  <c r="NQ54" i="4" s="1"/>
  <c r="V85" i="2"/>
  <c r="V54" i="4" s="1"/>
  <c r="JQ85" i="2"/>
  <c r="JQ54" i="3" s="1"/>
  <c r="JQ54" i="4" s="1"/>
  <c r="HE85" i="2"/>
  <c r="HE54" i="3" s="1"/>
  <c r="HE54" i="4" s="1"/>
  <c r="ES85" i="2"/>
  <c r="ES54" i="3" s="1"/>
  <c r="ES54" i="4" s="1"/>
  <c r="CG85" i="2"/>
  <c r="CG54" i="3" s="1"/>
  <c r="CG54" i="4" s="1"/>
  <c r="LD85" i="2"/>
  <c r="LD54" i="3" s="1"/>
  <c r="LD54" i="4" s="1"/>
  <c r="NP85" i="2"/>
  <c r="NP54" i="3" s="1"/>
  <c r="NP54" i="4" s="1"/>
  <c r="JB85" i="2"/>
  <c r="JB54" i="3" s="1"/>
  <c r="JB54" i="4" s="1"/>
  <c r="GP85" i="2"/>
  <c r="GP54" i="3" s="1"/>
  <c r="GP54" i="4" s="1"/>
  <c r="ED85" i="2"/>
  <c r="ED54" i="3" s="1"/>
  <c r="ED54" i="4" s="1"/>
  <c r="BR85" i="2"/>
  <c r="BR150" s="1"/>
  <c r="BR207" s="1"/>
  <c r="LW85"/>
  <c r="LW54" i="3" s="1"/>
  <c r="LW54" i="4" s="1"/>
  <c r="OI85" i="2"/>
  <c r="OI54" i="3" s="1"/>
  <c r="OI54" i="4" s="1"/>
  <c r="P85" i="2"/>
  <c r="P54" i="3" s="1"/>
  <c r="JG85" i="2"/>
  <c r="JG150" s="1"/>
  <c r="JG207" s="1"/>
  <c r="GU85"/>
  <c r="GU150" s="1"/>
  <c r="GU207" s="1"/>
  <c r="EI85"/>
  <c r="EI54" i="4" s="1"/>
  <c r="BW85" i="2"/>
  <c r="BW150" s="1"/>
  <c r="BW207" s="1"/>
  <c r="LN85"/>
  <c r="LN150" s="1"/>
  <c r="LN207" s="1"/>
  <c r="NZ85"/>
  <c r="NZ150" s="1"/>
  <c r="NZ207" s="1"/>
  <c r="IR85"/>
  <c r="IR54" i="3" s="1"/>
  <c r="IR54" i="4" s="1"/>
  <c r="GF85" i="2"/>
  <c r="GF54" i="3" s="1"/>
  <c r="GF54" i="4" s="1"/>
  <c r="DT85" i="2"/>
  <c r="DT150" s="1"/>
  <c r="DT207" s="1"/>
  <c r="BH85"/>
  <c r="BH150" s="1"/>
  <c r="BH207" s="1"/>
  <c r="MG85"/>
  <c r="MG54" i="3" s="1"/>
  <c r="MG54" i="4" s="1"/>
  <c r="OX77" i="2"/>
  <c r="PC77" s="1"/>
  <c r="PD77" s="1"/>
  <c r="LV77" s="1"/>
  <c r="PK77"/>
  <c r="PN70" s="1"/>
  <c r="OT85"/>
  <c r="OT54" i="4" s="1"/>
  <c r="AH85" i="2"/>
  <c r="AH54" i="3" s="1"/>
  <c r="AH54" i="4" s="1"/>
  <c r="AE85" i="2"/>
  <c r="AE54" i="3" s="1"/>
  <c r="AE54" i="4" s="1"/>
  <c r="JU85" i="2"/>
  <c r="JU54" i="3" s="1"/>
  <c r="JU54" i="4" s="1"/>
  <c r="IO85" i="2"/>
  <c r="IO54" i="3" s="1"/>
  <c r="IO54" i="4" s="1"/>
  <c r="HI85" i="2"/>
  <c r="HI150" s="1"/>
  <c r="HI207" s="1"/>
  <c r="GC85"/>
  <c r="GC54" i="4" s="1"/>
  <c r="EW85" i="2"/>
  <c r="EW54" i="3" s="1"/>
  <c r="EW54" i="4" s="1"/>
  <c r="DQ85" i="2"/>
  <c r="DQ150" s="1"/>
  <c r="DQ207" s="1"/>
  <c r="CK85"/>
  <c r="CK150" s="1"/>
  <c r="CK207" s="1"/>
  <c r="BE85"/>
  <c r="BE150" s="1"/>
  <c r="BE207" s="1"/>
  <c r="KZ85"/>
  <c r="KZ150" s="1"/>
  <c r="KZ207" s="1"/>
  <c r="MF85"/>
  <c r="MF150" s="1"/>
  <c r="MF207" s="1"/>
  <c r="NL85"/>
  <c r="NL54" i="3" s="1"/>
  <c r="NL54" i="4" s="1"/>
  <c r="KL85" i="2"/>
  <c r="KL54" i="3" s="1"/>
  <c r="KL54" i="4" s="1"/>
  <c r="JF85" i="2"/>
  <c r="JF54" i="3" s="1"/>
  <c r="JF54" i="4" s="1"/>
  <c r="HZ85" i="2"/>
  <c r="HZ150" s="1"/>
  <c r="HZ207" s="1"/>
  <c r="GT85"/>
  <c r="GT54" i="3" s="1"/>
  <c r="GT54" i="4" s="1"/>
  <c r="FN85" i="2"/>
  <c r="FN54" i="4" s="1"/>
  <c r="EH85" i="2"/>
  <c r="EH150" s="1"/>
  <c r="EH207" s="1"/>
  <c r="DB85"/>
  <c r="DB54" i="4" s="1"/>
  <c r="BV85" i="2"/>
  <c r="BV54" i="3" s="1"/>
  <c r="BV54" i="4" s="1"/>
  <c r="AP85" i="2"/>
  <c r="AP54" i="4" s="1"/>
  <c r="LS85" i="2"/>
  <c r="LS150" s="1"/>
  <c r="LS207" s="1"/>
  <c r="MY85"/>
  <c r="MY150" s="1"/>
  <c r="MY207" s="1"/>
  <c r="OE85"/>
  <c r="OE54" i="3" s="1"/>
  <c r="OE54" i="4" s="1"/>
  <c r="G85" i="2"/>
  <c r="G54" i="4" s="1"/>
  <c r="D85" i="2"/>
  <c r="KA85"/>
  <c r="KA54" i="3" s="1"/>
  <c r="KA54" i="4" s="1"/>
  <c r="IU85" i="2"/>
  <c r="IU54" i="3" s="1"/>
  <c r="IU54" i="4" s="1"/>
  <c r="HO85" i="2"/>
  <c r="HO54" i="3" s="1"/>
  <c r="HO54" i="4" s="1"/>
  <c r="GI85" i="2"/>
  <c r="GI150" s="1"/>
  <c r="GI207" s="1"/>
  <c r="FC85"/>
  <c r="FC150" s="1"/>
  <c r="FC207" s="1"/>
  <c r="DW85"/>
  <c r="DW54" i="3" s="1"/>
  <c r="DW54" i="4" s="1"/>
  <c r="CQ85" i="2"/>
  <c r="CQ150" s="1"/>
  <c r="CQ207" s="1"/>
  <c r="BK85"/>
  <c r="BK54" i="3" s="1"/>
  <c r="BK54" i="4" s="1"/>
  <c r="KT85" i="2"/>
  <c r="KT54" i="3" s="1"/>
  <c r="KT54" i="4" s="1"/>
  <c r="LZ85" i="2"/>
  <c r="LZ54" i="3" s="1"/>
  <c r="LZ54" i="4" s="1"/>
  <c r="NF85" i="2"/>
  <c r="NF150" s="1"/>
  <c r="NF207" s="1"/>
  <c r="OL85"/>
  <c r="OL150" s="1"/>
  <c r="OL207" s="1"/>
  <c r="JL85"/>
  <c r="JL54" i="3" s="1"/>
  <c r="JL54" i="4" s="1"/>
  <c r="IF85" i="2"/>
  <c r="IF54" i="3" s="1"/>
  <c r="IF54" i="4" s="1"/>
  <c r="GZ85" i="2"/>
  <c r="GZ150" s="1"/>
  <c r="GZ207" s="1"/>
  <c r="FT85"/>
  <c r="FT54" i="3" s="1"/>
  <c r="FT54" i="4" s="1"/>
  <c r="EN85" i="2"/>
  <c r="EN54" i="3" s="1"/>
  <c r="EN54" i="4" s="1"/>
  <c r="DH85" i="2"/>
  <c r="DH150" s="1"/>
  <c r="DH207" s="1"/>
  <c r="CB85"/>
  <c r="CB150" s="1"/>
  <c r="CB207" s="1"/>
  <c r="AV85"/>
  <c r="AV54" i="3" s="1"/>
  <c r="AV54" i="4" s="1"/>
  <c r="LM85" i="2"/>
  <c r="LM54" i="3" s="1"/>
  <c r="LM54" i="4" s="1"/>
  <c r="MS85" i="2"/>
  <c r="MS54" i="3" s="1"/>
  <c r="MS54" i="4" s="1"/>
  <c r="NY85" i="2"/>
  <c r="NY150" s="1"/>
  <c r="NY207" s="1"/>
  <c r="M85"/>
  <c r="M54" i="4" s="1"/>
  <c r="R85" i="2"/>
  <c r="R150" s="1"/>
  <c r="R207" s="1"/>
  <c r="S85"/>
  <c r="S150" s="1"/>
  <c r="S207" s="1"/>
  <c r="JI85"/>
  <c r="JI54" i="3" s="1"/>
  <c r="JI54" i="4" s="1"/>
  <c r="IC85" i="2"/>
  <c r="IC54" i="3" s="1"/>
  <c r="IC54" i="4" s="1"/>
  <c r="GW85" i="2"/>
  <c r="GW54" i="3" s="1"/>
  <c r="GW54" i="4" s="1"/>
  <c r="FQ85" i="2"/>
  <c r="FQ54" i="3" s="1"/>
  <c r="FQ54" i="4" s="1"/>
  <c r="EK85" i="2"/>
  <c r="EK54" i="4" s="1"/>
  <c r="DE85" i="2"/>
  <c r="DE150" s="1"/>
  <c r="DE207" s="1"/>
  <c r="BY85"/>
  <c r="BY150" s="1"/>
  <c r="BY207" s="1"/>
  <c r="AS85"/>
  <c r="AS150" s="1"/>
  <c r="AS207" s="1"/>
  <c r="LL85"/>
  <c r="LL54" i="3" s="1"/>
  <c r="LL54" i="4" s="1"/>
  <c r="MR85" i="2"/>
  <c r="MR54" i="4" s="1"/>
  <c r="NX85" i="2"/>
  <c r="NX150" s="1"/>
  <c r="NX207" s="1"/>
  <c r="JZ85"/>
  <c r="JZ150" s="1"/>
  <c r="JZ207" s="1"/>
  <c r="IT85"/>
  <c r="IT150" s="1"/>
  <c r="IT207" s="1"/>
  <c r="HN85"/>
  <c r="HN54" i="3" s="1"/>
  <c r="HN54" i="4" s="1"/>
  <c r="GH85" i="2"/>
  <c r="GH54" i="3" s="1"/>
  <c r="GH54" i="4" s="1"/>
  <c r="FB85" i="2"/>
  <c r="FB54" i="3" s="1"/>
  <c r="FB54" i="4" s="1"/>
  <c r="DV85" i="2"/>
  <c r="DV54" i="4" s="1"/>
  <c r="CP85" i="2"/>
  <c r="CP54" i="3" s="1"/>
  <c r="CP54" i="4" s="1"/>
  <c r="BJ85" i="2"/>
  <c r="BJ54" i="3" s="1"/>
  <c r="BJ54" i="4" s="1"/>
  <c r="KY85" i="2"/>
  <c r="KY54" i="3" s="1"/>
  <c r="KY54" i="4" s="1"/>
  <c r="ME85" i="2"/>
  <c r="ME150" s="1"/>
  <c r="ME207" s="1"/>
  <c r="NK85"/>
  <c r="NK54" i="3" s="1"/>
  <c r="NK54" i="4" s="1"/>
  <c r="OV85" i="2"/>
  <c r="OV54" i="3" s="1"/>
  <c r="OV54" i="4" s="1"/>
  <c r="AJ85" i="2"/>
  <c r="AJ150" s="1"/>
  <c r="AJ207" s="1"/>
  <c r="H85"/>
  <c r="H54" i="4" s="1"/>
  <c r="KE85" i="2"/>
  <c r="KE54" i="3" s="1"/>
  <c r="KE54" i="4" s="1"/>
  <c r="IY85" i="2"/>
  <c r="IY150" s="1"/>
  <c r="IY207" s="1"/>
  <c r="HS85"/>
  <c r="HS54" i="3" s="1"/>
  <c r="HS54" i="4" s="1"/>
  <c r="GM85" i="2"/>
  <c r="GM54" i="3" s="1"/>
  <c r="GM54" i="4" s="1"/>
  <c r="FG85" i="2"/>
  <c r="FG150" s="1"/>
  <c r="FG207" s="1"/>
  <c r="EA85"/>
  <c r="EA54" i="3" s="1"/>
  <c r="EA54" i="4" s="1"/>
  <c r="CU85" i="2"/>
  <c r="CU54" i="4" s="1"/>
  <c r="BO85" i="2"/>
  <c r="BO150" s="1"/>
  <c r="BO207" s="1"/>
  <c r="KP85"/>
  <c r="KP150" s="1"/>
  <c r="KP207" s="1"/>
  <c r="LV85"/>
  <c r="LV150" s="1"/>
  <c r="LV207" s="1"/>
  <c r="NB85"/>
  <c r="NB150" s="1"/>
  <c r="NB207" s="1"/>
  <c r="OH85"/>
  <c r="OH54" i="3" s="1"/>
  <c r="OH54" i="4" s="1"/>
  <c r="JP85" i="2"/>
  <c r="JP150" s="1"/>
  <c r="JP207" s="1"/>
  <c r="IJ85"/>
  <c r="IJ150" s="1"/>
  <c r="IJ207" s="1"/>
  <c r="HD85"/>
  <c r="HD150" s="1"/>
  <c r="HD207" s="1"/>
  <c r="FX85"/>
  <c r="FX54" i="3" s="1"/>
  <c r="FX54" i="4" s="1"/>
  <c r="ER85" i="2"/>
  <c r="ER54" i="3" s="1"/>
  <c r="ER54" i="4" s="1"/>
  <c r="DL85" i="2"/>
  <c r="DL54" i="3" s="1"/>
  <c r="DL54" i="4" s="1"/>
  <c r="CF85" i="2"/>
  <c r="CF54" i="3" s="1"/>
  <c r="CF54" i="4" s="1"/>
  <c r="AZ85" i="2"/>
  <c r="AZ54" i="3" s="1"/>
  <c r="AZ54" i="4" s="1"/>
  <c r="LI85" i="2"/>
  <c r="LI150" s="1"/>
  <c r="LI207" s="1"/>
  <c r="MO85"/>
  <c r="MO54" i="3" s="1"/>
  <c r="MO54" i="4" s="1"/>
  <c r="NU85" i="2"/>
  <c r="NU54" i="3" s="1"/>
  <c r="NU54" i="4" s="1"/>
  <c r="OQ85" i="2"/>
  <c r="OQ54" i="3" s="1"/>
  <c r="OQ54" i="4" s="1"/>
  <c r="Z85" i="2"/>
  <c r="Z150" s="1"/>
  <c r="Z207" s="1"/>
  <c r="W85"/>
  <c r="W150" s="1"/>
  <c r="W207" s="1"/>
  <c r="JM85"/>
  <c r="JM54" i="3" s="1"/>
  <c r="JM54" i="4" s="1"/>
  <c r="IG85" i="2"/>
  <c r="IG150" s="1"/>
  <c r="IG207" s="1"/>
  <c r="HA85"/>
  <c r="HA150" s="1"/>
  <c r="HA207" s="1"/>
  <c r="FU85"/>
  <c r="FU54" i="3" s="1"/>
  <c r="FU54" i="4" s="1"/>
  <c r="EO85" i="2"/>
  <c r="EO54" i="3" s="1"/>
  <c r="EO54" i="4" s="1"/>
  <c r="DI85" i="2"/>
  <c r="DI54" i="3" s="1"/>
  <c r="DI54" i="4" s="1"/>
  <c r="CC85" i="2"/>
  <c r="CC54" i="4" s="1"/>
  <c r="AW85" i="2"/>
  <c r="AW150" s="1"/>
  <c r="AW207" s="1"/>
  <c r="LH85"/>
  <c r="LH54" i="3" s="1"/>
  <c r="LH54" i="4" s="1"/>
  <c r="MN85" i="2"/>
  <c r="MN150" s="1"/>
  <c r="MN207" s="1"/>
  <c r="NT85"/>
  <c r="NT150" s="1"/>
  <c r="NT207" s="1"/>
  <c r="KD85"/>
  <c r="KD150" s="1"/>
  <c r="KD207" s="1"/>
  <c r="IX85"/>
  <c r="IX54" i="3" s="1"/>
  <c r="IX54" i="4" s="1"/>
  <c r="HR85" i="2"/>
  <c r="HR150" s="1"/>
  <c r="HR207" s="1"/>
  <c r="GL85"/>
  <c r="GL54" i="3" s="1"/>
  <c r="GL54" i="4" s="1"/>
  <c r="FF85" i="2"/>
  <c r="FF54" i="3" s="1"/>
  <c r="FF54" i="4" s="1"/>
  <c r="DZ85" i="2"/>
  <c r="DZ54" i="3" s="1"/>
  <c r="DZ54" i="4" s="1"/>
  <c r="CT85" i="2"/>
  <c r="CT54" i="4" s="1"/>
  <c r="BN85" i="2"/>
  <c r="BN150" s="1"/>
  <c r="BN207" s="1"/>
  <c r="KU85"/>
  <c r="KU54" i="3" s="1"/>
  <c r="KU54" i="4" s="1"/>
  <c r="MA85" i="2"/>
  <c r="MA150" s="1"/>
  <c r="MA207" s="1"/>
  <c r="NG85"/>
  <c r="NG150" s="1"/>
  <c r="NG207" s="1"/>
  <c r="OM85"/>
  <c r="OM150" s="1"/>
  <c r="OM207" s="1"/>
  <c r="AF85"/>
  <c r="AF150" s="1"/>
  <c r="AF207" s="1"/>
  <c r="AC85"/>
  <c r="AC54" i="3" s="1"/>
  <c r="AC54" i="4" s="1"/>
  <c r="JS85" i="2"/>
  <c r="JS150" s="1"/>
  <c r="JS207" s="1"/>
  <c r="IM85"/>
  <c r="IM54" i="3" s="1"/>
  <c r="IM54" i="4" s="1"/>
  <c r="HG85" i="2"/>
  <c r="HG150" s="1"/>
  <c r="HG207" s="1"/>
  <c r="GA85"/>
  <c r="GA54" i="3" s="1"/>
  <c r="GA54" i="4" s="1"/>
  <c r="EU85" i="2"/>
  <c r="EU150" s="1"/>
  <c r="EU207" s="1"/>
  <c r="DO85"/>
  <c r="DO150" s="1"/>
  <c r="DO207" s="1"/>
  <c r="CI85"/>
  <c r="CI54" i="3" s="1"/>
  <c r="CI54" i="4" s="1"/>
  <c r="BC85" i="2"/>
  <c r="BC54" i="3" s="1"/>
  <c r="BC54" i="4" s="1"/>
  <c r="LB85" i="2"/>
  <c r="LB150" s="1"/>
  <c r="LB207" s="1"/>
  <c r="MH85"/>
  <c r="MH54" i="3" s="1"/>
  <c r="MH54" i="4" s="1"/>
  <c r="NN85" i="2"/>
  <c r="NN150" s="1"/>
  <c r="NN207" s="1"/>
  <c r="KJ85"/>
  <c r="KJ150" s="1"/>
  <c r="KJ207" s="1"/>
  <c r="JD85"/>
  <c r="JD54" i="3" s="1"/>
  <c r="JD54" i="4" s="1"/>
  <c r="HX85" i="2"/>
  <c r="HX150" s="1"/>
  <c r="HX207" s="1"/>
  <c r="GR85"/>
  <c r="GR150" s="1"/>
  <c r="GR207" s="1"/>
  <c r="FL85"/>
  <c r="FL54" i="3" s="1"/>
  <c r="FL54" i="4" s="1"/>
  <c r="EF85" i="2"/>
  <c r="EF54" i="4" s="1"/>
  <c r="CZ85" i="2"/>
  <c r="CZ150" s="1"/>
  <c r="CZ207" s="1"/>
  <c r="BT85"/>
  <c r="BT54" i="3" s="1"/>
  <c r="BT54" i="4" s="1"/>
  <c r="AN85" i="2"/>
  <c r="AN150" s="1"/>
  <c r="AN207" s="1"/>
  <c r="LU85"/>
  <c r="LU150" s="1"/>
  <c r="LU207" s="1"/>
  <c r="NA85"/>
  <c r="NA54" i="3" s="1"/>
  <c r="NA54" i="4" s="1"/>
  <c r="OG85" i="2"/>
  <c r="OG54" i="3" s="1"/>
  <c r="OG54" i="4" s="1"/>
  <c r="E85" i="2"/>
  <c r="E150" s="1"/>
  <c r="E207" s="1"/>
  <c r="J85"/>
  <c r="J54" i="4" s="1"/>
  <c r="KG85" i="2"/>
  <c r="KG54" i="3" s="1"/>
  <c r="KG54" i="4" s="1"/>
  <c r="JA85" i="2"/>
  <c r="JA150" s="1"/>
  <c r="JA207" s="1"/>
  <c r="HU85"/>
  <c r="HU54" i="3" s="1"/>
  <c r="HU54" i="4" s="1"/>
  <c r="GO85" i="2"/>
  <c r="GO54" i="3" s="1"/>
  <c r="GO54" i="4" s="1"/>
  <c r="FI85" i="2"/>
  <c r="FI150" s="1"/>
  <c r="FI207" s="1"/>
  <c r="EC85"/>
  <c r="EC54" i="3" s="1"/>
  <c r="EC54" i="4" s="1"/>
  <c r="CW85" i="2"/>
  <c r="CW150" s="1"/>
  <c r="CW207" s="1"/>
  <c r="BQ85"/>
  <c r="BQ54" i="3" s="1"/>
  <c r="BQ54" i="4" s="1"/>
  <c r="AK85" i="2"/>
  <c r="AK150" s="1"/>
  <c r="AK207" s="1"/>
  <c r="LT85"/>
  <c r="LT54" i="3" s="1"/>
  <c r="LT54" i="4" s="1"/>
  <c r="MZ85" i="2"/>
  <c r="MZ54" i="3" s="1"/>
  <c r="MZ54" i="4" s="1"/>
  <c r="OF85" i="2"/>
  <c r="OF150" s="1"/>
  <c r="OF207" s="1"/>
  <c r="JR85"/>
  <c r="JR54" i="3" s="1"/>
  <c r="JR54" i="4" s="1"/>
  <c r="IL85" i="2"/>
  <c r="IL54" i="3" s="1"/>
  <c r="IL54" i="4" s="1"/>
  <c r="HF85" i="2"/>
  <c r="HF54" i="3" s="1"/>
  <c r="HF54" i="4" s="1"/>
  <c r="FZ85" i="2"/>
  <c r="FZ150" s="1"/>
  <c r="FZ207" s="1"/>
  <c r="ET85"/>
  <c r="ET150" s="1"/>
  <c r="ET207" s="1"/>
  <c r="DN85"/>
  <c r="DN150" s="1"/>
  <c r="DN207" s="1"/>
  <c r="CH85"/>
  <c r="CH54" i="3" s="1"/>
  <c r="CH54" i="4" s="1"/>
  <c r="BB85" i="2"/>
  <c r="BB150" s="1"/>
  <c r="BB207" s="1"/>
  <c r="LG85"/>
  <c r="LG150" s="1"/>
  <c r="LG207" s="1"/>
  <c r="MM85"/>
  <c r="MM150" s="1"/>
  <c r="MM207" s="1"/>
  <c r="NS85"/>
  <c r="NS54" i="3" s="1"/>
  <c r="NS54" i="4" s="1"/>
  <c r="OS85" i="2"/>
  <c r="OS54" i="4" s="1"/>
  <c r="AB85" i="2"/>
  <c r="AB54" i="4" s="1"/>
  <c r="AG85" i="2"/>
  <c r="AG150" s="1"/>
  <c r="AG207" s="1"/>
  <c r="JW85"/>
  <c r="JW150" s="1"/>
  <c r="JW207" s="1"/>
  <c r="IQ85"/>
  <c r="IQ54" i="3" s="1"/>
  <c r="IQ54" i="4" s="1"/>
  <c r="HK85" i="2"/>
  <c r="HK150" s="1"/>
  <c r="HK207" s="1"/>
  <c r="GE85"/>
  <c r="GE150" s="1"/>
  <c r="GE207" s="1"/>
  <c r="EY85"/>
  <c r="EY150" s="1"/>
  <c r="EY207" s="1"/>
  <c r="DS85"/>
  <c r="DS54" i="3" s="1"/>
  <c r="DS54" i="4" s="1"/>
  <c r="CM85" i="2"/>
  <c r="CM150" s="1"/>
  <c r="CM207" s="1"/>
  <c r="BG85"/>
  <c r="BG150" s="1"/>
  <c r="BG207" s="1"/>
  <c r="KX85"/>
  <c r="KX54" i="3" s="1"/>
  <c r="KX54" i="4" s="1"/>
  <c r="MD85" i="2"/>
  <c r="MD150" s="1"/>
  <c r="MD207" s="1"/>
  <c r="NJ85"/>
  <c r="NJ54" i="3" s="1"/>
  <c r="NJ54" i="4" s="1"/>
  <c r="KN85" i="2"/>
  <c r="KN150" s="1"/>
  <c r="KN207" s="1"/>
  <c r="JH85"/>
  <c r="JH150" s="1"/>
  <c r="JH207" s="1"/>
  <c r="IB85"/>
  <c r="IB54" i="3" s="1"/>
  <c r="IB54" i="4" s="1"/>
  <c r="GV85" i="2"/>
  <c r="GV150" s="1"/>
  <c r="GV207" s="1"/>
  <c r="FP85"/>
  <c r="FP54" i="3" s="1"/>
  <c r="FP54" i="4" s="1"/>
  <c r="EJ85" i="2"/>
  <c r="EJ150" s="1"/>
  <c r="EJ207" s="1"/>
  <c r="DD85"/>
  <c r="DD150" s="1"/>
  <c r="DD207" s="1"/>
  <c r="BX85"/>
  <c r="BX150" s="1"/>
  <c r="BX207" s="1"/>
  <c r="AR85"/>
  <c r="AR150" s="1"/>
  <c r="AR207" s="1"/>
  <c r="LQ85"/>
  <c r="LQ150" s="1"/>
  <c r="LQ207" s="1"/>
  <c r="MW85"/>
  <c r="MW54" i="3" s="1"/>
  <c r="MW54" i="4" s="1"/>
  <c r="NO77" i="2"/>
  <c r="AQ77"/>
  <c r="HF77"/>
  <c r="DW77"/>
  <c r="HQ77"/>
  <c r="DK77"/>
  <c r="LA83"/>
  <c r="KW83"/>
  <c r="ED83"/>
  <c r="NG83"/>
  <c r="OB83"/>
  <c r="CP83"/>
  <c r="GR83"/>
  <c r="BJ83"/>
  <c r="DZ83"/>
  <c r="DC83"/>
  <c r="JD83"/>
  <c r="JU83"/>
  <c r="AG83"/>
  <c r="JS83"/>
  <c r="C83"/>
  <c r="BH83"/>
  <c r="DJ83"/>
  <c r="AU83"/>
  <c r="DW83"/>
  <c r="FL83"/>
  <c r="KJ83"/>
  <c r="GC83"/>
  <c r="OM83"/>
  <c r="AJ83"/>
  <c r="DE83"/>
  <c r="OD83"/>
  <c r="NI83"/>
  <c r="T83"/>
  <c r="BP83"/>
  <c r="CH83"/>
  <c r="DR83"/>
  <c r="E83"/>
  <c r="BC83"/>
  <c r="BS83"/>
  <c r="CU83"/>
  <c r="EH83"/>
  <c r="EV83"/>
  <c r="HH83"/>
  <c r="JT83"/>
  <c r="NL83"/>
  <c r="KZ83"/>
  <c r="HY83"/>
  <c r="KK83"/>
  <c r="MQ83"/>
  <c r="D83"/>
  <c r="BR83"/>
  <c r="CC83"/>
  <c r="FJ83"/>
  <c r="KH83"/>
  <c r="GA83"/>
  <c r="OO83"/>
  <c r="FQ83"/>
  <c r="FT83"/>
  <c r="GZ83"/>
  <c r="IF83"/>
  <c r="JL83"/>
  <c r="KR83"/>
  <c r="NT83"/>
  <c r="MN83"/>
  <c r="LH83"/>
  <c r="GK83"/>
  <c r="HQ83"/>
  <c r="IW83"/>
  <c r="KC83"/>
  <c r="OE83"/>
  <c r="MY83"/>
  <c r="LS83"/>
  <c r="L83"/>
  <c r="AR83"/>
  <c r="BZ83"/>
  <c r="DL83"/>
  <c r="AW83"/>
  <c r="DY83"/>
  <c r="ET83"/>
  <c r="HF83"/>
  <c r="JR83"/>
  <c r="NN83"/>
  <c r="LB83"/>
  <c r="HW83"/>
  <c r="KI83"/>
  <c r="MS83"/>
  <c r="CJ83"/>
  <c r="DT83"/>
  <c r="G83"/>
  <c r="BE83"/>
  <c r="BU83"/>
  <c r="CW83"/>
  <c r="EJ83"/>
  <c r="FO83"/>
  <c r="FR83"/>
  <c r="GX83"/>
  <c r="ID83"/>
  <c r="JJ83"/>
  <c r="KO83"/>
  <c r="NV83"/>
  <c r="MP83"/>
  <c r="LJ83"/>
  <c r="GI83"/>
  <c r="HO83"/>
  <c r="IU83"/>
  <c r="KA83"/>
  <c r="OG83"/>
  <c r="NA83"/>
  <c r="LU83"/>
  <c r="F83"/>
  <c r="AL83"/>
  <c r="BD83"/>
  <c r="BL83"/>
  <c r="BT83"/>
  <c r="CD83"/>
  <c r="CT83"/>
  <c r="DN83"/>
  <c r="EI83"/>
  <c r="AA83"/>
  <c r="AI83"/>
  <c r="AY83"/>
  <c r="BG83"/>
  <c r="CQ83"/>
  <c r="DG83"/>
  <c r="EA83"/>
  <c r="DK83"/>
  <c r="EO83"/>
  <c r="FE83"/>
  <c r="ER83"/>
  <c r="FH83"/>
  <c r="FX83"/>
  <c r="GN83"/>
  <c r="HD83"/>
  <c r="HT83"/>
  <c r="IJ83"/>
  <c r="IZ83"/>
  <c r="JP83"/>
  <c r="KF83"/>
  <c r="KT83"/>
  <c r="OF83"/>
  <c r="NP83"/>
  <c r="MZ83"/>
  <c r="MJ83"/>
  <c r="LT83"/>
  <c r="LD83"/>
  <c r="FY83"/>
  <c r="GO83"/>
  <c r="HE83"/>
  <c r="HU83"/>
  <c r="IK83"/>
  <c r="JA83"/>
  <c r="JQ83"/>
  <c r="KG83"/>
  <c r="OR83"/>
  <c r="OA83"/>
  <c r="NK83"/>
  <c r="MU83"/>
  <c r="ME83"/>
  <c r="LO83"/>
  <c r="KY83"/>
  <c r="H83"/>
  <c r="R83"/>
  <c r="AN83"/>
  <c r="BN83"/>
  <c r="BV83"/>
  <c r="CF83"/>
  <c r="CV83"/>
  <c r="DP83"/>
  <c r="EK83"/>
  <c r="AC83"/>
  <c r="AK83"/>
  <c r="BA83"/>
  <c r="BI83"/>
  <c r="BQ83"/>
  <c r="DI83"/>
  <c r="CS83"/>
  <c r="DM83"/>
  <c r="EN83"/>
  <c r="FC83"/>
  <c r="EP83"/>
  <c r="FF83"/>
  <c r="FV83"/>
  <c r="GL83"/>
  <c r="HB83"/>
  <c r="HR83"/>
  <c r="IH83"/>
  <c r="IX83"/>
  <c r="JN83"/>
  <c r="KD83"/>
  <c r="KS83"/>
  <c r="OH83"/>
  <c r="NR83"/>
  <c r="NB83"/>
  <c r="ML83"/>
  <c r="LV83"/>
  <c r="LF83"/>
  <c r="FW83"/>
  <c r="GM83"/>
  <c r="HC83"/>
  <c r="HS83"/>
  <c r="II83"/>
  <c r="IY83"/>
  <c r="JO83"/>
  <c r="KE83"/>
  <c r="OT83"/>
  <c r="OC83"/>
  <c r="NM83"/>
  <c r="MW83"/>
  <c r="MG83"/>
  <c r="LQ83"/>
  <c r="AB83"/>
  <c r="M83"/>
  <c r="FG83"/>
  <c r="CA83"/>
  <c r="HI83"/>
  <c r="LR83"/>
  <c r="AZ83"/>
  <c r="AE83"/>
  <c r="FI83"/>
  <c r="LP83"/>
  <c r="KU83"/>
  <c r="JB83"/>
  <c r="AH83"/>
  <c r="DF83"/>
  <c r="W83"/>
  <c r="CM83"/>
  <c r="ES83"/>
  <c r="HX83"/>
  <c r="MV83"/>
  <c r="IO83"/>
  <c r="MA83"/>
  <c r="CR83"/>
  <c r="GP83"/>
  <c r="HG83"/>
  <c r="J83"/>
  <c r="AP83"/>
  <c r="BX83"/>
  <c r="CX83"/>
  <c r="EM83"/>
  <c r="AM83"/>
  <c r="BK83"/>
  <c r="CE83"/>
  <c r="DO83"/>
  <c r="FA83"/>
  <c r="GB83"/>
  <c r="IN83"/>
  <c r="OS83"/>
  <c r="MF83"/>
  <c r="GS83"/>
  <c r="JE83"/>
  <c r="NW83"/>
  <c r="LK83"/>
  <c r="BB83"/>
  <c r="O83"/>
  <c r="EC83"/>
  <c r="HV83"/>
  <c r="MX83"/>
  <c r="IM83"/>
  <c r="MC83"/>
  <c r="FD83"/>
  <c r="GJ83"/>
  <c r="HP83"/>
  <c r="IV83"/>
  <c r="KB83"/>
  <c r="OJ83"/>
  <c r="ND83"/>
  <c r="LX83"/>
  <c r="FU83"/>
  <c r="HA83"/>
  <c r="IG83"/>
  <c r="JM83"/>
  <c r="OV83"/>
  <c r="NO83"/>
  <c r="MI83"/>
  <c r="LC83"/>
  <c r="V83"/>
  <c r="AT83"/>
  <c r="DH83"/>
  <c r="Y83"/>
  <c r="CO83"/>
  <c r="EQ83"/>
  <c r="FZ83"/>
  <c r="IL83"/>
  <c r="OU83"/>
  <c r="MH83"/>
  <c r="GQ83"/>
  <c r="JC83"/>
  <c r="NY83"/>
  <c r="LM83"/>
  <c r="CZ83"/>
  <c r="EE83"/>
  <c r="Q83"/>
  <c r="BM83"/>
  <c r="CG83"/>
  <c r="DQ83"/>
  <c r="EY83"/>
  <c r="FB83"/>
  <c r="GH83"/>
  <c r="HN83"/>
  <c r="IT83"/>
  <c r="JZ83"/>
  <c r="OL83"/>
  <c r="NF83"/>
  <c r="LZ83"/>
  <c r="FS83"/>
  <c r="GY83"/>
  <c r="IE83"/>
  <c r="JK83"/>
  <c r="KQ83"/>
  <c r="NQ83"/>
  <c r="MK83"/>
  <c r="LE83"/>
  <c r="N83"/>
  <c r="X83"/>
  <c r="AD83"/>
  <c r="AV83"/>
  <c r="CB83"/>
  <c r="CL83"/>
  <c r="DB83"/>
  <c r="DV83"/>
  <c r="EG83"/>
  <c r="I83"/>
  <c r="S83"/>
  <c r="AO83"/>
  <c r="BO83"/>
  <c r="BW83"/>
  <c r="CI83"/>
  <c r="CY83"/>
  <c r="DS83"/>
  <c r="EL83"/>
  <c r="EW83"/>
  <c r="FM83"/>
  <c r="EZ83"/>
  <c r="FP83"/>
  <c r="GF83"/>
  <c r="GV83"/>
  <c r="HL83"/>
  <c r="IB83"/>
  <c r="IR83"/>
  <c r="JH83"/>
  <c r="JX83"/>
  <c r="KN83"/>
  <c r="ON83"/>
  <c r="NX83"/>
  <c r="NH83"/>
  <c r="MR83"/>
  <c r="MB83"/>
  <c r="LL83"/>
  <c r="KV83"/>
  <c r="GG83"/>
  <c r="GW83"/>
  <c r="HM83"/>
  <c r="IC83"/>
  <c r="IS83"/>
  <c r="JI83"/>
  <c r="JY83"/>
  <c r="KP83"/>
  <c r="OI83"/>
  <c r="NS83"/>
  <c r="NC83"/>
  <c r="MM83"/>
  <c r="LW83"/>
  <c r="LG83"/>
  <c r="P83"/>
  <c r="Z83"/>
  <c r="AF83"/>
  <c r="AX83"/>
  <c r="BF83"/>
  <c r="CN83"/>
  <c r="DD83"/>
  <c r="DX83"/>
  <c r="EB83"/>
  <c r="K83"/>
  <c r="U83"/>
  <c r="AQ83"/>
  <c r="AS83"/>
  <c r="BY83"/>
  <c r="CK83"/>
  <c r="DA83"/>
  <c r="DU83"/>
  <c r="EF83"/>
  <c r="EU83"/>
  <c r="FK83"/>
  <c r="EX83"/>
  <c r="FN83"/>
  <c r="GD83"/>
  <c r="GT83"/>
  <c r="HJ83"/>
  <c r="HZ83"/>
  <c r="IP83"/>
  <c r="JF83"/>
  <c r="JV83"/>
  <c r="KL83"/>
  <c r="OQ83"/>
  <c r="NZ83"/>
  <c r="NJ83"/>
  <c r="MT83"/>
  <c r="MD83"/>
  <c r="LN83"/>
  <c r="KX83"/>
  <c r="GE83"/>
  <c r="GU83"/>
  <c r="HK83"/>
  <c r="IA83"/>
  <c r="IQ83"/>
  <c r="JG83"/>
  <c r="JW83"/>
  <c r="KM83"/>
  <c r="OK83"/>
  <c r="NU83"/>
  <c r="NE83"/>
  <c r="MO83"/>
  <c r="LY83"/>
  <c r="LI83"/>
  <c r="LI67"/>
  <c r="MF67"/>
  <c r="KL67"/>
  <c r="LO67"/>
  <c r="OR67"/>
  <c r="KF67"/>
  <c r="HD67"/>
  <c r="HQ67"/>
  <c r="EH67"/>
  <c r="E67"/>
  <c r="DV67"/>
  <c r="FQ67"/>
  <c r="HO67"/>
  <c r="CG67"/>
  <c r="G67"/>
  <c r="AX67"/>
  <c r="LU67"/>
  <c r="MR67"/>
  <c r="JZ67"/>
  <c r="MA67"/>
  <c r="OM67"/>
  <c r="KJ67"/>
  <c r="HH67"/>
  <c r="HU67"/>
  <c r="EQ67"/>
  <c r="AA67"/>
  <c r="CX67"/>
  <c r="KE67"/>
  <c r="HC67"/>
  <c r="BQ67"/>
  <c r="AC67"/>
  <c r="AT67"/>
  <c r="LQ67"/>
  <c r="MN67"/>
  <c r="KD67"/>
  <c r="LW67"/>
  <c r="KX67"/>
  <c r="JX67"/>
  <c r="GV67"/>
  <c r="HI67"/>
  <c r="EU67"/>
  <c r="W67"/>
  <c r="CT67"/>
  <c r="KI67"/>
  <c r="HG67"/>
  <c r="CO67"/>
  <c r="O67"/>
  <c r="AN67"/>
  <c r="MC67"/>
  <c r="MZ67"/>
  <c r="KH67"/>
  <c r="LS67"/>
  <c r="OV67"/>
  <c r="KB67"/>
  <c r="GZ67"/>
  <c r="HM67"/>
  <c r="EM67"/>
  <c r="I67"/>
  <c r="DF67"/>
  <c r="JW67"/>
  <c r="HK67"/>
  <c r="CK67"/>
  <c r="K67"/>
  <c r="BB67"/>
  <c r="LC76"/>
  <c r="LS76"/>
  <c r="MI76"/>
  <c r="MY76"/>
  <c r="NO76"/>
  <c r="OE76"/>
  <c r="OV76"/>
  <c r="LJ76"/>
  <c r="LZ76"/>
  <c r="MP76"/>
  <c r="NF76"/>
  <c r="NV76"/>
  <c r="OL76"/>
  <c r="KT76"/>
  <c r="KD76"/>
  <c r="JN76"/>
  <c r="IX76"/>
  <c r="IH76"/>
  <c r="HR76"/>
  <c r="HB76"/>
  <c r="GL76"/>
  <c r="FV76"/>
  <c r="FF76"/>
  <c r="EP76"/>
  <c r="JY76"/>
  <c r="JI76"/>
  <c r="IS76"/>
  <c r="IC76"/>
  <c r="HM76"/>
  <c r="GW76"/>
  <c r="GG76"/>
  <c r="FQ76"/>
  <c r="FA76"/>
  <c r="EH76"/>
  <c r="DO76"/>
  <c r="CU76"/>
  <c r="CE76"/>
  <c r="BS76"/>
  <c r="BG76"/>
  <c r="BO76"/>
  <c r="AY76"/>
  <c r="AO76"/>
  <c r="AI76"/>
  <c r="S76"/>
  <c r="AA76"/>
  <c r="I76"/>
  <c r="EI76"/>
  <c r="EG76"/>
  <c r="DN76"/>
  <c r="DV76"/>
  <c r="CT76"/>
  <c r="DB76"/>
  <c r="CD76"/>
  <c r="CL76"/>
  <c r="BT76"/>
  <c r="CB76"/>
  <c r="BL76"/>
  <c r="AV76"/>
  <c r="BD76"/>
  <c r="AD76"/>
  <c r="AL76"/>
  <c r="X76"/>
  <c r="F76"/>
  <c r="N76"/>
  <c r="KW76"/>
  <c r="LE76"/>
  <c r="LM76"/>
  <c r="LU76"/>
  <c r="MC76"/>
  <c r="MK76"/>
  <c r="MS76"/>
  <c r="NA76"/>
  <c r="NI76"/>
  <c r="NQ76"/>
  <c r="NY76"/>
  <c r="OG76"/>
  <c r="OO76"/>
  <c r="KV76"/>
  <c r="LD76"/>
  <c r="LL76"/>
  <c r="LT76"/>
  <c r="MB76"/>
  <c r="MJ76"/>
  <c r="MR76"/>
  <c r="MZ76"/>
  <c r="NH76"/>
  <c r="NP76"/>
  <c r="NX76"/>
  <c r="OF76"/>
  <c r="ON76"/>
  <c r="KQ76"/>
  <c r="KS76"/>
  <c r="KJ76"/>
  <c r="KB76"/>
  <c r="JT76"/>
  <c r="JL76"/>
  <c r="JD76"/>
  <c r="IV76"/>
  <c r="IN76"/>
  <c r="IF76"/>
  <c r="HX76"/>
  <c r="HP76"/>
  <c r="HH76"/>
  <c r="GZ76"/>
  <c r="GR76"/>
  <c r="GJ76"/>
  <c r="GB76"/>
  <c r="FT76"/>
  <c r="FL76"/>
  <c r="FD76"/>
  <c r="EV76"/>
  <c r="KM76"/>
  <c r="KE76"/>
  <c r="JW76"/>
  <c r="JO76"/>
  <c r="JG76"/>
  <c r="IY76"/>
  <c r="IQ76"/>
  <c r="II76"/>
  <c r="IA76"/>
  <c r="HS76"/>
  <c r="HK76"/>
  <c r="HC76"/>
  <c r="GU76"/>
  <c r="GM76"/>
  <c r="GE76"/>
  <c r="FW76"/>
  <c r="FO76"/>
  <c r="FG76"/>
  <c r="EY76"/>
  <c r="EQ76"/>
  <c r="EJ76"/>
  <c r="EC76"/>
  <c r="DQ76"/>
  <c r="DY76"/>
  <c r="CW76"/>
  <c r="DE76"/>
  <c r="CG76"/>
  <c r="CO76"/>
  <c r="BU76"/>
  <c r="CC76"/>
  <c r="BM76"/>
  <c r="AW76"/>
  <c r="BE76"/>
  <c r="AG76"/>
  <c r="Q76"/>
  <c r="Y76"/>
  <c r="G76"/>
  <c r="O76"/>
  <c r="EE76"/>
  <c r="DL76"/>
  <c r="DT76"/>
  <c r="CR76"/>
  <c r="CZ76"/>
  <c r="DH76"/>
  <c r="CJ76"/>
  <c r="BR76"/>
  <c r="BZ76"/>
  <c r="BJ76"/>
  <c r="AT76"/>
  <c r="BB76"/>
  <c r="AR76"/>
  <c r="AJ76"/>
  <c r="V76"/>
  <c r="D76"/>
  <c r="L76"/>
  <c r="KU76"/>
  <c r="LK76"/>
  <c r="MA76"/>
  <c r="MQ76"/>
  <c r="NG76"/>
  <c r="NW76"/>
  <c r="OM76"/>
  <c r="LB76"/>
  <c r="LR76"/>
  <c r="MH76"/>
  <c r="MX76"/>
  <c r="NN76"/>
  <c r="OD76"/>
  <c r="OU76"/>
  <c r="KL76"/>
  <c r="JV76"/>
  <c r="JF76"/>
  <c r="IP76"/>
  <c r="HZ76"/>
  <c r="HJ76"/>
  <c r="GT76"/>
  <c r="GD76"/>
  <c r="FN76"/>
  <c r="EX76"/>
  <c r="KG76"/>
  <c r="JQ76"/>
  <c r="JA76"/>
  <c r="IK76"/>
  <c r="HU76"/>
  <c r="HE76"/>
  <c r="GO76"/>
  <c r="FY76"/>
  <c r="FI76"/>
  <c r="ES76"/>
  <c r="ED76"/>
  <c r="DW76"/>
  <c r="DC76"/>
  <c r="CM76"/>
  <c r="CA76"/>
  <c r="BK76"/>
  <c r="AU76"/>
  <c r="BC76"/>
  <c r="AE76"/>
  <c r="AM76"/>
  <c r="W76"/>
  <c r="E76"/>
  <c r="M76"/>
  <c r="EM76"/>
  <c r="DJ76"/>
  <c r="DR76"/>
  <c r="DZ76"/>
  <c r="CX76"/>
  <c r="DF76"/>
  <c r="CH76"/>
  <c r="CP76"/>
  <c r="BX76"/>
  <c r="BH76"/>
  <c r="BP76"/>
  <c r="AZ76"/>
  <c r="AP76"/>
  <c r="AH76"/>
  <c r="T76"/>
  <c r="AB76"/>
  <c r="J76"/>
  <c r="C76"/>
  <c r="LA76"/>
  <c r="LI76"/>
  <c r="LQ76"/>
  <c r="LY76"/>
  <c r="MG76"/>
  <c r="MO76"/>
  <c r="MW76"/>
  <c r="NE76"/>
  <c r="NM76"/>
  <c r="NU76"/>
  <c r="OC76"/>
  <c r="OK76"/>
  <c r="OT76"/>
  <c r="KZ76"/>
  <c r="LH76"/>
  <c r="LP76"/>
  <c r="LX76"/>
  <c r="MF76"/>
  <c r="MN76"/>
  <c r="MV76"/>
  <c r="ND76"/>
  <c r="NL76"/>
  <c r="NT76"/>
  <c r="OB76"/>
  <c r="OJ76"/>
  <c r="OS76"/>
  <c r="KO76"/>
  <c r="KN76"/>
  <c r="KF76"/>
  <c r="JX76"/>
  <c r="JP76"/>
  <c r="JH76"/>
  <c r="IZ76"/>
  <c r="IR76"/>
  <c r="IJ76"/>
  <c r="IB76"/>
  <c r="HT76"/>
  <c r="HL76"/>
  <c r="HD76"/>
  <c r="GV76"/>
  <c r="GN76"/>
  <c r="GF76"/>
  <c r="FX76"/>
  <c r="FP76"/>
  <c r="FH76"/>
  <c r="EZ76"/>
  <c r="ER76"/>
  <c r="KI76"/>
  <c r="KA76"/>
  <c r="JS76"/>
  <c r="JK76"/>
  <c r="JC76"/>
  <c r="IU76"/>
  <c r="IM76"/>
  <c r="IE76"/>
  <c r="HW76"/>
  <c r="HO76"/>
  <c r="HG76"/>
  <c r="GY76"/>
  <c r="GQ76"/>
  <c r="GI76"/>
  <c r="GA76"/>
  <c r="FS76"/>
  <c r="FK76"/>
  <c r="FC76"/>
  <c r="EU76"/>
  <c r="EN76"/>
  <c r="EF76"/>
  <c r="DM76"/>
  <c r="DU76"/>
  <c r="CS76"/>
  <c r="DA76"/>
  <c r="DI76"/>
  <c r="CK76"/>
  <c r="BQ76"/>
  <c r="BY76"/>
  <c r="BI76"/>
  <c r="AS76"/>
  <c r="BA76"/>
  <c r="AQ76"/>
  <c r="AK76"/>
  <c r="U76"/>
  <c r="AC76"/>
  <c r="K76"/>
  <c r="EK76"/>
  <c r="EB76"/>
  <c r="DP76"/>
  <c r="DX76"/>
  <c r="CV76"/>
  <c r="DD76"/>
  <c r="CF76"/>
  <c r="CN76"/>
  <c r="BV76"/>
  <c r="BF76"/>
  <c r="BN76"/>
  <c r="AX76"/>
  <c r="AN76"/>
  <c r="AF76"/>
  <c r="R76"/>
  <c r="Z76"/>
  <c r="H76"/>
  <c r="P76"/>
  <c r="KY76"/>
  <c r="LO76"/>
  <c r="ME76"/>
  <c r="MU76"/>
  <c r="NK76"/>
  <c r="OA76"/>
  <c r="OR76"/>
  <c r="LF76"/>
  <c r="LV76"/>
  <c r="ML76"/>
  <c r="NB76"/>
  <c r="NR76"/>
  <c r="OH76"/>
  <c r="KP76"/>
  <c r="KH76"/>
  <c r="JR76"/>
  <c r="JB76"/>
  <c r="IL76"/>
  <c r="HV76"/>
  <c r="HF76"/>
  <c r="GP76"/>
  <c r="FZ76"/>
  <c r="FJ76"/>
  <c r="ET76"/>
  <c r="KC76"/>
  <c r="JM76"/>
  <c r="IW76"/>
  <c r="IG76"/>
  <c r="HQ76"/>
  <c r="HA76"/>
  <c r="GK76"/>
  <c r="FU76"/>
  <c r="FE76"/>
  <c r="EO76"/>
  <c r="DK76"/>
  <c r="EA76"/>
  <c r="DG76"/>
  <c r="CQ76"/>
  <c r="LG76"/>
  <c r="LW76"/>
  <c r="MM76"/>
  <c r="NC76"/>
  <c r="NS76"/>
  <c r="OI76"/>
  <c r="KX76"/>
  <c r="LN76"/>
  <c r="MD76"/>
  <c r="MT76"/>
  <c r="NJ76"/>
  <c r="NZ76"/>
  <c r="OQ76"/>
  <c r="KR76"/>
  <c r="JZ76"/>
  <c r="JJ76"/>
  <c r="IT76"/>
  <c r="ID76"/>
  <c r="HN76"/>
  <c r="GX76"/>
  <c r="GH76"/>
  <c r="FR76"/>
  <c r="FB76"/>
  <c r="KK76"/>
  <c r="JU76"/>
  <c r="JE76"/>
  <c r="IO76"/>
  <c r="HY76"/>
  <c r="HI76"/>
  <c r="GS76"/>
  <c r="GC76"/>
  <c r="FM76"/>
  <c r="EW76"/>
  <c r="EL76"/>
  <c r="DS76"/>
  <c r="CY76"/>
  <c r="CI76"/>
  <c r="BW76"/>
  <c r="MJ74"/>
  <c r="IZ74"/>
  <c r="KA74"/>
  <c r="GY74"/>
  <c r="FK74"/>
  <c r="EF74"/>
  <c r="DA74"/>
  <c r="BY74"/>
  <c r="AQ74"/>
  <c r="K74"/>
  <c r="DX74"/>
  <c r="CN74"/>
  <c r="AX74"/>
  <c r="Z74"/>
  <c r="LG74"/>
  <c r="LW74"/>
  <c r="MM74"/>
  <c r="NC74"/>
  <c r="NS74"/>
  <c r="OI74"/>
  <c r="KX74"/>
  <c r="LN74"/>
  <c r="MD74"/>
  <c r="MT74"/>
  <c r="NJ74"/>
  <c r="NZ74"/>
  <c r="OQ74"/>
  <c r="KR74"/>
  <c r="JZ74"/>
  <c r="JJ74"/>
  <c r="IT74"/>
  <c r="ID74"/>
  <c r="HN74"/>
  <c r="GX74"/>
  <c r="GH74"/>
  <c r="FR74"/>
  <c r="FB74"/>
  <c r="KK74"/>
  <c r="JU74"/>
  <c r="JE74"/>
  <c r="IO74"/>
  <c r="HY74"/>
  <c r="HI74"/>
  <c r="GS74"/>
  <c r="GC74"/>
  <c r="FM74"/>
  <c r="EW74"/>
  <c r="EL74"/>
  <c r="DS74"/>
  <c r="CY74"/>
  <c r="CI74"/>
  <c r="BW74"/>
  <c r="BO74"/>
  <c r="AO74"/>
  <c r="S74"/>
  <c r="I74"/>
  <c r="EG74"/>
  <c r="DV74"/>
  <c r="DB74"/>
  <c r="CL74"/>
  <c r="CB74"/>
  <c r="AV74"/>
  <c r="AD74"/>
  <c r="X74"/>
  <c r="N74"/>
  <c r="KW74"/>
  <c r="GN74"/>
  <c r="IE74"/>
  <c r="GA74"/>
  <c r="EU74"/>
  <c r="DU74"/>
  <c r="CK74"/>
  <c r="AS74"/>
  <c r="U74"/>
  <c r="EB74"/>
  <c r="DD74"/>
  <c r="BF74"/>
  <c r="AF74"/>
  <c r="P74"/>
  <c r="LO74"/>
  <c r="ME74"/>
  <c r="MU74"/>
  <c r="NK74"/>
  <c r="OA74"/>
  <c r="OR74"/>
  <c r="LF74"/>
  <c r="LV74"/>
  <c r="ML74"/>
  <c r="NB74"/>
  <c r="NR74"/>
  <c r="OH74"/>
  <c r="KP74"/>
  <c r="KH74"/>
  <c r="JR74"/>
  <c r="JB74"/>
  <c r="IL74"/>
  <c r="HV74"/>
  <c r="HF74"/>
  <c r="GP74"/>
  <c r="FZ74"/>
  <c r="FJ74"/>
  <c r="ET74"/>
  <c r="KC74"/>
  <c r="JM74"/>
  <c r="IW74"/>
  <c r="IG74"/>
  <c r="HQ74"/>
  <c r="HA74"/>
  <c r="GK74"/>
  <c r="FU74"/>
  <c r="FE74"/>
  <c r="EO74"/>
  <c r="DK74"/>
  <c r="EA74"/>
  <c r="DG74"/>
  <c r="CQ74"/>
  <c r="BG74"/>
  <c r="AY74"/>
  <c r="AI74"/>
  <c r="AA74"/>
  <c r="EI74"/>
  <c r="DN74"/>
  <c r="CT74"/>
  <c r="CD74"/>
  <c r="BT74"/>
  <c r="BL74"/>
  <c r="BD74"/>
  <c r="AL74"/>
  <c r="F74"/>
  <c r="H74"/>
  <c r="AN74"/>
  <c r="BV74"/>
  <c r="CV74"/>
  <c r="EK74"/>
  <c r="AK74"/>
  <c r="BI74"/>
  <c r="DI74"/>
  <c r="DM74"/>
  <c r="FC74"/>
  <c r="GI74"/>
  <c r="IU74"/>
  <c r="HT74"/>
  <c r="JK74"/>
  <c r="FX74"/>
  <c r="IJ74"/>
  <c r="NL74"/>
  <c r="KY74"/>
  <c r="R74"/>
  <c r="BN74"/>
  <c r="CF74"/>
  <c r="DP74"/>
  <c r="AC74"/>
  <c r="BA74"/>
  <c r="BQ74"/>
  <c r="CS74"/>
  <c r="EN74"/>
  <c r="FS74"/>
  <c r="HO74"/>
  <c r="FH74"/>
  <c r="OS74"/>
  <c r="ER74"/>
  <c r="HD74"/>
  <c r="JX74"/>
  <c r="HG74"/>
  <c r="IM74"/>
  <c r="JS74"/>
  <c r="EZ74"/>
  <c r="GF74"/>
  <c r="HL74"/>
  <c r="IR74"/>
  <c r="KN74"/>
  <c r="LA74"/>
  <c r="ND74"/>
  <c r="OJ74"/>
  <c r="KF74"/>
  <c r="JD74"/>
  <c r="IN74"/>
  <c r="HX74"/>
  <c r="HH74"/>
  <c r="GR74"/>
  <c r="GB74"/>
  <c r="FL74"/>
  <c r="EV74"/>
  <c r="KE74"/>
  <c r="JO74"/>
  <c r="IY74"/>
  <c r="II74"/>
  <c r="HS74"/>
  <c r="HC74"/>
  <c r="GM74"/>
  <c r="FW74"/>
  <c r="FG74"/>
  <c r="EQ74"/>
  <c r="EC74"/>
  <c r="DY74"/>
  <c r="DE74"/>
  <c r="CO74"/>
  <c r="CC74"/>
  <c r="AW74"/>
  <c r="AG74"/>
  <c r="Y74"/>
  <c r="O74"/>
  <c r="DL74"/>
  <c r="CR74"/>
  <c r="DH74"/>
  <c r="BR74"/>
  <c r="BJ74"/>
  <c r="BB74"/>
  <c r="AJ74"/>
  <c r="D74"/>
  <c r="KU74"/>
  <c r="LK74"/>
  <c r="MA74"/>
  <c r="MQ74"/>
  <c r="NG74"/>
  <c r="NW74"/>
  <c r="OM74"/>
  <c r="LB74"/>
  <c r="LR74"/>
  <c r="MH74"/>
  <c r="MX74"/>
  <c r="NN74"/>
  <c r="OD74"/>
  <c r="OU74"/>
  <c r="KL74"/>
  <c r="JV74"/>
  <c r="JF74"/>
  <c r="IP74"/>
  <c r="HZ74"/>
  <c r="HJ74"/>
  <c r="GT74"/>
  <c r="GD74"/>
  <c r="FN74"/>
  <c r="EX74"/>
  <c r="KG74"/>
  <c r="JQ74"/>
  <c r="JA74"/>
  <c r="IK74"/>
  <c r="HU74"/>
  <c r="HE74"/>
  <c r="GO74"/>
  <c r="FY74"/>
  <c r="FI74"/>
  <c r="ES74"/>
  <c r="ED74"/>
  <c r="DW74"/>
  <c r="DC74"/>
  <c r="CM74"/>
  <c r="CA74"/>
  <c r="AU74"/>
  <c r="AE74"/>
  <c r="W74"/>
  <c r="M74"/>
  <c r="DJ74"/>
  <c r="DZ74"/>
  <c r="DF74"/>
  <c r="CP74"/>
  <c r="BH74"/>
  <c r="AZ74"/>
  <c r="AH74"/>
  <c r="AB74"/>
  <c r="C74"/>
  <c r="GQ74"/>
  <c r="HW74"/>
  <c r="JC74"/>
  <c r="KI74"/>
  <c r="FP74"/>
  <c r="GV74"/>
  <c r="IB74"/>
  <c r="JH74"/>
  <c r="OB74"/>
  <c r="LD74"/>
  <c r="NT74"/>
  <c r="KO74"/>
  <c r="JP74"/>
  <c r="IV74"/>
  <c r="IF74"/>
  <c r="HP74"/>
  <c r="GZ74"/>
  <c r="GJ74"/>
  <c r="FT74"/>
  <c r="FD74"/>
  <c r="KM74"/>
  <c r="JW74"/>
  <c r="JG74"/>
  <c r="IQ74"/>
  <c r="IA74"/>
  <c r="HK74"/>
  <c r="GU74"/>
  <c r="GE74"/>
  <c r="FO74"/>
  <c r="EY74"/>
  <c r="EJ74"/>
  <c r="DQ74"/>
  <c r="CW74"/>
  <c r="CG74"/>
  <c r="BU74"/>
  <c r="BM74"/>
  <c r="BE74"/>
  <c r="Q74"/>
  <c r="G74"/>
  <c r="EE74"/>
  <c r="DT74"/>
  <c r="CZ74"/>
  <c r="CJ74"/>
  <c r="BZ74"/>
  <c r="AT74"/>
  <c r="AR74"/>
  <c r="V74"/>
  <c r="L74"/>
  <c r="LC74"/>
  <c r="LS74"/>
  <c r="MI74"/>
  <c r="MY74"/>
  <c r="NO74"/>
  <c r="OE74"/>
  <c r="OV74"/>
  <c r="LJ74"/>
  <c r="LZ74"/>
  <c r="MP74"/>
  <c r="NF74"/>
  <c r="NV74"/>
  <c r="OL74"/>
  <c r="KT74"/>
  <c r="KD74"/>
  <c r="JN74"/>
  <c r="IX74"/>
  <c r="IH74"/>
  <c r="HR74"/>
  <c r="HB74"/>
  <c r="GL74"/>
  <c r="FV74"/>
  <c r="FF74"/>
  <c r="EP74"/>
  <c r="JY74"/>
  <c r="JI74"/>
  <c r="IS74"/>
  <c r="IC74"/>
  <c r="HM74"/>
  <c r="GW74"/>
  <c r="GG74"/>
  <c r="FQ74"/>
  <c r="FA74"/>
  <c r="EH74"/>
  <c r="DO74"/>
  <c r="CU74"/>
  <c r="CE74"/>
  <c r="BS74"/>
  <c r="BK74"/>
  <c r="BC74"/>
  <c r="AM74"/>
  <c r="E74"/>
  <c r="EM74"/>
  <c r="DR74"/>
  <c r="CX74"/>
  <c r="CH74"/>
  <c r="BX74"/>
  <c r="BP74"/>
  <c r="AP74"/>
  <c r="T74"/>
  <c r="J74"/>
  <c r="LT74"/>
  <c r="JT74"/>
  <c r="KJ74"/>
  <c r="KQ74"/>
  <c r="OF74"/>
  <c r="NP74"/>
  <c r="MZ74"/>
  <c r="MB74"/>
  <c r="OO74"/>
  <c r="KV74"/>
  <c r="MS74"/>
  <c r="OG74"/>
  <c r="NA74"/>
  <c r="LU74"/>
  <c r="MF74"/>
  <c r="LP74"/>
  <c r="KZ74"/>
  <c r="OK74"/>
  <c r="NU74"/>
  <c r="NE74"/>
  <c r="MO74"/>
  <c r="LY74"/>
  <c r="LI74"/>
  <c r="MV74"/>
  <c r="NI74"/>
  <c r="JL74"/>
  <c r="KB74"/>
  <c r="KS74"/>
  <c r="ON74"/>
  <c r="NX74"/>
  <c r="NH74"/>
  <c r="MR74"/>
  <c r="LL74"/>
  <c r="MC74"/>
  <c r="NY74"/>
  <c r="LM74"/>
  <c r="NQ74"/>
  <c r="MK74"/>
  <c r="LE74"/>
  <c r="MN74"/>
  <c r="LX74"/>
  <c r="LH74"/>
  <c r="OT74"/>
  <c r="OC74"/>
  <c r="NM74"/>
  <c r="MW74"/>
  <c r="MG74"/>
  <c r="LQ74"/>
  <c r="LA78"/>
  <c r="LI78"/>
  <c r="LQ78"/>
  <c r="LY78"/>
  <c r="MG78"/>
  <c r="MO78"/>
  <c r="MW78"/>
  <c r="NE78"/>
  <c r="NM78"/>
  <c r="NU78"/>
  <c r="OC78"/>
  <c r="OK78"/>
  <c r="OT78"/>
  <c r="KV78"/>
  <c r="LD78"/>
  <c r="LL78"/>
  <c r="LT78"/>
  <c r="MB78"/>
  <c r="MJ78"/>
  <c r="MR78"/>
  <c r="MZ78"/>
  <c r="NH78"/>
  <c r="NP78"/>
  <c r="NX78"/>
  <c r="OF78"/>
  <c r="ON78"/>
  <c r="KT78"/>
  <c r="KN78"/>
  <c r="KF78"/>
  <c r="KW78"/>
  <c r="LE78"/>
  <c r="LM78"/>
  <c r="LU78"/>
  <c r="MC78"/>
  <c r="MK78"/>
  <c r="MS78"/>
  <c r="NA78"/>
  <c r="NI78"/>
  <c r="NQ78"/>
  <c r="NY78"/>
  <c r="OG78"/>
  <c r="OO78"/>
  <c r="KQ78"/>
  <c r="KZ78"/>
  <c r="LH78"/>
  <c r="LP78"/>
  <c r="LX78"/>
  <c r="MF78"/>
  <c r="MN78"/>
  <c r="MV78"/>
  <c r="ND78"/>
  <c r="NL78"/>
  <c r="NT78"/>
  <c r="OB78"/>
  <c r="OJ78"/>
  <c r="OS78"/>
  <c r="KR78"/>
  <c r="KJ78"/>
  <c r="KB78"/>
  <c r="JT78"/>
  <c r="JL78"/>
  <c r="JD78"/>
  <c r="IV78"/>
  <c r="IN78"/>
  <c r="IF78"/>
  <c r="HX78"/>
  <c r="HP78"/>
  <c r="HH78"/>
  <c r="GZ78"/>
  <c r="GR78"/>
  <c r="GJ78"/>
  <c r="GB78"/>
  <c r="FT78"/>
  <c r="FL78"/>
  <c r="FD78"/>
  <c r="KY78"/>
  <c r="LG78"/>
  <c r="LO78"/>
  <c r="LW78"/>
  <c r="ME78"/>
  <c r="MM78"/>
  <c r="MU78"/>
  <c r="NC78"/>
  <c r="NK78"/>
  <c r="NS78"/>
  <c r="OA78"/>
  <c r="OI78"/>
  <c r="OR78"/>
  <c r="KP78"/>
  <c r="LB78"/>
  <c r="LJ78"/>
  <c r="LR78"/>
  <c r="LZ78"/>
  <c r="MH78"/>
  <c r="MP78"/>
  <c r="MX78"/>
  <c r="NF78"/>
  <c r="NN78"/>
  <c r="NV78"/>
  <c r="OD78"/>
  <c r="OL78"/>
  <c r="OU78"/>
  <c r="KO78"/>
  <c r="KH78"/>
  <c r="JZ78"/>
  <c r="JR78"/>
  <c r="JJ78"/>
  <c r="JB78"/>
  <c r="IT78"/>
  <c r="IL78"/>
  <c r="ID78"/>
  <c r="HV78"/>
  <c r="HN78"/>
  <c r="HF78"/>
  <c r="GX78"/>
  <c r="GP78"/>
  <c r="GH78"/>
  <c r="FZ78"/>
  <c r="FR78"/>
  <c r="FJ78"/>
  <c r="FB78"/>
  <c r="EV78"/>
  <c r="KM78"/>
  <c r="KE78"/>
  <c r="JW78"/>
  <c r="JO78"/>
  <c r="JG78"/>
  <c r="IY78"/>
  <c r="IQ78"/>
  <c r="II78"/>
  <c r="IA78"/>
  <c r="HS78"/>
  <c r="HK78"/>
  <c r="HC78"/>
  <c r="GU78"/>
  <c r="GM78"/>
  <c r="GE78"/>
  <c r="FW78"/>
  <c r="FO78"/>
  <c r="FG78"/>
  <c r="EY78"/>
  <c r="EQ78"/>
  <c r="EJ78"/>
  <c r="EC78"/>
  <c r="DQ78"/>
  <c r="DY78"/>
  <c r="CW78"/>
  <c r="DE78"/>
  <c r="CG78"/>
  <c r="CO78"/>
  <c r="BU78"/>
  <c r="CC78"/>
  <c r="BM78"/>
  <c r="AW78"/>
  <c r="BE78"/>
  <c r="AG78"/>
  <c r="Q78"/>
  <c r="Y78"/>
  <c r="G78"/>
  <c r="O78"/>
  <c r="EE78"/>
  <c r="DL78"/>
  <c r="DT78"/>
  <c r="CR78"/>
  <c r="CZ78"/>
  <c r="DH78"/>
  <c r="CJ78"/>
  <c r="BR78"/>
  <c r="BZ78"/>
  <c r="BJ78"/>
  <c r="AT78"/>
  <c r="BB78"/>
  <c r="AR78"/>
  <c r="AJ78"/>
  <c r="V78"/>
  <c r="D78"/>
  <c r="L78"/>
  <c r="EX78"/>
  <c r="EP78"/>
  <c r="KG78"/>
  <c r="JY78"/>
  <c r="JQ78"/>
  <c r="JI78"/>
  <c r="JA78"/>
  <c r="IS78"/>
  <c r="IK78"/>
  <c r="IC78"/>
  <c r="HU78"/>
  <c r="HM78"/>
  <c r="HE78"/>
  <c r="GW78"/>
  <c r="GO78"/>
  <c r="GG78"/>
  <c r="FY78"/>
  <c r="FQ78"/>
  <c r="FI78"/>
  <c r="FA78"/>
  <c r="ES78"/>
  <c r="EH78"/>
  <c r="ED78"/>
  <c r="DO78"/>
  <c r="DW78"/>
  <c r="CU78"/>
  <c r="DC78"/>
  <c r="CE78"/>
  <c r="CM78"/>
  <c r="BS78"/>
  <c r="CA78"/>
  <c r="BK78"/>
  <c r="AU78"/>
  <c r="BC78"/>
  <c r="AE78"/>
  <c r="AM78"/>
  <c r="W78"/>
  <c r="E78"/>
  <c r="M78"/>
  <c r="EM78"/>
  <c r="DJ78"/>
  <c r="DR78"/>
  <c r="DZ78"/>
  <c r="CX78"/>
  <c r="DF78"/>
  <c r="CH78"/>
  <c r="CP78"/>
  <c r="BX78"/>
  <c r="BH78"/>
  <c r="BP78"/>
  <c r="AZ78"/>
  <c r="AP78"/>
  <c r="AH78"/>
  <c r="T78"/>
  <c r="AB78"/>
  <c r="J78"/>
  <c r="C78"/>
  <c r="JX78"/>
  <c r="JP78"/>
  <c r="JH78"/>
  <c r="IZ78"/>
  <c r="IR78"/>
  <c r="IJ78"/>
  <c r="IB78"/>
  <c r="HT78"/>
  <c r="HL78"/>
  <c r="HD78"/>
  <c r="GV78"/>
  <c r="GN78"/>
  <c r="GF78"/>
  <c r="FX78"/>
  <c r="FP78"/>
  <c r="FH78"/>
  <c r="KU78"/>
  <c r="LC78"/>
  <c r="LK78"/>
  <c r="LS78"/>
  <c r="MA78"/>
  <c r="MI78"/>
  <c r="MQ78"/>
  <c r="MY78"/>
  <c r="NG78"/>
  <c r="NO78"/>
  <c r="NW78"/>
  <c r="OE78"/>
  <c r="OM78"/>
  <c r="OV78"/>
  <c r="KX78"/>
  <c r="LF78"/>
  <c r="LN78"/>
  <c r="LV78"/>
  <c r="MD78"/>
  <c r="ML78"/>
  <c r="MT78"/>
  <c r="NB78"/>
  <c r="NJ78"/>
  <c r="NR78"/>
  <c r="NZ78"/>
  <c r="OH78"/>
  <c r="OQ78"/>
  <c r="KS78"/>
  <c r="KL78"/>
  <c r="KD78"/>
  <c r="JV78"/>
  <c r="JN78"/>
  <c r="JF78"/>
  <c r="IX78"/>
  <c r="IP78"/>
  <c r="IH78"/>
  <c r="HZ78"/>
  <c r="HR78"/>
  <c r="HJ78"/>
  <c r="HB78"/>
  <c r="GT78"/>
  <c r="GL78"/>
  <c r="GD78"/>
  <c r="FV78"/>
  <c r="FN78"/>
  <c r="FF78"/>
  <c r="EZ78"/>
  <c r="ER78"/>
  <c r="KI78"/>
  <c r="KA78"/>
  <c r="JS78"/>
  <c r="JK78"/>
  <c r="JC78"/>
  <c r="IU78"/>
  <c r="IM78"/>
  <c r="IE78"/>
  <c r="HW78"/>
  <c r="HO78"/>
  <c r="HG78"/>
  <c r="GY78"/>
  <c r="GQ78"/>
  <c r="GI78"/>
  <c r="GA78"/>
  <c r="FS78"/>
  <c r="FK78"/>
  <c r="FC78"/>
  <c r="EU78"/>
  <c r="EN78"/>
  <c r="EF78"/>
  <c r="DM78"/>
  <c r="DU78"/>
  <c r="CS78"/>
  <c r="DA78"/>
  <c r="DI78"/>
  <c r="CK78"/>
  <c r="BQ78"/>
  <c r="BY78"/>
  <c r="BI78"/>
  <c r="AS78"/>
  <c r="BA78"/>
  <c r="AQ78"/>
  <c r="AK78"/>
  <c r="U78"/>
  <c r="AC78"/>
  <c r="K78"/>
  <c r="EK78"/>
  <c r="EB78"/>
  <c r="DP78"/>
  <c r="DX78"/>
  <c r="CV78"/>
  <c r="DD78"/>
  <c r="CF78"/>
  <c r="CN78"/>
  <c r="BV78"/>
  <c r="BF78"/>
  <c r="BN78"/>
  <c r="AX78"/>
  <c r="AN78"/>
  <c r="AF78"/>
  <c r="R78"/>
  <c r="Z78"/>
  <c r="H78"/>
  <c r="P78"/>
  <c r="ET78"/>
  <c r="KK78"/>
  <c r="KC78"/>
  <c r="JU78"/>
  <c r="JM78"/>
  <c r="JE78"/>
  <c r="IW78"/>
  <c r="IO78"/>
  <c r="IG78"/>
  <c r="HY78"/>
  <c r="HQ78"/>
  <c r="HI78"/>
  <c r="HA78"/>
  <c r="GS78"/>
  <c r="GK78"/>
  <c r="GC78"/>
  <c r="FU78"/>
  <c r="FM78"/>
  <c r="FE78"/>
  <c r="EW78"/>
  <c r="EO78"/>
  <c r="EL78"/>
  <c r="DK78"/>
  <c r="DS78"/>
  <c r="EA78"/>
  <c r="CY78"/>
  <c r="DG78"/>
  <c r="CI78"/>
  <c r="CQ78"/>
  <c r="BW78"/>
  <c r="BG78"/>
  <c r="BO78"/>
  <c r="AY78"/>
  <c r="AO78"/>
  <c r="AI78"/>
  <c r="S78"/>
  <c r="AA78"/>
  <c r="I78"/>
  <c r="EI78"/>
  <c r="EG78"/>
  <c r="DN78"/>
  <c r="DV78"/>
  <c r="CT78"/>
  <c r="DB78"/>
  <c r="CD78"/>
  <c r="CL78"/>
  <c r="BT78"/>
  <c r="CB78"/>
  <c r="BL78"/>
  <c r="AV78"/>
  <c r="BD78"/>
  <c r="AD78"/>
  <c r="AL78"/>
  <c r="X78"/>
  <c r="F78"/>
  <c r="N78"/>
  <c r="P194"/>
  <c r="KV75"/>
  <c r="LD75"/>
  <c r="LL75"/>
  <c r="LT75"/>
  <c r="MB75"/>
  <c r="MJ75"/>
  <c r="MR75"/>
  <c r="MZ75"/>
  <c r="NH75"/>
  <c r="NP75"/>
  <c r="NX75"/>
  <c r="OF75"/>
  <c r="ON75"/>
  <c r="KU75"/>
  <c r="LC75"/>
  <c r="LK75"/>
  <c r="LS75"/>
  <c r="MA75"/>
  <c r="MI75"/>
  <c r="MQ75"/>
  <c r="KZ75"/>
  <c r="LH75"/>
  <c r="LP75"/>
  <c r="LX75"/>
  <c r="MF75"/>
  <c r="MN75"/>
  <c r="MV75"/>
  <c r="ND75"/>
  <c r="NL75"/>
  <c r="NT75"/>
  <c r="OB75"/>
  <c r="OJ75"/>
  <c r="OS75"/>
  <c r="KY75"/>
  <c r="LG75"/>
  <c r="LO75"/>
  <c r="LW75"/>
  <c r="ME75"/>
  <c r="MM75"/>
  <c r="MU75"/>
  <c r="MY75"/>
  <c r="NG75"/>
  <c r="NO75"/>
  <c r="NW75"/>
  <c r="OE75"/>
  <c r="OM75"/>
  <c r="OV75"/>
  <c r="KR75"/>
  <c r="KK75"/>
  <c r="KC75"/>
  <c r="JU75"/>
  <c r="JM75"/>
  <c r="JE75"/>
  <c r="IW75"/>
  <c r="IO75"/>
  <c r="IG75"/>
  <c r="HY75"/>
  <c r="HQ75"/>
  <c r="HI75"/>
  <c r="HA75"/>
  <c r="GS75"/>
  <c r="GK75"/>
  <c r="GC75"/>
  <c r="FU75"/>
  <c r="FM75"/>
  <c r="FE75"/>
  <c r="EW75"/>
  <c r="EO75"/>
  <c r="LB75"/>
  <c r="LJ75"/>
  <c r="LR75"/>
  <c r="LZ75"/>
  <c r="MH75"/>
  <c r="MP75"/>
  <c r="MX75"/>
  <c r="NF75"/>
  <c r="NN75"/>
  <c r="NV75"/>
  <c r="OD75"/>
  <c r="OL75"/>
  <c r="OU75"/>
  <c r="LA75"/>
  <c r="LI75"/>
  <c r="LQ75"/>
  <c r="LY75"/>
  <c r="MG75"/>
  <c r="MO75"/>
  <c r="MW75"/>
  <c r="NE75"/>
  <c r="NM75"/>
  <c r="NU75"/>
  <c r="OC75"/>
  <c r="OK75"/>
  <c r="OT75"/>
  <c r="KQ75"/>
  <c r="KM75"/>
  <c r="KE75"/>
  <c r="JW75"/>
  <c r="JO75"/>
  <c r="JG75"/>
  <c r="IY75"/>
  <c r="IQ75"/>
  <c r="II75"/>
  <c r="IA75"/>
  <c r="HS75"/>
  <c r="HK75"/>
  <c r="HC75"/>
  <c r="GU75"/>
  <c r="GM75"/>
  <c r="GE75"/>
  <c r="FW75"/>
  <c r="FO75"/>
  <c r="FG75"/>
  <c r="EY75"/>
  <c r="EQ75"/>
  <c r="KL75"/>
  <c r="KD75"/>
  <c r="JV75"/>
  <c r="JN75"/>
  <c r="JF75"/>
  <c r="IX75"/>
  <c r="IP75"/>
  <c r="IH75"/>
  <c r="HZ75"/>
  <c r="HR75"/>
  <c r="HJ75"/>
  <c r="HB75"/>
  <c r="GT75"/>
  <c r="GL75"/>
  <c r="GD75"/>
  <c r="FV75"/>
  <c r="FN75"/>
  <c r="FF75"/>
  <c r="EX75"/>
  <c r="EP75"/>
  <c r="EE75"/>
  <c r="DM75"/>
  <c r="DU75"/>
  <c r="CS75"/>
  <c r="DA75"/>
  <c r="DI75"/>
  <c r="CK75"/>
  <c r="BR75"/>
  <c r="BZ75"/>
  <c r="BJ75"/>
  <c r="AT75"/>
  <c r="BB75"/>
  <c r="AR75"/>
  <c r="AK75"/>
  <c r="V75"/>
  <c r="D75"/>
  <c r="L75"/>
  <c r="EN75"/>
  <c r="EF75"/>
  <c r="DL75"/>
  <c r="DT75"/>
  <c r="CR75"/>
  <c r="CZ75"/>
  <c r="DH75"/>
  <c r="CJ75"/>
  <c r="BQ75"/>
  <c r="BY75"/>
  <c r="BI75"/>
  <c r="AS75"/>
  <c r="BA75"/>
  <c r="AQ75"/>
  <c r="AJ75"/>
  <c r="U75"/>
  <c r="AC75"/>
  <c r="K75"/>
  <c r="KJ75"/>
  <c r="KB75"/>
  <c r="JT75"/>
  <c r="JL75"/>
  <c r="JD75"/>
  <c r="IV75"/>
  <c r="IN75"/>
  <c r="IF75"/>
  <c r="HX75"/>
  <c r="HP75"/>
  <c r="HH75"/>
  <c r="GZ75"/>
  <c r="GR75"/>
  <c r="GJ75"/>
  <c r="GB75"/>
  <c r="FT75"/>
  <c r="FL75"/>
  <c r="FD75"/>
  <c r="EV75"/>
  <c r="EH75"/>
  <c r="EG75"/>
  <c r="DO75"/>
  <c r="DW75"/>
  <c r="CU75"/>
  <c r="DC75"/>
  <c r="CE75"/>
  <c r="CM75"/>
  <c r="BT75"/>
  <c r="CB75"/>
  <c r="BL75"/>
  <c r="AV75"/>
  <c r="BD75"/>
  <c r="AE75"/>
  <c r="AM75"/>
  <c r="X75"/>
  <c r="F75"/>
  <c r="N75"/>
  <c r="EI75"/>
  <c r="ED75"/>
  <c r="DN75"/>
  <c r="DV75"/>
  <c r="CT75"/>
  <c r="DB75"/>
  <c r="CD75"/>
  <c r="CL75"/>
  <c r="BS75"/>
  <c r="CA75"/>
  <c r="BK75"/>
  <c r="AU75"/>
  <c r="BC75"/>
  <c r="AD75"/>
  <c r="AL75"/>
  <c r="W75"/>
  <c r="E75"/>
  <c r="M75"/>
  <c r="NC75"/>
  <c r="NK75"/>
  <c r="NS75"/>
  <c r="OA75"/>
  <c r="OI75"/>
  <c r="OR75"/>
  <c r="KS75"/>
  <c r="KO75"/>
  <c r="KG75"/>
  <c r="JY75"/>
  <c r="JQ75"/>
  <c r="JI75"/>
  <c r="JA75"/>
  <c r="IS75"/>
  <c r="IK75"/>
  <c r="IC75"/>
  <c r="HU75"/>
  <c r="HM75"/>
  <c r="HE75"/>
  <c r="GW75"/>
  <c r="GO75"/>
  <c r="GG75"/>
  <c r="FY75"/>
  <c r="FQ75"/>
  <c r="FI75"/>
  <c r="FA75"/>
  <c r="ES75"/>
  <c r="KX75"/>
  <c r="LF75"/>
  <c r="LN75"/>
  <c r="LV75"/>
  <c r="MD75"/>
  <c r="ML75"/>
  <c r="MT75"/>
  <c r="NB75"/>
  <c r="NJ75"/>
  <c r="NR75"/>
  <c r="NZ75"/>
  <c r="OH75"/>
  <c r="OQ75"/>
  <c r="KW75"/>
  <c r="LE75"/>
  <c r="LM75"/>
  <c r="LU75"/>
  <c r="MC75"/>
  <c r="MK75"/>
  <c r="MS75"/>
  <c r="NA75"/>
  <c r="NI75"/>
  <c r="NQ75"/>
  <c r="NY75"/>
  <c r="OG75"/>
  <c r="OO75"/>
  <c r="KT75"/>
  <c r="KP75"/>
  <c r="KI75"/>
  <c r="KA75"/>
  <c r="JS75"/>
  <c r="JK75"/>
  <c r="JC75"/>
  <c r="IU75"/>
  <c r="IM75"/>
  <c r="IE75"/>
  <c r="HW75"/>
  <c r="HO75"/>
  <c r="HG75"/>
  <c r="GY75"/>
  <c r="GQ75"/>
  <c r="GI75"/>
  <c r="GA75"/>
  <c r="FS75"/>
  <c r="FK75"/>
  <c r="FC75"/>
  <c r="EU75"/>
  <c r="KN75"/>
  <c r="KH75"/>
  <c r="JZ75"/>
  <c r="JR75"/>
  <c r="JJ75"/>
  <c r="JB75"/>
  <c r="IT75"/>
  <c r="IL75"/>
  <c r="ID75"/>
  <c r="HV75"/>
  <c r="HN75"/>
  <c r="HF75"/>
  <c r="GX75"/>
  <c r="GP75"/>
  <c r="GH75"/>
  <c r="FZ75"/>
  <c r="FR75"/>
  <c r="FJ75"/>
  <c r="FB75"/>
  <c r="ET75"/>
  <c r="EJ75"/>
  <c r="EB75"/>
  <c r="DQ75"/>
  <c r="DY75"/>
  <c r="CW75"/>
  <c r="DE75"/>
  <c r="CG75"/>
  <c r="CO75"/>
  <c r="BV75"/>
  <c r="BF75"/>
  <c r="BN75"/>
  <c r="AX75"/>
  <c r="AN75"/>
  <c r="AG75"/>
  <c r="R75"/>
  <c r="Z75"/>
  <c r="H75"/>
  <c r="P75"/>
  <c r="EK75"/>
  <c r="EC75"/>
  <c r="DP75"/>
  <c r="DX75"/>
  <c r="CV75"/>
  <c r="DD75"/>
  <c r="CF75"/>
  <c r="CN75"/>
  <c r="BU75"/>
  <c r="CC75"/>
  <c r="BM75"/>
  <c r="AW75"/>
  <c r="BE75"/>
  <c r="AF75"/>
  <c r="Q75"/>
  <c r="Y75"/>
  <c r="G75"/>
  <c r="O75"/>
  <c r="KF75"/>
  <c r="JX75"/>
  <c r="JP75"/>
  <c r="JH75"/>
  <c r="IZ75"/>
  <c r="IR75"/>
  <c r="IJ75"/>
  <c r="IB75"/>
  <c r="HT75"/>
  <c r="HL75"/>
  <c r="HD75"/>
  <c r="GV75"/>
  <c r="GN75"/>
  <c r="GF75"/>
  <c r="FX75"/>
  <c r="FP75"/>
  <c r="FH75"/>
  <c r="EZ75"/>
  <c r="ER75"/>
  <c r="EL75"/>
  <c r="DK75"/>
  <c r="DS75"/>
  <c r="EA75"/>
  <c r="CY75"/>
  <c r="DG75"/>
  <c r="CI75"/>
  <c r="CQ75"/>
  <c r="BX75"/>
  <c r="BH75"/>
  <c r="BP75"/>
  <c r="AZ75"/>
  <c r="AP75"/>
  <c r="AI75"/>
  <c r="T75"/>
  <c r="AB75"/>
  <c r="J75"/>
  <c r="C75"/>
  <c r="EM75"/>
  <c r="DJ75"/>
  <c r="DR75"/>
  <c r="DZ75"/>
  <c r="CX75"/>
  <c r="DF75"/>
  <c r="CH75"/>
  <c r="CP75"/>
  <c r="BW75"/>
  <c r="BG75"/>
  <c r="BO75"/>
  <c r="AY75"/>
  <c r="AO75"/>
  <c r="AH75"/>
  <c r="S75"/>
  <c r="AA75"/>
  <c r="I75"/>
  <c r="IO150"/>
  <c r="IO207" s="1"/>
  <c r="KL150"/>
  <c r="KL207" s="1"/>
  <c r="JF150"/>
  <c r="JF207" s="1"/>
  <c r="D54" i="4"/>
  <c r="D150" i="2"/>
  <c r="D207" s="1"/>
  <c r="OL54" i="3"/>
  <c r="OL54" i="4" s="1"/>
  <c r="EN150" i="2"/>
  <c r="EN207" s="1"/>
  <c r="R54" i="3"/>
  <c r="R54" i="4" s="1"/>
  <c r="BY54" i="3"/>
  <c r="BY54" i="4" s="1"/>
  <c r="GH150" i="2"/>
  <c r="GH207" s="1"/>
  <c r="NK150"/>
  <c r="NK207" s="1"/>
  <c r="NU150"/>
  <c r="NU207" s="1"/>
  <c r="HA54" i="3"/>
  <c r="HA54" i="4" s="1"/>
  <c r="KD54" i="3"/>
  <c r="KD54" i="4" s="1"/>
  <c r="KU150" i="2"/>
  <c r="KU207" s="1"/>
  <c r="HG54" i="3"/>
  <c r="HG54" i="4" s="1"/>
  <c r="MH150" i="2"/>
  <c r="MH207" s="1"/>
  <c r="BT150"/>
  <c r="BT207" s="1"/>
  <c r="GO150"/>
  <c r="GO207" s="1"/>
  <c r="ET54" i="3"/>
  <c r="ET54" i="4" s="1"/>
  <c r="DN54" i="3"/>
  <c r="DN54" i="4" s="1"/>
  <c r="OC150" i="2"/>
  <c r="OC207" s="1"/>
  <c r="OC54" i="3"/>
  <c r="OC54" i="4" s="1"/>
  <c r="KU81" i="2"/>
  <c r="KY81"/>
  <c r="LO81"/>
  <c r="ME81"/>
  <c r="MU81"/>
  <c r="NK81"/>
  <c r="OA81"/>
  <c r="OR81"/>
  <c r="KG81"/>
  <c r="JQ81"/>
  <c r="JA81"/>
  <c r="IK81"/>
  <c r="HU81"/>
  <c r="HE81"/>
  <c r="LB81"/>
  <c r="LR81"/>
  <c r="MH81"/>
  <c r="MX81"/>
  <c r="NN81"/>
  <c r="OD81"/>
  <c r="OU81"/>
  <c r="KH81"/>
  <c r="JR81"/>
  <c r="JB81"/>
  <c r="IL81"/>
  <c r="HV81"/>
  <c r="HF81"/>
  <c r="GR81"/>
  <c r="GB81"/>
  <c r="FL81"/>
  <c r="EV81"/>
  <c r="GK81"/>
  <c r="FU81"/>
  <c r="FE81"/>
  <c r="EO81"/>
  <c r="DK81"/>
  <c r="EA81"/>
  <c r="DG81"/>
  <c r="CQ81"/>
  <c r="BG81"/>
  <c r="AY81"/>
  <c r="AI81"/>
  <c r="AA81"/>
  <c r="EI81"/>
  <c r="DN81"/>
  <c r="CT81"/>
  <c r="CD81"/>
  <c r="BT81"/>
  <c r="BL81"/>
  <c r="BD81"/>
  <c r="AL81"/>
  <c r="F81"/>
  <c r="KW81"/>
  <c r="LM81"/>
  <c r="MC81"/>
  <c r="MS81"/>
  <c r="NI81"/>
  <c r="NY81"/>
  <c r="OO81"/>
  <c r="KI81"/>
  <c r="JS81"/>
  <c r="JC81"/>
  <c r="IM81"/>
  <c r="HW81"/>
  <c r="HG81"/>
  <c r="KZ81"/>
  <c r="LP81"/>
  <c r="MF81"/>
  <c r="MV81"/>
  <c r="NL81"/>
  <c r="OB81"/>
  <c r="OS81"/>
  <c r="KJ81"/>
  <c r="JT81"/>
  <c r="JD81"/>
  <c r="IN81"/>
  <c r="HX81"/>
  <c r="HH81"/>
  <c r="GU81"/>
  <c r="GD81"/>
  <c r="FN81"/>
  <c r="EX81"/>
  <c r="GM81"/>
  <c r="FW81"/>
  <c r="FG81"/>
  <c r="EQ81"/>
  <c r="EC81"/>
  <c r="DY81"/>
  <c r="DE81"/>
  <c r="CO81"/>
  <c r="CC81"/>
  <c r="AW81"/>
  <c r="AG81"/>
  <c r="Y81"/>
  <c r="O81"/>
  <c r="DL81"/>
  <c r="CR81"/>
  <c r="DH81"/>
  <c r="BR81"/>
  <c r="BJ81"/>
  <c r="BB81"/>
  <c r="AJ81"/>
  <c r="D81"/>
  <c r="LG81"/>
  <c r="LW81"/>
  <c r="MM81"/>
  <c r="NC81"/>
  <c r="NS81"/>
  <c r="OI81"/>
  <c r="KP81"/>
  <c r="JY81"/>
  <c r="JI81"/>
  <c r="IS81"/>
  <c r="IC81"/>
  <c r="HM81"/>
  <c r="GW81"/>
  <c r="LJ81"/>
  <c r="LZ81"/>
  <c r="MP81"/>
  <c r="NF81"/>
  <c r="NV81"/>
  <c r="OL81"/>
  <c r="KO81"/>
  <c r="JZ81"/>
  <c r="JJ81"/>
  <c r="IT81"/>
  <c r="ID81"/>
  <c r="HN81"/>
  <c r="GX81"/>
  <c r="GJ81"/>
  <c r="FT81"/>
  <c r="FD81"/>
  <c r="GS81"/>
  <c r="GC81"/>
  <c r="FM81"/>
  <c r="EW81"/>
  <c r="EL81"/>
  <c r="DS81"/>
  <c r="CY81"/>
  <c r="CI81"/>
  <c r="BW81"/>
  <c r="BO81"/>
  <c r="AO81"/>
  <c r="S81"/>
  <c r="I81"/>
  <c r="EG81"/>
  <c r="DV81"/>
  <c r="DB81"/>
  <c r="CL81"/>
  <c r="CB81"/>
  <c r="AV81"/>
  <c r="AD81"/>
  <c r="X81"/>
  <c r="N81"/>
  <c r="LE81"/>
  <c r="LU81"/>
  <c r="MK81"/>
  <c r="NA81"/>
  <c r="NQ81"/>
  <c r="OG81"/>
  <c r="KQ81"/>
  <c r="KA81"/>
  <c r="JK81"/>
  <c r="IU81"/>
  <c r="IE81"/>
  <c r="HO81"/>
  <c r="GY81"/>
  <c r="LH81"/>
  <c r="LX81"/>
  <c r="MN81"/>
  <c r="ND81"/>
  <c r="NT81"/>
  <c r="OJ81"/>
  <c r="KR81"/>
  <c r="KB81"/>
  <c r="JL81"/>
  <c r="IV81"/>
  <c r="IF81"/>
  <c r="HP81"/>
  <c r="GZ81"/>
  <c r="GL81"/>
  <c r="FV81"/>
  <c r="FF81"/>
  <c r="EP81"/>
  <c r="GE81"/>
  <c r="FO81"/>
  <c r="EY81"/>
  <c r="EJ81"/>
  <c r="DQ81"/>
  <c r="CW81"/>
  <c r="CG81"/>
  <c r="BU81"/>
  <c r="BM81"/>
  <c r="BE81"/>
  <c r="Q81"/>
  <c r="G81"/>
  <c r="EE81"/>
  <c r="DT81"/>
  <c r="CZ81"/>
  <c r="CJ81"/>
  <c r="BZ81"/>
  <c r="AT81"/>
  <c r="AR81"/>
  <c r="V81"/>
  <c r="L81"/>
  <c r="P81"/>
  <c r="Z81"/>
  <c r="AF81"/>
  <c r="AX81"/>
  <c r="BF81"/>
  <c r="CN81"/>
  <c r="DD81"/>
  <c r="DX81"/>
  <c r="EB81"/>
  <c r="K81"/>
  <c r="U81"/>
  <c r="AQ81"/>
  <c r="AS81"/>
  <c r="BY81"/>
  <c r="CK81"/>
  <c r="DA81"/>
  <c r="DU81"/>
  <c r="EF81"/>
  <c r="EU81"/>
  <c r="FK81"/>
  <c r="GA81"/>
  <c r="GQ81"/>
  <c r="FB81"/>
  <c r="FR81"/>
  <c r="GH81"/>
  <c r="GV81"/>
  <c r="HL81"/>
  <c r="IB81"/>
  <c r="IR81"/>
  <c r="JH81"/>
  <c r="JX81"/>
  <c r="KN81"/>
  <c r="ON81"/>
  <c r="NX81"/>
  <c r="NH81"/>
  <c r="MR81"/>
  <c r="MB81"/>
  <c r="LL81"/>
  <c r="KV81"/>
  <c r="HK81"/>
  <c r="IA81"/>
  <c r="IQ81"/>
  <c r="JG81"/>
  <c r="JW81"/>
  <c r="KM81"/>
  <c r="OK81"/>
  <c r="NU81"/>
  <c r="NE81"/>
  <c r="MO81"/>
  <c r="LY81"/>
  <c r="LI81"/>
  <c r="C81"/>
  <c r="AB81"/>
  <c r="AH81"/>
  <c r="AZ81"/>
  <c r="BH81"/>
  <c r="CP81"/>
  <c r="DF81"/>
  <c r="DZ81"/>
  <c r="DJ81"/>
  <c r="M81"/>
  <c r="W81"/>
  <c r="AE81"/>
  <c r="AU81"/>
  <c r="CA81"/>
  <c r="CM81"/>
  <c r="DC81"/>
  <c r="DW81"/>
  <c r="ED81"/>
  <c r="ES81"/>
  <c r="FI81"/>
  <c r="FY81"/>
  <c r="GO81"/>
  <c r="EZ81"/>
  <c r="FP81"/>
  <c r="GF81"/>
  <c r="GT81"/>
  <c r="HJ81"/>
  <c r="HZ81"/>
  <c r="IP81"/>
  <c r="JF81"/>
  <c r="JV81"/>
  <c r="KL81"/>
  <c r="OQ81"/>
  <c r="NZ81"/>
  <c r="NJ81"/>
  <c r="MT81"/>
  <c r="MD81"/>
  <c r="LN81"/>
  <c r="KX81"/>
  <c r="HI81"/>
  <c r="HY81"/>
  <c r="IO81"/>
  <c r="JE81"/>
  <c r="JU81"/>
  <c r="KK81"/>
  <c r="OM81"/>
  <c r="NW81"/>
  <c r="NG81"/>
  <c r="MQ81"/>
  <c r="MA81"/>
  <c r="LK81"/>
  <c r="H81"/>
  <c r="R81"/>
  <c r="AN81"/>
  <c r="BN81"/>
  <c r="BV81"/>
  <c r="CF81"/>
  <c r="CV81"/>
  <c r="DP81"/>
  <c r="EK81"/>
  <c r="AC81"/>
  <c r="AK81"/>
  <c r="BA81"/>
  <c r="BI81"/>
  <c r="BQ81"/>
  <c r="DI81"/>
  <c r="CS81"/>
  <c r="DM81"/>
  <c r="EN81"/>
  <c r="FC81"/>
  <c r="FS81"/>
  <c r="GI81"/>
  <c r="ET81"/>
  <c r="FJ81"/>
  <c r="FZ81"/>
  <c r="GP81"/>
  <c r="HD81"/>
  <c r="HT81"/>
  <c r="IJ81"/>
  <c r="IZ81"/>
  <c r="JP81"/>
  <c r="KF81"/>
  <c r="KT81"/>
  <c r="OF81"/>
  <c r="NP81"/>
  <c r="MZ81"/>
  <c r="MJ81"/>
  <c r="LT81"/>
  <c r="LD81"/>
  <c r="HC81"/>
  <c r="HS81"/>
  <c r="II81"/>
  <c r="IY81"/>
  <c r="JO81"/>
  <c r="KE81"/>
  <c r="OT81"/>
  <c r="OC81"/>
  <c r="NM81"/>
  <c r="MW81"/>
  <c r="MG81"/>
  <c r="LQ81"/>
  <c r="LA81"/>
  <c r="J81"/>
  <c r="T81"/>
  <c r="AP81"/>
  <c r="BP81"/>
  <c r="BX81"/>
  <c r="CH81"/>
  <c r="CX81"/>
  <c r="DR81"/>
  <c r="EM81"/>
  <c r="E81"/>
  <c r="AM81"/>
  <c r="BC81"/>
  <c r="BK81"/>
  <c r="BS81"/>
  <c r="CE81"/>
  <c r="CU81"/>
  <c r="DO81"/>
  <c r="EH81"/>
  <c r="FA81"/>
  <c r="FQ81"/>
  <c r="GG81"/>
  <c r="ER81"/>
  <c r="FH81"/>
  <c r="FX81"/>
  <c r="GN81"/>
  <c r="HB81"/>
  <c r="HR81"/>
  <c r="IH81"/>
  <c r="IX81"/>
  <c r="JN81"/>
  <c r="KD81"/>
  <c r="KS81"/>
  <c r="OH81"/>
  <c r="NR81"/>
  <c r="NB81"/>
  <c r="ML81"/>
  <c r="LV81"/>
  <c r="LF81"/>
  <c r="HA81"/>
  <c r="HQ81"/>
  <c r="IG81"/>
  <c r="IW81"/>
  <c r="JM81"/>
  <c r="KC81"/>
  <c r="OV81"/>
  <c r="OE81"/>
  <c r="NO81"/>
  <c r="MY81"/>
  <c r="MI81"/>
  <c r="LS81"/>
  <c r="LC81"/>
  <c r="OW41" i="3"/>
  <c r="OS82" i="2"/>
  <c r="OM82"/>
  <c r="OE82"/>
  <c r="NW82"/>
  <c r="NO82"/>
  <c r="NG82"/>
  <c r="MY82"/>
  <c r="MQ82"/>
  <c r="MI82"/>
  <c r="MA82"/>
  <c r="LS82"/>
  <c r="LK82"/>
  <c r="LC82"/>
  <c r="KU82"/>
  <c r="KM82"/>
  <c r="KE82"/>
  <c r="JW82"/>
  <c r="JO82"/>
  <c r="JG82"/>
  <c r="IY82"/>
  <c r="IQ82"/>
  <c r="II82"/>
  <c r="IA82"/>
  <c r="HS82"/>
  <c r="HK82"/>
  <c r="HC82"/>
  <c r="GU82"/>
  <c r="GM82"/>
  <c r="GE82"/>
  <c r="FW82"/>
  <c r="FO82"/>
  <c r="FG82"/>
  <c r="EY82"/>
  <c r="EQ82"/>
  <c r="EI82"/>
  <c r="EA82"/>
  <c r="DS82"/>
  <c r="DK82"/>
  <c r="DC82"/>
  <c r="CU82"/>
  <c r="CM82"/>
  <c r="CE82"/>
  <c r="BW82"/>
  <c r="BO82"/>
  <c r="BG82"/>
  <c r="AY82"/>
  <c r="AQ82"/>
  <c r="AI82"/>
  <c r="AA82"/>
  <c r="S82"/>
  <c r="K82"/>
  <c r="OQ82"/>
  <c r="OJ84"/>
  <c r="OB84"/>
  <c r="NT84"/>
  <c r="NL84"/>
  <c r="ND84"/>
  <c r="MV84"/>
  <c r="MN84"/>
  <c r="MF84"/>
  <c r="LX84"/>
  <c r="LP84"/>
  <c r="LH84"/>
  <c r="KZ84"/>
  <c r="KR84"/>
  <c r="KJ84"/>
  <c r="KB84"/>
  <c r="JT84"/>
  <c r="JL84"/>
  <c r="JD84"/>
  <c r="IV84"/>
  <c r="IN84"/>
  <c r="IF84"/>
  <c r="HX84"/>
  <c r="HP84"/>
  <c r="HH84"/>
  <c r="GZ84"/>
  <c r="GR84"/>
  <c r="GJ84"/>
  <c r="GB84"/>
  <c r="FT84"/>
  <c r="FL84"/>
  <c r="FD84"/>
  <c r="EV84"/>
  <c r="EN84"/>
  <c r="EF84"/>
  <c r="DX84"/>
  <c r="DP84"/>
  <c r="DH84"/>
  <c r="CZ84"/>
  <c r="CR84"/>
  <c r="CJ84"/>
  <c r="CB84"/>
  <c r="BT84"/>
  <c r="BL84"/>
  <c r="BD84"/>
  <c r="AV84"/>
  <c r="AN84"/>
  <c r="AF84"/>
  <c r="X84"/>
  <c r="P84"/>
  <c r="H84"/>
  <c r="OT84"/>
  <c r="OL82"/>
  <c r="OD82"/>
  <c r="NV82"/>
  <c r="NN82"/>
  <c r="NF82"/>
  <c r="MX82"/>
  <c r="MP82"/>
  <c r="MH82"/>
  <c r="LZ82"/>
  <c r="LR82"/>
  <c r="LJ82"/>
  <c r="LB82"/>
  <c r="KT82"/>
  <c r="KL82"/>
  <c r="KD82"/>
  <c r="JV82"/>
  <c r="JN82"/>
  <c r="JF82"/>
  <c r="IX82"/>
  <c r="IP82"/>
  <c r="IH82"/>
  <c r="HZ82"/>
  <c r="HR82"/>
  <c r="HJ82"/>
  <c r="OR82"/>
  <c r="OU82"/>
  <c r="OK82"/>
  <c r="OC82"/>
  <c r="NU82"/>
  <c r="NM82"/>
  <c r="NE82"/>
  <c r="MW82"/>
  <c r="MO82"/>
  <c r="MG82"/>
  <c r="LY82"/>
  <c r="LQ82"/>
  <c r="LI82"/>
  <c r="LA82"/>
  <c r="KS82"/>
  <c r="KK82"/>
  <c r="KC82"/>
  <c r="JU82"/>
  <c r="JM82"/>
  <c r="JE82"/>
  <c r="IW82"/>
  <c r="IO82"/>
  <c r="IG82"/>
  <c r="HY82"/>
  <c r="HQ82"/>
  <c r="HI82"/>
  <c r="HA82"/>
  <c r="GS82"/>
  <c r="GK82"/>
  <c r="GC82"/>
  <c r="FU82"/>
  <c r="FM82"/>
  <c r="FE82"/>
  <c r="EW82"/>
  <c r="EO82"/>
  <c r="EG82"/>
  <c r="DY82"/>
  <c r="DQ82"/>
  <c r="DI82"/>
  <c r="DA82"/>
  <c r="CS82"/>
  <c r="CK82"/>
  <c r="CC82"/>
  <c r="BU82"/>
  <c r="BM82"/>
  <c r="BE82"/>
  <c r="AW82"/>
  <c r="AO82"/>
  <c r="AG82"/>
  <c r="Y82"/>
  <c r="Q82"/>
  <c r="I82"/>
  <c r="C84"/>
  <c r="OH84"/>
  <c r="NZ84"/>
  <c r="NR84"/>
  <c r="NJ84"/>
  <c r="NB84"/>
  <c r="MT84"/>
  <c r="ML84"/>
  <c r="MD84"/>
  <c r="LV84"/>
  <c r="LN84"/>
  <c r="LF84"/>
  <c r="KX84"/>
  <c r="KP84"/>
  <c r="KH84"/>
  <c r="JZ84"/>
  <c r="JR84"/>
  <c r="JJ84"/>
  <c r="JB84"/>
  <c r="IT84"/>
  <c r="IL84"/>
  <c r="ID84"/>
  <c r="HV84"/>
  <c r="HN84"/>
  <c r="HF84"/>
  <c r="GX84"/>
  <c r="GP84"/>
  <c r="GH84"/>
  <c r="FZ84"/>
  <c r="FR84"/>
  <c r="FJ84"/>
  <c r="FB84"/>
  <c r="ET84"/>
  <c r="EL84"/>
  <c r="ED84"/>
  <c r="DV84"/>
  <c r="DN84"/>
  <c r="DF84"/>
  <c r="CX84"/>
  <c r="CP84"/>
  <c r="CH84"/>
  <c r="BZ84"/>
  <c r="BR84"/>
  <c r="BJ84"/>
  <c r="BB84"/>
  <c r="AT84"/>
  <c r="AL84"/>
  <c r="AD84"/>
  <c r="V84"/>
  <c r="N84"/>
  <c r="F84"/>
  <c r="OV84"/>
  <c r="OJ82"/>
  <c r="OB82"/>
  <c r="NT82"/>
  <c r="NL82"/>
  <c r="ND82"/>
  <c r="MV82"/>
  <c r="MN82"/>
  <c r="MF82"/>
  <c r="LX82"/>
  <c r="LP82"/>
  <c r="LH82"/>
  <c r="KZ82"/>
  <c r="KR82"/>
  <c r="KJ82"/>
  <c r="KB82"/>
  <c r="JT82"/>
  <c r="JL82"/>
  <c r="JD82"/>
  <c r="IV82"/>
  <c r="IN82"/>
  <c r="IF82"/>
  <c r="HX82"/>
  <c r="HP82"/>
  <c r="HH82"/>
  <c r="GX82"/>
  <c r="GP82"/>
  <c r="GH82"/>
  <c r="FZ82"/>
  <c r="FR82"/>
  <c r="FJ82"/>
  <c r="FB82"/>
  <c r="ET82"/>
  <c r="OT82"/>
  <c r="OU84"/>
  <c r="OI82"/>
  <c r="OA82"/>
  <c r="NS82"/>
  <c r="NK82"/>
  <c r="NC82"/>
  <c r="MU82"/>
  <c r="MM82"/>
  <c r="ME82"/>
  <c r="LW82"/>
  <c r="LO82"/>
  <c r="LG82"/>
  <c r="KY82"/>
  <c r="KQ82"/>
  <c r="KI82"/>
  <c r="KA82"/>
  <c r="JS82"/>
  <c r="JK82"/>
  <c r="JC82"/>
  <c r="IU82"/>
  <c r="IM82"/>
  <c r="IE82"/>
  <c r="HW82"/>
  <c r="HO82"/>
  <c r="HG82"/>
  <c r="GY82"/>
  <c r="GQ82"/>
  <c r="GI82"/>
  <c r="GA82"/>
  <c r="FS82"/>
  <c r="FK82"/>
  <c r="FC82"/>
  <c r="EU82"/>
  <c r="EM82"/>
  <c r="EE82"/>
  <c r="DW82"/>
  <c r="DO82"/>
  <c r="DG82"/>
  <c r="CY82"/>
  <c r="CQ82"/>
  <c r="CI82"/>
  <c r="CA82"/>
  <c r="BS82"/>
  <c r="BK82"/>
  <c r="BC82"/>
  <c r="AU82"/>
  <c r="AM82"/>
  <c r="AE82"/>
  <c r="W82"/>
  <c r="O82"/>
  <c r="G82"/>
  <c r="ON84"/>
  <c r="OF84"/>
  <c r="NX84"/>
  <c r="NP84"/>
  <c r="NH84"/>
  <c r="MZ84"/>
  <c r="MR84"/>
  <c r="MJ84"/>
  <c r="MB84"/>
  <c r="LT84"/>
  <c r="LL84"/>
  <c r="LD84"/>
  <c r="KV84"/>
  <c r="KN84"/>
  <c r="KF84"/>
  <c r="JX84"/>
  <c r="JP84"/>
  <c r="JH84"/>
  <c r="IZ84"/>
  <c r="IR84"/>
  <c r="IJ84"/>
  <c r="IB84"/>
  <c r="HT84"/>
  <c r="HL84"/>
  <c r="HD84"/>
  <c r="GV84"/>
  <c r="GN84"/>
  <c r="GF84"/>
  <c r="FX84"/>
  <c r="FP84"/>
  <c r="FH84"/>
  <c r="EZ84"/>
  <c r="ER84"/>
  <c r="EJ84"/>
  <c r="EB84"/>
  <c r="DT84"/>
  <c r="DL84"/>
  <c r="DD84"/>
  <c r="CV84"/>
  <c r="CN84"/>
  <c r="CF84"/>
  <c r="BX84"/>
  <c r="BP84"/>
  <c r="BH84"/>
  <c r="AZ84"/>
  <c r="AR84"/>
  <c r="AJ84"/>
  <c r="AB84"/>
  <c r="T84"/>
  <c r="L84"/>
  <c r="D84"/>
  <c r="C82"/>
  <c r="OH82"/>
  <c r="NZ82"/>
  <c r="NR82"/>
  <c r="NJ82"/>
  <c r="NB82"/>
  <c r="MT82"/>
  <c r="ML82"/>
  <c r="MD82"/>
  <c r="LV82"/>
  <c r="LN82"/>
  <c r="LF82"/>
  <c r="KX82"/>
  <c r="KP82"/>
  <c r="KH82"/>
  <c r="JZ82"/>
  <c r="JR82"/>
  <c r="JJ82"/>
  <c r="JB82"/>
  <c r="IT82"/>
  <c r="IL82"/>
  <c r="ID82"/>
  <c r="HV82"/>
  <c r="HN82"/>
  <c r="HF82"/>
  <c r="OV82"/>
  <c r="OO82"/>
  <c r="OG82"/>
  <c r="NY82"/>
  <c r="NQ82"/>
  <c r="NI82"/>
  <c r="NA82"/>
  <c r="MS82"/>
  <c r="MK82"/>
  <c r="MC82"/>
  <c r="LU82"/>
  <c r="LM82"/>
  <c r="LE82"/>
  <c r="KW82"/>
  <c r="KO82"/>
  <c r="KG82"/>
  <c r="JY82"/>
  <c r="JQ82"/>
  <c r="JI82"/>
  <c r="JA82"/>
  <c r="IS82"/>
  <c r="IK82"/>
  <c r="IC82"/>
  <c r="HU82"/>
  <c r="HM82"/>
  <c r="HE82"/>
  <c r="GW82"/>
  <c r="GO82"/>
  <c r="GG82"/>
  <c r="FY82"/>
  <c r="FQ82"/>
  <c r="FI82"/>
  <c r="FA82"/>
  <c r="ES82"/>
  <c r="EK82"/>
  <c r="EC82"/>
  <c r="DU82"/>
  <c r="DM82"/>
  <c r="DE82"/>
  <c r="CW82"/>
  <c r="CO82"/>
  <c r="CG82"/>
  <c r="BY82"/>
  <c r="BQ82"/>
  <c r="BI82"/>
  <c r="BA82"/>
  <c r="AS82"/>
  <c r="AK82"/>
  <c r="AC82"/>
  <c r="U82"/>
  <c r="M82"/>
  <c r="E82"/>
  <c r="OL84"/>
  <c r="OD84"/>
  <c r="NV84"/>
  <c r="NN84"/>
  <c r="NF84"/>
  <c r="MX84"/>
  <c r="MP84"/>
  <c r="MH84"/>
  <c r="LZ84"/>
  <c r="LR84"/>
  <c r="LJ84"/>
  <c r="LB84"/>
  <c r="KT84"/>
  <c r="KL84"/>
  <c r="KD84"/>
  <c r="JV84"/>
  <c r="JN84"/>
  <c r="JF84"/>
  <c r="IX84"/>
  <c r="IP84"/>
  <c r="IH84"/>
  <c r="HZ84"/>
  <c r="HR84"/>
  <c r="HJ84"/>
  <c r="HB84"/>
  <c r="GT84"/>
  <c r="GL84"/>
  <c r="GD84"/>
  <c r="FV84"/>
  <c r="FN84"/>
  <c r="FF84"/>
  <c r="EX84"/>
  <c r="EP84"/>
  <c r="EH84"/>
  <c r="DZ84"/>
  <c r="DR84"/>
  <c r="DJ84"/>
  <c r="DB84"/>
  <c r="CT84"/>
  <c r="CL84"/>
  <c r="CD84"/>
  <c r="BV84"/>
  <c r="BN84"/>
  <c r="BF84"/>
  <c r="AX84"/>
  <c r="AP84"/>
  <c r="AH84"/>
  <c r="Z84"/>
  <c r="R84"/>
  <c r="J84"/>
  <c r="OR84"/>
  <c r="ON82"/>
  <c r="OF82"/>
  <c r="NX82"/>
  <c r="NP82"/>
  <c r="NH82"/>
  <c r="MZ82"/>
  <c r="MR82"/>
  <c r="MJ82"/>
  <c r="MB82"/>
  <c r="LT82"/>
  <c r="LL82"/>
  <c r="LD82"/>
  <c r="KV82"/>
  <c r="KN82"/>
  <c r="KF82"/>
  <c r="JX82"/>
  <c r="JP82"/>
  <c r="JH82"/>
  <c r="IZ82"/>
  <c r="IR82"/>
  <c r="IJ82"/>
  <c r="IB82"/>
  <c r="HT82"/>
  <c r="HL82"/>
  <c r="HB82"/>
  <c r="GT82"/>
  <c r="GL82"/>
  <c r="GD82"/>
  <c r="FV82"/>
  <c r="FN82"/>
  <c r="FF82"/>
  <c r="EX82"/>
  <c r="EL82"/>
  <c r="ED82"/>
  <c r="DV82"/>
  <c r="DN82"/>
  <c r="DF82"/>
  <c r="CX82"/>
  <c r="CP82"/>
  <c r="CH82"/>
  <c r="BZ82"/>
  <c r="BR82"/>
  <c r="BJ82"/>
  <c r="BB82"/>
  <c r="AT82"/>
  <c r="AL82"/>
  <c r="AD82"/>
  <c r="V82"/>
  <c r="N82"/>
  <c r="F82"/>
  <c r="OK84"/>
  <c r="OC84"/>
  <c r="NU84"/>
  <c r="NM84"/>
  <c r="NE84"/>
  <c r="MW84"/>
  <c r="MO84"/>
  <c r="MG84"/>
  <c r="LY84"/>
  <c r="LQ84"/>
  <c r="LI84"/>
  <c r="LA84"/>
  <c r="KS84"/>
  <c r="KK84"/>
  <c r="KC84"/>
  <c r="JU84"/>
  <c r="JM84"/>
  <c r="JE84"/>
  <c r="IW84"/>
  <c r="IO84"/>
  <c r="IG84"/>
  <c r="HY84"/>
  <c r="HQ84"/>
  <c r="HI84"/>
  <c r="HA84"/>
  <c r="GS84"/>
  <c r="GK84"/>
  <c r="GC84"/>
  <c r="FU84"/>
  <c r="FM84"/>
  <c r="FE84"/>
  <c r="EW84"/>
  <c r="EO84"/>
  <c r="EG84"/>
  <c r="DY84"/>
  <c r="DQ84"/>
  <c r="DI84"/>
  <c r="DA84"/>
  <c r="CS84"/>
  <c r="CK84"/>
  <c r="CC84"/>
  <c r="BU84"/>
  <c r="BM84"/>
  <c r="BE84"/>
  <c r="AW84"/>
  <c r="AO84"/>
  <c r="AG84"/>
  <c r="Y84"/>
  <c r="Q84"/>
  <c r="I84"/>
  <c r="OS84"/>
  <c r="GZ82"/>
  <c r="GR82"/>
  <c r="GJ82"/>
  <c r="GB82"/>
  <c r="FT82"/>
  <c r="FL82"/>
  <c r="FD82"/>
  <c r="EV82"/>
  <c r="EN82"/>
  <c r="EF82"/>
  <c r="DX82"/>
  <c r="DP82"/>
  <c r="DH82"/>
  <c r="CZ82"/>
  <c r="CR82"/>
  <c r="CJ82"/>
  <c r="CB82"/>
  <c r="BT82"/>
  <c r="BL82"/>
  <c r="BD82"/>
  <c r="AV82"/>
  <c r="AN82"/>
  <c r="AF82"/>
  <c r="X82"/>
  <c r="P82"/>
  <c r="H82"/>
  <c r="OM84"/>
  <c r="OE84"/>
  <c r="NW84"/>
  <c r="NO84"/>
  <c r="NG84"/>
  <c r="MY84"/>
  <c r="MQ84"/>
  <c r="MI84"/>
  <c r="MA84"/>
  <c r="LS84"/>
  <c r="LK84"/>
  <c r="LC84"/>
  <c r="KU84"/>
  <c r="KM84"/>
  <c r="KE84"/>
  <c r="JW84"/>
  <c r="JO84"/>
  <c r="JG84"/>
  <c r="IY84"/>
  <c r="IQ84"/>
  <c r="II84"/>
  <c r="IA84"/>
  <c r="HS84"/>
  <c r="HK84"/>
  <c r="HC84"/>
  <c r="GU84"/>
  <c r="GM84"/>
  <c r="GE84"/>
  <c r="FW84"/>
  <c r="FO84"/>
  <c r="FG84"/>
  <c r="EY84"/>
  <c r="EQ84"/>
  <c r="EI84"/>
  <c r="EA84"/>
  <c r="DS84"/>
  <c r="DK84"/>
  <c r="DC84"/>
  <c r="CU84"/>
  <c r="CM84"/>
  <c r="CE84"/>
  <c r="BW84"/>
  <c r="BO84"/>
  <c r="BG84"/>
  <c r="AY84"/>
  <c r="AQ84"/>
  <c r="AI84"/>
  <c r="AA84"/>
  <c r="S84"/>
  <c r="K84"/>
  <c r="OQ84"/>
  <c r="EP82"/>
  <c r="EH82"/>
  <c r="DZ82"/>
  <c r="DR82"/>
  <c r="DJ82"/>
  <c r="DB82"/>
  <c r="CT82"/>
  <c r="CL82"/>
  <c r="CD82"/>
  <c r="BV82"/>
  <c r="BN82"/>
  <c r="BF82"/>
  <c r="AX82"/>
  <c r="AP82"/>
  <c r="AH82"/>
  <c r="Z82"/>
  <c r="R82"/>
  <c r="J82"/>
  <c r="OO84"/>
  <c r="OG84"/>
  <c r="NY84"/>
  <c r="NQ84"/>
  <c r="NI84"/>
  <c r="NA84"/>
  <c r="MS84"/>
  <c r="MK84"/>
  <c r="MC84"/>
  <c r="LU84"/>
  <c r="LM84"/>
  <c r="LE84"/>
  <c r="KW84"/>
  <c r="KO84"/>
  <c r="KG84"/>
  <c r="JY84"/>
  <c r="JQ84"/>
  <c r="JI84"/>
  <c r="JA84"/>
  <c r="IS84"/>
  <c r="IK84"/>
  <c r="IC84"/>
  <c r="HU84"/>
  <c r="HM84"/>
  <c r="HE84"/>
  <c r="GW84"/>
  <c r="GO84"/>
  <c r="GG84"/>
  <c r="FY84"/>
  <c r="FQ84"/>
  <c r="FI84"/>
  <c r="FA84"/>
  <c r="ES84"/>
  <c r="EK84"/>
  <c r="EC84"/>
  <c r="DU84"/>
  <c r="DM84"/>
  <c r="DE84"/>
  <c r="CW84"/>
  <c r="CO84"/>
  <c r="CG84"/>
  <c r="BY84"/>
  <c r="BQ84"/>
  <c r="BI84"/>
  <c r="BA84"/>
  <c r="AS84"/>
  <c r="AK84"/>
  <c r="AC84"/>
  <c r="U84"/>
  <c r="M84"/>
  <c r="E84"/>
  <c r="HD82"/>
  <c r="GV82"/>
  <c r="GN82"/>
  <c r="GF82"/>
  <c r="FX82"/>
  <c r="FP82"/>
  <c r="FH82"/>
  <c r="EZ82"/>
  <c r="ER82"/>
  <c r="EJ82"/>
  <c r="EB82"/>
  <c r="DT82"/>
  <c r="DL82"/>
  <c r="DD82"/>
  <c r="CV82"/>
  <c r="CN82"/>
  <c r="CF82"/>
  <c r="BX82"/>
  <c r="BP82"/>
  <c r="BH82"/>
  <c r="AZ82"/>
  <c r="AR82"/>
  <c r="AJ82"/>
  <c r="AB82"/>
  <c r="T82"/>
  <c r="L82"/>
  <c r="D82"/>
  <c r="OI84"/>
  <c r="OA84"/>
  <c r="NS84"/>
  <c r="NK84"/>
  <c r="NC84"/>
  <c r="MU84"/>
  <c r="MM84"/>
  <c r="ME84"/>
  <c r="LW84"/>
  <c r="LO84"/>
  <c r="LG84"/>
  <c r="KY84"/>
  <c r="KQ84"/>
  <c r="KI84"/>
  <c r="KA84"/>
  <c r="JS84"/>
  <c r="JK84"/>
  <c r="JC84"/>
  <c r="IU84"/>
  <c r="IM84"/>
  <c r="IE84"/>
  <c r="HW84"/>
  <c r="HO84"/>
  <c r="HG84"/>
  <c r="GY84"/>
  <c r="GQ84"/>
  <c r="GI84"/>
  <c r="GA84"/>
  <c r="FS84"/>
  <c r="FK84"/>
  <c r="FC84"/>
  <c r="EU84"/>
  <c r="EM84"/>
  <c r="EE84"/>
  <c r="DW84"/>
  <c r="DO84"/>
  <c r="DG84"/>
  <c r="CY84"/>
  <c r="CQ84"/>
  <c r="CI84"/>
  <c r="CA84"/>
  <c r="BS84"/>
  <c r="BK84"/>
  <c r="BC84"/>
  <c r="AU84"/>
  <c r="AM84"/>
  <c r="AE84"/>
  <c r="W84"/>
  <c r="O84"/>
  <c r="G84"/>
  <c r="OQ194"/>
  <c r="OW194" s="1"/>
  <c r="OW137"/>
  <c r="KU80"/>
  <c r="LC80"/>
  <c r="LK80"/>
  <c r="LS80"/>
  <c r="MA80"/>
  <c r="MI80"/>
  <c r="MQ80"/>
  <c r="MY80"/>
  <c r="NG80"/>
  <c r="NO80"/>
  <c r="NW80"/>
  <c r="OE80"/>
  <c r="OM80"/>
  <c r="OV80"/>
  <c r="KK80"/>
  <c r="KC80"/>
  <c r="JU80"/>
  <c r="JM80"/>
  <c r="JE80"/>
  <c r="IW80"/>
  <c r="IO80"/>
  <c r="IG80"/>
  <c r="HY80"/>
  <c r="HQ80"/>
  <c r="HI80"/>
  <c r="HA80"/>
  <c r="GS80"/>
  <c r="GK80"/>
  <c r="GC80"/>
  <c r="FU80"/>
  <c r="FM80"/>
  <c r="FE80"/>
  <c r="EW80"/>
  <c r="LB80"/>
  <c r="LJ80"/>
  <c r="LR80"/>
  <c r="LZ80"/>
  <c r="MH80"/>
  <c r="MP80"/>
  <c r="MX80"/>
  <c r="NF80"/>
  <c r="NN80"/>
  <c r="NV80"/>
  <c r="OD80"/>
  <c r="OL80"/>
  <c r="OU80"/>
  <c r="KO80"/>
  <c r="KH80"/>
  <c r="JZ80"/>
  <c r="JR80"/>
  <c r="JJ80"/>
  <c r="JB80"/>
  <c r="IT80"/>
  <c r="IL80"/>
  <c r="ID80"/>
  <c r="HV80"/>
  <c r="HN80"/>
  <c r="HF80"/>
  <c r="GX80"/>
  <c r="GP80"/>
  <c r="GH80"/>
  <c r="FZ80"/>
  <c r="FR80"/>
  <c r="FJ80"/>
  <c r="FB80"/>
  <c r="EU80"/>
  <c r="EN80"/>
  <c r="EE80"/>
  <c r="DK80"/>
  <c r="DS80"/>
  <c r="EA80"/>
  <c r="CY80"/>
  <c r="DG80"/>
  <c r="CI80"/>
  <c r="CQ80"/>
  <c r="BX80"/>
  <c r="BH80"/>
  <c r="BP80"/>
  <c r="AZ80"/>
  <c r="AP80"/>
  <c r="AI80"/>
  <c r="T80"/>
  <c r="AB80"/>
  <c r="J80"/>
  <c r="C80"/>
  <c r="EI80"/>
  <c r="ED80"/>
  <c r="DP80"/>
  <c r="DX80"/>
  <c r="CV80"/>
  <c r="DD80"/>
  <c r="CF80"/>
  <c r="CN80"/>
  <c r="BU80"/>
  <c r="CC80"/>
  <c r="BM80"/>
  <c r="AW80"/>
  <c r="BE80"/>
  <c r="AF80"/>
  <c r="Q80"/>
  <c r="Y80"/>
  <c r="G80"/>
  <c r="O80"/>
  <c r="LA80"/>
  <c r="LI80"/>
  <c r="LQ80"/>
  <c r="LY80"/>
  <c r="MG80"/>
  <c r="MO80"/>
  <c r="MW80"/>
  <c r="NE80"/>
  <c r="NM80"/>
  <c r="NU80"/>
  <c r="OC80"/>
  <c r="OK80"/>
  <c r="OT80"/>
  <c r="KM80"/>
  <c r="KE80"/>
  <c r="JW80"/>
  <c r="JO80"/>
  <c r="JG80"/>
  <c r="IY80"/>
  <c r="IQ80"/>
  <c r="II80"/>
  <c r="IA80"/>
  <c r="HS80"/>
  <c r="HK80"/>
  <c r="HC80"/>
  <c r="GU80"/>
  <c r="GM80"/>
  <c r="GE80"/>
  <c r="FW80"/>
  <c r="FO80"/>
  <c r="FG80"/>
  <c r="EY80"/>
  <c r="KZ80"/>
  <c r="LH80"/>
  <c r="LP80"/>
  <c r="LX80"/>
  <c r="MF80"/>
  <c r="MN80"/>
  <c r="MV80"/>
  <c r="ND80"/>
  <c r="NL80"/>
  <c r="NT80"/>
  <c r="OB80"/>
  <c r="OJ80"/>
  <c r="OS80"/>
  <c r="KQ80"/>
  <c r="KJ80"/>
  <c r="KB80"/>
  <c r="JT80"/>
  <c r="JL80"/>
  <c r="JD80"/>
  <c r="IV80"/>
  <c r="IN80"/>
  <c r="IF80"/>
  <c r="HX80"/>
  <c r="HP80"/>
  <c r="HH80"/>
  <c r="GZ80"/>
  <c r="GR80"/>
  <c r="GJ80"/>
  <c r="GB80"/>
  <c r="FT80"/>
  <c r="FL80"/>
  <c r="FD80"/>
  <c r="EV80"/>
  <c r="EO80"/>
  <c r="EL80"/>
  <c r="EC80"/>
  <c r="DQ80"/>
  <c r="DY80"/>
  <c r="CW80"/>
  <c r="DE80"/>
  <c r="CG80"/>
  <c r="CO80"/>
  <c r="BV80"/>
  <c r="BF80"/>
  <c r="BN80"/>
  <c r="AX80"/>
  <c r="AN80"/>
  <c r="AG80"/>
  <c r="R80"/>
  <c r="Z80"/>
  <c r="H80"/>
  <c r="P80"/>
  <c r="EP80"/>
  <c r="EF80"/>
  <c r="DN80"/>
  <c r="DV80"/>
  <c r="CT80"/>
  <c r="DB80"/>
  <c r="CD80"/>
  <c r="CL80"/>
  <c r="BS80"/>
  <c r="CA80"/>
  <c r="BK80"/>
  <c r="AU80"/>
  <c r="BC80"/>
  <c r="AD80"/>
  <c r="AL80"/>
  <c r="W80"/>
  <c r="E80"/>
  <c r="M80"/>
  <c r="KY80"/>
  <c r="LG80"/>
  <c r="LO80"/>
  <c r="LW80"/>
  <c r="ME80"/>
  <c r="MM80"/>
  <c r="MU80"/>
  <c r="NC80"/>
  <c r="NK80"/>
  <c r="NS80"/>
  <c r="OA80"/>
  <c r="OI80"/>
  <c r="OR80"/>
  <c r="KP80"/>
  <c r="KG80"/>
  <c r="JY80"/>
  <c r="JQ80"/>
  <c r="JI80"/>
  <c r="JA80"/>
  <c r="IS80"/>
  <c r="IK80"/>
  <c r="IC80"/>
  <c r="HU80"/>
  <c r="HM80"/>
  <c r="HE80"/>
  <c r="GW80"/>
  <c r="GO80"/>
  <c r="GG80"/>
  <c r="FY80"/>
  <c r="FQ80"/>
  <c r="FI80"/>
  <c r="FA80"/>
  <c r="KX80"/>
  <c r="LF80"/>
  <c r="LN80"/>
  <c r="LV80"/>
  <c r="MD80"/>
  <c r="ML80"/>
  <c r="MT80"/>
  <c r="NB80"/>
  <c r="NJ80"/>
  <c r="NR80"/>
  <c r="NZ80"/>
  <c r="OH80"/>
  <c r="OQ80"/>
  <c r="KS80"/>
  <c r="KL80"/>
  <c r="KD80"/>
  <c r="JV80"/>
  <c r="JN80"/>
  <c r="JF80"/>
  <c r="IX80"/>
  <c r="IP80"/>
  <c r="IH80"/>
  <c r="HZ80"/>
  <c r="HR80"/>
  <c r="HJ80"/>
  <c r="HB80"/>
  <c r="GT80"/>
  <c r="GL80"/>
  <c r="GD80"/>
  <c r="FV80"/>
  <c r="FN80"/>
  <c r="FF80"/>
  <c r="EX80"/>
  <c r="EQ80"/>
  <c r="EJ80"/>
  <c r="EB80"/>
  <c r="DO80"/>
  <c r="DW80"/>
  <c r="CU80"/>
  <c r="DC80"/>
  <c r="CE80"/>
  <c r="CM80"/>
  <c r="BT80"/>
  <c r="CB80"/>
  <c r="BL80"/>
  <c r="AV80"/>
  <c r="BD80"/>
  <c r="AE80"/>
  <c r="AM80"/>
  <c r="X80"/>
  <c r="F80"/>
  <c r="N80"/>
  <c r="ER80"/>
  <c r="EM80"/>
  <c r="DL80"/>
  <c r="DT80"/>
  <c r="CR80"/>
  <c r="CZ80"/>
  <c r="DH80"/>
  <c r="CJ80"/>
  <c r="BQ80"/>
  <c r="BY80"/>
  <c r="BI80"/>
  <c r="AS80"/>
  <c r="BA80"/>
  <c r="AQ80"/>
  <c r="AJ80"/>
  <c r="U80"/>
  <c r="AC80"/>
  <c r="K80"/>
  <c r="KW80"/>
  <c r="LE80"/>
  <c r="LM80"/>
  <c r="LU80"/>
  <c r="MC80"/>
  <c r="MK80"/>
  <c r="MS80"/>
  <c r="NA80"/>
  <c r="NI80"/>
  <c r="NQ80"/>
  <c r="NY80"/>
  <c r="OG80"/>
  <c r="OO80"/>
  <c r="KR80"/>
  <c r="KI80"/>
  <c r="KA80"/>
  <c r="JS80"/>
  <c r="JK80"/>
  <c r="JC80"/>
  <c r="IU80"/>
  <c r="IM80"/>
  <c r="IE80"/>
  <c r="HW80"/>
  <c r="HO80"/>
  <c r="HG80"/>
  <c r="GY80"/>
  <c r="GQ80"/>
  <c r="GI80"/>
  <c r="GA80"/>
  <c r="FS80"/>
  <c r="FK80"/>
  <c r="FC80"/>
  <c r="KV80"/>
  <c r="LD80"/>
  <c r="LL80"/>
  <c r="LT80"/>
  <c r="MB80"/>
  <c r="MJ80"/>
  <c r="MR80"/>
  <c r="MZ80"/>
  <c r="NH80"/>
  <c r="NP80"/>
  <c r="NX80"/>
  <c r="OF80"/>
  <c r="ON80"/>
  <c r="KT80"/>
  <c r="KN80"/>
  <c r="KF80"/>
  <c r="JX80"/>
  <c r="JP80"/>
  <c r="JH80"/>
  <c r="IZ80"/>
  <c r="IR80"/>
  <c r="IJ80"/>
  <c r="IB80"/>
  <c r="HT80"/>
  <c r="HL80"/>
  <c r="HD80"/>
  <c r="GV80"/>
  <c r="GN80"/>
  <c r="GF80"/>
  <c r="FX80"/>
  <c r="FP80"/>
  <c r="FH80"/>
  <c r="EZ80"/>
  <c r="ES80"/>
  <c r="EH80"/>
  <c r="EG80"/>
  <c r="DM80"/>
  <c r="DU80"/>
  <c r="CS80"/>
  <c r="DA80"/>
  <c r="DI80"/>
  <c r="CK80"/>
  <c r="BR80"/>
  <c r="BZ80"/>
  <c r="BJ80"/>
  <c r="AT80"/>
  <c r="BB80"/>
  <c r="AR80"/>
  <c r="AK80"/>
  <c r="V80"/>
  <c r="D80"/>
  <c r="L80"/>
  <c r="ET80"/>
  <c r="EK80"/>
  <c r="DJ80"/>
  <c r="DR80"/>
  <c r="DZ80"/>
  <c r="CX80"/>
  <c r="DF80"/>
  <c r="CH80"/>
  <c r="CP80"/>
  <c r="BW80"/>
  <c r="BG80"/>
  <c r="BO80"/>
  <c r="AY80"/>
  <c r="AO80"/>
  <c r="AH80"/>
  <c r="S80"/>
  <c r="AA80"/>
  <c r="I80"/>
  <c r="LB69"/>
  <c r="KX69"/>
  <c r="LN69"/>
  <c r="MD69"/>
  <c r="MT69"/>
  <c r="NJ69"/>
  <c r="NZ69"/>
  <c r="OQ69"/>
  <c r="LE69"/>
  <c r="LU69"/>
  <c r="MK69"/>
  <c r="NA69"/>
  <c r="NQ69"/>
  <c r="OG69"/>
  <c r="KT69"/>
  <c r="KI69"/>
  <c r="JS69"/>
  <c r="JC69"/>
  <c r="IM69"/>
  <c r="HW69"/>
  <c r="HG69"/>
  <c r="GQ69"/>
  <c r="GA69"/>
  <c r="FJ69"/>
  <c r="ET69"/>
  <c r="JZ69"/>
  <c r="JJ69"/>
  <c r="IT69"/>
  <c r="ID69"/>
  <c r="HN69"/>
  <c r="GX69"/>
  <c r="GH69"/>
  <c r="FR69"/>
  <c r="FC69"/>
  <c r="EL69"/>
  <c r="DM69"/>
  <c r="CS69"/>
  <c r="DI69"/>
  <c r="BR69"/>
  <c r="BJ69"/>
  <c r="BB69"/>
  <c r="AK69"/>
  <c r="D69"/>
  <c r="EQ69"/>
  <c r="DJ69"/>
  <c r="DZ69"/>
  <c r="DF69"/>
  <c r="CP69"/>
  <c r="BG69"/>
  <c r="AY69"/>
  <c r="AH69"/>
  <c r="AA69"/>
  <c r="KV69"/>
  <c r="LL69"/>
  <c r="MB69"/>
  <c r="MR69"/>
  <c r="NH69"/>
  <c r="NX69"/>
  <c r="ON69"/>
  <c r="LC69"/>
  <c r="LS69"/>
  <c r="MI69"/>
  <c r="MY69"/>
  <c r="NO69"/>
  <c r="OE69"/>
  <c r="OV69"/>
  <c r="KK69"/>
  <c r="JU69"/>
  <c r="JE69"/>
  <c r="IO69"/>
  <c r="HY69"/>
  <c r="HI69"/>
  <c r="GS69"/>
  <c r="GC69"/>
  <c r="FL69"/>
  <c r="EV69"/>
  <c r="KB69"/>
  <c r="JL69"/>
  <c r="IV69"/>
  <c r="IF69"/>
  <c r="HP69"/>
  <c r="GZ69"/>
  <c r="GJ69"/>
  <c r="FT69"/>
  <c r="FE69"/>
  <c r="EP69"/>
  <c r="DK69"/>
  <c r="EA69"/>
  <c r="DG69"/>
  <c r="CQ69"/>
  <c r="BH69"/>
  <c r="AZ69"/>
  <c r="AI69"/>
  <c r="AB69"/>
  <c r="C69"/>
  <c r="EC69"/>
  <c r="DX69"/>
  <c r="DD69"/>
  <c r="CN69"/>
  <c r="CC69"/>
  <c r="AW69"/>
  <c r="AF69"/>
  <c r="Y69"/>
  <c r="O69"/>
  <c r="LF69"/>
  <c r="LV69"/>
  <c r="ML69"/>
  <c r="NB69"/>
  <c r="NR69"/>
  <c r="OH69"/>
  <c r="KW69"/>
  <c r="LM69"/>
  <c r="MC69"/>
  <c r="MS69"/>
  <c r="NI69"/>
  <c r="NY69"/>
  <c r="OO69"/>
  <c r="KP69"/>
  <c r="KA69"/>
  <c r="JK69"/>
  <c r="IU69"/>
  <c r="IE69"/>
  <c r="HO69"/>
  <c r="GY69"/>
  <c r="GI69"/>
  <c r="FS69"/>
  <c r="FB69"/>
  <c r="KH69"/>
  <c r="JR69"/>
  <c r="JB69"/>
  <c r="IL69"/>
  <c r="HV69"/>
  <c r="HF69"/>
  <c r="GP69"/>
  <c r="FZ69"/>
  <c r="FK69"/>
  <c r="EU69"/>
  <c r="EE69"/>
  <c r="DU69"/>
  <c r="DA69"/>
  <c r="CK69"/>
  <c r="BZ69"/>
  <c r="AT69"/>
  <c r="AR69"/>
  <c r="V69"/>
  <c r="L69"/>
  <c r="EM69"/>
  <c r="DR69"/>
  <c r="CX69"/>
  <c r="CH69"/>
  <c r="BW69"/>
  <c r="BO69"/>
  <c r="AO69"/>
  <c r="S69"/>
  <c r="I69"/>
  <c r="LD69"/>
  <c r="LT69"/>
  <c r="MJ69"/>
  <c r="MZ69"/>
  <c r="NP69"/>
  <c r="OF69"/>
  <c r="KU69"/>
  <c r="LK69"/>
  <c r="MA69"/>
  <c r="MQ69"/>
  <c r="NG69"/>
  <c r="NW69"/>
  <c r="OM69"/>
  <c r="KR69"/>
  <c r="KC69"/>
  <c r="JM69"/>
  <c r="IW69"/>
  <c r="IG69"/>
  <c r="HQ69"/>
  <c r="HA69"/>
  <c r="GK69"/>
  <c r="FU69"/>
  <c r="FD69"/>
  <c r="KJ69"/>
  <c r="JT69"/>
  <c r="JD69"/>
  <c r="IN69"/>
  <c r="HX69"/>
  <c r="HH69"/>
  <c r="GR69"/>
  <c r="GB69"/>
  <c r="FM69"/>
  <c r="EW69"/>
  <c r="EK69"/>
  <c r="DS69"/>
  <c r="CY69"/>
  <c r="CI69"/>
  <c r="BX69"/>
  <c r="BP69"/>
  <c r="AP69"/>
  <c r="T69"/>
  <c r="J69"/>
  <c r="EJ69"/>
  <c r="DP69"/>
  <c r="CV69"/>
  <c r="CF69"/>
  <c r="BU69"/>
  <c r="BM69"/>
  <c r="BE69"/>
  <c r="Q69"/>
  <c r="G69"/>
  <c r="K69"/>
  <c r="U69"/>
  <c r="AQ69"/>
  <c r="AS69"/>
  <c r="BY69"/>
  <c r="CJ69"/>
  <c r="CZ69"/>
  <c r="DT69"/>
  <c r="EF69"/>
  <c r="N69"/>
  <c r="X69"/>
  <c r="AE69"/>
  <c r="AV69"/>
  <c r="CB69"/>
  <c r="CM69"/>
  <c r="DC69"/>
  <c r="DW69"/>
  <c r="EG69"/>
  <c r="ES69"/>
  <c r="FI69"/>
  <c r="FX69"/>
  <c r="GN69"/>
  <c r="HD69"/>
  <c r="HT69"/>
  <c r="IJ69"/>
  <c r="IZ69"/>
  <c r="JP69"/>
  <c r="KF69"/>
  <c r="EZ69"/>
  <c r="FP69"/>
  <c r="GG69"/>
  <c r="GW69"/>
  <c r="HM69"/>
  <c r="IC69"/>
  <c r="IS69"/>
  <c r="JI69"/>
  <c r="JY69"/>
  <c r="KO69"/>
  <c r="OR69"/>
  <c r="OA69"/>
  <c r="NK69"/>
  <c r="MU69"/>
  <c r="ME69"/>
  <c r="LO69"/>
  <c r="KY69"/>
  <c r="OJ69"/>
  <c r="NT69"/>
  <c r="ND69"/>
  <c r="MN69"/>
  <c r="LX69"/>
  <c r="LH69"/>
  <c r="M69"/>
  <c r="W69"/>
  <c r="AD69"/>
  <c r="AU69"/>
  <c r="CA69"/>
  <c r="CL69"/>
  <c r="DB69"/>
  <c r="DV69"/>
  <c r="ED69"/>
  <c r="P69"/>
  <c r="Z69"/>
  <c r="AG69"/>
  <c r="AX69"/>
  <c r="BF69"/>
  <c r="CO69"/>
  <c r="DE69"/>
  <c r="DY69"/>
  <c r="EB69"/>
  <c r="ER69"/>
  <c r="FG69"/>
  <c r="FV69"/>
  <c r="GL69"/>
  <c r="HB69"/>
  <c r="HR69"/>
  <c r="IH69"/>
  <c r="IX69"/>
  <c r="JN69"/>
  <c r="KD69"/>
  <c r="EX69"/>
  <c r="FN69"/>
  <c r="GE69"/>
  <c r="GU69"/>
  <c r="HK69"/>
  <c r="IA69"/>
  <c r="IQ69"/>
  <c r="JG69"/>
  <c r="JW69"/>
  <c r="KM69"/>
  <c r="OT69"/>
  <c r="OC69"/>
  <c r="NM69"/>
  <c r="MW69"/>
  <c r="MG69"/>
  <c r="LQ69"/>
  <c r="LA69"/>
  <c r="OL69"/>
  <c r="NV69"/>
  <c r="NF69"/>
  <c r="MP69"/>
  <c r="LZ69"/>
  <c r="LJ69"/>
  <c r="AC69"/>
  <c r="AJ69"/>
  <c r="BA69"/>
  <c r="BI69"/>
  <c r="BQ69"/>
  <c r="DH69"/>
  <c r="CR69"/>
  <c r="DL69"/>
  <c r="EO69"/>
  <c r="F69"/>
  <c r="AM69"/>
  <c r="BD69"/>
  <c r="BL69"/>
  <c r="BT69"/>
  <c r="CE69"/>
  <c r="CU69"/>
  <c r="DO69"/>
  <c r="EN69"/>
  <c r="FA69"/>
  <c r="FQ69"/>
  <c r="GF69"/>
  <c r="GV69"/>
  <c r="HL69"/>
  <c r="IB69"/>
  <c r="IR69"/>
  <c r="JH69"/>
  <c r="JX69"/>
  <c r="KN69"/>
  <c r="FH69"/>
  <c r="FY69"/>
  <c r="GO69"/>
  <c r="HE69"/>
  <c r="HU69"/>
  <c r="IK69"/>
  <c r="JA69"/>
  <c r="JQ69"/>
  <c r="KG69"/>
  <c r="KS69"/>
  <c r="OI69"/>
  <c r="NS69"/>
  <c r="NC69"/>
  <c r="MM69"/>
  <c r="LW69"/>
  <c r="LG69"/>
  <c r="OS69"/>
  <c r="OB69"/>
  <c r="NL69"/>
  <c r="MV69"/>
  <c r="MF69"/>
  <c r="LP69"/>
  <c r="KZ69"/>
  <c r="E69"/>
  <c r="AL69"/>
  <c r="BC69"/>
  <c r="BK69"/>
  <c r="BS69"/>
  <c r="CD69"/>
  <c r="CT69"/>
  <c r="DN69"/>
  <c r="EH69"/>
  <c r="H69"/>
  <c r="R69"/>
  <c r="AN69"/>
  <c r="BN69"/>
  <c r="BV69"/>
  <c r="CG69"/>
  <c r="CW69"/>
  <c r="DQ69"/>
  <c r="EI69"/>
  <c r="EY69"/>
  <c r="FO69"/>
  <c r="GD69"/>
  <c r="GT69"/>
  <c r="HJ69"/>
  <c r="HZ69"/>
  <c r="IP69"/>
  <c r="JF69"/>
  <c r="JV69"/>
  <c r="KL69"/>
  <c r="FF69"/>
  <c r="FW69"/>
  <c r="GM69"/>
  <c r="HC69"/>
  <c r="HS69"/>
  <c r="II69"/>
  <c r="IY69"/>
  <c r="JO69"/>
  <c r="KE69"/>
  <c r="KQ69"/>
  <c r="OK69"/>
  <c r="NU69"/>
  <c r="NE69"/>
  <c r="MO69"/>
  <c r="LY69"/>
  <c r="LI69"/>
  <c r="OU69"/>
  <c r="OD69"/>
  <c r="NN69"/>
  <c r="MX69"/>
  <c r="MH69"/>
  <c r="LR69"/>
  <c r="JE150"/>
  <c r="JE207" s="1"/>
  <c r="HY150"/>
  <c r="HY207" s="1"/>
  <c r="HY54" i="3"/>
  <c r="HY54" i="4" s="1"/>
  <c r="EG150" i="2"/>
  <c r="EG207" s="1"/>
  <c r="EX54" i="3"/>
  <c r="EX54" i="4" s="1"/>
  <c r="NO54" i="3"/>
  <c r="NO54" i="4" s="1"/>
  <c r="LJ54" i="3"/>
  <c r="LJ54" i="4" s="1"/>
  <c r="MP150" i="2"/>
  <c r="MP207" s="1"/>
  <c r="DX150"/>
  <c r="DX207" s="1"/>
  <c r="MC54" i="3"/>
  <c r="MC54" i="4" s="1"/>
  <c r="JY54"/>
  <c r="JY150" i="2"/>
  <c r="JY207" s="1"/>
  <c r="FR54" i="3"/>
  <c r="FR54" i="4" s="1"/>
  <c r="BZ54" i="3"/>
  <c r="BZ54" i="4" s="1"/>
  <c r="EQ150" i="2"/>
  <c r="EQ207" s="1"/>
  <c r="ML150"/>
  <c r="ML207" s="1"/>
  <c r="KQ150"/>
  <c r="KQ207" s="1"/>
  <c r="F150"/>
  <c r="F207" s="1"/>
  <c r="ND150"/>
  <c r="ND207" s="1"/>
  <c r="CD150"/>
  <c r="CD207" s="1"/>
  <c r="NW54" i="3"/>
  <c r="NW54" i="4" s="1"/>
  <c r="CY54" i="3"/>
  <c r="CY54" i="4" s="1"/>
  <c r="NQ150" i="2"/>
  <c r="NQ207" s="1"/>
  <c r="AA54" i="4"/>
  <c r="AA150" i="2"/>
  <c r="AA207" s="1"/>
  <c r="BR54" i="3"/>
  <c r="BR54" i="4" s="1"/>
  <c r="KM54" i="3"/>
  <c r="KM54" i="4" s="1"/>
  <c r="KM150" i="2"/>
  <c r="KM207" s="1"/>
  <c r="BW54" i="4"/>
  <c r="NZ54" i="3"/>
  <c r="NZ54" i="4" s="1"/>
  <c r="EZ150" i="2"/>
  <c r="EZ207" s="1"/>
  <c r="BH54" i="3"/>
  <c r="BH54" i="4" s="1"/>
  <c r="OO86" i="2"/>
  <c r="OG86"/>
  <c r="NY86"/>
  <c r="NQ86"/>
  <c r="NI86"/>
  <c r="NA86"/>
  <c r="MS86"/>
  <c r="MK86"/>
  <c r="MC86"/>
  <c r="LU86"/>
  <c r="LM86"/>
  <c r="LE86"/>
  <c r="KW86"/>
  <c r="KO86"/>
  <c r="AR86"/>
  <c r="AZ86"/>
  <c r="BH86"/>
  <c r="BP86"/>
  <c r="BX86"/>
  <c r="OH86"/>
  <c r="NZ86"/>
  <c r="NR86"/>
  <c r="NJ86"/>
  <c r="NB86"/>
  <c r="MT86"/>
  <c r="ML86"/>
  <c r="MD86"/>
  <c r="LV86"/>
  <c r="LN86"/>
  <c r="LF86"/>
  <c r="KX86"/>
  <c r="AK86"/>
  <c r="AS86"/>
  <c r="BA86"/>
  <c r="BI86"/>
  <c r="BQ86"/>
  <c r="CC86"/>
  <c r="CK86"/>
  <c r="CS86"/>
  <c r="DA86"/>
  <c r="DI86"/>
  <c r="DQ86"/>
  <c r="DY86"/>
  <c r="EG86"/>
  <c r="EO86"/>
  <c r="EW86"/>
  <c r="FE86"/>
  <c r="FM86"/>
  <c r="FU86"/>
  <c r="GC86"/>
  <c r="GK86"/>
  <c r="GS86"/>
  <c r="HA86"/>
  <c r="HI86"/>
  <c r="HQ86"/>
  <c r="HY86"/>
  <c r="IG86"/>
  <c r="IO86"/>
  <c r="IW86"/>
  <c r="JE86"/>
  <c r="JM86"/>
  <c r="JU86"/>
  <c r="KC86"/>
  <c r="KK86"/>
  <c r="W86"/>
  <c r="AE86"/>
  <c r="G86"/>
  <c r="O86"/>
  <c r="BW86"/>
  <c r="CF86"/>
  <c r="CN86"/>
  <c r="CV86"/>
  <c r="DD86"/>
  <c r="DL86"/>
  <c r="DT86"/>
  <c r="EB86"/>
  <c r="EJ86"/>
  <c r="ER86"/>
  <c r="EZ86"/>
  <c r="FH86"/>
  <c r="FP86"/>
  <c r="FX86"/>
  <c r="GF86"/>
  <c r="GN86"/>
  <c r="GV86"/>
  <c r="HD86"/>
  <c r="HL86"/>
  <c r="HT86"/>
  <c r="IB86"/>
  <c r="IJ86"/>
  <c r="IR86"/>
  <c r="IZ86"/>
  <c r="JH86"/>
  <c r="JP86"/>
  <c r="JX86"/>
  <c r="KF86"/>
  <c r="KN86"/>
  <c r="Z86"/>
  <c r="AH86"/>
  <c r="H86"/>
  <c r="P86"/>
  <c r="OU86"/>
  <c r="KS86"/>
  <c r="OI86"/>
  <c r="OA86"/>
  <c r="NS86"/>
  <c r="NK86"/>
  <c r="NC86"/>
  <c r="MU86"/>
  <c r="MM86"/>
  <c r="ME86"/>
  <c r="LW86"/>
  <c r="LO86"/>
  <c r="LG86"/>
  <c r="KY86"/>
  <c r="KP86"/>
  <c r="AP86"/>
  <c r="AX86"/>
  <c r="BF86"/>
  <c r="BN86"/>
  <c r="BV86"/>
  <c r="OJ86"/>
  <c r="OB86"/>
  <c r="NT86"/>
  <c r="NL86"/>
  <c r="ND86"/>
  <c r="MV86"/>
  <c r="MN86"/>
  <c r="MF86"/>
  <c r="LX86"/>
  <c r="LP86"/>
  <c r="LH86"/>
  <c r="KZ86"/>
  <c r="KQ86"/>
  <c r="AQ86"/>
  <c r="AY86"/>
  <c r="BG86"/>
  <c r="BO86"/>
  <c r="CA86"/>
  <c r="CI86"/>
  <c r="CQ86"/>
  <c r="CY86"/>
  <c r="DG86"/>
  <c r="DO86"/>
  <c r="DW86"/>
  <c r="EE86"/>
  <c r="EM86"/>
  <c r="EU86"/>
  <c r="FC86"/>
  <c r="FK86"/>
  <c r="FS86"/>
  <c r="GA86"/>
  <c r="GI86"/>
  <c r="GQ86"/>
  <c r="GY86"/>
  <c r="HG86"/>
  <c r="HO86"/>
  <c r="HW86"/>
  <c r="IE86"/>
  <c r="IM86"/>
  <c r="IU86"/>
  <c r="JC86"/>
  <c r="JK86"/>
  <c r="JS86"/>
  <c r="KA86"/>
  <c r="KI86"/>
  <c r="U86"/>
  <c r="AC86"/>
  <c r="E86"/>
  <c r="M86"/>
  <c r="BS86"/>
  <c r="CD86"/>
  <c r="CL86"/>
  <c r="CT86"/>
  <c r="DB86"/>
  <c r="DJ86"/>
  <c r="DR86"/>
  <c r="DZ86"/>
  <c r="EH86"/>
  <c r="EP86"/>
  <c r="EX86"/>
  <c r="FF86"/>
  <c r="FN86"/>
  <c r="FV86"/>
  <c r="GD86"/>
  <c r="GL86"/>
  <c r="GT86"/>
  <c r="HB86"/>
  <c r="HJ86"/>
  <c r="HR86"/>
  <c r="HZ86"/>
  <c r="IH86"/>
  <c r="IP86"/>
  <c r="IX86"/>
  <c r="JF86"/>
  <c r="JN86"/>
  <c r="JV86"/>
  <c r="KD86"/>
  <c r="KL86"/>
  <c r="X86"/>
  <c r="AF86"/>
  <c r="F86"/>
  <c r="N86"/>
  <c r="OS86"/>
  <c r="OV86"/>
  <c r="OK86"/>
  <c r="OC86"/>
  <c r="NU86"/>
  <c r="NM86"/>
  <c r="NE86"/>
  <c r="MW86"/>
  <c r="MO86"/>
  <c r="MG86"/>
  <c r="LY86"/>
  <c r="LQ86"/>
  <c r="LI86"/>
  <c r="LA86"/>
  <c r="KR86"/>
  <c r="AN86"/>
  <c r="AV86"/>
  <c r="BD86"/>
  <c r="BL86"/>
  <c r="BT86"/>
  <c r="OL86"/>
  <c r="OD86"/>
  <c r="NV86"/>
  <c r="NN86"/>
  <c r="NF86"/>
  <c r="MX86"/>
  <c r="MP86"/>
  <c r="MH86"/>
  <c r="LZ86"/>
  <c r="LR86"/>
  <c r="LJ86"/>
  <c r="LB86"/>
  <c r="KT86"/>
  <c r="AO86"/>
  <c r="AW86"/>
  <c r="BE86"/>
  <c r="BM86"/>
  <c r="BY86"/>
  <c r="CG86"/>
  <c r="CO86"/>
  <c r="CW86"/>
  <c r="DE86"/>
  <c r="DM86"/>
  <c r="DU86"/>
  <c r="EC86"/>
  <c r="EK86"/>
  <c r="ES86"/>
  <c r="FA86"/>
  <c r="FI86"/>
  <c r="FQ86"/>
  <c r="FY86"/>
  <c r="GG86"/>
  <c r="GO86"/>
  <c r="GW86"/>
  <c r="HE86"/>
  <c r="HM86"/>
  <c r="HU86"/>
  <c r="IC86"/>
  <c r="IK86"/>
  <c r="IS86"/>
  <c r="JA86"/>
  <c r="JI86"/>
  <c r="JQ86"/>
  <c r="JY86"/>
  <c r="KG86"/>
  <c r="S86"/>
  <c r="AA86"/>
  <c r="AI86"/>
  <c r="K86"/>
  <c r="C86"/>
  <c r="CB86"/>
  <c r="CJ86"/>
  <c r="CR86"/>
  <c r="CZ86"/>
  <c r="DH86"/>
  <c r="DP86"/>
  <c r="DX86"/>
  <c r="EF86"/>
  <c r="EN86"/>
  <c r="EV86"/>
  <c r="FD86"/>
  <c r="FL86"/>
  <c r="FT86"/>
  <c r="GB86"/>
  <c r="GJ86"/>
  <c r="GR86"/>
  <c r="GZ86"/>
  <c r="HH86"/>
  <c r="HP86"/>
  <c r="HX86"/>
  <c r="IF86"/>
  <c r="IN86"/>
  <c r="IV86"/>
  <c r="JD86"/>
  <c r="JL86"/>
  <c r="JT86"/>
  <c r="KB86"/>
  <c r="KJ86"/>
  <c r="V86"/>
  <c r="AD86"/>
  <c r="D86"/>
  <c r="L86"/>
  <c r="OQ86"/>
  <c r="OT86"/>
  <c r="OM86"/>
  <c r="OE86"/>
  <c r="NW86"/>
  <c r="NO86"/>
  <c r="NG86"/>
  <c r="MY86"/>
  <c r="MQ86"/>
  <c r="MI86"/>
  <c r="MA86"/>
  <c r="LS86"/>
  <c r="LK86"/>
  <c r="LC86"/>
  <c r="KU86"/>
  <c r="AL86"/>
  <c r="AT86"/>
  <c r="BB86"/>
  <c r="BJ86"/>
  <c r="BR86"/>
  <c r="ON86"/>
  <c r="OF86"/>
  <c r="NX86"/>
  <c r="NP86"/>
  <c r="NH86"/>
  <c r="MZ86"/>
  <c r="MR86"/>
  <c r="MJ86"/>
  <c r="MB86"/>
  <c r="LT86"/>
  <c r="LL86"/>
  <c r="LD86"/>
  <c r="KV86"/>
  <c r="AM86"/>
  <c r="AU86"/>
  <c r="BC86"/>
  <c r="BK86"/>
  <c r="BU86"/>
  <c r="CE86"/>
  <c r="CM86"/>
  <c r="CU86"/>
  <c r="DC86"/>
  <c r="DK86"/>
  <c r="DS86"/>
  <c r="EA86"/>
  <c r="EI86"/>
  <c r="EQ86"/>
  <c r="EY86"/>
  <c r="FG86"/>
  <c r="FO86"/>
  <c r="FW86"/>
  <c r="GE86"/>
  <c r="GM86"/>
  <c r="GU86"/>
  <c r="HC86"/>
  <c r="HK86"/>
  <c r="HS86"/>
  <c r="IA86"/>
  <c r="II86"/>
  <c r="IQ86"/>
  <c r="IY86"/>
  <c r="JG86"/>
  <c r="JO86"/>
  <c r="JW86"/>
  <c r="KE86"/>
  <c r="KM86"/>
  <c r="Y86"/>
  <c r="AG86"/>
  <c r="I86"/>
  <c r="Q86"/>
  <c r="BZ86"/>
  <c r="CH86"/>
  <c r="CP86"/>
  <c r="CX86"/>
  <c r="DF86"/>
  <c r="DN86"/>
  <c r="DV86"/>
  <c r="ED86"/>
  <c r="EL86"/>
  <c r="ET86"/>
  <c r="FB86"/>
  <c r="FJ86"/>
  <c r="FR86"/>
  <c r="FZ86"/>
  <c r="GH86"/>
  <c r="GP86"/>
  <c r="GX86"/>
  <c r="HF86"/>
  <c r="HN86"/>
  <c r="HV86"/>
  <c r="ID86"/>
  <c r="IL86"/>
  <c r="IT86"/>
  <c r="JB86"/>
  <c r="JJ86"/>
  <c r="JR86"/>
  <c r="JZ86"/>
  <c r="KH86"/>
  <c r="T86"/>
  <c r="AB86"/>
  <c r="AJ86"/>
  <c r="J86"/>
  <c r="R86"/>
  <c r="OR86"/>
  <c r="LB73"/>
  <c r="LJ73"/>
  <c r="LR73"/>
  <c r="LZ73"/>
  <c r="MH73"/>
  <c r="MP73"/>
  <c r="MX73"/>
  <c r="NF73"/>
  <c r="NN73"/>
  <c r="NV73"/>
  <c r="OD73"/>
  <c r="OL73"/>
  <c r="OU73"/>
  <c r="LA73"/>
  <c r="LI73"/>
  <c r="LQ73"/>
  <c r="LY73"/>
  <c r="MG73"/>
  <c r="MO73"/>
  <c r="MW73"/>
  <c r="NE73"/>
  <c r="NM73"/>
  <c r="KV73"/>
  <c r="LD73"/>
  <c r="LL73"/>
  <c r="LT73"/>
  <c r="MB73"/>
  <c r="MJ73"/>
  <c r="MR73"/>
  <c r="MZ73"/>
  <c r="NH73"/>
  <c r="NP73"/>
  <c r="NX73"/>
  <c r="OF73"/>
  <c r="ON73"/>
  <c r="KU73"/>
  <c r="LC73"/>
  <c r="LK73"/>
  <c r="LS73"/>
  <c r="MA73"/>
  <c r="MI73"/>
  <c r="MQ73"/>
  <c r="MY73"/>
  <c r="NG73"/>
  <c r="NO73"/>
  <c r="NU73"/>
  <c r="OC73"/>
  <c r="OK73"/>
  <c r="OT73"/>
  <c r="KQ73"/>
  <c r="KM73"/>
  <c r="KE73"/>
  <c r="JW73"/>
  <c r="JO73"/>
  <c r="JG73"/>
  <c r="IY73"/>
  <c r="IQ73"/>
  <c r="II73"/>
  <c r="IA73"/>
  <c r="HS73"/>
  <c r="HK73"/>
  <c r="HC73"/>
  <c r="GU73"/>
  <c r="GM73"/>
  <c r="GE73"/>
  <c r="FW73"/>
  <c r="FO73"/>
  <c r="FG73"/>
  <c r="EY73"/>
  <c r="EQ73"/>
  <c r="KJ73"/>
  <c r="KB73"/>
  <c r="JT73"/>
  <c r="JL73"/>
  <c r="JD73"/>
  <c r="IV73"/>
  <c r="IN73"/>
  <c r="IF73"/>
  <c r="HX73"/>
  <c r="HP73"/>
  <c r="HH73"/>
  <c r="GZ73"/>
  <c r="GR73"/>
  <c r="GJ73"/>
  <c r="GB73"/>
  <c r="FT73"/>
  <c r="FL73"/>
  <c r="FD73"/>
  <c r="EV73"/>
  <c r="EH73"/>
  <c r="EG73"/>
  <c r="DO73"/>
  <c r="DW73"/>
  <c r="CU73"/>
  <c r="DC73"/>
  <c r="CE73"/>
  <c r="CM73"/>
  <c r="BT73"/>
  <c r="CB73"/>
  <c r="BL73"/>
  <c r="AV73"/>
  <c r="BD73"/>
  <c r="AE73"/>
  <c r="AM73"/>
  <c r="X73"/>
  <c r="F73"/>
  <c r="N73"/>
  <c r="EI73"/>
  <c r="ED73"/>
  <c r="DN73"/>
  <c r="DV73"/>
  <c r="CT73"/>
  <c r="DB73"/>
  <c r="CD73"/>
  <c r="CL73"/>
  <c r="BS73"/>
  <c r="CA73"/>
  <c r="BK73"/>
  <c r="AU73"/>
  <c r="BC73"/>
  <c r="AD73"/>
  <c r="AL73"/>
  <c r="W73"/>
  <c r="E73"/>
  <c r="M73"/>
  <c r="OA73"/>
  <c r="OI73"/>
  <c r="OR73"/>
  <c r="KS73"/>
  <c r="KO73"/>
  <c r="KG73"/>
  <c r="JY73"/>
  <c r="JQ73"/>
  <c r="JI73"/>
  <c r="JA73"/>
  <c r="IS73"/>
  <c r="IK73"/>
  <c r="IC73"/>
  <c r="HU73"/>
  <c r="HM73"/>
  <c r="HE73"/>
  <c r="GW73"/>
  <c r="GO73"/>
  <c r="GG73"/>
  <c r="FY73"/>
  <c r="FQ73"/>
  <c r="FI73"/>
  <c r="FA73"/>
  <c r="ES73"/>
  <c r="KL73"/>
  <c r="KD73"/>
  <c r="JV73"/>
  <c r="JN73"/>
  <c r="JF73"/>
  <c r="IX73"/>
  <c r="IP73"/>
  <c r="IH73"/>
  <c r="HZ73"/>
  <c r="HR73"/>
  <c r="HJ73"/>
  <c r="HB73"/>
  <c r="GT73"/>
  <c r="GL73"/>
  <c r="GD73"/>
  <c r="FV73"/>
  <c r="FN73"/>
  <c r="FF73"/>
  <c r="EX73"/>
  <c r="EP73"/>
  <c r="EE73"/>
  <c r="DM73"/>
  <c r="DU73"/>
  <c r="CS73"/>
  <c r="DA73"/>
  <c r="DI73"/>
  <c r="CK73"/>
  <c r="BR73"/>
  <c r="BZ73"/>
  <c r="BJ73"/>
  <c r="AT73"/>
  <c r="BB73"/>
  <c r="AR73"/>
  <c r="AK73"/>
  <c r="V73"/>
  <c r="D73"/>
  <c r="L73"/>
  <c r="EN73"/>
  <c r="EF73"/>
  <c r="DL73"/>
  <c r="DT73"/>
  <c r="CR73"/>
  <c r="CZ73"/>
  <c r="DH73"/>
  <c r="CJ73"/>
  <c r="BQ73"/>
  <c r="BY73"/>
  <c r="BI73"/>
  <c r="AS73"/>
  <c r="BA73"/>
  <c r="AQ73"/>
  <c r="AJ73"/>
  <c r="U73"/>
  <c r="AC73"/>
  <c r="K73"/>
  <c r="KX73"/>
  <c r="LF73"/>
  <c r="LN73"/>
  <c r="LV73"/>
  <c r="MD73"/>
  <c r="ML73"/>
  <c r="MT73"/>
  <c r="NB73"/>
  <c r="NJ73"/>
  <c r="NR73"/>
  <c r="NZ73"/>
  <c r="OH73"/>
  <c r="OQ73"/>
  <c r="KW73"/>
  <c r="LE73"/>
  <c r="LM73"/>
  <c r="LU73"/>
  <c r="MC73"/>
  <c r="MK73"/>
  <c r="MS73"/>
  <c r="NA73"/>
  <c r="NI73"/>
  <c r="NQ73"/>
  <c r="KZ73"/>
  <c r="LH73"/>
  <c r="LP73"/>
  <c r="LX73"/>
  <c r="MF73"/>
  <c r="MN73"/>
  <c r="MV73"/>
  <c r="ND73"/>
  <c r="NL73"/>
  <c r="NT73"/>
  <c r="OB73"/>
  <c r="OJ73"/>
  <c r="OS73"/>
  <c r="KY73"/>
  <c r="LG73"/>
  <c r="LO73"/>
  <c r="LW73"/>
  <c r="ME73"/>
  <c r="MM73"/>
  <c r="MU73"/>
  <c r="NC73"/>
  <c r="NK73"/>
  <c r="NS73"/>
  <c r="NY73"/>
  <c r="OG73"/>
  <c r="OO73"/>
  <c r="KT73"/>
  <c r="KP73"/>
  <c r="KI73"/>
  <c r="KA73"/>
  <c r="JS73"/>
  <c r="JK73"/>
  <c r="JC73"/>
  <c r="IU73"/>
  <c r="IM73"/>
  <c r="IE73"/>
  <c r="HW73"/>
  <c r="HO73"/>
  <c r="HG73"/>
  <c r="GY73"/>
  <c r="GQ73"/>
  <c r="GI73"/>
  <c r="GA73"/>
  <c r="FS73"/>
  <c r="FK73"/>
  <c r="FC73"/>
  <c r="EU73"/>
  <c r="KN73"/>
  <c r="KF73"/>
  <c r="JX73"/>
  <c r="JP73"/>
  <c r="JH73"/>
  <c r="IZ73"/>
  <c r="IR73"/>
  <c r="IJ73"/>
  <c r="IB73"/>
  <c r="HT73"/>
  <c r="HL73"/>
  <c r="HD73"/>
  <c r="GV73"/>
  <c r="GN73"/>
  <c r="GF73"/>
  <c r="FX73"/>
  <c r="FP73"/>
  <c r="FH73"/>
  <c r="EZ73"/>
  <c r="ER73"/>
  <c r="EL73"/>
  <c r="DK73"/>
  <c r="DS73"/>
  <c r="EA73"/>
  <c r="CY73"/>
  <c r="DG73"/>
  <c r="CI73"/>
  <c r="CQ73"/>
  <c r="BX73"/>
  <c r="BH73"/>
  <c r="BP73"/>
  <c r="AZ73"/>
  <c r="AP73"/>
  <c r="AI73"/>
  <c r="T73"/>
  <c r="AB73"/>
  <c r="J73"/>
  <c r="C73"/>
  <c r="EM73"/>
  <c r="DJ73"/>
  <c r="DR73"/>
  <c r="DZ73"/>
  <c r="CX73"/>
  <c r="DF73"/>
  <c r="CH73"/>
  <c r="CP73"/>
  <c r="BW73"/>
  <c r="BG73"/>
  <c r="BO73"/>
  <c r="AY73"/>
  <c r="AO73"/>
  <c r="AH73"/>
  <c r="S73"/>
  <c r="AA73"/>
  <c r="I73"/>
  <c r="NW73"/>
  <c r="OE73"/>
  <c r="OM73"/>
  <c r="OV73"/>
  <c r="KR73"/>
  <c r="KK73"/>
  <c r="KC73"/>
  <c r="JU73"/>
  <c r="JM73"/>
  <c r="JE73"/>
  <c r="IW73"/>
  <c r="IO73"/>
  <c r="IG73"/>
  <c r="HY73"/>
  <c r="HQ73"/>
  <c r="HI73"/>
  <c r="HA73"/>
  <c r="GS73"/>
  <c r="GK73"/>
  <c r="GC73"/>
  <c r="FU73"/>
  <c r="FM73"/>
  <c r="FE73"/>
  <c r="EW73"/>
  <c r="EO73"/>
  <c r="KH73"/>
  <c r="JZ73"/>
  <c r="JR73"/>
  <c r="JJ73"/>
  <c r="JB73"/>
  <c r="IT73"/>
  <c r="IL73"/>
  <c r="ID73"/>
  <c r="HV73"/>
  <c r="HN73"/>
  <c r="HF73"/>
  <c r="GX73"/>
  <c r="GP73"/>
  <c r="GH73"/>
  <c r="FZ73"/>
  <c r="FR73"/>
  <c r="FJ73"/>
  <c r="FB73"/>
  <c r="ET73"/>
  <c r="EJ73"/>
  <c r="EB73"/>
  <c r="DQ73"/>
  <c r="DY73"/>
  <c r="CW73"/>
  <c r="DE73"/>
  <c r="CG73"/>
  <c r="CO73"/>
  <c r="BV73"/>
  <c r="BF73"/>
  <c r="BN73"/>
  <c r="AX73"/>
  <c r="AN73"/>
  <c r="AG73"/>
  <c r="R73"/>
  <c r="Z73"/>
  <c r="H73"/>
  <c r="P73"/>
  <c r="EK73"/>
  <c r="EC73"/>
  <c r="DP73"/>
  <c r="DX73"/>
  <c r="CV73"/>
  <c r="DD73"/>
  <c r="CF73"/>
  <c r="CN73"/>
  <c r="BU73"/>
  <c r="CC73"/>
  <c r="BM73"/>
  <c r="AW73"/>
  <c r="BE73"/>
  <c r="AF73"/>
  <c r="Q73"/>
  <c r="Y73"/>
  <c r="G73"/>
  <c r="O73"/>
  <c r="KX79"/>
  <c r="LF79"/>
  <c r="LN79"/>
  <c r="LV79"/>
  <c r="MD79"/>
  <c r="ML79"/>
  <c r="MT79"/>
  <c r="NB79"/>
  <c r="NJ79"/>
  <c r="NR79"/>
  <c r="NZ79"/>
  <c r="OH79"/>
  <c r="OQ79"/>
  <c r="KS79"/>
  <c r="KW79"/>
  <c r="LE79"/>
  <c r="LM79"/>
  <c r="LU79"/>
  <c r="MC79"/>
  <c r="MK79"/>
  <c r="MS79"/>
  <c r="NA79"/>
  <c r="NI79"/>
  <c r="NQ79"/>
  <c r="NY79"/>
  <c r="OG79"/>
  <c r="OO79"/>
  <c r="KR79"/>
  <c r="KI79"/>
  <c r="KA79"/>
  <c r="JS79"/>
  <c r="JK79"/>
  <c r="JC79"/>
  <c r="IU79"/>
  <c r="IM79"/>
  <c r="IE79"/>
  <c r="HW79"/>
  <c r="HO79"/>
  <c r="HG79"/>
  <c r="GY79"/>
  <c r="GQ79"/>
  <c r="GI79"/>
  <c r="GA79"/>
  <c r="FS79"/>
  <c r="FK79"/>
  <c r="FC79"/>
  <c r="EU79"/>
  <c r="KN79"/>
  <c r="KF79"/>
  <c r="JX79"/>
  <c r="JP79"/>
  <c r="JH79"/>
  <c r="IZ79"/>
  <c r="IR79"/>
  <c r="IJ79"/>
  <c r="IB79"/>
  <c r="HT79"/>
  <c r="HL79"/>
  <c r="HD79"/>
  <c r="GV79"/>
  <c r="GN79"/>
  <c r="GF79"/>
  <c r="FX79"/>
  <c r="FP79"/>
  <c r="FH79"/>
  <c r="EZ79"/>
  <c r="ER79"/>
  <c r="EL79"/>
  <c r="DK79"/>
  <c r="DS79"/>
  <c r="EA79"/>
  <c r="CY79"/>
  <c r="DG79"/>
  <c r="CI79"/>
  <c r="CQ79"/>
  <c r="BX79"/>
  <c r="BH79"/>
  <c r="BP79"/>
  <c r="AZ79"/>
  <c r="AP79"/>
  <c r="AI79"/>
  <c r="T79"/>
  <c r="AB79"/>
  <c r="J79"/>
  <c r="C79"/>
  <c r="EM79"/>
  <c r="DJ79"/>
  <c r="DR79"/>
  <c r="DZ79"/>
  <c r="CX79"/>
  <c r="DF79"/>
  <c r="CH79"/>
  <c r="CP79"/>
  <c r="BW79"/>
  <c r="BG79"/>
  <c r="BO79"/>
  <c r="AY79"/>
  <c r="KV79"/>
  <c r="LD79"/>
  <c r="LL79"/>
  <c r="LT79"/>
  <c r="MB79"/>
  <c r="MJ79"/>
  <c r="MR79"/>
  <c r="MZ79"/>
  <c r="NH79"/>
  <c r="NP79"/>
  <c r="NX79"/>
  <c r="OF79"/>
  <c r="ON79"/>
  <c r="KT79"/>
  <c r="KU79"/>
  <c r="LC79"/>
  <c r="LK79"/>
  <c r="LS79"/>
  <c r="MA79"/>
  <c r="MI79"/>
  <c r="MQ79"/>
  <c r="MY79"/>
  <c r="NG79"/>
  <c r="NO79"/>
  <c r="NW79"/>
  <c r="LB79"/>
  <c r="LJ79"/>
  <c r="LR79"/>
  <c r="LZ79"/>
  <c r="MH79"/>
  <c r="MP79"/>
  <c r="MX79"/>
  <c r="NF79"/>
  <c r="NN79"/>
  <c r="NV79"/>
  <c r="OD79"/>
  <c r="OL79"/>
  <c r="OU79"/>
  <c r="KO79"/>
  <c r="LA79"/>
  <c r="LI79"/>
  <c r="LQ79"/>
  <c r="LY79"/>
  <c r="MG79"/>
  <c r="MO79"/>
  <c r="MW79"/>
  <c r="NE79"/>
  <c r="NM79"/>
  <c r="NU79"/>
  <c r="OC79"/>
  <c r="OK79"/>
  <c r="OT79"/>
  <c r="KM79"/>
  <c r="KE79"/>
  <c r="JW79"/>
  <c r="JO79"/>
  <c r="JG79"/>
  <c r="IY79"/>
  <c r="IQ79"/>
  <c r="II79"/>
  <c r="IA79"/>
  <c r="HS79"/>
  <c r="HK79"/>
  <c r="HC79"/>
  <c r="GU79"/>
  <c r="GM79"/>
  <c r="GE79"/>
  <c r="FW79"/>
  <c r="FO79"/>
  <c r="FG79"/>
  <c r="EY79"/>
  <c r="EQ79"/>
  <c r="KJ79"/>
  <c r="KB79"/>
  <c r="JT79"/>
  <c r="JL79"/>
  <c r="JD79"/>
  <c r="IV79"/>
  <c r="IN79"/>
  <c r="IF79"/>
  <c r="HX79"/>
  <c r="HP79"/>
  <c r="HH79"/>
  <c r="GZ79"/>
  <c r="GR79"/>
  <c r="GJ79"/>
  <c r="GB79"/>
  <c r="FT79"/>
  <c r="FL79"/>
  <c r="FD79"/>
  <c r="EV79"/>
  <c r="EH79"/>
  <c r="EG79"/>
  <c r="DO79"/>
  <c r="DW79"/>
  <c r="CU79"/>
  <c r="DC79"/>
  <c r="CE79"/>
  <c r="CM79"/>
  <c r="BT79"/>
  <c r="CB79"/>
  <c r="BL79"/>
  <c r="AV79"/>
  <c r="BD79"/>
  <c r="AE79"/>
  <c r="AM79"/>
  <c r="X79"/>
  <c r="F79"/>
  <c r="N79"/>
  <c r="EI79"/>
  <c r="ED79"/>
  <c r="DN79"/>
  <c r="DV79"/>
  <c r="CT79"/>
  <c r="DB79"/>
  <c r="CD79"/>
  <c r="CL79"/>
  <c r="BS79"/>
  <c r="CA79"/>
  <c r="BK79"/>
  <c r="AU79"/>
  <c r="BC79"/>
  <c r="KZ79"/>
  <c r="LH79"/>
  <c r="LP79"/>
  <c r="LX79"/>
  <c r="MF79"/>
  <c r="MN79"/>
  <c r="MV79"/>
  <c r="ND79"/>
  <c r="NL79"/>
  <c r="NT79"/>
  <c r="OB79"/>
  <c r="OJ79"/>
  <c r="OS79"/>
  <c r="KQ79"/>
  <c r="KY79"/>
  <c r="LG79"/>
  <c r="LO79"/>
  <c r="LW79"/>
  <c r="ME79"/>
  <c r="MM79"/>
  <c r="MU79"/>
  <c r="NC79"/>
  <c r="NK79"/>
  <c r="NS79"/>
  <c r="OA79"/>
  <c r="OI79"/>
  <c r="OM79"/>
  <c r="OV79"/>
  <c r="KK79"/>
  <c r="KC79"/>
  <c r="JU79"/>
  <c r="JM79"/>
  <c r="JE79"/>
  <c r="IW79"/>
  <c r="IO79"/>
  <c r="IG79"/>
  <c r="HY79"/>
  <c r="HQ79"/>
  <c r="HI79"/>
  <c r="HA79"/>
  <c r="GS79"/>
  <c r="GK79"/>
  <c r="GC79"/>
  <c r="FU79"/>
  <c r="FM79"/>
  <c r="FE79"/>
  <c r="EW79"/>
  <c r="EO79"/>
  <c r="KH79"/>
  <c r="JZ79"/>
  <c r="JR79"/>
  <c r="JJ79"/>
  <c r="JB79"/>
  <c r="IT79"/>
  <c r="IL79"/>
  <c r="ID79"/>
  <c r="HV79"/>
  <c r="HN79"/>
  <c r="HF79"/>
  <c r="GX79"/>
  <c r="GP79"/>
  <c r="GH79"/>
  <c r="FZ79"/>
  <c r="FR79"/>
  <c r="FJ79"/>
  <c r="FB79"/>
  <c r="ET79"/>
  <c r="EJ79"/>
  <c r="EB79"/>
  <c r="DQ79"/>
  <c r="DY79"/>
  <c r="CW79"/>
  <c r="DE79"/>
  <c r="CG79"/>
  <c r="CO79"/>
  <c r="BV79"/>
  <c r="BF79"/>
  <c r="BN79"/>
  <c r="AX79"/>
  <c r="AN79"/>
  <c r="AG79"/>
  <c r="R79"/>
  <c r="Z79"/>
  <c r="H79"/>
  <c r="P79"/>
  <c r="EK79"/>
  <c r="EC79"/>
  <c r="DP79"/>
  <c r="DX79"/>
  <c r="CV79"/>
  <c r="DD79"/>
  <c r="CF79"/>
  <c r="CN79"/>
  <c r="BU79"/>
  <c r="CC79"/>
  <c r="BM79"/>
  <c r="AW79"/>
  <c r="BE79"/>
  <c r="AF79"/>
  <c r="Q79"/>
  <c r="Y79"/>
  <c r="G79"/>
  <c r="O79"/>
  <c r="AD79"/>
  <c r="AL79"/>
  <c r="W79"/>
  <c r="E79"/>
  <c r="M79"/>
  <c r="OE79"/>
  <c r="OR79"/>
  <c r="KP79"/>
  <c r="KG79"/>
  <c r="JY79"/>
  <c r="JQ79"/>
  <c r="JI79"/>
  <c r="JA79"/>
  <c r="IS79"/>
  <c r="IK79"/>
  <c r="IC79"/>
  <c r="HU79"/>
  <c r="HM79"/>
  <c r="HE79"/>
  <c r="GW79"/>
  <c r="GO79"/>
  <c r="GG79"/>
  <c r="FY79"/>
  <c r="FQ79"/>
  <c r="FI79"/>
  <c r="FA79"/>
  <c r="ES79"/>
  <c r="KL79"/>
  <c r="KD79"/>
  <c r="JV79"/>
  <c r="JN79"/>
  <c r="JF79"/>
  <c r="IX79"/>
  <c r="IP79"/>
  <c r="IH79"/>
  <c r="HZ79"/>
  <c r="HR79"/>
  <c r="HJ79"/>
  <c r="HB79"/>
  <c r="GT79"/>
  <c r="GL79"/>
  <c r="GD79"/>
  <c r="FV79"/>
  <c r="FN79"/>
  <c r="FF79"/>
  <c r="EX79"/>
  <c r="EP79"/>
  <c r="EE79"/>
  <c r="DM79"/>
  <c r="DU79"/>
  <c r="CS79"/>
  <c r="DA79"/>
  <c r="DI79"/>
  <c r="CK79"/>
  <c r="BR79"/>
  <c r="BZ79"/>
  <c r="BJ79"/>
  <c r="AT79"/>
  <c r="BB79"/>
  <c r="AR79"/>
  <c r="AK79"/>
  <c r="V79"/>
  <c r="D79"/>
  <c r="L79"/>
  <c r="EN79"/>
  <c r="EF79"/>
  <c r="DL79"/>
  <c r="DT79"/>
  <c r="CR79"/>
  <c r="CZ79"/>
  <c r="DH79"/>
  <c r="CJ79"/>
  <c r="BQ79"/>
  <c r="BY79"/>
  <c r="BI79"/>
  <c r="AS79"/>
  <c r="BA79"/>
  <c r="AQ79"/>
  <c r="AJ79"/>
  <c r="U79"/>
  <c r="AC79"/>
  <c r="K79"/>
  <c r="AO79"/>
  <c r="AH79"/>
  <c r="S79"/>
  <c r="AA79"/>
  <c r="I79"/>
  <c r="OP41" i="3"/>
  <c r="OU41" i="4"/>
  <c r="PK68" i="2"/>
  <c r="JK150" l="1"/>
  <c r="JK207" s="1"/>
  <c r="S54" i="4"/>
  <c r="D67" i="2"/>
  <c r="AS67"/>
  <c r="JG67"/>
  <c r="FF67"/>
  <c r="FF132" s="1"/>
  <c r="FF189" s="1"/>
  <c r="GG67"/>
  <c r="IV67"/>
  <c r="MY67"/>
  <c r="MY36" i="4" s="1"/>
  <c r="NP67" i="2"/>
  <c r="NP36" i="4" s="1"/>
  <c r="R67" i="2"/>
  <c r="AW67"/>
  <c r="AW36" i="4" s="1"/>
  <c r="JC67" i="2"/>
  <c r="FB67"/>
  <c r="FB132" s="1"/>
  <c r="FB189" s="1"/>
  <c r="GS67"/>
  <c r="JH67"/>
  <c r="NC67"/>
  <c r="NC36" i="4" s="1"/>
  <c r="NT67" i="2"/>
  <c r="NT132" s="1"/>
  <c r="NT189" s="1"/>
  <c r="V67"/>
  <c r="BI67"/>
  <c r="JO67"/>
  <c r="EX67"/>
  <c r="GO67"/>
  <c r="JD67"/>
  <c r="MQ67"/>
  <c r="MQ132" s="1"/>
  <c r="MQ189" s="1"/>
  <c r="NH67"/>
  <c r="NH132" s="1"/>
  <c r="NH189" s="1"/>
  <c r="Z67"/>
  <c r="BM67"/>
  <c r="BM36" i="4" s="1"/>
  <c r="JK67" i="2"/>
  <c r="FJ67"/>
  <c r="FJ132" s="1"/>
  <c r="FJ189" s="1"/>
  <c r="HA67"/>
  <c r="IZ67"/>
  <c r="MU67"/>
  <c r="MU36" i="4" s="1"/>
  <c r="NL67" i="2"/>
  <c r="NL36" i="4" s="1"/>
  <c r="EA77" i="2"/>
  <c r="CO77"/>
  <c r="FB77"/>
  <c r="OP137"/>
  <c r="OX137" s="1"/>
  <c r="LY54" i="3"/>
  <c r="LY54" i="4" s="1"/>
  <c r="NH54" i="3"/>
  <c r="NH54" i="4" s="1"/>
  <c r="CA150" i="2"/>
  <c r="CA207" s="1"/>
  <c r="KG150"/>
  <c r="KG207" s="1"/>
  <c r="NT54" i="3"/>
  <c r="NT54" i="4" s="1"/>
  <c r="U67" i="2"/>
  <c r="U132" s="1"/>
  <c r="U189" s="1"/>
  <c r="IA67"/>
  <c r="DJ67"/>
  <c r="DJ36" i="4" s="1"/>
  <c r="FP67" i="2"/>
  <c r="IF67"/>
  <c r="OE67"/>
  <c r="OE36" i="4" s="1"/>
  <c r="KQ67" i="2"/>
  <c r="KW67"/>
  <c r="AG67"/>
  <c r="AG132" s="1"/>
  <c r="AG189" s="1"/>
  <c r="IM67"/>
  <c r="DN67"/>
  <c r="DN36" i="4" s="1"/>
  <c r="FK67" i="2"/>
  <c r="IB67"/>
  <c r="NS67"/>
  <c r="NS132" s="1"/>
  <c r="NS189" s="1"/>
  <c r="OJ67"/>
  <c r="OJ36" i="4" s="1"/>
  <c r="LA67" i="2"/>
  <c r="AK67"/>
  <c r="AK132" s="1"/>
  <c r="AK189" s="1"/>
  <c r="II67"/>
  <c r="EK67"/>
  <c r="EK132" s="1"/>
  <c r="EK189" s="1"/>
  <c r="FY67"/>
  <c r="HX67"/>
  <c r="NW67"/>
  <c r="NW132" s="1"/>
  <c r="NW189" s="1"/>
  <c r="ON67"/>
  <c r="ON36" i="4" s="1"/>
  <c r="P67" i="2"/>
  <c r="BE67"/>
  <c r="BE36" i="4" s="1"/>
  <c r="IE67" i="2"/>
  <c r="EG67"/>
  <c r="EG36" i="4" s="1"/>
  <c r="FU67" i="2"/>
  <c r="IJ67"/>
  <c r="NK67"/>
  <c r="NK36" i="4" s="1"/>
  <c r="OS67" i="2"/>
  <c r="OS36" i="4" s="1"/>
  <c r="JD77" i="2"/>
  <c r="OT77"/>
  <c r="C207"/>
  <c r="IW150"/>
  <c r="IW207" s="1"/>
  <c r="CS150"/>
  <c r="CS207" s="1"/>
  <c r="II54" i="3"/>
  <c r="II54" i="4" s="1"/>
  <c r="FD150" i="2"/>
  <c r="FD207" s="1"/>
  <c r="MV150"/>
  <c r="MV207" s="1"/>
  <c r="NG54" i="3"/>
  <c r="NG54" i="4" s="1"/>
  <c r="H150" i="2"/>
  <c r="H207" s="1"/>
  <c r="DL67"/>
  <c r="DL36" i="4" s="1"/>
  <c r="EW67" i="2"/>
  <c r="AZ67"/>
  <c r="CI67"/>
  <c r="CI36" i="4" s="1"/>
  <c r="FO67" i="2"/>
  <c r="MP67"/>
  <c r="HV67"/>
  <c r="HV132" s="1"/>
  <c r="HV189" s="1"/>
  <c r="NY67"/>
  <c r="DP67"/>
  <c r="DP132" s="1"/>
  <c r="DP189" s="1"/>
  <c r="FI67"/>
  <c r="BL67"/>
  <c r="CM67"/>
  <c r="CM132" s="1"/>
  <c r="CM189" s="1"/>
  <c r="KK67"/>
  <c r="KK36" i="4" s="1"/>
  <c r="MT67" i="2"/>
  <c r="IH67"/>
  <c r="IH132" s="1"/>
  <c r="IH189" s="1"/>
  <c r="NM67"/>
  <c r="DT67"/>
  <c r="DT36" i="4" s="1"/>
  <c r="FE67" i="2"/>
  <c r="BP67"/>
  <c r="DG67"/>
  <c r="DG36" i="4" s="1"/>
  <c r="FZ67" i="2"/>
  <c r="FZ36" i="4" s="1"/>
  <c r="MX67" i="2"/>
  <c r="ID67"/>
  <c r="ID36" i="4" s="1"/>
  <c r="NQ67" i="2"/>
  <c r="EB67"/>
  <c r="EB36" i="4" s="1"/>
  <c r="FS67" i="2"/>
  <c r="AV67"/>
  <c r="CE67"/>
  <c r="CE36" i="4" s="1"/>
  <c r="FR67" i="2"/>
  <c r="FR36" i="4" s="1"/>
  <c r="ML67" i="2"/>
  <c r="IP67"/>
  <c r="IP36" i="4" s="1"/>
  <c r="NU67" i="2"/>
  <c r="BJ77"/>
  <c r="U77"/>
  <c r="EL67"/>
  <c r="GE67"/>
  <c r="GE132" s="1"/>
  <c r="GE189" s="1"/>
  <c r="CP67"/>
  <c r="CP132" s="1"/>
  <c r="CP189" s="1"/>
  <c r="DS67"/>
  <c r="FT67"/>
  <c r="FT132" s="1"/>
  <c r="FT189" s="1"/>
  <c r="LZ67"/>
  <c r="JB67"/>
  <c r="JB36" i="4" s="1"/>
  <c r="MS67" i="2"/>
  <c r="EZ67"/>
  <c r="GA67"/>
  <c r="GA132" s="1"/>
  <c r="GA189" s="1"/>
  <c r="BT67"/>
  <c r="BT132" s="1"/>
  <c r="BT189" s="1"/>
  <c r="DW67"/>
  <c r="GF67"/>
  <c r="GF132" s="1"/>
  <c r="GF189" s="1"/>
  <c r="LN67"/>
  <c r="IX67"/>
  <c r="IX132" s="1"/>
  <c r="IX189" s="1"/>
  <c r="MW67"/>
  <c r="EV67"/>
  <c r="GM67"/>
  <c r="GM36" i="4" s="1"/>
  <c r="CH67" i="2"/>
  <c r="CH132" s="1"/>
  <c r="CH189" s="1"/>
  <c r="EA67"/>
  <c r="GB67"/>
  <c r="GB36" i="4" s="1"/>
  <c r="LR67" i="2"/>
  <c r="JJ67"/>
  <c r="JJ36" i="4" s="1"/>
  <c r="MK67" i="2"/>
  <c r="ER67"/>
  <c r="GI67"/>
  <c r="GI132" s="1"/>
  <c r="GI189" s="1"/>
  <c r="CL67"/>
  <c r="DO67"/>
  <c r="GN67"/>
  <c r="GN132" s="1"/>
  <c r="GN189" s="1"/>
  <c r="LV67"/>
  <c r="JF67"/>
  <c r="JF132" s="1"/>
  <c r="JF189" s="1"/>
  <c r="MO67"/>
  <c r="NC54" i="3"/>
  <c r="NC54" i="4" s="1"/>
  <c r="DD54" i="3"/>
  <c r="DD54" i="4" s="1"/>
  <c r="FG54" i="3"/>
  <c r="FG54" i="4" s="1"/>
  <c r="DH67" i="2"/>
  <c r="EF67"/>
  <c r="EF36" i="4" s="1"/>
  <c r="AH67" i="2"/>
  <c r="BO67"/>
  <c r="BO132" s="1"/>
  <c r="BO189" s="1"/>
  <c r="JI67"/>
  <c r="NV67"/>
  <c r="HF67"/>
  <c r="HF132" s="1"/>
  <c r="HF189" s="1"/>
  <c r="OO67"/>
  <c r="CF67"/>
  <c r="EC67"/>
  <c r="EC36" i="4" s="1"/>
  <c r="AL67" i="2"/>
  <c r="CA67"/>
  <c r="CA132" s="1"/>
  <c r="CA189" s="1"/>
  <c r="JU67"/>
  <c r="NZ67"/>
  <c r="HB67"/>
  <c r="HB132" s="1"/>
  <c r="HB189" s="1"/>
  <c r="OT67"/>
  <c r="CZ67"/>
  <c r="EO67"/>
  <c r="EO132" s="1"/>
  <c r="EO189" s="1"/>
  <c r="T67"/>
  <c r="BG67"/>
  <c r="BG132" s="1"/>
  <c r="BG189" s="1"/>
  <c r="JQ67"/>
  <c r="NN67"/>
  <c r="HN67"/>
  <c r="HN132" s="1"/>
  <c r="HN189" s="1"/>
  <c r="KV67"/>
  <c r="KV36" i="4" s="1"/>
  <c r="DD67" i="2"/>
  <c r="EJ67"/>
  <c r="AD67"/>
  <c r="BS67"/>
  <c r="JM67"/>
  <c r="NR67"/>
  <c r="HJ67"/>
  <c r="HJ132" s="1"/>
  <c r="HJ189" s="1"/>
  <c r="OK67"/>
  <c r="OK36" i="4" s="1"/>
  <c r="MR77" i="2"/>
  <c r="BP77"/>
  <c r="BP46" i="3" s="1"/>
  <c r="BP46" i="4" s="1"/>
  <c r="DK54"/>
  <c r="GA150" i="2"/>
  <c r="GA207" s="1"/>
  <c r="JP54" i="3"/>
  <c r="JP54" i="4" s="1"/>
  <c r="CB54" i="3"/>
  <c r="CB54" i="4" s="1"/>
  <c r="JU150" i="2"/>
  <c r="JU207" s="1"/>
  <c r="BJ67"/>
  <c r="BJ132" s="1"/>
  <c r="BJ189" s="1"/>
  <c r="DA67"/>
  <c r="C67"/>
  <c r="C36" i="4" s="1"/>
  <c r="AO67" i="2"/>
  <c r="IS67"/>
  <c r="IS132" s="1"/>
  <c r="IS189" s="1"/>
  <c r="KS67"/>
  <c r="LC67"/>
  <c r="LT67"/>
  <c r="LT132" s="1"/>
  <c r="LT189" s="1"/>
  <c r="BV67"/>
  <c r="DY67"/>
  <c r="GD67"/>
  <c r="GD36" i="4" s="1"/>
  <c r="AE67" i="2"/>
  <c r="IO67"/>
  <c r="IO132" s="1"/>
  <c r="IO189" s="1"/>
  <c r="OQ67"/>
  <c r="GL67"/>
  <c r="LX67"/>
  <c r="LX36" i="4" s="1"/>
  <c r="BZ67" i="2"/>
  <c r="BZ132" s="1"/>
  <c r="BZ189" s="1"/>
  <c r="CS67"/>
  <c r="J67"/>
  <c r="J132" s="1"/>
  <c r="J189" s="1"/>
  <c r="AY67"/>
  <c r="IK67"/>
  <c r="IK132" s="1"/>
  <c r="IK189" s="1"/>
  <c r="OU67"/>
  <c r="KU67"/>
  <c r="LL67"/>
  <c r="LL132" s="1"/>
  <c r="LL189" s="1"/>
  <c r="CN67"/>
  <c r="CN36" i="4" s="1"/>
  <c r="CW67" i="2"/>
  <c r="N67"/>
  <c r="N36" i="4" s="1"/>
  <c r="BC67" i="2"/>
  <c r="IW67"/>
  <c r="IW132" s="1"/>
  <c r="IW189" s="1"/>
  <c r="OH67"/>
  <c r="KY67"/>
  <c r="LP67"/>
  <c r="LP132" s="1"/>
  <c r="LP189" s="1"/>
  <c r="HG77"/>
  <c r="HG142" s="1"/>
  <c r="HG199" s="1"/>
  <c r="OA77"/>
  <c r="BD54" i="4"/>
  <c r="CM54" i="3"/>
  <c r="CM54" i="4" s="1"/>
  <c r="CZ54" i="3"/>
  <c r="CZ54" i="4" s="1"/>
  <c r="BN54" i="3"/>
  <c r="BN54" i="4" s="1"/>
  <c r="BO54" i="3"/>
  <c r="BO54" i="4" s="1"/>
  <c r="DE54" i="3"/>
  <c r="DE54" i="4" s="1"/>
  <c r="FT150" i="2"/>
  <c r="FT207" s="1"/>
  <c r="KZ54" i="3"/>
  <c r="KZ54" i="4" s="1"/>
  <c r="MB77" i="2"/>
  <c r="MB142" s="1"/>
  <c r="MB199" s="1"/>
  <c r="MN77"/>
  <c r="MN142" s="1"/>
  <c r="MN199" s="1"/>
  <c r="FP77"/>
  <c r="FP46" i="3" s="1"/>
  <c r="FP46" i="4" s="1"/>
  <c r="MV77" i="2"/>
  <c r="MV46" i="3" s="1"/>
  <c r="MV46" i="4" s="1"/>
  <c r="AQ54"/>
  <c r="DM150" i="2"/>
  <c r="DM207" s="1"/>
  <c r="HJ150"/>
  <c r="HJ207" s="1"/>
  <c r="FX150"/>
  <c r="FX207" s="1"/>
  <c r="CR67"/>
  <c r="CR132" s="1"/>
  <c r="CR189" s="1"/>
  <c r="BY67"/>
  <c r="BY132" s="1"/>
  <c r="BY189" s="1"/>
  <c r="GU67"/>
  <c r="AB67"/>
  <c r="AB132" s="1"/>
  <c r="AB189" s="1"/>
  <c r="EP67"/>
  <c r="CY67"/>
  <c r="CY132" s="1"/>
  <c r="CY189" s="1"/>
  <c r="IC67"/>
  <c r="IC36" i="4" s="1"/>
  <c r="HP67" i="2"/>
  <c r="NF67"/>
  <c r="NF132" s="1"/>
  <c r="NF189" s="1"/>
  <c r="MI67"/>
  <c r="JR67"/>
  <c r="JR132" s="1"/>
  <c r="JR189" s="1"/>
  <c r="LD67"/>
  <c r="H67"/>
  <c r="EI67"/>
  <c r="EI132" s="1"/>
  <c r="EI189" s="1"/>
  <c r="DE67"/>
  <c r="DE36" i="4" s="1"/>
  <c r="HW67" i="2"/>
  <c r="BD67"/>
  <c r="BD132" s="1"/>
  <c r="BD189" s="1"/>
  <c r="M67"/>
  <c r="ED67"/>
  <c r="ED132" s="1"/>
  <c r="ED189" s="1"/>
  <c r="JE67"/>
  <c r="IR67"/>
  <c r="MD67"/>
  <c r="MD132" s="1"/>
  <c r="MD189" s="1"/>
  <c r="LG67"/>
  <c r="LG36" i="4" s="1"/>
  <c r="KT67" i="2"/>
  <c r="OC67"/>
  <c r="OC132" s="1"/>
  <c r="OC189" s="1"/>
  <c r="AR67"/>
  <c r="AR36" i="4" s="1"/>
  <c r="FL67" i="2"/>
  <c r="FL36" i="4" s="1"/>
  <c r="DM67" i="2"/>
  <c r="DM36" i="4" s="1"/>
  <c r="IY67" i="2"/>
  <c r="BX67"/>
  <c r="BX36" i="4" s="1"/>
  <c r="AI67" i="2"/>
  <c r="AI36" i="4" s="1"/>
  <c r="FG67" i="2"/>
  <c r="KG67"/>
  <c r="KG36" i="4" s="1"/>
  <c r="JT67" i="2"/>
  <c r="JT36" i="4" s="1"/>
  <c r="LB67" i="2"/>
  <c r="LB36" i="4" s="1"/>
  <c r="GX67" i="2"/>
  <c r="GX132" s="1"/>
  <c r="GX189" s="1"/>
  <c r="NX67"/>
  <c r="NA67"/>
  <c r="NA132" s="1"/>
  <c r="NA189" s="1"/>
  <c r="BF67"/>
  <c r="BF132" s="1"/>
  <c r="BF189" s="1"/>
  <c r="Q67"/>
  <c r="FA67"/>
  <c r="FA132" s="1"/>
  <c r="FA189" s="1"/>
  <c r="KA67"/>
  <c r="KA132" s="1"/>
  <c r="KA189" s="1"/>
  <c r="DB67"/>
  <c r="DB132" s="1"/>
  <c r="DB189" s="1"/>
  <c r="BK67"/>
  <c r="BK132" s="1"/>
  <c r="BK189" s="1"/>
  <c r="GK67"/>
  <c r="FX67"/>
  <c r="FX132" s="1"/>
  <c r="FX189" s="1"/>
  <c r="KP67"/>
  <c r="KP132" s="1"/>
  <c r="KP189" s="1"/>
  <c r="OA67"/>
  <c r="HZ67"/>
  <c r="HZ132" s="1"/>
  <c r="HZ189" s="1"/>
  <c r="MV67"/>
  <c r="MV132" s="1"/>
  <c r="MV189" s="1"/>
  <c r="LY67"/>
  <c r="NH77"/>
  <c r="NH46" i="3" s="1"/>
  <c r="NH46" i="4" s="1"/>
  <c r="IN77" i="2"/>
  <c r="LG77"/>
  <c r="LG142" s="1"/>
  <c r="LG199" s="1"/>
  <c r="CT77"/>
  <c r="CT46" i="3" s="1"/>
  <c r="CT46" i="4" s="1"/>
  <c r="IZ150" i="2"/>
  <c r="IZ207" s="1"/>
  <c r="LW150"/>
  <c r="LW207" s="1"/>
  <c r="JC54" i="3"/>
  <c r="JC54" i="4" s="1"/>
  <c r="M150" i="2"/>
  <c r="M207" s="1"/>
  <c r="EH54" i="4"/>
  <c r="BR67" i="2"/>
  <c r="AQ67"/>
  <c r="AQ36" i="4" s="1"/>
  <c r="FM67" i="2"/>
  <c r="FM132" s="1"/>
  <c r="FM189" s="1"/>
  <c r="KM67"/>
  <c r="DZ67"/>
  <c r="DZ36" i="4" s="1"/>
  <c r="BW67" i="2"/>
  <c r="BW36" i="4" s="1"/>
  <c r="GW67" i="2"/>
  <c r="GW36" i="4" s="1"/>
  <c r="GJ67" i="2"/>
  <c r="GJ36" i="4" s="1"/>
  <c r="OL67" i="2"/>
  <c r="NO67"/>
  <c r="NO132" s="1"/>
  <c r="NO189" s="1"/>
  <c r="IL67"/>
  <c r="IL36" i="4" s="1"/>
  <c r="MJ67" i="2"/>
  <c r="LM67"/>
  <c r="LM132" s="1"/>
  <c r="LM189" s="1"/>
  <c r="CV67"/>
  <c r="CV132" s="1"/>
  <c r="CV189" s="1"/>
  <c r="CC67"/>
  <c r="GQ67"/>
  <c r="GQ132" s="1"/>
  <c r="GQ189" s="1"/>
  <c r="F67"/>
  <c r="EN67"/>
  <c r="EN132" s="1"/>
  <c r="EN189" s="1"/>
  <c r="DC67"/>
  <c r="DC132" s="1"/>
  <c r="DC189" s="1"/>
  <c r="HY67"/>
  <c r="HL67"/>
  <c r="HL132" s="1"/>
  <c r="HL189" s="1"/>
  <c r="NJ67"/>
  <c r="NJ36" i="4" s="1"/>
  <c r="MM67" i="2"/>
  <c r="JN67"/>
  <c r="JN36" i="4" s="1"/>
  <c r="LH67" i="2"/>
  <c r="L67"/>
  <c r="L132" s="1"/>
  <c r="L189" s="1"/>
  <c r="EE67"/>
  <c r="EE36" i="4" s="1"/>
  <c r="DI67" i="2"/>
  <c r="HS67"/>
  <c r="HS132" s="1"/>
  <c r="HS189" s="1"/>
  <c r="AP67"/>
  <c r="AP132" s="1"/>
  <c r="AP189" s="1"/>
  <c r="FN67"/>
  <c r="FN132" s="1"/>
  <c r="FN189" s="1"/>
  <c r="DK67"/>
  <c r="DK132" s="1"/>
  <c r="DK189" s="1"/>
  <c r="JA67"/>
  <c r="IN67"/>
  <c r="IN132" s="1"/>
  <c r="IN189" s="1"/>
  <c r="MH67"/>
  <c r="LK67"/>
  <c r="KR67"/>
  <c r="KR132" s="1"/>
  <c r="KR189" s="1"/>
  <c r="OG67"/>
  <c r="OG36" i="4" s="1"/>
  <c r="AF67" i="2"/>
  <c r="AF132" s="1"/>
  <c r="AF189" s="1"/>
  <c r="FH67"/>
  <c r="FH36" i="4" s="1"/>
  <c r="DQ67" i="2"/>
  <c r="IU67"/>
  <c r="IU36" i="4" s="1"/>
  <c r="CB67" i="2"/>
  <c r="CB132" s="1"/>
  <c r="CB189" s="1"/>
  <c r="AM67"/>
  <c r="FC67"/>
  <c r="FC132" s="1"/>
  <c r="FC189" s="1"/>
  <c r="KC67"/>
  <c r="KC36" i="4" s="1"/>
  <c r="JP67" i="2"/>
  <c r="JP36" i="4" s="1"/>
  <c r="LF67" i="2"/>
  <c r="LF36" i="4" s="1"/>
  <c r="GT67" i="2"/>
  <c r="OB67"/>
  <c r="OB36" i="4" s="1"/>
  <c r="NE67" i="2"/>
  <c r="NE132" s="1"/>
  <c r="NE189" s="1"/>
  <c r="IJ77"/>
  <c r="M77"/>
  <c r="M142" s="1"/>
  <c r="M199" s="1"/>
  <c r="HY77"/>
  <c r="HY142" s="1"/>
  <c r="HY199" s="1"/>
  <c r="GD77"/>
  <c r="FS150"/>
  <c r="FS207" s="1"/>
  <c r="FW150"/>
  <c r="FW207" s="1"/>
  <c r="AJ67"/>
  <c r="AJ36" i="4" s="1"/>
  <c r="FD67" i="2"/>
  <c r="FD36" i="4" s="1"/>
  <c r="DU67" i="2"/>
  <c r="IQ67"/>
  <c r="IQ36" i="4" s="1"/>
  <c r="BH67" i="2"/>
  <c r="S67"/>
  <c r="S132" s="1"/>
  <c r="S189" s="1"/>
  <c r="EY67"/>
  <c r="JY67"/>
  <c r="JL67"/>
  <c r="JL36" i="4" s="1"/>
  <c r="LJ67" i="2"/>
  <c r="LJ132" s="1"/>
  <c r="LJ189" s="1"/>
  <c r="GP67"/>
  <c r="OF67"/>
  <c r="OF132" s="1"/>
  <c r="OF189" s="1"/>
  <c r="NI67"/>
  <c r="BN67"/>
  <c r="BN36" i="4" s="1"/>
  <c r="Y67" i="2"/>
  <c r="ES67"/>
  <c r="JS67"/>
  <c r="JS132" s="1"/>
  <c r="JS189" s="1"/>
  <c r="CD67"/>
  <c r="CD36" i="4" s="1"/>
  <c r="AU67" i="2"/>
  <c r="GC67"/>
  <c r="GC132" s="1"/>
  <c r="GC189" s="1"/>
  <c r="GH67"/>
  <c r="KN67"/>
  <c r="KN132" s="1"/>
  <c r="KN189" s="1"/>
  <c r="OI67"/>
  <c r="HR67"/>
  <c r="ND67"/>
  <c r="ND132" s="1"/>
  <c r="ND189" s="1"/>
  <c r="MG67"/>
  <c r="CJ67"/>
  <c r="BA67"/>
  <c r="BA36" i="4" s="1"/>
  <c r="FW67" i="2"/>
  <c r="FW36" i="4" s="1"/>
  <c r="FV67" i="2"/>
  <c r="DR67"/>
  <c r="DR132" s="1"/>
  <c r="DR189" s="1"/>
  <c r="CQ67"/>
  <c r="HE67"/>
  <c r="HE132" s="1"/>
  <c r="HE189" s="1"/>
  <c r="GR67"/>
  <c r="GR36" i="4" s="1"/>
  <c r="OD67" i="2"/>
  <c r="NG67"/>
  <c r="NG132" s="1"/>
  <c r="NG189" s="1"/>
  <c r="IT67"/>
  <c r="IT132" s="1"/>
  <c r="IT189" s="1"/>
  <c r="MB67"/>
  <c r="LE67"/>
  <c r="LE132" s="1"/>
  <c r="LE189" s="1"/>
  <c r="DX67"/>
  <c r="BU67"/>
  <c r="BU132" s="1"/>
  <c r="BU189" s="1"/>
  <c r="GY67"/>
  <c r="GY36" i="4" s="1"/>
  <c r="X67" i="2"/>
  <c r="ET67"/>
  <c r="ET132" s="1"/>
  <c r="ET189" s="1"/>
  <c r="CU67"/>
  <c r="CU132" s="1"/>
  <c r="CU189" s="1"/>
  <c r="IG67"/>
  <c r="HT67"/>
  <c r="HT132" s="1"/>
  <c r="HT189" s="1"/>
  <c r="NB67"/>
  <c r="ME67"/>
  <c r="ME132" s="1"/>
  <c r="ME189" s="1"/>
  <c r="JV67"/>
  <c r="JV36" i="4" s="1"/>
  <c r="DJ77" i="2"/>
  <c r="BQ77"/>
  <c r="BQ142" s="1"/>
  <c r="BQ199" s="1"/>
  <c r="CN77"/>
  <c r="CN46" i="3" s="1"/>
  <c r="CN46" i="4" s="1"/>
  <c r="GF77" i="2"/>
  <c r="GF46" i="3" s="1"/>
  <c r="GF46" i="4" s="1"/>
  <c r="H77" i="2"/>
  <c r="H142" s="1"/>
  <c r="H199" s="1"/>
  <c r="LO77"/>
  <c r="LO142" s="1"/>
  <c r="LO199" s="1"/>
  <c r="IO77"/>
  <c r="IO46" i="3" s="1"/>
  <c r="IO46" i="4" s="1"/>
  <c r="ED77" i="2"/>
  <c r="ED46" i="3" s="1"/>
  <c r="ED46" i="4" s="1"/>
  <c r="BF77" i="2"/>
  <c r="BF46" i="3" s="1"/>
  <c r="BF46" i="4" s="1"/>
  <c r="BO77" i="2"/>
  <c r="BO46" i="3" s="1"/>
  <c r="BO46" i="4" s="1"/>
  <c r="V77" i="2"/>
  <c r="V142" s="1"/>
  <c r="V199" s="1"/>
  <c r="EK77"/>
  <c r="EK142" s="1"/>
  <c r="EK199" s="1"/>
  <c r="GK77"/>
  <c r="GK142" s="1"/>
  <c r="GK199" s="1"/>
  <c r="MZ77"/>
  <c r="MZ142" s="1"/>
  <c r="MZ199" s="1"/>
  <c r="HE77"/>
  <c r="HE142" s="1"/>
  <c r="HE199" s="1"/>
  <c r="NI77"/>
  <c r="NI142" s="1"/>
  <c r="NI199" s="1"/>
  <c r="EH77"/>
  <c r="EH142" s="1"/>
  <c r="EH199" s="1"/>
  <c r="KP77"/>
  <c r="KP142" s="1"/>
  <c r="KP199" s="1"/>
  <c r="GL77"/>
  <c r="GL46" i="3" s="1"/>
  <c r="GL46" i="4" s="1"/>
  <c r="HK77" i="2"/>
  <c r="HK142" s="1"/>
  <c r="HK199" s="1"/>
  <c r="GO77"/>
  <c r="GO46" i="3" s="1"/>
  <c r="GO46" i="4" s="1"/>
  <c r="FC77" i="2"/>
  <c r="FC46" i="3" s="1"/>
  <c r="FC46" i="4" s="1"/>
  <c r="CU77" i="2"/>
  <c r="CU46" i="3" s="1"/>
  <c r="CU46" i="4" s="1"/>
  <c r="KL77" i="2"/>
  <c r="KL142" s="1"/>
  <c r="KL199" s="1"/>
  <c r="AA77"/>
  <c r="AA142" s="1"/>
  <c r="AA199" s="1"/>
  <c r="HW77"/>
  <c r="HW142" s="1"/>
  <c r="HW199" s="1"/>
  <c r="BR77"/>
  <c r="BR46" i="3" s="1"/>
  <c r="BR46" i="4" s="1"/>
  <c r="N77" i="2"/>
  <c r="N142" s="1"/>
  <c r="N199" s="1"/>
  <c r="OL77"/>
  <c r="OL46" i="3" s="1"/>
  <c r="OL46" i="4" s="1"/>
  <c r="GS77" i="2"/>
  <c r="GS142" s="1"/>
  <c r="GS199" s="1"/>
  <c r="MT77"/>
  <c r="MT142" s="1"/>
  <c r="MT199" s="1"/>
  <c r="JK77"/>
  <c r="JK46" i="3" s="1"/>
  <c r="JK46" i="4" s="1"/>
  <c r="OV77" i="2"/>
  <c r="OV46" i="3" s="1"/>
  <c r="OV46" i="4" s="1"/>
  <c r="OC77" i="2"/>
  <c r="OC46" i="3" s="1"/>
  <c r="OC46" i="4" s="1"/>
  <c r="LJ77" i="2"/>
  <c r="LJ142" s="1"/>
  <c r="LJ199" s="1"/>
  <c r="IZ77"/>
  <c r="IZ142" s="1"/>
  <c r="IZ199" s="1"/>
  <c r="DH77"/>
  <c r="DH46" i="3" s="1"/>
  <c r="DH46" i="4" s="1"/>
  <c r="W77" i="2"/>
  <c r="W142" s="1"/>
  <c r="W199" s="1"/>
  <c r="IA77"/>
  <c r="IA46" i="3" s="1"/>
  <c r="IA46" i="4" s="1"/>
  <c r="GP77" i="2"/>
  <c r="GP46" i="3" s="1"/>
  <c r="GP46" i="4" s="1"/>
  <c r="NK77" i="2"/>
  <c r="NK142" s="1"/>
  <c r="NK199" s="1"/>
  <c r="KN77"/>
  <c r="KN142" s="1"/>
  <c r="KN199" s="1"/>
  <c r="AR77"/>
  <c r="AR46" i="3" s="1"/>
  <c r="AR46" i="4" s="1"/>
  <c r="EQ77" i="2"/>
  <c r="EQ142" s="1"/>
  <c r="EQ199" s="1"/>
  <c r="GC77"/>
  <c r="GC46" i="3" s="1"/>
  <c r="GC46" i="4" s="1"/>
  <c r="C77" i="2"/>
  <c r="C142" s="1"/>
  <c r="OQ77"/>
  <c r="OQ46" i="3" s="1"/>
  <c r="HB77" i="2"/>
  <c r="HB46" i="3" s="1"/>
  <c r="HB46" i="4" s="1"/>
  <c r="EG77" i="2"/>
  <c r="EG46" i="3" s="1"/>
  <c r="EG46" i="4" s="1"/>
  <c r="LX77" i="2"/>
  <c r="LX142" s="1"/>
  <c r="LX199" s="1"/>
  <c r="LK77"/>
  <c r="LK142" s="1"/>
  <c r="LK199" s="1"/>
  <c r="AP77"/>
  <c r="MS77"/>
  <c r="MS46" i="3" s="1"/>
  <c r="MS46" i="4" s="1"/>
  <c r="CD77" i="2"/>
  <c r="CD46" i="3" s="1"/>
  <c r="CD46" i="4" s="1"/>
  <c r="LP77" i="2"/>
  <c r="LP142" s="1"/>
  <c r="LP199" s="1"/>
  <c r="JY77"/>
  <c r="JY142" s="1"/>
  <c r="JY199" s="1"/>
  <c r="GB54" i="3"/>
  <c r="GB54" i="4" s="1"/>
  <c r="MQ54" i="3"/>
  <c r="MQ54" i="4" s="1"/>
  <c r="BX54"/>
  <c r="CP150" i="2"/>
  <c r="CP207" s="1"/>
  <c r="ES150"/>
  <c r="ES207" s="1"/>
  <c r="CJ54" i="3"/>
  <c r="CJ54" i="4" s="1"/>
  <c r="HQ54" i="3"/>
  <c r="HQ54" i="4" s="1"/>
  <c r="FH150" i="2"/>
  <c r="FH207" s="1"/>
  <c r="AB150"/>
  <c r="AB207" s="1"/>
  <c r="EW150"/>
  <c r="EW207" s="1"/>
  <c r="DY54" i="3"/>
  <c r="DY54" i="4" s="1"/>
  <c r="MJ150" i="2"/>
  <c r="MJ207" s="1"/>
  <c r="MK54" i="3"/>
  <c r="MK54" i="4" s="1"/>
  <c r="HW54" i="3"/>
  <c r="HW54" i="4" s="1"/>
  <c r="OA54" i="3"/>
  <c r="OA54" i="4" s="1"/>
  <c r="LC54" i="3"/>
  <c r="LC54" i="4" s="1"/>
  <c r="NJ150" i="2"/>
  <c r="NJ207" s="1"/>
  <c r="AK54" i="4"/>
  <c r="IM150" i="2"/>
  <c r="IM207" s="1"/>
  <c r="GL150"/>
  <c r="GL207" s="1"/>
  <c r="BK150"/>
  <c r="BK207" s="1"/>
  <c r="KP54" i="4"/>
  <c r="P150" i="2"/>
  <c r="P207" s="1"/>
  <c r="FI54" i="3"/>
  <c r="FI54" i="4" s="1"/>
  <c r="OM54"/>
  <c r="LA150" i="2"/>
  <c r="LA207" s="1"/>
  <c r="CX150"/>
  <c r="CX207" s="1"/>
  <c r="GQ150"/>
  <c r="GQ207" s="1"/>
  <c r="OJ54" i="3"/>
  <c r="OJ54" i="4" s="1"/>
  <c r="NE54" i="3"/>
  <c r="NE54" i="4" s="1"/>
  <c r="C54"/>
  <c r="KB54" i="3"/>
  <c r="KB54" i="4" s="1"/>
  <c r="NA150" i="2"/>
  <c r="NA207" s="1"/>
  <c r="LI54" i="3"/>
  <c r="LI54" i="4" s="1"/>
  <c r="KE150" i="2"/>
  <c r="KE207" s="1"/>
  <c r="HN150"/>
  <c r="HN207" s="1"/>
  <c r="AV150"/>
  <c r="AV207" s="1"/>
  <c r="HK54" i="3"/>
  <c r="HK54" i="4" s="1"/>
  <c r="JN150" i="2"/>
  <c r="JN207" s="1"/>
  <c r="KF54" i="3"/>
  <c r="KF54" i="4" s="1"/>
  <c r="CO54" i="3"/>
  <c r="CO54" i="4" s="1"/>
  <c r="GV54" i="3"/>
  <c r="GV54" i="4" s="1"/>
  <c r="OW41"/>
  <c r="JB150" i="2"/>
  <c r="JB207" s="1"/>
  <c r="KC54" i="4"/>
  <c r="KW54" i="3"/>
  <c r="KW54" i="4" s="1"/>
  <c r="NV54" i="3"/>
  <c r="NV54" i="4" s="1"/>
  <c r="MI150" i="2"/>
  <c r="MI207" s="1"/>
  <c r="JV54" i="3"/>
  <c r="JV54" i="4" s="1"/>
  <c r="BG54"/>
  <c r="MO150" i="2"/>
  <c r="MO207" s="1"/>
  <c r="KA150"/>
  <c r="KA207" s="1"/>
  <c r="AT54" i="4"/>
  <c r="DD77" i="2"/>
  <c r="DD46" i="3" s="1"/>
  <c r="DD46" i="4" s="1"/>
  <c r="KU77" i="2"/>
  <c r="KU46" i="3" s="1"/>
  <c r="KU46" i="4" s="1"/>
  <c r="BW77" i="2"/>
  <c r="BW142" s="1"/>
  <c r="BW199" s="1"/>
  <c r="KA77"/>
  <c r="KA46" i="3" s="1"/>
  <c r="KA46" i="4" s="1"/>
  <c r="HJ77" i="2"/>
  <c r="HJ142" s="1"/>
  <c r="HJ199" s="1"/>
  <c r="FG77"/>
  <c r="FG46" i="3" s="1"/>
  <c r="FG46" i="4" s="1"/>
  <c r="FR77" i="2"/>
  <c r="FR46" i="3" s="1"/>
  <c r="FR46" i="4" s="1"/>
  <c r="ML77" i="2"/>
  <c r="ML46" i="3" s="1"/>
  <c r="ML46" i="4" s="1"/>
  <c r="HL150" i="2"/>
  <c r="HL207" s="1"/>
  <c r="FV54" i="3"/>
  <c r="FV54" i="4" s="1"/>
  <c r="X54"/>
  <c r="GU54" i="3"/>
  <c r="GU54" i="4" s="1"/>
  <c r="LD150" i="2"/>
  <c r="LD207" s="1"/>
  <c r="AM54" i="4"/>
  <c r="L150" i="2"/>
  <c r="L207" s="1"/>
  <c r="I54" i="4"/>
  <c r="JJ150" i="2"/>
  <c r="JJ207" s="1"/>
  <c r="AD54" i="4"/>
  <c r="DR54" i="3"/>
  <c r="DR54" i="4" s="1"/>
  <c r="LP150" i="2"/>
  <c r="LP207" s="1"/>
  <c r="N54" i="4"/>
  <c r="AG54"/>
  <c r="LT150" i="2"/>
  <c r="LT207" s="1"/>
  <c r="NN54" i="3"/>
  <c r="NN54" i="4" s="1"/>
  <c r="IJ54" i="3"/>
  <c r="IJ54" i="4" s="1"/>
  <c r="KT150" i="2"/>
  <c r="KT207" s="1"/>
  <c r="DB150"/>
  <c r="DB207" s="1"/>
  <c r="MF54" i="3"/>
  <c r="MF54" i="4" s="1"/>
  <c r="OP41"/>
  <c r="GF150" i="2"/>
  <c r="GF207" s="1"/>
  <c r="IN54" i="3"/>
  <c r="IN54" i="4" s="1"/>
  <c r="DJ54" i="3"/>
  <c r="DJ54" i="4" s="1"/>
  <c r="EB54" i="3"/>
  <c r="EB54" i="4" s="1"/>
  <c r="AY150" i="2"/>
  <c r="AY207" s="1"/>
  <c r="U54" i="4"/>
  <c r="CL54"/>
  <c r="FP150" i="2"/>
  <c r="FP207" s="1"/>
  <c r="JA54" i="3"/>
  <c r="JA54" i="4" s="1"/>
  <c r="FU150" i="2"/>
  <c r="FU207" s="1"/>
  <c r="HD54" i="3"/>
  <c r="HD54" i="4" s="1"/>
  <c r="EA150" i="2"/>
  <c r="EA207" s="1"/>
  <c r="BV150"/>
  <c r="BV207" s="1"/>
  <c r="LF150"/>
  <c r="LF207" s="1"/>
  <c r="Y150"/>
  <c r="Y207" s="1"/>
  <c r="KK150"/>
  <c r="KK207" s="1"/>
  <c r="MZ150"/>
  <c r="MZ207" s="1"/>
  <c r="BA150"/>
  <c r="BA207" s="1"/>
  <c r="LR54" i="3"/>
  <c r="LR54" i="4" s="1"/>
  <c r="BI54"/>
  <c r="CH150" i="2"/>
  <c r="CH207" s="1"/>
  <c r="EU54" i="4"/>
  <c r="EO150" i="2"/>
  <c r="EO207" s="1"/>
  <c r="AS54" i="4"/>
  <c r="DZ77" i="2"/>
  <c r="DZ142" s="1"/>
  <c r="DZ199" s="1"/>
  <c r="NY77"/>
  <c r="NY46" i="3" s="1"/>
  <c r="NY46" i="4" s="1"/>
  <c r="FV77" i="2"/>
  <c r="FV46" i="3" s="1"/>
  <c r="FV46" i="4" s="1"/>
  <c r="DC77" i="2"/>
  <c r="DC46" i="3" s="1"/>
  <c r="DC46" i="4" s="1"/>
  <c r="LA77" i="2"/>
  <c r="LA142" s="1"/>
  <c r="LA199" s="1"/>
  <c r="FM77"/>
  <c r="FM142" s="1"/>
  <c r="FM199" s="1"/>
  <c r="LW77"/>
  <c r="LW46" i="3" s="1"/>
  <c r="LW46" i="4" s="1"/>
  <c r="JX77" i="2"/>
  <c r="JX46" i="3" s="1"/>
  <c r="JX46" i="4" s="1"/>
  <c r="L77" i="2"/>
  <c r="L142" s="1"/>
  <c r="L199" s="1"/>
  <c r="KE77"/>
  <c r="KE142" s="1"/>
  <c r="KE199" s="1"/>
  <c r="ME77"/>
  <c r="ME142" s="1"/>
  <c r="ME199" s="1"/>
  <c r="BP54" i="3"/>
  <c r="BP54" i="4" s="1"/>
  <c r="CR150" i="2"/>
  <c r="CR207" s="1"/>
  <c r="AU150"/>
  <c r="AU207" s="1"/>
  <c r="AO54" i="4"/>
  <c r="OF54" i="3"/>
  <c r="OF54" i="4" s="1"/>
  <c r="KJ54" i="3"/>
  <c r="KJ54" i="4" s="1"/>
  <c r="ER150" i="2"/>
  <c r="ER207" s="1"/>
  <c r="GA77"/>
  <c r="GA46" i="3" s="1"/>
  <c r="GA46" i="4" s="1"/>
  <c r="FF77" i="2"/>
  <c r="FF142" s="1"/>
  <c r="FF199" s="1"/>
  <c r="HH77"/>
  <c r="HH142" s="1"/>
  <c r="HH199" s="1"/>
  <c r="AW77"/>
  <c r="AW142" s="1"/>
  <c r="AW199" s="1"/>
  <c r="KH77"/>
  <c r="KH46" i="3" s="1"/>
  <c r="KH46" i="4" s="1"/>
  <c r="MM77" i="2"/>
  <c r="MM142" s="1"/>
  <c r="MM199" s="1"/>
  <c r="JH77"/>
  <c r="JH46" i="3" s="1"/>
  <c r="JH46" i="4" s="1"/>
  <c r="EF77" i="2"/>
  <c r="EF46" i="3" s="1"/>
  <c r="EF46" i="4" s="1"/>
  <c r="BT77" i="2"/>
  <c r="BT142" s="1"/>
  <c r="BT199" s="1"/>
  <c r="LY77"/>
  <c r="LY142" s="1"/>
  <c r="LY199" s="1"/>
  <c r="LS77"/>
  <c r="LS46" i="3" s="1"/>
  <c r="LS46" i="4" s="1"/>
  <c r="ED150" i="2"/>
  <c r="ED207" s="1"/>
  <c r="MT150"/>
  <c r="MT207" s="1"/>
  <c r="EI150"/>
  <c r="EI207" s="1"/>
  <c r="K150"/>
  <c r="K207" s="1"/>
  <c r="FY54" i="3"/>
  <c r="FY54" i="4" s="1"/>
  <c r="V150" i="2"/>
  <c r="V207" s="1"/>
  <c r="JT150"/>
  <c r="JT207" s="1"/>
  <c r="BS150"/>
  <c r="BS207" s="1"/>
  <c r="GX54" i="3"/>
  <c r="GX54" i="4" s="1"/>
  <c r="MB150" i="2"/>
  <c r="MB207" s="1"/>
  <c r="DU150"/>
  <c r="DU207" s="1"/>
  <c r="AI150"/>
  <c r="AI207" s="1"/>
  <c r="DG150"/>
  <c r="DG207" s="1"/>
  <c r="MD54" i="3"/>
  <c r="MD54" i="4" s="1"/>
  <c r="LG54" i="3"/>
  <c r="LG54" i="4" s="1"/>
  <c r="HU150" i="2"/>
  <c r="HU207" s="1"/>
  <c r="LU54" i="3"/>
  <c r="LU54" i="4" s="1"/>
  <c r="HX54" i="3"/>
  <c r="HX54" i="4" s="1"/>
  <c r="MA54" i="3"/>
  <c r="MA54" i="4" s="1"/>
  <c r="HR54" i="3"/>
  <c r="HR54" i="4" s="1"/>
  <c r="CC150" i="2"/>
  <c r="CC207" s="1"/>
  <c r="CU150"/>
  <c r="CU207" s="1"/>
  <c r="DV150"/>
  <c r="DV207" s="1"/>
  <c r="MR150"/>
  <c r="MR207" s="1"/>
  <c r="DH54" i="3"/>
  <c r="DH54" i="4" s="1"/>
  <c r="NF54" i="3"/>
  <c r="NF54" i="4" s="1"/>
  <c r="GI54" i="3"/>
  <c r="GI54" i="4" s="1"/>
  <c r="NL150" i="2"/>
  <c r="NL207" s="1"/>
  <c r="GC150"/>
  <c r="GC207" s="1"/>
  <c r="AH77"/>
  <c r="AH142" s="1"/>
  <c r="AH199" s="1"/>
  <c r="AB77"/>
  <c r="AB142" s="1"/>
  <c r="AB199" s="1"/>
  <c r="ER77"/>
  <c r="ER142" s="1"/>
  <c r="ER199" s="1"/>
  <c r="JP77"/>
  <c r="JP142" s="1"/>
  <c r="JP199" s="1"/>
  <c r="IM77"/>
  <c r="IM46" i="3" s="1"/>
  <c r="IM46" i="4" s="1"/>
  <c r="NZ77" i="2"/>
  <c r="NZ46" i="3" s="1"/>
  <c r="NZ46" i="4" s="1"/>
  <c r="LL77" i="2"/>
  <c r="LL46" i="3" s="1"/>
  <c r="LL46" i="4" s="1"/>
  <c r="CR77" i="2"/>
  <c r="CR142" s="1"/>
  <c r="CR199" s="1"/>
  <c r="DI77"/>
  <c r="DI46" i="3" s="1"/>
  <c r="DI46" i="4" s="1"/>
  <c r="HR77" i="2"/>
  <c r="HR46" i="3" s="1"/>
  <c r="HR46" i="4" s="1"/>
  <c r="IW77" i="2"/>
  <c r="IW46" i="3" s="1"/>
  <c r="IW46" i="4" s="1"/>
  <c r="AD77" i="2"/>
  <c r="AD142" s="1"/>
  <c r="AD199" s="1"/>
  <c r="X77"/>
  <c r="X46" i="3" s="1"/>
  <c r="X46" i="4" s="1"/>
  <c r="EV77" i="2"/>
  <c r="EV46" i="3" s="1"/>
  <c r="EV46" i="4" s="1"/>
  <c r="JT77" i="2"/>
  <c r="JT142" s="1"/>
  <c r="JT199" s="1"/>
  <c r="IQ77"/>
  <c r="IQ142" s="1"/>
  <c r="IQ199" s="1"/>
  <c r="NV77"/>
  <c r="NV46" i="3" s="1"/>
  <c r="NV46" i="4" s="1"/>
  <c r="LH77" i="2"/>
  <c r="LH46" i="3" s="1"/>
  <c r="LH46" i="4" s="1"/>
  <c r="DX77" i="2"/>
  <c r="DX46" i="3" s="1"/>
  <c r="DX46" i="4" s="1"/>
  <c r="DE77" i="2"/>
  <c r="DE142" s="1"/>
  <c r="DE199" s="1"/>
  <c r="HV77"/>
  <c r="HV46" i="3" s="1"/>
  <c r="HV46" i="4" s="1"/>
  <c r="JE77" i="2"/>
  <c r="JE142" s="1"/>
  <c r="JE199" s="1"/>
  <c r="MH77"/>
  <c r="MH46" i="3" s="1"/>
  <c r="MH46" i="4" s="1"/>
  <c r="HU77" i="2"/>
  <c r="HU142" s="1"/>
  <c r="HU199" s="1"/>
  <c r="OS77"/>
  <c r="OS46" i="4" s="1"/>
  <c r="MD77" i="2"/>
  <c r="MD142" s="1"/>
  <c r="MD199" s="1"/>
  <c r="CH77"/>
  <c r="CH46" i="3" s="1"/>
  <c r="CH46" i="4" s="1"/>
  <c r="BX77" i="2"/>
  <c r="BX46" i="3" s="1"/>
  <c r="BX46" i="4" s="1"/>
  <c r="GV77" i="2"/>
  <c r="GV142" s="1"/>
  <c r="GV199" s="1"/>
  <c r="FS77"/>
  <c r="FS142" s="1"/>
  <c r="FS199" s="1"/>
  <c r="KR77"/>
  <c r="KR46" i="3" s="1"/>
  <c r="KR46" i="4" s="1"/>
  <c r="MC77" i="2"/>
  <c r="MC46" i="3" s="1"/>
  <c r="MC46" i="4" s="1"/>
  <c r="AS77" i="2"/>
  <c r="AS142" s="1"/>
  <c r="AS199" s="1"/>
  <c r="AT77"/>
  <c r="AT142" s="1"/>
  <c r="AT199" s="1"/>
  <c r="IP77"/>
  <c r="IP46" i="3" s="1"/>
  <c r="IP46" i="4" s="1"/>
  <c r="OF77" i="2"/>
  <c r="OF46" i="3" s="1"/>
  <c r="OF46" i="4" s="1"/>
  <c r="DN77" i="2"/>
  <c r="DN46" i="3" s="1"/>
  <c r="DN46" i="4" s="1"/>
  <c r="FT77" i="2"/>
  <c r="FT46" i="3" s="1"/>
  <c r="FT46" i="4" s="1"/>
  <c r="FW77" i="2"/>
  <c r="FW142" s="1"/>
  <c r="FW199" s="1"/>
  <c r="NM77"/>
  <c r="NM142" s="1"/>
  <c r="NM199" s="1"/>
  <c r="G77"/>
  <c r="G46" i="3" s="1"/>
  <c r="G46" i="4" s="1"/>
  <c r="R77" i="2"/>
  <c r="R46" i="3" s="1"/>
  <c r="R46" i="4" s="1"/>
  <c r="GH77" i="2"/>
  <c r="GH46" i="3" s="1"/>
  <c r="GH46" i="4" s="1"/>
  <c r="OM77" i="2"/>
  <c r="OM46" i="4" s="1"/>
  <c r="FA77" i="2"/>
  <c r="FA46" i="3" s="1"/>
  <c r="FA46" i="4" s="1"/>
  <c r="OI77" i="2"/>
  <c r="OI142" s="1"/>
  <c r="OI199" s="1"/>
  <c r="LF77"/>
  <c r="LF46" i="3" s="1"/>
  <c r="LF46" i="4" s="1"/>
  <c r="MG150" i="2"/>
  <c r="MG207" s="1"/>
  <c r="GP150"/>
  <c r="GP207" s="1"/>
  <c r="JQ150"/>
  <c r="JQ207" s="1"/>
  <c r="EE54" i="4"/>
  <c r="OQ150" i="2"/>
  <c r="OW150" s="1"/>
  <c r="JI150"/>
  <c r="JI207" s="1"/>
  <c r="IU150"/>
  <c r="IU207" s="1"/>
  <c r="HT77"/>
  <c r="HT142" s="1"/>
  <c r="HT199" s="1"/>
  <c r="BI77"/>
  <c r="BI142" s="1"/>
  <c r="BI199" s="1"/>
  <c r="MQ77"/>
  <c r="MQ46" i="3" s="1"/>
  <c r="MQ46" i="4" s="1"/>
  <c r="GU77" i="2"/>
  <c r="GU46" i="3" s="1"/>
  <c r="GU46" i="4" s="1"/>
  <c r="AX77" i="2"/>
  <c r="AX142" s="1"/>
  <c r="AX199" s="1"/>
  <c r="MI77"/>
  <c r="MI142" s="1"/>
  <c r="MI199" s="1"/>
  <c r="AO77"/>
  <c r="AO46" i="3" s="1"/>
  <c r="AO46" i="4" s="1"/>
  <c r="IU77" i="2"/>
  <c r="IU46" i="3" s="1"/>
  <c r="IU46" i="4" s="1"/>
  <c r="FN77" i="2"/>
  <c r="FN142" s="1"/>
  <c r="FN199" s="1"/>
  <c r="CE77"/>
  <c r="CE46" i="3" s="1"/>
  <c r="CE46" i="4" s="1"/>
  <c r="CV77" i="2"/>
  <c r="CV142" s="1"/>
  <c r="CV199" s="1"/>
  <c r="MP77"/>
  <c r="MP142" s="1"/>
  <c r="MP199" s="1"/>
  <c r="NI150"/>
  <c r="NI207" s="1"/>
  <c r="HD77"/>
  <c r="HD46" i="3" s="1"/>
  <c r="HD46" i="4" s="1"/>
  <c r="LU77" i="2"/>
  <c r="LU142" s="1"/>
  <c r="LU199" s="1"/>
  <c r="KD77"/>
  <c r="KD46" i="3" s="1"/>
  <c r="KD46" i="4" s="1"/>
  <c r="CM77" i="2"/>
  <c r="CM142" s="1"/>
  <c r="CM199" s="1"/>
  <c r="OK77"/>
  <c r="OK46" i="3" s="1"/>
  <c r="OK46" i="4" s="1"/>
  <c r="FJ77" i="2"/>
  <c r="FJ46" i="3" s="1"/>
  <c r="FJ46" i="4" s="1"/>
  <c r="KG77" i="2"/>
  <c r="KG46" i="3" s="1"/>
  <c r="KG46" i="4" s="1"/>
  <c r="EL77" i="2"/>
  <c r="EL142" s="1"/>
  <c r="EL199" s="1"/>
  <c r="LT77"/>
  <c r="LT46" i="3" s="1"/>
  <c r="LT46" i="4" s="1"/>
  <c r="FU77" i="2"/>
  <c r="FU46" i="3" s="1"/>
  <c r="FU46" i="4" s="1"/>
  <c r="JO77" i="2"/>
  <c r="JO46" i="3" s="1"/>
  <c r="JO46" i="4" s="1"/>
  <c r="JZ77" i="2"/>
  <c r="JZ142" s="1"/>
  <c r="JZ199" s="1"/>
  <c r="MU77"/>
  <c r="MU142" s="1"/>
  <c r="MU199" s="1"/>
  <c r="LN54" i="3"/>
  <c r="LN54" i="4" s="1"/>
  <c r="FJ150" i="2"/>
  <c r="FJ207" s="1"/>
  <c r="HE150"/>
  <c r="HE207" s="1"/>
  <c r="DP150"/>
  <c r="DP207" s="1"/>
  <c r="MX54" i="3"/>
  <c r="MX54" i="4" s="1"/>
  <c r="AX54" i="3"/>
  <c r="AX54" i="4" s="1"/>
  <c r="GK54" i="3"/>
  <c r="GK54" i="4" s="1"/>
  <c r="HT150" i="2"/>
  <c r="HT207" s="1"/>
  <c r="ID150"/>
  <c r="ID207" s="1"/>
  <c r="KV54" i="3"/>
  <c r="KV54" i="4" s="1"/>
  <c r="HM150" i="2"/>
  <c r="HM207" s="1"/>
  <c r="BL54" i="3"/>
  <c r="BL54" i="4" s="1"/>
  <c r="IV54" i="3"/>
  <c r="IV54" i="4" s="1"/>
  <c r="EM54"/>
  <c r="KX150" i="2"/>
  <c r="KX207" s="1"/>
  <c r="JW54" i="3"/>
  <c r="JW54" i="4" s="1"/>
  <c r="BB54"/>
  <c r="JR150" i="2"/>
  <c r="JR207" s="1"/>
  <c r="AN54" i="4"/>
  <c r="JD150" i="2"/>
  <c r="JD207" s="1"/>
  <c r="DO54" i="4"/>
  <c r="IX150" i="2"/>
  <c r="IX207" s="1"/>
  <c r="DI150"/>
  <c r="DI207" s="1"/>
  <c r="Z54" i="4"/>
  <c r="FB150" i="2"/>
  <c r="FB207" s="1"/>
  <c r="LL150"/>
  <c r="LL207" s="1"/>
  <c r="IC150"/>
  <c r="IC207" s="1"/>
  <c r="LZ150"/>
  <c r="LZ207" s="1"/>
  <c r="HO150"/>
  <c r="HO207" s="1"/>
  <c r="LS54" i="3"/>
  <c r="LS54" i="4" s="1"/>
  <c r="HI54" i="3"/>
  <c r="HI54" i="4" s="1"/>
  <c r="CP77" i="2"/>
  <c r="CP46" i="3" s="1"/>
  <c r="CP46" i="4" s="1"/>
  <c r="BH77" i="2"/>
  <c r="BH46" i="3" s="1"/>
  <c r="BH46" i="4" s="1"/>
  <c r="GN77" i="2"/>
  <c r="GN46" i="3" s="1"/>
  <c r="GN46" i="4" s="1"/>
  <c r="FK77" i="2"/>
  <c r="FK46" i="3" s="1"/>
  <c r="FK46" i="4" s="1"/>
  <c r="KI77" i="2"/>
  <c r="KI46" i="3" s="1"/>
  <c r="KI46" i="4" s="1"/>
  <c r="MK77" i="2"/>
  <c r="MK46" i="3" s="1"/>
  <c r="MK46" i="4" s="1"/>
  <c r="AJ77" i="2"/>
  <c r="AJ46" i="3" s="1"/>
  <c r="AJ46" i="4" s="1"/>
  <c r="D77" i="2"/>
  <c r="D46" i="3" s="1"/>
  <c r="D46" i="4" s="1"/>
  <c r="EP77" i="2"/>
  <c r="EP142" s="1"/>
  <c r="EP199" s="1"/>
  <c r="JN77"/>
  <c r="JN142" s="1"/>
  <c r="JN199" s="1"/>
  <c r="KT77"/>
  <c r="KT142" s="1"/>
  <c r="KT199" s="1"/>
  <c r="CL77"/>
  <c r="CL142" s="1"/>
  <c r="CL199" s="1"/>
  <c r="CB77"/>
  <c r="CB142" s="1"/>
  <c r="CB199" s="1"/>
  <c r="GR77"/>
  <c r="GR46" i="3" s="1"/>
  <c r="GR46" i="4" s="1"/>
  <c r="FO77" i="2"/>
  <c r="FO142" s="1"/>
  <c r="FO199" s="1"/>
  <c r="KM77"/>
  <c r="KM142" s="1"/>
  <c r="KM199" s="1"/>
  <c r="MG77"/>
  <c r="MG46" i="3" s="1"/>
  <c r="MG46" i="4" s="1"/>
  <c r="AF77" i="2"/>
  <c r="AF142" s="1"/>
  <c r="AF199" s="1"/>
  <c r="Z77"/>
  <c r="Z142" s="1"/>
  <c r="Z199" s="1"/>
  <c r="ET77"/>
  <c r="ET142" s="1"/>
  <c r="ET199" s="1"/>
  <c r="JR77"/>
  <c r="JR142" s="1"/>
  <c r="JR199" s="1"/>
  <c r="ON77"/>
  <c r="ON46" i="4" s="1"/>
  <c r="ES77" i="2"/>
  <c r="ES46" i="3" s="1"/>
  <c r="ES46" i="4" s="1"/>
  <c r="JQ77" i="2"/>
  <c r="JQ142" s="1"/>
  <c r="JQ199" s="1"/>
  <c r="NC77"/>
  <c r="NC46" i="3" s="1"/>
  <c r="NC46" i="4" s="1"/>
  <c r="I77" i="2"/>
  <c r="I142" s="1"/>
  <c r="I199" s="1"/>
  <c r="EM77"/>
  <c r="EM46" i="3" s="1"/>
  <c r="EM46" i="4" s="1"/>
  <c r="DS77" i="2"/>
  <c r="DS46" i="3" s="1"/>
  <c r="DS46" i="4" s="1"/>
  <c r="IR77" i="2"/>
  <c r="IR46" i="3" s="1"/>
  <c r="IR46" i="4" s="1"/>
  <c r="HO77" i="2"/>
  <c r="HO142" s="1"/>
  <c r="HO199" s="1"/>
  <c r="KS77"/>
  <c r="KS142" s="1"/>
  <c r="KS199" s="1"/>
  <c r="MJ77"/>
  <c r="MJ46" i="3" s="1"/>
  <c r="MJ46" i="4" s="1"/>
  <c r="CZ77" i="2"/>
  <c r="CZ142" s="1"/>
  <c r="CZ199" s="1"/>
  <c r="EE77"/>
  <c r="EE46" i="3" s="1"/>
  <c r="EE46" i="4" s="1"/>
  <c r="EO77" i="2"/>
  <c r="EO142" s="1"/>
  <c r="EO199" s="1"/>
  <c r="AL77"/>
  <c r="AL142" s="1"/>
  <c r="AL199" s="1"/>
  <c r="BL77"/>
  <c r="BL46" i="3" s="1"/>
  <c r="BL46" i="4" s="1"/>
  <c r="HP77" i="2"/>
  <c r="HP46" i="3" s="1"/>
  <c r="HP46" i="4" s="1"/>
  <c r="II77" i="2"/>
  <c r="II142" s="1"/>
  <c r="II199" s="1"/>
  <c r="MO77"/>
  <c r="MO46" i="3" s="1"/>
  <c r="MO46" i="4" s="1"/>
  <c r="BM77" i="2"/>
  <c r="BM46" i="3" s="1"/>
  <c r="BM46" i="4" s="1"/>
  <c r="CG77" i="2"/>
  <c r="CG142" s="1"/>
  <c r="CG199" s="1"/>
  <c r="JJ77"/>
  <c r="JJ46" i="3" s="1"/>
  <c r="JJ46" i="4" s="1"/>
  <c r="MY77" i="2"/>
  <c r="MY142" s="1"/>
  <c r="MY199" s="1"/>
  <c r="HM77"/>
  <c r="HM142" s="1"/>
  <c r="HM199" s="1"/>
  <c r="MX77"/>
  <c r="MX142" s="1"/>
  <c r="MX199" s="1"/>
  <c r="OW85"/>
  <c r="HB54" i="3"/>
  <c r="HB54" i="4" s="1"/>
  <c r="CV54" i="3"/>
  <c r="CV54" i="4" s="1"/>
  <c r="BU150" i="2"/>
  <c r="BU207" s="1"/>
  <c r="DG77"/>
  <c r="DG142" s="1"/>
  <c r="DG199" s="1"/>
  <c r="LE77"/>
  <c r="LE46" i="3" s="1"/>
  <c r="LE46" i="4" s="1"/>
  <c r="FE77" i="2"/>
  <c r="FE142" s="1"/>
  <c r="FE199" s="1"/>
  <c r="HX77"/>
  <c r="HX46" i="3" s="1"/>
  <c r="HX46" i="4" s="1"/>
  <c r="CC77" i="2"/>
  <c r="CC46" i="3" s="1"/>
  <c r="CC46" i="4" s="1"/>
  <c r="FY77" i="2"/>
  <c r="FY46" i="3" s="1"/>
  <c r="FY46" i="4" s="1"/>
  <c r="T77" i="2"/>
  <c r="T46" i="4" s="1"/>
  <c r="NR77" i="2"/>
  <c r="NR142" s="1"/>
  <c r="NR199" s="1"/>
  <c r="IG77"/>
  <c r="IG46" i="3" s="1"/>
  <c r="IG46" i="4" s="1"/>
  <c r="JL77" i="2"/>
  <c r="JL142" s="1"/>
  <c r="JL199" s="1"/>
  <c r="EJ77"/>
  <c r="EJ46" i="3" s="1"/>
  <c r="EJ46" i="4" s="1"/>
  <c r="JI77" i="2"/>
  <c r="JI46" i="3" s="1"/>
  <c r="JI46" i="4" s="1"/>
  <c r="IS54" i="3"/>
  <c r="IS54" i="4" s="1"/>
  <c r="AP150" i="2"/>
  <c r="AP207" s="1"/>
  <c r="DF77"/>
  <c r="DF46" i="3" s="1"/>
  <c r="DF46" i="4" s="1"/>
  <c r="OO77" i="2"/>
  <c r="OO46" i="3" s="1"/>
  <c r="OO46" i="4" s="1"/>
  <c r="AK77" i="2"/>
  <c r="AK142" s="1"/>
  <c r="AK199" s="1"/>
  <c r="DB77"/>
  <c r="DB46" i="3" s="1"/>
  <c r="DB46" i="4" s="1"/>
  <c r="LQ77" i="2"/>
  <c r="LQ142" s="1"/>
  <c r="LQ199" s="1"/>
  <c r="NF77"/>
  <c r="NF46" i="3" s="1"/>
  <c r="NF46" i="4" s="1"/>
  <c r="S77" i="2"/>
  <c r="S46" i="4" s="1"/>
  <c r="IE77" i="2"/>
  <c r="IE46" i="3" s="1"/>
  <c r="IE46" i="4" s="1"/>
  <c r="EX77" i="2"/>
  <c r="EX46" i="3" s="1"/>
  <c r="EX46" i="4" s="1"/>
  <c r="IF77" i="2"/>
  <c r="IF46" i="3" s="1"/>
  <c r="IF46" i="4" s="1"/>
  <c r="BU77" i="2"/>
  <c r="BU46" i="3" s="1"/>
  <c r="BU46" i="4" s="1"/>
  <c r="IS77" i="2"/>
  <c r="IS142" s="1"/>
  <c r="IS199" s="1"/>
  <c r="LK150"/>
  <c r="LK207" s="1"/>
  <c r="EP54" i="4"/>
  <c r="FE150" i="2"/>
  <c r="FE207" s="1"/>
  <c r="HC54" i="3"/>
  <c r="HC54" i="4" s="1"/>
  <c r="LO150" i="2"/>
  <c r="LO207" s="1"/>
  <c r="EJ54" i="4"/>
  <c r="IQ150" i="2"/>
  <c r="IQ207" s="1"/>
  <c r="AJ54" i="4"/>
  <c r="OP194" i="2"/>
  <c r="OX194" s="1"/>
  <c r="BG77"/>
  <c r="BG142" s="1"/>
  <c r="BG199" s="1"/>
  <c r="AZ77"/>
  <c r="AZ142" s="1"/>
  <c r="AZ199" s="1"/>
  <c r="FX77"/>
  <c r="FX46" i="3" s="1"/>
  <c r="FX46" i="4" s="1"/>
  <c r="EU77" i="2"/>
  <c r="EU46" i="3" s="1"/>
  <c r="EU46" i="4" s="1"/>
  <c r="JS77" i="2"/>
  <c r="JS46" i="3" s="1"/>
  <c r="JS46" i="4" s="1"/>
  <c r="NA77" i="2"/>
  <c r="NA46" i="3" s="1"/>
  <c r="NA46" i="4" s="1"/>
  <c r="AC77" i="2"/>
  <c r="AC142" s="1"/>
  <c r="AC199" s="1"/>
  <c r="EN77"/>
  <c r="EN46" i="3" s="1"/>
  <c r="EN46" i="4" s="1"/>
  <c r="DM77" i="2"/>
  <c r="DM46" i="3" s="1"/>
  <c r="DM46" i="4" s="1"/>
  <c r="IX77" i="2"/>
  <c r="IX142" s="1"/>
  <c r="IX199" s="1"/>
  <c r="OE77"/>
  <c r="OE46" i="3" s="1"/>
  <c r="OE46" i="4" s="1"/>
  <c r="CA77" i="2"/>
  <c r="CA46" i="3" s="1"/>
  <c r="CA46" i="4" s="1"/>
  <c r="AV77" i="2"/>
  <c r="AV142" s="1"/>
  <c r="AV199" s="1"/>
  <c r="GB77"/>
  <c r="GB142" s="1"/>
  <c r="GB199" s="1"/>
  <c r="EY77"/>
  <c r="EY46" i="3" s="1"/>
  <c r="EY46" i="4" s="1"/>
  <c r="JW77" i="2"/>
  <c r="JW142" s="1"/>
  <c r="JW199" s="1"/>
  <c r="MW77"/>
  <c r="MW142" s="1"/>
  <c r="MW199" s="1"/>
  <c r="Y77"/>
  <c r="Y142" s="1"/>
  <c r="Y199" s="1"/>
  <c r="P77"/>
  <c r="P142" s="1"/>
  <c r="EB77"/>
  <c r="EB46" i="3" s="1"/>
  <c r="EB46" i="4" s="1"/>
  <c r="JB77" i="2"/>
  <c r="JB46" i="3" s="1"/>
  <c r="JB46" i="4" s="1"/>
  <c r="NW77" i="2"/>
  <c r="NW142" s="1"/>
  <c r="NW199" s="1"/>
  <c r="LB77"/>
  <c r="LB46" i="3" s="1"/>
  <c r="LB46" i="4" s="1"/>
  <c r="JA77" i="2"/>
  <c r="JA142" s="1"/>
  <c r="JA199" s="1"/>
  <c r="NL77"/>
  <c r="NL46" i="3" s="1"/>
  <c r="NL46" i="4" s="1"/>
  <c r="KX77" i="2"/>
  <c r="KX142" s="1"/>
  <c r="KX199" s="1"/>
  <c r="DR77"/>
  <c r="DR46" i="3" s="1"/>
  <c r="DR46" i="4" s="1"/>
  <c r="CY77" i="2"/>
  <c r="CY46" i="3" s="1"/>
  <c r="CY46" i="4" s="1"/>
  <c r="IB77" i="2"/>
  <c r="IB142" s="1"/>
  <c r="IB199" s="1"/>
  <c r="GY77"/>
  <c r="GY142" s="1"/>
  <c r="GY199" s="1"/>
  <c r="NQ77"/>
  <c r="NQ142" s="1"/>
  <c r="NQ199" s="1"/>
  <c r="KW77"/>
  <c r="KW142" s="1"/>
  <c r="KW199" s="1"/>
  <c r="CJ77"/>
  <c r="CJ46" i="3" s="1"/>
  <c r="CJ46" i="4" s="1"/>
  <c r="DU77" i="2"/>
  <c r="DU142" s="1"/>
  <c r="DU199" s="1"/>
  <c r="JV77"/>
  <c r="JV46" i="3" s="1"/>
  <c r="JV46" i="4" s="1"/>
  <c r="MA77" i="2"/>
  <c r="MA142" s="1"/>
  <c r="MA199" s="1"/>
  <c r="BD77"/>
  <c r="BD142" s="1"/>
  <c r="BD199" s="1"/>
  <c r="GZ77"/>
  <c r="GZ142" s="1"/>
  <c r="GZ199" s="1"/>
  <c r="HC77"/>
  <c r="HC46" i="3" s="1"/>
  <c r="HC46" i="4" s="1"/>
  <c r="NE77" i="2"/>
  <c r="NE142" s="1"/>
  <c r="NE199" s="1"/>
  <c r="BE77"/>
  <c r="BE142" s="1"/>
  <c r="BE199" s="1"/>
  <c r="BN77"/>
  <c r="BN142" s="1"/>
  <c r="BN199" s="1"/>
  <c r="IT77"/>
  <c r="IT46" i="3" s="1"/>
  <c r="IT46" i="4" s="1"/>
  <c r="NX77" i="2"/>
  <c r="NX142" s="1"/>
  <c r="NX199" s="1"/>
  <c r="GG77"/>
  <c r="GG46" i="3" s="1"/>
  <c r="GG46" i="4" s="1"/>
  <c r="NT77" i="2"/>
  <c r="NT46" i="3" s="1"/>
  <c r="NT46" i="4" s="1"/>
  <c r="GQ77" i="2"/>
  <c r="GQ142" s="1"/>
  <c r="GQ199" s="1"/>
  <c r="BB77"/>
  <c r="BB46" i="3" s="1"/>
  <c r="BB46" i="4" s="1"/>
  <c r="DV77" i="2"/>
  <c r="DV142" s="1"/>
  <c r="DV199" s="1"/>
  <c r="NU77"/>
  <c r="NU46" i="3" s="1"/>
  <c r="NU46" i="4" s="1"/>
  <c r="FZ77" i="2"/>
  <c r="FZ46" i="3" s="1"/>
  <c r="FZ46" i="4" s="1"/>
  <c r="OR77" i="2"/>
  <c r="OR46" i="4" s="1"/>
  <c r="EZ77" i="2"/>
  <c r="EZ142" s="1"/>
  <c r="EZ199" s="1"/>
  <c r="K77"/>
  <c r="K142" s="1"/>
  <c r="K199" s="1"/>
  <c r="BS77"/>
  <c r="BS142" s="1"/>
  <c r="BS199" s="1"/>
  <c r="LI77"/>
  <c r="LI46" i="3" s="1"/>
  <c r="LI46" i="4" s="1"/>
  <c r="EW77" i="2"/>
  <c r="EW46" i="3" s="1"/>
  <c r="EW46" i="4" s="1"/>
  <c r="CQ77" i="2"/>
  <c r="CQ46" i="3" s="1"/>
  <c r="CQ46" i="4" s="1"/>
  <c r="BA77" i="2"/>
  <c r="BA142" s="1"/>
  <c r="BA199" s="1"/>
  <c r="NP77"/>
  <c r="NP142" s="1"/>
  <c r="NP199" s="1"/>
  <c r="GE77"/>
  <c r="GE46" i="3" s="1"/>
  <c r="GE46" i="4" s="1"/>
  <c r="AG77" i="2"/>
  <c r="AG46" i="4" s="1"/>
  <c r="FI77" i="2"/>
  <c r="FI46" i="3" s="1"/>
  <c r="FI46" i="4" s="1"/>
  <c r="J77" i="2"/>
  <c r="J142" s="1"/>
  <c r="J199" s="1"/>
  <c r="OH77"/>
  <c r="OH142" s="1"/>
  <c r="OH199" s="1"/>
  <c r="BK77"/>
  <c r="BK142" s="1"/>
  <c r="BK199" s="1"/>
  <c r="DQ77"/>
  <c r="DQ46" i="3" s="1"/>
  <c r="DQ46" i="4" s="1"/>
  <c r="FM54" i="3"/>
  <c r="FM54" i="4" s="1"/>
  <c r="AY77" i="2"/>
  <c r="AY46" i="3" s="1"/>
  <c r="AY46" i="4" s="1"/>
  <c r="AI77" i="2"/>
  <c r="AI142" s="1"/>
  <c r="AI199" s="1"/>
  <c r="FH77"/>
  <c r="FH46" i="3" s="1"/>
  <c r="FH46" i="4" s="1"/>
  <c r="KF77" i="2"/>
  <c r="KF142" s="1"/>
  <c r="KF199" s="1"/>
  <c r="JC77"/>
  <c r="JC142" s="1"/>
  <c r="JC199" s="1"/>
  <c r="NJ77"/>
  <c r="NJ46" i="3" s="1"/>
  <c r="NJ46" i="4" s="1"/>
  <c r="KV77" i="2"/>
  <c r="KV46" i="3" s="1"/>
  <c r="KV46" i="4" s="1"/>
  <c r="DL77" i="2"/>
  <c r="DL46" i="3" s="1"/>
  <c r="DL46" i="4" s="1"/>
  <c r="CS77" i="2"/>
  <c r="CS46" i="3" s="1"/>
  <c r="CS46" i="4" s="1"/>
  <c r="IH77" i="2"/>
  <c r="IH46" i="3" s="1"/>
  <c r="IH46" i="4" s="1"/>
  <c r="KC77" i="2"/>
  <c r="KC46" i="3" s="1"/>
  <c r="KC46" i="4" s="1"/>
  <c r="AU77" i="2"/>
  <c r="AU46" i="3" s="1"/>
  <c r="AU46" i="4" s="1"/>
  <c r="AE77" i="2"/>
  <c r="AE142" s="1"/>
  <c r="AE199" s="1"/>
  <c r="FL77"/>
  <c r="FL142" s="1"/>
  <c r="FL199" s="1"/>
  <c r="KJ77"/>
  <c r="KJ142" s="1"/>
  <c r="KJ199" s="1"/>
  <c r="JG77"/>
  <c r="JG46" i="3" s="1"/>
  <c r="JG46" i="4" s="1"/>
  <c r="NB77" i="2"/>
  <c r="NB46" i="3" s="1"/>
  <c r="NB46" i="4" s="1"/>
  <c r="O77" i="2"/>
  <c r="O46" i="3" s="1"/>
  <c r="O46" i="4" s="1"/>
  <c r="EC77" i="2"/>
  <c r="EC46" i="3" s="1"/>
  <c r="EC46" i="4" s="1"/>
  <c r="DY77" i="2"/>
  <c r="DY142" s="1"/>
  <c r="DY199" s="1"/>
  <c r="IL77"/>
  <c r="IL46" i="3" s="1"/>
  <c r="IL46" i="4" s="1"/>
  <c r="KK77" i="2"/>
  <c r="KK46" i="4" s="1"/>
  <c r="LR77" i="2"/>
  <c r="LR142" s="1"/>
  <c r="LR199" s="1"/>
  <c r="IK77"/>
  <c r="IK46" i="3" s="1"/>
  <c r="IK46" i="4" s="1"/>
  <c r="OB77" i="2"/>
  <c r="OB142" s="1"/>
  <c r="OB199" s="1"/>
  <c r="LN77"/>
  <c r="LN46" i="3" s="1"/>
  <c r="LN46" i="4" s="1"/>
  <c r="CX77" i="2"/>
  <c r="CX46" i="3" s="1"/>
  <c r="CX46" i="4" s="1"/>
  <c r="CI77" i="2"/>
  <c r="CI142" s="1"/>
  <c r="CI199" s="1"/>
  <c r="HL77"/>
  <c r="HL46" i="3" s="1"/>
  <c r="HL46" i="4" s="1"/>
  <c r="GI77" i="2"/>
  <c r="GI46" i="3" s="1"/>
  <c r="GI46" i="4" s="1"/>
  <c r="OG77" i="2"/>
  <c r="OG46" i="3" s="1"/>
  <c r="OG46" i="4" s="1"/>
  <c r="LM77" i="2"/>
  <c r="LM142" s="1"/>
  <c r="LM199" s="1"/>
  <c r="BY77"/>
  <c r="BY142" s="1"/>
  <c r="BY199" s="1"/>
  <c r="CK77"/>
  <c r="CK142" s="1"/>
  <c r="CK199" s="1"/>
  <c r="JF77"/>
  <c r="JF46" i="3" s="1"/>
  <c r="JF46" i="4" s="1"/>
  <c r="NG77" i="2"/>
  <c r="NG46" i="3" s="1"/>
  <c r="NG46" i="4" s="1"/>
  <c r="F77" i="2"/>
  <c r="F46" i="3" s="1"/>
  <c r="F46" i="4" s="1"/>
  <c r="GJ77" i="2"/>
  <c r="GJ46" i="3" s="1"/>
  <c r="GJ46" i="4" s="1"/>
  <c r="GM77" i="2"/>
  <c r="GM46" i="3" s="1"/>
  <c r="GM46" i="4" s="1"/>
  <c r="OD77" i="2"/>
  <c r="OD142" s="1"/>
  <c r="OD199" s="1"/>
  <c r="Q77"/>
  <c r="Q46" i="4" s="1"/>
  <c r="AN77" i="2"/>
  <c r="AN142" s="1"/>
  <c r="AN199" s="1"/>
  <c r="HN77"/>
  <c r="HN142" s="1"/>
  <c r="HN199" s="1"/>
  <c r="ND77"/>
  <c r="ND46" i="3" s="1"/>
  <c r="ND46" i="4" s="1"/>
  <c r="FQ77" i="2"/>
  <c r="FQ46" i="3" s="1"/>
  <c r="FQ46" i="4" s="1"/>
  <c r="KQ77" i="2"/>
  <c r="KQ46" i="3" s="1"/>
  <c r="KQ46" i="4" s="1"/>
  <c r="OP85" i="2"/>
  <c r="JX150"/>
  <c r="JX207" s="1"/>
  <c r="GG150"/>
  <c r="GG207" s="1"/>
  <c r="IL150"/>
  <c r="IL207" s="1"/>
  <c r="CI150"/>
  <c r="CI207" s="1"/>
  <c r="FF150"/>
  <c r="FF207" s="1"/>
  <c r="GW150"/>
  <c r="GW207" s="1"/>
  <c r="LM150"/>
  <c r="LM207" s="1"/>
  <c r="JL150"/>
  <c r="JL207" s="1"/>
  <c r="MY54" i="4"/>
  <c r="DQ54" i="3"/>
  <c r="DQ54" i="4" s="1"/>
  <c r="IK54" i="3"/>
  <c r="IK54" i="4" s="1"/>
  <c r="OD54" i="3"/>
  <c r="OD54" i="4" s="1"/>
  <c r="EC150" i="2"/>
  <c r="EC207" s="1"/>
  <c r="GR54" i="3"/>
  <c r="GR54" i="4" s="1"/>
  <c r="AW54" i="3"/>
  <c r="AW54" i="4" s="1"/>
  <c r="NM54" i="3"/>
  <c r="NM54" i="4" s="1"/>
  <c r="CN150" i="2"/>
  <c r="CN207" s="1"/>
  <c r="DC54" i="3"/>
  <c r="DC54" i="4" s="1"/>
  <c r="IA150" i="2"/>
  <c r="IA207" s="1"/>
  <c r="AL150"/>
  <c r="AL207" s="1"/>
  <c r="KH54" i="3"/>
  <c r="KH54" i="4" s="1"/>
  <c r="MU54" i="3"/>
  <c r="MU54" i="4" s="1"/>
  <c r="DF150" i="2"/>
  <c r="DF207" s="1"/>
  <c r="OO150"/>
  <c r="OO207" s="1"/>
  <c r="GJ150"/>
  <c r="GJ207" s="1"/>
  <c r="GY54" i="3"/>
  <c r="GY54" i="4" s="1"/>
  <c r="FZ54" i="3"/>
  <c r="FZ54" i="4" s="1"/>
  <c r="BQ150" i="2"/>
  <c r="BQ207" s="1"/>
  <c r="J150"/>
  <c r="J207" s="1"/>
  <c r="EF150"/>
  <c r="EF207" s="1"/>
  <c r="LB54" i="3"/>
  <c r="LB54" i="4" s="1"/>
  <c r="JS54" i="3"/>
  <c r="JS54" i="4" s="1"/>
  <c r="CT150" i="2"/>
  <c r="CT207" s="1"/>
  <c r="MN54" i="3"/>
  <c r="MN54" i="4" s="1"/>
  <c r="IG54" i="3"/>
  <c r="IG54" i="4" s="1"/>
  <c r="ME54" i="3"/>
  <c r="ME54" i="4" s="1"/>
  <c r="IT54" i="3"/>
  <c r="IT54" i="4" s="1"/>
  <c r="EK150" i="2"/>
  <c r="EK207" s="1"/>
  <c r="NY54" i="3"/>
  <c r="NY54" i="4" s="1"/>
  <c r="GZ54" i="3"/>
  <c r="GZ54" i="4" s="1"/>
  <c r="CQ54" i="3"/>
  <c r="CQ54" i="4" s="1"/>
  <c r="G150" i="2"/>
  <c r="G207" s="1"/>
  <c r="FN150"/>
  <c r="FN207" s="1"/>
  <c r="BE54" i="3"/>
  <c r="BE54" i="4" s="1"/>
  <c r="AE150" i="2"/>
  <c r="AE207" s="1"/>
  <c r="BZ77"/>
  <c r="BZ142" s="1"/>
  <c r="BZ199" s="1"/>
  <c r="GT77"/>
  <c r="GT46" i="3" s="1"/>
  <c r="GT46" i="4" s="1"/>
  <c r="HA77" i="2"/>
  <c r="HA46" i="3" s="1"/>
  <c r="HA46" i="4" s="1"/>
  <c r="E77" i="2"/>
  <c r="E142" s="1"/>
  <c r="E199" s="1"/>
  <c r="EI77"/>
  <c r="EI142" s="1"/>
  <c r="EI199" s="1"/>
  <c r="DO77"/>
  <c r="DO142" s="1"/>
  <c r="DO199" s="1"/>
  <c r="IV77"/>
  <c r="IV46" i="3" s="1"/>
  <c r="IV46" i="4" s="1"/>
  <c r="HS77" i="2"/>
  <c r="HS46" i="3" s="1"/>
  <c r="HS46" i="4" s="1"/>
  <c r="OU77" i="2"/>
  <c r="OU46" i="3" s="1"/>
  <c r="OU46" i="4" s="1"/>
  <c r="MF77" i="2"/>
  <c r="MF46" i="3" s="1"/>
  <c r="MF46" i="4" s="1"/>
  <c r="CF77" i="2"/>
  <c r="CF46" i="3" s="1"/>
  <c r="CF46" i="4" s="1"/>
  <c r="BV77" i="2"/>
  <c r="BV142" s="1"/>
  <c r="BV199" s="1"/>
  <c r="GX77"/>
  <c r="GX142" s="1"/>
  <c r="GX199" s="1"/>
  <c r="HI77"/>
  <c r="HI142" s="1"/>
  <c r="HI199" s="1"/>
  <c r="LC77"/>
  <c r="LC46" i="3" s="1"/>
  <c r="LC46" i="4" s="1"/>
  <c r="GW77" i="2"/>
  <c r="GW142" s="1"/>
  <c r="GW199" s="1"/>
  <c r="NS77"/>
  <c r="NS142" s="1"/>
  <c r="NS199" s="1"/>
  <c r="KY77"/>
  <c r="KY142" s="1"/>
  <c r="KY199" s="1"/>
  <c r="HH54" i="3"/>
  <c r="HH54" i="4" s="1"/>
  <c r="KN54"/>
  <c r="DL150" i="2"/>
  <c r="DL207" s="1"/>
  <c r="BM150"/>
  <c r="BM207" s="1"/>
  <c r="AF54" i="4"/>
  <c r="W54"/>
  <c r="LV54" i="3"/>
  <c r="LV54" i="4" s="1"/>
  <c r="BJ150" i="2"/>
  <c r="BJ207" s="1"/>
  <c r="ON150"/>
  <c r="ON207" s="1"/>
  <c r="Q54" i="4"/>
  <c r="MM54" i="3"/>
  <c r="MM54" i="4" s="1"/>
  <c r="CF150" i="2"/>
  <c r="CF207" s="1"/>
  <c r="HS150"/>
  <c r="HS207" s="1"/>
  <c r="NX54" i="3"/>
  <c r="NX54" i="4" s="1"/>
  <c r="DT54" i="3"/>
  <c r="DT54" i="4" s="1"/>
  <c r="IR150" i="2"/>
  <c r="IR207" s="1"/>
  <c r="JG54" i="3"/>
  <c r="JG54" i="4" s="1"/>
  <c r="OI150" i="2"/>
  <c r="OI207" s="1"/>
  <c r="NP150"/>
  <c r="NP207" s="1"/>
  <c r="CG150"/>
  <c r="CG207" s="1"/>
  <c r="KR150"/>
  <c r="KR207" s="1"/>
  <c r="EL150"/>
  <c r="EL207" s="1"/>
  <c r="FA150"/>
  <c r="FA207" s="1"/>
  <c r="HP54" i="3"/>
  <c r="HP54" i="4" s="1"/>
  <c r="IE150" i="2"/>
  <c r="IE207" s="1"/>
  <c r="DA54" i="3"/>
  <c r="DA54" i="4" s="1"/>
  <c r="LQ54" i="3"/>
  <c r="LQ54" i="4" s="1"/>
  <c r="JH54" i="3"/>
  <c r="JH54" i="4" s="1"/>
  <c r="EY54" i="3"/>
  <c r="EY54" i="4" s="1"/>
  <c r="NS150" i="2"/>
  <c r="NS207" s="1"/>
  <c r="HF150"/>
  <c r="HF207" s="1"/>
  <c r="CW54" i="3"/>
  <c r="CW54" i="4" s="1"/>
  <c r="E54"/>
  <c r="FL150" i="2"/>
  <c r="FL207" s="1"/>
  <c r="BC150"/>
  <c r="BC207" s="1"/>
  <c r="AC150"/>
  <c r="AC207" s="1"/>
  <c r="DZ150"/>
  <c r="DZ207" s="1"/>
  <c r="LH150"/>
  <c r="LH207" s="1"/>
  <c r="JM150"/>
  <c r="JM207" s="1"/>
  <c r="NB54" i="3"/>
  <c r="NB54" i="4" s="1"/>
  <c r="KY150" i="2"/>
  <c r="KY207" s="1"/>
  <c r="JZ54" i="4"/>
  <c r="FQ150" i="2"/>
  <c r="FQ207" s="1"/>
  <c r="MS150"/>
  <c r="MS207" s="1"/>
  <c r="IF150"/>
  <c r="IF207" s="1"/>
  <c r="DW150"/>
  <c r="DW207" s="1"/>
  <c r="OE150"/>
  <c r="OE207" s="1"/>
  <c r="GT150"/>
  <c r="GT207" s="1"/>
  <c r="CK54" i="4"/>
  <c r="AH150" i="2"/>
  <c r="AH207" s="1"/>
  <c r="FO54" i="3"/>
  <c r="FO54" i="4" s="1"/>
  <c r="JO150" i="2"/>
  <c r="JO207" s="1"/>
  <c r="IP54" i="3"/>
  <c r="IP54" i="4" s="1"/>
  <c r="AR54" i="3"/>
  <c r="AR54" i="4" s="1"/>
  <c r="GE54" i="3"/>
  <c r="GE54" i="4" s="1"/>
  <c r="OG150" i="2"/>
  <c r="OG207" s="1"/>
  <c r="IY54" i="3"/>
  <c r="IY54" i="4" s="1"/>
  <c r="FC54" i="3"/>
  <c r="FC54" i="4" s="1"/>
  <c r="HZ54" i="3"/>
  <c r="HZ54" i="4" s="1"/>
  <c r="LE54" i="3"/>
  <c r="LE54" i="4" s="1"/>
  <c r="EV54"/>
  <c r="FK150" i="2"/>
  <c r="FK207" s="1"/>
  <c r="KI150"/>
  <c r="KI207" s="1"/>
  <c r="IH54" i="3"/>
  <c r="IH54" i="4" s="1"/>
  <c r="LX54" i="3"/>
  <c r="LX54" i="4" s="1"/>
  <c r="OK54"/>
  <c r="GN150" i="2"/>
  <c r="GN207" s="1"/>
  <c r="NR150"/>
  <c r="NR207" s="1"/>
  <c r="CE54" i="3"/>
  <c r="CE54" i="4" s="1"/>
  <c r="T54"/>
  <c r="OR54"/>
  <c r="OW54" s="1"/>
  <c r="BF150" i="2"/>
  <c r="BF207" s="1"/>
  <c r="GD150"/>
  <c r="GD207" s="1"/>
  <c r="OB54" i="4"/>
  <c r="GS150" i="2"/>
  <c r="GS207" s="1"/>
  <c r="MW150"/>
  <c r="MW207" s="1"/>
  <c r="IB150"/>
  <c r="IB207" s="1"/>
  <c r="DS150"/>
  <c r="DS207" s="1"/>
  <c r="AZ150"/>
  <c r="AZ207" s="1"/>
  <c r="OH150"/>
  <c r="OH207" s="1"/>
  <c r="GM150"/>
  <c r="GM207" s="1"/>
  <c r="LD77"/>
  <c r="LD142" s="1"/>
  <c r="LD199" s="1"/>
  <c r="DT77"/>
  <c r="DT142" s="1"/>
  <c r="DT199" s="1"/>
  <c r="DA77"/>
  <c r="DA46" i="3" s="1"/>
  <c r="DA46" i="4" s="1"/>
  <c r="HZ77" i="2"/>
  <c r="HZ46" i="3" s="1"/>
  <c r="HZ46" i="4" s="1"/>
  <c r="JM77" i="2"/>
  <c r="JM46" i="3" s="1"/>
  <c r="JM46" i="4" s="1"/>
  <c r="BC77" i="2"/>
  <c r="BC46" i="3" s="1"/>
  <c r="BC46" i="4" s="1"/>
  <c r="AM77" i="2"/>
  <c r="AM46" i="3" s="1"/>
  <c r="AM46" i="4" s="1"/>
  <c r="FD77" i="2"/>
  <c r="FD142" s="1"/>
  <c r="FD199" s="1"/>
  <c r="KB77"/>
  <c r="KB46" i="3" s="1"/>
  <c r="KB46" i="4" s="1"/>
  <c r="IY77" i="2"/>
  <c r="IY46" i="3" s="1"/>
  <c r="IY46" i="4" s="1"/>
  <c r="NN77" i="2"/>
  <c r="NN142" s="1"/>
  <c r="NN199" s="1"/>
  <c r="KZ77"/>
  <c r="KZ142" s="1"/>
  <c r="KZ199" s="1"/>
  <c r="DP77"/>
  <c r="DP142" s="1"/>
  <c r="DP199" s="1"/>
  <c r="CW77"/>
  <c r="CW142" s="1"/>
  <c r="CW199" s="1"/>
  <c r="ID77"/>
  <c r="ID46" i="3" s="1"/>
  <c r="ID46" i="4" s="1"/>
  <c r="JU77" i="2"/>
  <c r="JU142" s="1"/>
  <c r="JU199" s="1"/>
  <c r="LZ77"/>
  <c r="LZ46" i="3" s="1"/>
  <c r="LZ46" i="4" s="1"/>
  <c r="IC77" i="2"/>
  <c r="IC142" s="1"/>
  <c r="IC199" s="1"/>
  <c r="OJ77"/>
  <c r="OJ142" s="1"/>
  <c r="OJ199" s="1"/>
  <c r="O54" i="4"/>
  <c r="HV150" i="2"/>
  <c r="HV207" s="1"/>
  <c r="OX66"/>
  <c r="PC66" s="1"/>
  <c r="PD66" s="1"/>
  <c r="NP66" s="1"/>
  <c r="PK66"/>
  <c r="PN66" s="1"/>
  <c r="OX41" i="3"/>
  <c r="OY72" i="2" s="1"/>
  <c r="PN67"/>
  <c r="PD68"/>
  <c r="OX68"/>
  <c r="AA144"/>
  <c r="AA201" s="1"/>
  <c r="AA48" i="3"/>
  <c r="AA48" i="4" s="1"/>
  <c r="AH48"/>
  <c r="AH144" i="2"/>
  <c r="AH201" s="1"/>
  <c r="K48" i="4"/>
  <c r="K144" i="2"/>
  <c r="K201" s="1"/>
  <c r="U144"/>
  <c r="U201" s="1"/>
  <c r="U48" i="3"/>
  <c r="U48" i="4" s="1"/>
  <c r="AQ144" i="2"/>
  <c r="AQ201" s="1"/>
  <c r="AQ48" i="3"/>
  <c r="AQ48" i="4" s="1"/>
  <c r="AS144" i="2"/>
  <c r="AS201" s="1"/>
  <c r="AS48" i="3"/>
  <c r="AS48" i="4" s="1"/>
  <c r="BY144" i="2"/>
  <c r="BY201" s="1"/>
  <c r="BY48" i="3"/>
  <c r="BY48" i="4" s="1"/>
  <c r="CJ144" i="2"/>
  <c r="CJ201" s="1"/>
  <c r="CJ48" i="3"/>
  <c r="CJ48" i="4" s="1"/>
  <c r="CZ144" i="2"/>
  <c r="CZ201" s="1"/>
  <c r="CZ48" i="3"/>
  <c r="CZ48" i="4" s="1"/>
  <c r="DT144" i="2"/>
  <c r="DT201" s="1"/>
  <c r="DT48" i="3"/>
  <c r="DT48" i="4" s="1"/>
  <c r="EF144" i="2"/>
  <c r="EF201" s="1"/>
  <c r="EF48" i="3"/>
  <c r="EF48" i="4" s="1"/>
  <c r="L144" i="2"/>
  <c r="L201" s="1"/>
  <c r="L48" i="3"/>
  <c r="L48" i="4" s="1"/>
  <c r="V144" i="2"/>
  <c r="V201" s="1"/>
  <c r="V48" i="3"/>
  <c r="V48" i="4" s="1"/>
  <c r="AR144" i="2"/>
  <c r="AR201" s="1"/>
  <c r="AR48" i="3"/>
  <c r="AR48" i="4" s="1"/>
  <c r="AT144" i="2"/>
  <c r="AT201" s="1"/>
  <c r="AT48" i="3"/>
  <c r="AT48" i="4" s="1"/>
  <c r="BZ144" i="2"/>
  <c r="BZ201" s="1"/>
  <c r="BZ48" i="3"/>
  <c r="BZ48" i="4" s="1"/>
  <c r="CK144" i="2"/>
  <c r="CK201" s="1"/>
  <c r="CK48" i="3"/>
  <c r="CK48" i="4" s="1"/>
  <c r="DA144" i="2"/>
  <c r="DA201" s="1"/>
  <c r="DA48" i="3"/>
  <c r="DA48" i="4" s="1"/>
  <c r="DU144" i="2"/>
  <c r="DU201" s="1"/>
  <c r="DU48" i="3"/>
  <c r="DU48" i="4" s="1"/>
  <c r="EE144" i="2"/>
  <c r="EE201" s="1"/>
  <c r="EE48" i="3"/>
  <c r="EE48" i="4" s="1"/>
  <c r="EX144" i="2"/>
  <c r="EX201" s="1"/>
  <c r="EX48" i="3"/>
  <c r="EX48" i="4" s="1"/>
  <c r="FN144" i="2"/>
  <c r="FN201" s="1"/>
  <c r="FN48" i="3"/>
  <c r="FN48" i="4" s="1"/>
  <c r="GD144" i="2"/>
  <c r="GD201" s="1"/>
  <c r="GD48" i="3"/>
  <c r="GD48" i="4" s="1"/>
  <c r="GT144" i="2"/>
  <c r="GT201" s="1"/>
  <c r="GT48" i="3"/>
  <c r="GT48" i="4" s="1"/>
  <c r="HJ144" i="2"/>
  <c r="HJ201" s="1"/>
  <c r="HJ48" i="3"/>
  <c r="HJ48" i="4" s="1"/>
  <c r="HZ144" i="2"/>
  <c r="HZ201" s="1"/>
  <c r="HZ48" i="3"/>
  <c r="HZ48" i="4" s="1"/>
  <c r="IP144" i="2"/>
  <c r="IP201" s="1"/>
  <c r="IP48" i="3"/>
  <c r="IP48" i="4" s="1"/>
  <c r="JF144" i="2"/>
  <c r="JF201" s="1"/>
  <c r="JF48" i="3"/>
  <c r="JF48" i="4" s="1"/>
  <c r="JV144" i="2"/>
  <c r="JV201" s="1"/>
  <c r="JV48" i="3"/>
  <c r="JV48" i="4" s="1"/>
  <c r="KL144" i="2"/>
  <c r="KL201" s="1"/>
  <c r="KL48" i="3"/>
  <c r="KL48" i="4" s="1"/>
  <c r="FA144" i="2"/>
  <c r="FA201" s="1"/>
  <c r="FA48" i="3"/>
  <c r="FA48" i="4" s="1"/>
  <c r="FQ144" i="2"/>
  <c r="FQ201" s="1"/>
  <c r="FQ48" i="3"/>
  <c r="FQ48" i="4" s="1"/>
  <c r="GG144" i="2"/>
  <c r="GG201" s="1"/>
  <c r="GG48" i="3"/>
  <c r="GG48" i="4" s="1"/>
  <c r="GW144" i="2"/>
  <c r="GW201" s="1"/>
  <c r="GW48" i="3"/>
  <c r="GW48" i="4" s="1"/>
  <c r="HM144" i="2"/>
  <c r="HM201" s="1"/>
  <c r="HM48" i="3"/>
  <c r="HM48" i="4" s="1"/>
  <c r="IC144" i="2"/>
  <c r="IC201" s="1"/>
  <c r="IC48" i="3"/>
  <c r="IC48" i="4" s="1"/>
  <c r="IS144" i="2"/>
  <c r="IS201" s="1"/>
  <c r="IS48" i="3"/>
  <c r="IS48" i="4" s="1"/>
  <c r="JI144" i="2"/>
  <c r="JI201" s="1"/>
  <c r="JI48" i="3"/>
  <c r="JI48" i="4" s="1"/>
  <c r="JY144" i="2"/>
  <c r="JY201" s="1"/>
  <c r="JY48" i="3"/>
  <c r="JY48" i="4" s="1"/>
  <c r="KP144" i="2"/>
  <c r="KP201" s="1"/>
  <c r="KP48" i="3"/>
  <c r="KP48" i="4" s="1"/>
  <c r="OE144" i="2"/>
  <c r="OE201" s="1"/>
  <c r="OE48" i="3"/>
  <c r="OE48" i="4" s="1"/>
  <c r="E48"/>
  <c r="E144" i="2"/>
  <c r="E201" s="1"/>
  <c r="AL144"/>
  <c r="AL201" s="1"/>
  <c r="AL48" i="3"/>
  <c r="AL48" i="4" s="1"/>
  <c r="O144" i="2"/>
  <c r="O201" s="1"/>
  <c r="O48" i="3"/>
  <c r="O48" i="4" s="1"/>
  <c r="Y144" i="2"/>
  <c r="Y201" s="1"/>
  <c r="Y48" i="3"/>
  <c r="Y48" i="4" s="1"/>
  <c r="AF144" i="2"/>
  <c r="AF201" s="1"/>
  <c r="AF48" i="3"/>
  <c r="AF48" i="4" s="1"/>
  <c r="AW144" i="2"/>
  <c r="AW201" s="1"/>
  <c r="AW48" i="3"/>
  <c r="AW48" i="4" s="1"/>
  <c r="CC144" i="2"/>
  <c r="CC201" s="1"/>
  <c r="CC48" i="3"/>
  <c r="CC48" i="4" s="1"/>
  <c r="CN144" i="2"/>
  <c r="CN201" s="1"/>
  <c r="CN48" i="3"/>
  <c r="CN48" i="4" s="1"/>
  <c r="DD144" i="2"/>
  <c r="DD201" s="1"/>
  <c r="DD48" i="3"/>
  <c r="DD48" i="4" s="1"/>
  <c r="DX144" i="2"/>
  <c r="DX201" s="1"/>
  <c r="DX48" i="3"/>
  <c r="DX48" i="4" s="1"/>
  <c r="EC144" i="2"/>
  <c r="EC201" s="1"/>
  <c r="EC48" i="3"/>
  <c r="EC48" i="4" s="1"/>
  <c r="P144" i="2"/>
  <c r="P48" i="3"/>
  <c r="P48" i="4" s="1"/>
  <c r="Z144" i="2"/>
  <c r="Z201" s="1"/>
  <c r="Z48" i="3"/>
  <c r="Z48" i="4" s="1"/>
  <c r="AG48"/>
  <c r="AG144" i="2"/>
  <c r="AG201" s="1"/>
  <c r="AX144"/>
  <c r="AX201" s="1"/>
  <c r="AX48" i="3"/>
  <c r="AX48" i="4" s="1"/>
  <c r="BF144" i="2"/>
  <c r="BF201" s="1"/>
  <c r="BF48" i="3"/>
  <c r="BF48" i="4" s="1"/>
  <c r="CO144" i="2"/>
  <c r="CO201" s="1"/>
  <c r="CO48" i="3"/>
  <c r="CO48" i="4" s="1"/>
  <c r="DE144" i="2"/>
  <c r="DE201" s="1"/>
  <c r="DE48" i="3"/>
  <c r="DE48" i="4" s="1"/>
  <c r="DY144" i="2"/>
  <c r="DY201" s="1"/>
  <c r="DY48" i="3"/>
  <c r="DY48" i="4" s="1"/>
  <c r="EB144" i="2"/>
  <c r="EB201" s="1"/>
  <c r="EB48" i="3"/>
  <c r="EB48" i="4" s="1"/>
  <c r="ET144" i="2"/>
  <c r="ET201" s="1"/>
  <c r="ET48" i="3"/>
  <c r="ET48" i="4" s="1"/>
  <c r="FJ144" i="2"/>
  <c r="FJ201" s="1"/>
  <c r="FJ48" i="3"/>
  <c r="FJ48" i="4" s="1"/>
  <c r="FZ144" i="2"/>
  <c r="FZ201" s="1"/>
  <c r="FZ48" i="3"/>
  <c r="FZ48" i="4" s="1"/>
  <c r="GP144" i="2"/>
  <c r="GP201" s="1"/>
  <c r="GP48" i="3"/>
  <c r="GP48" i="4" s="1"/>
  <c r="HF144" i="2"/>
  <c r="HF201" s="1"/>
  <c r="HF48" i="3"/>
  <c r="HF48" i="4" s="1"/>
  <c r="HV144" i="2"/>
  <c r="HV201" s="1"/>
  <c r="HV48" i="3"/>
  <c r="HV48" i="4" s="1"/>
  <c r="IL144" i="2"/>
  <c r="IL201" s="1"/>
  <c r="IL48" i="3"/>
  <c r="IL48" i="4" s="1"/>
  <c r="JB144" i="2"/>
  <c r="JB201" s="1"/>
  <c r="JB48" i="3"/>
  <c r="JB48" i="4" s="1"/>
  <c r="JR144" i="2"/>
  <c r="JR201" s="1"/>
  <c r="JR48" i="3"/>
  <c r="JR48" i="4" s="1"/>
  <c r="KH144" i="2"/>
  <c r="KH201" s="1"/>
  <c r="KH48" i="3"/>
  <c r="KH48" i="4" s="1"/>
  <c r="EW144" i="2"/>
  <c r="EW201" s="1"/>
  <c r="EW48" i="3"/>
  <c r="EW48" i="4" s="1"/>
  <c r="FM144" i="2"/>
  <c r="FM201" s="1"/>
  <c r="FM48" i="3"/>
  <c r="FM48" i="4" s="1"/>
  <c r="GC144" i="2"/>
  <c r="GC201" s="1"/>
  <c r="GC48" i="3"/>
  <c r="GC48" i="4" s="1"/>
  <c r="GS144" i="2"/>
  <c r="GS201" s="1"/>
  <c r="GS48" i="3"/>
  <c r="GS48" i="4" s="1"/>
  <c r="HI144" i="2"/>
  <c r="HI201" s="1"/>
  <c r="HI48" i="3"/>
  <c r="HI48" i="4" s="1"/>
  <c r="HY144" i="2"/>
  <c r="HY201" s="1"/>
  <c r="HY48" i="3"/>
  <c r="HY48" i="4" s="1"/>
  <c r="IO144" i="2"/>
  <c r="IO201" s="1"/>
  <c r="IO48" i="3"/>
  <c r="IO48" i="4" s="1"/>
  <c r="JE144" i="2"/>
  <c r="JE201" s="1"/>
  <c r="JE48" i="3"/>
  <c r="JE48" i="4" s="1"/>
  <c r="JU144" i="2"/>
  <c r="JU201" s="1"/>
  <c r="JU48" i="3"/>
  <c r="JU48" i="4" s="1"/>
  <c r="KK48"/>
  <c r="KK144" i="2"/>
  <c r="KK201" s="1"/>
  <c r="OM48" i="4"/>
  <c r="OM144" i="2"/>
  <c r="OM201" s="1"/>
  <c r="OA144"/>
  <c r="OA201" s="1"/>
  <c r="OA48" i="3"/>
  <c r="OA48" i="4" s="1"/>
  <c r="NK144" i="2"/>
  <c r="NK201" s="1"/>
  <c r="NK48" i="3"/>
  <c r="NK48" i="4" s="1"/>
  <c r="MU144" i="2"/>
  <c r="MU201" s="1"/>
  <c r="MU48" i="3"/>
  <c r="MU48" i="4" s="1"/>
  <c r="ME144" i="2"/>
  <c r="ME201" s="1"/>
  <c r="ME48" i="3"/>
  <c r="ME48" i="4" s="1"/>
  <c r="LO144" i="2"/>
  <c r="LO201" s="1"/>
  <c r="LO48" i="3"/>
  <c r="LO48" i="4" s="1"/>
  <c r="KY144" i="2"/>
  <c r="KY201" s="1"/>
  <c r="KY48" i="3"/>
  <c r="KY48" i="4" s="1"/>
  <c r="OS48"/>
  <c r="OB144" i="2"/>
  <c r="OB201" s="1"/>
  <c r="OB48" i="3"/>
  <c r="OB48" i="4" s="1"/>
  <c r="NL144" i="2"/>
  <c r="NL201" s="1"/>
  <c r="NL48" i="3"/>
  <c r="NL48" i="4" s="1"/>
  <c r="MV144" i="2"/>
  <c r="MV201" s="1"/>
  <c r="MV48" i="3"/>
  <c r="MV48" i="4" s="1"/>
  <c r="MF144" i="2"/>
  <c r="MF201" s="1"/>
  <c r="MF48" i="3"/>
  <c r="MF48" i="4" s="1"/>
  <c r="LP144" i="2"/>
  <c r="LP201" s="1"/>
  <c r="LP48" i="3"/>
  <c r="LP48" i="4" s="1"/>
  <c r="KZ144" i="2"/>
  <c r="KZ201" s="1"/>
  <c r="KZ48" i="3"/>
  <c r="KZ48" i="4" s="1"/>
  <c r="AU144" i="2"/>
  <c r="AU201" s="1"/>
  <c r="AU48" i="3"/>
  <c r="AU48" i="4" s="1"/>
  <c r="CA144" i="2"/>
  <c r="CA201" s="1"/>
  <c r="CA48" i="3"/>
  <c r="CA48" i="4" s="1"/>
  <c r="CL144" i="2"/>
  <c r="CL201" s="1"/>
  <c r="CL48" i="3"/>
  <c r="CL48" i="4" s="1"/>
  <c r="DB144" i="2"/>
  <c r="DB201" s="1"/>
  <c r="DB48" i="3"/>
  <c r="DB48" i="4" s="1"/>
  <c r="DV144" i="2"/>
  <c r="DV201" s="1"/>
  <c r="DV48" i="3"/>
  <c r="DV48" i="4" s="1"/>
  <c r="ED144" i="2"/>
  <c r="ED201" s="1"/>
  <c r="ED48" i="3"/>
  <c r="ED48" i="4" s="1"/>
  <c r="N48"/>
  <c r="N144" i="2"/>
  <c r="N201" s="1"/>
  <c r="X144"/>
  <c r="X201" s="1"/>
  <c r="X48" i="3"/>
  <c r="X48" i="4" s="1"/>
  <c r="AE144" i="2"/>
  <c r="AE201" s="1"/>
  <c r="AE48" i="3"/>
  <c r="AE48" i="4" s="1"/>
  <c r="AV144" i="2"/>
  <c r="AV201" s="1"/>
  <c r="AV48" i="3"/>
  <c r="AV48" i="4" s="1"/>
  <c r="CB144" i="2"/>
  <c r="CB201" s="1"/>
  <c r="CB48" i="3"/>
  <c r="CB48" i="4" s="1"/>
  <c r="CM144" i="2"/>
  <c r="CM201" s="1"/>
  <c r="CM48" i="3"/>
  <c r="CM48" i="4" s="1"/>
  <c r="DC144" i="2"/>
  <c r="DC201" s="1"/>
  <c r="DC48" i="3"/>
  <c r="DC48" i="4" s="1"/>
  <c r="DW144" i="2"/>
  <c r="DW201" s="1"/>
  <c r="DW48" i="3"/>
  <c r="DW48" i="4" s="1"/>
  <c r="EG144" i="2"/>
  <c r="EG201" s="1"/>
  <c r="EG48" i="3"/>
  <c r="EG48" i="4" s="1"/>
  <c r="EV144" i="2"/>
  <c r="EV201" s="1"/>
  <c r="EV48" i="3"/>
  <c r="EV48" i="4" s="1"/>
  <c r="FL144" i="2"/>
  <c r="FL201" s="1"/>
  <c r="FL48" i="3"/>
  <c r="FL48" i="4" s="1"/>
  <c r="GB144" i="2"/>
  <c r="GB201" s="1"/>
  <c r="GB48" i="3"/>
  <c r="GB48" i="4" s="1"/>
  <c r="GR144" i="2"/>
  <c r="GR201" s="1"/>
  <c r="GR48" i="3"/>
  <c r="GR48" i="4" s="1"/>
  <c r="HH144" i="2"/>
  <c r="HH201" s="1"/>
  <c r="HH48" i="3"/>
  <c r="HH48" i="4" s="1"/>
  <c r="HX144" i="2"/>
  <c r="HX201" s="1"/>
  <c r="HX48" i="3"/>
  <c r="HX48" i="4" s="1"/>
  <c r="IN144" i="2"/>
  <c r="IN201" s="1"/>
  <c r="IN48" i="3"/>
  <c r="IN48" i="4" s="1"/>
  <c r="JD144" i="2"/>
  <c r="JD201" s="1"/>
  <c r="JD48" i="3"/>
  <c r="JD48" i="4" s="1"/>
  <c r="JT144" i="2"/>
  <c r="JT201" s="1"/>
  <c r="JT48" i="3"/>
  <c r="JT48" i="4" s="1"/>
  <c r="KJ144" i="2"/>
  <c r="KJ201" s="1"/>
  <c r="KJ48" i="3"/>
  <c r="KJ48" i="4" s="1"/>
  <c r="EY144" i="2"/>
  <c r="EY201" s="1"/>
  <c r="EY48" i="3"/>
  <c r="EY48" i="4" s="1"/>
  <c r="FO144" i="2"/>
  <c r="FO201" s="1"/>
  <c r="FO48" i="3"/>
  <c r="FO48" i="4" s="1"/>
  <c r="GE144" i="2"/>
  <c r="GE201" s="1"/>
  <c r="GE48" i="3"/>
  <c r="GE48" i="4" s="1"/>
  <c r="GU144" i="2"/>
  <c r="GU201" s="1"/>
  <c r="GU48" i="3"/>
  <c r="GU48" i="4" s="1"/>
  <c r="HK144" i="2"/>
  <c r="HK201" s="1"/>
  <c r="HK48" i="3"/>
  <c r="HK48" i="4" s="1"/>
  <c r="IA144" i="2"/>
  <c r="IA201" s="1"/>
  <c r="IA48" i="3"/>
  <c r="IA48" i="4" s="1"/>
  <c r="IQ144" i="2"/>
  <c r="IQ201" s="1"/>
  <c r="IQ48" i="3"/>
  <c r="IQ48" i="4" s="1"/>
  <c r="JG144" i="2"/>
  <c r="JG201" s="1"/>
  <c r="JG48" i="3"/>
  <c r="JG48" i="4" s="1"/>
  <c r="JW144" i="2"/>
  <c r="JW201" s="1"/>
  <c r="JW48" i="3"/>
  <c r="JW48" i="4" s="1"/>
  <c r="KM144" i="2"/>
  <c r="KM201" s="1"/>
  <c r="KM48" i="3"/>
  <c r="KM48" i="4" s="1"/>
  <c r="OK48"/>
  <c r="OK144" i="2"/>
  <c r="OK201" s="1"/>
  <c r="NU144"/>
  <c r="NU201" s="1"/>
  <c r="NU48" i="3"/>
  <c r="NU48" i="4" s="1"/>
  <c r="NE144" i="2"/>
  <c r="NE201" s="1"/>
  <c r="NE48" i="3"/>
  <c r="NE48" i="4" s="1"/>
  <c r="MO144" i="2"/>
  <c r="MO201" s="1"/>
  <c r="MO48" i="3"/>
  <c r="MO48" i="4" s="1"/>
  <c r="LY144" i="2"/>
  <c r="LY201" s="1"/>
  <c r="LY48" i="3"/>
  <c r="LY48" i="4" s="1"/>
  <c r="LI144" i="2"/>
  <c r="LI201" s="1"/>
  <c r="LI48" i="3"/>
  <c r="LI48" i="4" s="1"/>
  <c r="KO144" i="2"/>
  <c r="KO201" s="1"/>
  <c r="KO48" i="3"/>
  <c r="KO48" i="4" s="1"/>
  <c r="OL144" i="2"/>
  <c r="OL201" s="1"/>
  <c r="OL48" i="3"/>
  <c r="OL48" i="4" s="1"/>
  <c r="NV144" i="2"/>
  <c r="NV201" s="1"/>
  <c r="NV48" i="3"/>
  <c r="NV48" i="4" s="1"/>
  <c r="NF144" i="2"/>
  <c r="NF201" s="1"/>
  <c r="NF48" i="3"/>
  <c r="NF48" i="4" s="1"/>
  <c r="MP144" i="2"/>
  <c r="MP201" s="1"/>
  <c r="MP48" i="3"/>
  <c r="MP48" i="4" s="1"/>
  <c r="LZ144" i="2"/>
  <c r="LZ201" s="1"/>
  <c r="LZ48" i="3"/>
  <c r="LZ48" i="4" s="1"/>
  <c r="LJ144" i="2"/>
  <c r="LJ201" s="1"/>
  <c r="LJ48" i="3"/>
  <c r="LJ48" i="4" s="1"/>
  <c r="NW144" i="2"/>
  <c r="NW201" s="1"/>
  <c r="NW48" i="3"/>
  <c r="NW48" i="4" s="1"/>
  <c r="NG144" i="2"/>
  <c r="NG201" s="1"/>
  <c r="NG48" i="3"/>
  <c r="NG48" i="4" s="1"/>
  <c r="MQ144" i="2"/>
  <c r="MQ201" s="1"/>
  <c r="MQ48" i="3"/>
  <c r="MQ48" i="4" s="1"/>
  <c r="MA144" i="2"/>
  <c r="MA201" s="1"/>
  <c r="MA48" i="3"/>
  <c r="MA48" i="4" s="1"/>
  <c r="LK144" i="2"/>
  <c r="LK201" s="1"/>
  <c r="LK48" i="3"/>
  <c r="LK48" i="4" s="1"/>
  <c r="KU144" i="2"/>
  <c r="KU201" s="1"/>
  <c r="KU48" i="3"/>
  <c r="KU48" i="4" s="1"/>
  <c r="ON48"/>
  <c r="ON144" i="2"/>
  <c r="ON201" s="1"/>
  <c r="NX144"/>
  <c r="NX201" s="1"/>
  <c r="NX48" i="3"/>
  <c r="NX48" i="4" s="1"/>
  <c r="NH48"/>
  <c r="NH144" i="2"/>
  <c r="NH201" s="1"/>
  <c r="MR48" i="4"/>
  <c r="MR144" i="2"/>
  <c r="MR201" s="1"/>
  <c r="MB144"/>
  <c r="MB201" s="1"/>
  <c r="MB48" i="3"/>
  <c r="MB48" i="4" s="1"/>
  <c r="LL144" i="2"/>
  <c r="LL201" s="1"/>
  <c r="LL48" i="3"/>
  <c r="LL48" i="4" s="1"/>
  <c r="KV144" i="2"/>
  <c r="KV201" s="1"/>
  <c r="KV48" i="3"/>
  <c r="KV48" i="4" s="1"/>
  <c r="BO144" i="2"/>
  <c r="BO201" s="1"/>
  <c r="BO48" i="3"/>
  <c r="BO48" i="4" s="1"/>
  <c r="BW144" i="2"/>
  <c r="BW201" s="1"/>
  <c r="BW48" i="3"/>
  <c r="BW48" i="4" s="1"/>
  <c r="CH144" i="2"/>
  <c r="CH201" s="1"/>
  <c r="CH48" i="3"/>
  <c r="CH48" i="4" s="1"/>
  <c r="CX144" i="2"/>
  <c r="CX201" s="1"/>
  <c r="CX48" i="3"/>
  <c r="CX48" i="4" s="1"/>
  <c r="DR144" i="2"/>
  <c r="DR201" s="1"/>
  <c r="DR48" i="3"/>
  <c r="DR48" i="4" s="1"/>
  <c r="EM144" i="2"/>
  <c r="EM201" s="1"/>
  <c r="EM48" i="3"/>
  <c r="EM48" i="4" s="1"/>
  <c r="J144" i="2"/>
  <c r="J201" s="1"/>
  <c r="J48" i="3"/>
  <c r="J48" i="4" s="1"/>
  <c r="T144" i="2"/>
  <c r="T201" s="1"/>
  <c r="T48" i="3"/>
  <c r="T48" i="4" s="1"/>
  <c r="AP144" i="2"/>
  <c r="AP201" s="1"/>
  <c r="AP48" i="3"/>
  <c r="AP48" i="4" s="1"/>
  <c r="BP144" i="2"/>
  <c r="BP201" s="1"/>
  <c r="BP48" i="3"/>
  <c r="BP48" i="4" s="1"/>
  <c r="BX144" i="2"/>
  <c r="BX201" s="1"/>
  <c r="BX48" i="3"/>
  <c r="BX48" i="4" s="1"/>
  <c r="CI144" i="2"/>
  <c r="CI201" s="1"/>
  <c r="CI48" i="3"/>
  <c r="CI48" i="4" s="1"/>
  <c r="CY144" i="2"/>
  <c r="CY201" s="1"/>
  <c r="CY48" i="3"/>
  <c r="CY48" i="4" s="1"/>
  <c r="DS144" i="2"/>
  <c r="DS201" s="1"/>
  <c r="DS48" i="3"/>
  <c r="DS48" i="4" s="1"/>
  <c r="EL144" i="2"/>
  <c r="EL201" s="1"/>
  <c r="EL48" i="3"/>
  <c r="EL48" i="4" s="1"/>
  <c r="EZ144" i="2"/>
  <c r="EZ201" s="1"/>
  <c r="EZ48" i="3"/>
  <c r="EZ48" i="4" s="1"/>
  <c r="FP144" i="2"/>
  <c r="FP201" s="1"/>
  <c r="FP48" i="3"/>
  <c r="FP48" i="4" s="1"/>
  <c r="GF144" i="2"/>
  <c r="GF201" s="1"/>
  <c r="GF48" i="3"/>
  <c r="GF48" i="4" s="1"/>
  <c r="GV144" i="2"/>
  <c r="GV201" s="1"/>
  <c r="GV48" i="3"/>
  <c r="GV48" i="4" s="1"/>
  <c r="HL144" i="2"/>
  <c r="HL201" s="1"/>
  <c r="HL48" i="3"/>
  <c r="HL48" i="4" s="1"/>
  <c r="IB144" i="2"/>
  <c r="IB201" s="1"/>
  <c r="IB48" i="3"/>
  <c r="IB48" i="4" s="1"/>
  <c r="IR144" i="2"/>
  <c r="IR201" s="1"/>
  <c r="IR48" i="3"/>
  <c r="IR48" i="4" s="1"/>
  <c r="JH144" i="2"/>
  <c r="JH201" s="1"/>
  <c r="JH48" i="3"/>
  <c r="JH48" i="4" s="1"/>
  <c r="JX144" i="2"/>
  <c r="JX201" s="1"/>
  <c r="JX48" i="3"/>
  <c r="JX48" i="4" s="1"/>
  <c r="KN144" i="2"/>
  <c r="KN201" s="1"/>
  <c r="KN48" i="3"/>
  <c r="KN48" i="4" s="1"/>
  <c r="FC144" i="2"/>
  <c r="FC201" s="1"/>
  <c r="FC48" i="3"/>
  <c r="FC48" i="4" s="1"/>
  <c r="FS144" i="2"/>
  <c r="FS201" s="1"/>
  <c r="FS48" i="3"/>
  <c r="FS48" i="4" s="1"/>
  <c r="GI144" i="2"/>
  <c r="GI201" s="1"/>
  <c r="GI48" i="3"/>
  <c r="GI48" i="4" s="1"/>
  <c r="GY144" i="2"/>
  <c r="GY201" s="1"/>
  <c r="GY48" i="3"/>
  <c r="GY48" i="4" s="1"/>
  <c r="HO144" i="2"/>
  <c r="HO201" s="1"/>
  <c r="HO48" i="3"/>
  <c r="HO48" i="4" s="1"/>
  <c r="IE144" i="2"/>
  <c r="IE201" s="1"/>
  <c r="IE48" i="3"/>
  <c r="IE48" i="4" s="1"/>
  <c r="IU144" i="2"/>
  <c r="IU201" s="1"/>
  <c r="IU48" i="3"/>
  <c r="IU48" i="4" s="1"/>
  <c r="JK144" i="2"/>
  <c r="JK201" s="1"/>
  <c r="JK48" i="3"/>
  <c r="JK48" i="4" s="1"/>
  <c r="KA144" i="2"/>
  <c r="KA201" s="1"/>
  <c r="KA48" i="3"/>
  <c r="KA48" i="4" s="1"/>
  <c r="KR144" i="2"/>
  <c r="KR201" s="1"/>
  <c r="KR48" i="3"/>
  <c r="KR48" i="4" s="1"/>
  <c r="OG144" i="2"/>
  <c r="OG201" s="1"/>
  <c r="OG48" i="3"/>
  <c r="OG48" i="4" s="1"/>
  <c r="NQ144" i="2"/>
  <c r="NQ201" s="1"/>
  <c r="NQ48" i="3"/>
  <c r="NQ48" i="4" s="1"/>
  <c r="NA144" i="2"/>
  <c r="NA201" s="1"/>
  <c r="NA48" i="3"/>
  <c r="NA48" i="4" s="1"/>
  <c r="MK144" i="2"/>
  <c r="MK201" s="1"/>
  <c r="MK48" i="3"/>
  <c r="MK48" i="4" s="1"/>
  <c r="LU144" i="2"/>
  <c r="LU201" s="1"/>
  <c r="LU48" i="3"/>
  <c r="LU48" i="4" s="1"/>
  <c r="LE144" i="2"/>
  <c r="LE201" s="1"/>
  <c r="LE48" i="3"/>
  <c r="LE48" i="4" s="1"/>
  <c r="KS144" i="2"/>
  <c r="KS201" s="1"/>
  <c r="KS48" i="3"/>
  <c r="KS48" i="4" s="1"/>
  <c r="OH144" i="2"/>
  <c r="OH201" s="1"/>
  <c r="OH48" i="3"/>
  <c r="OH48" i="4" s="1"/>
  <c r="NR144" i="2"/>
  <c r="NR201" s="1"/>
  <c r="NR48" i="3"/>
  <c r="NR48" i="4" s="1"/>
  <c r="NB144" i="2"/>
  <c r="NB201" s="1"/>
  <c r="NB48" i="3"/>
  <c r="NB48" i="4" s="1"/>
  <c r="ML144" i="2"/>
  <c r="ML201" s="1"/>
  <c r="ML48" i="3"/>
  <c r="ML48" i="4" s="1"/>
  <c r="LV144" i="2"/>
  <c r="LV201" s="1"/>
  <c r="LV48" i="3"/>
  <c r="LV48" i="4" s="1"/>
  <c r="LF144" i="2"/>
  <c r="LF201" s="1"/>
  <c r="LF48" i="3"/>
  <c r="LF48" i="4" s="1"/>
  <c r="O138" i="2"/>
  <c r="O195" s="1"/>
  <c r="O42" i="3"/>
  <c r="O42" i="4" s="1"/>
  <c r="Y138" i="2"/>
  <c r="Y195" s="1"/>
  <c r="Y42" i="3"/>
  <c r="Y42" i="4" s="1"/>
  <c r="AF138" i="2"/>
  <c r="AF195" s="1"/>
  <c r="AF42" i="3"/>
  <c r="AF42" i="4" s="1"/>
  <c r="AW138" i="2"/>
  <c r="AW195" s="1"/>
  <c r="AW42" i="3"/>
  <c r="AW42" i="4" s="1"/>
  <c r="CC138" i="2"/>
  <c r="CC195" s="1"/>
  <c r="CC42" i="3"/>
  <c r="CC42" i="4" s="1"/>
  <c r="CN138" i="2"/>
  <c r="CN195" s="1"/>
  <c r="CN42" i="3"/>
  <c r="CN42" i="4" s="1"/>
  <c r="DD138" i="2"/>
  <c r="DD195" s="1"/>
  <c r="DD42" i="3"/>
  <c r="DD42" i="4" s="1"/>
  <c r="DX138" i="2"/>
  <c r="DX195" s="1"/>
  <c r="DX42" i="3"/>
  <c r="DX42" i="4" s="1"/>
  <c r="EC138" i="2"/>
  <c r="EC195" s="1"/>
  <c r="EC42" i="3"/>
  <c r="EC42" i="4" s="1"/>
  <c r="P138" i="2"/>
  <c r="P42" i="3"/>
  <c r="P42" i="4" s="1"/>
  <c r="Z138" i="2"/>
  <c r="Z195" s="1"/>
  <c r="Z42" i="3"/>
  <c r="Z42" i="4" s="1"/>
  <c r="AG42"/>
  <c r="AG138" i="2"/>
  <c r="AG195" s="1"/>
  <c r="AX138"/>
  <c r="AX195" s="1"/>
  <c r="AX42" i="3"/>
  <c r="AX42" i="4" s="1"/>
  <c r="BF138" i="2"/>
  <c r="BF195" s="1"/>
  <c r="BF42" i="3"/>
  <c r="BF42" i="4" s="1"/>
  <c r="CO138" i="2"/>
  <c r="CO195" s="1"/>
  <c r="CO42" i="3"/>
  <c r="CO42" i="4" s="1"/>
  <c r="DE138" i="2"/>
  <c r="DE195" s="1"/>
  <c r="DE42" i="3"/>
  <c r="DE42" i="4" s="1"/>
  <c r="DY138" i="2"/>
  <c r="DY195" s="1"/>
  <c r="DY42" i="3"/>
  <c r="DY42" i="4" s="1"/>
  <c r="EB138" i="2"/>
  <c r="EB195" s="1"/>
  <c r="EB42" i="3"/>
  <c r="EB42" i="4" s="1"/>
  <c r="ET138" i="2"/>
  <c r="ET195" s="1"/>
  <c r="ET42" i="3"/>
  <c r="ET42" i="4" s="1"/>
  <c r="FJ138" i="2"/>
  <c r="FJ195" s="1"/>
  <c r="FJ42" i="3"/>
  <c r="FJ42" i="4" s="1"/>
  <c r="FZ138" i="2"/>
  <c r="FZ195" s="1"/>
  <c r="FZ42" i="3"/>
  <c r="FZ42" i="4" s="1"/>
  <c r="GP138" i="2"/>
  <c r="GP195" s="1"/>
  <c r="GP42" i="3"/>
  <c r="GP42" i="4" s="1"/>
  <c r="HF138" i="2"/>
  <c r="HF195" s="1"/>
  <c r="HF42" i="3"/>
  <c r="HF42" i="4" s="1"/>
  <c r="HV138" i="2"/>
  <c r="HV195" s="1"/>
  <c r="HV42" i="3"/>
  <c r="HV42" i="4" s="1"/>
  <c r="IL138" i="2"/>
  <c r="IL195" s="1"/>
  <c r="IL42" i="3"/>
  <c r="IL42" i="4" s="1"/>
  <c r="JB138" i="2"/>
  <c r="JB195" s="1"/>
  <c r="JB42" i="3"/>
  <c r="JB42" i="4" s="1"/>
  <c r="JR138" i="2"/>
  <c r="JR195" s="1"/>
  <c r="JR42" i="3"/>
  <c r="JR42" i="4" s="1"/>
  <c r="KH138" i="2"/>
  <c r="KH195" s="1"/>
  <c r="KH42" i="3"/>
  <c r="KH42" i="4" s="1"/>
  <c r="EW138" i="2"/>
  <c r="EW195" s="1"/>
  <c r="EW42" i="3"/>
  <c r="EW42" i="4" s="1"/>
  <c r="FM138" i="2"/>
  <c r="FM195" s="1"/>
  <c r="FM42" i="3"/>
  <c r="FM42" i="4" s="1"/>
  <c r="GC138" i="2"/>
  <c r="GC195" s="1"/>
  <c r="GC42" i="3"/>
  <c r="GC42" i="4" s="1"/>
  <c r="GS138" i="2"/>
  <c r="GS195" s="1"/>
  <c r="GS42" i="3"/>
  <c r="GS42" i="4" s="1"/>
  <c r="HI138" i="2"/>
  <c r="HI195" s="1"/>
  <c r="HI42" i="3"/>
  <c r="HI42" i="4" s="1"/>
  <c r="HY138" i="2"/>
  <c r="HY195" s="1"/>
  <c r="HY42" i="3"/>
  <c r="HY42" i="4" s="1"/>
  <c r="IO138" i="2"/>
  <c r="IO195" s="1"/>
  <c r="IO42" i="3"/>
  <c r="IO42" i="4" s="1"/>
  <c r="JE138" i="2"/>
  <c r="JE195" s="1"/>
  <c r="JE42" i="3"/>
  <c r="JE42" i="4" s="1"/>
  <c r="JU138" i="2"/>
  <c r="JU195" s="1"/>
  <c r="JU42" i="3"/>
  <c r="JU42" i="4" s="1"/>
  <c r="KK138" i="2"/>
  <c r="KK195" s="1"/>
  <c r="KK42" i="3"/>
  <c r="KK42" i="4" s="1"/>
  <c r="OV42" i="3"/>
  <c r="OV42" i="4" s="1"/>
  <c r="OE42" i="3"/>
  <c r="OE42" i="4" s="1"/>
  <c r="OE138" i="2"/>
  <c r="OE195" s="1"/>
  <c r="I42" i="3"/>
  <c r="I42" i="4" s="1"/>
  <c r="I138" i="2"/>
  <c r="I195" s="1"/>
  <c r="S42" i="3"/>
  <c r="S42" i="4" s="1"/>
  <c r="S138" i="2"/>
  <c r="S195" s="1"/>
  <c r="AO42" i="3"/>
  <c r="AO42" i="4" s="1"/>
  <c r="AO138" i="2"/>
  <c r="AO195" s="1"/>
  <c r="BO42" i="3"/>
  <c r="BO42" i="4" s="1"/>
  <c r="BO138" i="2"/>
  <c r="BO195" s="1"/>
  <c r="BW42" i="3"/>
  <c r="BW42" i="4" s="1"/>
  <c r="BW138" i="2"/>
  <c r="BW195" s="1"/>
  <c r="CH42" i="3"/>
  <c r="CH42" i="4" s="1"/>
  <c r="CH138" i="2"/>
  <c r="CH195" s="1"/>
  <c r="CX42" i="3"/>
  <c r="CX42" i="4" s="1"/>
  <c r="CX138" i="2"/>
  <c r="CX195" s="1"/>
  <c r="DR42" i="3"/>
  <c r="DR42" i="4" s="1"/>
  <c r="DR138" i="2"/>
  <c r="DR195" s="1"/>
  <c r="EM42" i="3"/>
  <c r="EM42" i="4" s="1"/>
  <c r="EM138" i="2"/>
  <c r="EM195" s="1"/>
  <c r="J42" i="3"/>
  <c r="J42" i="4" s="1"/>
  <c r="J138" i="2"/>
  <c r="J195" s="1"/>
  <c r="T42" i="4"/>
  <c r="T138" i="2"/>
  <c r="T195" s="1"/>
  <c r="AP138"/>
  <c r="AP195" s="1"/>
  <c r="AP42" i="3"/>
  <c r="AP42" i="4" s="1"/>
  <c r="BP138" i="2"/>
  <c r="BP195" s="1"/>
  <c r="BP42" i="3"/>
  <c r="BP42" i="4" s="1"/>
  <c r="BX138" i="2"/>
  <c r="BX195" s="1"/>
  <c r="BX42" i="3"/>
  <c r="BX42" i="4" s="1"/>
  <c r="CI138" i="2"/>
  <c r="CI195" s="1"/>
  <c r="CI42" i="3"/>
  <c r="CI42" i="4" s="1"/>
  <c r="CY138" i="2"/>
  <c r="CY195" s="1"/>
  <c r="CY42" i="3"/>
  <c r="CY42" i="4" s="1"/>
  <c r="DS138" i="2"/>
  <c r="DS195" s="1"/>
  <c r="DS42" i="3"/>
  <c r="DS42" i="4" s="1"/>
  <c r="EL138" i="2"/>
  <c r="EL195" s="1"/>
  <c r="EL42" i="3"/>
  <c r="EL42" i="4" s="1"/>
  <c r="EZ138" i="2"/>
  <c r="EZ195" s="1"/>
  <c r="EZ42" i="3"/>
  <c r="EZ42" i="4" s="1"/>
  <c r="FP138" i="2"/>
  <c r="FP195" s="1"/>
  <c r="FP42" i="3"/>
  <c r="FP42" i="4" s="1"/>
  <c r="GF138" i="2"/>
  <c r="GF195" s="1"/>
  <c r="GF42" i="3"/>
  <c r="GF42" i="4" s="1"/>
  <c r="GV138" i="2"/>
  <c r="GV195" s="1"/>
  <c r="GV42" i="3"/>
  <c r="GV42" i="4" s="1"/>
  <c r="HL138" i="2"/>
  <c r="HL195" s="1"/>
  <c r="HL42" i="3"/>
  <c r="HL42" i="4" s="1"/>
  <c r="IB138" i="2"/>
  <c r="IB195" s="1"/>
  <c r="IB42" i="3"/>
  <c r="IB42" i="4" s="1"/>
  <c r="IR138" i="2"/>
  <c r="IR195" s="1"/>
  <c r="IR42" i="3"/>
  <c r="IR42" i="4" s="1"/>
  <c r="JH138" i="2"/>
  <c r="JH195" s="1"/>
  <c r="JH42" i="3"/>
  <c r="JH42" i="4" s="1"/>
  <c r="JX138" i="2"/>
  <c r="JX195" s="1"/>
  <c r="JX42" i="3"/>
  <c r="JX42" i="4" s="1"/>
  <c r="KN138" i="2"/>
  <c r="KN195" s="1"/>
  <c r="KN42" i="3"/>
  <c r="KN42" i="4" s="1"/>
  <c r="FC138" i="2"/>
  <c r="FC195" s="1"/>
  <c r="FC42" i="3"/>
  <c r="FC42" i="4" s="1"/>
  <c r="FS138" i="2"/>
  <c r="FS195" s="1"/>
  <c r="FS42" i="3"/>
  <c r="FS42" i="4" s="1"/>
  <c r="GI138" i="2"/>
  <c r="GI195" s="1"/>
  <c r="GI42" i="3"/>
  <c r="GI42" i="4" s="1"/>
  <c r="GY138" i="2"/>
  <c r="GY195" s="1"/>
  <c r="GY42" i="3"/>
  <c r="GY42" i="4" s="1"/>
  <c r="HO138" i="2"/>
  <c r="HO195" s="1"/>
  <c r="HO42" i="3"/>
  <c r="HO42" i="4" s="1"/>
  <c r="IE138" i="2"/>
  <c r="IE195" s="1"/>
  <c r="IE42" i="3"/>
  <c r="IE42" i="4" s="1"/>
  <c r="IU138" i="2"/>
  <c r="IU195" s="1"/>
  <c r="IU42" i="3"/>
  <c r="IU42" i="4" s="1"/>
  <c r="JK138" i="2"/>
  <c r="JK195" s="1"/>
  <c r="JK42" i="3"/>
  <c r="JK42" i="4" s="1"/>
  <c r="KA138" i="2"/>
  <c r="KA195" s="1"/>
  <c r="KA42" i="3"/>
  <c r="KA42" i="4" s="1"/>
  <c r="KP138" i="2"/>
  <c r="KP195" s="1"/>
  <c r="KP42" i="3"/>
  <c r="KP42" i="4" s="1"/>
  <c r="OO138" i="2"/>
  <c r="OO195" s="1"/>
  <c r="OO42" i="3"/>
  <c r="OO42" i="4" s="1"/>
  <c r="NY138" i="2"/>
  <c r="NY195" s="1"/>
  <c r="NY42" i="3"/>
  <c r="NY42" i="4" s="1"/>
  <c r="NK138" i="2"/>
  <c r="NK195" s="1"/>
  <c r="NK42" i="3"/>
  <c r="NK42" i="4" s="1"/>
  <c r="MU138" i="2"/>
  <c r="MU195" s="1"/>
  <c r="MU42" i="3"/>
  <c r="MU42" i="4" s="1"/>
  <c r="ME138" i="2"/>
  <c r="ME195" s="1"/>
  <c r="ME42" i="3"/>
  <c r="ME42" i="4" s="1"/>
  <c r="LO138" i="2"/>
  <c r="LO195" s="1"/>
  <c r="LO42" i="3"/>
  <c r="LO42" i="4" s="1"/>
  <c r="KY138" i="2"/>
  <c r="KY195" s="1"/>
  <c r="KY42" i="3"/>
  <c r="KY42" i="4" s="1"/>
  <c r="OJ138" i="2"/>
  <c r="OJ195" s="1"/>
  <c r="OJ42" i="3"/>
  <c r="OJ42" i="4" s="1"/>
  <c r="NT138" i="2"/>
  <c r="NT195" s="1"/>
  <c r="NT42" i="3"/>
  <c r="NT42" i="4" s="1"/>
  <c r="ND138" i="2"/>
  <c r="ND195" s="1"/>
  <c r="ND42" i="3"/>
  <c r="ND42" i="4" s="1"/>
  <c r="MN138" i="2"/>
  <c r="MN195" s="1"/>
  <c r="MN42" i="3"/>
  <c r="MN42" i="4" s="1"/>
  <c r="LX138" i="2"/>
  <c r="LX195" s="1"/>
  <c r="LX42" i="3"/>
  <c r="LX42" i="4" s="1"/>
  <c r="LH138" i="2"/>
  <c r="LH195" s="1"/>
  <c r="LH42" i="3"/>
  <c r="LH42" i="4" s="1"/>
  <c r="NQ138" i="2"/>
  <c r="NQ195" s="1"/>
  <c r="NQ42" i="3"/>
  <c r="NQ42" i="4" s="1"/>
  <c r="NA138" i="2"/>
  <c r="NA195" s="1"/>
  <c r="NA42" i="3"/>
  <c r="NA42" i="4" s="1"/>
  <c r="MK138" i="2"/>
  <c r="MK195" s="1"/>
  <c r="MK42" i="3"/>
  <c r="MK42" i="4" s="1"/>
  <c r="LU138" i="2"/>
  <c r="LU195" s="1"/>
  <c r="LU42" i="3"/>
  <c r="LU42" i="4" s="1"/>
  <c r="LE138" i="2"/>
  <c r="LE195" s="1"/>
  <c r="LE42" i="3"/>
  <c r="LE42" i="4" s="1"/>
  <c r="OQ138" i="2"/>
  <c r="OQ42" i="3"/>
  <c r="OQ42" i="4" s="1"/>
  <c r="OW73" i="2"/>
  <c r="NZ138"/>
  <c r="NZ195" s="1"/>
  <c r="NZ42" i="3"/>
  <c r="NZ42" i="4" s="1"/>
  <c r="NJ138" i="2"/>
  <c r="NJ195" s="1"/>
  <c r="NJ42" i="3"/>
  <c r="NJ42" i="4" s="1"/>
  <c r="MT138" i="2"/>
  <c r="MT195" s="1"/>
  <c r="MT42" i="3"/>
  <c r="MT42" i="4" s="1"/>
  <c r="MD138" i="2"/>
  <c r="MD195" s="1"/>
  <c r="MD42" i="3"/>
  <c r="MD42" i="4" s="1"/>
  <c r="LN138" i="2"/>
  <c r="LN195" s="1"/>
  <c r="LN42" i="3"/>
  <c r="LN42" i="4" s="1"/>
  <c r="KX138" i="2"/>
  <c r="KX195" s="1"/>
  <c r="KX42" i="3"/>
  <c r="KX42" i="4" s="1"/>
  <c r="AC138" i="2"/>
  <c r="AC195" s="1"/>
  <c r="AC42" i="3"/>
  <c r="AC42" i="4" s="1"/>
  <c r="AJ138" i="2"/>
  <c r="AJ195" s="1"/>
  <c r="AJ42" i="3"/>
  <c r="AJ42" i="4" s="1"/>
  <c r="BA138" i="2"/>
  <c r="BA195" s="1"/>
  <c r="BA42" i="3"/>
  <c r="BA42" i="4" s="1"/>
  <c r="BI42"/>
  <c r="BI138" i="2"/>
  <c r="BI195" s="1"/>
  <c r="BQ138"/>
  <c r="BQ195" s="1"/>
  <c r="BQ42" i="3"/>
  <c r="BQ42" i="4" s="1"/>
  <c r="DH138" i="2"/>
  <c r="DH195" s="1"/>
  <c r="DH42" i="3"/>
  <c r="DH42" i="4" s="1"/>
  <c r="CR138" i="2"/>
  <c r="CR195" s="1"/>
  <c r="CR42" i="3"/>
  <c r="CR42" i="4" s="1"/>
  <c r="DL138" i="2"/>
  <c r="DL195" s="1"/>
  <c r="DL42" i="3"/>
  <c r="DL42" i="4" s="1"/>
  <c r="EN138" i="2"/>
  <c r="EN195" s="1"/>
  <c r="EN42" i="3"/>
  <c r="EN42" i="4" s="1"/>
  <c r="D138" i="2"/>
  <c r="D195" s="1"/>
  <c r="D42" i="3"/>
  <c r="D42" i="4" s="1"/>
  <c r="AK42"/>
  <c r="AK138" i="2"/>
  <c r="AK195" s="1"/>
  <c r="BB138"/>
  <c r="BB195" s="1"/>
  <c r="BB42" i="3"/>
  <c r="BB42" i="4" s="1"/>
  <c r="BJ138" i="2"/>
  <c r="BJ195" s="1"/>
  <c r="BJ42" i="3"/>
  <c r="BJ42" i="4" s="1"/>
  <c r="BR138" i="2"/>
  <c r="BR195" s="1"/>
  <c r="BR42" i="3"/>
  <c r="BR42" i="4" s="1"/>
  <c r="DI138" i="2"/>
  <c r="DI195" s="1"/>
  <c r="DI42" i="3"/>
  <c r="DI42" i="4" s="1"/>
  <c r="CS138" i="2"/>
  <c r="CS195" s="1"/>
  <c r="CS42" i="3"/>
  <c r="CS42" i="4" s="1"/>
  <c r="DM138" i="2"/>
  <c r="DM195" s="1"/>
  <c r="DM42" i="3"/>
  <c r="DM42" i="4" s="1"/>
  <c r="EP138" i="2"/>
  <c r="EP195" s="1"/>
  <c r="EP42" i="3"/>
  <c r="EP42" i="4" s="1"/>
  <c r="FF138" i="2"/>
  <c r="FF195" s="1"/>
  <c r="FF42" i="3"/>
  <c r="FF42" i="4" s="1"/>
  <c r="FV138" i="2"/>
  <c r="FV195" s="1"/>
  <c r="FV42" i="3"/>
  <c r="FV42" i="4" s="1"/>
  <c r="GL138" i="2"/>
  <c r="GL195" s="1"/>
  <c r="GL42" i="3"/>
  <c r="GL42" i="4" s="1"/>
  <c r="HB138" i="2"/>
  <c r="HB195" s="1"/>
  <c r="HB42" i="3"/>
  <c r="HB42" i="4" s="1"/>
  <c r="HR138" i="2"/>
  <c r="HR195" s="1"/>
  <c r="HR42" i="3"/>
  <c r="HR42" i="4" s="1"/>
  <c r="IH138" i="2"/>
  <c r="IH195" s="1"/>
  <c r="IH42" i="3"/>
  <c r="IH42" i="4" s="1"/>
  <c r="IX138" i="2"/>
  <c r="IX195" s="1"/>
  <c r="IX42" i="3"/>
  <c r="IX42" i="4" s="1"/>
  <c r="JN138" i="2"/>
  <c r="JN195" s="1"/>
  <c r="JN42" i="3"/>
  <c r="JN42" i="4" s="1"/>
  <c r="KD138" i="2"/>
  <c r="KD195" s="1"/>
  <c r="KD42" i="3"/>
  <c r="KD42" i="4" s="1"/>
  <c r="ES138" i="2"/>
  <c r="ES195" s="1"/>
  <c r="ES42" i="3"/>
  <c r="ES42" i="4" s="1"/>
  <c r="FI138" i="2"/>
  <c r="FI195" s="1"/>
  <c r="FI42" i="3"/>
  <c r="FI42" i="4" s="1"/>
  <c r="FY138" i="2"/>
  <c r="FY195" s="1"/>
  <c r="FY42" i="3"/>
  <c r="FY42" i="4" s="1"/>
  <c r="GO138" i="2"/>
  <c r="GO195" s="1"/>
  <c r="GO42" i="3"/>
  <c r="GO42" i="4" s="1"/>
  <c r="HE138" i="2"/>
  <c r="HE195" s="1"/>
  <c r="HE42" i="3"/>
  <c r="HE42" i="4" s="1"/>
  <c r="HU138" i="2"/>
  <c r="HU195" s="1"/>
  <c r="HU42" i="3"/>
  <c r="HU42" i="4" s="1"/>
  <c r="IK138" i="2"/>
  <c r="IK195" s="1"/>
  <c r="IK42" i="3"/>
  <c r="IK42" i="4" s="1"/>
  <c r="JA138" i="2"/>
  <c r="JA195" s="1"/>
  <c r="JA42" i="3"/>
  <c r="JA42" i="4" s="1"/>
  <c r="JQ138" i="2"/>
  <c r="JQ195" s="1"/>
  <c r="JQ42" i="3"/>
  <c r="JQ42" i="4" s="1"/>
  <c r="KG138" i="2"/>
  <c r="KG195" s="1"/>
  <c r="KG42" i="3"/>
  <c r="KG42" i="4" s="1"/>
  <c r="KS138" i="2"/>
  <c r="KS195" s="1"/>
  <c r="KS42" i="3"/>
  <c r="KS42" i="4" s="1"/>
  <c r="OI138" i="2"/>
  <c r="OI195" s="1"/>
  <c r="OI42" i="3"/>
  <c r="OI42" i="4" s="1"/>
  <c r="M138" i="2"/>
  <c r="M195" s="1"/>
  <c r="M42" i="3"/>
  <c r="M42" i="4" s="1"/>
  <c r="W42"/>
  <c r="W138" i="2"/>
  <c r="W195" s="1"/>
  <c r="AD138"/>
  <c r="AD195" s="1"/>
  <c r="AD42" i="3"/>
  <c r="AD42" i="4" s="1"/>
  <c r="AU138" i="2"/>
  <c r="AU195" s="1"/>
  <c r="AU42" i="3"/>
  <c r="AU42" i="4" s="1"/>
  <c r="CA138" i="2"/>
  <c r="CA195" s="1"/>
  <c r="CA42" i="3"/>
  <c r="CA42" i="4" s="1"/>
  <c r="CL138" i="2"/>
  <c r="CL195" s="1"/>
  <c r="CL42" i="3"/>
  <c r="CL42" i="4" s="1"/>
  <c r="DB138" i="2"/>
  <c r="DB195" s="1"/>
  <c r="DB42" i="3"/>
  <c r="DB42" i="4" s="1"/>
  <c r="DV138" i="2"/>
  <c r="DV195" s="1"/>
  <c r="DV42" i="3"/>
  <c r="DV42" i="4" s="1"/>
  <c r="ED138" i="2"/>
  <c r="ED195" s="1"/>
  <c r="ED42" i="3"/>
  <c r="ED42" i="4" s="1"/>
  <c r="N138" i="2"/>
  <c r="N195" s="1"/>
  <c r="N42" i="3"/>
  <c r="N42" i="4" s="1"/>
  <c r="X138" i="2"/>
  <c r="X195" s="1"/>
  <c r="X42" i="3"/>
  <c r="X42" i="4" s="1"/>
  <c r="AE138" i="2"/>
  <c r="AE195" s="1"/>
  <c r="AE42" i="3"/>
  <c r="AE42" i="4" s="1"/>
  <c r="AV138" i="2"/>
  <c r="AV195" s="1"/>
  <c r="AV42" i="3"/>
  <c r="AV42" i="4" s="1"/>
  <c r="CB138" i="2"/>
  <c r="CB195" s="1"/>
  <c r="CB42" i="3"/>
  <c r="CB42" i="4" s="1"/>
  <c r="CM138" i="2"/>
  <c r="CM195" s="1"/>
  <c r="CM42" i="3"/>
  <c r="CM42" i="4" s="1"/>
  <c r="DC138" i="2"/>
  <c r="DC195" s="1"/>
  <c r="DC42" i="3"/>
  <c r="DC42" i="4" s="1"/>
  <c r="DW138" i="2"/>
  <c r="DW195" s="1"/>
  <c r="DW42" i="3"/>
  <c r="DW42" i="4" s="1"/>
  <c r="EG138" i="2"/>
  <c r="EG195" s="1"/>
  <c r="EG42" i="3"/>
  <c r="EG42" i="4" s="1"/>
  <c r="EV138" i="2"/>
  <c r="EV195" s="1"/>
  <c r="EV42" i="3"/>
  <c r="EV42" i="4" s="1"/>
  <c r="FL138" i="2"/>
  <c r="FL195" s="1"/>
  <c r="FL42" i="3"/>
  <c r="FL42" i="4" s="1"/>
  <c r="GB138" i="2"/>
  <c r="GB195" s="1"/>
  <c r="GB42" i="3"/>
  <c r="GB42" i="4" s="1"/>
  <c r="GR138" i="2"/>
  <c r="GR195" s="1"/>
  <c r="GR42" i="3"/>
  <c r="GR42" i="4" s="1"/>
  <c r="HH138" i="2"/>
  <c r="HH195" s="1"/>
  <c r="HH42" i="3"/>
  <c r="HH42" i="4" s="1"/>
  <c r="HX138" i="2"/>
  <c r="HX195" s="1"/>
  <c r="HX42" i="3"/>
  <c r="HX42" i="4" s="1"/>
  <c r="IN138" i="2"/>
  <c r="IN195" s="1"/>
  <c r="IN42" i="3"/>
  <c r="IN42" i="4" s="1"/>
  <c r="JD138" i="2"/>
  <c r="JD195" s="1"/>
  <c r="JD42" i="3"/>
  <c r="JD42" i="4" s="1"/>
  <c r="JT138" i="2"/>
  <c r="JT195" s="1"/>
  <c r="JT42" i="3"/>
  <c r="JT42" i="4" s="1"/>
  <c r="KJ138" i="2"/>
  <c r="KJ195" s="1"/>
  <c r="KJ42" i="3"/>
  <c r="KJ42" i="4" s="1"/>
  <c r="EY138" i="2"/>
  <c r="EY195" s="1"/>
  <c r="EY42" i="3"/>
  <c r="EY42" i="4" s="1"/>
  <c r="FO138" i="2"/>
  <c r="FO195" s="1"/>
  <c r="FO42" i="3"/>
  <c r="FO42" i="4" s="1"/>
  <c r="GE138" i="2"/>
  <c r="GE195" s="1"/>
  <c r="GE42" i="3"/>
  <c r="GE42" i="4" s="1"/>
  <c r="GU138" i="2"/>
  <c r="GU195" s="1"/>
  <c r="GU42" i="3"/>
  <c r="GU42" i="4" s="1"/>
  <c r="HK138" i="2"/>
  <c r="HK195" s="1"/>
  <c r="HK42" i="3"/>
  <c r="HK42" i="4" s="1"/>
  <c r="IA138" i="2"/>
  <c r="IA195" s="1"/>
  <c r="IA42" i="3"/>
  <c r="IA42" i="4" s="1"/>
  <c r="IQ138" i="2"/>
  <c r="IQ195" s="1"/>
  <c r="IQ42" i="3"/>
  <c r="IQ42" i="4" s="1"/>
  <c r="JG138" i="2"/>
  <c r="JG195" s="1"/>
  <c r="JG42" i="3"/>
  <c r="JG42" i="4" s="1"/>
  <c r="JW138" i="2"/>
  <c r="JW195" s="1"/>
  <c r="JW42" i="3"/>
  <c r="JW42" i="4" s="1"/>
  <c r="KM138" i="2"/>
  <c r="KM195" s="1"/>
  <c r="KM42" i="3"/>
  <c r="KM42" i="4" s="1"/>
  <c r="OT42"/>
  <c r="OC138" i="2"/>
  <c r="OC195" s="1"/>
  <c r="OC42" i="3"/>
  <c r="OC42" i="4" s="1"/>
  <c r="NO138" i="2"/>
  <c r="NO195" s="1"/>
  <c r="NO42" i="3"/>
  <c r="NO42" i="4" s="1"/>
  <c r="MY138" i="2"/>
  <c r="MY195" s="1"/>
  <c r="MY42" i="3"/>
  <c r="MY42" i="4" s="1"/>
  <c r="MI138" i="2"/>
  <c r="MI195" s="1"/>
  <c r="MI42" i="3"/>
  <c r="MI42" i="4" s="1"/>
  <c r="LS138" i="2"/>
  <c r="LS195" s="1"/>
  <c r="LS42" i="3"/>
  <c r="LS42" i="4" s="1"/>
  <c r="LC138" i="2"/>
  <c r="LC195" s="1"/>
  <c r="LC42" i="3"/>
  <c r="LC42" i="4" s="1"/>
  <c r="ON42"/>
  <c r="ON138" i="2"/>
  <c r="ON195" s="1"/>
  <c r="NX138"/>
  <c r="NX195" s="1"/>
  <c r="NX42" i="3"/>
  <c r="NX42" i="4" s="1"/>
  <c r="NH138" i="2"/>
  <c r="NH195" s="1"/>
  <c r="NH42" i="3"/>
  <c r="NH42" i="4" s="1"/>
  <c r="MR42"/>
  <c r="MR138" i="2"/>
  <c r="MR195" s="1"/>
  <c r="MB138"/>
  <c r="MB195" s="1"/>
  <c r="MB42" i="3"/>
  <c r="MB42" i="4" s="1"/>
  <c r="LL138" i="2"/>
  <c r="LL195" s="1"/>
  <c r="LL42" i="3"/>
  <c r="LL42" i="4" s="1"/>
  <c r="KV138" i="2"/>
  <c r="KV195" s="1"/>
  <c r="KV42" i="3"/>
  <c r="KV42" i="4" s="1"/>
  <c r="NE138" i="2"/>
  <c r="NE195" s="1"/>
  <c r="NE42" i="3"/>
  <c r="NE42" i="4" s="1"/>
  <c r="MO138" i="2"/>
  <c r="MO195" s="1"/>
  <c r="MO42" i="3"/>
  <c r="MO42" i="4" s="1"/>
  <c r="LY138" i="2"/>
  <c r="LY195" s="1"/>
  <c r="LY42" i="3"/>
  <c r="LY42" i="4" s="1"/>
  <c r="LI138" i="2"/>
  <c r="LI195" s="1"/>
  <c r="LI42" i="3"/>
  <c r="LI42" i="4" s="1"/>
  <c r="OU42" i="3"/>
  <c r="OU42" i="4" s="1"/>
  <c r="OD138" i="2"/>
  <c r="OD195" s="1"/>
  <c r="OD42" i="3"/>
  <c r="OD42" i="4" s="1"/>
  <c r="NN138" i="2"/>
  <c r="NN195" s="1"/>
  <c r="NN42" i="3"/>
  <c r="NN42" i="4" s="1"/>
  <c r="MX138" i="2"/>
  <c r="MX195" s="1"/>
  <c r="MX42" i="3"/>
  <c r="MX42" i="4" s="1"/>
  <c r="MH138" i="2"/>
  <c r="MH195" s="1"/>
  <c r="MH42" i="3"/>
  <c r="MH42" i="4" s="1"/>
  <c r="LR138" i="2"/>
  <c r="LR195" s="1"/>
  <c r="LR42" i="3"/>
  <c r="LR42" i="4" s="1"/>
  <c r="LB138" i="2"/>
  <c r="LB195" s="1"/>
  <c r="LB42" i="3"/>
  <c r="LB42" i="4" s="1"/>
  <c r="R55"/>
  <c r="R151" i="2"/>
  <c r="R208" s="1"/>
  <c r="AJ55" i="4"/>
  <c r="AJ151" i="2"/>
  <c r="AJ208" s="1"/>
  <c r="T55" i="4"/>
  <c r="T151" i="2"/>
  <c r="T208" s="1"/>
  <c r="JZ55" i="4"/>
  <c r="JZ151" i="2"/>
  <c r="JZ208" s="1"/>
  <c r="JJ55" i="4"/>
  <c r="JJ151" i="2"/>
  <c r="JJ208" s="1"/>
  <c r="IT55" i="4"/>
  <c r="IT151" i="2"/>
  <c r="IT208" s="1"/>
  <c r="ID55" i="4"/>
  <c r="ID151" i="2"/>
  <c r="ID208" s="1"/>
  <c r="HN55" i="4"/>
  <c r="HN151" i="2"/>
  <c r="HN208" s="1"/>
  <c r="GX55" i="4"/>
  <c r="GX151" i="2"/>
  <c r="GX208" s="1"/>
  <c r="GH55" i="4"/>
  <c r="GH151" i="2"/>
  <c r="GH208" s="1"/>
  <c r="FR55" i="4"/>
  <c r="FR151" i="2"/>
  <c r="FR208" s="1"/>
  <c r="FB55" i="4"/>
  <c r="FB151" i="2"/>
  <c r="FB208" s="1"/>
  <c r="EL55" i="4"/>
  <c r="EL151" i="2"/>
  <c r="EL208" s="1"/>
  <c r="DV55" i="4"/>
  <c r="DV151" i="2"/>
  <c r="DV208" s="1"/>
  <c r="DF151"/>
  <c r="DF208" s="1"/>
  <c r="DF55" i="3"/>
  <c r="DF55" i="4" s="1"/>
  <c r="CP151" i="2"/>
  <c r="CP208" s="1"/>
  <c r="CP55" i="3"/>
  <c r="CP55" i="4" s="1"/>
  <c r="BZ55"/>
  <c r="BZ151" i="2"/>
  <c r="BZ208" s="1"/>
  <c r="I55" i="4"/>
  <c r="I151" i="2"/>
  <c r="I208" s="1"/>
  <c r="Y55" i="4"/>
  <c r="Y151" i="2"/>
  <c r="Y208" s="1"/>
  <c r="KE55" i="4"/>
  <c r="KE151" i="2"/>
  <c r="KE208" s="1"/>
  <c r="JO55" i="4"/>
  <c r="JO151" i="2"/>
  <c r="JO208" s="1"/>
  <c r="IY55" i="4"/>
  <c r="IY151" i="2"/>
  <c r="IY208" s="1"/>
  <c r="II55" i="4"/>
  <c r="II151" i="2"/>
  <c r="II208" s="1"/>
  <c r="HS55" i="4"/>
  <c r="HS151" i="2"/>
  <c r="HS208" s="1"/>
  <c r="HC55" i="4"/>
  <c r="HC151" i="2"/>
  <c r="HC208" s="1"/>
  <c r="GM55" i="4"/>
  <c r="GM151" i="2"/>
  <c r="GM208" s="1"/>
  <c r="FW55" i="4"/>
  <c r="FW151" i="2"/>
  <c r="FW208" s="1"/>
  <c r="FG55" i="4"/>
  <c r="FG151" i="2"/>
  <c r="FG208" s="1"/>
  <c r="EQ151"/>
  <c r="EQ208" s="1"/>
  <c r="EQ55" i="3"/>
  <c r="EQ55" i="4" s="1"/>
  <c r="EA55"/>
  <c r="EA151" i="2"/>
  <c r="EA208" s="1"/>
  <c r="DK55" i="4"/>
  <c r="DK151" i="2"/>
  <c r="DK208" s="1"/>
  <c r="CU55" i="4"/>
  <c r="CU151" i="2"/>
  <c r="CU208" s="1"/>
  <c r="CE151"/>
  <c r="CE208" s="1"/>
  <c r="CE55" i="3"/>
  <c r="CE55" i="4" s="1"/>
  <c r="BK151" i="2"/>
  <c r="BK208" s="1"/>
  <c r="BK55" i="3"/>
  <c r="BK55" i="4" s="1"/>
  <c r="AU55"/>
  <c r="AU151" i="2"/>
  <c r="AU208" s="1"/>
  <c r="KV151"/>
  <c r="KV208" s="1"/>
  <c r="KV55" i="3"/>
  <c r="KV55" i="4" s="1"/>
  <c r="LL151" i="2"/>
  <c r="LL208" s="1"/>
  <c r="LL55" i="3"/>
  <c r="LL55" i="4" s="1"/>
  <c r="MB151" i="2"/>
  <c r="MB208" s="1"/>
  <c r="MB55" i="3"/>
  <c r="MB55" i="4" s="1"/>
  <c r="MR55"/>
  <c r="MR151" i="2"/>
  <c r="MR208" s="1"/>
  <c r="NH151"/>
  <c r="NH208" s="1"/>
  <c r="NH55" i="3"/>
  <c r="NH55" i="4" s="1"/>
  <c r="NX55"/>
  <c r="NX151" i="2"/>
  <c r="NX208" s="1"/>
  <c r="ON55" i="4"/>
  <c r="ON151" i="2"/>
  <c r="ON208" s="1"/>
  <c r="BJ55" i="4"/>
  <c r="BJ151" i="2"/>
  <c r="BJ208" s="1"/>
  <c r="AT55" i="4"/>
  <c r="AT151" i="2"/>
  <c r="AT208" s="1"/>
  <c r="KU151"/>
  <c r="KU208" s="1"/>
  <c r="KU55" i="3"/>
  <c r="KU55" i="4" s="1"/>
  <c r="LK151" i="2"/>
  <c r="LK208" s="1"/>
  <c r="LK55" i="3"/>
  <c r="LK55" i="4" s="1"/>
  <c r="MA55"/>
  <c r="MA151" i="2"/>
  <c r="MA208" s="1"/>
  <c r="MQ151"/>
  <c r="MQ208" s="1"/>
  <c r="MQ55" i="3"/>
  <c r="MQ55" i="4" s="1"/>
  <c r="NG55"/>
  <c r="NG151" i="2"/>
  <c r="NG208" s="1"/>
  <c r="NW55" i="4"/>
  <c r="NW151" i="2"/>
  <c r="NW208" s="1"/>
  <c r="OM55" i="4"/>
  <c r="OM151" i="2"/>
  <c r="OM208" s="1"/>
  <c r="OQ151"/>
  <c r="OW86"/>
  <c r="OQ55" i="3"/>
  <c r="OQ55" i="4" s="1"/>
  <c r="D55"/>
  <c r="D151" i="2"/>
  <c r="D208" s="1"/>
  <c r="V55" i="4"/>
  <c r="V151" i="2"/>
  <c r="V208" s="1"/>
  <c r="KB55" i="4"/>
  <c r="KB151" i="2"/>
  <c r="KB208" s="1"/>
  <c r="JL55" i="4"/>
  <c r="JL151" i="2"/>
  <c r="JL208" s="1"/>
  <c r="IV55" i="4"/>
  <c r="IV151" i="2"/>
  <c r="IV208" s="1"/>
  <c r="IF55" i="4"/>
  <c r="IF151" i="2"/>
  <c r="IF208" s="1"/>
  <c r="HP55" i="4"/>
  <c r="HP151" i="2"/>
  <c r="HP208" s="1"/>
  <c r="GZ55" i="4"/>
  <c r="GZ151" i="2"/>
  <c r="GZ208" s="1"/>
  <c r="GJ55" i="4"/>
  <c r="GJ151" i="2"/>
  <c r="GJ208" s="1"/>
  <c r="FT55" i="4"/>
  <c r="FT151" i="2"/>
  <c r="FT208" s="1"/>
  <c r="FD151"/>
  <c r="FD208" s="1"/>
  <c r="FD55" i="3"/>
  <c r="FD55" i="4" s="1"/>
  <c r="EN151" i="2"/>
  <c r="EN208" s="1"/>
  <c r="EN55" i="3"/>
  <c r="EN55" i="4" s="1"/>
  <c r="DX55"/>
  <c r="DX151" i="2"/>
  <c r="DX208" s="1"/>
  <c r="DH55" i="4"/>
  <c r="DH151" i="2"/>
  <c r="DH208" s="1"/>
  <c r="CR55" i="4"/>
  <c r="CR151" i="2"/>
  <c r="CR208" s="1"/>
  <c r="CB55" i="4"/>
  <c r="CB151" i="2"/>
  <c r="CB208" s="1"/>
  <c r="K55" i="4"/>
  <c r="K151" i="2"/>
  <c r="K208" s="1"/>
  <c r="AA55" i="4"/>
  <c r="AA151" i="2"/>
  <c r="AA208" s="1"/>
  <c r="KG55" i="4"/>
  <c r="KG151" i="2"/>
  <c r="KG208" s="1"/>
  <c r="JQ55" i="4"/>
  <c r="JQ151" i="2"/>
  <c r="JQ208" s="1"/>
  <c r="JA151"/>
  <c r="JA208" s="1"/>
  <c r="JA55" i="3"/>
  <c r="JA55" i="4" s="1"/>
  <c r="IK55"/>
  <c r="IK151" i="2"/>
  <c r="IK208" s="1"/>
  <c r="HU55" i="4"/>
  <c r="HU151" i="2"/>
  <c r="HU208" s="1"/>
  <c r="HE55" i="4"/>
  <c r="HE151" i="2"/>
  <c r="HE208" s="1"/>
  <c r="GO55" i="4"/>
  <c r="GO151" i="2"/>
  <c r="GO208" s="1"/>
  <c r="FY55" i="4"/>
  <c r="FY151" i="2"/>
  <c r="FY208" s="1"/>
  <c r="FI151"/>
  <c r="FI208" s="1"/>
  <c r="FI55" i="3"/>
  <c r="FI55" i="4" s="1"/>
  <c r="ES151" i="2"/>
  <c r="ES208" s="1"/>
  <c r="ES55" i="3"/>
  <c r="ES55" i="4" s="1"/>
  <c r="EC55"/>
  <c r="EC151" i="2"/>
  <c r="EC208" s="1"/>
  <c r="DM55" i="4"/>
  <c r="DM151" i="2"/>
  <c r="DM208" s="1"/>
  <c r="CW55" i="4"/>
  <c r="CW151" i="2"/>
  <c r="CW208" s="1"/>
  <c r="CG55" i="4"/>
  <c r="CG151" i="2"/>
  <c r="CG208" s="1"/>
  <c r="BM55" i="4"/>
  <c r="BM151" i="2"/>
  <c r="BM208" s="1"/>
  <c r="AW55" i="4"/>
  <c r="AW151" i="2"/>
  <c r="AW208" s="1"/>
  <c r="KT55" i="4"/>
  <c r="KT151" i="2"/>
  <c r="KT208" s="1"/>
  <c r="LJ151"/>
  <c r="LJ208" s="1"/>
  <c r="LJ55" i="3"/>
  <c r="LJ55" i="4" s="1"/>
  <c r="LZ151" i="2"/>
  <c r="LZ208" s="1"/>
  <c r="LZ55" i="3"/>
  <c r="LZ55" i="4" s="1"/>
  <c r="MP151" i="2"/>
  <c r="MP208" s="1"/>
  <c r="MP55" i="3"/>
  <c r="MP55" i="4" s="1"/>
  <c r="NF55"/>
  <c r="NF151" i="2"/>
  <c r="NF208" s="1"/>
  <c r="NV55" i="4"/>
  <c r="NV151" i="2"/>
  <c r="NV208" s="1"/>
  <c r="OL151"/>
  <c r="OL208" s="1"/>
  <c r="OL55" i="3"/>
  <c r="OL55" i="4" s="1"/>
  <c r="BL151" i="2"/>
  <c r="BL208" s="1"/>
  <c r="BL55" i="3"/>
  <c r="BL55" i="4" s="1"/>
  <c r="AV55"/>
  <c r="AV151" i="2"/>
  <c r="AV208" s="1"/>
  <c r="KR55" i="4"/>
  <c r="KR151" i="2"/>
  <c r="KR208" s="1"/>
  <c r="LI55" i="4"/>
  <c r="LI151" i="2"/>
  <c r="LI208" s="1"/>
  <c r="LY151"/>
  <c r="LY208" s="1"/>
  <c r="LY55" i="3"/>
  <c r="LY55" i="4" s="1"/>
  <c r="MO151" i="2"/>
  <c r="MO208" s="1"/>
  <c r="MO55" i="3"/>
  <c r="MO55" i="4" s="1"/>
  <c r="NE55"/>
  <c r="NE151" i="2"/>
  <c r="NE208" s="1"/>
  <c r="NU55" i="4"/>
  <c r="NU151" i="2"/>
  <c r="NU208" s="1"/>
  <c r="OK55" i="4"/>
  <c r="OK151" i="2"/>
  <c r="OK208" s="1"/>
  <c r="OS55" i="4"/>
  <c r="F55"/>
  <c r="F151" i="2"/>
  <c r="F208" s="1"/>
  <c r="X55" i="4"/>
  <c r="X151" i="2"/>
  <c r="X208" s="1"/>
  <c r="KD55" i="4"/>
  <c r="KD151" i="2"/>
  <c r="KD208" s="1"/>
  <c r="JN55" i="4"/>
  <c r="JN151" i="2"/>
  <c r="JN208" s="1"/>
  <c r="IX151"/>
  <c r="IX208" s="1"/>
  <c r="IX55" i="3"/>
  <c r="IX55" i="4" s="1"/>
  <c r="IH55"/>
  <c r="IH151" i="2"/>
  <c r="IH208" s="1"/>
  <c r="HR55" i="4"/>
  <c r="HR151" i="2"/>
  <c r="HR208" s="1"/>
  <c r="HB55" i="4"/>
  <c r="HB151" i="2"/>
  <c r="HB208" s="1"/>
  <c r="GL55" i="4"/>
  <c r="GL151" i="2"/>
  <c r="GL208" s="1"/>
  <c r="FV55" i="4"/>
  <c r="FV151" i="2"/>
  <c r="FV208" s="1"/>
  <c r="FF55" i="4"/>
  <c r="FF151" i="2"/>
  <c r="FF208" s="1"/>
  <c r="EP55" i="4"/>
  <c r="EP151" i="2"/>
  <c r="EP208" s="1"/>
  <c r="DZ55" i="4"/>
  <c r="DZ151" i="2"/>
  <c r="DZ208" s="1"/>
  <c r="DJ55" i="4"/>
  <c r="DJ151" i="2"/>
  <c r="DJ208" s="1"/>
  <c r="CT55" i="4"/>
  <c r="CT151" i="2"/>
  <c r="CT208" s="1"/>
  <c r="CD55" i="4"/>
  <c r="CD151" i="2"/>
  <c r="CD208" s="1"/>
  <c r="M55" i="4"/>
  <c r="M151" i="2"/>
  <c r="M208" s="1"/>
  <c r="AC55" i="4"/>
  <c r="AC151" i="2"/>
  <c r="AC208" s="1"/>
  <c r="KI55" i="4"/>
  <c r="KI151" i="2"/>
  <c r="KI208" s="1"/>
  <c r="JS55" i="4"/>
  <c r="JS151" i="2"/>
  <c r="JS208" s="1"/>
  <c r="JC55" i="4"/>
  <c r="JC151" i="2"/>
  <c r="JC208" s="1"/>
  <c r="IM55" i="4"/>
  <c r="IM151" i="2"/>
  <c r="IM208" s="1"/>
  <c r="HW55" i="4"/>
  <c r="HW151" i="2"/>
  <c r="HW208" s="1"/>
  <c r="HG55" i="4"/>
  <c r="HG151" i="2"/>
  <c r="HG208" s="1"/>
  <c r="GQ55" i="4"/>
  <c r="GQ151" i="2"/>
  <c r="GQ208" s="1"/>
  <c r="GA55" i="4"/>
  <c r="GA151" i="2"/>
  <c r="GA208" s="1"/>
  <c r="FK151"/>
  <c r="FK208" s="1"/>
  <c r="FK55" i="3"/>
  <c r="FK55" i="4" s="1"/>
  <c r="EU151" i="2"/>
  <c r="EU208" s="1"/>
  <c r="EU55" i="3"/>
  <c r="EU55" i="4" s="1"/>
  <c r="EE151" i="2"/>
  <c r="EE208" s="1"/>
  <c r="EE55" i="3"/>
  <c r="EE55" i="4" s="1"/>
  <c r="DO55"/>
  <c r="DO151" i="2"/>
  <c r="DO208" s="1"/>
  <c r="CY55" i="4"/>
  <c r="CY151" i="2"/>
  <c r="CY208" s="1"/>
  <c r="CI55" i="4"/>
  <c r="CI151" i="2"/>
  <c r="CI208" s="1"/>
  <c r="BO55" i="4"/>
  <c r="BO151" i="2"/>
  <c r="BO208" s="1"/>
  <c r="AY55" i="4"/>
  <c r="AY151" i="2"/>
  <c r="AY208" s="1"/>
  <c r="KQ55" i="4"/>
  <c r="KQ151" i="2"/>
  <c r="KQ208" s="1"/>
  <c r="LH55" i="4"/>
  <c r="LH151" i="2"/>
  <c r="LH208" s="1"/>
  <c r="LX151"/>
  <c r="LX208" s="1"/>
  <c r="LX55" i="3"/>
  <c r="LX55" i="4" s="1"/>
  <c r="MN151" i="2"/>
  <c r="MN208" s="1"/>
  <c r="MN55" i="3"/>
  <c r="MN55" i="4" s="1"/>
  <c r="ND55"/>
  <c r="ND151" i="2"/>
  <c r="ND208" s="1"/>
  <c r="NT55" i="4"/>
  <c r="NT151" i="2"/>
  <c r="NT208" s="1"/>
  <c r="OJ55" i="4"/>
  <c r="OJ151" i="2"/>
  <c r="OJ208" s="1"/>
  <c r="BN55" i="4"/>
  <c r="BN151" i="2"/>
  <c r="BN208" s="1"/>
  <c r="AX55" i="4"/>
  <c r="AX151" i="2"/>
  <c r="AX208" s="1"/>
  <c r="KP55" i="4"/>
  <c r="KP151" i="2"/>
  <c r="KP208" s="1"/>
  <c r="LG55" i="4"/>
  <c r="LG151" i="2"/>
  <c r="LG208" s="1"/>
  <c r="LW151"/>
  <c r="LW208" s="1"/>
  <c r="LW55" i="3"/>
  <c r="LW55" i="4" s="1"/>
  <c r="MM151" i="2"/>
  <c r="MM208" s="1"/>
  <c r="MM55" i="3"/>
  <c r="MM55" i="4" s="1"/>
  <c r="NC151" i="2"/>
  <c r="NC208" s="1"/>
  <c r="NC55" i="3"/>
  <c r="NC55" i="4" s="1"/>
  <c r="NS151" i="2"/>
  <c r="NS208" s="1"/>
  <c r="NS55" i="3"/>
  <c r="NS55" i="4" s="1"/>
  <c r="OI55"/>
  <c r="OI151" i="2"/>
  <c r="OI208" s="1"/>
  <c r="OU55" i="4"/>
  <c r="H55"/>
  <c r="H151" i="2"/>
  <c r="H208" s="1"/>
  <c r="Z55" i="4"/>
  <c r="Z151" i="2"/>
  <c r="Z208" s="1"/>
  <c r="KF55" i="4"/>
  <c r="KF151" i="2"/>
  <c r="KF208" s="1"/>
  <c r="JP55" i="4"/>
  <c r="JP151" i="2"/>
  <c r="JP208" s="1"/>
  <c r="IZ151"/>
  <c r="IZ208" s="1"/>
  <c r="IZ55" i="3"/>
  <c r="IZ55" i="4" s="1"/>
  <c r="IJ55"/>
  <c r="IJ151" i="2"/>
  <c r="IJ208" s="1"/>
  <c r="HT55" i="4"/>
  <c r="HT151" i="2"/>
  <c r="HT208" s="1"/>
  <c r="HD55" i="4"/>
  <c r="HD151" i="2"/>
  <c r="HD208" s="1"/>
  <c r="GN55" i="4"/>
  <c r="GN151" i="2"/>
  <c r="GN208" s="1"/>
  <c r="FX55" i="4"/>
  <c r="FX151" i="2"/>
  <c r="FX208" s="1"/>
  <c r="FH55" i="4"/>
  <c r="FH151" i="2"/>
  <c r="FH208" s="1"/>
  <c r="ER55" i="4"/>
  <c r="ER151" i="2"/>
  <c r="ER208" s="1"/>
  <c r="EB55" i="4"/>
  <c r="EB151" i="2"/>
  <c r="EB208" s="1"/>
  <c r="DL55" i="4"/>
  <c r="DL151" i="2"/>
  <c r="DL208" s="1"/>
  <c r="CV151"/>
  <c r="CV208" s="1"/>
  <c r="CV55" i="3"/>
  <c r="CV55" i="4" s="1"/>
  <c r="CF55"/>
  <c r="CF151" i="2"/>
  <c r="CF208" s="1"/>
  <c r="O55" i="4"/>
  <c r="O151" i="2"/>
  <c r="O208" s="1"/>
  <c r="AE151"/>
  <c r="AE208" s="1"/>
  <c r="AE55" i="3"/>
  <c r="KK55" i="4"/>
  <c r="KK151" i="2"/>
  <c r="KK208" s="1"/>
  <c r="JU55" i="4"/>
  <c r="JU151" i="2"/>
  <c r="JU208" s="1"/>
  <c r="JE55" i="4"/>
  <c r="JE151" i="2"/>
  <c r="JE208" s="1"/>
  <c r="IO55" i="4"/>
  <c r="IO151" i="2"/>
  <c r="IO208" s="1"/>
  <c r="HY55" i="4"/>
  <c r="HY151" i="2"/>
  <c r="HY208" s="1"/>
  <c r="HI55" i="4"/>
  <c r="HI151" i="2"/>
  <c r="HI208" s="1"/>
  <c r="GS55" i="4"/>
  <c r="GS151" i="2"/>
  <c r="GS208" s="1"/>
  <c r="GC55" i="4"/>
  <c r="GC151" i="2"/>
  <c r="GC208" s="1"/>
  <c r="FM55" i="4"/>
  <c r="FM151" i="2"/>
  <c r="FM208" s="1"/>
  <c r="EW151"/>
  <c r="EW208" s="1"/>
  <c r="EW55" i="3"/>
  <c r="EW55" i="4" s="1"/>
  <c r="EG151" i="2"/>
  <c r="EG208" s="1"/>
  <c r="EG55" i="3"/>
  <c r="EG55" i="4" s="1"/>
  <c r="DQ55"/>
  <c r="DQ151" i="2"/>
  <c r="DQ208" s="1"/>
  <c r="DA55" i="4"/>
  <c r="DA151" i="2"/>
  <c r="DA208" s="1"/>
  <c r="CK55" i="4"/>
  <c r="CK151" i="2"/>
  <c r="CK208" s="1"/>
  <c r="BQ55" i="4"/>
  <c r="BQ151" i="2"/>
  <c r="BQ208" s="1"/>
  <c r="BA55" i="4"/>
  <c r="BA151" i="2"/>
  <c r="BA208" s="1"/>
  <c r="AK55" i="4"/>
  <c r="AK151" i="2"/>
  <c r="AK208" s="1"/>
  <c r="LF151"/>
  <c r="LF208" s="1"/>
  <c r="LF55" i="3"/>
  <c r="LF55" i="4" s="1"/>
  <c r="LV151" i="2"/>
  <c r="LV208" s="1"/>
  <c r="LV55" i="3"/>
  <c r="LV55" i="4" s="1"/>
  <c r="ML151" i="2"/>
  <c r="ML208" s="1"/>
  <c r="ML55" i="3"/>
  <c r="ML55" i="4" s="1"/>
  <c r="NB151" i="2"/>
  <c r="NB208" s="1"/>
  <c r="NB55" i="3"/>
  <c r="NB55" i="4" s="1"/>
  <c r="NR151" i="2"/>
  <c r="NR208" s="1"/>
  <c r="NR55" i="3"/>
  <c r="NR55" i="4" s="1"/>
  <c r="OH55"/>
  <c r="OH151" i="2"/>
  <c r="OH208" s="1"/>
  <c r="BP55" i="4"/>
  <c r="BP151" i="2"/>
  <c r="BP208" s="1"/>
  <c r="AZ55" i="4"/>
  <c r="AZ151" i="2"/>
  <c r="AZ208" s="1"/>
  <c r="KO55" i="4"/>
  <c r="KO151" i="2"/>
  <c r="KO208" s="1"/>
  <c r="LE55" i="4"/>
  <c r="LE151" i="2"/>
  <c r="LE208" s="1"/>
  <c r="I144"/>
  <c r="I201" s="1"/>
  <c r="I48" i="3"/>
  <c r="I48" i="4" s="1"/>
  <c r="S48"/>
  <c r="S144" i="2"/>
  <c r="S201" s="1"/>
  <c r="AO144"/>
  <c r="AO201" s="1"/>
  <c r="AO48" i="3"/>
  <c r="AO48" i="4" s="1"/>
  <c r="AC144" i="2"/>
  <c r="AC201" s="1"/>
  <c r="AC48" i="3"/>
  <c r="AC48" i="4" s="1"/>
  <c r="AJ144" i="2"/>
  <c r="AJ201" s="1"/>
  <c r="AJ48" i="3"/>
  <c r="AJ48" i="4" s="1"/>
  <c r="BA144" i="2"/>
  <c r="BA201" s="1"/>
  <c r="BA48" i="3"/>
  <c r="BA48" i="4" s="1"/>
  <c r="BI48"/>
  <c r="BI144" i="2"/>
  <c r="BI201" s="1"/>
  <c r="BQ144"/>
  <c r="BQ201" s="1"/>
  <c r="BQ48" i="3"/>
  <c r="BQ48" i="4" s="1"/>
  <c r="DH144" i="2"/>
  <c r="DH201" s="1"/>
  <c r="DH48" i="3"/>
  <c r="DH48" i="4" s="1"/>
  <c r="CR144" i="2"/>
  <c r="CR201" s="1"/>
  <c r="CR48" i="3"/>
  <c r="CR48" i="4" s="1"/>
  <c r="DL144" i="2"/>
  <c r="DL201" s="1"/>
  <c r="DL48" i="3"/>
  <c r="DL48" i="4" s="1"/>
  <c r="EN144" i="2"/>
  <c r="EN201" s="1"/>
  <c r="EN48" i="3"/>
  <c r="EN48" i="4" s="1"/>
  <c r="D144" i="2"/>
  <c r="D201" s="1"/>
  <c r="D48" i="3"/>
  <c r="D48" i="4" s="1"/>
  <c r="AK48"/>
  <c r="AK144" i="2"/>
  <c r="AK201" s="1"/>
  <c r="BB144"/>
  <c r="BB201" s="1"/>
  <c r="BB48" i="3"/>
  <c r="BB48" i="4" s="1"/>
  <c r="BJ144" i="2"/>
  <c r="BJ201" s="1"/>
  <c r="BJ48" i="3"/>
  <c r="BJ48" i="4" s="1"/>
  <c r="BR144" i="2"/>
  <c r="BR201" s="1"/>
  <c r="BR48" i="3"/>
  <c r="BR48" i="4" s="1"/>
  <c r="DI144" i="2"/>
  <c r="DI201" s="1"/>
  <c r="DI48" i="3"/>
  <c r="DI48" i="4" s="1"/>
  <c r="CS144" i="2"/>
  <c r="CS201" s="1"/>
  <c r="CS48" i="3"/>
  <c r="CS48" i="4" s="1"/>
  <c r="DM144" i="2"/>
  <c r="DM201" s="1"/>
  <c r="DM48" i="3"/>
  <c r="DM48" i="4" s="1"/>
  <c r="EP144" i="2"/>
  <c r="EP201" s="1"/>
  <c r="EP48" i="3"/>
  <c r="EP48" i="4" s="1"/>
  <c r="FF144" i="2"/>
  <c r="FF201" s="1"/>
  <c r="FF48" i="3"/>
  <c r="FF48" i="4" s="1"/>
  <c r="FV144" i="2"/>
  <c r="FV201" s="1"/>
  <c r="FV48" i="3"/>
  <c r="FV48" i="4" s="1"/>
  <c r="GL144" i="2"/>
  <c r="GL201" s="1"/>
  <c r="GL48" i="3"/>
  <c r="GL48" i="4" s="1"/>
  <c r="HB144" i="2"/>
  <c r="HB201" s="1"/>
  <c r="HB48" i="3"/>
  <c r="HB48" i="4" s="1"/>
  <c r="HR144" i="2"/>
  <c r="HR201" s="1"/>
  <c r="HR48" i="3"/>
  <c r="HR48" i="4" s="1"/>
  <c r="IH144" i="2"/>
  <c r="IH201" s="1"/>
  <c r="IH48" i="3"/>
  <c r="IH48" i="4" s="1"/>
  <c r="IX144" i="2"/>
  <c r="IX201" s="1"/>
  <c r="IX48" i="3"/>
  <c r="IX48" i="4" s="1"/>
  <c r="JN144" i="2"/>
  <c r="JN201" s="1"/>
  <c r="JN48" i="3"/>
  <c r="JN48" i="4" s="1"/>
  <c r="KD144" i="2"/>
  <c r="KD201" s="1"/>
  <c r="KD48" i="3"/>
  <c r="KD48" i="4" s="1"/>
  <c r="ES144" i="2"/>
  <c r="ES201" s="1"/>
  <c r="ES48" i="3"/>
  <c r="ES48" i="4" s="1"/>
  <c r="FI144" i="2"/>
  <c r="FI201" s="1"/>
  <c r="FI48" i="3"/>
  <c r="FI48" i="4" s="1"/>
  <c r="FY144" i="2"/>
  <c r="FY201" s="1"/>
  <c r="FY48" i="3"/>
  <c r="FY48" i="4" s="1"/>
  <c r="GO144" i="2"/>
  <c r="GO201" s="1"/>
  <c r="GO48" i="3"/>
  <c r="GO48" i="4" s="1"/>
  <c r="HE144" i="2"/>
  <c r="HE201" s="1"/>
  <c r="HE48" i="3"/>
  <c r="HE48" i="4" s="1"/>
  <c r="HU144" i="2"/>
  <c r="HU201" s="1"/>
  <c r="HU48" i="3"/>
  <c r="HU48" i="4" s="1"/>
  <c r="IK144" i="2"/>
  <c r="IK201" s="1"/>
  <c r="IK48" i="3"/>
  <c r="IK48" i="4" s="1"/>
  <c r="JA144" i="2"/>
  <c r="JA201" s="1"/>
  <c r="JA48" i="3"/>
  <c r="JA48" i="4" s="1"/>
  <c r="JQ144" i="2"/>
  <c r="JQ201" s="1"/>
  <c r="JQ48" i="3"/>
  <c r="JQ48" i="4" s="1"/>
  <c r="KG144" i="2"/>
  <c r="KG201" s="1"/>
  <c r="KG48" i="3"/>
  <c r="KG48" i="4" s="1"/>
  <c r="OR48"/>
  <c r="M48"/>
  <c r="M144" i="2"/>
  <c r="M201" s="1"/>
  <c r="W144"/>
  <c r="W201" s="1"/>
  <c r="W48" i="3"/>
  <c r="W48" i="4" s="1"/>
  <c r="AD144" i="2"/>
  <c r="AD201" s="1"/>
  <c r="AD48" i="3"/>
  <c r="AD48" i="4" s="1"/>
  <c r="G144" i="2"/>
  <c r="G201" s="1"/>
  <c r="G48" i="3"/>
  <c r="G48" i="4" s="1"/>
  <c r="Q48"/>
  <c r="Q144" i="2"/>
  <c r="Q201" s="1"/>
  <c r="BE144"/>
  <c r="BE201" s="1"/>
  <c r="BE48" i="3"/>
  <c r="BE48" i="4" s="1"/>
  <c r="BM144" i="2"/>
  <c r="BM201" s="1"/>
  <c r="BM48" i="3"/>
  <c r="BM48" i="4" s="1"/>
  <c r="BU144" i="2"/>
  <c r="BU201" s="1"/>
  <c r="BU48" i="3"/>
  <c r="BU48" i="4" s="1"/>
  <c r="CF144" i="2"/>
  <c r="CF201" s="1"/>
  <c r="CF48" i="3"/>
  <c r="CF48" i="4" s="1"/>
  <c r="CV144" i="2"/>
  <c r="CV201" s="1"/>
  <c r="CV48" i="3"/>
  <c r="CV48" i="4" s="1"/>
  <c r="DP144" i="2"/>
  <c r="DP201" s="1"/>
  <c r="DP48" i="3"/>
  <c r="DP48" i="4" s="1"/>
  <c r="EK144" i="2"/>
  <c r="EK201" s="1"/>
  <c r="EK48" i="3"/>
  <c r="EK48" i="4" s="1"/>
  <c r="H144" i="2"/>
  <c r="H201" s="1"/>
  <c r="H48" i="3"/>
  <c r="H48" i="4" s="1"/>
  <c r="R144" i="2"/>
  <c r="R201" s="1"/>
  <c r="R48" i="3"/>
  <c r="R48" i="4" s="1"/>
  <c r="AN144" i="2"/>
  <c r="AN201" s="1"/>
  <c r="AN48" i="3"/>
  <c r="AN48" i="4" s="1"/>
  <c r="BN144" i="2"/>
  <c r="BN201" s="1"/>
  <c r="BN48" i="3"/>
  <c r="BN48" i="4" s="1"/>
  <c r="BV144" i="2"/>
  <c r="BV201" s="1"/>
  <c r="BV48" i="3"/>
  <c r="BV48" i="4" s="1"/>
  <c r="CG144" i="2"/>
  <c r="CG201" s="1"/>
  <c r="CG48" i="3"/>
  <c r="CG48" i="4" s="1"/>
  <c r="CW144" i="2"/>
  <c r="CW201" s="1"/>
  <c r="CW48" i="3"/>
  <c r="CW48" i="4" s="1"/>
  <c r="DQ144" i="2"/>
  <c r="DQ201" s="1"/>
  <c r="DQ48" i="3"/>
  <c r="DQ48" i="4" s="1"/>
  <c r="EJ144" i="2"/>
  <c r="EJ201" s="1"/>
  <c r="EJ48" i="3"/>
  <c r="EJ48" i="4" s="1"/>
  <c r="FB144" i="2"/>
  <c r="FB201" s="1"/>
  <c r="FB48" i="3"/>
  <c r="FB48" i="4" s="1"/>
  <c r="FR144" i="2"/>
  <c r="FR201" s="1"/>
  <c r="FR48" i="3"/>
  <c r="FR48" i="4" s="1"/>
  <c r="GH144" i="2"/>
  <c r="GH201" s="1"/>
  <c r="GH48" i="3"/>
  <c r="GH48" i="4" s="1"/>
  <c r="GX144" i="2"/>
  <c r="GX201" s="1"/>
  <c r="GX48" i="3"/>
  <c r="GX48" i="4" s="1"/>
  <c r="HN144" i="2"/>
  <c r="HN201" s="1"/>
  <c r="HN48" i="3"/>
  <c r="HN48" i="4" s="1"/>
  <c r="ID144" i="2"/>
  <c r="ID201" s="1"/>
  <c r="ID48" i="3"/>
  <c r="ID48" i="4" s="1"/>
  <c r="IT144" i="2"/>
  <c r="IT201" s="1"/>
  <c r="IT48" i="3"/>
  <c r="IT48" i="4" s="1"/>
  <c r="JJ144" i="2"/>
  <c r="JJ201" s="1"/>
  <c r="JJ48" i="3"/>
  <c r="JJ48" i="4" s="1"/>
  <c r="JZ144" i="2"/>
  <c r="JZ201" s="1"/>
  <c r="JZ48" i="3"/>
  <c r="JZ48" i="4" s="1"/>
  <c r="EO144" i="2"/>
  <c r="EO201" s="1"/>
  <c r="EO48" i="3"/>
  <c r="EO48" i="4" s="1"/>
  <c r="FE144" i="2"/>
  <c r="FE201" s="1"/>
  <c r="FE48" i="3"/>
  <c r="FE48" i="4" s="1"/>
  <c r="FU144" i="2"/>
  <c r="FU201" s="1"/>
  <c r="FU48" i="3"/>
  <c r="FU48" i="4" s="1"/>
  <c r="GK144" i="2"/>
  <c r="GK201" s="1"/>
  <c r="GK48" i="3"/>
  <c r="GK48" i="4" s="1"/>
  <c r="HA144" i="2"/>
  <c r="HA201" s="1"/>
  <c r="HA48" i="3"/>
  <c r="HA48" i="4" s="1"/>
  <c r="HQ144" i="2"/>
  <c r="HQ201" s="1"/>
  <c r="HQ48" i="3"/>
  <c r="HQ48" i="4" s="1"/>
  <c r="IG144" i="2"/>
  <c r="IG201" s="1"/>
  <c r="IG48" i="3"/>
  <c r="IG48" i="4" s="1"/>
  <c r="IW144" i="2"/>
  <c r="IW201" s="1"/>
  <c r="IW48" i="3"/>
  <c r="IW48" i="4" s="1"/>
  <c r="JM144" i="2"/>
  <c r="JM201" s="1"/>
  <c r="JM48" i="3"/>
  <c r="JM48" i="4" s="1"/>
  <c r="KC144" i="2"/>
  <c r="KC201" s="1"/>
  <c r="KC48" i="3"/>
  <c r="KC48" i="4" s="1"/>
  <c r="OV48" i="3"/>
  <c r="OV48" i="4" s="1"/>
  <c r="OI144" i="2"/>
  <c r="OI201" s="1"/>
  <c r="OI48" i="3"/>
  <c r="OI48" i="4" s="1"/>
  <c r="NS144" i="2"/>
  <c r="NS201" s="1"/>
  <c r="NS48" i="3"/>
  <c r="NS48" i="4" s="1"/>
  <c r="NC144" i="2"/>
  <c r="NC201" s="1"/>
  <c r="NC48" i="3"/>
  <c r="NC48" i="4" s="1"/>
  <c r="MM144" i="2"/>
  <c r="MM201" s="1"/>
  <c r="MM48" i="3"/>
  <c r="MM48" i="4" s="1"/>
  <c r="LW144" i="2"/>
  <c r="LW201" s="1"/>
  <c r="LW48" i="3"/>
  <c r="LW48" i="4" s="1"/>
  <c r="LG144" i="2"/>
  <c r="LG201" s="1"/>
  <c r="LG48" i="3"/>
  <c r="LG48" i="4" s="1"/>
  <c r="KQ144" i="2"/>
  <c r="KQ201" s="1"/>
  <c r="KQ48" i="3"/>
  <c r="KQ48" i="4" s="1"/>
  <c r="OJ48"/>
  <c r="OJ144" i="2"/>
  <c r="OJ201" s="1"/>
  <c r="NT144"/>
  <c r="NT201" s="1"/>
  <c r="NT48" i="3"/>
  <c r="NT48" i="4" s="1"/>
  <c r="ND144" i="2"/>
  <c r="ND201" s="1"/>
  <c r="ND48" i="3"/>
  <c r="ND48" i="4" s="1"/>
  <c r="MN144" i="2"/>
  <c r="MN201" s="1"/>
  <c r="MN48" i="3"/>
  <c r="MN48" i="4" s="1"/>
  <c r="LX144" i="2"/>
  <c r="LX201" s="1"/>
  <c r="LX48" i="3"/>
  <c r="LX48" i="4" s="1"/>
  <c r="LH144" i="2"/>
  <c r="LH201" s="1"/>
  <c r="LH48" i="3"/>
  <c r="LH48" i="4" s="1"/>
  <c r="BC144" i="2"/>
  <c r="BC201" s="1"/>
  <c r="BC48" i="3"/>
  <c r="BC48" i="4" s="1"/>
  <c r="BK144" i="2"/>
  <c r="BK201" s="1"/>
  <c r="BK48" i="3"/>
  <c r="BK48" i="4" s="1"/>
  <c r="BS144" i="2"/>
  <c r="BS201" s="1"/>
  <c r="BS48" i="3"/>
  <c r="BS48" i="4" s="1"/>
  <c r="CD144" i="2"/>
  <c r="CD201" s="1"/>
  <c r="CD48" i="3"/>
  <c r="CD48" i="4" s="1"/>
  <c r="CT144" i="2"/>
  <c r="CT201" s="1"/>
  <c r="CT48" i="3"/>
  <c r="CT48" i="4" s="1"/>
  <c r="DN144" i="2"/>
  <c r="DN201" s="1"/>
  <c r="DN48" i="3"/>
  <c r="DN48" i="4" s="1"/>
  <c r="EI144" i="2"/>
  <c r="EI201" s="1"/>
  <c r="EI48" i="3"/>
  <c r="EI48" i="4" s="1"/>
  <c r="F144" i="2"/>
  <c r="F201" s="1"/>
  <c r="F48" i="3"/>
  <c r="F48" i="4" s="1"/>
  <c r="AM144" i="2"/>
  <c r="AM201" s="1"/>
  <c r="AM48" i="3"/>
  <c r="AM48" i="4" s="1"/>
  <c r="BD144" i="2"/>
  <c r="BD201" s="1"/>
  <c r="BD48" i="3"/>
  <c r="BD48" i="4" s="1"/>
  <c r="BL144" i="2"/>
  <c r="BL201" s="1"/>
  <c r="BL48" i="3"/>
  <c r="BL48" i="4" s="1"/>
  <c r="BT144" i="2"/>
  <c r="BT201" s="1"/>
  <c r="BT48" i="3"/>
  <c r="BT48" i="4" s="1"/>
  <c r="CE144" i="2"/>
  <c r="CE201" s="1"/>
  <c r="CE48" i="3"/>
  <c r="CE48" i="4" s="1"/>
  <c r="CU144" i="2"/>
  <c r="CU201" s="1"/>
  <c r="CU48" i="3"/>
  <c r="CU48" i="4" s="1"/>
  <c r="DO144" i="2"/>
  <c r="DO201" s="1"/>
  <c r="DO48" i="3"/>
  <c r="DO48" i="4" s="1"/>
  <c r="EH144" i="2"/>
  <c r="EH201" s="1"/>
  <c r="EH48" i="3"/>
  <c r="EH48" i="4" s="1"/>
  <c r="FD144" i="2"/>
  <c r="FD201" s="1"/>
  <c r="FD48" i="3"/>
  <c r="FD48" i="4" s="1"/>
  <c r="FT144" i="2"/>
  <c r="FT201" s="1"/>
  <c r="FT48" i="3"/>
  <c r="FT48" i="4" s="1"/>
  <c r="GJ144" i="2"/>
  <c r="GJ201" s="1"/>
  <c r="GJ48" i="3"/>
  <c r="GJ48" i="4" s="1"/>
  <c r="GZ144" i="2"/>
  <c r="GZ201" s="1"/>
  <c r="GZ48" i="3"/>
  <c r="GZ48" i="4" s="1"/>
  <c r="HP144" i="2"/>
  <c r="HP201" s="1"/>
  <c r="HP48" i="3"/>
  <c r="HP48" i="4" s="1"/>
  <c r="IF144" i="2"/>
  <c r="IF201" s="1"/>
  <c r="IF48" i="3"/>
  <c r="IF48" i="4" s="1"/>
  <c r="IV144" i="2"/>
  <c r="IV201" s="1"/>
  <c r="IV48" i="3"/>
  <c r="IV48" i="4" s="1"/>
  <c r="JL144" i="2"/>
  <c r="JL201" s="1"/>
  <c r="JL48" i="3"/>
  <c r="JL48" i="4" s="1"/>
  <c r="KB144" i="2"/>
  <c r="KB201" s="1"/>
  <c r="KB48" i="3"/>
  <c r="KB48" i="4" s="1"/>
  <c r="EQ144" i="2"/>
  <c r="EQ201" s="1"/>
  <c r="EQ48" i="3"/>
  <c r="EQ48" i="4" s="1"/>
  <c r="FG144" i="2"/>
  <c r="FG201" s="1"/>
  <c r="FG48" i="3"/>
  <c r="FG48" i="4" s="1"/>
  <c r="FW144" i="2"/>
  <c r="FW201" s="1"/>
  <c r="FW48" i="3"/>
  <c r="FW48" i="4" s="1"/>
  <c r="GM144" i="2"/>
  <c r="GM201" s="1"/>
  <c r="GM48" i="3"/>
  <c r="GM48" i="4" s="1"/>
  <c r="HC144" i="2"/>
  <c r="HC201" s="1"/>
  <c r="HC48" i="3"/>
  <c r="HC48" i="4" s="1"/>
  <c r="HS144" i="2"/>
  <c r="HS201" s="1"/>
  <c r="HS48" i="3"/>
  <c r="HS48" i="4" s="1"/>
  <c r="II144" i="2"/>
  <c r="II201" s="1"/>
  <c r="II48" i="3"/>
  <c r="II48" i="4" s="1"/>
  <c r="IY144" i="2"/>
  <c r="IY201" s="1"/>
  <c r="IY48" i="3"/>
  <c r="IY48" i="4" s="1"/>
  <c r="JO144" i="2"/>
  <c r="JO201" s="1"/>
  <c r="JO48" i="3"/>
  <c r="JO48" i="4" s="1"/>
  <c r="KE144" i="2"/>
  <c r="KE201" s="1"/>
  <c r="KE48" i="3"/>
  <c r="KE48" i="4" s="1"/>
  <c r="OT48"/>
  <c r="OC144" i="2"/>
  <c r="OC201" s="1"/>
  <c r="OC48" i="3"/>
  <c r="OC48" i="4" s="1"/>
  <c r="NM144" i="2"/>
  <c r="NM201" s="1"/>
  <c r="NM48" i="3"/>
  <c r="NM48" i="4" s="1"/>
  <c r="MW144" i="2"/>
  <c r="MW201" s="1"/>
  <c r="MW48" i="3"/>
  <c r="MW48" i="4" s="1"/>
  <c r="MG144" i="2"/>
  <c r="MG201" s="1"/>
  <c r="MG48" i="3"/>
  <c r="MG48" i="4" s="1"/>
  <c r="LQ144" i="2"/>
  <c r="LQ201" s="1"/>
  <c r="LQ48" i="3"/>
  <c r="LQ48" i="4" s="1"/>
  <c r="LA144" i="2"/>
  <c r="LA201" s="1"/>
  <c r="LA48" i="3"/>
  <c r="LA48" i="4" s="1"/>
  <c r="OU48" i="3"/>
  <c r="OU48" i="4" s="1"/>
  <c r="OD144" i="2"/>
  <c r="OD201" s="1"/>
  <c r="OD48" i="3"/>
  <c r="OD48" i="4" s="1"/>
  <c r="NN144" i="2"/>
  <c r="NN201" s="1"/>
  <c r="NN48" i="3"/>
  <c r="NN48" i="4" s="1"/>
  <c r="MX144" i="2"/>
  <c r="MX201" s="1"/>
  <c r="MX48" i="3"/>
  <c r="MX48" i="4" s="1"/>
  <c r="MH144" i="2"/>
  <c r="MH201" s="1"/>
  <c r="MH48" i="3"/>
  <c r="MH48" i="4" s="1"/>
  <c r="LR144" i="2"/>
  <c r="LR201" s="1"/>
  <c r="LR48" i="3"/>
  <c r="LR48" i="4" s="1"/>
  <c r="LB144" i="2"/>
  <c r="LB201" s="1"/>
  <c r="LB48" i="3"/>
  <c r="LB48" i="4" s="1"/>
  <c r="NO144" i="2"/>
  <c r="NO201" s="1"/>
  <c r="NO48" i="3"/>
  <c r="NO48" i="4" s="1"/>
  <c r="MY144" i="2"/>
  <c r="MY201" s="1"/>
  <c r="MY48" i="3"/>
  <c r="MY48" i="4" s="1"/>
  <c r="MI144" i="2"/>
  <c r="MI201" s="1"/>
  <c r="MI48" i="3"/>
  <c r="MI48" i="4" s="1"/>
  <c r="LS144" i="2"/>
  <c r="LS201" s="1"/>
  <c r="LS48" i="3"/>
  <c r="LS48" i="4" s="1"/>
  <c r="LC144" i="2"/>
  <c r="LC201" s="1"/>
  <c r="LC48" i="3"/>
  <c r="LC48" i="4" s="1"/>
  <c r="KT144" i="2"/>
  <c r="KT201" s="1"/>
  <c r="KT48" i="3"/>
  <c r="KT48" i="4" s="1"/>
  <c r="OF144" i="2"/>
  <c r="OF201" s="1"/>
  <c r="OF48" i="3"/>
  <c r="OF48" i="4" s="1"/>
  <c r="NP144" i="2"/>
  <c r="NP201" s="1"/>
  <c r="NP48" i="3"/>
  <c r="NP48" i="4" s="1"/>
  <c r="MZ144" i="2"/>
  <c r="MZ201" s="1"/>
  <c r="MZ48" i="3"/>
  <c r="MZ48" i="4" s="1"/>
  <c r="MJ144" i="2"/>
  <c r="MJ201" s="1"/>
  <c r="MJ48" i="3"/>
  <c r="MJ48" i="4" s="1"/>
  <c r="LT144" i="2"/>
  <c r="LT201" s="1"/>
  <c r="LT48" i="3"/>
  <c r="LT48" i="4" s="1"/>
  <c r="LD144" i="2"/>
  <c r="LD201" s="1"/>
  <c r="LD48" i="3"/>
  <c r="LD48" i="4" s="1"/>
  <c r="AY144" i="2"/>
  <c r="AY201" s="1"/>
  <c r="AY48" i="3"/>
  <c r="AY48" i="4" s="1"/>
  <c r="BG144" i="2"/>
  <c r="BG201" s="1"/>
  <c r="BG48" i="3"/>
  <c r="BG48" i="4" s="1"/>
  <c r="CP144" i="2"/>
  <c r="CP201" s="1"/>
  <c r="CP48" i="3"/>
  <c r="CP48" i="4" s="1"/>
  <c r="DF144" i="2"/>
  <c r="DF201" s="1"/>
  <c r="DF48" i="3"/>
  <c r="DF48" i="4" s="1"/>
  <c r="DZ144" i="2"/>
  <c r="DZ201" s="1"/>
  <c r="DZ48" i="3"/>
  <c r="DZ48" i="4" s="1"/>
  <c r="DJ144" i="2"/>
  <c r="DJ201" s="1"/>
  <c r="DJ48" i="3"/>
  <c r="DJ48" i="4" s="1"/>
  <c r="C144" i="2"/>
  <c r="C48" i="3"/>
  <c r="OP79" i="2"/>
  <c r="AB144"/>
  <c r="AB201" s="1"/>
  <c r="AB48" i="3"/>
  <c r="AB48" i="4" s="1"/>
  <c r="AI48"/>
  <c r="AI144" i="2"/>
  <c r="AI201" s="1"/>
  <c r="AZ144"/>
  <c r="AZ201" s="1"/>
  <c r="AZ48" i="3"/>
  <c r="AZ48" i="4" s="1"/>
  <c r="BH144" i="2"/>
  <c r="BH201" s="1"/>
  <c r="BH48" i="3"/>
  <c r="BH48" i="4" s="1"/>
  <c r="CQ144" i="2"/>
  <c r="CQ201" s="1"/>
  <c r="CQ48" i="3"/>
  <c r="CQ48" i="4" s="1"/>
  <c r="DG144" i="2"/>
  <c r="DG201" s="1"/>
  <c r="DG48" i="3"/>
  <c r="DG48" i="4" s="1"/>
  <c r="EA144" i="2"/>
  <c r="EA201" s="1"/>
  <c r="EA48" i="3"/>
  <c r="EA48" i="4" s="1"/>
  <c r="DK144" i="2"/>
  <c r="DK201" s="1"/>
  <c r="DK48" i="3"/>
  <c r="DK48" i="4" s="1"/>
  <c r="ER144" i="2"/>
  <c r="ER201" s="1"/>
  <c r="ER48" i="3"/>
  <c r="ER48" i="4" s="1"/>
  <c r="FH144" i="2"/>
  <c r="FH201" s="1"/>
  <c r="FH48" i="3"/>
  <c r="FH48" i="4" s="1"/>
  <c r="FX144" i="2"/>
  <c r="FX201" s="1"/>
  <c r="FX48" i="3"/>
  <c r="FX48" i="4" s="1"/>
  <c r="GN144" i="2"/>
  <c r="GN201" s="1"/>
  <c r="GN48" i="3"/>
  <c r="GN48" i="4" s="1"/>
  <c r="HD144" i="2"/>
  <c r="HD201" s="1"/>
  <c r="HD48" i="3"/>
  <c r="HD48" i="4" s="1"/>
  <c r="HT144" i="2"/>
  <c r="HT201" s="1"/>
  <c r="HT48" i="3"/>
  <c r="HT48" i="4" s="1"/>
  <c r="IJ144" i="2"/>
  <c r="IJ201" s="1"/>
  <c r="IJ48" i="3"/>
  <c r="IJ48" i="4" s="1"/>
  <c r="IZ144" i="2"/>
  <c r="IZ201" s="1"/>
  <c r="IZ48" i="3"/>
  <c r="IZ48" i="4" s="1"/>
  <c r="JP144" i="2"/>
  <c r="JP201" s="1"/>
  <c r="JP48" i="3"/>
  <c r="JP48" i="4" s="1"/>
  <c r="KF144" i="2"/>
  <c r="KF201" s="1"/>
  <c r="KF48" i="3"/>
  <c r="KF48" i="4" s="1"/>
  <c r="EU144" i="2"/>
  <c r="EU201" s="1"/>
  <c r="EU48" i="3"/>
  <c r="EU48" i="4" s="1"/>
  <c r="FK144" i="2"/>
  <c r="FK201" s="1"/>
  <c r="FK48" i="3"/>
  <c r="FK48" i="4" s="1"/>
  <c r="GA144" i="2"/>
  <c r="GA201" s="1"/>
  <c r="GA48" i="3"/>
  <c r="GA48" i="4" s="1"/>
  <c r="GQ144" i="2"/>
  <c r="GQ201" s="1"/>
  <c r="GQ48" i="3"/>
  <c r="GQ48" i="4" s="1"/>
  <c r="HG144" i="2"/>
  <c r="HG201" s="1"/>
  <c r="HG48" i="3"/>
  <c r="HG48" i="4" s="1"/>
  <c r="HW144" i="2"/>
  <c r="HW201" s="1"/>
  <c r="HW48" i="3"/>
  <c r="HW48" i="4" s="1"/>
  <c r="IM144" i="2"/>
  <c r="IM201" s="1"/>
  <c r="IM48" i="3"/>
  <c r="IM48" i="4" s="1"/>
  <c r="JC144" i="2"/>
  <c r="JC201" s="1"/>
  <c r="JC48" i="3"/>
  <c r="JC48" i="4" s="1"/>
  <c r="JS144" i="2"/>
  <c r="JS201" s="1"/>
  <c r="JS48" i="3"/>
  <c r="JS48" i="4" s="1"/>
  <c r="KI144" i="2"/>
  <c r="KI201" s="1"/>
  <c r="KI48" i="3"/>
  <c r="KI48" i="4" s="1"/>
  <c r="OO144" i="2"/>
  <c r="OO201" s="1"/>
  <c r="OO48" i="3"/>
  <c r="OO48" i="4" s="1"/>
  <c r="NY144" i="2"/>
  <c r="NY201" s="1"/>
  <c r="NY48" i="3"/>
  <c r="NY48" i="4" s="1"/>
  <c r="NI144" i="2"/>
  <c r="NI201" s="1"/>
  <c r="NI48" i="3"/>
  <c r="NI48" i="4" s="1"/>
  <c r="MS144" i="2"/>
  <c r="MS201" s="1"/>
  <c r="MS48" i="3"/>
  <c r="MS48" i="4" s="1"/>
  <c r="MC144" i="2"/>
  <c r="MC201" s="1"/>
  <c r="MC48" i="3"/>
  <c r="MC48" i="4" s="1"/>
  <c r="LM144" i="2"/>
  <c r="LM201" s="1"/>
  <c r="LM48" i="3"/>
  <c r="LM48" i="4" s="1"/>
  <c r="KW144" i="2"/>
  <c r="KW201" s="1"/>
  <c r="KW48" i="3"/>
  <c r="KW48" i="4" s="1"/>
  <c r="OQ144" i="2"/>
  <c r="OQ48" i="3"/>
  <c r="OQ48" i="4" s="1"/>
  <c r="OW79" i="2"/>
  <c r="NZ144"/>
  <c r="NZ201" s="1"/>
  <c r="NZ48" i="3"/>
  <c r="NZ48" i="4" s="1"/>
  <c r="NJ144" i="2"/>
  <c r="NJ201" s="1"/>
  <c r="NJ48" i="3"/>
  <c r="NJ48" i="4" s="1"/>
  <c r="MT144" i="2"/>
  <c r="MT201" s="1"/>
  <c r="MT48" i="3"/>
  <c r="MT48" i="4" s="1"/>
  <c r="MD144" i="2"/>
  <c r="MD201" s="1"/>
  <c r="MD48" i="3"/>
  <c r="MD48" i="4" s="1"/>
  <c r="LN144" i="2"/>
  <c r="LN201" s="1"/>
  <c r="LN48" i="3"/>
  <c r="LN48" i="4" s="1"/>
  <c r="KX144" i="2"/>
  <c r="KX201" s="1"/>
  <c r="KX48" i="3"/>
  <c r="KX48" i="4" s="1"/>
  <c r="G138" i="2"/>
  <c r="G195" s="1"/>
  <c r="G42" i="3"/>
  <c r="G42" i="4" s="1"/>
  <c r="Q42"/>
  <c r="Q138" i="2"/>
  <c r="Q195" s="1"/>
  <c r="BE138"/>
  <c r="BE195" s="1"/>
  <c r="BE42" i="3"/>
  <c r="BE42" i="4" s="1"/>
  <c r="BM138" i="2"/>
  <c r="BM195" s="1"/>
  <c r="BM42" i="3"/>
  <c r="BM42" i="4" s="1"/>
  <c r="BU138" i="2"/>
  <c r="BU195" s="1"/>
  <c r="BU42" i="3"/>
  <c r="BU42" i="4" s="1"/>
  <c r="CF138" i="2"/>
  <c r="CF195" s="1"/>
  <c r="CF42" i="3"/>
  <c r="CF42" i="4" s="1"/>
  <c r="CV138" i="2"/>
  <c r="CV195" s="1"/>
  <c r="CV42" i="3"/>
  <c r="CV42" i="4" s="1"/>
  <c r="DP138" i="2"/>
  <c r="DP195" s="1"/>
  <c r="DP42" i="3"/>
  <c r="DP42" i="4" s="1"/>
  <c r="EK138" i="2"/>
  <c r="EK195" s="1"/>
  <c r="EK42" i="3"/>
  <c r="EK42" i="4" s="1"/>
  <c r="H138" i="2"/>
  <c r="H195" s="1"/>
  <c r="H42" i="3"/>
  <c r="H42" i="4" s="1"/>
  <c r="R138" i="2"/>
  <c r="R195" s="1"/>
  <c r="R42" i="3"/>
  <c r="R42" i="4" s="1"/>
  <c r="AN138" i="2"/>
  <c r="AN195" s="1"/>
  <c r="AN42" i="3"/>
  <c r="AN42" i="4" s="1"/>
  <c r="BN138" i="2"/>
  <c r="BN195" s="1"/>
  <c r="BN42" i="3"/>
  <c r="BN42" i="4" s="1"/>
  <c r="BV138" i="2"/>
  <c r="BV195" s="1"/>
  <c r="BV42" i="3"/>
  <c r="BV42" i="4" s="1"/>
  <c r="CG138" i="2"/>
  <c r="CG195" s="1"/>
  <c r="CG42" i="3"/>
  <c r="CG42" i="4" s="1"/>
  <c r="CW138" i="2"/>
  <c r="CW195" s="1"/>
  <c r="CW42" i="3"/>
  <c r="CW42" i="4" s="1"/>
  <c r="DQ138" i="2"/>
  <c r="DQ195" s="1"/>
  <c r="DQ42" i="3"/>
  <c r="DQ42" i="4" s="1"/>
  <c r="EJ138" i="2"/>
  <c r="EJ195" s="1"/>
  <c r="EJ42" i="3"/>
  <c r="EJ42" i="4" s="1"/>
  <c r="FB138" i="2"/>
  <c r="FB195" s="1"/>
  <c r="FB42" i="3"/>
  <c r="FB42" i="4" s="1"/>
  <c r="FR138" i="2"/>
  <c r="FR195" s="1"/>
  <c r="FR42" i="3"/>
  <c r="FR42" i="4" s="1"/>
  <c r="GH138" i="2"/>
  <c r="GH195" s="1"/>
  <c r="GH42" i="3"/>
  <c r="GH42" i="4" s="1"/>
  <c r="GX138" i="2"/>
  <c r="GX195" s="1"/>
  <c r="GX42" i="3"/>
  <c r="GX42" i="4" s="1"/>
  <c r="HN138" i="2"/>
  <c r="HN195" s="1"/>
  <c r="HN42" i="3"/>
  <c r="HN42" i="4" s="1"/>
  <c r="ID138" i="2"/>
  <c r="ID195" s="1"/>
  <c r="ID42" i="3"/>
  <c r="ID42" i="4" s="1"/>
  <c r="IT138" i="2"/>
  <c r="IT195" s="1"/>
  <c r="IT42" i="3"/>
  <c r="IT42" i="4" s="1"/>
  <c r="JJ138" i="2"/>
  <c r="JJ195" s="1"/>
  <c r="JJ42" i="3"/>
  <c r="JJ42" i="4" s="1"/>
  <c r="JZ138" i="2"/>
  <c r="JZ195" s="1"/>
  <c r="JZ42" i="3"/>
  <c r="JZ42" i="4" s="1"/>
  <c r="EO138" i="2"/>
  <c r="EO195" s="1"/>
  <c r="EO42" i="3"/>
  <c r="EO42" i="4" s="1"/>
  <c r="FE138" i="2"/>
  <c r="FE195" s="1"/>
  <c r="FE42" i="3"/>
  <c r="FE42" i="4" s="1"/>
  <c r="FU138" i="2"/>
  <c r="FU195" s="1"/>
  <c r="FU42" i="3"/>
  <c r="FU42" i="4" s="1"/>
  <c r="GK138" i="2"/>
  <c r="GK195" s="1"/>
  <c r="GK42" i="3"/>
  <c r="GK42" i="4" s="1"/>
  <c r="HA138" i="2"/>
  <c r="HA195" s="1"/>
  <c r="HA42" i="3"/>
  <c r="HA42" i="4" s="1"/>
  <c r="HQ138" i="2"/>
  <c r="HQ195" s="1"/>
  <c r="HQ42" i="3"/>
  <c r="HQ42" i="4" s="1"/>
  <c r="IG138" i="2"/>
  <c r="IG195" s="1"/>
  <c r="IG42" i="3"/>
  <c r="IG42" i="4" s="1"/>
  <c r="IW138" i="2"/>
  <c r="IW195" s="1"/>
  <c r="IW42" i="3"/>
  <c r="IW42" i="4" s="1"/>
  <c r="JM138" i="2"/>
  <c r="JM195" s="1"/>
  <c r="JM42" i="3"/>
  <c r="JM42" i="4" s="1"/>
  <c r="KC138" i="2"/>
  <c r="KC195" s="1"/>
  <c r="KC42" i="3"/>
  <c r="KC42" i="4" s="1"/>
  <c r="KR138" i="2"/>
  <c r="KR195" s="1"/>
  <c r="KR42" i="3"/>
  <c r="KR42" i="4" s="1"/>
  <c r="OM138" i="2"/>
  <c r="OM195" s="1"/>
  <c r="OM42" i="4"/>
  <c r="NW138" i="2"/>
  <c r="NW195" s="1"/>
  <c r="NW42" i="3"/>
  <c r="NW42" i="4" s="1"/>
  <c r="AA138" i="2"/>
  <c r="AA195" s="1"/>
  <c r="AA42" i="3"/>
  <c r="AA42" i="4" s="1"/>
  <c r="AH138" i="2"/>
  <c r="AH195" s="1"/>
  <c r="AH42" i="3"/>
  <c r="AH42" i="4" s="1"/>
  <c r="AY138" i="2"/>
  <c r="AY195" s="1"/>
  <c r="AY42" i="3"/>
  <c r="AY42" i="4" s="1"/>
  <c r="BG138" i="2"/>
  <c r="BG195" s="1"/>
  <c r="BG42" i="3"/>
  <c r="BG42" i="4" s="1"/>
  <c r="CP138" i="2"/>
  <c r="CP195" s="1"/>
  <c r="CP42" i="3"/>
  <c r="CP42" i="4" s="1"/>
  <c r="DF138" i="2"/>
  <c r="DF195" s="1"/>
  <c r="DF42" i="3"/>
  <c r="DF42" i="4" s="1"/>
  <c r="DZ138" i="2"/>
  <c r="DZ195" s="1"/>
  <c r="DZ42" i="3"/>
  <c r="DZ42" i="4" s="1"/>
  <c r="DJ138" i="2"/>
  <c r="DJ195" s="1"/>
  <c r="DJ42" i="3"/>
  <c r="DJ42" i="4" s="1"/>
  <c r="C138" i="2"/>
  <c r="C42" i="3"/>
  <c r="OP73" i="2"/>
  <c r="AB138"/>
  <c r="AB195" s="1"/>
  <c r="AB42" i="3"/>
  <c r="AB42" i="4" s="1"/>
  <c r="AI138" i="2"/>
  <c r="AI195" s="1"/>
  <c r="AI42" i="3"/>
  <c r="AI42" i="4" s="1"/>
  <c r="AZ138" i="2"/>
  <c r="AZ195" s="1"/>
  <c r="AZ42" i="3"/>
  <c r="AZ42" i="4" s="1"/>
  <c r="BH138" i="2"/>
  <c r="BH195" s="1"/>
  <c r="BH42" i="3"/>
  <c r="BH42" i="4" s="1"/>
  <c r="CQ138" i="2"/>
  <c r="CQ195" s="1"/>
  <c r="CQ42" i="3"/>
  <c r="CQ42" i="4" s="1"/>
  <c r="DG138" i="2"/>
  <c r="DG195" s="1"/>
  <c r="DG42" i="3"/>
  <c r="DG42" i="4" s="1"/>
  <c r="EA138" i="2"/>
  <c r="EA195" s="1"/>
  <c r="EA42" i="3"/>
  <c r="EA42" i="4" s="1"/>
  <c r="DK138" i="2"/>
  <c r="DK195" s="1"/>
  <c r="DK42" i="3"/>
  <c r="DK42" i="4" s="1"/>
  <c r="ER138" i="2"/>
  <c r="ER195" s="1"/>
  <c r="ER42" i="3"/>
  <c r="ER42" i="4" s="1"/>
  <c r="FH138" i="2"/>
  <c r="FH195" s="1"/>
  <c r="FH42" i="3"/>
  <c r="FH42" i="4" s="1"/>
  <c r="FX138" i="2"/>
  <c r="FX195" s="1"/>
  <c r="FX42" i="3"/>
  <c r="FX42" i="4" s="1"/>
  <c r="GN138" i="2"/>
  <c r="GN195" s="1"/>
  <c r="GN42" i="3"/>
  <c r="GN42" i="4" s="1"/>
  <c r="HD138" i="2"/>
  <c r="HD195" s="1"/>
  <c r="HD42" i="3"/>
  <c r="HD42" i="4" s="1"/>
  <c r="HT138" i="2"/>
  <c r="HT195" s="1"/>
  <c r="HT42" i="3"/>
  <c r="HT42" i="4" s="1"/>
  <c r="IJ138" i="2"/>
  <c r="IJ195" s="1"/>
  <c r="IJ42" i="3"/>
  <c r="IJ42" i="4" s="1"/>
  <c r="IZ138" i="2"/>
  <c r="IZ195" s="1"/>
  <c r="IZ42" i="3"/>
  <c r="IZ42" i="4" s="1"/>
  <c r="JP138" i="2"/>
  <c r="JP195" s="1"/>
  <c r="JP42" i="3"/>
  <c r="JP42" i="4" s="1"/>
  <c r="KF138" i="2"/>
  <c r="KF195" s="1"/>
  <c r="KF42" i="3"/>
  <c r="KF42" i="4" s="1"/>
  <c r="EU138" i="2"/>
  <c r="EU195" s="1"/>
  <c r="EU42" i="3"/>
  <c r="EU42" i="4" s="1"/>
  <c r="FK138" i="2"/>
  <c r="FK195" s="1"/>
  <c r="FK42" i="3"/>
  <c r="FK42" i="4" s="1"/>
  <c r="GA138" i="2"/>
  <c r="GA195" s="1"/>
  <c r="GA42" i="3"/>
  <c r="GA42" i="4" s="1"/>
  <c r="GQ138" i="2"/>
  <c r="GQ195" s="1"/>
  <c r="GQ42" i="3"/>
  <c r="GQ42" i="4" s="1"/>
  <c r="HG138" i="2"/>
  <c r="HG195" s="1"/>
  <c r="HG42" i="3"/>
  <c r="HG42" i="4" s="1"/>
  <c r="HW138" i="2"/>
  <c r="HW195" s="1"/>
  <c r="HW42" i="3"/>
  <c r="HW42" i="4" s="1"/>
  <c r="IM138" i="2"/>
  <c r="IM195" s="1"/>
  <c r="IM42" i="3"/>
  <c r="IM42" i="4" s="1"/>
  <c r="JC138" i="2"/>
  <c r="JC195" s="1"/>
  <c r="JC42" i="3"/>
  <c r="JC42" i="4" s="1"/>
  <c r="JS138" i="2"/>
  <c r="JS195" s="1"/>
  <c r="JS42" i="3"/>
  <c r="JS42" i="4" s="1"/>
  <c r="KI138" i="2"/>
  <c r="KI195" s="1"/>
  <c r="KI42" i="3"/>
  <c r="KI42" i="4" s="1"/>
  <c r="KT138" i="2"/>
  <c r="KT195" s="1"/>
  <c r="KT42" i="3"/>
  <c r="KT42" i="4" s="1"/>
  <c r="OG138" i="2"/>
  <c r="OG195" s="1"/>
  <c r="OG42" i="3"/>
  <c r="OG42" i="4" s="1"/>
  <c r="NS138" i="2"/>
  <c r="NS195" s="1"/>
  <c r="NS42" i="3"/>
  <c r="NS42" i="4" s="1"/>
  <c r="NC138" i="2"/>
  <c r="NC195" s="1"/>
  <c r="NC42" i="3"/>
  <c r="NC42" i="4" s="1"/>
  <c r="MM138" i="2"/>
  <c r="MM195" s="1"/>
  <c r="MM42" i="3"/>
  <c r="MM42" i="4" s="1"/>
  <c r="LW138" i="2"/>
  <c r="LW195" s="1"/>
  <c r="LW42" i="3"/>
  <c r="LW42" i="4" s="1"/>
  <c r="LG138" i="2"/>
  <c r="LG195" s="1"/>
  <c r="LG42" i="3"/>
  <c r="LG42" i="4" s="1"/>
  <c r="OS42"/>
  <c r="OB138" i="2"/>
  <c r="OB195" s="1"/>
  <c r="OB42" i="3"/>
  <c r="OB42" i="4" s="1"/>
  <c r="NL138" i="2"/>
  <c r="NL195" s="1"/>
  <c r="NL42" i="3"/>
  <c r="NL42" i="4" s="1"/>
  <c r="MV138" i="2"/>
  <c r="MV195" s="1"/>
  <c r="MV42" i="3"/>
  <c r="MV42" i="4" s="1"/>
  <c r="MF138" i="2"/>
  <c r="MF195" s="1"/>
  <c r="MF42" i="3"/>
  <c r="MF42" i="4" s="1"/>
  <c r="LP138" i="2"/>
  <c r="LP195" s="1"/>
  <c r="LP42" i="3"/>
  <c r="LP42" i="4" s="1"/>
  <c r="KZ138" i="2"/>
  <c r="KZ195" s="1"/>
  <c r="KZ42" i="3"/>
  <c r="KZ42" i="4" s="1"/>
  <c r="NI138" i="2"/>
  <c r="NI195" s="1"/>
  <c r="NI42" i="3"/>
  <c r="NI42" i="4" s="1"/>
  <c r="MS138" i="2"/>
  <c r="MS195" s="1"/>
  <c r="MS42" i="3"/>
  <c r="MS42" i="4" s="1"/>
  <c r="MC138" i="2"/>
  <c r="MC195" s="1"/>
  <c r="MC42" i="3"/>
  <c r="MC42" i="4" s="1"/>
  <c r="LM138" i="2"/>
  <c r="LM195" s="1"/>
  <c r="LM42" i="3"/>
  <c r="LM42" i="4" s="1"/>
  <c r="KW138" i="2"/>
  <c r="KW195" s="1"/>
  <c r="KW42" i="3"/>
  <c r="KW42" i="4" s="1"/>
  <c r="OH138" i="2"/>
  <c r="OH195" s="1"/>
  <c r="OH42" i="3"/>
  <c r="OH42" i="4" s="1"/>
  <c r="NR138" i="2"/>
  <c r="NR195" s="1"/>
  <c r="NR42" i="3"/>
  <c r="NR42" i="4" s="1"/>
  <c r="NB138" i="2"/>
  <c r="NB195" s="1"/>
  <c r="NB42" i="3"/>
  <c r="NB42" i="4" s="1"/>
  <c r="ML138" i="2"/>
  <c r="ML195" s="1"/>
  <c r="ML42" i="3"/>
  <c r="ML42" i="4" s="1"/>
  <c r="LV138" i="2"/>
  <c r="LV195" s="1"/>
  <c r="LV42" i="3"/>
  <c r="LV42" i="4" s="1"/>
  <c r="LF138" i="2"/>
  <c r="LF195" s="1"/>
  <c r="LF42" i="3"/>
  <c r="LF42" i="4" s="1"/>
  <c r="K138" i="2"/>
  <c r="K195" s="1"/>
  <c r="K42" i="3"/>
  <c r="K42" i="4" s="1"/>
  <c r="U42"/>
  <c r="U138" i="2"/>
  <c r="U195" s="1"/>
  <c r="AQ138"/>
  <c r="AQ195" s="1"/>
  <c r="AQ42" i="3"/>
  <c r="AQ42" i="4" s="1"/>
  <c r="AS138" i="2"/>
  <c r="AS195" s="1"/>
  <c r="AS42" i="3"/>
  <c r="AS42" i="4" s="1"/>
  <c r="BY138" i="2"/>
  <c r="BY195" s="1"/>
  <c r="BY42" i="3"/>
  <c r="BY42" i="4" s="1"/>
  <c r="CJ138" i="2"/>
  <c r="CJ195" s="1"/>
  <c r="CJ42" i="3"/>
  <c r="CJ42" i="4" s="1"/>
  <c r="CZ138" i="2"/>
  <c r="CZ195" s="1"/>
  <c r="CZ42" i="3"/>
  <c r="CZ42" i="4" s="1"/>
  <c r="DT138" i="2"/>
  <c r="DT195" s="1"/>
  <c r="DT42" i="3"/>
  <c r="DT42" i="4" s="1"/>
  <c r="EF138" i="2"/>
  <c r="EF195" s="1"/>
  <c r="EF42" i="3"/>
  <c r="EF42" i="4" s="1"/>
  <c r="L138" i="2"/>
  <c r="L195" s="1"/>
  <c r="L42" i="3"/>
  <c r="L42" i="4" s="1"/>
  <c r="V138" i="2"/>
  <c r="V195" s="1"/>
  <c r="V42" i="3"/>
  <c r="V42" i="4" s="1"/>
  <c r="AR138" i="2"/>
  <c r="AR195" s="1"/>
  <c r="AR42" i="3"/>
  <c r="AR42" i="4" s="1"/>
  <c r="AT138" i="2"/>
  <c r="AT195" s="1"/>
  <c r="AT42" i="3"/>
  <c r="AT42" i="4" s="1"/>
  <c r="BZ138" i="2"/>
  <c r="BZ195" s="1"/>
  <c r="BZ42" i="3"/>
  <c r="BZ42" i="4" s="1"/>
  <c r="CK138" i="2"/>
  <c r="CK195" s="1"/>
  <c r="CK42" i="3"/>
  <c r="CK42" i="4" s="1"/>
  <c r="DA138" i="2"/>
  <c r="DA195" s="1"/>
  <c r="DA42" i="3"/>
  <c r="DA42" i="4" s="1"/>
  <c r="DU138" i="2"/>
  <c r="DU195" s="1"/>
  <c r="DU42" i="3"/>
  <c r="DU42" i="4" s="1"/>
  <c r="EE138" i="2"/>
  <c r="EE195" s="1"/>
  <c r="EE42" i="3"/>
  <c r="EE42" i="4" s="1"/>
  <c r="EX138" i="2"/>
  <c r="EX195" s="1"/>
  <c r="EX42" i="3"/>
  <c r="EX42" i="4" s="1"/>
  <c r="FN138" i="2"/>
  <c r="FN195" s="1"/>
  <c r="FN42" i="3"/>
  <c r="FN42" i="4" s="1"/>
  <c r="GD138" i="2"/>
  <c r="GD195" s="1"/>
  <c r="GD42" i="3"/>
  <c r="GD42" i="4" s="1"/>
  <c r="GT138" i="2"/>
  <c r="GT195" s="1"/>
  <c r="GT42" i="3"/>
  <c r="GT42" i="4" s="1"/>
  <c r="HJ138" i="2"/>
  <c r="HJ195" s="1"/>
  <c r="HJ42" i="3"/>
  <c r="HJ42" i="4" s="1"/>
  <c r="HZ138" i="2"/>
  <c r="HZ195" s="1"/>
  <c r="HZ42" i="3"/>
  <c r="HZ42" i="4" s="1"/>
  <c r="IP138" i="2"/>
  <c r="IP195" s="1"/>
  <c r="IP42" i="3"/>
  <c r="IP42" i="4" s="1"/>
  <c r="JF138" i="2"/>
  <c r="JF195" s="1"/>
  <c r="JF42" i="3"/>
  <c r="JF42" i="4" s="1"/>
  <c r="JV138" i="2"/>
  <c r="JV195" s="1"/>
  <c r="JV42" i="3"/>
  <c r="JV42" i="4" s="1"/>
  <c r="KL138" i="2"/>
  <c r="KL195" s="1"/>
  <c r="KL42" i="3"/>
  <c r="KL42" i="4" s="1"/>
  <c r="FA138" i="2"/>
  <c r="FA195" s="1"/>
  <c r="FA42" i="3"/>
  <c r="FA42" i="4" s="1"/>
  <c r="FQ138" i="2"/>
  <c r="FQ195" s="1"/>
  <c r="FQ42" i="3"/>
  <c r="FQ42" i="4" s="1"/>
  <c r="GG138" i="2"/>
  <c r="GG195" s="1"/>
  <c r="GG42" i="3"/>
  <c r="GG42" i="4" s="1"/>
  <c r="GW138" i="2"/>
  <c r="GW195" s="1"/>
  <c r="GW42" i="3"/>
  <c r="GW42" i="4" s="1"/>
  <c r="HM138" i="2"/>
  <c r="HM195" s="1"/>
  <c r="HM42" i="3"/>
  <c r="HM42" i="4" s="1"/>
  <c r="IC138" i="2"/>
  <c r="IC195" s="1"/>
  <c r="IC42" i="3"/>
  <c r="IC42" i="4" s="1"/>
  <c r="IS138" i="2"/>
  <c r="IS195" s="1"/>
  <c r="IS42" i="3"/>
  <c r="IS42" i="4" s="1"/>
  <c r="JI138" i="2"/>
  <c r="JI195" s="1"/>
  <c r="JI42" i="3"/>
  <c r="JI42" i="4" s="1"/>
  <c r="JY138" i="2"/>
  <c r="JY195" s="1"/>
  <c r="JY42" i="3"/>
  <c r="JY42" i="4" s="1"/>
  <c r="KO138" i="2"/>
  <c r="KO195" s="1"/>
  <c r="KO42" i="3"/>
  <c r="KO42" i="4" s="1"/>
  <c r="OR42"/>
  <c r="OA138" i="2"/>
  <c r="OA195" s="1"/>
  <c r="OA42" i="3"/>
  <c r="OA42" i="4" s="1"/>
  <c r="E138" i="2"/>
  <c r="E195" s="1"/>
  <c r="E42" i="3"/>
  <c r="E42" i="4" s="1"/>
  <c r="AL42"/>
  <c r="AL138" i="2"/>
  <c r="AL195" s="1"/>
  <c r="BC138"/>
  <c r="BC195" s="1"/>
  <c r="BC42" i="3"/>
  <c r="BC42" i="4" s="1"/>
  <c r="BK138" i="2"/>
  <c r="BK195" s="1"/>
  <c r="BK42" i="3"/>
  <c r="BK42" i="4" s="1"/>
  <c r="BS138" i="2"/>
  <c r="BS195" s="1"/>
  <c r="BS42" i="3"/>
  <c r="BS42" i="4" s="1"/>
  <c r="CD138" i="2"/>
  <c r="CD195" s="1"/>
  <c r="CD42" i="3"/>
  <c r="CD42" i="4" s="1"/>
  <c r="CT138" i="2"/>
  <c r="CT195" s="1"/>
  <c r="CT42" i="3"/>
  <c r="CT42" i="4" s="1"/>
  <c r="DN138" i="2"/>
  <c r="DN195" s="1"/>
  <c r="DN42" i="3"/>
  <c r="DN42" i="4" s="1"/>
  <c r="EI138" i="2"/>
  <c r="EI195" s="1"/>
  <c r="EI42" i="3"/>
  <c r="EI42" i="4" s="1"/>
  <c r="F138" i="2"/>
  <c r="F195" s="1"/>
  <c r="F42" i="3"/>
  <c r="F42" i="4" s="1"/>
  <c r="AM138" i="2"/>
  <c r="AM195" s="1"/>
  <c r="AM42" i="3"/>
  <c r="AM42" i="4" s="1"/>
  <c r="BD138" i="2"/>
  <c r="BD195" s="1"/>
  <c r="BD42" i="3"/>
  <c r="BD42" i="4" s="1"/>
  <c r="BL138" i="2"/>
  <c r="BL195" s="1"/>
  <c r="BL42" i="3"/>
  <c r="BL42" i="4" s="1"/>
  <c r="BT138" i="2"/>
  <c r="BT195" s="1"/>
  <c r="BT42" i="3"/>
  <c r="BT42" i="4" s="1"/>
  <c r="CE138" i="2"/>
  <c r="CE195" s="1"/>
  <c r="CE42" i="3"/>
  <c r="CE42" i="4" s="1"/>
  <c r="CU138" i="2"/>
  <c r="CU195" s="1"/>
  <c r="CU42" i="3"/>
  <c r="CU42" i="4" s="1"/>
  <c r="DO138" i="2"/>
  <c r="DO195" s="1"/>
  <c r="DO42" i="3"/>
  <c r="DO42" i="4" s="1"/>
  <c r="EH138" i="2"/>
  <c r="EH195" s="1"/>
  <c r="EH42" i="3"/>
  <c r="EH42" i="4" s="1"/>
  <c r="FD138" i="2"/>
  <c r="FD195" s="1"/>
  <c r="FD42" i="3"/>
  <c r="FD42" i="4" s="1"/>
  <c r="FT138" i="2"/>
  <c r="FT195" s="1"/>
  <c r="FT42" i="3"/>
  <c r="FT42" i="4" s="1"/>
  <c r="GJ138" i="2"/>
  <c r="GJ195" s="1"/>
  <c r="GJ42" i="3"/>
  <c r="GJ42" i="4" s="1"/>
  <c r="GZ138" i="2"/>
  <c r="GZ195" s="1"/>
  <c r="GZ42" i="3"/>
  <c r="GZ42" i="4" s="1"/>
  <c r="HP138" i="2"/>
  <c r="HP195" s="1"/>
  <c r="HP42" i="3"/>
  <c r="HP42" i="4" s="1"/>
  <c r="IF138" i="2"/>
  <c r="IF195" s="1"/>
  <c r="IF42" i="3"/>
  <c r="IF42" i="4" s="1"/>
  <c r="IV138" i="2"/>
  <c r="IV195" s="1"/>
  <c r="IV42" i="3"/>
  <c r="IV42" i="4" s="1"/>
  <c r="JL138" i="2"/>
  <c r="JL195" s="1"/>
  <c r="JL42" i="3"/>
  <c r="JL42" i="4" s="1"/>
  <c r="KB138" i="2"/>
  <c r="KB195" s="1"/>
  <c r="KB42" i="3"/>
  <c r="KB42" i="4" s="1"/>
  <c r="EQ138" i="2"/>
  <c r="EQ195" s="1"/>
  <c r="EQ42" i="3"/>
  <c r="EQ42" i="4" s="1"/>
  <c r="FG138" i="2"/>
  <c r="FG195" s="1"/>
  <c r="FG42" i="3"/>
  <c r="FG42" i="4" s="1"/>
  <c r="FW138" i="2"/>
  <c r="FW195" s="1"/>
  <c r="FW42" i="3"/>
  <c r="FW42" i="4" s="1"/>
  <c r="GM138" i="2"/>
  <c r="GM195" s="1"/>
  <c r="GM42" i="3"/>
  <c r="GM42" i="4" s="1"/>
  <c r="HC138" i="2"/>
  <c r="HC195" s="1"/>
  <c r="HC42" i="3"/>
  <c r="HC42" i="4" s="1"/>
  <c r="HS138" i="2"/>
  <c r="HS195" s="1"/>
  <c r="HS42" i="3"/>
  <c r="HS42" i="4" s="1"/>
  <c r="II138" i="2"/>
  <c r="II195" s="1"/>
  <c r="II42" i="3"/>
  <c r="II42" i="4" s="1"/>
  <c r="IY138" i="2"/>
  <c r="IY195" s="1"/>
  <c r="IY42" i="3"/>
  <c r="IY42" i="4" s="1"/>
  <c r="JO138" i="2"/>
  <c r="JO195" s="1"/>
  <c r="JO42" i="3"/>
  <c r="JO42" i="4" s="1"/>
  <c r="KE138" i="2"/>
  <c r="KE195" s="1"/>
  <c r="KE42" i="3"/>
  <c r="KE42" i="4" s="1"/>
  <c r="KQ138" i="2"/>
  <c r="KQ195" s="1"/>
  <c r="KQ42" i="3"/>
  <c r="KQ42" i="4" s="1"/>
  <c r="OK138" i="2"/>
  <c r="OK195" s="1"/>
  <c r="OK42" i="3"/>
  <c r="OK42" i="4" s="1"/>
  <c r="NU138" i="2"/>
  <c r="NU195" s="1"/>
  <c r="NU42" i="3"/>
  <c r="NU42" i="4" s="1"/>
  <c r="NG138" i="2"/>
  <c r="NG195" s="1"/>
  <c r="NG42" i="3"/>
  <c r="NG42" i="4" s="1"/>
  <c r="MQ138" i="2"/>
  <c r="MQ195" s="1"/>
  <c r="MQ42" i="3"/>
  <c r="MQ42" i="4" s="1"/>
  <c r="MA138" i="2"/>
  <c r="MA195" s="1"/>
  <c r="MA42" i="3"/>
  <c r="MA42" i="4" s="1"/>
  <c r="LK138" i="2"/>
  <c r="LK195" s="1"/>
  <c r="LK42" i="3"/>
  <c r="LK42" i="4" s="1"/>
  <c r="KU138" i="2"/>
  <c r="KU195" s="1"/>
  <c r="KU42" i="3"/>
  <c r="KU42" i="4" s="1"/>
  <c r="OF138" i="2"/>
  <c r="OF195" s="1"/>
  <c r="OF42" i="3"/>
  <c r="OF42" i="4" s="1"/>
  <c r="NP138" i="2"/>
  <c r="NP195" s="1"/>
  <c r="NP42" i="3"/>
  <c r="NP42" i="4" s="1"/>
  <c r="MZ138" i="2"/>
  <c r="MZ195" s="1"/>
  <c r="MZ42" i="3"/>
  <c r="MZ42" i="4" s="1"/>
  <c r="MJ138" i="2"/>
  <c r="MJ195" s="1"/>
  <c r="MJ42" i="3"/>
  <c r="MJ42" i="4" s="1"/>
  <c r="LT138" i="2"/>
  <c r="LT195" s="1"/>
  <c r="LT42" i="3"/>
  <c r="LT42" i="4" s="1"/>
  <c r="LD138" i="2"/>
  <c r="LD195" s="1"/>
  <c r="LD42" i="3"/>
  <c r="LD42" i="4" s="1"/>
  <c r="NM138" i="2"/>
  <c r="NM195" s="1"/>
  <c r="NM42" i="3"/>
  <c r="NM42" i="4" s="1"/>
  <c r="MW138" i="2"/>
  <c r="MW195" s="1"/>
  <c r="MW42" i="3"/>
  <c r="MW42" i="4" s="1"/>
  <c r="MG138" i="2"/>
  <c r="MG195" s="1"/>
  <c r="MG42" i="3"/>
  <c r="MG42" i="4" s="1"/>
  <c r="LQ138" i="2"/>
  <c r="LQ195" s="1"/>
  <c r="LQ42" i="3"/>
  <c r="LQ42" i="4" s="1"/>
  <c r="LA138" i="2"/>
  <c r="LA195" s="1"/>
  <c r="LA42" i="3"/>
  <c r="LA42" i="4" s="1"/>
  <c r="OL138" i="2"/>
  <c r="OL195" s="1"/>
  <c r="OL42" i="3"/>
  <c r="OL42" i="4" s="1"/>
  <c r="NV138" i="2"/>
  <c r="NV195" s="1"/>
  <c r="NV42" i="3"/>
  <c r="NV42" i="4" s="1"/>
  <c r="NF138" i="2"/>
  <c r="NF195" s="1"/>
  <c r="NF42" i="3"/>
  <c r="NF42" i="4" s="1"/>
  <c r="MP138" i="2"/>
  <c r="MP195" s="1"/>
  <c r="MP42" i="3"/>
  <c r="MP42" i="4" s="1"/>
  <c r="LZ138" i="2"/>
  <c r="LZ195" s="1"/>
  <c r="LZ42" i="3"/>
  <c r="LZ42" i="4" s="1"/>
  <c r="LJ138" i="2"/>
  <c r="LJ195" s="1"/>
  <c r="LJ42" i="3"/>
  <c r="LJ42" i="4" s="1"/>
  <c r="OR55"/>
  <c r="J55"/>
  <c r="J151" i="2"/>
  <c r="J208" s="1"/>
  <c r="AB55" i="4"/>
  <c r="AB151" i="2"/>
  <c r="AB208" s="1"/>
  <c r="KH55" i="4"/>
  <c r="KH151" i="2"/>
  <c r="KH208" s="1"/>
  <c r="JR55" i="4"/>
  <c r="JR151" i="2"/>
  <c r="JR208" s="1"/>
  <c r="JB151"/>
  <c r="JB208" s="1"/>
  <c r="JB55" i="3"/>
  <c r="JB55" i="4" s="1"/>
  <c r="IL55"/>
  <c r="IL151" i="2"/>
  <c r="IL208" s="1"/>
  <c r="HV55" i="4"/>
  <c r="HV151" i="2"/>
  <c r="HV208" s="1"/>
  <c r="HF55" i="4"/>
  <c r="HF151" i="2"/>
  <c r="HF208" s="1"/>
  <c r="GP55" i="4"/>
  <c r="GP151" i="2"/>
  <c r="GP208" s="1"/>
  <c r="FZ55" i="4"/>
  <c r="FZ151" i="2"/>
  <c r="FZ208" s="1"/>
  <c r="FJ151"/>
  <c r="FJ208" s="1"/>
  <c r="FJ55" i="3"/>
  <c r="FJ55" i="4" s="1"/>
  <c r="ET151" i="2"/>
  <c r="ET208" s="1"/>
  <c r="ET55" i="3"/>
  <c r="ET55" i="4" s="1"/>
  <c r="ED55"/>
  <c r="ED151" i="2"/>
  <c r="ED208" s="1"/>
  <c r="DN55" i="4"/>
  <c r="DN151" i="2"/>
  <c r="DN208" s="1"/>
  <c r="CX55" i="4"/>
  <c r="CX151" i="2"/>
  <c r="CX208" s="1"/>
  <c r="CH55" i="4"/>
  <c r="CH151" i="2"/>
  <c r="CH208" s="1"/>
  <c r="Q55" i="4"/>
  <c r="Q151" i="2"/>
  <c r="Q208" s="1"/>
  <c r="AG55" i="4"/>
  <c r="AG151" i="2"/>
  <c r="AG208" s="1"/>
  <c r="KM55" i="4"/>
  <c r="KM151" i="2"/>
  <c r="KM208" s="1"/>
  <c r="JW55" i="4"/>
  <c r="JW151" i="2"/>
  <c r="JW208" s="1"/>
  <c r="JG55" i="4"/>
  <c r="JG151" i="2"/>
  <c r="JG208" s="1"/>
  <c r="IQ151"/>
  <c r="IQ208" s="1"/>
  <c r="IQ55" i="3"/>
  <c r="IQ55" i="4" s="1"/>
  <c r="IA55"/>
  <c r="IA151" i="2"/>
  <c r="IA208" s="1"/>
  <c r="HK55" i="4"/>
  <c r="HK151" i="2"/>
  <c r="HK208" s="1"/>
  <c r="GU55" i="4"/>
  <c r="GU151" i="2"/>
  <c r="GU208" s="1"/>
  <c r="GE55" i="4"/>
  <c r="GE151" i="2"/>
  <c r="GE208" s="1"/>
  <c r="FO55" i="4"/>
  <c r="FO151" i="2"/>
  <c r="FO208" s="1"/>
  <c r="EY151"/>
  <c r="EY208" s="1"/>
  <c r="EY55" i="3"/>
  <c r="EY55" i="4" s="1"/>
  <c r="EI151" i="2"/>
  <c r="EI208" s="1"/>
  <c r="EI55" i="3"/>
  <c r="EI55" i="4" s="1"/>
  <c r="DS55"/>
  <c r="DS151" i="2"/>
  <c r="DS208" s="1"/>
  <c r="DC55" i="4"/>
  <c r="DC151" i="2"/>
  <c r="DC208" s="1"/>
  <c r="CM151"/>
  <c r="CM208" s="1"/>
  <c r="CM55" i="3"/>
  <c r="CM55" i="4" s="1"/>
  <c r="BU55"/>
  <c r="BU151" i="2"/>
  <c r="BU208" s="1"/>
  <c r="BC55" i="4"/>
  <c r="BC151" i="2"/>
  <c r="BC208" s="1"/>
  <c r="AM55" i="4"/>
  <c r="AM151" i="2"/>
  <c r="AM208" s="1"/>
  <c r="LD55" i="4"/>
  <c r="LD151" i="2"/>
  <c r="LD208" s="1"/>
  <c r="LT151"/>
  <c r="LT208" s="1"/>
  <c r="LT55" i="3"/>
  <c r="LT55" i="4" s="1"/>
  <c r="MJ55"/>
  <c r="MJ151" i="2"/>
  <c r="MJ208" s="1"/>
  <c r="MZ151"/>
  <c r="MZ208" s="1"/>
  <c r="MZ55" i="3"/>
  <c r="MZ55" i="4" s="1"/>
  <c r="NP55"/>
  <c r="NP151" i="2"/>
  <c r="NP208" s="1"/>
  <c r="OF151"/>
  <c r="OF208" s="1"/>
  <c r="OF55" i="3"/>
  <c r="OF55" i="4" s="1"/>
  <c r="BR55"/>
  <c r="BR151" i="2"/>
  <c r="BR208" s="1"/>
  <c r="BB55" i="4"/>
  <c r="BB151" i="2"/>
  <c r="BB208" s="1"/>
  <c r="AL55" i="4"/>
  <c r="AL151" i="2"/>
  <c r="AL208" s="1"/>
  <c r="LC55" i="4"/>
  <c r="LC151" i="2"/>
  <c r="LC208" s="1"/>
  <c r="LS151"/>
  <c r="LS208" s="1"/>
  <c r="LS55" i="3"/>
  <c r="LS55" i="4" s="1"/>
  <c r="MI151" i="2"/>
  <c r="MI208" s="1"/>
  <c r="MI55" i="3"/>
  <c r="MI55" i="4" s="1"/>
  <c r="MY55"/>
  <c r="MY151" i="2"/>
  <c r="MY208" s="1"/>
  <c r="NO55" i="4"/>
  <c r="NO151" i="2"/>
  <c r="NO208" s="1"/>
  <c r="OE151"/>
  <c r="OE208" s="1"/>
  <c r="OE55" i="3"/>
  <c r="OE55" i="4" s="1"/>
  <c r="OT55"/>
  <c r="L55"/>
  <c r="L151" i="2"/>
  <c r="L208" s="1"/>
  <c r="AD55" i="4"/>
  <c r="AD151" i="2"/>
  <c r="AD208" s="1"/>
  <c r="KJ55" i="4"/>
  <c r="KJ151" i="2"/>
  <c r="KJ208" s="1"/>
  <c r="JT55" i="4"/>
  <c r="JT151" i="2"/>
  <c r="JT208" s="1"/>
  <c r="JD151"/>
  <c r="JD208" s="1"/>
  <c r="JD55" i="3"/>
  <c r="JD55" i="4" s="1"/>
  <c r="IN55"/>
  <c r="IN151" i="2"/>
  <c r="IN208" s="1"/>
  <c r="HX55" i="4"/>
  <c r="HX151" i="2"/>
  <c r="HX208" s="1"/>
  <c r="HH55" i="4"/>
  <c r="HH151" i="2"/>
  <c r="HH208" s="1"/>
  <c r="GR55" i="4"/>
  <c r="GR151" i="2"/>
  <c r="GR208" s="1"/>
  <c r="GB55" i="4"/>
  <c r="GB151" i="2"/>
  <c r="GB208" s="1"/>
  <c r="FL151"/>
  <c r="FL208" s="1"/>
  <c r="FL55" i="3"/>
  <c r="FL55" i="4" s="1"/>
  <c r="EV55"/>
  <c r="EV151" i="2"/>
  <c r="EV208" s="1"/>
  <c r="EF151"/>
  <c r="EF208" s="1"/>
  <c r="EF55" i="3"/>
  <c r="EF55" i="4" s="1"/>
  <c r="DP55"/>
  <c r="DP151" i="2"/>
  <c r="DP208" s="1"/>
  <c r="CZ55" i="4"/>
  <c r="CZ151" i="2"/>
  <c r="CZ208" s="1"/>
  <c r="CJ151"/>
  <c r="CJ208" s="1"/>
  <c r="CJ55" i="3"/>
  <c r="CJ55" i="4" s="1"/>
  <c r="C55"/>
  <c r="C151" i="2"/>
  <c r="OP86"/>
  <c r="PG86" s="1"/>
  <c r="AI55" i="4"/>
  <c r="AI151" i="2"/>
  <c r="AI208" s="1"/>
  <c r="S55" i="4"/>
  <c r="S151" i="2"/>
  <c r="S208" s="1"/>
  <c r="JY55" i="4"/>
  <c r="JY151" i="2"/>
  <c r="JY208" s="1"/>
  <c r="JI55" i="4"/>
  <c r="JI151" i="2"/>
  <c r="JI208" s="1"/>
  <c r="IS151"/>
  <c r="IS208" s="1"/>
  <c r="IS55" i="3"/>
  <c r="IS55" i="4" s="1"/>
  <c r="IC55"/>
  <c r="IC151" i="2"/>
  <c r="IC208" s="1"/>
  <c r="HM55" i="4"/>
  <c r="HM151" i="2"/>
  <c r="HM208" s="1"/>
  <c r="GW55" i="4"/>
  <c r="GW151" i="2"/>
  <c r="GW208" s="1"/>
  <c r="GG55" i="4"/>
  <c r="GG151" i="2"/>
  <c r="GG208" s="1"/>
  <c r="FQ55" i="4"/>
  <c r="FQ151" i="2"/>
  <c r="FQ208" s="1"/>
  <c r="FA151"/>
  <c r="FA208" s="1"/>
  <c r="FA55" i="3"/>
  <c r="FA55" i="4" s="1"/>
  <c r="EK151" i="2"/>
  <c r="EK208" s="1"/>
  <c r="EK55" i="3"/>
  <c r="EK55" i="4" s="1"/>
  <c r="DU151" i="2"/>
  <c r="DU208" s="1"/>
  <c r="DU55" i="3"/>
  <c r="DU55" i="4" s="1"/>
  <c r="DE55"/>
  <c r="DE151" i="2"/>
  <c r="DE208" s="1"/>
  <c r="CO55" i="4"/>
  <c r="CO151" i="2"/>
  <c r="CO208" s="1"/>
  <c r="BY55" i="4"/>
  <c r="BY151" i="2"/>
  <c r="BY208" s="1"/>
  <c r="BE55" i="4"/>
  <c r="BE151" i="2"/>
  <c r="BE208" s="1"/>
  <c r="AO55" i="4"/>
  <c r="AO151" i="2"/>
  <c r="AO208" s="1"/>
  <c r="LB151"/>
  <c r="LB208" s="1"/>
  <c r="LB55" i="3"/>
  <c r="LB55" i="4" s="1"/>
  <c r="LR55"/>
  <c r="LR151" i="2"/>
  <c r="LR208" s="1"/>
  <c r="MH55" i="4"/>
  <c r="MH151" i="2"/>
  <c r="MH208" s="1"/>
  <c r="MX55" i="4"/>
  <c r="MX151" i="2"/>
  <c r="MX208" s="1"/>
  <c r="NN55" i="4"/>
  <c r="NN151" i="2"/>
  <c r="NN208" s="1"/>
  <c r="OD151"/>
  <c r="OD208" s="1"/>
  <c r="OD55" i="3"/>
  <c r="OD55" i="4" s="1"/>
  <c r="BT55"/>
  <c r="BT151" i="2"/>
  <c r="BT208" s="1"/>
  <c r="BD55" i="4"/>
  <c r="BD151" i="2"/>
  <c r="BD208" s="1"/>
  <c r="AN55" i="4"/>
  <c r="AN151" i="2"/>
  <c r="AN208" s="1"/>
  <c r="LA151"/>
  <c r="LA208" s="1"/>
  <c r="LA55" i="3"/>
  <c r="LA55" i="4" s="1"/>
  <c r="LQ55"/>
  <c r="LQ151" i="2"/>
  <c r="LQ208" s="1"/>
  <c r="MG55" i="4"/>
  <c r="MG151" i="2"/>
  <c r="MG208" s="1"/>
  <c r="MW55" i="4"/>
  <c r="MW151" i="2"/>
  <c r="MW208" s="1"/>
  <c r="NM151"/>
  <c r="NM208" s="1"/>
  <c r="NM55" i="3"/>
  <c r="NM55" i="4" s="1"/>
  <c r="OC55"/>
  <c r="OC151" i="2"/>
  <c r="OC208" s="1"/>
  <c r="OV55" i="3"/>
  <c r="OV55" i="4" s="1"/>
  <c r="N55"/>
  <c r="N151" i="2"/>
  <c r="N208" s="1"/>
  <c r="AF55" i="4"/>
  <c r="AF151" i="2"/>
  <c r="AF208" s="1"/>
  <c r="KL55" i="4"/>
  <c r="KL151" i="2"/>
  <c r="KL208" s="1"/>
  <c r="JV55" i="4"/>
  <c r="JV151" i="2"/>
  <c r="JV208" s="1"/>
  <c r="JF55" i="4"/>
  <c r="JF151" i="2"/>
  <c r="JF208" s="1"/>
  <c r="IP55" i="4"/>
  <c r="IP151" i="2"/>
  <c r="IP208" s="1"/>
  <c r="HZ55" i="4"/>
  <c r="HZ151" i="2"/>
  <c r="HZ208" s="1"/>
  <c r="HJ55" i="4"/>
  <c r="HJ151" i="2"/>
  <c r="HJ208" s="1"/>
  <c r="GT55" i="4"/>
  <c r="GT151" i="2"/>
  <c r="GT208" s="1"/>
  <c r="GD55" i="4"/>
  <c r="GD151" i="2"/>
  <c r="GD208" s="1"/>
  <c r="FN55" i="4"/>
  <c r="FN151" i="2"/>
  <c r="FN208" s="1"/>
  <c r="EX55" i="4"/>
  <c r="EX151" i="2"/>
  <c r="EX208" s="1"/>
  <c r="EH151"/>
  <c r="EH208" s="1"/>
  <c r="EH55" i="3"/>
  <c r="EH55" i="4" s="1"/>
  <c r="DR55"/>
  <c r="DR151" i="2"/>
  <c r="DR208" s="1"/>
  <c r="DB55" i="4"/>
  <c r="DB151" i="2"/>
  <c r="DB208" s="1"/>
  <c r="CL55" i="4"/>
  <c r="CL151" i="2"/>
  <c r="CL208" s="1"/>
  <c r="BS55" i="4"/>
  <c r="BS151" i="2"/>
  <c r="BS208" s="1"/>
  <c r="E55" i="4"/>
  <c r="E151" i="2"/>
  <c r="E208" s="1"/>
  <c r="U55" i="4"/>
  <c r="U151" i="2"/>
  <c r="U208" s="1"/>
  <c r="KA55" i="4"/>
  <c r="KA151" i="2"/>
  <c r="KA208" s="1"/>
  <c r="JK55" i="4"/>
  <c r="JK151" i="2"/>
  <c r="JK208" s="1"/>
  <c r="IU55" i="4"/>
  <c r="IU151" i="2"/>
  <c r="IU208" s="1"/>
  <c r="IE55" i="4"/>
  <c r="IE151" i="2"/>
  <c r="IE208" s="1"/>
  <c r="HO55" i="4"/>
  <c r="HO151" i="2"/>
  <c r="HO208" s="1"/>
  <c r="GY55" i="4"/>
  <c r="GY151" i="2"/>
  <c r="GY208" s="1"/>
  <c r="GI55" i="4"/>
  <c r="GI151" i="2"/>
  <c r="GI208" s="1"/>
  <c r="FS55" i="4"/>
  <c r="FS151" i="2"/>
  <c r="FS208" s="1"/>
  <c r="FC151"/>
  <c r="FC208" s="1"/>
  <c r="FC55" i="3"/>
  <c r="FC55" i="4" s="1"/>
  <c r="EM151" i="2"/>
  <c r="EM208" s="1"/>
  <c r="EM55" i="3"/>
  <c r="EM55" i="4" s="1"/>
  <c r="DW55"/>
  <c r="DW151" i="2"/>
  <c r="DW208" s="1"/>
  <c r="DG55" i="4"/>
  <c r="DG151" i="2"/>
  <c r="DG208" s="1"/>
  <c r="CQ55" i="4"/>
  <c r="CQ151" i="2"/>
  <c r="CQ208" s="1"/>
  <c r="CA151"/>
  <c r="CA208" s="1"/>
  <c r="CA55" i="3"/>
  <c r="CA55" i="4" s="1"/>
  <c r="BG55"/>
  <c r="BG151" i="2"/>
  <c r="BG208" s="1"/>
  <c r="AQ55" i="4"/>
  <c r="AQ151" i="2"/>
  <c r="AQ208" s="1"/>
  <c r="KZ55" i="4"/>
  <c r="KZ151" i="2"/>
  <c r="KZ208" s="1"/>
  <c r="LP151"/>
  <c r="LP208" s="1"/>
  <c r="LP55" i="3"/>
  <c r="LP55" i="4" s="1"/>
  <c r="MF151" i="2"/>
  <c r="MF208" s="1"/>
  <c r="MF55" i="3"/>
  <c r="MF55" i="4" s="1"/>
  <c r="MV55"/>
  <c r="MV151" i="2"/>
  <c r="MV208" s="1"/>
  <c r="NL151"/>
  <c r="NL208" s="1"/>
  <c r="NL55" i="3"/>
  <c r="NL55" i="4" s="1"/>
  <c r="OB151" i="2"/>
  <c r="OB208" s="1"/>
  <c r="OB55" i="3"/>
  <c r="OB55" i="4" s="1"/>
  <c r="BV55"/>
  <c r="BV151" i="2"/>
  <c r="BV208" s="1"/>
  <c r="BF55" i="4"/>
  <c r="BF151" i="2"/>
  <c r="BF208" s="1"/>
  <c r="AP55" i="4"/>
  <c r="AP151" i="2"/>
  <c r="AP208" s="1"/>
  <c r="KY151"/>
  <c r="KY208" s="1"/>
  <c r="KY55" i="3"/>
  <c r="KY55" i="4" s="1"/>
  <c r="LO151" i="2"/>
  <c r="LO208" s="1"/>
  <c r="LO55" i="3"/>
  <c r="LO55" i="4" s="1"/>
  <c r="ME55"/>
  <c r="ME151" i="2"/>
  <c r="ME208" s="1"/>
  <c r="MU55" i="4"/>
  <c r="MU151" i="2"/>
  <c r="MU208" s="1"/>
  <c r="NK151"/>
  <c r="NK208" s="1"/>
  <c r="NK55" i="3"/>
  <c r="NK55" i="4" s="1"/>
  <c r="OA55"/>
  <c r="OA151" i="2"/>
  <c r="OA208" s="1"/>
  <c r="KS151"/>
  <c r="KS208" s="1"/>
  <c r="KS55" i="3"/>
  <c r="KS55" i="4" s="1"/>
  <c r="P55"/>
  <c r="P151" i="2"/>
  <c r="AH55" i="4"/>
  <c r="AH151" i="2"/>
  <c r="AH208" s="1"/>
  <c r="KN55" i="4"/>
  <c r="KN151" i="2"/>
  <c r="KN208" s="1"/>
  <c r="JX55" i="4"/>
  <c r="JX151" i="2"/>
  <c r="JX208" s="1"/>
  <c r="JH55" i="4"/>
  <c r="JH151" i="2"/>
  <c r="JH208" s="1"/>
  <c r="IR55" i="4"/>
  <c r="IR151" i="2"/>
  <c r="IR208" s="1"/>
  <c r="IB55" i="4"/>
  <c r="IB151" i="2"/>
  <c r="IB208" s="1"/>
  <c r="HL55" i="4"/>
  <c r="HL151" i="2"/>
  <c r="HL208" s="1"/>
  <c r="GV55" i="4"/>
  <c r="GV151" i="2"/>
  <c r="GV208" s="1"/>
  <c r="GF55" i="4"/>
  <c r="GF151" i="2"/>
  <c r="GF208" s="1"/>
  <c r="FP55" i="4"/>
  <c r="FP151" i="2"/>
  <c r="FP208" s="1"/>
  <c r="EZ55" i="4"/>
  <c r="EZ151" i="2"/>
  <c r="EZ208" s="1"/>
  <c r="EJ151"/>
  <c r="EJ208" s="1"/>
  <c r="EJ55" i="3"/>
  <c r="EJ55" i="4" s="1"/>
  <c r="DT151" i="2"/>
  <c r="DT208" s="1"/>
  <c r="DT55" i="3"/>
  <c r="DT55" i="4" s="1"/>
  <c r="DD151" i="2"/>
  <c r="DD208" s="1"/>
  <c r="DD55" i="3"/>
  <c r="DD55" i="4" s="1"/>
  <c r="CN55"/>
  <c r="CN151" i="2"/>
  <c r="CN208" s="1"/>
  <c r="BW55" i="4"/>
  <c r="BW151" i="2"/>
  <c r="BW208" s="1"/>
  <c r="G55" i="4"/>
  <c r="G151" i="2"/>
  <c r="G208" s="1"/>
  <c r="W55" i="4"/>
  <c r="W151" i="2"/>
  <c r="W208" s="1"/>
  <c r="KC55" i="4"/>
  <c r="KC151" i="2"/>
  <c r="KC208" s="1"/>
  <c r="JM55" i="4"/>
  <c r="JM151" i="2"/>
  <c r="JM208" s="1"/>
  <c r="IW55" i="4"/>
  <c r="IW151" i="2"/>
  <c r="IW208" s="1"/>
  <c r="IG55" i="4"/>
  <c r="IG151" i="2"/>
  <c r="IG208" s="1"/>
  <c r="HQ151"/>
  <c r="HQ208" s="1"/>
  <c r="HQ55" i="3"/>
  <c r="HQ55" i="4" s="1"/>
  <c r="HA55"/>
  <c r="HA151" i="2"/>
  <c r="HA208" s="1"/>
  <c r="GK55" i="4"/>
  <c r="GK151" i="2"/>
  <c r="GK208" s="1"/>
  <c r="FU55" i="4"/>
  <c r="FU151" i="2"/>
  <c r="FU208" s="1"/>
  <c r="FE55" i="4"/>
  <c r="FE151" i="2"/>
  <c r="FE208" s="1"/>
  <c r="EO151"/>
  <c r="EO208" s="1"/>
  <c r="EO55" i="3"/>
  <c r="EO55" i="4" s="1"/>
  <c r="DY55"/>
  <c r="DY151" i="2"/>
  <c r="DY208" s="1"/>
  <c r="DI55" i="4"/>
  <c r="DI151" i="2"/>
  <c r="DI208" s="1"/>
  <c r="CS151"/>
  <c r="CS208" s="1"/>
  <c r="CS55" i="3"/>
  <c r="CS55" i="4" s="1"/>
  <c r="CC151" i="2"/>
  <c r="CC208" s="1"/>
  <c r="CC55" i="3"/>
  <c r="CC55" i="4" s="1"/>
  <c r="BI55"/>
  <c r="BI151" i="2"/>
  <c r="BI208" s="1"/>
  <c r="AS55" i="4"/>
  <c r="AS151" i="2"/>
  <c r="AS208" s="1"/>
  <c r="KX151"/>
  <c r="KX208" s="1"/>
  <c r="KX55" i="3"/>
  <c r="KX55" i="4" s="1"/>
  <c r="LN151" i="2"/>
  <c r="LN208" s="1"/>
  <c r="LN55" i="3"/>
  <c r="LN55" i="4" s="1"/>
  <c r="MD151" i="2"/>
  <c r="MD208" s="1"/>
  <c r="MD55" i="3"/>
  <c r="MD55" i="4" s="1"/>
  <c r="MT55"/>
  <c r="MT151" i="2"/>
  <c r="MT208" s="1"/>
  <c r="NJ55" i="4"/>
  <c r="NJ151" i="2"/>
  <c r="NJ208" s="1"/>
  <c r="NZ55" i="4"/>
  <c r="NZ151" i="2"/>
  <c r="NZ208" s="1"/>
  <c r="BX55" i="4"/>
  <c r="BX151" i="2"/>
  <c r="BX208" s="1"/>
  <c r="BH55" i="4"/>
  <c r="BH151" i="2"/>
  <c r="BH208" s="1"/>
  <c r="AR55" i="4"/>
  <c r="AR151" i="2"/>
  <c r="AR208" s="1"/>
  <c r="KW55" i="4"/>
  <c r="KW151" i="2"/>
  <c r="KW208" s="1"/>
  <c r="LM151"/>
  <c r="LM208" s="1"/>
  <c r="LM55" i="3"/>
  <c r="LM55" i="4" s="1"/>
  <c r="MC151" i="2"/>
  <c r="MC208" s="1"/>
  <c r="MC55" i="3"/>
  <c r="MC55" i="4" s="1"/>
  <c r="MS151" i="2"/>
  <c r="MS208" s="1"/>
  <c r="MS55" i="3"/>
  <c r="MS55" i="4" s="1"/>
  <c r="NI151" i="2"/>
  <c r="NI208" s="1"/>
  <c r="NI55" i="3"/>
  <c r="NI55" i="4" s="1"/>
  <c r="NY55"/>
  <c r="NY151" i="2"/>
  <c r="NY208" s="1"/>
  <c r="OO151"/>
  <c r="OO208" s="1"/>
  <c r="OO55" i="3"/>
  <c r="OO55" i="4" s="1"/>
  <c r="LU55"/>
  <c r="LU151" i="2"/>
  <c r="LU208" s="1"/>
  <c r="MK151"/>
  <c r="MK208" s="1"/>
  <c r="MK55" i="3"/>
  <c r="MK55" i="4" s="1"/>
  <c r="NA55"/>
  <c r="NA151" i="2"/>
  <c r="NA208" s="1"/>
  <c r="NQ151"/>
  <c r="NQ208" s="1"/>
  <c r="NQ55" i="3"/>
  <c r="NQ55" i="4" s="1"/>
  <c r="OG55"/>
  <c r="OG151" i="2"/>
  <c r="OG208" s="1"/>
  <c r="LR38" i="4"/>
  <c r="LR134" i="2"/>
  <c r="LR191" s="1"/>
  <c r="MX38" i="4"/>
  <c r="MX134" i="2"/>
  <c r="MX191" s="1"/>
  <c r="OD38" i="4"/>
  <c r="OD134" i="2"/>
  <c r="OD191" s="1"/>
  <c r="LI38" i="4"/>
  <c r="LI134" i="2"/>
  <c r="LI191" s="1"/>
  <c r="MO38" i="4"/>
  <c r="MO134" i="2"/>
  <c r="MO191" s="1"/>
  <c r="NU38" i="4"/>
  <c r="NU134" i="2"/>
  <c r="NU191" s="1"/>
  <c r="KQ38" i="4"/>
  <c r="KQ134" i="2"/>
  <c r="KQ191" s="1"/>
  <c r="JO38" i="4"/>
  <c r="JO134" i="2"/>
  <c r="JO191" s="1"/>
  <c r="II38" i="4"/>
  <c r="II134" i="2"/>
  <c r="II191" s="1"/>
  <c r="HC38" i="4"/>
  <c r="HC134" i="2"/>
  <c r="HC191" s="1"/>
  <c r="FW38" i="4"/>
  <c r="FW134" i="2"/>
  <c r="FW191" s="1"/>
  <c r="KL38" i="4"/>
  <c r="KL134" i="2"/>
  <c r="KL191" s="1"/>
  <c r="JF38" i="4"/>
  <c r="JF134" i="2"/>
  <c r="JF191" s="1"/>
  <c r="HZ38" i="4"/>
  <c r="HZ134" i="2"/>
  <c r="HZ191" s="1"/>
  <c r="GT38" i="4"/>
  <c r="GT134" i="2"/>
  <c r="GT191" s="1"/>
  <c r="FO38" i="4"/>
  <c r="FO134" i="2"/>
  <c r="FO191" s="1"/>
  <c r="EI38" i="4"/>
  <c r="EI134" i="2"/>
  <c r="EI191" s="1"/>
  <c r="CW38" i="4"/>
  <c r="CW134" i="2"/>
  <c r="CW191" s="1"/>
  <c r="BV38" i="4"/>
  <c r="BV134" i="2"/>
  <c r="BV191" s="1"/>
  <c r="AN38" i="4"/>
  <c r="AN134" i="2"/>
  <c r="AN191" s="1"/>
  <c r="H38" i="4"/>
  <c r="H134" i="2"/>
  <c r="H191" s="1"/>
  <c r="DN38" i="4"/>
  <c r="DN134" i="2"/>
  <c r="DN191" s="1"/>
  <c r="CD38" i="4"/>
  <c r="CD134" i="2"/>
  <c r="CD191" s="1"/>
  <c r="BK38" i="4"/>
  <c r="BK134" i="2"/>
  <c r="BK191" s="1"/>
  <c r="AL38" i="4"/>
  <c r="AL134" i="2"/>
  <c r="AL191" s="1"/>
  <c r="KZ38" i="4"/>
  <c r="KZ134" i="2"/>
  <c r="KZ191" s="1"/>
  <c r="MF38" i="4"/>
  <c r="MF134" i="2"/>
  <c r="MF191" s="1"/>
  <c r="NL38" i="4"/>
  <c r="NL134" i="2"/>
  <c r="NL191" s="1"/>
  <c r="OS38" i="4"/>
  <c r="LW38"/>
  <c r="LW134" i="2"/>
  <c r="LW191" s="1"/>
  <c r="NC38" i="4"/>
  <c r="NC134" i="2"/>
  <c r="NC191" s="1"/>
  <c r="OI38" i="4"/>
  <c r="OI134" i="2"/>
  <c r="OI191" s="1"/>
  <c r="KG38" i="4"/>
  <c r="KG134" i="2"/>
  <c r="KG191" s="1"/>
  <c r="JA38" i="4"/>
  <c r="JA134" i="2"/>
  <c r="JA191" s="1"/>
  <c r="HU38" i="4"/>
  <c r="HU134" i="2"/>
  <c r="HU191" s="1"/>
  <c r="GO38" i="4"/>
  <c r="GO134" i="2"/>
  <c r="GO191" s="1"/>
  <c r="FH38" i="4"/>
  <c r="FH134" i="2"/>
  <c r="FH191" s="1"/>
  <c r="JX38" i="4"/>
  <c r="JX134" i="2"/>
  <c r="JX191" s="1"/>
  <c r="IR38" i="4"/>
  <c r="IR134" i="2"/>
  <c r="IR191" s="1"/>
  <c r="HL38" i="4"/>
  <c r="HL134" i="2"/>
  <c r="HL191" s="1"/>
  <c r="GF38" i="4"/>
  <c r="GF134" i="2"/>
  <c r="GF191" s="1"/>
  <c r="FA38" i="4"/>
  <c r="FA134" i="2"/>
  <c r="FA191" s="1"/>
  <c r="DO38" i="4"/>
  <c r="DO134" i="2"/>
  <c r="DO191" s="1"/>
  <c r="CE38" i="4"/>
  <c r="CE134" i="2"/>
  <c r="CE191" s="1"/>
  <c r="BL38" i="4"/>
  <c r="BL134" i="2"/>
  <c r="BL191" s="1"/>
  <c r="AM38" i="4"/>
  <c r="AM134" i="2"/>
  <c r="AM191" s="1"/>
  <c r="EO38" i="4"/>
  <c r="EO134" i="2"/>
  <c r="EO191" s="1"/>
  <c r="CR38" i="4"/>
  <c r="CR134" i="2"/>
  <c r="CR191" s="1"/>
  <c r="BQ38" i="4"/>
  <c r="BQ134" i="2"/>
  <c r="BQ191" s="1"/>
  <c r="BA38" i="4"/>
  <c r="BA134" i="2"/>
  <c r="BA191" s="1"/>
  <c r="AC38" i="4"/>
  <c r="AC134" i="2"/>
  <c r="AC191" s="1"/>
  <c r="LZ38" i="4"/>
  <c r="LZ134" i="2"/>
  <c r="LZ191" s="1"/>
  <c r="NF38" i="4"/>
  <c r="NF134" i="2"/>
  <c r="NF191" s="1"/>
  <c r="OL38" i="4"/>
  <c r="OL134" i="2"/>
  <c r="OL191" s="1"/>
  <c r="LQ38" i="4"/>
  <c r="LQ134" i="2"/>
  <c r="LQ191" s="1"/>
  <c r="MW38" i="4"/>
  <c r="MW134" i="2"/>
  <c r="MW191" s="1"/>
  <c r="OC38" i="4"/>
  <c r="OC134" i="2"/>
  <c r="OC191" s="1"/>
  <c r="KM38" i="4"/>
  <c r="KM134" i="2"/>
  <c r="KM191" s="1"/>
  <c r="JG38" i="4"/>
  <c r="JG134" i="2"/>
  <c r="JG191" s="1"/>
  <c r="IA38" i="4"/>
  <c r="IA134" i="2"/>
  <c r="IA191" s="1"/>
  <c r="GU38" i="4"/>
  <c r="GU134" i="2"/>
  <c r="GU191" s="1"/>
  <c r="FN38" i="4"/>
  <c r="FN134" i="2"/>
  <c r="FN191" s="1"/>
  <c r="KD38" i="4"/>
  <c r="KD134" i="2"/>
  <c r="KD191" s="1"/>
  <c r="IX38" i="4"/>
  <c r="IX134" i="2"/>
  <c r="IX191" s="1"/>
  <c r="HR38" i="4"/>
  <c r="HR134" i="2"/>
  <c r="HR191" s="1"/>
  <c r="GL38" i="4"/>
  <c r="GL134" i="2"/>
  <c r="GL191" s="1"/>
  <c r="FG38" i="4"/>
  <c r="FG134" i="2"/>
  <c r="FG191" s="1"/>
  <c r="EB38" i="4"/>
  <c r="EB134" i="2"/>
  <c r="EB191" s="1"/>
  <c r="DE38" i="4"/>
  <c r="DE134" i="2"/>
  <c r="DE191" s="1"/>
  <c r="BF38" i="4"/>
  <c r="BF134" i="2"/>
  <c r="BF191" s="1"/>
  <c r="AG38" i="4"/>
  <c r="AG134" i="2"/>
  <c r="AG191" s="1"/>
  <c r="P38" i="4"/>
  <c r="P134" i="2"/>
  <c r="DV38" i="4"/>
  <c r="DV134" i="2"/>
  <c r="DV191" s="1"/>
  <c r="CL38" i="4"/>
  <c r="CL134" i="2"/>
  <c r="CL191" s="1"/>
  <c r="AU38" i="4"/>
  <c r="AU134" i="2"/>
  <c r="AU191" s="1"/>
  <c r="W38" i="4"/>
  <c r="W134" i="2"/>
  <c r="W191" s="1"/>
  <c r="LH38" i="4"/>
  <c r="LH134" i="2"/>
  <c r="LH191" s="1"/>
  <c r="MN38" i="4"/>
  <c r="MN134" i="2"/>
  <c r="MN191" s="1"/>
  <c r="NT38" i="4"/>
  <c r="NT134" i="2"/>
  <c r="NT191" s="1"/>
  <c r="KY38" i="4"/>
  <c r="KY134" i="2"/>
  <c r="KY191" s="1"/>
  <c r="ME38" i="4"/>
  <c r="ME134" i="2"/>
  <c r="ME191" s="1"/>
  <c r="NK38" i="4"/>
  <c r="NK134" i="2"/>
  <c r="NK191" s="1"/>
  <c r="OR38" i="4"/>
  <c r="JY38"/>
  <c r="JY134" i="2"/>
  <c r="JY191" s="1"/>
  <c r="IS38" i="4"/>
  <c r="IS134" i="2"/>
  <c r="IS191" s="1"/>
  <c r="HM38" i="4"/>
  <c r="HM134" i="2"/>
  <c r="HM191" s="1"/>
  <c r="GG38" i="4"/>
  <c r="GG134" i="2"/>
  <c r="GG191" s="1"/>
  <c r="EZ38" i="4"/>
  <c r="EZ134" i="2"/>
  <c r="EZ191" s="1"/>
  <c r="JP38" i="4"/>
  <c r="JP134" i="2"/>
  <c r="JP191" s="1"/>
  <c r="IJ38" i="4"/>
  <c r="IJ134" i="2"/>
  <c r="IJ191" s="1"/>
  <c r="HD38" i="4"/>
  <c r="HD134" i="2"/>
  <c r="HD191" s="1"/>
  <c r="FX38" i="4"/>
  <c r="FX134" i="2"/>
  <c r="FX191" s="1"/>
  <c r="ES38" i="4"/>
  <c r="ES134" i="2"/>
  <c r="ES191" s="1"/>
  <c r="DW38" i="4"/>
  <c r="DW134" i="2"/>
  <c r="DW191" s="1"/>
  <c r="CM38" i="4"/>
  <c r="CM134" i="2"/>
  <c r="CM191" s="1"/>
  <c r="AV38" i="4"/>
  <c r="AV134" i="2"/>
  <c r="AV191" s="1"/>
  <c r="X38" i="4"/>
  <c r="X134" i="2"/>
  <c r="X191" s="1"/>
  <c r="EF38" i="4"/>
  <c r="EF134" i="2"/>
  <c r="EF191" s="1"/>
  <c r="CZ38" i="4"/>
  <c r="CZ134" i="2"/>
  <c r="CZ191" s="1"/>
  <c r="BY38" i="4"/>
  <c r="BY134" i="2"/>
  <c r="BY191" s="1"/>
  <c r="AQ38" i="4"/>
  <c r="AQ134" i="2"/>
  <c r="AQ191" s="1"/>
  <c r="K38" i="4"/>
  <c r="K134" i="2"/>
  <c r="K191" s="1"/>
  <c r="Q38" i="4"/>
  <c r="Q134" i="2"/>
  <c r="Q191" s="1"/>
  <c r="BM38" i="4"/>
  <c r="BM134" i="2"/>
  <c r="BM191" s="1"/>
  <c r="CF38" i="4"/>
  <c r="CF134" i="2"/>
  <c r="CF191" s="1"/>
  <c r="DP38" i="4"/>
  <c r="DP134" i="2"/>
  <c r="DP191" s="1"/>
  <c r="J38" i="4"/>
  <c r="J134" i="2"/>
  <c r="J191" s="1"/>
  <c r="AP38" i="4"/>
  <c r="AP134" i="2"/>
  <c r="AP191" s="1"/>
  <c r="BX38" i="4"/>
  <c r="BX134" i="2"/>
  <c r="BX191" s="1"/>
  <c r="CY38" i="4"/>
  <c r="CY134" i="2"/>
  <c r="CY191" s="1"/>
  <c r="EK38" i="4"/>
  <c r="EK134" i="2"/>
  <c r="EK191" s="1"/>
  <c r="FM38" i="4"/>
  <c r="FM134" i="2"/>
  <c r="FM191" s="1"/>
  <c r="GR38" i="4"/>
  <c r="GR134" i="2"/>
  <c r="GR191" s="1"/>
  <c r="HX38" i="4"/>
  <c r="HX134" i="2"/>
  <c r="HX191" s="1"/>
  <c r="JD38" i="4"/>
  <c r="JD134" i="2"/>
  <c r="JD191" s="1"/>
  <c r="KJ38" i="4"/>
  <c r="KJ134" i="2"/>
  <c r="KJ191" s="1"/>
  <c r="FU38" i="4"/>
  <c r="FU134" i="2"/>
  <c r="FU191" s="1"/>
  <c r="HA38" i="4"/>
  <c r="HA134" i="2"/>
  <c r="HA191" s="1"/>
  <c r="IG38" i="4"/>
  <c r="IG134" i="2"/>
  <c r="IG191" s="1"/>
  <c r="JM38" i="4"/>
  <c r="JM134" i="2"/>
  <c r="JM191" s="1"/>
  <c r="KR134"/>
  <c r="KR191" s="1"/>
  <c r="KR38" i="3"/>
  <c r="OP38" s="1"/>
  <c r="NW38" i="4"/>
  <c r="NW134" i="2"/>
  <c r="NW191" s="1"/>
  <c r="MQ38" i="4"/>
  <c r="MQ134" i="2"/>
  <c r="MQ191" s="1"/>
  <c r="LK38" i="4"/>
  <c r="LK134" i="2"/>
  <c r="LK191" s="1"/>
  <c r="OF38" i="4"/>
  <c r="OF134" i="2"/>
  <c r="OF191" s="1"/>
  <c r="MZ38" i="4"/>
  <c r="MZ134" i="2"/>
  <c r="MZ191" s="1"/>
  <c r="LT38" i="4"/>
  <c r="LT134" i="2"/>
  <c r="LT191" s="1"/>
  <c r="I38" i="4"/>
  <c r="I134" i="2"/>
  <c r="I191" s="1"/>
  <c r="AO38" i="4"/>
  <c r="AO134" i="2"/>
  <c r="AO191" s="1"/>
  <c r="BW38" i="4"/>
  <c r="BW134" i="2"/>
  <c r="BW191" s="1"/>
  <c r="CX38" i="4"/>
  <c r="CX134" i="2"/>
  <c r="CX191" s="1"/>
  <c r="EM38" i="4"/>
  <c r="EM134" i="2"/>
  <c r="EM191" s="1"/>
  <c r="V38" i="4"/>
  <c r="V134" i="2"/>
  <c r="V191" s="1"/>
  <c r="AT38" i="4"/>
  <c r="AT134" i="2"/>
  <c r="AT191" s="1"/>
  <c r="CK38" i="4"/>
  <c r="CK134" i="2"/>
  <c r="CK191" s="1"/>
  <c r="DU38" i="4"/>
  <c r="DU134" i="2"/>
  <c r="DU191" s="1"/>
  <c r="EU38" i="4"/>
  <c r="EU134" i="2"/>
  <c r="EU191" s="1"/>
  <c r="FZ38" i="4"/>
  <c r="FZ134" i="2"/>
  <c r="FZ191" s="1"/>
  <c r="HF38" i="4"/>
  <c r="HF134" i="2"/>
  <c r="HF191" s="1"/>
  <c r="IL38" i="4"/>
  <c r="IL134" i="2"/>
  <c r="IL191" s="1"/>
  <c r="JR38" i="4"/>
  <c r="JR134" i="2"/>
  <c r="JR191" s="1"/>
  <c r="FB38" i="4"/>
  <c r="FB134" i="2"/>
  <c r="FB191" s="1"/>
  <c r="GI38" i="4"/>
  <c r="GI134" i="2"/>
  <c r="GI191" s="1"/>
  <c r="HO38" i="4"/>
  <c r="HO134" i="2"/>
  <c r="HO191" s="1"/>
  <c r="IU38" i="4"/>
  <c r="IU134" i="2"/>
  <c r="IU191" s="1"/>
  <c r="KA38" i="4"/>
  <c r="KA134" i="2"/>
  <c r="KA191" s="1"/>
  <c r="OO38" i="4"/>
  <c r="OO134" i="2"/>
  <c r="OO191" s="1"/>
  <c r="NI38" i="4"/>
  <c r="NI134" i="2"/>
  <c r="NI191" s="1"/>
  <c r="MC38" i="4"/>
  <c r="MC134" i="2"/>
  <c r="MC191" s="1"/>
  <c r="KW38" i="4"/>
  <c r="KW134" i="2"/>
  <c r="KW191" s="1"/>
  <c r="NR38" i="4"/>
  <c r="NR134" i="2"/>
  <c r="NR191" s="1"/>
  <c r="ML38" i="4"/>
  <c r="ML134" i="2"/>
  <c r="ML191" s="1"/>
  <c r="LF38" i="4"/>
  <c r="LF134" i="2"/>
  <c r="LF191" s="1"/>
  <c r="Y38" i="4"/>
  <c r="Y134" i="2"/>
  <c r="Y191" s="1"/>
  <c r="AW38" i="4"/>
  <c r="AW134" i="2"/>
  <c r="AW191" s="1"/>
  <c r="CN38" i="4"/>
  <c r="CN134" i="2"/>
  <c r="CN191" s="1"/>
  <c r="DX38" i="4"/>
  <c r="DX134" i="2"/>
  <c r="DX191" s="1"/>
  <c r="C38" i="4"/>
  <c r="C134" i="2"/>
  <c r="OP69"/>
  <c r="AI38" i="4"/>
  <c r="AI134" i="2"/>
  <c r="AI191" s="1"/>
  <c r="BH38" i="4"/>
  <c r="BH134" i="2"/>
  <c r="BH191" s="1"/>
  <c r="DG38" i="4"/>
  <c r="DG134" i="2"/>
  <c r="DG191" s="1"/>
  <c r="DK38" i="4"/>
  <c r="DK134" i="2"/>
  <c r="DK191" s="1"/>
  <c r="FE38" i="4"/>
  <c r="FE134" i="2"/>
  <c r="FE191" s="1"/>
  <c r="GJ38" i="4"/>
  <c r="GJ134" i="2"/>
  <c r="GJ191" s="1"/>
  <c r="HP38" i="4"/>
  <c r="HP134" i="2"/>
  <c r="HP191" s="1"/>
  <c r="IV38" i="4"/>
  <c r="IV134" i="2"/>
  <c r="IV191" s="1"/>
  <c r="KB38" i="4"/>
  <c r="KB134" i="2"/>
  <c r="KB191" s="1"/>
  <c r="FL38" i="4"/>
  <c r="FL134" i="2"/>
  <c r="FL191" s="1"/>
  <c r="GS38" i="4"/>
  <c r="GS134" i="2"/>
  <c r="GS191" s="1"/>
  <c r="HY38" i="4"/>
  <c r="HY134" i="2"/>
  <c r="HY191" s="1"/>
  <c r="JE38" i="4"/>
  <c r="JE134" i="2"/>
  <c r="JE191" s="1"/>
  <c r="KK38" i="4"/>
  <c r="KK134" i="2"/>
  <c r="KK191" s="1"/>
  <c r="OE38" i="4"/>
  <c r="OE134" i="2"/>
  <c r="OE191" s="1"/>
  <c r="MY38" i="4"/>
  <c r="MY134" i="2"/>
  <c r="MY191" s="1"/>
  <c r="LS38" i="4"/>
  <c r="LS134" i="2"/>
  <c r="LS191" s="1"/>
  <c r="ON38" i="4"/>
  <c r="ON134" i="2"/>
  <c r="ON191" s="1"/>
  <c r="NH38" i="4"/>
  <c r="NH134" i="2"/>
  <c r="NH191" s="1"/>
  <c r="MB38" i="4"/>
  <c r="MB134" i="2"/>
  <c r="MB191" s="1"/>
  <c r="KV38" i="4"/>
  <c r="KV134" i="2"/>
  <c r="KV191" s="1"/>
  <c r="AH38" i="4"/>
  <c r="AH134" i="2"/>
  <c r="AH191" s="1"/>
  <c r="BG38" i="4"/>
  <c r="BG134" i="2"/>
  <c r="BG191" s="1"/>
  <c r="DF38" i="4"/>
  <c r="DF134" i="2"/>
  <c r="DF191" s="1"/>
  <c r="DJ38" i="4"/>
  <c r="DJ134" i="2"/>
  <c r="DJ191" s="1"/>
  <c r="D38" i="4"/>
  <c r="D134" i="2"/>
  <c r="D191" s="1"/>
  <c r="BB38" i="4"/>
  <c r="BB134" i="2"/>
  <c r="BB191" s="1"/>
  <c r="BR38" i="4"/>
  <c r="BR134" i="2"/>
  <c r="BR191" s="1"/>
  <c r="CS38" i="4"/>
  <c r="CS134" i="2"/>
  <c r="CS191" s="1"/>
  <c r="EL38" i="4"/>
  <c r="EL134" i="2"/>
  <c r="EL191" s="1"/>
  <c r="FR38" i="4"/>
  <c r="FR134" i="2"/>
  <c r="FR191" s="1"/>
  <c r="GX38" i="4"/>
  <c r="GX134" i="2"/>
  <c r="GX191" s="1"/>
  <c r="ID38" i="4"/>
  <c r="ID134" i="2"/>
  <c r="ID191" s="1"/>
  <c r="JJ38" i="4"/>
  <c r="JJ134" i="2"/>
  <c r="JJ191" s="1"/>
  <c r="ET38" i="4"/>
  <c r="ET134" i="2"/>
  <c r="ET191" s="1"/>
  <c r="GA38" i="4"/>
  <c r="GA134" i="2"/>
  <c r="GA191" s="1"/>
  <c r="HG38" i="4"/>
  <c r="HG134" i="2"/>
  <c r="HG191" s="1"/>
  <c r="IM38" i="4"/>
  <c r="IM134" i="2"/>
  <c r="IM191" s="1"/>
  <c r="JS38" i="4"/>
  <c r="JS134" i="2"/>
  <c r="JS191" s="1"/>
  <c r="KT38" i="4"/>
  <c r="KT134" i="2"/>
  <c r="KT191" s="1"/>
  <c r="NQ38" i="4"/>
  <c r="NQ134" i="2"/>
  <c r="NQ191" s="1"/>
  <c r="MK38" i="4"/>
  <c r="MK134" i="2"/>
  <c r="MK191" s="1"/>
  <c r="LE38" i="4"/>
  <c r="LE134" i="2"/>
  <c r="LE191" s="1"/>
  <c r="NZ38" i="4"/>
  <c r="NZ134" i="2"/>
  <c r="NZ191" s="1"/>
  <c r="MT38" i="4"/>
  <c r="MT134" i="2"/>
  <c r="MT191" s="1"/>
  <c r="LN38" i="4"/>
  <c r="LN134" i="2"/>
  <c r="LN191" s="1"/>
  <c r="LB38" i="4"/>
  <c r="LB134" i="2"/>
  <c r="LB191" s="1"/>
  <c r="AA145"/>
  <c r="AA202" s="1"/>
  <c r="AA49" i="3"/>
  <c r="AA49" i="4" s="1"/>
  <c r="AH49"/>
  <c r="AH145" i="2"/>
  <c r="AH202" s="1"/>
  <c r="AY49" i="4"/>
  <c r="AY145" i="2"/>
  <c r="AY202" s="1"/>
  <c r="BG49" i="4"/>
  <c r="BG145" i="2"/>
  <c r="BG202" s="1"/>
  <c r="CP145"/>
  <c r="CP202" s="1"/>
  <c r="CP49" i="3"/>
  <c r="CP49" i="4" s="1"/>
  <c r="DF49"/>
  <c r="DF145" i="2"/>
  <c r="DF202" s="1"/>
  <c r="DZ49" i="3"/>
  <c r="DZ49" i="4" s="1"/>
  <c r="DZ145" i="2"/>
  <c r="DZ202" s="1"/>
  <c r="DJ49" i="4"/>
  <c r="DJ145" i="2"/>
  <c r="DJ202" s="1"/>
  <c r="ET145"/>
  <c r="ET202" s="1"/>
  <c r="ET49" i="3"/>
  <c r="ET49" i="4" s="1"/>
  <c r="D145" i="2"/>
  <c r="D202" s="1"/>
  <c r="D49" i="3"/>
  <c r="D49" i="4" s="1"/>
  <c r="AK49"/>
  <c r="AK145" i="2"/>
  <c r="AK202" s="1"/>
  <c r="BB49" i="4"/>
  <c r="BB145" i="2"/>
  <c r="BB202" s="1"/>
  <c r="BJ49" i="4"/>
  <c r="BJ145" i="2"/>
  <c r="BJ202" s="1"/>
  <c r="BR49" i="4"/>
  <c r="BR145" i="2"/>
  <c r="BR202" s="1"/>
  <c r="DI49" i="4"/>
  <c r="DI145" i="2"/>
  <c r="DI202" s="1"/>
  <c r="CS49" i="4"/>
  <c r="CS145" i="2"/>
  <c r="CS202" s="1"/>
  <c r="DM49" i="4"/>
  <c r="DM145" i="2"/>
  <c r="DM202" s="1"/>
  <c r="EH145"/>
  <c r="EH202" s="1"/>
  <c r="EH49" i="3"/>
  <c r="EH49" i="4" s="1"/>
  <c r="EZ49"/>
  <c r="EZ145" i="2"/>
  <c r="EZ202" s="1"/>
  <c r="FP145"/>
  <c r="FP202" s="1"/>
  <c r="FP49" i="3"/>
  <c r="FP49" i="4" s="1"/>
  <c r="GF145" i="2"/>
  <c r="GF202" s="1"/>
  <c r="GF49" i="3"/>
  <c r="GF49" i="4" s="1"/>
  <c r="GV49"/>
  <c r="GV145" i="2"/>
  <c r="GV202" s="1"/>
  <c r="HL145"/>
  <c r="HL202" s="1"/>
  <c r="HL49" i="3"/>
  <c r="HL49" i="4" s="1"/>
  <c r="IB145" i="2"/>
  <c r="IB202" s="1"/>
  <c r="IB49" i="3"/>
  <c r="IB49" i="4" s="1"/>
  <c r="IR145" i="2"/>
  <c r="IR202" s="1"/>
  <c r="IR49" i="3"/>
  <c r="IR49" i="4" s="1"/>
  <c r="JH145" i="2"/>
  <c r="JH202" s="1"/>
  <c r="JH49" i="3"/>
  <c r="JH49" i="4" s="1"/>
  <c r="JX145" i="2"/>
  <c r="JX202" s="1"/>
  <c r="JX49" i="3"/>
  <c r="JX49" i="4" s="1"/>
  <c r="KN145" i="2"/>
  <c r="KN202" s="1"/>
  <c r="KN49" i="3"/>
  <c r="KN49" i="4" s="1"/>
  <c r="ON49"/>
  <c r="ON145" i="2"/>
  <c r="ON202" s="1"/>
  <c r="NX49" i="4"/>
  <c r="NX145" i="2"/>
  <c r="NX202" s="1"/>
  <c r="NH49" i="4"/>
  <c r="NH145" i="2"/>
  <c r="NH202" s="1"/>
  <c r="MR49" i="4"/>
  <c r="MR145" i="2"/>
  <c r="MR202" s="1"/>
  <c r="MB145"/>
  <c r="MB202" s="1"/>
  <c r="MB49" i="3"/>
  <c r="MB49" i="4" s="1"/>
  <c r="LL49"/>
  <c r="LL145" i="2"/>
  <c r="LL202" s="1"/>
  <c r="KV145"/>
  <c r="KV202" s="1"/>
  <c r="KV49" i="3"/>
  <c r="KV49" i="4" s="1"/>
  <c r="FK145" i="2"/>
  <c r="FK202" s="1"/>
  <c r="FK49" i="3"/>
  <c r="FK49" i="4" s="1"/>
  <c r="GA145" i="2"/>
  <c r="GA202" s="1"/>
  <c r="GA49" i="3"/>
  <c r="GA49" i="4" s="1"/>
  <c r="GQ145" i="2"/>
  <c r="GQ202" s="1"/>
  <c r="GQ49" i="3"/>
  <c r="GQ49" i="4" s="1"/>
  <c r="HG145" i="2"/>
  <c r="HG202" s="1"/>
  <c r="HG49" i="3"/>
  <c r="HG49" i="4" s="1"/>
  <c r="HW145" i="2"/>
  <c r="HW202" s="1"/>
  <c r="HW49" i="3"/>
  <c r="HW49" i="4" s="1"/>
  <c r="IM145" i="2"/>
  <c r="IM202" s="1"/>
  <c r="IM49" i="3"/>
  <c r="IM49" i="4" s="1"/>
  <c r="JC145" i="2"/>
  <c r="JC202" s="1"/>
  <c r="JC49" i="3"/>
  <c r="JC49" i="4" s="1"/>
  <c r="JS145" i="2"/>
  <c r="JS202" s="1"/>
  <c r="JS49" i="3"/>
  <c r="JS49" i="4" s="1"/>
  <c r="KI145" i="2"/>
  <c r="KI202" s="1"/>
  <c r="KI49" i="3"/>
  <c r="KI49" i="4" s="1"/>
  <c r="OO145" i="2"/>
  <c r="OO202" s="1"/>
  <c r="OO49" i="3"/>
  <c r="OO49" i="4" s="1"/>
  <c r="NY49"/>
  <c r="NY145" i="2"/>
  <c r="NY202" s="1"/>
  <c r="NI145"/>
  <c r="NI202" s="1"/>
  <c r="NI49" i="3"/>
  <c r="NI49" i="4" s="1"/>
  <c r="MS49"/>
  <c r="MS145" i="2"/>
  <c r="MS202" s="1"/>
  <c r="MC49" i="3"/>
  <c r="MC49" i="4" s="1"/>
  <c r="MC145" i="2"/>
  <c r="MC202" s="1"/>
  <c r="LM49" i="4"/>
  <c r="LM145" i="2"/>
  <c r="LM202" s="1"/>
  <c r="KW145"/>
  <c r="KW202" s="1"/>
  <c r="KW49" i="3"/>
  <c r="KW49" i="4" s="1"/>
  <c r="AC145" i="2"/>
  <c r="AC202" s="1"/>
  <c r="AC49" i="3"/>
  <c r="AC49" i="4" s="1"/>
  <c r="AJ145" i="2"/>
  <c r="AJ202" s="1"/>
  <c r="AJ49" i="3"/>
  <c r="AJ49" i="4" s="1"/>
  <c r="BA49"/>
  <c r="BA145" i="2"/>
  <c r="BA202" s="1"/>
  <c r="BI49" i="4"/>
  <c r="BI145" i="2"/>
  <c r="BI202" s="1"/>
  <c r="BQ49" i="4"/>
  <c r="BQ145" i="2"/>
  <c r="BQ202" s="1"/>
  <c r="DH49" i="4"/>
  <c r="DH145" i="2"/>
  <c r="DH202" s="1"/>
  <c r="CR49" i="4"/>
  <c r="CR145" i="2"/>
  <c r="CR202" s="1"/>
  <c r="DL49" i="4"/>
  <c r="DL145" i="2"/>
  <c r="DL202" s="1"/>
  <c r="ER49" i="4"/>
  <c r="ER145" i="2"/>
  <c r="ER202" s="1"/>
  <c r="F49" i="4"/>
  <c r="F145" i="2"/>
  <c r="F202" s="1"/>
  <c r="AM49" i="4"/>
  <c r="AM145" i="2"/>
  <c r="AM202" s="1"/>
  <c r="BD49" i="4"/>
  <c r="BD145" i="2"/>
  <c r="BD202" s="1"/>
  <c r="BL49" i="4"/>
  <c r="BL145" i="2"/>
  <c r="BL202" s="1"/>
  <c r="BT49" i="4"/>
  <c r="BT145" i="2"/>
  <c r="BT202" s="1"/>
  <c r="CE49" i="4"/>
  <c r="CE145" i="2"/>
  <c r="CE202" s="1"/>
  <c r="CU49" i="4"/>
  <c r="CU145" i="2"/>
  <c r="CU202" s="1"/>
  <c r="DO49" i="4"/>
  <c r="DO145" i="2"/>
  <c r="DO202" s="1"/>
  <c r="EJ145"/>
  <c r="EJ202" s="1"/>
  <c r="EJ49" i="3"/>
  <c r="EJ49" i="4" s="1"/>
  <c r="EX49"/>
  <c r="EX145" i="2"/>
  <c r="EX202" s="1"/>
  <c r="FN145"/>
  <c r="FN202" s="1"/>
  <c r="FN49" i="3"/>
  <c r="FN49" i="4" s="1"/>
  <c r="GD49"/>
  <c r="GD145" i="2"/>
  <c r="GD202" s="1"/>
  <c r="GT145"/>
  <c r="GT202" s="1"/>
  <c r="GT49" i="3"/>
  <c r="GT49" i="4" s="1"/>
  <c r="HJ145" i="2"/>
  <c r="HJ202" s="1"/>
  <c r="HJ49" i="3"/>
  <c r="HJ49" i="4" s="1"/>
  <c r="HZ145" i="2"/>
  <c r="HZ202" s="1"/>
  <c r="HZ49" i="3"/>
  <c r="HZ49" i="4" s="1"/>
  <c r="IP145" i="2"/>
  <c r="IP202" s="1"/>
  <c r="IP49" i="3"/>
  <c r="IP49" i="4" s="1"/>
  <c r="JF49"/>
  <c r="JF145" i="2"/>
  <c r="JF202" s="1"/>
  <c r="JV145"/>
  <c r="JV202" s="1"/>
  <c r="JV49" i="3"/>
  <c r="JV49" i="4" s="1"/>
  <c r="KL145" i="2"/>
  <c r="KL202" s="1"/>
  <c r="KL49" i="3"/>
  <c r="KL49" i="4" s="1"/>
  <c r="OQ145" i="2"/>
  <c r="OQ49" i="3"/>
  <c r="OW80" i="2"/>
  <c r="NZ49" i="4"/>
  <c r="NZ145" i="2"/>
  <c r="NZ202" s="1"/>
  <c r="NJ145"/>
  <c r="NJ202" s="1"/>
  <c r="NJ49" i="3"/>
  <c r="NJ49" i="4" s="1"/>
  <c r="MT49"/>
  <c r="MT145" i="2"/>
  <c r="MT202" s="1"/>
  <c r="MD145"/>
  <c r="MD202" s="1"/>
  <c r="MD49" i="3"/>
  <c r="MD49" i="4" s="1"/>
  <c r="LN49"/>
  <c r="LN145" i="2"/>
  <c r="LN202" s="1"/>
  <c r="KX145"/>
  <c r="KX202" s="1"/>
  <c r="KX49" i="3"/>
  <c r="KX49" i="4" s="1"/>
  <c r="FI145" i="2"/>
  <c r="FI202" s="1"/>
  <c r="FI49" i="3"/>
  <c r="FI49" i="4" s="1"/>
  <c r="FY145" i="2"/>
  <c r="FY202" s="1"/>
  <c r="FY49" i="3"/>
  <c r="FY49" i="4" s="1"/>
  <c r="GO145" i="2"/>
  <c r="GO202" s="1"/>
  <c r="GO49" i="3"/>
  <c r="GO49" i="4" s="1"/>
  <c r="HE145" i="2"/>
  <c r="HE202" s="1"/>
  <c r="HE49" i="3"/>
  <c r="HE49" i="4" s="1"/>
  <c r="HU145" i="2"/>
  <c r="HU202" s="1"/>
  <c r="HU49" i="3"/>
  <c r="HU49" i="4" s="1"/>
  <c r="IK145" i="2"/>
  <c r="IK202" s="1"/>
  <c r="IK49" i="3"/>
  <c r="IK49" i="4" s="1"/>
  <c r="JA145" i="2"/>
  <c r="JA202" s="1"/>
  <c r="JA49" i="3"/>
  <c r="JA49" i="4" s="1"/>
  <c r="JQ145" i="2"/>
  <c r="JQ202" s="1"/>
  <c r="JQ49" i="3"/>
  <c r="JQ49" i="4" s="1"/>
  <c r="KG145" i="2"/>
  <c r="KG202" s="1"/>
  <c r="KG49" i="3"/>
  <c r="KG49" i="4" s="1"/>
  <c r="OR49"/>
  <c r="OA49"/>
  <c r="OA145" i="2"/>
  <c r="OA202" s="1"/>
  <c r="NK145"/>
  <c r="NK202" s="1"/>
  <c r="NK49" i="3"/>
  <c r="NK49" i="4" s="1"/>
  <c r="MU49" i="3"/>
  <c r="MU49" i="4" s="1"/>
  <c r="MU145" i="2"/>
  <c r="MU202" s="1"/>
  <c r="ME49" i="4"/>
  <c r="ME145" i="2"/>
  <c r="ME202" s="1"/>
  <c r="LO49" i="4"/>
  <c r="LO145" i="2"/>
  <c r="LO202" s="1"/>
  <c r="KY145"/>
  <c r="KY202" s="1"/>
  <c r="KY49" i="3"/>
  <c r="KY49" i="4" s="1"/>
  <c r="E49"/>
  <c r="E145" i="2"/>
  <c r="E202" s="1"/>
  <c r="AL49" i="4"/>
  <c r="AL145" i="2"/>
  <c r="AL202" s="1"/>
  <c r="BC49" i="4"/>
  <c r="BC145" i="2"/>
  <c r="BC202" s="1"/>
  <c r="BK49" i="4"/>
  <c r="BK145" i="2"/>
  <c r="BK202" s="1"/>
  <c r="BS49" i="4"/>
  <c r="BS145" i="2"/>
  <c r="BS202" s="1"/>
  <c r="CD49" i="4"/>
  <c r="CD145" i="2"/>
  <c r="CD202" s="1"/>
  <c r="CT49" i="4"/>
  <c r="CT145" i="2"/>
  <c r="CT202" s="1"/>
  <c r="DN49" i="3"/>
  <c r="DN49" i="4" s="1"/>
  <c r="DN145" i="2"/>
  <c r="DN202" s="1"/>
  <c r="EP49" i="3"/>
  <c r="EP49" i="4" s="1"/>
  <c r="EP145" i="2"/>
  <c r="EP202" s="1"/>
  <c r="H49" i="3"/>
  <c r="H49" i="4" s="1"/>
  <c r="H145" i="2"/>
  <c r="H202" s="1"/>
  <c r="R49" i="3"/>
  <c r="R49" i="4" s="1"/>
  <c r="R145" i="2"/>
  <c r="R202" s="1"/>
  <c r="AN145"/>
  <c r="AN202" s="1"/>
  <c r="AN49" i="3"/>
  <c r="AN49" i="4" s="1"/>
  <c r="BN49" i="3"/>
  <c r="BN49" i="4" s="1"/>
  <c r="BN145" i="2"/>
  <c r="BN202" s="1"/>
  <c r="BV49" i="4"/>
  <c r="BV145" i="2"/>
  <c r="BV202" s="1"/>
  <c r="CG49" i="4"/>
  <c r="CG145" i="2"/>
  <c r="CG202" s="1"/>
  <c r="CW49" i="4"/>
  <c r="CW145" i="2"/>
  <c r="CW202" s="1"/>
  <c r="DQ49" i="4"/>
  <c r="DQ145" i="2"/>
  <c r="DQ202" s="1"/>
  <c r="EL49" i="3"/>
  <c r="EL49" i="4" s="1"/>
  <c r="EL145" i="2"/>
  <c r="EL202" s="1"/>
  <c r="EV49" i="4"/>
  <c r="EV145" i="2"/>
  <c r="EV202" s="1"/>
  <c r="FL145"/>
  <c r="FL202" s="1"/>
  <c r="FL49" i="3"/>
  <c r="FL49" i="4" s="1"/>
  <c r="GB49"/>
  <c r="GB145" i="2"/>
  <c r="GB202" s="1"/>
  <c r="GR145"/>
  <c r="GR202" s="1"/>
  <c r="GR49" i="3"/>
  <c r="GR49" i="4" s="1"/>
  <c r="HH145" i="2"/>
  <c r="HH202" s="1"/>
  <c r="HH49" i="3"/>
  <c r="HH49" i="4" s="1"/>
  <c r="HX145" i="2"/>
  <c r="HX202" s="1"/>
  <c r="HX49" i="3"/>
  <c r="HX49" i="4" s="1"/>
  <c r="IN145" i="2"/>
  <c r="IN202" s="1"/>
  <c r="IN49" i="3"/>
  <c r="IN49" i="4" s="1"/>
  <c r="JD145" i="2"/>
  <c r="JD202" s="1"/>
  <c r="JD49" i="3"/>
  <c r="JD49" i="4" s="1"/>
  <c r="JT145" i="2"/>
  <c r="JT202" s="1"/>
  <c r="JT49" i="3"/>
  <c r="JT49" i="4" s="1"/>
  <c r="KJ145" i="2"/>
  <c r="KJ202" s="1"/>
  <c r="KJ49" i="3"/>
  <c r="KJ49" i="4" s="1"/>
  <c r="OS49"/>
  <c r="OB145" i="2"/>
  <c r="OB202" s="1"/>
  <c r="OB49" i="3"/>
  <c r="OB49" i="4" s="1"/>
  <c r="NL49"/>
  <c r="NL145" i="2"/>
  <c r="NL202" s="1"/>
  <c r="MV49" i="4"/>
  <c r="MV145" i="2"/>
  <c r="MV202" s="1"/>
  <c r="MF49" i="4"/>
  <c r="MF145" i="2"/>
  <c r="MF202" s="1"/>
  <c r="LP49" i="4"/>
  <c r="LP145" i="2"/>
  <c r="LP202" s="1"/>
  <c r="KZ145"/>
  <c r="KZ202" s="1"/>
  <c r="KZ49" i="3"/>
  <c r="KZ49" i="4" s="1"/>
  <c r="FG145" i="2"/>
  <c r="FG202" s="1"/>
  <c r="FG49" i="3"/>
  <c r="FG49" i="4" s="1"/>
  <c r="FW145" i="2"/>
  <c r="FW202" s="1"/>
  <c r="FW49" i="3"/>
  <c r="FW49" i="4" s="1"/>
  <c r="GM145" i="2"/>
  <c r="GM202" s="1"/>
  <c r="GM49" i="3"/>
  <c r="GM49" i="4" s="1"/>
  <c r="HC145" i="2"/>
  <c r="HC202" s="1"/>
  <c r="HC49" i="3"/>
  <c r="HC49" i="4" s="1"/>
  <c r="HS145" i="2"/>
  <c r="HS202" s="1"/>
  <c r="HS49" i="3"/>
  <c r="HS49" i="4" s="1"/>
  <c r="II145" i="2"/>
  <c r="II202" s="1"/>
  <c r="II49" i="3"/>
  <c r="II49" i="4" s="1"/>
  <c r="IY49"/>
  <c r="IY145" i="2"/>
  <c r="IY202" s="1"/>
  <c r="JO145"/>
  <c r="JO202" s="1"/>
  <c r="JO49" i="3"/>
  <c r="JO49" i="4" s="1"/>
  <c r="KE145" i="2"/>
  <c r="KE202" s="1"/>
  <c r="KE49" i="3"/>
  <c r="KE49" i="4" s="1"/>
  <c r="OT49"/>
  <c r="OC49"/>
  <c r="OC145" i="2"/>
  <c r="OC202" s="1"/>
  <c r="NM49" i="4"/>
  <c r="NM145" i="2"/>
  <c r="NM202" s="1"/>
  <c r="MW49" i="4"/>
  <c r="MW145" i="2"/>
  <c r="MW202" s="1"/>
  <c r="MG49" i="4"/>
  <c r="MG145" i="2"/>
  <c r="MG202" s="1"/>
  <c r="LQ49" i="3"/>
  <c r="LQ49" i="4" s="1"/>
  <c r="LQ145" i="2"/>
  <c r="LQ202" s="1"/>
  <c r="LA49" i="3"/>
  <c r="LA49" i="4" s="1"/>
  <c r="LA145" i="2"/>
  <c r="LA202" s="1"/>
  <c r="G145"/>
  <c r="G202" s="1"/>
  <c r="G49" i="3"/>
  <c r="G49" i="4" s="1"/>
  <c r="Q49"/>
  <c r="Q145" i="2"/>
  <c r="Q202" s="1"/>
  <c r="BE49" i="4"/>
  <c r="BE145" i="2"/>
  <c r="BE202" s="1"/>
  <c r="BM49" i="3"/>
  <c r="BM49" i="4" s="1"/>
  <c r="BM145" i="2"/>
  <c r="BM202" s="1"/>
  <c r="BU49" i="4"/>
  <c r="BU145" i="2"/>
  <c r="BU202" s="1"/>
  <c r="CF49" i="4"/>
  <c r="CF145" i="2"/>
  <c r="CF202" s="1"/>
  <c r="CV49" i="4"/>
  <c r="CV145" i="2"/>
  <c r="CV202" s="1"/>
  <c r="DP49" i="4"/>
  <c r="DP145" i="2"/>
  <c r="DP202" s="1"/>
  <c r="EI49" i="3"/>
  <c r="EI49" i="4" s="1"/>
  <c r="EI145" i="2"/>
  <c r="EI202" s="1"/>
  <c r="J49" i="4"/>
  <c r="J145" i="2"/>
  <c r="J202" s="1"/>
  <c r="T145"/>
  <c r="T202" s="1"/>
  <c r="T49" i="3"/>
  <c r="T49" i="4" s="1"/>
  <c r="AP49" i="3"/>
  <c r="AP49" i="4" s="1"/>
  <c r="AP145" i="2"/>
  <c r="AP202" s="1"/>
  <c r="BP49" i="4"/>
  <c r="BP145" i="2"/>
  <c r="BP202" s="1"/>
  <c r="BX49" i="4"/>
  <c r="BX145" i="2"/>
  <c r="BX202" s="1"/>
  <c r="CI49" i="4"/>
  <c r="CI145" i="2"/>
  <c r="CI202" s="1"/>
  <c r="CY49" i="4"/>
  <c r="CY145" i="2"/>
  <c r="CY202" s="1"/>
  <c r="DS49" i="4"/>
  <c r="DS145" i="2"/>
  <c r="DS202" s="1"/>
  <c r="EE49" i="3"/>
  <c r="EE49" i="4" s="1"/>
  <c r="EE145" i="2"/>
  <c r="EE202" s="1"/>
  <c r="EU49" i="3"/>
  <c r="EU49" i="4" s="1"/>
  <c r="EU145" i="2"/>
  <c r="EU202" s="1"/>
  <c r="FJ49" i="4"/>
  <c r="FJ145" i="2"/>
  <c r="FJ202" s="1"/>
  <c r="FZ49" i="3"/>
  <c r="FZ49" i="4" s="1"/>
  <c r="FZ145" i="2"/>
  <c r="FZ202" s="1"/>
  <c r="GP49" i="3"/>
  <c r="GP49" i="4" s="1"/>
  <c r="GP145" i="2"/>
  <c r="GP202" s="1"/>
  <c r="HF145"/>
  <c r="HF202" s="1"/>
  <c r="HF49" i="3"/>
  <c r="HF49" i="4" s="1"/>
  <c r="HV145" i="2"/>
  <c r="HV202" s="1"/>
  <c r="HV49" i="3"/>
  <c r="HV49" i="4" s="1"/>
  <c r="IL145" i="2"/>
  <c r="IL202" s="1"/>
  <c r="IL49" i="3"/>
  <c r="IL49" i="4" s="1"/>
  <c r="JB145" i="2"/>
  <c r="JB202" s="1"/>
  <c r="JB49" i="3"/>
  <c r="JB49" i="4" s="1"/>
  <c r="JR145" i="2"/>
  <c r="JR202" s="1"/>
  <c r="JR49" i="3"/>
  <c r="JR49" i="4" s="1"/>
  <c r="KH145" i="2"/>
  <c r="KH202" s="1"/>
  <c r="KH49" i="3"/>
  <c r="KH49" i="4" s="1"/>
  <c r="OU49" i="3"/>
  <c r="OU49" i="4" s="1"/>
  <c r="OD49"/>
  <c r="OD145" i="2"/>
  <c r="OD202" s="1"/>
  <c r="NN49" i="4"/>
  <c r="NN145" i="2"/>
  <c r="NN202" s="1"/>
  <c r="MX49" i="4"/>
  <c r="MX145" i="2"/>
  <c r="MX202" s="1"/>
  <c r="MH49" i="4"/>
  <c r="MH145" i="2"/>
  <c r="MH202" s="1"/>
  <c r="LR49" i="3"/>
  <c r="LR49" i="4" s="1"/>
  <c r="LR145" i="2"/>
  <c r="LR202" s="1"/>
  <c r="LB49" i="3"/>
  <c r="LB49" i="4" s="1"/>
  <c r="LB145" i="2"/>
  <c r="LB202" s="1"/>
  <c r="FE145"/>
  <c r="FE202" s="1"/>
  <c r="FE49" i="3"/>
  <c r="FE49" i="4" s="1"/>
  <c r="FU49"/>
  <c r="FU145" i="2"/>
  <c r="FU202" s="1"/>
  <c r="GK145"/>
  <c r="GK202" s="1"/>
  <c r="GK49" i="3"/>
  <c r="GK49" i="4" s="1"/>
  <c r="HA145" i="2"/>
  <c r="HA202" s="1"/>
  <c r="HA49" i="3"/>
  <c r="HA49" i="4" s="1"/>
  <c r="HQ145" i="2"/>
  <c r="HQ202" s="1"/>
  <c r="HQ49" i="3"/>
  <c r="HQ49" i="4" s="1"/>
  <c r="IG145" i="2"/>
  <c r="IG202" s="1"/>
  <c r="IG49" i="3"/>
  <c r="IG49" i="4" s="1"/>
  <c r="IW145" i="2"/>
  <c r="IW202" s="1"/>
  <c r="IW49" i="3"/>
  <c r="IW49" i="4" s="1"/>
  <c r="JM145" i="2"/>
  <c r="JM202" s="1"/>
  <c r="JM49" i="3"/>
  <c r="JM49" i="4" s="1"/>
  <c r="KC145" i="2"/>
  <c r="KC202" s="1"/>
  <c r="KC49" i="3"/>
  <c r="KC49" i="4" s="1"/>
  <c r="OV49" i="3"/>
  <c r="OV49" i="4" s="1"/>
  <c r="OE49"/>
  <c r="OE145" i="2"/>
  <c r="OE202" s="1"/>
  <c r="NO49" i="4"/>
  <c r="NO145" i="2"/>
  <c r="NO202" s="1"/>
  <c r="MY49" i="4"/>
  <c r="MY145" i="2"/>
  <c r="MY202" s="1"/>
  <c r="MI49" i="4"/>
  <c r="MI145" i="2"/>
  <c r="MI202" s="1"/>
  <c r="LS145"/>
  <c r="LS202" s="1"/>
  <c r="LS49" i="3"/>
  <c r="LS49" i="4" s="1"/>
  <c r="LC49" i="3"/>
  <c r="LC49" i="4" s="1"/>
  <c r="LC145" i="2"/>
  <c r="LC202" s="1"/>
  <c r="G53" i="4"/>
  <c r="G149" i="2"/>
  <c r="G206" s="1"/>
  <c r="W53" i="4"/>
  <c r="W149" i="2"/>
  <c r="W206" s="1"/>
  <c r="AM53" i="4"/>
  <c r="AM149" i="2"/>
  <c r="AM206" s="1"/>
  <c r="BC53" i="4"/>
  <c r="BC149" i="2"/>
  <c r="BC206" s="1"/>
  <c r="BS53" i="4"/>
  <c r="BS149" i="2"/>
  <c r="BS206" s="1"/>
  <c r="CI53" i="4"/>
  <c r="CI149" i="2"/>
  <c r="CI206" s="1"/>
  <c r="CY53" i="4"/>
  <c r="CY149" i="2"/>
  <c r="CY206" s="1"/>
  <c r="DO53" i="3"/>
  <c r="DO53" i="4" s="1"/>
  <c r="DO149" i="2"/>
  <c r="DO206" s="1"/>
  <c r="EE53" i="3"/>
  <c r="EE53" i="4" s="1"/>
  <c r="EE149" i="2"/>
  <c r="EE206" s="1"/>
  <c r="EU53" i="3"/>
  <c r="EU53" i="4" s="1"/>
  <c r="EU149" i="2"/>
  <c r="EU206" s="1"/>
  <c r="FK53" i="3"/>
  <c r="FK53" i="4" s="1"/>
  <c r="FK149" i="2"/>
  <c r="FK206" s="1"/>
  <c r="GA53" i="4"/>
  <c r="GA149" i="2"/>
  <c r="GA206" s="1"/>
  <c r="GQ53" i="4"/>
  <c r="GQ149" i="2"/>
  <c r="GQ206" s="1"/>
  <c r="HG53" i="4"/>
  <c r="HG149" i="2"/>
  <c r="HG206" s="1"/>
  <c r="HW53" i="4"/>
  <c r="HW149" i="2"/>
  <c r="HW206" s="1"/>
  <c r="IM53" i="4"/>
  <c r="IM149" i="2"/>
  <c r="IM206" s="1"/>
  <c r="JC53" i="4"/>
  <c r="JC149" i="2"/>
  <c r="JC206" s="1"/>
  <c r="JS53" i="4"/>
  <c r="JS149" i="2"/>
  <c r="JS206" s="1"/>
  <c r="KI53" i="4"/>
  <c r="KI149" i="2"/>
  <c r="KI206" s="1"/>
  <c r="KY53" i="4"/>
  <c r="KY149" i="2"/>
  <c r="KY206" s="1"/>
  <c r="LO53" i="4"/>
  <c r="LO149" i="2"/>
  <c r="LO206" s="1"/>
  <c r="ME53" i="4"/>
  <c r="ME149" i="2"/>
  <c r="ME206" s="1"/>
  <c r="MU53" i="4"/>
  <c r="MU149" i="2"/>
  <c r="MU206" s="1"/>
  <c r="NK53" i="4"/>
  <c r="NK149" i="2"/>
  <c r="NK206" s="1"/>
  <c r="OA53" i="4"/>
  <c r="OA149" i="2"/>
  <c r="OA206" s="1"/>
  <c r="D51" i="3"/>
  <c r="D51" i="4" s="1"/>
  <c r="D147" i="2"/>
  <c r="D204" s="1"/>
  <c r="T51" i="3"/>
  <c r="T51" i="4" s="1"/>
  <c r="T147" i="2"/>
  <c r="T204" s="1"/>
  <c r="AJ51" i="3"/>
  <c r="AJ51" i="4" s="1"/>
  <c r="AJ147" i="2"/>
  <c r="AJ204" s="1"/>
  <c r="AZ51" i="3"/>
  <c r="AZ51" i="4" s="1"/>
  <c r="AZ147" i="2"/>
  <c r="AZ204" s="1"/>
  <c r="BP51" i="3"/>
  <c r="BP51" i="4" s="1"/>
  <c r="BP147" i="2"/>
  <c r="BP204" s="1"/>
  <c r="CF51" i="3"/>
  <c r="CF51" i="4" s="1"/>
  <c r="CF147" i="2"/>
  <c r="CF204" s="1"/>
  <c r="CV51" i="3"/>
  <c r="CV51" i="4" s="1"/>
  <c r="CV147" i="2"/>
  <c r="CV204" s="1"/>
  <c r="DL51" i="3"/>
  <c r="DL51" i="4" s="1"/>
  <c r="DL147" i="2"/>
  <c r="DL204" s="1"/>
  <c r="EB51" i="3"/>
  <c r="EB51" i="4" s="1"/>
  <c r="EB147" i="2"/>
  <c r="EB204" s="1"/>
  <c r="ER51" i="3"/>
  <c r="ER51" i="4" s="1"/>
  <c r="ER147" i="2"/>
  <c r="ER204" s="1"/>
  <c r="FH51" i="3"/>
  <c r="FH51" i="4" s="1"/>
  <c r="FH147" i="2"/>
  <c r="FH204" s="1"/>
  <c r="FX51" i="3"/>
  <c r="FX51" i="4" s="1"/>
  <c r="FX147" i="2"/>
  <c r="FX204" s="1"/>
  <c r="GN51" i="3"/>
  <c r="GN51" i="4" s="1"/>
  <c r="GN147" i="2"/>
  <c r="GN204" s="1"/>
  <c r="HD51" i="3"/>
  <c r="HD51" i="4" s="1"/>
  <c r="HD147" i="2"/>
  <c r="HD204" s="1"/>
  <c r="M53" i="4"/>
  <c r="M149" i="2"/>
  <c r="M206" s="1"/>
  <c r="AC53" i="4"/>
  <c r="AC149" i="2"/>
  <c r="AC206" s="1"/>
  <c r="AS53" i="4"/>
  <c r="AS149" i="2"/>
  <c r="AS206" s="1"/>
  <c r="BI53" i="4"/>
  <c r="BI149" i="2"/>
  <c r="BI206" s="1"/>
  <c r="BY53" i="4"/>
  <c r="BY149" i="2"/>
  <c r="BY206" s="1"/>
  <c r="CO53" i="4"/>
  <c r="CO149" i="2"/>
  <c r="CO206" s="1"/>
  <c r="DE53" i="4"/>
  <c r="DE149" i="2"/>
  <c r="DE206" s="1"/>
  <c r="DU53" i="4"/>
  <c r="DU149" i="2"/>
  <c r="DU206" s="1"/>
  <c r="EK53" i="3"/>
  <c r="EK53" i="4" s="1"/>
  <c r="EK149" i="2"/>
  <c r="EK206" s="1"/>
  <c r="FA53" i="3"/>
  <c r="FA53" i="4" s="1"/>
  <c r="FA149" i="2"/>
  <c r="FA206" s="1"/>
  <c r="FQ53" i="4"/>
  <c r="FQ149" i="2"/>
  <c r="FQ206" s="1"/>
  <c r="GG53" i="4"/>
  <c r="GG149" i="2"/>
  <c r="GG206" s="1"/>
  <c r="GW53" i="3"/>
  <c r="GW53" i="4" s="1"/>
  <c r="GW149" i="2"/>
  <c r="GW206" s="1"/>
  <c r="HM53" i="4"/>
  <c r="HM149" i="2"/>
  <c r="HM206" s="1"/>
  <c r="IC53" i="4"/>
  <c r="IC149" i="2"/>
  <c r="IC206" s="1"/>
  <c r="IS53" i="3"/>
  <c r="IS53" i="4" s="1"/>
  <c r="IS149" i="2"/>
  <c r="IS206" s="1"/>
  <c r="JI53" i="4"/>
  <c r="JI149" i="2"/>
  <c r="JI206" s="1"/>
  <c r="JY53" i="4"/>
  <c r="JY149" i="2"/>
  <c r="JY206" s="1"/>
  <c r="KO53" i="3"/>
  <c r="KO53" i="4" s="1"/>
  <c r="KO149" i="2"/>
  <c r="KO206" s="1"/>
  <c r="LE53" i="4"/>
  <c r="LE149" i="2"/>
  <c r="LE206" s="1"/>
  <c r="LU53" i="4"/>
  <c r="LU149" i="2"/>
  <c r="LU206" s="1"/>
  <c r="MK53" i="4"/>
  <c r="MK149" i="2"/>
  <c r="MK206" s="1"/>
  <c r="NA53" i="4"/>
  <c r="NA149" i="2"/>
  <c r="NA206" s="1"/>
  <c r="NQ53" i="3"/>
  <c r="NQ53" i="4" s="1"/>
  <c r="NQ149" i="2"/>
  <c r="NQ206" s="1"/>
  <c r="OG53" i="4"/>
  <c r="OG149" i="2"/>
  <c r="OG206" s="1"/>
  <c r="J51" i="4"/>
  <c r="J147" i="2"/>
  <c r="J204" s="1"/>
  <c r="Z51" i="4"/>
  <c r="Z147" i="2"/>
  <c r="Z204" s="1"/>
  <c r="AP51" i="3"/>
  <c r="AP51" i="4" s="1"/>
  <c r="AP147" i="2"/>
  <c r="AP204" s="1"/>
  <c r="BF51" i="3"/>
  <c r="BF51" i="4" s="1"/>
  <c r="BF147" i="2"/>
  <c r="BF204" s="1"/>
  <c r="BV51" i="3"/>
  <c r="BV51" i="4" s="1"/>
  <c r="BV147" i="2"/>
  <c r="BV204" s="1"/>
  <c r="CL51" i="3"/>
  <c r="CL51" i="4" s="1"/>
  <c r="CL147" i="2"/>
  <c r="CL204" s="1"/>
  <c r="DB51" i="3"/>
  <c r="DB51" i="4" s="1"/>
  <c r="DB147" i="2"/>
  <c r="DB204" s="1"/>
  <c r="DR51" i="3"/>
  <c r="DR51" i="4" s="1"/>
  <c r="DR147" i="2"/>
  <c r="DR204" s="1"/>
  <c r="EH51" i="3"/>
  <c r="EH51" i="4" s="1"/>
  <c r="EH147" i="2"/>
  <c r="EH204" s="1"/>
  <c r="OQ149"/>
  <c r="OQ53" i="4"/>
  <c r="OW84" i="2"/>
  <c r="S53" i="4"/>
  <c r="S149" i="2"/>
  <c r="S206" s="1"/>
  <c r="AI53" i="4"/>
  <c r="AI149" i="2"/>
  <c r="AI206" s="1"/>
  <c r="AY53" i="4"/>
  <c r="AY149" i="2"/>
  <c r="AY206" s="1"/>
  <c r="BO53" i="4"/>
  <c r="BO149" i="2"/>
  <c r="BO206" s="1"/>
  <c r="CE53" i="4"/>
  <c r="CE149" i="2"/>
  <c r="CE206" s="1"/>
  <c r="CU53" i="4"/>
  <c r="CU149" i="2"/>
  <c r="CU206" s="1"/>
  <c r="DK53" i="4"/>
  <c r="DK149" i="2"/>
  <c r="DK206" s="1"/>
  <c r="EA53" i="4"/>
  <c r="EA149" i="2"/>
  <c r="EA206" s="1"/>
  <c r="EQ53" i="3"/>
  <c r="EQ53" i="4" s="1"/>
  <c r="EQ149" i="2"/>
  <c r="EQ206" s="1"/>
  <c r="FG53" i="4"/>
  <c r="FG149" i="2"/>
  <c r="FG206" s="1"/>
  <c r="FW53" i="4"/>
  <c r="FW149" i="2"/>
  <c r="FW206" s="1"/>
  <c r="GM53" i="3"/>
  <c r="GM53" i="4" s="1"/>
  <c r="GM149" i="2"/>
  <c r="GM206" s="1"/>
  <c r="HC53" i="4"/>
  <c r="HC149" i="2"/>
  <c r="HC206" s="1"/>
  <c r="HS53" i="4"/>
  <c r="HS149" i="2"/>
  <c r="HS206" s="1"/>
  <c r="II53" i="4"/>
  <c r="II149" i="2"/>
  <c r="II206" s="1"/>
  <c r="IY53" i="4"/>
  <c r="IY149" i="2"/>
  <c r="IY206" s="1"/>
  <c r="JO53" i="4"/>
  <c r="JO149" i="2"/>
  <c r="JO206" s="1"/>
  <c r="KE53" i="4"/>
  <c r="KE149" i="2"/>
  <c r="KE206" s="1"/>
  <c r="KU53" i="4"/>
  <c r="KU149" i="2"/>
  <c r="KU206" s="1"/>
  <c r="LK53" i="4"/>
  <c r="LK149" i="2"/>
  <c r="LK206" s="1"/>
  <c r="MA53" i="4"/>
  <c r="MA149" i="2"/>
  <c r="MA206" s="1"/>
  <c r="MQ53" i="4"/>
  <c r="MQ149" i="2"/>
  <c r="MQ206" s="1"/>
  <c r="NG53" i="4"/>
  <c r="NG149" i="2"/>
  <c r="NG206" s="1"/>
  <c r="NW53" i="4"/>
  <c r="NW149" i="2"/>
  <c r="NW206" s="1"/>
  <c r="OM53" i="4"/>
  <c r="OM149" i="2"/>
  <c r="OM206" s="1"/>
  <c r="P51" i="3"/>
  <c r="P51" i="4" s="1"/>
  <c r="P147" i="2"/>
  <c r="AF51" i="3"/>
  <c r="AF51" i="4" s="1"/>
  <c r="AF147" i="2"/>
  <c r="AF204" s="1"/>
  <c r="AV51" i="3"/>
  <c r="AV51" i="4" s="1"/>
  <c r="AV147" i="2"/>
  <c r="AV204" s="1"/>
  <c r="BL51" i="3"/>
  <c r="BL51" i="4" s="1"/>
  <c r="BL147" i="2"/>
  <c r="BL204" s="1"/>
  <c r="CB51" i="3"/>
  <c r="CB51" i="4" s="1"/>
  <c r="CB147" i="2"/>
  <c r="CB204" s="1"/>
  <c r="CR51" i="3"/>
  <c r="CR51" i="4" s="1"/>
  <c r="CR147" i="2"/>
  <c r="CR204" s="1"/>
  <c r="DH51" i="3"/>
  <c r="DH51" i="4" s="1"/>
  <c r="DH147" i="2"/>
  <c r="DH204" s="1"/>
  <c r="DX51" i="3"/>
  <c r="DX51" i="4" s="1"/>
  <c r="DX147" i="2"/>
  <c r="DX204" s="1"/>
  <c r="EN51" i="3"/>
  <c r="EN51" i="4" s="1"/>
  <c r="EN147" i="2"/>
  <c r="EN204" s="1"/>
  <c r="FD51" i="3"/>
  <c r="FD51" i="4" s="1"/>
  <c r="FD147" i="2"/>
  <c r="FD204" s="1"/>
  <c r="FT51" i="3"/>
  <c r="FT51" i="4" s="1"/>
  <c r="FT147" i="2"/>
  <c r="FT204" s="1"/>
  <c r="GJ51" i="3"/>
  <c r="GJ51" i="4" s="1"/>
  <c r="GJ147" i="2"/>
  <c r="GJ204" s="1"/>
  <c r="GZ51" i="3"/>
  <c r="GZ51" i="4" s="1"/>
  <c r="GZ147" i="2"/>
  <c r="GZ204" s="1"/>
  <c r="I53" i="4"/>
  <c r="I149" i="2"/>
  <c r="I206" s="1"/>
  <c r="Y53" i="4"/>
  <c r="Y149" i="2"/>
  <c r="Y206" s="1"/>
  <c r="AO53" i="4"/>
  <c r="AO149" i="2"/>
  <c r="AO206" s="1"/>
  <c r="BE53" i="4"/>
  <c r="BE149" i="2"/>
  <c r="BE206" s="1"/>
  <c r="BU53" i="4"/>
  <c r="BU149" i="2"/>
  <c r="BU206" s="1"/>
  <c r="CK53" i="4"/>
  <c r="CK149" i="2"/>
  <c r="CK206" s="1"/>
  <c r="DA53" i="4"/>
  <c r="DA149" i="2"/>
  <c r="DA206" s="1"/>
  <c r="DQ53" i="3"/>
  <c r="DQ53" i="4" s="1"/>
  <c r="DQ149" i="2"/>
  <c r="DQ206" s="1"/>
  <c r="EG53" i="3"/>
  <c r="EG53" i="4" s="1"/>
  <c r="EG149" i="2"/>
  <c r="EG206" s="1"/>
  <c r="EW53" i="3"/>
  <c r="EW53" i="4" s="1"/>
  <c r="EW149" i="2"/>
  <c r="EW206" s="1"/>
  <c r="FM53" i="3"/>
  <c r="FM53" i="4" s="1"/>
  <c r="FM149" i="2"/>
  <c r="FM206" s="1"/>
  <c r="GC53" i="4"/>
  <c r="GC149" i="2"/>
  <c r="GC206" s="1"/>
  <c r="GS53" i="3"/>
  <c r="GS53" i="4" s="1"/>
  <c r="GS149" i="2"/>
  <c r="GS206" s="1"/>
  <c r="HI53" i="4"/>
  <c r="HI149" i="2"/>
  <c r="HI206" s="1"/>
  <c r="HY53" i="4"/>
  <c r="HY149" i="2"/>
  <c r="HY206" s="1"/>
  <c r="IO53" i="4"/>
  <c r="IO149" i="2"/>
  <c r="IO206" s="1"/>
  <c r="JE53" i="4"/>
  <c r="JE149" i="2"/>
  <c r="JE206" s="1"/>
  <c r="JU53" i="4"/>
  <c r="JU149" i="2"/>
  <c r="JU206" s="1"/>
  <c r="KK53" i="4"/>
  <c r="KK149" i="2"/>
  <c r="KK206" s="1"/>
  <c r="LA53" i="4"/>
  <c r="LA149" i="2"/>
  <c r="LA206" s="1"/>
  <c r="LQ53" i="4"/>
  <c r="LQ149" i="2"/>
  <c r="LQ206" s="1"/>
  <c r="MG53" i="4"/>
  <c r="MG149" i="2"/>
  <c r="MG206" s="1"/>
  <c r="MW53" i="4"/>
  <c r="MW149" i="2"/>
  <c r="MW206" s="1"/>
  <c r="NM53" i="3"/>
  <c r="NM53" i="4" s="1"/>
  <c r="NM149" i="2"/>
  <c r="NM206" s="1"/>
  <c r="OC53" i="3"/>
  <c r="OC53" i="4" s="1"/>
  <c r="OC149" i="2"/>
  <c r="OC206" s="1"/>
  <c r="F51" i="3"/>
  <c r="F51" i="4" s="1"/>
  <c r="F147" i="2"/>
  <c r="F204" s="1"/>
  <c r="V51" i="3"/>
  <c r="V51" i="4" s="1"/>
  <c r="V147" i="2"/>
  <c r="V204" s="1"/>
  <c r="AL51" i="4"/>
  <c r="AL147" i="2"/>
  <c r="AL204" s="1"/>
  <c r="BB51" i="3"/>
  <c r="BB51" i="4" s="1"/>
  <c r="BB147" i="2"/>
  <c r="BB204" s="1"/>
  <c r="BR51" i="3"/>
  <c r="BR51" i="4" s="1"/>
  <c r="BR147" i="2"/>
  <c r="BR204" s="1"/>
  <c r="CH51" i="3"/>
  <c r="CH51" i="4" s="1"/>
  <c r="CH147" i="2"/>
  <c r="CH204" s="1"/>
  <c r="CX51" i="3"/>
  <c r="CX51" i="4" s="1"/>
  <c r="CX147" i="2"/>
  <c r="CX204" s="1"/>
  <c r="DN51" i="3"/>
  <c r="DN51" i="4" s="1"/>
  <c r="DN147" i="2"/>
  <c r="DN204" s="1"/>
  <c r="ED51" i="3"/>
  <c r="ED51" i="4" s="1"/>
  <c r="ED147" i="2"/>
  <c r="ED204" s="1"/>
  <c r="EX51" i="3"/>
  <c r="EX51" i="4" s="1"/>
  <c r="EX147" i="2"/>
  <c r="EX204" s="1"/>
  <c r="FN51" i="3"/>
  <c r="FN51" i="4" s="1"/>
  <c r="FN147" i="2"/>
  <c r="FN204" s="1"/>
  <c r="GD51" i="3"/>
  <c r="GD51" i="4" s="1"/>
  <c r="GD147" i="2"/>
  <c r="GD204" s="1"/>
  <c r="GT51" i="3"/>
  <c r="GT51" i="4" s="1"/>
  <c r="GT147" i="2"/>
  <c r="GT204" s="1"/>
  <c r="HL51" i="3"/>
  <c r="HL51" i="4" s="1"/>
  <c r="HL147" i="2"/>
  <c r="HL204" s="1"/>
  <c r="IB51" i="3"/>
  <c r="IB51" i="4" s="1"/>
  <c r="IB147" i="2"/>
  <c r="IB204" s="1"/>
  <c r="IR51" i="3"/>
  <c r="IR51" i="4" s="1"/>
  <c r="IR147" i="2"/>
  <c r="IR204" s="1"/>
  <c r="JH51" i="3"/>
  <c r="JH51" i="4" s="1"/>
  <c r="JH147" i="2"/>
  <c r="JH204" s="1"/>
  <c r="JX51" i="3"/>
  <c r="JX51" i="4" s="1"/>
  <c r="JX147" i="2"/>
  <c r="JX204" s="1"/>
  <c r="KN51" i="3"/>
  <c r="KN51" i="4" s="1"/>
  <c r="KN147" i="2"/>
  <c r="KN204" s="1"/>
  <c r="LD51" i="3"/>
  <c r="LD51" i="4" s="1"/>
  <c r="LD147" i="2"/>
  <c r="LD204" s="1"/>
  <c r="LT51" i="3"/>
  <c r="LT51" i="4" s="1"/>
  <c r="LT147" i="2"/>
  <c r="LT204" s="1"/>
  <c r="MJ51" i="3"/>
  <c r="MJ51" i="4" s="1"/>
  <c r="MJ147" i="2"/>
  <c r="MJ204" s="1"/>
  <c r="MZ51" i="3"/>
  <c r="MZ51" i="4" s="1"/>
  <c r="MZ147" i="2"/>
  <c r="MZ204" s="1"/>
  <c r="NP51" i="3"/>
  <c r="NP51" i="4" s="1"/>
  <c r="NP147" i="2"/>
  <c r="NP204" s="1"/>
  <c r="OF51" i="3"/>
  <c r="OF51" i="4" s="1"/>
  <c r="OF147" i="2"/>
  <c r="OF204" s="1"/>
  <c r="OR53" i="4"/>
  <c r="R53"/>
  <c r="R149" i="2"/>
  <c r="R206" s="1"/>
  <c r="AH53" i="4"/>
  <c r="AH149" i="2"/>
  <c r="AH206" s="1"/>
  <c r="AX53" i="4"/>
  <c r="AX149" i="2"/>
  <c r="AX206" s="1"/>
  <c r="BN53" i="3"/>
  <c r="BN53" i="4" s="1"/>
  <c r="BN149" i="2"/>
  <c r="BN206" s="1"/>
  <c r="CD53" i="4"/>
  <c r="CD149" i="2"/>
  <c r="CD206" s="1"/>
  <c r="CT53" i="4"/>
  <c r="CT149" i="2"/>
  <c r="CT206" s="1"/>
  <c r="DJ53" i="4"/>
  <c r="DJ149" i="2"/>
  <c r="DJ206" s="1"/>
  <c r="DZ53" i="4"/>
  <c r="DZ149" i="2"/>
  <c r="DZ206" s="1"/>
  <c r="EP53" i="3"/>
  <c r="EP53" i="4" s="1"/>
  <c r="EP149" i="2"/>
  <c r="EP206" s="1"/>
  <c r="FF53" i="4"/>
  <c r="FF149" i="2"/>
  <c r="FF206" s="1"/>
  <c r="FV53" i="4"/>
  <c r="FV149" i="2"/>
  <c r="FV206" s="1"/>
  <c r="GL53" i="4"/>
  <c r="GL149" i="2"/>
  <c r="GL206" s="1"/>
  <c r="HB53" i="4"/>
  <c r="HB149" i="2"/>
  <c r="HB206" s="1"/>
  <c r="HR53" i="4"/>
  <c r="HR149" i="2"/>
  <c r="HR206" s="1"/>
  <c r="IH53" i="4"/>
  <c r="IH149" i="2"/>
  <c r="IH206" s="1"/>
  <c r="IX53" i="4"/>
  <c r="IX149" i="2"/>
  <c r="IX206" s="1"/>
  <c r="JN53" i="4"/>
  <c r="JN149" i="2"/>
  <c r="JN206" s="1"/>
  <c r="KD53" i="4"/>
  <c r="KD149" i="2"/>
  <c r="KD206" s="1"/>
  <c r="KT53" i="3"/>
  <c r="KT53" i="4" s="1"/>
  <c r="KT149" i="2"/>
  <c r="KT206" s="1"/>
  <c r="LJ53" i="4"/>
  <c r="LJ149" i="2"/>
  <c r="LJ206" s="1"/>
  <c r="LZ53" i="4"/>
  <c r="LZ149" i="2"/>
  <c r="LZ206" s="1"/>
  <c r="MP53" i="4"/>
  <c r="MP149" i="2"/>
  <c r="MP206" s="1"/>
  <c r="NF53" i="4"/>
  <c r="NF149" i="2"/>
  <c r="NF206" s="1"/>
  <c r="NV53" i="4"/>
  <c r="NV149" i="2"/>
  <c r="NV206" s="1"/>
  <c r="OL53" i="4"/>
  <c r="OL149" i="2"/>
  <c r="OL206" s="1"/>
  <c r="M51" i="4"/>
  <c r="M147" i="2"/>
  <c r="M204" s="1"/>
  <c r="AC51" i="3"/>
  <c r="AC51" i="4" s="1"/>
  <c r="AC147" i="2"/>
  <c r="AC204" s="1"/>
  <c r="AS51" i="3"/>
  <c r="AS51" i="4" s="1"/>
  <c r="AS147" i="2"/>
  <c r="AS204" s="1"/>
  <c r="BI51" i="4"/>
  <c r="BI147" i="2"/>
  <c r="BI204" s="1"/>
  <c r="BY51" i="3"/>
  <c r="BY51" i="4" s="1"/>
  <c r="BY147" i="2"/>
  <c r="BY204" s="1"/>
  <c r="CO51" i="3"/>
  <c r="CO51" i="4" s="1"/>
  <c r="CO147" i="2"/>
  <c r="CO204" s="1"/>
  <c r="DE51" i="3"/>
  <c r="DE51" i="4" s="1"/>
  <c r="DE147" i="2"/>
  <c r="DE204" s="1"/>
  <c r="DU51" i="3"/>
  <c r="DU51" i="4" s="1"/>
  <c r="DU147" i="2"/>
  <c r="DU204" s="1"/>
  <c r="EK51" i="3"/>
  <c r="EK51" i="4" s="1"/>
  <c r="EK147" i="2"/>
  <c r="EK204" s="1"/>
  <c r="FA51" i="3"/>
  <c r="FA51" i="4" s="1"/>
  <c r="FA147" i="2"/>
  <c r="FA204" s="1"/>
  <c r="FQ51" i="3"/>
  <c r="FQ51" i="4" s="1"/>
  <c r="FQ147" i="2"/>
  <c r="FQ204" s="1"/>
  <c r="GG51" i="3"/>
  <c r="GG51" i="4" s="1"/>
  <c r="GG147" i="2"/>
  <c r="GG204" s="1"/>
  <c r="GW51" i="3"/>
  <c r="GW51" i="4" s="1"/>
  <c r="GW147" i="2"/>
  <c r="GW204" s="1"/>
  <c r="HM51" i="3"/>
  <c r="HM51" i="4" s="1"/>
  <c r="HM147" i="2"/>
  <c r="HM204" s="1"/>
  <c r="IC51" i="3"/>
  <c r="IC51" i="4" s="1"/>
  <c r="IC147" i="2"/>
  <c r="IC204" s="1"/>
  <c r="IS51" i="3"/>
  <c r="IS51" i="4" s="1"/>
  <c r="IS147" i="2"/>
  <c r="IS204" s="1"/>
  <c r="JI51" i="3"/>
  <c r="JI51" i="4" s="1"/>
  <c r="JI147" i="2"/>
  <c r="JI204" s="1"/>
  <c r="JY51" i="3"/>
  <c r="JY51" i="4" s="1"/>
  <c r="JY147" i="2"/>
  <c r="JY204" s="1"/>
  <c r="KO51" i="3"/>
  <c r="KO51" i="4" s="1"/>
  <c r="KO147" i="2"/>
  <c r="KO204" s="1"/>
  <c r="LE51" i="3"/>
  <c r="LE51" i="4" s="1"/>
  <c r="LE147" i="2"/>
  <c r="LE204" s="1"/>
  <c r="LU51" i="3"/>
  <c r="LU51" i="4" s="1"/>
  <c r="LU147" i="2"/>
  <c r="LU204" s="1"/>
  <c r="MK51" i="3"/>
  <c r="MK51" i="4" s="1"/>
  <c r="MK147" i="2"/>
  <c r="MK204" s="1"/>
  <c r="NA51" i="3"/>
  <c r="NA51" i="4" s="1"/>
  <c r="NA147" i="2"/>
  <c r="NA204" s="1"/>
  <c r="NQ51" i="3"/>
  <c r="NQ51" i="4" s="1"/>
  <c r="NQ147" i="2"/>
  <c r="NQ204" s="1"/>
  <c r="OG51" i="3"/>
  <c r="OG51" i="4" s="1"/>
  <c r="OG147" i="2"/>
  <c r="OG204" s="1"/>
  <c r="OV51" i="3"/>
  <c r="OV51" i="4" s="1"/>
  <c r="HN51" i="3"/>
  <c r="HN51" i="4" s="1"/>
  <c r="HN147" i="2"/>
  <c r="HN204" s="1"/>
  <c r="ID51" i="3"/>
  <c r="ID51" i="4" s="1"/>
  <c r="ID147" i="2"/>
  <c r="ID204" s="1"/>
  <c r="IT51" i="3"/>
  <c r="IT51" i="4" s="1"/>
  <c r="IT147" i="2"/>
  <c r="IT204" s="1"/>
  <c r="JJ51" i="3"/>
  <c r="JJ51" i="4" s="1"/>
  <c r="JJ147" i="2"/>
  <c r="JJ204" s="1"/>
  <c r="JZ51" i="3"/>
  <c r="JZ51" i="4" s="1"/>
  <c r="JZ147" i="2"/>
  <c r="JZ204" s="1"/>
  <c r="KP51" i="3"/>
  <c r="KP51" i="4" s="1"/>
  <c r="KP147" i="2"/>
  <c r="KP204" s="1"/>
  <c r="LF51" i="3"/>
  <c r="LF51" i="4" s="1"/>
  <c r="LF147" i="2"/>
  <c r="LF204" s="1"/>
  <c r="LV51" i="3"/>
  <c r="LV51" i="4" s="1"/>
  <c r="LV147" i="2"/>
  <c r="LV204" s="1"/>
  <c r="ML51" i="3"/>
  <c r="ML51" i="4" s="1"/>
  <c r="ML147" i="2"/>
  <c r="ML204" s="1"/>
  <c r="NB51" i="3"/>
  <c r="NB51" i="4" s="1"/>
  <c r="NB147" i="2"/>
  <c r="NB204" s="1"/>
  <c r="NR51" i="3"/>
  <c r="NR51" i="4" s="1"/>
  <c r="NR147" i="2"/>
  <c r="NR204" s="1"/>
  <c r="OH51" i="3"/>
  <c r="OH51" i="4" s="1"/>
  <c r="OH147" i="2"/>
  <c r="OH204" s="1"/>
  <c r="D53" i="4"/>
  <c r="D149" i="2"/>
  <c r="D206" s="1"/>
  <c r="T53" i="4"/>
  <c r="T149" i="2"/>
  <c r="T206" s="1"/>
  <c r="AJ53" i="4"/>
  <c r="AJ149" i="2"/>
  <c r="AJ206" s="1"/>
  <c r="AZ53" i="4"/>
  <c r="AZ149" i="2"/>
  <c r="AZ206" s="1"/>
  <c r="BP53" i="3"/>
  <c r="BP53" i="4" s="1"/>
  <c r="BP149" i="2"/>
  <c r="BP206" s="1"/>
  <c r="CF53" i="4"/>
  <c r="CF149" i="2"/>
  <c r="CF206" s="1"/>
  <c r="CV53" i="4"/>
  <c r="CV149" i="2"/>
  <c r="CV206" s="1"/>
  <c r="DL53" i="3"/>
  <c r="DL53" i="4" s="1"/>
  <c r="DL149" i="2"/>
  <c r="DL206" s="1"/>
  <c r="EB53" i="4"/>
  <c r="EB149" i="2"/>
  <c r="EB206" s="1"/>
  <c r="ER53" i="3"/>
  <c r="ER53" i="4" s="1"/>
  <c r="ER149" i="2"/>
  <c r="ER206" s="1"/>
  <c r="FH53" i="4"/>
  <c r="FH149" i="2"/>
  <c r="FH206" s="1"/>
  <c r="FX53" i="4"/>
  <c r="FX149" i="2"/>
  <c r="FX206" s="1"/>
  <c r="GN53" i="3"/>
  <c r="GN53" i="4" s="1"/>
  <c r="GN149" i="2"/>
  <c r="GN206" s="1"/>
  <c r="HD53" i="4"/>
  <c r="HD149" i="2"/>
  <c r="HD206" s="1"/>
  <c r="HT53" i="4"/>
  <c r="HT149" i="2"/>
  <c r="HT206" s="1"/>
  <c r="IJ53" i="4"/>
  <c r="IJ149" i="2"/>
  <c r="IJ206" s="1"/>
  <c r="IZ53" i="4"/>
  <c r="IZ149" i="2"/>
  <c r="IZ206" s="1"/>
  <c r="JP53" i="4"/>
  <c r="JP149" i="2"/>
  <c r="JP206" s="1"/>
  <c r="KF53" i="4"/>
  <c r="KF149" i="2"/>
  <c r="KF206" s="1"/>
  <c r="KV53" i="4"/>
  <c r="KV149" i="2"/>
  <c r="KV206" s="1"/>
  <c r="LL53" i="3"/>
  <c r="LL53" i="4" s="1"/>
  <c r="LL149" i="2"/>
  <c r="LL206" s="1"/>
  <c r="MB53" i="4"/>
  <c r="MB149" i="2"/>
  <c r="MB206" s="1"/>
  <c r="MR53" i="4"/>
  <c r="MR149" i="2"/>
  <c r="MR206" s="1"/>
  <c r="NH53" i="4"/>
  <c r="NH149" i="2"/>
  <c r="NH206" s="1"/>
  <c r="NX53" i="4"/>
  <c r="NX149" i="2"/>
  <c r="NX206" s="1"/>
  <c r="ON53" i="4"/>
  <c r="ON149" i="2"/>
  <c r="ON206" s="1"/>
  <c r="O51" i="4"/>
  <c r="O147" i="2"/>
  <c r="O204" s="1"/>
  <c r="AE51" i="3"/>
  <c r="AE51" i="4" s="1"/>
  <c r="AE147" i="2"/>
  <c r="AE204" s="1"/>
  <c r="AU51" i="3"/>
  <c r="AU51" i="4" s="1"/>
  <c r="AU147" i="2"/>
  <c r="AU204" s="1"/>
  <c r="BK51" i="3"/>
  <c r="BK51" i="4" s="1"/>
  <c r="BK147" i="2"/>
  <c r="BK204" s="1"/>
  <c r="CA51" i="3"/>
  <c r="CA51" i="4" s="1"/>
  <c r="CA147" i="2"/>
  <c r="CA204" s="1"/>
  <c r="CQ51" i="3"/>
  <c r="CQ51" i="4" s="1"/>
  <c r="CQ147" i="2"/>
  <c r="CQ204" s="1"/>
  <c r="DG51" i="3"/>
  <c r="DG51" i="4" s="1"/>
  <c r="DG147" i="2"/>
  <c r="DG204" s="1"/>
  <c r="DW51" i="3"/>
  <c r="DW51" i="4" s="1"/>
  <c r="DW147" i="2"/>
  <c r="DW204" s="1"/>
  <c r="EM51" i="3"/>
  <c r="EM51" i="4" s="1"/>
  <c r="EM147" i="2"/>
  <c r="EM204" s="1"/>
  <c r="FC51" i="3"/>
  <c r="FC51" i="4" s="1"/>
  <c r="FC147" i="2"/>
  <c r="FC204" s="1"/>
  <c r="FS51" i="3"/>
  <c r="FS51" i="4" s="1"/>
  <c r="FS147" i="2"/>
  <c r="FS204" s="1"/>
  <c r="GI51" i="3"/>
  <c r="GI51" i="4" s="1"/>
  <c r="GI147" i="2"/>
  <c r="GI204" s="1"/>
  <c r="GY51" i="3"/>
  <c r="GY51" i="4" s="1"/>
  <c r="GY147" i="2"/>
  <c r="GY204" s="1"/>
  <c r="HO51" i="3"/>
  <c r="HO51" i="4" s="1"/>
  <c r="HO147" i="2"/>
  <c r="HO204" s="1"/>
  <c r="IE51" i="3"/>
  <c r="IE51" i="4" s="1"/>
  <c r="IE147" i="2"/>
  <c r="IE204" s="1"/>
  <c r="IU51" i="3"/>
  <c r="IU51" i="4" s="1"/>
  <c r="IU147" i="2"/>
  <c r="IU204" s="1"/>
  <c r="JK51" i="3"/>
  <c r="JK51" i="4" s="1"/>
  <c r="JK147" i="2"/>
  <c r="JK204" s="1"/>
  <c r="KA51" i="3"/>
  <c r="KA51" i="4" s="1"/>
  <c r="KA147" i="2"/>
  <c r="KA204" s="1"/>
  <c r="KQ51" i="3"/>
  <c r="KQ51" i="4" s="1"/>
  <c r="KQ147" i="2"/>
  <c r="KQ204" s="1"/>
  <c r="LG51" i="3"/>
  <c r="LG51" i="4" s="1"/>
  <c r="LG147" i="2"/>
  <c r="LG204" s="1"/>
  <c r="LW51" i="3"/>
  <c r="LW51" i="4" s="1"/>
  <c r="LW147" i="2"/>
  <c r="LW204" s="1"/>
  <c r="MM51" i="3"/>
  <c r="MM51" i="4" s="1"/>
  <c r="MM147" i="2"/>
  <c r="MM204" s="1"/>
  <c r="NC51" i="3"/>
  <c r="NC51" i="4" s="1"/>
  <c r="NC147" i="2"/>
  <c r="NC204" s="1"/>
  <c r="NS51" i="3"/>
  <c r="NS51" i="4" s="1"/>
  <c r="NS147" i="2"/>
  <c r="NS204" s="1"/>
  <c r="OI51" i="3"/>
  <c r="OI51" i="4" s="1"/>
  <c r="OI147" i="2"/>
  <c r="OI204" s="1"/>
  <c r="OT51" i="4"/>
  <c r="FB51" i="3"/>
  <c r="FB51" i="4" s="1"/>
  <c r="FB147" i="2"/>
  <c r="FB204" s="1"/>
  <c r="FR51" i="3"/>
  <c r="FR51" i="4" s="1"/>
  <c r="FR147" i="2"/>
  <c r="FR204" s="1"/>
  <c r="GH51" i="3"/>
  <c r="GH51" i="4" s="1"/>
  <c r="GH147" i="2"/>
  <c r="GH204" s="1"/>
  <c r="GX51" i="3"/>
  <c r="GX51" i="4" s="1"/>
  <c r="GX147" i="2"/>
  <c r="GX204" s="1"/>
  <c r="HP51" i="3"/>
  <c r="HP51" i="4" s="1"/>
  <c r="HP147" i="2"/>
  <c r="HP204" s="1"/>
  <c r="IF51" i="3"/>
  <c r="IF51" i="4" s="1"/>
  <c r="IF147" i="2"/>
  <c r="IF204" s="1"/>
  <c r="IV51" i="3"/>
  <c r="IV51" i="4" s="1"/>
  <c r="IV147" i="2"/>
  <c r="IV204" s="1"/>
  <c r="JL51" i="3"/>
  <c r="JL51" i="4" s="1"/>
  <c r="JL147" i="2"/>
  <c r="JL204" s="1"/>
  <c r="KB51" i="3"/>
  <c r="KB51" i="4" s="1"/>
  <c r="KB147" i="2"/>
  <c r="KB204" s="1"/>
  <c r="KR51" i="3"/>
  <c r="KR51" i="4" s="1"/>
  <c r="KR147" i="2"/>
  <c r="KR204" s="1"/>
  <c r="LH51" i="3"/>
  <c r="LH51" i="4" s="1"/>
  <c r="LH147" i="2"/>
  <c r="LH204" s="1"/>
  <c r="LX51" i="3"/>
  <c r="LX51" i="4" s="1"/>
  <c r="LX147" i="2"/>
  <c r="LX204" s="1"/>
  <c r="MN51" i="3"/>
  <c r="MN51" i="4" s="1"/>
  <c r="MN147" i="2"/>
  <c r="MN204" s="1"/>
  <c r="ND51" i="3"/>
  <c r="ND51" i="4" s="1"/>
  <c r="ND147" i="2"/>
  <c r="ND204" s="1"/>
  <c r="NT51" i="3"/>
  <c r="NT51" i="4" s="1"/>
  <c r="NT147" i="2"/>
  <c r="NT204" s="1"/>
  <c r="OJ51" i="3"/>
  <c r="OJ51" i="4" s="1"/>
  <c r="OJ147" i="2"/>
  <c r="OJ204" s="1"/>
  <c r="F53" i="4"/>
  <c r="F149" i="2"/>
  <c r="F206" s="1"/>
  <c r="V53" i="4"/>
  <c r="V149" i="2"/>
  <c r="V206" s="1"/>
  <c r="AL53" i="4"/>
  <c r="AL149" i="2"/>
  <c r="AL206" s="1"/>
  <c r="BB53" i="4"/>
  <c r="BB149" i="2"/>
  <c r="BB206" s="1"/>
  <c r="BR53" i="4"/>
  <c r="BR149" i="2"/>
  <c r="BR206" s="1"/>
  <c r="CH53" i="4"/>
  <c r="CH149" i="2"/>
  <c r="CH206" s="1"/>
  <c r="CX53" i="4"/>
  <c r="CX149" i="2"/>
  <c r="CX206" s="1"/>
  <c r="DN53" i="3"/>
  <c r="DN53" i="4" s="1"/>
  <c r="DN149" i="2"/>
  <c r="DN206" s="1"/>
  <c r="ED53" i="3"/>
  <c r="ED53" i="4" s="1"/>
  <c r="ED149" i="2"/>
  <c r="ED206" s="1"/>
  <c r="ET53" i="3"/>
  <c r="ET53" i="4" s="1"/>
  <c r="ET149" i="2"/>
  <c r="ET206" s="1"/>
  <c r="FJ53" i="4"/>
  <c r="FJ149" i="2"/>
  <c r="FJ206" s="1"/>
  <c r="FZ53" i="4"/>
  <c r="FZ149" i="2"/>
  <c r="FZ206" s="1"/>
  <c r="GP53" i="3"/>
  <c r="GP53" i="4" s="1"/>
  <c r="GP149" i="2"/>
  <c r="GP206" s="1"/>
  <c r="HF53" i="4"/>
  <c r="HF149" i="2"/>
  <c r="HF206" s="1"/>
  <c r="HV53" i="4"/>
  <c r="HV149" i="2"/>
  <c r="HV206" s="1"/>
  <c r="IL53" i="4"/>
  <c r="IL149" i="2"/>
  <c r="IL206" s="1"/>
  <c r="JB53" i="4"/>
  <c r="JB149" i="2"/>
  <c r="JB206" s="1"/>
  <c r="JR53" i="4"/>
  <c r="JR149" i="2"/>
  <c r="JR206" s="1"/>
  <c r="KH53" i="4"/>
  <c r="KH149" i="2"/>
  <c r="KH206" s="1"/>
  <c r="KX53" i="4"/>
  <c r="KX149" i="2"/>
  <c r="KX206" s="1"/>
  <c r="LN53" i="3"/>
  <c r="LN53" i="4" s="1"/>
  <c r="LN149" i="2"/>
  <c r="LN206" s="1"/>
  <c r="MD53" i="4"/>
  <c r="MD149" i="2"/>
  <c r="MD206" s="1"/>
  <c r="MT53" i="4"/>
  <c r="MT149" i="2"/>
  <c r="MT206" s="1"/>
  <c r="NJ53" i="4"/>
  <c r="NJ149" i="2"/>
  <c r="NJ206" s="1"/>
  <c r="NZ53" i="4"/>
  <c r="NZ149" i="2"/>
  <c r="NZ206" s="1"/>
  <c r="C53" i="4"/>
  <c r="C149" i="2"/>
  <c r="OP84"/>
  <c r="Q51" i="4"/>
  <c r="Q147" i="2"/>
  <c r="Q204" s="1"/>
  <c r="AG51" i="4"/>
  <c r="AG147" i="2"/>
  <c r="AG204" s="1"/>
  <c r="AW51" i="3"/>
  <c r="AW51" i="4" s="1"/>
  <c r="AW147" i="2"/>
  <c r="AW204" s="1"/>
  <c r="BM51" i="3"/>
  <c r="BM51" i="4" s="1"/>
  <c r="BM147" i="2"/>
  <c r="BM204" s="1"/>
  <c r="CC51" i="3"/>
  <c r="CC51" i="4" s="1"/>
  <c r="CC147" i="2"/>
  <c r="CC204" s="1"/>
  <c r="CS51" i="3"/>
  <c r="CS51" i="4" s="1"/>
  <c r="CS147" i="2"/>
  <c r="CS204" s="1"/>
  <c r="DI51" i="3"/>
  <c r="DI51" i="4" s="1"/>
  <c r="DI147" i="2"/>
  <c r="DI204" s="1"/>
  <c r="DY51" i="3"/>
  <c r="DY51" i="4" s="1"/>
  <c r="DY147" i="2"/>
  <c r="DY204" s="1"/>
  <c r="EO51" i="3"/>
  <c r="EO51" i="4" s="1"/>
  <c r="EO147" i="2"/>
  <c r="EO204" s="1"/>
  <c r="FE51" i="3"/>
  <c r="FE51" i="4" s="1"/>
  <c r="FE147" i="2"/>
  <c r="FE204" s="1"/>
  <c r="FU51" i="3"/>
  <c r="FU51" i="4" s="1"/>
  <c r="FU147" i="2"/>
  <c r="FU204" s="1"/>
  <c r="GK51" i="3"/>
  <c r="GK51" i="4" s="1"/>
  <c r="GK147" i="2"/>
  <c r="GK204" s="1"/>
  <c r="HA51" i="3"/>
  <c r="HA51" i="4" s="1"/>
  <c r="HA147" i="2"/>
  <c r="HA204" s="1"/>
  <c r="HQ51" i="3"/>
  <c r="HQ51" i="4" s="1"/>
  <c r="HQ147" i="2"/>
  <c r="HQ204" s="1"/>
  <c r="IG51" i="3"/>
  <c r="IG51" i="4" s="1"/>
  <c r="IG147" i="2"/>
  <c r="IG204" s="1"/>
  <c r="IW51" i="3"/>
  <c r="IW51" i="4" s="1"/>
  <c r="IW147" i="2"/>
  <c r="IW204" s="1"/>
  <c r="JM51" i="3"/>
  <c r="JM51" i="4" s="1"/>
  <c r="JM147" i="2"/>
  <c r="JM204" s="1"/>
  <c r="KC51" i="3"/>
  <c r="KC51" i="4" s="1"/>
  <c r="KC147" i="2"/>
  <c r="KC204" s="1"/>
  <c r="KS51" i="3"/>
  <c r="KS51" i="4" s="1"/>
  <c r="KS147" i="2"/>
  <c r="KS204" s="1"/>
  <c r="LI51" i="3"/>
  <c r="LI51" i="4" s="1"/>
  <c r="LI147" i="2"/>
  <c r="LI204" s="1"/>
  <c r="LY51" i="3"/>
  <c r="LY51" i="4" s="1"/>
  <c r="LY147" i="2"/>
  <c r="LY204" s="1"/>
  <c r="MO51" i="3"/>
  <c r="MO51" i="4" s="1"/>
  <c r="MO147" i="2"/>
  <c r="MO204" s="1"/>
  <c r="NE51" i="3"/>
  <c r="NE51" i="4" s="1"/>
  <c r="NE147" i="2"/>
  <c r="NE204" s="1"/>
  <c r="NU51" i="3"/>
  <c r="NU51" i="4" s="1"/>
  <c r="NU147" i="2"/>
  <c r="NU204" s="1"/>
  <c r="OK51" i="3"/>
  <c r="OK51" i="4" s="1"/>
  <c r="OK147" i="2"/>
  <c r="OK204" s="1"/>
  <c r="OR51" i="4"/>
  <c r="HR51" i="3"/>
  <c r="HR51" i="4" s="1"/>
  <c r="HR147" i="2"/>
  <c r="HR204" s="1"/>
  <c r="IH51" i="3"/>
  <c r="IH51" i="4" s="1"/>
  <c r="IH147" i="2"/>
  <c r="IH204" s="1"/>
  <c r="IX51" i="3"/>
  <c r="IX51" i="4" s="1"/>
  <c r="IX147" i="2"/>
  <c r="IX204" s="1"/>
  <c r="JN51" i="3"/>
  <c r="JN51" i="4" s="1"/>
  <c r="JN147" i="2"/>
  <c r="JN204" s="1"/>
  <c r="KD51" i="3"/>
  <c r="KD51" i="4" s="1"/>
  <c r="KD147" i="2"/>
  <c r="KD204" s="1"/>
  <c r="KT51" i="3"/>
  <c r="KT51" i="4" s="1"/>
  <c r="KT147" i="2"/>
  <c r="KT204" s="1"/>
  <c r="LJ51" i="3"/>
  <c r="LJ51" i="4" s="1"/>
  <c r="LJ147" i="2"/>
  <c r="LJ204" s="1"/>
  <c r="LZ51" i="3"/>
  <c r="LZ51" i="4" s="1"/>
  <c r="LZ147" i="2"/>
  <c r="LZ204" s="1"/>
  <c r="MP51" i="3"/>
  <c r="MP51" i="4" s="1"/>
  <c r="MP147" i="2"/>
  <c r="MP204" s="1"/>
  <c r="NF51" i="3"/>
  <c r="NF51" i="4" s="1"/>
  <c r="NF147" i="2"/>
  <c r="NF204" s="1"/>
  <c r="NV51" i="3"/>
  <c r="NV51" i="4" s="1"/>
  <c r="NV147" i="2"/>
  <c r="NV204" s="1"/>
  <c r="OL51" i="3"/>
  <c r="OL51" i="4" s="1"/>
  <c r="OL147" i="2"/>
  <c r="OL204" s="1"/>
  <c r="H53" i="4"/>
  <c r="H149" i="2"/>
  <c r="H206" s="1"/>
  <c r="X53" i="4"/>
  <c r="X149" i="2"/>
  <c r="X206" s="1"/>
  <c r="AN53" i="4"/>
  <c r="AN149" i="2"/>
  <c r="AN206" s="1"/>
  <c r="BD53" i="4"/>
  <c r="BD149" i="2"/>
  <c r="BD206" s="1"/>
  <c r="BT53" i="4"/>
  <c r="BT149" i="2"/>
  <c r="BT206" s="1"/>
  <c r="CJ53" i="4"/>
  <c r="CJ149" i="2"/>
  <c r="CJ206" s="1"/>
  <c r="CZ53" i="4"/>
  <c r="CZ149" i="2"/>
  <c r="CZ206" s="1"/>
  <c r="DP53" i="3"/>
  <c r="DP53" i="4" s="1"/>
  <c r="DP149" i="2"/>
  <c r="DP206" s="1"/>
  <c r="EF53" i="3"/>
  <c r="EF53" i="4" s="1"/>
  <c r="EF149" i="2"/>
  <c r="EF206" s="1"/>
  <c r="EV53" i="4"/>
  <c r="EV149" i="2"/>
  <c r="EV206" s="1"/>
  <c r="FL53" i="3"/>
  <c r="FL53" i="4" s="1"/>
  <c r="FL149" i="2"/>
  <c r="FL206" s="1"/>
  <c r="GB53" i="3"/>
  <c r="GB53" i="4" s="1"/>
  <c r="GB149" i="2"/>
  <c r="GB206" s="1"/>
  <c r="GR53" i="4"/>
  <c r="GR149" i="2"/>
  <c r="GR206" s="1"/>
  <c r="HH53" i="4"/>
  <c r="HH149" i="2"/>
  <c r="HH206" s="1"/>
  <c r="HX53" i="4"/>
  <c r="HX149" i="2"/>
  <c r="HX206" s="1"/>
  <c r="IN53" i="4"/>
  <c r="IN149" i="2"/>
  <c r="IN206" s="1"/>
  <c r="JD53" i="4"/>
  <c r="JD149" i="2"/>
  <c r="JD206" s="1"/>
  <c r="JT53" i="4"/>
  <c r="JT149" i="2"/>
  <c r="JT206" s="1"/>
  <c r="KJ53" i="4"/>
  <c r="KJ149" i="2"/>
  <c r="KJ206" s="1"/>
  <c r="KZ53" i="4"/>
  <c r="KZ149" i="2"/>
  <c r="KZ206" s="1"/>
  <c r="LP53" i="3"/>
  <c r="LP53" i="4" s="1"/>
  <c r="LP149" i="2"/>
  <c r="LP206" s="1"/>
  <c r="MF53" i="4"/>
  <c r="MF149" i="2"/>
  <c r="MF206" s="1"/>
  <c r="MV53" i="4"/>
  <c r="MV149" i="2"/>
  <c r="MV206" s="1"/>
  <c r="NL53" i="4"/>
  <c r="NL149" i="2"/>
  <c r="NL206" s="1"/>
  <c r="OB53" i="4"/>
  <c r="OB149" i="2"/>
  <c r="OB206" s="1"/>
  <c r="OQ51" i="3"/>
  <c r="OQ147" i="2"/>
  <c r="OW82"/>
  <c r="S51" i="4"/>
  <c r="S147" i="2"/>
  <c r="S204" s="1"/>
  <c r="AI51" i="4"/>
  <c r="AI147" i="2"/>
  <c r="AI204" s="1"/>
  <c r="AY51" i="3"/>
  <c r="AY51" i="4" s="1"/>
  <c r="AY147" i="2"/>
  <c r="AY204" s="1"/>
  <c r="BO51" i="3"/>
  <c r="BO51" i="4" s="1"/>
  <c r="BO147" i="2"/>
  <c r="BO204" s="1"/>
  <c r="CE51" i="3"/>
  <c r="CE51" i="4" s="1"/>
  <c r="CE147" i="2"/>
  <c r="CE204" s="1"/>
  <c r="CU51" i="3"/>
  <c r="CU51" i="4" s="1"/>
  <c r="CU147" i="2"/>
  <c r="CU204" s="1"/>
  <c r="DK51" i="3"/>
  <c r="DK51" i="4" s="1"/>
  <c r="DK147" i="2"/>
  <c r="DK204" s="1"/>
  <c r="EA51" i="3"/>
  <c r="EA51" i="4" s="1"/>
  <c r="EA147" i="2"/>
  <c r="EA204" s="1"/>
  <c r="EQ51" i="3"/>
  <c r="EQ51" i="4" s="1"/>
  <c r="EQ147" i="2"/>
  <c r="EQ204" s="1"/>
  <c r="FG51" i="3"/>
  <c r="FG51" i="4" s="1"/>
  <c r="FG147" i="2"/>
  <c r="FG204" s="1"/>
  <c r="FW51" i="3"/>
  <c r="FW51" i="4" s="1"/>
  <c r="FW147" i="2"/>
  <c r="FW204" s="1"/>
  <c r="GM51" i="3"/>
  <c r="GM51" i="4" s="1"/>
  <c r="GM147" i="2"/>
  <c r="GM204" s="1"/>
  <c r="HC51" i="3"/>
  <c r="HC51" i="4" s="1"/>
  <c r="HC147" i="2"/>
  <c r="HC204" s="1"/>
  <c r="HS51" i="3"/>
  <c r="HS51" i="4" s="1"/>
  <c r="HS147" i="2"/>
  <c r="HS204" s="1"/>
  <c r="II51" i="3"/>
  <c r="II51" i="4" s="1"/>
  <c r="II147" i="2"/>
  <c r="II204" s="1"/>
  <c r="IY51" i="3"/>
  <c r="IY51" i="4" s="1"/>
  <c r="IY147" i="2"/>
  <c r="IY204" s="1"/>
  <c r="JO51" i="3"/>
  <c r="JO51" i="4" s="1"/>
  <c r="JO147" i="2"/>
  <c r="JO204" s="1"/>
  <c r="KE51" i="3"/>
  <c r="KE51" i="4" s="1"/>
  <c r="KE147" i="2"/>
  <c r="KE204" s="1"/>
  <c r="KU51" i="3"/>
  <c r="KU51" i="4" s="1"/>
  <c r="KU147" i="2"/>
  <c r="KU204" s="1"/>
  <c r="LK51" i="3"/>
  <c r="LK51" i="4" s="1"/>
  <c r="LK147" i="2"/>
  <c r="LK204" s="1"/>
  <c r="MA51" i="3"/>
  <c r="MA51" i="4" s="1"/>
  <c r="MA147" i="2"/>
  <c r="MA204" s="1"/>
  <c r="MQ51" i="3"/>
  <c r="MQ51" i="4" s="1"/>
  <c r="MQ147" i="2"/>
  <c r="MQ204" s="1"/>
  <c r="NG51" i="3"/>
  <c r="NG51" i="4" s="1"/>
  <c r="NG147" i="2"/>
  <c r="NG204" s="1"/>
  <c r="NW51" i="3"/>
  <c r="NW51" i="4" s="1"/>
  <c r="NW147" i="2"/>
  <c r="NW204" s="1"/>
  <c r="OM51" i="4"/>
  <c r="OM147" i="2"/>
  <c r="OM204" s="1"/>
  <c r="LC146"/>
  <c r="LC203" s="1"/>
  <c r="LC50" i="3"/>
  <c r="LC50" i="4" s="1"/>
  <c r="MI50"/>
  <c r="MI146" i="2"/>
  <c r="MI203" s="1"/>
  <c r="NO146"/>
  <c r="NO203" s="1"/>
  <c r="NO50" i="3"/>
  <c r="NO50" i="4" s="1"/>
  <c r="OV50" i="3"/>
  <c r="OV50" i="4" s="1"/>
  <c r="JM146" i="2"/>
  <c r="JM203" s="1"/>
  <c r="JM50" i="3"/>
  <c r="JM50" i="4" s="1"/>
  <c r="IG146" i="2"/>
  <c r="IG203" s="1"/>
  <c r="IG50" i="3"/>
  <c r="IG50" i="4" s="1"/>
  <c r="HA146" i="2"/>
  <c r="HA203" s="1"/>
  <c r="HA50" i="3"/>
  <c r="HA50" i="4" s="1"/>
  <c r="LV146" i="2"/>
  <c r="LV203" s="1"/>
  <c r="LV50" i="3"/>
  <c r="LV50" i="4" s="1"/>
  <c r="NB146" i="2"/>
  <c r="NB203" s="1"/>
  <c r="NB50" i="3"/>
  <c r="NB50" i="4" s="1"/>
  <c r="OH146" i="2"/>
  <c r="OH203" s="1"/>
  <c r="OH50" i="3"/>
  <c r="OH50" i="4" s="1"/>
  <c r="KD146" i="2"/>
  <c r="KD203" s="1"/>
  <c r="KD50" i="3"/>
  <c r="KD50" i="4" s="1"/>
  <c r="IX146" i="2"/>
  <c r="IX203" s="1"/>
  <c r="IX50" i="3"/>
  <c r="IX50" i="4" s="1"/>
  <c r="HR146" i="2"/>
  <c r="HR203" s="1"/>
  <c r="HR50" i="3"/>
  <c r="HR50" i="4" s="1"/>
  <c r="GN146" i="2"/>
  <c r="GN203" s="1"/>
  <c r="GN50" i="3"/>
  <c r="GN50" i="4" s="1"/>
  <c r="FH146" i="2"/>
  <c r="FH203" s="1"/>
  <c r="FH50" i="3"/>
  <c r="FH50" i="4" s="1"/>
  <c r="GG146" i="2"/>
  <c r="GG203" s="1"/>
  <c r="GG50" i="3"/>
  <c r="GG50" i="4" s="1"/>
  <c r="FA146" i="2"/>
  <c r="FA203" s="1"/>
  <c r="FA50" i="3"/>
  <c r="FA50" i="4" s="1"/>
  <c r="DO146" i="2"/>
  <c r="DO203" s="1"/>
  <c r="DO50" i="3"/>
  <c r="DO50" i="4" s="1"/>
  <c r="CE146" i="2"/>
  <c r="CE203" s="1"/>
  <c r="CE50" i="3"/>
  <c r="CE50" i="4" s="1"/>
  <c r="BK146" i="2"/>
  <c r="BK203" s="1"/>
  <c r="BK50" i="3"/>
  <c r="BK50" i="4" s="1"/>
  <c r="AM50"/>
  <c r="AM146" i="2"/>
  <c r="AM203" s="1"/>
  <c r="EM146"/>
  <c r="EM203" s="1"/>
  <c r="EM50" i="3"/>
  <c r="EM50" i="4" s="1"/>
  <c r="CX146" i="2"/>
  <c r="CX203" s="1"/>
  <c r="CX50" i="3"/>
  <c r="CX50" i="4" s="1"/>
  <c r="BX146" i="2"/>
  <c r="BX203" s="1"/>
  <c r="BX50" i="3"/>
  <c r="BX50" i="4" s="1"/>
  <c r="AP146" i="2"/>
  <c r="AP203" s="1"/>
  <c r="AP50" i="3"/>
  <c r="AP50" i="4" s="1"/>
  <c r="J50"/>
  <c r="J146" i="2"/>
  <c r="J203" s="1"/>
  <c r="LQ146"/>
  <c r="LQ203" s="1"/>
  <c r="LQ50" i="3"/>
  <c r="LQ50" i="4" s="1"/>
  <c r="MW146" i="2"/>
  <c r="MW203" s="1"/>
  <c r="MW50" i="3"/>
  <c r="MW50" i="4" s="1"/>
  <c r="OC146" i="2"/>
  <c r="OC203" s="1"/>
  <c r="OC50" i="3"/>
  <c r="OC50" i="4" s="1"/>
  <c r="KE146" i="2"/>
  <c r="KE203" s="1"/>
  <c r="KE50" i="3"/>
  <c r="KE50" i="4" s="1"/>
  <c r="IY146" i="2"/>
  <c r="IY203" s="1"/>
  <c r="IY50" i="3"/>
  <c r="IY50" i="4" s="1"/>
  <c r="HS146" i="2"/>
  <c r="HS203" s="1"/>
  <c r="HS50" i="3"/>
  <c r="HS50" i="4" s="1"/>
  <c r="LD146" i="2"/>
  <c r="LD203" s="1"/>
  <c r="LD50" i="3"/>
  <c r="LD50" i="4" s="1"/>
  <c r="MJ146" i="2"/>
  <c r="MJ203" s="1"/>
  <c r="MJ50" i="3"/>
  <c r="MJ50" i="4" s="1"/>
  <c r="NP146" i="2"/>
  <c r="NP203" s="1"/>
  <c r="NP50" i="3"/>
  <c r="NP50" i="4" s="1"/>
  <c r="KT146" i="2"/>
  <c r="KT203" s="1"/>
  <c r="KT50" i="3"/>
  <c r="KT50" i="4" s="1"/>
  <c r="JP146" i="2"/>
  <c r="JP203" s="1"/>
  <c r="JP50" i="3"/>
  <c r="JP50" i="4" s="1"/>
  <c r="IJ146" i="2"/>
  <c r="IJ203" s="1"/>
  <c r="IJ50" i="3"/>
  <c r="IJ50" i="4" s="1"/>
  <c r="HD146" i="2"/>
  <c r="HD203" s="1"/>
  <c r="HD50" i="3"/>
  <c r="HD50" i="4" s="1"/>
  <c r="FZ146" i="2"/>
  <c r="FZ203" s="1"/>
  <c r="FZ50" i="3"/>
  <c r="FZ50" i="4" s="1"/>
  <c r="ET146" i="2"/>
  <c r="ET203" s="1"/>
  <c r="ET50" i="3"/>
  <c r="ET50" i="4" s="1"/>
  <c r="FS146" i="2"/>
  <c r="FS203" s="1"/>
  <c r="FS50" i="3"/>
  <c r="FS50" i="4" s="1"/>
  <c r="EN146" i="2"/>
  <c r="EN203" s="1"/>
  <c r="EN50" i="3"/>
  <c r="EN50" i="4" s="1"/>
  <c r="CS146" i="2"/>
  <c r="CS203" s="1"/>
  <c r="CS50" i="3"/>
  <c r="CS50" i="4" s="1"/>
  <c r="BQ146" i="2"/>
  <c r="BQ203" s="1"/>
  <c r="BQ50" i="3"/>
  <c r="BQ50" i="4" s="1"/>
  <c r="BA146" i="2"/>
  <c r="BA203" s="1"/>
  <c r="BA50" i="3"/>
  <c r="BA50" i="4" s="1"/>
  <c r="AC146" i="2"/>
  <c r="AC203" s="1"/>
  <c r="AC50" i="3"/>
  <c r="AC50" i="4" s="1"/>
  <c r="DP146" i="2"/>
  <c r="DP203" s="1"/>
  <c r="DP50" i="3"/>
  <c r="DP50" i="4" s="1"/>
  <c r="CF146" i="2"/>
  <c r="CF203" s="1"/>
  <c r="CF50" i="3"/>
  <c r="CF50" i="4" s="1"/>
  <c r="BN146" i="2"/>
  <c r="BN203" s="1"/>
  <c r="BN50" i="3"/>
  <c r="BN50" i="4" s="1"/>
  <c r="R146" i="2"/>
  <c r="R203" s="1"/>
  <c r="R50" i="3"/>
  <c r="R50" i="4" s="1"/>
  <c r="LK146" i="2"/>
  <c r="LK203" s="1"/>
  <c r="LK50" i="3"/>
  <c r="LK50" i="4" s="1"/>
  <c r="MQ146" i="2"/>
  <c r="MQ203" s="1"/>
  <c r="MQ50" i="3"/>
  <c r="MQ50" i="4" s="1"/>
  <c r="NW146" i="2"/>
  <c r="NW203" s="1"/>
  <c r="NW50" i="3"/>
  <c r="NW50" i="4" s="1"/>
  <c r="KK146" i="2"/>
  <c r="KK203" s="1"/>
  <c r="KK50" i="3"/>
  <c r="KK50" i="4" s="1"/>
  <c r="JE146" i="2"/>
  <c r="JE203" s="1"/>
  <c r="JE50" i="3"/>
  <c r="JE50" i="4" s="1"/>
  <c r="HY146" i="2"/>
  <c r="HY203" s="1"/>
  <c r="HY50" i="3"/>
  <c r="HY50" i="4" s="1"/>
  <c r="KX146" i="2"/>
  <c r="KX203" s="1"/>
  <c r="KX50" i="3"/>
  <c r="KX50" i="4" s="1"/>
  <c r="MD146" i="2"/>
  <c r="MD203" s="1"/>
  <c r="MD50" i="3"/>
  <c r="MD50" i="4" s="1"/>
  <c r="NJ146" i="2"/>
  <c r="NJ203" s="1"/>
  <c r="NJ50" i="3"/>
  <c r="NJ50" i="4" s="1"/>
  <c r="OQ146" i="2"/>
  <c r="OW81"/>
  <c r="OQ50" i="3"/>
  <c r="JV146" i="2"/>
  <c r="JV203" s="1"/>
  <c r="JV50" i="3"/>
  <c r="JV50" i="4" s="1"/>
  <c r="IP146" i="2"/>
  <c r="IP203" s="1"/>
  <c r="IP50" i="3"/>
  <c r="IP50" i="4" s="1"/>
  <c r="HJ146" i="2"/>
  <c r="HJ203" s="1"/>
  <c r="HJ50" i="3"/>
  <c r="HJ50" i="4" s="1"/>
  <c r="GF146" i="2"/>
  <c r="GF203" s="1"/>
  <c r="GF50" i="3"/>
  <c r="GF50" i="4" s="1"/>
  <c r="EZ146" i="2"/>
  <c r="EZ203" s="1"/>
  <c r="EZ50" i="3"/>
  <c r="EZ50" i="4" s="1"/>
  <c r="FY146" i="2"/>
  <c r="FY203" s="1"/>
  <c r="FY50" i="3"/>
  <c r="FY50" i="4" s="1"/>
  <c r="ES146" i="2"/>
  <c r="ES203" s="1"/>
  <c r="ES50" i="3"/>
  <c r="ES50" i="4" s="1"/>
  <c r="DW146" i="2"/>
  <c r="DW203" s="1"/>
  <c r="DW50" i="3"/>
  <c r="DW50" i="4" s="1"/>
  <c r="CM146" i="2"/>
  <c r="CM203" s="1"/>
  <c r="CM50" i="3"/>
  <c r="CM50" i="4" s="1"/>
  <c r="AU146" i="2"/>
  <c r="AU203" s="1"/>
  <c r="AU50" i="3"/>
  <c r="AU50" i="4" s="1"/>
  <c r="W146" i="2"/>
  <c r="W203" s="1"/>
  <c r="W50" i="3"/>
  <c r="W50" i="4" s="1"/>
  <c r="DJ146" i="2"/>
  <c r="DJ203" s="1"/>
  <c r="DJ50" i="3"/>
  <c r="DJ50" i="4" s="1"/>
  <c r="DF146" i="2"/>
  <c r="DF203" s="1"/>
  <c r="DF50" i="3"/>
  <c r="DF50" i="4" s="1"/>
  <c r="BH146" i="2"/>
  <c r="BH203" s="1"/>
  <c r="BH50" i="3"/>
  <c r="BH50" i="4" s="1"/>
  <c r="AH50"/>
  <c r="AH146" i="2"/>
  <c r="AH203" s="1"/>
  <c r="C146"/>
  <c r="OP81"/>
  <c r="C50" i="3"/>
  <c r="LY146" i="2"/>
  <c r="LY203" s="1"/>
  <c r="LY50" i="3"/>
  <c r="LY50" i="4" s="1"/>
  <c r="NE146" i="2"/>
  <c r="NE203" s="1"/>
  <c r="NE50" i="3"/>
  <c r="NE50" i="4" s="1"/>
  <c r="OK146" i="2"/>
  <c r="OK203" s="1"/>
  <c r="OK50" i="3"/>
  <c r="OK50" i="4" s="1"/>
  <c r="JW146" i="2"/>
  <c r="JW203" s="1"/>
  <c r="JW50" i="3"/>
  <c r="JW50" i="4" s="1"/>
  <c r="IQ146" i="2"/>
  <c r="IQ203" s="1"/>
  <c r="IQ50" i="3"/>
  <c r="IQ50" i="4" s="1"/>
  <c r="HK146" i="2"/>
  <c r="HK203" s="1"/>
  <c r="HK50" i="3"/>
  <c r="HK50" i="4" s="1"/>
  <c r="LL146" i="2"/>
  <c r="LL203" s="1"/>
  <c r="LL50" i="3"/>
  <c r="LL50" i="4" s="1"/>
  <c r="MR50"/>
  <c r="MR146" i="2"/>
  <c r="MR203" s="1"/>
  <c r="NX146"/>
  <c r="NX203" s="1"/>
  <c r="NX50" i="3"/>
  <c r="NX50" i="4" s="1"/>
  <c r="KN146" i="2"/>
  <c r="KN203" s="1"/>
  <c r="KN50" i="3"/>
  <c r="KN50" i="4" s="1"/>
  <c r="JH146" i="2"/>
  <c r="JH203" s="1"/>
  <c r="JH50" i="3"/>
  <c r="JH50" i="4" s="1"/>
  <c r="IB146" i="2"/>
  <c r="IB203" s="1"/>
  <c r="IB50" i="3"/>
  <c r="IB50" i="4" s="1"/>
  <c r="GV146" i="2"/>
  <c r="GV203" s="1"/>
  <c r="GV50" i="3"/>
  <c r="GV50" i="4" s="1"/>
  <c r="FR146" i="2"/>
  <c r="FR203" s="1"/>
  <c r="FR50" i="3"/>
  <c r="FR50" i="4" s="1"/>
  <c r="GQ146" i="2"/>
  <c r="GQ203" s="1"/>
  <c r="GQ50" i="3"/>
  <c r="GQ50" i="4" s="1"/>
  <c r="FK146" i="2"/>
  <c r="FK203" s="1"/>
  <c r="FK50" i="3"/>
  <c r="FK50" i="4" s="1"/>
  <c r="EF146" i="2"/>
  <c r="EF203" s="1"/>
  <c r="EF50" i="3"/>
  <c r="EF50" i="4" s="1"/>
  <c r="DA146" i="2"/>
  <c r="DA203" s="1"/>
  <c r="DA50" i="3"/>
  <c r="DA50" i="4" s="1"/>
  <c r="BY146" i="2"/>
  <c r="BY203" s="1"/>
  <c r="BY50" i="3"/>
  <c r="BY50" i="4" s="1"/>
  <c r="AQ146" i="2"/>
  <c r="AQ203" s="1"/>
  <c r="AQ50" i="3"/>
  <c r="AQ50" i="4" s="1"/>
  <c r="K50"/>
  <c r="K146" i="2"/>
  <c r="K203" s="1"/>
  <c r="DX146"/>
  <c r="DX203" s="1"/>
  <c r="DX50" i="3"/>
  <c r="DX50" i="4" s="1"/>
  <c r="CN146" i="2"/>
  <c r="CN203" s="1"/>
  <c r="CN50" i="3"/>
  <c r="CN50" i="4" s="1"/>
  <c r="AX146" i="2"/>
  <c r="AX203" s="1"/>
  <c r="AX50" i="3"/>
  <c r="AX50" i="4" s="1"/>
  <c r="P54"/>
  <c r="MH38"/>
  <c r="MH134" i="2"/>
  <c r="MH191" s="1"/>
  <c r="NN38" i="4"/>
  <c r="NN134" i="2"/>
  <c r="NN191" s="1"/>
  <c r="OU38" i="3"/>
  <c r="OU38" i="4" s="1"/>
  <c r="LY38"/>
  <c r="LY134" i="2"/>
  <c r="LY191" s="1"/>
  <c r="NE38" i="4"/>
  <c r="NE134" i="2"/>
  <c r="NE191" s="1"/>
  <c r="OK38" i="4"/>
  <c r="OK134" i="2"/>
  <c r="OK191" s="1"/>
  <c r="KE38" i="4"/>
  <c r="KE134" i="2"/>
  <c r="KE191" s="1"/>
  <c r="IY38" i="4"/>
  <c r="IY134" i="2"/>
  <c r="IY191" s="1"/>
  <c r="HS38" i="4"/>
  <c r="HS134" i="2"/>
  <c r="HS191" s="1"/>
  <c r="GM38" i="4"/>
  <c r="GM134" i="2"/>
  <c r="GM191" s="1"/>
  <c r="FF38" i="4"/>
  <c r="FF134" i="2"/>
  <c r="FF191" s="1"/>
  <c r="JV38" i="4"/>
  <c r="JV134" i="2"/>
  <c r="JV191" s="1"/>
  <c r="IP38" i="4"/>
  <c r="IP134" i="2"/>
  <c r="IP191" s="1"/>
  <c r="HJ38" i="4"/>
  <c r="HJ134" i="2"/>
  <c r="HJ191" s="1"/>
  <c r="GD38" i="4"/>
  <c r="GD134" i="2"/>
  <c r="GD191" s="1"/>
  <c r="EY38" i="4"/>
  <c r="EY134" i="2"/>
  <c r="EY191" s="1"/>
  <c r="DQ38" i="4"/>
  <c r="DQ134" i="2"/>
  <c r="DQ191" s="1"/>
  <c r="CG38" i="4"/>
  <c r="CG134" i="2"/>
  <c r="CG191" s="1"/>
  <c r="BN38" i="4"/>
  <c r="BN134" i="2"/>
  <c r="BN191" s="1"/>
  <c r="R38" i="4"/>
  <c r="R134" i="2"/>
  <c r="R191" s="1"/>
  <c r="EH38" i="4"/>
  <c r="EH134" i="2"/>
  <c r="EH191" s="1"/>
  <c r="CT38" i="4"/>
  <c r="CT134" i="2"/>
  <c r="CT191" s="1"/>
  <c r="BS38" i="4"/>
  <c r="BS134" i="2"/>
  <c r="BS191" s="1"/>
  <c r="BC38" i="4"/>
  <c r="BC134" i="2"/>
  <c r="BC191" s="1"/>
  <c r="E38" i="4"/>
  <c r="E134" i="2"/>
  <c r="E191" s="1"/>
  <c r="LP38" i="4"/>
  <c r="LP134" i="2"/>
  <c r="LP191" s="1"/>
  <c r="MV38" i="4"/>
  <c r="MV134" i="2"/>
  <c r="MV191" s="1"/>
  <c r="OB38" i="4"/>
  <c r="OB134" i="2"/>
  <c r="OB191" s="1"/>
  <c r="LG38" i="4"/>
  <c r="LG134" i="2"/>
  <c r="LG191" s="1"/>
  <c r="MM38" i="4"/>
  <c r="MM134" i="2"/>
  <c r="MM191" s="1"/>
  <c r="NS38" i="4"/>
  <c r="NS134" i="2"/>
  <c r="NS191" s="1"/>
  <c r="KS38" i="4"/>
  <c r="KS134" i="2"/>
  <c r="KS191" s="1"/>
  <c r="JQ38" i="4"/>
  <c r="JQ134" i="2"/>
  <c r="JQ191" s="1"/>
  <c r="IK38" i="4"/>
  <c r="IK134" i="2"/>
  <c r="IK191" s="1"/>
  <c r="HE38" i="4"/>
  <c r="HE134" i="2"/>
  <c r="HE191" s="1"/>
  <c r="FY38" i="4"/>
  <c r="FY134" i="2"/>
  <c r="FY191" s="1"/>
  <c r="KN38" i="4"/>
  <c r="KN134" i="2"/>
  <c r="KN191" s="1"/>
  <c r="JH38" i="4"/>
  <c r="JH134" i="2"/>
  <c r="JH191" s="1"/>
  <c r="IB38" i="4"/>
  <c r="IB134" i="2"/>
  <c r="IB191" s="1"/>
  <c r="GV38" i="4"/>
  <c r="GV134" i="2"/>
  <c r="GV191" s="1"/>
  <c r="FQ38" i="4"/>
  <c r="FQ134" i="2"/>
  <c r="FQ191" s="1"/>
  <c r="EN38" i="4"/>
  <c r="EN134" i="2"/>
  <c r="EN191" s="1"/>
  <c r="CU38" i="4"/>
  <c r="CU134" i="2"/>
  <c r="CU191" s="1"/>
  <c r="BT38" i="4"/>
  <c r="BT134" i="2"/>
  <c r="BT191" s="1"/>
  <c r="BD38" i="4"/>
  <c r="BD134" i="2"/>
  <c r="BD191" s="1"/>
  <c r="F38" i="4"/>
  <c r="F134" i="2"/>
  <c r="F191" s="1"/>
  <c r="DL38" i="4"/>
  <c r="DL134" i="2"/>
  <c r="DL191" s="1"/>
  <c r="DH38" i="4"/>
  <c r="DH134" i="2"/>
  <c r="DH191" s="1"/>
  <c r="BI38" i="4"/>
  <c r="BI134" i="2"/>
  <c r="BI191" s="1"/>
  <c r="AJ38" i="4"/>
  <c r="AJ134" i="2"/>
  <c r="AJ191" s="1"/>
  <c r="LJ38" i="4"/>
  <c r="LJ134" i="2"/>
  <c r="LJ191" s="1"/>
  <c r="MP38" i="4"/>
  <c r="MP134" i="2"/>
  <c r="MP191" s="1"/>
  <c r="NV38" i="4"/>
  <c r="NV134" i="2"/>
  <c r="NV191" s="1"/>
  <c r="LA38" i="4"/>
  <c r="LA134" i="2"/>
  <c r="LA191" s="1"/>
  <c r="MG38" i="4"/>
  <c r="MG134" i="2"/>
  <c r="MG191" s="1"/>
  <c r="NM38" i="4"/>
  <c r="NM134" i="2"/>
  <c r="NM191" s="1"/>
  <c r="OT38" i="4"/>
  <c r="JW38"/>
  <c r="JW134" i="2"/>
  <c r="JW191" s="1"/>
  <c r="IQ38" i="4"/>
  <c r="IQ134" i="2"/>
  <c r="IQ191" s="1"/>
  <c r="HK38" i="4"/>
  <c r="HK134" i="2"/>
  <c r="HK191" s="1"/>
  <c r="GE38" i="4"/>
  <c r="GE134" i="2"/>
  <c r="GE191" s="1"/>
  <c r="EX38" i="4"/>
  <c r="EX134" i="2"/>
  <c r="EX191" s="1"/>
  <c r="JN38" i="4"/>
  <c r="JN134" i="2"/>
  <c r="JN191" s="1"/>
  <c r="IH38" i="4"/>
  <c r="IH134" i="2"/>
  <c r="IH191" s="1"/>
  <c r="HB38" i="4"/>
  <c r="HB134" i="2"/>
  <c r="HB191" s="1"/>
  <c r="FV38" i="4"/>
  <c r="FV134" i="2"/>
  <c r="FV191" s="1"/>
  <c r="ER38" i="4"/>
  <c r="ER134" i="2"/>
  <c r="ER191" s="1"/>
  <c r="DY38" i="4"/>
  <c r="DY134" i="2"/>
  <c r="DY191" s="1"/>
  <c r="CO38" i="4"/>
  <c r="CO134" i="2"/>
  <c r="CO191" s="1"/>
  <c r="AX38" i="4"/>
  <c r="AX134" i="2"/>
  <c r="AX191" s="1"/>
  <c r="Z38" i="4"/>
  <c r="Z134" i="2"/>
  <c r="Z191" s="1"/>
  <c r="ED38" i="4"/>
  <c r="ED134" i="2"/>
  <c r="ED191" s="1"/>
  <c r="DB38" i="4"/>
  <c r="DB134" i="2"/>
  <c r="DB191" s="1"/>
  <c r="CA38" i="4"/>
  <c r="CA134" i="2"/>
  <c r="CA191" s="1"/>
  <c r="AD38" i="4"/>
  <c r="AD134" i="2"/>
  <c r="AD191" s="1"/>
  <c r="M38" i="4"/>
  <c r="M134" i="2"/>
  <c r="M191" s="1"/>
  <c r="LX38" i="4"/>
  <c r="LX134" i="2"/>
  <c r="LX191" s="1"/>
  <c r="ND38" i="4"/>
  <c r="ND134" i="2"/>
  <c r="ND191" s="1"/>
  <c r="OJ38" i="4"/>
  <c r="OJ134" i="2"/>
  <c r="OJ191" s="1"/>
  <c r="LO38" i="4"/>
  <c r="LO134" i="2"/>
  <c r="LO191" s="1"/>
  <c r="MU38" i="4"/>
  <c r="MU134" i="2"/>
  <c r="MU191" s="1"/>
  <c r="OA38" i="4"/>
  <c r="OA134" i="2"/>
  <c r="OA191" s="1"/>
  <c r="KO38" i="4"/>
  <c r="KO134" i="2"/>
  <c r="KO191" s="1"/>
  <c r="JI38" i="4"/>
  <c r="JI134" i="2"/>
  <c r="JI191" s="1"/>
  <c r="IC38" i="4"/>
  <c r="IC134" i="2"/>
  <c r="IC191" s="1"/>
  <c r="GW38" i="4"/>
  <c r="GW134" i="2"/>
  <c r="GW191" s="1"/>
  <c r="FP38" i="4"/>
  <c r="FP134" i="2"/>
  <c r="FP191" s="1"/>
  <c r="KF38" i="4"/>
  <c r="KF134" i="2"/>
  <c r="KF191" s="1"/>
  <c r="IZ38" i="4"/>
  <c r="IZ134" i="2"/>
  <c r="IZ191" s="1"/>
  <c r="HT38" i="4"/>
  <c r="HT134" i="2"/>
  <c r="HT191" s="1"/>
  <c r="GN38" i="4"/>
  <c r="GN134" i="2"/>
  <c r="GN191" s="1"/>
  <c r="FI38" i="4"/>
  <c r="FI134" i="2"/>
  <c r="FI191" s="1"/>
  <c r="EG38" i="4"/>
  <c r="EG134" i="2"/>
  <c r="EG191" s="1"/>
  <c r="DC38" i="4"/>
  <c r="DC134" i="2"/>
  <c r="DC191" s="1"/>
  <c r="CB38" i="4"/>
  <c r="CB134" i="2"/>
  <c r="CB191" s="1"/>
  <c r="AE38" i="4"/>
  <c r="AE134" i="2"/>
  <c r="AE191" s="1"/>
  <c r="N38" i="4"/>
  <c r="N134" i="2"/>
  <c r="N191" s="1"/>
  <c r="DT38" i="4"/>
  <c r="DT134" i="2"/>
  <c r="DT191" s="1"/>
  <c r="CJ38" i="4"/>
  <c r="CJ134" i="2"/>
  <c r="CJ191" s="1"/>
  <c r="AS38" i="4"/>
  <c r="AS134" i="2"/>
  <c r="AS191" s="1"/>
  <c r="U38" i="4"/>
  <c r="U134" i="2"/>
  <c r="U191" s="1"/>
  <c r="G38" i="4"/>
  <c r="G134" i="2"/>
  <c r="G191" s="1"/>
  <c r="BE38" i="4"/>
  <c r="BE134" i="2"/>
  <c r="BE191" s="1"/>
  <c r="BU38" i="4"/>
  <c r="BU134" i="2"/>
  <c r="BU191" s="1"/>
  <c r="CV38" i="4"/>
  <c r="CV134" i="2"/>
  <c r="CV191" s="1"/>
  <c r="EJ38" i="4"/>
  <c r="EJ134" i="2"/>
  <c r="EJ191" s="1"/>
  <c r="T38" i="4"/>
  <c r="T134" i="2"/>
  <c r="T191" s="1"/>
  <c r="BP38" i="4"/>
  <c r="BP134" i="2"/>
  <c r="BP191" s="1"/>
  <c r="CI38" i="4"/>
  <c r="CI134" i="2"/>
  <c r="CI191" s="1"/>
  <c r="DS38" i="4"/>
  <c r="DS134" i="2"/>
  <c r="DS191" s="1"/>
  <c r="EW38" i="4"/>
  <c r="EW134" i="2"/>
  <c r="EW191" s="1"/>
  <c r="GB38" i="4"/>
  <c r="GB134" i="2"/>
  <c r="GB191" s="1"/>
  <c r="HH38" i="4"/>
  <c r="HH134" i="2"/>
  <c r="HH191" s="1"/>
  <c r="IN38" i="4"/>
  <c r="IN134" i="2"/>
  <c r="IN191" s="1"/>
  <c r="JT38" i="4"/>
  <c r="JT134" i="2"/>
  <c r="JT191" s="1"/>
  <c r="FD38" i="4"/>
  <c r="FD134" i="2"/>
  <c r="FD191" s="1"/>
  <c r="GK38" i="4"/>
  <c r="GK134" i="2"/>
  <c r="GK191" s="1"/>
  <c r="HQ38" i="4"/>
  <c r="HQ134" i="2"/>
  <c r="HQ191" s="1"/>
  <c r="IW38" i="4"/>
  <c r="IW134" i="2"/>
  <c r="IW191" s="1"/>
  <c r="KC38" i="4"/>
  <c r="KC134" i="2"/>
  <c r="KC191" s="1"/>
  <c r="OM38" i="4"/>
  <c r="OM134" i="2"/>
  <c r="OM191" s="1"/>
  <c r="NG38" i="4"/>
  <c r="NG134" i="2"/>
  <c r="NG191" s="1"/>
  <c r="MA38" i="4"/>
  <c r="MA134" i="2"/>
  <c r="MA191" s="1"/>
  <c r="KU38" i="4"/>
  <c r="KU134" i="2"/>
  <c r="KU191" s="1"/>
  <c r="NP38" i="4"/>
  <c r="NP134" i="2"/>
  <c r="NP191" s="1"/>
  <c r="MJ38" i="4"/>
  <c r="MJ134" i="2"/>
  <c r="MJ191" s="1"/>
  <c r="LD38" i="4"/>
  <c r="LD134" i="2"/>
  <c r="LD191" s="1"/>
  <c r="S38" i="4"/>
  <c r="S134" i="2"/>
  <c r="S191" s="1"/>
  <c r="BO38" i="4"/>
  <c r="BO134" i="2"/>
  <c r="BO191" s="1"/>
  <c r="CH38" i="4"/>
  <c r="CH134" i="2"/>
  <c r="CH191" s="1"/>
  <c r="DR38" i="4"/>
  <c r="DR134" i="2"/>
  <c r="DR191" s="1"/>
  <c r="L38" i="4"/>
  <c r="L134" i="2"/>
  <c r="L191" s="1"/>
  <c r="AR38" i="4"/>
  <c r="AR134" i="2"/>
  <c r="AR191" s="1"/>
  <c r="BZ38" i="4"/>
  <c r="BZ134" i="2"/>
  <c r="BZ191" s="1"/>
  <c r="DA38" i="4"/>
  <c r="DA134" i="2"/>
  <c r="DA191" s="1"/>
  <c r="EE38" i="4"/>
  <c r="EE134" i="2"/>
  <c r="EE191" s="1"/>
  <c r="FK38" i="4"/>
  <c r="FK134" i="2"/>
  <c r="FK191" s="1"/>
  <c r="GP38" i="4"/>
  <c r="GP134" i="2"/>
  <c r="GP191" s="1"/>
  <c r="HV38" i="4"/>
  <c r="HV134" i="2"/>
  <c r="HV191" s="1"/>
  <c r="JB38" i="4"/>
  <c r="JB134" i="2"/>
  <c r="JB191" s="1"/>
  <c r="KH38" i="4"/>
  <c r="KH134" i="2"/>
  <c r="KH191" s="1"/>
  <c r="FS38" i="4"/>
  <c r="FS134" i="2"/>
  <c r="FS191" s="1"/>
  <c r="GY38" i="4"/>
  <c r="GY134" i="2"/>
  <c r="GY191" s="1"/>
  <c r="IE38" i="4"/>
  <c r="IE134" i="2"/>
  <c r="IE191" s="1"/>
  <c r="JK38" i="4"/>
  <c r="JK134" i="2"/>
  <c r="JK191" s="1"/>
  <c r="KP38" i="4"/>
  <c r="KP134" i="2"/>
  <c r="KP191" s="1"/>
  <c r="NY38" i="4"/>
  <c r="NY134" i="2"/>
  <c r="NY191" s="1"/>
  <c r="MS38" i="4"/>
  <c r="MS134" i="2"/>
  <c r="MS191" s="1"/>
  <c r="LM38" i="4"/>
  <c r="LM134" i="2"/>
  <c r="LM191" s="1"/>
  <c r="OH38" i="4"/>
  <c r="OH134" i="2"/>
  <c r="OH191" s="1"/>
  <c r="NB38" i="4"/>
  <c r="NB134" i="2"/>
  <c r="NB191" s="1"/>
  <c r="LV38" i="4"/>
  <c r="LV134" i="2"/>
  <c r="LV191" s="1"/>
  <c r="O38" i="4"/>
  <c r="O134" i="2"/>
  <c r="O191" s="1"/>
  <c r="AF38" i="4"/>
  <c r="AF134" i="2"/>
  <c r="AF191" s="1"/>
  <c r="CC38" i="4"/>
  <c r="CC134" i="2"/>
  <c r="CC191" s="1"/>
  <c r="DD38" i="4"/>
  <c r="DD134" i="2"/>
  <c r="DD191" s="1"/>
  <c r="EC38" i="4"/>
  <c r="EC134" i="2"/>
  <c r="EC191" s="1"/>
  <c r="AB38" i="4"/>
  <c r="AB134" i="2"/>
  <c r="AB191" s="1"/>
  <c r="AZ38" i="4"/>
  <c r="AZ134" i="2"/>
  <c r="AZ191" s="1"/>
  <c r="CQ38" i="4"/>
  <c r="CQ134" i="2"/>
  <c r="CQ191" s="1"/>
  <c r="EA38" i="4"/>
  <c r="EA134" i="2"/>
  <c r="EA191" s="1"/>
  <c r="EP38" i="4"/>
  <c r="EP134" i="2"/>
  <c r="EP191" s="1"/>
  <c r="FT38" i="4"/>
  <c r="FT134" i="2"/>
  <c r="FT191" s="1"/>
  <c r="GZ38" i="4"/>
  <c r="GZ134" i="2"/>
  <c r="GZ191" s="1"/>
  <c r="IF38" i="4"/>
  <c r="IF134" i="2"/>
  <c r="IF191" s="1"/>
  <c r="JL38" i="4"/>
  <c r="JL134" i="2"/>
  <c r="JL191" s="1"/>
  <c r="EV38" i="4"/>
  <c r="EV134" i="2"/>
  <c r="EV191" s="1"/>
  <c r="GC38" i="4"/>
  <c r="GC134" i="2"/>
  <c r="GC191" s="1"/>
  <c r="HI38" i="4"/>
  <c r="HI134" i="2"/>
  <c r="HI191" s="1"/>
  <c r="IO38" i="4"/>
  <c r="IO134" i="2"/>
  <c r="IO191" s="1"/>
  <c r="JU38" i="4"/>
  <c r="JU134" i="2"/>
  <c r="JU191" s="1"/>
  <c r="OV38" i="3"/>
  <c r="OV38" i="4" s="1"/>
  <c r="NO38"/>
  <c r="NO134" i="2"/>
  <c r="NO191" s="1"/>
  <c r="MI38" i="4"/>
  <c r="MI134" i="2"/>
  <c r="MI191" s="1"/>
  <c r="LC38" i="4"/>
  <c r="LC134" i="2"/>
  <c r="LC191" s="1"/>
  <c r="NX38" i="4"/>
  <c r="NX134" i="2"/>
  <c r="NX191" s="1"/>
  <c r="MR38" i="4"/>
  <c r="MR134" i="2"/>
  <c r="MR191" s="1"/>
  <c r="LL38" i="4"/>
  <c r="LL134" i="2"/>
  <c r="LL191" s="1"/>
  <c r="AA38" i="4"/>
  <c r="AA134" i="2"/>
  <c r="AA191" s="1"/>
  <c r="AY38" i="4"/>
  <c r="AY134" i="2"/>
  <c r="AY191" s="1"/>
  <c r="CP38" i="4"/>
  <c r="CP134" i="2"/>
  <c r="CP191" s="1"/>
  <c r="DZ38" i="4"/>
  <c r="DZ134" i="2"/>
  <c r="DZ191" s="1"/>
  <c r="EQ38" i="4"/>
  <c r="EQ134" i="2"/>
  <c r="EQ191" s="1"/>
  <c r="AK38" i="4"/>
  <c r="AK134" i="2"/>
  <c r="AK191" s="1"/>
  <c r="BJ38" i="4"/>
  <c r="BJ134" i="2"/>
  <c r="BJ191" s="1"/>
  <c r="DI38" i="4"/>
  <c r="DI134" i="2"/>
  <c r="DI191" s="1"/>
  <c r="DM38" i="4"/>
  <c r="DM134" i="2"/>
  <c r="DM191" s="1"/>
  <c r="FC38" i="4"/>
  <c r="FC134" i="2"/>
  <c r="FC191" s="1"/>
  <c r="GH38" i="4"/>
  <c r="GH134" i="2"/>
  <c r="GH191" s="1"/>
  <c r="HN38" i="4"/>
  <c r="HN134" i="2"/>
  <c r="HN191" s="1"/>
  <c r="IT38" i="4"/>
  <c r="IT134" i="2"/>
  <c r="IT191" s="1"/>
  <c r="JZ38" i="4"/>
  <c r="JZ134" i="2"/>
  <c r="JZ191" s="1"/>
  <c r="FJ38" i="4"/>
  <c r="FJ134" i="2"/>
  <c r="FJ191" s="1"/>
  <c r="GQ38" i="4"/>
  <c r="GQ134" i="2"/>
  <c r="GQ191" s="1"/>
  <c r="HW38" i="4"/>
  <c r="HW134" i="2"/>
  <c r="HW191" s="1"/>
  <c r="JC38" i="4"/>
  <c r="JC134" i="2"/>
  <c r="JC191" s="1"/>
  <c r="KI38" i="4"/>
  <c r="KI134" i="2"/>
  <c r="KI191" s="1"/>
  <c r="OG38" i="4"/>
  <c r="OG134" i="2"/>
  <c r="OG191" s="1"/>
  <c r="NA38" i="4"/>
  <c r="NA134" i="2"/>
  <c r="NA191" s="1"/>
  <c r="LU38" i="4"/>
  <c r="LU134" i="2"/>
  <c r="LU191" s="1"/>
  <c r="OQ38" i="4"/>
  <c r="OQ134" i="2"/>
  <c r="OW69"/>
  <c r="NJ38" i="4"/>
  <c r="NJ134" i="2"/>
  <c r="NJ191" s="1"/>
  <c r="MD38" i="4"/>
  <c r="MD134" i="2"/>
  <c r="MD191" s="1"/>
  <c r="KX38" i="4"/>
  <c r="KX134" i="2"/>
  <c r="KX191" s="1"/>
  <c r="I49" i="4"/>
  <c r="I145" i="2"/>
  <c r="I202" s="1"/>
  <c r="S49" i="4"/>
  <c r="S145" i="2"/>
  <c r="S202" s="1"/>
  <c r="AO145"/>
  <c r="AO202" s="1"/>
  <c r="AO49" i="3"/>
  <c r="AO49" i="4" s="1"/>
  <c r="BO49"/>
  <c r="BO145" i="2"/>
  <c r="BO202" s="1"/>
  <c r="BW49" i="4"/>
  <c r="BW145" i="2"/>
  <c r="BW202" s="1"/>
  <c r="CH49" i="4"/>
  <c r="CH145" i="2"/>
  <c r="CH202" s="1"/>
  <c r="CX49" i="4"/>
  <c r="CX145" i="2"/>
  <c r="CX202" s="1"/>
  <c r="DR49" i="4"/>
  <c r="DR145" i="2"/>
  <c r="DR202" s="1"/>
  <c r="EK145"/>
  <c r="EK202" s="1"/>
  <c r="EK49" i="3"/>
  <c r="EK49" i="4" s="1"/>
  <c r="L145" i="2"/>
  <c r="L202" s="1"/>
  <c r="L49" i="3"/>
  <c r="L49" i="4" s="1"/>
  <c r="V49"/>
  <c r="V145" i="2"/>
  <c r="V202" s="1"/>
  <c r="AR49" i="4"/>
  <c r="AR145" i="2"/>
  <c r="AR202" s="1"/>
  <c r="AT145"/>
  <c r="AT202" s="1"/>
  <c r="AT49" i="3"/>
  <c r="AT49" i="4" s="1"/>
  <c r="BZ49"/>
  <c r="BZ145" i="2"/>
  <c r="BZ202" s="1"/>
  <c r="CK49" i="4"/>
  <c r="CK145" i="2"/>
  <c r="CK202" s="1"/>
  <c r="DA49" i="4"/>
  <c r="DA145" i="2"/>
  <c r="DA202" s="1"/>
  <c r="DU49" i="3"/>
  <c r="DU49" i="4" s="1"/>
  <c r="DU145" i="2"/>
  <c r="DU202" s="1"/>
  <c r="EG145"/>
  <c r="EG202" s="1"/>
  <c r="EG49" i="3"/>
  <c r="EG49" i="4" s="1"/>
  <c r="ES145" i="2"/>
  <c r="ES202" s="1"/>
  <c r="ES49" i="3"/>
  <c r="ES49" i="4" s="1"/>
  <c r="FH49" i="3"/>
  <c r="FH49" i="4" s="1"/>
  <c r="FH145" i="2"/>
  <c r="FH202" s="1"/>
  <c r="FX49" i="3"/>
  <c r="FX49" i="4" s="1"/>
  <c r="FX145" i="2"/>
  <c r="FX202" s="1"/>
  <c r="GN49" i="3"/>
  <c r="GN49" i="4" s="1"/>
  <c r="GN145" i="2"/>
  <c r="GN202" s="1"/>
  <c r="HD145"/>
  <c r="HD202" s="1"/>
  <c r="HD49" i="3"/>
  <c r="HD49" i="4" s="1"/>
  <c r="HT145" i="2"/>
  <c r="HT202" s="1"/>
  <c r="HT49" i="3"/>
  <c r="HT49" i="4" s="1"/>
  <c r="IJ145" i="2"/>
  <c r="IJ202" s="1"/>
  <c r="IJ49" i="3"/>
  <c r="IJ49" i="4" s="1"/>
  <c r="IZ145" i="2"/>
  <c r="IZ202" s="1"/>
  <c r="IZ49" i="3"/>
  <c r="IZ49" i="4" s="1"/>
  <c r="JP145" i="2"/>
  <c r="JP202" s="1"/>
  <c r="JP49" i="3"/>
  <c r="JP49" i="4" s="1"/>
  <c r="KF145" i="2"/>
  <c r="KF202" s="1"/>
  <c r="KF49" i="3"/>
  <c r="KF49" i="4" s="1"/>
  <c r="KT145" i="2"/>
  <c r="KT202" s="1"/>
  <c r="KT49" i="3"/>
  <c r="KT49" i="4" s="1"/>
  <c r="OF49"/>
  <c r="OF145" i="2"/>
  <c r="OF202" s="1"/>
  <c r="NP49" i="4"/>
  <c r="NP145" i="2"/>
  <c r="NP202" s="1"/>
  <c r="MZ49" i="4"/>
  <c r="MZ145" i="2"/>
  <c r="MZ202" s="1"/>
  <c r="MJ49" i="4"/>
  <c r="MJ145" i="2"/>
  <c r="MJ202" s="1"/>
  <c r="LT145"/>
  <c r="LT202" s="1"/>
  <c r="LT49" i="3"/>
  <c r="LT49" i="4" s="1"/>
  <c r="LD49" i="3"/>
  <c r="LD49" i="4" s="1"/>
  <c r="LD145" i="2"/>
  <c r="LD202" s="1"/>
  <c r="FC49" i="3"/>
  <c r="FC49" i="4" s="1"/>
  <c r="FC145" i="2"/>
  <c r="FC202" s="1"/>
  <c r="FS49" i="3"/>
  <c r="FS49" i="4" s="1"/>
  <c r="FS145" i="2"/>
  <c r="FS202" s="1"/>
  <c r="GI49" i="3"/>
  <c r="GI49" i="4" s="1"/>
  <c r="GI145" i="2"/>
  <c r="GI202" s="1"/>
  <c r="GY49" i="3"/>
  <c r="GY49" i="4" s="1"/>
  <c r="GY145" i="2"/>
  <c r="GY202" s="1"/>
  <c r="HO49" i="3"/>
  <c r="HO49" i="4" s="1"/>
  <c r="HO145" i="2"/>
  <c r="HO202" s="1"/>
  <c r="IE49" i="3"/>
  <c r="IE49" i="4" s="1"/>
  <c r="IE145" i="2"/>
  <c r="IE202" s="1"/>
  <c r="IU49" i="3"/>
  <c r="IU49" i="4" s="1"/>
  <c r="IU145" i="2"/>
  <c r="IU202" s="1"/>
  <c r="JK49" i="3"/>
  <c r="JK49" i="4" s="1"/>
  <c r="JK145" i="2"/>
  <c r="JK202" s="1"/>
  <c r="KA49" i="3"/>
  <c r="KA49" i="4" s="1"/>
  <c r="KA145" i="2"/>
  <c r="KA202" s="1"/>
  <c r="KR49" i="3"/>
  <c r="KR49" i="4" s="1"/>
  <c r="KR145" i="2"/>
  <c r="KR202" s="1"/>
  <c r="OG49" i="3"/>
  <c r="OG49" i="4" s="1"/>
  <c r="OG145" i="2"/>
  <c r="OG202" s="1"/>
  <c r="NQ49" i="4"/>
  <c r="NQ145" i="2"/>
  <c r="NQ202" s="1"/>
  <c r="NA49" i="4"/>
  <c r="NA145" i="2"/>
  <c r="NA202" s="1"/>
  <c r="MK49" i="4"/>
  <c r="MK145" i="2"/>
  <c r="MK202" s="1"/>
  <c r="LU49" i="4"/>
  <c r="LU145" i="2"/>
  <c r="LU202" s="1"/>
  <c r="LE145"/>
  <c r="LE202" s="1"/>
  <c r="LE49" i="3"/>
  <c r="LE49" i="4" s="1"/>
  <c r="K49"/>
  <c r="K145" i="2"/>
  <c r="K202" s="1"/>
  <c r="U145"/>
  <c r="U202" s="1"/>
  <c r="U49" i="3"/>
  <c r="U49" i="4" s="1"/>
  <c r="AQ145" i="2"/>
  <c r="AQ202" s="1"/>
  <c r="AQ49" i="3"/>
  <c r="AQ49" i="4" s="1"/>
  <c r="AS49"/>
  <c r="AS145" i="2"/>
  <c r="AS202" s="1"/>
  <c r="BY49" i="4"/>
  <c r="BY145" i="2"/>
  <c r="BY202" s="1"/>
  <c r="CJ49" i="4"/>
  <c r="CJ145" i="2"/>
  <c r="CJ202" s="1"/>
  <c r="CZ49" i="4"/>
  <c r="CZ145" i="2"/>
  <c r="CZ202" s="1"/>
  <c r="DT49" i="4"/>
  <c r="DT145" i="2"/>
  <c r="DT202" s="1"/>
  <c r="EM145"/>
  <c r="EM202" s="1"/>
  <c r="EM49" i="3"/>
  <c r="EM49" i="4" s="1"/>
  <c r="N49"/>
  <c r="N145" i="2"/>
  <c r="N202" s="1"/>
  <c r="X49" i="3"/>
  <c r="X49" i="4" s="1"/>
  <c r="X145" i="2"/>
  <c r="X202" s="1"/>
  <c r="AE49" i="4"/>
  <c r="AE145" i="2"/>
  <c r="AE202" s="1"/>
  <c r="AV49" i="4"/>
  <c r="AV145" i="2"/>
  <c r="AV202" s="1"/>
  <c r="CB145"/>
  <c r="CB202" s="1"/>
  <c r="CB49" i="3"/>
  <c r="CB49" i="4" s="1"/>
  <c r="CM49"/>
  <c r="CM145" i="2"/>
  <c r="CM202" s="1"/>
  <c r="DC49" i="3"/>
  <c r="DC49" i="4" s="1"/>
  <c r="DC145" i="2"/>
  <c r="DC202" s="1"/>
  <c r="DW49" i="4"/>
  <c r="DW145" i="2"/>
  <c r="DW202" s="1"/>
  <c r="EB145"/>
  <c r="EB202" s="1"/>
  <c r="EB49" i="3"/>
  <c r="EB49" i="4" s="1"/>
  <c r="EQ145" i="2"/>
  <c r="EQ202" s="1"/>
  <c r="EQ49" i="3"/>
  <c r="EQ49" i="4" s="1"/>
  <c r="FF49" i="3"/>
  <c r="FF49" i="4" s="1"/>
  <c r="FF145" i="2"/>
  <c r="FF202" s="1"/>
  <c r="FV49" i="4"/>
  <c r="FV145" i="2"/>
  <c r="FV202" s="1"/>
  <c r="GL49" i="3"/>
  <c r="GL49" i="4" s="1"/>
  <c r="GL145" i="2"/>
  <c r="GL202" s="1"/>
  <c r="HB49" i="3"/>
  <c r="HB49" i="4" s="1"/>
  <c r="HB145" i="2"/>
  <c r="HB202" s="1"/>
  <c r="HR49" i="3"/>
  <c r="HR49" i="4" s="1"/>
  <c r="HR145" i="2"/>
  <c r="HR202" s="1"/>
  <c r="IH49" i="3"/>
  <c r="IH49" i="4" s="1"/>
  <c r="IH145" i="2"/>
  <c r="IH202" s="1"/>
  <c r="IX49" i="3"/>
  <c r="IX49" i="4" s="1"/>
  <c r="IX145" i="2"/>
  <c r="IX202" s="1"/>
  <c r="JN145"/>
  <c r="JN202" s="1"/>
  <c r="JN49" i="3"/>
  <c r="JN49" i="4" s="1"/>
  <c r="KD145" i="2"/>
  <c r="KD202" s="1"/>
  <c r="KD49" i="3"/>
  <c r="KD49" i="4" s="1"/>
  <c r="KS49"/>
  <c r="KS145" i="2"/>
  <c r="KS202" s="1"/>
  <c r="OH49" i="4"/>
  <c r="OH145" i="2"/>
  <c r="OH202" s="1"/>
  <c r="NR49" i="4"/>
  <c r="NR145" i="2"/>
  <c r="NR202" s="1"/>
  <c r="NB49" i="4"/>
  <c r="NB145" i="2"/>
  <c r="NB202" s="1"/>
  <c r="ML49" i="4"/>
  <c r="ML145" i="2"/>
  <c r="ML202" s="1"/>
  <c r="LV49" i="3"/>
  <c r="LV49" i="4" s="1"/>
  <c r="LV145" i="2"/>
  <c r="LV202" s="1"/>
  <c r="LF145"/>
  <c r="LF202" s="1"/>
  <c r="LF49" i="3"/>
  <c r="LF49" i="4" s="1"/>
  <c r="FA145" i="2"/>
  <c r="FA202" s="1"/>
  <c r="FA49" i="3"/>
  <c r="FA49" i="4" s="1"/>
  <c r="FQ145" i="2"/>
  <c r="FQ202" s="1"/>
  <c r="FQ49" i="3"/>
  <c r="FQ49" i="4" s="1"/>
  <c r="GG145" i="2"/>
  <c r="GG202" s="1"/>
  <c r="GG49" i="3"/>
  <c r="GG49" i="4" s="1"/>
  <c r="GW145" i="2"/>
  <c r="GW202" s="1"/>
  <c r="GW49" i="3"/>
  <c r="GW49" i="4" s="1"/>
  <c r="HM145" i="2"/>
  <c r="HM202" s="1"/>
  <c r="HM49" i="3"/>
  <c r="HM49" i="4" s="1"/>
  <c r="IC145" i="2"/>
  <c r="IC202" s="1"/>
  <c r="IC49" i="3"/>
  <c r="IC49" i="4" s="1"/>
  <c r="IS145" i="2"/>
  <c r="IS202" s="1"/>
  <c r="IS49" i="3"/>
  <c r="IS49" i="4" s="1"/>
  <c r="JI145" i="2"/>
  <c r="JI202" s="1"/>
  <c r="JI49" i="3"/>
  <c r="JI49" i="4" s="1"/>
  <c r="JY145" i="2"/>
  <c r="JY202" s="1"/>
  <c r="JY49" i="3"/>
  <c r="JY49" i="4" s="1"/>
  <c r="KP145" i="2"/>
  <c r="KP202" s="1"/>
  <c r="KP49" i="3"/>
  <c r="KP49" i="4" s="1"/>
  <c r="OI145" i="2"/>
  <c r="OI202" s="1"/>
  <c r="OI49" i="3"/>
  <c r="OI49" i="4" s="1"/>
  <c r="NS49"/>
  <c r="NS145" i="2"/>
  <c r="NS202" s="1"/>
  <c r="NC49" i="4"/>
  <c r="NC145" i="2"/>
  <c r="NC202" s="1"/>
  <c r="MM49" i="4"/>
  <c r="MM145" i="2"/>
  <c r="MM202" s="1"/>
  <c r="LW145"/>
  <c r="LW202" s="1"/>
  <c r="LW49" i="3"/>
  <c r="LW49" i="4" s="1"/>
  <c r="LG145" i="2"/>
  <c r="LG202" s="1"/>
  <c r="LG49" i="3"/>
  <c r="LG49" i="4" s="1"/>
  <c r="M49"/>
  <c r="M145" i="2"/>
  <c r="M202" s="1"/>
  <c r="W145"/>
  <c r="W202" s="1"/>
  <c r="W49" i="3"/>
  <c r="W49" i="4" s="1"/>
  <c r="AD145" i="2"/>
  <c r="AD202" s="1"/>
  <c r="AD49" i="3"/>
  <c r="AD49" i="4" s="1"/>
  <c r="AU49"/>
  <c r="AU145" i="2"/>
  <c r="AU202" s="1"/>
  <c r="CA49" i="4"/>
  <c r="CA145" i="2"/>
  <c r="CA202" s="1"/>
  <c r="CL49" i="4"/>
  <c r="CL145" i="2"/>
  <c r="CL202" s="1"/>
  <c r="DB49" i="4"/>
  <c r="DB145" i="2"/>
  <c r="DB202" s="1"/>
  <c r="DV145"/>
  <c r="DV202" s="1"/>
  <c r="DV49" i="3"/>
  <c r="DV49" i="4" s="1"/>
  <c r="EF145" i="2"/>
  <c r="EF202" s="1"/>
  <c r="EF49" i="3"/>
  <c r="EF49" i="4" s="1"/>
  <c r="P145" i="2"/>
  <c r="P49" i="3"/>
  <c r="P49" i="4" s="1"/>
  <c r="Z145" i="2"/>
  <c r="Z202" s="1"/>
  <c r="Z49" i="3"/>
  <c r="Z49" i="4" s="1"/>
  <c r="AG49"/>
  <c r="AG145" i="2"/>
  <c r="AG202" s="1"/>
  <c r="AX49" i="4"/>
  <c r="AX145" i="2"/>
  <c r="AX202" s="1"/>
  <c r="BF49" i="4"/>
  <c r="BF145" i="2"/>
  <c r="BF202" s="1"/>
  <c r="CO49" i="4"/>
  <c r="CO145" i="2"/>
  <c r="CO202" s="1"/>
  <c r="DE49" i="4"/>
  <c r="DE145" i="2"/>
  <c r="DE202" s="1"/>
  <c r="DY145"/>
  <c r="DY202" s="1"/>
  <c r="DY49" i="3"/>
  <c r="DY49" i="4" s="1"/>
  <c r="EC49"/>
  <c r="EC145" i="2"/>
  <c r="EC202" s="1"/>
  <c r="EO145"/>
  <c r="EO202" s="1"/>
  <c r="EO49" i="3"/>
  <c r="EO49" i="4" s="1"/>
  <c r="FD145" i="2"/>
  <c r="FD202" s="1"/>
  <c r="FD49" i="3"/>
  <c r="FD49" i="4" s="1"/>
  <c r="FT49"/>
  <c r="FT145" i="2"/>
  <c r="FT202" s="1"/>
  <c r="GJ145"/>
  <c r="GJ202" s="1"/>
  <c r="GJ49" i="3"/>
  <c r="GJ49" i="4" s="1"/>
  <c r="GZ145" i="2"/>
  <c r="GZ202" s="1"/>
  <c r="GZ49" i="3"/>
  <c r="GZ49" i="4" s="1"/>
  <c r="HP145" i="2"/>
  <c r="HP202" s="1"/>
  <c r="HP49" i="3"/>
  <c r="HP49" i="4" s="1"/>
  <c r="IF145" i="2"/>
  <c r="IF202" s="1"/>
  <c r="IF49" i="3"/>
  <c r="IF49" i="4" s="1"/>
  <c r="IV145" i="2"/>
  <c r="IV202" s="1"/>
  <c r="IV49" i="3"/>
  <c r="IV49" i="4" s="1"/>
  <c r="JL145" i="2"/>
  <c r="JL202" s="1"/>
  <c r="JL49" i="3"/>
  <c r="JL49" i="4" s="1"/>
  <c r="KB145" i="2"/>
  <c r="KB202" s="1"/>
  <c r="KB49" i="3"/>
  <c r="KB49" i="4" s="1"/>
  <c r="KQ49"/>
  <c r="KQ145" i="2"/>
  <c r="KQ202" s="1"/>
  <c r="OJ49" i="4"/>
  <c r="OJ145" i="2"/>
  <c r="OJ202" s="1"/>
  <c r="NT49" i="4"/>
  <c r="NT145" i="2"/>
  <c r="NT202" s="1"/>
  <c r="ND49" i="4"/>
  <c r="ND145" i="2"/>
  <c r="ND202" s="1"/>
  <c r="MN49" i="4"/>
  <c r="MN145" i="2"/>
  <c r="MN202" s="1"/>
  <c r="LX145"/>
  <c r="LX202" s="1"/>
  <c r="LX49" i="3"/>
  <c r="LX49" i="4" s="1"/>
  <c r="LH49" i="3"/>
  <c r="LH49" i="4" s="1"/>
  <c r="LH145" i="2"/>
  <c r="LH202" s="1"/>
  <c r="EY49" i="4"/>
  <c r="EY145" i="2"/>
  <c r="EY202" s="1"/>
  <c r="FO145"/>
  <c r="FO202" s="1"/>
  <c r="FO49" i="3"/>
  <c r="FO49" i="4" s="1"/>
  <c r="GE49"/>
  <c r="GE145" i="2"/>
  <c r="GE202" s="1"/>
  <c r="GU49" i="3"/>
  <c r="GU49" i="4" s="1"/>
  <c r="GU145" i="2"/>
  <c r="GU202" s="1"/>
  <c r="HK49" i="4"/>
  <c r="HK145" i="2"/>
  <c r="HK202" s="1"/>
  <c r="IA145"/>
  <c r="IA202" s="1"/>
  <c r="IA49" i="3"/>
  <c r="IA49" i="4" s="1"/>
  <c r="IQ145" i="2"/>
  <c r="IQ202" s="1"/>
  <c r="IQ49" i="3"/>
  <c r="IQ49" i="4" s="1"/>
  <c r="JG49" i="3"/>
  <c r="JG49" i="4" s="1"/>
  <c r="JG145" i="2"/>
  <c r="JG202" s="1"/>
  <c r="JW49" i="3"/>
  <c r="JW49" i="4" s="1"/>
  <c r="JW145" i="2"/>
  <c r="JW202" s="1"/>
  <c r="KM49" i="3"/>
  <c r="KM49" i="4" s="1"/>
  <c r="KM145" i="2"/>
  <c r="KM202" s="1"/>
  <c r="OK49" i="4"/>
  <c r="OK145" i="2"/>
  <c r="OK202" s="1"/>
  <c r="NU49" i="4"/>
  <c r="NU145" i="2"/>
  <c r="NU202" s="1"/>
  <c r="NE49" i="4"/>
  <c r="NE145" i="2"/>
  <c r="NE202" s="1"/>
  <c r="MO49" i="4"/>
  <c r="MO145" i="2"/>
  <c r="MO202" s="1"/>
  <c r="LY145"/>
  <c r="LY202" s="1"/>
  <c r="LY49" i="3"/>
  <c r="LY49" i="4" s="1"/>
  <c r="LI145" i="2"/>
  <c r="LI202" s="1"/>
  <c r="LI49" i="3"/>
  <c r="LI49" i="4" s="1"/>
  <c r="O49"/>
  <c r="O145" i="2"/>
  <c r="O202" s="1"/>
  <c r="Y145"/>
  <c r="Y202" s="1"/>
  <c r="Y49" i="3"/>
  <c r="Y49" i="4" s="1"/>
  <c r="AF145" i="2"/>
  <c r="AF202" s="1"/>
  <c r="AF49" i="3"/>
  <c r="AF49" i="4" s="1"/>
  <c r="AW49"/>
  <c r="AW145" i="2"/>
  <c r="AW202" s="1"/>
  <c r="CC49" i="4"/>
  <c r="CC145" i="2"/>
  <c r="CC202" s="1"/>
  <c r="CN49" i="4"/>
  <c r="CN145" i="2"/>
  <c r="CN202" s="1"/>
  <c r="DD49" i="4"/>
  <c r="DD145" i="2"/>
  <c r="DD202" s="1"/>
  <c r="DX49" i="4"/>
  <c r="DX145" i="2"/>
  <c r="DX202" s="1"/>
  <c r="ED145"/>
  <c r="ED202" s="1"/>
  <c r="ED49" i="3"/>
  <c r="ED49" i="4" s="1"/>
  <c r="OP80" i="2"/>
  <c r="C145"/>
  <c r="C49" i="3"/>
  <c r="AB145" i="2"/>
  <c r="AB202" s="1"/>
  <c r="AB49" i="3"/>
  <c r="AB49" i="4" s="1"/>
  <c r="AI49"/>
  <c r="AI145" i="2"/>
  <c r="AI202" s="1"/>
  <c r="AZ49" i="4"/>
  <c r="AZ145" i="2"/>
  <c r="AZ202" s="1"/>
  <c r="BH49" i="4"/>
  <c r="BH145" i="2"/>
  <c r="BH202" s="1"/>
  <c r="CQ49" i="4"/>
  <c r="CQ145" i="2"/>
  <c r="CQ202" s="1"/>
  <c r="DG49" i="4"/>
  <c r="DG145" i="2"/>
  <c r="DG202" s="1"/>
  <c r="EA145"/>
  <c r="EA202" s="1"/>
  <c r="EA49" i="3"/>
  <c r="EA49" i="4" s="1"/>
  <c r="DK49"/>
  <c r="DK145" i="2"/>
  <c r="DK202" s="1"/>
  <c r="EN145"/>
  <c r="EN202" s="1"/>
  <c r="EN49" i="3"/>
  <c r="EN49" i="4" s="1"/>
  <c r="FB145" i="2"/>
  <c r="FB202" s="1"/>
  <c r="FB49" i="3"/>
  <c r="FB49" i="4" s="1"/>
  <c r="FR49"/>
  <c r="FR145" i="2"/>
  <c r="FR202" s="1"/>
  <c r="GH145"/>
  <c r="GH202" s="1"/>
  <c r="GH49" i="3"/>
  <c r="GH49" i="4" s="1"/>
  <c r="GX49"/>
  <c r="GX145" i="2"/>
  <c r="GX202" s="1"/>
  <c r="HN145"/>
  <c r="HN202" s="1"/>
  <c r="HN49" i="3"/>
  <c r="HN49" i="4" s="1"/>
  <c r="ID145" i="2"/>
  <c r="ID202" s="1"/>
  <c r="ID49" i="3"/>
  <c r="ID49" i="4" s="1"/>
  <c r="IT145" i="2"/>
  <c r="IT202" s="1"/>
  <c r="IT49" i="3"/>
  <c r="IT49" i="4" s="1"/>
  <c r="JJ145" i="2"/>
  <c r="JJ202" s="1"/>
  <c r="JJ49" i="3"/>
  <c r="JJ49" i="4" s="1"/>
  <c r="JZ145" i="2"/>
  <c r="JZ202" s="1"/>
  <c r="JZ49" i="3"/>
  <c r="JZ49" i="4" s="1"/>
  <c r="KO145" i="2"/>
  <c r="KO202" s="1"/>
  <c r="KO49" i="3"/>
  <c r="KO49" i="4" s="1"/>
  <c r="OL49"/>
  <c r="OL145" i="2"/>
  <c r="OL202" s="1"/>
  <c r="NV145"/>
  <c r="NV202" s="1"/>
  <c r="NV49" i="3"/>
  <c r="NV49" i="4" s="1"/>
  <c r="NF49"/>
  <c r="NF145" i="2"/>
  <c r="NF202" s="1"/>
  <c r="MP49" i="4"/>
  <c r="MP145" i="2"/>
  <c r="MP202" s="1"/>
  <c r="LZ145"/>
  <c r="LZ202" s="1"/>
  <c r="LZ49" i="3"/>
  <c r="LZ49" i="4" s="1"/>
  <c r="LJ145" i="2"/>
  <c r="LJ202" s="1"/>
  <c r="LJ49" i="3"/>
  <c r="LJ49" i="4" s="1"/>
  <c r="EW49"/>
  <c r="EW145" i="2"/>
  <c r="EW202" s="1"/>
  <c r="FM145"/>
  <c r="FM202" s="1"/>
  <c r="FM49" i="3"/>
  <c r="FM49" i="4" s="1"/>
  <c r="GC49"/>
  <c r="GC145" i="2"/>
  <c r="GC202" s="1"/>
  <c r="GS145"/>
  <c r="GS202" s="1"/>
  <c r="GS49" i="3"/>
  <c r="GS49" i="4" s="1"/>
  <c r="HI145" i="2"/>
  <c r="HI202" s="1"/>
  <c r="HI49" i="3"/>
  <c r="HI49" i="4" s="1"/>
  <c r="HY145" i="2"/>
  <c r="HY202" s="1"/>
  <c r="HY49" i="3"/>
  <c r="HY49" i="4" s="1"/>
  <c r="IO145" i="2"/>
  <c r="IO202" s="1"/>
  <c r="IO49" i="3"/>
  <c r="IO49" i="4" s="1"/>
  <c r="JE145" i="2"/>
  <c r="JE202" s="1"/>
  <c r="JE49" i="3"/>
  <c r="JE49" i="4" s="1"/>
  <c r="JU145" i="2"/>
  <c r="JU202" s="1"/>
  <c r="JU49" i="3"/>
  <c r="JU49" i="4" s="1"/>
  <c r="KK145" i="2"/>
  <c r="KK202" s="1"/>
  <c r="KK49" i="3"/>
  <c r="KK49" i="4" s="1"/>
  <c r="OM49"/>
  <c r="OM145" i="2"/>
  <c r="OM202" s="1"/>
  <c r="NW145"/>
  <c r="NW202" s="1"/>
  <c r="NW49" i="3"/>
  <c r="NW49" i="4" s="1"/>
  <c r="NG49"/>
  <c r="NG145" i="2"/>
  <c r="NG202" s="1"/>
  <c r="MQ49" i="4"/>
  <c r="MQ145" i="2"/>
  <c r="MQ202" s="1"/>
  <c r="MA49" i="4"/>
  <c r="MA145" i="2"/>
  <c r="MA202" s="1"/>
  <c r="LK49" i="4"/>
  <c r="LK145" i="2"/>
  <c r="LK202" s="1"/>
  <c r="KU145"/>
  <c r="KU202" s="1"/>
  <c r="KU49" i="3"/>
  <c r="KU49" i="4" s="1"/>
  <c r="O53"/>
  <c r="O149" i="2"/>
  <c r="O206" s="1"/>
  <c r="AE53" i="4"/>
  <c r="AE149" i="2"/>
  <c r="AE206" s="1"/>
  <c r="AU53" i="4"/>
  <c r="AU149" i="2"/>
  <c r="AU206" s="1"/>
  <c r="BK53" i="3"/>
  <c r="BK53" i="4" s="1"/>
  <c r="BK149" i="2"/>
  <c r="BK206" s="1"/>
  <c r="CA53" i="3"/>
  <c r="CA53" i="4" s="1"/>
  <c r="CA149" i="2"/>
  <c r="CA206" s="1"/>
  <c r="CQ53" i="4"/>
  <c r="CQ149" i="2"/>
  <c r="CQ206" s="1"/>
  <c r="DG53" i="4"/>
  <c r="DG149" i="2"/>
  <c r="DG206" s="1"/>
  <c r="DW53" i="4"/>
  <c r="DW149" i="2"/>
  <c r="DW206" s="1"/>
  <c r="EM53" i="3"/>
  <c r="EM53" i="4" s="1"/>
  <c r="EM149" i="2"/>
  <c r="EM206" s="1"/>
  <c r="FC53" i="3"/>
  <c r="FC53" i="4" s="1"/>
  <c r="FC149" i="2"/>
  <c r="FC206" s="1"/>
  <c r="FS53" i="3"/>
  <c r="FS53" i="4" s="1"/>
  <c r="FS149" i="2"/>
  <c r="FS206" s="1"/>
  <c r="GI53" i="4"/>
  <c r="GI149" i="2"/>
  <c r="GI206" s="1"/>
  <c r="GY53" i="3"/>
  <c r="GY53" i="4" s="1"/>
  <c r="GY149" i="2"/>
  <c r="GY206" s="1"/>
  <c r="HO53" i="4"/>
  <c r="HO149" i="2"/>
  <c r="HO206" s="1"/>
  <c r="IE53" i="4"/>
  <c r="IE149" i="2"/>
  <c r="IE206" s="1"/>
  <c r="IU53" i="4"/>
  <c r="IU149" i="2"/>
  <c r="IU206" s="1"/>
  <c r="JK53" i="4"/>
  <c r="JK149" i="2"/>
  <c r="JK206" s="1"/>
  <c r="KA53" i="4"/>
  <c r="KA149" i="2"/>
  <c r="KA206" s="1"/>
  <c r="KQ53" i="4"/>
  <c r="KQ149" i="2"/>
  <c r="KQ206" s="1"/>
  <c r="LG53" i="4"/>
  <c r="LG149" i="2"/>
  <c r="LG206" s="1"/>
  <c r="LW53" i="4"/>
  <c r="LW149" i="2"/>
  <c r="LW206" s="1"/>
  <c r="MM53" i="4"/>
  <c r="MM149" i="2"/>
  <c r="MM206" s="1"/>
  <c r="NC53" i="4"/>
  <c r="NC149" i="2"/>
  <c r="NC206" s="1"/>
  <c r="NS53" i="4"/>
  <c r="NS149" i="2"/>
  <c r="NS206" s="1"/>
  <c r="OI53" i="4"/>
  <c r="OI149" i="2"/>
  <c r="OI206" s="1"/>
  <c r="L51" i="4"/>
  <c r="L147" i="2"/>
  <c r="L204" s="1"/>
  <c r="AB51" i="3"/>
  <c r="AB51" i="4" s="1"/>
  <c r="AB147" i="2"/>
  <c r="AB204" s="1"/>
  <c r="AR51" i="3"/>
  <c r="AR51" i="4" s="1"/>
  <c r="AR147" i="2"/>
  <c r="AR204" s="1"/>
  <c r="BH51" i="3"/>
  <c r="BH51" i="4" s="1"/>
  <c r="BH147" i="2"/>
  <c r="BH204" s="1"/>
  <c r="BX51" i="3"/>
  <c r="BX51" i="4" s="1"/>
  <c r="BX147" i="2"/>
  <c r="BX204" s="1"/>
  <c r="CN51" i="3"/>
  <c r="CN51" i="4" s="1"/>
  <c r="CN147" i="2"/>
  <c r="CN204" s="1"/>
  <c r="DD51" i="3"/>
  <c r="DD51" i="4" s="1"/>
  <c r="DD147" i="2"/>
  <c r="DD204" s="1"/>
  <c r="DT51" i="3"/>
  <c r="DT51" i="4" s="1"/>
  <c r="DT147" i="2"/>
  <c r="DT204" s="1"/>
  <c r="EJ51" i="3"/>
  <c r="EJ51" i="4" s="1"/>
  <c r="EJ147" i="2"/>
  <c r="EJ204" s="1"/>
  <c r="EZ51" i="3"/>
  <c r="EZ51" i="4" s="1"/>
  <c r="EZ147" i="2"/>
  <c r="EZ204" s="1"/>
  <c r="FP51" i="3"/>
  <c r="FP51" i="4" s="1"/>
  <c r="FP147" i="2"/>
  <c r="FP204" s="1"/>
  <c r="GF51" i="3"/>
  <c r="GF51" i="4" s="1"/>
  <c r="GF147" i="2"/>
  <c r="GF204" s="1"/>
  <c r="GV51" i="3"/>
  <c r="GV51" i="4" s="1"/>
  <c r="GV147" i="2"/>
  <c r="GV204" s="1"/>
  <c r="E53" i="4"/>
  <c r="E149" i="2"/>
  <c r="E206" s="1"/>
  <c r="U53" i="4"/>
  <c r="U149" i="2"/>
  <c r="U206" s="1"/>
  <c r="AK53" i="4"/>
  <c r="AK149" i="2"/>
  <c r="AK206" s="1"/>
  <c r="BA53" i="4"/>
  <c r="BA149" i="2"/>
  <c r="BA206" s="1"/>
  <c r="BQ53" i="3"/>
  <c r="BQ53" i="4" s="1"/>
  <c r="BQ149" i="2"/>
  <c r="BQ206" s="1"/>
  <c r="CG53" i="4"/>
  <c r="CG149" i="2"/>
  <c r="CG206" s="1"/>
  <c r="CW53" i="4"/>
  <c r="CW149" i="2"/>
  <c r="CW206" s="1"/>
  <c r="DM53" i="3"/>
  <c r="DM53" i="4" s="1"/>
  <c r="DM149" i="2"/>
  <c r="DM206" s="1"/>
  <c r="EC53" i="4"/>
  <c r="EC149" i="2"/>
  <c r="EC206" s="1"/>
  <c r="ES53" i="3"/>
  <c r="ES53" i="4" s="1"/>
  <c r="ES149" i="2"/>
  <c r="ES206" s="1"/>
  <c r="FI53" i="3"/>
  <c r="FI53" i="4" s="1"/>
  <c r="FI149" i="2"/>
  <c r="FI206" s="1"/>
  <c r="FY53" i="3"/>
  <c r="FY53" i="4" s="1"/>
  <c r="FY149" i="2"/>
  <c r="FY206" s="1"/>
  <c r="GO53" i="4"/>
  <c r="GO149" i="2"/>
  <c r="GO206" s="1"/>
  <c r="HE53" i="4"/>
  <c r="HE149" i="2"/>
  <c r="HE206" s="1"/>
  <c r="HU53" i="4"/>
  <c r="HU149" i="2"/>
  <c r="HU206" s="1"/>
  <c r="IK53" i="4"/>
  <c r="IK149" i="2"/>
  <c r="IK206" s="1"/>
  <c r="JA53" i="4"/>
  <c r="JA149" i="2"/>
  <c r="JA206" s="1"/>
  <c r="JQ53" i="4"/>
  <c r="JQ149" i="2"/>
  <c r="JQ206" s="1"/>
  <c r="KG53" i="4"/>
  <c r="KG149" i="2"/>
  <c r="KG206" s="1"/>
  <c r="KW53" i="4"/>
  <c r="KW149" i="2"/>
  <c r="KW206" s="1"/>
  <c r="LM53" i="3"/>
  <c r="LM53" i="4" s="1"/>
  <c r="LM149" i="2"/>
  <c r="LM206" s="1"/>
  <c r="MC53" i="4"/>
  <c r="MC149" i="2"/>
  <c r="MC206" s="1"/>
  <c r="MS53" i="4"/>
  <c r="MS149" i="2"/>
  <c r="MS206" s="1"/>
  <c r="NI53" i="4"/>
  <c r="NI149" i="2"/>
  <c r="NI206" s="1"/>
  <c r="NY53" i="4"/>
  <c r="NY149" i="2"/>
  <c r="NY206" s="1"/>
  <c r="OO53" i="3"/>
  <c r="OO53" i="4" s="1"/>
  <c r="OO149" i="2"/>
  <c r="OO206" s="1"/>
  <c r="R51" i="3"/>
  <c r="R51" i="4" s="1"/>
  <c r="R147" i="2"/>
  <c r="R204" s="1"/>
  <c r="AH51" i="4"/>
  <c r="AH147" i="2"/>
  <c r="AH204" s="1"/>
  <c r="AX51" i="3"/>
  <c r="AX51" i="4" s="1"/>
  <c r="AX147" i="2"/>
  <c r="AX204" s="1"/>
  <c r="BN51" i="3"/>
  <c r="BN51" i="4" s="1"/>
  <c r="BN147" i="2"/>
  <c r="BN204" s="1"/>
  <c r="CD51" i="3"/>
  <c r="CD51" i="4" s="1"/>
  <c r="CD147" i="2"/>
  <c r="CD204" s="1"/>
  <c r="CT51" i="3"/>
  <c r="CT51" i="4" s="1"/>
  <c r="CT147" i="2"/>
  <c r="CT204" s="1"/>
  <c r="DJ51" i="3"/>
  <c r="DJ51" i="4" s="1"/>
  <c r="DJ147" i="2"/>
  <c r="DJ204" s="1"/>
  <c r="DZ51" i="3"/>
  <c r="DZ51" i="4" s="1"/>
  <c r="DZ147" i="2"/>
  <c r="DZ204" s="1"/>
  <c r="EP51" i="3"/>
  <c r="EP51" i="4" s="1"/>
  <c r="EP147" i="2"/>
  <c r="EP204" s="1"/>
  <c r="K53" i="4"/>
  <c r="K149" i="2"/>
  <c r="K206" s="1"/>
  <c r="AA53" i="4"/>
  <c r="AA149" i="2"/>
  <c r="AA206" s="1"/>
  <c r="AQ53" i="4"/>
  <c r="AQ149" i="2"/>
  <c r="AQ206" s="1"/>
  <c r="BG53" i="4"/>
  <c r="BG149" i="2"/>
  <c r="BG206" s="1"/>
  <c r="BW53" i="4"/>
  <c r="BW149" i="2"/>
  <c r="BW206" s="1"/>
  <c r="CM53" i="3"/>
  <c r="CM53" i="4" s="1"/>
  <c r="CM149" i="2"/>
  <c r="CM206" s="1"/>
  <c r="DC53" i="3"/>
  <c r="DC53" i="4" s="1"/>
  <c r="DC149" i="2"/>
  <c r="DC206" s="1"/>
  <c r="DS53" i="3"/>
  <c r="DS53" i="4" s="1"/>
  <c r="DS149" i="2"/>
  <c r="DS206" s="1"/>
  <c r="EI53" i="3"/>
  <c r="EI53" i="4" s="1"/>
  <c r="EI149" i="2"/>
  <c r="EI206" s="1"/>
  <c r="EY53" i="3"/>
  <c r="EY53" i="4" s="1"/>
  <c r="EY149" i="2"/>
  <c r="EY206" s="1"/>
  <c r="FO53" i="4"/>
  <c r="FO149" i="2"/>
  <c r="FO206" s="1"/>
  <c r="GE53" i="4"/>
  <c r="GE149" i="2"/>
  <c r="GE206" s="1"/>
  <c r="GU53" i="3"/>
  <c r="GU53" i="4" s="1"/>
  <c r="GU149" i="2"/>
  <c r="GU206" s="1"/>
  <c r="HK53" i="4"/>
  <c r="HK149" i="2"/>
  <c r="HK206" s="1"/>
  <c r="IA53" i="4"/>
  <c r="IA149" i="2"/>
  <c r="IA206" s="1"/>
  <c r="IQ53" i="4"/>
  <c r="IQ149" i="2"/>
  <c r="IQ206" s="1"/>
  <c r="JG53" i="4"/>
  <c r="JG149" i="2"/>
  <c r="JG206" s="1"/>
  <c r="JW53" i="4"/>
  <c r="JW149" i="2"/>
  <c r="JW206" s="1"/>
  <c r="KM53" i="4"/>
  <c r="KM149" i="2"/>
  <c r="KM206" s="1"/>
  <c r="LC53" i="4"/>
  <c r="LC149" i="2"/>
  <c r="LC206" s="1"/>
  <c r="LS53" i="4"/>
  <c r="LS149" i="2"/>
  <c r="LS206" s="1"/>
  <c r="MI53" i="4"/>
  <c r="MI149" i="2"/>
  <c r="MI206" s="1"/>
  <c r="MY53" i="4"/>
  <c r="MY149" i="2"/>
  <c r="MY206" s="1"/>
  <c r="NO53" i="3"/>
  <c r="NO53" i="4" s="1"/>
  <c r="NO149" i="2"/>
  <c r="NO206" s="1"/>
  <c r="OE53" i="4"/>
  <c r="OE149" i="2"/>
  <c r="OE206" s="1"/>
  <c r="H51" i="3"/>
  <c r="H51" i="4" s="1"/>
  <c r="H147" i="2"/>
  <c r="H204" s="1"/>
  <c r="X51" i="3"/>
  <c r="X51" i="4" s="1"/>
  <c r="X147" i="2"/>
  <c r="X204" s="1"/>
  <c r="AN51" i="3"/>
  <c r="AN51" i="4" s="1"/>
  <c r="AN147" i="2"/>
  <c r="AN204" s="1"/>
  <c r="BD51" i="3"/>
  <c r="BD51" i="4" s="1"/>
  <c r="BD147" i="2"/>
  <c r="BD204" s="1"/>
  <c r="BT51" i="3"/>
  <c r="BT51" i="4" s="1"/>
  <c r="BT147" i="2"/>
  <c r="BT204" s="1"/>
  <c r="CJ51" i="3"/>
  <c r="CJ51" i="4" s="1"/>
  <c r="CJ147" i="2"/>
  <c r="CJ204" s="1"/>
  <c r="CZ51" i="3"/>
  <c r="CZ51" i="4" s="1"/>
  <c r="CZ147" i="2"/>
  <c r="CZ204" s="1"/>
  <c r="DP51" i="3"/>
  <c r="DP51" i="4" s="1"/>
  <c r="DP147" i="2"/>
  <c r="DP204" s="1"/>
  <c r="EF51" i="3"/>
  <c r="EF51" i="4" s="1"/>
  <c r="EF147" i="2"/>
  <c r="EF204" s="1"/>
  <c r="EV51" i="3"/>
  <c r="EV51" i="4" s="1"/>
  <c r="EV147" i="2"/>
  <c r="EV204" s="1"/>
  <c r="FL51" i="3"/>
  <c r="FL51" i="4" s="1"/>
  <c r="FL147" i="2"/>
  <c r="FL204" s="1"/>
  <c r="GB51" i="3"/>
  <c r="GB51" i="4" s="1"/>
  <c r="GB147" i="2"/>
  <c r="GB204" s="1"/>
  <c r="GR51" i="3"/>
  <c r="GR51" i="4" s="1"/>
  <c r="GR147" i="2"/>
  <c r="GR204" s="1"/>
  <c r="OS53" i="4"/>
  <c r="Q53"/>
  <c r="Q149" i="2"/>
  <c r="Q206" s="1"/>
  <c r="AG53" i="4"/>
  <c r="AG149" i="2"/>
  <c r="AG206" s="1"/>
  <c r="AW53" i="4"/>
  <c r="AW149" i="2"/>
  <c r="AW206" s="1"/>
  <c r="BM53" i="4"/>
  <c r="BM149" i="2"/>
  <c r="BM206" s="1"/>
  <c r="CC53" i="3"/>
  <c r="CC53" i="4" s="1"/>
  <c r="CC149" i="2"/>
  <c r="CC206" s="1"/>
  <c r="CS53" i="4"/>
  <c r="CS149" i="2"/>
  <c r="CS206" s="1"/>
  <c r="DI53" i="4"/>
  <c r="DI149" i="2"/>
  <c r="DI206" s="1"/>
  <c r="DY53" i="4"/>
  <c r="DY149" i="2"/>
  <c r="DY206" s="1"/>
  <c r="EO53" i="3"/>
  <c r="EO53" i="4" s="1"/>
  <c r="EO149" i="2"/>
  <c r="EO206" s="1"/>
  <c r="FE53" i="3"/>
  <c r="FE53" i="4" s="1"/>
  <c r="FE149" i="2"/>
  <c r="FE206" s="1"/>
  <c r="FU53" i="4"/>
  <c r="FU149" i="2"/>
  <c r="FU206" s="1"/>
  <c r="GK53" i="4"/>
  <c r="GK149" i="2"/>
  <c r="GK206" s="1"/>
  <c r="HA53" i="4"/>
  <c r="HA149" i="2"/>
  <c r="HA206" s="1"/>
  <c r="HQ53" i="4"/>
  <c r="HQ149" i="2"/>
  <c r="HQ206" s="1"/>
  <c r="IG53" i="4"/>
  <c r="IG149" i="2"/>
  <c r="IG206" s="1"/>
  <c r="IW53" i="4"/>
  <c r="IW149" i="2"/>
  <c r="IW206" s="1"/>
  <c r="JM53" i="4"/>
  <c r="JM149" i="2"/>
  <c r="JM206" s="1"/>
  <c r="KC53" i="4"/>
  <c r="KC149" i="2"/>
  <c r="KC206" s="1"/>
  <c r="KS53" i="3"/>
  <c r="KS53" i="4" s="1"/>
  <c r="KS149" i="2"/>
  <c r="KS206" s="1"/>
  <c r="LI53" i="4"/>
  <c r="LI149" i="2"/>
  <c r="LI206" s="1"/>
  <c r="LY53" i="4"/>
  <c r="LY149" i="2"/>
  <c r="LY206" s="1"/>
  <c r="MO53" i="4"/>
  <c r="MO149" i="2"/>
  <c r="MO206" s="1"/>
  <c r="NE53" i="4"/>
  <c r="NE149" i="2"/>
  <c r="NE206" s="1"/>
  <c r="NU53" i="3"/>
  <c r="NU53" i="4" s="1"/>
  <c r="NU149" i="2"/>
  <c r="NU206" s="1"/>
  <c r="OK53" i="4"/>
  <c r="OK149" i="2"/>
  <c r="OK206" s="1"/>
  <c r="N51" i="4"/>
  <c r="N147" i="2"/>
  <c r="N204" s="1"/>
  <c r="AD51" i="3"/>
  <c r="AD51" i="4" s="1"/>
  <c r="AD147" i="2"/>
  <c r="AD204" s="1"/>
  <c r="AT51" i="3"/>
  <c r="AT51" i="4" s="1"/>
  <c r="AT147" i="2"/>
  <c r="AT204" s="1"/>
  <c r="BJ51" i="3"/>
  <c r="BJ51" i="4" s="1"/>
  <c r="BJ147" i="2"/>
  <c r="BJ204" s="1"/>
  <c r="BZ51" i="3"/>
  <c r="BZ51" i="4" s="1"/>
  <c r="BZ147" i="2"/>
  <c r="BZ204" s="1"/>
  <c r="CP51" i="3"/>
  <c r="CP51" i="4" s="1"/>
  <c r="CP147" i="2"/>
  <c r="CP204" s="1"/>
  <c r="DF51" i="3"/>
  <c r="DF51" i="4" s="1"/>
  <c r="DF147" i="2"/>
  <c r="DF204" s="1"/>
  <c r="DV51" i="3"/>
  <c r="DV51" i="4" s="1"/>
  <c r="DV147" i="2"/>
  <c r="DV204" s="1"/>
  <c r="EL51" i="3"/>
  <c r="EL51" i="4" s="1"/>
  <c r="EL147" i="2"/>
  <c r="EL204" s="1"/>
  <c r="FF51" i="3"/>
  <c r="FF51" i="4" s="1"/>
  <c r="FF147" i="2"/>
  <c r="FF204" s="1"/>
  <c r="FV51" i="3"/>
  <c r="FV51" i="4" s="1"/>
  <c r="FV147" i="2"/>
  <c r="FV204" s="1"/>
  <c r="GL51" i="3"/>
  <c r="GL51" i="4" s="1"/>
  <c r="GL147" i="2"/>
  <c r="GL204" s="1"/>
  <c r="HB51" i="3"/>
  <c r="HB51" i="4" s="1"/>
  <c r="HB147" i="2"/>
  <c r="HB204" s="1"/>
  <c r="HT51" i="3"/>
  <c r="HT51" i="4" s="1"/>
  <c r="HT147" i="2"/>
  <c r="HT204" s="1"/>
  <c r="IJ51" i="3"/>
  <c r="IJ51" i="4" s="1"/>
  <c r="IJ147" i="2"/>
  <c r="IJ204" s="1"/>
  <c r="IZ51" i="3"/>
  <c r="IZ51" i="4" s="1"/>
  <c r="IZ147" i="2"/>
  <c r="IZ204" s="1"/>
  <c r="JP51" i="3"/>
  <c r="JP51" i="4" s="1"/>
  <c r="JP147" i="2"/>
  <c r="JP204" s="1"/>
  <c r="KF51" i="3"/>
  <c r="KF51" i="4" s="1"/>
  <c r="KF147" i="2"/>
  <c r="KF204" s="1"/>
  <c r="KV51" i="3"/>
  <c r="KV51" i="4" s="1"/>
  <c r="KV147" i="2"/>
  <c r="KV204" s="1"/>
  <c r="LL51" i="3"/>
  <c r="LL51" i="4" s="1"/>
  <c r="LL147" i="2"/>
  <c r="LL204" s="1"/>
  <c r="MB51" i="3"/>
  <c r="MB51" i="4" s="1"/>
  <c r="MB147" i="2"/>
  <c r="MB204" s="1"/>
  <c r="MR51" i="4"/>
  <c r="MR147" i="2"/>
  <c r="MR204" s="1"/>
  <c r="NH51" i="3"/>
  <c r="NH51" i="4" s="1"/>
  <c r="NH147" i="2"/>
  <c r="NH204" s="1"/>
  <c r="NX51" i="3"/>
  <c r="NX51" i="4" s="1"/>
  <c r="NX147" i="2"/>
  <c r="NX204" s="1"/>
  <c r="ON51" i="3"/>
  <c r="ON51" i="4" s="1"/>
  <c r="ON147" i="2"/>
  <c r="ON204" s="1"/>
  <c r="J53" i="4"/>
  <c r="J149" i="2"/>
  <c r="J206" s="1"/>
  <c r="Z53" i="4"/>
  <c r="Z149" i="2"/>
  <c r="Z206" s="1"/>
  <c r="AP53" i="4"/>
  <c r="AP149" i="2"/>
  <c r="AP206" s="1"/>
  <c r="BF53" i="4"/>
  <c r="BF149" i="2"/>
  <c r="BF206" s="1"/>
  <c r="BV53" i="4"/>
  <c r="BV149" i="2"/>
  <c r="BV206" s="1"/>
  <c r="CL53" i="4"/>
  <c r="CL149" i="2"/>
  <c r="CL206" s="1"/>
  <c r="DB53" i="4"/>
  <c r="DB149" i="2"/>
  <c r="DB206" s="1"/>
  <c r="DR53" i="3"/>
  <c r="DR53" i="4" s="1"/>
  <c r="DR149" i="2"/>
  <c r="DR206" s="1"/>
  <c r="EH53" i="3"/>
  <c r="EH53" i="4" s="1"/>
  <c r="EH149" i="2"/>
  <c r="EH206" s="1"/>
  <c r="EX53" i="3"/>
  <c r="EX53" i="4" s="1"/>
  <c r="EX149" i="2"/>
  <c r="EX206" s="1"/>
  <c r="FN53" i="4"/>
  <c r="FN149" i="2"/>
  <c r="FN206" s="1"/>
  <c r="GD53" i="4"/>
  <c r="GD149" i="2"/>
  <c r="GD206" s="1"/>
  <c r="GT53" i="4"/>
  <c r="GT149" i="2"/>
  <c r="GT206" s="1"/>
  <c r="HJ53" i="4"/>
  <c r="HJ149" i="2"/>
  <c r="HJ206" s="1"/>
  <c r="HZ53" i="4"/>
  <c r="HZ149" i="2"/>
  <c r="HZ206" s="1"/>
  <c r="IP53" i="4"/>
  <c r="IP149" i="2"/>
  <c r="IP206" s="1"/>
  <c r="JF53" i="4"/>
  <c r="JF149" i="2"/>
  <c r="JF206" s="1"/>
  <c r="JV53" i="4"/>
  <c r="JV149" i="2"/>
  <c r="JV206" s="1"/>
  <c r="KL53" i="4"/>
  <c r="KL149" i="2"/>
  <c r="KL206" s="1"/>
  <c r="LB53" i="4"/>
  <c r="LB149" i="2"/>
  <c r="LB206" s="1"/>
  <c r="LR53" i="4"/>
  <c r="LR149" i="2"/>
  <c r="LR206" s="1"/>
  <c r="MH53" i="4"/>
  <c r="MH149" i="2"/>
  <c r="MH206" s="1"/>
  <c r="MX53" i="4"/>
  <c r="MX149" i="2"/>
  <c r="MX206" s="1"/>
  <c r="NN53" i="4"/>
  <c r="NN149" i="2"/>
  <c r="NN206" s="1"/>
  <c r="OD53" i="3"/>
  <c r="OD53" i="4" s="1"/>
  <c r="OD149" i="2"/>
  <c r="OD206" s="1"/>
  <c r="E51" i="4"/>
  <c r="E147" i="2"/>
  <c r="E204" s="1"/>
  <c r="U51" i="3"/>
  <c r="U51" i="4" s="1"/>
  <c r="U147" i="2"/>
  <c r="U204" s="1"/>
  <c r="AK51" i="4"/>
  <c r="AK147" i="2"/>
  <c r="AK204" s="1"/>
  <c r="BA51" i="3"/>
  <c r="BA51" i="4" s="1"/>
  <c r="BA147" i="2"/>
  <c r="BA204" s="1"/>
  <c r="BQ51" i="3"/>
  <c r="BQ51" i="4" s="1"/>
  <c r="BQ147" i="2"/>
  <c r="BQ204" s="1"/>
  <c r="CG51" i="3"/>
  <c r="CG51" i="4" s="1"/>
  <c r="CG147" i="2"/>
  <c r="CG204" s="1"/>
  <c r="CW51" i="3"/>
  <c r="CW51" i="4" s="1"/>
  <c r="CW147" i="2"/>
  <c r="CW204" s="1"/>
  <c r="DM51" i="3"/>
  <c r="DM51" i="4" s="1"/>
  <c r="DM147" i="2"/>
  <c r="DM204" s="1"/>
  <c r="EC51" i="3"/>
  <c r="EC51" i="4" s="1"/>
  <c r="EC147" i="2"/>
  <c r="EC204" s="1"/>
  <c r="ES51" i="3"/>
  <c r="ES51" i="4" s="1"/>
  <c r="ES147" i="2"/>
  <c r="ES204" s="1"/>
  <c r="FI51" i="3"/>
  <c r="FI51" i="4" s="1"/>
  <c r="FI147" i="2"/>
  <c r="FI204" s="1"/>
  <c r="FY51" i="3"/>
  <c r="FY51" i="4" s="1"/>
  <c r="FY147" i="2"/>
  <c r="FY204" s="1"/>
  <c r="GO51" i="3"/>
  <c r="GO51" i="4" s="1"/>
  <c r="GO147" i="2"/>
  <c r="GO204" s="1"/>
  <c r="HE51" i="3"/>
  <c r="HE51" i="4" s="1"/>
  <c r="HE147" i="2"/>
  <c r="HE204" s="1"/>
  <c r="HU51" i="3"/>
  <c r="HU51" i="4" s="1"/>
  <c r="HU147" i="2"/>
  <c r="HU204" s="1"/>
  <c r="IK51" i="3"/>
  <c r="IK51" i="4" s="1"/>
  <c r="IK147" i="2"/>
  <c r="IK204" s="1"/>
  <c r="JA51" i="3"/>
  <c r="JA51" i="4" s="1"/>
  <c r="JA147" i="2"/>
  <c r="JA204" s="1"/>
  <c r="JQ51" i="3"/>
  <c r="JQ51" i="4" s="1"/>
  <c r="JQ147" i="2"/>
  <c r="JQ204" s="1"/>
  <c r="KG51" i="3"/>
  <c r="KG51" i="4" s="1"/>
  <c r="KG147" i="2"/>
  <c r="KG204" s="1"/>
  <c r="KW51" i="3"/>
  <c r="KW51" i="4" s="1"/>
  <c r="KW147" i="2"/>
  <c r="KW204" s="1"/>
  <c r="LM51" i="3"/>
  <c r="LM51" i="4" s="1"/>
  <c r="LM147" i="2"/>
  <c r="LM204" s="1"/>
  <c r="MC51" i="3"/>
  <c r="MC51" i="4" s="1"/>
  <c r="MC147" i="2"/>
  <c r="MC204" s="1"/>
  <c r="MS51" i="3"/>
  <c r="MS51" i="4" s="1"/>
  <c r="MS147" i="2"/>
  <c r="MS204" s="1"/>
  <c r="NI51" i="3"/>
  <c r="NI51" i="4" s="1"/>
  <c r="NI147" i="2"/>
  <c r="NI204" s="1"/>
  <c r="NY51" i="3"/>
  <c r="NY51" i="4" s="1"/>
  <c r="NY147" i="2"/>
  <c r="NY204" s="1"/>
  <c r="OO51" i="3"/>
  <c r="OO51" i="4" s="1"/>
  <c r="OO147" i="2"/>
  <c r="OO204" s="1"/>
  <c r="HF51" i="3"/>
  <c r="HF51" i="4" s="1"/>
  <c r="HF147" i="2"/>
  <c r="HF204" s="1"/>
  <c r="HV51" i="3"/>
  <c r="HV51" i="4" s="1"/>
  <c r="HV147" i="2"/>
  <c r="HV204" s="1"/>
  <c r="IL51" i="3"/>
  <c r="IL51" i="4" s="1"/>
  <c r="IL147" i="2"/>
  <c r="IL204" s="1"/>
  <c r="JB51" i="3"/>
  <c r="JB51" i="4" s="1"/>
  <c r="JB147" i="2"/>
  <c r="JB204" s="1"/>
  <c r="JR51" i="3"/>
  <c r="JR51" i="4" s="1"/>
  <c r="JR147" i="2"/>
  <c r="JR204" s="1"/>
  <c r="KH51" i="3"/>
  <c r="KH51" i="4" s="1"/>
  <c r="KH147" i="2"/>
  <c r="KH204" s="1"/>
  <c r="KX51" i="3"/>
  <c r="KX51" i="4" s="1"/>
  <c r="KX147" i="2"/>
  <c r="KX204" s="1"/>
  <c r="LN51" i="3"/>
  <c r="LN51" i="4" s="1"/>
  <c r="LN147" i="2"/>
  <c r="LN204" s="1"/>
  <c r="MD51" i="3"/>
  <c r="MD51" i="4" s="1"/>
  <c r="MD147" i="2"/>
  <c r="MD204" s="1"/>
  <c r="MT51" i="3"/>
  <c r="MT51" i="4" s="1"/>
  <c r="MT147" i="2"/>
  <c r="MT204" s="1"/>
  <c r="NJ51" i="3"/>
  <c r="NJ51" i="4" s="1"/>
  <c r="NJ147" i="2"/>
  <c r="NJ204" s="1"/>
  <c r="NZ51" i="3"/>
  <c r="NZ51" i="4" s="1"/>
  <c r="NZ147" i="2"/>
  <c r="NZ204" s="1"/>
  <c r="C51" i="3"/>
  <c r="C51" i="4" s="1"/>
  <c r="C147" i="2"/>
  <c r="OP82"/>
  <c r="L53" i="4"/>
  <c r="L149" i="2"/>
  <c r="L206" s="1"/>
  <c r="AB53" i="4"/>
  <c r="AB149" i="2"/>
  <c r="AB206" s="1"/>
  <c r="AR53" i="4"/>
  <c r="AR149" i="2"/>
  <c r="AR206" s="1"/>
  <c r="BH53" i="4"/>
  <c r="BH149" i="2"/>
  <c r="BH206" s="1"/>
  <c r="BX53" i="4"/>
  <c r="BX149" i="2"/>
  <c r="BX206" s="1"/>
  <c r="CN53" i="4"/>
  <c r="CN149" i="2"/>
  <c r="CN206" s="1"/>
  <c r="DD53" i="4"/>
  <c r="DD149" i="2"/>
  <c r="DD206" s="1"/>
  <c r="DT53" i="3"/>
  <c r="DT53" i="4" s="1"/>
  <c r="DT149" i="2"/>
  <c r="DT206" s="1"/>
  <c r="EJ53" i="3"/>
  <c r="EJ53" i="4" s="1"/>
  <c r="EJ149" i="2"/>
  <c r="EJ206" s="1"/>
  <c r="EZ53" i="4"/>
  <c r="EZ149" i="2"/>
  <c r="EZ206" s="1"/>
  <c r="FP53" i="3"/>
  <c r="FP53" i="4" s="1"/>
  <c r="FP149" i="2"/>
  <c r="FP206" s="1"/>
  <c r="GF53" i="4"/>
  <c r="GF149" i="2"/>
  <c r="GF206" s="1"/>
  <c r="GV53" i="4"/>
  <c r="GV149" i="2"/>
  <c r="GV206" s="1"/>
  <c r="HL53" i="4"/>
  <c r="HL149" i="2"/>
  <c r="HL206" s="1"/>
  <c r="IB53" i="4"/>
  <c r="IB149" i="2"/>
  <c r="IB206" s="1"/>
  <c r="IR53" i="4"/>
  <c r="IR149" i="2"/>
  <c r="IR206" s="1"/>
  <c r="JH53" i="4"/>
  <c r="JH149" i="2"/>
  <c r="JH206" s="1"/>
  <c r="JX53" i="4"/>
  <c r="JX149" i="2"/>
  <c r="JX206" s="1"/>
  <c r="KN53" i="4"/>
  <c r="KN149" i="2"/>
  <c r="KN206" s="1"/>
  <c r="LD53" i="4"/>
  <c r="LD149" i="2"/>
  <c r="LD206" s="1"/>
  <c r="LT53" i="4"/>
  <c r="LT149" i="2"/>
  <c r="LT206" s="1"/>
  <c r="MJ53" i="4"/>
  <c r="MJ149" i="2"/>
  <c r="MJ206" s="1"/>
  <c r="MZ53" i="4"/>
  <c r="MZ149" i="2"/>
  <c r="MZ206" s="1"/>
  <c r="NP53" i="3"/>
  <c r="NP53" i="4" s="1"/>
  <c r="NP149" i="2"/>
  <c r="NP206" s="1"/>
  <c r="OF53" i="4"/>
  <c r="OF149" i="2"/>
  <c r="OF206" s="1"/>
  <c r="G51" i="3"/>
  <c r="G51" i="4" s="1"/>
  <c r="G147" i="2"/>
  <c r="G204" s="1"/>
  <c r="W51" i="3"/>
  <c r="W51" i="4" s="1"/>
  <c r="W147" i="2"/>
  <c r="W204" s="1"/>
  <c r="AM51" i="3"/>
  <c r="AM51" i="4" s="1"/>
  <c r="AM147" i="2"/>
  <c r="AM204" s="1"/>
  <c r="BC51" i="3"/>
  <c r="BC51" i="4" s="1"/>
  <c r="BC147" i="2"/>
  <c r="BC204" s="1"/>
  <c r="BS51" i="3"/>
  <c r="BS51" i="4" s="1"/>
  <c r="BS147" i="2"/>
  <c r="BS204" s="1"/>
  <c r="CI51" i="3"/>
  <c r="CI51" i="4" s="1"/>
  <c r="CI147" i="2"/>
  <c r="CI204" s="1"/>
  <c r="CY51" i="3"/>
  <c r="CY51" i="4" s="1"/>
  <c r="CY147" i="2"/>
  <c r="CY204" s="1"/>
  <c r="DO51" i="3"/>
  <c r="DO51" i="4" s="1"/>
  <c r="DO147" i="2"/>
  <c r="DO204" s="1"/>
  <c r="EE51" i="3"/>
  <c r="EE51" i="4" s="1"/>
  <c r="EE147" i="2"/>
  <c r="EE204" s="1"/>
  <c r="EU51" i="3"/>
  <c r="EU51" i="4" s="1"/>
  <c r="EU147" i="2"/>
  <c r="EU204" s="1"/>
  <c r="FK51" i="3"/>
  <c r="FK51" i="4" s="1"/>
  <c r="FK147" i="2"/>
  <c r="FK204" s="1"/>
  <c r="GA51" i="3"/>
  <c r="GA51" i="4" s="1"/>
  <c r="GA147" i="2"/>
  <c r="GA204" s="1"/>
  <c r="GQ51" i="3"/>
  <c r="GQ51" i="4" s="1"/>
  <c r="GQ147" i="2"/>
  <c r="GQ204" s="1"/>
  <c r="HG51" i="3"/>
  <c r="HG51" i="4" s="1"/>
  <c r="HG147" i="2"/>
  <c r="HG204" s="1"/>
  <c r="HW51" i="3"/>
  <c r="HW51" i="4" s="1"/>
  <c r="HW147" i="2"/>
  <c r="HW204" s="1"/>
  <c r="IM51" i="3"/>
  <c r="IM51" i="4" s="1"/>
  <c r="IM147" i="2"/>
  <c r="IM204" s="1"/>
  <c r="JC51" i="3"/>
  <c r="JC51" i="4" s="1"/>
  <c r="JC147" i="2"/>
  <c r="JC204" s="1"/>
  <c r="JS51" i="3"/>
  <c r="JS51" i="4" s="1"/>
  <c r="JS147" i="2"/>
  <c r="JS204" s="1"/>
  <c r="KI51" i="3"/>
  <c r="KI51" i="4" s="1"/>
  <c r="KI147" i="2"/>
  <c r="KI204" s="1"/>
  <c r="KY51" i="3"/>
  <c r="KY51" i="4" s="1"/>
  <c r="KY147" i="2"/>
  <c r="KY204" s="1"/>
  <c r="LO51" i="3"/>
  <c r="LO51" i="4" s="1"/>
  <c r="LO147" i="2"/>
  <c r="LO204" s="1"/>
  <c r="ME51" i="3"/>
  <c r="ME51" i="4" s="1"/>
  <c r="ME147" i="2"/>
  <c r="ME204" s="1"/>
  <c r="MU51" i="3"/>
  <c r="MU51" i="4" s="1"/>
  <c r="MU147" i="2"/>
  <c r="MU204" s="1"/>
  <c r="NK51" i="3"/>
  <c r="NK51" i="4" s="1"/>
  <c r="NK147" i="2"/>
  <c r="NK204" s="1"/>
  <c r="OA51" i="3"/>
  <c r="OA51" i="4" s="1"/>
  <c r="OA147" i="2"/>
  <c r="OA204" s="1"/>
  <c r="OU53" i="4"/>
  <c r="ET51" i="3"/>
  <c r="ET51" i="4" s="1"/>
  <c r="ET147" i="2"/>
  <c r="ET204" s="1"/>
  <c r="FJ51" i="3"/>
  <c r="FJ51" i="4" s="1"/>
  <c r="FJ147" i="2"/>
  <c r="FJ204" s="1"/>
  <c r="FZ51" i="3"/>
  <c r="FZ51" i="4" s="1"/>
  <c r="FZ147" i="2"/>
  <c r="FZ204" s="1"/>
  <c r="GP51" i="3"/>
  <c r="GP51" i="4" s="1"/>
  <c r="GP147" i="2"/>
  <c r="GP204" s="1"/>
  <c r="HH51" i="3"/>
  <c r="HH51" i="4" s="1"/>
  <c r="HH147" i="2"/>
  <c r="HH204" s="1"/>
  <c r="HX51" i="3"/>
  <c r="HX51" i="4" s="1"/>
  <c r="HX147" i="2"/>
  <c r="HX204" s="1"/>
  <c r="IN51" i="3"/>
  <c r="IN51" i="4" s="1"/>
  <c r="IN147" i="2"/>
  <c r="IN204" s="1"/>
  <c r="JD51" i="3"/>
  <c r="JD51" i="4" s="1"/>
  <c r="JD147" i="2"/>
  <c r="JD204" s="1"/>
  <c r="JT51" i="3"/>
  <c r="JT51" i="4" s="1"/>
  <c r="JT147" i="2"/>
  <c r="JT204" s="1"/>
  <c r="KJ51" i="3"/>
  <c r="KJ51" i="4" s="1"/>
  <c r="KJ147" i="2"/>
  <c r="KJ204" s="1"/>
  <c r="KZ51" i="3"/>
  <c r="KZ51" i="4" s="1"/>
  <c r="KZ147" i="2"/>
  <c r="KZ204" s="1"/>
  <c r="LP51" i="3"/>
  <c r="LP51" i="4" s="1"/>
  <c r="LP147" i="2"/>
  <c r="LP204" s="1"/>
  <c r="MF51" i="3"/>
  <c r="MF51" i="4" s="1"/>
  <c r="MF147" i="2"/>
  <c r="MF204" s="1"/>
  <c r="MV51" i="3"/>
  <c r="MV51" i="4" s="1"/>
  <c r="MV147" i="2"/>
  <c r="MV204" s="1"/>
  <c r="NL51" i="3"/>
  <c r="NL51" i="4" s="1"/>
  <c r="NL147" i="2"/>
  <c r="NL204" s="1"/>
  <c r="OB51" i="3"/>
  <c r="OB51" i="4" s="1"/>
  <c r="OB147" i="2"/>
  <c r="OB204" s="1"/>
  <c r="OV53" i="4"/>
  <c r="N53"/>
  <c r="N149" i="2"/>
  <c r="N206" s="1"/>
  <c r="AD53" i="4"/>
  <c r="AD149" i="2"/>
  <c r="AD206" s="1"/>
  <c r="AT53" i="4"/>
  <c r="AT149" i="2"/>
  <c r="AT206" s="1"/>
  <c r="BJ53" i="3"/>
  <c r="BJ149" i="2"/>
  <c r="BJ206" s="1"/>
  <c r="BZ53" i="4"/>
  <c r="BZ149" i="2"/>
  <c r="BZ206" s="1"/>
  <c r="CP53" i="4"/>
  <c r="CP149" i="2"/>
  <c r="CP206" s="1"/>
  <c r="DF53" i="4"/>
  <c r="DF149" i="2"/>
  <c r="DF206" s="1"/>
  <c r="DV53" i="4"/>
  <c r="DV149" i="2"/>
  <c r="DV206" s="1"/>
  <c r="EL53" i="3"/>
  <c r="EL53" i="4" s="1"/>
  <c r="EL149" i="2"/>
  <c r="EL206" s="1"/>
  <c r="FB53" i="4"/>
  <c r="FB149" i="2"/>
  <c r="FB206" s="1"/>
  <c r="FR53" i="4"/>
  <c r="FR149" i="2"/>
  <c r="FR206" s="1"/>
  <c r="GH53" i="3"/>
  <c r="GH53" i="4" s="1"/>
  <c r="GH149" i="2"/>
  <c r="GH206" s="1"/>
  <c r="GX53" i="3"/>
  <c r="GX53" i="4" s="1"/>
  <c r="GX149" i="2"/>
  <c r="GX206" s="1"/>
  <c r="HN53" i="4"/>
  <c r="HN149" i="2"/>
  <c r="HN206" s="1"/>
  <c r="ID53" i="4"/>
  <c r="ID149" i="2"/>
  <c r="ID206" s="1"/>
  <c r="IT53" i="4"/>
  <c r="IT149" i="2"/>
  <c r="IT206" s="1"/>
  <c r="JJ53" i="4"/>
  <c r="JJ149" i="2"/>
  <c r="JJ206" s="1"/>
  <c r="JZ53" i="4"/>
  <c r="JZ149" i="2"/>
  <c r="JZ206" s="1"/>
  <c r="KP53" i="4"/>
  <c r="KP149" i="2"/>
  <c r="KP206" s="1"/>
  <c r="LF53" i="4"/>
  <c r="LF149" i="2"/>
  <c r="LF206" s="1"/>
  <c r="LV53" i="4"/>
  <c r="LV149" i="2"/>
  <c r="LV206" s="1"/>
  <c r="ML53" i="4"/>
  <c r="ML149" i="2"/>
  <c r="ML206" s="1"/>
  <c r="NB53" i="4"/>
  <c r="NB149" i="2"/>
  <c r="NB206" s="1"/>
  <c r="NR53" i="4"/>
  <c r="NR149" i="2"/>
  <c r="NR206" s="1"/>
  <c r="OH53" i="4"/>
  <c r="OH149" i="2"/>
  <c r="OH206" s="1"/>
  <c r="I51" i="4"/>
  <c r="I147" i="2"/>
  <c r="I204" s="1"/>
  <c r="Y51" i="3"/>
  <c r="Y51" i="4" s="1"/>
  <c r="Y147" i="2"/>
  <c r="Y204" s="1"/>
  <c r="AO51" i="3"/>
  <c r="AO51" i="4" s="1"/>
  <c r="AO147" i="2"/>
  <c r="AO204" s="1"/>
  <c r="BE51" i="3"/>
  <c r="BE51" i="4" s="1"/>
  <c r="BE147" i="2"/>
  <c r="BE204" s="1"/>
  <c r="BU51" i="3"/>
  <c r="BU51" i="4" s="1"/>
  <c r="BU147" i="2"/>
  <c r="BU204" s="1"/>
  <c r="CK51" i="3"/>
  <c r="CK51" i="4" s="1"/>
  <c r="CK147" i="2"/>
  <c r="CK204" s="1"/>
  <c r="DA51" i="3"/>
  <c r="DA51" i="4" s="1"/>
  <c r="DA147" i="2"/>
  <c r="DA204" s="1"/>
  <c r="DQ51" i="3"/>
  <c r="DQ51" i="4" s="1"/>
  <c r="DQ147" i="2"/>
  <c r="DQ204" s="1"/>
  <c r="EG51" i="3"/>
  <c r="EG51" i="4" s="1"/>
  <c r="EG147" i="2"/>
  <c r="EG204" s="1"/>
  <c r="EW51" i="3"/>
  <c r="EW51" i="4" s="1"/>
  <c r="EW147" i="2"/>
  <c r="EW204" s="1"/>
  <c r="FM51" i="3"/>
  <c r="FM51" i="4" s="1"/>
  <c r="FM147" i="2"/>
  <c r="FM204" s="1"/>
  <c r="GC51" i="3"/>
  <c r="GC51" i="4" s="1"/>
  <c r="GC147" i="2"/>
  <c r="GC204" s="1"/>
  <c r="GS51" i="3"/>
  <c r="GS51" i="4" s="1"/>
  <c r="GS147" i="2"/>
  <c r="GS204" s="1"/>
  <c r="HI51" i="3"/>
  <c r="HI51" i="4" s="1"/>
  <c r="HI147" i="2"/>
  <c r="HI204" s="1"/>
  <c r="HY51" i="3"/>
  <c r="HY51" i="4" s="1"/>
  <c r="HY147" i="2"/>
  <c r="HY204" s="1"/>
  <c r="IO51" i="3"/>
  <c r="IO51" i="4" s="1"/>
  <c r="IO147" i="2"/>
  <c r="IO204" s="1"/>
  <c r="JE51" i="3"/>
  <c r="JE51" i="4" s="1"/>
  <c r="JE147" i="2"/>
  <c r="JE204" s="1"/>
  <c r="JU51" i="3"/>
  <c r="JU51" i="4" s="1"/>
  <c r="JU147" i="2"/>
  <c r="JU204" s="1"/>
  <c r="KK51" i="3"/>
  <c r="KK51" i="4" s="1"/>
  <c r="KK147" i="2"/>
  <c r="KK204" s="1"/>
  <c r="LA51" i="3"/>
  <c r="LA51" i="4" s="1"/>
  <c r="LA147" i="2"/>
  <c r="LA204" s="1"/>
  <c r="LQ51" i="3"/>
  <c r="LQ51" i="4" s="1"/>
  <c r="LQ147" i="2"/>
  <c r="LQ204" s="1"/>
  <c r="MG51" i="3"/>
  <c r="MG51" i="4" s="1"/>
  <c r="MG147" i="2"/>
  <c r="MG204" s="1"/>
  <c r="MW51" i="3"/>
  <c r="MW51" i="4" s="1"/>
  <c r="MW147" i="2"/>
  <c r="MW204" s="1"/>
  <c r="NM51" i="3"/>
  <c r="NM51" i="4" s="1"/>
  <c r="NM147" i="2"/>
  <c r="NM204" s="1"/>
  <c r="OC51" i="3"/>
  <c r="OC51" i="4" s="1"/>
  <c r="OC147" i="2"/>
  <c r="OC204" s="1"/>
  <c r="OU51" i="4"/>
  <c r="HJ51" i="3"/>
  <c r="HJ51" i="4" s="1"/>
  <c r="HJ147" i="2"/>
  <c r="HJ204" s="1"/>
  <c r="HZ51" i="3"/>
  <c r="HZ51" i="4" s="1"/>
  <c r="HZ147" i="2"/>
  <c r="HZ204" s="1"/>
  <c r="IP51" i="3"/>
  <c r="IP51" i="4" s="1"/>
  <c r="IP147" i="2"/>
  <c r="IP204" s="1"/>
  <c r="JF51" i="3"/>
  <c r="JF51" i="4" s="1"/>
  <c r="JF147" i="2"/>
  <c r="JF204" s="1"/>
  <c r="JV51" i="3"/>
  <c r="JV51" i="4" s="1"/>
  <c r="JV147" i="2"/>
  <c r="JV204" s="1"/>
  <c r="KL51" i="3"/>
  <c r="KL51" i="4" s="1"/>
  <c r="KL147" i="2"/>
  <c r="KL204" s="1"/>
  <c r="LB51" i="3"/>
  <c r="LB51" i="4" s="1"/>
  <c r="LB147" i="2"/>
  <c r="LB204" s="1"/>
  <c r="LR51" i="3"/>
  <c r="LR51" i="4" s="1"/>
  <c r="LR147" i="2"/>
  <c r="LR204" s="1"/>
  <c r="MH51" i="3"/>
  <c r="MH51" i="4" s="1"/>
  <c r="MH147" i="2"/>
  <c r="MH204" s="1"/>
  <c r="MX51" i="3"/>
  <c r="MX51" i="4" s="1"/>
  <c r="MX147" i="2"/>
  <c r="MX204" s="1"/>
  <c r="NN51" i="3"/>
  <c r="NN51" i="4" s="1"/>
  <c r="NN147" i="2"/>
  <c r="NN204" s="1"/>
  <c r="OD51" i="3"/>
  <c r="OD51" i="4" s="1"/>
  <c r="OD147" i="2"/>
  <c r="OD204" s="1"/>
  <c r="OT53" i="4"/>
  <c r="P53"/>
  <c r="P149" i="2"/>
  <c r="AF53" i="4"/>
  <c r="AF149" i="2"/>
  <c r="AF206" s="1"/>
  <c r="AV53" i="4"/>
  <c r="AV149" i="2"/>
  <c r="AV206" s="1"/>
  <c r="BL53" i="3"/>
  <c r="BL53" i="4" s="1"/>
  <c r="BL149" i="2"/>
  <c r="BL206" s="1"/>
  <c r="CB53" i="4"/>
  <c r="CB149" i="2"/>
  <c r="CB206" s="1"/>
  <c r="CR53" i="4"/>
  <c r="CR149" i="2"/>
  <c r="CR206" s="1"/>
  <c r="DH53" i="4"/>
  <c r="DH149" i="2"/>
  <c r="DH206" s="1"/>
  <c r="DX53" i="4"/>
  <c r="DX149" i="2"/>
  <c r="DX206" s="1"/>
  <c r="EN53" i="3"/>
  <c r="EN53" i="4" s="1"/>
  <c r="EN149" i="2"/>
  <c r="EN206" s="1"/>
  <c r="FD53" i="3"/>
  <c r="FD53" i="4" s="1"/>
  <c r="FD149" i="2"/>
  <c r="FD206" s="1"/>
  <c r="FT53" i="4"/>
  <c r="FT149" i="2"/>
  <c r="FT206" s="1"/>
  <c r="GJ53" i="3"/>
  <c r="GJ53" i="4" s="1"/>
  <c r="GJ149" i="2"/>
  <c r="GJ206" s="1"/>
  <c r="GZ53" i="4"/>
  <c r="GZ149" i="2"/>
  <c r="GZ206" s="1"/>
  <c r="HP53" i="4"/>
  <c r="HP149" i="2"/>
  <c r="HP206" s="1"/>
  <c r="IF53" i="4"/>
  <c r="IF149" i="2"/>
  <c r="IF206" s="1"/>
  <c r="IV53" i="4"/>
  <c r="IV149" i="2"/>
  <c r="IV206" s="1"/>
  <c r="JL53" i="4"/>
  <c r="JL149" i="2"/>
  <c r="JL206" s="1"/>
  <c r="KB53" i="4"/>
  <c r="KB149" i="2"/>
  <c r="KB206" s="1"/>
  <c r="KR53" i="3"/>
  <c r="KR53" i="4" s="1"/>
  <c r="KR149" i="2"/>
  <c r="KR206" s="1"/>
  <c r="LH53" i="4"/>
  <c r="LH149" i="2"/>
  <c r="LH206" s="1"/>
  <c r="LX53" i="4"/>
  <c r="LX149" i="2"/>
  <c r="LX206" s="1"/>
  <c r="MN53" i="4"/>
  <c r="MN149" i="2"/>
  <c r="MN206" s="1"/>
  <c r="ND53" i="4"/>
  <c r="ND149" i="2"/>
  <c r="ND206" s="1"/>
  <c r="NT53" i="3"/>
  <c r="NT53" i="4" s="1"/>
  <c r="NT149" i="2"/>
  <c r="NT206" s="1"/>
  <c r="OJ53" i="4"/>
  <c r="OJ149" i="2"/>
  <c r="OJ206" s="1"/>
  <c r="K51" i="4"/>
  <c r="K147" i="2"/>
  <c r="K204" s="1"/>
  <c r="AA51" i="3"/>
  <c r="AA51" i="4" s="1"/>
  <c r="AA147" i="2"/>
  <c r="AA204" s="1"/>
  <c r="AQ51" i="3"/>
  <c r="AQ51" i="4" s="1"/>
  <c r="AQ147" i="2"/>
  <c r="AQ204" s="1"/>
  <c r="BG51" i="3"/>
  <c r="BG51" i="4" s="1"/>
  <c r="BG147" i="2"/>
  <c r="BG204" s="1"/>
  <c r="BW51" i="3"/>
  <c r="BW51" i="4" s="1"/>
  <c r="BW147" i="2"/>
  <c r="BW204" s="1"/>
  <c r="CM51" i="3"/>
  <c r="CM51" i="4" s="1"/>
  <c r="CM147" i="2"/>
  <c r="CM204" s="1"/>
  <c r="DC51" i="3"/>
  <c r="DC51" i="4" s="1"/>
  <c r="DC147" i="2"/>
  <c r="DC204" s="1"/>
  <c r="DS51" i="3"/>
  <c r="DS51" i="4" s="1"/>
  <c r="DS147" i="2"/>
  <c r="DS204" s="1"/>
  <c r="EI51" i="3"/>
  <c r="EI51" i="4" s="1"/>
  <c r="EI147" i="2"/>
  <c r="EI204" s="1"/>
  <c r="EY51" i="3"/>
  <c r="EY51" i="4" s="1"/>
  <c r="EY147" i="2"/>
  <c r="EY204" s="1"/>
  <c r="FO51" i="3"/>
  <c r="FO51" i="4" s="1"/>
  <c r="FO147" i="2"/>
  <c r="FO204" s="1"/>
  <c r="GE51" i="3"/>
  <c r="GE51" i="4" s="1"/>
  <c r="GE147" i="2"/>
  <c r="GE204" s="1"/>
  <c r="GU51" i="3"/>
  <c r="GU51" i="4" s="1"/>
  <c r="GU147" i="2"/>
  <c r="GU204" s="1"/>
  <c r="HK51" i="3"/>
  <c r="HK51" i="4" s="1"/>
  <c r="HK147" i="2"/>
  <c r="HK204" s="1"/>
  <c r="IA51" i="3"/>
  <c r="IA51" i="4" s="1"/>
  <c r="IA147" i="2"/>
  <c r="IA204" s="1"/>
  <c r="IQ51" i="3"/>
  <c r="IQ51" i="4" s="1"/>
  <c r="IQ147" i="2"/>
  <c r="IQ204" s="1"/>
  <c r="JG51" i="3"/>
  <c r="JG51" i="4" s="1"/>
  <c r="JG147" i="2"/>
  <c r="JG204" s="1"/>
  <c r="JW51" i="3"/>
  <c r="JW51" i="4" s="1"/>
  <c r="JW147" i="2"/>
  <c r="JW204" s="1"/>
  <c r="KM51" i="3"/>
  <c r="KM51" i="4" s="1"/>
  <c r="KM147" i="2"/>
  <c r="KM204" s="1"/>
  <c r="LC51" i="3"/>
  <c r="LC51" i="4" s="1"/>
  <c r="LC147" i="2"/>
  <c r="LC204" s="1"/>
  <c r="LS51" i="3"/>
  <c r="LS51" i="4" s="1"/>
  <c r="LS147" i="2"/>
  <c r="LS204" s="1"/>
  <c r="MI51" i="4"/>
  <c r="MI147" i="2"/>
  <c r="MI204" s="1"/>
  <c r="MY51" i="3"/>
  <c r="MY51" i="4" s="1"/>
  <c r="MY147" i="2"/>
  <c r="MY204" s="1"/>
  <c r="NO51" i="3"/>
  <c r="NO51" i="4" s="1"/>
  <c r="NO147" i="2"/>
  <c r="NO204" s="1"/>
  <c r="OE51" i="3"/>
  <c r="OE51" i="4" s="1"/>
  <c r="OE147" i="2"/>
  <c r="OE204" s="1"/>
  <c r="OS51" i="4"/>
  <c r="LS146" i="2"/>
  <c r="LS203" s="1"/>
  <c r="LS50" i="3"/>
  <c r="LS50" i="4" s="1"/>
  <c r="MY146" i="2"/>
  <c r="MY203" s="1"/>
  <c r="MY50" i="3"/>
  <c r="MY50" i="4" s="1"/>
  <c r="OE146" i="2"/>
  <c r="OE203" s="1"/>
  <c r="OE50" i="3"/>
  <c r="OE50" i="4" s="1"/>
  <c r="KC146" i="2"/>
  <c r="KC203" s="1"/>
  <c r="KC50" i="3"/>
  <c r="KC50" i="4" s="1"/>
  <c r="IW146" i="2"/>
  <c r="IW203" s="1"/>
  <c r="IW50" i="3"/>
  <c r="IW50" i="4" s="1"/>
  <c r="HQ146" i="2"/>
  <c r="HQ203" s="1"/>
  <c r="HQ50" i="3"/>
  <c r="HQ50" i="4" s="1"/>
  <c r="LF146" i="2"/>
  <c r="LF203" s="1"/>
  <c r="LF50" i="3"/>
  <c r="LF50" i="4" s="1"/>
  <c r="ML146" i="2"/>
  <c r="ML203" s="1"/>
  <c r="ML50" i="3"/>
  <c r="ML50" i="4" s="1"/>
  <c r="NR146" i="2"/>
  <c r="NR203" s="1"/>
  <c r="NR50" i="3"/>
  <c r="NR50" i="4" s="1"/>
  <c r="KS146" i="2"/>
  <c r="KS203" s="1"/>
  <c r="KS50" i="3"/>
  <c r="KS50" i="4" s="1"/>
  <c r="JN146" i="2"/>
  <c r="JN203" s="1"/>
  <c r="JN50" i="3"/>
  <c r="JN50" i="4" s="1"/>
  <c r="IH146" i="2"/>
  <c r="IH203" s="1"/>
  <c r="IH50" i="3"/>
  <c r="IH50" i="4" s="1"/>
  <c r="HB146" i="2"/>
  <c r="HB203" s="1"/>
  <c r="HB50" i="3"/>
  <c r="HB50" i="4" s="1"/>
  <c r="FX146" i="2"/>
  <c r="FX203" s="1"/>
  <c r="FX50" i="3"/>
  <c r="FX50" i="4" s="1"/>
  <c r="ER146" i="2"/>
  <c r="ER203" s="1"/>
  <c r="ER50" i="3"/>
  <c r="ER50" i="4" s="1"/>
  <c r="FQ146" i="2"/>
  <c r="FQ203" s="1"/>
  <c r="FQ50" i="3"/>
  <c r="FQ50" i="4" s="1"/>
  <c r="EH146" i="2"/>
  <c r="EH203" s="1"/>
  <c r="EH50" i="3"/>
  <c r="EH50" i="4" s="1"/>
  <c r="CU146" i="2"/>
  <c r="CU203" s="1"/>
  <c r="CU50" i="3"/>
  <c r="CU50" i="4" s="1"/>
  <c r="BS146" i="2"/>
  <c r="BS203" s="1"/>
  <c r="BS50" i="3"/>
  <c r="BS50" i="4" s="1"/>
  <c r="BC146" i="2"/>
  <c r="BC203" s="1"/>
  <c r="BC50" i="3"/>
  <c r="BC50" i="4" s="1"/>
  <c r="E50"/>
  <c r="E146" i="2"/>
  <c r="E203" s="1"/>
  <c r="DR146"/>
  <c r="DR203" s="1"/>
  <c r="DR50" i="3"/>
  <c r="DR50" i="4" s="1"/>
  <c r="CH146" i="2"/>
  <c r="CH203" s="1"/>
  <c r="CH50" i="3"/>
  <c r="CH50" i="4" s="1"/>
  <c r="BP146" i="2"/>
  <c r="BP203" s="1"/>
  <c r="BP50" i="3"/>
  <c r="BP50" i="4" s="1"/>
  <c r="T146" i="2"/>
  <c r="T203" s="1"/>
  <c r="T50" i="3"/>
  <c r="T50" i="4" s="1"/>
  <c r="LA146" i="2"/>
  <c r="LA203" s="1"/>
  <c r="LA50" i="3"/>
  <c r="LA50" i="4" s="1"/>
  <c r="MG146" i="2"/>
  <c r="MG203" s="1"/>
  <c r="MG50" i="3"/>
  <c r="MG50" i="4" s="1"/>
  <c r="NM146" i="2"/>
  <c r="NM203" s="1"/>
  <c r="NM50" i="3"/>
  <c r="NM50" i="4" s="1"/>
  <c r="OT50"/>
  <c r="JO146" i="2"/>
  <c r="JO203" s="1"/>
  <c r="JO50" i="3"/>
  <c r="JO50" i="4" s="1"/>
  <c r="II146" i="2"/>
  <c r="II203" s="1"/>
  <c r="II50" i="3"/>
  <c r="II50" i="4" s="1"/>
  <c r="HC146" i="2"/>
  <c r="HC203" s="1"/>
  <c r="HC50" i="3"/>
  <c r="HC50" i="4" s="1"/>
  <c r="LT146" i="2"/>
  <c r="LT203" s="1"/>
  <c r="LT50" i="3"/>
  <c r="LT50" i="4" s="1"/>
  <c r="MZ146" i="2"/>
  <c r="MZ203" s="1"/>
  <c r="MZ50" i="3"/>
  <c r="MZ50" i="4" s="1"/>
  <c r="OF146" i="2"/>
  <c r="OF203" s="1"/>
  <c r="OF50" i="3"/>
  <c r="OF50" i="4" s="1"/>
  <c r="KF146" i="2"/>
  <c r="KF203" s="1"/>
  <c r="KF50" i="3"/>
  <c r="KF50" i="4" s="1"/>
  <c r="IZ146" i="2"/>
  <c r="IZ203" s="1"/>
  <c r="IZ50" i="3"/>
  <c r="IZ50" i="4" s="1"/>
  <c r="HT146" i="2"/>
  <c r="HT203" s="1"/>
  <c r="HT50" i="3"/>
  <c r="HT50" i="4" s="1"/>
  <c r="GP146" i="2"/>
  <c r="GP203" s="1"/>
  <c r="GP50" i="3"/>
  <c r="GP50" i="4" s="1"/>
  <c r="FJ146" i="2"/>
  <c r="FJ203" s="1"/>
  <c r="FJ50" i="3"/>
  <c r="FJ50" i="4" s="1"/>
  <c r="GI146" i="2"/>
  <c r="GI203" s="1"/>
  <c r="GI50" i="3"/>
  <c r="GI50" i="4" s="1"/>
  <c r="FC146" i="2"/>
  <c r="FC203" s="1"/>
  <c r="FC50" i="3"/>
  <c r="FC50" i="4" s="1"/>
  <c r="DM146" i="2"/>
  <c r="DM203" s="1"/>
  <c r="DM50" i="3"/>
  <c r="DM50" i="4" s="1"/>
  <c r="DI146" i="2"/>
  <c r="DI203" s="1"/>
  <c r="DI50" i="3"/>
  <c r="DI50" i="4" s="1"/>
  <c r="BI50"/>
  <c r="BI146" i="2"/>
  <c r="BI203" s="1"/>
  <c r="AK50" i="4"/>
  <c r="AK146" i="2"/>
  <c r="AK203" s="1"/>
  <c r="EK146"/>
  <c r="EK203" s="1"/>
  <c r="EK50" i="3"/>
  <c r="EK50" i="4" s="1"/>
  <c r="CV146" i="2"/>
  <c r="CV203" s="1"/>
  <c r="CV50" i="3"/>
  <c r="CV50" i="4" s="1"/>
  <c r="BV146" i="2"/>
  <c r="BV203" s="1"/>
  <c r="BV50" i="3"/>
  <c r="BV50" i="4" s="1"/>
  <c r="AN146" i="2"/>
  <c r="AN203" s="1"/>
  <c r="AN50" i="3"/>
  <c r="AN50" i="4" s="1"/>
  <c r="H146" i="2"/>
  <c r="H203" s="1"/>
  <c r="H50" i="3"/>
  <c r="H50" i="4" s="1"/>
  <c r="MA146" i="2"/>
  <c r="MA203" s="1"/>
  <c r="MA50" i="3"/>
  <c r="MA50" i="4" s="1"/>
  <c r="NG146" i="2"/>
  <c r="NG203" s="1"/>
  <c r="NG50" i="3"/>
  <c r="NG50" i="4" s="1"/>
  <c r="OM50"/>
  <c r="OM146" i="2"/>
  <c r="OM203" s="1"/>
  <c r="JU146"/>
  <c r="JU203" s="1"/>
  <c r="JU50" i="3"/>
  <c r="JU50" i="4" s="1"/>
  <c r="IO146" i="2"/>
  <c r="IO203" s="1"/>
  <c r="IO50" i="3"/>
  <c r="IO50" i="4" s="1"/>
  <c r="HI146" i="2"/>
  <c r="HI203" s="1"/>
  <c r="HI50" i="3"/>
  <c r="HI50" i="4" s="1"/>
  <c r="LN146" i="2"/>
  <c r="LN203" s="1"/>
  <c r="LN50" i="3"/>
  <c r="LN50" i="4" s="1"/>
  <c r="MT146" i="2"/>
  <c r="MT203" s="1"/>
  <c r="MT50" i="3"/>
  <c r="MT50" i="4" s="1"/>
  <c r="NZ146" i="2"/>
  <c r="NZ203" s="1"/>
  <c r="NZ50" i="3"/>
  <c r="NZ50" i="4" s="1"/>
  <c r="KL146" i="2"/>
  <c r="KL203" s="1"/>
  <c r="KL50" i="3"/>
  <c r="KL50" i="4" s="1"/>
  <c r="JF146" i="2"/>
  <c r="JF203" s="1"/>
  <c r="JF50" i="3"/>
  <c r="JF50" i="4" s="1"/>
  <c r="HZ146" i="2"/>
  <c r="HZ203" s="1"/>
  <c r="HZ50" i="3"/>
  <c r="HZ50" i="4" s="1"/>
  <c r="GT146" i="2"/>
  <c r="GT203" s="1"/>
  <c r="GT50" i="3"/>
  <c r="GT50" i="4" s="1"/>
  <c r="FP146" i="2"/>
  <c r="FP203" s="1"/>
  <c r="FP50" i="3"/>
  <c r="FP50" i="4" s="1"/>
  <c r="GO146" i="2"/>
  <c r="GO203" s="1"/>
  <c r="GO50" i="3"/>
  <c r="GO50" i="4" s="1"/>
  <c r="FI146" i="2"/>
  <c r="FI203" s="1"/>
  <c r="FI50" i="3"/>
  <c r="FI50" i="4" s="1"/>
  <c r="ED146" i="2"/>
  <c r="ED203" s="1"/>
  <c r="ED50" i="3"/>
  <c r="ED50" i="4" s="1"/>
  <c r="DC146" i="2"/>
  <c r="DC203" s="1"/>
  <c r="DC50" i="3"/>
  <c r="DC50" i="4" s="1"/>
  <c r="CA146" i="2"/>
  <c r="CA203" s="1"/>
  <c r="CA50" i="3"/>
  <c r="CA50" i="4" s="1"/>
  <c r="AE146" i="2"/>
  <c r="AE203" s="1"/>
  <c r="AE50" i="3"/>
  <c r="AE50" i="4" s="1"/>
  <c r="M50"/>
  <c r="M146" i="2"/>
  <c r="M203" s="1"/>
  <c r="DZ146"/>
  <c r="DZ203" s="1"/>
  <c r="DZ50" i="3"/>
  <c r="DZ50" i="4" s="1"/>
  <c r="CP146" i="2"/>
  <c r="CP203" s="1"/>
  <c r="CP50" i="3"/>
  <c r="CP50" i="4" s="1"/>
  <c r="AZ146" i="2"/>
  <c r="AZ203" s="1"/>
  <c r="AZ50" i="3"/>
  <c r="AZ50" i="4" s="1"/>
  <c r="AB146" i="2"/>
  <c r="AB203" s="1"/>
  <c r="AB50" i="3"/>
  <c r="AB50" i="4" s="1"/>
  <c r="LI146" i="2"/>
  <c r="LI203" s="1"/>
  <c r="LI50" i="3"/>
  <c r="LI50" i="4" s="1"/>
  <c r="MO146" i="2"/>
  <c r="MO203" s="1"/>
  <c r="MO50" i="3"/>
  <c r="MO50" i="4" s="1"/>
  <c r="NU146" i="2"/>
  <c r="NU203" s="1"/>
  <c r="NU50" i="3"/>
  <c r="NU50" i="4" s="1"/>
  <c r="KM146" i="2"/>
  <c r="KM203" s="1"/>
  <c r="KM50" i="3"/>
  <c r="KM50" i="4" s="1"/>
  <c r="JG146" i="2"/>
  <c r="JG203" s="1"/>
  <c r="JG50" i="3"/>
  <c r="JG50" i="4" s="1"/>
  <c r="IA146" i="2"/>
  <c r="IA203" s="1"/>
  <c r="IA50" i="3"/>
  <c r="IA50" i="4" s="1"/>
  <c r="KV146" i="2"/>
  <c r="KV203" s="1"/>
  <c r="KV50" i="3"/>
  <c r="KV50" i="4" s="1"/>
  <c r="MB146" i="2"/>
  <c r="MB203" s="1"/>
  <c r="MB50" i="3"/>
  <c r="MB50" i="4" s="1"/>
  <c r="NH146" i="2"/>
  <c r="NH203" s="1"/>
  <c r="NH50" i="3"/>
  <c r="NH50" i="4" s="1"/>
  <c r="ON146" i="2"/>
  <c r="ON203" s="1"/>
  <c r="ON50" i="3"/>
  <c r="ON50" i="4" s="1"/>
  <c r="JX146" i="2"/>
  <c r="JX203" s="1"/>
  <c r="JX50" i="3"/>
  <c r="JX50" i="4" s="1"/>
  <c r="IR146" i="2"/>
  <c r="IR203" s="1"/>
  <c r="IR50" i="3"/>
  <c r="IR50" i="4" s="1"/>
  <c r="HL146" i="2"/>
  <c r="HL203" s="1"/>
  <c r="HL50" i="3"/>
  <c r="HL50" i="4" s="1"/>
  <c r="GH146" i="2"/>
  <c r="GH203" s="1"/>
  <c r="GH50" i="3"/>
  <c r="GH50" i="4" s="1"/>
  <c r="FB146" i="2"/>
  <c r="FB203" s="1"/>
  <c r="FB50" i="3"/>
  <c r="FB50" i="4" s="1"/>
  <c r="GA146" i="2"/>
  <c r="GA203" s="1"/>
  <c r="GA50" i="3"/>
  <c r="GA50" i="4" s="1"/>
  <c r="EU146" i="2"/>
  <c r="EU203" s="1"/>
  <c r="EU50" i="3"/>
  <c r="EU50" i="4" s="1"/>
  <c r="DU146" i="2"/>
  <c r="DU203" s="1"/>
  <c r="DU50" i="3"/>
  <c r="DU50" i="4" s="1"/>
  <c r="CK50"/>
  <c r="CK146" i="2"/>
  <c r="CK203" s="1"/>
  <c r="AS146"/>
  <c r="AS203" s="1"/>
  <c r="AS50" i="3"/>
  <c r="AS50" i="4" s="1"/>
  <c r="U146" i="2"/>
  <c r="U203" s="1"/>
  <c r="U50" i="3"/>
  <c r="U50" i="4" s="1"/>
  <c r="EB146" i="2"/>
  <c r="EB203" s="1"/>
  <c r="EB50" i="3"/>
  <c r="EB50" i="4" s="1"/>
  <c r="DD146" i="2"/>
  <c r="DD203" s="1"/>
  <c r="DD50" i="3"/>
  <c r="DD50" i="4" s="1"/>
  <c r="BF146" i="2"/>
  <c r="BF203" s="1"/>
  <c r="BF50" i="3"/>
  <c r="BF50" i="4" s="1"/>
  <c r="AF146" i="2"/>
  <c r="AF203" s="1"/>
  <c r="AF50" i="3"/>
  <c r="AF50" i="4" s="1"/>
  <c r="P146" i="2"/>
  <c r="P50" i="3"/>
  <c r="P50" i="4" s="1"/>
  <c r="V146" i="2"/>
  <c r="V203" s="1"/>
  <c r="V50" i="3"/>
  <c r="V50" i="4" s="1"/>
  <c r="AT146" i="2"/>
  <c r="AT203" s="1"/>
  <c r="AT50" i="3"/>
  <c r="AT50" i="4" s="1"/>
  <c r="CJ146" i="2"/>
  <c r="CJ203" s="1"/>
  <c r="CJ50" i="3"/>
  <c r="CJ50" i="4" s="1"/>
  <c r="DT146" i="2"/>
  <c r="DT203" s="1"/>
  <c r="DT50" i="3"/>
  <c r="DT50" i="4" s="1"/>
  <c r="G146" i="2"/>
  <c r="G203" s="1"/>
  <c r="G50" i="3"/>
  <c r="G50" i="4" s="1"/>
  <c r="BE146" i="2"/>
  <c r="BE203" s="1"/>
  <c r="BE50" i="3"/>
  <c r="BE50" i="4" s="1"/>
  <c r="BU146" i="2"/>
  <c r="BU203" s="1"/>
  <c r="BU50" i="3"/>
  <c r="BU50" i="4" s="1"/>
  <c r="CW146" i="2"/>
  <c r="CW203" s="1"/>
  <c r="CW50" i="3"/>
  <c r="CW50" i="4" s="1"/>
  <c r="EJ146" i="2"/>
  <c r="EJ203" s="1"/>
  <c r="EJ50" i="3"/>
  <c r="EJ50" i="4" s="1"/>
  <c r="FO146" i="2"/>
  <c r="FO203" s="1"/>
  <c r="FO50" i="3"/>
  <c r="FO50" i="4" s="1"/>
  <c r="EP146" i="2"/>
  <c r="EP203" s="1"/>
  <c r="EP50" i="3"/>
  <c r="EP50" i="4" s="1"/>
  <c r="FV146" i="2"/>
  <c r="FV203" s="1"/>
  <c r="FV50" i="3"/>
  <c r="FV50" i="4" s="1"/>
  <c r="GZ146" i="2"/>
  <c r="GZ203" s="1"/>
  <c r="GZ50" i="3"/>
  <c r="GZ50" i="4" s="1"/>
  <c r="IF146" i="2"/>
  <c r="IF203" s="1"/>
  <c r="IF50" i="3"/>
  <c r="IF50" i="4" s="1"/>
  <c r="JL146" i="2"/>
  <c r="JL203" s="1"/>
  <c r="JL50" i="3"/>
  <c r="JL50" i="4" s="1"/>
  <c r="KR146" i="2"/>
  <c r="KR203" s="1"/>
  <c r="KR50" i="3"/>
  <c r="KR50" i="4" s="1"/>
  <c r="NT146" i="2"/>
  <c r="NT203" s="1"/>
  <c r="NT50" i="3"/>
  <c r="NT50" i="4" s="1"/>
  <c r="MN146" i="2"/>
  <c r="MN203" s="1"/>
  <c r="MN50" i="3"/>
  <c r="MN50" i="4" s="1"/>
  <c r="LH146" i="2"/>
  <c r="LH203" s="1"/>
  <c r="LH50" i="3"/>
  <c r="LH50" i="4" s="1"/>
  <c r="HO146" i="2"/>
  <c r="HO203" s="1"/>
  <c r="HO50" i="3"/>
  <c r="HO50" i="4" s="1"/>
  <c r="IU146" i="2"/>
  <c r="IU203" s="1"/>
  <c r="IU50" i="3"/>
  <c r="IU50" i="4" s="1"/>
  <c r="KA146" i="2"/>
  <c r="KA203" s="1"/>
  <c r="KA50" i="3"/>
  <c r="KA50" i="4" s="1"/>
  <c r="OG146" i="2"/>
  <c r="OG203" s="1"/>
  <c r="OG50" i="3"/>
  <c r="OG50" i="4" s="1"/>
  <c r="NA146" i="2"/>
  <c r="NA203" s="1"/>
  <c r="NA50" i="3"/>
  <c r="NA50" i="4" s="1"/>
  <c r="LU146" i="2"/>
  <c r="LU203" s="1"/>
  <c r="LU50" i="3"/>
  <c r="LU50" i="4" s="1"/>
  <c r="N50"/>
  <c r="N146" i="2"/>
  <c r="N203" s="1"/>
  <c r="AD146"/>
  <c r="AD203" s="1"/>
  <c r="AD50" i="3"/>
  <c r="AD50" i="4" s="1"/>
  <c r="CB146" i="2"/>
  <c r="CB203" s="1"/>
  <c r="CB50" i="3"/>
  <c r="CB50" i="4" s="1"/>
  <c r="DB146" i="2"/>
  <c r="DB203" s="1"/>
  <c r="DB50" i="3"/>
  <c r="DB50" i="4" s="1"/>
  <c r="EG146" i="2"/>
  <c r="EG203" s="1"/>
  <c r="EG50" i="3"/>
  <c r="EG50" i="4" s="1"/>
  <c r="S50"/>
  <c r="S146" i="2"/>
  <c r="S203" s="1"/>
  <c r="BO146"/>
  <c r="BO203" s="1"/>
  <c r="BO50" i="3"/>
  <c r="BO50" i="4" s="1"/>
  <c r="CI146" i="2"/>
  <c r="CI203" s="1"/>
  <c r="CI50" i="3"/>
  <c r="CI50" i="4" s="1"/>
  <c r="DS146" i="2"/>
  <c r="DS203" s="1"/>
  <c r="DS50" i="3"/>
  <c r="DS50" i="4" s="1"/>
  <c r="EW146" i="2"/>
  <c r="EW203" s="1"/>
  <c r="EW50" i="3"/>
  <c r="EW50" i="4" s="1"/>
  <c r="GC146" i="2"/>
  <c r="GC203" s="1"/>
  <c r="GC50" i="3"/>
  <c r="GC50" i="4" s="1"/>
  <c r="FD146" i="2"/>
  <c r="FD203" s="1"/>
  <c r="FD50" i="3"/>
  <c r="FD50" i="4" s="1"/>
  <c r="GJ146" i="2"/>
  <c r="GJ203" s="1"/>
  <c r="GJ50" i="3"/>
  <c r="GJ50" i="4" s="1"/>
  <c r="HN146" i="2"/>
  <c r="HN203" s="1"/>
  <c r="HN50" i="3"/>
  <c r="HN50" i="4" s="1"/>
  <c r="IT146" i="2"/>
  <c r="IT203" s="1"/>
  <c r="IT50" i="3"/>
  <c r="IT50" i="4" s="1"/>
  <c r="JZ146" i="2"/>
  <c r="JZ203" s="1"/>
  <c r="JZ50" i="3"/>
  <c r="JZ50" i="4" s="1"/>
  <c r="OL146" i="2"/>
  <c r="OL203" s="1"/>
  <c r="OL50" i="3"/>
  <c r="OL50" i="4" s="1"/>
  <c r="NF146" i="2"/>
  <c r="NF203" s="1"/>
  <c r="NF50" i="3"/>
  <c r="NF50" i="4" s="1"/>
  <c r="LZ146" i="2"/>
  <c r="LZ203" s="1"/>
  <c r="LZ50" i="3"/>
  <c r="LZ50" i="4" s="1"/>
  <c r="GW146" i="2"/>
  <c r="GW203" s="1"/>
  <c r="GW50" i="3"/>
  <c r="GW50" i="4" s="1"/>
  <c r="IC146" i="2"/>
  <c r="IC203" s="1"/>
  <c r="IC50" i="3"/>
  <c r="IC50" i="4" s="1"/>
  <c r="JI146" i="2"/>
  <c r="JI203" s="1"/>
  <c r="JI50" i="3"/>
  <c r="JI50" i="4" s="1"/>
  <c r="KP146" i="2"/>
  <c r="KP203" s="1"/>
  <c r="KP50" i="3"/>
  <c r="KP50" i="4" s="1"/>
  <c r="NS146" i="2"/>
  <c r="NS203" s="1"/>
  <c r="NS50" i="3"/>
  <c r="NS50" i="4" s="1"/>
  <c r="MM146" i="2"/>
  <c r="MM203" s="1"/>
  <c r="MM50" i="3"/>
  <c r="MM50" i="4" s="1"/>
  <c r="LG146" i="2"/>
  <c r="LG203" s="1"/>
  <c r="LG50" i="3"/>
  <c r="LG50" i="4" s="1"/>
  <c r="AJ146" i="2"/>
  <c r="AJ203" s="1"/>
  <c r="AJ50" i="3"/>
  <c r="AJ50" i="4" s="1"/>
  <c r="BJ146" i="2"/>
  <c r="BJ203" s="1"/>
  <c r="BJ50" i="3"/>
  <c r="BJ50" i="4" s="1"/>
  <c r="DH146" i="2"/>
  <c r="DH203" s="1"/>
  <c r="DH50" i="3"/>
  <c r="DH50" i="4" s="1"/>
  <c r="DL146" i="2"/>
  <c r="DL203" s="1"/>
  <c r="DL50" i="3"/>
  <c r="DL50" i="4" s="1"/>
  <c r="Y146" i="2"/>
  <c r="Y203" s="1"/>
  <c r="Y50" i="3"/>
  <c r="Y50" i="4" s="1"/>
  <c r="AW146" i="2"/>
  <c r="AW203" s="1"/>
  <c r="AW50" i="3"/>
  <c r="AW50" i="4" s="1"/>
  <c r="CO146" i="2"/>
  <c r="CO203" s="1"/>
  <c r="CO50" i="3"/>
  <c r="CO50" i="4" s="1"/>
  <c r="DY146" i="2"/>
  <c r="DY203" s="1"/>
  <c r="DY50" i="3"/>
  <c r="DY50" i="4" s="1"/>
  <c r="EQ146" i="2"/>
  <c r="EQ203" s="1"/>
  <c r="EQ50" i="3"/>
  <c r="EQ50" i="4" s="1"/>
  <c r="FW146" i="2"/>
  <c r="FW203" s="1"/>
  <c r="FW50" i="3"/>
  <c r="FW50" i="4" s="1"/>
  <c r="EX146" i="2"/>
  <c r="EX203" s="1"/>
  <c r="EX50" i="3"/>
  <c r="EX50" i="4" s="1"/>
  <c r="GD146" i="2"/>
  <c r="GD203" s="1"/>
  <c r="GD50" i="3"/>
  <c r="GD50" i="4" s="1"/>
  <c r="HH146" i="2"/>
  <c r="HH203" s="1"/>
  <c r="HH50" i="3"/>
  <c r="HH50" i="4" s="1"/>
  <c r="IN146" i="2"/>
  <c r="IN203" s="1"/>
  <c r="IN50" i="3"/>
  <c r="IN50" i="4" s="1"/>
  <c r="JT146" i="2"/>
  <c r="JT203" s="1"/>
  <c r="JT50" i="3"/>
  <c r="JT50" i="4" s="1"/>
  <c r="OS50"/>
  <c r="NL146" i="2"/>
  <c r="NL203" s="1"/>
  <c r="NL50" i="3"/>
  <c r="NL50" i="4" s="1"/>
  <c r="MF146" i="2"/>
  <c r="MF203" s="1"/>
  <c r="MF50" i="3"/>
  <c r="MF50" i="4" s="1"/>
  <c r="KZ146" i="2"/>
  <c r="KZ203" s="1"/>
  <c r="KZ50" i="3"/>
  <c r="KZ50" i="4" s="1"/>
  <c r="HW146" i="2"/>
  <c r="HW203" s="1"/>
  <c r="HW50" i="3"/>
  <c r="HW50" i="4" s="1"/>
  <c r="JC146" i="2"/>
  <c r="JC203" s="1"/>
  <c r="JC50" i="3"/>
  <c r="JC50" i="4" s="1"/>
  <c r="KI146" i="2"/>
  <c r="KI203" s="1"/>
  <c r="KI50" i="3"/>
  <c r="KI50" i="4" s="1"/>
  <c r="NY146" i="2"/>
  <c r="NY203" s="1"/>
  <c r="NY50" i="3"/>
  <c r="NY50" i="4" s="1"/>
  <c r="MS146" i="2"/>
  <c r="MS203" s="1"/>
  <c r="MS50" i="3"/>
  <c r="MS50" i="4" s="1"/>
  <c r="LM146" i="2"/>
  <c r="LM203" s="1"/>
  <c r="LM50" i="3"/>
  <c r="LM50" i="4" s="1"/>
  <c r="F50"/>
  <c r="F146" i="2"/>
  <c r="F203" s="1"/>
  <c r="BD146"/>
  <c r="BD203" s="1"/>
  <c r="BD50" i="3"/>
  <c r="BD50" i="4" s="1"/>
  <c r="BT146" i="2"/>
  <c r="BT203" s="1"/>
  <c r="BT50" i="3"/>
  <c r="BT50" i="4" s="1"/>
  <c r="CT146" i="2"/>
  <c r="CT203" s="1"/>
  <c r="CT50" i="3"/>
  <c r="CT50" i="4" s="1"/>
  <c r="EI146" i="2"/>
  <c r="EI203" s="1"/>
  <c r="EI50" i="3"/>
  <c r="EI50" i="4" s="1"/>
  <c r="AI50"/>
  <c r="AI146" i="2"/>
  <c r="AI203" s="1"/>
  <c r="BG146"/>
  <c r="BG203" s="1"/>
  <c r="BG50" i="3"/>
  <c r="BG50" i="4" s="1"/>
  <c r="DG146" i="2"/>
  <c r="DG203" s="1"/>
  <c r="DG50" i="3"/>
  <c r="DG50" i="4" s="1"/>
  <c r="DK146" i="2"/>
  <c r="DK203" s="1"/>
  <c r="DK50" i="3"/>
  <c r="DK50" i="4" s="1"/>
  <c r="FE146" i="2"/>
  <c r="FE203" s="1"/>
  <c r="FE50" i="3"/>
  <c r="FE50" i="4" s="1"/>
  <c r="GK146" i="2"/>
  <c r="GK203" s="1"/>
  <c r="GK50" i="3"/>
  <c r="GK50" i="4" s="1"/>
  <c r="FL146" i="2"/>
  <c r="FL203" s="1"/>
  <c r="FL50" i="3"/>
  <c r="FL50" i="4" s="1"/>
  <c r="GR146" i="2"/>
  <c r="GR203" s="1"/>
  <c r="GR50" i="3"/>
  <c r="GR50" i="4" s="1"/>
  <c r="HV146" i="2"/>
  <c r="HV203" s="1"/>
  <c r="HV50" i="3"/>
  <c r="HV50" i="4" s="1"/>
  <c r="JB146" i="2"/>
  <c r="JB203" s="1"/>
  <c r="JB50" i="3"/>
  <c r="JB50" i="4" s="1"/>
  <c r="KH146" i="2"/>
  <c r="KH203" s="1"/>
  <c r="KH50" i="3"/>
  <c r="KH50" i="4" s="1"/>
  <c r="OD146" i="2"/>
  <c r="OD203" s="1"/>
  <c r="OD50" i="3"/>
  <c r="OD50" i="4" s="1"/>
  <c r="MX146" i="2"/>
  <c r="MX203" s="1"/>
  <c r="MX50" i="3"/>
  <c r="MX50" i="4" s="1"/>
  <c r="LR146" i="2"/>
  <c r="LR203" s="1"/>
  <c r="LR50" i="3"/>
  <c r="LR50" i="4" s="1"/>
  <c r="HE146" i="2"/>
  <c r="HE203" s="1"/>
  <c r="HE50" i="3"/>
  <c r="HE50" i="4" s="1"/>
  <c r="IK146" i="2"/>
  <c r="IK203" s="1"/>
  <c r="IK50" i="3"/>
  <c r="IK50" i="4" s="1"/>
  <c r="JQ146" i="2"/>
  <c r="JQ203" s="1"/>
  <c r="JQ50" i="3"/>
  <c r="JQ50" i="4" s="1"/>
  <c r="OR50"/>
  <c r="NK146" i="2"/>
  <c r="NK203" s="1"/>
  <c r="NK50" i="3"/>
  <c r="NK50" i="4" s="1"/>
  <c r="ME146" i="2"/>
  <c r="ME203" s="1"/>
  <c r="ME50" i="3"/>
  <c r="ME50" i="4" s="1"/>
  <c r="KY146" i="2"/>
  <c r="KY203" s="1"/>
  <c r="KY50" i="3"/>
  <c r="KY50" i="4" s="1"/>
  <c r="Z50"/>
  <c r="Z146" i="2"/>
  <c r="Z203" s="1"/>
  <c r="L50" i="4"/>
  <c r="L146" i="2"/>
  <c r="L203" s="1"/>
  <c r="AR146"/>
  <c r="AR203" s="1"/>
  <c r="AR50" i="3"/>
  <c r="AR50" i="4" s="1"/>
  <c r="BZ146" i="2"/>
  <c r="BZ203" s="1"/>
  <c r="BZ50" i="3"/>
  <c r="BZ50" i="4" s="1"/>
  <c r="CZ146" i="2"/>
  <c r="CZ203" s="1"/>
  <c r="CZ50" i="3"/>
  <c r="CZ50" i="4" s="1"/>
  <c r="EE146" i="2"/>
  <c r="EE203" s="1"/>
  <c r="EE50" i="3"/>
  <c r="EE50" i="4" s="1"/>
  <c r="Q50"/>
  <c r="Q146" i="2"/>
  <c r="Q203" s="1"/>
  <c r="BM146"/>
  <c r="BM203" s="1"/>
  <c r="BM50" i="3"/>
  <c r="BM50" i="4" s="1"/>
  <c r="CG146" i="2"/>
  <c r="CG203" s="1"/>
  <c r="CG50" i="3"/>
  <c r="CG50" i="4" s="1"/>
  <c r="DQ146" i="2"/>
  <c r="DQ203" s="1"/>
  <c r="DQ50" i="3"/>
  <c r="DQ50" i="4" s="1"/>
  <c r="EY146" i="2"/>
  <c r="EY203" s="1"/>
  <c r="EY50" i="3"/>
  <c r="EY50" i="4" s="1"/>
  <c r="GE146" i="2"/>
  <c r="GE203" s="1"/>
  <c r="GE50" i="3"/>
  <c r="GE50" i="4" s="1"/>
  <c r="FF146" i="2"/>
  <c r="FF203" s="1"/>
  <c r="FF50" i="3"/>
  <c r="FF50" i="4" s="1"/>
  <c r="GL146" i="2"/>
  <c r="GL203" s="1"/>
  <c r="GL50" i="3"/>
  <c r="GL50" i="4" s="1"/>
  <c r="HP146" i="2"/>
  <c r="HP203" s="1"/>
  <c r="HP50" i="3"/>
  <c r="HP50" i="4" s="1"/>
  <c r="IV146" i="2"/>
  <c r="IV203" s="1"/>
  <c r="IV50" i="3"/>
  <c r="IV50" i="4" s="1"/>
  <c r="KB146" i="2"/>
  <c r="KB203" s="1"/>
  <c r="KB50" i="3"/>
  <c r="KB50" i="4" s="1"/>
  <c r="OJ146" i="2"/>
  <c r="OJ203" s="1"/>
  <c r="OJ50" i="3"/>
  <c r="OJ50" i="4" s="1"/>
  <c r="ND146" i="2"/>
  <c r="ND203" s="1"/>
  <c r="ND50" i="3"/>
  <c r="ND50" i="4" s="1"/>
  <c r="LX146" i="2"/>
  <c r="LX203" s="1"/>
  <c r="LX50" i="3"/>
  <c r="LX50" i="4" s="1"/>
  <c r="GY146" i="2"/>
  <c r="GY203" s="1"/>
  <c r="GY50" i="3"/>
  <c r="GY50" i="4" s="1"/>
  <c r="IE146" i="2"/>
  <c r="IE203" s="1"/>
  <c r="IE50" i="3"/>
  <c r="IE50" i="4" s="1"/>
  <c r="JK146" i="2"/>
  <c r="JK203" s="1"/>
  <c r="JK50" i="3"/>
  <c r="JK50" i="4" s="1"/>
  <c r="KQ146" i="2"/>
  <c r="KQ203" s="1"/>
  <c r="KQ50" i="3"/>
  <c r="KQ50" i="4" s="1"/>
  <c r="NQ146" i="2"/>
  <c r="NQ203" s="1"/>
  <c r="NQ50" i="3"/>
  <c r="NQ50" i="4" s="1"/>
  <c r="MK146" i="2"/>
  <c r="MK203" s="1"/>
  <c r="MK50" i="3"/>
  <c r="MK50" i="4" s="1"/>
  <c r="LE146" i="2"/>
  <c r="LE203" s="1"/>
  <c r="LE50" i="3"/>
  <c r="LE50" i="4" s="1"/>
  <c r="X146" i="2"/>
  <c r="X203" s="1"/>
  <c r="X50" i="3"/>
  <c r="X50" i="4" s="1"/>
  <c r="AV146" i="2"/>
  <c r="AV203" s="1"/>
  <c r="AV50" i="3"/>
  <c r="AV50" i="4" s="1"/>
  <c r="CL146" i="2"/>
  <c r="CL203" s="1"/>
  <c r="CL50" i="3"/>
  <c r="CL50" i="4" s="1"/>
  <c r="DV146" i="2"/>
  <c r="DV203" s="1"/>
  <c r="DV50" i="3"/>
  <c r="DV50" i="4" s="1"/>
  <c r="I50"/>
  <c r="I146" i="2"/>
  <c r="I203" s="1"/>
  <c r="AO146"/>
  <c r="AO203" s="1"/>
  <c r="AO50" i="3"/>
  <c r="AO50" i="4" s="1"/>
  <c r="BW146" i="2"/>
  <c r="BW203" s="1"/>
  <c r="BW50" i="3"/>
  <c r="BW50" i="4" s="1"/>
  <c r="CY146" i="2"/>
  <c r="CY203" s="1"/>
  <c r="CY50" i="3"/>
  <c r="CY50" i="4" s="1"/>
  <c r="EL146" i="2"/>
  <c r="EL203" s="1"/>
  <c r="EL50" i="3"/>
  <c r="EL50" i="4" s="1"/>
  <c r="FM146" i="2"/>
  <c r="FM203" s="1"/>
  <c r="FM50" i="3"/>
  <c r="FM50" i="4" s="1"/>
  <c r="GS146" i="2"/>
  <c r="GS203" s="1"/>
  <c r="GS50" i="3"/>
  <c r="GS50" i="4" s="1"/>
  <c r="FT146" i="2"/>
  <c r="FT203" s="1"/>
  <c r="FT50" i="3"/>
  <c r="FT50" i="4" s="1"/>
  <c r="GX146" i="2"/>
  <c r="GX203" s="1"/>
  <c r="GX50" i="3"/>
  <c r="GX50" i="4" s="1"/>
  <c r="ID146" i="2"/>
  <c r="ID203" s="1"/>
  <c r="ID50" i="3"/>
  <c r="ID50" i="4" s="1"/>
  <c r="JJ146" i="2"/>
  <c r="JJ203" s="1"/>
  <c r="JJ50" i="3"/>
  <c r="JJ50" i="4" s="1"/>
  <c r="KO146" i="2"/>
  <c r="KO203" s="1"/>
  <c r="KO50" i="3"/>
  <c r="KO50" i="4" s="1"/>
  <c r="NV146" i="2"/>
  <c r="NV203" s="1"/>
  <c r="NV50" i="3"/>
  <c r="NV50" i="4" s="1"/>
  <c r="MP146" i="2"/>
  <c r="MP203" s="1"/>
  <c r="MP50" i="3"/>
  <c r="MP50" i="4" s="1"/>
  <c r="LJ146" i="2"/>
  <c r="LJ203" s="1"/>
  <c r="LJ50" i="3"/>
  <c r="LJ50" i="4" s="1"/>
  <c r="HM146" i="2"/>
  <c r="HM203" s="1"/>
  <c r="HM50" i="3"/>
  <c r="HM50" i="4" s="1"/>
  <c r="IS146" i="2"/>
  <c r="IS203" s="1"/>
  <c r="IS50" i="3"/>
  <c r="IS50" i="4" s="1"/>
  <c r="JY146" i="2"/>
  <c r="JY203" s="1"/>
  <c r="JY50" i="3"/>
  <c r="JY50" i="4" s="1"/>
  <c r="OI146" i="2"/>
  <c r="OI203" s="1"/>
  <c r="OI50" i="3"/>
  <c r="OI50" i="4" s="1"/>
  <c r="NC146" i="2"/>
  <c r="NC203" s="1"/>
  <c r="NC50" i="3"/>
  <c r="NC50" i="4" s="1"/>
  <c r="LW146" i="2"/>
  <c r="LW203" s="1"/>
  <c r="LW50" i="3"/>
  <c r="LW50" i="4" s="1"/>
  <c r="D146" i="2"/>
  <c r="D203" s="1"/>
  <c r="D50" i="3"/>
  <c r="D50" i="4" s="1"/>
  <c r="BB146" i="2"/>
  <c r="BB203" s="1"/>
  <c r="BB50" i="3"/>
  <c r="BB50" i="4" s="1"/>
  <c r="BR146" i="2"/>
  <c r="BR203" s="1"/>
  <c r="BR50" i="3"/>
  <c r="BR50" i="4" s="1"/>
  <c r="CR146" i="2"/>
  <c r="CR203" s="1"/>
  <c r="CR50" i="3"/>
  <c r="CR50" i="4" s="1"/>
  <c r="O50"/>
  <c r="O146" i="2"/>
  <c r="O203" s="1"/>
  <c r="AG50" i="4"/>
  <c r="AG146" i="2"/>
  <c r="AG203" s="1"/>
  <c r="CC146"/>
  <c r="CC203" s="1"/>
  <c r="CC50" i="3"/>
  <c r="CC50" i="4" s="1"/>
  <c r="DE146" i="2"/>
  <c r="DE203" s="1"/>
  <c r="DE50" i="3"/>
  <c r="DE50" i="4" s="1"/>
  <c r="EC146" i="2"/>
  <c r="EC203" s="1"/>
  <c r="EC50" i="3"/>
  <c r="EC50" i="4" s="1"/>
  <c r="FG146" i="2"/>
  <c r="FG203" s="1"/>
  <c r="FG50" i="3"/>
  <c r="FG50" i="4" s="1"/>
  <c r="GM146" i="2"/>
  <c r="GM203" s="1"/>
  <c r="GM50" i="3"/>
  <c r="GM50" i="4" s="1"/>
  <c r="FN146" i="2"/>
  <c r="FN203" s="1"/>
  <c r="FN50" i="3"/>
  <c r="FN50" i="4" s="1"/>
  <c r="GU146" i="2"/>
  <c r="GU203" s="1"/>
  <c r="GU50" i="3"/>
  <c r="GU50" i="4" s="1"/>
  <c r="HX146" i="2"/>
  <c r="HX203" s="1"/>
  <c r="HX50" i="3"/>
  <c r="HX50" i="4" s="1"/>
  <c r="JD146" i="2"/>
  <c r="JD203" s="1"/>
  <c r="JD50" i="3"/>
  <c r="JD50" i="4" s="1"/>
  <c r="KJ146" i="2"/>
  <c r="KJ203" s="1"/>
  <c r="KJ50" i="3"/>
  <c r="KJ50" i="4" s="1"/>
  <c r="OB146" i="2"/>
  <c r="OB203" s="1"/>
  <c r="OB50" i="3"/>
  <c r="OB50" i="4" s="1"/>
  <c r="MV146" i="2"/>
  <c r="MV203" s="1"/>
  <c r="MV50" i="3"/>
  <c r="MV50" i="4" s="1"/>
  <c r="LP146" i="2"/>
  <c r="LP203" s="1"/>
  <c r="LP50" i="3"/>
  <c r="LP50" i="4" s="1"/>
  <c r="HG146" i="2"/>
  <c r="HG203" s="1"/>
  <c r="HG50" i="3"/>
  <c r="HG50" i="4" s="1"/>
  <c r="IM146" i="2"/>
  <c r="IM203" s="1"/>
  <c r="IM50" i="3"/>
  <c r="IM50" i="4" s="1"/>
  <c r="JS146" i="2"/>
  <c r="JS203" s="1"/>
  <c r="JS50" i="3"/>
  <c r="JS50" i="4" s="1"/>
  <c r="OO146" i="2"/>
  <c r="OO203" s="1"/>
  <c r="OO50" i="3"/>
  <c r="OO50" i="4" s="1"/>
  <c r="NI146" i="2"/>
  <c r="NI203" s="1"/>
  <c r="NI50" i="3"/>
  <c r="NI50" i="4" s="1"/>
  <c r="MC146" i="2"/>
  <c r="MC203" s="1"/>
  <c r="MC50" i="3"/>
  <c r="MC50" i="4" s="1"/>
  <c r="KW146" i="2"/>
  <c r="KW203" s="1"/>
  <c r="KW50" i="3"/>
  <c r="KW50" i="4" s="1"/>
  <c r="AL50"/>
  <c r="AL146" i="2"/>
  <c r="AL203" s="1"/>
  <c r="BL146"/>
  <c r="BL203" s="1"/>
  <c r="BL50" i="3"/>
  <c r="BL50" i="4" s="1"/>
  <c r="CD146" i="2"/>
  <c r="CD203" s="1"/>
  <c r="CD50" i="3"/>
  <c r="CD50" i="4" s="1"/>
  <c r="DN146" i="2"/>
  <c r="DN203" s="1"/>
  <c r="DN50" i="3"/>
  <c r="DN50" i="4" s="1"/>
  <c r="AA146" i="2"/>
  <c r="AA203" s="1"/>
  <c r="AA50" i="3"/>
  <c r="AA50" i="4" s="1"/>
  <c r="AY146" i="2"/>
  <c r="AY203" s="1"/>
  <c r="AY50" i="3"/>
  <c r="AY50" i="4" s="1"/>
  <c r="CQ146" i="2"/>
  <c r="CQ203" s="1"/>
  <c r="CQ50" i="3"/>
  <c r="CQ50" i="4" s="1"/>
  <c r="EA146" i="2"/>
  <c r="EA203" s="1"/>
  <c r="EA50" i="3"/>
  <c r="EA50" i="4" s="1"/>
  <c r="EO146" i="2"/>
  <c r="EO203" s="1"/>
  <c r="EO50" i="3"/>
  <c r="EO50" i="4" s="1"/>
  <c r="FU146" i="2"/>
  <c r="FU203" s="1"/>
  <c r="FU50" i="3"/>
  <c r="FU50" i="4" s="1"/>
  <c r="EV146" i="2"/>
  <c r="EV203" s="1"/>
  <c r="EV50" i="3"/>
  <c r="EV50" i="4" s="1"/>
  <c r="GB146" i="2"/>
  <c r="GB203" s="1"/>
  <c r="GB50" i="3"/>
  <c r="GB50" i="4" s="1"/>
  <c r="HF146" i="2"/>
  <c r="HF203" s="1"/>
  <c r="HF50" i="3"/>
  <c r="HF50" i="4" s="1"/>
  <c r="IL146" i="2"/>
  <c r="IL203" s="1"/>
  <c r="IL50" i="3"/>
  <c r="IL50" i="4" s="1"/>
  <c r="JR146" i="2"/>
  <c r="JR203" s="1"/>
  <c r="JR50" i="3"/>
  <c r="JR50" i="4" s="1"/>
  <c r="OU50"/>
  <c r="NN146" i="2"/>
  <c r="NN203" s="1"/>
  <c r="NN50" i="3"/>
  <c r="NN50" i="4" s="1"/>
  <c r="MH146" i="2"/>
  <c r="MH203" s="1"/>
  <c r="MH50" i="3"/>
  <c r="MH50" i="4" s="1"/>
  <c r="LB146" i="2"/>
  <c r="LB203" s="1"/>
  <c r="LB50" i="3"/>
  <c r="LB50" i="4" s="1"/>
  <c r="HU146" i="2"/>
  <c r="HU203" s="1"/>
  <c r="HU50" i="3"/>
  <c r="HU50" i="4" s="1"/>
  <c r="JA146" i="2"/>
  <c r="JA203" s="1"/>
  <c r="JA50" i="3"/>
  <c r="JA50" i="4" s="1"/>
  <c r="KG146" i="2"/>
  <c r="KG203" s="1"/>
  <c r="KG50" i="3"/>
  <c r="KG50" i="4" s="1"/>
  <c r="OA146" i="2"/>
  <c r="OA203" s="1"/>
  <c r="OA50" i="3"/>
  <c r="OA50" i="4" s="1"/>
  <c r="MU146" i="2"/>
  <c r="MU203" s="1"/>
  <c r="MU50" i="3"/>
  <c r="MU50" i="4" s="1"/>
  <c r="LO146" i="2"/>
  <c r="LO203" s="1"/>
  <c r="LO50" i="3"/>
  <c r="LO50" i="4" s="1"/>
  <c r="KU146" i="2"/>
  <c r="KU203" s="1"/>
  <c r="KU50" i="3"/>
  <c r="KU50" i="4" s="1"/>
  <c r="I140" i="2"/>
  <c r="I197" s="1"/>
  <c r="I44" i="3"/>
  <c r="I44" i="4" s="1"/>
  <c r="S44"/>
  <c r="S140" i="2"/>
  <c r="S197" s="1"/>
  <c r="AO44" i="3"/>
  <c r="AO44" i="4" s="1"/>
  <c r="AO140" i="2"/>
  <c r="AO197" s="1"/>
  <c r="BO44" i="3"/>
  <c r="BO44" i="4" s="1"/>
  <c r="BO140" i="2"/>
  <c r="BO197" s="1"/>
  <c r="BW44" i="3"/>
  <c r="BW44" i="4" s="1"/>
  <c r="BW140" i="2"/>
  <c r="BW197" s="1"/>
  <c r="CH44" i="3"/>
  <c r="CH44" i="4" s="1"/>
  <c r="CH140" i="2"/>
  <c r="CH197" s="1"/>
  <c r="CX44" i="3"/>
  <c r="CX44" i="4" s="1"/>
  <c r="CX140" i="2"/>
  <c r="CX197" s="1"/>
  <c r="DR44" i="3"/>
  <c r="DR44" i="4" s="1"/>
  <c r="DR140" i="2"/>
  <c r="DR197" s="1"/>
  <c r="EM44" i="3"/>
  <c r="EM44" i="4" s="1"/>
  <c r="EM140" i="2"/>
  <c r="EM197" s="1"/>
  <c r="J44" i="3"/>
  <c r="J44" i="4" s="1"/>
  <c r="J140" i="2"/>
  <c r="J197" s="1"/>
  <c r="T44" i="3"/>
  <c r="T44" i="4" s="1"/>
  <c r="T140" i="2"/>
  <c r="T197" s="1"/>
  <c r="AP140"/>
  <c r="AP197" s="1"/>
  <c r="AP44" i="3"/>
  <c r="AP44" i="4" s="1"/>
  <c r="BP140" i="2"/>
  <c r="BP197" s="1"/>
  <c r="BP44" i="3"/>
  <c r="BP44" i="4" s="1"/>
  <c r="BX140" i="2"/>
  <c r="BX197" s="1"/>
  <c r="BX44" i="3"/>
  <c r="BX44" i="4" s="1"/>
  <c r="CI140" i="2"/>
  <c r="CI197" s="1"/>
  <c r="CI44" i="3"/>
  <c r="CI44" i="4" s="1"/>
  <c r="CY140" i="2"/>
  <c r="CY197" s="1"/>
  <c r="CY44" i="3"/>
  <c r="CY44" i="4" s="1"/>
  <c r="DS140" i="2"/>
  <c r="DS197" s="1"/>
  <c r="DS44" i="3"/>
  <c r="DS44" i="4" s="1"/>
  <c r="EL140" i="2"/>
  <c r="EL197" s="1"/>
  <c r="EL44" i="3"/>
  <c r="EL44" i="4" s="1"/>
  <c r="EZ140" i="2"/>
  <c r="EZ197" s="1"/>
  <c r="EZ44" i="3"/>
  <c r="EZ44" i="4" s="1"/>
  <c r="FP140" i="2"/>
  <c r="FP197" s="1"/>
  <c r="FP44" i="3"/>
  <c r="FP44" i="4" s="1"/>
  <c r="GF140" i="2"/>
  <c r="GF197" s="1"/>
  <c r="GF44" i="3"/>
  <c r="GF44" i="4" s="1"/>
  <c r="GV140" i="2"/>
  <c r="GV197" s="1"/>
  <c r="GV44" i="3"/>
  <c r="GV44" i="4" s="1"/>
  <c r="HL140" i="2"/>
  <c r="HL197" s="1"/>
  <c r="HL44" i="3"/>
  <c r="HL44" i="4" s="1"/>
  <c r="IB140" i="2"/>
  <c r="IB197" s="1"/>
  <c r="IB44" i="3"/>
  <c r="IB44" i="4" s="1"/>
  <c r="IR140" i="2"/>
  <c r="IR197" s="1"/>
  <c r="IR44" i="3"/>
  <c r="IR44" i="4" s="1"/>
  <c r="JH140" i="2"/>
  <c r="JH197" s="1"/>
  <c r="JH44" i="3"/>
  <c r="JH44" i="4" s="1"/>
  <c r="JX140" i="2"/>
  <c r="JX197" s="1"/>
  <c r="JX44" i="3"/>
  <c r="JX44" i="4" s="1"/>
  <c r="O140" i="2"/>
  <c r="O197" s="1"/>
  <c r="O44" i="3"/>
  <c r="O44" i="4" s="1"/>
  <c r="Y140" i="2"/>
  <c r="Y197" s="1"/>
  <c r="Y44" i="3"/>
  <c r="Y44" i="4" s="1"/>
  <c r="AF44" i="3"/>
  <c r="AF44" i="4" s="1"/>
  <c r="AF140" i="2"/>
  <c r="AF197" s="1"/>
  <c r="AW44" i="3"/>
  <c r="AW44" i="4" s="1"/>
  <c r="AW140" i="2"/>
  <c r="AW197" s="1"/>
  <c r="CC44" i="3"/>
  <c r="CC44" i="4" s="1"/>
  <c r="CC140" i="2"/>
  <c r="CC197" s="1"/>
  <c r="CN44" i="3"/>
  <c r="CN44" i="4" s="1"/>
  <c r="CN140" i="2"/>
  <c r="CN197" s="1"/>
  <c r="DD44" i="3"/>
  <c r="DD44" i="4" s="1"/>
  <c r="DD140" i="2"/>
  <c r="DD197" s="1"/>
  <c r="DX44" i="3"/>
  <c r="DX44" i="4" s="1"/>
  <c r="DX140" i="2"/>
  <c r="DX197" s="1"/>
  <c r="EC44" i="3"/>
  <c r="EC44" i="4" s="1"/>
  <c r="EC140" i="2"/>
  <c r="EC197" s="1"/>
  <c r="P44" i="3"/>
  <c r="P44" i="4" s="1"/>
  <c r="P140" i="2"/>
  <c r="Z44" i="3"/>
  <c r="Z44" i="4" s="1"/>
  <c r="Z140" i="2"/>
  <c r="Z197" s="1"/>
  <c r="AG44" i="4"/>
  <c r="AG140" i="2"/>
  <c r="AG197" s="1"/>
  <c r="AX140"/>
  <c r="AX197" s="1"/>
  <c r="AX44" i="3"/>
  <c r="AX44" i="4" s="1"/>
  <c r="BF140" i="2"/>
  <c r="BF197" s="1"/>
  <c r="BF44" i="3"/>
  <c r="BF44" i="4" s="1"/>
  <c r="CO140" i="2"/>
  <c r="CO197" s="1"/>
  <c r="CO44" i="3"/>
  <c r="CO44" i="4" s="1"/>
  <c r="DE140" i="2"/>
  <c r="DE197" s="1"/>
  <c r="DE44" i="3"/>
  <c r="DE44" i="4" s="1"/>
  <c r="DY140" i="2"/>
  <c r="DY197" s="1"/>
  <c r="DY44" i="3"/>
  <c r="DY44" i="4" s="1"/>
  <c r="EB140" i="2"/>
  <c r="EB197" s="1"/>
  <c r="EB44" i="3"/>
  <c r="EB44" i="4" s="1"/>
  <c r="ET140" i="2"/>
  <c r="ET197" s="1"/>
  <c r="ET44" i="3"/>
  <c r="ET44" i="4" s="1"/>
  <c r="FJ140" i="2"/>
  <c r="FJ197" s="1"/>
  <c r="FJ44" i="3"/>
  <c r="FJ44" i="4" s="1"/>
  <c r="FZ140" i="2"/>
  <c r="FZ197" s="1"/>
  <c r="FZ44" i="3"/>
  <c r="FZ44" i="4" s="1"/>
  <c r="GP140" i="2"/>
  <c r="GP197" s="1"/>
  <c r="GP44" i="3"/>
  <c r="GP44" i="4" s="1"/>
  <c r="HF140" i="2"/>
  <c r="HF197" s="1"/>
  <c r="HF44" i="3"/>
  <c r="HF44" i="4" s="1"/>
  <c r="HV140" i="2"/>
  <c r="HV197" s="1"/>
  <c r="HV44" i="3"/>
  <c r="HV44" i="4" s="1"/>
  <c r="IL140" i="2"/>
  <c r="IL197" s="1"/>
  <c r="IL44" i="3"/>
  <c r="IL44" i="4" s="1"/>
  <c r="JB140" i="2"/>
  <c r="JB197" s="1"/>
  <c r="JB44" i="3"/>
  <c r="JB44" i="4" s="1"/>
  <c r="JR140" i="2"/>
  <c r="JR197" s="1"/>
  <c r="JR44" i="3"/>
  <c r="JR44" i="4" s="1"/>
  <c r="KH140" i="2"/>
  <c r="KH197" s="1"/>
  <c r="KH44" i="3"/>
  <c r="KH44" i="4" s="1"/>
  <c r="EU140" i="2"/>
  <c r="EU197" s="1"/>
  <c r="EU44" i="3"/>
  <c r="EU44" i="4" s="1"/>
  <c r="FK140" i="2"/>
  <c r="FK197" s="1"/>
  <c r="FK44" i="3"/>
  <c r="FK44" i="4" s="1"/>
  <c r="GA140" i="2"/>
  <c r="GA197" s="1"/>
  <c r="GA44" i="3"/>
  <c r="GA44" i="4" s="1"/>
  <c r="GQ140" i="2"/>
  <c r="GQ197" s="1"/>
  <c r="GQ44" i="3"/>
  <c r="GQ44" i="4" s="1"/>
  <c r="HG140" i="2"/>
  <c r="HG197" s="1"/>
  <c r="HG44" i="3"/>
  <c r="HG44" i="4" s="1"/>
  <c r="HW140" i="2"/>
  <c r="HW197" s="1"/>
  <c r="HW44" i="3"/>
  <c r="HW44" i="4" s="1"/>
  <c r="IM140" i="2"/>
  <c r="IM197" s="1"/>
  <c r="IM44" i="3"/>
  <c r="IM44" i="4" s="1"/>
  <c r="JC140" i="2"/>
  <c r="JC197" s="1"/>
  <c r="JC44" i="3"/>
  <c r="JC44" i="4" s="1"/>
  <c r="JS140" i="2"/>
  <c r="JS197" s="1"/>
  <c r="JS44" i="3"/>
  <c r="JS44" i="4" s="1"/>
  <c r="KI140" i="2"/>
  <c r="KI197" s="1"/>
  <c r="KI44" i="3"/>
  <c r="KI44" i="4" s="1"/>
  <c r="KT140" i="2"/>
  <c r="KT197" s="1"/>
  <c r="KT44" i="3"/>
  <c r="KT44" i="4" s="1"/>
  <c r="OG140" i="2"/>
  <c r="OG197" s="1"/>
  <c r="OG44" i="3"/>
  <c r="OG44" i="4" s="1"/>
  <c r="NQ140" i="2"/>
  <c r="NQ197" s="1"/>
  <c r="NQ44" i="3"/>
  <c r="NQ44" i="4" s="1"/>
  <c r="NA140" i="2"/>
  <c r="NA197" s="1"/>
  <c r="NA44" i="3"/>
  <c r="NA44" i="4" s="1"/>
  <c r="MK140" i="2"/>
  <c r="MK197" s="1"/>
  <c r="MK44" i="3"/>
  <c r="MK44" i="4" s="1"/>
  <c r="LU140" i="2"/>
  <c r="LU197" s="1"/>
  <c r="LU44" i="3"/>
  <c r="LU44" i="4" s="1"/>
  <c r="LE140" i="2"/>
  <c r="LE197" s="1"/>
  <c r="LE44" i="3"/>
  <c r="LE44" i="4" s="1"/>
  <c r="OQ140" i="2"/>
  <c r="OQ44" i="3"/>
  <c r="OQ44" i="4" s="1"/>
  <c r="OW75" i="2"/>
  <c r="NZ140"/>
  <c r="NZ197" s="1"/>
  <c r="NZ44" i="3"/>
  <c r="NZ44" i="4" s="1"/>
  <c r="NJ140" i="2"/>
  <c r="NJ197" s="1"/>
  <c r="NJ44" i="3"/>
  <c r="NJ44" i="4" s="1"/>
  <c r="MT140" i="2"/>
  <c r="MT197" s="1"/>
  <c r="MT44" i="3"/>
  <c r="MT44" i="4" s="1"/>
  <c r="MD140" i="2"/>
  <c r="MD197" s="1"/>
  <c r="MD44" i="3"/>
  <c r="MD44" i="4" s="1"/>
  <c r="LN140" i="2"/>
  <c r="LN197" s="1"/>
  <c r="LN44" i="3"/>
  <c r="LN44" i="4" s="1"/>
  <c r="KX140" i="2"/>
  <c r="KX197" s="1"/>
  <c r="KX44" i="3"/>
  <c r="KX44" i="4" s="1"/>
  <c r="FA140" i="2"/>
  <c r="FA197" s="1"/>
  <c r="FA44" i="3"/>
  <c r="FA44" i="4" s="1"/>
  <c r="FQ140" i="2"/>
  <c r="FQ197" s="1"/>
  <c r="FQ44" i="3"/>
  <c r="FQ44" i="4" s="1"/>
  <c r="GG140" i="2"/>
  <c r="GG197" s="1"/>
  <c r="GG44" i="3"/>
  <c r="GG44" i="4" s="1"/>
  <c r="GW140" i="2"/>
  <c r="GW197" s="1"/>
  <c r="GW44" i="3"/>
  <c r="GW44" i="4" s="1"/>
  <c r="HM140" i="2"/>
  <c r="HM197" s="1"/>
  <c r="HM44" i="3"/>
  <c r="HM44" i="4" s="1"/>
  <c r="IC140" i="2"/>
  <c r="IC197" s="1"/>
  <c r="IC44" i="3"/>
  <c r="IC44" i="4" s="1"/>
  <c r="IS140" i="2"/>
  <c r="IS197" s="1"/>
  <c r="IS44" i="3"/>
  <c r="IS44" i="4" s="1"/>
  <c r="JI140" i="2"/>
  <c r="JI197" s="1"/>
  <c r="JI44" i="3"/>
  <c r="JI44" i="4" s="1"/>
  <c r="JY140" i="2"/>
  <c r="JY197" s="1"/>
  <c r="JY44" i="3"/>
  <c r="JY44" i="4" s="1"/>
  <c r="KO140" i="2"/>
  <c r="KO197" s="1"/>
  <c r="KO44" i="3"/>
  <c r="KO44" i="4" s="1"/>
  <c r="OR44"/>
  <c r="OA140" i="2"/>
  <c r="OA197" s="1"/>
  <c r="OA44" i="3"/>
  <c r="OA44" i="4" s="1"/>
  <c r="NK140" i="2"/>
  <c r="NK197" s="1"/>
  <c r="NK44" i="3"/>
  <c r="NK44" i="4" s="1"/>
  <c r="M140" i="2"/>
  <c r="M197" s="1"/>
  <c r="M44" i="3"/>
  <c r="M44" i="4" s="1"/>
  <c r="W140" i="2"/>
  <c r="W197" s="1"/>
  <c r="W44" i="3"/>
  <c r="W44" i="4" s="1"/>
  <c r="AD140" i="2"/>
  <c r="AD197" s="1"/>
  <c r="AD44" i="3"/>
  <c r="AD44" i="4" s="1"/>
  <c r="AU140" i="2"/>
  <c r="AU197" s="1"/>
  <c r="AU44" i="3"/>
  <c r="AU44" i="4" s="1"/>
  <c r="CA44"/>
  <c r="CA140" i="2"/>
  <c r="CA197" s="1"/>
  <c r="CL140"/>
  <c r="CL197" s="1"/>
  <c r="CL44" i="3"/>
  <c r="CL44" i="4" s="1"/>
  <c r="DB140" i="2"/>
  <c r="DB197" s="1"/>
  <c r="DB44" i="3"/>
  <c r="DB44" i="4" s="1"/>
  <c r="DV140" i="2"/>
  <c r="DV197" s="1"/>
  <c r="DV44" i="3"/>
  <c r="DV44" i="4" s="1"/>
  <c r="ED140" i="2"/>
  <c r="ED197" s="1"/>
  <c r="ED44" i="3"/>
  <c r="ED44" i="4" s="1"/>
  <c r="N140" i="2"/>
  <c r="N197" s="1"/>
  <c r="N44" i="3"/>
  <c r="N44" i="4" s="1"/>
  <c r="X140" i="2"/>
  <c r="X197" s="1"/>
  <c r="X44" i="3"/>
  <c r="X44" i="4" s="1"/>
  <c r="AE140" i="2"/>
  <c r="AE197" s="1"/>
  <c r="AE44" i="3"/>
  <c r="AE44" i="4" s="1"/>
  <c r="AV140" i="2"/>
  <c r="AV197" s="1"/>
  <c r="AV44" i="3"/>
  <c r="AV44" i="4" s="1"/>
  <c r="CB140" i="2"/>
  <c r="CB197" s="1"/>
  <c r="CB44" i="3"/>
  <c r="CB44" i="4" s="1"/>
  <c r="CM140" i="2"/>
  <c r="CM197" s="1"/>
  <c r="CM44" i="3"/>
  <c r="CM44" i="4" s="1"/>
  <c r="DC140" i="2"/>
  <c r="DC197" s="1"/>
  <c r="DC44" i="3"/>
  <c r="DC44" i="4" s="1"/>
  <c r="DW140" i="2"/>
  <c r="DW197" s="1"/>
  <c r="DW44" i="3"/>
  <c r="DW44" i="4" s="1"/>
  <c r="EG140" i="2"/>
  <c r="EG197" s="1"/>
  <c r="EG44" i="3"/>
  <c r="EG44" i="4" s="1"/>
  <c r="EV140" i="2"/>
  <c r="EV197" s="1"/>
  <c r="EV44" i="3"/>
  <c r="EV44" i="4" s="1"/>
  <c r="FL140" i="2"/>
  <c r="FL197" s="1"/>
  <c r="FL44" i="3"/>
  <c r="FL44" i="4" s="1"/>
  <c r="GB140" i="2"/>
  <c r="GB197" s="1"/>
  <c r="GB44" i="3"/>
  <c r="GB44" i="4" s="1"/>
  <c r="GR140" i="2"/>
  <c r="GR197" s="1"/>
  <c r="GR44" i="3"/>
  <c r="GR44" i="4" s="1"/>
  <c r="HH140" i="2"/>
  <c r="HH197" s="1"/>
  <c r="HH44" i="3"/>
  <c r="HH44" i="4" s="1"/>
  <c r="HX140" i="2"/>
  <c r="HX197" s="1"/>
  <c r="HX44" i="3"/>
  <c r="HX44" i="4" s="1"/>
  <c r="IN140" i="2"/>
  <c r="IN197" s="1"/>
  <c r="IN44" i="3"/>
  <c r="IN44" i="4" s="1"/>
  <c r="JD140" i="2"/>
  <c r="JD197" s="1"/>
  <c r="JD44" i="3"/>
  <c r="JD44" i="4" s="1"/>
  <c r="JT140" i="2"/>
  <c r="JT197" s="1"/>
  <c r="JT44" i="3"/>
  <c r="JT44" i="4" s="1"/>
  <c r="KJ140" i="2"/>
  <c r="KJ197" s="1"/>
  <c r="KJ44" i="3"/>
  <c r="KJ44" i="4" s="1"/>
  <c r="AC140" i="2"/>
  <c r="AC197" s="1"/>
  <c r="AC44" i="3"/>
  <c r="AC44" i="4" s="1"/>
  <c r="AJ140" i="2"/>
  <c r="AJ197" s="1"/>
  <c r="AJ44" i="3"/>
  <c r="AJ44" i="4" s="1"/>
  <c r="BA140" i="2"/>
  <c r="BA197" s="1"/>
  <c r="BA44" i="3"/>
  <c r="BA44" i="4" s="1"/>
  <c r="BI44"/>
  <c r="BI140" i="2"/>
  <c r="BI197" s="1"/>
  <c r="BQ140"/>
  <c r="BQ197" s="1"/>
  <c r="BQ44" i="3"/>
  <c r="BQ44" i="4" s="1"/>
  <c r="DH140" i="2"/>
  <c r="DH197" s="1"/>
  <c r="DH44" i="3"/>
  <c r="DH44" i="4" s="1"/>
  <c r="CR140" i="2"/>
  <c r="CR197" s="1"/>
  <c r="CR44" i="3"/>
  <c r="CR44" i="4" s="1"/>
  <c r="DL140" i="2"/>
  <c r="DL197" s="1"/>
  <c r="DL44" i="3"/>
  <c r="DL44" i="4" s="1"/>
  <c r="EN140" i="2"/>
  <c r="EN197" s="1"/>
  <c r="EN44" i="3"/>
  <c r="EN44" i="4" s="1"/>
  <c r="D140" i="2"/>
  <c r="D197" s="1"/>
  <c r="D44" i="3"/>
  <c r="D44" i="4" s="1"/>
  <c r="AK44"/>
  <c r="AK140" i="2"/>
  <c r="AK197" s="1"/>
  <c r="BB140"/>
  <c r="BB197" s="1"/>
  <c r="BB44" i="3"/>
  <c r="BB44" i="4" s="1"/>
  <c r="BJ140" i="2"/>
  <c r="BJ197" s="1"/>
  <c r="BJ44" i="3"/>
  <c r="BJ44" i="4" s="1"/>
  <c r="BR140" i="2"/>
  <c r="BR197" s="1"/>
  <c r="BR44" i="3"/>
  <c r="BR44" i="4" s="1"/>
  <c r="DI140" i="2"/>
  <c r="DI197" s="1"/>
  <c r="DI44" i="3"/>
  <c r="DI44" i="4" s="1"/>
  <c r="CS140" i="2"/>
  <c r="CS197" s="1"/>
  <c r="CS44" i="3"/>
  <c r="CS44" i="4" s="1"/>
  <c r="DM44"/>
  <c r="DM140" i="2"/>
  <c r="DM197" s="1"/>
  <c r="EP140"/>
  <c r="EP197" s="1"/>
  <c r="EP44" i="3"/>
  <c r="EP44" i="4" s="1"/>
  <c r="FF140" i="2"/>
  <c r="FF197" s="1"/>
  <c r="FF44" i="3"/>
  <c r="FF44" i="4" s="1"/>
  <c r="FV140" i="2"/>
  <c r="FV197" s="1"/>
  <c r="FV44" i="3"/>
  <c r="FV44" i="4" s="1"/>
  <c r="GL140" i="2"/>
  <c r="GL197" s="1"/>
  <c r="GL44" i="3"/>
  <c r="GL44" i="4" s="1"/>
  <c r="HB140" i="2"/>
  <c r="HB197" s="1"/>
  <c r="HB44" i="3"/>
  <c r="HB44" i="4" s="1"/>
  <c r="HR140" i="2"/>
  <c r="HR197" s="1"/>
  <c r="HR44" i="3"/>
  <c r="HR44" i="4" s="1"/>
  <c r="IH140" i="2"/>
  <c r="IH197" s="1"/>
  <c r="IH44" i="3"/>
  <c r="IH44" i="4" s="1"/>
  <c r="IX140" i="2"/>
  <c r="IX197" s="1"/>
  <c r="IX44" i="3"/>
  <c r="IX44" i="4" s="1"/>
  <c r="JN140" i="2"/>
  <c r="JN197" s="1"/>
  <c r="JN44" i="3"/>
  <c r="JN44" i="4" s="1"/>
  <c r="KD140" i="2"/>
  <c r="KD197" s="1"/>
  <c r="KD44" i="3"/>
  <c r="KD44" i="4" s="1"/>
  <c r="EQ140" i="2"/>
  <c r="EQ197" s="1"/>
  <c r="EQ44" i="3"/>
  <c r="EQ44" i="4" s="1"/>
  <c r="FG140" i="2"/>
  <c r="FG197" s="1"/>
  <c r="FG44" i="3"/>
  <c r="FG44" i="4" s="1"/>
  <c r="FW140" i="2"/>
  <c r="FW197" s="1"/>
  <c r="FW44" i="3"/>
  <c r="FW44" i="4" s="1"/>
  <c r="GM140" i="2"/>
  <c r="GM197" s="1"/>
  <c r="GM44" i="3"/>
  <c r="GM44" i="4" s="1"/>
  <c r="HC140" i="2"/>
  <c r="HC197" s="1"/>
  <c r="HC44" i="3"/>
  <c r="HC44" i="4" s="1"/>
  <c r="HS140" i="2"/>
  <c r="HS197" s="1"/>
  <c r="HS44" i="3"/>
  <c r="HS44" i="4" s="1"/>
  <c r="II140" i="2"/>
  <c r="II197" s="1"/>
  <c r="II44" i="3"/>
  <c r="II44" i="4" s="1"/>
  <c r="IY140" i="2"/>
  <c r="IY197" s="1"/>
  <c r="IY44" i="3"/>
  <c r="IY44" i="4" s="1"/>
  <c r="JO140" i="2"/>
  <c r="JO197" s="1"/>
  <c r="JO44" i="3"/>
  <c r="JO44" i="4" s="1"/>
  <c r="KE140" i="2"/>
  <c r="KE197" s="1"/>
  <c r="KE44" i="3"/>
  <c r="KE44" i="4" s="1"/>
  <c r="KQ140" i="2"/>
  <c r="KQ197" s="1"/>
  <c r="KQ44" i="3"/>
  <c r="KQ44" i="4" s="1"/>
  <c r="OK140" i="2"/>
  <c r="OK197" s="1"/>
  <c r="OK44" i="3"/>
  <c r="OK44" i="4" s="1"/>
  <c r="NU140" i="2"/>
  <c r="NU197" s="1"/>
  <c r="NU44" i="3"/>
  <c r="NU44" i="4" s="1"/>
  <c r="NE140" i="2"/>
  <c r="NE197" s="1"/>
  <c r="NE44" i="3"/>
  <c r="NE44" i="4" s="1"/>
  <c r="MO140" i="2"/>
  <c r="MO197" s="1"/>
  <c r="MO44" i="3"/>
  <c r="MO44" i="4" s="1"/>
  <c r="LY140" i="2"/>
  <c r="LY197" s="1"/>
  <c r="LY44" i="3"/>
  <c r="LY44" i="4" s="1"/>
  <c r="LI140" i="2"/>
  <c r="LI197" s="1"/>
  <c r="LI44" i="3"/>
  <c r="LI44" i="4" s="1"/>
  <c r="OU44" i="3"/>
  <c r="OU44" i="4" s="1"/>
  <c r="OD140" i="2"/>
  <c r="OD197" s="1"/>
  <c r="OD44" i="3"/>
  <c r="OD44" i="4" s="1"/>
  <c r="NN140" i="2"/>
  <c r="NN197" s="1"/>
  <c r="NN44" i="3"/>
  <c r="NN44" i="4" s="1"/>
  <c r="MX140" i="2"/>
  <c r="MX197" s="1"/>
  <c r="MX44" i="3"/>
  <c r="MX44" i="4" s="1"/>
  <c r="MH140" i="2"/>
  <c r="MH197" s="1"/>
  <c r="MH44" i="3"/>
  <c r="MH44" i="4" s="1"/>
  <c r="LR140" i="2"/>
  <c r="LR197" s="1"/>
  <c r="LR44" i="3"/>
  <c r="LR44" i="4" s="1"/>
  <c r="LB140" i="2"/>
  <c r="LB197" s="1"/>
  <c r="LB44" i="3"/>
  <c r="LB44" i="4" s="1"/>
  <c r="EW140" i="2"/>
  <c r="EW197" s="1"/>
  <c r="EW44" i="3"/>
  <c r="EW44" i="4" s="1"/>
  <c r="FM140" i="2"/>
  <c r="FM197" s="1"/>
  <c r="FM44" i="3"/>
  <c r="FM44" i="4" s="1"/>
  <c r="GC140" i="2"/>
  <c r="GC197" s="1"/>
  <c r="GC44" i="3"/>
  <c r="GC44" i="4" s="1"/>
  <c r="GS140" i="2"/>
  <c r="GS197" s="1"/>
  <c r="GS44" i="3"/>
  <c r="GS44" i="4" s="1"/>
  <c r="HI140" i="2"/>
  <c r="HI197" s="1"/>
  <c r="HI44" i="3"/>
  <c r="HI44" i="4" s="1"/>
  <c r="HY140" i="2"/>
  <c r="HY197" s="1"/>
  <c r="HY44" i="3"/>
  <c r="HY44" i="4" s="1"/>
  <c r="IO140" i="2"/>
  <c r="IO197" s="1"/>
  <c r="IO44" i="3"/>
  <c r="IO44" i="4" s="1"/>
  <c r="JE140" i="2"/>
  <c r="JE197" s="1"/>
  <c r="JE44" i="3"/>
  <c r="JE44" i="4" s="1"/>
  <c r="JU140" i="2"/>
  <c r="JU197" s="1"/>
  <c r="JU44" i="3"/>
  <c r="JU44" i="4" s="1"/>
  <c r="KK140" i="2"/>
  <c r="KK197" s="1"/>
  <c r="KK44" i="3"/>
  <c r="KK44" i="4" s="1"/>
  <c r="OV44" i="3"/>
  <c r="OV44" i="4" s="1"/>
  <c r="OE140" i="2"/>
  <c r="OE197" s="1"/>
  <c r="OE44" i="3"/>
  <c r="OE44" i="4" s="1"/>
  <c r="NO140" i="2"/>
  <c r="NO197" s="1"/>
  <c r="NO44" i="3"/>
  <c r="NO44" i="4" s="1"/>
  <c r="MY140" i="2"/>
  <c r="MY197" s="1"/>
  <c r="MY44" i="3"/>
  <c r="MY44" i="4" s="1"/>
  <c r="MM140" i="2"/>
  <c r="MM197" s="1"/>
  <c r="MM44" i="3"/>
  <c r="MM44" i="4" s="1"/>
  <c r="LW140" i="2"/>
  <c r="LW197" s="1"/>
  <c r="LW44" i="3"/>
  <c r="LW44" i="4" s="1"/>
  <c r="LG140" i="2"/>
  <c r="LG197" s="1"/>
  <c r="LG44" i="3"/>
  <c r="LG44" i="4" s="1"/>
  <c r="OS44"/>
  <c r="OB140" i="2"/>
  <c r="OB197" s="1"/>
  <c r="OB44" i="3"/>
  <c r="OB44" i="4" s="1"/>
  <c r="NL140" i="2"/>
  <c r="NL197" s="1"/>
  <c r="NL44" i="3"/>
  <c r="NL44" i="4" s="1"/>
  <c r="MV140" i="2"/>
  <c r="MV197" s="1"/>
  <c r="MV44" i="3"/>
  <c r="MV44" i="4" s="1"/>
  <c r="MF140" i="2"/>
  <c r="MF197" s="1"/>
  <c r="MF44" i="3"/>
  <c r="MF44" i="4" s="1"/>
  <c r="LP140" i="2"/>
  <c r="LP197" s="1"/>
  <c r="LP44" i="3"/>
  <c r="LP44" i="4" s="1"/>
  <c r="KZ140" i="2"/>
  <c r="KZ197" s="1"/>
  <c r="KZ44" i="3"/>
  <c r="KZ44" i="4" s="1"/>
  <c r="MI140" i="2"/>
  <c r="MI197" s="1"/>
  <c r="MI44" i="3"/>
  <c r="MI44" i="4" s="1"/>
  <c r="LS140" i="2"/>
  <c r="LS197" s="1"/>
  <c r="LS44" i="3"/>
  <c r="LS44" i="4" s="1"/>
  <c r="LC140" i="2"/>
  <c r="LC197" s="1"/>
  <c r="LC44" i="3"/>
  <c r="LC44" i="4" s="1"/>
  <c r="ON44"/>
  <c r="ON140" i="2"/>
  <c r="ON197" s="1"/>
  <c r="NX140"/>
  <c r="NX197" s="1"/>
  <c r="NX44" i="3"/>
  <c r="NX44" i="4" s="1"/>
  <c r="NH140" i="2"/>
  <c r="NH197" s="1"/>
  <c r="NH44" i="3"/>
  <c r="NH44" i="4" s="1"/>
  <c r="MR44"/>
  <c r="MR140" i="2"/>
  <c r="MR197" s="1"/>
  <c r="MB140"/>
  <c r="MB197" s="1"/>
  <c r="MB44" i="3"/>
  <c r="MB44" i="4" s="1"/>
  <c r="LL140" i="2"/>
  <c r="LL197" s="1"/>
  <c r="LL44" i="3"/>
  <c r="LL44" i="4" s="1"/>
  <c r="KV140" i="2"/>
  <c r="KV197" s="1"/>
  <c r="KV44" i="3"/>
  <c r="KV44" i="4" s="1"/>
  <c r="F143" i="2"/>
  <c r="F200" s="1"/>
  <c r="F47" i="3"/>
  <c r="F47" i="4" s="1"/>
  <c r="AL47"/>
  <c r="AL143" i="2"/>
  <c r="AL200" s="1"/>
  <c r="BD143"/>
  <c r="BD200" s="1"/>
  <c r="BD47" i="3"/>
  <c r="BD47" i="4" s="1"/>
  <c r="BL143" i="2"/>
  <c r="BL200" s="1"/>
  <c r="BL47" i="3"/>
  <c r="BL47" i="4" s="1"/>
  <c r="BT143" i="2"/>
  <c r="BT200" s="1"/>
  <c r="BT47" i="3"/>
  <c r="BT47" i="4" s="1"/>
  <c r="CD143" i="2"/>
  <c r="CD200" s="1"/>
  <c r="CD47" i="3"/>
  <c r="CD47" i="4" s="1"/>
  <c r="CT143" i="2"/>
  <c r="CT200" s="1"/>
  <c r="CT47" i="3"/>
  <c r="CT47" i="4" s="1"/>
  <c r="DN143" i="2"/>
  <c r="DN200" s="1"/>
  <c r="DN47" i="3"/>
  <c r="DN47" i="4" s="1"/>
  <c r="EI143" i="2"/>
  <c r="EI200" s="1"/>
  <c r="EI47" i="3"/>
  <c r="EI47" i="4" s="1"/>
  <c r="AA143" i="2"/>
  <c r="AA200" s="1"/>
  <c r="AA47" i="3"/>
  <c r="AA47" i="4" s="1"/>
  <c r="AI47"/>
  <c r="AI143" i="2"/>
  <c r="AI200" s="1"/>
  <c r="AY143"/>
  <c r="AY200" s="1"/>
  <c r="AY47" i="3"/>
  <c r="AY47" i="4" s="1"/>
  <c r="BG143" i="2"/>
  <c r="BG200" s="1"/>
  <c r="BG47" i="3"/>
  <c r="BG47" i="4" s="1"/>
  <c r="CQ143" i="2"/>
  <c r="CQ200" s="1"/>
  <c r="CQ47" i="3"/>
  <c r="CQ47" i="4" s="1"/>
  <c r="DG143" i="2"/>
  <c r="DG200" s="1"/>
  <c r="DG47" i="3"/>
  <c r="DG47" i="4" s="1"/>
  <c r="EA143" i="2"/>
  <c r="EA200" s="1"/>
  <c r="EA47" i="3"/>
  <c r="EA47" i="4" s="1"/>
  <c r="DK143" i="2"/>
  <c r="DK200" s="1"/>
  <c r="DK47" i="3"/>
  <c r="DK47" i="4" s="1"/>
  <c r="EO143" i="2"/>
  <c r="EO200" s="1"/>
  <c r="EO47" i="3"/>
  <c r="EO47" i="4" s="1"/>
  <c r="FE143" i="2"/>
  <c r="FE200" s="1"/>
  <c r="FE47" i="3"/>
  <c r="FE47" i="4" s="1"/>
  <c r="FU143" i="2"/>
  <c r="FU200" s="1"/>
  <c r="FU47" i="3"/>
  <c r="FU47" i="4" s="1"/>
  <c r="GK143" i="2"/>
  <c r="GK200" s="1"/>
  <c r="GK47" i="3"/>
  <c r="GK47" i="4" s="1"/>
  <c r="HA143" i="2"/>
  <c r="HA200" s="1"/>
  <c r="HA47" i="3"/>
  <c r="HA47" i="4" s="1"/>
  <c r="HQ143" i="2"/>
  <c r="HQ200" s="1"/>
  <c r="HQ47" i="3"/>
  <c r="HQ47" i="4" s="1"/>
  <c r="IG143" i="2"/>
  <c r="IG200" s="1"/>
  <c r="IG47" i="3"/>
  <c r="IG47" i="4" s="1"/>
  <c r="IW143" i="2"/>
  <c r="IW200" s="1"/>
  <c r="IW47" i="3"/>
  <c r="IW47" i="4" s="1"/>
  <c r="JM143" i="2"/>
  <c r="JM200" s="1"/>
  <c r="JM47" i="3"/>
  <c r="JM47" i="4" s="1"/>
  <c r="KC143" i="2"/>
  <c r="KC200" s="1"/>
  <c r="KC47" i="3"/>
  <c r="KC47" i="4" s="1"/>
  <c r="ET143" i="2"/>
  <c r="ET200" s="1"/>
  <c r="ET47" i="3"/>
  <c r="ET47" i="4" s="1"/>
  <c r="H143" i="2"/>
  <c r="H200" s="1"/>
  <c r="H47" i="3"/>
  <c r="H47" i="4" s="1"/>
  <c r="R143" i="2"/>
  <c r="R200" s="1"/>
  <c r="R47" i="3"/>
  <c r="R47" i="4" s="1"/>
  <c r="AN143" i="2"/>
  <c r="AN200" s="1"/>
  <c r="AN47" i="3"/>
  <c r="AN47" i="4" s="1"/>
  <c r="BN143" i="2"/>
  <c r="BN200" s="1"/>
  <c r="BN47" i="3"/>
  <c r="BN47" i="4" s="1"/>
  <c r="BV143" i="2"/>
  <c r="BV200" s="1"/>
  <c r="BV47" i="3"/>
  <c r="BV47" i="4" s="1"/>
  <c r="CF143" i="2"/>
  <c r="CF200" s="1"/>
  <c r="CF47" i="3"/>
  <c r="CF47" i="4" s="1"/>
  <c r="CV143" i="2"/>
  <c r="CV200" s="1"/>
  <c r="CV47" i="3"/>
  <c r="CV47" i="4" s="1"/>
  <c r="DP143" i="2"/>
  <c r="DP200" s="1"/>
  <c r="DP47" i="3"/>
  <c r="DP47" i="4" s="1"/>
  <c r="EK143" i="2"/>
  <c r="EK200" s="1"/>
  <c r="EK47" i="3"/>
  <c r="EK47" i="4" s="1"/>
  <c r="AC143" i="2"/>
  <c r="AC200" s="1"/>
  <c r="AC47" i="3"/>
  <c r="AC47" i="4" s="1"/>
  <c r="AK47"/>
  <c r="AK143" i="2"/>
  <c r="AK200" s="1"/>
  <c r="BA143"/>
  <c r="BA200" s="1"/>
  <c r="BA47" i="3"/>
  <c r="BA47" i="4" s="1"/>
  <c r="BI47"/>
  <c r="BI143" i="2"/>
  <c r="BI200" s="1"/>
  <c r="BQ143"/>
  <c r="BQ200" s="1"/>
  <c r="BQ47" i="3"/>
  <c r="BQ47" i="4" s="1"/>
  <c r="DI143" i="2"/>
  <c r="DI200" s="1"/>
  <c r="DI47" i="3"/>
  <c r="DI47" i="4" s="1"/>
  <c r="CS143" i="2"/>
  <c r="CS200" s="1"/>
  <c r="CS47" i="3"/>
  <c r="CS47" i="4" s="1"/>
  <c r="DM143" i="2"/>
  <c r="DM200" s="1"/>
  <c r="DM47" i="3"/>
  <c r="DM47" i="4" s="1"/>
  <c r="EN143" i="2"/>
  <c r="EN200" s="1"/>
  <c r="EN47" i="3"/>
  <c r="EN47" i="4" s="1"/>
  <c r="FC143" i="2"/>
  <c r="FC200" s="1"/>
  <c r="FC47" i="3"/>
  <c r="FC47" i="4" s="1"/>
  <c r="FS143" i="2"/>
  <c r="FS200" s="1"/>
  <c r="FS47" i="3"/>
  <c r="FS47" i="4" s="1"/>
  <c r="GI143" i="2"/>
  <c r="GI200" s="1"/>
  <c r="GI47" i="3"/>
  <c r="GI47" i="4" s="1"/>
  <c r="GY143" i="2"/>
  <c r="GY200" s="1"/>
  <c r="GY47" i="3"/>
  <c r="GY47" i="4" s="1"/>
  <c r="HO143" i="2"/>
  <c r="HO200" s="1"/>
  <c r="HO47" i="3"/>
  <c r="HO47" i="4" s="1"/>
  <c r="IE143" i="2"/>
  <c r="IE200" s="1"/>
  <c r="IE47" i="3"/>
  <c r="IE47" i="4" s="1"/>
  <c r="IU143" i="2"/>
  <c r="IU200" s="1"/>
  <c r="IU47" i="3"/>
  <c r="IU47" i="4" s="1"/>
  <c r="JK143" i="2"/>
  <c r="JK200" s="1"/>
  <c r="JK47" i="3"/>
  <c r="JK47" i="4" s="1"/>
  <c r="KA143" i="2"/>
  <c r="KA200" s="1"/>
  <c r="KA47" i="3"/>
  <c r="KA47" i="4" s="1"/>
  <c r="ER143" i="2"/>
  <c r="ER200" s="1"/>
  <c r="ER47" i="3"/>
  <c r="ER47" i="4" s="1"/>
  <c r="FF143" i="2"/>
  <c r="FF200" s="1"/>
  <c r="FF47" i="3"/>
  <c r="FF47" i="4" s="1"/>
  <c r="FV143" i="2"/>
  <c r="FV200" s="1"/>
  <c r="FV47" i="3"/>
  <c r="FV47" i="4" s="1"/>
  <c r="GL143" i="2"/>
  <c r="GL200" s="1"/>
  <c r="GL47" i="3"/>
  <c r="GL47" i="4" s="1"/>
  <c r="HB143" i="2"/>
  <c r="HB200" s="1"/>
  <c r="HB47" i="3"/>
  <c r="HB47" i="4" s="1"/>
  <c r="HR143" i="2"/>
  <c r="HR200" s="1"/>
  <c r="HR47" i="3"/>
  <c r="HR47" i="4" s="1"/>
  <c r="IH143" i="2"/>
  <c r="IH200" s="1"/>
  <c r="IH47" i="3"/>
  <c r="IH47" i="4" s="1"/>
  <c r="IX143" i="2"/>
  <c r="IX200" s="1"/>
  <c r="IX47" i="3"/>
  <c r="IX47" i="4" s="1"/>
  <c r="JN143" i="2"/>
  <c r="JN200" s="1"/>
  <c r="JN47" i="3"/>
  <c r="JN47" i="4" s="1"/>
  <c r="KD143" i="2"/>
  <c r="KD200" s="1"/>
  <c r="KD47" i="3"/>
  <c r="KD47" i="4" s="1"/>
  <c r="KS143" i="2"/>
  <c r="KS200" s="1"/>
  <c r="KS47" i="3"/>
  <c r="KS47" i="4" s="1"/>
  <c r="OH143" i="2"/>
  <c r="OH200" s="1"/>
  <c r="OH47" i="3"/>
  <c r="OH47" i="4" s="1"/>
  <c r="NR143" i="2"/>
  <c r="NR200" s="1"/>
  <c r="NR47" i="3"/>
  <c r="NR47" i="4" s="1"/>
  <c r="NB143" i="2"/>
  <c r="NB200" s="1"/>
  <c r="NB47" i="3"/>
  <c r="NB47" i="4" s="1"/>
  <c r="ML143" i="2"/>
  <c r="ML200" s="1"/>
  <c r="ML47" i="3"/>
  <c r="ML47" i="4" s="1"/>
  <c r="LV143" i="2"/>
  <c r="LV200" s="1"/>
  <c r="LV47" i="3"/>
  <c r="LV47" i="4" s="1"/>
  <c r="LF143" i="2"/>
  <c r="LF200" s="1"/>
  <c r="LF47" i="3"/>
  <c r="LF47" i="4" s="1"/>
  <c r="OV47" i="3"/>
  <c r="OV47" i="4" s="1"/>
  <c r="OE143" i="2"/>
  <c r="OE200" s="1"/>
  <c r="OE47" i="3"/>
  <c r="OE47" i="4" s="1"/>
  <c r="NO143" i="2"/>
  <c r="NO200" s="1"/>
  <c r="NO47" i="3"/>
  <c r="NO47" i="4" s="1"/>
  <c r="MY143" i="2"/>
  <c r="MY200" s="1"/>
  <c r="MY47" i="3"/>
  <c r="MY47" i="4" s="1"/>
  <c r="MI143" i="2"/>
  <c r="MI200" s="1"/>
  <c r="MI47" i="3"/>
  <c r="MI47" i="4" s="1"/>
  <c r="LS143" i="2"/>
  <c r="LS200" s="1"/>
  <c r="LS47" i="3"/>
  <c r="LS47" i="4" s="1"/>
  <c r="LC143" i="2"/>
  <c r="LC200" s="1"/>
  <c r="LC47" i="3"/>
  <c r="LC47" i="4" s="1"/>
  <c r="FH143" i="2"/>
  <c r="FH200" s="1"/>
  <c r="FH47" i="3"/>
  <c r="FH47" i="4" s="1"/>
  <c r="FX143" i="2"/>
  <c r="FX200" s="1"/>
  <c r="FX47" i="3"/>
  <c r="FX47" i="4" s="1"/>
  <c r="GN143" i="2"/>
  <c r="GN200" s="1"/>
  <c r="GN47" i="3"/>
  <c r="GN47" i="4" s="1"/>
  <c r="HD143" i="2"/>
  <c r="HD200" s="1"/>
  <c r="HD47" i="3"/>
  <c r="HD47" i="4" s="1"/>
  <c r="HT143" i="2"/>
  <c r="HT200" s="1"/>
  <c r="HT47" i="3"/>
  <c r="HT47" i="4" s="1"/>
  <c r="IJ143" i="2"/>
  <c r="IJ200" s="1"/>
  <c r="IJ47" i="3"/>
  <c r="IJ47" i="4" s="1"/>
  <c r="IZ143" i="2"/>
  <c r="IZ200" s="1"/>
  <c r="IZ47" i="3"/>
  <c r="IZ47" i="4" s="1"/>
  <c r="JP143" i="2"/>
  <c r="JP200" s="1"/>
  <c r="JP47" i="3"/>
  <c r="JP47" i="4" s="1"/>
  <c r="C143" i="2"/>
  <c r="OP78"/>
  <c r="C47" i="3"/>
  <c r="AB143" i="2"/>
  <c r="AB200" s="1"/>
  <c r="AB47" i="3"/>
  <c r="AB47" i="4" s="1"/>
  <c r="AH143" i="2"/>
  <c r="AH200" s="1"/>
  <c r="AH47" i="3"/>
  <c r="AH47" i="4" s="1"/>
  <c r="AZ143" i="2"/>
  <c r="AZ200" s="1"/>
  <c r="AZ47" i="3"/>
  <c r="AZ47" i="4" s="1"/>
  <c r="BH143" i="2"/>
  <c r="BH200" s="1"/>
  <c r="BH47" i="3"/>
  <c r="BH47" i="4" s="1"/>
  <c r="CP143" i="2"/>
  <c r="CP200" s="1"/>
  <c r="CP47" i="3"/>
  <c r="CP47" i="4" s="1"/>
  <c r="DF143" i="2"/>
  <c r="DF200" s="1"/>
  <c r="DF47" i="3"/>
  <c r="DF47" i="4" s="1"/>
  <c r="DZ143" i="2"/>
  <c r="DZ200" s="1"/>
  <c r="DZ47" i="3"/>
  <c r="DZ47" i="4" s="1"/>
  <c r="DJ143" i="2"/>
  <c r="DJ200" s="1"/>
  <c r="DJ47" i="3"/>
  <c r="DJ47" i="4" s="1"/>
  <c r="M143" i="2"/>
  <c r="M200" s="1"/>
  <c r="M47" i="3"/>
  <c r="M47" i="4" s="1"/>
  <c r="W143" i="2"/>
  <c r="W200" s="1"/>
  <c r="W47" i="3"/>
  <c r="W47" i="4" s="1"/>
  <c r="AE143" i="2"/>
  <c r="AE200" s="1"/>
  <c r="AE47" i="3"/>
  <c r="AE47" i="4" s="1"/>
  <c r="AU143" i="2"/>
  <c r="AU200" s="1"/>
  <c r="AU47" i="3"/>
  <c r="AU47" i="4" s="1"/>
  <c r="CA143" i="2"/>
  <c r="CA200" s="1"/>
  <c r="CA47" i="3"/>
  <c r="CA47" i="4" s="1"/>
  <c r="CM143" i="2"/>
  <c r="CM200" s="1"/>
  <c r="CM47" i="3"/>
  <c r="CM47" i="4" s="1"/>
  <c r="DC143" i="2"/>
  <c r="DC200" s="1"/>
  <c r="DC47" i="3"/>
  <c r="DC47" i="4" s="1"/>
  <c r="DW143" i="2"/>
  <c r="DW200" s="1"/>
  <c r="DW47" i="3"/>
  <c r="DW47" i="4" s="1"/>
  <c r="ED143" i="2"/>
  <c r="ED200" s="1"/>
  <c r="ED47" i="3"/>
  <c r="ED47" i="4" s="1"/>
  <c r="ES143" i="2"/>
  <c r="ES200" s="1"/>
  <c r="ES47" i="3"/>
  <c r="ES47" i="4" s="1"/>
  <c r="FI143" i="2"/>
  <c r="FI200" s="1"/>
  <c r="FI47" i="3"/>
  <c r="FI47" i="4" s="1"/>
  <c r="FY143" i="2"/>
  <c r="FY200" s="1"/>
  <c r="FY47" i="3"/>
  <c r="FY47" i="4" s="1"/>
  <c r="GO143" i="2"/>
  <c r="GO200" s="1"/>
  <c r="GO47" i="3"/>
  <c r="GO47" i="4" s="1"/>
  <c r="HE143" i="2"/>
  <c r="HE200" s="1"/>
  <c r="HE47" i="3"/>
  <c r="HE47" i="4" s="1"/>
  <c r="HU143" i="2"/>
  <c r="HU200" s="1"/>
  <c r="HU47" i="3"/>
  <c r="HU47" i="4" s="1"/>
  <c r="IK143" i="2"/>
  <c r="IK200" s="1"/>
  <c r="IK47" i="3"/>
  <c r="IK47" i="4" s="1"/>
  <c r="JA143" i="2"/>
  <c r="JA200" s="1"/>
  <c r="JA47" i="3"/>
  <c r="JA47" i="4" s="1"/>
  <c r="JQ143" i="2"/>
  <c r="JQ200" s="1"/>
  <c r="JQ47" i="3"/>
  <c r="JQ47" i="4" s="1"/>
  <c r="KG143" i="2"/>
  <c r="KG200" s="1"/>
  <c r="KG47" i="3"/>
  <c r="KG47" i="4" s="1"/>
  <c r="EX143" i="2"/>
  <c r="EX200" s="1"/>
  <c r="EX47" i="3"/>
  <c r="EX47" i="4" s="1"/>
  <c r="D143" i="2"/>
  <c r="D200" s="1"/>
  <c r="D47" i="3"/>
  <c r="D47" i="4" s="1"/>
  <c r="AJ143" i="2"/>
  <c r="AJ200" s="1"/>
  <c r="AJ47" i="3"/>
  <c r="AJ47" i="4" s="1"/>
  <c r="BB143" i="2"/>
  <c r="BB200" s="1"/>
  <c r="BB47" i="3"/>
  <c r="BB47" i="4" s="1"/>
  <c r="BJ143" i="2"/>
  <c r="BJ200" s="1"/>
  <c r="BJ47" i="3"/>
  <c r="BJ47" i="4" s="1"/>
  <c r="BR143" i="2"/>
  <c r="BR200" s="1"/>
  <c r="BR47" i="3"/>
  <c r="BR47" i="4" s="1"/>
  <c r="DH143" i="2"/>
  <c r="DH200" s="1"/>
  <c r="DH47" i="3"/>
  <c r="DH47" i="4" s="1"/>
  <c r="CR143" i="2"/>
  <c r="CR200" s="1"/>
  <c r="CR47" i="3"/>
  <c r="CR47" i="4" s="1"/>
  <c r="DL143" i="2"/>
  <c r="DL200" s="1"/>
  <c r="DL47" i="3"/>
  <c r="DL47" i="4" s="1"/>
  <c r="O143" i="2"/>
  <c r="O200" s="1"/>
  <c r="O47" i="3"/>
  <c r="O47" i="4" s="1"/>
  <c r="Y143" i="2"/>
  <c r="Y200" s="1"/>
  <c r="Y47" i="3"/>
  <c r="Y47" i="4" s="1"/>
  <c r="AG47"/>
  <c r="AG143" i="2"/>
  <c r="AG200" s="1"/>
  <c r="AW143"/>
  <c r="AW200" s="1"/>
  <c r="AW47" i="3"/>
  <c r="AW47" i="4" s="1"/>
  <c r="CC143" i="2"/>
  <c r="CC200" s="1"/>
  <c r="CC47" i="3"/>
  <c r="CC47" i="4" s="1"/>
  <c r="CO143" i="2"/>
  <c r="CO200" s="1"/>
  <c r="CO47" i="3"/>
  <c r="CO47" i="4" s="1"/>
  <c r="DE143" i="2"/>
  <c r="DE200" s="1"/>
  <c r="DE47" i="3"/>
  <c r="DE47" i="4" s="1"/>
  <c r="DY143" i="2"/>
  <c r="DY200" s="1"/>
  <c r="DY47" i="3"/>
  <c r="DY47" i="4" s="1"/>
  <c r="EC143" i="2"/>
  <c r="EC200" s="1"/>
  <c r="EC47" i="3"/>
  <c r="EC47" i="4" s="1"/>
  <c r="EQ143" i="2"/>
  <c r="EQ200" s="1"/>
  <c r="EQ47" i="3"/>
  <c r="EQ47" i="4" s="1"/>
  <c r="FG143" i="2"/>
  <c r="FG200" s="1"/>
  <c r="FG47" i="3"/>
  <c r="FG47" i="4" s="1"/>
  <c r="FW143" i="2"/>
  <c r="FW200" s="1"/>
  <c r="FW47" i="3"/>
  <c r="FW47" i="4" s="1"/>
  <c r="GM143" i="2"/>
  <c r="GM200" s="1"/>
  <c r="GM47" i="3"/>
  <c r="GM47" i="4" s="1"/>
  <c r="HC143" i="2"/>
  <c r="HC200" s="1"/>
  <c r="HC47" i="3"/>
  <c r="HC47" i="4" s="1"/>
  <c r="HS143" i="2"/>
  <c r="HS200" s="1"/>
  <c r="HS47" i="3"/>
  <c r="HS47" i="4" s="1"/>
  <c r="II143" i="2"/>
  <c r="II200" s="1"/>
  <c r="II47" i="3"/>
  <c r="II47" i="4" s="1"/>
  <c r="IY143" i="2"/>
  <c r="IY200" s="1"/>
  <c r="IY47" i="3"/>
  <c r="IY47" i="4" s="1"/>
  <c r="JO143" i="2"/>
  <c r="JO200" s="1"/>
  <c r="JO47" i="3"/>
  <c r="JO47" i="4" s="1"/>
  <c r="KE143" i="2"/>
  <c r="KE200" s="1"/>
  <c r="KE47" i="3"/>
  <c r="KE47" i="4" s="1"/>
  <c r="EV143" i="2"/>
  <c r="EV200" s="1"/>
  <c r="EV47" i="3"/>
  <c r="EV47" i="4" s="1"/>
  <c r="FJ143" i="2"/>
  <c r="FJ200" s="1"/>
  <c r="FJ47" i="3"/>
  <c r="FJ47" i="4" s="1"/>
  <c r="FZ143" i="2"/>
  <c r="FZ200" s="1"/>
  <c r="FZ47" i="3"/>
  <c r="FZ47" i="4" s="1"/>
  <c r="GP143" i="2"/>
  <c r="GP200" s="1"/>
  <c r="GP47" i="3"/>
  <c r="GP47" i="4" s="1"/>
  <c r="HF143" i="2"/>
  <c r="HF200" s="1"/>
  <c r="HF47" i="3"/>
  <c r="HF47" i="4" s="1"/>
  <c r="HV143" i="2"/>
  <c r="HV200" s="1"/>
  <c r="HV47" i="3"/>
  <c r="HV47" i="4" s="1"/>
  <c r="IL143" i="2"/>
  <c r="IL200" s="1"/>
  <c r="IL47" i="3"/>
  <c r="IL47" i="4" s="1"/>
  <c r="JB143" i="2"/>
  <c r="JB200" s="1"/>
  <c r="JB47" i="3"/>
  <c r="JB47" i="4" s="1"/>
  <c r="JR143" i="2"/>
  <c r="JR200" s="1"/>
  <c r="JR47" i="3"/>
  <c r="JR47" i="4" s="1"/>
  <c r="KH143" i="2"/>
  <c r="KH200" s="1"/>
  <c r="KH47" i="3"/>
  <c r="KH47" i="4" s="1"/>
  <c r="OU47" i="3"/>
  <c r="OU47" i="4" s="1"/>
  <c r="OD143" i="2"/>
  <c r="OD200" s="1"/>
  <c r="OD47" i="3"/>
  <c r="OD47" i="4" s="1"/>
  <c r="NN143" i="2"/>
  <c r="NN200" s="1"/>
  <c r="NN47" i="3"/>
  <c r="NN47" i="4" s="1"/>
  <c r="MX143" i="2"/>
  <c r="MX200" s="1"/>
  <c r="MX47" i="3"/>
  <c r="MX47" i="4" s="1"/>
  <c r="MH143" i="2"/>
  <c r="MH200" s="1"/>
  <c r="MH47" i="3"/>
  <c r="MH47" i="4" s="1"/>
  <c r="LR143" i="2"/>
  <c r="LR200" s="1"/>
  <c r="LR47" i="3"/>
  <c r="LR47" i="4" s="1"/>
  <c r="LB143" i="2"/>
  <c r="LB200" s="1"/>
  <c r="LB47" i="3"/>
  <c r="LB47" i="4" s="1"/>
  <c r="OR47"/>
  <c r="OA143" i="2"/>
  <c r="OA200" s="1"/>
  <c r="OA47" i="3"/>
  <c r="OA47" i="4" s="1"/>
  <c r="NK143" i="2"/>
  <c r="NK200" s="1"/>
  <c r="NK47" i="3"/>
  <c r="NK47" i="4" s="1"/>
  <c r="MU143" i="2"/>
  <c r="MU200" s="1"/>
  <c r="MU47" i="3"/>
  <c r="MU47" i="4" s="1"/>
  <c r="ME143" i="2"/>
  <c r="ME200" s="1"/>
  <c r="ME47" i="3"/>
  <c r="ME47" i="4" s="1"/>
  <c r="LO143" i="2"/>
  <c r="LO200" s="1"/>
  <c r="LO47" i="3"/>
  <c r="LO47" i="4" s="1"/>
  <c r="KY143" i="2"/>
  <c r="KY200" s="1"/>
  <c r="KY47" i="3"/>
  <c r="KY47" i="4" s="1"/>
  <c r="FL143" i="2"/>
  <c r="FL200" s="1"/>
  <c r="FL47" i="3"/>
  <c r="FL47" i="4" s="1"/>
  <c r="GB143" i="2"/>
  <c r="GB200" s="1"/>
  <c r="GB47" i="3"/>
  <c r="GB47" i="4" s="1"/>
  <c r="GR143" i="2"/>
  <c r="GR200" s="1"/>
  <c r="GR47" i="3"/>
  <c r="GR47" i="4" s="1"/>
  <c r="HH143" i="2"/>
  <c r="HH200" s="1"/>
  <c r="HH47" i="3"/>
  <c r="HH47" i="4" s="1"/>
  <c r="HX143" i="2"/>
  <c r="HX200" s="1"/>
  <c r="HX47" i="3"/>
  <c r="HX47" i="4" s="1"/>
  <c r="IN143" i="2"/>
  <c r="IN200" s="1"/>
  <c r="IN47" i="3"/>
  <c r="IN47" i="4" s="1"/>
  <c r="JD143" i="2"/>
  <c r="JD200" s="1"/>
  <c r="JD47" i="3"/>
  <c r="JD47" i="4" s="1"/>
  <c r="JT143" i="2"/>
  <c r="JT200" s="1"/>
  <c r="JT47" i="3"/>
  <c r="JT47" i="4" s="1"/>
  <c r="KJ143" i="2"/>
  <c r="KJ200" s="1"/>
  <c r="KJ47" i="3"/>
  <c r="KJ47" i="4" s="1"/>
  <c r="OS47"/>
  <c r="OB143" i="2"/>
  <c r="OB200" s="1"/>
  <c r="OB47" i="3"/>
  <c r="OB47" i="4" s="1"/>
  <c r="NL143" i="2"/>
  <c r="NL200" s="1"/>
  <c r="NL47" i="3"/>
  <c r="NL47" i="4" s="1"/>
  <c r="MV143" i="2"/>
  <c r="MV200" s="1"/>
  <c r="MV47" i="3"/>
  <c r="MV47" i="4" s="1"/>
  <c r="MF143" i="2"/>
  <c r="MF200" s="1"/>
  <c r="MF47" i="3"/>
  <c r="MF47" i="4" s="1"/>
  <c r="LP143" i="2"/>
  <c r="LP200" s="1"/>
  <c r="LP47" i="3"/>
  <c r="LP47" i="4" s="1"/>
  <c r="KZ143" i="2"/>
  <c r="KZ200" s="1"/>
  <c r="KZ47" i="3"/>
  <c r="KZ47" i="4" s="1"/>
  <c r="OO143" i="2"/>
  <c r="OO200" s="1"/>
  <c r="OO47" i="3"/>
  <c r="OO47" i="4" s="1"/>
  <c r="NY143" i="2"/>
  <c r="NY200" s="1"/>
  <c r="NY47" i="3"/>
  <c r="NY47" i="4" s="1"/>
  <c r="NI143" i="2"/>
  <c r="NI200" s="1"/>
  <c r="NI47" i="3"/>
  <c r="NI47" i="4" s="1"/>
  <c r="MS143" i="2"/>
  <c r="MS200" s="1"/>
  <c r="MS47" i="3"/>
  <c r="MS47" i="4" s="1"/>
  <c r="MC143" i="2"/>
  <c r="MC200" s="1"/>
  <c r="MC47" i="3"/>
  <c r="MC47" i="4" s="1"/>
  <c r="LM143" i="2"/>
  <c r="LM200" s="1"/>
  <c r="LM47" i="3"/>
  <c r="LM47" i="4" s="1"/>
  <c r="KW143" i="2"/>
  <c r="KW200" s="1"/>
  <c r="KW47" i="3"/>
  <c r="KW47" i="4" s="1"/>
  <c r="KN143" i="2"/>
  <c r="KN200" s="1"/>
  <c r="KN47" i="3"/>
  <c r="KN47" i="4" s="1"/>
  <c r="ON47"/>
  <c r="ON143" i="2"/>
  <c r="ON200" s="1"/>
  <c r="NX143"/>
  <c r="NX200" s="1"/>
  <c r="NX47" i="3"/>
  <c r="NX47" i="4" s="1"/>
  <c r="NH143" i="2"/>
  <c r="NH200" s="1"/>
  <c r="NH47" i="3"/>
  <c r="NH47" i="4" s="1"/>
  <c r="MR47"/>
  <c r="MR143" i="2"/>
  <c r="MR200" s="1"/>
  <c r="MB143"/>
  <c r="MB200" s="1"/>
  <c r="MB47" i="3"/>
  <c r="MB47" i="4" s="1"/>
  <c r="LL143" i="2"/>
  <c r="LL200" s="1"/>
  <c r="LL47" i="3"/>
  <c r="LL47" i="4" s="1"/>
  <c r="KV143" i="2"/>
  <c r="KV200" s="1"/>
  <c r="KV47" i="3"/>
  <c r="KV47" i="4" s="1"/>
  <c r="OK143" i="2"/>
  <c r="OK200" s="1"/>
  <c r="OK47" i="3"/>
  <c r="OK47" i="4" s="1"/>
  <c r="NU143" i="2"/>
  <c r="NU200" s="1"/>
  <c r="NU47" i="3"/>
  <c r="NU47" i="4" s="1"/>
  <c r="NE143" i="2"/>
  <c r="NE200" s="1"/>
  <c r="NE47" i="3"/>
  <c r="NE47" i="4" s="1"/>
  <c r="MO143" i="2"/>
  <c r="MO200" s="1"/>
  <c r="MO47" i="3"/>
  <c r="MO47" i="4" s="1"/>
  <c r="LY143" i="2"/>
  <c r="LY200" s="1"/>
  <c r="LY47" i="3"/>
  <c r="LY47" i="4" s="1"/>
  <c r="OW54" i="3"/>
  <c r="AA140" i="2"/>
  <c r="AA197" s="1"/>
  <c r="AA44" i="3"/>
  <c r="AA44" i="4" s="1"/>
  <c r="AH140" i="2"/>
  <c r="AH197" s="1"/>
  <c r="AH44" i="3"/>
  <c r="AH44" i="4" s="1"/>
  <c r="AY140" i="2"/>
  <c r="AY197" s="1"/>
  <c r="AY44" i="3"/>
  <c r="AY44" i="4" s="1"/>
  <c r="BG140" i="2"/>
  <c r="BG197" s="1"/>
  <c r="BG44" i="3"/>
  <c r="BG44" i="4" s="1"/>
  <c r="CP140" i="2"/>
  <c r="CP197" s="1"/>
  <c r="CP44" i="3"/>
  <c r="CP44" i="4" s="1"/>
  <c r="DF140" i="2"/>
  <c r="DF197" s="1"/>
  <c r="DF44" i="3"/>
  <c r="DF44" i="4" s="1"/>
  <c r="DZ140" i="2"/>
  <c r="DZ197" s="1"/>
  <c r="DZ44" i="3"/>
  <c r="DZ44" i="4" s="1"/>
  <c r="DJ140" i="2"/>
  <c r="DJ197" s="1"/>
  <c r="DJ44" i="3"/>
  <c r="DJ44" i="4" s="1"/>
  <c r="C140" i="2"/>
  <c r="C44" i="3"/>
  <c r="OP75" i="2"/>
  <c r="AB140"/>
  <c r="AB197" s="1"/>
  <c r="AB44" i="3"/>
  <c r="AB44" i="4" s="1"/>
  <c r="AI44"/>
  <c r="AI140" i="2"/>
  <c r="AI197" s="1"/>
  <c r="AZ140"/>
  <c r="AZ197" s="1"/>
  <c r="AZ44" i="3"/>
  <c r="AZ44" i="4" s="1"/>
  <c r="BH140" i="2"/>
  <c r="BH197" s="1"/>
  <c r="BH44" i="3"/>
  <c r="BH44" i="4" s="1"/>
  <c r="CQ140" i="2"/>
  <c r="CQ197" s="1"/>
  <c r="CQ44" i="3"/>
  <c r="CQ44" i="4" s="1"/>
  <c r="DG140" i="2"/>
  <c r="DG197" s="1"/>
  <c r="DG44" i="3"/>
  <c r="DG44" i="4" s="1"/>
  <c r="EA140" i="2"/>
  <c r="EA197" s="1"/>
  <c r="EA44" i="3"/>
  <c r="EA44" i="4" s="1"/>
  <c r="DK140" i="2"/>
  <c r="DK197" s="1"/>
  <c r="DK44" i="3"/>
  <c r="DK44" i="4" s="1"/>
  <c r="ER140" i="2"/>
  <c r="ER197" s="1"/>
  <c r="ER44" i="3"/>
  <c r="ER44" i="4" s="1"/>
  <c r="FH140" i="2"/>
  <c r="FH197" s="1"/>
  <c r="FH44" i="3"/>
  <c r="FH44" i="4" s="1"/>
  <c r="FX140" i="2"/>
  <c r="FX197" s="1"/>
  <c r="FX44" i="3"/>
  <c r="FX44" i="4" s="1"/>
  <c r="GN140" i="2"/>
  <c r="GN197" s="1"/>
  <c r="GN44" i="3"/>
  <c r="GN44" i="4" s="1"/>
  <c r="HD140" i="2"/>
  <c r="HD197" s="1"/>
  <c r="HD44" i="3"/>
  <c r="HD44" i="4" s="1"/>
  <c r="HT140" i="2"/>
  <c r="HT197" s="1"/>
  <c r="HT44" i="3"/>
  <c r="HT44" i="4" s="1"/>
  <c r="IJ140" i="2"/>
  <c r="IJ197" s="1"/>
  <c r="IJ44" i="3"/>
  <c r="IJ44" i="4" s="1"/>
  <c r="IZ140" i="2"/>
  <c r="IZ197" s="1"/>
  <c r="IZ44" i="3"/>
  <c r="IZ44" i="4" s="1"/>
  <c r="JP140" i="2"/>
  <c r="JP197" s="1"/>
  <c r="JP44" i="3"/>
  <c r="JP44" i="4" s="1"/>
  <c r="KF140" i="2"/>
  <c r="KF197" s="1"/>
  <c r="KF44" i="3"/>
  <c r="KF44" i="4" s="1"/>
  <c r="G140" i="2"/>
  <c r="G197" s="1"/>
  <c r="G44" i="3"/>
  <c r="G44" i="4" s="1"/>
  <c r="Q44"/>
  <c r="Q140" i="2"/>
  <c r="Q197" s="1"/>
  <c r="BE140"/>
  <c r="BE197" s="1"/>
  <c r="BE44" i="3"/>
  <c r="BE44" i="4" s="1"/>
  <c r="BM140" i="2"/>
  <c r="BM197" s="1"/>
  <c r="BM44" i="3"/>
  <c r="BM44" i="4" s="1"/>
  <c r="BU140" i="2"/>
  <c r="BU197" s="1"/>
  <c r="BU44" i="3"/>
  <c r="BU44" i="4" s="1"/>
  <c r="CF140" i="2"/>
  <c r="CF197" s="1"/>
  <c r="CF44" i="3"/>
  <c r="CF44" i="4" s="1"/>
  <c r="CV140" i="2"/>
  <c r="CV197" s="1"/>
  <c r="CV44" i="3"/>
  <c r="CV44" i="4" s="1"/>
  <c r="DP140" i="2"/>
  <c r="DP197" s="1"/>
  <c r="DP44" i="3"/>
  <c r="DP44" i="4" s="1"/>
  <c r="EK140" i="2"/>
  <c r="EK197" s="1"/>
  <c r="EK44" i="3"/>
  <c r="EK44" i="4" s="1"/>
  <c r="H140" i="2"/>
  <c r="H197" s="1"/>
  <c r="H44" i="3"/>
  <c r="H44" i="4" s="1"/>
  <c r="R140" i="2"/>
  <c r="R197" s="1"/>
  <c r="R44" i="3"/>
  <c r="R44" i="4" s="1"/>
  <c r="AN140" i="2"/>
  <c r="AN197" s="1"/>
  <c r="AN44" i="3"/>
  <c r="AN44" i="4" s="1"/>
  <c r="BN140" i="2"/>
  <c r="BN197" s="1"/>
  <c r="BN44" i="3"/>
  <c r="BN44" i="4" s="1"/>
  <c r="BV140" i="2"/>
  <c r="BV197" s="1"/>
  <c r="BV44" i="3"/>
  <c r="BV44" i="4" s="1"/>
  <c r="CG140" i="2"/>
  <c r="CG197" s="1"/>
  <c r="CG44" i="3"/>
  <c r="CG44" i="4" s="1"/>
  <c r="CW140" i="2"/>
  <c r="CW197" s="1"/>
  <c r="CW44" i="3"/>
  <c r="CW44" i="4" s="1"/>
  <c r="DQ140" i="2"/>
  <c r="DQ197" s="1"/>
  <c r="DQ44" i="3"/>
  <c r="DQ44" i="4" s="1"/>
  <c r="EJ140" i="2"/>
  <c r="EJ197" s="1"/>
  <c r="EJ44" i="3"/>
  <c r="EJ44" i="4" s="1"/>
  <c r="FB140" i="2"/>
  <c r="FB197" s="1"/>
  <c r="FB44" i="3"/>
  <c r="FB44" i="4" s="1"/>
  <c r="FR140" i="2"/>
  <c r="FR197" s="1"/>
  <c r="FR44" i="3"/>
  <c r="FR44" i="4" s="1"/>
  <c r="GH140" i="2"/>
  <c r="GH197" s="1"/>
  <c r="GH44" i="3"/>
  <c r="GH44" i="4" s="1"/>
  <c r="GX140" i="2"/>
  <c r="GX197" s="1"/>
  <c r="GX44" i="3"/>
  <c r="GX44" i="4" s="1"/>
  <c r="HN140" i="2"/>
  <c r="HN197" s="1"/>
  <c r="HN44" i="3"/>
  <c r="HN44" i="4" s="1"/>
  <c r="ID140" i="2"/>
  <c r="ID197" s="1"/>
  <c r="ID44" i="3"/>
  <c r="ID44" i="4" s="1"/>
  <c r="IT140" i="2"/>
  <c r="IT197" s="1"/>
  <c r="IT44" i="3"/>
  <c r="IT44" i="4" s="1"/>
  <c r="JJ140" i="2"/>
  <c r="JJ197" s="1"/>
  <c r="JJ44" i="3"/>
  <c r="JJ44" i="4" s="1"/>
  <c r="JZ140" i="2"/>
  <c r="JZ197" s="1"/>
  <c r="JZ44" i="3"/>
  <c r="JZ44" i="4" s="1"/>
  <c r="KN140" i="2"/>
  <c r="KN197" s="1"/>
  <c r="KN44" i="3"/>
  <c r="KN44" i="4" s="1"/>
  <c r="FC140" i="2"/>
  <c r="FC197" s="1"/>
  <c r="FC44" i="3"/>
  <c r="FC44" i="4" s="1"/>
  <c r="FS140" i="2"/>
  <c r="FS197" s="1"/>
  <c r="FS44" i="3"/>
  <c r="FS44" i="4" s="1"/>
  <c r="GI140" i="2"/>
  <c r="GI197" s="1"/>
  <c r="GI44" i="3"/>
  <c r="GI44" i="4" s="1"/>
  <c r="GY140" i="2"/>
  <c r="GY197" s="1"/>
  <c r="GY44" i="3"/>
  <c r="GY44" i="4" s="1"/>
  <c r="HO140" i="2"/>
  <c r="HO197" s="1"/>
  <c r="HO44" i="3"/>
  <c r="HO44" i="4" s="1"/>
  <c r="IE140" i="2"/>
  <c r="IE197" s="1"/>
  <c r="IE44" i="3"/>
  <c r="IE44" i="4" s="1"/>
  <c r="IU140" i="2"/>
  <c r="IU197" s="1"/>
  <c r="IU44" i="3"/>
  <c r="IU44" i="4" s="1"/>
  <c r="JK140" i="2"/>
  <c r="JK197" s="1"/>
  <c r="JK44" i="3"/>
  <c r="JK44" i="4" s="1"/>
  <c r="KA140" i="2"/>
  <c r="KA197" s="1"/>
  <c r="KA44" i="3"/>
  <c r="KA44" i="4" s="1"/>
  <c r="KP140" i="2"/>
  <c r="KP197" s="1"/>
  <c r="KP44" i="3"/>
  <c r="KP44" i="4" s="1"/>
  <c r="OO140" i="2"/>
  <c r="OO197" s="1"/>
  <c r="OO44" i="3"/>
  <c r="OO44" i="4" s="1"/>
  <c r="NY140" i="2"/>
  <c r="NY197" s="1"/>
  <c r="NY44" i="3"/>
  <c r="NY44" i="4" s="1"/>
  <c r="NI140" i="2"/>
  <c r="NI197" s="1"/>
  <c r="NI44" i="3"/>
  <c r="NI44" i="4" s="1"/>
  <c r="MS140" i="2"/>
  <c r="MS197" s="1"/>
  <c r="MS44" i="3"/>
  <c r="MS44" i="4" s="1"/>
  <c r="MC140" i="2"/>
  <c r="MC197" s="1"/>
  <c r="MC44" i="3"/>
  <c r="MC44" i="4" s="1"/>
  <c r="LM140" i="2"/>
  <c r="LM197" s="1"/>
  <c r="LM44" i="3"/>
  <c r="LM44" i="4" s="1"/>
  <c r="KW140" i="2"/>
  <c r="KW197" s="1"/>
  <c r="KW44" i="3"/>
  <c r="KW44" i="4" s="1"/>
  <c r="OH140" i="2"/>
  <c r="OH197" s="1"/>
  <c r="OH44" i="3"/>
  <c r="OH44" i="4" s="1"/>
  <c r="NR140" i="2"/>
  <c r="NR197" s="1"/>
  <c r="NR44" i="3"/>
  <c r="NR44" i="4" s="1"/>
  <c r="NB140" i="2"/>
  <c r="NB197" s="1"/>
  <c r="NB44" i="3"/>
  <c r="NB44" i="4" s="1"/>
  <c r="ML140" i="2"/>
  <c r="ML197" s="1"/>
  <c r="ML44" i="3"/>
  <c r="ML44" i="4" s="1"/>
  <c r="LV140" i="2"/>
  <c r="LV197" s="1"/>
  <c r="LV44" i="3"/>
  <c r="LV44" i="4" s="1"/>
  <c r="LF140" i="2"/>
  <c r="LF197" s="1"/>
  <c r="LF44" i="3"/>
  <c r="LF44" i="4" s="1"/>
  <c r="ES140" i="2"/>
  <c r="ES197" s="1"/>
  <c r="ES44" i="3"/>
  <c r="ES44" i="4" s="1"/>
  <c r="FI140" i="2"/>
  <c r="FI197" s="1"/>
  <c r="FI44" i="3"/>
  <c r="FI44" i="4" s="1"/>
  <c r="FY140" i="2"/>
  <c r="FY197" s="1"/>
  <c r="FY44" i="3"/>
  <c r="FY44" i="4" s="1"/>
  <c r="GO140" i="2"/>
  <c r="GO197" s="1"/>
  <c r="GO44" i="3"/>
  <c r="GO44" i="4" s="1"/>
  <c r="HE140" i="2"/>
  <c r="HE197" s="1"/>
  <c r="HE44" i="3"/>
  <c r="HE44" i="4" s="1"/>
  <c r="HU140" i="2"/>
  <c r="HU197" s="1"/>
  <c r="HU44" i="3"/>
  <c r="HU44" i="4" s="1"/>
  <c r="IK140" i="2"/>
  <c r="IK197" s="1"/>
  <c r="IK44" i="3"/>
  <c r="IK44" i="4" s="1"/>
  <c r="JA140" i="2"/>
  <c r="JA197" s="1"/>
  <c r="JA44" i="3"/>
  <c r="JA44" i="4" s="1"/>
  <c r="JQ140" i="2"/>
  <c r="JQ197" s="1"/>
  <c r="JQ44" i="3"/>
  <c r="JQ44" i="4" s="1"/>
  <c r="KG140" i="2"/>
  <c r="KG197" s="1"/>
  <c r="KG44" i="3"/>
  <c r="KG44" i="4" s="1"/>
  <c r="KS140" i="2"/>
  <c r="KS197" s="1"/>
  <c r="KS44" i="3"/>
  <c r="KS44" i="4" s="1"/>
  <c r="OI140" i="2"/>
  <c r="OI197" s="1"/>
  <c r="OI44" i="3"/>
  <c r="OI44" i="4" s="1"/>
  <c r="NS140" i="2"/>
  <c r="NS197" s="1"/>
  <c r="NS44" i="3"/>
  <c r="NS44" i="4" s="1"/>
  <c r="NC140" i="2"/>
  <c r="NC197" s="1"/>
  <c r="NC44" i="3"/>
  <c r="NC44" i="4" s="1"/>
  <c r="E140" i="2"/>
  <c r="E197" s="1"/>
  <c r="E44" i="3"/>
  <c r="E44" i="4" s="1"/>
  <c r="AL44"/>
  <c r="AL140" i="2"/>
  <c r="AL197" s="1"/>
  <c r="BC140"/>
  <c r="BC197" s="1"/>
  <c r="BC44" i="3"/>
  <c r="BC44" i="4" s="1"/>
  <c r="BK140" i="2"/>
  <c r="BK197" s="1"/>
  <c r="BK44" i="3"/>
  <c r="BK44" i="4" s="1"/>
  <c r="BS140" i="2"/>
  <c r="BS197" s="1"/>
  <c r="BS44" i="3"/>
  <c r="BS44" i="4" s="1"/>
  <c r="CD140" i="2"/>
  <c r="CD197" s="1"/>
  <c r="CD44" i="3"/>
  <c r="CD44" i="4" s="1"/>
  <c r="CT140" i="2"/>
  <c r="CT197" s="1"/>
  <c r="CT44" i="3"/>
  <c r="CT44" i="4" s="1"/>
  <c r="DN140" i="2"/>
  <c r="DN197" s="1"/>
  <c r="DN44" i="3"/>
  <c r="DN44" i="4" s="1"/>
  <c r="EI140" i="2"/>
  <c r="EI197" s="1"/>
  <c r="EI44" i="3"/>
  <c r="EI44" i="4" s="1"/>
  <c r="F44"/>
  <c r="F140" i="2"/>
  <c r="F197" s="1"/>
  <c r="AM140"/>
  <c r="AM197" s="1"/>
  <c r="AM44" i="3"/>
  <c r="AM44" i="4" s="1"/>
  <c r="BD140" i="2"/>
  <c r="BD197" s="1"/>
  <c r="BD44" i="3"/>
  <c r="BD44" i="4" s="1"/>
  <c r="BL140" i="2"/>
  <c r="BL197" s="1"/>
  <c r="BL44" i="3"/>
  <c r="BL44" i="4" s="1"/>
  <c r="BT140" i="2"/>
  <c r="BT197" s="1"/>
  <c r="BT44" i="3"/>
  <c r="BT44" i="4" s="1"/>
  <c r="CE140" i="2"/>
  <c r="CE197" s="1"/>
  <c r="CE44" i="3"/>
  <c r="CE44" i="4" s="1"/>
  <c r="CU140" i="2"/>
  <c r="CU197" s="1"/>
  <c r="CU44" i="3"/>
  <c r="CU44" i="4" s="1"/>
  <c r="DO140" i="2"/>
  <c r="DO197" s="1"/>
  <c r="DO44" i="3"/>
  <c r="DO44" i="4" s="1"/>
  <c r="EH140" i="2"/>
  <c r="EH197" s="1"/>
  <c r="EH44" i="3"/>
  <c r="EH44" i="4" s="1"/>
  <c r="FD140" i="2"/>
  <c r="FD197" s="1"/>
  <c r="FD44" i="3"/>
  <c r="FD44" i="4" s="1"/>
  <c r="FT140" i="2"/>
  <c r="FT197" s="1"/>
  <c r="FT44" i="3"/>
  <c r="FT44" i="4" s="1"/>
  <c r="GJ140" i="2"/>
  <c r="GJ197" s="1"/>
  <c r="GJ44" i="3"/>
  <c r="GJ44" i="4" s="1"/>
  <c r="GZ140" i="2"/>
  <c r="GZ197" s="1"/>
  <c r="GZ44" i="3"/>
  <c r="GZ44" i="4" s="1"/>
  <c r="HP140" i="2"/>
  <c r="HP197" s="1"/>
  <c r="HP44" i="3"/>
  <c r="HP44" i="4" s="1"/>
  <c r="IF140" i="2"/>
  <c r="IF197" s="1"/>
  <c r="IF44" i="3"/>
  <c r="IF44" i="4" s="1"/>
  <c r="IV140" i="2"/>
  <c r="IV197" s="1"/>
  <c r="IV44" i="3"/>
  <c r="IV44" i="4" s="1"/>
  <c r="JL140" i="2"/>
  <c r="JL197" s="1"/>
  <c r="JL44" i="3"/>
  <c r="JL44" i="4" s="1"/>
  <c r="KB140" i="2"/>
  <c r="KB197" s="1"/>
  <c r="KB44" i="3"/>
  <c r="KB44" i="4" s="1"/>
  <c r="K140" i="2"/>
  <c r="K197" s="1"/>
  <c r="K44" i="3"/>
  <c r="K44" i="4" s="1"/>
  <c r="U140" i="2"/>
  <c r="U197" s="1"/>
  <c r="U44" i="3"/>
  <c r="U44" i="4" s="1"/>
  <c r="AQ140" i="2"/>
  <c r="AQ197" s="1"/>
  <c r="AQ44" i="3"/>
  <c r="AQ44" i="4" s="1"/>
  <c r="AS140" i="2"/>
  <c r="AS197" s="1"/>
  <c r="AS44" i="3"/>
  <c r="AS44" i="4" s="1"/>
  <c r="BY140" i="2"/>
  <c r="BY197" s="1"/>
  <c r="BY44" i="3"/>
  <c r="BY44" i="4" s="1"/>
  <c r="CJ140" i="2"/>
  <c r="CJ197" s="1"/>
  <c r="CJ44" i="3"/>
  <c r="CJ44" i="4" s="1"/>
  <c r="CZ140" i="2"/>
  <c r="CZ197" s="1"/>
  <c r="CZ44" i="3"/>
  <c r="CZ44" i="4" s="1"/>
  <c r="DT140" i="2"/>
  <c r="DT197" s="1"/>
  <c r="DT44" i="3"/>
  <c r="DT44" i="4" s="1"/>
  <c r="EF140" i="2"/>
  <c r="EF197" s="1"/>
  <c r="EF44" i="3"/>
  <c r="EF44" i="4" s="1"/>
  <c r="L140" i="2"/>
  <c r="L197" s="1"/>
  <c r="L44" i="3"/>
  <c r="L44" i="4" s="1"/>
  <c r="V140" i="2"/>
  <c r="V197" s="1"/>
  <c r="V44" i="3"/>
  <c r="V44" i="4" s="1"/>
  <c r="AR140" i="2"/>
  <c r="AR197" s="1"/>
  <c r="AR44" i="3"/>
  <c r="AR44" i="4" s="1"/>
  <c r="AT140" i="2"/>
  <c r="AT197" s="1"/>
  <c r="AT44" i="3"/>
  <c r="AT44" i="4" s="1"/>
  <c r="BZ140" i="2"/>
  <c r="BZ197" s="1"/>
  <c r="BZ44" i="3"/>
  <c r="BZ44" i="4" s="1"/>
  <c r="CK44"/>
  <c r="CK140" i="2"/>
  <c r="CK197" s="1"/>
  <c r="DA140"/>
  <c r="DA197" s="1"/>
  <c r="DA44" i="3"/>
  <c r="DA44" i="4" s="1"/>
  <c r="DU140" i="2"/>
  <c r="DU197" s="1"/>
  <c r="DU44" i="3"/>
  <c r="DU44" i="4" s="1"/>
  <c r="EE140" i="2"/>
  <c r="EE197" s="1"/>
  <c r="EE44" i="3"/>
  <c r="EE44" i="4" s="1"/>
  <c r="EX140" i="2"/>
  <c r="EX197" s="1"/>
  <c r="EX44" i="3"/>
  <c r="EX44" i="4" s="1"/>
  <c r="FN140" i="2"/>
  <c r="FN197" s="1"/>
  <c r="FN44" i="3"/>
  <c r="FN44" i="4" s="1"/>
  <c r="GD140" i="2"/>
  <c r="GD197" s="1"/>
  <c r="GD44" i="3"/>
  <c r="GD44" i="4" s="1"/>
  <c r="GT140" i="2"/>
  <c r="GT197" s="1"/>
  <c r="GT44" i="3"/>
  <c r="GT44" i="4" s="1"/>
  <c r="HJ140" i="2"/>
  <c r="HJ197" s="1"/>
  <c r="HJ44" i="3"/>
  <c r="HJ44" i="4" s="1"/>
  <c r="HZ140" i="2"/>
  <c r="HZ197" s="1"/>
  <c r="HZ44" i="3"/>
  <c r="HZ44" i="4" s="1"/>
  <c r="IP140" i="2"/>
  <c r="IP197" s="1"/>
  <c r="IP44" i="3"/>
  <c r="IP44" i="4" s="1"/>
  <c r="JF140" i="2"/>
  <c r="JF197" s="1"/>
  <c r="JF44" i="3"/>
  <c r="JF44" i="4" s="1"/>
  <c r="JV140" i="2"/>
  <c r="JV197" s="1"/>
  <c r="JV44" i="3"/>
  <c r="JV44" i="4" s="1"/>
  <c r="KL140" i="2"/>
  <c r="KL197" s="1"/>
  <c r="KL44" i="3"/>
  <c r="KL44" i="4" s="1"/>
  <c r="EY140" i="2"/>
  <c r="EY197" s="1"/>
  <c r="EY44" i="3"/>
  <c r="EY44" i="4" s="1"/>
  <c r="FO140" i="2"/>
  <c r="FO197" s="1"/>
  <c r="FO44" i="3"/>
  <c r="FO44" i="4" s="1"/>
  <c r="GE140" i="2"/>
  <c r="GE197" s="1"/>
  <c r="GE44" i="3"/>
  <c r="GE44" i="4" s="1"/>
  <c r="GU140" i="2"/>
  <c r="GU197" s="1"/>
  <c r="GU44" i="3"/>
  <c r="GU44" i="4" s="1"/>
  <c r="HK140" i="2"/>
  <c r="HK197" s="1"/>
  <c r="HK44" i="3"/>
  <c r="HK44" i="4" s="1"/>
  <c r="IA140" i="2"/>
  <c r="IA197" s="1"/>
  <c r="IA44" i="3"/>
  <c r="IA44" i="4" s="1"/>
  <c r="IQ140" i="2"/>
  <c r="IQ197" s="1"/>
  <c r="IQ44" i="3"/>
  <c r="IQ44" i="4" s="1"/>
  <c r="JG140" i="2"/>
  <c r="JG197" s="1"/>
  <c r="JG44" i="3"/>
  <c r="JG44" i="4" s="1"/>
  <c r="JW140" i="2"/>
  <c r="JW197" s="1"/>
  <c r="JW44" i="3"/>
  <c r="JW44" i="4" s="1"/>
  <c r="KM140" i="2"/>
  <c r="KM197" s="1"/>
  <c r="KM44" i="3"/>
  <c r="KM44" i="4" s="1"/>
  <c r="OT44"/>
  <c r="OC140" i="2"/>
  <c r="OC197" s="1"/>
  <c r="OC44" i="3"/>
  <c r="OC44" i="4" s="1"/>
  <c r="NM140" i="2"/>
  <c r="NM197" s="1"/>
  <c r="NM44" i="3"/>
  <c r="NM44" i="4" s="1"/>
  <c r="MW140" i="2"/>
  <c r="MW197" s="1"/>
  <c r="MW44" i="3"/>
  <c r="MW44" i="4" s="1"/>
  <c r="MG140" i="2"/>
  <c r="MG197" s="1"/>
  <c r="MG44" i="3"/>
  <c r="MG44" i="4" s="1"/>
  <c r="LQ140" i="2"/>
  <c r="LQ197" s="1"/>
  <c r="LQ44" i="3"/>
  <c r="LQ44" i="4" s="1"/>
  <c r="LA140" i="2"/>
  <c r="LA197" s="1"/>
  <c r="LA44" i="3"/>
  <c r="LA44" i="4" s="1"/>
  <c r="OL140" i="2"/>
  <c r="OL197" s="1"/>
  <c r="OL44" i="3"/>
  <c r="OL44" i="4" s="1"/>
  <c r="NV140" i="2"/>
  <c r="NV197" s="1"/>
  <c r="NV44" i="3"/>
  <c r="NV44" i="4" s="1"/>
  <c r="NF140" i="2"/>
  <c r="NF197" s="1"/>
  <c r="NF44" i="3"/>
  <c r="NF44" i="4" s="1"/>
  <c r="MP140" i="2"/>
  <c r="MP197" s="1"/>
  <c r="MP44" i="3"/>
  <c r="MP44" i="4" s="1"/>
  <c r="LZ140" i="2"/>
  <c r="LZ197" s="1"/>
  <c r="LZ44" i="3"/>
  <c r="LZ44" i="4" s="1"/>
  <c r="LJ140" i="2"/>
  <c r="LJ197" s="1"/>
  <c r="LJ44" i="3"/>
  <c r="LJ44" i="4" s="1"/>
  <c r="EO140" i="2"/>
  <c r="EO197" s="1"/>
  <c r="EO44" i="3"/>
  <c r="EO44" i="4" s="1"/>
  <c r="FE140" i="2"/>
  <c r="FE197" s="1"/>
  <c r="FE44" i="3"/>
  <c r="FE44" i="4" s="1"/>
  <c r="FU140" i="2"/>
  <c r="FU197" s="1"/>
  <c r="FU44" i="3"/>
  <c r="FU44" i="4" s="1"/>
  <c r="GK140" i="2"/>
  <c r="GK197" s="1"/>
  <c r="GK44" i="3"/>
  <c r="GK44" i="4" s="1"/>
  <c r="HA140" i="2"/>
  <c r="HA197" s="1"/>
  <c r="HA44" i="3"/>
  <c r="HA44" i="4" s="1"/>
  <c r="HQ140" i="2"/>
  <c r="HQ197" s="1"/>
  <c r="HQ44" i="3"/>
  <c r="HQ44" i="4" s="1"/>
  <c r="IG140" i="2"/>
  <c r="IG197" s="1"/>
  <c r="IG44" i="3"/>
  <c r="IG44" i="4" s="1"/>
  <c r="IW140" i="2"/>
  <c r="IW197" s="1"/>
  <c r="IW44" i="3"/>
  <c r="IW44" i="4" s="1"/>
  <c r="JM140" i="2"/>
  <c r="JM197" s="1"/>
  <c r="JM44" i="3"/>
  <c r="JM44" i="4" s="1"/>
  <c r="KC140" i="2"/>
  <c r="KC197" s="1"/>
  <c r="KC44" i="3"/>
  <c r="KC44" i="4" s="1"/>
  <c r="KR140" i="2"/>
  <c r="KR197" s="1"/>
  <c r="KR44" i="3"/>
  <c r="KR44" i="4" s="1"/>
  <c r="OM44"/>
  <c r="OM140" i="2"/>
  <c r="OM197" s="1"/>
  <c r="NW140"/>
  <c r="NW197" s="1"/>
  <c r="NW44" i="3"/>
  <c r="NW44" i="4" s="1"/>
  <c r="NG140" i="2"/>
  <c r="NG197" s="1"/>
  <c r="NG44" i="3"/>
  <c r="NG44" i="4" s="1"/>
  <c r="MU140" i="2"/>
  <c r="MU197" s="1"/>
  <c r="MU44" i="3"/>
  <c r="MU44" i="4" s="1"/>
  <c r="ME140" i="2"/>
  <c r="ME197" s="1"/>
  <c r="ME44" i="3"/>
  <c r="ME44" i="4" s="1"/>
  <c r="LO140" i="2"/>
  <c r="LO197" s="1"/>
  <c r="LO44" i="3"/>
  <c r="LO44" i="4" s="1"/>
  <c r="KY140" i="2"/>
  <c r="KY197" s="1"/>
  <c r="KY44" i="3"/>
  <c r="KY44" i="4" s="1"/>
  <c r="OJ140" i="2"/>
  <c r="OJ197" s="1"/>
  <c r="OJ44" i="3"/>
  <c r="OJ44" i="4" s="1"/>
  <c r="NT140" i="2"/>
  <c r="NT197" s="1"/>
  <c r="NT44" i="3"/>
  <c r="NT44" i="4" s="1"/>
  <c r="ND140" i="2"/>
  <c r="ND197" s="1"/>
  <c r="ND44" i="3"/>
  <c r="ND44" i="4" s="1"/>
  <c r="MN140" i="2"/>
  <c r="MN197" s="1"/>
  <c r="MN44" i="3"/>
  <c r="MN44" i="4" s="1"/>
  <c r="LX140" i="2"/>
  <c r="LX197" s="1"/>
  <c r="LX44" i="3"/>
  <c r="LX44" i="4" s="1"/>
  <c r="LH140" i="2"/>
  <c r="LH197" s="1"/>
  <c r="LH44" i="3"/>
  <c r="LH44" i="4" s="1"/>
  <c r="MQ140" i="2"/>
  <c r="MQ197" s="1"/>
  <c r="MQ44" i="3"/>
  <c r="MQ44" i="4" s="1"/>
  <c r="MA140" i="2"/>
  <c r="MA197" s="1"/>
  <c r="MA44" i="3"/>
  <c r="MA44" i="4" s="1"/>
  <c r="LK140" i="2"/>
  <c r="LK197" s="1"/>
  <c r="LK44" i="3"/>
  <c r="LK44" i="4" s="1"/>
  <c r="KU140" i="2"/>
  <c r="KU197" s="1"/>
  <c r="KU44" i="3"/>
  <c r="KU44" i="4" s="1"/>
  <c r="OF140" i="2"/>
  <c r="OF197" s="1"/>
  <c r="OF44" i="3"/>
  <c r="OF44" i="4" s="1"/>
  <c r="NP140" i="2"/>
  <c r="NP197" s="1"/>
  <c r="NP44" i="3"/>
  <c r="NP44" i="4" s="1"/>
  <c r="MZ140" i="2"/>
  <c r="MZ197" s="1"/>
  <c r="MZ44" i="3"/>
  <c r="MZ44" i="4" s="1"/>
  <c r="MJ140" i="2"/>
  <c r="MJ197" s="1"/>
  <c r="MJ44" i="3"/>
  <c r="MJ44" i="4" s="1"/>
  <c r="LT140" i="2"/>
  <c r="LT197" s="1"/>
  <c r="LT44" i="3"/>
  <c r="LT44" i="4" s="1"/>
  <c r="LD140" i="2"/>
  <c r="LD197" s="1"/>
  <c r="LD44" i="3"/>
  <c r="LD44" i="4" s="1"/>
  <c r="N143" i="2"/>
  <c r="N200" s="1"/>
  <c r="N47" i="3"/>
  <c r="N47" i="4" s="1"/>
  <c r="X143" i="2"/>
  <c r="X200" s="1"/>
  <c r="X47" i="3"/>
  <c r="X47" i="4" s="1"/>
  <c r="AD143" i="2"/>
  <c r="AD200" s="1"/>
  <c r="AD47" i="3"/>
  <c r="AD47" i="4" s="1"/>
  <c r="AV143" i="2"/>
  <c r="AV200" s="1"/>
  <c r="AV47" i="3"/>
  <c r="AV47" i="4" s="1"/>
  <c r="CB143" i="2"/>
  <c r="CB200" s="1"/>
  <c r="CB47" i="3"/>
  <c r="CB47" i="4" s="1"/>
  <c r="CL143" i="2"/>
  <c r="CL200" s="1"/>
  <c r="CL47" i="3"/>
  <c r="CL47" i="4" s="1"/>
  <c r="DB143" i="2"/>
  <c r="DB200" s="1"/>
  <c r="DB47" i="3"/>
  <c r="DB47" i="4" s="1"/>
  <c r="DV143" i="2"/>
  <c r="DV200" s="1"/>
  <c r="DV47" i="3"/>
  <c r="DV47" i="4" s="1"/>
  <c r="EG143" i="2"/>
  <c r="EG200" s="1"/>
  <c r="EG47" i="3"/>
  <c r="EG47" i="4" s="1"/>
  <c r="I143" i="2"/>
  <c r="I200" s="1"/>
  <c r="I47" i="3"/>
  <c r="I47" i="4" s="1"/>
  <c r="S143" i="2"/>
  <c r="S200" s="1"/>
  <c r="S47" i="3"/>
  <c r="S47" i="4" s="1"/>
  <c r="AO143" i="2"/>
  <c r="AO200" s="1"/>
  <c r="AO47" i="3"/>
  <c r="AO47" i="4" s="1"/>
  <c r="BO143" i="2"/>
  <c r="BO200" s="1"/>
  <c r="BO47" i="3"/>
  <c r="BO47" i="4" s="1"/>
  <c r="BW143" i="2"/>
  <c r="BW200" s="1"/>
  <c r="BW47" i="3"/>
  <c r="BW47" i="4" s="1"/>
  <c r="CI143" i="2"/>
  <c r="CI200" s="1"/>
  <c r="CI47" i="3"/>
  <c r="CI47" i="4" s="1"/>
  <c r="CY143" i="2"/>
  <c r="CY200" s="1"/>
  <c r="CY47" i="3"/>
  <c r="CY47" i="4" s="1"/>
  <c r="DS143" i="2"/>
  <c r="DS200" s="1"/>
  <c r="DS47" i="3"/>
  <c r="DS47" i="4" s="1"/>
  <c r="EL143" i="2"/>
  <c r="EL200" s="1"/>
  <c r="EL47" i="3"/>
  <c r="EL47" i="4" s="1"/>
  <c r="EW143" i="2"/>
  <c r="EW200" s="1"/>
  <c r="EW47" i="3"/>
  <c r="EW47" i="4" s="1"/>
  <c r="FM143" i="2"/>
  <c r="FM200" s="1"/>
  <c r="FM47" i="3"/>
  <c r="FM47" i="4" s="1"/>
  <c r="GC143" i="2"/>
  <c r="GC200" s="1"/>
  <c r="GC47" i="3"/>
  <c r="GC47" i="4" s="1"/>
  <c r="GS143" i="2"/>
  <c r="GS200" s="1"/>
  <c r="GS47" i="3"/>
  <c r="GS47" i="4" s="1"/>
  <c r="HI143" i="2"/>
  <c r="HI200" s="1"/>
  <c r="HI47" i="3"/>
  <c r="HI47" i="4" s="1"/>
  <c r="HY143" i="2"/>
  <c r="HY200" s="1"/>
  <c r="HY47" i="3"/>
  <c r="HY47" i="4" s="1"/>
  <c r="IO143" i="2"/>
  <c r="IO200" s="1"/>
  <c r="IO47" i="3"/>
  <c r="IO47" i="4" s="1"/>
  <c r="JE143" i="2"/>
  <c r="JE200" s="1"/>
  <c r="JE47" i="3"/>
  <c r="JE47" i="4" s="1"/>
  <c r="JU143" i="2"/>
  <c r="JU200" s="1"/>
  <c r="JU47" i="3"/>
  <c r="JU47" i="4" s="1"/>
  <c r="KK143" i="2"/>
  <c r="KK200" s="1"/>
  <c r="KK47" i="3"/>
  <c r="KK47" i="4" s="1"/>
  <c r="P143" i="2"/>
  <c r="P47" i="3"/>
  <c r="P47" i="4" s="1"/>
  <c r="Z143" i="2"/>
  <c r="Z200" s="1"/>
  <c r="Z47" i="3"/>
  <c r="Z47" i="4" s="1"/>
  <c r="AF143" i="2"/>
  <c r="AF200" s="1"/>
  <c r="AF47" i="3"/>
  <c r="AF47" i="4" s="1"/>
  <c r="AX143" i="2"/>
  <c r="AX200" s="1"/>
  <c r="AX47" i="3"/>
  <c r="AX47" i="4" s="1"/>
  <c r="BF143" i="2"/>
  <c r="BF200" s="1"/>
  <c r="BF47" i="3"/>
  <c r="BF47" i="4" s="1"/>
  <c r="CN143" i="2"/>
  <c r="CN200" s="1"/>
  <c r="CN47" i="3"/>
  <c r="CN47" i="4" s="1"/>
  <c r="DD143" i="2"/>
  <c r="DD200" s="1"/>
  <c r="DD47" i="3"/>
  <c r="DD47" i="4" s="1"/>
  <c r="DX143" i="2"/>
  <c r="DX200" s="1"/>
  <c r="DX47" i="3"/>
  <c r="DX47" i="4" s="1"/>
  <c r="EB143" i="2"/>
  <c r="EB200" s="1"/>
  <c r="EB47" i="3"/>
  <c r="EB47" i="4" s="1"/>
  <c r="K143" i="2"/>
  <c r="K200" s="1"/>
  <c r="K47" i="3"/>
  <c r="K47" i="4" s="1"/>
  <c r="U143" i="2"/>
  <c r="U200" s="1"/>
  <c r="U47" i="3"/>
  <c r="U47" i="4" s="1"/>
  <c r="AQ143" i="2"/>
  <c r="AQ200" s="1"/>
  <c r="AQ47" i="3"/>
  <c r="AQ47" i="4" s="1"/>
  <c r="AS143" i="2"/>
  <c r="AS200" s="1"/>
  <c r="AS47" i="3"/>
  <c r="AS47" i="4" s="1"/>
  <c r="BY143" i="2"/>
  <c r="BY200" s="1"/>
  <c r="BY47" i="3"/>
  <c r="BY47" i="4" s="1"/>
  <c r="CK143" i="2"/>
  <c r="CK200" s="1"/>
  <c r="CK47" i="3"/>
  <c r="CK47" i="4" s="1"/>
  <c r="DA143" i="2"/>
  <c r="DA200" s="1"/>
  <c r="DA47" i="3"/>
  <c r="DA47" i="4" s="1"/>
  <c r="DU143" i="2"/>
  <c r="DU200" s="1"/>
  <c r="DU47" i="3"/>
  <c r="DU47" i="4" s="1"/>
  <c r="EF143" i="2"/>
  <c r="EF200" s="1"/>
  <c r="EF47" i="3"/>
  <c r="EF47" i="4" s="1"/>
  <c r="EU143" i="2"/>
  <c r="EU200" s="1"/>
  <c r="EU47" i="3"/>
  <c r="EU47" i="4" s="1"/>
  <c r="FK143" i="2"/>
  <c r="FK200" s="1"/>
  <c r="FK47" i="3"/>
  <c r="FK47" i="4" s="1"/>
  <c r="GA143" i="2"/>
  <c r="GA200" s="1"/>
  <c r="GA47" i="3"/>
  <c r="GA47" i="4" s="1"/>
  <c r="GQ143" i="2"/>
  <c r="GQ200" s="1"/>
  <c r="GQ47" i="3"/>
  <c r="GQ47" i="4" s="1"/>
  <c r="HG143" i="2"/>
  <c r="HG200" s="1"/>
  <c r="HG47" i="3"/>
  <c r="HG47" i="4" s="1"/>
  <c r="HW143" i="2"/>
  <c r="HW200" s="1"/>
  <c r="HW47" i="3"/>
  <c r="HW47" i="4" s="1"/>
  <c r="IM143" i="2"/>
  <c r="IM200" s="1"/>
  <c r="IM47" i="3"/>
  <c r="IM47" i="4" s="1"/>
  <c r="JC143" i="2"/>
  <c r="JC200" s="1"/>
  <c r="JC47" i="3"/>
  <c r="JC47" i="4" s="1"/>
  <c r="JS143" i="2"/>
  <c r="JS200" s="1"/>
  <c r="JS47" i="3"/>
  <c r="JS47" i="4" s="1"/>
  <c r="KI143" i="2"/>
  <c r="KI200" s="1"/>
  <c r="KI47" i="3"/>
  <c r="KI47" i="4" s="1"/>
  <c r="EZ143" i="2"/>
  <c r="EZ200" s="1"/>
  <c r="EZ47" i="3"/>
  <c r="EZ47" i="4" s="1"/>
  <c r="FN143" i="2"/>
  <c r="FN200" s="1"/>
  <c r="FN47" i="3"/>
  <c r="FN47" i="4" s="1"/>
  <c r="GD143" i="2"/>
  <c r="GD200" s="1"/>
  <c r="GD47" i="3"/>
  <c r="GD47" i="4" s="1"/>
  <c r="GT143" i="2"/>
  <c r="GT200" s="1"/>
  <c r="GT47" i="3"/>
  <c r="GT47" i="4" s="1"/>
  <c r="HJ143" i="2"/>
  <c r="HJ200" s="1"/>
  <c r="HJ47" i="3"/>
  <c r="HJ47" i="4" s="1"/>
  <c r="HZ143" i="2"/>
  <c r="HZ200" s="1"/>
  <c r="HZ47" i="3"/>
  <c r="HZ47" i="4" s="1"/>
  <c r="IP143" i="2"/>
  <c r="IP200" s="1"/>
  <c r="IP47" i="3"/>
  <c r="IP47" i="4" s="1"/>
  <c r="JF143" i="2"/>
  <c r="JF200" s="1"/>
  <c r="JF47" i="3"/>
  <c r="JF47" i="4" s="1"/>
  <c r="JV143" i="2"/>
  <c r="JV200" s="1"/>
  <c r="JV47" i="3"/>
  <c r="JV47" i="4" s="1"/>
  <c r="KL143" i="2"/>
  <c r="KL200" s="1"/>
  <c r="KL47" i="3"/>
  <c r="KL47" i="4" s="1"/>
  <c r="OQ143" i="2"/>
  <c r="OQ47" i="3"/>
  <c r="OQ47" i="4" s="1"/>
  <c r="OW78" i="2"/>
  <c r="NZ143"/>
  <c r="NZ200" s="1"/>
  <c r="NZ47" i="3"/>
  <c r="NZ47" i="4" s="1"/>
  <c r="NJ143" i="2"/>
  <c r="NJ200" s="1"/>
  <c r="NJ47" i="3"/>
  <c r="NJ47" i="4" s="1"/>
  <c r="MT143" i="2"/>
  <c r="MT200" s="1"/>
  <c r="MT47" i="3"/>
  <c r="MT47" i="4" s="1"/>
  <c r="MD143" i="2"/>
  <c r="MD200" s="1"/>
  <c r="MD47" i="3"/>
  <c r="MD47" i="4" s="1"/>
  <c r="LN143" i="2"/>
  <c r="LN200" s="1"/>
  <c r="LN47" i="3"/>
  <c r="LN47" i="4" s="1"/>
  <c r="KX143" i="2"/>
  <c r="KX200" s="1"/>
  <c r="KX47" i="3"/>
  <c r="KX47" i="4" s="1"/>
  <c r="OM47"/>
  <c r="OM143" i="2"/>
  <c r="OM200" s="1"/>
  <c r="NW143"/>
  <c r="NW200" s="1"/>
  <c r="NW47" i="3"/>
  <c r="NW47" i="4" s="1"/>
  <c r="NG143" i="2"/>
  <c r="NG200" s="1"/>
  <c r="NG47" i="3"/>
  <c r="NG47" i="4" s="1"/>
  <c r="MQ143" i="2"/>
  <c r="MQ200" s="1"/>
  <c r="MQ47" i="3"/>
  <c r="MQ47" i="4" s="1"/>
  <c r="MA143" i="2"/>
  <c r="MA200" s="1"/>
  <c r="MA47" i="3"/>
  <c r="MA47" i="4" s="1"/>
  <c r="LK143" i="2"/>
  <c r="LK200" s="1"/>
  <c r="LK47" i="3"/>
  <c r="LK47" i="4" s="1"/>
  <c r="KU143" i="2"/>
  <c r="KU200" s="1"/>
  <c r="KU47" i="3"/>
  <c r="KU47" i="4" s="1"/>
  <c r="FP143" i="2"/>
  <c r="FP200" s="1"/>
  <c r="FP47" i="3"/>
  <c r="FP47" i="4" s="1"/>
  <c r="GF143" i="2"/>
  <c r="GF200" s="1"/>
  <c r="GF47" i="3"/>
  <c r="GF47" i="4" s="1"/>
  <c r="GV143" i="2"/>
  <c r="GV200" s="1"/>
  <c r="GV47" i="3"/>
  <c r="GV47" i="4" s="1"/>
  <c r="HL143" i="2"/>
  <c r="HL200" s="1"/>
  <c r="HL47" i="3"/>
  <c r="HL47" i="4" s="1"/>
  <c r="IB143" i="2"/>
  <c r="IB200" s="1"/>
  <c r="IB47" i="3"/>
  <c r="IB47" i="4" s="1"/>
  <c r="IR143" i="2"/>
  <c r="IR200" s="1"/>
  <c r="IR47" i="3"/>
  <c r="IR47" i="4" s="1"/>
  <c r="JH143" i="2"/>
  <c r="JH200" s="1"/>
  <c r="JH47" i="3"/>
  <c r="JH47" i="4" s="1"/>
  <c r="JX143" i="2"/>
  <c r="JX200" s="1"/>
  <c r="JX47" i="3"/>
  <c r="JX47" i="4" s="1"/>
  <c r="J143" i="2"/>
  <c r="J200" s="1"/>
  <c r="J47" i="3"/>
  <c r="J47" i="4" s="1"/>
  <c r="T143" i="2"/>
  <c r="T200" s="1"/>
  <c r="T47" i="3"/>
  <c r="T47" i="4" s="1"/>
  <c r="AP143" i="2"/>
  <c r="AP200" s="1"/>
  <c r="AP47" i="3"/>
  <c r="AP47" i="4" s="1"/>
  <c r="BP143" i="2"/>
  <c r="BP200" s="1"/>
  <c r="BP47" i="3"/>
  <c r="BP47" i="4" s="1"/>
  <c r="BX143" i="2"/>
  <c r="BX200" s="1"/>
  <c r="BX47" i="3"/>
  <c r="BX47" i="4" s="1"/>
  <c r="CH143" i="2"/>
  <c r="CH200" s="1"/>
  <c r="CH47" i="3"/>
  <c r="CH47" i="4" s="1"/>
  <c r="CX143" i="2"/>
  <c r="CX200" s="1"/>
  <c r="CX47" i="3"/>
  <c r="CX47" i="4" s="1"/>
  <c r="DR143" i="2"/>
  <c r="DR200" s="1"/>
  <c r="DR47" i="3"/>
  <c r="DR47" i="4" s="1"/>
  <c r="EM143" i="2"/>
  <c r="EM200" s="1"/>
  <c r="EM47" i="3"/>
  <c r="EM47" i="4" s="1"/>
  <c r="E143" i="2"/>
  <c r="E200" s="1"/>
  <c r="E47" i="3"/>
  <c r="E47" i="4" s="1"/>
  <c r="AM143" i="2"/>
  <c r="AM200" s="1"/>
  <c r="AM47" i="3"/>
  <c r="AM47" i="4" s="1"/>
  <c r="BC143" i="2"/>
  <c r="BC200" s="1"/>
  <c r="BC47" i="3"/>
  <c r="BC47" i="4" s="1"/>
  <c r="BK143" i="2"/>
  <c r="BK200" s="1"/>
  <c r="BK47" i="3"/>
  <c r="BK47" i="4" s="1"/>
  <c r="BS143" i="2"/>
  <c r="BS200" s="1"/>
  <c r="BS47" i="3"/>
  <c r="BS47" i="4" s="1"/>
  <c r="CE143" i="2"/>
  <c r="CE200" s="1"/>
  <c r="CE47" i="3"/>
  <c r="CE47" i="4" s="1"/>
  <c r="CU143" i="2"/>
  <c r="CU200" s="1"/>
  <c r="CU47" i="3"/>
  <c r="CU47" i="4" s="1"/>
  <c r="DO143" i="2"/>
  <c r="DO200" s="1"/>
  <c r="DO47" i="3"/>
  <c r="DO47" i="4" s="1"/>
  <c r="EH143" i="2"/>
  <c r="EH200" s="1"/>
  <c r="EH47" i="3"/>
  <c r="EH47" i="4" s="1"/>
  <c r="FA143" i="2"/>
  <c r="FA200" s="1"/>
  <c r="FA47" i="3"/>
  <c r="FA47" i="4" s="1"/>
  <c r="FQ143" i="2"/>
  <c r="FQ200" s="1"/>
  <c r="FQ47" i="3"/>
  <c r="FQ47" i="4" s="1"/>
  <c r="GG143" i="2"/>
  <c r="GG200" s="1"/>
  <c r="GG47" i="3"/>
  <c r="GG47" i="4" s="1"/>
  <c r="GW143" i="2"/>
  <c r="GW200" s="1"/>
  <c r="GW47" i="3"/>
  <c r="GW47" i="4" s="1"/>
  <c r="HM143" i="2"/>
  <c r="HM200" s="1"/>
  <c r="HM47" i="3"/>
  <c r="HM47" i="4" s="1"/>
  <c r="IC143" i="2"/>
  <c r="IC200" s="1"/>
  <c r="IC47" i="3"/>
  <c r="IC47" i="4" s="1"/>
  <c r="IS143" i="2"/>
  <c r="IS200" s="1"/>
  <c r="IS47" i="3"/>
  <c r="IS47" i="4" s="1"/>
  <c r="JI143" i="2"/>
  <c r="JI200" s="1"/>
  <c r="JI47" i="3"/>
  <c r="JI47" i="4" s="1"/>
  <c r="JY143" i="2"/>
  <c r="JY200" s="1"/>
  <c r="JY47" i="3"/>
  <c r="JY47" i="4" s="1"/>
  <c r="EP143" i="2"/>
  <c r="EP200" s="1"/>
  <c r="EP47" i="3"/>
  <c r="EP47" i="4" s="1"/>
  <c r="L143" i="2"/>
  <c r="L200" s="1"/>
  <c r="L47" i="3"/>
  <c r="L47" i="4" s="1"/>
  <c r="V143" i="2"/>
  <c r="V200" s="1"/>
  <c r="V47" i="3"/>
  <c r="V47" i="4" s="1"/>
  <c r="AR143" i="2"/>
  <c r="AR200" s="1"/>
  <c r="AR47" i="3"/>
  <c r="AR47" i="4" s="1"/>
  <c r="AT143" i="2"/>
  <c r="AT200" s="1"/>
  <c r="AT47" i="3"/>
  <c r="AT47" i="4" s="1"/>
  <c r="BZ143" i="2"/>
  <c r="BZ200" s="1"/>
  <c r="BZ47" i="3"/>
  <c r="BZ47" i="4" s="1"/>
  <c r="CJ143" i="2"/>
  <c r="CJ200" s="1"/>
  <c r="CJ47" i="3"/>
  <c r="CJ47" i="4" s="1"/>
  <c r="CZ143" i="2"/>
  <c r="CZ200" s="1"/>
  <c r="CZ47" i="3"/>
  <c r="CZ47" i="4" s="1"/>
  <c r="DT143" i="2"/>
  <c r="DT200" s="1"/>
  <c r="DT47" i="3"/>
  <c r="DT47" i="4" s="1"/>
  <c r="EE143" i="2"/>
  <c r="EE200" s="1"/>
  <c r="EE47" i="3"/>
  <c r="EE47" i="4" s="1"/>
  <c r="G143" i="2"/>
  <c r="G200" s="1"/>
  <c r="G47" i="3"/>
  <c r="G47" i="4" s="1"/>
  <c r="Q47"/>
  <c r="Q143" i="2"/>
  <c r="Q200" s="1"/>
  <c r="BE143"/>
  <c r="BE200" s="1"/>
  <c r="BE47" i="3"/>
  <c r="BE47" i="4" s="1"/>
  <c r="BM143" i="2"/>
  <c r="BM200" s="1"/>
  <c r="BM47" i="3"/>
  <c r="BM47" i="4" s="1"/>
  <c r="BU143" i="2"/>
  <c r="BU200" s="1"/>
  <c r="BU47" i="3"/>
  <c r="BU47" i="4" s="1"/>
  <c r="CG143" i="2"/>
  <c r="CG200" s="1"/>
  <c r="CG47" i="3"/>
  <c r="CG47" i="4" s="1"/>
  <c r="CW143" i="2"/>
  <c r="CW200" s="1"/>
  <c r="CW47" i="3"/>
  <c r="CW47" i="4" s="1"/>
  <c r="DQ143" i="2"/>
  <c r="DQ200" s="1"/>
  <c r="DQ47" i="3"/>
  <c r="DQ47" i="4" s="1"/>
  <c r="EJ143" i="2"/>
  <c r="EJ200" s="1"/>
  <c r="EJ47" i="3"/>
  <c r="EJ47" i="4" s="1"/>
  <c r="EY143" i="2"/>
  <c r="EY200" s="1"/>
  <c r="EY47" i="3"/>
  <c r="EY47" i="4" s="1"/>
  <c r="FO143" i="2"/>
  <c r="FO200" s="1"/>
  <c r="FO47" i="3"/>
  <c r="FO47" i="4" s="1"/>
  <c r="GE143" i="2"/>
  <c r="GE200" s="1"/>
  <c r="GE47" i="3"/>
  <c r="GE47" i="4" s="1"/>
  <c r="GU143" i="2"/>
  <c r="GU200" s="1"/>
  <c r="GU47" i="3"/>
  <c r="GU47" i="4" s="1"/>
  <c r="HK143" i="2"/>
  <c r="HK200" s="1"/>
  <c r="HK47" i="3"/>
  <c r="HK47" i="4" s="1"/>
  <c r="IA143" i="2"/>
  <c r="IA200" s="1"/>
  <c r="IA47" i="3"/>
  <c r="IA47" i="4" s="1"/>
  <c r="IQ143" i="2"/>
  <c r="IQ200" s="1"/>
  <c r="IQ47" i="3"/>
  <c r="IQ47" i="4" s="1"/>
  <c r="JG143" i="2"/>
  <c r="JG200" s="1"/>
  <c r="JG47" i="3"/>
  <c r="JG47" i="4" s="1"/>
  <c r="JW143" i="2"/>
  <c r="JW200" s="1"/>
  <c r="JW47" i="3"/>
  <c r="JW47" i="4" s="1"/>
  <c r="KM143" i="2"/>
  <c r="KM200" s="1"/>
  <c r="KM47" i="3"/>
  <c r="KM47" i="4" s="1"/>
  <c r="FB143" i="2"/>
  <c r="FB200" s="1"/>
  <c r="FB47" i="3"/>
  <c r="FB47" i="4" s="1"/>
  <c r="FR143" i="2"/>
  <c r="FR200" s="1"/>
  <c r="FR47" i="3"/>
  <c r="FR47" i="4" s="1"/>
  <c r="GH143" i="2"/>
  <c r="GH200" s="1"/>
  <c r="GH47" i="3"/>
  <c r="GH47" i="4" s="1"/>
  <c r="GX143" i="2"/>
  <c r="GX200" s="1"/>
  <c r="GX47" i="3"/>
  <c r="GX47" i="4" s="1"/>
  <c r="HN143" i="2"/>
  <c r="HN200" s="1"/>
  <c r="HN47" i="3"/>
  <c r="HN47" i="4" s="1"/>
  <c r="ID143" i="2"/>
  <c r="ID200" s="1"/>
  <c r="ID47" i="3"/>
  <c r="ID47" i="4" s="1"/>
  <c r="IT143" i="2"/>
  <c r="IT200" s="1"/>
  <c r="IT47" i="3"/>
  <c r="IT47" i="4" s="1"/>
  <c r="JJ143" i="2"/>
  <c r="JJ200" s="1"/>
  <c r="JJ47" i="3"/>
  <c r="JJ47" i="4" s="1"/>
  <c r="JZ143" i="2"/>
  <c r="JZ200" s="1"/>
  <c r="JZ47" i="3"/>
  <c r="JZ47" i="4" s="1"/>
  <c r="KO143" i="2"/>
  <c r="KO200" s="1"/>
  <c r="KO47" i="3"/>
  <c r="KO47" i="4" s="1"/>
  <c r="OL143" i="2"/>
  <c r="OL200" s="1"/>
  <c r="OL47" i="3"/>
  <c r="OL47" i="4" s="1"/>
  <c r="NV143" i="2"/>
  <c r="NV200" s="1"/>
  <c r="NV47" i="3"/>
  <c r="NV47" i="4" s="1"/>
  <c r="NF143" i="2"/>
  <c r="NF200" s="1"/>
  <c r="NF47" i="3"/>
  <c r="NF47" i="4" s="1"/>
  <c r="MP143" i="2"/>
  <c r="MP200" s="1"/>
  <c r="MP47" i="3"/>
  <c r="MP47" i="4" s="1"/>
  <c r="LZ143" i="2"/>
  <c r="LZ200" s="1"/>
  <c r="LZ47" i="3"/>
  <c r="LZ47" i="4" s="1"/>
  <c r="LJ143" i="2"/>
  <c r="LJ200" s="1"/>
  <c r="LJ47" i="3"/>
  <c r="LJ47" i="4" s="1"/>
  <c r="KP143" i="2"/>
  <c r="KP200" s="1"/>
  <c r="KP47" i="3"/>
  <c r="KP47" i="4" s="1"/>
  <c r="OI143" i="2"/>
  <c r="OI200" s="1"/>
  <c r="OI47" i="3"/>
  <c r="OI47" i="4" s="1"/>
  <c r="NS143" i="2"/>
  <c r="NS200" s="1"/>
  <c r="NS47" i="3"/>
  <c r="NS47" i="4" s="1"/>
  <c r="NC143" i="2"/>
  <c r="NC200" s="1"/>
  <c r="NC47" i="3"/>
  <c r="NC47" i="4" s="1"/>
  <c r="MM143" i="2"/>
  <c r="MM200" s="1"/>
  <c r="MM47" i="3"/>
  <c r="MM47" i="4" s="1"/>
  <c r="LW143" i="2"/>
  <c r="LW200" s="1"/>
  <c r="LW47" i="3"/>
  <c r="LW47" i="4" s="1"/>
  <c r="LG143" i="2"/>
  <c r="LG200" s="1"/>
  <c r="LG47" i="3"/>
  <c r="LG47" i="4" s="1"/>
  <c r="FD143" i="2"/>
  <c r="FD200" s="1"/>
  <c r="FD47" i="3"/>
  <c r="FD47" i="4" s="1"/>
  <c r="FT143" i="2"/>
  <c r="FT200" s="1"/>
  <c r="FT47" i="3"/>
  <c r="FT47" i="4" s="1"/>
  <c r="GJ143" i="2"/>
  <c r="GJ200" s="1"/>
  <c r="GJ47" i="3"/>
  <c r="GJ47" i="4" s="1"/>
  <c r="GZ143" i="2"/>
  <c r="GZ200" s="1"/>
  <c r="GZ47" i="3"/>
  <c r="GZ47" i="4" s="1"/>
  <c r="HP143" i="2"/>
  <c r="HP200" s="1"/>
  <c r="HP47" i="3"/>
  <c r="HP47" i="4" s="1"/>
  <c r="IF143" i="2"/>
  <c r="IF200" s="1"/>
  <c r="IF47" i="3"/>
  <c r="IF47" i="4" s="1"/>
  <c r="IV143" i="2"/>
  <c r="IV200" s="1"/>
  <c r="IV47" i="3"/>
  <c r="IV47" i="4" s="1"/>
  <c r="JL143" i="2"/>
  <c r="JL200" s="1"/>
  <c r="JL47" i="3"/>
  <c r="JL47" i="4" s="1"/>
  <c r="KB143" i="2"/>
  <c r="KB200" s="1"/>
  <c r="KB47" i="3"/>
  <c r="KB47" i="4" s="1"/>
  <c r="KR143" i="2"/>
  <c r="KR200" s="1"/>
  <c r="KR47" i="3"/>
  <c r="KR47" i="4" s="1"/>
  <c r="OJ143" i="2"/>
  <c r="OJ200" s="1"/>
  <c r="OJ47" i="3"/>
  <c r="OJ47" i="4" s="1"/>
  <c r="NT143" i="2"/>
  <c r="NT200" s="1"/>
  <c r="NT47" i="3"/>
  <c r="NT47" i="4" s="1"/>
  <c r="ND143" i="2"/>
  <c r="ND200" s="1"/>
  <c r="ND47" i="3"/>
  <c r="ND47" i="4" s="1"/>
  <c r="MN143" i="2"/>
  <c r="MN200" s="1"/>
  <c r="MN47" i="3"/>
  <c r="MN47" i="4" s="1"/>
  <c r="LX143" i="2"/>
  <c r="LX200" s="1"/>
  <c r="LX47" i="3"/>
  <c r="LX47" i="4" s="1"/>
  <c r="LH143" i="2"/>
  <c r="LH200" s="1"/>
  <c r="LH47" i="3"/>
  <c r="LH47" i="4" s="1"/>
  <c r="KQ143" i="2"/>
  <c r="KQ200" s="1"/>
  <c r="KQ47" i="3"/>
  <c r="KQ47" i="4" s="1"/>
  <c r="OG143" i="2"/>
  <c r="OG200" s="1"/>
  <c r="OG47" i="3"/>
  <c r="OG47" i="4" s="1"/>
  <c r="NQ143" i="2"/>
  <c r="NQ200" s="1"/>
  <c r="NQ47" i="3"/>
  <c r="NQ47" i="4" s="1"/>
  <c r="NA143" i="2"/>
  <c r="NA200" s="1"/>
  <c r="NA47" i="3"/>
  <c r="NA47" i="4" s="1"/>
  <c r="MK143" i="2"/>
  <c r="MK200" s="1"/>
  <c r="MK47" i="3"/>
  <c r="MK47" i="4" s="1"/>
  <c r="LU143" i="2"/>
  <c r="LU200" s="1"/>
  <c r="LU47" i="3"/>
  <c r="LU47" i="4" s="1"/>
  <c r="LE143" i="2"/>
  <c r="LE200" s="1"/>
  <c r="LE47" i="3"/>
  <c r="LE47" i="4" s="1"/>
  <c r="KF143" i="2"/>
  <c r="KF200" s="1"/>
  <c r="KF47" i="3"/>
  <c r="KF47" i="4" s="1"/>
  <c r="KT143" i="2"/>
  <c r="KT200" s="1"/>
  <c r="KT47" i="3"/>
  <c r="KT47" i="4" s="1"/>
  <c r="OF143" i="2"/>
  <c r="OF200" s="1"/>
  <c r="OF47" i="3"/>
  <c r="OF47" i="4" s="1"/>
  <c r="NP143" i="2"/>
  <c r="NP200" s="1"/>
  <c r="NP47" i="3"/>
  <c r="NP47" i="4" s="1"/>
  <c r="MZ143" i="2"/>
  <c r="MZ200" s="1"/>
  <c r="MZ47" i="3"/>
  <c r="MZ47" i="4" s="1"/>
  <c r="MJ143" i="2"/>
  <c r="MJ200" s="1"/>
  <c r="MJ47" i="3"/>
  <c r="MJ47" i="4" s="1"/>
  <c r="LT143" i="2"/>
  <c r="LT200" s="1"/>
  <c r="LT47" i="3"/>
  <c r="LT47" i="4" s="1"/>
  <c r="LD143" i="2"/>
  <c r="LD200" s="1"/>
  <c r="LD47" i="3"/>
  <c r="LD47" i="4" s="1"/>
  <c r="OT47"/>
  <c r="OC143" i="2"/>
  <c r="OC200" s="1"/>
  <c r="OC47" i="3"/>
  <c r="OC47" i="4" s="1"/>
  <c r="NM143" i="2"/>
  <c r="NM200" s="1"/>
  <c r="NM47" i="3"/>
  <c r="NM47" i="4" s="1"/>
  <c r="MW143" i="2"/>
  <c r="MW200" s="1"/>
  <c r="MW47" i="3"/>
  <c r="MW47" i="4" s="1"/>
  <c r="MG143" i="2"/>
  <c r="MG200" s="1"/>
  <c r="MG47" i="3"/>
  <c r="MG47" i="4" s="1"/>
  <c r="LQ143" i="2"/>
  <c r="LQ200" s="1"/>
  <c r="LQ47" i="3"/>
  <c r="LQ47" i="4" s="1"/>
  <c r="LA143" i="2"/>
  <c r="LA200" s="1"/>
  <c r="LA47" i="3"/>
  <c r="LA47" i="4" s="1"/>
  <c r="MG43"/>
  <c r="MG139" i="2"/>
  <c r="MG196" s="1"/>
  <c r="NM43" i="4"/>
  <c r="NM139" i="2"/>
  <c r="NM196" s="1"/>
  <c r="OT43" i="4"/>
  <c r="LX139" i="2"/>
  <c r="LX196" s="1"/>
  <c r="LX43" i="3"/>
  <c r="LX43" i="4" s="1"/>
  <c r="LE43"/>
  <c r="LE139" i="2"/>
  <c r="LE196" s="1"/>
  <c r="NQ43" i="4"/>
  <c r="NQ139" i="2"/>
  <c r="NQ196" s="1"/>
  <c r="NY43" i="4"/>
  <c r="NY139" i="2"/>
  <c r="NY196" s="1"/>
  <c r="LL43" i="4"/>
  <c r="LL139" i="2"/>
  <c r="LL196" s="1"/>
  <c r="NH43" i="4"/>
  <c r="NH139" i="2"/>
  <c r="NH196" s="1"/>
  <c r="ON43" i="4"/>
  <c r="ON139" i="2"/>
  <c r="ON196" s="1"/>
  <c r="LI143"/>
  <c r="LI200" s="1"/>
  <c r="LI47" i="3"/>
  <c r="LI47" i="4" s="1"/>
  <c r="LQ43"/>
  <c r="LQ139" i="2"/>
  <c r="LQ196" s="1"/>
  <c r="MW43" i="4"/>
  <c r="MW139" i="2"/>
  <c r="MW196" s="1"/>
  <c r="OC43" i="4"/>
  <c r="OC139" i="2"/>
  <c r="OC196" s="1"/>
  <c r="LH43" i="4"/>
  <c r="LH139" i="2"/>
  <c r="LH196" s="1"/>
  <c r="MN43" i="4"/>
  <c r="MN139" i="2"/>
  <c r="MN196" s="1"/>
  <c r="MK43" i="4"/>
  <c r="MK139" i="2"/>
  <c r="MK196" s="1"/>
  <c r="LM43" i="4"/>
  <c r="LM139" i="2"/>
  <c r="LM196" s="1"/>
  <c r="MC43" i="4"/>
  <c r="MC139" i="2"/>
  <c r="MC196" s="1"/>
  <c r="MR43" i="4"/>
  <c r="MR139" i="2"/>
  <c r="MR196" s="1"/>
  <c r="NX43" i="4"/>
  <c r="NX139" i="2"/>
  <c r="NX196" s="1"/>
  <c r="KS43" i="4"/>
  <c r="KS139" i="2"/>
  <c r="KS196" s="1"/>
  <c r="JL43" i="4"/>
  <c r="JL139" i="2"/>
  <c r="JL196" s="1"/>
  <c r="MV43" i="4"/>
  <c r="MV139" i="2"/>
  <c r="MV196" s="1"/>
  <c r="LY43" i="4"/>
  <c r="LY139" i="2"/>
  <c r="LY196" s="1"/>
  <c r="NE43" i="4"/>
  <c r="NE139" i="2"/>
  <c r="NE196" s="1"/>
  <c r="OK43" i="4"/>
  <c r="OK139" i="2"/>
  <c r="OK196" s="1"/>
  <c r="LP43" i="4"/>
  <c r="LP139" i="2"/>
  <c r="LP196" s="1"/>
  <c r="LU43" i="4"/>
  <c r="LU139" i="2"/>
  <c r="LU196" s="1"/>
  <c r="OG43" i="4"/>
  <c r="OG139" i="2"/>
  <c r="OG196" s="1"/>
  <c r="KV43" i="4"/>
  <c r="KV139" i="2"/>
  <c r="KV196" s="1"/>
  <c r="MB43" i="4"/>
  <c r="MB139" i="2"/>
  <c r="MB196" s="1"/>
  <c r="NP43" i="4"/>
  <c r="NP139" i="2"/>
  <c r="NP196" s="1"/>
  <c r="KQ43" i="4"/>
  <c r="KQ139" i="2"/>
  <c r="KQ196" s="1"/>
  <c r="JT43" i="4"/>
  <c r="JT139" i="2"/>
  <c r="JT196" s="1"/>
  <c r="J43" i="4"/>
  <c r="J139" i="2"/>
  <c r="J196" s="1"/>
  <c r="AP43" i="4"/>
  <c r="AP139" i="2"/>
  <c r="AP196" s="1"/>
  <c r="BX43" i="4"/>
  <c r="BX139" i="2"/>
  <c r="BX196" s="1"/>
  <c r="CX43" i="4"/>
  <c r="CX139" i="2"/>
  <c r="CX196" s="1"/>
  <c r="EM43" i="4"/>
  <c r="EM139" i="2"/>
  <c r="EM196" s="1"/>
  <c r="AM43" i="4"/>
  <c r="AM139" i="2"/>
  <c r="AM196" s="1"/>
  <c r="BK43" i="4"/>
  <c r="BK139" i="2"/>
  <c r="BK196" s="1"/>
  <c r="CE43" i="4"/>
  <c r="CE139" i="2"/>
  <c r="CE196" s="1"/>
  <c r="DO43" i="4"/>
  <c r="DO139" i="2"/>
  <c r="DO196" s="1"/>
  <c r="FA43" i="4"/>
  <c r="FA139" i="2"/>
  <c r="FA196" s="1"/>
  <c r="GG43" i="4"/>
  <c r="GG139" i="2"/>
  <c r="GG196" s="1"/>
  <c r="HM43" i="4"/>
  <c r="HM139" i="2"/>
  <c r="HM196" s="1"/>
  <c r="IS43" i="4"/>
  <c r="IS139" i="2"/>
  <c r="IS196" s="1"/>
  <c r="JY43" i="4"/>
  <c r="JY139" i="2"/>
  <c r="JY196" s="1"/>
  <c r="FF43" i="4"/>
  <c r="FF139" i="2"/>
  <c r="FF196" s="1"/>
  <c r="GL43" i="4"/>
  <c r="GL139" i="2"/>
  <c r="GL196" s="1"/>
  <c r="HR43" i="4"/>
  <c r="HR139" i="2"/>
  <c r="HR196" s="1"/>
  <c r="IX43" i="4"/>
  <c r="IX139" i="2"/>
  <c r="IX196" s="1"/>
  <c r="KD43" i="4"/>
  <c r="KD139" i="2"/>
  <c r="KD196" s="1"/>
  <c r="OL43" i="4"/>
  <c r="OL139" i="2"/>
  <c r="OL196" s="1"/>
  <c r="NF43" i="4"/>
  <c r="NF139" i="2"/>
  <c r="NF196" s="1"/>
  <c r="LZ43" i="4"/>
  <c r="LZ139" i="2"/>
  <c r="LZ196" s="1"/>
  <c r="OV43" i="3"/>
  <c r="OV43" i="4" s="1"/>
  <c r="NO43"/>
  <c r="NO139" i="2"/>
  <c r="NO196" s="1"/>
  <c r="MI43" i="4"/>
  <c r="MI139" i="2"/>
  <c r="MI196" s="1"/>
  <c r="LC43" i="4"/>
  <c r="LC139" i="2"/>
  <c r="LC196" s="1"/>
  <c r="V43" i="4"/>
  <c r="V139" i="2"/>
  <c r="V196" s="1"/>
  <c r="AT43" i="4"/>
  <c r="AT139" i="2"/>
  <c r="AT196" s="1"/>
  <c r="CJ43" i="4"/>
  <c r="CJ139" i="2"/>
  <c r="CJ196" s="1"/>
  <c r="DT43" i="4"/>
  <c r="DT139" i="2"/>
  <c r="DT196" s="1"/>
  <c r="G43" i="4"/>
  <c r="G139" i="2"/>
  <c r="G196" s="1"/>
  <c r="BE43" i="4"/>
  <c r="BE139" i="2"/>
  <c r="BE196" s="1"/>
  <c r="BU43" i="4"/>
  <c r="BU139" i="2"/>
  <c r="BU196" s="1"/>
  <c r="CW43" i="4"/>
  <c r="CW139" i="2"/>
  <c r="CW196" s="1"/>
  <c r="EJ43" i="4"/>
  <c r="EJ139" i="2"/>
  <c r="EJ196" s="1"/>
  <c r="FO43" i="4"/>
  <c r="FO139" i="2"/>
  <c r="FO196" s="1"/>
  <c r="GU43" i="4"/>
  <c r="GU139" i="2"/>
  <c r="GU196" s="1"/>
  <c r="IA43" i="4"/>
  <c r="IA139" i="2"/>
  <c r="IA196" s="1"/>
  <c r="JG43" i="4"/>
  <c r="JG139" i="2"/>
  <c r="JG196" s="1"/>
  <c r="KM43" i="4"/>
  <c r="KM139" i="2"/>
  <c r="KM196" s="1"/>
  <c r="FT43" i="4"/>
  <c r="FT139" i="2"/>
  <c r="FT196" s="1"/>
  <c r="GZ43" i="4"/>
  <c r="GZ139" i="2"/>
  <c r="GZ196" s="1"/>
  <c r="IF43" i="4"/>
  <c r="IF139" i="2"/>
  <c r="IF196" s="1"/>
  <c r="JP43" i="4"/>
  <c r="JP139" i="2"/>
  <c r="JP196" s="1"/>
  <c r="NT43" i="4"/>
  <c r="NT139" i="2"/>
  <c r="NT196" s="1"/>
  <c r="OB43" i="4"/>
  <c r="OB139" i="2"/>
  <c r="OB196" s="1"/>
  <c r="IB43" i="4"/>
  <c r="IB139" i="2"/>
  <c r="IB196" s="1"/>
  <c r="FP43" i="4"/>
  <c r="FP139" i="2"/>
  <c r="FP196" s="1"/>
  <c r="JC43" i="4"/>
  <c r="JC139" i="2"/>
  <c r="JC196" s="1"/>
  <c r="GQ43" i="4"/>
  <c r="GQ139" i="2"/>
  <c r="GQ196" s="1"/>
  <c r="AB43" i="4"/>
  <c r="AB139" i="2"/>
  <c r="AB196" s="1"/>
  <c r="AZ43" i="4"/>
  <c r="AZ139" i="2"/>
  <c r="AZ196" s="1"/>
  <c r="CP43" i="4"/>
  <c r="CP139" i="2"/>
  <c r="CP196" s="1"/>
  <c r="DZ43" i="4"/>
  <c r="DZ139" i="2"/>
  <c r="DZ196" s="1"/>
  <c r="M43" i="4"/>
  <c r="M139" i="2"/>
  <c r="M196" s="1"/>
  <c r="AE43" i="4"/>
  <c r="AE139" i="2"/>
  <c r="AE196" s="1"/>
  <c r="CA43" i="4"/>
  <c r="CA139" i="2"/>
  <c r="CA196" s="1"/>
  <c r="DC43" i="4"/>
  <c r="DC139" i="2"/>
  <c r="DC196" s="1"/>
  <c r="ED43" i="4"/>
  <c r="ED139" i="2"/>
  <c r="ED196" s="1"/>
  <c r="FI43" i="4"/>
  <c r="FI139" i="2"/>
  <c r="FI196" s="1"/>
  <c r="GO43" i="4"/>
  <c r="GO139" i="2"/>
  <c r="GO196" s="1"/>
  <c r="HU43" i="4"/>
  <c r="HU139" i="2"/>
  <c r="HU196" s="1"/>
  <c r="JA43" i="4"/>
  <c r="JA139" i="2"/>
  <c r="JA196" s="1"/>
  <c r="KG43" i="4"/>
  <c r="KG139" i="2"/>
  <c r="KG196" s="1"/>
  <c r="FN43" i="4"/>
  <c r="FN139" i="2"/>
  <c r="FN196" s="1"/>
  <c r="GT43" i="4"/>
  <c r="GT139" i="2"/>
  <c r="GT196" s="1"/>
  <c r="HZ43" i="4"/>
  <c r="HZ139" i="2"/>
  <c r="HZ196" s="1"/>
  <c r="JF43" i="4"/>
  <c r="JF139" i="2"/>
  <c r="JF196" s="1"/>
  <c r="KL43" i="4"/>
  <c r="KL139" i="2"/>
  <c r="KL196" s="1"/>
  <c r="OD43" i="4"/>
  <c r="OD139" i="2"/>
  <c r="OD196" s="1"/>
  <c r="MX43" i="4"/>
  <c r="MX139" i="2"/>
  <c r="MX196" s="1"/>
  <c r="LR43" i="4"/>
  <c r="LR139" i="2"/>
  <c r="LR196" s="1"/>
  <c r="OM43" i="4"/>
  <c r="OM139" i="2"/>
  <c r="OM196" s="1"/>
  <c r="NG43" i="4"/>
  <c r="NG139" i="2"/>
  <c r="NG196" s="1"/>
  <c r="MA43" i="3"/>
  <c r="MA43" i="4" s="1"/>
  <c r="MA139" i="2"/>
  <c r="MA196" s="1"/>
  <c r="KU43" i="4"/>
  <c r="KU139" i="2"/>
  <c r="KU196" s="1"/>
  <c r="AJ43" i="4"/>
  <c r="AJ139" i="2"/>
  <c r="AJ196" s="1"/>
  <c r="BJ43" i="4"/>
  <c r="BJ139" i="2"/>
  <c r="BJ196" s="1"/>
  <c r="DH43" i="4"/>
  <c r="DH139" i="2"/>
  <c r="DH196" s="1"/>
  <c r="DL43" i="4"/>
  <c r="DL139" i="2"/>
  <c r="DL196" s="1"/>
  <c r="Y139"/>
  <c r="Y196" s="1"/>
  <c r="Y43" i="3"/>
  <c r="AW43" i="4"/>
  <c r="AW139" i="2"/>
  <c r="AW196" s="1"/>
  <c r="CO43" i="4"/>
  <c r="CO139" i="2"/>
  <c r="CO196" s="1"/>
  <c r="DY43" i="4"/>
  <c r="DY139" i="2"/>
  <c r="DY196" s="1"/>
  <c r="EQ43" i="4"/>
  <c r="EQ139" i="2"/>
  <c r="EQ196" s="1"/>
  <c r="FW43" i="4"/>
  <c r="FW139" i="2"/>
  <c r="FW196" s="1"/>
  <c r="HC43" i="4"/>
  <c r="HC139" i="2"/>
  <c r="HC196" s="1"/>
  <c r="II43" i="4"/>
  <c r="II139" i="2"/>
  <c r="II196" s="1"/>
  <c r="JO43" i="4"/>
  <c r="JO139" i="2"/>
  <c r="JO196" s="1"/>
  <c r="EV43" i="4"/>
  <c r="EV139" i="2"/>
  <c r="EV196" s="1"/>
  <c r="GB43" i="4"/>
  <c r="GB139" i="2"/>
  <c r="GB196" s="1"/>
  <c r="HH43" i="4"/>
  <c r="HH139" i="2"/>
  <c r="HH196" s="1"/>
  <c r="IN43" i="4"/>
  <c r="IN139" i="2"/>
  <c r="IN196" s="1"/>
  <c r="KF43" i="4"/>
  <c r="KF139" i="2"/>
  <c r="KF196" s="1"/>
  <c r="ND43" i="4"/>
  <c r="ND139" i="2"/>
  <c r="ND196" s="1"/>
  <c r="KN43" i="4"/>
  <c r="KN139" i="2"/>
  <c r="KN196" s="1"/>
  <c r="HL43" i="4"/>
  <c r="HL139" i="2"/>
  <c r="HL196" s="1"/>
  <c r="EZ43" i="4"/>
  <c r="EZ139" i="2"/>
  <c r="EZ196" s="1"/>
  <c r="IM43" i="4"/>
  <c r="IM139" i="2"/>
  <c r="IM196" s="1"/>
  <c r="JX43" i="4"/>
  <c r="JX139" i="2"/>
  <c r="JX196" s="1"/>
  <c r="ER43" i="4"/>
  <c r="ER139" i="2"/>
  <c r="ER196" s="1"/>
  <c r="FH43" i="4"/>
  <c r="FH139" i="2"/>
  <c r="FH196" s="1"/>
  <c r="FS43" i="4"/>
  <c r="FS139" i="2"/>
  <c r="FS196" s="1"/>
  <c r="CS43" i="4"/>
  <c r="CS139" i="2"/>
  <c r="CS196" s="1"/>
  <c r="BA43" i="4"/>
  <c r="BA139" i="2"/>
  <c r="BA196" s="1"/>
  <c r="DP43" i="4"/>
  <c r="DP139" i="2"/>
  <c r="DP196" s="1"/>
  <c r="BN43" i="4"/>
  <c r="BN139" i="2"/>
  <c r="BN196" s="1"/>
  <c r="KY43" i="4"/>
  <c r="KY139" i="2"/>
  <c r="KY196" s="1"/>
  <c r="IJ43" i="4"/>
  <c r="IJ139" i="2"/>
  <c r="IJ196" s="1"/>
  <c r="JK43" i="4"/>
  <c r="JK139" i="2"/>
  <c r="JK196" s="1"/>
  <c r="IU43" i="4"/>
  <c r="IU139" i="2"/>
  <c r="IU196" s="1"/>
  <c r="FC43" i="4"/>
  <c r="FC139" i="2"/>
  <c r="FC196" s="1"/>
  <c r="DI43" i="4"/>
  <c r="DI139" i="2"/>
  <c r="DI196" s="1"/>
  <c r="AK43" i="4"/>
  <c r="AK139" i="2"/>
  <c r="AK196" s="1"/>
  <c r="CV43" i="4"/>
  <c r="CV139" i="2"/>
  <c r="CV196" s="1"/>
  <c r="AN43" i="4"/>
  <c r="AN139" i="2"/>
  <c r="AN196" s="1"/>
  <c r="F43" i="4"/>
  <c r="F139" i="2"/>
  <c r="F196" s="1"/>
  <c r="BD43" i="4"/>
  <c r="BD139" i="2"/>
  <c r="BD196" s="1"/>
  <c r="BT43" i="4"/>
  <c r="BT139" i="2"/>
  <c r="BT196" s="1"/>
  <c r="CT43" i="4"/>
  <c r="CT139" i="2"/>
  <c r="CT196" s="1"/>
  <c r="EI43" i="4"/>
  <c r="EI139" i="2"/>
  <c r="EI196" s="1"/>
  <c r="AI43" i="4"/>
  <c r="AI139" i="2"/>
  <c r="AI196" s="1"/>
  <c r="BG43" i="4"/>
  <c r="BG139" i="2"/>
  <c r="BG196" s="1"/>
  <c r="DG43" i="4"/>
  <c r="DG139" i="2"/>
  <c r="DG196" s="1"/>
  <c r="DK43" i="4"/>
  <c r="DK139" i="2"/>
  <c r="DK196" s="1"/>
  <c r="FE43" i="4"/>
  <c r="FE139" i="2"/>
  <c r="FE196" s="1"/>
  <c r="GK43" i="4"/>
  <c r="GK139" i="2"/>
  <c r="GK196" s="1"/>
  <c r="HQ43" i="4"/>
  <c r="HQ139" i="2"/>
  <c r="HQ196" s="1"/>
  <c r="IW43" i="4"/>
  <c r="IW139" i="2"/>
  <c r="IW196" s="1"/>
  <c r="KC43" i="4"/>
  <c r="KC139" i="2"/>
  <c r="KC196" s="1"/>
  <c r="FJ43" i="4"/>
  <c r="FJ139" i="2"/>
  <c r="FJ196" s="1"/>
  <c r="GP43" i="4"/>
  <c r="GP139" i="2"/>
  <c r="GP196" s="1"/>
  <c r="HV43" i="4"/>
  <c r="HV139" i="2"/>
  <c r="HV196" s="1"/>
  <c r="JB43" i="4"/>
  <c r="JB139" i="2"/>
  <c r="JB196" s="1"/>
  <c r="KH43" i="4"/>
  <c r="KH139" i="2"/>
  <c r="KH196" s="1"/>
  <c r="OH43" i="4"/>
  <c r="OH139" i="2"/>
  <c r="OH196" s="1"/>
  <c r="NB43" i="4"/>
  <c r="NB139" i="2"/>
  <c r="NB196" s="1"/>
  <c r="LV43" i="4"/>
  <c r="LV139" i="2"/>
  <c r="LV196" s="1"/>
  <c r="OR43" i="4"/>
  <c r="NK139" i="2"/>
  <c r="NK196" s="1"/>
  <c r="NK43" i="3"/>
  <c r="NK43" i="4" s="1"/>
  <c r="ME43"/>
  <c r="ME139" i="2"/>
  <c r="ME196" s="1"/>
  <c r="P43" i="4"/>
  <c r="P139" i="2"/>
  <c r="BF43" i="4"/>
  <c r="BF139" i="2"/>
  <c r="BF196" s="1"/>
  <c r="EB43" i="4"/>
  <c r="EB139" i="2"/>
  <c r="EB196" s="1"/>
  <c r="AS43" i="4"/>
  <c r="AS139" i="2"/>
  <c r="AS196" s="1"/>
  <c r="DU43" i="4"/>
  <c r="DU139" i="2"/>
  <c r="DU196" s="1"/>
  <c r="GA43" i="4"/>
  <c r="GA139" i="2"/>
  <c r="GA196" s="1"/>
  <c r="GN43" i="4"/>
  <c r="GN139" i="2"/>
  <c r="GN196" s="1"/>
  <c r="N43" i="4"/>
  <c r="N139" i="2"/>
  <c r="N196" s="1"/>
  <c r="AD43" i="4"/>
  <c r="AD139" i="2"/>
  <c r="AD196" s="1"/>
  <c r="CB43" i="4"/>
  <c r="CB139" i="2"/>
  <c r="CB196" s="1"/>
  <c r="DB43" i="4"/>
  <c r="DB139" i="2"/>
  <c r="DB196" s="1"/>
  <c r="EG43" i="4"/>
  <c r="EG139" i="2"/>
  <c r="EG196" s="1"/>
  <c r="S43" i="4"/>
  <c r="S139" i="2"/>
  <c r="S196" s="1"/>
  <c r="BO43" i="4"/>
  <c r="BO139" i="2"/>
  <c r="BO196" s="1"/>
  <c r="CI43" i="4"/>
  <c r="CI139" i="2"/>
  <c r="CI196" s="1"/>
  <c r="DS43" i="4"/>
  <c r="DS139" i="2"/>
  <c r="DS196" s="1"/>
  <c r="EW43" i="4"/>
  <c r="EW139" i="2"/>
  <c r="EW196" s="1"/>
  <c r="GC43" i="4"/>
  <c r="GC139" i="2"/>
  <c r="GC196" s="1"/>
  <c r="HI43" i="4"/>
  <c r="HI139" i="2"/>
  <c r="HI196" s="1"/>
  <c r="IO43" i="4"/>
  <c r="IO139" i="2"/>
  <c r="IO196" s="1"/>
  <c r="JU43" i="4"/>
  <c r="JU139" i="2"/>
  <c r="JU196" s="1"/>
  <c r="FB43" i="4"/>
  <c r="FB139" i="2"/>
  <c r="FB196" s="1"/>
  <c r="GH43" i="4"/>
  <c r="GH139" i="2"/>
  <c r="GH196" s="1"/>
  <c r="HN43" i="4"/>
  <c r="HN139" i="2"/>
  <c r="HN196" s="1"/>
  <c r="IT43" i="4"/>
  <c r="IT139" i="2"/>
  <c r="IT196" s="1"/>
  <c r="JZ43" i="4"/>
  <c r="JZ139" i="2"/>
  <c r="JZ196" s="1"/>
  <c r="OQ43" i="4"/>
  <c r="OQ139" i="2"/>
  <c r="OW74"/>
  <c r="NJ43" i="3"/>
  <c r="NJ43" i="4" s="1"/>
  <c r="NJ139" i="2"/>
  <c r="NJ196" s="1"/>
  <c r="MD43" i="4"/>
  <c r="MD139" i="2"/>
  <c r="MD196" s="1"/>
  <c r="KX43" i="4"/>
  <c r="KX139" i="2"/>
  <c r="KX196" s="1"/>
  <c r="NS43" i="4"/>
  <c r="NS139" i="2"/>
  <c r="NS196" s="1"/>
  <c r="MM43" i="4"/>
  <c r="MM139" i="2"/>
  <c r="MM196" s="1"/>
  <c r="LG43" i="4"/>
  <c r="LG139" i="2"/>
  <c r="LG196" s="1"/>
  <c r="AX43" i="4"/>
  <c r="AX139" i="2"/>
  <c r="AX196" s="1"/>
  <c r="DX43" i="4"/>
  <c r="DX139" i="2"/>
  <c r="DX196" s="1"/>
  <c r="AQ43" i="4"/>
  <c r="AQ139" i="2"/>
  <c r="AQ196" s="1"/>
  <c r="DA43" i="4"/>
  <c r="DA139" i="2"/>
  <c r="DA196" s="1"/>
  <c r="FK43" i="4"/>
  <c r="FK139" i="2"/>
  <c r="FK196" s="1"/>
  <c r="KA43" i="3"/>
  <c r="KA43" i="4" s="1"/>
  <c r="KA139" i="2"/>
  <c r="KA196" s="1"/>
  <c r="MJ43" i="4"/>
  <c r="MJ139" i="2"/>
  <c r="MJ196" s="1"/>
  <c r="CI141"/>
  <c r="CI198" s="1"/>
  <c r="CI45" i="3"/>
  <c r="CI45" i="4" s="1"/>
  <c r="DS141" i="2"/>
  <c r="DS198" s="1"/>
  <c r="DS45" i="3"/>
  <c r="DS45" i="4" s="1"/>
  <c r="EW141" i="2"/>
  <c r="EW198" s="1"/>
  <c r="EW45" i="3"/>
  <c r="EW45" i="4" s="1"/>
  <c r="GC141" i="2"/>
  <c r="GC198" s="1"/>
  <c r="GC45" i="3"/>
  <c r="GC45" i="4" s="1"/>
  <c r="HI141" i="2"/>
  <c r="HI198" s="1"/>
  <c r="HI45" i="3"/>
  <c r="HI45" i="4" s="1"/>
  <c r="IO141" i="2"/>
  <c r="IO198" s="1"/>
  <c r="IO45" i="3"/>
  <c r="IO45" i="4" s="1"/>
  <c r="JU141" i="2"/>
  <c r="JU198" s="1"/>
  <c r="JU45" i="3"/>
  <c r="JU45" i="4" s="1"/>
  <c r="FB141" i="2"/>
  <c r="FB198" s="1"/>
  <c r="FB45" i="3"/>
  <c r="FB45" i="4" s="1"/>
  <c r="GH141" i="2"/>
  <c r="GH198" s="1"/>
  <c r="GH45" i="3"/>
  <c r="GH45" i="4" s="1"/>
  <c r="HN141" i="2"/>
  <c r="HN198" s="1"/>
  <c r="HN45" i="3"/>
  <c r="HN45" i="4" s="1"/>
  <c r="IT141" i="2"/>
  <c r="IT198" s="1"/>
  <c r="IT45" i="3"/>
  <c r="IT45" i="4" s="1"/>
  <c r="JZ141" i="2"/>
  <c r="JZ198" s="1"/>
  <c r="JZ45" i="3"/>
  <c r="JZ45" i="4" s="1"/>
  <c r="OQ141" i="2"/>
  <c r="OQ45" i="3"/>
  <c r="OQ45" i="4" s="1"/>
  <c r="OW76" i="2"/>
  <c r="NJ141"/>
  <c r="NJ198" s="1"/>
  <c r="NJ45" i="3"/>
  <c r="NJ45" i="4" s="1"/>
  <c r="MD141" i="2"/>
  <c r="MD198" s="1"/>
  <c r="MD45" i="3"/>
  <c r="MD45" i="4" s="1"/>
  <c r="KX141" i="2"/>
  <c r="KX198" s="1"/>
  <c r="KX45" i="3"/>
  <c r="KX45" i="4" s="1"/>
  <c r="NS45" i="3"/>
  <c r="NS45" i="4" s="1"/>
  <c r="NS141" i="2"/>
  <c r="NS198" s="1"/>
  <c r="MM45" i="3"/>
  <c r="MM45" i="4" s="1"/>
  <c r="MM141" i="2"/>
  <c r="MM198" s="1"/>
  <c r="LG45" i="3"/>
  <c r="LG45" i="4" s="1"/>
  <c r="LG141" i="2"/>
  <c r="LG198" s="1"/>
  <c r="DG45" i="3"/>
  <c r="DG45" i="4" s="1"/>
  <c r="DG141" i="2"/>
  <c r="DG198" s="1"/>
  <c r="DK45" i="3"/>
  <c r="DK45" i="4" s="1"/>
  <c r="DK141" i="2"/>
  <c r="DK198" s="1"/>
  <c r="FE45" i="3"/>
  <c r="FE45" i="4" s="1"/>
  <c r="FE141" i="2"/>
  <c r="FE198" s="1"/>
  <c r="GK45" i="3"/>
  <c r="GK45" i="4" s="1"/>
  <c r="GK141" i="2"/>
  <c r="GK198" s="1"/>
  <c r="HQ45" i="3"/>
  <c r="HQ45" i="4" s="1"/>
  <c r="HQ141" i="2"/>
  <c r="HQ198" s="1"/>
  <c r="IW45" i="3"/>
  <c r="IW45" i="4" s="1"/>
  <c r="IW141" i="2"/>
  <c r="IW198" s="1"/>
  <c r="KC45" i="3"/>
  <c r="KC45" i="4" s="1"/>
  <c r="KC141" i="2"/>
  <c r="KC198" s="1"/>
  <c r="FJ45" i="3"/>
  <c r="FJ45" i="4" s="1"/>
  <c r="FJ141" i="2"/>
  <c r="FJ198" s="1"/>
  <c r="GP45" i="3"/>
  <c r="GP45" i="4" s="1"/>
  <c r="GP141" i="2"/>
  <c r="GP198" s="1"/>
  <c r="HV45" i="3"/>
  <c r="HV45" i="4" s="1"/>
  <c r="HV141" i="2"/>
  <c r="HV198" s="1"/>
  <c r="JB45" i="3"/>
  <c r="JB45" i="4" s="1"/>
  <c r="JB141" i="2"/>
  <c r="JB198" s="1"/>
  <c r="KH45" i="3"/>
  <c r="KH45" i="4" s="1"/>
  <c r="KH141" i="2"/>
  <c r="KH198" s="1"/>
  <c r="OH45" i="3"/>
  <c r="OH45" i="4" s="1"/>
  <c r="OH141" i="2"/>
  <c r="OH198" s="1"/>
  <c r="NB45" i="3"/>
  <c r="NB45" i="4" s="1"/>
  <c r="NB141" i="2"/>
  <c r="NB198" s="1"/>
  <c r="LV45" i="3"/>
  <c r="LV45" i="4" s="1"/>
  <c r="LV141" i="2"/>
  <c r="LV198" s="1"/>
  <c r="OR45" i="4"/>
  <c r="NK141" i="2"/>
  <c r="NK198" s="1"/>
  <c r="NK45" i="3"/>
  <c r="NK45" i="4" s="1"/>
  <c r="ME141" i="2"/>
  <c r="ME198" s="1"/>
  <c r="ME45" i="3"/>
  <c r="ME45" i="4" s="1"/>
  <c r="KY141" i="2"/>
  <c r="KY198" s="1"/>
  <c r="KY45" i="3"/>
  <c r="KY45" i="4" s="1"/>
  <c r="H141" i="2"/>
  <c r="H198" s="1"/>
  <c r="H45" i="3"/>
  <c r="H45" i="4" s="1"/>
  <c r="R141" i="2"/>
  <c r="R198" s="1"/>
  <c r="R45" i="3"/>
  <c r="R45" i="4" s="1"/>
  <c r="AN141" i="2"/>
  <c r="AN198" s="1"/>
  <c r="AN45" i="3"/>
  <c r="AN45" i="4" s="1"/>
  <c r="BN141" i="2"/>
  <c r="BN198" s="1"/>
  <c r="BN45" i="3"/>
  <c r="BN45" i="4" s="1"/>
  <c r="BV141" i="2"/>
  <c r="BV198" s="1"/>
  <c r="BV45" i="3"/>
  <c r="BV45" i="4" s="1"/>
  <c r="CF141" i="2"/>
  <c r="CF198" s="1"/>
  <c r="CF45" i="3"/>
  <c r="CF45" i="4" s="1"/>
  <c r="CV141" i="2"/>
  <c r="CV198" s="1"/>
  <c r="CV45" i="3"/>
  <c r="CV45" i="4" s="1"/>
  <c r="DP141" i="2"/>
  <c r="DP198" s="1"/>
  <c r="DP45" i="3"/>
  <c r="DP45" i="4" s="1"/>
  <c r="EK141" i="2"/>
  <c r="EK198" s="1"/>
  <c r="EK45" i="3"/>
  <c r="EK45" i="4" s="1"/>
  <c r="AC141" i="2"/>
  <c r="AC198" s="1"/>
  <c r="AC45" i="3"/>
  <c r="AC45" i="4" s="1"/>
  <c r="AK45"/>
  <c r="AK141" i="2"/>
  <c r="AK198" s="1"/>
  <c r="BA45" i="3"/>
  <c r="BA45" i="4" s="1"/>
  <c r="BA141" i="2"/>
  <c r="BA198" s="1"/>
  <c r="BI45" i="4"/>
  <c r="BI141" i="2"/>
  <c r="BI198" s="1"/>
  <c r="BQ141"/>
  <c r="BQ198" s="1"/>
  <c r="BQ45" i="3"/>
  <c r="BQ45" i="4" s="1"/>
  <c r="DI141" i="2"/>
  <c r="DI198" s="1"/>
  <c r="DI45" i="3"/>
  <c r="DI45" i="4" s="1"/>
  <c r="CS141" i="2"/>
  <c r="CS198" s="1"/>
  <c r="CS45" i="3"/>
  <c r="CS45" i="4" s="1"/>
  <c r="DM141" i="2"/>
  <c r="DM198" s="1"/>
  <c r="DM45" i="3"/>
  <c r="DM45" i="4" s="1"/>
  <c r="EN141" i="2"/>
  <c r="EN198" s="1"/>
  <c r="EN45" i="3"/>
  <c r="EN45" i="4" s="1"/>
  <c r="FC141" i="2"/>
  <c r="FC198" s="1"/>
  <c r="FC45" i="3"/>
  <c r="FC45" i="4" s="1"/>
  <c r="FS141" i="2"/>
  <c r="FS198" s="1"/>
  <c r="FS45" i="3"/>
  <c r="FS45" i="4" s="1"/>
  <c r="GI141" i="2"/>
  <c r="GI198" s="1"/>
  <c r="GI45" i="3"/>
  <c r="GI45" i="4" s="1"/>
  <c r="GY141" i="2"/>
  <c r="GY198" s="1"/>
  <c r="GY45" i="3"/>
  <c r="GY45" i="4" s="1"/>
  <c r="HO141" i="2"/>
  <c r="HO198" s="1"/>
  <c r="HO45" i="3"/>
  <c r="HO45" i="4" s="1"/>
  <c r="IE141" i="2"/>
  <c r="IE198" s="1"/>
  <c r="IE45" i="3"/>
  <c r="IE45" i="4" s="1"/>
  <c r="IU141" i="2"/>
  <c r="IU198" s="1"/>
  <c r="IU45" i="3"/>
  <c r="IU45" i="4" s="1"/>
  <c r="JK141" i="2"/>
  <c r="JK198" s="1"/>
  <c r="JK45" i="3"/>
  <c r="JK45" i="4" s="1"/>
  <c r="KA141" i="2"/>
  <c r="KA198" s="1"/>
  <c r="KA45" i="3"/>
  <c r="KA45" i="4" s="1"/>
  <c r="ER141" i="2"/>
  <c r="ER198" s="1"/>
  <c r="ER45" i="3"/>
  <c r="ER45" i="4" s="1"/>
  <c r="FH141" i="2"/>
  <c r="FH198" s="1"/>
  <c r="FH45" i="3"/>
  <c r="FH45" i="4" s="1"/>
  <c r="FX141" i="2"/>
  <c r="FX198" s="1"/>
  <c r="FX45" i="3"/>
  <c r="FX45" i="4" s="1"/>
  <c r="GN141" i="2"/>
  <c r="GN198" s="1"/>
  <c r="GN45" i="3"/>
  <c r="GN45" i="4" s="1"/>
  <c r="HD141" i="2"/>
  <c r="HD198" s="1"/>
  <c r="HD45" i="3"/>
  <c r="HD45" i="4" s="1"/>
  <c r="HT141" i="2"/>
  <c r="HT198" s="1"/>
  <c r="HT45" i="3"/>
  <c r="HT45" i="4" s="1"/>
  <c r="IJ141" i="2"/>
  <c r="IJ198" s="1"/>
  <c r="IJ45" i="3"/>
  <c r="IJ45" i="4" s="1"/>
  <c r="IZ141" i="2"/>
  <c r="IZ198" s="1"/>
  <c r="IZ45" i="3"/>
  <c r="IZ45" i="4" s="1"/>
  <c r="JP141" i="2"/>
  <c r="JP198" s="1"/>
  <c r="JP45" i="3"/>
  <c r="JP45" i="4" s="1"/>
  <c r="KF141" i="2"/>
  <c r="KF198" s="1"/>
  <c r="KF45" i="3"/>
  <c r="KF45" i="4" s="1"/>
  <c r="KO141" i="2"/>
  <c r="KO198" s="1"/>
  <c r="KO45" i="3"/>
  <c r="KO45" i="4" s="1"/>
  <c r="OJ141" i="2"/>
  <c r="OJ198" s="1"/>
  <c r="OJ45" i="3"/>
  <c r="OJ45" i="4" s="1"/>
  <c r="NT141" i="2"/>
  <c r="NT198" s="1"/>
  <c r="NT45" i="3"/>
  <c r="NT45" i="4" s="1"/>
  <c r="ND141" i="2"/>
  <c r="ND198" s="1"/>
  <c r="ND45" i="3"/>
  <c r="ND45" i="4" s="1"/>
  <c r="MN141" i="2"/>
  <c r="MN198" s="1"/>
  <c r="MN45" i="3"/>
  <c r="MN45" i="4" s="1"/>
  <c r="LX141" i="2"/>
  <c r="LX198" s="1"/>
  <c r="LX45" i="3"/>
  <c r="LX45" i="4" s="1"/>
  <c r="LH141" i="2"/>
  <c r="LH198" s="1"/>
  <c r="LH45" i="3"/>
  <c r="LH45" i="4" s="1"/>
  <c r="OT45"/>
  <c r="OC141" i="2"/>
  <c r="OC198" s="1"/>
  <c r="OC45" i="3"/>
  <c r="OC45" i="4" s="1"/>
  <c r="NM141" i="2"/>
  <c r="NM198" s="1"/>
  <c r="NM45" i="3"/>
  <c r="NM45" i="4" s="1"/>
  <c r="MW141" i="2"/>
  <c r="MW198" s="1"/>
  <c r="MW45" i="3"/>
  <c r="MW45" i="4" s="1"/>
  <c r="MG141" i="2"/>
  <c r="MG198" s="1"/>
  <c r="MG45" i="3"/>
  <c r="MG45" i="4" s="1"/>
  <c r="LQ141" i="2"/>
  <c r="LQ198" s="1"/>
  <c r="LQ45" i="3"/>
  <c r="LQ45" i="4" s="1"/>
  <c r="LA141" i="2"/>
  <c r="LA198" s="1"/>
  <c r="LA45" i="3"/>
  <c r="LA45" i="4" s="1"/>
  <c r="J141" i="2"/>
  <c r="J198" s="1"/>
  <c r="J45" i="3"/>
  <c r="J45" i="4" s="1"/>
  <c r="T141" i="2"/>
  <c r="T198" s="1"/>
  <c r="T45" i="3"/>
  <c r="T45" i="4" s="1"/>
  <c r="AP141" i="2"/>
  <c r="AP198" s="1"/>
  <c r="AP45" i="3"/>
  <c r="AP45" i="4" s="1"/>
  <c r="BP141" i="2"/>
  <c r="BP198" s="1"/>
  <c r="BP45" i="3"/>
  <c r="BP45" i="4" s="1"/>
  <c r="BX141" i="2"/>
  <c r="BX198" s="1"/>
  <c r="BX45" i="3"/>
  <c r="BX45" i="4" s="1"/>
  <c r="CH141" i="2"/>
  <c r="CH198" s="1"/>
  <c r="CH45" i="3"/>
  <c r="CH45" i="4" s="1"/>
  <c r="CX141" i="2"/>
  <c r="CX198" s="1"/>
  <c r="CX45" i="3"/>
  <c r="CX45" i="4" s="1"/>
  <c r="DR141" i="2"/>
  <c r="DR198" s="1"/>
  <c r="DR45" i="3"/>
  <c r="DR45" i="4" s="1"/>
  <c r="EM141" i="2"/>
  <c r="EM198" s="1"/>
  <c r="EM45" i="3"/>
  <c r="EM45" i="4" s="1"/>
  <c r="E141" i="2"/>
  <c r="E198" s="1"/>
  <c r="E45" i="3"/>
  <c r="E45" i="4" s="1"/>
  <c r="AM141" i="2"/>
  <c r="AM198" s="1"/>
  <c r="AM45" i="3"/>
  <c r="AM45" i="4" s="1"/>
  <c r="BC141" i="2"/>
  <c r="BC198" s="1"/>
  <c r="BC45" i="3"/>
  <c r="BC45" i="4" s="1"/>
  <c r="BK141" i="2"/>
  <c r="BK198" s="1"/>
  <c r="BK45" i="3"/>
  <c r="BK45" i="4" s="1"/>
  <c r="CM141" i="2"/>
  <c r="CM198" s="1"/>
  <c r="CM45" i="3"/>
  <c r="CM45" i="4" s="1"/>
  <c r="DW141" i="2"/>
  <c r="DW198" s="1"/>
  <c r="DW45" i="3"/>
  <c r="DW45" i="4" s="1"/>
  <c r="ES141" i="2"/>
  <c r="ES198" s="1"/>
  <c r="ES45" i="3"/>
  <c r="ES45" i="4" s="1"/>
  <c r="FY141" i="2"/>
  <c r="FY198" s="1"/>
  <c r="FY45" i="3"/>
  <c r="FY45" i="4" s="1"/>
  <c r="HE141" i="2"/>
  <c r="HE198" s="1"/>
  <c r="HE45" i="3"/>
  <c r="HE45" i="4" s="1"/>
  <c r="IK141" i="2"/>
  <c r="IK198" s="1"/>
  <c r="IK45" i="3"/>
  <c r="IK45" i="4" s="1"/>
  <c r="JQ141" i="2"/>
  <c r="JQ198" s="1"/>
  <c r="JQ45" i="3"/>
  <c r="JQ45" i="4" s="1"/>
  <c r="EX141" i="2"/>
  <c r="EX198" s="1"/>
  <c r="EX45" i="3"/>
  <c r="EX45" i="4" s="1"/>
  <c r="GD141" i="2"/>
  <c r="GD198" s="1"/>
  <c r="GD45" i="3"/>
  <c r="GD45" i="4" s="1"/>
  <c r="HJ141" i="2"/>
  <c r="HJ198" s="1"/>
  <c r="HJ45" i="3"/>
  <c r="HJ45" i="4" s="1"/>
  <c r="IP141" i="2"/>
  <c r="IP198" s="1"/>
  <c r="IP45" i="3"/>
  <c r="IP45" i="4" s="1"/>
  <c r="JV141" i="2"/>
  <c r="JV198" s="1"/>
  <c r="JV45" i="3"/>
  <c r="JV45" i="4" s="1"/>
  <c r="OU45" i="3"/>
  <c r="OU45" i="4" s="1"/>
  <c r="NN141" i="2"/>
  <c r="NN198" s="1"/>
  <c r="NN45" i="3"/>
  <c r="NN45" i="4" s="1"/>
  <c r="MH141" i="2"/>
  <c r="MH198" s="1"/>
  <c r="MH45" i="3"/>
  <c r="MH45" i="4" s="1"/>
  <c r="LB141" i="2"/>
  <c r="LB198" s="1"/>
  <c r="LB45" i="3"/>
  <c r="LB45" i="4" s="1"/>
  <c r="NW141" i="2"/>
  <c r="NW198" s="1"/>
  <c r="NW45" i="3"/>
  <c r="NW45" i="4" s="1"/>
  <c r="MQ141" i="2"/>
  <c r="MQ198" s="1"/>
  <c r="MQ45" i="3"/>
  <c r="MQ45" i="4" s="1"/>
  <c r="LK141" i="2"/>
  <c r="LK198" s="1"/>
  <c r="LK45" i="3"/>
  <c r="LK45" i="4" s="1"/>
  <c r="L141" i="2"/>
  <c r="L198" s="1"/>
  <c r="L45" i="3"/>
  <c r="L45" i="4" s="1"/>
  <c r="V141" i="2"/>
  <c r="V198" s="1"/>
  <c r="V45" i="3"/>
  <c r="V45" i="4" s="1"/>
  <c r="AR141" i="2"/>
  <c r="AR198" s="1"/>
  <c r="AR45" i="3"/>
  <c r="AR45" i="4" s="1"/>
  <c r="AT141" i="2"/>
  <c r="AT198" s="1"/>
  <c r="AT45" i="3"/>
  <c r="AT45" i="4" s="1"/>
  <c r="BZ141" i="2"/>
  <c r="BZ198" s="1"/>
  <c r="BZ45" i="3"/>
  <c r="BZ45" i="4" s="1"/>
  <c r="CJ141" i="2"/>
  <c r="CJ198" s="1"/>
  <c r="CJ45" i="3"/>
  <c r="CJ45" i="4" s="1"/>
  <c r="CZ141" i="2"/>
  <c r="CZ198" s="1"/>
  <c r="CZ45" i="3"/>
  <c r="CZ45" i="4" s="1"/>
  <c r="DT141" i="2"/>
  <c r="DT198" s="1"/>
  <c r="DT45" i="3"/>
  <c r="DT45" i="4" s="1"/>
  <c r="EE141" i="2"/>
  <c r="EE198" s="1"/>
  <c r="EE45" i="3"/>
  <c r="EE45" i="4" s="1"/>
  <c r="G141" i="2"/>
  <c r="G198" s="1"/>
  <c r="G45" i="3"/>
  <c r="G45" i="4" s="1"/>
  <c r="Q45"/>
  <c r="Q141" i="2"/>
  <c r="Q198" s="1"/>
  <c r="BE141"/>
  <c r="BE198" s="1"/>
  <c r="BE45" i="3"/>
  <c r="BE45" i="4" s="1"/>
  <c r="BM141" i="2"/>
  <c r="BM198" s="1"/>
  <c r="BM45" i="3"/>
  <c r="BM45" i="4" s="1"/>
  <c r="BU141" i="2"/>
  <c r="BU198" s="1"/>
  <c r="BU45" i="3"/>
  <c r="BU45" i="4" s="1"/>
  <c r="CG141" i="2"/>
  <c r="CG198" s="1"/>
  <c r="CG45" i="3"/>
  <c r="CG45" i="4" s="1"/>
  <c r="CW141" i="2"/>
  <c r="CW198" s="1"/>
  <c r="CW45" i="3"/>
  <c r="CW45" i="4" s="1"/>
  <c r="DQ141" i="2"/>
  <c r="DQ198" s="1"/>
  <c r="DQ45" i="3"/>
  <c r="DQ45" i="4" s="1"/>
  <c r="EJ141" i="2"/>
  <c r="EJ198" s="1"/>
  <c r="EJ45" i="3"/>
  <c r="EJ45" i="4" s="1"/>
  <c r="EY141" i="2"/>
  <c r="EY198" s="1"/>
  <c r="EY45" i="3"/>
  <c r="EY45" i="4" s="1"/>
  <c r="FO141" i="2"/>
  <c r="FO198" s="1"/>
  <c r="FO45" i="3"/>
  <c r="FO45" i="4" s="1"/>
  <c r="GE141" i="2"/>
  <c r="GE198" s="1"/>
  <c r="GE45" i="3"/>
  <c r="GE45" i="4" s="1"/>
  <c r="GU141" i="2"/>
  <c r="GU198" s="1"/>
  <c r="GU45" i="3"/>
  <c r="GU45" i="4" s="1"/>
  <c r="HK141" i="2"/>
  <c r="HK198" s="1"/>
  <c r="HK45" i="3"/>
  <c r="HK45" i="4" s="1"/>
  <c r="IA141" i="2"/>
  <c r="IA198" s="1"/>
  <c r="IA45" i="3"/>
  <c r="IA45" i="4" s="1"/>
  <c r="IQ141" i="2"/>
  <c r="IQ198" s="1"/>
  <c r="IQ45" i="3"/>
  <c r="IQ45" i="4" s="1"/>
  <c r="JG141" i="2"/>
  <c r="JG198" s="1"/>
  <c r="JG45" i="3"/>
  <c r="JG45" i="4" s="1"/>
  <c r="JW141" i="2"/>
  <c r="JW198" s="1"/>
  <c r="JW45" i="3"/>
  <c r="JW45" i="4" s="1"/>
  <c r="KM141" i="2"/>
  <c r="KM198" s="1"/>
  <c r="KM45" i="3"/>
  <c r="KM45" i="4" s="1"/>
  <c r="FD141" i="2"/>
  <c r="FD198" s="1"/>
  <c r="FD45" i="3"/>
  <c r="FD45" i="4" s="1"/>
  <c r="FT141" i="2"/>
  <c r="FT198" s="1"/>
  <c r="FT45" i="3"/>
  <c r="FT45" i="4" s="1"/>
  <c r="GJ141" i="2"/>
  <c r="GJ198" s="1"/>
  <c r="GJ45" i="3"/>
  <c r="GJ45" i="4" s="1"/>
  <c r="GZ141" i="2"/>
  <c r="GZ198" s="1"/>
  <c r="GZ45" i="3"/>
  <c r="GZ45" i="4" s="1"/>
  <c r="HP141" i="2"/>
  <c r="HP198" s="1"/>
  <c r="HP45" i="3"/>
  <c r="HP45" i="4" s="1"/>
  <c r="IF141" i="2"/>
  <c r="IF198" s="1"/>
  <c r="IF45" i="3"/>
  <c r="IF45" i="4" s="1"/>
  <c r="IV141" i="2"/>
  <c r="IV198" s="1"/>
  <c r="IV45" i="3"/>
  <c r="IV45" i="4" s="1"/>
  <c r="JL141" i="2"/>
  <c r="JL198" s="1"/>
  <c r="JL45" i="3"/>
  <c r="JL45" i="4" s="1"/>
  <c r="KB141" i="2"/>
  <c r="KB198" s="1"/>
  <c r="KB45" i="3"/>
  <c r="KB45" i="4" s="1"/>
  <c r="KS141" i="2"/>
  <c r="KS198" s="1"/>
  <c r="KS45" i="3"/>
  <c r="KS45" i="4" s="1"/>
  <c r="ON45"/>
  <c r="ON141" i="2"/>
  <c r="ON198" s="1"/>
  <c r="NX141"/>
  <c r="NX198" s="1"/>
  <c r="NX45" i="3"/>
  <c r="NX45" i="4" s="1"/>
  <c r="NH141" i="2"/>
  <c r="NH198" s="1"/>
  <c r="NH45" i="3"/>
  <c r="NH45" i="4" s="1"/>
  <c r="MR45"/>
  <c r="MR141" i="2"/>
  <c r="MR198" s="1"/>
  <c r="MB141"/>
  <c r="MB198" s="1"/>
  <c r="MB45" i="3"/>
  <c r="MB45" i="4" s="1"/>
  <c r="LL141" i="2"/>
  <c r="LL198" s="1"/>
  <c r="LL45" i="3"/>
  <c r="LL45" i="4" s="1"/>
  <c r="KV141" i="2"/>
  <c r="KV198" s="1"/>
  <c r="KV45" i="3"/>
  <c r="KV45" i="4" s="1"/>
  <c r="OG141" i="2"/>
  <c r="OG198" s="1"/>
  <c r="OG45" i="3"/>
  <c r="OG45" i="4" s="1"/>
  <c r="NQ141" i="2"/>
  <c r="NQ198" s="1"/>
  <c r="NQ45" i="3"/>
  <c r="NQ45" i="4" s="1"/>
  <c r="NA141" i="2"/>
  <c r="NA198" s="1"/>
  <c r="NA45" i="3"/>
  <c r="NA45" i="4" s="1"/>
  <c r="MK141" i="2"/>
  <c r="MK198" s="1"/>
  <c r="MK45" i="3"/>
  <c r="MK45" i="4" s="1"/>
  <c r="LU141" i="2"/>
  <c r="LU198" s="1"/>
  <c r="LU45" i="3"/>
  <c r="LU45" i="4" s="1"/>
  <c r="LE141" i="2"/>
  <c r="LE198" s="1"/>
  <c r="LE45" i="3"/>
  <c r="LE45" i="4" s="1"/>
  <c r="N141" i="2"/>
  <c r="N198" s="1"/>
  <c r="N45" i="3"/>
  <c r="N45" i="4" s="1"/>
  <c r="X141" i="2"/>
  <c r="X198" s="1"/>
  <c r="X45" i="3"/>
  <c r="X45" i="4" s="1"/>
  <c r="AD141" i="2"/>
  <c r="AD198" s="1"/>
  <c r="AD45" i="3"/>
  <c r="AD45" i="4" s="1"/>
  <c r="AV141" i="2"/>
  <c r="AV198" s="1"/>
  <c r="AV45" i="3"/>
  <c r="AV45" i="4" s="1"/>
  <c r="CB141" i="2"/>
  <c r="CB198" s="1"/>
  <c r="CB45" i="3"/>
  <c r="CB45" i="4" s="1"/>
  <c r="CL141" i="2"/>
  <c r="CL198" s="1"/>
  <c r="CL45" i="3"/>
  <c r="CL45" i="4" s="1"/>
  <c r="DB141" i="2"/>
  <c r="DB198" s="1"/>
  <c r="DB45" i="3"/>
  <c r="DB45" i="4" s="1"/>
  <c r="DV141" i="2"/>
  <c r="DV198" s="1"/>
  <c r="DV45" i="3"/>
  <c r="DV45" i="4" s="1"/>
  <c r="EG141" i="2"/>
  <c r="EG198" s="1"/>
  <c r="EG45" i="3"/>
  <c r="EG45" i="4" s="1"/>
  <c r="I141" i="2"/>
  <c r="I198" s="1"/>
  <c r="I45" i="3"/>
  <c r="I45" i="4" s="1"/>
  <c r="S141" i="2"/>
  <c r="S198" s="1"/>
  <c r="S45" i="3"/>
  <c r="S45" i="4" s="1"/>
  <c r="AO141" i="2"/>
  <c r="AO198" s="1"/>
  <c r="AO45" i="3"/>
  <c r="AO45" i="4" s="1"/>
  <c r="BO141" i="2"/>
  <c r="BO198" s="1"/>
  <c r="BO45" i="3"/>
  <c r="BO45" i="4" s="1"/>
  <c r="BS141" i="2"/>
  <c r="BS198" s="1"/>
  <c r="BS45" i="3"/>
  <c r="BS45" i="4" s="1"/>
  <c r="CU141" i="2"/>
  <c r="CU198" s="1"/>
  <c r="CU45" i="3"/>
  <c r="CU45" i="4" s="1"/>
  <c r="EH141" i="2"/>
  <c r="EH198" s="1"/>
  <c r="EH45" i="3"/>
  <c r="EH45" i="4" s="1"/>
  <c r="FQ141" i="2"/>
  <c r="FQ198" s="1"/>
  <c r="FQ45" i="3"/>
  <c r="FQ45" i="4" s="1"/>
  <c r="GW141" i="2"/>
  <c r="GW198" s="1"/>
  <c r="GW45" i="3"/>
  <c r="GW45" i="4" s="1"/>
  <c r="IC141" i="2"/>
  <c r="IC198" s="1"/>
  <c r="IC45" i="3"/>
  <c r="IC45" i="4" s="1"/>
  <c r="JI141" i="2"/>
  <c r="JI198" s="1"/>
  <c r="JI45" i="3"/>
  <c r="JI45" i="4" s="1"/>
  <c r="EP141" i="2"/>
  <c r="EP198" s="1"/>
  <c r="EP45" i="3"/>
  <c r="EP45" i="4" s="1"/>
  <c r="FV141" i="2"/>
  <c r="FV198" s="1"/>
  <c r="FV45" i="3"/>
  <c r="FV45" i="4" s="1"/>
  <c r="HB141" i="2"/>
  <c r="HB198" s="1"/>
  <c r="HB45" i="3"/>
  <c r="HB45" i="4" s="1"/>
  <c r="IH141" i="2"/>
  <c r="IH198" s="1"/>
  <c r="IH45" i="3"/>
  <c r="IH45" i="4" s="1"/>
  <c r="JN141" i="2"/>
  <c r="JN198" s="1"/>
  <c r="JN45" i="3"/>
  <c r="JN45" i="4" s="1"/>
  <c r="KT141" i="2"/>
  <c r="KT198" s="1"/>
  <c r="KT45" i="3"/>
  <c r="KT45" i="4" s="1"/>
  <c r="NV141" i="2"/>
  <c r="NV198" s="1"/>
  <c r="NV45" i="3"/>
  <c r="NV45" i="4" s="1"/>
  <c r="MP141" i="2"/>
  <c r="MP198" s="1"/>
  <c r="MP45" i="3"/>
  <c r="MP45" i="4" s="1"/>
  <c r="LJ141" i="2"/>
  <c r="LJ198" s="1"/>
  <c r="LJ45" i="3"/>
  <c r="LJ45" i="4" s="1"/>
  <c r="OE45" i="3"/>
  <c r="OE45" i="4" s="1"/>
  <c r="OE141" i="2"/>
  <c r="OE198" s="1"/>
  <c r="MY45" i="3"/>
  <c r="MY45" i="4" s="1"/>
  <c r="MY141" i="2"/>
  <c r="MY198" s="1"/>
  <c r="LS45" i="3"/>
  <c r="LS45" i="4" s="1"/>
  <c r="LS141" i="2"/>
  <c r="LS198" s="1"/>
  <c r="D36" i="4"/>
  <c r="D132" i="2"/>
  <c r="D189" s="1"/>
  <c r="BB36" i="4"/>
  <c r="BB132" i="2"/>
  <c r="BB189" s="1"/>
  <c r="BR36" i="4"/>
  <c r="BR132" i="2"/>
  <c r="BR189" s="1"/>
  <c r="EL36" i="4"/>
  <c r="EL132" i="2"/>
  <c r="EL189" s="1"/>
  <c r="K36" i="4"/>
  <c r="K132" i="2"/>
  <c r="K189" s="1"/>
  <c r="AQ132"/>
  <c r="AQ189" s="1"/>
  <c r="BY36" i="4"/>
  <c r="DA36"/>
  <c r="DA132" i="2"/>
  <c r="DA189" s="1"/>
  <c r="EF132"/>
  <c r="EF189" s="1"/>
  <c r="GU36" i="4"/>
  <c r="GU132" i="2"/>
  <c r="GU189" s="1"/>
  <c r="IA36" i="4"/>
  <c r="IA132" i="2"/>
  <c r="IA189" s="1"/>
  <c r="JG36" i="4"/>
  <c r="JG132" i="2"/>
  <c r="JG189" s="1"/>
  <c r="KM36" i="4"/>
  <c r="KM132" i="2"/>
  <c r="KM189" s="1"/>
  <c r="AB36" i="4"/>
  <c r="AZ36"/>
  <c r="AZ132" i="2"/>
  <c r="AZ189" s="1"/>
  <c r="CP36" i="4"/>
  <c r="DZ132" i="2"/>
  <c r="DZ189" s="1"/>
  <c r="EP36" i="4"/>
  <c r="EP132" i="2"/>
  <c r="EP189" s="1"/>
  <c r="I36" i="4"/>
  <c r="I132" i="2"/>
  <c r="I189" s="1"/>
  <c r="AO36" i="4"/>
  <c r="AO132" i="2"/>
  <c r="AO189" s="1"/>
  <c r="BW132"/>
  <c r="BW189" s="1"/>
  <c r="EM36" i="4"/>
  <c r="EM132" i="2"/>
  <c r="EM189" s="1"/>
  <c r="FP36" i="4"/>
  <c r="FP132" i="2"/>
  <c r="FP189" s="1"/>
  <c r="GW132"/>
  <c r="GW189" s="1"/>
  <c r="IC132"/>
  <c r="IC189" s="1"/>
  <c r="JI36" i="4"/>
  <c r="JI132" i="2"/>
  <c r="JI189" s="1"/>
  <c r="FO36" i="4"/>
  <c r="FO132" i="2"/>
  <c r="FO189" s="1"/>
  <c r="GJ132"/>
  <c r="GJ189" s="1"/>
  <c r="HP36" i="4"/>
  <c r="HP132" i="2"/>
  <c r="HP189" s="1"/>
  <c r="IV36" i="4"/>
  <c r="IV132" i="2"/>
  <c r="IV189" s="1"/>
  <c r="KB36" i="4"/>
  <c r="KB132" i="2"/>
  <c r="KB189" s="1"/>
  <c r="OL36" i="4"/>
  <c r="OL132" i="2"/>
  <c r="OL189" s="1"/>
  <c r="LZ36" i="4"/>
  <c r="LZ132" i="2"/>
  <c r="LZ189" s="1"/>
  <c r="OV36" i="4"/>
  <c r="MI36"/>
  <c r="MI132" i="2"/>
  <c r="MI189" s="1"/>
  <c r="LC36" i="4"/>
  <c r="LC132" i="2"/>
  <c r="LC189" s="1"/>
  <c r="IL132"/>
  <c r="IL189" s="1"/>
  <c r="KQ36" i="3"/>
  <c r="KQ36" i="4" s="1"/>
  <c r="KQ132" i="2"/>
  <c r="KQ189" s="1"/>
  <c r="NP132"/>
  <c r="NP189" s="1"/>
  <c r="MJ36" i="4"/>
  <c r="MJ132" i="2"/>
  <c r="MJ189" s="1"/>
  <c r="LD36" i="4"/>
  <c r="LD132" i="2"/>
  <c r="LD189" s="1"/>
  <c r="NY36" i="4"/>
  <c r="NY132" i="2"/>
  <c r="NY189" s="1"/>
  <c r="MS36" i="4"/>
  <c r="MS132" i="2"/>
  <c r="MS189" s="1"/>
  <c r="H36" i="4"/>
  <c r="H132" i="2"/>
  <c r="H189" s="1"/>
  <c r="AN36" i="4"/>
  <c r="AN132" i="2"/>
  <c r="AN189" s="1"/>
  <c r="BV36" i="4"/>
  <c r="BV132" i="2"/>
  <c r="BV189" s="1"/>
  <c r="O36" i="4"/>
  <c r="O132" i="2"/>
  <c r="O189" s="1"/>
  <c r="CC36" i="4"/>
  <c r="CC132" i="2"/>
  <c r="CC189" s="1"/>
  <c r="DE132"/>
  <c r="DE189" s="1"/>
  <c r="EC132"/>
  <c r="EC189" s="1"/>
  <c r="FI36" i="4"/>
  <c r="FI132" i="2"/>
  <c r="FI189" s="1"/>
  <c r="HW36" i="4"/>
  <c r="HW132" i="2"/>
  <c r="HW189" s="1"/>
  <c r="JC36" i="4"/>
  <c r="JC132" i="2"/>
  <c r="JC189" s="1"/>
  <c r="KI36" i="4"/>
  <c r="KI132" i="2"/>
  <c r="KI189" s="1"/>
  <c r="F36" i="4"/>
  <c r="F132" i="2"/>
  <c r="F189" s="1"/>
  <c r="BD36" i="4"/>
  <c r="BT36"/>
  <c r="CT36"/>
  <c r="CT132" i="2"/>
  <c r="CT189" s="1"/>
  <c r="M36" i="4"/>
  <c r="M132" i="2"/>
  <c r="M189" s="1"/>
  <c r="AE36" i="4"/>
  <c r="AE132" i="2"/>
  <c r="AE189" s="1"/>
  <c r="CA36" i="4"/>
  <c r="DC36"/>
  <c r="ED36" i="3"/>
  <c r="FK132" i="2"/>
  <c r="FK189" s="1"/>
  <c r="FK36" i="3"/>
  <c r="FK36" i="4" s="1"/>
  <c r="GS36"/>
  <c r="GS132" i="2"/>
  <c r="GS189" s="1"/>
  <c r="HY36" i="4"/>
  <c r="HY132" i="2"/>
  <c r="HY189" s="1"/>
  <c r="JE36" i="4"/>
  <c r="JE132" i="2"/>
  <c r="JE189" s="1"/>
  <c r="KK132"/>
  <c r="KK189" s="1"/>
  <c r="GF36" i="4"/>
  <c r="IR36"/>
  <c r="IR132" i="2"/>
  <c r="IR189" s="1"/>
  <c r="JX36" i="4"/>
  <c r="JX132" i="2"/>
  <c r="JX189" s="1"/>
  <c r="OQ36" i="4"/>
  <c r="OQ132" i="2"/>
  <c r="OW67"/>
  <c r="NJ132"/>
  <c r="NJ189" s="1"/>
  <c r="KX36" i="4"/>
  <c r="KX132" i="2"/>
  <c r="KX189" s="1"/>
  <c r="MM36" i="4"/>
  <c r="MM132" i="2"/>
  <c r="MM189" s="1"/>
  <c r="LG132"/>
  <c r="LG189" s="1"/>
  <c r="JN132"/>
  <c r="JN189" s="1"/>
  <c r="KT36" i="4"/>
  <c r="KT132" i="2"/>
  <c r="KT189" s="1"/>
  <c r="NT36" i="4"/>
  <c r="MN36"/>
  <c r="MN132" i="2"/>
  <c r="MN189" s="1"/>
  <c r="LH36" i="4"/>
  <c r="LH132" i="2"/>
  <c r="LH189" s="1"/>
  <c r="KB43" i="4"/>
  <c r="KB139" i="2"/>
  <c r="KB196" s="1"/>
  <c r="NI43" i="4"/>
  <c r="NI139" i="2"/>
  <c r="NI196" s="1"/>
  <c r="LI43" i="4"/>
  <c r="LI139" i="2"/>
  <c r="LI196" s="1"/>
  <c r="MO43" i="4"/>
  <c r="MO139" i="2"/>
  <c r="MO196" s="1"/>
  <c r="NU43" i="4"/>
  <c r="NU139" i="2"/>
  <c r="NU196" s="1"/>
  <c r="KZ43" i="4"/>
  <c r="KZ139" i="2"/>
  <c r="KZ196" s="1"/>
  <c r="MF43" i="4"/>
  <c r="MF139" i="2"/>
  <c r="MF196" s="1"/>
  <c r="NA43" i="4"/>
  <c r="NA139" i="2"/>
  <c r="NA196" s="1"/>
  <c r="MS43" i="4"/>
  <c r="MS139" i="2"/>
  <c r="MS196" s="1"/>
  <c r="OO43" i="4"/>
  <c r="OO139" i="2"/>
  <c r="OO196" s="1"/>
  <c r="MZ43" i="4"/>
  <c r="MZ139" i="2"/>
  <c r="MZ196" s="1"/>
  <c r="OF43" i="4"/>
  <c r="OF139" i="2"/>
  <c r="OF196" s="1"/>
  <c r="KJ43" i="4"/>
  <c r="KJ139" i="2"/>
  <c r="KJ196" s="1"/>
  <c r="LT43" i="4"/>
  <c r="LT139" i="2"/>
  <c r="LT196" s="1"/>
  <c r="T43" i="4"/>
  <c r="T139" i="2"/>
  <c r="T196" s="1"/>
  <c r="BP43" i="4"/>
  <c r="BP139" i="2"/>
  <c r="BP196" s="1"/>
  <c r="CH43" i="4"/>
  <c r="CH139" i="2"/>
  <c r="CH196" s="1"/>
  <c r="DR43" i="4"/>
  <c r="DR139" i="2"/>
  <c r="DR196" s="1"/>
  <c r="E43" i="4"/>
  <c r="E139" i="2"/>
  <c r="E196" s="1"/>
  <c r="BC43" i="4"/>
  <c r="BC139" i="2"/>
  <c r="BC196" s="1"/>
  <c r="BS43" i="4"/>
  <c r="BS139" i="2"/>
  <c r="BS196" s="1"/>
  <c r="CU43" i="4"/>
  <c r="CU139" i="2"/>
  <c r="CU196" s="1"/>
  <c r="EH43" i="4"/>
  <c r="EH139" i="2"/>
  <c r="EH196" s="1"/>
  <c r="FQ43" i="4"/>
  <c r="FQ139" i="2"/>
  <c r="FQ196" s="1"/>
  <c r="GW43" i="4"/>
  <c r="GW139" i="2"/>
  <c r="GW196" s="1"/>
  <c r="IC43" i="4"/>
  <c r="IC139" i="2"/>
  <c r="IC196" s="1"/>
  <c r="JI43" i="4"/>
  <c r="JI139" i="2"/>
  <c r="JI196" s="1"/>
  <c r="EP43" i="4"/>
  <c r="EP139" i="2"/>
  <c r="EP196" s="1"/>
  <c r="FV43" i="4"/>
  <c r="FV139" i="2"/>
  <c r="FV196" s="1"/>
  <c r="HB43" i="4"/>
  <c r="HB139" i="2"/>
  <c r="HB196" s="1"/>
  <c r="IH43" i="4"/>
  <c r="IH139" i="2"/>
  <c r="IH196" s="1"/>
  <c r="JN43" i="4"/>
  <c r="JN139" i="2"/>
  <c r="JN196" s="1"/>
  <c r="KT43" i="4"/>
  <c r="KT139" i="2"/>
  <c r="KT196" s="1"/>
  <c r="NV43" i="4"/>
  <c r="NV139" i="2"/>
  <c r="NV196" s="1"/>
  <c r="MP43" i="4"/>
  <c r="MP139" i="2"/>
  <c r="MP196" s="1"/>
  <c r="LJ43" i="4"/>
  <c r="LJ139" i="2"/>
  <c r="LJ196" s="1"/>
  <c r="OE43" i="4"/>
  <c r="OE139" i="2"/>
  <c r="OE196" s="1"/>
  <c r="MY43" i="4"/>
  <c r="MY139" i="2"/>
  <c r="MY196" s="1"/>
  <c r="LS43" i="4"/>
  <c r="LS139" i="2"/>
  <c r="LS196" s="1"/>
  <c r="L43" i="4"/>
  <c r="L139" i="2"/>
  <c r="L196" s="1"/>
  <c r="AR43" i="4"/>
  <c r="AR139" i="2"/>
  <c r="AR196" s="1"/>
  <c r="BZ43" i="4"/>
  <c r="BZ139" i="2"/>
  <c r="BZ196" s="1"/>
  <c r="CZ43" i="4"/>
  <c r="CZ139" i="2"/>
  <c r="CZ196" s="1"/>
  <c r="EE43" i="4"/>
  <c r="EE139" i="2"/>
  <c r="EE196" s="1"/>
  <c r="Q43" i="4"/>
  <c r="Q139" i="2"/>
  <c r="Q196" s="1"/>
  <c r="BM43" i="4"/>
  <c r="BM139" i="2"/>
  <c r="BM196" s="1"/>
  <c r="CG43" i="4"/>
  <c r="CG139" i="2"/>
  <c r="CG196" s="1"/>
  <c r="DQ43" i="4"/>
  <c r="DQ139" i="2"/>
  <c r="DQ196" s="1"/>
  <c r="EY43" i="4"/>
  <c r="EY139" i="2"/>
  <c r="EY196" s="1"/>
  <c r="GE43" i="4"/>
  <c r="GE139" i="2"/>
  <c r="GE196" s="1"/>
  <c r="HK43" i="4"/>
  <c r="HK139" i="2"/>
  <c r="HK196" s="1"/>
  <c r="IQ43" i="4"/>
  <c r="IQ139" i="2"/>
  <c r="IQ196" s="1"/>
  <c r="JW43" i="4"/>
  <c r="JW139" i="2"/>
  <c r="JW196" s="1"/>
  <c r="FD43" i="4"/>
  <c r="FD139" i="2"/>
  <c r="FD196" s="1"/>
  <c r="GJ43" i="4"/>
  <c r="GJ139" i="2"/>
  <c r="GJ196" s="1"/>
  <c r="HP43" i="4"/>
  <c r="HP139" i="2"/>
  <c r="HP196" s="1"/>
  <c r="IV43" i="4"/>
  <c r="IV139" i="2"/>
  <c r="IV196" s="1"/>
  <c r="KO43" i="4"/>
  <c r="KO139" i="2"/>
  <c r="KO196" s="1"/>
  <c r="LD43" i="4"/>
  <c r="LD139" i="2"/>
  <c r="LD196" s="1"/>
  <c r="JH43" i="4"/>
  <c r="JH139" i="2"/>
  <c r="JH196" s="1"/>
  <c r="GV43" i="4"/>
  <c r="GV139" i="2"/>
  <c r="GV196" s="1"/>
  <c r="KI43" i="4"/>
  <c r="KI139" i="2"/>
  <c r="KI196" s="1"/>
  <c r="HW43" i="4"/>
  <c r="HW139" i="2"/>
  <c r="HW196" s="1"/>
  <c r="C43" i="4"/>
  <c r="C139" i="2"/>
  <c r="OP74"/>
  <c r="AH43" i="4"/>
  <c r="AH139" i="2"/>
  <c r="AH196" s="1"/>
  <c r="BH43" i="4"/>
  <c r="BH139" i="2"/>
  <c r="BH196" s="1"/>
  <c r="DF43" i="4"/>
  <c r="DF139" i="2"/>
  <c r="DF196" s="1"/>
  <c r="DJ43" i="4"/>
  <c r="DJ139" i="2"/>
  <c r="DJ196" s="1"/>
  <c r="W43" i="4"/>
  <c r="W139" i="2"/>
  <c r="W196" s="1"/>
  <c r="AU43" i="4"/>
  <c r="AU139" i="2"/>
  <c r="AU196" s="1"/>
  <c r="CM43" i="4"/>
  <c r="CM139" i="2"/>
  <c r="CM196" s="1"/>
  <c r="DW43" i="4"/>
  <c r="DW139" i="2"/>
  <c r="DW196" s="1"/>
  <c r="ES43" i="4"/>
  <c r="ES139" i="2"/>
  <c r="ES196" s="1"/>
  <c r="FY43" i="4"/>
  <c r="FY139" i="2"/>
  <c r="FY196" s="1"/>
  <c r="HE43" i="4"/>
  <c r="HE139" i="2"/>
  <c r="HE196" s="1"/>
  <c r="IK43" i="4"/>
  <c r="IK139" i="2"/>
  <c r="IK196" s="1"/>
  <c r="JQ43" i="4"/>
  <c r="JQ139" i="2"/>
  <c r="JQ196" s="1"/>
  <c r="EX43" i="4"/>
  <c r="EX139" i="2"/>
  <c r="EX196" s="1"/>
  <c r="GD43" i="4"/>
  <c r="GD139" i="2"/>
  <c r="GD196" s="1"/>
  <c r="HJ43" i="4"/>
  <c r="HJ139" i="2"/>
  <c r="HJ196" s="1"/>
  <c r="IP43" i="4"/>
  <c r="IP139" i="2"/>
  <c r="IP196" s="1"/>
  <c r="JV43" i="4"/>
  <c r="JV139" i="2"/>
  <c r="JV196" s="1"/>
  <c r="OU43" i="3"/>
  <c r="NN43" i="4"/>
  <c r="NN139" i="2"/>
  <c r="NN196" s="1"/>
  <c r="MH43" i="4"/>
  <c r="MH139" i="2"/>
  <c r="MH196" s="1"/>
  <c r="LB43" i="4"/>
  <c r="LB139" i="2"/>
  <c r="LB196" s="1"/>
  <c r="NW43" i="4"/>
  <c r="NW139" i="2"/>
  <c r="NW196" s="1"/>
  <c r="MQ43" i="4"/>
  <c r="MQ139" i="2"/>
  <c r="MQ196" s="1"/>
  <c r="LK43" i="4"/>
  <c r="LK139" i="2"/>
  <c r="LK196" s="1"/>
  <c r="D43" i="4"/>
  <c r="D139" i="2"/>
  <c r="D196" s="1"/>
  <c r="BB43" i="4"/>
  <c r="BB139" i="2"/>
  <c r="BB196" s="1"/>
  <c r="BR43" i="4"/>
  <c r="BR139" i="2"/>
  <c r="BR196" s="1"/>
  <c r="CR43" i="4"/>
  <c r="CR139" i="2"/>
  <c r="CR196" s="1"/>
  <c r="O43" i="4"/>
  <c r="O139" i="2"/>
  <c r="O196" s="1"/>
  <c r="AG43" i="4"/>
  <c r="AG139" i="2"/>
  <c r="AG196" s="1"/>
  <c r="CC43" i="4"/>
  <c r="CC139" i="2"/>
  <c r="CC196" s="1"/>
  <c r="DE43" i="4"/>
  <c r="DE139" i="2"/>
  <c r="DE196" s="1"/>
  <c r="EC43" i="4"/>
  <c r="EC139" i="2"/>
  <c r="EC196" s="1"/>
  <c r="FG43" i="4"/>
  <c r="FG139" i="2"/>
  <c r="FG196" s="1"/>
  <c r="GM43" i="4"/>
  <c r="GM139" i="2"/>
  <c r="GM196" s="1"/>
  <c r="HS43" i="4"/>
  <c r="HS139" i="2"/>
  <c r="HS196" s="1"/>
  <c r="IY43" i="4"/>
  <c r="IY139" i="2"/>
  <c r="IY196" s="1"/>
  <c r="KE43" i="4"/>
  <c r="KE139" i="2"/>
  <c r="KE196" s="1"/>
  <c r="FL43" i="4"/>
  <c r="FL139" i="2"/>
  <c r="FL196" s="1"/>
  <c r="GR43" i="4"/>
  <c r="GR139" i="2"/>
  <c r="GR196" s="1"/>
  <c r="HX43" i="4"/>
  <c r="HX139" i="2"/>
  <c r="HX196" s="1"/>
  <c r="JD43" i="4"/>
  <c r="JD139" i="2"/>
  <c r="JD196" s="1"/>
  <c r="OJ43" i="4"/>
  <c r="OJ139" i="2"/>
  <c r="OJ196" s="1"/>
  <c r="LA43" i="4"/>
  <c r="LA139" i="2"/>
  <c r="LA196" s="1"/>
  <c r="IR43" i="4"/>
  <c r="IR139" i="2"/>
  <c r="IR196" s="1"/>
  <c r="GF43" i="4"/>
  <c r="GF139" i="2"/>
  <c r="GF196" s="1"/>
  <c r="JS43" i="4"/>
  <c r="JS139" i="2"/>
  <c r="JS196" s="1"/>
  <c r="HG43" i="4"/>
  <c r="HG139" i="2"/>
  <c r="HG196" s="1"/>
  <c r="HD43" i="4"/>
  <c r="HD139" i="2"/>
  <c r="HD196" s="1"/>
  <c r="OS43" i="4"/>
  <c r="HO43"/>
  <c r="HO139" i="2"/>
  <c r="HO196" s="1"/>
  <c r="EN43" i="4"/>
  <c r="EN139" i="2"/>
  <c r="EN196" s="1"/>
  <c r="BQ43" i="4"/>
  <c r="BQ139" i="2"/>
  <c r="BQ196" s="1"/>
  <c r="AC43" i="4"/>
  <c r="AC139" i="2"/>
  <c r="AC196" s="1"/>
  <c r="CF43" i="4"/>
  <c r="CF139" i="2"/>
  <c r="CF196" s="1"/>
  <c r="R43" i="4"/>
  <c r="R139" i="2"/>
  <c r="R196" s="1"/>
  <c r="NL43" i="4"/>
  <c r="NL139" i="2"/>
  <c r="NL196" s="1"/>
  <c r="FX43" i="4"/>
  <c r="FX139" i="2"/>
  <c r="FX196" s="1"/>
  <c r="HT43" i="4"/>
  <c r="HT139" i="2"/>
  <c r="HT196" s="1"/>
  <c r="GI43" i="4"/>
  <c r="GI139" i="2"/>
  <c r="GI196" s="1"/>
  <c r="DM43" i="4"/>
  <c r="DM139" i="2"/>
  <c r="DM196" s="1"/>
  <c r="BI43" i="4"/>
  <c r="BI139" i="2"/>
  <c r="BI196" s="1"/>
  <c r="EK43" i="4"/>
  <c r="EK139" i="2"/>
  <c r="EK196" s="1"/>
  <c r="BV43" i="4"/>
  <c r="BV139" i="2"/>
  <c r="BV196" s="1"/>
  <c r="H43" i="4"/>
  <c r="H139" i="2"/>
  <c r="H196" s="1"/>
  <c r="AL43" i="4"/>
  <c r="AL139" i="2"/>
  <c r="AL196" s="1"/>
  <c r="BL43" i="4"/>
  <c r="BL139" i="2"/>
  <c r="BL196" s="1"/>
  <c r="CD43" i="4"/>
  <c r="CD139" i="2"/>
  <c r="CD196" s="1"/>
  <c r="DN43" i="4"/>
  <c r="DN139" i="2"/>
  <c r="DN196" s="1"/>
  <c r="AA43" i="4"/>
  <c r="AA139" i="2"/>
  <c r="AA196" s="1"/>
  <c r="AY43" i="4"/>
  <c r="AY139" i="2"/>
  <c r="AY196" s="1"/>
  <c r="CQ43" i="4"/>
  <c r="CQ139" i="2"/>
  <c r="CQ196" s="1"/>
  <c r="EA43" i="4"/>
  <c r="EA139" i="2"/>
  <c r="EA196" s="1"/>
  <c r="EO43" i="4"/>
  <c r="EO139" i="2"/>
  <c r="EO196" s="1"/>
  <c r="FU43" i="4"/>
  <c r="FU139" i="2"/>
  <c r="FU196" s="1"/>
  <c r="HA43" i="4"/>
  <c r="HA139" i="2"/>
  <c r="HA196" s="1"/>
  <c r="IG43" i="4"/>
  <c r="IG139" i="2"/>
  <c r="IG196" s="1"/>
  <c r="JM43" i="4"/>
  <c r="JM139" i="2"/>
  <c r="JM196" s="1"/>
  <c r="ET43" i="4"/>
  <c r="ET139" i="2"/>
  <c r="ET196" s="1"/>
  <c r="FZ43" i="4"/>
  <c r="FZ139" i="2"/>
  <c r="FZ196" s="1"/>
  <c r="HF43" i="4"/>
  <c r="HF139" i="2"/>
  <c r="HF196" s="1"/>
  <c r="IL43" i="4"/>
  <c r="IL139" i="2"/>
  <c r="IL196" s="1"/>
  <c r="JR43" i="4"/>
  <c r="JR139" i="2"/>
  <c r="JR196" s="1"/>
  <c r="KP43" i="4"/>
  <c r="KP139" i="2"/>
  <c r="KP196" s="1"/>
  <c r="NR43" i="4"/>
  <c r="NR139" i="2"/>
  <c r="NR196" s="1"/>
  <c r="ML43" i="4"/>
  <c r="ML139" i="2"/>
  <c r="ML196" s="1"/>
  <c r="LF43" i="4"/>
  <c r="LF139" i="2"/>
  <c r="LF196" s="1"/>
  <c r="OA43" i="4"/>
  <c r="OA139" i="2"/>
  <c r="OA196" s="1"/>
  <c r="MU43" i="4"/>
  <c r="MU139" i="2"/>
  <c r="MU196" s="1"/>
  <c r="LO43" i="4"/>
  <c r="LO139" i="2"/>
  <c r="LO196" s="1"/>
  <c r="AF43" i="4"/>
  <c r="AF139" i="2"/>
  <c r="AF196" s="1"/>
  <c r="DD43" i="4"/>
  <c r="DD139" i="2"/>
  <c r="DD196" s="1"/>
  <c r="U43" i="4"/>
  <c r="U139" i="2"/>
  <c r="U196" s="1"/>
  <c r="CK43" i="4"/>
  <c r="CK139" i="2"/>
  <c r="CK196" s="1"/>
  <c r="EU43" i="4"/>
  <c r="EU139" i="2"/>
  <c r="EU196" s="1"/>
  <c r="IE43" i="4"/>
  <c r="IE139" i="2"/>
  <c r="IE196" s="1"/>
  <c r="KW43" i="4"/>
  <c r="KW139" i="2"/>
  <c r="KW196" s="1"/>
  <c r="X43" i="4"/>
  <c r="X139" i="2"/>
  <c r="X196" s="1"/>
  <c r="AV43" i="4"/>
  <c r="AV139" i="2"/>
  <c r="AV196" s="1"/>
  <c r="CL43" i="4"/>
  <c r="CL139" i="2"/>
  <c r="CL196" s="1"/>
  <c r="DV43" i="4"/>
  <c r="DV139" i="2"/>
  <c r="DV196" s="1"/>
  <c r="I43" i="4"/>
  <c r="I139" i="2"/>
  <c r="I196" s="1"/>
  <c r="AO43" i="4"/>
  <c r="AO139" i="2"/>
  <c r="AO196" s="1"/>
  <c r="BW43" i="4"/>
  <c r="BW139" i="2"/>
  <c r="BW196" s="1"/>
  <c r="CY43" i="4"/>
  <c r="CY139" i="2"/>
  <c r="CY196" s="1"/>
  <c r="EL43" i="4"/>
  <c r="EL139" i="2"/>
  <c r="EL196" s="1"/>
  <c r="FM43" i="4"/>
  <c r="FM139" i="2"/>
  <c r="FM196" s="1"/>
  <c r="GS43" i="4"/>
  <c r="GS139" i="2"/>
  <c r="GS196" s="1"/>
  <c r="HY43" i="4"/>
  <c r="HY139" i="2"/>
  <c r="HY196" s="1"/>
  <c r="JE43" i="4"/>
  <c r="JE139" i="2"/>
  <c r="JE196" s="1"/>
  <c r="KK43" i="4"/>
  <c r="KK139" i="2"/>
  <c r="KK196" s="1"/>
  <c r="FR43" i="4"/>
  <c r="FR139" i="2"/>
  <c r="FR196" s="1"/>
  <c r="GX43" i="4"/>
  <c r="GX139" i="2"/>
  <c r="GX196" s="1"/>
  <c r="ID43" i="4"/>
  <c r="ID139" i="2"/>
  <c r="ID196" s="1"/>
  <c r="JJ43" i="4"/>
  <c r="JJ139" i="2"/>
  <c r="JJ196" s="1"/>
  <c r="KR43" i="4"/>
  <c r="KR139" i="2"/>
  <c r="KR196" s="1"/>
  <c r="NZ43" i="4"/>
  <c r="NZ139" i="2"/>
  <c r="NZ196" s="1"/>
  <c r="MT43" i="4"/>
  <c r="MT139" i="2"/>
  <c r="MT196" s="1"/>
  <c r="LN43" i="4"/>
  <c r="LN139" i="2"/>
  <c r="LN196" s="1"/>
  <c r="OI43" i="4"/>
  <c r="OI139" i="2"/>
  <c r="OI196" s="1"/>
  <c r="NC43" i="4"/>
  <c r="NC139" i="2"/>
  <c r="NC196" s="1"/>
  <c r="LW43" i="4"/>
  <c r="LW139" i="2"/>
  <c r="LW196" s="1"/>
  <c r="Z43" i="4"/>
  <c r="Z139" i="2"/>
  <c r="Z196" s="1"/>
  <c r="CN43" i="4"/>
  <c r="CN139" i="2"/>
  <c r="CN196" s="1"/>
  <c r="K43" i="4"/>
  <c r="K139" i="2"/>
  <c r="K196" s="1"/>
  <c r="BY43" i="4"/>
  <c r="BY139" i="2"/>
  <c r="BY196" s="1"/>
  <c r="EF43" i="4"/>
  <c r="EF139" i="2"/>
  <c r="EF196" s="1"/>
  <c r="GY43" i="4"/>
  <c r="GY139" i="2"/>
  <c r="GY196" s="1"/>
  <c r="IZ43" i="4"/>
  <c r="IZ139" i="2"/>
  <c r="IZ196" s="1"/>
  <c r="BW141"/>
  <c r="BW198" s="1"/>
  <c r="BW45" i="3"/>
  <c r="BW45" i="4" s="1"/>
  <c r="CY141" i="2"/>
  <c r="CY198" s="1"/>
  <c r="CY45" i="3"/>
  <c r="CY45" i="4" s="1"/>
  <c r="EL141" i="2"/>
  <c r="EL198" s="1"/>
  <c r="EL45" i="3"/>
  <c r="EL45" i="4" s="1"/>
  <c r="FM141" i="2"/>
  <c r="FM198" s="1"/>
  <c r="FM45" i="3"/>
  <c r="FM45" i="4" s="1"/>
  <c r="GS141" i="2"/>
  <c r="GS198" s="1"/>
  <c r="GS45" i="3"/>
  <c r="GS45" i="4" s="1"/>
  <c r="HY141" i="2"/>
  <c r="HY198" s="1"/>
  <c r="HY45" i="3"/>
  <c r="HY45" i="4" s="1"/>
  <c r="JE141" i="2"/>
  <c r="JE198" s="1"/>
  <c r="JE45" i="3"/>
  <c r="JE45" i="4" s="1"/>
  <c r="KK141" i="2"/>
  <c r="KK198" s="1"/>
  <c r="KK45" i="3"/>
  <c r="KK45" i="4" s="1"/>
  <c r="FR141" i="2"/>
  <c r="FR198" s="1"/>
  <c r="FR45" i="3"/>
  <c r="FR45" i="4" s="1"/>
  <c r="GX141" i="2"/>
  <c r="GX198" s="1"/>
  <c r="GX45" i="3"/>
  <c r="GX45" i="4" s="1"/>
  <c r="ID141" i="2"/>
  <c r="ID198" s="1"/>
  <c r="ID45" i="3"/>
  <c r="ID45" i="4" s="1"/>
  <c r="JJ141" i="2"/>
  <c r="JJ198" s="1"/>
  <c r="JJ45" i="3"/>
  <c r="JJ45" i="4" s="1"/>
  <c r="KR141" i="2"/>
  <c r="KR198" s="1"/>
  <c r="KR45" i="3"/>
  <c r="KR45" i="4" s="1"/>
  <c r="NZ141" i="2"/>
  <c r="NZ198" s="1"/>
  <c r="NZ45" i="3"/>
  <c r="NZ45" i="4" s="1"/>
  <c r="MT141" i="2"/>
  <c r="MT198" s="1"/>
  <c r="MT45" i="3"/>
  <c r="MT45" i="4" s="1"/>
  <c r="LN141" i="2"/>
  <c r="LN198" s="1"/>
  <c r="LN45" i="3"/>
  <c r="LN45" i="4" s="1"/>
  <c r="OI45" i="3"/>
  <c r="OI45" i="4" s="1"/>
  <c r="OI141" i="2"/>
  <c r="OI198" s="1"/>
  <c r="NC45" i="3"/>
  <c r="NC45" i="4" s="1"/>
  <c r="NC141" i="2"/>
  <c r="NC198" s="1"/>
  <c r="LW45" i="3"/>
  <c r="LW45" i="4" s="1"/>
  <c r="LW141" i="2"/>
  <c r="LW198" s="1"/>
  <c r="CQ45" i="3"/>
  <c r="CQ45" i="4" s="1"/>
  <c r="CQ141" i="2"/>
  <c r="CQ198" s="1"/>
  <c r="EA45" i="3"/>
  <c r="EA45" i="4" s="1"/>
  <c r="EA141" i="2"/>
  <c r="EA198" s="1"/>
  <c r="EO45" i="3"/>
  <c r="EO45" i="4" s="1"/>
  <c r="EO141" i="2"/>
  <c r="EO198" s="1"/>
  <c r="FU45" i="3"/>
  <c r="FU45" i="4" s="1"/>
  <c r="FU141" i="2"/>
  <c r="FU198" s="1"/>
  <c r="HA45" i="3"/>
  <c r="HA45" i="4" s="1"/>
  <c r="HA141" i="2"/>
  <c r="HA198" s="1"/>
  <c r="IG45" i="3"/>
  <c r="IG45" i="4" s="1"/>
  <c r="IG141" i="2"/>
  <c r="IG198" s="1"/>
  <c r="JM45" i="3"/>
  <c r="JM45" i="4" s="1"/>
  <c r="JM141" i="2"/>
  <c r="JM198" s="1"/>
  <c r="ET45" i="3"/>
  <c r="ET45" i="4" s="1"/>
  <c r="ET141" i="2"/>
  <c r="ET198" s="1"/>
  <c r="FZ45" i="3"/>
  <c r="FZ45" i="4" s="1"/>
  <c r="FZ141" i="2"/>
  <c r="FZ198" s="1"/>
  <c r="HF45" i="3"/>
  <c r="HF45" i="4" s="1"/>
  <c r="HF141" i="2"/>
  <c r="HF198" s="1"/>
  <c r="IL45" i="3"/>
  <c r="IL45" i="4" s="1"/>
  <c r="IL141" i="2"/>
  <c r="IL198" s="1"/>
  <c r="JR45" i="3"/>
  <c r="JR45" i="4" s="1"/>
  <c r="JR141" i="2"/>
  <c r="JR198" s="1"/>
  <c r="KP45" i="3"/>
  <c r="KP45" i="4" s="1"/>
  <c r="KP141" i="2"/>
  <c r="KP198" s="1"/>
  <c r="NR45" i="3"/>
  <c r="NR45" i="4" s="1"/>
  <c r="NR141" i="2"/>
  <c r="NR198" s="1"/>
  <c r="ML45" i="3"/>
  <c r="ML45" i="4" s="1"/>
  <c r="ML141" i="2"/>
  <c r="ML198" s="1"/>
  <c r="LF45" i="3"/>
  <c r="LF45" i="4" s="1"/>
  <c r="LF141" i="2"/>
  <c r="LF198" s="1"/>
  <c r="OA141"/>
  <c r="OA198" s="1"/>
  <c r="OA45" i="3"/>
  <c r="OA45" i="4" s="1"/>
  <c r="MU141" i="2"/>
  <c r="MU198" s="1"/>
  <c r="MU45" i="3"/>
  <c r="MU45" i="4" s="1"/>
  <c r="LO141" i="2"/>
  <c r="LO198" s="1"/>
  <c r="LO45" i="3"/>
  <c r="LO45" i="4" s="1"/>
  <c r="P141" i="2"/>
  <c r="P45" i="3"/>
  <c r="P45" i="4" s="1"/>
  <c r="Z141" i="2"/>
  <c r="Z198" s="1"/>
  <c r="Z45" i="3"/>
  <c r="Z45" i="4" s="1"/>
  <c r="AF141" i="2"/>
  <c r="AF198" s="1"/>
  <c r="AF45" i="3"/>
  <c r="AF45" i="4" s="1"/>
  <c r="AX141" i="2"/>
  <c r="AX198" s="1"/>
  <c r="AX45" i="3"/>
  <c r="AX45" i="4" s="1"/>
  <c r="BF141" i="2"/>
  <c r="BF198" s="1"/>
  <c r="BF45" i="3"/>
  <c r="BF45" i="4" s="1"/>
  <c r="CN141" i="2"/>
  <c r="CN198" s="1"/>
  <c r="CN45" i="3"/>
  <c r="CN45" i="4" s="1"/>
  <c r="DD141" i="2"/>
  <c r="DD198" s="1"/>
  <c r="DD45" i="3"/>
  <c r="DD45" i="4" s="1"/>
  <c r="DX141" i="2"/>
  <c r="DX198" s="1"/>
  <c r="DX45" i="3"/>
  <c r="DX45" i="4" s="1"/>
  <c r="EB141" i="2"/>
  <c r="EB198" s="1"/>
  <c r="EB45" i="3"/>
  <c r="EB45" i="4" s="1"/>
  <c r="K141" i="2"/>
  <c r="K198" s="1"/>
  <c r="K45" i="3"/>
  <c r="K45" i="4" s="1"/>
  <c r="U141" i="2"/>
  <c r="U198" s="1"/>
  <c r="U45" i="3"/>
  <c r="U45" i="4" s="1"/>
  <c r="AQ141" i="2"/>
  <c r="AQ198" s="1"/>
  <c r="AQ45" i="3"/>
  <c r="AQ45" i="4" s="1"/>
  <c r="AS141" i="2"/>
  <c r="AS198" s="1"/>
  <c r="AS45" i="3"/>
  <c r="AS45" i="4" s="1"/>
  <c r="BY141" i="2"/>
  <c r="BY198" s="1"/>
  <c r="BY45" i="3"/>
  <c r="BY45" i="4" s="1"/>
  <c r="CK141" i="2"/>
  <c r="CK198" s="1"/>
  <c r="CK45" i="3"/>
  <c r="CK45" i="4" s="1"/>
  <c r="DA141" i="2"/>
  <c r="DA198" s="1"/>
  <c r="DA45" i="3"/>
  <c r="DA45" i="4" s="1"/>
  <c r="DU141" i="2"/>
  <c r="DU198" s="1"/>
  <c r="DU45" i="3"/>
  <c r="DU45" i="4" s="1"/>
  <c r="EF141" i="2"/>
  <c r="EF198" s="1"/>
  <c r="EF45" i="3"/>
  <c r="EF45" i="4" s="1"/>
  <c r="EU141" i="2"/>
  <c r="EU198" s="1"/>
  <c r="EU45" i="3"/>
  <c r="EU45" i="4" s="1"/>
  <c r="FK141" i="2"/>
  <c r="FK198" s="1"/>
  <c r="FK45" i="3"/>
  <c r="FK45" i="4" s="1"/>
  <c r="GA141" i="2"/>
  <c r="GA198" s="1"/>
  <c r="GA45" i="3"/>
  <c r="GA45" i="4" s="1"/>
  <c r="GQ141" i="2"/>
  <c r="GQ198" s="1"/>
  <c r="GQ45" i="3"/>
  <c r="GQ45" i="4" s="1"/>
  <c r="HG141" i="2"/>
  <c r="HG198" s="1"/>
  <c r="HG45" i="3"/>
  <c r="HG45" i="4" s="1"/>
  <c r="HW141" i="2"/>
  <c r="HW198" s="1"/>
  <c r="HW45" i="3"/>
  <c r="HW45" i="4" s="1"/>
  <c r="IM141" i="2"/>
  <c r="IM198" s="1"/>
  <c r="IM45" i="3"/>
  <c r="IM45" i="4" s="1"/>
  <c r="JC141" i="2"/>
  <c r="JC198" s="1"/>
  <c r="JC45" i="3"/>
  <c r="JC45" i="4" s="1"/>
  <c r="JS141" i="2"/>
  <c r="JS198" s="1"/>
  <c r="JS45" i="3"/>
  <c r="JS45" i="4" s="1"/>
  <c r="KI141" i="2"/>
  <c r="KI198" s="1"/>
  <c r="KI45" i="3"/>
  <c r="KI45" i="4" s="1"/>
  <c r="EZ141" i="2"/>
  <c r="EZ198" s="1"/>
  <c r="EZ45" i="3"/>
  <c r="EZ45" i="4" s="1"/>
  <c r="FP141" i="2"/>
  <c r="FP198" s="1"/>
  <c r="FP45" i="3"/>
  <c r="FP45" i="4" s="1"/>
  <c r="GF141" i="2"/>
  <c r="GF198" s="1"/>
  <c r="GF45" i="3"/>
  <c r="GF45" i="4" s="1"/>
  <c r="GV141" i="2"/>
  <c r="GV198" s="1"/>
  <c r="GV45" i="3"/>
  <c r="GV45" i="4" s="1"/>
  <c r="HL141" i="2"/>
  <c r="HL198" s="1"/>
  <c r="HL45" i="3"/>
  <c r="HL45" i="4" s="1"/>
  <c r="IB141" i="2"/>
  <c r="IB198" s="1"/>
  <c r="IB45" i="3"/>
  <c r="IB45" i="4" s="1"/>
  <c r="IR141" i="2"/>
  <c r="IR198" s="1"/>
  <c r="IR45" i="3"/>
  <c r="IR45" i="4" s="1"/>
  <c r="JH141" i="2"/>
  <c r="JH198" s="1"/>
  <c r="JH45" i="3"/>
  <c r="JH45" i="4" s="1"/>
  <c r="JX141" i="2"/>
  <c r="JX198" s="1"/>
  <c r="JX45" i="3"/>
  <c r="JX45" i="4" s="1"/>
  <c r="KN141" i="2"/>
  <c r="KN198" s="1"/>
  <c r="KN45" i="3"/>
  <c r="KN45" i="4" s="1"/>
  <c r="OS45"/>
  <c r="OB141" i="2"/>
  <c r="OB198" s="1"/>
  <c r="OB45" i="3"/>
  <c r="OB45" i="4" s="1"/>
  <c r="NL141" i="2"/>
  <c r="NL198" s="1"/>
  <c r="NL45" i="3"/>
  <c r="NL45" i="4" s="1"/>
  <c r="MV141" i="2"/>
  <c r="MV198" s="1"/>
  <c r="MV45" i="3"/>
  <c r="MV45" i="4" s="1"/>
  <c r="MF141" i="2"/>
  <c r="MF198" s="1"/>
  <c r="MF45" i="3"/>
  <c r="MF45" i="4" s="1"/>
  <c r="LP141" i="2"/>
  <c r="LP198" s="1"/>
  <c r="LP45" i="3"/>
  <c r="LP45" i="4" s="1"/>
  <c r="KZ141" i="2"/>
  <c r="KZ198" s="1"/>
  <c r="KZ45" i="3"/>
  <c r="KZ45" i="4" s="1"/>
  <c r="OK141" i="2"/>
  <c r="OK198" s="1"/>
  <c r="OK45" i="3"/>
  <c r="OK45" i="4" s="1"/>
  <c r="NU141" i="2"/>
  <c r="NU198" s="1"/>
  <c r="NU45" i="3"/>
  <c r="NU45" i="4" s="1"/>
  <c r="NE141" i="2"/>
  <c r="NE198" s="1"/>
  <c r="NE45" i="3"/>
  <c r="NE45" i="4" s="1"/>
  <c r="MO141" i="2"/>
  <c r="MO198" s="1"/>
  <c r="MO45" i="3"/>
  <c r="MO45" i="4" s="1"/>
  <c r="LY141" i="2"/>
  <c r="LY198" s="1"/>
  <c r="LY45" i="3"/>
  <c r="LY45" i="4" s="1"/>
  <c r="LI141" i="2"/>
  <c r="LI198" s="1"/>
  <c r="LI45" i="3"/>
  <c r="LI45" i="4" s="1"/>
  <c r="C141" i="2"/>
  <c r="C45" i="3"/>
  <c r="C45" i="4" s="1"/>
  <c r="OP76" i="2"/>
  <c r="AB141"/>
  <c r="AB198" s="1"/>
  <c r="AB45" i="3"/>
  <c r="AB45" i="4" s="1"/>
  <c r="AH141" i="2"/>
  <c r="AH198" s="1"/>
  <c r="AH45" i="3"/>
  <c r="AH45" i="4" s="1"/>
  <c r="AZ141" i="2"/>
  <c r="AZ198" s="1"/>
  <c r="AZ45" i="3"/>
  <c r="AZ45" i="4" s="1"/>
  <c r="BH141" i="2"/>
  <c r="BH198" s="1"/>
  <c r="BH45" i="3"/>
  <c r="BH45" i="4" s="1"/>
  <c r="CP141" i="2"/>
  <c r="CP198" s="1"/>
  <c r="CP45" i="3"/>
  <c r="CP45" i="4" s="1"/>
  <c r="DF141" i="2"/>
  <c r="DF198" s="1"/>
  <c r="DF45" i="3"/>
  <c r="DF45" i="4" s="1"/>
  <c r="DZ141" i="2"/>
  <c r="DZ198" s="1"/>
  <c r="DZ45" i="3"/>
  <c r="DZ45" i="4" s="1"/>
  <c r="DJ141" i="2"/>
  <c r="DJ198" s="1"/>
  <c r="DJ45" i="3"/>
  <c r="DJ45" i="4" s="1"/>
  <c r="M141" i="2"/>
  <c r="M198" s="1"/>
  <c r="M45" i="3"/>
  <c r="M45" i="4" s="1"/>
  <c r="W141" i="2"/>
  <c r="W198" s="1"/>
  <c r="W45" i="3"/>
  <c r="W45" i="4" s="1"/>
  <c r="AE141" i="2"/>
  <c r="AE198" s="1"/>
  <c r="AE45" i="3"/>
  <c r="AE45" i="4" s="1"/>
  <c r="AU141" i="2"/>
  <c r="AU198" s="1"/>
  <c r="AU45" i="3"/>
  <c r="AU45" i="4" s="1"/>
  <c r="CA141" i="2"/>
  <c r="CA198" s="1"/>
  <c r="CA45" i="3"/>
  <c r="CA45" i="4" s="1"/>
  <c r="DC141" i="2"/>
  <c r="DC198" s="1"/>
  <c r="DC45" i="3"/>
  <c r="DC45" i="4" s="1"/>
  <c r="ED141" i="2"/>
  <c r="ED198" s="1"/>
  <c r="ED45" i="3"/>
  <c r="ED45" i="4" s="1"/>
  <c r="FI141" i="2"/>
  <c r="FI198" s="1"/>
  <c r="FI45" i="3"/>
  <c r="FI45" i="4" s="1"/>
  <c r="GO141" i="2"/>
  <c r="GO198" s="1"/>
  <c r="GO45" i="3"/>
  <c r="GO45" i="4" s="1"/>
  <c r="HU141" i="2"/>
  <c r="HU198" s="1"/>
  <c r="HU45" i="3"/>
  <c r="HU45" i="4" s="1"/>
  <c r="JA141" i="2"/>
  <c r="JA198" s="1"/>
  <c r="JA45" i="3"/>
  <c r="JA45" i="4" s="1"/>
  <c r="KG141" i="2"/>
  <c r="KG198" s="1"/>
  <c r="KG45" i="3"/>
  <c r="KG45" i="4" s="1"/>
  <c r="FN141" i="2"/>
  <c r="FN198" s="1"/>
  <c r="FN45" i="3"/>
  <c r="FN45" i="4" s="1"/>
  <c r="GT141" i="2"/>
  <c r="GT198" s="1"/>
  <c r="GT45" i="3"/>
  <c r="GT45" i="4" s="1"/>
  <c r="HZ141" i="2"/>
  <c r="HZ198" s="1"/>
  <c r="HZ45" i="3"/>
  <c r="HZ45" i="4" s="1"/>
  <c r="JF141" i="2"/>
  <c r="JF198" s="1"/>
  <c r="JF45" i="3"/>
  <c r="JF45" i="4" s="1"/>
  <c r="KL141" i="2"/>
  <c r="KL198" s="1"/>
  <c r="KL45" i="3"/>
  <c r="KL45" i="4" s="1"/>
  <c r="OD141" i="2"/>
  <c r="OD198" s="1"/>
  <c r="OD45" i="3"/>
  <c r="OD45" i="4" s="1"/>
  <c r="MX141" i="2"/>
  <c r="MX198" s="1"/>
  <c r="MX45" i="3"/>
  <c r="MX45" i="4" s="1"/>
  <c r="LR141" i="2"/>
  <c r="LR198" s="1"/>
  <c r="LR45" i="3"/>
  <c r="LR45" i="4" s="1"/>
  <c r="OM45"/>
  <c r="OM141" i="2"/>
  <c r="OM198" s="1"/>
  <c r="NG141"/>
  <c r="NG198" s="1"/>
  <c r="NG45" i="3"/>
  <c r="NG45" i="4" s="1"/>
  <c r="MA141" i="2"/>
  <c r="MA198" s="1"/>
  <c r="MA45" i="3"/>
  <c r="MA45" i="4" s="1"/>
  <c r="KU141" i="2"/>
  <c r="KU198" s="1"/>
  <c r="KU45" i="3"/>
  <c r="KU45" i="4" s="1"/>
  <c r="D141" i="2"/>
  <c r="D198" s="1"/>
  <c r="D45" i="3"/>
  <c r="D45" i="4" s="1"/>
  <c r="AJ141" i="2"/>
  <c r="AJ198" s="1"/>
  <c r="AJ45" i="3"/>
  <c r="AJ45" i="4" s="1"/>
  <c r="BB141" i="2"/>
  <c r="BB198" s="1"/>
  <c r="BB45" i="3"/>
  <c r="BB45" i="4" s="1"/>
  <c r="BJ141" i="2"/>
  <c r="BJ198" s="1"/>
  <c r="BJ45" i="3"/>
  <c r="BJ45" i="4" s="1"/>
  <c r="BR141" i="2"/>
  <c r="BR198" s="1"/>
  <c r="BR45" i="3"/>
  <c r="BR45" i="4" s="1"/>
  <c r="DH141" i="2"/>
  <c r="DH198" s="1"/>
  <c r="DH45" i="3"/>
  <c r="DH45" i="4" s="1"/>
  <c r="CR141" i="2"/>
  <c r="CR198" s="1"/>
  <c r="CR45" i="3"/>
  <c r="CR45" i="4" s="1"/>
  <c r="DL141" i="2"/>
  <c r="DL198" s="1"/>
  <c r="DL45" i="3"/>
  <c r="DL45" i="4" s="1"/>
  <c r="O141" i="2"/>
  <c r="O198" s="1"/>
  <c r="O45" i="3"/>
  <c r="O45" i="4" s="1"/>
  <c r="Y141" i="2"/>
  <c r="Y198" s="1"/>
  <c r="Y45" i="3"/>
  <c r="Y45" i="4" s="1"/>
  <c r="AG45"/>
  <c r="AG141" i="2"/>
  <c r="AG198" s="1"/>
  <c r="AW141"/>
  <c r="AW198" s="1"/>
  <c r="AW45" i="3"/>
  <c r="AW45" i="4" s="1"/>
  <c r="CC141" i="2"/>
  <c r="CC198" s="1"/>
  <c r="CC45" i="3"/>
  <c r="CC45" i="4" s="1"/>
  <c r="CO141" i="2"/>
  <c r="CO198" s="1"/>
  <c r="CO45" i="3"/>
  <c r="CO45" i="4" s="1"/>
  <c r="DE141" i="2"/>
  <c r="DE198" s="1"/>
  <c r="DE45" i="3"/>
  <c r="DE45" i="4" s="1"/>
  <c r="DY141" i="2"/>
  <c r="DY198" s="1"/>
  <c r="DY45" i="3"/>
  <c r="DY45" i="4" s="1"/>
  <c r="EC141" i="2"/>
  <c r="EC198" s="1"/>
  <c r="EC45" i="3"/>
  <c r="EC45" i="4" s="1"/>
  <c r="EQ141" i="2"/>
  <c r="EQ198" s="1"/>
  <c r="EQ45" i="3"/>
  <c r="EQ45" i="4" s="1"/>
  <c r="FG141" i="2"/>
  <c r="FG198" s="1"/>
  <c r="FG45" i="3"/>
  <c r="FG45" i="4" s="1"/>
  <c r="FW141" i="2"/>
  <c r="FW198" s="1"/>
  <c r="FW45" i="3"/>
  <c r="FW45" i="4" s="1"/>
  <c r="GM141" i="2"/>
  <c r="GM198" s="1"/>
  <c r="GM45" i="3"/>
  <c r="GM45" i="4" s="1"/>
  <c r="HC141" i="2"/>
  <c r="HC198" s="1"/>
  <c r="HC45" i="3"/>
  <c r="HC45" i="4" s="1"/>
  <c r="HS141" i="2"/>
  <c r="HS198" s="1"/>
  <c r="HS45" i="3"/>
  <c r="HS45" i="4" s="1"/>
  <c r="II141" i="2"/>
  <c r="II198" s="1"/>
  <c r="II45" i="3"/>
  <c r="II45" i="4" s="1"/>
  <c r="IY141" i="2"/>
  <c r="IY198" s="1"/>
  <c r="IY45" i="3"/>
  <c r="IY45" i="4" s="1"/>
  <c r="JO141" i="2"/>
  <c r="JO198" s="1"/>
  <c r="JO45" i="3"/>
  <c r="JO45" i="4" s="1"/>
  <c r="KE141" i="2"/>
  <c r="KE198" s="1"/>
  <c r="KE45" i="3"/>
  <c r="KE45" i="4" s="1"/>
  <c r="EV141" i="2"/>
  <c r="EV198" s="1"/>
  <c r="EV45" i="3"/>
  <c r="EV45" i="4" s="1"/>
  <c r="FL141" i="2"/>
  <c r="FL198" s="1"/>
  <c r="FL45" i="3"/>
  <c r="FL45" i="4" s="1"/>
  <c r="GB141" i="2"/>
  <c r="GB198" s="1"/>
  <c r="GB45" i="3"/>
  <c r="GB45" i="4" s="1"/>
  <c r="GR141" i="2"/>
  <c r="GR198" s="1"/>
  <c r="GR45" i="3"/>
  <c r="GR45" i="4" s="1"/>
  <c r="HH141" i="2"/>
  <c r="HH198" s="1"/>
  <c r="HH45" i="3"/>
  <c r="HH45" i="4" s="1"/>
  <c r="HX141" i="2"/>
  <c r="HX198" s="1"/>
  <c r="HX45" i="3"/>
  <c r="HX45" i="4" s="1"/>
  <c r="IN141" i="2"/>
  <c r="IN198" s="1"/>
  <c r="IN45" i="3"/>
  <c r="IN45" i="4" s="1"/>
  <c r="JD141" i="2"/>
  <c r="JD198" s="1"/>
  <c r="JD45" i="3"/>
  <c r="JD45" i="4" s="1"/>
  <c r="JT141" i="2"/>
  <c r="JT198" s="1"/>
  <c r="JT45" i="3"/>
  <c r="JT45" i="4" s="1"/>
  <c r="KJ141" i="2"/>
  <c r="KJ198" s="1"/>
  <c r="KJ45" i="3"/>
  <c r="KJ45" i="4" s="1"/>
  <c r="KQ141" i="2"/>
  <c r="KQ198" s="1"/>
  <c r="KQ45" i="3"/>
  <c r="KQ45" i="4" s="1"/>
  <c r="OF141" i="2"/>
  <c r="OF198" s="1"/>
  <c r="OF45" i="3"/>
  <c r="OF45" i="4" s="1"/>
  <c r="NP141" i="2"/>
  <c r="NP198" s="1"/>
  <c r="NP45" i="3"/>
  <c r="NP45" i="4" s="1"/>
  <c r="MZ141" i="2"/>
  <c r="MZ198" s="1"/>
  <c r="MZ45" i="3"/>
  <c r="MZ45" i="4" s="1"/>
  <c r="MJ141" i="2"/>
  <c r="MJ198" s="1"/>
  <c r="MJ45" i="3"/>
  <c r="MJ45" i="4" s="1"/>
  <c r="LT141" i="2"/>
  <c r="LT198" s="1"/>
  <c r="LT45" i="3"/>
  <c r="LT45" i="4" s="1"/>
  <c r="LD141" i="2"/>
  <c r="LD198" s="1"/>
  <c r="LD45" i="3"/>
  <c r="LD45" i="4" s="1"/>
  <c r="OO141" i="2"/>
  <c r="OO198" s="1"/>
  <c r="OO45" i="3"/>
  <c r="OO45" i="4" s="1"/>
  <c r="NY141" i="2"/>
  <c r="NY198" s="1"/>
  <c r="NY45" i="3"/>
  <c r="NY45" i="4" s="1"/>
  <c r="NI141" i="2"/>
  <c r="NI198" s="1"/>
  <c r="NI45" i="3"/>
  <c r="NI45" i="4" s="1"/>
  <c r="MS141" i="2"/>
  <c r="MS198" s="1"/>
  <c r="MS45" i="3"/>
  <c r="MS45" i="4" s="1"/>
  <c r="MC141" i="2"/>
  <c r="MC198" s="1"/>
  <c r="MC45" i="3"/>
  <c r="MC45" i="4" s="1"/>
  <c r="LM141" i="2"/>
  <c r="LM198" s="1"/>
  <c r="LM45" i="3"/>
  <c r="LM45" i="4" s="1"/>
  <c r="KW141" i="2"/>
  <c r="KW198" s="1"/>
  <c r="KW45" i="3"/>
  <c r="KW45" i="4" s="1"/>
  <c r="F141" i="2"/>
  <c r="F198" s="1"/>
  <c r="F45" i="3"/>
  <c r="F45" i="4" s="1"/>
  <c r="AL141" i="2"/>
  <c r="AL198" s="1"/>
  <c r="AL45" i="3"/>
  <c r="AL45" i="4" s="1"/>
  <c r="BD141" i="2"/>
  <c r="BD198" s="1"/>
  <c r="BD45" i="3"/>
  <c r="BD45" i="4" s="1"/>
  <c r="BL141" i="2"/>
  <c r="BL198" s="1"/>
  <c r="BL45" i="3"/>
  <c r="BL45" i="4" s="1"/>
  <c r="BT141" i="2"/>
  <c r="BT198" s="1"/>
  <c r="BT45" i="3"/>
  <c r="BT45" i="4" s="1"/>
  <c r="CD141" i="2"/>
  <c r="CD198" s="1"/>
  <c r="CD45" i="3"/>
  <c r="CD45" i="4" s="1"/>
  <c r="CT141" i="2"/>
  <c r="CT198" s="1"/>
  <c r="CT45" i="3"/>
  <c r="CT45" i="4" s="1"/>
  <c r="DN141" i="2"/>
  <c r="DN198" s="1"/>
  <c r="DN45" i="3"/>
  <c r="DN45" i="4" s="1"/>
  <c r="EI141" i="2"/>
  <c r="EI198" s="1"/>
  <c r="EI45" i="3"/>
  <c r="EI45" i="4" s="1"/>
  <c r="AA141" i="2"/>
  <c r="AA198" s="1"/>
  <c r="AA45" i="3"/>
  <c r="AA45" i="4" s="1"/>
  <c r="AI141" i="2"/>
  <c r="AI198" s="1"/>
  <c r="AI45" i="3"/>
  <c r="AI45" i="4" s="1"/>
  <c r="AY141" i="2"/>
  <c r="AY198" s="1"/>
  <c r="AY45" i="3"/>
  <c r="AY45" i="4" s="1"/>
  <c r="BG141" i="2"/>
  <c r="BG198" s="1"/>
  <c r="BG45" i="3"/>
  <c r="BG45" i="4" s="1"/>
  <c r="CE141" i="2"/>
  <c r="CE198" s="1"/>
  <c r="CE45" i="3"/>
  <c r="CE45" i="4" s="1"/>
  <c r="DO141" i="2"/>
  <c r="DO198" s="1"/>
  <c r="DO45" i="3"/>
  <c r="DO45" i="4" s="1"/>
  <c r="FA141" i="2"/>
  <c r="FA198" s="1"/>
  <c r="FA45" i="3"/>
  <c r="FA45" i="4" s="1"/>
  <c r="GG141" i="2"/>
  <c r="GG198" s="1"/>
  <c r="GG45" i="3"/>
  <c r="GG45" i="4" s="1"/>
  <c r="HM141" i="2"/>
  <c r="HM198" s="1"/>
  <c r="HM45" i="3"/>
  <c r="HM45" i="4" s="1"/>
  <c r="IS141" i="2"/>
  <c r="IS198" s="1"/>
  <c r="IS45" i="3"/>
  <c r="IS45" i="4" s="1"/>
  <c r="JY141" i="2"/>
  <c r="JY198" s="1"/>
  <c r="JY45" i="3"/>
  <c r="JY45" i="4" s="1"/>
  <c r="FF141" i="2"/>
  <c r="FF198" s="1"/>
  <c r="FF45" i="3"/>
  <c r="FF45" i="4" s="1"/>
  <c r="GL141" i="2"/>
  <c r="GL198" s="1"/>
  <c r="GL45" i="3"/>
  <c r="GL45" i="4" s="1"/>
  <c r="HR141" i="2"/>
  <c r="HR198" s="1"/>
  <c r="HR45" i="3"/>
  <c r="HR45" i="4" s="1"/>
  <c r="IX141" i="2"/>
  <c r="IX198" s="1"/>
  <c r="IX45" i="3"/>
  <c r="IX45" i="4" s="1"/>
  <c r="KD141" i="2"/>
  <c r="KD198" s="1"/>
  <c r="KD45" i="3"/>
  <c r="KD45" i="4" s="1"/>
  <c r="OL141" i="2"/>
  <c r="OL198" s="1"/>
  <c r="OL45" i="3"/>
  <c r="OL45" i="4" s="1"/>
  <c r="NF141" i="2"/>
  <c r="NF198" s="1"/>
  <c r="NF45" i="3"/>
  <c r="NF45" i="4" s="1"/>
  <c r="LZ141" i="2"/>
  <c r="LZ198" s="1"/>
  <c r="LZ45" i="3"/>
  <c r="LZ45" i="4" s="1"/>
  <c r="OV45" i="3"/>
  <c r="OV45" i="4" s="1"/>
  <c r="NO45" i="3"/>
  <c r="NO45" i="4" s="1"/>
  <c r="NO141" i="2"/>
  <c r="NO198" s="1"/>
  <c r="MI45" i="3"/>
  <c r="MI45" i="4" s="1"/>
  <c r="MI141" i="2"/>
  <c r="MI198" s="1"/>
  <c r="LC45" i="3"/>
  <c r="LC45" i="4" s="1"/>
  <c r="LC141" i="2"/>
  <c r="LC198" s="1"/>
  <c r="DH36" i="4"/>
  <c r="DH132" i="2"/>
  <c r="DH189" s="1"/>
  <c r="DL132"/>
  <c r="DL189" s="1"/>
  <c r="FD132"/>
  <c r="FD189" s="1"/>
  <c r="AS36" i="4"/>
  <c r="AS132" i="2"/>
  <c r="AS189" s="1"/>
  <c r="CK36" i="4"/>
  <c r="CK132" i="2"/>
  <c r="CK189" s="1"/>
  <c r="DU36" i="4"/>
  <c r="DU132" i="2"/>
  <c r="DU189" s="1"/>
  <c r="EW36" i="4"/>
  <c r="EW132" i="2"/>
  <c r="EW189" s="1"/>
  <c r="GE36" i="4"/>
  <c r="HK36"/>
  <c r="HK132" i="2"/>
  <c r="HK189" s="1"/>
  <c r="JW36" i="4"/>
  <c r="JW132" i="2"/>
  <c r="JW189" s="1"/>
  <c r="C132"/>
  <c r="AH36" i="4"/>
  <c r="AH132" i="2"/>
  <c r="AH189" s="1"/>
  <c r="BH36" i="4"/>
  <c r="BH132" i="2"/>
  <c r="BH189" s="1"/>
  <c r="DF36" i="4"/>
  <c r="DF132" i="2"/>
  <c r="DF189" s="1"/>
  <c r="DJ132"/>
  <c r="DJ189" s="1"/>
  <c r="FF36" i="4"/>
  <c r="S36"/>
  <c r="BO36"/>
  <c r="CI132" i="2"/>
  <c r="CI189" s="1"/>
  <c r="DS36" i="4"/>
  <c r="DS132" i="2"/>
  <c r="DS189" s="1"/>
  <c r="EY36" i="4"/>
  <c r="EY132" i="2"/>
  <c r="EY189" s="1"/>
  <c r="GG36" i="4"/>
  <c r="GG132" i="2"/>
  <c r="GG189" s="1"/>
  <c r="HM36" i="4"/>
  <c r="HM132" i="2"/>
  <c r="HM189" s="1"/>
  <c r="IS36" i="4"/>
  <c r="JY36"/>
  <c r="JY132" i="2"/>
  <c r="JY189" s="1"/>
  <c r="FT36" i="4"/>
  <c r="GZ36"/>
  <c r="GZ132" i="2"/>
  <c r="GZ189" s="1"/>
  <c r="IF36" i="4"/>
  <c r="IF132" i="2"/>
  <c r="IF189" s="1"/>
  <c r="KS132"/>
  <c r="KS189" s="1"/>
  <c r="KS36" i="3"/>
  <c r="KS36" i="4" s="1"/>
  <c r="NV36"/>
  <c r="NV132" i="2"/>
  <c r="NV189" s="1"/>
  <c r="MP36" i="4"/>
  <c r="MP132" i="2"/>
  <c r="MP189" s="1"/>
  <c r="LJ36" i="4"/>
  <c r="MY132" i="2"/>
  <c r="MY189" s="1"/>
  <c r="LS36" i="4"/>
  <c r="LS132" i="2"/>
  <c r="LS189" s="1"/>
  <c r="GP36" i="4"/>
  <c r="GP132" i="2"/>
  <c r="GP189" s="1"/>
  <c r="HV36" i="4"/>
  <c r="JB132" i="2"/>
  <c r="JB189" s="1"/>
  <c r="KH36" i="4"/>
  <c r="KH132" i="2"/>
  <c r="KH189" s="1"/>
  <c r="OF36" i="4"/>
  <c r="MZ36"/>
  <c r="MZ132" i="2"/>
  <c r="MZ189" s="1"/>
  <c r="OO36" i="4"/>
  <c r="OO132" i="2"/>
  <c r="OO189" s="1"/>
  <c r="NI36" i="4"/>
  <c r="NI132" i="2"/>
  <c r="NI189" s="1"/>
  <c r="MC36" i="4"/>
  <c r="MC132" i="2"/>
  <c r="MC189" s="1"/>
  <c r="KW36" i="4"/>
  <c r="KW132" i="2"/>
  <c r="KW189" s="1"/>
  <c r="R36" i="4"/>
  <c r="R132" i="2"/>
  <c r="R189" s="1"/>
  <c r="BN132"/>
  <c r="BN189" s="1"/>
  <c r="CF36" i="4"/>
  <c r="CF132" i="2"/>
  <c r="CF189" s="1"/>
  <c r="EZ36" i="4"/>
  <c r="EZ132" i="2"/>
  <c r="EZ189" s="1"/>
  <c r="Y36" i="4"/>
  <c r="Y132" i="2"/>
  <c r="Y189" s="1"/>
  <c r="AW132"/>
  <c r="AW189" s="1"/>
  <c r="CO36" i="4"/>
  <c r="CO132" i="2"/>
  <c r="CO189" s="1"/>
  <c r="DY36" i="4"/>
  <c r="DY132" i="2"/>
  <c r="DY189" s="1"/>
  <c r="ES132"/>
  <c r="ES189" s="1"/>
  <c r="ES36" i="3"/>
  <c r="ES36" i="4" s="1"/>
  <c r="HG36"/>
  <c r="HG132" i="2"/>
  <c r="HG189" s="1"/>
  <c r="IM36" i="4"/>
  <c r="IM132" i="2"/>
  <c r="IM189" s="1"/>
  <c r="GD132"/>
  <c r="GD189" s="1"/>
  <c r="AL36" i="4"/>
  <c r="AL132" i="2"/>
  <c r="AL189" s="1"/>
  <c r="BL36" i="4"/>
  <c r="BL132" i="2"/>
  <c r="BL189" s="1"/>
  <c r="CD132"/>
  <c r="CD189" s="1"/>
  <c r="DN132"/>
  <c r="DN189" s="1"/>
  <c r="W36" i="4"/>
  <c r="W132" i="2"/>
  <c r="W189" s="1"/>
  <c r="AU36" i="4"/>
  <c r="AU132" i="2"/>
  <c r="AU189" s="1"/>
  <c r="DW36" i="4"/>
  <c r="DW132" i="2"/>
  <c r="DW189" s="1"/>
  <c r="EU36" i="4"/>
  <c r="EU132" i="2"/>
  <c r="EU189" s="1"/>
  <c r="HI36" i="4"/>
  <c r="HI132" i="2"/>
  <c r="HI189" s="1"/>
  <c r="IO36" i="4"/>
  <c r="JU36"/>
  <c r="JU132" i="2"/>
  <c r="JU189" s="1"/>
  <c r="GH36" i="4"/>
  <c r="GH132" i="2"/>
  <c r="GH189" s="1"/>
  <c r="GV36" i="4"/>
  <c r="GV132" i="2"/>
  <c r="GV189" s="1"/>
  <c r="IB36" i="4"/>
  <c r="IB132" i="2"/>
  <c r="IB189" s="1"/>
  <c r="JH36" i="4"/>
  <c r="JH132" i="2"/>
  <c r="JH189" s="1"/>
  <c r="KN36" i="4"/>
  <c r="NZ36"/>
  <c r="NZ132" i="2"/>
  <c r="NZ189" s="1"/>
  <c r="MT36" i="4"/>
  <c r="MT132" i="2"/>
  <c r="MT189" s="1"/>
  <c r="LN36" i="4"/>
  <c r="LN132" i="2"/>
  <c r="LN189" s="1"/>
  <c r="OI36" i="4"/>
  <c r="OI132" i="2"/>
  <c r="OI189" s="1"/>
  <c r="LW36" i="4"/>
  <c r="LW132" i="2"/>
  <c r="LW189" s="1"/>
  <c r="GL36" i="4"/>
  <c r="GL132" i="2"/>
  <c r="GL189" s="1"/>
  <c r="HR36" i="4"/>
  <c r="HR132" i="2"/>
  <c r="HR189" s="1"/>
  <c r="IX36" i="4"/>
  <c r="KD36"/>
  <c r="KD132" i="2"/>
  <c r="KD189" s="1"/>
  <c r="OJ132"/>
  <c r="OJ189" s="1"/>
  <c r="OT36" i="4"/>
  <c r="NM36"/>
  <c r="NM132" i="2"/>
  <c r="NM189" s="1"/>
  <c r="MG36" i="4"/>
  <c r="MG132" i="2"/>
  <c r="MG189" s="1"/>
  <c r="LA36" i="4"/>
  <c r="LA132" i="2"/>
  <c r="LA189" s="1"/>
  <c r="V36" i="4"/>
  <c r="V132" i="2"/>
  <c r="V189" s="1"/>
  <c r="AT36" i="4"/>
  <c r="AT132" i="2"/>
  <c r="AT189" s="1"/>
  <c r="CJ36" i="4"/>
  <c r="CJ132" i="2"/>
  <c r="CJ189" s="1"/>
  <c r="DT132"/>
  <c r="DT189" s="1"/>
  <c r="EV36" i="4"/>
  <c r="EV132" i="2"/>
  <c r="EV189" s="1"/>
  <c r="AC36" i="4"/>
  <c r="AC132" i="2"/>
  <c r="AC189" s="1"/>
  <c r="BA132"/>
  <c r="BA189" s="1"/>
  <c r="BQ36" i="4"/>
  <c r="BQ132" i="2"/>
  <c r="BQ189" s="1"/>
  <c r="CS36" i="4"/>
  <c r="CS132" i="2"/>
  <c r="CS189" s="1"/>
  <c r="EO36" i="4"/>
  <c r="FW132" i="2"/>
  <c r="FW189" s="1"/>
  <c r="MW36" i="4"/>
  <c r="MW132" i="2"/>
  <c r="MW189" s="1"/>
  <c r="LQ36" i="4"/>
  <c r="LQ132" i="2"/>
  <c r="LQ189" s="1"/>
  <c r="AR132"/>
  <c r="AR189" s="1"/>
  <c r="CZ36" i="4"/>
  <c r="CZ132" i="2"/>
  <c r="CZ189" s="1"/>
  <c r="EE132"/>
  <c r="EE189" s="1"/>
  <c r="FL132"/>
  <c r="FL189" s="1"/>
  <c r="BI36" i="4"/>
  <c r="BI132" i="2"/>
  <c r="BI189" s="1"/>
  <c r="DI36" i="4"/>
  <c r="DI132" i="2"/>
  <c r="DI189" s="1"/>
  <c r="DM132"/>
  <c r="DM189" s="1"/>
  <c r="FE36" i="4"/>
  <c r="FE132" i="2"/>
  <c r="FE189" s="1"/>
  <c r="GM132"/>
  <c r="GM189" s="1"/>
  <c r="IY36" i="4"/>
  <c r="IY132" i="2"/>
  <c r="IY189" s="1"/>
  <c r="KE36" i="4"/>
  <c r="KE132" i="2"/>
  <c r="KE189" s="1"/>
  <c r="J36" i="4"/>
  <c r="AP36"/>
  <c r="BX132" i="2"/>
  <c r="BX189" s="1"/>
  <c r="CX36" i="4"/>
  <c r="CX132" i="2"/>
  <c r="CX189" s="1"/>
  <c r="EK36" i="4"/>
  <c r="FN36"/>
  <c r="AI132" i="2"/>
  <c r="AI189" s="1"/>
  <c r="BG36" i="4"/>
  <c r="DK36"/>
  <c r="FG36"/>
  <c r="FG132" i="2"/>
  <c r="FG189" s="1"/>
  <c r="GO36" i="4"/>
  <c r="GO132" i="2"/>
  <c r="GO189" s="1"/>
  <c r="HU36" i="4"/>
  <c r="HU132" i="2"/>
  <c r="HU189" s="1"/>
  <c r="JA36" i="4"/>
  <c r="JA132" i="2"/>
  <c r="JA189" s="1"/>
  <c r="GB132"/>
  <c r="GB189" s="1"/>
  <c r="HH36" i="4"/>
  <c r="HH132" i="2"/>
  <c r="HH189" s="1"/>
  <c r="JT132"/>
  <c r="JT189" s="1"/>
  <c r="OU36" i="3"/>
  <c r="OW36" s="1"/>
  <c r="NN36" i="4"/>
  <c r="NN132" i="2"/>
  <c r="NN189" s="1"/>
  <c r="MH36" i="4"/>
  <c r="MH132" i="2"/>
  <c r="MH189" s="1"/>
  <c r="LB132"/>
  <c r="LB189" s="1"/>
  <c r="LK36" i="4"/>
  <c r="LK132" i="2"/>
  <c r="LK189" s="1"/>
  <c r="ID132"/>
  <c r="ID189" s="1"/>
  <c r="JJ132"/>
  <c r="JJ189" s="1"/>
  <c r="NX36" i="4"/>
  <c r="NX132" i="2"/>
  <c r="NX189" s="1"/>
  <c r="MR36" i="4"/>
  <c r="MR132" i="2"/>
  <c r="MR189" s="1"/>
  <c r="OG132"/>
  <c r="OG189" s="1"/>
  <c r="LU36" i="4"/>
  <c r="LU132" i="2"/>
  <c r="LU189" s="1"/>
  <c r="P36" i="4"/>
  <c r="P132" i="2"/>
  <c r="AF36" i="4"/>
  <c r="BF36"/>
  <c r="DD36"/>
  <c r="DD132" i="2"/>
  <c r="DD189" s="1"/>
  <c r="EB132"/>
  <c r="EB189" s="1"/>
  <c r="FH132"/>
  <c r="FH189" s="1"/>
  <c r="Q36" i="4"/>
  <c r="Q132" i="2"/>
  <c r="Q189" s="1"/>
  <c r="BM132"/>
  <c r="BM189" s="1"/>
  <c r="CG36" i="4"/>
  <c r="CG132" i="2"/>
  <c r="CG189" s="1"/>
  <c r="DQ36" i="4"/>
  <c r="DQ132" i="2"/>
  <c r="DQ189" s="1"/>
  <c r="HO36" i="4"/>
  <c r="HO132" i="2"/>
  <c r="HO189" s="1"/>
  <c r="N132"/>
  <c r="N189" s="1"/>
  <c r="AD36" i="4"/>
  <c r="AD132" i="2"/>
  <c r="AD189" s="1"/>
  <c r="CB36" i="4"/>
  <c r="DB36"/>
  <c r="EG132" i="2"/>
  <c r="EG189" s="1"/>
  <c r="FJ36" i="4"/>
  <c r="AM36"/>
  <c r="AM132" i="2"/>
  <c r="AM189" s="1"/>
  <c r="DO36" i="4"/>
  <c r="DO132" i="2"/>
  <c r="DO189" s="1"/>
  <c r="GK36" i="4"/>
  <c r="GK132" i="2"/>
  <c r="GK189" s="1"/>
  <c r="HQ36" i="4"/>
  <c r="HQ132" i="2"/>
  <c r="HQ189" s="1"/>
  <c r="IW36" i="4"/>
  <c r="KC132" i="2"/>
  <c r="KC189" s="1"/>
  <c r="HD36" i="4"/>
  <c r="HD132" i="2"/>
  <c r="HD189" s="1"/>
  <c r="IJ36" i="4"/>
  <c r="IJ132" i="2"/>
  <c r="IJ189" s="1"/>
  <c r="JP132"/>
  <c r="JP189" s="1"/>
  <c r="NR36" i="4"/>
  <c r="NR132" i="2"/>
  <c r="NR189" s="1"/>
  <c r="ML36" i="4"/>
  <c r="ML132" i="2"/>
  <c r="ML189" s="1"/>
  <c r="LF132"/>
  <c r="LF189" s="1"/>
  <c r="OA36" i="4"/>
  <c r="OA132" i="2"/>
  <c r="OA189" s="1"/>
  <c r="MU132"/>
  <c r="MU189" s="1"/>
  <c r="LO36" i="4"/>
  <c r="LO132" i="2"/>
  <c r="LO189" s="1"/>
  <c r="GT36" i="4"/>
  <c r="GT132" i="2"/>
  <c r="GT189" s="1"/>
  <c r="JF36" i="4"/>
  <c r="KL36"/>
  <c r="KL132" i="2"/>
  <c r="KL189" s="1"/>
  <c r="OK132"/>
  <c r="OK189" s="1"/>
  <c r="LY36" i="4"/>
  <c r="LY132" i="2"/>
  <c r="LY189" s="1"/>
  <c r="LI148"/>
  <c r="LI205" s="1"/>
  <c r="LI52" i="3"/>
  <c r="LI52" i="4" s="1"/>
  <c r="MO148" i="2"/>
  <c r="MO205" s="1"/>
  <c r="MO52" i="3"/>
  <c r="MO52" i="4" s="1"/>
  <c r="NU148" i="2"/>
  <c r="NU205" s="1"/>
  <c r="NU52" i="3"/>
  <c r="NU52" i="4" s="1"/>
  <c r="KM148" i="2"/>
  <c r="KM205" s="1"/>
  <c r="KM52" i="3"/>
  <c r="KM52" i="4" s="1"/>
  <c r="JG148" i="2"/>
  <c r="JG205" s="1"/>
  <c r="JG52" i="3"/>
  <c r="JG52" i="4" s="1"/>
  <c r="IA148" i="2"/>
  <c r="IA205" s="1"/>
  <c r="IA52" i="3"/>
  <c r="IA52" i="4" s="1"/>
  <c r="GU148" i="2"/>
  <c r="GU205" s="1"/>
  <c r="GU52" i="3"/>
  <c r="GU52" i="4" s="1"/>
  <c r="KX148" i="2"/>
  <c r="KX205" s="1"/>
  <c r="KX52" i="3"/>
  <c r="KX52" i="4" s="1"/>
  <c r="MD148" i="2"/>
  <c r="MD205" s="1"/>
  <c r="MD52" i="3"/>
  <c r="MD52" i="4" s="1"/>
  <c r="NJ148" i="2"/>
  <c r="NJ205" s="1"/>
  <c r="NJ52" i="3"/>
  <c r="NJ52" i="4" s="1"/>
  <c r="OQ148" i="2"/>
  <c r="OW83"/>
  <c r="OQ52" i="3"/>
  <c r="OQ52" i="4" s="1"/>
  <c r="JV148" i="2"/>
  <c r="JV205" s="1"/>
  <c r="JV52" i="3"/>
  <c r="JV52" i="4" s="1"/>
  <c r="IP148" i="2"/>
  <c r="IP205" s="1"/>
  <c r="IP52" i="3"/>
  <c r="IP52" i="4" s="1"/>
  <c r="HJ148" i="2"/>
  <c r="HJ205" s="1"/>
  <c r="HJ52" i="3"/>
  <c r="HJ52" i="4" s="1"/>
  <c r="GD148" i="2"/>
  <c r="GD205" s="1"/>
  <c r="GD52" i="3"/>
  <c r="GD52" i="4" s="1"/>
  <c r="EX148" i="2"/>
  <c r="EX205" s="1"/>
  <c r="EX52" i="3"/>
  <c r="EX52" i="4" s="1"/>
  <c r="EU148" i="2"/>
  <c r="EU205" s="1"/>
  <c r="EU52" i="3"/>
  <c r="EU52" i="4" s="1"/>
  <c r="DU148" i="2"/>
  <c r="DU205" s="1"/>
  <c r="DU52" i="3"/>
  <c r="DU52" i="4" s="1"/>
  <c r="CK148" i="2"/>
  <c r="CK205" s="1"/>
  <c r="CK52" i="3"/>
  <c r="CK52" i="4" s="1"/>
  <c r="AS148" i="2"/>
  <c r="AS205" s="1"/>
  <c r="AS52" i="3"/>
  <c r="AS52" i="4" s="1"/>
  <c r="U148" i="2"/>
  <c r="U205" s="1"/>
  <c r="U52" i="3"/>
  <c r="U52" i="4" s="1"/>
  <c r="EB52" i="3"/>
  <c r="EB52" i="4" s="1"/>
  <c r="EB148" i="2"/>
  <c r="EB205" s="1"/>
  <c r="DD52" i="3"/>
  <c r="DD52" i="4" s="1"/>
  <c r="DD148" i="2"/>
  <c r="DD205" s="1"/>
  <c r="BF52" i="3"/>
  <c r="BF52" i="4" s="1"/>
  <c r="BF148" i="2"/>
  <c r="BF205" s="1"/>
  <c r="AF52" i="3"/>
  <c r="AF52" i="4" s="1"/>
  <c r="AF148" i="2"/>
  <c r="AF205" s="1"/>
  <c r="P148"/>
  <c r="P52" i="3"/>
  <c r="P52" i="4" s="1"/>
  <c r="LW148" i="2"/>
  <c r="LW205" s="1"/>
  <c r="LW52" i="3"/>
  <c r="LW52" i="4" s="1"/>
  <c r="NC148" i="2"/>
  <c r="NC205" s="1"/>
  <c r="NC52" i="3"/>
  <c r="NC52" i="4" s="1"/>
  <c r="OI148" i="2"/>
  <c r="OI205" s="1"/>
  <c r="OI52" i="3"/>
  <c r="OI52" i="4" s="1"/>
  <c r="JY148" i="2"/>
  <c r="JY205" s="1"/>
  <c r="JY52" i="3"/>
  <c r="JY52" i="4" s="1"/>
  <c r="IS148" i="2"/>
  <c r="IS205" s="1"/>
  <c r="IS52" i="3"/>
  <c r="IS52" i="4" s="1"/>
  <c r="HM148" i="2"/>
  <c r="HM205" s="1"/>
  <c r="HM52" i="3"/>
  <c r="HM52" i="4" s="1"/>
  <c r="GG148" i="2"/>
  <c r="GG205" s="1"/>
  <c r="GG52" i="3"/>
  <c r="GG52" i="4" s="1"/>
  <c r="LL148" i="2"/>
  <c r="LL205" s="1"/>
  <c r="LL52" i="3"/>
  <c r="LL52" i="4" s="1"/>
  <c r="MR52"/>
  <c r="MR148" i="2"/>
  <c r="MR205" s="1"/>
  <c r="NX52" i="3"/>
  <c r="NX52" i="4" s="1"/>
  <c r="NX148" i="2"/>
  <c r="NX205" s="1"/>
  <c r="KN52" i="3"/>
  <c r="KN52" i="4" s="1"/>
  <c r="KN148" i="2"/>
  <c r="KN205" s="1"/>
  <c r="JH52" i="3"/>
  <c r="JH52" i="4" s="1"/>
  <c r="JH148" i="2"/>
  <c r="JH205" s="1"/>
  <c r="IB52" i="3"/>
  <c r="IB52" i="4" s="1"/>
  <c r="IB148" i="2"/>
  <c r="IB205" s="1"/>
  <c r="GV52" i="3"/>
  <c r="GV52" i="4" s="1"/>
  <c r="GV148" i="2"/>
  <c r="GV205" s="1"/>
  <c r="FP52" i="3"/>
  <c r="FP52" i="4" s="1"/>
  <c r="FP148" i="2"/>
  <c r="FP205" s="1"/>
  <c r="FM52" i="3"/>
  <c r="FM52" i="4" s="1"/>
  <c r="FM148" i="2"/>
  <c r="FM205" s="1"/>
  <c r="EL52" i="3"/>
  <c r="EL52" i="4" s="1"/>
  <c r="EL148" i="2"/>
  <c r="EL205" s="1"/>
  <c r="CY52" i="3"/>
  <c r="CY52" i="4" s="1"/>
  <c r="CY148" i="2"/>
  <c r="CY205" s="1"/>
  <c r="BW52" i="3"/>
  <c r="BW52" i="4" s="1"/>
  <c r="BW148" i="2"/>
  <c r="BW205" s="1"/>
  <c r="AO52" i="3"/>
  <c r="AO52" i="4" s="1"/>
  <c r="AO148" i="2"/>
  <c r="AO205" s="1"/>
  <c r="I52" i="4"/>
  <c r="I148" i="2"/>
  <c r="I205" s="1"/>
  <c r="DV52" i="3"/>
  <c r="DV52" i="4" s="1"/>
  <c r="DV148" i="2"/>
  <c r="DV205" s="1"/>
  <c r="CL52" i="3"/>
  <c r="CL52" i="4" s="1"/>
  <c r="CL148" i="2"/>
  <c r="CL205" s="1"/>
  <c r="AV52" i="3"/>
  <c r="AV52" i="4" s="1"/>
  <c r="AV148" i="2"/>
  <c r="AV205" s="1"/>
  <c r="X52" i="3"/>
  <c r="X52" i="4" s="1"/>
  <c r="X148" i="2"/>
  <c r="X205" s="1"/>
  <c r="LE52" i="3"/>
  <c r="LE52" i="4" s="1"/>
  <c r="LE148" i="2"/>
  <c r="LE205" s="1"/>
  <c r="NQ52" i="3"/>
  <c r="NQ52" i="4" s="1"/>
  <c r="NQ148" i="2"/>
  <c r="NQ205" s="1"/>
  <c r="JK52" i="3"/>
  <c r="JK52" i="4" s="1"/>
  <c r="JK148" i="2"/>
  <c r="JK205" s="1"/>
  <c r="GY52" i="3"/>
  <c r="GY52" i="4" s="1"/>
  <c r="GY148" i="2"/>
  <c r="GY205" s="1"/>
  <c r="LZ52" i="3"/>
  <c r="LZ52" i="4" s="1"/>
  <c r="LZ148" i="2"/>
  <c r="LZ205" s="1"/>
  <c r="OL52" i="3"/>
  <c r="OL52" i="4" s="1"/>
  <c r="OL148" i="2"/>
  <c r="OL205" s="1"/>
  <c r="IT52" i="3"/>
  <c r="IT52" i="4" s="1"/>
  <c r="IT148" i="2"/>
  <c r="IT205" s="1"/>
  <c r="GH52" i="3"/>
  <c r="GH52" i="4" s="1"/>
  <c r="GH148" i="2"/>
  <c r="GH205" s="1"/>
  <c r="EY52" i="3"/>
  <c r="EY52" i="4" s="1"/>
  <c r="EY148" i="2"/>
  <c r="EY205" s="1"/>
  <c r="CG52" i="3"/>
  <c r="CG52" i="4" s="1"/>
  <c r="CG148" i="2"/>
  <c r="CG205" s="1"/>
  <c r="Q52" i="4"/>
  <c r="Q148" i="2"/>
  <c r="Q205" s="1"/>
  <c r="CZ52" i="3"/>
  <c r="CZ52" i="4" s="1"/>
  <c r="CZ148" i="2"/>
  <c r="CZ205" s="1"/>
  <c r="NY52" i="3"/>
  <c r="NY52" i="4" s="1"/>
  <c r="NY148" i="2"/>
  <c r="NY205" s="1"/>
  <c r="GQ52" i="3"/>
  <c r="GQ52" i="4" s="1"/>
  <c r="GQ148" i="2"/>
  <c r="GQ205" s="1"/>
  <c r="OU52" i="4"/>
  <c r="FZ52" i="3"/>
  <c r="FZ52" i="4" s="1"/>
  <c r="FZ148" i="2"/>
  <c r="FZ205" s="1"/>
  <c r="CO52" i="3"/>
  <c r="CO52" i="4" s="1"/>
  <c r="CO148" i="2"/>
  <c r="CO205" s="1"/>
  <c r="DH52" i="3"/>
  <c r="DH52" i="4" s="1"/>
  <c r="DH148" i="2"/>
  <c r="DH205" s="1"/>
  <c r="V52" i="3"/>
  <c r="V52" i="4" s="1"/>
  <c r="V148" i="2"/>
  <c r="V205" s="1"/>
  <c r="MI52" i="4"/>
  <c r="MI148" i="2"/>
  <c r="MI205" s="1"/>
  <c r="OV52" i="3"/>
  <c r="OV52" i="4" s="1"/>
  <c r="IG52" i="3"/>
  <c r="IG52" i="4" s="1"/>
  <c r="IG148" i="2"/>
  <c r="IG205" s="1"/>
  <c r="FU52" i="3"/>
  <c r="FU52" i="4" s="1"/>
  <c r="FU148" i="2"/>
  <c r="FU205" s="1"/>
  <c r="ND52" i="3"/>
  <c r="ND52" i="4" s="1"/>
  <c r="ND148" i="2"/>
  <c r="ND205" s="1"/>
  <c r="KB52" i="3"/>
  <c r="KB52" i="4" s="1"/>
  <c r="KB148" i="2"/>
  <c r="KB205" s="1"/>
  <c r="HP52" i="3"/>
  <c r="HP52" i="4" s="1"/>
  <c r="HP148" i="2"/>
  <c r="HP205" s="1"/>
  <c r="FD52" i="3"/>
  <c r="FD52" i="4" s="1"/>
  <c r="FD148" i="2"/>
  <c r="FD205" s="1"/>
  <c r="IM52" i="3"/>
  <c r="IM52" i="4" s="1"/>
  <c r="IM148" i="2"/>
  <c r="IM205" s="1"/>
  <c r="HV52" i="3"/>
  <c r="HV52" i="4" s="1"/>
  <c r="HV148" i="2"/>
  <c r="HV205" s="1"/>
  <c r="O52" i="4"/>
  <c r="O148" i="2"/>
  <c r="O205" s="1"/>
  <c r="LK52" i="3"/>
  <c r="LK52" i="4" s="1"/>
  <c r="LK148" i="2"/>
  <c r="LK205" s="1"/>
  <c r="JE52" i="3"/>
  <c r="JE52" i="4" s="1"/>
  <c r="JE148" i="2"/>
  <c r="JE205" s="1"/>
  <c r="MF52" i="3"/>
  <c r="MF52" i="4" s="1"/>
  <c r="MF148" i="2"/>
  <c r="MF205" s="1"/>
  <c r="IN52" i="3"/>
  <c r="IN52" i="4" s="1"/>
  <c r="IN148" i="2"/>
  <c r="IN205" s="1"/>
  <c r="FA52" i="3"/>
  <c r="FA52" i="4" s="1"/>
  <c r="FA148" i="2"/>
  <c r="FA205" s="1"/>
  <c r="CE52" i="3"/>
  <c r="CE52" i="4" s="1"/>
  <c r="CE148" i="2"/>
  <c r="CE205" s="1"/>
  <c r="AM52" i="4"/>
  <c r="AM148" i="2"/>
  <c r="AM205" s="1"/>
  <c r="CX52" i="3"/>
  <c r="CX52" i="4" s="1"/>
  <c r="CX148" i="2"/>
  <c r="CX205" s="1"/>
  <c r="AP52" i="3"/>
  <c r="AP52" i="4" s="1"/>
  <c r="AP148" i="2"/>
  <c r="AP205" s="1"/>
  <c r="HG52" i="3"/>
  <c r="HG52" i="4" s="1"/>
  <c r="HG148" i="2"/>
  <c r="HG205" s="1"/>
  <c r="CR52" i="3"/>
  <c r="CR52" i="4" s="1"/>
  <c r="CR148" i="2"/>
  <c r="CR205" s="1"/>
  <c r="IO52" i="3"/>
  <c r="IO52" i="4" s="1"/>
  <c r="IO148" i="2"/>
  <c r="IO205" s="1"/>
  <c r="HX52" i="3"/>
  <c r="HX52" i="4" s="1"/>
  <c r="HX148" i="2"/>
  <c r="HX205" s="1"/>
  <c r="CM52" i="3"/>
  <c r="CM52" i="4" s="1"/>
  <c r="CM148" i="2"/>
  <c r="CM205" s="1"/>
  <c r="DF52" i="3"/>
  <c r="DF52" i="4" s="1"/>
  <c r="DF148" i="2"/>
  <c r="DF205" s="1"/>
  <c r="JB52" i="3"/>
  <c r="JB52" i="4" s="1"/>
  <c r="JB148" i="2"/>
  <c r="JB205" s="1"/>
  <c r="LP52" i="3"/>
  <c r="LP52" i="4" s="1"/>
  <c r="LP148" i="2"/>
  <c r="LP205" s="1"/>
  <c r="AE52" i="3"/>
  <c r="AE52" i="4" s="1"/>
  <c r="AE148" i="2"/>
  <c r="AE205" s="1"/>
  <c r="LR148"/>
  <c r="LR205" s="1"/>
  <c r="LR52" i="3"/>
  <c r="LR52" i="4" s="1"/>
  <c r="CA148" i="2"/>
  <c r="CA205" s="1"/>
  <c r="CA52" i="3"/>
  <c r="CA52" i="4" s="1"/>
  <c r="M52"/>
  <c r="M148" i="2"/>
  <c r="M205" s="1"/>
  <c r="LQ148"/>
  <c r="LQ205" s="1"/>
  <c r="LQ52" i="3"/>
  <c r="LQ52" i="4" s="1"/>
  <c r="MW148" i="2"/>
  <c r="MW205" s="1"/>
  <c r="MW52" i="3"/>
  <c r="MW52" i="4" s="1"/>
  <c r="OC148" i="2"/>
  <c r="OC205" s="1"/>
  <c r="OC52" i="3"/>
  <c r="OC52" i="4" s="1"/>
  <c r="KE148" i="2"/>
  <c r="KE205" s="1"/>
  <c r="KE52" i="3"/>
  <c r="KE52" i="4" s="1"/>
  <c r="IY148" i="2"/>
  <c r="IY205" s="1"/>
  <c r="IY52" i="3"/>
  <c r="IY52" i="4" s="1"/>
  <c r="HS148" i="2"/>
  <c r="HS205" s="1"/>
  <c r="HS52" i="3"/>
  <c r="HS52" i="4" s="1"/>
  <c r="GM148" i="2"/>
  <c r="GM205" s="1"/>
  <c r="GM52" i="3"/>
  <c r="GM52" i="4" s="1"/>
  <c r="LF148" i="2"/>
  <c r="LF205" s="1"/>
  <c r="LF52" i="3"/>
  <c r="LF52" i="4" s="1"/>
  <c r="ML148" i="2"/>
  <c r="ML205" s="1"/>
  <c r="ML52" i="3"/>
  <c r="ML52" i="4" s="1"/>
  <c r="NR148" i="2"/>
  <c r="NR205" s="1"/>
  <c r="NR52" i="3"/>
  <c r="NR52" i="4" s="1"/>
  <c r="KS148" i="2"/>
  <c r="KS205" s="1"/>
  <c r="KS52" i="3"/>
  <c r="KS52" i="4" s="1"/>
  <c r="JN148" i="2"/>
  <c r="JN205" s="1"/>
  <c r="JN52" i="3"/>
  <c r="JN52" i="4" s="1"/>
  <c r="IH148" i="2"/>
  <c r="IH205" s="1"/>
  <c r="IH52" i="3"/>
  <c r="IH52" i="4" s="1"/>
  <c r="HB148" i="2"/>
  <c r="HB205" s="1"/>
  <c r="HB52" i="3"/>
  <c r="HB52" i="4" s="1"/>
  <c r="FV148" i="2"/>
  <c r="FV205" s="1"/>
  <c r="FV52" i="3"/>
  <c r="FV52" i="4" s="1"/>
  <c r="EP148" i="2"/>
  <c r="EP205" s="1"/>
  <c r="EP52" i="3"/>
  <c r="EP52" i="4" s="1"/>
  <c r="EN148" i="2"/>
  <c r="EN205" s="1"/>
  <c r="EN52" i="3"/>
  <c r="EN52" i="4" s="1"/>
  <c r="CS148" i="2"/>
  <c r="CS205" s="1"/>
  <c r="CS52" i="3"/>
  <c r="CS52" i="4" s="1"/>
  <c r="BQ148" i="2"/>
  <c r="BQ205" s="1"/>
  <c r="BQ52" i="3"/>
  <c r="BQ52" i="4" s="1"/>
  <c r="BA52" i="3"/>
  <c r="BA52" i="4" s="1"/>
  <c r="BA148" i="2"/>
  <c r="BA205" s="1"/>
  <c r="AC148"/>
  <c r="AC205" s="1"/>
  <c r="AC52" i="3"/>
  <c r="AC52" i="4" s="1"/>
  <c r="DP148" i="2"/>
  <c r="DP205" s="1"/>
  <c r="DP52" i="3"/>
  <c r="DP52" i="4" s="1"/>
  <c r="CF148" i="2"/>
  <c r="CF205" s="1"/>
  <c r="CF52" i="3"/>
  <c r="CF52" i="4" s="1"/>
  <c r="BN148" i="2"/>
  <c r="BN205" s="1"/>
  <c r="BN52" i="3"/>
  <c r="BN52" i="4" s="1"/>
  <c r="R148" i="2"/>
  <c r="R205" s="1"/>
  <c r="R52" i="3"/>
  <c r="R52" i="4" s="1"/>
  <c r="KY148" i="2"/>
  <c r="KY205" s="1"/>
  <c r="KY52" i="3"/>
  <c r="KY52" i="4" s="1"/>
  <c r="ME148" i="2"/>
  <c r="ME205" s="1"/>
  <c r="ME52" i="3"/>
  <c r="ME52" i="4" s="1"/>
  <c r="NK148" i="2"/>
  <c r="NK205" s="1"/>
  <c r="NK52" i="3"/>
  <c r="NK52" i="4" s="1"/>
  <c r="OR52"/>
  <c r="JQ148" i="2"/>
  <c r="JQ205" s="1"/>
  <c r="JQ52" i="3"/>
  <c r="JQ52" i="4" s="1"/>
  <c r="IK148" i="2"/>
  <c r="IK205" s="1"/>
  <c r="IK52" i="3"/>
  <c r="IK52" i="4" s="1"/>
  <c r="HE148" i="2"/>
  <c r="HE205" s="1"/>
  <c r="HE52" i="3"/>
  <c r="HE52" i="4" s="1"/>
  <c r="FY148" i="2"/>
  <c r="FY205" s="1"/>
  <c r="FY52" i="3"/>
  <c r="FY52" i="4" s="1"/>
  <c r="LT148" i="2"/>
  <c r="LT205" s="1"/>
  <c r="LT52" i="3"/>
  <c r="LT52" i="4" s="1"/>
  <c r="MZ148" i="2"/>
  <c r="MZ205" s="1"/>
  <c r="MZ52" i="3"/>
  <c r="MZ52" i="4" s="1"/>
  <c r="OF148" i="2"/>
  <c r="OF205" s="1"/>
  <c r="OF52" i="3"/>
  <c r="OF52" i="4" s="1"/>
  <c r="KF148" i="2"/>
  <c r="KF205" s="1"/>
  <c r="KF52" i="3"/>
  <c r="KF52" i="4" s="1"/>
  <c r="IZ148" i="2"/>
  <c r="IZ205" s="1"/>
  <c r="IZ52" i="3"/>
  <c r="IZ52" i="4" s="1"/>
  <c r="HT148" i="2"/>
  <c r="HT205" s="1"/>
  <c r="HT52" i="3"/>
  <c r="HT52" i="4" s="1"/>
  <c r="GN148" i="2"/>
  <c r="GN205" s="1"/>
  <c r="GN52" i="3"/>
  <c r="GN52" i="4" s="1"/>
  <c r="FH148" i="2"/>
  <c r="FH205" s="1"/>
  <c r="FH52" i="3"/>
  <c r="FH52" i="4" s="1"/>
  <c r="FE148" i="2"/>
  <c r="FE205" s="1"/>
  <c r="FE52" i="3"/>
  <c r="FE52" i="4" s="1"/>
  <c r="DK148" i="2"/>
  <c r="DK205" s="1"/>
  <c r="DK52" i="3"/>
  <c r="DK52" i="4" s="1"/>
  <c r="DG148" i="2"/>
  <c r="DG205" s="1"/>
  <c r="DG52" i="3"/>
  <c r="DG52" i="4" s="1"/>
  <c r="BG148" i="2"/>
  <c r="BG205" s="1"/>
  <c r="BG52" i="3"/>
  <c r="BG52" i="4" s="1"/>
  <c r="AI52"/>
  <c r="AI148" i="2"/>
  <c r="AI205" s="1"/>
  <c r="EI148"/>
  <c r="EI205" s="1"/>
  <c r="EI52" i="3"/>
  <c r="EI52" i="4" s="1"/>
  <c r="CT148" i="2"/>
  <c r="CT205" s="1"/>
  <c r="CT52" i="3"/>
  <c r="CT52" i="4" s="1"/>
  <c r="BT148" i="2"/>
  <c r="BT205" s="1"/>
  <c r="BT52" i="3"/>
  <c r="BT52" i="4" s="1"/>
  <c r="BD148" i="2"/>
  <c r="BD205" s="1"/>
  <c r="BD52" i="3"/>
  <c r="BD52" i="4" s="1"/>
  <c r="F148" i="2"/>
  <c r="F205" s="1"/>
  <c r="F52" i="3"/>
  <c r="F52" i="4" s="1"/>
  <c r="HC36"/>
  <c r="HC132" i="2"/>
  <c r="HC189" s="1"/>
  <c r="II36" i="4"/>
  <c r="II132" i="2"/>
  <c r="II189" s="1"/>
  <c r="JO36" i="4"/>
  <c r="JO132" i="2"/>
  <c r="JO189" s="1"/>
  <c r="FV36" i="4"/>
  <c r="FV132" i="2"/>
  <c r="FV189" s="1"/>
  <c r="T36" i="4"/>
  <c r="T132" i="2"/>
  <c r="T189" s="1"/>
  <c r="BP36" i="4"/>
  <c r="BP132" i="2"/>
  <c r="BP189" s="1"/>
  <c r="EX36" i="4"/>
  <c r="EX132" i="2"/>
  <c r="EX189" s="1"/>
  <c r="AA36" i="4"/>
  <c r="AA132" i="2"/>
  <c r="AA189" s="1"/>
  <c r="AY36" i="4"/>
  <c r="AY132" i="2"/>
  <c r="AY189" s="1"/>
  <c r="CQ36" i="4"/>
  <c r="CQ132" i="2"/>
  <c r="CQ189" s="1"/>
  <c r="EA36" i="4"/>
  <c r="EA132" i="2"/>
  <c r="EA189" s="1"/>
  <c r="EQ36" i="4"/>
  <c r="EQ132" i="2"/>
  <c r="EQ189" s="1"/>
  <c r="FY132"/>
  <c r="FY189" s="1"/>
  <c r="FY36" i="3"/>
  <c r="FY36" i="4" s="1"/>
  <c r="JQ36"/>
  <c r="JQ132" i="2"/>
  <c r="JQ189" s="1"/>
  <c r="FZ132"/>
  <c r="FZ189" s="1"/>
  <c r="GR132"/>
  <c r="GR189" s="1"/>
  <c r="HX36" i="4"/>
  <c r="HX132" i="2"/>
  <c r="HX189" s="1"/>
  <c r="JD36" i="4"/>
  <c r="JD132" i="2"/>
  <c r="JD189" s="1"/>
  <c r="KJ36" i="4"/>
  <c r="KJ132" i="2"/>
  <c r="KJ189" s="1"/>
  <c r="OD36" i="4"/>
  <c r="OD132" i="2"/>
  <c r="OD189" s="1"/>
  <c r="MX36" i="4"/>
  <c r="MX132" i="2"/>
  <c r="MX189" s="1"/>
  <c r="LR36" i="4"/>
  <c r="LR132" i="2"/>
  <c r="LR189" s="1"/>
  <c r="OM36" i="4"/>
  <c r="OM132" i="2"/>
  <c r="OM189" s="1"/>
  <c r="MA36" i="4"/>
  <c r="MA132" i="2"/>
  <c r="MA189" s="1"/>
  <c r="KU36" i="4"/>
  <c r="KU132" i="2"/>
  <c r="KU189" s="1"/>
  <c r="HN36" i="4"/>
  <c r="JZ36"/>
  <c r="JZ132" i="2"/>
  <c r="JZ189" s="1"/>
  <c r="ON132"/>
  <c r="ON189" s="1"/>
  <c r="MB36" i="4"/>
  <c r="MB132" i="2"/>
  <c r="MB189" s="1"/>
  <c r="KV132"/>
  <c r="KV189" s="1"/>
  <c r="NQ36" i="4"/>
  <c r="NQ132" i="2"/>
  <c r="NQ189" s="1"/>
  <c r="MK36" i="4"/>
  <c r="MK132" i="2"/>
  <c r="MK189" s="1"/>
  <c r="Z36" i="4"/>
  <c r="Z132" i="2"/>
  <c r="Z189" s="1"/>
  <c r="AX36" i="4"/>
  <c r="AX132" i="2"/>
  <c r="AX189" s="1"/>
  <c r="CN132"/>
  <c r="CN189" s="1"/>
  <c r="DX36" i="4"/>
  <c r="DX132" i="2"/>
  <c r="DX189" s="1"/>
  <c r="ER36" i="4"/>
  <c r="ER132" i="2"/>
  <c r="ER189" s="1"/>
  <c r="G36" i="4"/>
  <c r="G132" i="2"/>
  <c r="G189" s="1"/>
  <c r="BE132"/>
  <c r="BE189" s="1"/>
  <c r="CW36" i="4"/>
  <c r="CW132" i="2"/>
  <c r="CW189" s="1"/>
  <c r="EJ36" i="4"/>
  <c r="EJ132" i="2"/>
  <c r="EJ189" s="1"/>
  <c r="FS36" i="4"/>
  <c r="FS132" i="2"/>
  <c r="FS189" s="1"/>
  <c r="GY132"/>
  <c r="GY189" s="1"/>
  <c r="IE36" i="4"/>
  <c r="IE132" i="2"/>
  <c r="IE189" s="1"/>
  <c r="JK36" i="4"/>
  <c r="JK132" i="2"/>
  <c r="JK189" s="1"/>
  <c r="FQ36" i="4"/>
  <c r="FQ132" i="2"/>
  <c r="FQ189" s="1"/>
  <c r="X36" i="4"/>
  <c r="X132" i="2"/>
  <c r="X189" s="1"/>
  <c r="AV36" i="4"/>
  <c r="AV132" i="2"/>
  <c r="AV189" s="1"/>
  <c r="CL36" i="4"/>
  <c r="CL132" i="2"/>
  <c r="CL189" s="1"/>
  <c r="DV36" i="4"/>
  <c r="DV132" i="2"/>
  <c r="DV189" s="1"/>
  <c r="E36" i="4"/>
  <c r="E132" i="2"/>
  <c r="E189" s="1"/>
  <c r="BC36" i="4"/>
  <c r="BC132" i="2"/>
  <c r="BC189" s="1"/>
  <c r="BS36" i="4"/>
  <c r="BS132" i="2"/>
  <c r="BS189" s="1"/>
  <c r="EH36" i="4"/>
  <c r="EH132" i="2"/>
  <c r="EH189" s="1"/>
  <c r="FU36" i="4"/>
  <c r="FU132" i="2"/>
  <c r="FU189" s="1"/>
  <c r="HA36" i="4"/>
  <c r="HA132" i="2"/>
  <c r="HA189" s="1"/>
  <c r="IG36" i="4"/>
  <c r="IG132" i="2"/>
  <c r="IG189" s="1"/>
  <c r="JM36" i="4"/>
  <c r="JM132" i="2"/>
  <c r="JM189" s="1"/>
  <c r="FR132"/>
  <c r="FR189" s="1"/>
  <c r="IZ36" i="4"/>
  <c r="IZ132" i="2"/>
  <c r="IZ189" s="1"/>
  <c r="KF36" i="4"/>
  <c r="KF132" i="2"/>
  <c r="KF189" s="1"/>
  <c r="OH36" i="4"/>
  <c r="OH132" i="2"/>
  <c r="OH189" s="1"/>
  <c r="NB36" i="4"/>
  <c r="NB132" i="2"/>
  <c r="NB189" s="1"/>
  <c r="LV36" i="4"/>
  <c r="LV132" i="2"/>
  <c r="LV189" s="1"/>
  <c r="OR36" i="4"/>
  <c r="KY36"/>
  <c r="KY132" i="2"/>
  <c r="KY189" s="1"/>
  <c r="HJ36" i="4"/>
  <c r="IP132" i="2"/>
  <c r="IP189" s="1"/>
  <c r="JV132"/>
  <c r="JV189" s="1"/>
  <c r="NL132"/>
  <c r="NL189" s="1"/>
  <c r="MF36" i="4"/>
  <c r="MF132" i="2"/>
  <c r="MF189" s="1"/>
  <c r="KZ36" i="4"/>
  <c r="KZ132" i="2"/>
  <c r="KZ189" s="1"/>
  <c r="NU36" i="4"/>
  <c r="NU132" i="2"/>
  <c r="NU189" s="1"/>
  <c r="MO36" i="4"/>
  <c r="MO132" i="2"/>
  <c r="MO189" s="1"/>
  <c r="LI36" i="4"/>
  <c r="LI132" i="2"/>
  <c r="LI189" s="1"/>
  <c r="LY148"/>
  <c r="LY205" s="1"/>
  <c r="LY52" i="3"/>
  <c r="LY52" i="4" s="1"/>
  <c r="NE148" i="2"/>
  <c r="NE205" s="1"/>
  <c r="NE52" i="3"/>
  <c r="NE52" i="4" s="1"/>
  <c r="OK148" i="2"/>
  <c r="OK205" s="1"/>
  <c r="OK52" i="3"/>
  <c r="OK52" i="4" s="1"/>
  <c r="JW148" i="2"/>
  <c r="JW205" s="1"/>
  <c r="JW52" i="3"/>
  <c r="JW52" i="4" s="1"/>
  <c r="IQ148" i="2"/>
  <c r="IQ205" s="1"/>
  <c r="IQ52" i="3"/>
  <c r="IQ52" i="4" s="1"/>
  <c r="HK148" i="2"/>
  <c r="HK205" s="1"/>
  <c r="HK52" i="3"/>
  <c r="HK52" i="4" s="1"/>
  <c r="GE148" i="2"/>
  <c r="GE205" s="1"/>
  <c r="GE52" i="3"/>
  <c r="GE52" i="4" s="1"/>
  <c r="LN148" i="2"/>
  <c r="LN205" s="1"/>
  <c r="LN52" i="3"/>
  <c r="LN52" i="4" s="1"/>
  <c r="MT148" i="2"/>
  <c r="MT205" s="1"/>
  <c r="MT52" i="3"/>
  <c r="MT52" i="4" s="1"/>
  <c r="NZ148" i="2"/>
  <c r="NZ205" s="1"/>
  <c r="NZ52" i="3"/>
  <c r="NZ52" i="4" s="1"/>
  <c r="KL148" i="2"/>
  <c r="KL205" s="1"/>
  <c r="KL52" i="3"/>
  <c r="KL52" i="4" s="1"/>
  <c r="JF148" i="2"/>
  <c r="JF205" s="1"/>
  <c r="JF52" i="3"/>
  <c r="JF52" i="4" s="1"/>
  <c r="HZ148" i="2"/>
  <c r="HZ205" s="1"/>
  <c r="HZ52" i="3"/>
  <c r="HZ52" i="4" s="1"/>
  <c r="GT148" i="2"/>
  <c r="GT205" s="1"/>
  <c r="GT52" i="3"/>
  <c r="GT52" i="4" s="1"/>
  <c r="FN148" i="2"/>
  <c r="FN205" s="1"/>
  <c r="FN52" i="3"/>
  <c r="FN52" i="4" s="1"/>
  <c r="FK148" i="2"/>
  <c r="FK205" s="1"/>
  <c r="FK52" i="3"/>
  <c r="FK52" i="4" s="1"/>
  <c r="EF148" i="2"/>
  <c r="EF205" s="1"/>
  <c r="EF52" i="3"/>
  <c r="EF52" i="4" s="1"/>
  <c r="DA148" i="2"/>
  <c r="DA205" s="1"/>
  <c r="DA52" i="3"/>
  <c r="DA52" i="4" s="1"/>
  <c r="BY148" i="2"/>
  <c r="BY205" s="1"/>
  <c r="BY52" i="3"/>
  <c r="BY52" i="4" s="1"/>
  <c r="AQ148" i="2"/>
  <c r="AQ205" s="1"/>
  <c r="AQ52" i="3"/>
  <c r="AQ52" i="4" s="1"/>
  <c r="K52"/>
  <c r="K148" i="2"/>
  <c r="K205" s="1"/>
  <c r="DX148"/>
  <c r="DX205" s="1"/>
  <c r="DX52" i="3"/>
  <c r="DX52" i="4" s="1"/>
  <c r="CN148" i="2"/>
  <c r="CN205" s="1"/>
  <c r="CN52" i="3"/>
  <c r="CN52" i="4" s="1"/>
  <c r="AX148" i="2"/>
  <c r="AX205" s="1"/>
  <c r="AX52" i="3"/>
  <c r="AX52" i="4" s="1"/>
  <c r="Z52"/>
  <c r="Z148" i="2"/>
  <c r="Z205" s="1"/>
  <c r="LG148"/>
  <c r="LG205" s="1"/>
  <c r="LG52" i="3"/>
  <c r="LG52" i="4" s="1"/>
  <c r="MM148" i="2"/>
  <c r="MM205" s="1"/>
  <c r="MM52" i="3"/>
  <c r="MM52" i="4" s="1"/>
  <c r="NS148" i="2"/>
  <c r="NS205" s="1"/>
  <c r="NS52" i="3"/>
  <c r="NS52" i="4" s="1"/>
  <c r="KP148" i="2"/>
  <c r="KP205" s="1"/>
  <c r="KP52" i="3"/>
  <c r="KP52" i="4" s="1"/>
  <c r="JI148" i="2"/>
  <c r="JI205" s="1"/>
  <c r="JI52" i="3"/>
  <c r="JI52" i="4" s="1"/>
  <c r="IC148" i="2"/>
  <c r="IC205" s="1"/>
  <c r="IC52" i="3"/>
  <c r="IC52" i="4" s="1"/>
  <c r="GW148" i="2"/>
  <c r="GW205" s="1"/>
  <c r="GW52" i="3"/>
  <c r="GW52" i="4" s="1"/>
  <c r="KV148" i="2"/>
  <c r="KV205" s="1"/>
  <c r="KV52" i="3"/>
  <c r="KV52" i="4" s="1"/>
  <c r="MB148" i="2"/>
  <c r="MB205" s="1"/>
  <c r="MB52" i="3"/>
  <c r="MB52" i="4" s="1"/>
  <c r="NH148" i="2"/>
  <c r="NH205" s="1"/>
  <c r="NH52" i="3"/>
  <c r="NH52" i="4" s="1"/>
  <c r="ON148" i="2"/>
  <c r="ON205" s="1"/>
  <c r="ON52" i="3"/>
  <c r="ON52" i="4" s="1"/>
  <c r="JX148" i="2"/>
  <c r="JX205" s="1"/>
  <c r="JX52" i="3"/>
  <c r="JX52" i="4" s="1"/>
  <c r="IR148" i="2"/>
  <c r="IR205" s="1"/>
  <c r="IR52" i="3"/>
  <c r="IR52" i="4" s="1"/>
  <c r="HL148" i="2"/>
  <c r="HL205" s="1"/>
  <c r="HL52" i="3"/>
  <c r="HL52" i="4" s="1"/>
  <c r="GF148" i="2"/>
  <c r="GF205" s="1"/>
  <c r="GF52" i="3"/>
  <c r="GF52" i="4" s="1"/>
  <c r="EZ148" i="2"/>
  <c r="EZ205" s="1"/>
  <c r="EZ52" i="3"/>
  <c r="EZ52" i="4" s="1"/>
  <c r="EW148" i="2"/>
  <c r="EW205" s="1"/>
  <c r="EW52" i="3"/>
  <c r="EW52" i="4" s="1"/>
  <c r="DS148" i="2"/>
  <c r="DS205" s="1"/>
  <c r="DS52" i="3"/>
  <c r="DS52" i="4" s="1"/>
  <c r="CI148" i="2"/>
  <c r="CI205" s="1"/>
  <c r="CI52" i="3"/>
  <c r="CI52" i="4" s="1"/>
  <c r="BO148" i="2"/>
  <c r="BO205" s="1"/>
  <c r="BO52" i="3"/>
  <c r="BO52" i="4" s="1"/>
  <c r="S52"/>
  <c r="S148" i="2"/>
  <c r="S205" s="1"/>
  <c r="EG148"/>
  <c r="EG205" s="1"/>
  <c r="EG52" i="3"/>
  <c r="EG52" i="4" s="1"/>
  <c r="DB148" i="2"/>
  <c r="DB205" s="1"/>
  <c r="DB52" i="3"/>
  <c r="DB52" i="4" s="1"/>
  <c r="CB148" i="2"/>
  <c r="CB205" s="1"/>
  <c r="CB52" i="3"/>
  <c r="CB52" i="4" s="1"/>
  <c r="AD148" i="2"/>
  <c r="AD205" s="1"/>
  <c r="AD52" i="3"/>
  <c r="AD52" i="4" s="1"/>
  <c r="N52"/>
  <c r="N148" i="2"/>
  <c r="N205" s="1"/>
  <c r="MK52" i="3"/>
  <c r="MK52" i="4" s="1"/>
  <c r="MK148" i="2"/>
  <c r="MK205" s="1"/>
  <c r="KQ52" i="3"/>
  <c r="KQ52" i="4" s="1"/>
  <c r="KQ148" i="2"/>
  <c r="KQ205" s="1"/>
  <c r="IE52" i="3"/>
  <c r="IE52" i="4" s="1"/>
  <c r="IE148" i="2"/>
  <c r="IE205" s="1"/>
  <c r="FS52" i="3"/>
  <c r="FS52" i="4" s="1"/>
  <c r="FS148" i="2"/>
  <c r="FS205" s="1"/>
  <c r="NF52" i="3"/>
  <c r="NF52" i="4" s="1"/>
  <c r="NF148" i="2"/>
  <c r="NF205" s="1"/>
  <c r="JZ52" i="3"/>
  <c r="JZ52" i="4" s="1"/>
  <c r="JZ148" i="2"/>
  <c r="JZ205" s="1"/>
  <c r="HN52" i="3"/>
  <c r="HN52" i="4" s="1"/>
  <c r="HN148" i="2"/>
  <c r="HN205" s="1"/>
  <c r="FB52" i="3"/>
  <c r="FB52" i="4" s="1"/>
  <c r="FB148" i="2"/>
  <c r="FB205" s="1"/>
  <c r="DQ52" i="3"/>
  <c r="DQ52" i="4" s="1"/>
  <c r="DQ148" i="2"/>
  <c r="DQ205" s="1"/>
  <c r="BM52" i="3"/>
  <c r="BM52" i="4" s="1"/>
  <c r="BM148" i="2"/>
  <c r="BM205" s="1"/>
  <c r="EE52" i="3"/>
  <c r="EE52" i="4" s="1"/>
  <c r="EE148" i="2"/>
  <c r="EE205" s="1"/>
  <c r="LM52" i="3"/>
  <c r="LM52" i="4" s="1"/>
  <c r="LM148" i="2"/>
  <c r="LM205" s="1"/>
  <c r="JC52" i="3"/>
  <c r="JC52" i="4" s="1"/>
  <c r="JC148" i="2"/>
  <c r="JC205" s="1"/>
  <c r="MH52" i="3"/>
  <c r="MH52" i="4" s="1"/>
  <c r="MH148" i="2"/>
  <c r="MH205" s="1"/>
  <c r="IL52" i="3"/>
  <c r="IL52" i="4" s="1"/>
  <c r="IL148" i="2"/>
  <c r="IL205" s="1"/>
  <c r="EQ52" i="3"/>
  <c r="EQ52" i="4" s="1"/>
  <c r="EQ148" i="2"/>
  <c r="EQ205" s="1"/>
  <c r="Y52" i="3"/>
  <c r="Y52" i="4" s="1"/>
  <c r="Y148" i="2"/>
  <c r="Y205" s="1"/>
  <c r="AT52" i="3"/>
  <c r="AT52" i="4" s="1"/>
  <c r="AT148" i="2"/>
  <c r="AT205" s="1"/>
  <c r="LC52" i="3"/>
  <c r="LC52" i="4" s="1"/>
  <c r="LC148" i="2"/>
  <c r="LC205" s="1"/>
  <c r="NO52" i="3"/>
  <c r="NO52" i="4" s="1"/>
  <c r="NO148" i="2"/>
  <c r="NO205" s="1"/>
  <c r="JM52" i="3"/>
  <c r="JM52" i="4" s="1"/>
  <c r="JM148" i="2"/>
  <c r="JM205" s="1"/>
  <c r="HA52" i="3"/>
  <c r="HA52" i="4" s="1"/>
  <c r="HA148" i="2"/>
  <c r="HA205" s="1"/>
  <c r="LX52" i="3"/>
  <c r="LX52" i="4" s="1"/>
  <c r="LX148" i="2"/>
  <c r="LX205" s="1"/>
  <c r="OJ52" i="3"/>
  <c r="OJ52" i="4" s="1"/>
  <c r="OJ148" i="2"/>
  <c r="OJ205" s="1"/>
  <c r="IV52" i="3"/>
  <c r="IV52" i="4" s="1"/>
  <c r="IV148" i="2"/>
  <c r="IV205" s="1"/>
  <c r="GJ52" i="3"/>
  <c r="GJ52" i="4" s="1"/>
  <c r="GJ148" i="2"/>
  <c r="GJ205" s="1"/>
  <c r="MC52" i="3"/>
  <c r="MC52" i="4" s="1"/>
  <c r="MC148" i="2"/>
  <c r="MC205" s="1"/>
  <c r="MX52" i="3"/>
  <c r="MX52" i="4" s="1"/>
  <c r="MX148" i="2"/>
  <c r="MX205" s="1"/>
  <c r="EC52" i="3"/>
  <c r="EC52" i="4" s="1"/>
  <c r="EC148" i="2"/>
  <c r="EC205" s="1"/>
  <c r="BB52" i="3"/>
  <c r="BB52" i="4" s="1"/>
  <c r="BB148" i="2"/>
  <c r="BB205" s="1"/>
  <c r="NW52" i="3"/>
  <c r="NW52" i="4" s="1"/>
  <c r="NW148" i="2"/>
  <c r="NW205" s="1"/>
  <c r="GS52" i="3"/>
  <c r="GS52" i="4" s="1"/>
  <c r="GS148" i="2"/>
  <c r="GS205" s="1"/>
  <c r="OS52" i="4"/>
  <c r="GB52" i="3"/>
  <c r="GB52" i="4" s="1"/>
  <c r="GB148" i="2"/>
  <c r="GB205" s="1"/>
  <c r="DO52" i="3"/>
  <c r="DO52" i="4" s="1"/>
  <c r="DO148" i="2"/>
  <c r="DO205" s="1"/>
  <c r="BK52" i="3"/>
  <c r="BK52" i="4" s="1"/>
  <c r="BK148" i="2"/>
  <c r="BK205" s="1"/>
  <c r="EM52" i="3"/>
  <c r="EM52" i="4" s="1"/>
  <c r="EM148" i="2"/>
  <c r="EM205" s="1"/>
  <c r="BX52" i="3"/>
  <c r="BX52" i="4" s="1"/>
  <c r="BX148" i="2"/>
  <c r="BX205" s="1"/>
  <c r="J52" i="4"/>
  <c r="J148" i="2"/>
  <c r="J205" s="1"/>
  <c r="GP52" i="3"/>
  <c r="GP52" i="4" s="1"/>
  <c r="GP148" i="2"/>
  <c r="GP205" s="1"/>
  <c r="MA52" i="3"/>
  <c r="MA52" i="4" s="1"/>
  <c r="MA148" i="2"/>
  <c r="MA205" s="1"/>
  <c r="MV52" i="3"/>
  <c r="MV52" i="4" s="1"/>
  <c r="MV148" i="2"/>
  <c r="MV205" s="1"/>
  <c r="ES52" i="3"/>
  <c r="ES52" i="4" s="1"/>
  <c r="ES148" i="2"/>
  <c r="ES205" s="1"/>
  <c r="W52" i="3"/>
  <c r="W52" i="4" s="1"/>
  <c r="W148" i="2"/>
  <c r="W205" s="1"/>
  <c r="AH52" i="4"/>
  <c r="AH148" i="2"/>
  <c r="AH205" s="1"/>
  <c r="KU52" i="3"/>
  <c r="KU52" i="4" s="1"/>
  <c r="KU148" i="2"/>
  <c r="KU205" s="1"/>
  <c r="FI52" i="3"/>
  <c r="FI52" i="4" s="1"/>
  <c r="FI148" i="2"/>
  <c r="FI205" s="1"/>
  <c r="AZ52" i="3"/>
  <c r="AZ52" i="4" s="1"/>
  <c r="AZ148" i="2"/>
  <c r="AZ205" s="1"/>
  <c r="HI148"/>
  <c r="HI205" s="1"/>
  <c r="HI52" i="3"/>
  <c r="HI52" i="4" s="1"/>
  <c r="FG148" i="2"/>
  <c r="FG205" s="1"/>
  <c r="FG52" i="3"/>
  <c r="FG52" i="4" s="1"/>
  <c r="AB148" i="2"/>
  <c r="AB205" s="1"/>
  <c r="AB52" i="3"/>
  <c r="AB52" i="4" s="1"/>
  <c r="MG148" i="2"/>
  <c r="MG205" s="1"/>
  <c r="MG52" i="3"/>
  <c r="MG52" i="4" s="1"/>
  <c r="NM148" i="2"/>
  <c r="NM205" s="1"/>
  <c r="NM52" i="3"/>
  <c r="NM52" i="4" s="1"/>
  <c r="OT52"/>
  <c r="JO148" i="2"/>
  <c r="JO205" s="1"/>
  <c r="JO52" i="3"/>
  <c r="JO52" i="4" s="1"/>
  <c r="II148" i="2"/>
  <c r="II205" s="1"/>
  <c r="II52" i="3"/>
  <c r="II52" i="4" s="1"/>
  <c r="HC148" i="2"/>
  <c r="HC205" s="1"/>
  <c r="HC52" i="3"/>
  <c r="HC52" i="4" s="1"/>
  <c r="FW148" i="2"/>
  <c r="FW205" s="1"/>
  <c r="FW52" i="3"/>
  <c r="FW52" i="4" s="1"/>
  <c r="LV148" i="2"/>
  <c r="LV205" s="1"/>
  <c r="LV52" i="3"/>
  <c r="LV52" i="4" s="1"/>
  <c r="NB148" i="2"/>
  <c r="NB205" s="1"/>
  <c r="NB52" i="3"/>
  <c r="NB52" i="4" s="1"/>
  <c r="OH148" i="2"/>
  <c r="OH205" s="1"/>
  <c r="OH52" i="3"/>
  <c r="OH52" i="4" s="1"/>
  <c r="KD148" i="2"/>
  <c r="KD205" s="1"/>
  <c r="KD52" i="3"/>
  <c r="KD52" i="4" s="1"/>
  <c r="IX148" i="2"/>
  <c r="IX205" s="1"/>
  <c r="IX52" i="3"/>
  <c r="IX52" i="4" s="1"/>
  <c r="HR148" i="2"/>
  <c r="HR205" s="1"/>
  <c r="HR52" i="3"/>
  <c r="HR52" i="4" s="1"/>
  <c r="GL148" i="2"/>
  <c r="GL205" s="1"/>
  <c r="GL52" i="3"/>
  <c r="GL52" i="4" s="1"/>
  <c r="FF148" i="2"/>
  <c r="FF205" s="1"/>
  <c r="FF52" i="3"/>
  <c r="FF52" i="4" s="1"/>
  <c r="FC148" i="2"/>
  <c r="FC205" s="1"/>
  <c r="FC52" i="3"/>
  <c r="FC52" i="4" s="1"/>
  <c r="DM148" i="2"/>
  <c r="DM205" s="1"/>
  <c r="DM52" i="3"/>
  <c r="DM52" i="4" s="1"/>
  <c r="DI148" i="2"/>
  <c r="DI205" s="1"/>
  <c r="DI52" i="3"/>
  <c r="DI52" i="4" s="1"/>
  <c r="BI52"/>
  <c r="BI148" i="2"/>
  <c r="BI205" s="1"/>
  <c r="AK52" i="4"/>
  <c r="AK148" i="2"/>
  <c r="AK205" s="1"/>
  <c r="EK148"/>
  <c r="EK205" s="1"/>
  <c r="EK52" i="3"/>
  <c r="EK52" i="4" s="1"/>
  <c r="CV148" i="2"/>
  <c r="CV205" s="1"/>
  <c r="CV52" i="3"/>
  <c r="CV52" i="4" s="1"/>
  <c r="BV148" i="2"/>
  <c r="BV205" s="1"/>
  <c r="BV52" i="3"/>
  <c r="BV52" i="4" s="1"/>
  <c r="AN148" i="2"/>
  <c r="AN205" s="1"/>
  <c r="AN52" i="3"/>
  <c r="AN52" i="4" s="1"/>
  <c r="H148" i="2"/>
  <c r="H205" s="1"/>
  <c r="H52" i="3"/>
  <c r="H52" i="4" s="1"/>
  <c r="LO148" i="2"/>
  <c r="LO205" s="1"/>
  <c r="LO52" i="3"/>
  <c r="LO52" i="4" s="1"/>
  <c r="MU148" i="2"/>
  <c r="MU205" s="1"/>
  <c r="MU52" i="3"/>
  <c r="MU52" i="4" s="1"/>
  <c r="OA148" i="2"/>
  <c r="OA205" s="1"/>
  <c r="OA52" i="3"/>
  <c r="OA52" i="4" s="1"/>
  <c r="KG148" i="2"/>
  <c r="KG205" s="1"/>
  <c r="KG52" i="3"/>
  <c r="KG52" i="4" s="1"/>
  <c r="JA148" i="2"/>
  <c r="JA205" s="1"/>
  <c r="JA52" i="3"/>
  <c r="JA52" i="4" s="1"/>
  <c r="HU148" i="2"/>
  <c r="HU205" s="1"/>
  <c r="HU52" i="3"/>
  <c r="HU52" i="4" s="1"/>
  <c r="GO148" i="2"/>
  <c r="GO205" s="1"/>
  <c r="GO52" i="3"/>
  <c r="GO52" i="4" s="1"/>
  <c r="LD148" i="2"/>
  <c r="LD205" s="1"/>
  <c r="LD52" i="3"/>
  <c r="LD52" i="4" s="1"/>
  <c r="MJ148" i="2"/>
  <c r="MJ205" s="1"/>
  <c r="MJ52" i="3"/>
  <c r="MJ52" i="4" s="1"/>
  <c r="NP148" i="2"/>
  <c r="NP205" s="1"/>
  <c r="NP52" i="3"/>
  <c r="NP52" i="4" s="1"/>
  <c r="KT148" i="2"/>
  <c r="KT205" s="1"/>
  <c r="KT52" i="3"/>
  <c r="KT52" i="4" s="1"/>
  <c r="JP148" i="2"/>
  <c r="JP205" s="1"/>
  <c r="JP52" i="3"/>
  <c r="JP52" i="4" s="1"/>
  <c r="IJ148" i="2"/>
  <c r="IJ205" s="1"/>
  <c r="IJ52" i="3"/>
  <c r="IJ52" i="4" s="1"/>
  <c r="HD148" i="2"/>
  <c r="HD205" s="1"/>
  <c r="HD52" i="3"/>
  <c r="HD52" i="4" s="1"/>
  <c r="FX148" i="2"/>
  <c r="FX205" s="1"/>
  <c r="FX52" i="3"/>
  <c r="FX52" i="4" s="1"/>
  <c r="ER148" i="2"/>
  <c r="ER205" s="1"/>
  <c r="ER52" i="3"/>
  <c r="ER52" i="4" s="1"/>
  <c r="EO148" i="2"/>
  <c r="EO205" s="1"/>
  <c r="EO52" i="3"/>
  <c r="EO52" i="4" s="1"/>
  <c r="EA148" i="2"/>
  <c r="EA205" s="1"/>
  <c r="EA52" i="3"/>
  <c r="EA52" i="4" s="1"/>
  <c r="CQ148" i="2"/>
  <c r="CQ205" s="1"/>
  <c r="CQ52" i="3"/>
  <c r="CQ52" i="4" s="1"/>
  <c r="AY148" i="2"/>
  <c r="AY205" s="1"/>
  <c r="AY52" i="3"/>
  <c r="AY52" i="4" s="1"/>
  <c r="AA52" i="3"/>
  <c r="AA52" i="4" s="1"/>
  <c r="AA148" i="2"/>
  <c r="AA205" s="1"/>
  <c r="DN52" i="3"/>
  <c r="DN52" i="4" s="1"/>
  <c r="DN148" i="2"/>
  <c r="DN205" s="1"/>
  <c r="CD52" i="3"/>
  <c r="CD52" i="4" s="1"/>
  <c r="CD148" i="2"/>
  <c r="CD205" s="1"/>
  <c r="BL52" i="3"/>
  <c r="BL52" i="4" s="1"/>
  <c r="BL148" i="2"/>
  <c r="BL205" s="1"/>
  <c r="AL52" i="4"/>
  <c r="AL148" i="2"/>
  <c r="AL205" s="1"/>
  <c r="LU52" i="3"/>
  <c r="LU52" i="4" s="1"/>
  <c r="LU148" i="2"/>
  <c r="LU205" s="1"/>
  <c r="OG52" i="3"/>
  <c r="OG52" i="4" s="1"/>
  <c r="OG148" i="2"/>
  <c r="OG205" s="1"/>
  <c r="IU52" i="3"/>
  <c r="IU52" i="4" s="1"/>
  <c r="IU148" i="2"/>
  <c r="IU205" s="1"/>
  <c r="GI52" i="3"/>
  <c r="GI52" i="4" s="1"/>
  <c r="GI148" i="2"/>
  <c r="GI205" s="1"/>
  <c r="MP52" i="3"/>
  <c r="MP52" i="4" s="1"/>
  <c r="MP148" i="2"/>
  <c r="MP205" s="1"/>
  <c r="KO52" i="3"/>
  <c r="KO52" i="4" s="1"/>
  <c r="KO148" i="2"/>
  <c r="KO205" s="1"/>
  <c r="ID52" i="3"/>
  <c r="ID52" i="4" s="1"/>
  <c r="ID148" i="2"/>
  <c r="ID205" s="1"/>
  <c r="FR52" i="3"/>
  <c r="FR52" i="4" s="1"/>
  <c r="FR148" i="2"/>
  <c r="FR205" s="1"/>
  <c r="EJ52" i="3"/>
  <c r="EJ52" i="4" s="1"/>
  <c r="EJ148" i="2"/>
  <c r="EJ205" s="1"/>
  <c r="BU52" i="3"/>
  <c r="BU52" i="4" s="1"/>
  <c r="BU148" i="2"/>
  <c r="BU205" s="1"/>
  <c r="G52" i="3"/>
  <c r="G52" i="4" s="1"/>
  <c r="G148" i="2"/>
  <c r="G205" s="1"/>
  <c r="CJ52" i="3"/>
  <c r="CJ52" i="4" s="1"/>
  <c r="CJ148" i="2"/>
  <c r="CJ205" s="1"/>
  <c r="KI52" i="3"/>
  <c r="KI52" i="4" s="1"/>
  <c r="KI148" i="2"/>
  <c r="KI205" s="1"/>
  <c r="NA52" i="3"/>
  <c r="NA52" i="4" s="1"/>
  <c r="NA148" i="2"/>
  <c r="NA205" s="1"/>
  <c r="KA52" i="3"/>
  <c r="KA52" i="4" s="1"/>
  <c r="KA148" i="2"/>
  <c r="KA205" s="1"/>
  <c r="HO52" i="3"/>
  <c r="HO52" i="4" s="1"/>
  <c r="HO148" i="2"/>
  <c r="HO205" s="1"/>
  <c r="LJ52" i="3"/>
  <c r="LJ52" i="4" s="1"/>
  <c r="LJ148" i="2"/>
  <c r="LJ205" s="1"/>
  <c r="NV52" i="3"/>
  <c r="NV52" i="4" s="1"/>
  <c r="NV148" i="2"/>
  <c r="NV205" s="1"/>
  <c r="JJ52" i="3"/>
  <c r="JJ52" i="4" s="1"/>
  <c r="JJ148" i="2"/>
  <c r="JJ205" s="1"/>
  <c r="GX52" i="3"/>
  <c r="GX52" i="4" s="1"/>
  <c r="GX148" i="2"/>
  <c r="GX205" s="1"/>
  <c r="FO52" i="3"/>
  <c r="FO52" i="4" s="1"/>
  <c r="FO148" i="2"/>
  <c r="FO205" s="1"/>
  <c r="CW52" i="3"/>
  <c r="CW52" i="4" s="1"/>
  <c r="CW148" i="2"/>
  <c r="CW205" s="1"/>
  <c r="BE52" i="3"/>
  <c r="BE52" i="4" s="1"/>
  <c r="BE148" i="2"/>
  <c r="BE205" s="1"/>
  <c r="DT52" i="3"/>
  <c r="DT52" i="4" s="1"/>
  <c r="DT148" i="2"/>
  <c r="DT205" s="1"/>
  <c r="MS52" i="3"/>
  <c r="MS52" i="4" s="1"/>
  <c r="MS148" i="2"/>
  <c r="MS205" s="1"/>
  <c r="HW52" i="3"/>
  <c r="HW52" i="4" s="1"/>
  <c r="HW148" i="2"/>
  <c r="HW205" s="1"/>
  <c r="NN52" i="3"/>
  <c r="NN52" i="4" s="1"/>
  <c r="NN148" i="2"/>
  <c r="NN205" s="1"/>
  <c r="HF52" i="3"/>
  <c r="HF52" i="4" s="1"/>
  <c r="HF148" i="2"/>
  <c r="HF205" s="1"/>
  <c r="DY52" i="3"/>
  <c r="DY52" i="4" s="1"/>
  <c r="DY148" i="2"/>
  <c r="DY205" s="1"/>
  <c r="DL52" i="3"/>
  <c r="DL52" i="4" s="1"/>
  <c r="DL148" i="2"/>
  <c r="DL205" s="1"/>
  <c r="AR52" i="3"/>
  <c r="AR52" i="4" s="1"/>
  <c r="AR148" i="2"/>
  <c r="AR205" s="1"/>
  <c r="LS52" i="3"/>
  <c r="LS52" i="4" s="1"/>
  <c r="LS148" i="2"/>
  <c r="LS205" s="1"/>
  <c r="OE52" i="3"/>
  <c r="OE52" i="4" s="1"/>
  <c r="OE148" i="2"/>
  <c r="OE205" s="1"/>
  <c r="IW52" i="3"/>
  <c r="IW52" i="4" s="1"/>
  <c r="IW148" i="2"/>
  <c r="IW205" s="1"/>
  <c r="GK52" i="3"/>
  <c r="GK52" i="4" s="1"/>
  <c r="GK148" i="2"/>
  <c r="GK205" s="1"/>
  <c r="MN52" i="3"/>
  <c r="MN52" i="4" s="1"/>
  <c r="MN148" i="2"/>
  <c r="MN205" s="1"/>
  <c r="KR52" i="3"/>
  <c r="KR52" i="4" s="1"/>
  <c r="KR148" i="2"/>
  <c r="KR205" s="1"/>
  <c r="IF52" i="3"/>
  <c r="IF52" i="4" s="1"/>
  <c r="IF148" i="2"/>
  <c r="IF205" s="1"/>
  <c r="FT52" i="3"/>
  <c r="FT52" i="4" s="1"/>
  <c r="FT148" i="2"/>
  <c r="FT205" s="1"/>
  <c r="OO52" i="3"/>
  <c r="OO52" i="4" s="1"/>
  <c r="OO148" i="2"/>
  <c r="OO205" s="1"/>
  <c r="KH52" i="3"/>
  <c r="KH52" i="4" s="1"/>
  <c r="KH148" i="2"/>
  <c r="KH205" s="1"/>
  <c r="CC52" i="3"/>
  <c r="CC52" i="4" s="1"/>
  <c r="CC148" i="2"/>
  <c r="CC205" s="1"/>
  <c r="D52" i="3"/>
  <c r="D52" i="4" s="1"/>
  <c r="D148" i="2"/>
  <c r="D205" s="1"/>
  <c r="KK52" i="3"/>
  <c r="KK52" i="4" s="1"/>
  <c r="KK148" i="2"/>
  <c r="KK205" s="1"/>
  <c r="KZ52" i="3"/>
  <c r="KZ52" i="4" s="1"/>
  <c r="KZ148" i="2"/>
  <c r="KZ205" s="1"/>
  <c r="JT52" i="3"/>
  <c r="JT52" i="4" s="1"/>
  <c r="JT148" i="2"/>
  <c r="JT205" s="1"/>
  <c r="EV52" i="3"/>
  <c r="EV52" i="4" s="1"/>
  <c r="EV148" i="2"/>
  <c r="EV205" s="1"/>
  <c r="CU52" i="3"/>
  <c r="CU52" i="4" s="1"/>
  <c r="CU148" i="2"/>
  <c r="CU205" s="1"/>
  <c r="BC52" i="3"/>
  <c r="BC52" i="4" s="1"/>
  <c r="BC148" i="2"/>
  <c r="BC205" s="1"/>
  <c r="DR52" i="3"/>
  <c r="DR52" i="4" s="1"/>
  <c r="DR148" i="2"/>
  <c r="DR205" s="1"/>
  <c r="BP52" i="3"/>
  <c r="BP52" i="4" s="1"/>
  <c r="BP148" i="2"/>
  <c r="BP205" s="1"/>
  <c r="NI52" i="3"/>
  <c r="NI52" i="4" s="1"/>
  <c r="NI148" i="2"/>
  <c r="NI205" s="1"/>
  <c r="DE52" i="3"/>
  <c r="DE52" i="4" s="1"/>
  <c r="DE148" i="2"/>
  <c r="DE205" s="1"/>
  <c r="OM52" i="4"/>
  <c r="OM148" i="2"/>
  <c r="OM205" s="1"/>
  <c r="KJ52" i="3"/>
  <c r="KJ52" i="4" s="1"/>
  <c r="KJ148" i="2"/>
  <c r="KJ205" s="1"/>
  <c r="DW52" i="3"/>
  <c r="DW52" i="4" s="1"/>
  <c r="DW148" i="2"/>
  <c r="DW205" s="1"/>
  <c r="DJ52" i="3"/>
  <c r="DJ52" i="4" s="1"/>
  <c r="DJ148" i="2"/>
  <c r="DJ205" s="1"/>
  <c r="C52" i="3"/>
  <c r="C148" i="2"/>
  <c r="OP83"/>
  <c r="AG52" i="4"/>
  <c r="AG148" i="2"/>
  <c r="AG205" s="1"/>
  <c r="JD52" i="3"/>
  <c r="JD52" i="4" s="1"/>
  <c r="JD148" i="2"/>
  <c r="JD205" s="1"/>
  <c r="DZ52" i="3"/>
  <c r="DZ52" i="4" s="1"/>
  <c r="DZ148" i="2"/>
  <c r="DZ205" s="1"/>
  <c r="GR148"/>
  <c r="GR205" s="1"/>
  <c r="GR52" i="3"/>
  <c r="GR52" i="4" s="1"/>
  <c r="OB148" i="2"/>
  <c r="OB205" s="1"/>
  <c r="OB52" i="3"/>
  <c r="OB52" i="4" s="1"/>
  <c r="ED148" i="2"/>
  <c r="ED205" s="1"/>
  <c r="ED52" i="3"/>
  <c r="ED52" i="4" s="1"/>
  <c r="LA148" i="2"/>
  <c r="LA205" s="1"/>
  <c r="LA52" i="3"/>
  <c r="LA52" i="4" s="1"/>
  <c r="DJ142" i="2"/>
  <c r="DJ199" s="1"/>
  <c r="DJ46" i="3"/>
  <c r="DJ46" i="4" s="1"/>
  <c r="EA142" i="2"/>
  <c r="EA199" s="1"/>
  <c r="EA46" i="3"/>
  <c r="EA46" i="4" s="1"/>
  <c r="IJ142" i="2"/>
  <c r="IJ199" s="1"/>
  <c r="IJ46" i="3"/>
  <c r="IJ46" i="4" s="1"/>
  <c r="HG46" i="3"/>
  <c r="HG46" i="4" s="1"/>
  <c r="NH142" i="2"/>
  <c r="NH199" s="1"/>
  <c r="MR46" i="4"/>
  <c r="MR142" i="2"/>
  <c r="MR199" s="1"/>
  <c r="BJ46" i="3"/>
  <c r="BJ46" i="4" s="1"/>
  <c r="BJ142" i="2"/>
  <c r="BJ199" s="1"/>
  <c r="ED142"/>
  <c r="ED199" s="1"/>
  <c r="DW46" i="3"/>
  <c r="DW46" i="4" s="1"/>
  <c r="DW142" i="2"/>
  <c r="DW199" s="1"/>
  <c r="IN46" i="3"/>
  <c r="IN46" i="4" s="1"/>
  <c r="IN142" i="2"/>
  <c r="IN199" s="1"/>
  <c r="JW46" i="3"/>
  <c r="JW46" i="4" s="1"/>
  <c r="MN46" i="3"/>
  <c r="MN46" i="4" s="1"/>
  <c r="CN142" i="2"/>
  <c r="CN199" s="1"/>
  <c r="OA142"/>
  <c r="OA199" s="1"/>
  <c r="OA46" i="3"/>
  <c r="OA46" i="4" s="1"/>
  <c r="NL142" i="2"/>
  <c r="NL199" s="1"/>
  <c r="LG46" i="3"/>
  <c r="LG46" i="4" s="1"/>
  <c r="AP142" i="2"/>
  <c r="AP199" s="1"/>
  <c r="AP46" i="3"/>
  <c r="AP46" i="4" s="1"/>
  <c r="FP142" i="2"/>
  <c r="FP199" s="1"/>
  <c r="NI46" i="3"/>
  <c r="NI46" i="4" s="1"/>
  <c r="AQ142" i="2"/>
  <c r="AQ199" s="1"/>
  <c r="AQ46" i="3"/>
  <c r="AQ46" i="4" s="1"/>
  <c r="GD142" i="2"/>
  <c r="GD199" s="1"/>
  <c r="GD46" i="3"/>
  <c r="GD46" i="4" s="1"/>
  <c r="OT46"/>
  <c r="OD46" i="3"/>
  <c r="OD46" i="4" s="1"/>
  <c r="NE46" i="3"/>
  <c r="NE46" i="4" s="1"/>
  <c r="MV142" i="2"/>
  <c r="MV199" s="1"/>
  <c r="EK46" i="3"/>
  <c r="EK46" i="4" s="1"/>
  <c r="FB142" i="2"/>
  <c r="FB199" s="1"/>
  <c r="FB46" i="3"/>
  <c r="FB46" i="4" s="1"/>
  <c r="GC142" i="2"/>
  <c r="GC199" s="1"/>
  <c r="HM46" i="3"/>
  <c r="HM46" i="4" s="1"/>
  <c r="LB52" i="3"/>
  <c r="LB52" i="4" s="1"/>
  <c r="LB148" i="2"/>
  <c r="LB205" s="1"/>
  <c r="JR52" i="3"/>
  <c r="JR52" i="4" s="1"/>
  <c r="JR148" i="2"/>
  <c r="JR205" s="1"/>
  <c r="ET52" i="3"/>
  <c r="ET52" i="4" s="1"/>
  <c r="ET148" i="2"/>
  <c r="ET205" s="1"/>
  <c r="AW52" i="3"/>
  <c r="AW52" i="4" s="1"/>
  <c r="AW148" i="2"/>
  <c r="AW205" s="1"/>
  <c r="BZ52" i="3"/>
  <c r="BZ52" i="4" s="1"/>
  <c r="BZ148" i="2"/>
  <c r="BZ205" s="1"/>
  <c r="L52" i="4"/>
  <c r="L148" i="2"/>
  <c r="L205" s="1"/>
  <c r="MY52" i="3"/>
  <c r="MY52" i="4" s="1"/>
  <c r="MY148" i="2"/>
  <c r="MY205" s="1"/>
  <c r="KC52" i="3"/>
  <c r="KC52" i="4" s="1"/>
  <c r="KC148" i="2"/>
  <c r="KC205" s="1"/>
  <c r="HQ52" i="3"/>
  <c r="HQ52" i="4" s="1"/>
  <c r="HQ148" i="2"/>
  <c r="HQ205" s="1"/>
  <c r="LH52" i="3"/>
  <c r="LH52" i="4" s="1"/>
  <c r="LH148" i="2"/>
  <c r="LH205" s="1"/>
  <c r="NT52" i="3"/>
  <c r="NT52" i="4" s="1"/>
  <c r="NT148" i="2"/>
  <c r="NT205" s="1"/>
  <c r="JL52" i="3"/>
  <c r="JL52" i="4" s="1"/>
  <c r="JL148" i="2"/>
  <c r="JL205" s="1"/>
  <c r="GZ52" i="3"/>
  <c r="GZ52" i="4" s="1"/>
  <c r="GZ148" i="2"/>
  <c r="GZ205" s="1"/>
  <c r="FQ52" i="3"/>
  <c r="FQ52" i="4" s="1"/>
  <c r="FQ148" i="2"/>
  <c r="FQ205" s="1"/>
  <c r="GA52" i="3"/>
  <c r="GA52" i="4" s="1"/>
  <c r="GA148" i="2"/>
  <c r="GA205" s="1"/>
  <c r="FJ52" i="3"/>
  <c r="FJ52" i="4" s="1"/>
  <c r="FJ148" i="2"/>
  <c r="FJ205" s="1"/>
  <c r="BR52" i="3"/>
  <c r="BR52" i="4" s="1"/>
  <c r="BR148" i="2"/>
  <c r="BR205" s="1"/>
  <c r="MQ52" i="3"/>
  <c r="MQ52" i="4" s="1"/>
  <c r="MQ148" i="2"/>
  <c r="MQ205" s="1"/>
  <c r="HY52" i="3"/>
  <c r="HY52" i="4" s="1"/>
  <c r="HY148" i="2"/>
  <c r="HY205" s="1"/>
  <c r="NL52" i="3"/>
  <c r="NL52" i="4" s="1"/>
  <c r="NL148" i="2"/>
  <c r="NL205" s="1"/>
  <c r="HH52" i="3"/>
  <c r="HH52" i="4" s="1"/>
  <c r="HH148" i="2"/>
  <c r="HH205" s="1"/>
  <c r="EH52" i="3"/>
  <c r="EH52" i="4" s="1"/>
  <c r="EH148" i="2"/>
  <c r="EH205" s="1"/>
  <c r="BS52" i="3"/>
  <c r="BS52" i="4" s="1"/>
  <c r="BS148" i="2"/>
  <c r="BS205" s="1"/>
  <c r="E52" i="4"/>
  <c r="E148" i="2"/>
  <c r="E205" s="1"/>
  <c r="CH52" i="3"/>
  <c r="CH52" i="4" s="1"/>
  <c r="CH148" i="2"/>
  <c r="CH205" s="1"/>
  <c r="T52" i="3"/>
  <c r="T52" i="4" s="1"/>
  <c r="T148" i="2"/>
  <c r="T205" s="1"/>
  <c r="OD52" i="3"/>
  <c r="OD52" i="4" s="1"/>
  <c r="OD148" i="2"/>
  <c r="OD205" s="1"/>
  <c r="AJ52" i="3"/>
  <c r="AJ52" i="4" s="1"/>
  <c r="AJ148" i="2"/>
  <c r="AJ205" s="1"/>
  <c r="GC52" i="3"/>
  <c r="GC52" i="4" s="1"/>
  <c r="GC148" i="2"/>
  <c r="GC205" s="1"/>
  <c r="FL52" i="3"/>
  <c r="FL52" i="4" s="1"/>
  <c r="FL148" i="2"/>
  <c r="FL205" s="1"/>
  <c r="AU52" i="3"/>
  <c r="AU52" i="4" s="1"/>
  <c r="AU148" i="2"/>
  <c r="AU205" s="1"/>
  <c r="BH52" i="3"/>
  <c r="BH52" i="4" s="1"/>
  <c r="BH148" i="2"/>
  <c r="BH205" s="1"/>
  <c r="JS52" i="3"/>
  <c r="JS52" i="4" s="1"/>
  <c r="JS148" i="2"/>
  <c r="JS205" s="1"/>
  <c r="JU52" i="3"/>
  <c r="JU52" i="4" s="1"/>
  <c r="JU148" i="2"/>
  <c r="JU205" s="1"/>
  <c r="DC52" i="3"/>
  <c r="DC52" i="4" s="1"/>
  <c r="DC148" i="2"/>
  <c r="DC205" s="1"/>
  <c r="BJ148"/>
  <c r="BJ205" s="1"/>
  <c r="BJ52" i="3"/>
  <c r="BJ52" i="4" s="1"/>
  <c r="CP148" i="2"/>
  <c r="CP205" s="1"/>
  <c r="CP52" i="3"/>
  <c r="CP52" i="4" s="1"/>
  <c r="NG148" i="2"/>
  <c r="NG205" s="1"/>
  <c r="NG52" i="3"/>
  <c r="NG52" i="4" s="1"/>
  <c r="KW148" i="2"/>
  <c r="KW205" s="1"/>
  <c r="KW52" i="3"/>
  <c r="KW52" i="4" s="1"/>
  <c r="DK142" i="2"/>
  <c r="DK199" s="1"/>
  <c r="DK46" i="3"/>
  <c r="DK46" i="4" s="1"/>
  <c r="IZ46" i="3"/>
  <c r="IZ46" i="4" s="1"/>
  <c r="DH142" i="2"/>
  <c r="DH199" s="1"/>
  <c r="HQ142"/>
  <c r="HQ199" s="1"/>
  <c r="HQ46" i="3"/>
  <c r="HQ46" i="4" s="1"/>
  <c r="W46"/>
  <c r="JD142" i="2"/>
  <c r="JD199" s="1"/>
  <c r="JD46" i="3"/>
  <c r="JD46" i="4" s="1"/>
  <c r="OL142" i="2"/>
  <c r="OL199" s="1"/>
  <c r="CO142"/>
  <c r="CO199" s="1"/>
  <c r="CO46" i="3"/>
  <c r="CO46" i="4" s="1"/>
  <c r="DY46" i="3"/>
  <c r="DY46" i="4" s="1"/>
  <c r="HF142" i="2"/>
  <c r="HF199" s="1"/>
  <c r="HF46" i="3"/>
  <c r="HF46" i="4" s="1"/>
  <c r="HY46" i="3"/>
  <c r="HY46" i="4" s="1"/>
  <c r="MI46" i="3"/>
  <c r="MI46" i="4" s="1"/>
  <c r="BW46" i="3"/>
  <c r="BW46" i="4" s="1"/>
  <c r="BP142" i="2"/>
  <c r="BP199" s="1"/>
  <c r="GF142"/>
  <c r="GF199" s="1"/>
  <c r="FC142"/>
  <c r="FC199" s="1"/>
  <c r="MS142"/>
  <c r="MS199" s="1"/>
  <c r="U46" i="4"/>
  <c r="U142" i="2"/>
  <c r="U199" s="1"/>
  <c r="NO142"/>
  <c r="NO199" s="1"/>
  <c r="NO46" i="3"/>
  <c r="NO46" i="4" s="1"/>
  <c r="CT142" i="2"/>
  <c r="CT199" s="1"/>
  <c r="LI142"/>
  <c r="LI199" s="1"/>
  <c r="H46" i="3"/>
  <c r="H46" i="4" s="1"/>
  <c r="LV142" i="2"/>
  <c r="LV199" s="1"/>
  <c r="LV46" i="3"/>
  <c r="LV46" i="4" s="1"/>
  <c r="BV66" i="2"/>
  <c r="IZ66"/>
  <c r="DF66"/>
  <c r="C197" l="1"/>
  <c r="OP140"/>
  <c r="C191"/>
  <c r="OP134"/>
  <c r="C206"/>
  <c r="OP149"/>
  <c r="ND36" i="4"/>
  <c r="IF66" i="2"/>
  <c r="CX142"/>
  <c r="CX199" s="1"/>
  <c r="FE46" i="3"/>
  <c r="FE46" i="4" s="1"/>
  <c r="AW46" i="3"/>
  <c r="AW46" i="4" s="1"/>
  <c r="M46" i="3"/>
  <c r="M46" i="4" s="1"/>
  <c r="LP36"/>
  <c r="GI36"/>
  <c r="LL36"/>
  <c r="GC36"/>
  <c r="JS36"/>
  <c r="EI36"/>
  <c r="HF36"/>
  <c r="PG75" i="2"/>
  <c r="C208"/>
  <c r="OP151"/>
  <c r="C205"/>
  <c r="OP148"/>
  <c r="C204"/>
  <c r="OP147"/>
  <c r="C202"/>
  <c r="OP145"/>
  <c r="OB132"/>
  <c r="OB189" s="1"/>
  <c r="MD36" i="4"/>
  <c r="KH66" i="2"/>
  <c r="OM142"/>
  <c r="OM199" s="1"/>
  <c r="HU46" i="3"/>
  <c r="HU46" i="4" s="1"/>
  <c r="NK132" i="2"/>
  <c r="NK189" s="1"/>
  <c r="NW36" i="4"/>
  <c r="DG132" i="2"/>
  <c r="DG189" s="1"/>
  <c r="L36" i="4"/>
  <c r="LX132" i="2"/>
  <c r="LX189" s="1"/>
  <c r="NC132"/>
  <c r="NC189" s="1"/>
  <c r="CM36" i="4"/>
  <c r="GA36"/>
  <c r="JL132" i="2"/>
  <c r="JL189" s="1"/>
  <c r="IQ132"/>
  <c r="IQ189" s="1"/>
  <c r="HB36" i="4"/>
  <c r="C196" i="2"/>
  <c r="OP196" s="1"/>
  <c r="OP139"/>
  <c r="C198"/>
  <c r="OP141"/>
  <c r="C203"/>
  <c r="OP146"/>
  <c r="C195"/>
  <c r="OP138"/>
  <c r="C201"/>
  <c r="OP144"/>
  <c r="CY36" i="4"/>
  <c r="OP150" i="2"/>
  <c r="GC66"/>
  <c r="GC35" i="4" s="1"/>
  <c r="FH142" i="2"/>
  <c r="FH199" s="1"/>
  <c r="KW46" i="3"/>
  <c r="KW46" i="4" s="1"/>
  <c r="GN36"/>
  <c r="NH36"/>
  <c r="IK36"/>
  <c r="CH36"/>
  <c r="NE36"/>
  <c r="KP36"/>
  <c r="CE132" i="2"/>
  <c r="CE189" s="1"/>
  <c r="IU132"/>
  <c r="IU189" s="1"/>
  <c r="MQ36" i="4"/>
  <c r="KG132" i="2"/>
  <c r="KG189" s="1"/>
  <c r="AK36" i="4"/>
  <c r="BZ36"/>
  <c r="FB36"/>
  <c r="DP36"/>
  <c r="LT36"/>
  <c r="OE132" i="2"/>
  <c r="OE189" s="1"/>
  <c r="U36" i="4"/>
  <c r="BJ36"/>
  <c r="IH36"/>
  <c r="NS36"/>
  <c r="AG36"/>
  <c r="JR36"/>
  <c r="FM36"/>
  <c r="OQ207" i="2"/>
  <c r="OW207" s="1"/>
  <c r="C189"/>
  <c r="C200"/>
  <c r="OP143"/>
  <c r="C199"/>
  <c r="IN36" i="4"/>
  <c r="ME36"/>
  <c r="AJ132" i="2"/>
  <c r="AJ189" s="1"/>
  <c r="NS66"/>
  <c r="NS35" i="4" s="1"/>
  <c r="EN142" i="2"/>
  <c r="EN199" s="1"/>
  <c r="PG76"/>
  <c r="PG73"/>
  <c r="GB66"/>
  <c r="GB35" i="3" s="1"/>
  <c r="GB35" i="4" s="1"/>
  <c r="OC36"/>
  <c r="NF36"/>
  <c r="CR36"/>
  <c r="CS66" i="2"/>
  <c r="CS35" i="4" s="1"/>
  <c r="LV66" i="2"/>
  <c r="LV131" s="1"/>
  <c r="LV188" s="1"/>
  <c r="P66"/>
  <c r="HN66"/>
  <c r="AT66"/>
  <c r="AT35" i="4" s="1"/>
  <c r="IX66" i="2"/>
  <c r="IX131" s="1"/>
  <c r="IX188" s="1"/>
  <c r="AE66"/>
  <c r="MB46" i="3"/>
  <c r="MB46" i="4" s="1"/>
  <c r="BQ46" i="3"/>
  <c r="BQ46" i="4" s="1"/>
  <c r="PG85" i="2"/>
  <c r="AY66"/>
  <c r="DX66"/>
  <c r="BE66"/>
  <c r="BE131" s="1"/>
  <c r="BE188" s="1"/>
  <c r="DK66"/>
  <c r="DK131" s="1"/>
  <c r="DK188" s="1"/>
  <c r="EY66"/>
  <c r="NA66"/>
  <c r="NA35" i="4" s="1"/>
  <c r="GD66" i="2"/>
  <c r="GD131" s="1"/>
  <c r="GD188" s="1"/>
  <c r="EF66"/>
  <c r="EF35" i="4" s="1"/>
  <c r="MB66" i="2"/>
  <c r="FQ66"/>
  <c r="MX66"/>
  <c r="MX131" s="1"/>
  <c r="MX188" s="1"/>
  <c r="KS66"/>
  <c r="KS131" s="1"/>
  <c r="KS188" s="1"/>
  <c r="FC36" i="4"/>
  <c r="KR36"/>
  <c r="HO66" i="2"/>
  <c r="BJ66"/>
  <c r="CE66"/>
  <c r="BS66"/>
  <c r="OP67"/>
  <c r="PG67" s="1"/>
  <c r="CZ66"/>
  <c r="CZ131" s="1"/>
  <c r="CZ188" s="1"/>
  <c r="EK66"/>
  <c r="NG66"/>
  <c r="NG131" s="1"/>
  <c r="NG188" s="1"/>
  <c r="OJ66"/>
  <c r="OJ35" i="4" s="1"/>
  <c r="HS36"/>
  <c r="U66" i="2"/>
  <c r="IG66"/>
  <c r="BP66"/>
  <c r="BP35" i="4" s="1"/>
  <c r="MG66" i="2"/>
  <c r="MG35" i="4" s="1"/>
  <c r="IA66" i="2"/>
  <c r="NZ66"/>
  <c r="NZ131" s="1"/>
  <c r="NZ188" s="1"/>
  <c r="GW66"/>
  <c r="GW35" i="3" s="1"/>
  <c r="GW35" i="4" s="1"/>
  <c r="KY66" i="2"/>
  <c r="KY131" s="1"/>
  <c r="KY188" s="1"/>
  <c r="HT46" i="3"/>
  <c r="HT46" i="4" s="1"/>
  <c r="GO142" i="2"/>
  <c r="GO199" s="1"/>
  <c r="GK46" i="3"/>
  <c r="GK46" i="4" s="1"/>
  <c r="HT36"/>
  <c r="CU36"/>
  <c r="ET36"/>
  <c r="BU36"/>
  <c r="LE36"/>
  <c r="IT36"/>
  <c r="NG36"/>
  <c r="HE36"/>
  <c r="DR36"/>
  <c r="MV36"/>
  <c r="HZ36"/>
  <c r="FX36"/>
  <c r="BK36"/>
  <c r="KA36"/>
  <c r="FA36"/>
  <c r="NA36"/>
  <c r="GX36"/>
  <c r="HL36"/>
  <c r="EN36"/>
  <c r="GQ36"/>
  <c r="CV36"/>
  <c r="LM36"/>
  <c r="NO36"/>
  <c r="GJ66" i="2"/>
  <c r="GJ35" i="3" s="1"/>
  <c r="GJ35" i="4" s="1"/>
  <c r="EB66" i="2"/>
  <c r="EB131" s="1"/>
  <c r="EB188" s="1"/>
  <c r="FJ66"/>
  <c r="NR66"/>
  <c r="NR131" s="1"/>
  <c r="NR188" s="1"/>
  <c r="DH66"/>
  <c r="DH131" s="1"/>
  <c r="DH188" s="1"/>
  <c r="OF66"/>
  <c r="OF35" i="4" s="1"/>
  <c r="OK66" i="2"/>
  <c r="M66"/>
  <c r="AO66"/>
  <c r="AO131" s="1"/>
  <c r="AO188" s="1"/>
  <c r="FW66"/>
  <c r="FW35" i="4" s="1"/>
  <c r="GK66" i="2"/>
  <c r="J66"/>
  <c r="J35" i="4" s="1"/>
  <c r="JA66" i="2"/>
  <c r="JA35" i="4" s="1"/>
  <c r="MF66" i="2"/>
  <c r="MF35" i="4" s="1"/>
  <c r="OT66" i="2"/>
  <c r="GV66"/>
  <c r="KI66"/>
  <c r="KI35" i="4" s="1"/>
  <c r="EY142" i="2"/>
  <c r="EY199" s="1"/>
  <c r="GB46" i="3"/>
  <c r="GB46" i="4" s="1"/>
  <c r="C46" i="3"/>
  <c r="C46" i="4" s="1"/>
  <c r="LO46"/>
  <c r="NW46" i="3"/>
  <c r="NW46" i="4" s="1"/>
  <c r="HI46" i="3"/>
  <c r="HI46" i="4" s="1"/>
  <c r="IA142" i="2"/>
  <c r="IA199" s="1"/>
  <c r="MZ46" i="3"/>
  <c r="MZ46" i="4" s="1"/>
  <c r="ND142" i="2"/>
  <c r="ND199" s="1"/>
  <c r="KZ46" i="3"/>
  <c r="KZ46" i="4" s="1"/>
  <c r="KL46" i="3"/>
  <c r="KL46" i="4" s="1"/>
  <c r="AN46" i="3"/>
  <c r="AN46" i="4" s="1"/>
  <c r="HS142" i="2"/>
  <c r="HS199" s="1"/>
  <c r="ON142"/>
  <c r="ON199" s="1"/>
  <c r="JA46" i="3"/>
  <c r="JA46" i="4" s="1"/>
  <c r="HV142" i="2"/>
  <c r="HV199" s="1"/>
  <c r="LC142"/>
  <c r="LC199" s="1"/>
  <c r="LT142"/>
  <c r="LT199" s="1"/>
  <c r="BL142"/>
  <c r="BL199" s="1"/>
  <c r="HE46" i="3"/>
  <c r="HE46" i="4" s="1"/>
  <c r="BB142" i="2"/>
  <c r="BB199" s="1"/>
  <c r="DP46" i="3"/>
  <c r="DP46" i="4" s="1"/>
  <c r="DO46" i="3"/>
  <c r="DO46" i="4" s="1"/>
  <c r="DA142" i="2"/>
  <c r="DA199" s="1"/>
  <c r="LW142"/>
  <c r="LW199" s="1"/>
  <c r="FM46" i="3"/>
  <c r="FM46" i="4" s="1"/>
  <c r="LA46" i="3"/>
  <c r="LA46" i="4" s="1"/>
  <c r="AU142" i="2"/>
  <c r="AU199" s="1"/>
  <c r="GQ46" i="3"/>
  <c r="GQ46" i="4" s="1"/>
  <c r="JY46" i="3"/>
  <c r="JY46" i="4" s="1"/>
  <c r="LP46" i="3"/>
  <c r="LP46" i="4" s="1"/>
  <c r="JL46" i="3"/>
  <c r="JL46" i="4" s="1"/>
  <c r="KN46" i="3"/>
  <c r="KN46" i="4" s="1"/>
  <c r="HD142" i="2"/>
  <c r="HD199" s="1"/>
  <c r="HN46" i="3"/>
  <c r="HN46" i="4" s="1"/>
  <c r="CU142" i="2"/>
  <c r="CU199" s="1"/>
  <c r="JI142"/>
  <c r="JI199" s="1"/>
  <c r="IV142"/>
  <c r="IV199" s="1"/>
  <c r="HZ142"/>
  <c r="HZ199" s="1"/>
  <c r="MT46" i="4"/>
  <c r="AX46" i="3"/>
  <c r="AX46" i="4" s="1"/>
  <c r="GR142" i="2"/>
  <c r="GR199" s="1"/>
  <c r="HB142"/>
  <c r="HB199" s="1"/>
  <c r="OQ142"/>
  <c r="IO142"/>
  <c r="IO199" s="1"/>
  <c r="BE46" i="3"/>
  <c r="BE46" i="4" s="1"/>
  <c r="JK142" i="2"/>
  <c r="JK199" s="1"/>
  <c r="J46" i="4"/>
  <c r="GP142" i="2"/>
  <c r="GP199" s="1"/>
  <c r="LQ46" i="3"/>
  <c r="LQ46" i="4" s="1"/>
  <c r="AL46"/>
  <c r="EL46" i="3"/>
  <c r="EL46" i="4" s="1"/>
  <c r="LB142" i="2"/>
  <c r="LB199" s="1"/>
  <c r="IS46" i="3"/>
  <c r="IS46" i="4" s="1"/>
  <c r="KP46" i="3"/>
  <c r="KP46" i="4" s="1"/>
  <c r="CK46" i="3"/>
  <c r="CK46" i="4" s="1"/>
  <c r="AC46" i="3"/>
  <c r="AC46" i="4" s="1"/>
  <c r="MK142" i="2"/>
  <c r="MK199" s="1"/>
  <c r="HO46" i="3"/>
  <c r="HO46" i="4" s="1"/>
  <c r="HX142" i="2"/>
  <c r="HX199" s="1"/>
  <c r="EH46" i="3"/>
  <c r="EH46" i="4" s="1"/>
  <c r="KH142" i="2"/>
  <c r="KH199" s="1"/>
  <c r="MW46" i="3"/>
  <c r="MW46" i="4" s="1"/>
  <c r="DM142" i="2"/>
  <c r="DM199" s="1"/>
  <c r="MX46" i="3"/>
  <c r="MX46" i="4" s="1"/>
  <c r="GJ142" i="2"/>
  <c r="GJ199" s="1"/>
  <c r="DV46" i="3"/>
  <c r="DV46" i="4" s="1"/>
  <c r="AA46" i="3"/>
  <c r="AA46" i="4" s="1"/>
  <c r="NK46" i="3"/>
  <c r="NK46" i="4" s="1"/>
  <c r="FL46" i="3"/>
  <c r="FL46" i="4" s="1"/>
  <c r="DN142" i="2"/>
  <c r="DN199" s="1"/>
  <c r="MC142"/>
  <c r="MC199" s="1"/>
  <c r="GV46" i="3"/>
  <c r="GV46" i="4" s="1"/>
  <c r="EV142" i="2"/>
  <c r="EV199" s="1"/>
  <c r="LU46" i="3"/>
  <c r="LU46" i="4" s="1"/>
  <c r="BG46" i="3"/>
  <c r="BG46" i="4" s="1"/>
  <c r="OC142" i="2"/>
  <c r="OC199" s="1"/>
  <c r="FU142"/>
  <c r="FU199" s="1"/>
  <c r="IU142"/>
  <c r="IU199" s="1"/>
  <c r="FQ142"/>
  <c r="FQ199" s="1"/>
  <c r="EW142"/>
  <c r="EW199" s="1"/>
  <c r="HP142"/>
  <c r="HP199" s="1"/>
  <c r="KA142"/>
  <c r="KA199" s="1"/>
  <c r="CI46" i="3"/>
  <c r="CI46" i="4" s="1"/>
  <c r="AO142" i="2"/>
  <c r="AO199" s="1"/>
  <c r="N46" i="4"/>
  <c r="KF46" i="3"/>
  <c r="KF46" i="4" s="1"/>
  <c r="FA142" i="2"/>
  <c r="FA199" s="1"/>
  <c r="OH46" i="3"/>
  <c r="OH46" i="4" s="1"/>
  <c r="BF142" i="2"/>
  <c r="BF199" s="1"/>
  <c r="HK46" i="3"/>
  <c r="HK46" i="4" s="1"/>
  <c r="X142" i="2"/>
  <c r="X199" s="1"/>
  <c r="GL142"/>
  <c r="GL199" s="1"/>
  <c r="JM142"/>
  <c r="JM199" s="1"/>
  <c r="CJ142"/>
  <c r="CJ199" s="1"/>
  <c r="KY46" i="3"/>
  <c r="KY46" i="4" s="1"/>
  <c r="GW46" i="3"/>
  <c r="GW46" i="4" s="1"/>
  <c r="NG142" i="2"/>
  <c r="NG199" s="1"/>
  <c r="FN46" i="3"/>
  <c r="FN46" i="4" s="1"/>
  <c r="JQ46" i="3"/>
  <c r="JQ46" i="4" s="1"/>
  <c r="EG142" i="2"/>
  <c r="EG199" s="1"/>
  <c r="EQ46" i="3"/>
  <c r="EQ46" i="4" s="1"/>
  <c r="V46"/>
  <c r="BO142" i="2"/>
  <c r="BO199" s="1"/>
  <c r="NF142"/>
  <c r="NF199" s="1"/>
  <c r="MM46" i="3"/>
  <c r="MM46" i="4" s="1"/>
  <c r="IM142" i="2"/>
  <c r="IM199" s="1"/>
  <c r="LX46" i="3"/>
  <c r="LX46" i="4" s="1"/>
  <c r="GT142" i="2"/>
  <c r="GT199" s="1"/>
  <c r="JC46" i="3"/>
  <c r="JC46" i="4" s="1"/>
  <c r="HL142" i="2"/>
  <c r="HL199" s="1"/>
  <c r="BN46" i="3"/>
  <c r="BN46" i="4" s="1"/>
  <c r="F142" i="2"/>
  <c r="F199" s="1"/>
  <c r="MF142"/>
  <c r="MF199" s="1"/>
  <c r="AR142"/>
  <c r="AR199" s="1"/>
  <c r="ES142"/>
  <c r="ES199" s="1"/>
  <c r="JO142"/>
  <c r="JO199" s="1"/>
  <c r="LK46" i="3"/>
  <c r="LK46" i="4" s="1"/>
  <c r="KD142" i="2"/>
  <c r="KD199" s="1"/>
  <c r="BM142"/>
  <c r="BM199" s="1"/>
  <c r="KK142"/>
  <c r="KK199" s="1"/>
  <c r="GU142"/>
  <c r="GU199" s="1"/>
  <c r="AJ142"/>
  <c r="AJ199" s="1"/>
  <c r="HW46" i="3"/>
  <c r="HW46" i="4" s="1"/>
  <c r="MU46" i="3"/>
  <c r="MU46" i="4" s="1"/>
  <c r="LJ46" i="3"/>
  <c r="LJ46" i="4" s="1"/>
  <c r="JZ46" i="3"/>
  <c r="JZ46" i="4" s="1"/>
  <c r="FT142" i="2"/>
  <c r="FT199" s="1"/>
  <c r="CD142"/>
  <c r="CD199" s="1"/>
  <c r="HJ46" i="3"/>
  <c r="HJ46" i="4" s="1"/>
  <c r="CZ46" i="3"/>
  <c r="CZ46" i="4" s="1"/>
  <c r="GS46" i="3"/>
  <c r="GS46" i="4" s="1"/>
  <c r="OE142" i="2"/>
  <c r="OE199" s="1"/>
  <c r="CC142"/>
  <c r="CC199" s="1"/>
  <c r="BC142"/>
  <c r="BC199" s="1"/>
  <c r="IX46" i="3"/>
  <c r="IX46" i="4" s="1"/>
  <c r="AZ46" i="3"/>
  <c r="AZ46" i="4" s="1"/>
  <c r="L46"/>
  <c r="NU142" i="2"/>
  <c r="NU199" s="1"/>
  <c r="DQ142"/>
  <c r="DQ199" s="1"/>
  <c r="FW46" i="3"/>
  <c r="FW46" i="4" s="1"/>
  <c r="DU46" i="3"/>
  <c r="DU46" i="4" s="1"/>
  <c r="S142" i="2"/>
  <c r="S199" s="1"/>
  <c r="CQ142"/>
  <c r="CQ199" s="1"/>
  <c r="FS46" i="3"/>
  <c r="FS46" i="4" s="1"/>
  <c r="IL142" i="2"/>
  <c r="IL199" s="1"/>
  <c r="BR142"/>
  <c r="BR199" s="1"/>
  <c r="BK46" i="3"/>
  <c r="BK46" i="4" s="1"/>
  <c r="JT46" i="3"/>
  <c r="JT46" i="4" s="1"/>
  <c r="GX46" i="3"/>
  <c r="GX46" i="4" s="1"/>
  <c r="EI46" i="3"/>
  <c r="EI46" i="4" s="1"/>
  <c r="FY142" i="2"/>
  <c r="FY199" s="1"/>
  <c r="DC142"/>
  <c r="DC199" s="1"/>
  <c r="NZ142"/>
  <c r="NZ199" s="1"/>
  <c r="KM46" i="3"/>
  <c r="KM46" i="4" s="1"/>
  <c r="DZ46" i="3"/>
  <c r="DZ46" i="4" s="1"/>
  <c r="IE142" i="2"/>
  <c r="IE199" s="1"/>
  <c r="KS46" i="3"/>
  <c r="KS46" i="4" s="1"/>
  <c r="AE46" i="3"/>
  <c r="AE46" i="4" s="1"/>
  <c r="ID142" i="2"/>
  <c r="ID199" s="1"/>
  <c r="BZ46" i="3"/>
  <c r="BZ46" i="4" s="1"/>
  <c r="OI46" i="3"/>
  <c r="OI46" i="4" s="1"/>
  <c r="NM46" i="3"/>
  <c r="NM46" i="4" s="1"/>
  <c r="LL142" i="2"/>
  <c r="LL199" s="1"/>
  <c r="FX142"/>
  <c r="FX199" s="1"/>
  <c r="OX41" i="4"/>
  <c r="OZ72" i="2" s="1"/>
  <c r="LR46" i="3"/>
  <c r="LR46" i="4" s="1"/>
  <c r="FO46" i="3"/>
  <c r="FO46" i="4" s="1"/>
  <c r="KV142" i="2"/>
  <c r="KV199" s="1"/>
  <c r="CP142"/>
  <c r="CP199" s="1"/>
  <c r="IG142"/>
  <c r="IG199" s="1"/>
  <c r="CY142"/>
  <c r="CY199" s="1"/>
  <c r="JE46" i="3"/>
  <c r="JE46" i="4" s="1"/>
  <c r="NP46" i="3"/>
  <c r="NP46" i="4" s="1"/>
  <c r="CR46" i="3"/>
  <c r="CR46" i="4" s="1"/>
  <c r="T142" i="2"/>
  <c r="T199" s="1"/>
  <c r="EZ46" i="3"/>
  <c r="EZ46" i="4" s="1"/>
  <c r="MQ142" i="2"/>
  <c r="MQ199" s="1"/>
  <c r="EP46" i="3"/>
  <c r="EP46" i="4" s="1"/>
  <c r="KE46" i="3"/>
  <c r="KE46" i="4" s="1"/>
  <c r="HA142" i="2"/>
  <c r="HA199" s="1"/>
  <c r="NR46" i="3"/>
  <c r="NR46" i="4" s="1"/>
  <c r="NC142" i="2"/>
  <c r="NC199" s="1"/>
  <c r="FV142"/>
  <c r="FV199" s="1"/>
  <c r="CG46" i="3"/>
  <c r="CG46" i="4" s="1"/>
  <c r="MA46" i="3"/>
  <c r="MA46" i="4" s="1"/>
  <c r="JB142" i="2"/>
  <c r="JB199" s="1"/>
  <c r="JS142"/>
  <c r="JS199" s="1"/>
  <c r="CV46" i="3"/>
  <c r="CV46" i="4" s="1"/>
  <c r="OK142" i="2"/>
  <c r="OK199" s="1"/>
  <c r="GM142"/>
  <c r="GM199" s="1"/>
  <c r="CE142"/>
  <c r="CE199" s="1"/>
  <c r="JX142"/>
  <c r="JX199" s="1"/>
  <c r="KJ46" i="3"/>
  <c r="KJ46" i="4" s="1"/>
  <c r="ML142" i="2"/>
  <c r="ML199" s="1"/>
  <c r="NX46" i="3"/>
  <c r="NX46" i="4" s="1"/>
  <c r="II46" i="3"/>
  <c r="II46" i="4" s="1"/>
  <c r="AT46" i="3"/>
  <c r="AT46" i="4" s="1"/>
  <c r="KX46" i="3"/>
  <c r="KX46" i="4" s="1"/>
  <c r="Y46" i="3"/>
  <c r="Y46" i="4" s="1"/>
  <c r="MP46" i="3"/>
  <c r="MP46" i="4" s="1"/>
  <c r="IB46" i="3"/>
  <c r="IB46" i="4" s="1"/>
  <c r="AV46" i="3"/>
  <c r="AV46" i="4" s="1"/>
  <c r="NA142" i="2"/>
  <c r="NA199" s="1"/>
  <c r="K66"/>
  <c r="K131" s="1"/>
  <c r="K188" s="1"/>
  <c r="EM66"/>
  <c r="EM131" s="1"/>
  <c r="EM188" s="1"/>
  <c r="DI66"/>
  <c r="HP66"/>
  <c r="HP131" s="1"/>
  <c r="HP188" s="1"/>
  <c r="HQ66"/>
  <c r="HQ131" s="1"/>
  <c r="HQ188" s="1"/>
  <c r="NQ66"/>
  <c r="ML66"/>
  <c r="ML131" s="1"/>
  <c r="ML188" s="1"/>
  <c r="CP66"/>
  <c r="CP35" i="4" s="1"/>
  <c r="AP66" i="2"/>
  <c r="AP131" s="1"/>
  <c r="AP188" s="1"/>
  <c r="FN66"/>
  <c r="FN131" s="1"/>
  <c r="FN188" s="1"/>
  <c r="Q66"/>
  <c r="FC66"/>
  <c r="FC131" s="1"/>
  <c r="FC188" s="1"/>
  <c r="DY66"/>
  <c r="DY131" s="1"/>
  <c r="DY188" s="1"/>
  <c r="IJ66"/>
  <c r="IK66"/>
  <c r="IK35" i="4" s="1"/>
  <c r="MW66" i="2"/>
  <c r="MW131" s="1"/>
  <c r="MW188" s="1"/>
  <c r="LJ66"/>
  <c r="LJ131" s="1"/>
  <c r="LJ188" s="1"/>
  <c r="DV66"/>
  <c r="DV131" s="1"/>
  <c r="DV188" s="1"/>
  <c r="BT66"/>
  <c r="GX66"/>
  <c r="GX131" s="1"/>
  <c r="GX188" s="1"/>
  <c r="GY66"/>
  <c r="GY131" s="1"/>
  <c r="GY188" s="1"/>
  <c r="OI66"/>
  <c r="MV66"/>
  <c r="MV131" s="1"/>
  <c r="MV188" s="1"/>
  <c r="HK66"/>
  <c r="HK35" i="4" s="1"/>
  <c r="NW66" i="2"/>
  <c r="NW35" i="4" s="1"/>
  <c r="MR66" i="2"/>
  <c r="MR131" s="1"/>
  <c r="MR188" s="1"/>
  <c r="BQ66"/>
  <c r="AR66"/>
  <c r="AR35" i="4" s="1"/>
  <c r="FL66" i="2"/>
  <c r="FL131" s="1"/>
  <c r="FL188" s="1"/>
  <c r="KJ66"/>
  <c r="KK66"/>
  <c r="KK131" s="1"/>
  <c r="KK188" s="1"/>
  <c r="KW66"/>
  <c r="KW35" i="4" s="1"/>
  <c r="S66" i="2"/>
  <c r="S131" s="1"/>
  <c r="S188" s="1"/>
  <c r="FA66"/>
  <c r="FA131" s="1"/>
  <c r="FA188" s="1"/>
  <c r="EA66"/>
  <c r="IH66"/>
  <c r="IH131" s="1"/>
  <c r="IH188" s="1"/>
  <c r="DD66"/>
  <c r="DD131" s="1"/>
  <c r="DD188" s="1"/>
  <c r="BN66"/>
  <c r="GF66"/>
  <c r="GF131" s="1"/>
  <c r="GF188" s="1"/>
  <c r="GG66"/>
  <c r="GG131" s="1"/>
  <c r="GG188" s="1"/>
  <c r="OO66"/>
  <c r="OO35" i="3" s="1"/>
  <c r="OO35" i="4" s="1"/>
  <c r="NN66" i="2"/>
  <c r="NN131" s="1"/>
  <c r="NN188" s="1"/>
  <c r="BK66"/>
  <c r="X66"/>
  <c r="X131" s="1"/>
  <c r="X188" s="1"/>
  <c r="ET66"/>
  <c r="ET131" s="1"/>
  <c r="ET188" s="1"/>
  <c r="JR66"/>
  <c r="JS66"/>
  <c r="JS131" s="1"/>
  <c r="JS188" s="1"/>
  <c r="LO66"/>
  <c r="LO131" s="1"/>
  <c r="LO188" s="1"/>
  <c r="KD66"/>
  <c r="KD131" s="1"/>
  <c r="KD188" s="1"/>
  <c r="KE66"/>
  <c r="LC66"/>
  <c r="FG142"/>
  <c r="FG199" s="1"/>
  <c r="D142"/>
  <c r="D199" s="1"/>
  <c r="NJ142"/>
  <c r="NJ199" s="1"/>
  <c r="JH142"/>
  <c r="JH199" s="1"/>
  <c r="MH142"/>
  <c r="MH199" s="1"/>
  <c r="DT66"/>
  <c r="DT131" s="1"/>
  <c r="DT188" s="1"/>
  <c r="BR66"/>
  <c r="BR131" s="1"/>
  <c r="BR188" s="1"/>
  <c r="GZ66"/>
  <c r="HA66"/>
  <c r="HA131" s="1"/>
  <c r="HA188" s="1"/>
  <c r="OG66"/>
  <c r="OG131" s="1"/>
  <c r="OG188" s="1"/>
  <c r="NB66"/>
  <c r="BG66"/>
  <c r="BG131" s="1"/>
  <c r="BG188" s="1"/>
  <c r="T66"/>
  <c r="T131" s="1"/>
  <c r="T188" s="1"/>
  <c r="EX66"/>
  <c r="EX131" s="1"/>
  <c r="EX188" s="1"/>
  <c r="G66"/>
  <c r="G35" i="4" s="1"/>
  <c r="EH66" i="2"/>
  <c r="DE66"/>
  <c r="DE35" i="4" s="1"/>
  <c r="HT66" i="2"/>
  <c r="HT35" i="4" s="1"/>
  <c r="HU66" i="2"/>
  <c r="NM66"/>
  <c r="NM131" s="1"/>
  <c r="NM188" s="1"/>
  <c r="LZ66"/>
  <c r="LZ131" s="1"/>
  <c r="LZ188" s="1"/>
  <c r="DB66"/>
  <c r="DB131" s="1"/>
  <c r="DB188" s="1"/>
  <c r="BL66"/>
  <c r="BL131" s="1"/>
  <c r="BL188" s="1"/>
  <c r="GH66"/>
  <c r="GI66"/>
  <c r="GI131" s="1"/>
  <c r="GI188" s="1"/>
  <c r="OM66"/>
  <c r="OM131" s="1"/>
  <c r="OM188" s="1"/>
  <c r="NL66"/>
  <c r="GU66"/>
  <c r="GU35" i="3" s="1"/>
  <c r="GU35" i="4" s="1"/>
  <c r="OL66" i="2"/>
  <c r="OL35" i="4" s="1"/>
  <c r="NH66" i="2"/>
  <c r="NH131" s="1"/>
  <c r="NH188" s="1"/>
  <c r="BI66"/>
  <c r="BI131" s="1"/>
  <c r="BI188" s="1"/>
  <c r="V66"/>
  <c r="EV66"/>
  <c r="EV131" s="1"/>
  <c r="EV188" s="1"/>
  <c r="JT66"/>
  <c r="JT131" s="1"/>
  <c r="JT188" s="1"/>
  <c r="JU66"/>
  <c r="LM66"/>
  <c r="LM35" i="4" s="1"/>
  <c r="I66" i="2"/>
  <c r="I131" s="1"/>
  <c r="I188" s="1"/>
  <c r="EJ66"/>
  <c r="EJ131" s="1"/>
  <c r="EJ188" s="1"/>
  <c r="DG66"/>
  <c r="HR66"/>
  <c r="CN66"/>
  <c r="CN131" s="1"/>
  <c r="CN188" s="1"/>
  <c r="AN66"/>
  <c r="AN131" s="1"/>
  <c r="AN188" s="1"/>
  <c r="FP66"/>
  <c r="KN66"/>
  <c r="KN131" s="1"/>
  <c r="KN188" s="1"/>
  <c r="KP66"/>
  <c r="KP131" s="1"/>
  <c r="KP188" s="1"/>
  <c r="OD66"/>
  <c r="OD131" s="1"/>
  <c r="OD188" s="1"/>
  <c r="BC66"/>
  <c r="N66"/>
  <c r="EG66"/>
  <c r="EG131" s="1"/>
  <c r="EG188" s="1"/>
  <c r="JB66"/>
  <c r="JB131" s="1"/>
  <c r="JB188" s="1"/>
  <c r="JC66"/>
  <c r="ME66"/>
  <c r="ME35" i="4" s="1"/>
  <c r="JN66" i="2"/>
  <c r="JN131" s="1"/>
  <c r="JN188" s="1"/>
  <c r="JO66"/>
  <c r="JO131" s="1"/>
  <c r="JO188" s="1"/>
  <c r="LS66"/>
  <c r="LS131" s="1"/>
  <c r="LS188" s="1"/>
  <c r="BY46" i="3"/>
  <c r="BY46" i="4" s="1"/>
  <c r="DR142" i="2"/>
  <c r="DR199" s="1"/>
  <c r="P46" i="3"/>
  <c r="P46" i="4" s="1"/>
  <c r="CO66" i="2"/>
  <c r="OC66"/>
  <c r="OC35" i="4" s="1"/>
  <c r="BD66" i="2"/>
  <c r="BD131" s="1"/>
  <c r="BD188" s="1"/>
  <c r="KR66"/>
  <c r="KR131" s="1"/>
  <c r="KR188" s="1"/>
  <c r="OR66"/>
  <c r="L66"/>
  <c r="JE66"/>
  <c r="JE35" i="4" s="1"/>
  <c r="DR66" i="2"/>
  <c r="DR35" i="4" s="1"/>
  <c r="CC66" i="2"/>
  <c r="JX66"/>
  <c r="JX131" s="1"/>
  <c r="JX188" s="1"/>
  <c r="AL66"/>
  <c r="AL131" s="1"/>
  <c r="AL188" s="1"/>
  <c r="IL66"/>
  <c r="IL131" s="1"/>
  <c r="IL188" s="1"/>
  <c r="IY66"/>
  <c r="IY131" s="1"/>
  <c r="IY188" s="1"/>
  <c r="NS46" i="3"/>
  <c r="NS46" i="4" s="1"/>
  <c r="BB66" i="2"/>
  <c r="BB35" i="4" s="1"/>
  <c r="KQ66" i="2"/>
  <c r="KQ35" i="4" s="1"/>
  <c r="FI66" i="2"/>
  <c r="CV66"/>
  <c r="CV35" i="4" s="1"/>
  <c r="GO66" i="2"/>
  <c r="GO131" s="1"/>
  <c r="GO188" s="1"/>
  <c r="CA66"/>
  <c r="CA35" i="4" s="1"/>
  <c r="JZ66" i="2"/>
  <c r="JZ35" i="4" s="1"/>
  <c r="LG66" i="2"/>
  <c r="AJ66"/>
  <c r="AJ35" i="4" s="1"/>
  <c r="IN66" i="2"/>
  <c r="IN35" i="4" s="1"/>
  <c r="CX66" i="2"/>
  <c r="AW66"/>
  <c r="AW35" i="4" s="1"/>
  <c r="JH66" i="2"/>
  <c r="JH35" i="4" s="1"/>
  <c r="LY66" i="2"/>
  <c r="LY131" s="1"/>
  <c r="LY188" s="1"/>
  <c r="DC66"/>
  <c r="DC131" s="1"/>
  <c r="DC188" s="1"/>
  <c r="NK66"/>
  <c r="MY66"/>
  <c r="MY35" i="4" s="1"/>
  <c r="JV142" i="2"/>
  <c r="JV199" s="1"/>
  <c r="KR142"/>
  <c r="KR199" s="1"/>
  <c r="BY66"/>
  <c r="BY131" s="1"/>
  <c r="BY188" s="1"/>
  <c r="AK66"/>
  <c r="AK131" s="1"/>
  <c r="AK188" s="1"/>
  <c r="FD66"/>
  <c r="FD131" s="1"/>
  <c r="FD188" s="1"/>
  <c r="KB66"/>
  <c r="KB131" s="1"/>
  <c r="KB188" s="1"/>
  <c r="KC66"/>
  <c r="LE66"/>
  <c r="LE131" s="1"/>
  <c r="LE188" s="1"/>
  <c r="AA66"/>
  <c r="AA131" s="1"/>
  <c r="AA188" s="1"/>
  <c r="ES66"/>
  <c r="CY66"/>
  <c r="CY35" i="4" s="1"/>
  <c r="HZ66" i="2"/>
  <c r="HZ131" s="1"/>
  <c r="HZ188" s="1"/>
  <c r="CF66"/>
  <c r="CF131" s="1"/>
  <c r="CF188" s="1"/>
  <c r="AX66"/>
  <c r="AX131" s="1"/>
  <c r="AX188" s="1"/>
  <c r="FX66"/>
  <c r="FY66"/>
  <c r="FY131" s="1"/>
  <c r="FY188" s="1"/>
  <c r="KT66"/>
  <c r="KT131" s="1"/>
  <c r="KT188" s="1"/>
  <c r="NV66"/>
  <c r="AU66"/>
  <c r="AU131" s="1"/>
  <c r="AU188" s="1"/>
  <c r="F66"/>
  <c r="F35" i="4" s="1"/>
  <c r="EN66" i="2"/>
  <c r="EN131" s="1"/>
  <c r="EN188" s="1"/>
  <c r="JJ66"/>
  <c r="JJ131" s="1"/>
  <c r="JJ188" s="1"/>
  <c r="JK66"/>
  <c r="LW66"/>
  <c r="LW131" s="1"/>
  <c r="LW188" s="1"/>
  <c r="JV66"/>
  <c r="JV131" s="1"/>
  <c r="JV188" s="1"/>
  <c r="JW66"/>
  <c r="LK66"/>
  <c r="LK131" s="1"/>
  <c r="LK188" s="1"/>
  <c r="AC66"/>
  <c r="AC131" s="1"/>
  <c r="AC188" s="1"/>
  <c r="EQ66"/>
  <c r="EQ131" s="1"/>
  <c r="EQ188" s="1"/>
  <c r="DA66"/>
  <c r="HX66"/>
  <c r="HY66"/>
  <c r="HY131" s="1"/>
  <c r="HY188" s="1"/>
  <c r="NI66"/>
  <c r="NI35" i="4" s="1"/>
  <c r="MD66" i="2"/>
  <c r="CH66"/>
  <c r="CH35" i="4" s="1"/>
  <c r="AZ66" i="2"/>
  <c r="AZ35" i="4" s="1"/>
  <c r="FV66" i="2"/>
  <c r="FV131" s="1"/>
  <c r="FV188" s="1"/>
  <c r="AF66"/>
  <c r="FK66"/>
  <c r="DQ66"/>
  <c r="DQ131" s="1"/>
  <c r="DQ188" s="1"/>
  <c r="IR66"/>
  <c r="IR131" s="1"/>
  <c r="IR188" s="1"/>
  <c r="IS66"/>
  <c r="MO66"/>
  <c r="MO131" s="1"/>
  <c r="MO188" s="1"/>
  <c r="LB66"/>
  <c r="LB35" i="4" s="1"/>
  <c r="DN66" i="2"/>
  <c r="DN131" s="1"/>
  <c r="DN188" s="1"/>
  <c r="CM66"/>
  <c r="HF66"/>
  <c r="HG66"/>
  <c r="HG131" s="1"/>
  <c r="HG188" s="1"/>
  <c r="OA66"/>
  <c r="OA35" i="4" s="1"/>
  <c r="MN66" i="2"/>
  <c r="HS66"/>
  <c r="HS131" s="1"/>
  <c r="HS188" s="1"/>
  <c r="NO66"/>
  <c r="NO131" s="1"/>
  <c r="NO188" s="1"/>
  <c r="MJ66"/>
  <c r="MJ131" s="1"/>
  <c r="MJ188" s="1"/>
  <c r="CW46" i="3"/>
  <c r="CW46" i="4" s="1"/>
  <c r="MO142" i="2"/>
  <c r="MO199" s="1"/>
  <c r="AM142"/>
  <c r="AM199" s="1"/>
  <c r="MJ142"/>
  <c r="MJ199" s="1"/>
  <c r="KU142"/>
  <c r="KU199" s="1"/>
  <c r="FZ142"/>
  <c r="FZ199" s="1"/>
  <c r="DD142"/>
  <c r="DD199" s="1"/>
  <c r="MG142"/>
  <c r="MG199" s="1"/>
  <c r="BI46" i="4"/>
  <c r="LE142" i="2"/>
  <c r="LE199" s="1"/>
  <c r="NY142"/>
  <c r="NY199" s="1"/>
  <c r="KQ142"/>
  <c r="KQ199" s="1"/>
  <c r="IT142"/>
  <c r="IT199" s="1"/>
  <c r="EF142"/>
  <c r="EF199" s="1"/>
  <c r="FI142"/>
  <c r="FI199" s="1"/>
  <c r="HH46" i="3"/>
  <c r="HH46" i="4" s="1"/>
  <c r="CM46" i="3"/>
  <c r="CM46" i="4" s="1"/>
  <c r="CA142" i="2"/>
  <c r="CA199" s="1"/>
  <c r="PG83"/>
  <c r="DP66"/>
  <c r="DP35" i="4" s="1"/>
  <c r="HE66" i="2"/>
  <c r="CL66"/>
  <c r="CL131" s="1"/>
  <c r="CL188" s="1"/>
  <c r="FS66"/>
  <c r="FS131" s="1"/>
  <c r="FS188" s="1"/>
  <c r="GE66"/>
  <c r="GE35" i="4" s="1"/>
  <c r="BA66" i="2"/>
  <c r="JD66"/>
  <c r="JD35" i="4" s="1"/>
  <c r="MC66" i="2"/>
  <c r="MC35" i="4" s="1"/>
  <c r="CQ66" i="2"/>
  <c r="R66"/>
  <c r="JY66"/>
  <c r="JY131" s="1"/>
  <c r="JY188" s="1"/>
  <c r="FE66"/>
  <c r="FE131" s="1"/>
  <c r="FE188" s="1"/>
  <c r="IM66"/>
  <c r="IM35" i="4" s="1"/>
  <c r="LH66" i="2"/>
  <c r="LD66"/>
  <c r="BA46" i="3"/>
  <c r="BA46" i="4" s="1"/>
  <c r="CJ66" i="2"/>
  <c r="CJ35" i="4" s="1"/>
  <c r="FU66" i="2"/>
  <c r="FU35" i="4" s="1"/>
  <c r="AH66" i="2"/>
  <c r="AH131" s="1"/>
  <c r="AH188" s="1"/>
  <c r="IP66"/>
  <c r="IP131" s="1"/>
  <c r="IP188" s="1"/>
  <c r="GN66"/>
  <c r="GN35" i="4" s="1"/>
  <c r="NF66" i="2"/>
  <c r="NF131" s="1"/>
  <c r="NF188" s="1"/>
  <c r="FB66"/>
  <c r="FB35" i="4" s="1"/>
  <c r="KL66" i="2"/>
  <c r="KL35" i="4" s="1"/>
  <c r="KU66" i="2"/>
  <c r="KU131" s="1"/>
  <c r="KU188" s="1"/>
  <c r="DU66"/>
  <c r="MS66"/>
  <c r="MS35" i="4" s="1"/>
  <c r="GL66" i="2"/>
  <c r="GL131" s="1"/>
  <c r="GL188" s="1"/>
  <c r="EI66"/>
  <c r="EI131" s="1"/>
  <c r="EI188" s="1"/>
  <c r="E66"/>
  <c r="HV66"/>
  <c r="HV131" s="1"/>
  <c r="HV188" s="1"/>
  <c r="II66"/>
  <c r="II35" i="4" s="1"/>
  <c r="AS66" i="2"/>
  <c r="AS131" s="1"/>
  <c r="AS188" s="1"/>
  <c r="D66"/>
  <c r="EL66"/>
  <c r="EL131" s="1"/>
  <c r="EL188" s="1"/>
  <c r="JL66"/>
  <c r="JL131" s="1"/>
  <c r="JL188" s="1"/>
  <c r="JM66"/>
  <c r="JM131" s="1"/>
  <c r="JM188" s="1"/>
  <c r="LU66"/>
  <c r="C66"/>
  <c r="C35" i="4" s="1"/>
  <c r="DJ66" i="2"/>
  <c r="DJ131" s="1"/>
  <c r="DJ188" s="1"/>
  <c r="CI66"/>
  <c r="CI35" i="4" s="1"/>
  <c r="HJ66" i="2"/>
  <c r="HJ131" s="1"/>
  <c r="HJ188" s="1"/>
  <c r="BU66"/>
  <c r="BU35" i="4" s="1"/>
  <c r="AG66" i="2"/>
  <c r="AG131" s="1"/>
  <c r="AG188" s="1"/>
  <c r="FH66"/>
  <c r="FH131" s="1"/>
  <c r="FH188" s="1"/>
  <c r="KF66"/>
  <c r="KG66"/>
  <c r="KG131" s="1"/>
  <c r="KG188" s="1"/>
  <c r="LA66"/>
  <c r="LA131" s="1"/>
  <c r="LA188" s="1"/>
  <c r="AD66"/>
  <c r="AD35" i="4" s="1"/>
  <c r="FM66" i="2"/>
  <c r="DO66"/>
  <c r="DO131" s="1"/>
  <c r="DO188" s="1"/>
  <c r="IT66"/>
  <c r="IT131" s="1"/>
  <c r="IT188" s="1"/>
  <c r="IU66"/>
  <c r="IU131" s="1"/>
  <c r="IU188" s="1"/>
  <c r="MM66"/>
  <c r="KZ66"/>
  <c r="KZ131" s="1"/>
  <c r="KZ188" s="1"/>
  <c r="JG66"/>
  <c r="JG131" s="1"/>
  <c r="JG188" s="1"/>
  <c r="MA66"/>
  <c r="MA131" s="1"/>
  <c r="MA188" s="1"/>
  <c r="KV66"/>
  <c r="DL66"/>
  <c r="DL35" i="4" s="1"/>
  <c r="CK66" i="2"/>
  <c r="CK131" s="1"/>
  <c r="CK188" s="1"/>
  <c r="HH66"/>
  <c r="HH131" s="1"/>
  <c r="HH188" s="1"/>
  <c r="HI66"/>
  <c r="NY66"/>
  <c r="NY131" s="1"/>
  <c r="NY188" s="1"/>
  <c r="MT66"/>
  <c r="MT131" s="1"/>
  <c r="MT188" s="1"/>
  <c r="BW66"/>
  <c r="BW35" i="4" s="1"/>
  <c r="AI66" i="2"/>
  <c r="FF66"/>
  <c r="FF35" i="4" s="1"/>
  <c r="Y66" i="2"/>
  <c r="Y35" i="4" s="1"/>
  <c r="EU66" i="2"/>
  <c r="EU131" s="1"/>
  <c r="EU188" s="1"/>
  <c r="CW66"/>
  <c r="IB66"/>
  <c r="IB35" i="4" s="1"/>
  <c r="IC66" i="2"/>
  <c r="IC131" s="1"/>
  <c r="IC188" s="1"/>
  <c r="NE66"/>
  <c r="NE131" s="1"/>
  <c r="NE188" s="1"/>
  <c r="LR66"/>
  <c r="CT66"/>
  <c r="CT131" s="1"/>
  <c r="CT188" s="1"/>
  <c r="CB66"/>
  <c r="CB35" i="4" s="1"/>
  <c r="GP66" i="2"/>
  <c r="GP131" s="1"/>
  <c r="GP188" s="1"/>
  <c r="GQ66"/>
  <c r="OQ66"/>
  <c r="OQ35" i="4" s="1"/>
  <c r="ND66" i="2"/>
  <c r="ND131" s="1"/>
  <c r="ND188" s="1"/>
  <c r="HC66"/>
  <c r="HC131" s="1"/>
  <c r="HC188" s="1"/>
  <c r="OE66"/>
  <c r="MZ66"/>
  <c r="MZ35" i="4" s="1"/>
  <c r="FR142" i="2"/>
  <c r="FR199" s="1"/>
  <c r="OG142"/>
  <c r="OG199" s="1"/>
  <c r="GI142"/>
  <c r="GI199" s="1"/>
  <c r="DG46" i="3"/>
  <c r="DG46" i="4" s="1"/>
  <c r="LF142" i="2"/>
  <c r="LF199" s="1"/>
  <c r="EX142"/>
  <c r="EX199" s="1"/>
  <c r="NQ46" i="3"/>
  <c r="NQ46" i="4" s="1"/>
  <c r="EB142" i="2"/>
  <c r="EB199" s="1"/>
  <c r="IQ46" i="3"/>
  <c r="IQ46" i="4" s="1"/>
  <c r="EU142" i="2"/>
  <c r="EU199" s="1"/>
  <c r="DF142"/>
  <c r="DF199" s="1"/>
  <c r="OW51" i="3"/>
  <c r="JF66" i="2"/>
  <c r="JF131" s="1"/>
  <c r="JF188" s="1"/>
  <c r="HD66"/>
  <c r="HD35" i="4" s="1"/>
  <c r="MP66" i="2"/>
  <c r="FR66"/>
  <c r="FR35" i="4" s="1"/>
  <c r="OB66" i="2"/>
  <c r="OB131" s="1"/>
  <c r="OB188" s="1"/>
  <c r="NX66"/>
  <c r="NX35" i="4" s="1"/>
  <c r="EE66" i="2"/>
  <c r="KX66"/>
  <c r="KX35" i="4" s="1"/>
  <c r="HB66" i="2"/>
  <c r="HB35" i="4" s="1"/>
  <c r="EZ66" i="2"/>
  <c r="LI66"/>
  <c r="DW66"/>
  <c r="DW35" i="4" s="1"/>
  <c r="MU66" i="2"/>
  <c r="MU131" s="1"/>
  <c r="MU188" s="1"/>
  <c r="MI66"/>
  <c r="FT66"/>
  <c r="FT35" i="4" s="1"/>
  <c r="OH66" i="2"/>
  <c r="OH35" i="4" s="1"/>
  <c r="DS66" i="2"/>
  <c r="DS131" s="1"/>
  <c r="DS188" s="1"/>
  <c r="BF66"/>
  <c r="BF35" i="4" s="1"/>
  <c r="OS66" i="2"/>
  <c r="AM66"/>
  <c r="AM131" s="1"/>
  <c r="AM188" s="1"/>
  <c r="KA66"/>
  <c r="KA35" i="4" s="1"/>
  <c r="KM66" i="2"/>
  <c r="KM35" i="4" s="1"/>
  <c r="FG66" i="2"/>
  <c r="IO66"/>
  <c r="IO35" i="4" s="1"/>
  <c r="LN66" i="2"/>
  <c r="LN131" s="1"/>
  <c r="LN188" s="1"/>
  <c r="BH66"/>
  <c r="BH131" s="1"/>
  <c r="BH188" s="1"/>
  <c r="H66"/>
  <c r="JI66"/>
  <c r="JI131" s="1"/>
  <c r="JI188" s="1"/>
  <c r="EO66"/>
  <c r="EO131" s="1"/>
  <c r="EO188" s="1"/>
  <c r="HW66"/>
  <c r="HW131" s="1"/>
  <c r="HW188" s="1"/>
  <c r="LX66"/>
  <c r="LT66"/>
  <c r="LT35" i="4" s="1"/>
  <c r="AQ66" i="2"/>
  <c r="AQ35" i="4" s="1"/>
  <c r="FO66" i="2"/>
  <c r="FO35" i="4" s="1"/>
  <c r="DM66" i="2"/>
  <c r="IV66"/>
  <c r="IV131" s="1"/>
  <c r="IV188" s="1"/>
  <c r="IW66"/>
  <c r="IW35" i="4" s="1"/>
  <c r="MK66" i="2"/>
  <c r="MK35" i="4" s="1"/>
  <c r="LF66" i="2"/>
  <c r="DZ66"/>
  <c r="DZ35" i="4" s="1"/>
  <c r="BX66" i="2"/>
  <c r="BX35" i="4" s="1"/>
  <c r="GT66" i="2"/>
  <c r="GT131" s="1"/>
  <c r="GT188" s="1"/>
  <c r="BM66"/>
  <c r="Z66"/>
  <c r="Z35" i="4" s="1"/>
  <c r="ER66" i="2"/>
  <c r="ER35" i="4" s="1"/>
  <c r="JP66" i="2"/>
  <c r="JP35" i="4" s="1"/>
  <c r="JQ66" i="2"/>
  <c r="LQ66"/>
  <c r="LQ35" i="4" s="1"/>
  <c r="W66" i="2"/>
  <c r="W35" i="4" s="1"/>
  <c r="EW66" i="2"/>
  <c r="EW131" s="1"/>
  <c r="EW188" s="1"/>
  <c r="CU66"/>
  <c r="ID66"/>
  <c r="ID131" s="1"/>
  <c r="ID188" s="1"/>
  <c r="IE66"/>
  <c r="IE35" i="4" s="1"/>
  <c r="NC66" i="2"/>
  <c r="NC35" i="4" s="1"/>
  <c r="LP66" i="2"/>
  <c r="IQ66"/>
  <c r="IQ35" i="4" s="1"/>
  <c r="MQ66" i="2"/>
  <c r="MQ131" s="1"/>
  <c r="MQ188" s="1"/>
  <c r="LL66"/>
  <c r="LL35" i="4" s="1"/>
  <c r="CR66" i="2"/>
  <c r="BZ66"/>
  <c r="BZ131" s="1"/>
  <c r="BZ188" s="1"/>
  <c r="GR66"/>
  <c r="GR131" s="1"/>
  <c r="GR188" s="1"/>
  <c r="GS66"/>
  <c r="GS131" s="1"/>
  <c r="GS188" s="1"/>
  <c r="ON66"/>
  <c r="NJ66"/>
  <c r="NJ131" s="1"/>
  <c r="NJ188" s="1"/>
  <c r="BO66"/>
  <c r="BO131" s="1"/>
  <c r="BO188" s="1"/>
  <c r="AB66"/>
  <c r="AB35" i="4" s="1"/>
  <c r="EP66" i="2"/>
  <c r="O66"/>
  <c r="O131" s="1"/>
  <c r="O188" s="1"/>
  <c r="ED66"/>
  <c r="ED131" s="1"/>
  <c r="ED188" s="1"/>
  <c r="CG66"/>
  <c r="CG131" s="1"/>
  <c r="CG188" s="1"/>
  <c r="HL66"/>
  <c r="HM66"/>
  <c r="HM131" s="1"/>
  <c r="HM188" s="1"/>
  <c r="NU66"/>
  <c r="NU131" s="1"/>
  <c r="NU188" s="1"/>
  <c r="MH66"/>
  <c r="MH35" i="4" s="1"/>
  <c r="CD66" i="2"/>
  <c r="AV66"/>
  <c r="AV131" s="1"/>
  <c r="AV188" s="1"/>
  <c r="FZ66"/>
  <c r="FZ131" s="1"/>
  <c r="FZ188" s="1"/>
  <c r="GA66"/>
  <c r="GA131" s="1"/>
  <c r="GA188" s="1"/>
  <c r="OV66"/>
  <c r="NT66"/>
  <c r="NT131" s="1"/>
  <c r="NT188" s="1"/>
  <c r="GM66"/>
  <c r="GM131" s="1"/>
  <c r="GM188" s="1"/>
  <c r="OU66"/>
  <c r="OU35" i="3" s="1"/>
  <c r="OU35" i="4" s="1"/>
  <c r="NT142" i="2"/>
  <c r="NT199" s="1"/>
  <c r="GY46" i="3"/>
  <c r="GY46" i="4" s="1"/>
  <c r="DB142" i="2"/>
  <c r="DB199" s="1"/>
  <c r="OP77"/>
  <c r="KG142"/>
  <c r="KG199" s="1"/>
  <c r="FJ142"/>
  <c r="FJ199" s="1"/>
  <c r="LN142"/>
  <c r="LN199" s="1"/>
  <c r="R142"/>
  <c r="R199" s="1"/>
  <c r="IP142"/>
  <c r="IP199" s="1"/>
  <c r="AG142"/>
  <c r="AG199" s="1"/>
  <c r="GE142"/>
  <c r="GE199" s="1"/>
  <c r="Q142"/>
  <c r="Q199" s="1"/>
  <c r="EO46" i="3"/>
  <c r="EO46" i="4" s="1"/>
  <c r="JR46" i="3"/>
  <c r="JR46" i="4" s="1"/>
  <c r="ET46" i="3"/>
  <c r="ET46" i="4" s="1"/>
  <c r="Z46" i="3"/>
  <c r="Z46" i="4" s="1"/>
  <c r="AF46" i="3"/>
  <c r="AF46" i="4" s="1"/>
  <c r="CB46" i="3"/>
  <c r="CB46" i="4" s="1"/>
  <c r="CL46" i="3"/>
  <c r="CL46" i="4" s="1"/>
  <c r="KT46" i="3"/>
  <c r="KT46" i="4" s="1"/>
  <c r="JN46" i="3"/>
  <c r="JN46" i="4" s="1"/>
  <c r="HC142" i="2"/>
  <c r="HC199" s="1"/>
  <c r="IF142"/>
  <c r="IF199" s="1"/>
  <c r="DE46" i="3"/>
  <c r="DE46" i="4" s="1"/>
  <c r="DX142" i="2"/>
  <c r="DX199" s="1"/>
  <c r="LH142"/>
  <c r="LH199" s="1"/>
  <c r="NV142"/>
  <c r="NV199" s="1"/>
  <c r="AD46" i="3"/>
  <c r="AD46" i="4" s="1"/>
  <c r="IW142" i="2"/>
  <c r="IW199" s="1"/>
  <c r="HR142"/>
  <c r="HR199" s="1"/>
  <c r="DI142"/>
  <c r="DI199" s="1"/>
  <c r="JP46" i="3"/>
  <c r="JP46" i="4" s="1"/>
  <c r="ER46" i="3"/>
  <c r="ER46" i="4" s="1"/>
  <c r="AB46" i="3"/>
  <c r="AB46" i="4" s="1"/>
  <c r="AH46" i="3"/>
  <c r="AH46" i="4" s="1"/>
  <c r="JU46" i="3"/>
  <c r="JU46" i="4" s="1"/>
  <c r="CF142" i="2"/>
  <c r="CF199" s="1"/>
  <c r="FD46" i="3"/>
  <c r="FD46" i="4" s="1"/>
  <c r="AS46" i="3"/>
  <c r="AS46" i="4" s="1"/>
  <c r="BD46" i="3"/>
  <c r="BD46" i="4" s="1"/>
  <c r="AY142" i="2"/>
  <c r="AY199" s="1"/>
  <c r="K46" i="4"/>
  <c r="JJ142" i="2"/>
  <c r="JJ199" s="1"/>
  <c r="NN46" i="3"/>
  <c r="NN46" i="4" s="1"/>
  <c r="BS46" i="3"/>
  <c r="BS46" i="4" s="1"/>
  <c r="JF142" i="2"/>
  <c r="JF199" s="1"/>
  <c r="EE142"/>
  <c r="EE199" s="1"/>
  <c r="LM46" i="3"/>
  <c r="LM46" i="4" s="1"/>
  <c r="OB46" i="3"/>
  <c r="OB46" i="4" s="1"/>
  <c r="IK142" i="2"/>
  <c r="IK199" s="1"/>
  <c r="EC142"/>
  <c r="EC199" s="1"/>
  <c r="O142"/>
  <c r="O199" s="1"/>
  <c r="NB142"/>
  <c r="NB199" s="1"/>
  <c r="JG142"/>
  <c r="JG199" s="1"/>
  <c r="KC142"/>
  <c r="KC199" s="1"/>
  <c r="IH142"/>
  <c r="IH199" s="1"/>
  <c r="CS142"/>
  <c r="CS199" s="1"/>
  <c r="DL142"/>
  <c r="DL199" s="1"/>
  <c r="AI46" i="3"/>
  <c r="AI46" i="4" s="1"/>
  <c r="LY46" i="3"/>
  <c r="LY46" i="4" s="1"/>
  <c r="GZ46" i="3"/>
  <c r="GZ46" i="4" s="1"/>
  <c r="BT46" i="3"/>
  <c r="BT46" i="4" s="1"/>
  <c r="OF142" i="2"/>
  <c r="OF199" s="1"/>
  <c r="ME46" i="3"/>
  <c r="ME46" i="4" s="1"/>
  <c r="OP207" i="2"/>
  <c r="OP54" i="4"/>
  <c r="OX54" s="1"/>
  <c r="OZ85" i="2" s="1"/>
  <c r="BV46" i="3"/>
  <c r="BV46" i="4" s="1"/>
  <c r="FF46" i="3"/>
  <c r="FF46" i="4" s="1"/>
  <c r="OO142" i="2"/>
  <c r="OO199" s="1"/>
  <c r="OJ46" i="3"/>
  <c r="OJ46" i="4" s="1"/>
  <c r="MY46" i="3"/>
  <c r="MY46" i="4" s="1"/>
  <c r="EJ142" i="2"/>
  <c r="EJ199" s="1"/>
  <c r="IR142"/>
  <c r="IR199" s="1"/>
  <c r="DS142"/>
  <c r="DS199" s="1"/>
  <c r="EM142"/>
  <c r="EM199" s="1"/>
  <c r="I46" i="4"/>
  <c r="KI142" i="2"/>
  <c r="KI199" s="1"/>
  <c r="FK142"/>
  <c r="FK199" s="1"/>
  <c r="GN142"/>
  <c r="GN199" s="1"/>
  <c r="BH142"/>
  <c r="BH199" s="1"/>
  <c r="GG142"/>
  <c r="GG199" s="1"/>
  <c r="LS142"/>
  <c r="LS199" s="1"/>
  <c r="GH142"/>
  <c r="GH199" s="1"/>
  <c r="BU142"/>
  <c r="BU199" s="1"/>
  <c r="BX142"/>
  <c r="BX199" s="1"/>
  <c r="CH142"/>
  <c r="CH199" s="1"/>
  <c r="MD46" i="3"/>
  <c r="MD46" i="4" s="1"/>
  <c r="OW48"/>
  <c r="PB41" i="3"/>
  <c r="G142" i="2"/>
  <c r="G199" s="1"/>
  <c r="AK46" i="4"/>
  <c r="GA142" i="2"/>
  <c r="GA199" s="1"/>
  <c r="OW77"/>
  <c r="IC46" i="3"/>
  <c r="IC46" i="4" s="1"/>
  <c r="OY41" i="3"/>
  <c r="E46"/>
  <c r="E46" i="4" s="1"/>
  <c r="LZ142" i="2"/>
  <c r="LZ199" s="1"/>
  <c r="KB142"/>
  <c r="KB199" s="1"/>
  <c r="DT46" i="3"/>
  <c r="DT46" i="4" s="1"/>
  <c r="OW47" i="3"/>
  <c r="OQ51" i="4"/>
  <c r="OW51" s="1"/>
  <c r="LD46" i="3"/>
  <c r="LD46" i="4" s="1"/>
  <c r="PG74" i="2"/>
  <c r="OP54" i="3"/>
  <c r="OX54" s="1"/>
  <c r="OY85" i="2" s="1"/>
  <c r="IY142"/>
  <c r="IY199" s="1"/>
  <c r="OW48" i="3"/>
  <c r="PG80" i="2"/>
  <c r="OX150"/>
  <c r="OW50" i="3"/>
  <c r="PG78" i="2"/>
  <c r="OW38" i="4"/>
  <c r="PG81" i="2"/>
  <c r="PG69"/>
  <c r="PG79"/>
  <c r="KR38" i="4"/>
  <c r="OP38" s="1"/>
  <c r="PG77" i="2"/>
  <c r="OU36" i="4"/>
  <c r="U35"/>
  <c r="U131" i="2"/>
  <c r="U188" s="1"/>
  <c r="AS35" i="4"/>
  <c r="CJ131" i="2"/>
  <c r="CJ188" s="1"/>
  <c r="EY35" i="4"/>
  <c r="EY131" i="2"/>
  <c r="EY188" s="1"/>
  <c r="D35" i="4"/>
  <c r="D131" i="2"/>
  <c r="D188" s="1"/>
  <c r="BB131"/>
  <c r="BB188" s="1"/>
  <c r="BR35" i="4"/>
  <c r="CS131" i="2"/>
  <c r="CS188" s="1"/>
  <c r="FT131"/>
  <c r="FT188" s="1"/>
  <c r="GZ35" i="4"/>
  <c r="GZ131" i="2"/>
  <c r="GZ188" s="1"/>
  <c r="IF35" i="4"/>
  <c r="IF131" i="2"/>
  <c r="IF188" s="1"/>
  <c r="FU131"/>
  <c r="FU188" s="1"/>
  <c r="IG35" i="4"/>
  <c r="IG131" i="2"/>
  <c r="IG188" s="1"/>
  <c r="OG35" i="4"/>
  <c r="LU35"/>
  <c r="LU131" i="2"/>
  <c r="LU188" s="1"/>
  <c r="OH131"/>
  <c r="OH188" s="1"/>
  <c r="NB35" i="4"/>
  <c r="NB131" i="2"/>
  <c r="NB188" s="1"/>
  <c r="LV35" i="4"/>
  <c r="DF35"/>
  <c r="DF131" i="2"/>
  <c r="DF188" s="1"/>
  <c r="FI35" i="4"/>
  <c r="FI131" i="2"/>
  <c r="FI188" s="1"/>
  <c r="T35" i="4"/>
  <c r="HJ35"/>
  <c r="G131" i="2"/>
  <c r="G188" s="1"/>
  <c r="EH35" i="4"/>
  <c r="EH131" i="2"/>
  <c r="EH188" s="1"/>
  <c r="P35" i="4"/>
  <c r="P131" i="2"/>
  <c r="BF131"/>
  <c r="BF188" s="1"/>
  <c r="EB35" i="4"/>
  <c r="HT131" i="2"/>
  <c r="HT188" s="1"/>
  <c r="IZ35" i="4"/>
  <c r="IZ131" i="2"/>
  <c r="IZ188" s="1"/>
  <c r="KF35" i="4"/>
  <c r="KF131" i="2"/>
  <c r="KF188" s="1"/>
  <c r="HU35" i="4"/>
  <c r="HU131" i="2"/>
  <c r="HU188" s="1"/>
  <c r="JA131"/>
  <c r="JA188" s="1"/>
  <c r="OS35" i="4"/>
  <c r="NF35"/>
  <c r="M35"/>
  <c r="M131" i="2"/>
  <c r="M188" s="1"/>
  <c r="EF131"/>
  <c r="EF188" s="1"/>
  <c r="FM35" i="4"/>
  <c r="FM131" i="2"/>
  <c r="FM188" s="1"/>
  <c r="BL35" i="4"/>
  <c r="CE35"/>
  <c r="CE131" i="2"/>
  <c r="CE188" s="1"/>
  <c r="FB131"/>
  <c r="FB188" s="1"/>
  <c r="GH131"/>
  <c r="GH188" s="1"/>
  <c r="GH35" i="3"/>
  <c r="GH35" i="4" s="1"/>
  <c r="HN35"/>
  <c r="HN131" i="2"/>
  <c r="HN188" s="1"/>
  <c r="JZ131"/>
  <c r="JZ188" s="1"/>
  <c r="HO35" i="4"/>
  <c r="HO131" i="2"/>
  <c r="HO188" s="1"/>
  <c r="NS131"/>
  <c r="NS188" s="1"/>
  <c r="MM35" i="4"/>
  <c r="MM131" i="2"/>
  <c r="MM188" s="1"/>
  <c r="LG35" i="4"/>
  <c r="LG131" i="2"/>
  <c r="LG188" s="1"/>
  <c r="NL35" i="4"/>
  <c r="NL131" i="2"/>
  <c r="NL188" s="1"/>
  <c r="GU131"/>
  <c r="GU188" s="1"/>
  <c r="IA35" i="4"/>
  <c r="IA131" i="2"/>
  <c r="IA188" s="1"/>
  <c r="KU35" i="4"/>
  <c r="MB35"/>
  <c r="MB131" i="2"/>
  <c r="MB188" s="1"/>
  <c r="KV35" i="4"/>
  <c r="KV131" i="2"/>
  <c r="KV188" s="1"/>
  <c r="BI35" i="4"/>
  <c r="FG35"/>
  <c r="FG131" i="2"/>
  <c r="FG188" s="1"/>
  <c r="V35" i="4"/>
  <c r="V131" i="2"/>
  <c r="V188" s="1"/>
  <c r="DU35" i="4"/>
  <c r="DU131" i="2"/>
  <c r="DU188" s="1"/>
  <c r="GB131"/>
  <c r="GB188" s="1"/>
  <c r="IN131"/>
  <c r="IN188" s="1"/>
  <c r="HI35" i="4"/>
  <c r="HI131" i="2"/>
  <c r="HI188" s="1"/>
  <c r="IO131"/>
  <c r="IO188" s="1"/>
  <c r="JU35" i="4"/>
  <c r="JU131" i="2"/>
  <c r="JU188" s="1"/>
  <c r="OT35" i="4"/>
  <c r="I35"/>
  <c r="CX35"/>
  <c r="CX131" i="2"/>
  <c r="CX188" s="1"/>
  <c r="EJ35" i="4"/>
  <c r="FQ35"/>
  <c r="FQ131" i="2"/>
  <c r="FQ188" s="1"/>
  <c r="AI35" i="4"/>
  <c r="AI131" i="2"/>
  <c r="AI188" s="1"/>
  <c r="DG35" i="4"/>
  <c r="DG131" i="2"/>
  <c r="DG188" s="1"/>
  <c r="HR35" i="4"/>
  <c r="HR131" i="2"/>
  <c r="HR188" s="1"/>
  <c r="DX35" i="4"/>
  <c r="DX131" i="2"/>
  <c r="DX188" s="1"/>
  <c r="H35" i="4"/>
  <c r="H131" i="2"/>
  <c r="H188" s="1"/>
  <c r="AN35" i="4"/>
  <c r="BV35"/>
  <c r="BV131" i="2"/>
  <c r="BV188" s="1"/>
  <c r="CW35" i="4"/>
  <c r="CW131" i="2"/>
  <c r="CW188" s="1"/>
  <c r="FP35" i="4"/>
  <c r="FP131" i="2"/>
  <c r="FP188" s="1"/>
  <c r="GV35" i="4"/>
  <c r="GV131" i="2"/>
  <c r="GV188" s="1"/>
  <c r="OJ131"/>
  <c r="OJ188" s="1"/>
  <c r="NE35" i="4"/>
  <c r="LR35"/>
  <c r="LR131" i="2"/>
  <c r="LR188" s="1"/>
  <c r="E35" i="4"/>
  <c r="E131" i="2"/>
  <c r="E188" s="1"/>
  <c r="BC35" i="4"/>
  <c r="BC131" i="2"/>
  <c r="BC188" s="1"/>
  <c r="BS35" i="4"/>
  <c r="BS131" i="2"/>
  <c r="BS188" s="1"/>
  <c r="N35" i="4"/>
  <c r="N131" i="2"/>
  <c r="N188" s="1"/>
  <c r="AE35" i="4"/>
  <c r="AE131" i="2"/>
  <c r="AE188" s="1"/>
  <c r="FJ35" i="4"/>
  <c r="FJ131" i="2"/>
  <c r="FJ188" s="1"/>
  <c r="JB35" i="4"/>
  <c r="KH35"/>
  <c r="KH131" i="2"/>
  <c r="KH188" s="1"/>
  <c r="GQ131"/>
  <c r="GQ188" s="1"/>
  <c r="GQ35" i="3"/>
  <c r="GQ35" i="4" s="1"/>
  <c r="JC35"/>
  <c r="JC131" i="2"/>
  <c r="JC188" s="1"/>
  <c r="NK35" i="4"/>
  <c r="NK131" i="2"/>
  <c r="NK188" s="1"/>
  <c r="KY35" i="4"/>
  <c r="LX35"/>
  <c r="LX131" i="2"/>
  <c r="LX188" s="1"/>
  <c r="HC35" i="4"/>
  <c r="OE35"/>
  <c r="OE131" i="2"/>
  <c r="OE188" s="1"/>
  <c r="LS35" i="4"/>
  <c r="OF131" i="2"/>
  <c r="OF188" s="1"/>
  <c r="LT131"/>
  <c r="LT188" s="1"/>
  <c r="OQ46" i="4"/>
  <c r="OW46" s="1"/>
  <c r="OW46" i="3"/>
  <c r="P199" i="2"/>
  <c r="C52" i="4"/>
  <c r="OP52" s="1"/>
  <c r="OP52" i="3"/>
  <c r="OQ205" i="2"/>
  <c r="OW205" s="1"/>
  <c r="OW148"/>
  <c r="P189"/>
  <c r="OU43" i="4"/>
  <c r="OW43" i="3"/>
  <c r="OQ189" i="2"/>
  <c r="OW189" s="1"/>
  <c r="OW132"/>
  <c r="ED36" i="4"/>
  <c r="OP36" i="3"/>
  <c r="OX36" s="1"/>
  <c r="OY67" i="2" s="1"/>
  <c r="OQ198"/>
  <c r="OW198" s="1"/>
  <c r="OW141"/>
  <c r="P196"/>
  <c r="Y43" i="4"/>
  <c r="OP43" s="1"/>
  <c r="OP43" i="3"/>
  <c r="C44" i="4"/>
  <c r="OP44" s="1"/>
  <c r="OP44" i="3"/>
  <c r="C47" i="4"/>
  <c r="OP47" s="1"/>
  <c r="OP47" i="3"/>
  <c r="OQ197" i="2"/>
  <c r="OW197" s="1"/>
  <c r="OW140"/>
  <c r="P197"/>
  <c r="PB41" i="4"/>
  <c r="OZ41"/>
  <c r="PH72" i="2" s="1"/>
  <c r="P203"/>
  <c r="P206"/>
  <c r="BJ53" i="4"/>
  <c r="OP53" s="1"/>
  <c r="OP53" i="3"/>
  <c r="OX53" s="1"/>
  <c r="OY84" i="2" s="1"/>
  <c r="C49" i="4"/>
  <c r="OP49" s="1"/>
  <c r="OP49" i="3"/>
  <c r="OQ191" i="2"/>
  <c r="OW191" s="1"/>
  <c r="OW134"/>
  <c r="C50" i="4"/>
  <c r="OP50" s="1"/>
  <c r="OP50" i="3"/>
  <c r="OX50" s="1"/>
  <c r="OY81" i="2" s="1"/>
  <c r="OQ203"/>
  <c r="OW203" s="1"/>
  <c r="OW146"/>
  <c r="P204"/>
  <c r="OQ206"/>
  <c r="OW206" s="1"/>
  <c r="OW149"/>
  <c r="OQ202"/>
  <c r="OW202" s="1"/>
  <c r="OW145"/>
  <c r="P191"/>
  <c r="OP191" s="1"/>
  <c r="OQ195"/>
  <c r="OW195" s="1"/>
  <c r="OW138"/>
  <c r="P195"/>
  <c r="OP195" s="1"/>
  <c r="P201"/>
  <c r="KU68"/>
  <c r="KY68"/>
  <c r="LC68"/>
  <c r="LG68"/>
  <c r="LK68"/>
  <c r="LO68"/>
  <c r="LS68"/>
  <c r="LW68"/>
  <c r="MA68"/>
  <c r="ME68"/>
  <c r="MI68"/>
  <c r="MM68"/>
  <c r="MQ68"/>
  <c r="MU68"/>
  <c r="MY68"/>
  <c r="NC68"/>
  <c r="NG68"/>
  <c r="NK68"/>
  <c r="NO68"/>
  <c r="NS68"/>
  <c r="NW68"/>
  <c r="OA68"/>
  <c r="OE68"/>
  <c r="OI68"/>
  <c r="OM68"/>
  <c r="OR68"/>
  <c r="OV68"/>
  <c r="KP68"/>
  <c r="KM68"/>
  <c r="KI68"/>
  <c r="KE68"/>
  <c r="KA68"/>
  <c r="JW68"/>
  <c r="JS68"/>
  <c r="JO68"/>
  <c r="JK68"/>
  <c r="JG68"/>
  <c r="JC68"/>
  <c r="IY68"/>
  <c r="IU68"/>
  <c r="IQ68"/>
  <c r="IM68"/>
  <c r="II68"/>
  <c r="IE68"/>
  <c r="IA68"/>
  <c r="HW68"/>
  <c r="HS68"/>
  <c r="HO68"/>
  <c r="HK68"/>
  <c r="HG68"/>
  <c r="HC68"/>
  <c r="GY68"/>
  <c r="GU68"/>
  <c r="GQ68"/>
  <c r="GM68"/>
  <c r="GI68"/>
  <c r="GE68"/>
  <c r="GA68"/>
  <c r="FW68"/>
  <c r="FS68"/>
  <c r="KX68"/>
  <c r="LB68"/>
  <c r="LF68"/>
  <c r="LJ68"/>
  <c r="LN68"/>
  <c r="LR68"/>
  <c r="LV68"/>
  <c r="LZ68"/>
  <c r="MD68"/>
  <c r="MH68"/>
  <c r="ML68"/>
  <c r="MP68"/>
  <c r="MT68"/>
  <c r="MX68"/>
  <c r="NB68"/>
  <c r="NF68"/>
  <c r="NJ68"/>
  <c r="NN68"/>
  <c r="NR68"/>
  <c r="NV68"/>
  <c r="NZ68"/>
  <c r="OD68"/>
  <c r="OH68"/>
  <c r="OL68"/>
  <c r="OQ68"/>
  <c r="OU68"/>
  <c r="KS68"/>
  <c r="KN68"/>
  <c r="KJ68"/>
  <c r="KF68"/>
  <c r="KB68"/>
  <c r="JX68"/>
  <c r="JT68"/>
  <c r="JP68"/>
  <c r="JL68"/>
  <c r="JH68"/>
  <c r="JD68"/>
  <c r="IZ68"/>
  <c r="IV68"/>
  <c r="IR68"/>
  <c r="IN68"/>
  <c r="IJ68"/>
  <c r="IF68"/>
  <c r="IB68"/>
  <c r="HX68"/>
  <c r="HT68"/>
  <c r="HP68"/>
  <c r="HL68"/>
  <c r="HH68"/>
  <c r="HD68"/>
  <c r="GZ68"/>
  <c r="GV68"/>
  <c r="GR68"/>
  <c r="GN68"/>
  <c r="GJ68"/>
  <c r="GF68"/>
  <c r="GB68"/>
  <c r="FX68"/>
  <c r="FT68"/>
  <c r="FP68"/>
  <c r="FL68"/>
  <c r="FH68"/>
  <c r="FD68"/>
  <c r="EZ68"/>
  <c r="EV68"/>
  <c r="EH68"/>
  <c r="EM68"/>
  <c r="EG68"/>
  <c r="DJ68"/>
  <c r="DN68"/>
  <c r="DR68"/>
  <c r="DV68"/>
  <c r="DZ68"/>
  <c r="CS68"/>
  <c r="CW68"/>
  <c r="DA68"/>
  <c r="DE68"/>
  <c r="DI68"/>
  <c r="CG68"/>
  <c r="CK68"/>
  <c r="CO68"/>
  <c r="BR68"/>
  <c r="BV68"/>
  <c r="BZ68"/>
  <c r="BF68"/>
  <c r="BJ68"/>
  <c r="BN68"/>
  <c r="AT68"/>
  <c r="AX68"/>
  <c r="BB68"/>
  <c r="AN68"/>
  <c r="AR68"/>
  <c r="AG68"/>
  <c r="AK68"/>
  <c r="R68"/>
  <c r="V68"/>
  <c r="Z68"/>
  <c r="D68"/>
  <c r="H68"/>
  <c r="L68"/>
  <c r="P68"/>
  <c r="FQ68"/>
  <c r="FM68"/>
  <c r="FI68"/>
  <c r="FE68"/>
  <c r="FA68"/>
  <c r="EW68"/>
  <c r="ES68"/>
  <c r="EQ68"/>
  <c r="EO68"/>
  <c r="EN68"/>
  <c r="EK68"/>
  <c r="ED68"/>
  <c r="DM68"/>
  <c r="DQ68"/>
  <c r="DU68"/>
  <c r="DY68"/>
  <c r="CR68"/>
  <c r="CV68"/>
  <c r="CZ68"/>
  <c r="DD68"/>
  <c r="DH68"/>
  <c r="CF68"/>
  <c r="CJ68"/>
  <c r="CN68"/>
  <c r="BQ68"/>
  <c r="BU68"/>
  <c r="BY68"/>
  <c r="CC68"/>
  <c r="BI68"/>
  <c r="BM68"/>
  <c r="AS68"/>
  <c r="AW68"/>
  <c r="BA68"/>
  <c r="BE68"/>
  <c r="AQ68"/>
  <c r="AF68"/>
  <c r="AJ68"/>
  <c r="Q68"/>
  <c r="U68"/>
  <c r="Y68"/>
  <c r="AC68"/>
  <c r="G68"/>
  <c r="K68"/>
  <c r="O68"/>
  <c r="KW68"/>
  <c r="LA68"/>
  <c r="LE68"/>
  <c r="LI68"/>
  <c r="LM68"/>
  <c r="LQ68"/>
  <c r="LU68"/>
  <c r="LY68"/>
  <c r="MC68"/>
  <c r="MG68"/>
  <c r="MK68"/>
  <c r="MO68"/>
  <c r="MS68"/>
  <c r="MW68"/>
  <c r="NA68"/>
  <c r="NE68"/>
  <c r="NI68"/>
  <c r="NM68"/>
  <c r="NQ68"/>
  <c r="NU68"/>
  <c r="NY68"/>
  <c r="OC68"/>
  <c r="OG68"/>
  <c r="OK68"/>
  <c r="OO68"/>
  <c r="OT68"/>
  <c r="KR68"/>
  <c r="KO68"/>
  <c r="KK68"/>
  <c r="KG68"/>
  <c r="KC68"/>
  <c r="JY68"/>
  <c r="JU68"/>
  <c r="JQ68"/>
  <c r="JM68"/>
  <c r="JI68"/>
  <c r="JE68"/>
  <c r="JA68"/>
  <c r="IW68"/>
  <c r="IS68"/>
  <c r="IO68"/>
  <c r="IK68"/>
  <c r="IG68"/>
  <c r="IC68"/>
  <c r="HY68"/>
  <c r="HU68"/>
  <c r="HQ68"/>
  <c r="HM68"/>
  <c r="HI68"/>
  <c r="HE68"/>
  <c r="HA68"/>
  <c r="GW68"/>
  <c r="GS68"/>
  <c r="GO68"/>
  <c r="GK68"/>
  <c r="GG68"/>
  <c r="GC68"/>
  <c r="FY68"/>
  <c r="FU68"/>
  <c r="KV68"/>
  <c r="KZ68"/>
  <c r="LD68"/>
  <c r="LH68"/>
  <c r="LL68"/>
  <c r="LP68"/>
  <c r="LT68"/>
  <c r="LX68"/>
  <c r="MB68"/>
  <c r="MF68"/>
  <c r="MJ68"/>
  <c r="MN68"/>
  <c r="MR68"/>
  <c r="MV68"/>
  <c r="MZ68"/>
  <c r="ND68"/>
  <c r="NH68"/>
  <c r="NL68"/>
  <c r="NP68"/>
  <c r="NT68"/>
  <c r="NX68"/>
  <c r="OB68"/>
  <c r="OF68"/>
  <c r="OJ68"/>
  <c r="ON68"/>
  <c r="OS68"/>
  <c r="KT68"/>
  <c r="KQ68"/>
  <c r="KL68"/>
  <c r="KH68"/>
  <c r="KD68"/>
  <c r="JZ68"/>
  <c r="JV68"/>
  <c r="JR68"/>
  <c r="JN68"/>
  <c r="JJ68"/>
  <c r="JF68"/>
  <c r="JB68"/>
  <c r="IX68"/>
  <c r="IT68"/>
  <c r="IP68"/>
  <c r="IL68"/>
  <c r="IH68"/>
  <c r="ID68"/>
  <c r="HZ68"/>
  <c r="HV68"/>
  <c r="HR68"/>
  <c r="HN68"/>
  <c r="HJ68"/>
  <c r="HF68"/>
  <c r="HB68"/>
  <c r="GX68"/>
  <c r="GT68"/>
  <c r="GP68"/>
  <c r="GL68"/>
  <c r="GH68"/>
  <c r="GD68"/>
  <c r="FZ68"/>
  <c r="FV68"/>
  <c r="FR68"/>
  <c r="FN68"/>
  <c r="FJ68"/>
  <c r="FF68"/>
  <c r="FB68"/>
  <c r="EX68"/>
  <c r="ET68"/>
  <c r="EJ68"/>
  <c r="EE68"/>
  <c r="EC68"/>
  <c r="DL68"/>
  <c r="DP68"/>
  <c r="DT68"/>
  <c r="DX68"/>
  <c r="EB68"/>
  <c r="CU68"/>
  <c r="CY68"/>
  <c r="DC68"/>
  <c r="DG68"/>
  <c r="CE68"/>
  <c r="CI68"/>
  <c r="CM68"/>
  <c r="CQ68"/>
  <c r="BT68"/>
  <c r="BX68"/>
  <c r="CB68"/>
  <c r="BH68"/>
  <c r="BL68"/>
  <c r="BP68"/>
  <c r="AV68"/>
  <c r="AZ68"/>
  <c r="BD68"/>
  <c r="AP68"/>
  <c r="AE68"/>
  <c r="AI68"/>
  <c r="AM68"/>
  <c r="T68"/>
  <c r="X68"/>
  <c r="AB68"/>
  <c r="F68"/>
  <c r="J68"/>
  <c r="N68"/>
  <c r="C68"/>
  <c r="FO68"/>
  <c r="FK68"/>
  <c r="FG68"/>
  <c r="FC68"/>
  <c r="EY68"/>
  <c r="EU68"/>
  <c r="ER68"/>
  <c r="EP68"/>
  <c r="EL68"/>
  <c r="EI68"/>
  <c r="EF68"/>
  <c r="DK68"/>
  <c r="DO68"/>
  <c r="DS68"/>
  <c r="DW68"/>
  <c r="EA68"/>
  <c r="CT68"/>
  <c r="CX68"/>
  <c r="DB68"/>
  <c r="DF68"/>
  <c r="CD68"/>
  <c r="CH68"/>
  <c r="CL68"/>
  <c r="CP68"/>
  <c r="BS68"/>
  <c r="BW68"/>
  <c r="CA68"/>
  <c r="BG68"/>
  <c r="BK68"/>
  <c r="BO68"/>
  <c r="AU68"/>
  <c r="AY68"/>
  <c r="BC68"/>
  <c r="AO68"/>
  <c r="AD68"/>
  <c r="AH68"/>
  <c r="AL68"/>
  <c r="S68"/>
  <c r="W68"/>
  <c r="AA68"/>
  <c r="E68"/>
  <c r="I68"/>
  <c r="M68"/>
  <c r="OW52" i="3"/>
  <c r="OP45"/>
  <c r="OW43" i="4"/>
  <c r="OW47"/>
  <c r="OW44"/>
  <c r="OW44" i="3"/>
  <c r="OP51" i="4"/>
  <c r="OP51" i="3"/>
  <c r="OX207" i="2"/>
  <c r="OQ50" i="4"/>
  <c r="OW50" s="1"/>
  <c r="OP55" i="3"/>
  <c r="OW55" i="4"/>
  <c r="OW42"/>
  <c r="CZ35"/>
  <c r="BJ35"/>
  <c r="BJ131" i="2"/>
  <c r="BJ188" s="1"/>
  <c r="DI35" i="4"/>
  <c r="DI131" i="2"/>
  <c r="DI188" s="1"/>
  <c r="DM35" i="4"/>
  <c r="DM131" i="2"/>
  <c r="DM188" s="1"/>
  <c r="GJ131"/>
  <c r="GJ188" s="1"/>
  <c r="IV35" i="4"/>
  <c r="KB35"/>
  <c r="GK35"/>
  <c r="GK131" i="2"/>
  <c r="GK188" s="1"/>
  <c r="KC35" i="4"/>
  <c r="KC131" i="2"/>
  <c r="KC188" s="1"/>
  <c r="OK35" i="4"/>
  <c r="OK131" i="2"/>
  <c r="OK188" s="1"/>
  <c r="NQ35" i="4"/>
  <c r="NQ131" i="2"/>
  <c r="NQ188" s="1"/>
  <c r="LF35" i="4"/>
  <c r="LF131" i="2"/>
  <c r="LF188" s="1"/>
  <c r="AY35" i="4"/>
  <c r="AY131" i="2"/>
  <c r="AY188" s="1"/>
  <c r="CP131"/>
  <c r="CP188" s="1"/>
  <c r="DZ131"/>
  <c r="DZ188" s="1"/>
  <c r="ES35" i="3"/>
  <c r="ES131" i="2"/>
  <c r="ES188" s="1"/>
  <c r="EK35" i="4"/>
  <c r="EK131" i="2"/>
  <c r="EK188" s="1"/>
  <c r="Q35" i="4"/>
  <c r="Q131" i="2"/>
  <c r="Q188" s="1"/>
  <c r="BM35" i="4"/>
  <c r="BM131" i="2"/>
  <c r="BM188" s="1"/>
  <c r="Z131"/>
  <c r="Z188" s="1"/>
  <c r="AX35" i="4"/>
  <c r="CO35"/>
  <c r="CO131" i="2"/>
  <c r="CO188" s="1"/>
  <c r="FX35" i="4"/>
  <c r="FX131" i="2"/>
  <c r="FX188" s="1"/>
  <c r="IJ35" i="4"/>
  <c r="IJ131" i="2"/>
  <c r="IJ188" s="1"/>
  <c r="HE35" i="4"/>
  <c r="HE131" i="2"/>
  <c r="HE188" s="1"/>
  <c r="JQ35" i="4"/>
  <c r="JQ131" i="2"/>
  <c r="JQ188" s="1"/>
  <c r="LQ131"/>
  <c r="LQ188" s="1"/>
  <c r="NV35" i="4"/>
  <c r="NV131" i="2"/>
  <c r="NV188" s="1"/>
  <c r="MP35" i="4"/>
  <c r="MP131" i="2"/>
  <c r="MP188" s="1"/>
  <c r="BD35" i="4"/>
  <c r="BT35"/>
  <c r="BT131" i="2"/>
  <c r="BT188" s="1"/>
  <c r="CU35" i="4"/>
  <c r="CU131" i="2"/>
  <c r="CU188" s="1"/>
  <c r="JJ35" i="4"/>
  <c r="JK35"/>
  <c r="JK131" i="2"/>
  <c r="JK188" s="1"/>
  <c r="OI35" i="4"/>
  <c r="OI131" i="2"/>
  <c r="OI188" s="1"/>
  <c r="NC131"/>
  <c r="NC188" s="1"/>
  <c r="LP35" i="4"/>
  <c r="LP131" i="2"/>
  <c r="LP188" s="1"/>
  <c r="GE131"/>
  <c r="GE188" s="1"/>
  <c r="HK131"/>
  <c r="HK188" s="1"/>
  <c r="IQ131"/>
  <c r="IQ188" s="1"/>
  <c r="JW35" i="4"/>
  <c r="JW131" i="2"/>
  <c r="JW188" s="1"/>
  <c r="OR35" i="4"/>
  <c r="MR35"/>
  <c r="LL131" i="2"/>
  <c r="LL188" s="1"/>
  <c r="BA35" i="4"/>
  <c r="BA131" i="2"/>
  <c r="BA188" s="1"/>
  <c r="BQ35" i="4"/>
  <c r="BQ131" i="2"/>
  <c r="BQ188" s="1"/>
  <c r="CR35" i="4"/>
  <c r="CR131" i="2"/>
  <c r="CR188" s="1"/>
  <c r="L35" i="4"/>
  <c r="L131" i="2"/>
  <c r="L188" s="1"/>
  <c r="DA35" i="4"/>
  <c r="DA131" i="2"/>
  <c r="DA188" s="1"/>
  <c r="EE35" i="4"/>
  <c r="EE131" i="2"/>
  <c r="EE188" s="1"/>
  <c r="HX35" i="4"/>
  <c r="HX131" i="2"/>
  <c r="HX188" s="1"/>
  <c r="JD131"/>
  <c r="JD188" s="1"/>
  <c r="KJ35" i="4"/>
  <c r="KJ131" i="2"/>
  <c r="KJ188" s="1"/>
  <c r="ON35" i="4"/>
  <c r="ON131" i="2"/>
  <c r="ON188" s="1"/>
  <c r="NI131"/>
  <c r="NI188" s="1"/>
  <c r="MD35" i="4"/>
  <c r="MD131" i="2"/>
  <c r="MD188" s="1"/>
  <c r="KX131"/>
  <c r="KX188" s="1"/>
  <c r="FA35" i="4"/>
  <c r="CQ35"/>
  <c r="CQ131" i="2"/>
  <c r="CQ188" s="1"/>
  <c r="EA35" i="4"/>
  <c r="EA131" i="2"/>
  <c r="EA188" s="1"/>
  <c r="EP35" i="4"/>
  <c r="EP131" i="2"/>
  <c r="EP188" s="1"/>
  <c r="AF35" i="4"/>
  <c r="AF131" i="2"/>
  <c r="AF188" s="1"/>
  <c r="CC35" i="4"/>
  <c r="CC131" i="2"/>
  <c r="CC188" s="1"/>
  <c r="FK35" i="4"/>
  <c r="FK131" i="2"/>
  <c r="FK188" s="1"/>
  <c r="R35" i="4"/>
  <c r="R131" i="2"/>
  <c r="R188" s="1"/>
  <c r="BN35" i="4"/>
  <c r="BN131" i="2"/>
  <c r="BN188" s="1"/>
  <c r="EZ35" i="4"/>
  <c r="EZ131" i="2"/>
  <c r="EZ188" s="1"/>
  <c r="HL35" i="4"/>
  <c r="HL131" i="2"/>
  <c r="HL188" s="1"/>
  <c r="JX35" i="4"/>
  <c r="IS35"/>
  <c r="IS131" i="2"/>
  <c r="IS188" s="1"/>
  <c r="MO35" i="4"/>
  <c r="LI35"/>
  <c r="LI131" i="2"/>
  <c r="LI188" s="1"/>
  <c r="NN35" i="4"/>
  <c r="LB131" i="2"/>
  <c r="LB188" s="1"/>
  <c r="AL35" i="4"/>
  <c r="BK35"/>
  <c r="BK131" i="2"/>
  <c r="BK188" s="1"/>
  <c r="CD35" i="4"/>
  <c r="CD131" i="2"/>
  <c r="CD188" s="1"/>
  <c r="CM35" i="4"/>
  <c r="CM131" i="2"/>
  <c r="CM188" s="1"/>
  <c r="ET35" i="4"/>
  <c r="HF35"/>
  <c r="HF131" i="2"/>
  <c r="HF188" s="1"/>
  <c r="JR35" i="4"/>
  <c r="JR131" i="2"/>
  <c r="JR188" s="1"/>
  <c r="OV35" i="3"/>
  <c r="OV35" i="4" s="1"/>
  <c r="OA131" i="2"/>
  <c r="OA188" s="1"/>
  <c r="MN35" i="4"/>
  <c r="MN131" i="2"/>
  <c r="MN188" s="1"/>
  <c r="LH35" i="4"/>
  <c r="LH131" i="2"/>
  <c r="LH188" s="1"/>
  <c r="IY35" i="4"/>
  <c r="KE35"/>
  <c r="KE131" i="2"/>
  <c r="KE188" s="1"/>
  <c r="MI35" i="4"/>
  <c r="MI131" i="2"/>
  <c r="MI188" s="1"/>
  <c r="LC35" i="4"/>
  <c r="LC131" i="2"/>
  <c r="LC188" s="1"/>
  <c r="NP35" i="4"/>
  <c r="NP131" i="2"/>
  <c r="NP188" s="1"/>
  <c r="LD35" i="4"/>
  <c r="LD131" i="2"/>
  <c r="LD188" s="1"/>
  <c r="OQ199"/>
  <c r="OW199" s="1"/>
  <c r="OW142"/>
  <c r="P205"/>
  <c r="OP205" s="1"/>
  <c r="P198"/>
  <c r="OP198" s="1"/>
  <c r="OQ196"/>
  <c r="OW196" s="1"/>
  <c r="OW139"/>
  <c r="OQ200"/>
  <c r="OW200" s="1"/>
  <c r="OW143"/>
  <c r="P200"/>
  <c r="OP200" s="1"/>
  <c r="P202"/>
  <c r="OP202" s="1"/>
  <c r="OQ204"/>
  <c r="OW204" s="1"/>
  <c r="OW147"/>
  <c r="OQ49" i="4"/>
  <c r="OW49" s="1"/>
  <c r="OW49" i="3"/>
  <c r="P208" i="2"/>
  <c r="OP208" s="1"/>
  <c r="C42" i="4"/>
  <c r="OP42" s="1"/>
  <c r="OP42" i="3"/>
  <c r="OQ201" i="2"/>
  <c r="OW201" s="1"/>
  <c r="OW144"/>
  <c r="C48" i="4"/>
  <c r="OP48" s="1"/>
  <c r="OP48" i="3"/>
  <c r="OQ208" i="2"/>
  <c r="OW208" s="1"/>
  <c r="OW151"/>
  <c r="OW52" i="4"/>
  <c r="OW36"/>
  <c r="OP45"/>
  <c r="OW45"/>
  <c r="OW45" i="3"/>
  <c r="OW38"/>
  <c r="OX38" s="1"/>
  <c r="OY69" i="2" s="1"/>
  <c r="OP203"/>
  <c r="OX203" s="1"/>
  <c r="OW53" i="4"/>
  <c r="AE55"/>
  <c r="OP55" s="1"/>
  <c r="OW55" i="3"/>
  <c r="OW42"/>
  <c r="OP142" i="2" l="1"/>
  <c r="OX142" s="1"/>
  <c r="DQ35" i="4"/>
  <c r="MC131" i="2"/>
  <c r="MC188" s="1"/>
  <c r="FY35" i="4"/>
  <c r="JF35"/>
  <c r="MY131" i="2"/>
  <c r="MY188" s="1"/>
  <c r="EG35" i="4"/>
  <c r="DO35"/>
  <c r="NO35"/>
  <c r="HY35"/>
  <c r="OP206" i="2"/>
  <c r="DK35" i="4"/>
  <c r="JT35"/>
  <c r="KL131" i="2"/>
  <c r="KL188" s="1"/>
  <c r="CA131"/>
  <c r="CA188" s="1"/>
  <c r="DE131"/>
  <c r="DE188" s="1"/>
  <c r="BE35" i="4"/>
  <c r="MT35"/>
  <c r="JE131" i="2"/>
  <c r="JE188" s="1"/>
  <c r="LW35" i="4"/>
  <c r="IK131" i="2"/>
  <c r="IK188" s="1"/>
  <c r="ML35" i="4"/>
  <c r="GC131" i="2"/>
  <c r="GC188" s="1"/>
  <c r="AT131"/>
  <c r="AT188" s="1"/>
  <c r="BP131"/>
  <c r="BP188" s="1"/>
  <c r="OP132"/>
  <c r="OX132" s="1"/>
  <c r="MV35" i="4"/>
  <c r="OP204" i="2"/>
  <c r="OX204" s="1"/>
  <c r="KS35" i="4"/>
  <c r="KI131" i="2"/>
  <c r="KI188" s="1"/>
  <c r="GW131"/>
  <c r="GW188" s="1"/>
  <c r="IX35" i="4"/>
  <c r="AO35"/>
  <c r="AJ131" i="2"/>
  <c r="AJ188" s="1"/>
  <c r="DS35" i="4"/>
  <c r="NA131" i="2"/>
  <c r="NA188" s="1"/>
  <c r="LE35" i="4"/>
  <c r="W131" i="2"/>
  <c r="W188" s="1"/>
  <c r="BX131"/>
  <c r="BX188" s="1"/>
  <c r="OX198"/>
  <c r="HS35" i="4"/>
  <c r="HG35"/>
  <c r="AV35"/>
  <c r="HB131" i="2"/>
  <c r="HB188" s="1"/>
  <c r="AB131"/>
  <c r="AB188" s="1"/>
  <c r="IE131"/>
  <c r="IE188" s="1"/>
  <c r="CL35" i="4"/>
  <c r="HD131" i="2"/>
  <c r="HD188" s="1"/>
  <c r="CY131"/>
  <c r="CY188" s="1"/>
  <c r="AQ131"/>
  <c r="AQ188" s="1"/>
  <c r="OP201"/>
  <c r="OP197"/>
  <c r="OX197" s="1"/>
  <c r="MA35" i="4"/>
  <c r="LZ35"/>
  <c r="GD35"/>
  <c r="MX35"/>
  <c r="OP36"/>
  <c r="OX36" s="1"/>
  <c r="OZ67" i="2" s="1"/>
  <c r="OX202"/>
  <c r="OP189"/>
  <c r="II131"/>
  <c r="II188" s="1"/>
  <c r="BU131"/>
  <c r="BU188" s="1"/>
  <c r="AH35" i="4"/>
  <c r="MH131" i="2"/>
  <c r="MH188" s="1"/>
  <c r="IR35" i="4"/>
  <c r="AZ131" i="2"/>
  <c r="AZ188" s="1"/>
  <c r="EW35" i="4"/>
  <c r="MW35"/>
  <c r="DP131" i="2"/>
  <c r="DP188" s="1"/>
  <c r="BY35" i="4"/>
  <c r="IC35"/>
  <c r="CN35"/>
  <c r="BH35"/>
  <c r="BW131" i="2"/>
  <c r="BW188" s="1"/>
  <c r="LO35" i="4"/>
  <c r="GF35"/>
  <c r="CH131" i="2"/>
  <c r="CH188" s="1"/>
  <c r="MZ131"/>
  <c r="MZ188" s="1"/>
  <c r="KA131"/>
  <c r="KA188" s="1"/>
  <c r="BG35" i="4"/>
  <c r="EL35"/>
  <c r="IM131" i="2"/>
  <c r="IM188" s="1"/>
  <c r="DW131"/>
  <c r="DW188" s="1"/>
  <c r="KW131"/>
  <c r="KW188" s="1"/>
  <c r="KK35" i="4"/>
  <c r="LK35"/>
  <c r="FR131" i="2"/>
  <c r="FR188" s="1"/>
  <c r="F131"/>
  <c r="F188" s="1"/>
  <c r="OC131"/>
  <c r="OC188" s="1"/>
  <c r="HZ35" i="4"/>
  <c r="J131" i="2"/>
  <c r="J188" s="1"/>
  <c r="IW131"/>
  <c r="IW188" s="1"/>
  <c r="FO131"/>
  <c r="FO188" s="1"/>
  <c r="FW131"/>
  <c r="FW188" s="1"/>
  <c r="ME131"/>
  <c r="ME188" s="1"/>
  <c r="KP35" i="4"/>
  <c r="JH131" i="2"/>
  <c r="JH188" s="1"/>
  <c r="FF131"/>
  <c r="FF188" s="1"/>
  <c r="LM131"/>
  <c r="LM188" s="1"/>
  <c r="DL131"/>
  <c r="DL188" s="1"/>
  <c r="OL131"/>
  <c r="OL188" s="1"/>
  <c r="MF131"/>
  <c r="MF188" s="1"/>
  <c r="AD131"/>
  <c r="AD188" s="1"/>
  <c r="MG131"/>
  <c r="MG188" s="1"/>
  <c r="GN131"/>
  <c r="GN188" s="1"/>
  <c r="CI131"/>
  <c r="CI188" s="1"/>
  <c r="KQ131"/>
  <c r="KQ188" s="1"/>
  <c r="JS35" i="4"/>
  <c r="JY35"/>
  <c r="BZ35"/>
  <c r="ID35"/>
  <c r="AU35"/>
  <c r="NR35"/>
  <c r="AK35"/>
  <c r="CT35"/>
  <c r="KN35"/>
  <c r="NZ35"/>
  <c r="NG35"/>
  <c r="DN35"/>
  <c r="DD35"/>
  <c r="FV35"/>
  <c r="NX131" i="2"/>
  <c r="NX188" s="1"/>
  <c r="GP35" i="4"/>
  <c r="EU35"/>
  <c r="OX48" i="3"/>
  <c r="OY79" i="2" s="1"/>
  <c r="O35" i="4"/>
  <c r="GG35"/>
  <c r="JN35"/>
  <c r="DH35"/>
  <c r="NM35"/>
  <c r="CV131" i="2"/>
  <c r="CV188" s="1"/>
  <c r="DR131"/>
  <c r="DR188" s="1"/>
  <c r="EQ35" i="4"/>
  <c r="AC35"/>
  <c r="KT35"/>
  <c r="JP131" i="2"/>
  <c r="JP188" s="1"/>
  <c r="GT35" i="4"/>
  <c r="OD35"/>
  <c r="JI35"/>
  <c r="AW131" i="2"/>
  <c r="AW188" s="1"/>
  <c r="MS131"/>
  <c r="MS188" s="1"/>
  <c r="KM131"/>
  <c r="KM188" s="1"/>
  <c r="OM35" i="4"/>
  <c r="AM35"/>
  <c r="GO35"/>
  <c r="IP35"/>
  <c r="OX205" i="2"/>
  <c r="OX42" i="4"/>
  <c r="OZ73" i="2" s="1"/>
  <c r="FL35" i="4"/>
  <c r="JV35"/>
  <c r="ER131" i="2"/>
  <c r="ER188" s="1"/>
  <c r="AA35" i="4"/>
  <c r="MK131" i="2"/>
  <c r="MK188" s="1"/>
  <c r="OX55" i="4"/>
  <c r="OZ86" i="2" s="1"/>
  <c r="OX43" i="4"/>
  <c r="OZ74" i="2" s="1"/>
  <c r="MU35" i="4"/>
  <c r="EN35"/>
  <c r="CF35"/>
  <c r="FD35"/>
  <c r="JO35"/>
  <c r="EV35"/>
  <c r="NH35"/>
  <c r="GI35"/>
  <c r="DB35"/>
  <c r="HA35"/>
  <c r="DT35"/>
  <c r="IL35"/>
  <c r="FE35"/>
  <c r="OX206" i="2"/>
  <c r="EX35" i="4"/>
  <c r="KR35"/>
  <c r="X35"/>
  <c r="IH35"/>
  <c r="S35"/>
  <c r="NY35"/>
  <c r="OP46" i="3"/>
  <c r="OX46" s="1"/>
  <c r="OY77" i="2" s="1"/>
  <c r="GM35" i="4"/>
  <c r="NT35"/>
  <c r="OO131" i="2"/>
  <c r="OO188" s="1"/>
  <c r="AR131"/>
  <c r="AR188" s="1"/>
  <c r="NW131"/>
  <c r="NW188" s="1"/>
  <c r="GY35" i="4"/>
  <c r="GX35"/>
  <c r="DV35"/>
  <c r="LJ35"/>
  <c r="DY35"/>
  <c r="FC35"/>
  <c r="FN35"/>
  <c r="AP35"/>
  <c r="HQ35"/>
  <c r="HP35"/>
  <c r="EM35"/>
  <c r="K35"/>
  <c r="OX140" i="2"/>
  <c r="OX43" i="3"/>
  <c r="OY74" i="2" s="1"/>
  <c r="PH74" s="1"/>
  <c r="ND35" i="4"/>
  <c r="OQ131" i="2"/>
  <c r="OW131" s="1"/>
  <c r="CB131"/>
  <c r="CB188" s="1"/>
  <c r="IB131"/>
  <c r="IB188" s="1"/>
  <c r="Y131"/>
  <c r="Y188" s="1"/>
  <c r="HH35" i="4"/>
  <c r="CK35"/>
  <c r="JG35"/>
  <c r="KZ35"/>
  <c r="IU35"/>
  <c r="IT35"/>
  <c r="LA35"/>
  <c r="OP66" i="2"/>
  <c r="JM35" i="4"/>
  <c r="JL35"/>
  <c r="OB35"/>
  <c r="FS35"/>
  <c r="MJ35"/>
  <c r="GA35"/>
  <c r="FZ35"/>
  <c r="NU35"/>
  <c r="HM35"/>
  <c r="CG35"/>
  <c r="ED35"/>
  <c r="BO35"/>
  <c r="NJ35"/>
  <c r="GS35"/>
  <c r="GR35"/>
  <c r="MQ35"/>
  <c r="OW66" i="2"/>
  <c r="PG66" s="1"/>
  <c r="HW35" i="4"/>
  <c r="HV35"/>
  <c r="DC35"/>
  <c r="EO35"/>
  <c r="LY35"/>
  <c r="EI35"/>
  <c r="GL35"/>
  <c r="LN35"/>
  <c r="KG35"/>
  <c r="FH35"/>
  <c r="AG35"/>
  <c r="DJ35"/>
  <c r="C131" i="2"/>
  <c r="KD35" i="4"/>
  <c r="OX200" i="2"/>
  <c r="OX51" i="3"/>
  <c r="OY82" i="2" s="1"/>
  <c r="OX208"/>
  <c r="OX191"/>
  <c r="OX134"/>
  <c r="OP199"/>
  <c r="OX199" s="1"/>
  <c r="OX141"/>
  <c r="OX48" i="4"/>
  <c r="OZ79" i="2" s="1"/>
  <c r="OX189"/>
  <c r="OX38" i="4"/>
  <c r="OZ69" i="2" s="1"/>
  <c r="PH69" s="1"/>
  <c r="OX143"/>
  <c r="OX148"/>
  <c r="OX145"/>
  <c r="OX47" i="3"/>
  <c r="OY78" i="2" s="1"/>
  <c r="OX195"/>
  <c r="OX138"/>
  <c r="OX53" i="4"/>
  <c r="OZ84" i="2" s="1"/>
  <c r="OP46" i="4"/>
  <c r="OX46" s="1"/>
  <c r="OZ77" i="2" s="1"/>
  <c r="OX201"/>
  <c r="OX45" i="4"/>
  <c r="OZ76" i="2" s="1"/>
  <c r="OX52" i="4"/>
  <c r="OZ83" i="2" s="1"/>
  <c r="OW35" i="4"/>
  <c r="PB38" i="3"/>
  <c r="OY38"/>
  <c r="OY54"/>
  <c r="PB54"/>
  <c r="M37" i="4"/>
  <c r="M133" i="2"/>
  <c r="M190" s="1"/>
  <c r="E37" i="4"/>
  <c r="E133" i="2"/>
  <c r="E190" s="1"/>
  <c r="W37" i="4"/>
  <c r="W133" i="2"/>
  <c r="W190" s="1"/>
  <c r="AL37" i="4"/>
  <c r="AL133" i="2"/>
  <c r="AL190" s="1"/>
  <c r="AD37" i="4"/>
  <c r="AD133" i="2"/>
  <c r="AD190" s="1"/>
  <c r="BC37" i="4"/>
  <c r="BC133" i="2"/>
  <c r="BC190" s="1"/>
  <c r="AU37" i="4"/>
  <c r="AU133" i="2"/>
  <c r="AU190" s="1"/>
  <c r="BK37" i="4"/>
  <c r="BK133" i="2"/>
  <c r="BK190" s="1"/>
  <c r="CA37" i="4"/>
  <c r="CA133" i="2"/>
  <c r="CA190" s="1"/>
  <c r="BS37" i="4"/>
  <c r="BS133" i="2"/>
  <c r="BS190" s="1"/>
  <c r="CL37" i="4"/>
  <c r="CL133" i="2"/>
  <c r="CL190" s="1"/>
  <c r="CD37" i="4"/>
  <c r="CD133" i="2"/>
  <c r="CD190" s="1"/>
  <c r="DB37" i="4"/>
  <c r="DB133" i="2"/>
  <c r="DB190" s="1"/>
  <c r="CT37" i="4"/>
  <c r="CT133" i="2"/>
  <c r="CT190" s="1"/>
  <c r="DW37" i="4"/>
  <c r="DW133" i="2"/>
  <c r="DW190" s="1"/>
  <c r="DO37" i="4"/>
  <c r="DO133" i="2"/>
  <c r="DO190" s="1"/>
  <c r="EF37" i="3"/>
  <c r="EF37" i="4" s="1"/>
  <c r="EF133" i="2"/>
  <c r="EF190" s="1"/>
  <c r="EL37" i="3"/>
  <c r="EL37" i="4" s="1"/>
  <c r="EL133" i="2"/>
  <c r="EL190" s="1"/>
  <c r="ER37" i="4"/>
  <c r="ER133" i="2"/>
  <c r="ER190" s="1"/>
  <c r="EY37" i="4"/>
  <c r="EY133" i="2"/>
  <c r="EY190" s="1"/>
  <c r="FG37" i="4"/>
  <c r="FG133" i="2"/>
  <c r="FG190" s="1"/>
  <c r="FO37" i="4"/>
  <c r="FO133" i="2"/>
  <c r="FO190" s="1"/>
  <c r="N37" i="4"/>
  <c r="N133" i="2"/>
  <c r="N190" s="1"/>
  <c r="F37" i="4"/>
  <c r="F133" i="2"/>
  <c r="F190" s="1"/>
  <c r="X37" i="4"/>
  <c r="X133" i="2"/>
  <c r="X190" s="1"/>
  <c r="AM37" i="4"/>
  <c r="AM133" i="2"/>
  <c r="AM190" s="1"/>
  <c r="AE37" i="4"/>
  <c r="AE133" i="2"/>
  <c r="AE190" s="1"/>
  <c r="BD37" i="4"/>
  <c r="BD133" i="2"/>
  <c r="BD190" s="1"/>
  <c r="AV37" i="4"/>
  <c r="AV133" i="2"/>
  <c r="AV190" s="1"/>
  <c r="BL37" i="4"/>
  <c r="BL133" i="2"/>
  <c r="BL190" s="1"/>
  <c r="CB37" i="4"/>
  <c r="CB133" i="2"/>
  <c r="CB190" s="1"/>
  <c r="BT37" i="4"/>
  <c r="BT133" i="2"/>
  <c r="BT190" s="1"/>
  <c r="CM37" i="4"/>
  <c r="CM133" i="2"/>
  <c r="CM190" s="1"/>
  <c r="CE37" i="4"/>
  <c r="CE133" i="2"/>
  <c r="CE190" s="1"/>
  <c r="DC37" i="4"/>
  <c r="DC133" i="2"/>
  <c r="DC190" s="1"/>
  <c r="CU37" i="4"/>
  <c r="CU133" i="2"/>
  <c r="CU190" s="1"/>
  <c r="DX37" i="4"/>
  <c r="DX133" i="2"/>
  <c r="DX190" s="1"/>
  <c r="DP37" i="4"/>
  <c r="DP133" i="2"/>
  <c r="DP190" s="1"/>
  <c r="EC37" i="4"/>
  <c r="EC133" i="2"/>
  <c r="EC190" s="1"/>
  <c r="EJ37" i="3"/>
  <c r="EJ37" i="4" s="1"/>
  <c r="EJ133" i="2"/>
  <c r="EJ190" s="1"/>
  <c r="EX37" i="4"/>
  <c r="EX133" i="2"/>
  <c r="EX190" s="1"/>
  <c r="FF37" i="4"/>
  <c r="FF133" i="2"/>
  <c r="FF190" s="1"/>
  <c r="FN37" i="4"/>
  <c r="FN133" i="2"/>
  <c r="FN190" s="1"/>
  <c r="FV37" i="4"/>
  <c r="FV133" i="2"/>
  <c r="FV190" s="1"/>
  <c r="GD37" i="4"/>
  <c r="GD133" i="2"/>
  <c r="GD190" s="1"/>
  <c r="GL37" i="4"/>
  <c r="GL133" i="2"/>
  <c r="GL190" s="1"/>
  <c r="GT37" i="4"/>
  <c r="GT133" i="2"/>
  <c r="GT190" s="1"/>
  <c r="HB37" i="4"/>
  <c r="HB133" i="2"/>
  <c r="HB190" s="1"/>
  <c r="HJ37" i="4"/>
  <c r="HJ133" i="2"/>
  <c r="HJ190" s="1"/>
  <c r="HR37" i="4"/>
  <c r="HR133" i="2"/>
  <c r="HR190" s="1"/>
  <c r="HZ37" i="4"/>
  <c r="HZ133" i="2"/>
  <c r="HZ190" s="1"/>
  <c r="IH37" i="4"/>
  <c r="IH133" i="2"/>
  <c r="IH190" s="1"/>
  <c r="IP37" i="4"/>
  <c r="IP133" i="2"/>
  <c r="IP190" s="1"/>
  <c r="IX37" i="4"/>
  <c r="IX133" i="2"/>
  <c r="IX190" s="1"/>
  <c r="JF37" i="4"/>
  <c r="JF133" i="2"/>
  <c r="JF190" s="1"/>
  <c r="JN37" i="4"/>
  <c r="JN133" i="2"/>
  <c r="JN190" s="1"/>
  <c r="JV37" i="4"/>
  <c r="JV133" i="2"/>
  <c r="JV190" s="1"/>
  <c r="KD37" i="4"/>
  <c r="KD133" i="2"/>
  <c r="KD190" s="1"/>
  <c r="KL37" i="4"/>
  <c r="KL133" i="2"/>
  <c r="KL190" s="1"/>
  <c r="KT37" i="4"/>
  <c r="KT133" i="2"/>
  <c r="KT190" s="1"/>
  <c r="ON37" i="4"/>
  <c r="ON133" i="2"/>
  <c r="ON190" s="1"/>
  <c r="OF37" i="4"/>
  <c r="OF133" i="2"/>
  <c r="OF190" s="1"/>
  <c r="NX37" i="4"/>
  <c r="NX133" i="2"/>
  <c r="NX190" s="1"/>
  <c r="NP37" i="4"/>
  <c r="NP133" i="2"/>
  <c r="NP190" s="1"/>
  <c r="NH37" i="4"/>
  <c r="NH133" i="2"/>
  <c r="NH190" s="1"/>
  <c r="MZ37" i="4"/>
  <c r="MZ133" i="2"/>
  <c r="MZ190" s="1"/>
  <c r="MR37" i="4"/>
  <c r="MR133" i="2"/>
  <c r="MR190" s="1"/>
  <c r="MJ37" i="4"/>
  <c r="MJ133" i="2"/>
  <c r="MJ190" s="1"/>
  <c r="MB37" i="4"/>
  <c r="MB133" i="2"/>
  <c r="MB190" s="1"/>
  <c r="LT37" i="4"/>
  <c r="LT133" i="2"/>
  <c r="LT190" s="1"/>
  <c r="LL37" i="4"/>
  <c r="LL133" i="2"/>
  <c r="LL190" s="1"/>
  <c r="LD37" i="4"/>
  <c r="LD133" i="2"/>
  <c r="LD190" s="1"/>
  <c r="KV37" i="4"/>
  <c r="KV133" i="2"/>
  <c r="KV190" s="1"/>
  <c r="FY37" i="4"/>
  <c r="FY133" i="2"/>
  <c r="FY190" s="1"/>
  <c r="GG37" i="4"/>
  <c r="GG133" i="2"/>
  <c r="GG190" s="1"/>
  <c r="GO37" i="4"/>
  <c r="GO133" i="2"/>
  <c r="GO190" s="1"/>
  <c r="GW37" i="4"/>
  <c r="GW133" i="2"/>
  <c r="GW190" s="1"/>
  <c r="HE37" i="4"/>
  <c r="HE133" i="2"/>
  <c r="HE190" s="1"/>
  <c r="HM37" i="4"/>
  <c r="HM133" i="2"/>
  <c r="HM190" s="1"/>
  <c r="HU37" i="4"/>
  <c r="HU133" i="2"/>
  <c r="HU190" s="1"/>
  <c r="IC37" i="4"/>
  <c r="IC133" i="2"/>
  <c r="IC190" s="1"/>
  <c r="IK37" i="4"/>
  <c r="IK133" i="2"/>
  <c r="IK190" s="1"/>
  <c r="IS37" i="4"/>
  <c r="IS133" i="2"/>
  <c r="IS190" s="1"/>
  <c r="JA37" i="4"/>
  <c r="JA133" i="2"/>
  <c r="JA190" s="1"/>
  <c r="JI37" i="4"/>
  <c r="JI133" i="2"/>
  <c r="JI190" s="1"/>
  <c r="JQ37" i="4"/>
  <c r="JQ133" i="2"/>
  <c r="JQ190" s="1"/>
  <c r="JY37" i="4"/>
  <c r="JY133" i="2"/>
  <c r="JY190" s="1"/>
  <c r="KG37" i="4"/>
  <c r="KG133" i="2"/>
  <c r="KG190" s="1"/>
  <c r="KO37" i="4"/>
  <c r="KO133" i="2"/>
  <c r="KO190" s="1"/>
  <c r="OT37" i="4"/>
  <c r="OK37"/>
  <c r="OK133" i="2"/>
  <c r="OK190" s="1"/>
  <c r="OC37" i="4"/>
  <c r="OC133" i="2"/>
  <c r="OC190" s="1"/>
  <c r="NU37" i="4"/>
  <c r="NU133" i="2"/>
  <c r="NU190" s="1"/>
  <c r="NM37" i="4"/>
  <c r="NM133" i="2"/>
  <c r="NM190" s="1"/>
  <c r="NE37" i="4"/>
  <c r="NE133" i="2"/>
  <c r="NE190" s="1"/>
  <c r="MW37" i="4"/>
  <c r="MW133" i="2"/>
  <c r="MW190" s="1"/>
  <c r="MO37" i="4"/>
  <c r="MO133" i="2"/>
  <c r="MO190" s="1"/>
  <c r="MG37" i="4"/>
  <c r="MG133" i="2"/>
  <c r="MG190" s="1"/>
  <c r="LY37" i="4"/>
  <c r="LY133" i="2"/>
  <c r="LY190" s="1"/>
  <c r="LQ37" i="4"/>
  <c r="LQ133" i="2"/>
  <c r="LQ190" s="1"/>
  <c r="LI37" i="4"/>
  <c r="LI133" i="2"/>
  <c r="LI190" s="1"/>
  <c r="LA37" i="4"/>
  <c r="LA133" i="2"/>
  <c r="LA190" s="1"/>
  <c r="O37" i="4"/>
  <c r="O133" i="2"/>
  <c r="O190" s="1"/>
  <c r="G37" i="4"/>
  <c r="G133" i="2"/>
  <c r="G190" s="1"/>
  <c r="Y37" i="4"/>
  <c r="Y133" i="2"/>
  <c r="Y190" s="1"/>
  <c r="Q37" i="4"/>
  <c r="Q133" i="2"/>
  <c r="Q190" s="1"/>
  <c r="AF37" i="4"/>
  <c r="AF133" i="2"/>
  <c r="AF190" s="1"/>
  <c r="BE37" i="4"/>
  <c r="BE133" i="2"/>
  <c r="BE190" s="1"/>
  <c r="AW37" i="4"/>
  <c r="AW133" i="2"/>
  <c r="AW190" s="1"/>
  <c r="BM37" i="4"/>
  <c r="BM133" i="2"/>
  <c r="BM190" s="1"/>
  <c r="CC37" i="4"/>
  <c r="CC133" i="2"/>
  <c r="CC190" s="1"/>
  <c r="BU37" i="4"/>
  <c r="BU133" i="2"/>
  <c r="BU190" s="1"/>
  <c r="CN37" i="4"/>
  <c r="CN133" i="2"/>
  <c r="CN190" s="1"/>
  <c r="CF37" i="4"/>
  <c r="CF133" i="2"/>
  <c r="CF190" s="1"/>
  <c r="DD37" i="4"/>
  <c r="DD133" i="2"/>
  <c r="DD190" s="1"/>
  <c r="CV37" i="4"/>
  <c r="CV133" i="2"/>
  <c r="CV190" s="1"/>
  <c r="DY37" i="4"/>
  <c r="DY133" i="2"/>
  <c r="DY190" s="1"/>
  <c r="DQ37" i="4"/>
  <c r="DQ133" i="2"/>
  <c r="DQ190" s="1"/>
  <c r="ED37" i="4"/>
  <c r="ED133" i="2"/>
  <c r="ED190" s="1"/>
  <c r="EN37" i="4"/>
  <c r="EN133" i="2"/>
  <c r="EN190" s="1"/>
  <c r="EQ37" i="4"/>
  <c r="EQ133" i="2"/>
  <c r="EQ190" s="1"/>
  <c r="EW37" i="4"/>
  <c r="EW133" i="2"/>
  <c r="EW190" s="1"/>
  <c r="FE37" i="4"/>
  <c r="FE133" i="2"/>
  <c r="FE190" s="1"/>
  <c r="FM37" i="4"/>
  <c r="FM133" i="2"/>
  <c r="FM190" s="1"/>
  <c r="P37" i="4"/>
  <c r="P133" i="2"/>
  <c r="H37" i="4"/>
  <c r="H133" i="2"/>
  <c r="H190" s="1"/>
  <c r="Z37" i="4"/>
  <c r="Z133" i="2"/>
  <c r="Z190" s="1"/>
  <c r="R37" i="4"/>
  <c r="R133" i="2"/>
  <c r="R190" s="1"/>
  <c r="AG37" i="4"/>
  <c r="AG133" i="2"/>
  <c r="AG190" s="1"/>
  <c r="AN37" i="4"/>
  <c r="AN133" i="2"/>
  <c r="AN190" s="1"/>
  <c r="AX37" i="4"/>
  <c r="AX133" i="2"/>
  <c r="AX190" s="1"/>
  <c r="BN37" i="4"/>
  <c r="BN133" i="2"/>
  <c r="BN190" s="1"/>
  <c r="BF37" i="4"/>
  <c r="BF133" i="2"/>
  <c r="BF190" s="1"/>
  <c r="BV37" i="4"/>
  <c r="BV133" i="2"/>
  <c r="BV190" s="1"/>
  <c r="CO37" i="4"/>
  <c r="CO133" i="2"/>
  <c r="CO190" s="1"/>
  <c r="CG37" i="4"/>
  <c r="CG133" i="2"/>
  <c r="CG190" s="1"/>
  <c r="DE37" i="4"/>
  <c r="DE133" i="2"/>
  <c r="DE190" s="1"/>
  <c r="CW37" i="4"/>
  <c r="CW133" i="2"/>
  <c r="CW190" s="1"/>
  <c r="DZ37" i="4"/>
  <c r="DZ133" i="2"/>
  <c r="DZ190" s="1"/>
  <c r="DR37" i="4"/>
  <c r="DR133" i="2"/>
  <c r="DR190" s="1"/>
  <c r="DJ37" i="4"/>
  <c r="DJ133" i="2"/>
  <c r="DJ190" s="1"/>
  <c r="EM133"/>
  <c r="EM190" s="1"/>
  <c r="EM37" i="3"/>
  <c r="EM37" i="4" s="1"/>
  <c r="EV37"/>
  <c r="EV133" i="2"/>
  <c r="EV190" s="1"/>
  <c r="FD37" i="4"/>
  <c r="FD133" i="2"/>
  <c r="FD190" s="1"/>
  <c r="FL37" i="4"/>
  <c r="FL133" i="2"/>
  <c r="FL190" s="1"/>
  <c r="FT37" i="4"/>
  <c r="FT133" i="2"/>
  <c r="FT190" s="1"/>
  <c r="GB37" i="4"/>
  <c r="GB133" i="2"/>
  <c r="GB190" s="1"/>
  <c r="GJ37" i="4"/>
  <c r="GJ133" i="2"/>
  <c r="GJ190" s="1"/>
  <c r="GR37" i="4"/>
  <c r="GR133" i="2"/>
  <c r="GR190" s="1"/>
  <c r="GZ37" i="4"/>
  <c r="GZ133" i="2"/>
  <c r="GZ190" s="1"/>
  <c r="HH37" i="4"/>
  <c r="HH133" i="2"/>
  <c r="HH190" s="1"/>
  <c r="HP37" i="4"/>
  <c r="HP133" i="2"/>
  <c r="HP190" s="1"/>
  <c r="HX37" i="4"/>
  <c r="HX133" i="2"/>
  <c r="HX190" s="1"/>
  <c r="IF37" i="4"/>
  <c r="IF133" i="2"/>
  <c r="IF190" s="1"/>
  <c r="IN37" i="4"/>
  <c r="IN133" i="2"/>
  <c r="IN190" s="1"/>
  <c r="IV37" i="4"/>
  <c r="IV133" i="2"/>
  <c r="IV190" s="1"/>
  <c r="JD37" i="4"/>
  <c r="JD133" i="2"/>
  <c r="JD190" s="1"/>
  <c r="JL37" i="4"/>
  <c r="JL133" i="2"/>
  <c r="JL190" s="1"/>
  <c r="JT37" i="4"/>
  <c r="JT133" i="2"/>
  <c r="JT190" s="1"/>
  <c r="KB37" i="4"/>
  <c r="KB133" i="2"/>
  <c r="KB190" s="1"/>
  <c r="KJ37" i="4"/>
  <c r="KJ133" i="2"/>
  <c r="KJ190" s="1"/>
  <c r="KS37" i="4"/>
  <c r="KS133" i="2"/>
  <c r="KS190" s="1"/>
  <c r="OQ37" i="4"/>
  <c r="OQ133" i="2"/>
  <c r="OW68"/>
  <c r="OH37" i="4"/>
  <c r="OH133" i="2"/>
  <c r="OH190" s="1"/>
  <c r="NZ37" i="4"/>
  <c r="NZ133" i="2"/>
  <c r="NZ190" s="1"/>
  <c r="NR37" i="4"/>
  <c r="NR133" i="2"/>
  <c r="NR190" s="1"/>
  <c r="NJ37" i="4"/>
  <c r="NJ133" i="2"/>
  <c r="NJ190" s="1"/>
  <c r="NB37" i="4"/>
  <c r="NB133" i="2"/>
  <c r="NB190" s="1"/>
  <c r="MT37" i="4"/>
  <c r="MT133" i="2"/>
  <c r="MT190" s="1"/>
  <c r="ML37" i="4"/>
  <c r="ML133" i="2"/>
  <c r="ML190" s="1"/>
  <c r="MD37" i="4"/>
  <c r="MD133" i="2"/>
  <c r="MD190" s="1"/>
  <c r="LV37" i="4"/>
  <c r="LV133" i="2"/>
  <c r="LV190" s="1"/>
  <c r="LN37" i="4"/>
  <c r="LN133" i="2"/>
  <c r="LN190" s="1"/>
  <c r="LF37" i="4"/>
  <c r="LF133" i="2"/>
  <c r="LF190" s="1"/>
  <c r="KX37" i="4"/>
  <c r="KX133" i="2"/>
  <c r="KX190" s="1"/>
  <c r="FW37" i="4"/>
  <c r="FW133" i="2"/>
  <c r="FW190" s="1"/>
  <c r="GE37" i="4"/>
  <c r="GE133" i="2"/>
  <c r="GE190" s="1"/>
  <c r="GM37" i="4"/>
  <c r="GM133" i="2"/>
  <c r="GM190" s="1"/>
  <c r="GU37" i="4"/>
  <c r="GU133" i="2"/>
  <c r="GU190" s="1"/>
  <c r="HC37" i="4"/>
  <c r="HC133" i="2"/>
  <c r="HC190" s="1"/>
  <c r="HK37" i="4"/>
  <c r="HK133" i="2"/>
  <c r="HK190" s="1"/>
  <c r="HS37" i="4"/>
  <c r="HS133" i="2"/>
  <c r="HS190" s="1"/>
  <c r="IA37" i="4"/>
  <c r="IA133" i="2"/>
  <c r="IA190" s="1"/>
  <c r="II37" i="4"/>
  <c r="II133" i="2"/>
  <c r="II190" s="1"/>
  <c r="IQ37" i="4"/>
  <c r="IQ133" i="2"/>
  <c r="IQ190" s="1"/>
  <c r="IY37" i="4"/>
  <c r="IY133" i="2"/>
  <c r="IY190" s="1"/>
  <c r="JG37" i="4"/>
  <c r="JG133" i="2"/>
  <c r="JG190" s="1"/>
  <c r="JO37" i="4"/>
  <c r="JO133" i="2"/>
  <c r="JO190" s="1"/>
  <c r="JW37" i="4"/>
  <c r="JW133" i="2"/>
  <c r="JW190" s="1"/>
  <c r="KE37" i="4"/>
  <c r="KE133" i="2"/>
  <c r="KE190" s="1"/>
  <c r="KM37" i="4"/>
  <c r="KM133" i="2"/>
  <c r="KM190" s="1"/>
  <c r="OV37" i="4"/>
  <c r="OM37"/>
  <c r="OM133" i="2"/>
  <c r="OM190" s="1"/>
  <c r="OE37" i="4"/>
  <c r="OE133" i="2"/>
  <c r="OE190" s="1"/>
  <c r="NW37" i="4"/>
  <c r="NW133" i="2"/>
  <c r="NW190" s="1"/>
  <c r="NO37" i="4"/>
  <c r="NO133" i="2"/>
  <c r="NO190" s="1"/>
  <c r="NG37" i="4"/>
  <c r="NG133" i="2"/>
  <c r="NG190" s="1"/>
  <c r="MY37" i="4"/>
  <c r="MY133" i="2"/>
  <c r="MY190" s="1"/>
  <c r="MQ37" i="4"/>
  <c r="MQ133" i="2"/>
  <c r="MQ190" s="1"/>
  <c r="MI37" i="4"/>
  <c r="MI133" i="2"/>
  <c r="MI190" s="1"/>
  <c r="MA37" i="4"/>
  <c r="MA133" i="2"/>
  <c r="MA190" s="1"/>
  <c r="LS37" i="4"/>
  <c r="LS133" i="2"/>
  <c r="LS190" s="1"/>
  <c r="LK37" i="4"/>
  <c r="LK133" i="2"/>
  <c r="LK190" s="1"/>
  <c r="LC37" i="4"/>
  <c r="LC133" i="2"/>
  <c r="LC190" s="1"/>
  <c r="KU37" i="4"/>
  <c r="KU133" i="2"/>
  <c r="KU190" s="1"/>
  <c r="OY53" i="3"/>
  <c r="PB53"/>
  <c r="OY36"/>
  <c r="PB36"/>
  <c r="OQ188" i="2"/>
  <c r="OW188" s="1"/>
  <c r="OX42" i="3"/>
  <c r="OY73" i="2" s="1"/>
  <c r="OX151"/>
  <c r="OX55" i="3"/>
  <c r="OY86" i="2" s="1"/>
  <c r="PH86" s="1"/>
  <c r="OX51" i="4"/>
  <c r="OZ82" i="2" s="1"/>
  <c r="OX45" i="3"/>
  <c r="OY76" i="2" s="1"/>
  <c r="OX50" i="4"/>
  <c r="OZ81" i="2" s="1"/>
  <c r="PH81" s="1"/>
  <c r="OX49" i="3"/>
  <c r="OY80" i="2" s="1"/>
  <c r="OX149"/>
  <c r="OX146"/>
  <c r="OX44" i="3"/>
  <c r="OY75" i="2" s="1"/>
  <c r="OX139"/>
  <c r="OX52" i="3"/>
  <c r="OY83" i="2" s="1"/>
  <c r="PH83" s="1"/>
  <c r="PB54" i="4"/>
  <c r="OZ54"/>
  <c r="OZ48"/>
  <c r="OZ42"/>
  <c r="ES35"/>
  <c r="OP35" i="3"/>
  <c r="OY51"/>
  <c r="I37" i="4"/>
  <c r="I133" i="2"/>
  <c r="I190" s="1"/>
  <c r="AA37" i="4"/>
  <c r="AA133" i="2"/>
  <c r="AA190" s="1"/>
  <c r="S37" i="4"/>
  <c r="S133" i="2"/>
  <c r="S190" s="1"/>
  <c r="AH37" i="4"/>
  <c r="AH133" i="2"/>
  <c r="AH190" s="1"/>
  <c r="AO37" i="4"/>
  <c r="AO133" i="2"/>
  <c r="AO190" s="1"/>
  <c r="AY37" i="4"/>
  <c r="AY133" i="2"/>
  <c r="AY190" s="1"/>
  <c r="BO37" i="4"/>
  <c r="BO133" i="2"/>
  <c r="BO190" s="1"/>
  <c r="BG37" i="4"/>
  <c r="BG133" i="2"/>
  <c r="BG190" s="1"/>
  <c r="BW37" i="4"/>
  <c r="BW133" i="2"/>
  <c r="BW190" s="1"/>
  <c r="CP37" i="4"/>
  <c r="CP133" i="2"/>
  <c r="CP190" s="1"/>
  <c r="CH37" i="4"/>
  <c r="CH133" i="2"/>
  <c r="CH190" s="1"/>
  <c r="DF37" i="4"/>
  <c r="DF133" i="2"/>
  <c r="DF190" s="1"/>
  <c r="CX37" i="4"/>
  <c r="CX133" i="2"/>
  <c r="CX190" s="1"/>
  <c r="EA37" i="4"/>
  <c r="EA133" i="2"/>
  <c r="EA190" s="1"/>
  <c r="DS37" i="4"/>
  <c r="DS133" i="2"/>
  <c r="DS190" s="1"/>
  <c r="DK37" i="4"/>
  <c r="DK133" i="2"/>
  <c r="DK190" s="1"/>
  <c r="EI133"/>
  <c r="EI190" s="1"/>
  <c r="EI37" i="3"/>
  <c r="EI37" i="4" s="1"/>
  <c r="EP37"/>
  <c r="EP133" i="2"/>
  <c r="EP190" s="1"/>
  <c r="EU37" i="4"/>
  <c r="EU133" i="2"/>
  <c r="EU190" s="1"/>
  <c r="FC37" i="4"/>
  <c r="FC133" i="2"/>
  <c r="FC190" s="1"/>
  <c r="FK37" i="4"/>
  <c r="FK133" i="2"/>
  <c r="FK190" s="1"/>
  <c r="C37" i="4"/>
  <c r="C133" i="2"/>
  <c r="OP68"/>
  <c r="J37" i="4"/>
  <c r="J133" i="2"/>
  <c r="J190" s="1"/>
  <c r="AB37" i="4"/>
  <c r="AB133" i="2"/>
  <c r="AB190" s="1"/>
  <c r="T37" i="4"/>
  <c r="T133" i="2"/>
  <c r="T190" s="1"/>
  <c r="AI37" i="4"/>
  <c r="AI133" i="2"/>
  <c r="AI190" s="1"/>
  <c r="AP37" i="4"/>
  <c r="AP133" i="2"/>
  <c r="AP190" s="1"/>
  <c r="AZ37" i="4"/>
  <c r="AZ133" i="2"/>
  <c r="AZ190" s="1"/>
  <c r="BP37" i="4"/>
  <c r="BP133" i="2"/>
  <c r="BP190" s="1"/>
  <c r="BH37" i="4"/>
  <c r="BH133" i="2"/>
  <c r="BH190" s="1"/>
  <c r="BX37" i="4"/>
  <c r="BX133" i="2"/>
  <c r="BX190" s="1"/>
  <c r="CQ37" i="4"/>
  <c r="CQ133" i="2"/>
  <c r="CQ190" s="1"/>
  <c r="CI37" i="4"/>
  <c r="CI133" i="2"/>
  <c r="CI190" s="1"/>
  <c r="DG37" i="4"/>
  <c r="DG133" i="2"/>
  <c r="DG190" s="1"/>
  <c r="CY37" i="4"/>
  <c r="CY133" i="2"/>
  <c r="CY190" s="1"/>
  <c r="EB37" i="4"/>
  <c r="EB133" i="2"/>
  <c r="EB190" s="1"/>
  <c r="DT37" i="4"/>
  <c r="DT133" i="2"/>
  <c r="DT190" s="1"/>
  <c r="DL37" i="4"/>
  <c r="DL133" i="2"/>
  <c r="DL190" s="1"/>
  <c r="EE133"/>
  <c r="EE190" s="1"/>
  <c r="EE37" i="3"/>
  <c r="ET37" i="4"/>
  <c r="ET133" i="2"/>
  <c r="ET190" s="1"/>
  <c r="FB37" i="4"/>
  <c r="FB133" i="2"/>
  <c r="FB190" s="1"/>
  <c r="FJ37" i="4"/>
  <c r="FJ133" i="2"/>
  <c r="FJ190" s="1"/>
  <c r="FR37" i="4"/>
  <c r="FR133" i="2"/>
  <c r="FR190" s="1"/>
  <c r="FZ37" i="4"/>
  <c r="FZ133" i="2"/>
  <c r="FZ190" s="1"/>
  <c r="GH37" i="4"/>
  <c r="GH133" i="2"/>
  <c r="GH190" s="1"/>
  <c r="GP37" i="4"/>
  <c r="GP133" i="2"/>
  <c r="GP190" s="1"/>
  <c r="GX37" i="4"/>
  <c r="GX133" i="2"/>
  <c r="GX190" s="1"/>
  <c r="HF37" i="4"/>
  <c r="HF133" i="2"/>
  <c r="HF190" s="1"/>
  <c r="HN37" i="4"/>
  <c r="HN133" i="2"/>
  <c r="HN190" s="1"/>
  <c r="HV37" i="4"/>
  <c r="HV133" i="2"/>
  <c r="HV190" s="1"/>
  <c r="ID37" i="4"/>
  <c r="ID133" i="2"/>
  <c r="ID190" s="1"/>
  <c r="IL37" i="4"/>
  <c r="IL133" i="2"/>
  <c r="IL190" s="1"/>
  <c r="IT37" i="4"/>
  <c r="IT133" i="2"/>
  <c r="IT190" s="1"/>
  <c r="JB37" i="4"/>
  <c r="JB133" i="2"/>
  <c r="JB190" s="1"/>
  <c r="JJ37" i="4"/>
  <c r="JJ133" i="2"/>
  <c r="JJ190" s="1"/>
  <c r="JR37" i="4"/>
  <c r="JR133" i="2"/>
  <c r="JR190" s="1"/>
  <c r="JZ37" i="4"/>
  <c r="JZ133" i="2"/>
  <c r="JZ190" s="1"/>
  <c r="KH37" i="4"/>
  <c r="KH133" i="2"/>
  <c r="KH190" s="1"/>
  <c r="KQ37" i="4"/>
  <c r="KQ133" i="2"/>
  <c r="KQ190" s="1"/>
  <c r="OS37" i="4"/>
  <c r="OJ37"/>
  <c r="OJ133" i="2"/>
  <c r="OJ190" s="1"/>
  <c r="OB37" i="4"/>
  <c r="OB133" i="2"/>
  <c r="OB190" s="1"/>
  <c r="NT37" i="4"/>
  <c r="NT133" i="2"/>
  <c r="NT190" s="1"/>
  <c r="NL37" i="4"/>
  <c r="NL133" i="2"/>
  <c r="NL190" s="1"/>
  <c r="ND37" i="4"/>
  <c r="ND133" i="2"/>
  <c r="ND190" s="1"/>
  <c r="MV37" i="4"/>
  <c r="MV133" i="2"/>
  <c r="MV190" s="1"/>
  <c r="MN37" i="4"/>
  <c r="MN133" i="2"/>
  <c r="MN190" s="1"/>
  <c r="MF37" i="4"/>
  <c r="MF133" i="2"/>
  <c r="MF190" s="1"/>
  <c r="LX37" i="4"/>
  <c r="LX133" i="2"/>
  <c r="LX190" s="1"/>
  <c r="LP37" i="4"/>
  <c r="LP133" i="2"/>
  <c r="LP190" s="1"/>
  <c r="LH37" i="4"/>
  <c r="LH133" i="2"/>
  <c r="LH190" s="1"/>
  <c r="KZ37" i="4"/>
  <c r="KZ133" i="2"/>
  <c r="KZ190" s="1"/>
  <c r="FU37" i="4"/>
  <c r="FU133" i="2"/>
  <c r="FU190" s="1"/>
  <c r="GC37" i="4"/>
  <c r="GC133" i="2"/>
  <c r="GC190" s="1"/>
  <c r="GK37" i="4"/>
  <c r="GK133" i="2"/>
  <c r="GK190" s="1"/>
  <c r="GS37" i="4"/>
  <c r="GS133" i="2"/>
  <c r="GS190" s="1"/>
  <c r="HA37" i="4"/>
  <c r="HA133" i="2"/>
  <c r="HA190" s="1"/>
  <c r="HI37" i="4"/>
  <c r="HI133" i="2"/>
  <c r="HI190" s="1"/>
  <c r="HQ37" i="4"/>
  <c r="HQ133" i="2"/>
  <c r="HQ190" s="1"/>
  <c r="HY37" i="4"/>
  <c r="HY133" i="2"/>
  <c r="HY190" s="1"/>
  <c r="IG37" i="4"/>
  <c r="IG133" i="2"/>
  <c r="IG190" s="1"/>
  <c r="IO37" i="4"/>
  <c r="IO133" i="2"/>
  <c r="IO190" s="1"/>
  <c r="IW37" i="4"/>
  <c r="IW133" i="2"/>
  <c r="IW190" s="1"/>
  <c r="JE37" i="4"/>
  <c r="JE133" i="2"/>
  <c r="JE190" s="1"/>
  <c r="JM37" i="4"/>
  <c r="JM133" i="2"/>
  <c r="JM190" s="1"/>
  <c r="JU37" i="4"/>
  <c r="JU133" i="2"/>
  <c r="JU190" s="1"/>
  <c r="KC37" i="4"/>
  <c r="KC133" i="2"/>
  <c r="KC190" s="1"/>
  <c r="KK37" i="4"/>
  <c r="KK133" i="2"/>
  <c r="KK190" s="1"/>
  <c r="KR37" i="4"/>
  <c r="KR133" i="2"/>
  <c r="KR190" s="1"/>
  <c r="OO37" i="4"/>
  <c r="OO133" i="2"/>
  <c r="OO190" s="1"/>
  <c r="OG37" i="4"/>
  <c r="OG133" i="2"/>
  <c r="OG190" s="1"/>
  <c r="NY37" i="4"/>
  <c r="NY133" i="2"/>
  <c r="NY190" s="1"/>
  <c r="NQ37" i="4"/>
  <c r="NQ133" i="2"/>
  <c r="NQ190" s="1"/>
  <c r="NI37" i="4"/>
  <c r="NI133" i="2"/>
  <c r="NI190" s="1"/>
  <c r="NA37" i="4"/>
  <c r="NA133" i="2"/>
  <c r="NA190" s="1"/>
  <c r="MS37" i="4"/>
  <c r="MS133" i="2"/>
  <c r="MS190" s="1"/>
  <c r="MK37" i="4"/>
  <c r="MK133" i="2"/>
  <c r="MK190" s="1"/>
  <c r="MC37" i="4"/>
  <c r="MC133" i="2"/>
  <c r="MC190" s="1"/>
  <c r="LU37" i="4"/>
  <c r="LU133" i="2"/>
  <c r="LU190" s="1"/>
  <c r="LM37" i="4"/>
  <c r="LM133" i="2"/>
  <c r="LM190" s="1"/>
  <c r="LE37" i="4"/>
  <c r="LE133" i="2"/>
  <c r="LE190" s="1"/>
  <c r="KW37" i="4"/>
  <c r="KW133" i="2"/>
  <c r="KW190" s="1"/>
  <c r="K37" i="4"/>
  <c r="K133" i="2"/>
  <c r="K190" s="1"/>
  <c r="AC37" i="4"/>
  <c r="AC133" i="2"/>
  <c r="AC190" s="1"/>
  <c r="U37" i="4"/>
  <c r="U133" i="2"/>
  <c r="U190" s="1"/>
  <c r="AJ37" i="4"/>
  <c r="AJ133" i="2"/>
  <c r="AJ190" s="1"/>
  <c r="AQ37" i="4"/>
  <c r="AQ133" i="2"/>
  <c r="AQ190" s="1"/>
  <c r="BA37" i="4"/>
  <c r="BA133" i="2"/>
  <c r="BA190" s="1"/>
  <c r="AS37" i="4"/>
  <c r="AS133" i="2"/>
  <c r="AS190" s="1"/>
  <c r="BI37" i="4"/>
  <c r="BI133" i="2"/>
  <c r="BI190" s="1"/>
  <c r="BY37" i="4"/>
  <c r="BY133" i="2"/>
  <c r="BY190" s="1"/>
  <c r="BQ37" i="4"/>
  <c r="BQ133" i="2"/>
  <c r="BQ190" s="1"/>
  <c r="CJ37" i="4"/>
  <c r="CJ133" i="2"/>
  <c r="CJ190" s="1"/>
  <c r="DH37" i="4"/>
  <c r="DH133" i="2"/>
  <c r="DH190" s="1"/>
  <c r="CZ37" i="4"/>
  <c r="CZ133" i="2"/>
  <c r="CZ190" s="1"/>
  <c r="CR37" i="4"/>
  <c r="CR133" i="2"/>
  <c r="CR190" s="1"/>
  <c r="DU37" i="4"/>
  <c r="DU133" i="2"/>
  <c r="DU190" s="1"/>
  <c r="DM37" i="4"/>
  <c r="DM133" i="2"/>
  <c r="DM190" s="1"/>
  <c r="EK133"/>
  <c r="EK190" s="1"/>
  <c r="EK37" i="3"/>
  <c r="EK37" i="4" s="1"/>
  <c r="EO37"/>
  <c r="EO133" i="2"/>
  <c r="EO190" s="1"/>
  <c r="ES37" i="4"/>
  <c r="ES133" i="2"/>
  <c r="ES190" s="1"/>
  <c r="FA37" i="4"/>
  <c r="FA133" i="2"/>
  <c r="FA190" s="1"/>
  <c r="FI37" i="4"/>
  <c r="FI133" i="2"/>
  <c r="FI190" s="1"/>
  <c r="FQ37" i="4"/>
  <c r="FQ133" i="2"/>
  <c r="FQ190" s="1"/>
  <c r="L37" i="4"/>
  <c r="L133" i="2"/>
  <c r="L190" s="1"/>
  <c r="D37" i="4"/>
  <c r="D133" i="2"/>
  <c r="D190" s="1"/>
  <c r="V37" i="4"/>
  <c r="V133" i="2"/>
  <c r="V190" s="1"/>
  <c r="AK37" i="4"/>
  <c r="AK133" i="2"/>
  <c r="AK190" s="1"/>
  <c r="AR37" i="4"/>
  <c r="AR133" i="2"/>
  <c r="AR190" s="1"/>
  <c r="BB37" i="4"/>
  <c r="BB133" i="2"/>
  <c r="BB190" s="1"/>
  <c r="AT37" i="4"/>
  <c r="AT133" i="2"/>
  <c r="AT190" s="1"/>
  <c r="BJ37" i="4"/>
  <c r="BJ133" i="2"/>
  <c r="BJ190" s="1"/>
  <c r="BZ37" i="4"/>
  <c r="BZ133" i="2"/>
  <c r="BZ190" s="1"/>
  <c r="BR37" i="4"/>
  <c r="BR133" i="2"/>
  <c r="BR190" s="1"/>
  <c r="CK37" i="4"/>
  <c r="CK133" i="2"/>
  <c r="CK190" s="1"/>
  <c r="DI37" i="4"/>
  <c r="DI133" i="2"/>
  <c r="DI190" s="1"/>
  <c r="DA37" i="4"/>
  <c r="DA133" i="2"/>
  <c r="DA190" s="1"/>
  <c r="CS37" i="4"/>
  <c r="CS133" i="2"/>
  <c r="CS190" s="1"/>
  <c r="DV37" i="4"/>
  <c r="DV133" i="2"/>
  <c r="DV190" s="1"/>
  <c r="DN37" i="4"/>
  <c r="DN133" i="2"/>
  <c r="DN190" s="1"/>
  <c r="EG133"/>
  <c r="EG190" s="1"/>
  <c r="EG37" i="3"/>
  <c r="EG37" i="4" s="1"/>
  <c r="EH133" i="2"/>
  <c r="EH190" s="1"/>
  <c r="EH37" i="3"/>
  <c r="EH37" i="4" s="1"/>
  <c r="EZ37"/>
  <c r="EZ133" i="2"/>
  <c r="EZ190" s="1"/>
  <c r="FH37" i="4"/>
  <c r="FH133" i="2"/>
  <c r="FH190" s="1"/>
  <c r="FP37" i="4"/>
  <c r="FP133" i="2"/>
  <c r="FP190" s="1"/>
  <c r="FX37" i="4"/>
  <c r="FX133" i="2"/>
  <c r="FX190" s="1"/>
  <c r="GF37" i="4"/>
  <c r="GF133" i="2"/>
  <c r="GF190" s="1"/>
  <c r="GN37" i="4"/>
  <c r="GN133" i="2"/>
  <c r="GN190" s="1"/>
  <c r="GV37" i="4"/>
  <c r="GV133" i="2"/>
  <c r="GV190" s="1"/>
  <c r="HD37" i="4"/>
  <c r="HD133" i="2"/>
  <c r="HD190" s="1"/>
  <c r="HL37" i="4"/>
  <c r="HL133" i="2"/>
  <c r="HL190" s="1"/>
  <c r="HT37" i="4"/>
  <c r="HT133" i="2"/>
  <c r="HT190" s="1"/>
  <c r="IB37" i="4"/>
  <c r="IB133" i="2"/>
  <c r="IB190" s="1"/>
  <c r="IJ37" i="4"/>
  <c r="IJ133" i="2"/>
  <c r="IJ190" s="1"/>
  <c r="IR37" i="4"/>
  <c r="IR133" i="2"/>
  <c r="IR190" s="1"/>
  <c r="IZ37" i="4"/>
  <c r="IZ133" i="2"/>
  <c r="IZ190" s="1"/>
  <c r="JH37" i="4"/>
  <c r="JH133" i="2"/>
  <c r="JH190" s="1"/>
  <c r="JP37" i="4"/>
  <c r="JP133" i="2"/>
  <c r="JP190" s="1"/>
  <c r="JX37" i="4"/>
  <c r="JX133" i="2"/>
  <c r="JX190" s="1"/>
  <c r="KF37" i="4"/>
  <c r="KF133" i="2"/>
  <c r="KF190" s="1"/>
  <c r="KN37" i="4"/>
  <c r="KN133" i="2"/>
  <c r="KN190" s="1"/>
  <c r="OU37" i="3"/>
  <c r="OW37" s="1"/>
  <c r="OL37" i="4"/>
  <c r="OL133" i="2"/>
  <c r="OL190" s="1"/>
  <c r="OD37" i="4"/>
  <c r="OD133" i="2"/>
  <c r="OD190" s="1"/>
  <c r="NV37" i="4"/>
  <c r="NV133" i="2"/>
  <c r="NV190" s="1"/>
  <c r="NN37" i="4"/>
  <c r="NN133" i="2"/>
  <c r="NN190" s="1"/>
  <c r="NF37" i="4"/>
  <c r="NF133" i="2"/>
  <c r="NF190" s="1"/>
  <c r="MX37" i="4"/>
  <c r="MX133" i="2"/>
  <c r="MX190" s="1"/>
  <c r="MP37" i="4"/>
  <c r="MP133" i="2"/>
  <c r="MP190" s="1"/>
  <c r="MH37" i="4"/>
  <c r="MH133" i="2"/>
  <c r="MH190" s="1"/>
  <c r="LZ37" i="4"/>
  <c r="LZ133" i="2"/>
  <c r="LZ190" s="1"/>
  <c r="LR37" i="4"/>
  <c r="LR133" i="2"/>
  <c r="LR190" s="1"/>
  <c r="LJ37" i="4"/>
  <c r="LJ133" i="2"/>
  <c r="LJ190" s="1"/>
  <c r="LB37" i="4"/>
  <c r="LB133" i="2"/>
  <c r="LB190" s="1"/>
  <c r="FS37" i="4"/>
  <c r="FS133" i="2"/>
  <c r="FS190" s="1"/>
  <c r="GA37" i="4"/>
  <c r="GA133" i="2"/>
  <c r="GA190" s="1"/>
  <c r="GI37" i="4"/>
  <c r="GI133" i="2"/>
  <c r="GI190" s="1"/>
  <c r="GQ37" i="4"/>
  <c r="GQ133" i="2"/>
  <c r="GQ190" s="1"/>
  <c r="GY37" i="4"/>
  <c r="GY133" i="2"/>
  <c r="GY190" s="1"/>
  <c r="HG37" i="4"/>
  <c r="HG133" i="2"/>
  <c r="HG190" s="1"/>
  <c r="HO37" i="4"/>
  <c r="HO133" i="2"/>
  <c r="HO190" s="1"/>
  <c r="HW37" i="4"/>
  <c r="HW133" i="2"/>
  <c r="HW190" s="1"/>
  <c r="IE37" i="4"/>
  <c r="IE133" i="2"/>
  <c r="IE190" s="1"/>
  <c r="IM37" i="4"/>
  <c r="IM133" i="2"/>
  <c r="IM190" s="1"/>
  <c r="IU37" i="4"/>
  <c r="IU133" i="2"/>
  <c r="IU190" s="1"/>
  <c r="JC37" i="4"/>
  <c r="JC133" i="2"/>
  <c r="JC190" s="1"/>
  <c r="JK37" i="4"/>
  <c r="JK133" i="2"/>
  <c r="JK190" s="1"/>
  <c r="JS37" i="4"/>
  <c r="JS133" i="2"/>
  <c r="JS190" s="1"/>
  <c r="KA37" i="4"/>
  <c r="KA133" i="2"/>
  <c r="KA190" s="1"/>
  <c r="KI37" i="4"/>
  <c r="KI133" i="2"/>
  <c r="KI190" s="1"/>
  <c r="KP37" i="4"/>
  <c r="KP133" i="2"/>
  <c r="KP190" s="1"/>
  <c r="OR37" i="4"/>
  <c r="OI37"/>
  <c r="OI133" i="2"/>
  <c r="OI190" s="1"/>
  <c r="OA37" i="4"/>
  <c r="OA133" i="2"/>
  <c r="OA190" s="1"/>
  <c r="NS37" i="4"/>
  <c r="NS133" i="2"/>
  <c r="NS190" s="1"/>
  <c r="NK37" i="4"/>
  <c r="NK133" i="2"/>
  <c r="NK190" s="1"/>
  <c r="NC37" i="4"/>
  <c r="NC133" i="2"/>
  <c r="NC190" s="1"/>
  <c r="MU37" i="4"/>
  <c r="MU133" i="2"/>
  <c r="MU190" s="1"/>
  <c r="MM37" i="4"/>
  <c r="MM133" i="2"/>
  <c r="MM190" s="1"/>
  <c r="ME37" i="4"/>
  <c r="ME133" i="2"/>
  <c r="ME190" s="1"/>
  <c r="LW37" i="4"/>
  <c r="LW133" i="2"/>
  <c r="LW190" s="1"/>
  <c r="LO37" i="4"/>
  <c r="LO133" i="2"/>
  <c r="LO190" s="1"/>
  <c r="LG37" i="4"/>
  <c r="LG133" i="2"/>
  <c r="LG190" s="1"/>
  <c r="KY37" i="4"/>
  <c r="KY133" i="2"/>
  <c r="KY190" s="1"/>
  <c r="OY50" i="3"/>
  <c r="PB50"/>
  <c r="P188" i="2"/>
  <c r="OW35" i="3"/>
  <c r="OX196" i="2"/>
  <c r="OX144"/>
  <c r="OX147"/>
  <c r="OX49" i="4"/>
  <c r="OZ80" i="2" s="1"/>
  <c r="OX47" i="4"/>
  <c r="OZ78" i="2" s="1"/>
  <c r="OX44" i="4"/>
  <c r="OZ75" i="2" s="1"/>
  <c r="PB53" i="4" l="1"/>
  <c r="PH73" i="2"/>
  <c r="C188"/>
  <c r="OP131"/>
  <c r="OX131" s="1"/>
  <c r="PB42" i="4"/>
  <c r="PG68" i="2"/>
  <c r="C190"/>
  <c r="OP133"/>
  <c r="PB51" i="3"/>
  <c r="OZ53" i="4"/>
  <c r="PB48" i="3"/>
  <c r="OZ55" i="4"/>
  <c r="PH79" i="2"/>
  <c r="OY48" i="3"/>
  <c r="PB55" i="4"/>
  <c r="OZ46"/>
  <c r="OZ43"/>
  <c r="PB43" i="3"/>
  <c r="PB43" i="4"/>
  <c r="OY43" i="3"/>
  <c r="OY46"/>
  <c r="PB46"/>
  <c r="OP35" i="4"/>
  <c r="OX35" s="1"/>
  <c r="PB35" s="1"/>
  <c r="OP188" i="2"/>
  <c r="OX188" s="1"/>
  <c r="PB48" i="4"/>
  <c r="OZ52"/>
  <c r="PB38"/>
  <c r="OZ38"/>
  <c r="PB46"/>
  <c r="PB45"/>
  <c r="PH78" i="2"/>
  <c r="PH76"/>
  <c r="OZ45" i="4"/>
  <c r="PB52"/>
  <c r="PB47" i="3"/>
  <c r="OY47"/>
  <c r="PH80" i="2"/>
  <c r="PH75"/>
  <c r="PH85"/>
  <c r="PH77"/>
  <c r="OU37" i="4"/>
  <c r="OW37" s="1"/>
  <c r="OZ49"/>
  <c r="PB49"/>
  <c r="PB47"/>
  <c r="OZ47"/>
  <c r="OY44" i="3"/>
  <c r="PB44"/>
  <c r="PB50" i="4"/>
  <c r="OZ50"/>
  <c r="PB36"/>
  <c r="OZ36"/>
  <c r="PH67" i="2" s="1"/>
  <c r="OZ51" i="4"/>
  <c r="PB51"/>
  <c r="OY55" i="3"/>
  <c r="PB55"/>
  <c r="OY42"/>
  <c r="PB42"/>
  <c r="OZ44" i="4"/>
  <c r="PB44"/>
  <c r="EE37"/>
  <c r="OP37" s="1"/>
  <c r="OP37" i="3"/>
  <c r="OX37" s="1"/>
  <c r="OY68" i="2" s="1"/>
  <c r="PB52" i="3"/>
  <c r="OY52"/>
  <c r="PB49"/>
  <c r="OY49"/>
  <c r="OY45"/>
  <c r="PB45"/>
  <c r="OQ190" i="2"/>
  <c r="OW133"/>
  <c r="P190"/>
  <c r="OX35" i="3"/>
  <c r="OY66" i="2" s="1"/>
  <c r="OZ35" i="4" l="1"/>
  <c r="OZ66" i="2"/>
  <c r="OX37" i="4"/>
  <c r="OZ68" i="2" s="1"/>
  <c r="OX133"/>
  <c r="OP190"/>
  <c r="OW190"/>
  <c r="OY35" i="3"/>
  <c r="PB35"/>
  <c r="OY37"/>
  <c r="PB37"/>
  <c r="PB37" i="4" l="1"/>
  <c r="PH66" i="2"/>
  <c r="OZ37" i="4"/>
  <c r="OX190" i="2"/>
  <c r="PH68"/>
  <c r="OW212" l="1"/>
  <c r="OP212" l="1"/>
  <c r="OX212" l="1"/>
  <c r="L221" l="1" a="1"/>
  <c r="J228" a="1"/>
  <c r="J219" a="1"/>
  <c r="X220" a="1"/>
  <c r="E232" a="1"/>
  <c r="M219" a="1"/>
  <c r="M232" a="1"/>
  <c r="U219" a="1"/>
  <c r="AD228" a="1"/>
  <c r="P221" a="1"/>
  <c r="T221" a="1"/>
  <c r="E230" a="1"/>
  <c r="AC218" a="1"/>
  <c r="M230" a="1"/>
  <c r="W238" a="1"/>
  <c r="AC226" a="1"/>
  <c r="K232" a="1"/>
  <c r="N237" a="1"/>
  <c r="F225" a="1"/>
  <c r="T232" a="1"/>
  <c r="AD227" a="1"/>
  <c r="S224" a="1"/>
  <c r="AC221" a="1"/>
  <c r="I232" a="1"/>
  <c r="Y220" a="1"/>
  <c r="D232" a="1"/>
  <c r="Q224" a="1"/>
  <c r="L232" a="1"/>
  <c r="Y224" a="1"/>
  <c r="G234" a="1"/>
  <c r="O221" a="1"/>
  <c r="T218" a="1"/>
  <c r="G235" a="1"/>
  <c r="O235" a="1"/>
  <c r="AA238" a="1"/>
  <c r="W227" a="1"/>
  <c r="AB234" a="1"/>
  <c r="N227" a="1"/>
  <c r="R227" a="1"/>
  <c r="Z224" a="1"/>
  <c r="AC235" a="1"/>
  <c r="U237" a="1"/>
  <c r="AD224" a="1"/>
  <c r="C222" a="1"/>
  <c r="S229" a="1"/>
  <c r="X221" a="1"/>
  <c r="P223" a="1"/>
  <c r="AA234" a="1"/>
  <c r="U229" a="1"/>
  <c r="H227" a="1"/>
  <c r="Q236" a="1"/>
  <c r="Y223" a="1"/>
  <c r="AD220" a="1"/>
  <c r="N232" a="1"/>
  <c r="K221" a="1"/>
  <c r="V232" a="1"/>
  <c r="H233" a="1"/>
  <c r="G236" a="1"/>
  <c r="U228" a="1"/>
  <c r="H236" a="1"/>
  <c r="L222" a="1"/>
  <c r="D235" a="1"/>
  <c r="C233" a="1"/>
  <c r="I229" a="1"/>
  <c r="F218" a="1"/>
  <c r="Q229" a="1"/>
  <c r="AB219" a="1"/>
  <c r="L231" a="1"/>
  <c r="Q228" a="1"/>
  <c r="H237" a="1"/>
  <c r="Y228" a="1"/>
  <c r="P237" a="1"/>
  <c r="AA224" a="1"/>
  <c r="Z227" a="1"/>
  <c r="X237" a="1"/>
  <c r="F229" a="1"/>
  <c r="H234" a="1"/>
  <c r="X222" a="1"/>
  <c r="AB231" a="1"/>
  <c r="Q238" a="1"/>
  <c r="R228" a="1"/>
  <c r="W225" a="1"/>
  <c r="I218" a="1"/>
  <c r="D226" a="1"/>
  <c r="Q218" a="1"/>
  <c r="R235" a="1"/>
  <c r="P238" a="1"/>
  <c r="AB223" a="1"/>
  <c r="O231" a="1"/>
  <c r="C221" a="1"/>
  <c r="K230" a="1"/>
  <c r="R222" a="1"/>
  <c r="AC233" a="1"/>
  <c r="Z222" a="1"/>
  <c r="J234" a="1"/>
  <c r="U224" a="1"/>
  <c r="E236" a="1"/>
  <c r="J233" a="1"/>
  <c r="R220" a="1"/>
  <c r="R233" a="1"/>
  <c r="Z220" a="1"/>
  <c r="J227" a="1"/>
  <c r="I230" a="1"/>
  <c r="X235" a="1"/>
  <c r="M224" a="1"/>
  <c r="O229" a="1"/>
  <c r="D218" a="1"/>
  <c r="Z225" a="1"/>
  <c r="I237" a="1"/>
  <c r="N234" a="1"/>
  <c r="R230" a="1"/>
  <c r="D223" a="1"/>
  <c r="P220" a="1"/>
  <c r="S231" a="1"/>
  <c r="O227" a="1"/>
  <c r="H228" a="1"/>
  <c r="U220" a="1"/>
  <c r="I225" a="1"/>
  <c r="L236" a="1"/>
  <c r="E225" a="1"/>
  <c r="C224" a="1"/>
  <c r="M225" a="1"/>
  <c r="Q231" a="1"/>
  <c r="G219" a="1"/>
  <c r="L233" a="1"/>
  <c r="O219" a="1"/>
  <c r="C223" a="1"/>
  <c r="D228" a="1"/>
  <c r="C231" a="1"/>
  <c r="L228" a="1"/>
  <c r="J235" a="1"/>
  <c r="H238" a="1"/>
  <c r="D233" a="1"/>
  <c r="R234" a="1"/>
  <c r="Q225" a="1"/>
  <c r="L227" a="1"/>
  <c r="V238" a="1"/>
  <c r="T227" a="1"/>
  <c r="AD238" a="1"/>
  <c r="J224" a="1"/>
  <c r="U235" a="1"/>
  <c r="Z232" a="1"/>
  <c r="L225" a="1"/>
  <c r="G233" a="1"/>
  <c r="T225" a="1"/>
  <c r="C220" a="1"/>
  <c r="C225" a="1"/>
  <c r="G228" a="1"/>
  <c r="S219" a="1"/>
  <c r="Z229" a="1"/>
  <c r="O218" a="1"/>
  <c r="J236" a="1"/>
  <c r="AA223" a="1"/>
  <c r="D238" a="1"/>
  <c r="H224" a="1"/>
  <c r="M221" a="1"/>
  <c r="X232" a="1"/>
  <c r="U221" a="1"/>
  <c r="E233" a="1"/>
  <c r="S237" a="1"/>
  <c r="Z237" a="1"/>
  <c r="K228" a="1"/>
  <c r="K235" a="1"/>
  <c r="X227" a="1"/>
  <c r="H232" a="1"/>
  <c r="E221" a="1"/>
  <c r="P232" a="1"/>
  <c r="AD229" a="1"/>
  <c r="M238" a="1"/>
  <c r="R232" a="1"/>
  <c r="D225" a="1"/>
  <c r="H225" a="1"/>
  <c r="W234" a="1"/>
  <c r="W221" a="1"/>
  <c r="L218" a="1"/>
  <c r="W229" a="1"/>
  <c r="R224" a="1"/>
  <c r="D222" a="1"/>
  <c r="M231" a="1"/>
  <c r="Z223" a="1"/>
  <c r="AD223" a="1"/>
  <c r="O232" a="1"/>
  <c r="R218" a="1"/>
  <c r="W232" a="1"/>
  <c r="Z218" a="1"/>
  <c r="L229" a="1"/>
  <c r="P233" a="1"/>
  <c r="C218" a="1"/>
  <c r="P227" a="1"/>
  <c r="AD234" a="1"/>
  <c r="X236" a="1"/>
  <c r="J229" a="1"/>
  <c r="G218" a="1"/>
  <c r="R229" a="1"/>
  <c r="Z238" a="1"/>
  <c r="H226" a="1"/>
  <c r="M223" a="1"/>
  <c r="X234" a="1"/>
  <c r="U223" a="1"/>
  <c r="E235" a="1"/>
  <c r="M234" a="1"/>
  <c r="K237" a="1"/>
  <c r="R221" a="1"/>
  <c r="E229" a="1"/>
  <c r="C226" a="1"/>
  <c r="AB227" a="1"/>
  <c r="X226" a="1"/>
  <c r="F236" a="1"/>
  <c r="S228" a="1"/>
  <c r="W228" a="1"/>
  <c r="G237" a="1"/>
  <c r="K223" a="1"/>
  <c r="O237" a="1"/>
  <c r="S223" a="1"/>
  <c r="AA232" a="1"/>
  <c r="Z235" a="1"/>
  <c r="W237" a="1"/>
  <c r="W222" a="1"/>
  <c r="J230" a="1"/>
  <c r="S222" a="1"/>
  <c r="AD233" a="1"/>
  <c r="AA222" a="1"/>
  <c r="K234" a="1"/>
  <c r="Q219" a="1"/>
  <c r="AB230" a="1"/>
  <c r="F228" a="1"/>
  <c r="S220" a="1"/>
  <c r="N228" a="1"/>
  <c r="AA220" a="1"/>
  <c r="W236" a="1"/>
  <c r="C236" a="1"/>
  <c r="N223" a="1"/>
  <c r="L224" a="1"/>
  <c r="S234" a="1"/>
  <c r="H223" a="1"/>
  <c r="V220" a="1"/>
  <c r="F232" a="1"/>
  <c r="K229" a="1"/>
  <c r="S230" a="1"/>
  <c r="C237" a="1"/>
  <c r="AC224" a="1"/>
  <c r="L234" a="1"/>
  <c r="Q226" a="1"/>
  <c r="I228" a="1"/>
  <c r="C234" a="1"/>
  <c r="I220" a="1"/>
  <c r="G220" a="1"/>
  <c r="J231" a="1"/>
  <c r="AB232" a="1"/>
  <c r="N225" a="1"/>
  <c r="R231" a="1"/>
  <c r="H219" a="1"/>
  <c r="AD226" a="1"/>
  <c r="P219" a="1"/>
  <c r="S235" a="1"/>
  <c r="E228" a="1"/>
  <c r="AA235" a="1"/>
  <c r="M228" a="1"/>
  <c r="N236" a="1"/>
  <c r="AB221" a="1"/>
  <c r="AD232" a="1"/>
  <c r="S221" a="1"/>
  <c r="Z231" a="1"/>
  <c r="H222" a="1"/>
  <c r="S233" a="1"/>
  <c r="P222" a="1"/>
  <c r="AA233" a="1"/>
  <c r="Q221" a="1"/>
  <c r="V235" a="1"/>
  <c r="Y221" a="1"/>
  <c r="AD218" a="1"/>
  <c r="N230" a="1"/>
  <c r="K219" a="1"/>
  <c r="V230" a="1"/>
  <c r="O236" a="1"/>
  <c r="C228" a="1"/>
  <c r="AB225" a="1"/>
  <c r="O233" a="1"/>
  <c r="N218" a="1"/>
  <c r="K236" a="1"/>
  <c r="N222" a="1"/>
  <c r="W231" a="1"/>
  <c r="I224" a="1"/>
  <c r="N221" a="1"/>
  <c r="Y232" a="1"/>
  <c r="V221" a="1"/>
  <c r="U232" a="1"/>
  <c r="AC219" a="1"/>
  <c r="Y233" a="1"/>
  <c r="K226" a="1"/>
  <c r="AC234" a="1"/>
  <c r="AD231" a="1"/>
  <c r="L230" a="1"/>
  <c r="AB218" a="1"/>
  <c r="D230" a="1"/>
  <c r="L235" a="1"/>
  <c r="T222" a="1"/>
  <c r="O234" a="1"/>
  <c r="F221" a="1"/>
  <c r="Q232" a="1"/>
  <c r="AC229" a="1"/>
  <c r="G222" a="1"/>
  <c r="Y229" a="1"/>
  <c r="V218" a="1"/>
  <c r="F230" a="1"/>
  <c r="V234" a="1"/>
  <c r="AA226" a="1"/>
  <c r="M218" a="1"/>
  <c r="X229" a="1"/>
  <c r="AB229" a="1"/>
  <c r="E222" a="1"/>
  <c r="T228" a="1"/>
  <c r="AC238" a="1"/>
  <c r="AB228" a="1"/>
  <c r="F226" a="1"/>
  <c r="S218" a="1"/>
  <c r="N226" a="1"/>
  <c r="AA218" a="1"/>
  <c r="J237" a="1"/>
  <c r="C227" a="1"/>
  <c r="R223" a="1"/>
  <c r="E231" a="1"/>
  <c r="S238" a="1"/>
  <c r="Y236" a="1"/>
  <c r="F224" a="1"/>
  <c r="E237" a="1"/>
  <c r="N224" a="1"/>
  <c r="W233" a="1"/>
  <c r="I226" a="1"/>
  <c r="M226" a="1"/>
  <c r="Y234" a="1"/>
  <c r="AB220" a="1"/>
  <c r="F235" a="1"/>
  <c r="I221" a="1"/>
  <c r="V231" a="1"/>
  <c r="U234" a="1"/>
  <c r="N235" a="1"/>
  <c r="M220" a="1"/>
  <c r="AA227" a="1"/>
  <c r="Y226" a="1"/>
  <c r="M233" a="1"/>
  <c r="J222" a="1"/>
  <c r="U233" a="1"/>
  <c r="Z230" a="1"/>
  <c r="L223" a="1"/>
  <c r="G231" a="1"/>
  <c r="T223" a="1"/>
  <c r="C235" a="1"/>
  <c r="U218" a="1"/>
  <c r="Y218" a="1"/>
  <c r="L226" a="1"/>
  <c r="S236" a="1"/>
  <c r="Y238" a="1"/>
  <c r="Z228" a="1"/>
  <c r="C229" a="1"/>
  <c r="G229" a="1"/>
  <c r="R219" a="1"/>
  <c r="AC230" a="1"/>
  <c r="F231" a="1"/>
  <c r="C232" a="1"/>
  <c r="U225" a="1"/>
  <c r="F237" a="1"/>
  <c r="AC225" a="1"/>
  <c r="E234" a="1"/>
  <c r="AD236" a="1"/>
  <c r="U230" a="1"/>
  <c r="I222" a="1"/>
  <c r="G223" a="1"/>
  <c r="C238" a="1"/>
  <c r="G232" a="1"/>
  <c r="J218" a="1"/>
  <c r="O225" a="1"/>
  <c r="Z236" a="1"/>
  <c r="T234" a="1"/>
  <c r="C230" a="1"/>
  <c r="P226" a="1"/>
  <c r="E223" a="1"/>
  <c r="P234" a="1"/>
  <c r="U231" a="1"/>
  <c r="F220" a="1"/>
  <c r="I231" a="1"/>
  <c r="AC232" a="1"/>
  <c r="J220" a="1"/>
  <c r="V229" a="1"/>
  <c r="T236" a="1"/>
  <c r="D227" a="1"/>
  <c r="N238" a="1"/>
  <c r="T235" a="1"/>
  <c r="AB222" a="1"/>
  <c r="AB235" a="1"/>
  <c r="I223" a="1"/>
  <c r="O228" a="1"/>
  <c r="N231" a="1"/>
  <c r="F238" a="1"/>
  <c r="W226" a="1"/>
  <c r="Y231" a="1"/>
  <c r="N220" a="1"/>
  <c r="T233" a="1"/>
  <c r="W219" a="1"/>
  <c r="AB233" a="1"/>
  <c r="D220" a="1"/>
  <c r="M229" a="1"/>
  <c r="Z221" a="1"/>
  <c r="D219" a="1"/>
  <c r="O230" a="1"/>
  <c r="L219" a="1"/>
  <c r="W230" a="1"/>
  <c r="Z219" a="1"/>
  <c r="F223" a="1"/>
  <c r="AA225" a="1"/>
  <c r="R238" a="1"/>
  <c r="W224" a="1"/>
  <c r="Y235" a="1"/>
  <c r="O222" a="1"/>
  <c r="X231" a="1"/>
  <c r="E219" a="1"/>
  <c r="T237" a="1"/>
  <c r="U227" a="1"/>
  <c r="AB237" a="1"/>
  <c r="AC227" a="1"/>
  <c r="Y230" a="1"/>
  <c r="X233" a="1"/>
  <c r="N233" a="1"/>
  <c r="H230" a="1"/>
  <c r="U222" a="1"/>
  <c r="Y222" a="1"/>
  <c r="L237" a="1"/>
  <c r="M227" a="1"/>
  <c r="Y219" a="1"/>
  <c r="F222" a="1"/>
  <c r="AD235" a="1"/>
  <c r="W218" a="1"/>
  <c r="G230" a="1"/>
  <c r="H220" a="1"/>
  <c r="Z226" a="1"/>
  <c r="AD237" a="1"/>
  <c r="O223" a="1"/>
  <c r="Z234" a="1"/>
  <c r="K238" a="1"/>
  <c r="G227" a="1"/>
  <c r="P236" a="1"/>
  <c r="AC228" a="1"/>
  <c r="G226" a="1"/>
  <c r="Q237" a="1"/>
  <c r="O226" a="1"/>
  <c r="Y237" a="1"/>
  <c r="V223" a="1"/>
  <c r="U226" a="1"/>
  <c r="Q223" a="1"/>
  <c r="I236" a="1"/>
  <c r="M222" a="1"/>
  <c r="AB236" a="1"/>
  <c r="G224" a="1"/>
  <c r="AC231" a="1"/>
  <c r="O224" a="1"/>
  <c r="AD230" a="1"/>
  <c r="AA219" a="1"/>
  <c r="K231" a="1"/>
  <c r="P228" a="1"/>
  <c r="AC220" a="1"/>
  <c r="X228" a="1"/>
  <c r="J221" a="1"/>
  <c r="O238" a="1"/>
  <c r="I235" a="1"/>
  <c r="M235" a="1"/>
  <c r="AC223" a="1"/>
  <c r="I234" a="1"/>
  <c r="D221" a="1"/>
  <c r="AA231" a="1"/>
  <c r="K222" a="1"/>
  <c r="V233" a="1"/>
  <c r="AA230" a="1"/>
  <c r="H218" a="1"/>
  <c r="H231" a="1"/>
  <c r="P218" a="1"/>
  <c r="E226" a="1"/>
  <c r="D229" a="1"/>
  <c r="X218" a="1"/>
  <c r="P231" a="1"/>
  <c r="R236" a="1"/>
  <c r="G225" a="1"/>
  <c r="AA228" a="1"/>
  <c r="V236" a="1"/>
  <c r="H229" a="1"/>
  <c r="W235" a="1"/>
  <c r="T224" a="1"/>
  <c r="D236" a="1"/>
  <c r="I233" a="1"/>
  <c r="V225" a="1"/>
  <c r="Q233" a="1"/>
  <c r="AD225" a="1"/>
  <c r="D234" a="1"/>
  <c r="W220" a="1"/>
  <c r="T230" a="1"/>
  <c r="I219" a="1"/>
  <c r="P229" a="1"/>
  <c r="AA229" a="1"/>
  <c r="Y225" a="1"/>
  <c r="K218" a="1"/>
  <c r="V222" a="1"/>
  <c r="AA236" a="1"/>
  <c r="AD222" a="1"/>
  <c r="Q220" a="1"/>
  <c r="T231" a="1"/>
  <c r="L220" a="1"/>
  <c r="Q234" a="1"/>
  <c r="T220" a="1"/>
  <c r="J225" a="1"/>
  <c r="M236" a="1"/>
  <c r="Y227" a="1"/>
  <c r="K220" a="1"/>
  <c r="O220" a="1"/>
  <c r="U236" a="1"/>
  <c r="AA221" a="1"/>
  <c r="K233" a="1"/>
  <c r="P230" a="1"/>
  <c r="AC222" a="1"/>
  <c r="X230" a="1"/>
  <c r="J223" a="1"/>
  <c r="AA237" a="1"/>
  <c r="G238" a="1"/>
  <c r="X225" a="1"/>
  <c r="V226" a="1"/>
  <c r="AC236" a="1"/>
  <c r="R225" a="1"/>
  <c r="K227" a="1"/>
  <c r="X219" a="1"/>
  <c r="S227" a="1"/>
  <c r="E220" a="1"/>
  <c r="N229" a="1"/>
  <c r="E238" a="1"/>
  <c r="AC237" a="1"/>
  <c r="K225" a="1"/>
  <c r="J238" a="1"/>
  <c r="S225" a="1"/>
  <c r="T229" a="1"/>
  <c r="S232" a="1"/>
  <c r="D231" a="1"/>
  <c r="T219" a="1"/>
  <c r="V224" a="1"/>
  <c r="M237" a="1"/>
  <c r="U238" a="1"/>
  <c r="T226" a="1"/>
  <c r="F219" a="1"/>
  <c r="E218" a="1"/>
  <c r="V227" a="1"/>
  <c r="Q235" a="1"/>
  <c r="J232" a="1"/>
  <c r="AB238" a="1"/>
  <c r="V228" a="1"/>
  <c r="H221" a="1"/>
  <c r="AB224" a="1"/>
  <c r="F233" a="1"/>
  <c r="K224" a="1"/>
  <c r="AD221" a="1"/>
  <c r="E227" a="1"/>
  <c r="D237" a="1"/>
  <c r="L238" a="1"/>
  <c r="P224" a="1"/>
  <c r="T238" a="1"/>
  <c r="X224" a="1"/>
  <c r="F234" a="1"/>
  <c r="S226" a="1"/>
  <c r="X223" a="1"/>
  <c r="H235" a="1"/>
  <c r="E224" a="1"/>
  <c r="P235" a="1"/>
  <c r="Q222" a="1"/>
  <c r="P225" a="1"/>
  <c r="G221" a="1"/>
  <c r="Z233" a="1"/>
  <c r="AD219" a="1"/>
  <c r="Q227" a="1"/>
  <c r="R237" a="1"/>
  <c r="Q230" a="1"/>
  <c r="I238" a="1"/>
  <c r="F227" a="1"/>
  <c r="AB226" a="1"/>
  <c r="N219" a="1"/>
  <c r="I227" a="1"/>
  <c r="V219" a="1"/>
  <c r="J226" a="1"/>
  <c r="V237" a="1"/>
  <c r="R226" a="1"/>
  <c r="W223" a="1"/>
  <c r="D224" a="1"/>
  <c r="X238" a="1"/>
  <c r="PH84" l="1"/>
  <c r="PD84"/>
  <c r="PE84"/>
  <c r="PK84" s="1"/>
  <c r="PH82"/>
  <c r="PD82"/>
  <c r="PB60"/>
  <c r="PD60" s="1"/>
  <c r="PE82"/>
  <c r="PK82" s="1"/>
  <c r="OX82" l="1"/>
  <c r="OX84"/>
  <c r="PG84" s="1"/>
  <c r="PN71"/>
  <c r="PG82" l="1"/>
  <c r="C219" l="1" a="1"/>
  <c r="PE71" l="1"/>
  <c r="PK71" l="1"/>
  <c r="OX71"/>
  <c r="PB71"/>
  <c r="PD71"/>
  <c r="IO71" l="1"/>
  <c r="HZ71"/>
  <c r="DL71"/>
  <c r="NB71"/>
  <c r="JW71"/>
  <c r="FX71"/>
  <c r="JU71"/>
  <c r="F71"/>
  <c r="NN71"/>
  <c r="HY71"/>
  <c r="LD71"/>
  <c r="AK71"/>
  <c r="LP71"/>
  <c r="HU71"/>
  <c r="HV71"/>
  <c r="DP71"/>
  <c r="OJ71"/>
  <c r="BB71"/>
  <c r="IK71"/>
  <c r="G71"/>
  <c r="MY71"/>
  <c r="KD71"/>
  <c r="CP71"/>
  <c r="LY71"/>
  <c r="JX71"/>
  <c r="EE71"/>
  <c r="Q71"/>
  <c r="OA71"/>
  <c r="GA71"/>
  <c r="CQ71"/>
  <c r="BK71"/>
  <c r="MC71"/>
  <c r="JT71"/>
  <c r="DY71"/>
  <c r="K71"/>
  <c r="CH71"/>
  <c r="GQ71"/>
  <c r="DG71"/>
  <c r="BS71"/>
  <c r="LM71"/>
  <c r="KJ71"/>
  <c r="EB71"/>
  <c r="U71"/>
  <c r="NO71"/>
  <c r="FW71"/>
  <c r="BT71"/>
  <c r="BW71"/>
  <c r="MG71"/>
  <c r="JP71"/>
  <c r="MX71"/>
  <c r="AU71"/>
  <c r="LR71"/>
  <c r="KY71"/>
  <c r="NG71"/>
  <c r="JC71"/>
  <c r="LZ71"/>
  <c r="CJ71"/>
  <c r="HD71"/>
  <c r="BH71"/>
  <c r="JD71"/>
  <c r="OV71"/>
  <c r="OV40" i="3" s="1"/>
  <c r="OV40" i="4" s="1"/>
  <c r="AO71" i="2"/>
  <c r="MT71"/>
  <c r="FF71"/>
  <c r="IZ71"/>
  <c r="FB71"/>
  <c r="IT71"/>
  <c r="AF71"/>
  <c r="CI71"/>
  <c r="JF71"/>
  <c r="HL71"/>
  <c r="DQ71"/>
  <c r="FN71"/>
  <c r="DU71"/>
  <c r="KI71"/>
  <c r="LH71"/>
  <c r="DT71"/>
  <c r="FQ71"/>
  <c r="HM71"/>
  <c r="ML71"/>
  <c r="AR71"/>
  <c r="ID71"/>
  <c r="KA71"/>
  <c r="KZ71"/>
  <c r="ED71"/>
  <c r="JK71"/>
  <c r="HI71"/>
  <c r="IQ71"/>
  <c r="MI71"/>
  <c r="HC71"/>
  <c r="CU71"/>
  <c r="CX71"/>
  <c r="LA71"/>
  <c r="EZ71"/>
  <c r="BG71"/>
  <c r="JH71"/>
  <c r="EJ71"/>
  <c r="DM71"/>
  <c r="FU71"/>
  <c r="FC71"/>
  <c r="AW71"/>
  <c r="NC71"/>
  <c r="GY71"/>
  <c r="CY71"/>
  <c r="CL71"/>
  <c r="JS71"/>
  <c r="AL71"/>
  <c r="DS71"/>
  <c r="HW71"/>
  <c r="CF71"/>
  <c r="BJ71"/>
  <c r="OB71"/>
  <c r="JA71"/>
  <c r="JB71"/>
  <c r="J71"/>
  <c r="MD71"/>
  <c r="KT71"/>
  <c r="GZ71"/>
  <c r="AN71"/>
  <c r="MN71"/>
  <c r="IW71"/>
  <c r="IH71"/>
  <c r="EF71"/>
  <c r="KP71"/>
  <c r="OG71"/>
  <c r="HP71"/>
  <c r="BN71"/>
  <c r="NT71"/>
  <c r="JM71"/>
  <c r="IX71"/>
  <c r="N71"/>
  <c r="LF71"/>
  <c r="KQ71"/>
  <c r="GV71"/>
  <c r="AT71"/>
  <c r="NL71"/>
  <c r="IS71"/>
  <c r="DK71"/>
  <c r="JG71"/>
  <c r="HE71"/>
  <c r="ET71"/>
  <c r="CM71"/>
  <c r="FE71"/>
  <c r="GL71"/>
  <c r="I71"/>
  <c r="FJ71"/>
  <c r="MS71"/>
  <c r="NH71"/>
  <c r="BD71"/>
  <c r="IJ71"/>
  <c r="OE71"/>
  <c r="BO71"/>
  <c r="CS71"/>
  <c r="KS71"/>
  <c r="AD71"/>
  <c r="EL71"/>
  <c r="GI71"/>
  <c r="LE71"/>
  <c r="GG71"/>
  <c r="KB71"/>
  <c r="NW71"/>
  <c r="MV71"/>
  <c r="CR71"/>
  <c r="R71"/>
  <c r="HR71"/>
  <c r="JO71"/>
  <c r="LB71"/>
  <c r="KF71"/>
  <c r="GF71"/>
  <c r="IC71"/>
  <c r="NZ71"/>
  <c r="Z71"/>
  <c r="GR71"/>
  <c r="FM71"/>
  <c r="GT71"/>
  <c r="ES71"/>
  <c r="AH71"/>
  <c r="NU71"/>
  <c r="IB71"/>
  <c r="CK71"/>
  <c r="MJ71"/>
  <c r="JY71"/>
  <c r="FR71"/>
  <c r="MM71"/>
  <c r="IN71"/>
  <c r="MB71"/>
  <c r="BZ71"/>
  <c r="JZ71"/>
  <c r="AI71"/>
  <c r="E71"/>
  <c r="NY71"/>
  <c r="HX71"/>
  <c r="BF71"/>
  <c r="KX71"/>
  <c r="EI71"/>
  <c r="HQ71"/>
  <c r="CZ71"/>
  <c r="KR71"/>
  <c r="GH71"/>
  <c r="CN71"/>
  <c r="LW71"/>
  <c r="IE71"/>
  <c r="EK71"/>
  <c r="DV71"/>
  <c r="NV71"/>
  <c r="GC71"/>
  <c r="FO71"/>
  <c r="BI71"/>
  <c r="MA71"/>
  <c r="HK71"/>
  <c r="DW71"/>
  <c r="CE71"/>
  <c r="MP71"/>
  <c r="GS71"/>
  <c r="GD71"/>
  <c r="BQ71"/>
  <c r="LK71"/>
  <c r="IA71"/>
  <c r="EG71"/>
  <c r="DJ71"/>
  <c r="OD71"/>
  <c r="FY71"/>
  <c r="FZ71"/>
  <c r="BU71"/>
  <c r="ME71"/>
  <c r="AA71"/>
  <c r="BX71"/>
  <c r="D71"/>
  <c r="HF71"/>
  <c r="CV71"/>
  <c r="H71"/>
  <c r="OH71"/>
  <c r="EH71"/>
  <c r="HA71"/>
  <c r="II71"/>
  <c r="GP71"/>
  <c r="BC71"/>
  <c r="DE71"/>
  <c r="KL71"/>
  <c r="NM71"/>
  <c r="LX71"/>
  <c r="BL71"/>
  <c r="MW71"/>
  <c r="O71"/>
  <c r="BP71"/>
  <c r="OF71"/>
  <c r="NS71"/>
  <c r="CA71"/>
  <c r="EM71"/>
  <c r="LU71"/>
  <c r="AC71"/>
  <c r="CB71"/>
  <c r="OR71"/>
  <c r="OR40" i="4" s="1"/>
  <c r="GJ71" i="2"/>
  <c r="IG71"/>
  <c r="NR71"/>
  <c r="V71"/>
  <c r="OK71"/>
  <c r="KE71"/>
  <c r="MF71"/>
  <c r="EC71"/>
  <c r="GB71"/>
  <c r="FS71"/>
  <c r="NA71"/>
  <c r="OS71"/>
  <c r="OS40" i="4" s="1"/>
  <c r="LJ71" i="2"/>
  <c r="DH71"/>
  <c r="CG71"/>
  <c r="JJ71"/>
  <c r="AB71"/>
  <c r="LN71"/>
  <c r="OO71"/>
  <c r="HH71"/>
  <c r="AX71"/>
  <c r="ND71"/>
  <c r="MO71"/>
  <c r="IL71"/>
  <c r="NJ71"/>
  <c r="CT71"/>
  <c r="AS71"/>
  <c r="JE71"/>
  <c r="IP71"/>
  <c r="EO71"/>
  <c r="LV71"/>
  <c r="KM71"/>
  <c r="GN71"/>
  <c r="AZ71"/>
  <c r="HO71"/>
  <c r="DB71"/>
  <c r="OI71"/>
  <c r="OQ71"/>
  <c r="FL71"/>
  <c r="EY71"/>
  <c r="BA71"/>
  <c r="MQ71"/>
  <c r="GU71"/>
  <c r="DC71"/>
  <c r="DF71"/>
  <c r="LI71"/>
  <c r="KN71"/>
  <c r="EU71"/>
  <c r="BE71"/>
  <c r="NK71"/>
  <c r="IV71"/>
  <c r="AG71"/>
  <c r="DZ71"/>
  <c r="OU71"/>
  <c r="FH71"/>
  <c r="FK71"/>
  <c r="BM71"/>
  <c r="MU71"/>
  <c r="HG71"/>
  <c r="EA71"/>
  <c r="CD71"/>
  <c r="KW71"/>
  <c r="FD71"/>
  <c r="ER71"/>
  <c r="AQ71"/>
  <c r="MR71"/>
  <c r="IM71"/>
  <c r="EP71"/>
  <c r="DN71"/>
  <c r="NF71"/>
  <c r="GK71"/>
  <c r="FV71"/>
  <c r="BY71"/>
  <c r="CC71"/>
  <c r="NI71"/>
  <c r="CO71"/>
  <c r="GM71"/>
  <c r="JI71"/>
  <c r="LS71"/>
  <c r="HS71"/>
  <c r="DO71"/>
  <c r="DR71"/>
  <c r="OL71"/>
  <c r="FP71"/>
  <c r="EV71"/>
  <c r="KV71"/>
  <c r="HB71"/>
  <c r="HJ71"/>
  <c r="AE71"/>
  <c r="KK71"/>
  <c r="JV71"/>
  <c r="AM71"/>
  <c r="S71"/>
  <c r="OC71"/>
  <c r="HT71"/>
  <c r="BR71"/>
  <c r="LT71"/>
  <c r="JQ71"/>
  <c r="JR71"/>
  <c r="T71"/>
  <c r="M71"/>
  <c r="EQ71"/>
  <c r="LQ71"/>
  <c r="DI71"/>
  <c r="MZ71"/>
  <c r="KG71"/>
  <c r="KH71"/>
  <c r="AP71"/>
  <c r="W71"/>
  <c r="NQ71"/>
  <c r="IF71"/>
  <c r="BV71"/>
  <c r="LL71"/>
  <c r="KC71"/>
  <c r="JN71"/>
  <c r="X71"/>
  <c r="GO71"/>
  <c r="MK71"/>
  <c r="JL71"/>
  <c r="CW71"/>
  <c r="NX71"/>
  <c r="OM71"/>
  <c r="EX71"/>
  <c r="AV71"/>
  <c r="FT71"/>
  <c r="AJ71"/>
  <c r="GE71"/>
  <c r="C71"/>
  <c r="FG71"/>
  <c r="AY71"/>
  <c r="NE71"/>
  <c r="IR71"/>
  <c r="DA71"/>
  <c r="NP71"/>
  <c r="KO71"/>
  <c r="LC71"/>
  <c r="EN71"/>
  <c r="OT71"/>
  <c r="OT40" i="4" s="1"/>
  <c r="Y71" i="2"/>
  <c r="LO71"/>
  <c r="ON71"/>
  <c r="IY71"/>
  <c r="FA71"/>
  <c r="L71"/>
  <c r="MH71"/>
  <c r="GW71"/>
  <c r="GX71"/>
  <c r="DD71"/>
  <c r="LG71"/>
  <c r="IU71"/>
  <c r="EW71"/>
  <c r="HN71"/>
  <c r="DX71"/>
  <c r="P71"/>
  <c r="KU71"/>
  <c r="FI71"/>
  <c r="AV136" l="1"/>
  <c r="AV193" s="1"/>
  <c r="AV40" i="4"/>
  <c r="LK40"/>
  <c r="LK136" i="2"/>
  <c r="LK193" s="1"/>
  <c r="JX40" i="4"/>
  <c r="JX136" i="2"/>
  <c r="JX193" s="1"/>
  <c r="DA40" i="4"/>
  <c r="DA136" i="2"/>
  <c r="DA193" s="1"/>
  <c r="GM40" i="4"/>
  <c r="GM136" i="2"/>
  <c r="GM193" s="1"/>
  <c r="IP40" i="4"/>
  <c r="IP136" i="2"/>
  <c r="IP193" s="1"/>
  <c r="HA40" i="4"/>
  <c r="HA136" i="2"/>
  <c r="HA193" s="1"/>
  <c r="HK40" i="4"/>
  <c r="HK136" i="2"/>
  <c r="HK193" s="1"/>
  <c r="KX40" i="4"/>
  <c r="KX136" i="2"/>
  <c r="KX193" s="1"/>
  <c r="MB40" i="4"/>
  <c r="MB136" i="2"/>
  <c r="MB193" s="1"/>
  <c r="NU40" i="4"/>
  <c r="NU136" i="2"/>
  <c r="NU193" s="1"/>
  <c r="IC40" i="4"/>
  <c r="IC136" i="2"/>
  <c r="IC193" s="1"/>
  <c r="MV40" i="4"/>
  <c r="MV136" i="2"/>
  <c r="MV193" s="1"/>
  <c r="KS40" i="4"/>
  <c r="KS136" i="2"/>
  <c r="KS193" s="1"/>
  <c r="IH136"/>
  <c r="IH193" s="1"/>
  <c r="IH40" i="4"/>
  <c r="JB40"/>
  <c r="JB136" i="2"/>
  <c r="JB193" s="1"/>
  <c r="JS136"/>
  <c r="JS193" s="1"/>
  <c r="JS40" i="4"/>
  <c r="DM40"/>
  <c r="DM136" i="2"/>
  <c r="DM193" s="1"/>
  <c r="HC40" i="4"/>
  <c r="HC136" i="2"/>
  <c r="HC193" s="1"/>
  <c r="ID136"/>
  <c r="ID193" s="1"/>
  <c r="ID40" i="4"/>
  <c r="DU40"/>
  <c r="DU136" i="2"/>
  <c r="DU193" s="1"/>
  <c r="FB136"/>
  <c r="FB193" s="1"/>
  <c r="FB40" i="4"/>
  <c r="HD40"/>
  <c r="HD136" i="2"/>
  <c r="HD193" s="1"/>
  <c r="MX40" i="4"/>
  <c r="MX136" i="2"/>
  <c r="MX193" s="1"/>
  <c r="EB40" i="4"/>
  <c r="EB136" i="2"/>
  <c r="EB193" s="1"/>
  <c r="DY136"/>
  <c r="DY193" s="1"/>
  <c r="DY40" i="4"/>
  <c r="EE40"/>
  <c r="EE136" i="2"/>
  <c r="EE193" s="1"/>
  <c r="BB136"/>
  <c r="BB193" s="1"/>
  <c r="BB40" i="4"/>
  <c r="HY40"/>
  <c r="HY136" i="2"/>
  <c r="HY193" s="1"/>
  <c r="HZ40" i="4"/>
  <c r="HZ136" i="2"/>
  <c r="HZ193" s="1"/>
  <c r="IU136"/>
  <c r="IU193" s="1"/>
  <c r="IU40" i="4"/>
  <c r="IY136" i="2"/>
  <c r="IY193" s="1"/>
  <c r="IY40" i="4"/>
  <c r="NP136" i="2"/>
  <c r="NP193" s="1"/>
  <c r="NP40" i="4"/>
  <c r="AJ40"/>
  <c r="AJ136" i="2"/>
  <c r="AJ193" s="1"/>
  <c r="MK40" i="4"/>
  <c r="MK136" i="2"/>
  <c r="MK193" s="1"/>
  <c r="NQ40" i="4"/>
  <c r="NQ136" i="2"/>
  <c r="NQ193" s="1"/>
  <c r="EQ40" i="4"/>
  <c r="EQ136" i="2"/>
  <c r="EQ193" s="1"/>
  <c r="OC136"/>
  <c r="OC193" s="1"/>
  <c r="OC40" i="4"/>
  <c r="KV40"/>
  <c r="KV136" i="2"/>
  <c r="KV193" s="1"/>
  <c r="JI40" i="4"/>
  <c r="JI136" i="2"/>
  <c r="JI193" s="1"/>
  <c r="NF40" i="4"/>
  <c r="NF136" i="2"/>
  <c r="NF193" s="1"/>
  <c r="KW136"/>
  <c r="KW193" s="1"/>
  <c r="KW40" i="4"/>
  <c r="OU40" i="3"/>
  <c r="OW40" s="1"/>
  <c r="LI40" i="4"/>
  <c r="LI136" i="2"/>
  <c r="LI193" s="1"/>
  <c r="OQ136"/>
  <c r="OQ40" i="4"/>
  <c r="OW71" i="2"/>
  <c r="EO136"/>
  <c r="EO193" s="1"/>
  <c r="EO40" i="4"/>
  <c r="ND136" i="2"/>
  <c r="ND193" s="1"/>
  <c r="ND40" i="4"/>
  <c r="DH136" i="2"/>
  <c r="DH193" s="1"/>
  <c r="DH40" i="4"/>
  <c r="KE136" i="2"/>
  <c r="KE193" s="1"/>
  <c r="KE40" i="4"/>
  <c r="AC40"/>
  <c r="AC136" i="2"/>
  <c r="AC193" s="1"/>
  <c r="MW136"/>
  <c r="MW193" s="1"/>
  <c r="MW40" i="4"/>
  <c r="II40"/>
  <c r="II136" i="2"/>
  <c r="II193" s="1"/>
  <c r="BX40" i="4"/>
  <c r="BX136" i="2"/>
  <c r="BX193" s="1"/>
  <c r="EG40" i="4"/>
  <c r="EG136" i="2"/>
  <c r="EG193" s="1"/>
  <c r="DW136"/>
  <c r="DW193" s="1"/>
  <c r="DW40" i="4"/>
  <c r="EK40"/>
  <c r="EK136" i="2"/>
  <c r="EK193" s="1"/>
  <c r="EI40" i="4"/>
  <c r="EI136" i="2"/>
  <c r="EI193" s="1"/>
  <c r="BZ136"/>
  <c r="BZ193" s="1"/>
  <c r="BZ40" i="4"/>
  <c r="IB40"/>
  <c r="IB136" i="2"/>
  <c r="IB193" s="1"/>
  <c r="NZ40" i="4"/>
  <c r="NZ136" i="2"/>
  <c r="NZ193" s="1"/>
  <c r="CR136"/>
  <c r="CR193" s="1"/>
  <c r="CR40" i="4"/>
  <c r="AD40"/>
  <c r="AD136" i="2"/>
  <c r="AD193" s="1"/>
  <c r="MS40" i="4"/>
  <c r="MS136" i="2"/>
  <c r="MS193" s="1"/>
  <c r="JG136"/>
  <c r="JG193" s="1"/>
  <c r="JG40" i="4"/>
  <c r="N40"/>
  <c r="N136" i="2"/>
  <c r="N193" s="1"/>
  <c r="EF136"/>
  <c r="EF193" s="1"/>
  <c r="EF40" i="4"/>
  <c r="J40"/>
  <c r="J136" i="2"/>
  <c r="J193" s="1"/>
  <c r="AL40" i="4"/>
  <c r="AL136" i="2"/>
  <c r="AL193" s="1"/>
  <c r="FU136"/>
  <c r="FU193" s="1"/>
  <c r="FU40" i="4"/>
  <c r="CU136" i="2"/>
  <c r="CU193" s="1"/>
  <c r="CU40" i="4"/>
  <c r="KA136" i="2"/>
  <c r="KA193" s="1"/>
  <c r="KA40" i="4"/>
  <c r="KI136" i="2"/>
  <c r="KI193" s="1"/>
  <c r="KI40" i="4"/>
  <c r="IT136" i="2"/>
  <c r="IT193" s="1"/>
  <c r="IT40" i="4"/>
  <c r="BH136" i="2"/>
  <c r="BH193" s="1"/>
  <c r="BH40" i="4"/>
  <c r="AU40"/>
  <c r="AU136" i="2"/>
  <c r="AU193" s="1"/>
  <c r="U40" i="4"/>
  <c r="U136" i="2"/>
  <c r="U193" s="1"/>
  <c r="K136"/>
  <c r="K193" s="1"/>
  <c r="K40" i="4"/>
  <c r="Q136" i="2"/>
  <c r="Q193" s="1"/>
  <c r="Q40" i="4"/>
  <c r="IK40"/>
  <c r="IK136" i="2"/>
  <c r="IK193" s="1"/>
  <c r="LD136"/>
  <c r="LD193" s="1"/>
  <c r="LD40" i="4"/>
  <c r="DL136" i="2"/>
  <c r="DL193" s="1"/>
  <c r="DL40" i="4"/>
  <c r="FI40"/>
  <c r="FI136" i="2"/>
  <c r="FI193" s="1"/>
  <c r="IR136"/>
  <c r="IR193" s="1"/>
  <c r="IR40" i="4"/>
  <c r="AP136" i="2"/>
  <c r="AP193" s="1"/>
  <c r="AP40" i="4"/>
  <c r="CO136" i="2"/>
  <c r="CO193" s="1"/>
  <c r="CO40" i="4"/>
  <c r="DC40"/>
  <c r="DC136" i="2"/>
  <c r="DC193" s="1"/>
  <c r="HH40" i="4"/>
  <c r="HH136" i="2"/>
  <c r="HH193" s="1"/>
  <c r="EM40" i="4"/>
  <c r="EM136" i="2"/>
  <c r="EM193" s="1"/>
  <c r="ME40" i="4"/>
  <c r="ME136" i="2"/>
  <c r="ME193" s="1"/>
  <c r="LW40" i="4"/>
  <c r="LW136" i="2"/>
  <c r="LW193" s="1"/>
  <c r="AH40" i="4"/>
  <c r="AH136" i="2"/>
  <c r="AH193" s="1"/>
  <c r="CS40" i="4"/>
  <c r="CS136" i="2"/>
  <c r="CS193" s="1"/>
  <c r="JM40" i="4"/>
  <c r="JM136" i="2"/>
  <c r="JM193" s="1"/>
  <c r="CL40" i="4"/>
  <c r="CL136" i="2"/>
  <c r="CL193" s="1"/>
  <c r="AR136"/>
  <c r="AR193" s="1"/>
  <c r="AR40" i="4"/>
  <c r="KJ136" i="2"/>
  <c r="KJ193" s="1"/>
  <c r="KJ40" i="4"/>
  <c r="IO40"/>
  <c r="IO136" i="2"/>
  <c r="IO193" s="1"/>
  <c r="FT136"/>
  <c r="FT193" s="1"/>
  <c r="FT40" i="4"/>
  <c r="M136" i="2"/>
  <c r="M193" s="1"/>
  <c r="M40" i="4"/>
  <c r="DN136" i="2"/>
  <c r="DN193" s="1"/>
  <c r="DN40" i="4"/>
  <c r="DF136" i="2"/>
  <c r="DF193" s="1"/>
  <c r="DF40" i="4"/>
  <c r="LJ40"/>
  <c r="LJ136" i="2"/>
  <c r="LJ193" s="1"/>
  <c r="BL40" i="4"/>
  <c r="BL136" i="2"/>
  <c r="BL193" s="1"/>
  <c r="IE40" i="4"/>
  <c r="IE136" i="2"/>
  <c r="IE193" s="1"/>
  <c r="FJ40" i="4"/>
  <c r="FJ136" i="2"/>
  <c r="FJ193" s="1"/>
  <c r="FA136"/>
  <c r="FA193" s="1"/>
  <c r="FA40" i="4"/>
  <c r="JL40"/>
  <c r="JL136" i="2"/>
  <c r="JL193" s="1"/>
  <c r="HT136"/>
  <c r="HT193" s="1"/>
  <c r="HT40" i="4"/>
  <c r="GK136" i="2"/>
  <c r="GK193" s="1"/>
  <c r="GK40" i="4"/>
  <c r="KN40"/>
  <c r="KN136" i="2"/>
  <c r="KN193" s="1"/>
  <c r="MO40" i="4"/>
  <c r="MO136" i="2"/>
  <c r="MO193" s="1"/>
  <c r="O40" i="4"/>
  <c r="O136" i="2"/>
  <c r="O193" s="1"/>
  <c r="DJ136"/>
  <c r="DJ193" s="1"/>
  <c r="DJ40" i="4"/>
  <c r="HQ40"/>
  <c r="HQ136" i="2"/>
  <c r="HQ193" s="1"/>
  <c r="Z40" i="4"/>
  <c r="Z136" i="2"/>
  <c r="Z193" s="1"/>
  <c r="NH40" i="4"/>
  <c r="NH136" i="2"/>
  <c r="NH193" s="1"/>
  <c r="KP136"/>
  <c r="KP193" s="1"/>
  <c r="KP40" i="4"/>
  <c r="FC40"/>
  <c r="FC136" i="2"/>
  <c r="FC193" s="1"/>
  <c r="LH40" i="4"/>
  <c r="LH136" i="2"/>
  <c r="LH193" s="1"/>
  <c r="NO136"/>
  <c r="NO193" s="1"/>
  <c r="NO40" i="4"/>
  <c r="NB40"/>
  <c r="NB136" i="2"/>
  <c r="NB193" s="1"/>
  <c r="OP71"/>
  <c r="PG71" s="1"/>
  <c r="C136"/>
  <c r="C40" i="4"/>
  <c r="BR136" i="2"/>
  <c r="BR193" s="1"/>
  <c r="BR40" i="4"/>
  <c r="FK40" i="3"/>
  <c r="FK40" i="4" s="1"/>
  <c r="FK136" i="2"/>
  <c r="FK193" s="1"/>
  <c r="BP40" i="4"/>
  <c r="BP136" i="2"/>
  <c r="BP193" s="1"/>
  <c r="HF136"/>
  <c r="HF193" s="1"/>
  <c r="HF40" i="4"/>
  <c r="NV136" i="2"/>
  <c r="NV193" s="1"/>
  <c r="NV40" i="4"/>
  <c r="MJ136" i="2"/>
  <c r="MJ193" s="1"/>
  <c r="MJ40" i="4"/>
  <c r="HR40"/>
  <c r="HR136" i="2"/>
  <c r="HR193" s="1"/>
  <c r="BD136"/>
  <c r="BD193" s="1"/>
  <c r="BD40" i="4"/>
  <c r="KQ40" i="3"/>
  <c r="KQ40" i="4" s="1"/>
  <c r="KQ136" i="2"/>
  <c r="KQ193" s="1"/>
  <c r="KT40" i="4"/>
  <c r="KT136" i="2"/>
  <c r="KT193" s="1"/>
  <c r="HW40" i="4"/>
  <c r="HW136" i="2"/>
  <c r="HW193" s="1"/>
  <c r="LA40" i="4"/>
  <c r="LA136" i="2"/>
  <c r="LA193" s="1"/>
  <c r="CI40" i="4"/>
  <c r="CI136" i="2"/>
  <c r="CI193" s="1"/>
  <c r="FW136"/>
  <c r="FW193" s="1"/>
  <c r="FW40" i="3"/>
  <c r="FW40" i="4" s="1"/>
  <c r="JW40"/>
  <c r="JW136" i="2"/>
  <c r="JW193" s="1"/>
  <c r="DX136"/>
  <c r="DX193" s="1"/>
  <c r="DX40" i="4"/>
  <c r="MH136" i="2"/>
  <c r="MH193" s="1"/>
  <c r="MH40" i="4"/>
  <c r="EN40"/>
  <c r="EN136" i="2"/>
  <c r="EN193" s="1"/>
  <c r="FG136"/>
  <c r="FG193" s="1"/>
  <c r="FG40" i="4"/>
  <c r="NX136" i="2"/>
  <c r="NX193" s="1"/>
  <c r="NX40" i="4"/>
  <c r="LL136" i="2"/>
  <c r="LL193" s="1"/>
  <c r="LL40" i="4"/>
  <c r="MZ40"/>
  <c r="MZ136" i="2"/>
  <c r="MZ193" s="1"/>
  <c r="LT136"/>
  <c r="LT193" s="1"/>
  <c r="LT40" i="4"/>
  <c r="AE40"/>
  <c r="AE136" i="2"/>
  <c r="AE193" s="1"/>
  <c r="DO136"/>
  <c r="DO193" s="1"/>
  <c r="DO40" i="4"/>
  <c r="BY136" i="2"/>
  <c r="BY193" s="1"/>
  <c r="BY40" i="4"/>
  <c r="AQ136" i="2"/>
  <c r="AQ193" s="1"/>
  <c r="AQ40" i="4"/>
  <c r="BM40"/>
  <c r="BM136" i="2"/>
  <c r="BM193" s="1"/>
  <c r="BE136"/>
  <c r="BE193" s="1"/>
  <c r="BE40" i="4"/>
  <c r="BA40"/>
  <c r="BA136" i="2"/>
  <c r="BA193" s="1"/>
  <c r="GN40" i="4"/>
  <c r="GN136" i="2"/>
  <c r="GN193" s="1"/>
  <c r="NJ136"/>
  <c r="NJ193" s="1"/>
  <c r="NJ40" i="4"/>
  <c r="AB136" i="2"/>
  <c r="AB193" s="1"/>
  <c r="AB40" i="4"/>
  <c r="GB136" i="2"/>
  <c r="GB193" s="1"/>
  <c r="GB40" i="4"/>
  <c r="GJ40" i="3"/>
  <c r="GJ40" i="4" s="1"/>
  <c r="GJ136" i="2"/>
  <c r="GJ193" s="1"/>
  <c r="OF40" i="4"/>
  <c r="OF136" i="2"/>
  <c r="OF193" s="1"/>
  <c r="DE40" i="4"/>
  <c r="DE136" i="2"/>
  <c r="DE193" s="1"/>
  <c r="CV40" i="4"/>
  <c r="CV136" i="2"/>
  <c r="CV193" s="1"/>
  <c r="FY40" i="3"/>
  <c r="FY40" i="4" s="1"/>
  <c r="FY136" i="2"/>
  <c r="FY193" s="1"/>
  <c r="GS40" i="4"/>
  <c r="GS136" i="2"/>
  <c r="GS193" s="1"/>
  <c r="GC136"/>
  <c r="GC193" s="1"/>
  <c r="GC40" i="4"/>
  <c r="KR136" i="2"/>
  <c r="KR193" s="1"/>
  <c r="KR40" i="4"/>
  <c r="E136" i="2"/>
  <c r="E193" s="1"/>
  <c r="E40" i="4"/>
  <c r="JY136" i="2"/>
  <c r="JY193" s="1"/>
  <c r="JY40" i="4"/>
  <c r="FM40"/>
  <c r="FM136" i="2"/>
  <c r="FM193" s="1"/>
  <c r="JO40" i="4"/>
  <c r="JO136" i="2"/>
  <c r="JO193" s="1"/>
  <c r="LE40" i="4"/>
  <c r="LE136" i="2"/>
  <c r="LE193" s="1"/>
  <c r="IJ40" i="4"/>
  <c r="IJ136" i="2"/>
  <c r="IJ193" s="1"/>
  <c r="CM136"/>
  <c r="CM193" s="1"/>
  <c r="CM40" i="4"/>
  <c r="GV136" i="2"/>
  <c r="GV193" s="1"/>
  <c r="GV40" i="4"/>
  <c r="HP136" i="2"/>
  <c r="HP193" s="1"/>
  <c r="HP40" i="4"/>
  <c r="GZ40"/>
  <c r="GZ136" i="2"/>
  <c r="GZ193" s="1"/>
  <c r="CF40" i="4"/>
  <c r="CF136" i="2"/>
  <c r="CF193" s="1"/>
  <c r="NC40" i="4"/>
  <c r="NC136" i="2"/>
  <c r="NC193" s="1"/>
  <c r="EZ136"/>
  <c r="EZ193" s="1"/>
  <c r="EZ40" i="4"/>
  <c r="JK40"/>
  <c r="JK136" i="2"/>
  <c r="JK193" s="1"/>
  <c r="FQ136"/>
  <c r="FQ193" s="1"/>
  <c r="FQ40" i="4"/>
  <c r="JF136" i="2"/>
  <c r="JF193" s="1"/>
  <c r="JF40" i="4"/>
  <c r="AO136" i="2"/>
  <c r="AO193" s="1"/>
  <c r="AO40" i="4"/>
  <c r="NG136" i="2"/>
  <c r="NG193" s="1"/>
  <c r="NG40" i="4"/>
  <c r="BT136" i="2"/>
  <c r="BT193" s="1"/>
  <c r="BT40" i="4"/>
  <c r="DG40"/>
  <c r="DG136" i="2"/>
  <c r="DG193" s="1"/>
  <c r="CQ40" i="4"/>
  <c r="CQ136" i="2"/>
  <c r="CQ193" s="1"/>
  <c r="KD40" i="4"/>
  <c r="KD136" i="2"/>
  <c r="KD193" s="1"/>
  <c r="HU136"/>
  <c r="HU193" s="1"/>
  <c r="HU40" i="4"/>
  <c r="FX136" i="2"/>
  <c r="FX193" s="1"/>
  <c r="FX40" i="4"/>
  <c r="DD136" i="2"/>
  <c r="DD193" s="1"/>
  <c r="DD40" i="4"/>
  <c r="X40"/>
  <c r="X136" i="2"/>
  <c r="X193" s="1"/>
  <c r="T136"/>
  <c r="T193" s="1"/>
  <c r="T40" i="4"/>
  <c r="FP40"/>
  <c r="FP136" i="2"/>
  <c r="FP193" s="1"/>
  <c r="EP40" i="3"/>
  <c r="EP40" i="4" s="1"/>
  <c r="EP136" i="2"/>
  <c r="EP193" s="1"/>
  <c r="AG136"/>
  <c r="AG193" s="1"/>
  <c r="AG40" i="4"/>
  <c r="DB136" i="2"/>
  <c r="DB193" s="1"/>
  <c r="DB40" i="4"/>
  <c r="JE40"/>
  <c r="JE136" i="2"/>
  <c r="JE193" s="1"/>
  <c r="V40" i="4"/>
  <c r="V136" i="2"/>
  <c r="V193" s="1"/>
  <c r="EH136"/>
  <c r="EH193" s="1"/>
  <c r="EH40" i="4"/>
  <c r="BF136" i="2"/>
  <c r="BF193" s="1"/>
  <c r="BF40" i="4"/>
  <c r="GF40" i="3"/>
  <c r="GF40" i="4" s="1"/>
  <c r="GF136" i="2"/>
  <c r="GF193" s="1"/>
  <c r="I40" i="4"/>
  <c r="I136" i="2"/>
  <c r="I193" s="1"/>
  <c r="IW136"/>
  <c r="IW193" s="1"/>
  <c r="IW40" i="4"/>
  <c r="MI40"/>
  <c r="MI136" i="2"/>
  <c r="MI193" s="1"/>
  <c r="IZ136"/>
  <c r="IZ193" s="1"/>
  <c r="IZ40" i="4"/>
  <c r="JP136" i="2"/>
  <c r="JP193" s="1"/>
  <c r="JP40" i="4"/>
  <c r="NN136" i="2"/>
  <c r="NN193" s="1"/>
  <c r="NN40" i="4"/>
  <c r="ON40"/>
  <c r="ON136" i="2"/>
  <c r="ON193" s="1"/>
  <c r="W40" i="4"/>
  <c r="W136" i="2"/>
  <c r="W193" s="1"/>
  <c r="EV136"/>
  <c r="EV193" s="1"/>
  <c r="EV40" i="4"/>
  <c r="DZ40"/>
  <c r="DZ136" i="2"/>
  <c r="DZ193" s="1"/>
  <c r="AX136"/>
  <c r="AX193" s="1"/>
  <c r="AX40" i="4"/>
  <c r="LU40"/>
  <c r="LU136" i="2"/>
  <c r="LU193" s="1"/>
  <c r="IA40" i="4"/>
  <c r="IA136" i="2"/>
  <c r="IA193" s="1"/>
  <c r="DK136"/>
  <c r="DK193" s="1"/>
  <c r="DK40" i="4"/>
  <c r="KO40"/>
  <c r="KO136" i="2"/>
  <c r="KO193" s="1"/>
  <c r="IF136"/>
  <c r="IF193" s="1"/>
  <c r="IF40" i="4"/>
  <c r="HB136" i="2"/>
  <c r="HB193" s="1"/>
  <c r="HB40" i="4"/>
  <c r="FD136" i="2"/>
  <c r="FD193" s="1"/>
  <c r="FD40" i="4"/>
  <c r="FL40"/>
  <c r="FL136" i="2"/>
  <c r="FL193" s="1"/>
  <c r="CG136"/>
  <c r="CG193" s="1"/>
  <c r="CG40" i="4"/>
  <c r="CB40"/>
  <c r="CB136" i="2"/>
  <c r="CB193" s="1"/>
  <c r="D40" i="4"/>
  <c r="D136" i="2"/>
  <c r="D193" s="1"/>
  <c r="DV136"/>
  <c r="DV193" s="1"/>
  <c r="DV40" i="4"/>
  <c r="CK40"/>
  <c r="CK136" i="2"/>
  <c r="CK193" s="1"/>
  <c r="EL136"/>
  <c r="EL193" s="1"/>
  <c r="EL40" i="4"/>
  <c r="LF40"/>
  <c r="LF136" i="2"/>
  <c r="LF193" s="1"/>
  <c r="DS136"/>
  <c r="DS193" s="1"/>
  <c r="DS40" i="4"/>
  <c r="CX136" i="2"/>
  <c r="CX193" s="1"/>
  <c r="CX40" i="4"/>
  <c r="AF136" i="2"/>
  <c r="AF193" s="1"/>
  <c r="AF40" i="4"/>
  <c r="LR40"/>
  <c r="LR136" i="2"/>
  <c r="LR193" s="1"/>
  <c r="OA136"/>
  <c r="OA193" s="1"/>
  <c r="OA40" i="4"/>
  <c r="AK40"/>
  <c r="AK136" i="2"/>
  <c r="AK193" s="1"/>
  <c r="HN40" i="3"/>
  <c r="HN40" i="4" s="1"/>
  <c r="HN136" i="2"/>
  <c r="HN193" s="1"/>
  <c r="LC40" i="4"/>
  <c r="LC136" i="2"/>
  <c r="LC193" s="1"/>
  <c r="BV40" i="4"/>
  <c r="BV136" i="2"/>
  <c r="BV193" s="1"/>
  <c r="HS136"/>
  <c r="HS193" s="1"/>
  <c r="HS40" i="4"/>
  <c r="KM40"/>
  <c r="KM136" i="2"/>
  <c r="KM193" s="1"/>
  <c r="CZ40" i="4"/>
  <c r="CZ136" i="2"/>
  <c r="CZ193" s="1"/>
  <c r="GQ136"/>
  <c r="GQ193" s="1"/>
  <c r="GQ40" i="3"/>
  <c r="GQ40" i="4" s="1"/>
  <c r="LP40"/>
  <c r="LP136" i="2"/>
  <c r="LP193" s="1"/>
  <c r="P136"/>
  <c r="P193" s="1"/>
  <c r="P40" i="4"/>
  <c r="GW136" i="2"/>
  <c r="GW193" s="1"/>
  <c r="GW40" i="3"/>
  <c r="GW40" i="4" s="1"/>
  <c r="AY40"/>
  <c r="AY136" i="2"/>
  <c r="AY193" s="1"/>
  <c r="OM40" i="4"/>
  <c r="OM136" i="2"/>
  <c r="OM193" s="1"/>
  <c r="KC136"/>
  <c r="KC193" s="1"/>
  <c r="KC40" i="4"/>
  <c r="KG40"/>
  <c r="KG136" i="2"/>
  <c r="KG193" s="1"/>
  <c r="JQ136"/>
  <c r="JQ193" s="1"/>
  <c r="JQ40" i="4"/>
  <c r="KK40"/>
  <c r="KK136" i="2"/>
  <c r="KK193" s="1"/>
  <c r="DR136"/>
  <c r="DR193" s="1"/>
  <c r="DR40" i="4"/>
  <c r="CC136" i="2"/>
  <c r="CC193" s="1"/>
  <c r="CC40" i="4"/>
  <c r="MR136" i="2"/>
  <c r="MR193" s="1"/>
  <c r="MR40" i="4"/>
  <c r="MU40"/>
  <c r="MU136" i="2"/>
  <c r="MU193" s="1"/>
  <c r="NK40" i="4"/>
  <c r="NK136" i="2"/>
  <c r="NK193" s="1"/>
  <c r="MQ136"/>
  <c r="MQ193" s="1"/>
  <c r="MQ40" i="4"/>
  <c r="AZ40"/>
  <c r="AZ136" i="2"/>
  <c r="AZ193" s="1"/>
  <c r="CT136"/>
  <c r="CT193" s="1"/>
  <c r="CT40" i="4"/>
  <c r="LN136" i="2"/>
  <c r="LN193" s="1"/>
  <c r="LN40" i="4"/>
  <c r="FS40"/>
  <c r="FS136" i="2"/>
  <c r="FS193" s="1"/>
  <c r="IG40" i="4"/>
  <c r="IG136" i="2"/>
  <c r="IG193" s="1"/>
  <c r="NS40" i="4"/>
  <c r="NS136" i="2"/>
  <c r="NS193" s="1"/>
  <c r="KL40" i="4"/>
  <c r="KL136" i="2"/>
  <c r="KL193" s="1"/>
  <c r="H136"/>
  <c r="H193" s="1"/>
  <c r="H40" i="4"/>
  <c r="FZ136" i="2"/>
  <c r="FZ193" s="1"/>
  <c r="FZ40" i="4"/>
  <c r="GD40" i="3"/>
  <c r="GD40" i="4" s="1"/>
  <c r="GD136" i="2"/>
  <c r="GD193" s="1"/>
  <c r="FO136"/>
  <c r="FO193" s="1"/>
  <c r="FO40" i="4"/>
  <c r="GH40" i="3"/>
  <c r="GH40" i="4" s="1"/>
  <c r="GH136" i="2"/>
  <c r="GH193" s="1"/>
  <c r="NY40" i="4"/>
  <c r="NY136" i="2"/>
  <c r="NY193" s="1"/>
  <c r="FR136"/>
  <c r="FR193" s="1"/>
  <c r="FR40" i="4"/>
  <c r="GT40"/>
  <c r="GT136" i="2"/>
  <c r="GT193" s="1"/>
  <c r="LB136"/>
  <c r="LB193" s="1"/>
  <c r="LB40" i="4"/>
  <c r="GG40" i="3"/>
  <c r="GG40" i="4" s="1"/>
  <c r="GG136" i="2"/>
  <c r="GG193" s="1"/>
  <c r="OE136"/>
  <c r="OE193" s="1"/>
  <c r="OE40" i="4"/>
  <c r="FE136" i="2"/>
  <c r="FE193" s="1"/>
  <c r="FE40" i="3"/>
  <c r="FE40" i="4" s="1"/>
  <c r="AT136" i="2"/>
  <c r="AT193" s="1"/>
  <c r="AT40" i="4"/>
  <c r="BN40"/>
  <c r="BN136" i="2"/>
  <c r="BN193" s="1"/>
  <c r="AN40" i="4"/>
  <c r="AN136" i="2"/>
  <c r="AN193" s="1"/>
  <c r="BJ40" i="4"/>
  <c r="BJ136" i="2"/>
  <c r="BJ193" s="1"/>
  <c r="GY40" i="3"/>
  <c r="GY40" i="4" s="1"/>
  <c r="GY136" i="2"/>
  <c r="GY193" s="1"/>
  <c r="BG40" i="4"/>
  <c r="BG136" i="2"/>
  <c r="BG193" s="1"/>
  <c r="HI136"/>
  <c r="HI193" s="1"/>
  <c r="HI40" i="4"/>
  <c r="HM40"/>
  <c r="HM136" i="2"/>
  <c r="HM193" s="1"/>
  <c r="HL40" i="4"/>
  <c r="HL136" i="2"/>
  <c r="HL193" s="1"/>
  <c r="MT136"/>
  <c r="MT193" s="1"/>
  <c r="MT40" i="4"/>
  <c r="JC40"/>
  <c r="JC136" i="2"/>
  <c r="JC193" s="1"/>
  <c r="BW136"/>
  <c r="BW193" s="1"/>
  <c r="BW40" i="4"/>
  <c r="BS136" i="2"/>
  <c r="BS193" s="1"/>
  <c r="BS40" i="4"/>
  <c r="BK40"/>
  <c r="BK136" i="2"/>
  <c r="BK193" s="1"/>
  <c r="CP136"/>
  <c r="CP193" s="1"/>
  <c r="CP40" i="4"/>
  <c r="HV136" i="2"/>
  <c r="HV193" s="1"/>
  <c r="HV40" i="4"/>
  <c r="JU136" i="2"/>
  <c r="JU193" s="1"/>
  <c r="JU40" i="3"/>
  <c r="JU40" i="4" s="1"/>
  <c r="LO40"/>
  <c r="LO136" i="2"/>
  <c r="LO193" s="1"/>
  <c r="AM40" i="4"/>
  <c r="AM136" i="2"/>
  <c r="AM193" s="1"/>
  <c r="EA136"/>
  <c r="EA193" s="1"/>
  <c r="EA40" i="4"/>
  <c r="LX136" i="2"/>
  <c r="LX193" s="1"/>
  <c r="LX40" i="4"/>
  <c r="MA136" i="2"/>
  <c r="MA193" s="1"/>
  <c r="MA40" i="4"/>
  <c r="IN136" i="2"/>
  <c r="IN193" s="1"/>
  <c r="IN40" i="4"/>
  <c r="NW136" i="2"/>
  <c r="NW193" s="1"/>
  <c r="NW40" i="4"/>
  <c r="IS136" i="2"/>
  <c r="IS193" s="1"/>
  <c r="IS40" i="4"/>
  <c r="JA136" i="2"/>
  <c r="JA193" s="1"/>
  <c r="JA40" i="4"/>
  <c r="EJ40"/>
  <c r="EJ136" i="2"/>
  <c r="EJ193" s="1"/>
  <c r="FN136"/>
  <c r="FN193" s="1"/>
  <c r="FN40" i="4"/>
  <c r="CJ40"/>
  <c r="CJ136" i="2"/>
  <c r="CJ193" s="1"/>
  <c r="JT40" i="4"/>
  <c r="JT136" i="2"/>
  <c r="JT193" s="1"/>
  <c r="OJ40" i="4"/>
  <c r="OJ136" i="2"/>
  <c r="OJ193" s="1"/>
  <c r="LG40" i="4"/>
  <c r="LG136" i="2"/>
  <c r="LG193" s="1"/>
  <c r="GO136"/>
  <c r="GO193" s="1"/>
  <c r="GO40" i="4"/>
  <c r="S40"/>
  <c r="S136" i="2"/>
  <c r="S193" s="1"/>
  <c r="CD40" i="4"/>
  <c r="CD136" i="2"/>
  <c r="CD193" s="1"/>
  <c r="OI40" i="4"/>
  <c r="OI136" i="2"/>
  <c r="OI193" s="1"/>
  <c r="OK136"/>
  <c r="OK193" s="1"/>
  <c r="OK40" i="4"/>
  <c r="AA40"/>
  <c r="AA136" i="2"/>
  <c r="AA193" s="1"/>
  <c r="IX136"/>
  <c r="IX193" s="1"/>
  <c r="IX40" i="4"/>
  <c r="EW136" i="2"/>
  <c r="EW193" s="1"/>
  <c r="EW40" i="4"/>
  <c r="GE40"/>
  <c r="GE136" i="2"/>
  <c r="GE193" s="1"/>
  <c r="LQ40" i="4"/>
  <c r="LQ136" i="2"/>
  <c r="LQ193" s="1"/>
  <c r="LS40" i="4"/>
  <c r="LS136" i="2"/>
  <c r="LS193" s="1"/>
  <c r="FH136"/>
  <c r="FH193" s="1"/>
  <c r="FH40" i="4"/>
  <c r="LV40"/>
  <c r="LV136" i="2"/>
  <c r="LV193" s="1"/>
  <c r="MF136"/>
  <c r="MF193" s="1"/>
  <c r="MF40" i="4"/>
  <c r="GP136" i="2"/>
  <c r="GP193" s="1"/>
  <c r="GP40" i="4"/>
  <c r="CE136" i="2"/>
  <c r="CE193" s="1"/>
  <c r="CE40" i="4"/>
  <c r="JZ40"/>
  <c r="JZ136" i="2"/>
  <c r="JZ193" s="1"/>
  <c r="R136"/>
  <c r="R193" s="1"/>
  <c r="R40" i="4"/>
  <c r="HE40"/>
  <c r="HE136" i="2"/>
  <c r="HE193" s="1"/>
  <c r="MD40" i="4"/>
  <c r="MD136" i="2"/>
  <c r="MD193" s="1"/>
  <c r="KZ136"/>
  <c r="KZ193" s="1"/>
  <c r="KZ40" i="4"/>
  <c r="JD136" i="2"/>
  <c r="JD193" s="1"/>
  <c r="JD40" i="4"/>
  <c r="CH40"/>
  <c r="CH136" i="2"/>
  <c r="CH193" s="1"/>
  <c r="G136"/>
  <c r="G193" s="1"/>
  <c r="G40" i="4"/>
  <c r="L136" i="2"/>
  <c r="L193" s="1"/>
  <c r="L40" i="4"/>
  <c r="CW136" i="2"/>
  <c r="CW193" s="1"/>
  <c r="CW40" i="4"/>
  <c r="DI40"/>
  <c r="DI136" i="2"/>
  <c r="DI193" s="1"/>
  <c r="HJ136"/>
  <c r="HJ193" s="1"/>
  <c r="HJ40" i="4"/>
  <c r="FV136" i="2"/>
  <c r="FV193" s="1"/>
  <c r="FV40" i="4"/>
  <c r="ER136" i="2"/>
  <c r="ER193" s="1"/>
  <c r="ER40" i="4"/>
  <c r="EU136" i="2"/>
  <c r="EU193" s="1"/>
  <c r="EU40" i="4"/>
  <c r="EY136" i="2"/>
  <c r="EY193" s="1"/>
  <c r="EY40" i="4"/>
  <c r="IL40"/>
  <c r="IL136" i="2"/>
  <c r="IL193" s="1"/>
  <c r="JJ40" i="4"/>
  <c r="JJ136" i="2"/>
  <c r="JJ193" s="1"/>
  <c r="EC136"/>
  <c r="EC193" s="1"/>
  <c r="EC40" i="4"/>
  <c r="BC136" i="2"/>
  <c r="BC193" s="1"/>
  <c r="BC40" i="4"/>
  <c r="OD136" i="2"/>
  <c r="OD193" s="1"/>
  <c r="OD40" i="4"/>
  <c r="MP136" i="2"/>
  <c r="MP193" s="1"/>
  <c r="MP40" i="4"/>
  <c r="AI40"/>
  <c r="AI136" i="2"/>
  <c r="AI193" s="1"/>
  <c r="GR136"/>
  <c r="GR193" s="1"/>
  <c r="GR40" i="4"/>
  <c r="GI136" i="2"/>
  <c r="GI193" s="1"/>
  <c r="GI40" i="3"/>
  <c r="GI40" i="4" s="1"/>
  <c r="ET136" i="2"/>
  <c r="ET193" s="1"/>
  <c r="ET40" i="4"/>
  <c r="OG136" i="2"/>
  <c r="OG193" s="1"/>
  <c r="OG40" i="4"/>
  <c r="AW40"/>
  <c r="AW136" i="2"/>
  <c r="AW193" s="1"/>
  <c r="ED136"/>
  <c r="ED193" s="1"/>
  <c r="ED40" i="3"/>
  <c r="DT40" i="4"/>
  <c r="DT136" i="2"/>
  <c r="DT193" s="1"/>
  <c r="KY40" i="4"/>
  <c r="KY136" i="2"/>
  <c r="KY193" s="1"/>
  <c r="GA40" i="3"/>
  <c r="GA40" i="4" s="1"/>
  <c r="GA136" i="2"/>
  <c r="GA193" s="1"/>
  <c r="MY40" i="4"/>
  <c r="MY136" i="2"/>
  <c r="MY193" s="1"/>
  <c r="KU136"/>
  <c r="KU193" s="1"/>
  <c r="KU40" i="4"/>
  <c r="GX136" i="2"/>
  <c r="GX193" s="1"/>
  <c r="GX40" i="3"/>
  <c r="GX40" i="4" s="1"/>
  <c r="Y40"/>
  <c r="Y136" i="2"/>
  <c r="Y193" s="1"/>
  <c r="NE40" i="4"/>
  <c r="NE136" i="2"/>
  <c r="NE193" s="1"/>
  <c r="EX136"/>
  <c r="EX193" s="1"/>
  <c r="EX40" i="4"/>
  <c r="JN136" i="2"/>
  <c r="JN193" s="1"/>
  <c r="JN40" i="4"/>
  <c r="KH40"/>
  <c r="KH136" i="2"/>
  <c r="KH193" s="1"/>
  <c r="JR136"/>
  <c r="JR193" s="1"/>
  <c r="JR40" i="4"/>
  <c r="JV136" i="2"/>
  <c r="JV193" s="1"/>
  <c r="JV40" i="4"/>
  <c r="OL136" i="2"/>
  <c r="OL193" s="1"/>
  <c r="OL40" i="4"/>
  <c r="NI40"/>
  <c r="NI136" i="2"/>
  <c r="NI193" s="1"/>
  <c r="IM136"/>
  <c r="IM193" s="1"/>
  <c r="IM40" i="4"/>
  <c r="HG40"/>
  <c r="HG136" i="2"/>
  <c r="HG193" s="1"/>
  <c r="IV40" i="4"/>
  <c r="IV136" i="2"/>
  <c r="IV193" s="1"/>
  <c r="GU136"/>
  <c r="GU193" s="1"/>
  <c r="GU40" i="3"/>
  <c r="GU40" i="4" s="1"/>
  <c r="HO40"/>
  <c r="HO136" i="2"/>
  <c r="HO193" s="1"/>
  <c r="AS136"/>
  <c r="AS193" s="1"/>
  <c r="AS40" i="4"/>
  <c r="OO136" i="2"/>
  <c r="OO193" s="1"/>
  <c r="OO40" i="4"/>
  <c r="NA40"/>
  <c r="NA136" i="2"/>
  <c r="NA193" s="1"/>
  <c r="NR40" i="4"/>
  <c r="NR136" i="2"/>
  <c r="NR193" s="1"/>
  <c r="CA136"/>
  <c r="CA193" s="1"/>
  <c r="CA40" i="4"/>
  <c r="NM40"/>
  <c r="NM136" i="2"/>
  <c r="NM193" s="1"/>
  <c r="OH136"/>
  <c r="OH193" s="1"/>
  <c r="OH40" i="4"/>
  <c r="BU40"/>
  <c r="BU136" i="2"/>
  <c r="BU193" s="1"/>
  <c r="BQ40" i="4"/>
  <c r="BQ136" i="2"/>
  <c r="BQ193" s="1"/>
  <c r="BI136"/>
  <c r="BI193" s="1"/>
  <c r="BI40" i="4"/>
  <c r="CN136" i="2"/>
  <c r="CN193" s="1"/>
  <c r="CN40" i="4"/>
  <c r="HX136" i="2"/>
  <c r="HX193" s="1"/>
  <c r="HX40" i="4"/>
  <c r="MM136" i="2"/>
  <c r="MM193" s="1"/>
  <c r="MM40" i="4"/>
  <c r="ES40" i="3"/>
  <c r="ES40" i="4" s="1"/>
  <c r="ES136" i="2"/>
  <c r="ES193" s="1"/>
  <c r="KF136"/>
  <c r="KF193" s="1"/>
  <c r="KF40" i="4"/>
  <c r="KB136" i="2"/>
  <c r="KB193" s="1"/>
  <c r="KB40" i="4"/>
  <c r="BO40"/>
  <c r="BO136" i="2"/>
  <c r="BO193" s="1"/>
  <c r="GL136"/>
  <c r="GL193" s="1"/>
  <c r="GL40" i="4"/>
  <c r="NL40"/>
  <c r="NL136" i="2"/>
  <c r="NL193" s="1"/>
  <c r="NT40" i="4"/>
  <c r="NT136" i="2"/>
  <c r="NT193" s="1"/>
  <c r="MN136"/>
  <c r="MN193" s="1"/>
  <c r="MN40" i="4"/>
  <c r="OB136" i="2"/>
  <c r="OB193" s="1"/>
  <c r="OB40" i="4"/>
  <c r="CY136" i="2"/>
  <c r="CY193" s="1"/>
  <c r="CY40" i="4"/>
  <c r="JH40"/>
  <c r="JH136" i="2"/>
  <c r="JH193" s="1"/>
  <c r="IQ136"/>
  <c r="IQ193" s="1"/>
  <c r="IQ40" i="4"/>
  <c r="ML40"/>
  <c r="ML136" i="2"/>
  <c r="ML193" s="1"/>
  <c r="DQ40" i="4"/>
  <c r="DQ136" i="2"/>
  <c r="DQ193" s="1"/>
  <c r="FF136"/>
  <c r="FF193" s="1"/>
  <c r="FF40" i="4"/>
  <c r="LZ40"/>
  <c r="LZ136" i="2"/>
  <c r="LZ193" s="1"/>
  <c r="MG40" i="4"/>
  <c r="MG136" i="2"/>
  <c r="MG193" s="1"/>
  <c r="LM40" i="4"/>
  <c r="LM136" i="2"/>
  <c r="LM193" s="1"/>
  <c r="MC136"/>
  <c r="MC193" s="1"/>
  <c r="MC40" i="4"/>
  <c r="LY136" i="2"/>
  <c r="LY193" s="1"/>
  <c r="LY40" i="4"/>
  <c r="DP40"/>
  <c r="DP136" i="2"/>
  <c r="DP193" s="1"/>
  <c r="F40" i="4"/>
  <c r="F136" i="2"/>
  <c r="F193" s="1"/>
  <c r="PE70"/>
  <c r="OQ193" l="1"/>
  <c r="OW193" s="1"/>
  <c r="OW136"/>
  <c r="OP136"/>
  <c r="OX136" s="1"/>
  <c r="C193"/>
  <c r="OP193" s="1"/>
  <c r="ED40" i="4"/>
  <c r="OP40" s="1"/>
  <c r="OX40" s="1"/>
  <c r="OP40" i="3"/>
  <c r="OX40" s="1"/>
  <c r="OU40" i="4"/>
  <c r="OW40" s="1"/>
  <c r="PK70" i="2"/>
  <c r="PB70"/>
  <c r="PB87" s="1"/>
  <c r="PD70"/>
  <c r="OX70"/>
  <c r="OX87" s="1"/>
  <c r="PE87"/>
  <c r="PB40" i="4" l="1"/>
  <c r="OZ40"/>
  <c r="OZ71" i="2"/>
  <c r="OY71"/>
  <c r="PB40" i="3"/>
  <c r="OY40"/>
  <c r="PN69" i="2"/>
  <c r="PN74" s="1"/>
  <c r="PK87"/>
  <c r="LK70"/>
  <c r="CB70"/>
  <c r="GU70"/>
  <c r="MF70"/>
  <c r="OT70"/>
  <c r="OT39" i="4" s="1"/>
  <c r="AN70" i="2"/>
  <c r="HB70"/>
  <c r="JE70"/>
  <c r="HR70"/>
  <c r="ML70"/>
  <c r="EV70"/>
  <c r="BM70"/>
  <c r="KT70"/>
  <c r="GK70"/>
  <c r="EA70"/>
  <c r="KH70"/>
  <c r="JL70"/>
  <c r="IA70"/>
  <c r="KA70"/>
  <c r="MI70"/>
  <c r="JK70"/>
  <c r="EL70"/>
  <c r="O70"/>
  <c r="GL70"/>
  <c r="MO70"/>
  <c r="IS70"/>
  <c r="LF70"/>
  <c r="MB70"/>
  <c r="BU70"/>
  <c r="KZ70"/>
  <c r="MR70"/>
  <c r="DR70"/>
  <c r="NT70"/>
  <c r="NG70"/>
  <c r="BD70"/>
  <c r="FW70"/>
  <c r="HW70"/>
  <c r="LA70"/>
  <c r="CF70"/>
  <c r="JH70"/>
  <c r="DE70"/>
  <c r="LZ70"/>
  <c r="J70"/>
  <c r="AI70"/>
  <c r="HF70"/>
  <c r="GJ70"/>
  <c r="HZ70"/>
  <c r="FL70"/>
  <c r="BI70"/>
  <c r="KR70"/>
  <c r="JD70"/>
  <c r="LH70"/>
  <c r="C70"/>
  <c r="ED70"/>
  <c r="JT70"/>
  <c r="DN70"/>
  <c r="GN70"/>
  <c r="JA70"/>
  <c r="G70"/>
  <c r="NK70"/>
  <c r="U70"/>
  <c r="ES70"/>
  <c r="OF70"/>
  <c r="FB70"/>
  <c r="BF70"/>
  <c r="NN70"/>
  <c r="GH70"/>
  <c r="CM70"/>
  <c r="FA70"/>
  <c r="N70"/>
  <c r="S70"/>
  <c r="CI70"/>
  <c r="FV70"/>
  <c r="LL70"/>
  <c r="LO70"/>
  <c r="IR70"/>
  <c r="CD70"/>
  <c r="NH70"/>
  <c r="GX70"/>
  <c r="AG70"/>
  <c r="NR70"/>
  <c r="OI70"/>
  <c r="CR70"/>
  <c r="EG70"/>
  <c r="FG70"/>
  <c r="CU70"/>
  <c r="FI70"/>
  <c r="OA70"/>
  <c r="KV70"/>
  <c r="CY70"/>
  <c r="CJ70"/>
  <c r="NY70"/>
  <c r="NE70"/>
  <c r="DQ70"/>
  <c r="OE70"/>
  <c r="AH70"/>
  <c r="EB70"/>
  <c r="FK70"/>
  <c r="KK70"/>
  <c r="MY70"/>
  <c r="GR70"/>
  <c r="KN70"/>
  <c r="GB70"/>
  <c r="GC70"/>
  <c r="CC70"/>
  <c r="OL70"/>
  <c r="FD70"/>
  <c r="DG70"/>
  <c r="JR70"/>
  <c r="IV70"/>
  <c r="EJ70"/>
  <c r="AZ70"/>
  <c r="MN70"/>
  <c r="FN70"/>
  <c r="CV70"/>
  <c r="BJ70"/>
  <c r="CT70"/>
  <c r="JG70"/>
  <c r="HE70"/>
  <c r="IZ70"/>
  <c r="ME70"/>
  <c r="NA70"/>
  <c r="FJ70"/>
  <c r="LC70"/>
  <c r="BX70"/>
  <c r="AX70"/>
  <c r="IE70"/>
  <c r="HI70"/>
  <c r="MX70"/>
  <c r="LY70"/>
  <c r="DM70"/>
  <c r="FR70"/>
  <c r="KC70"/>
  <c r="DY70"/>
  <c r="ER70"/>
  <c r="FE70"/>
  <c r="CO70"/>
  <c r="AO70"/>
  <c r="W70"/>
  <c r="MZ70"/>
  <c r="AL70"/>
  <c r="HG70"/>
  <c r="LQ70"/>
  <c r="AT70"/>
  <c r="LG70"/>
  <c r="KL70"/>
  <c r="JB70"/>
  <c r="KQ70"/>
  <c r="CG70"/>
  <c r="AY70"/>
  <c r="GZ70"/>
  <c r="AS70"/>
  <c r="GG70"/>
  <c r="KM70"/>
  <c r="OG70"/>
  <c r="V70"/>
  <c r="Z70"/>
  <c r="MW70"/>
  <c r="GD70"/>
  <c r="HO70"/>
  <c r="BQ70"/>
  <c r="HX70"/>
  <c r="JC70"/>
  <c r="IM70"/>
  <c r="AE70"/>
  <c r="NP70"/>
  <c r="NV70"/>
  <c r="KF70"/>
  <c r="LS70"/>
  <c r="IU70"/>
  <c r="OK70"/>
  <c r="EW70"/>
  <c r="BE70"/>
  <c r="EQ70"/>
  <c r="LU70"/>
  <c r="BS70"/>
  <c r="KY70"/>
  <c r="CL70"/>
  <c r="H70"/>
  <c r="NL70"/>
  <c r="CS70"/>
  <c r="BK70"/>
  <c r="FH70"/>
  <c r="EE70"/>
  <c r="DW70"/>
  <c r="AW70"/>
  <c r="KD70"/>
  <c r="IK70"/>
  <c r="DK70"/>
  <c r="KP70"/>
  <c r="KB70"/>
  <c r="LV70"/>
  <c r="AD70"/>
  <c r="HA70"/>
  <c r="FT70"/>
  <c r="GI70"/>
  <c r="AR70"/>
  <c r="DF70"/>
  <c r="P70"/>
  <c r="MC70"/>
  <c r="OC70"/>
  <c r="AU70"/>
  <c r="HM70"/>
  <c r="Y70"/>
  <c r="GO70"/>
  <c r="KW70"/>
  <c r="EC70"/>
  <c r="NO70"/>
  <c r="AP70"/>
  <c r="DX70"/>
  <c r="EU70"/>
  <c r="JU70"/>
  <c r="FO70"/>
  <c r="AK70"/>
  <c r="DP70"/>
  <c r="NF70"/>
  <c r="IL70"/>
  <c r="BC70"/>
  <c r="Q70"/>
  <c r="IH70"/>
  <c r="JX70"/>
  <c r="FY70"/>
  <c r="NB70"/>
  <c r="NX70"/>
  <c r="II70"/>
  <c r="DT70"/>
  <c r="EK70"/>
  <c r="NS70"/>
  <c r="LD70"/>
  <c r="JP70"/>
  <c r="MA70"/>
  <c r="BL70"/>
  <c r="GM70"/>
  <c r="NU70"/>
  <c r="NM70"/>
  <c r="LP70"/>
  <c r="OV70"/>
  <c r="OV39" i="3" s="1"/>
  <c r="OV39" i="4" s="1"/>
  <c r="T70" i="2"/>
  <c r="FZ70"/>
  <c r="NI70"/>
  <c r="BG70"/>
  <c r="KE70"/>
  <c r="AC70"/>
  <c r="LN70"/>
  <c r="FX70"/>
  <c r="LW70"/>
  <c r="MM70"/>
  <c r="GQ70"/>
  <c r="CX70"/>
  <c r="MS70"/>
  <c r="FF70"/>
  <c r="CA70"/>
  <c r="GV70"/>
  <c r="MP70"/>
  <c r="HV70"/>
  <c r="HJ70"/>
  <c r="OQ70"/>
  <c r="DH70"/>
  <c r="EH70"/>
  <c r="GA70"/>
  <c r="CH70"/>
  <c r="LM70"/>
  <c r="HQ70"/>
  <c r="NJ70"/>
  <c r="JF70"/>
  <c r="JJ70"/>
  <c r="EM70"/>
  <c r="BB70"/>
  <c r="EY70"/>
  <c r="MD70"/>
  <c r="AJ70"/>
  <c r="DB70"/>
  <c r="KS70"/>
  <c r="BH70"/>
  <c r="HY70"/>
  <c r="DU70"/>
  <c r="BO70"/>
  <c r="JN70"/>
  <c r="IJ70"/>
  <c r="EF70"/>
  <c r="FC70"/>
  <c r="GF70"/>
  <c r="DL70"/>
  <c r="JY70"/>
  <c r="DI70"/>
  <c r="D70"/>
  <c r="ND70"/>
  <c r="ID70"/>
  <c r="OD70"/>
  <c r="FM70"/>
  <c r="IX70"/>
  <c r="ON70"/>
  <c r="EP70"/>
  <c r="JO70"/>
  <c r="M70"/>
  <c r="K70"/>
  <c r="KX70"/>
  <c r="MJ70"/>
  <c r="HD70"/>
  <c r="CQ70"/>
  <c r="NW70"/>
  <c r="JQ70"/>
  <c r="MK70"/>
  <c r="LR70"/>
  <c r="F70"/>
  <c r="EO70"/>
  <c r="KI70"/>
  <c r="IW70"/>
  <c r="I70"/>
  <c r="GY70"/>
  <c r="DO70"/>
  <c r="IF70"/>
  <c r="CE70"/>
  <c r="HP70"/>
  <c r="JV70"/>
  <c r="FQ70"/>
  <c r="CK70"/>
  <c r="IT70"/>
  <c r="HH70"/>
  <c r="DS70"/>
  <c r="E70"/>
  <c r="BZ70"/>
  <c r="OJ70"/>
  <c r="ET70"/>
  <c r="CN70"/>
  <c r="FP70"/>
  <c r="HS70"/>
  <c r="CZ70"/>
  <c r="DJ70"/>
  <c r="NC70"/>
  <c r="OO70"/>
  <c r="KO70"/>
  <c r="MQ70"/>
  <c r="AV70"/>
  <c r="GE70"/>
  <c r="LI70"/>
  <c r="MG70"/>
  <c r="BV70"/>
  <c r="OB70"/>
  <c r="CW70"/>
  <c r="LJ70"/>
  <c r="AB70"/>
  <c r="AA70"/>
  <c r="BN70"/>
  <c r="IP70"/>
  <c r="GS70"/>
  <c r="BY70"/>
  <c r="JZ70"/>
  <c r="IN70"/>
  <c r="EZ70"/>
  <c r="MT70"/>
  <c r="AM70"/>
  <c r="BP70"/>
  <c r="IO70"/>
  <c r="KU70"/>
  <c r="BT70"/>
  <c r="HC70"/>
  <c r="OS70"/>
  <c r="OS39" i="4" s="1"/>
  <c r="LX70" i="2"/>
  <c r="R70"/>
  <c r="OM70"/>
  <c r="DZ70"/>
  <c r="JI70"/>
  <c r="AQ70"/>
  <c r="IC70"/>
  <c r="LB70"/>
  <c r="X70"/>
  <c r="EX70"/>
  <c r="JS70"/>
  <c r="IG70"/>
  <c r="EI70"/>
  <c r="HU70"/>
  <c r="IB70"/>
  <c r="DD70"/>
  <c r="OU70"/>
  <c r="OU39" i="3" s="1"/>
  <c r="OU39" i="4" s="1"/>
  <c r="HN70" i="2"/>
  <c r="OH70"/>
  <c r="GT70"/>
  <c r="DC70"/>
  <c r="BA70"/>
  <c r="NZ70"/>
  <c r="KJ70"/>
  <c r="GW70"/>
  <c r="BR70"/>
  <c r="DV70"/>
  <c r="JW70"/>
  <c r="FU70"/>
  <c r="HT70"/>
  <c r="MU70"/>
  <c r="NQ70"/>
  <c r="FS70"/>
  <c r="L70"/>
  <c r="CP70"/>
  <c r="AF70"/>
  <c r="GP70"/>
  <c r="MH70"/>
  <c r="JM70"/>
  <c r="DA70"/>
  <c r="EN70"/>
  <c r="OR70"/>
  <c r="OR39" i="4" s="1"/>
  <c r="IQ70" i="2"/>
  <c r="HK70"/>
  <c r="LE70"/>
  <c r="KG70"/>
  <c r="MV70"/>
  <c r="BW70"/>
  <c r="HL70"/>
  <c r="IY70"/>
  <c r="LT70"/>
  <c r="OX193"/>
  <c r="IQ39" i="4" l="1"/>
  <c r="IQ135" i="2"/>
  <c r="IQ192" s="1"/>
  <c r="IQ209" s="1"/>
  <c r="OH135"/>
  <c r="OH192" s="1"/>
  <c r="OH209" s="1"/>
  <c r="OH39" i="4"/>
  <c r="BP39"/>
  <c r="BP135" i="2"/>
  <c r="BP192" s="1"/>
  <c r="BP209" s="1"/>
  <c r="DJ135"/>
  <c r="DJ192" s="1"/>
  <c r="DJ209" s="1"/>
  <c r="DJ39" i="4"/>
  <c r="F39"/>
  <c r="F135" i="2"/>
  <c r="F192" s="1"/>
  <c r="F209" s="1"/>
  <c r="FC135"/>
  <c r="FC192" s="1"/>
  <c r="FC209" s="1"/>
  <c r="FC39" i="4"/>
  <c r="CX39"/>
  <c r="CX135" i="2"/>
  <c r="CX192" s="1"/>
  <c r="CX209" s="1"/>
  <c r="II135"/>
  <c r="II192" s="1"/>
  <c r="II209" s="1"/>
  <c r="II39" i="4"/>
  <c r="OC39"/>
  <c r="OC135" i="2"/>
  <c r="OC192" s="1"/>
  <c r="OC209" s="1"/>
  <c r="DW39" i="4"/>
  <c r="DW135" i="2"/>
  <c r="DW192" s="1"/>
  <c r="DW209" s="1"/>
  <c r="BQ39" i="4"/>
  <c r="BQ135" i="2"/>
  <c r="BQ192" s="1"/>
  <c r="BQ209" s="1"/>
  <c r="CO39" i="4"/>
  <c r="CO135" i="2"/>
  <c r="CO192" s="1"/>
  <c r="CO209" s="1"/>
  <c r="MN39" i="4"/>
  <c r="MN135" i="2"/>
  <c r="MN192" s="1"/>
  <c r="MN209" s="1"/>
  <c r="KV135"/>
  <c r="KV192" s="1"/>
  <c r="KV209" s="1"/>
  <c r="KV39" i="4"/>
  <c r="BF39"/>
  <c r="BF135" i="2"/>
  <c r="BF192" s="1"/>
  <c r="BF209" s="1"/>
  <c r="BI39" i="4"/>
  <c r="BI135" i="2"/>
  <c r="BI192" s="1"/>
  <c r="BI209" s="1"/>
  <c r="MO39" i="4"/>
  <c r="MO135" i="2"/>
  <c r="MO192" s="1"/>
  <c r="MO209" s="1"/>
  <c r="HR39" i="4"/>
  <c r="HR135" i="2"/>
  <c r="HR192" s="1"/>
  <c r="HR209" s="1"/>
  <c r="GT135"/>
  <c r="GT192" s="1"/>
  <c r="GT209" s="1"/>
  <c r="GT39" i="4"/>
  <c r="IO39"/>
  <c r="IO135" i="2"/>
  <c r="IO192" s="1"/>
  <c r="IO209" s="1"/>
  <c r="NC39" i="4"/>
  <c r="NC135" i="2"/>
  <c r="NC192" s="1"/>
  <c r="NC209" s="1"/>
  <c r="EO39" i="4"/>
  <c r="EO135" i="2"/>
  <c r="EO192" s="1"/>
  <c r="EO209" s="1"/>
  <c r="GF39" i="4"/>
  <c r="GF135" i="2"/>
  <c r="GF192" s="1"/>
  <c r="GF209" s="1"/>
  <c r="JJ39" i="4"/>
  <c r="JJ135" i="2"/>
  <c r="JJ192" s="1"/>
  <c r="JJ209" s="1"/>
  <c r="KE39" i="4"/>
  <c r="KE135" i="2"/>
  <c r="KE192" s="1"/>
  <c r="KE209" s="1"/>
  <c r="DX39" i="4"/>
  <c r="DX135" i="2"/>
  <c r="DX192" s="1"/>
  <c r="DX209" s="1"/>
  <c r="CL135"/>
  <c r="CL192" s="1"/>
  <c r="CL209" s="1"/>
  <c r="CL39" i="4"/>
  <c r="KM39"/>
  <c r="KM135" i="2"/>
  <c r="KM192" s="1"/>
  <c r="KM209" s="1"/>
  <c r="LY135"/>
  <c r="LY192" s="1"/>
  <c r="LY209" s="1"/>
  <c r="LY39" i="3"/>
  <c r="LY39" i="4" s="1"/>
  <c r="OL39"/>
  <c r="OL135" i="2"/>
  <c r="OL192" s="1"/>
  <c r="OL209" s="1"/>
  <c r="LL39" i="3"/>
  <c r="LL39" i="4" s="1"/>
  <c r="LL135" i="2"/>
  <c r="LL192" s="1"/>
  <c r="LL209" s="1"/>
  <c r="LZ39" i="4"/>
  <c r="LZ135" i="2"/>
  <c r="LZ192" s="1"/>
  <c r="LZ209" s="1"/>
  <c r="FU39" i="4"/>
  <c r="FU135" i="2"/>
  <c r="FU192" s="1"/>
  <c r="FU209" s="1"/>
  <c r="JI135"/>
  <c r="JI192" s="1"/>
  <c r="JI209" s="1"/>
  <c r="JI39" i="4"/>
  <c r="OB135" i="2"/>
  <c r="OB192" s="1"/>
  <c r="OB209" s="1"/>
  <c r="OB39" i="4"/>
  <c r="JV39"/>
  <c r="JV135" i="2"/>
  <c r="JV192" s="1"/>
  <c r="JV209" s="1"/>
  <c r="IX135"/>
  <c r="IX192" s="1"/>
  <c r="IX209" s="1"/>
  <c r="IX39" i="4"/>
  <c r="EH39"/>
  <c r="EH135" i="2"/>
  <c r="EH192" s="1"/>
  <c r="EH209" s="1"/>
  <c r="NM39" i="4"/>
  <c r="NM135" i="2"/>
  <c r="NM192" s="1"/>
  <c r="NM209" s="1"/>
  <c r="Q135"/>
  <c r="Q192" s="1"/>
  <c r="Q209" s="1"/>
  <c r="Q39" i="4"/>
  <c r="FT39"/>
  <c r="FT135" i="2"/>
  <c r="FT192" s="1"/>
  <c r="FT209" s="1"/>
  <c r="OK135"/>
  <c r="OK192" s="1"/>
  <c r="OK209" s="1"/>
  <c r="OK39" i="4"/>
  <c r="W135" i="2"/>
  <c r="W192" s="1"/>
  <c r="W209" s="1"/>
  <c r="W39" i="3"/>
  <c r="W39" i="4" s="1"/>
  <c r="CV39"/>
  <c r="CV135" i="2"/>
  <c r="CV192" s="1"/>
  <c r="CV209" s="1"/>
  <c r="KK39" i="4"/>
  <c r="KK135" i="2"/>
  <c r="KK192" s="1"/>
  <c r="KK209" s="1"/>
  <c r="LO39" i="3"/>
  <c r="LO39" i="4" s="1"/>
  <c r="LO135" i="2"/>
  <c r="LO192" s="1"/>
  <c r="LO209" s="1"/>
  <c r="J39" i="4"/>
  <c r="J135" i="2"/>
  <c r="J192" s="1"/>
  <c r="J209" s="1"/>
  <c r="GU39" i="4"/>
  <c r="GU135" i="2"/>
  <c r="GU192" s="1"/>
  <c r="GU209" s="1"/>
  <c r="HT39" i="4"/>
  <c r="HT135" i="2"/>
  <c r="HT192" s="1"/>
  <c r="HT209" s="1"/>
  <c r="HU135"/>
  <c r="HU192" s="1"/>
  <c r="HU209" s="1"/>
  <c r="HU39" i="4"/>
  <c r="JZ135" i="2"/>
  <c r="JZ192" s="1"/>
  <c r="JZ209" s="1"/>
  <c r="JZ39" i="4"/>
  <c r="ET39"/>
  <c r="ET135" i="2"/>
  <c r="ET192" s="1"/>
  <c r="ET209" s="1"/>
  <c r="FQ39" i="4"/>
  <c r="FQ135" i="2"/>
  <c r="FQ192" s="1"/>
  <c r="FQ209" s="1"/>
  <c r="CQ135"/>
  <c r="CQ192" s="1"/>
  <c r="CQ209" s="1"/>
  <c r="CQ39" i="4"/>
  <c r="JY39"/>
  <c r="JY135" i="2"/>
  <c r="JY192" s="1"/>
  <c r="JY209" s="1"/>
  <c r="GA39" i="4"/>
  <c r="GA135" i="2"/>
  <c r="GA192" s="1"/>
  <c r="GA209" s="1"/>
  <c r="LN39" i="3"/>
  <c r="LN39" i="4" s="1"/>
  <c r="LN135" i="2"/>
  <c r="LN192" s="1"/>
  <c r="LN209" s="1"/>
  <c r="IH135"/>
  <c r="IH192" s="1"/>
  <c r="IH209" s="1"/>
  <c r="IH39" i="4"/>
  <c r="GI39"/>
  <c r="GI135" i="2"/>
  <c r="GI192" s="1"/>
  <c r="GI209" s="1"/>
  <c r="NL39" i="4"/>
  <c r="NL135" i="2"/>
  <c r="NL192" s="1"/>
  <c r="NL209" s="1"/>
  <c r="IM39" i="4"/>
  <c r="IM135" i="2"/>
  <c r="IM192" s="1"/>
  <c r="IM209" s="1"/>
  <c r="KQ135"/>
  <c r="KQ192" s="1"/>
  <c r="KQ209" s="1"/>
  <c r="KQ39" i="4"/>
  <c r="FR135" i="2"/>
  <c r="FR192" s="1"/>
  <c r="FR209" s="1"/>
  <c r="FR39" i="4"/>
  <c r="DG39"/>
  <c r="DG135" i="2"/>
  <c r="DG192" s="1"/>
  <c r="DG209" s="1"/>
  <c r="EG39" i="4"/>
  <c r="EG135" i="2"/>
  <c r="EG192" s="1"/>
  <c r="EG209" s="1"/>
  <c r="NK39" i="4"/>
  <c r="NK135" i="2"/>
  <c r="NK192" s="1"/>
  <c r="NK209" s="1"/>
  <c r="AI39" i="4"/>
  <c r="AI135" i="2"/>
  <c r="AI192" s="1"/>
  <c r="AI209" s="1"/>
  <c r="MB39" i="4"/>
  <c r="MB135" i="2"/>
  <c r="MB192" s="1"/>
  <c r="MB209" s="1"/>
  <c r="BM39" i="4"/>
  <c r="BM135" i="2"/>
  <c r="BM192" s="1"/>
  <c r="BM209" s="1"/>
  <c r="MV39" i="4"/>
  <c r="MV135" i="2"/>
  <c r="MV192" s="1"/>
  <c r="MV209" s="1"/>
  <c r="JM135"/>
  <c r="JM192" s="1"/>
  <c r="JM209" s="1"/>
  <c r="JM39" i="4"/>
  <c r="MU135" i="2"/>
  <c r="MU192" s="1"/>
  <c r="MU209" s="1"/>
  <c r="MU39" i="4"/>
  <c r="NZ135" i="2"/>
  <c r="NZ192" s="1"/>
  <c r="NZ209" s="1"/>
  <c r="NZ39" i="4"/>
  <c r="IB135" i="2"/>
  <c r="IB192" s="1"/>
  <c r="IB209" s="1"/>
  <c r="IB39" i="4"/>
  <c r="IC39"/>
  <c r="IC135" i="2"/>
  <c r="IC192" s="1"/>
  <c r="IC209" s="1"/>
  <c r="HC135"/>
  <c r="HC192" s="1"/>
  <c r="HC209" s="1"/>
  <c r="HC39" i="4"/>
  <c r="IN39"/>
  <c r="IN135" i="2"/>
  <c r="IN192" s="1"/>
  <c r="IN209" s="1"/>
  <c r="LJ135"/>
  <c r="LJ192" s="1"/>
  <c r="LJ209" s="1"/>
  <c r="LJ39" i="4"/>
  <c r="MQ135" i="2"/>
  <c r="MQ192" s="1"/>
  <c r="MQ209" s="1"/>
  <c r="MQ39" i="4"/>
  <c r="CN39"/>
  <c r="CN135" i="2"/>
  <c r="CN192" s="1"/>
  <c r="CN209" s="1"/>
  <c r="CK135"/>
  <c r="CK192" s="1"/>
  <c r="CK209" s="1"/>
  <c r="CK39" i="4"/>
  <c r="I135" i="2"/>
  <c r="I192" s="1"/>
  <c r="I209" s="1"/>
  <c r="I39" i="4"/>
  <c r="NW39"/>
  <c r="NW135" i="2"/>
  <c r="NW192" s="1"/>
  <c r="NW209" s="1"/>
  <c r="EP39" i="4"/>
  <c r="EP135" i="2"/>
  <c r="EP192" s="1"/>
  <c r="EP209" s="1"/>
  <c r="DI135"/>
  <c r="DI192" s="1"/>
  <c r="DI209" s="1"/>
  <c r="DI39" i="4"/>
  <c r="BO39"/>
  <c r="BO135" i="2"/>
  <c r="BO192" s="1"/>
  <c r="BO209" s="1"/>
  <c r="EY39" i="4"/>
  <c r="EY135" i="2"/>
  <c r="EY192" s="1"/>
  <c r="EY209" s="1"/>
  <c r="CH39" i="4"/>
  <c r="CH135" i="2"/>
  <c r="CH192" s="1"/>
  <c r="CH209" s="1"/>
  <c r="GV39" i="4"/>
  <c r="GV135" i="2"/>
  <c r="GV192" s="1"/>
  <c r="GV209" s="1"/>
  <c r="FX39" i="4"/>
  <c r="FX135" i="2"/>
  <c r="FX192" s="1"/>
  <c r="FX209" s="1"/>
  <c r="LD135"/>
  <c r="LD192" s="1"/>
  <c r="LD209" s="1"/>
  <c r="LD39" i="4"/>
  <c r="JX39"/>
  <c r="JX135" i="2"/>
  <c r="JX192" s="1"/>
  <c r="JX209" s="1"/>
  <c r="FO135"/>
  <c r="FO192" s="1"/>
  <c r="FO209" s="1"/>
  <c r="FO39" i="4"/>
  <c r="GO39"/>
  <c r="GO135" i="2"/>
  <c r="GO192" s="1"/>
  <c r="GO209" s="1"/>
  <c r="AR39" i="4"/>
  <c r="AR135" i="2"/>
  <c r="AR192" s="1"/>
  <c r="AR209" s="1"/>
  <c r="DK135"/>
  <c r="DK192" s="1"/>
  <c r="DK209" s="1"/>
  <c r="DK39" i="4"/>
  <c r="CS39"/>
  <c r="CS135" i="2"/>
  <c r="CS192" s="1"/>
  <c r="CS209" s="1"/>
  <c r="BE39" i="4"/>
  <c r="BE135" i="2"/>
  <c r="BE192" s="1"/>
  <c r="BE209" s="1"/>
  <c r="AE39" i="4"/>
  <c r="AE135" i="2"/>
  <c r="AE192" s="1"/>
  <c r="AE209" s="1"/>
  <c r="Z39" i="4"/>
  <c r="Z135" i="2"/>
  <c r="Z192" s="1"/>
  <c r="Z209" s="1"/>
  <c r="CG135"/>
  <c r="CG192" s="1"/>
  <c r="CG209" s="1"/>
  <c r="CG39" i="4"/>
  <c r="AL135" i="2"/>
  <c r="AL192" s="1"/>
  <c r="AL209" s="1"/>
  <c r="AL39" i="4"/>
  <c r="KC135" i="2"/>
  <c r="KC192" s="1"/>
  <c r="KC209" s="1"/>
  <c r="KC39" i="4"/>
  <c r="BX39"/>
  <c r="BX135" i="2"/>
  <c r="BX192" s="1"/>
  <c r="BX209" s="1"/>
  <c r="CT39" i="4"/>
  <c r="CT135" i="2"/>
  <c r="CT192" s="1"/>
  <c r="CT209" s="1"/>
  <c r="JR135"/>
  <c r="JR192" s="1"/>
  <c r="JR209" s="1"/>
  <c r="JR39" i="4"/>
  <c r="GR135" i="2"/>
  <c r="GR192" s="1"/>
  <c r="GR209" s="1"/>
  <c r="GR39" i="4"/>
  <c r="NE39"/>
  <c r="NE135" i="2"/>
  <c r="NE192" s="1"/>
  <c r="NE209" s="1"/>
  <c r="FG39" i="4"/>
  <c r="FG135" i="2"/>
  <c r="FG192" s="1"/>
  <c r="FG209" s="1"/>
  <c r="CD39" i="4"/>
  <c r="CD135" i="2"/>
  <c r="CD192" s="1"/>
  <c r="CD209" s="1"/>
  <c r="FA39" i="4"/>
  <c r="FA135" i="2"/>
  <c r="FA192" s="1"/>
  <c r="FA209" s="1"/>
  <c r="U39" i="4"/>
  <c r="U135" i="2"/>
  <c r="U192" s="1"/>
  <c r="U209" s="1"/>
  <c r="OP70"/>
  <c r="PG70" s="1"/>
  <c r="C39" i="4"/>
  <c r="C135" i="2"/>
  <c r="HF135"/>
  <c r="HF192" s="1"/>
  <c r="HF209" s="1"/>
  <c r="HF39" i="4"/>
  <c r="HW39"/>
  <c r="HW135" i="2"/>
  <c r="HW192" s="1"/>
  <c r="HW209" s="1"/>
  <c r="BU135"/>
  <c r="BU192" s="1"/>
  <c r="BU209" s="1"/>
  <c r="BU39" i="4"/>
  <c r="JK39"/>
  <c r="JK135" i="2"/>
  <c r="JK192" s="1"/>
  <c r="JK209" s="1"/>
  <c r="KT39" i="4"/>
  <c r="KT135" i="2"/>
  <c r="KT192" s="1"/>
  <c r="KT209" s="1"/>
  <c r="PH71"/>
  <c r="LT39" i="4"/>
  <c r="LT135" i="2"/>
  <c r="LT192" s="1"/>
  <c r="LT209" s="1"/>
  <c r="DV39" i="4"/>
  <c r="DV135" i="2"/>
  <c r="DV192" s="1"/>
  <c r="DV209" s="1"/>
  <c r="OM135"/>
  <c r="OM192" s="1"/>
  <c r="OM209" s="1"/>
  <c r="OM39" i="4"/>
  <c r="MG135" i="2"/>
  <c r="MG192" s="1"/>
  <c r="MG209" s="1"/>
  <c r="MG39" i="4"/>
  <c r="CE39"/>
  <c r="CE135" i="2"/>
  <c r="CE192" s="1"/>
  <c r="CE209" s="1"/>
  <c r="OD39" i="4"/>
  <c r="OD135" i="2"/>
  <c r="OD192" s="1"/>
  <c r="OD209" s="1"/>
  <c r="JF39" i="4"/>
  <c r="JF135" i="2"/>
  <c r="JF192" s="1"/>
  <c r="JF209" s="1"/>
  <c r="GM135"/>
  <c r="GM192" s="1"/>
  <c r="GM209" s="1"/>
  <c r="GM39" i="4"/>
  <c r="AP39"/>
  <c r="AP135" i="2"/>
  <c r="AP192" s="1"/>
  <c r="AP209" s="1"/>
  <c r="KY135"/>
  <c r="KY192" s="1"/>
  <c r="KY209" s="1"/>
  <c r="KY39" i="4"/>
  <c r="GG39"/>
  <c r="GG135" i="2"/>
  <c r="GG192" s="1"/>
  <c r="GG209" s="1"/>
  <c r="ME135"/>
  <c r="ME192" s="1"/>
  <c r="ME209" s="1"/>
  <c r="ME39" i="4"/>
  <c r="EB135" i="2"/>
  <c r="EB192" s="1"/>
  <c r="EB209" s="1"/>
  <c r="EB39" i="4"/>
  <c r="FV39"/>
  <c r="FV135" i="2"/>
  <c r="FV192" s="1"/>
  <c r="FV209" s="1"/>
  <c r="DE135"/>
  <c r="DE192" s="1"/>
  <c r="DE209" s="1"/>
  <c r="DE39" i="4"/>
  <c r="JW39"/>
  <c r="JW135" i="2"/>
  <c r="JW192" s="1"/>
  <c r="JW209" s="1"/>
  <c r="DZ135"/>
  <c r="DZ192" s="1"/>
  <c r="DZ209" s="1"/>
  <c r="DZ39" i="4"/>
  <c r="BV39"/>
  <c r="BV135" i="2"/>
  <c r="BV192" s="1"/>
  <c r="BV209" s="1"/>
  <c r="HP135"/>
  <c r="HP192" s="1"/>
  <c r="HP209" s="1"/>
  <c r="HP39" i="4"/>
  <c r="MJ135" i="2"/>
  <c r="MJ192" s="1"/>
  <c r="MJ209" s="1"/>
  <c r="MJ39" i="4"/>
  <c r="BH135" i="2"/>
  <c r="BH192" s="1"/>
  <c r="BH209" s="1"/>
  <c r="BH39" i="4"/>
  <c r="MS39"/>
  <c r="MS135" i="2"/>
  <c r="MS192" s="1"/>
  <c r="MS209" s="1"/>
  <c r="BC39" i="4"/>
  <c r="BC135" i="2"/>
  <c r="BC192" s="1"/>
  <c r="BC209" s="1"/>
  <c r="AW39" i="4"/>
  <c r="AW135" i="2"/>
  <c r="AW192" s="1"/>
  <c r="AW209" s="1"/>
  <c r="HX39" i="4"/>
  <c r="HX135" i="2"/>
  <c r="HX192" s="1"/>
  <c r="HX209" s="1"/>
  <c r="AO39" i="4"/>
  <c r="AO135" i="2"/>
  <c r="AO192" s="1"/>
  <c r="AO209" s="1"/>
  <c r="FN135"/>
  <c r="FN192" s="1"/>
  <c r="FN209" s="1"/>
  <c r="FN39" i="4"/>
  <c r="FK135" i="2"/>
  <c r="FK192" s="1"/>
  <c r="FK209" s="1"/>
  <c r="FK39" i="4"/>
  <c r="OI39"/>
  <c r="OI135" i="2"/>
  <c r="OI192" s="1"/>
  <c r="OI209" s="1"/>
  <c r="NN39" i="4"/>
  <c r="NN135" i="2"/>
  <c r="NN192" s="1"/>
  <c r="NN209" s="1"/>
  <c r="KR135"/>
  <c r="KR192" s="1"/>
  <c r="KR209" s="1"/>
  <c r="KR39" i="4"/>
  <c r="IS39"/>
  <c r="IS135" i="2"/>
  <c r="IS192" s="1"/>
  <c r="IS209" s="1"/>
  <c r="ML39" i="4"/>
  <c r="ML135" i="2"/>
  <c r="ML192" s="1"/>
  <c r="ML209" s="1"/>
  <c r="LE39" i="4"/>
  <c r="LE135" i="2"/>
  <c r="LE192" s="1"/>
  <c r="LE209" s="1"/>
  <c r="DC39" i="4"/>
  <c r="DC135" i="2"/>
  <c r="DC192" s="1"/>
  <c r="DC209" s="1"/>
  <c r="BY39" i="4"/>
  <c r="BY135" i="2"/>
  <c r="BY192" s="1"/>
  <c r="BY209" s="1"/>
  <c r="OJ135"/>
  <c r="OJ192" s="1"/>
  <c r="OJ209" s="1"/>
  <c r="OJ39" i="4"/>
  <c r="HD135" i="2"/>
  <c r="HD192" s="1"/>
  <c r="HD209" s="1"/>
  <c r="HD39" i="4"/>
  <c r="HY39"/>
  <c r="HY135" i="2"/>
  <c r="HY192" s="1"/>
  <c r="HY209" s="1"/>
  <c r="AC39" i="4"/>
  <c r="AC135" i="2"/>
  <c r="AC192" s="1"/>
  <c r="AC209" s="1"/>
  <c r="EK39" i="4"/>
  <c r="EK135" i="2"/>
  <c r="EK192" s="1"/>
  <c r="EK209" s="1"/>
  <c r="HM39" i="4"/>
  <c r="HM135" i="2"/>
  <c r="HM192" s="1"/>
  <c r="HM209" s="1"/>
  <c r="H135"/>
  <c r="H192" s="1"/>
  <c r="H209" s="1"/>
  <c r="H39" i="3"/>
  <c r="H39" i="4" s="1"/>
  <c r="JB39"/>
  <c r="JB135" i="2"/>
  <c r="JB192" s="1"/>
  <c r="JB209" s="1"/>
  <c r="FJ135"/>
  <c r="FJ192" s="1"/>
  <c r="FJ209" s="1"/>
  <c r="FJ39" i="4"/>
  <c r="CJ39"/>
  <c r="CJ135" i="2"/>
  <c r="CJ192" s="1"/>
  <c r="CJ209" s="1"/>
  <c r="G135"/>
  <c r="G192" s="1"/>
  <c r="G209" s="1"/>
  <c r="G39" i="3"/>
  <c r="BD39" i="4"/>
  <c r="BD135" i="2"/>
  <c r="BD192" s="1"/>
  <c r="BD209" s="1"/>
  <c r="MH135"/>
  <c r="MH192" s="1"/>
  <c r="MH209" s="1"/>
  <c r="MH39" i="4"/>
  <c r="BA135" i="2"/>
  <c r="BA192" s="1"/>
  <c r="BA209" s="1"/>
  <c r="BA39" i="4"/>
  <c r="BT39"/>
  <c r="BT135" i="2"/>
  <c r="BT192" s="1"/>
  <c r="BT209" s="1"/>
  <c r="CW135"/>
  <c r="CW192" s="1"/>
  <c r="CW209" s="1"/>
  <c r="CW39" i="4"/>
  <c r="IW39"/>
  <c r="IW135" i="2"/>
  <c r="IW192" s="1"/>
  <c r="IW209" s="1"/>
  <c r="ON39" i="4"/>
  <c r="ON135" i="2"/>
  <c r="ON192" s="1"/>
  <c r="ON209" s="1"/>
  <c r="DU135"/>
  <c r="DU192" s="1"/>
  <c r="DU209" s="1"/>
  <c r="DU39" i="4"/>
  <c r="CA39"/>
  <c r="CA135" i="2"/>
  <c r="CA192" s="1"/>
  <c r="CA209" s="1"/>
  <c r="NS135"/>
  <c r="NS192" s="1"/>
  <c r="NS209" s="1"/>
  <c r="NS39" i="3"/>
  <c r="NS39" i="4" s="1"/>
  <c r="JU39"/>
  <c r="JU135" i="2"/>
  <c r="JU192" s="1"/>
  <c r="JU209" s="1"/>
  <c r="Y39" i="4"/>
  <c r="Y135" i="2"/>
  <c r="Y192" s="1"/>
  <c r="Y209" s="1"/>
  <c r="IK39" i="4"/>
  <c r="IK135" i="2"/>
  <c r="IK192" s="1"/>
  <c r="IK209" s="1"/>
  <c r="EW135"/>
  <c r="EW192" s="1"/>
  <c r="EW209" s="1"/>
  <c r="EW39" i="4"/>
  <c r="V39" i="3"/>
  <c r="V39" i="4" s="1"/>
  <c r="V135" i="2"/>
  <c r="V192" s="1"/>
  <c r="V209" s="1"/>
  <c r="MZ39" i="4"/>
  <c r="MZ135" i="2"/>
  <c r="MZ192" s="1"/>
  <c r="MZ209" s="1"/>
  <c r="LC135"/>
  <c r="LC192" s="1"/>
  <c r="LC209" s="1"/>
  <c r="LC39" i="4"/>
  <c r="BJ135" i="2"/>
  <c r="BJ192" s="1"/>
  <c r="BJ209" s="1"/>
  <c r="BJ39" i="4"/>
  <c r="MY135" i="2"/>
  <c r="MY192" s="1"/>
  <c r="MY209" s="1"/>
  <c r="MY39" i="4"/>
  <c r="IR135" i="2"/>
  <c r="IR192" s="1"/>
  <c r="IR209" s="1"/>
  <c r="IR39" i="4"/>
  <c r="LH135" i="2"/>
  <c r="LH192" s="1"/>
  <c r="LH209" s="1"/>
  <c r="LH39" i="4"/>
  <c r="FW39"/>
  <c r="FW135" i="2"/>
  <c r="FW192" s="1"/>
  <c r="FW209" s="1"/>
  <c r="MI135"/>
  <c r="MI192" s="1"/>
  <c r="MI209" s="1"/>
  <c r="MI39" i="4"/>
  <c r="MF39"/>
  <c r="MF135" i="2"/>
  <c r="MF192" s="1"/>
  <c r="MF209" s="1"/>
  <c r="BW39" i="4"/>
  <c r="BW135" i="2"/>
  <c r="BW192" s="1"/>
  <c r="BW209" s="1"/>
  <c r="DA135"/>
  <c r="DA192" s="1"/>
  <c r="DA209" s="1"/>
  <c r="DA39" i="4"/>
  <c r="NQ39"/>
  <c r="NQ135" i="2"/>
  <c r="NQ192" s="1"/>
  <c r="NQ209" s="1"/>
  <c r="KJ135"/>
  <c r="KJ192" s="1"/>
  <c r="KJ209" s="1"/>
  <c r="KJ39" i="4"/>
  <c r="DD135" i="2"/>
  <c r="DD192" s="1"/>
  <c r="DD209" s="1"/>
  <c r="DD39" i="4"/>
  <c r="LB135" i="2"/>
  <c r="LB192" s="1"/>
  <c r="LB209" s="1"/>
  <c r="LB39" i="4"/>
  <c r="EZ135" i="2"/>
  <c r="EZ192" s="1"/>
  <c r="EZ209" s="1"/>
  <c r="EZ39" i="4"/>
  <c r="AB135" i="2"/>
  <c r="AB192" s="1"/>
  <c r="AB209" s="1"/>
  <c r="AB39" i="4"/>
  <c r="AV135" i="2"/>
  <c r="AV192" s="1"/>
  <c r="AV209" s="1"/>
  <c r="AV39" i="4"/>
  <c r="FP39"/>
  <c r="FP135" i="2"/>
  <c r="FP192" s="1"/>
  <c r="FP209" s="1"/>
  <c r="IT39" i="4"/>
  <c r="IT135" i="2"/>
  <c r="IT192" s="1"/>
  <c r="IT209" s="1"/>
  <c r="GY39" i="4"/>
  <c r="GY135" i="2"/>
  <c r="GY192" s="1"/>
  <c r="GY209" s="1"/>
  <c r="JQ135"/>
  <c r="JQ192" s="1"/>
  <c r="JQ209" s="1"/>
  <c r="JQ39" i="4"/>
  <c r="JO39"/>
  <c r="JO135" i="2"/>
  <c r="JO192" s="1"/>
  <c r="JO209" s="1"/>
  <c r="D39" i="4"/>
  <c r="D135" i="2"/>
  <c r="D192" s="1"/>
  <c r="D209" s="1"/>
  <c r="JN135"/>
  <c r="JN192" s="1"/>
  <c r="JN209" s="1"/>
  <c r="JN39" i="4"/>
  <c r="MD39"/>
  <c r="MD135" i="2"/>
  <c r="MD192" s="1"/>
  <c r="MD209" s="1"/>
  <c r="LM135"/>
  <c r="LM192" s="1"/>
  <c r="LM209" s="1"/>
  <c r="LM39" i="3"/>
  <c r="LM39" i="4" s="1"/>
  <c r="MP39"/>
  <c r="MP135" i="2"/>
  <c r="MP192" s="1"/>
  <c r="MP209" s="1"/>
  <c r="LW135"/>
  <c r="LW192" s="1"/>
  <c r="LW209" s="1"/>
  <c r="LW39" i="4"/>
  <c r="T39"/>
  <c r="T135" i="2"/>
  <c r="T192" s="1"/>
  <c r="T209" s="1"/>
  <c r="JP135"/>
  <c r="JP192" s="1"/>
  <c r="JP209" s="1"/>
  <c r="JP39" i="4"/>
  <c r="FY39"/>
  <c r="FY135" i="2"/>
  <c r="FY192" s="1"/>
  <c r="FY209" s="1"/>
  <c r="AK135"/>
  <c r="AK192" s="1"/>
  <c r="AK209" s="1"/>
  <c r="AK39" i="4"/>
  <c r="KW39"/>
  <c r="KW135" i="2"/>
  <c r="KW192" s="1"/>
  <c r="KW209" s="1"/>
  <c r="DF135"/>
  <c r="DF192" s="1"/>
  <c r="DF209" s="1"/>
  <c r="DF39" i="4"/>
  <c r="KP39"/>
  <c r="KP135" i="2"/>
  <c r="KP192" s="1"/>
  <c r="KP209" s="1"/>
  <c r="BK39" i="4"/>
  <c r="BK135" i="2"/>
  <c r="BK192" s="1"/>
  <c r="BK209" s="1"/>
  <c r="EQ39" i="4"/>
  <c r="EQ135" i="2"/>
  <c r="EQ192" s="1"/>
  <c r="EQ209" s="1"/>
  <c r="NP39" i="4"/>
  <c r="NP135" i="2"/>
  <c r="NP192" s="1"/>
  <c r="NP209" s="1"/>
  <c r="MW39" i="4"/>
  <c r="MW135" i="2"/>
  <c r="MW192" s="1"/>
  <c r="MW209" s="1"/>
  <c r="AY135"/>
  <c r="AY192" s="1"/>
  <c r="AY209" s="1"/>
  <c r="AY39" i="4"/>
  <c r="HG39"/>
  <c r="HG135" i="2"/>
  <c r="HG192" s="1"/>
  <c r="HG209" s="1"/>
  <c r="DY39" i="4"/>
  <c r="DY135" i="2"/>
  <c r="DY192" s="1"/>
  <c r="DY209" s="1"/>
  <c r="AX135"/>
  <c r="AX192" s="1"/>
  <c r="AX209" s="1"/>
  <c r="AX39" i="4"/>
  <c r="JG39"/>
  <c r="JG135" i="2"/>
  <c r="JG192" s="1"/>
  <c r="JG209" s="1"/>
  <c r="IV39" i="4"/>
  <c r="IV135" i="2"/>
  <c r="IV192" s="1"/>
  <c r="IV209" s="1"/>
  <c r="KN39" i="4"/>
  <c r="KN135" i="2"/>
  <c r="KN192" s="1"/>
  <c r="KN209" s="1"/>
  <c r="DQ39" i="4"/>
  <c r="DQ135" i="2"/>
  <c r="DQ192" s="1"/>
  <c r="DQ209" s="1"/>
  <c r="CU39" i="4"/>
  <c r="CU135" i="2"/>
  <c r="CU192" s="1"/>
  <c r="CU209" s="1"/>
  <c r="NH39" i="4"/>
  <c r="NH135" i="2"/>
  <c r="NH192" s="1"/>
  <c r="NH209" s="1"/>
  <c r="N135"/>
  <c r="N192" s="1"/>
  <c r="N209" s="1"/>
  <c r="N39" i="4"/>
  <c r="ES39"/>
  <c r="ES135" i="2"/>
  <c r="ES192" s="1"/>
  <c r="ES209" s="1"/>
  <c r="ED135"/>
  <c r="ED192" s="1"/>
  <c r="ED209" s="1"/>
  <c r="ED39" i="4"/>
  <c r="GJ39"/>
  <c r="GJ135" i="2"/>
  <c r="GJ192" s="1"/>
  <c r="GJ209" s="1"/>
  <c r="LA135"/>
  <c r="LA192" s="1"/>
  <c r="LA209" s="1"/>
  <c r="LA39" i="4"/>
  <c r="KZ39"/>
  <c r="KZ135" i="2"/>
  <c r="KZ192" s="1"/>
  <c r="KZ209" s="1"/>
  <c r="EL39" i="4"/>
  <c r="EL135" i="2"/>
  <c r="EL192" s="1"/>
  <c r="EL209" s="1"/>
  <c r="GK39" i="4"/>
  <c r="GK135" i="2"/>
  <c r="GK192" s="1"/>
  <c r="GK209" s="1"/>
  <c r="AN135"/>
  <c r="AN192" s="1"/>
  <c r="AN209" s="1"/>
  <c r="AN39" i="4"/>
  <c r="OQ135" i="2"/>
  <c r="OW70"/>
  <c r="OQ39" i="3"/>
  <c r="OW39" s="1"/>
  <c r="JL39" i="4"/>
  <c r="JL135" i="2"/>
  <c r="JL192" s="1"/>
  <c r="JL209" s="1"/>
  <c r="AF135"/>
  <c r="AF192" s="1"/>
  <c r="AF209" s="1"/>
  <c r="AF39" i="4"/>
  <c r="DT135" i="2"/>
  <c r="DT192" s="1"/>
  <c r="DT209" s="1"/>
  <c r="DT39" i="4"/>
  <c r="IA135" i="2"/>
  <c r="IA192" s="1"/>
  <c r="IA209" s="1"/>
  <c r="IA39" i="4"/>
  <c r="EI39"/>
  <c r="EI135" i="2"/>
  <c r="EI192" s="1"/>
  <c r="EI209" s="1"/>
  <c r="EM39" i="4"/>
  <c r="EM135" i="2"/>
  <c r="EM192" s="1"/>
  <c r="EM209" s="1"/>
  <c r="JC135"/>
  <c r="JC192" s="1"/>
  <c r="JC209" s="1"/>
  <c r="JC39" i="4"/>
  <c r="KA135" i="2"/>
  <c r="KA192" s="1"/>
  <c r="KA209" s="1"/>
  <c r="KA39" i="4"/>
  <c r="AQ135" i="2"/>
  <c r="AQ192" s="1"/>
  <c r="AQ209" s="1"/>
  <c r="AQ39" i="4"/>
  <c r="BB39"/>
  <c r="BB135" i="2"/>
  <c r="BB192" s="1"/>
  <c r="BB209" s="1"/>
  <c r="NY39" i="4"/>
  <c r="NY135" i="2"/>
  <c r="NY192" s="1"/>
  <c r="NY209" s="1"/>
  <c r="HL135"/>
  <c r="HL192" s="1"/>
  <c r="HL209" s="1"/>
  <c r="HL39" i="4"/>
  <c r="FS135" i="2"/>
  <c r="FS192" s="1"/>
  <c r="FS209" s="1"/>
  <c r="FS39" i="4"/>
  <c r="GW39"/>
  <c r="GW135" i="2"/>
  <c r="GW192" s="1"/>
  <c r="GW209" s="1"/>
  <c r="X135"/>
  <c r="X192" s="1"/>
  <c r="X209" s="1"/>
  <c r="X39" i="3"/>
  <c r="X39" i="4" s="1"/>
  <c r="MT135" i="2"/>
  <c r="MT192" s="1"/>
  <c r="MT209" s="1"/>
  <c r="MT39" i="4"/>
  <c r="GE39"/>
  <c r="GE135" i="2"/>
  <c r="GE192" s="1"/>
  <c r="GE209" s="1"/>
  <c r="HH39" i="4"/>
  <c r="HH135" i="2"/>
  <c r="HH192" s="1"/>
  <c r="HH209" s="1"/>
  <c r="DO39" i="4"/>
  <c r="DO135" i="2"/>
  <c r="DO192" s="1"/>
  <c r="DO209" s="1"/>
  <c r="MK39" i="4"/>
  <c r="MK135" i="2"/>
  <c r="MK192" s="1"/>
  <c r="MK209" s="1"/>
  <c r="ND135"/>
  <c r="ND192" s="1"/>
  <c r="ND209" s="1"/>
  <c r="ND39" i="4"/>
  <c r="IJ39"/>
  <c r="IJ135" i="2"/>
  <c r="IJ192" s="1"/>
  <c r="IJ209" s="1"/>
  <c r="AJ39" i="4"/>
  <c r="AJ135" i="2"/>
  <c r="AJ192" s="1"/>
  <c r="AJ209" s="1"/>
  <c r="HQ135"/>
  <c r="HQ192" s="1"/>
  <c r="HQ209" s="1"/>
  <c r="HQ39" i="4"/>
  <c r="HV135" i="2"/>
  <c r="HV192" s="1"/>
  <c r="HV209" s="1"/>
  <c r="HV39" i="4"/>
  <c r="MM39"/>
  <c r="MM135" i="2"/>
  <c r="MM192" s="1"/>
  <c r="MM209" s="1"/>
  <c r="FZ135"/>
  <c r="FZ192" s="1"/>
  <c r="FZ209" s="1"/>
  <c r="FZ39" i="4"/>
  <c r="MA135" i="2"/>
  <c r="MA192" s="1"/>
  <c r="MA209" s="1"/>
  <c r="MA39" i="4"/>
  <c r="NB135" i="2"/>
  <c r="NB192" s="1"/>
  <c r="NB209" s="1"/>
  <c r="NB39" i="4"/>
  <c r="DP39"/>
  <c r="DP135" i="2"/>
  <c r="DP192" s="1"/>
  <c r="DP209" s="1"/>
  <c r="EC135"/>
  <c r="EC192" s="1"/>
  <c r="EC209" s="1"/>
  <c r="EC39" i="4"/>
  <c r="P39" i="3"/>
  <c r="P39" i="4" s="1"/>
  <c r="P135" i="2"/>
  <c r="P192" s="1"/>
  <c r="P209" s="1"/>
  <c r="KB135"/>
  <c r="KB192" s="1"/>
  <c r="KB209" s="1"/>
  <c r="KB39" i="4"/>
  <c r="FH135" i="2"/>
  <c r="FH192" s="1"/>
  <c r="FH209" s="1"/>
  <c r="FH39" i="4"/>
  <c r="LU135" i="2"/>
  <c r="LU192" s="1"/>
  <c r="LU209" s="1"/>
  <c r="LU39" i="4"/>
  <c r="NV135" i="2"/>
  <c r="NV192" s="1"/>
  <c r="NV209" s="1"/>
  <c r="NV39" i="4"/>
  <c r="GD39"/>
  <c r="GD135" i="2"/>
  <c r="GD192" s="1"/>
  <c r="GD209" s="1"/>
  <c r="GZ39" i="4"/>
  <c r="GZ135" i="2"/>
  <c r="GZ192" s="1"/>
  <c r="GZ209" s="1"/>
  <c r="LQ39" i="4"/>
  <c r="LQ135" i="2"/>
  <c r="LQ192" s="1"/>
  <c r="LQ209" s="1"/>
  <c r="ER39" i="4"/>
  <c r="ER135" i="2"/>
  <c r="ER192" s="1"/>
  <c r="ER209" s="1"/>
  <c r="IE39" i="4"/>
  <c r="IE135" i="2"/>
  <c r="IE192" s="1"/>
  <c r="IE209" s="1"/>
  <c r="HE39" i="4"/>
  <c r="HE135" i="2"/>
  <c r="HE192" s="1"/>
  <c r="HE209" s="1"/>
  <c r="EJ135"/>
  <c r="EJ192" s="1"/>
  <c r="EJ209" s="1"/>
  <c r="EJ39" i="4"/>
  <c r="GB39"/>
  <c r="GB135" i="2"/>
  <c r="GB192" s="1"/>
  <c r="GB209" s="1"/>
  <c r="OE39" i="4"/>
  <c r="OE135" i="2"/>
  <c r="OE192" s="1"/>
  <c r="OE209" s="1"/>
  <c r="FI39" i="4"/>
  <c r="FI135" i="2"/>
  <c r="FI192" s="1"/>
  <c r="FI209" s="1"/>
  <c r="GX135"/>
  <c r="GX192" s="1"/>
  <c r="GX209" s="1"/>
  <c r="GX39" i="4"/>
  <c r="S135" i="2"/>
  <c r="S192" s="1"/>
  <c r="S209" s="1"/>
  <c r="S39" i="4"/>
  <c r="OF135" i="2"/>
  <c r="OF192" s="1"/>
  <c r="OF209" s="1"/>
  <c r="OF39" i="4"/>
  <c r="JT39"/>
  <c r="JT135" i="2"/>
  <c r="JT192" s="1"/>
  <c r="JT209" s="1"/>
  <c r="HZ39" i="4"/>
  <c r="HZ135" i="2"/>
  <c r="HZ192" s="1"/>
  <c r="HZ209" s="1"/>
  <c r="CF135"/>
  <c r="CF192" s="1"/>
  <c r="CF209" s="1"/>
  <c r="CF39" i="4"/>
  <c r="MR39"/>
  <c r="MR135" i="2"/>
  <c r="MR192" s="1"/>
  <c r="MR209" s="1"/>
  <c r="O135"/>
  <c r="O192" s="1"/>
  <c r="O209" s="1"/>
  <c r="O39" i="4"/>
  <c r="EA135" i="2"/>
  <c r="EA192" s="1"/>
  <c r="EA209" s="1"/>
  <c r="EA39" i="4"/>
  <c r="HB39"/>
  <c r="HB135" i="2"/>
  <c r="HB192" s="1"/>
  <c r="HB209" s="1"/>
  <c r="CP135"/>
  <c r="CP192" s="1"/>
  <c r="CP209" s="1"/>
  <c r="CP39" i="4"/>
  <c r="JS39"/>
  <c r="JS135" i="2"/>
  <c r="JS192" s="1"/>
  <c r="JS209" s="1"/>
  <c r="IP39" i="4"/>
  <c r="IP135" i="2"/>
  <c r="IP192" s="1"/>
  <c r="IP209" s="1"/>
  <c r="E135"/>
  <c r="E192" s="1"/>
  <c r="E209" s="1"/>
  <c r="E39" i="4"/>
  <c r="KX39"/>
  <c r="KX135" i="2"/>
  <c r="KX192" s="1"/>
  <c r="KX209" s="1"/>
  <c r="KS39" i="4"/>
  <c r="KS135" i="2"/>
  <c r="KS192" s="1"/>
  <c r="KS209" s="1"/>
  <c r="BG39" i="4"/>
  <c r="BG135" i="2"/>
  <c r="BG192" s="1"/>
  <c r="BG209" s="1"/>
  <c r="IL39" i="4"/>
  <c r="IL135" i="2"/>
  <c r="IL192" s="1"/>
  <c r="IL209" s="1"/>
  <c r="AD135"/>
  <c r="AD192" s="1"/>
  <c r="AD209" s="1"/>
  <c r="AD39" i="3"/>
  <c r="AD39" i="4" s="1"/>
  <c r="LS135" i="2"/>
  <c r="LS192" s="1"/>
  <c r="LS209" s="1"/>
  <c r="LS39" i="4"/>
  <c r="LG135" i="2"/>
  <c r="LG192" s="1"/>
  <c r="LG209" s="1"/>
  <c r="LG39" i="4"/>
  <c r="MX39"/>
  <c r="MX135" i="2"/>
  <c r="MX192" s="1"/>
  <c r="MX209" s="1"/>
  <c r="CC39" i="4"/>
  <c r="CC135" i="2"/>
  <c r="CC192" s="1"/>
  <c r="CC209" s="1"/>
  <c r="NR39" i="3"/>
  <c r="NR39" i="4" s="1"/>
  <c r="NR135" i="2"/>
  <c r="NR192" s="1"/>
  <c r="NR209" s="1"/>
  <c r="GN135"/>
  <c r="GN192" s="1"/>
  <c r="GN209" s="1"/>
  <c r="GN39" i="4"/>
  <c r="NT39"/>
  <c r="NT135" i="2"/>
  <c r="NT192" s="1"/>
  <c r="NT209" s="1"/>
  <c r="LK39" i="4"/>
  <c r="LK135" i="2"/>
  <c r="LK192" s="1"/>
  <c r="LK209" s="1"/>
  <c r="HK39" i="4"/>
  <c r="HK135" i="2"/>
  <c r="HK192" s="1"/>
  <c r="HK209" s="1"/>
  <c r="IG135"/>
  <c r="IG192" s="1"/>
  <c r="IG209" s="1"/>
  <c r="IG39" i="4"/>
  <c r="GS39"/>
  <c r="GS135" i="2"/>
  <c r="GS192" s="1"/>
  <c r="GS209" s="1"/>
  <c r="BZ39" i="4"/>
  <c r="BZ135" i="2"/>
  <c r="BZ192" s="1"/>
  <c r="BZ209" s="1"/>
  <c r="FM39" i="4"/>
  <c r="FM135" i="2"/>
  <c r="FM192" s="1"/>
  <c r="FM209" s="1"/>
  <c r="DH135"/>
  <c r="DH192" s="1"/>
  <c r="DH209" s="1"/>
  <c r="DH39" i="4"/>
  <c r="NU39"/>
  <c r="NU135" i="2"/>
  <c r="NU192" s="1"/>
  <c r="NU209" s="1"/>
  <c r="AU135"/>
  <c r="AU192" s="1"/>
  <c r="AU209" s="1"/>
  <c r="AU39" i="4"/>
  <c r="HA135" i="2"/>
  <c r="HA192" s="1"/>
  <c r="HA209" s="1"/>
  <c r="HA39" i="4"/>
  <c r="IU39"/>
  <c r="IU135" i="2"/>
  <c r="IU192" s="1"/>
  <c r="IU209" s="1"/>
  <c r="KL135"/>
  <c r="KL192" s="1"/>
  <c r="KL209" s="1"/>
  <c r="KL39" i="4"/>
  <c r="NA135" i="2"/>
  <c r="NA192" s="1"/>
  <c r="NA209" s="1"/>
  <c r="NA39" i="4"/>
  <c r="CY39"/>
  <c r="CY135" i="2"/>
  <c r="CY192" s="1"/>
  <c r="CY209" s="1"/>
  <c r="JA135"/>
  <c r="JA192" s="1"/>
  <c r="JA209" s="1"/>
  <c r="JA39" i="4"/>
  <c r="NG39"/>
  <c r="NG135" i="2"/>
  <c r="NG192" s="1"/>
  <c r="NG209" s="1"/>
  <c r="CB39" i="4"/>
  <c r="CB135" i="2"/>
  <c r="CB192" s="1"/>
  <c r="CB209" s="1"/>
  <c r="GP135"/>
  <c r="GP192" s="1"/>
  <c r="GP209" s="1"/>
  <c r="GP39" i="4"/>
  <c r="KU135" i="2"/>
  <c r="KU192" s="1"/>
  <c r="KU209" s="1"/>
  <c r="KU39" i="4"/>
  <c r="OO135" i="2"/>
  <c r="OO192" s="1"/>
  <c r="OO209" s="1"/>
  <c r="OO39" i="3"/>
  <c r="OO39" i="4" s="1"/>
  <c r="KI39"/>
  <c r="KI135" i="2"/>
  <c r="KI192" s="1"/>
  <c r="KI209" s="1"/>
  <c r="DL39" i="4"/>
  <c r="DL135" i="2"/>
  <c r="DL192" s="1"/>
  <c r="DL209" s="1"/>
  <c r="FF135"/>
  <c r="FF192" s="1"/>
  <c r="FF209" s="1"/>
  <c r="FF39" i="4"/>
  <c r="EU39"/>
  <c r="EU135" i="2"/>
  <c r="EU192" s="1"/>
  <c r="EU209" s="1"/>
  <c r="KD135"/>
  <c r="KD192" s="1"/>
  <c r="KD209" s="1"/>
  <c r="KD39" i="4"/>
  <c r="OG39" i="3"/>
  <c r="OG39" i="4" s="1"/>
  <c r="OG135" i="2"/>
  <c r="OG192" s="1"/>
  <c r="OG209" s="1"/>
  <c r="DM135"/>
  <c r="DM192" s="1"/>
  <c r="DM209" s="1"/>
  <c r="DM39" i="4"/>
  <c r="FD39"/>
  <c r="FD135" i="2"/>
  <c r="FD192" s="1"/>
  <c r="FD209" s="1"/>
  <c r="CR39" i="4"/>
  <c r="CR135" i="2"/>
  <c r="CR192" s="1"/>
  <c r="CR209" s="1"/>
  <c r="GH135"/>
  <c r="GH192" s="1"/>
  <c r="GH209" s="1"/>
  <c r="GH39" i="4"/>
  <c r="JD135" i="2"/>
  <c r="JD192" s="1"/>
  <c r="JD209" s="1"/>
  <c r="JD39" i="4"/>
  <c r="LF135" i="2"/>
  <c r="LF192" s="1"/>
  <c r="LF209" s="1"/>
  <c r="LF39" i="4"/>
  <c r="EV39"/>
  <c r="EV135" i="2"/>
  <c r="EV192" s="1"/>
  <c r="EV209" s="1"/>
  <c r="KG135"/>
  <c r="KG192" s="1"/>
  <c r="KG209" s="1"/>
  <c r="KG39" i="4"/>
  <c r="KO135" i="2"/>
  <c r="KO192" s="1"/>
  <c r="KO209" s="1"/>
  <c r="KO39" i="4"/>
  <c r="LP39"/>
  <c r="LP135" i="2"/>
  <c r="LP192" s="1"/>
  <c r="LP209" s="1"/>
  <c r="CM39" i="4"/>
  <c r="CM135" i="2"/>
  <c r="CM192" s="1"/>
  <c r="CM209" s="1"/>
  <c r="EN39" i="4"/>
  <c r="EN135" i="2"/>
  <c r="EN192" s="1"/>
  <c r="EN209" s="1"/>
  <c r="LX39" i="4"/>
  <c r="LX135" i="2"/>
  <c r="LX192" s="1"/>
  <c r="LX209" s="1"/>
  <c r="AA135"/>
  <c r="AA192" s="1"/>
  <c r="AA209" s="1"/>
  <c r="AA39" i="4"/>
  <c r="HS39"/>
  <c r="HS135" i="2"/>
  <c r="HS192" s="1"/>
  <c r="HS209" s="1"/>
  <c r="M39" i="4"/>
  <c r="M135" i="2"/>
  <c r="M192" s="1"/>
  <c r="M209" s="1"/>
  <c r="IY135"/>
  <c r="IY192" s="1"/>
  <c r="IY209" s="1"/>
  <c r="IY39" i="4"/>
  <c r="L39"/>
  <c r="L135" i="2"/>
  <c r="L192" s="1"/>
  <c r="L209" s="1"/>
  <c r="BR39" i="4"/>
  <c r="BR135" i="2"/>
  <c r="BR192" s="1"/>
  <c r="BR209" s="1"/>
  <c r="HN39" i="4"/>
  <c r="HN135" i="2"/>
  <c r="HN192" s="1"/>
  <c r="HN209" s="1"/>
  <c r="EX39" i="4"/>
  <c r="EX135" i="2"/>
  <c r="EX192" s="1"/>
  <c r="EX209" s="1"/>
  <c r="R39" i="4"/>
  <c r="R135" i="2"/>
  <c r="R192" s="1"/>
  <c r="R209" s="1"/>
  <c r="AM39" i="4"/>
  <c r="AM135" i="2"/>
  <c r="AM192" s="1"/>
  <c r="AM209" s="1"/>
  <c r="BN39" i="4"/>
  <c r="BN135" i="2"/>
  <c r="BN192" s="1"/>
  <c r="BN209" s="1"/>
  <c r="LI39" i="4"/>
  <c r="LI135" i="2"/>
  <c r="LI192" s="1"/>
  <c r="LI209" s="1"/>
  <c r="CZ135"/>
  <c r="CZ192" s="1"/>
  <c r="CZ209" s="1"/>
  <c r="CZ39" i="4"/>
  <c r="DS39"/>
  <c r="DS135" i="2"/>
  <c r="DS192" s="1"/>
  <c r="DS209" s="1"/>
  <c r="IF39" i="4"/>
  <c r="IF135" i="2"/>
  <c r="IF192" s="1"/>
  <c r="IF209" s="1"/>
  <c r="LR39" i="4"/>
  <c r="LR135" i="2"/>
  <c r="LR192" s="1"/>
  <c r="LR209" s="1"/>
  <c r="K135"/>
  <c r="K192" s="1"/>
  <c r="K209" s="1"/>
  <c r="K39" i="4"/>
  <c r="ID135" i="2"/>
  <c r="ID192" s="1"/>
  <c r="ID209" s="1"/>
  <c r="ID39" i="4"/>
  <c r="EF135" i="2"/>
  <c r="EF192" s="1"/>
  <c r="EF209" s="1"/>
  <c r="EF39" i="4"/>
  <c r="DB135" i="2"/>
  <c r="DB192" s="1"/>
  <c r="DB209" s="1"/>
  <c r="DB39" i="4"/>
  <c r="NJ39" i="3"/>
  <c r="NJ39" i="4" s="1"/>
  <c r="NJ135" i="2"/>
  <c r="NJ192" s="1"/>
  <c r="NJ209" s="1"/>
  <c r="HJ39" i="4"/>
  <c r="HJ135" i="2"/>
  <c r="HJ192" s="1"/>
  <c r="HJ209" s="1"/>
  <c r="GQ39" i="4"/>
  <c r="GQ135" i="2"/>
  <c r="GQ192" s="1"/>
  <c r="GQ209" s="1"/>
  <c r="NI39" i="4"/>
  <c r="NI135" i="2"/>
  <c r="NI192" s="1"/>
  <c r="NI209" s="1"/>
  <c r="BL39" i="4"/>
  <c r="BL135" i="2"/>
  <c r="BL192" s="1"/>
  <c r="BL209" s="1"/>
  <c r="NX135"/>
  <c r="NX192" s="1"/>
  <c r="NX209" s="1"/>
  <c r="NX39" i="4"/>
  <c r="NF39"/>
  <c r="NF135" i="2"/>
  <c r="NF192" s="1"/>
  <c r="NF209" s="1"/>
  <c r="NO39" i="4"/>
  <c r="NO135" i="2"/>
  <c r="NO192" s="1"/>
  <c r="NO209" s="1"/>
  <c r="MC135"/>
  <c r="MC192" s="1"/>
  <c r="MC209" s="1"/>
  <c r="MC39" i="3"/>
  <c r="MC39" i="4" s="1"/>
  <c r="LV135" i="2"/>
  <c r="LV192" s="1"/>
  <c r="LV209" s="1"/>
  <c r="LV39" i="4"/>
  <c r="EE39"/>
  <c r="EE135" i="2"/>
  <c r="EE192" s="1"/>
  <c r="EE209" s="1"/>
  <c r="BS135"/>
  <c r="BS192" s="1"/>
  <c r="BS209" s="1"/>
  <c r="BS39" i="4"/>
  <c r="KF39"/>
  <c r="KF135" i="2"/>
  <c r="KF192" s="1"/>
  <c r="KF209" s="1"/>
  <c r="HO39" i="4"/>
  <c r="HO135" i="2"/>
  <c r="HO192" s="1"/>
  <c r="HO209" s="1"/>
  <c r="AS39" i="4"/>
  <c r="AS135" i="2"/>
  <c r="AS192" s="1"/>
  <c r="AS209" s="1"/>
  <c r="AT39" i="4"/>
  <c r="AT135" i="2"/>
  <c r="AT192" s="1"/>
  <c r="AT209" s="1"/>
  <c r="FE39" i="4"/>
  <c r="FE135" i="2"/>
  <c r="FE192" s="1"/>
  <c r="FE209" s="1"/>
  <c r="HI39" i="4"/>
  <c r="HI135" i="2"/>
  <c r="HI192" s="1"/>
  <c r="HI209" s="1"/>
  <c r="IZ39" i="4"/>
  <c r="IZ135" i="2"/>
  <c r="IZ192" s="1"/>
  <c r="IZ209" s="1"/>
  <c r="AZ135"/>
  <c r="AZ192" s="1"/>
  <c r="AZ209" s="1"/>
  <c r="AZ39" i="4"/>
  <c r="GC135" i="2"/>
  <c r="GC192" s="1"/>
  <c r="GC209" s="1"/>
  <c r="GC39" i="3"/>
  <c r="GC39" i="4" s="1"/>
  <c r="AH39"/>
  <c r="AH135" i="2"/>
  <c r="AH192" s="1"/>
  <c r="AH209" s="1"/>
  <c r="OA39" i="4"/>
  <c r="OA135" i="2"/>
  <c r="OA192" s="1"/>
  <c r="OA209" s="1"/>
  <c r="AG135"/>
  <c r="AG192" s="1"/>
  <c r="AG209" s="1"/>
  <c r="AG39" i="4"/>
  <c r="CI135" i="2"/>
  <c r="CI192" s="1"/>
  <c r="CI209" s="1"/>
  <c r="CI39" i="4"/>
  <c r="FB39"/>
  <c r="FB135" i="2"/>
  <c r="FB192" s="1"/>
  <c r="FB209" s="1"/>
  <c r="DN39" i="4"/>
  <c r="DN135" i="2"/>
  <c r="DN192" s="1"/>
  <c r="DN209" s="1"/>
  <c r="FL135"/>
  <c r="FL192" s="1"/>
  <c r="FL209" s="1"/>
  <c r="FL39" i="4"/>
  <c r="JH39"/>
  <c r="JH135" i="2"/>
  <c r="JH192" s="1"/>
  <c r="JH209" s="1"/>
  <c r="DR39" i="4"/>
  <c r="DR135" i="2"/>
  <c r="DR192" s="1"/>
  <c r="DR209" s="1"/>
  <c r="GL39" i="4"/>
  <c r="GL135" i="2"/>
  <c r="GL192" s="1"/>
  <c r="GL209" s="1"/>
  <c r="KH39" i="4"/>
  <c r="KH135" i="2"/>
  <c r="KH192" s="1"/>
  <c r="KH209" s="1"/>
  <c r="JE39" i="4"/>
  <c r="JE135" i="2"/>
  <c r="JE192" s="1"/>
  <c r="JE209" s="1"/>
  <c r="OQ192" l="1"/>
  <c r="OW135"/>
  <c r="OP135"/>
  <c r="C192"/>
  <c r="OQ39" i="4"/>
  <c r="OW39" s="1"/>
  <c r="OP39" i="3"/>
  <c r="OX39" s="1"/>
  <c r="G39" i="4"/>
  <c r="OP39" s="1"/>
  <c r="OX135" i="2" l="1"/>
  <c r="OY70"/>
  <c r="OX56" i="3"/>
  <c r="PB39"/>
  <c r="OY39"/>
  <c r="OW192" i="2"/>
  <c r="OW209" s="1"/>
  <c r="OQ209"/>
  <c r="C209"/>
  <c r="OP192"/>
  <c r="OX39" i="4"/>
  <c r="OP209" i="2" l="1"/>
  <c r="OX192"/>
  <c r="K232" s="1"/>
  <c r="OY87"/>
  <c r="O238"/>
  <c r="AA218"/>
  <c r="Y223"/>
  <c r="AG232"/>
  <c r="W222"/>
  <c r="D227"/>
  <c r="N218"/>
  <c r="AG236"/>
  <c r="PB56" i="3"/>
  <c r="OY56"/>
  <c r="I233" i="2"/>
  <c r="U222"/>
  <c r="AK227"/>
  <c r="G238"/>
  <c r="Y233"/>
  <c r="M219"/>
  <c r="Z235"/>
  <c r="J227"/>
  <c r="OZ70"/>
  <c r="OZ87" s="1"/>
  <c r="OX56" i="4"/>
  <c r="PB39"/>
  <c r="PB56" s="1"/>
  <c r="OZ39"/>
  <c r="OZ56" s="1"/>
  <c r="L238" i="2"/>
  <c r="L235"/>
  <c r="I225"/>
  <c r="AH225"/>
  <c r="L226"/>
  <c r="Q221"/>
  <c r="V234"/>
  <c r="Z219"/>
  <c r="AC226"/>
  <c r="E237"/>
  <c r="X236"/>
  <c r="AK222"/>
  <c r="Q237"/>
  <c r="AA224"/>
  <c r="X229"/>
  <c r="D236"/>
  <c r="AA219"/>
  <c r="AJ220"/>
  <c r="AK219"/>
  <c r="AG223"/>
  <c r="P232"/>
  <c r="F230"/>
  <c r="X219"/>
  <c r="W226"/>
  <c r="N235"/>
  <c r="AC235"/>
  <c r="AA235"/>
  <c r="X223"/>
  <c r="AG231"/>
  <c r="L219"/>
  <c r="R236"/>
  <c r="AK224"/>
  <c r="O233"/>
  <c r="AC228"/>
  <c r="U225"/>
  <c r="AG221"/>
  <c r="M225"/>
  <c r="N219"/>
  <c r="AI218"/>
  <c r="AF237"/>
  <c r="Q227"/>
  <c r="J218"/>
  <c r="W232" l="1"/>
  <c r="AB223"/>
  <c r="J234"/>
  <c r="U223"/>
  <c r="E233"/>
  <c r="Z218"/>
  <c r="D238"/>
  <c r="I229"/>
  <c r="I234"/>
  <c r="I227"/>
  <c r="V232"/>
  <c r="T236"/>
  <c r="AB233"/>
  <c r="AB229"/>
  <c r="O223"/>
  <c r="Y224"/>
  <c r="X232"/>
  <c r="AK236"/>
  <c r="Q223"/>
  <c r="M238"/>
  <c r="PH70"/>
  <c r="I236"/>
  <c r="AI224"/>
  <c r="I222"/>
  <c r="C227"/>
  <c r="V231"/>
  <c r="AD233"/>
  <c r="S227"/>
  <c r="Z230"/>
  <c r="U221"/>
  <c r="F238"/>
  <c r="N231"/>
  <c r="S234"/>
  <c r="H238"/>
  <c r="F231"/>
  <c r="AD230"/>
  <c r="Y231"/>
  <c r="G235"/>
  <c r="AJ227"/>
  <c r="AI237"/>
  <c r="E225"/>
  <c r="AI219"/>
  <c r="AK232"/>
  <c r="Z224"/>
  <c r="Z231"/>
  <c r="O224"/>
  <c r="AF226"/>
  <c r="AI236"/>
  <c r="T221"/>
  <c r="E238"/>
  <c r="P225"/>
  <c r="G221"/>
  <c r="P218"/>
  <c r="AJ222"/>
  <c r="O231"/>
  <c r="AJ218"/>
  <c r="C229"/>
  <c r="R230"/>
  <c r="AF224"/>
  <c r="AH235"/>
  <c r="AF230"/>
  <c r="V228"/>
  <c r="Q238"/>
  <c r="O228"/>
  <c r="R221"/>
  <c r="R226"/>
  <c r="J225"/>
  <c r="Y235"/>
  <c r="V221"/>
  <c r="Q226"/>
  <c r="K221"/>
  <c r="P234"/>
  <c r="F235"/>
  <c r="P233"/>
  <c r="L222"/>
  <c r="Z225"/>
  <c r="AI234"/>
  <c r="AK230"/>
  <c r="C234"/>
  <c r="T223"/>
  <c r="M232"/>
  <c r="Y228"/>
  <c r="E221"/>
  <c r="AG230"/>
  <c r="V219"/>
  <c r="F233"/>
  <c r="L225"/>
  <c r="AI230"/>
  <c r="D231"/>
  <c r="U218"/>
  <c r="G226"/>
  <c r="K231"/>
  <c r="AG238"/>
  <c r="N229"/>
  <c r="AJ223"/>
  <c r="C231"/>
  <c r="X220"/>
  <c r="N227"/>
  <c r="Z237"/>
  <c r="T233"/>
  <c r="O225"/>
  <c r="AK238"/>
  <c r="N236"/>
  <c r="OX209"/>
  <c r="AK237"/>
  <c r="O222"/>
  <c r="L229"/>
  <c r="P235"/>
  <c r="Q225"/>
  <c r="V229"/>
  <c r="Y220"/>
  <c r="AD225"/>
  <c r="R234"/>
  <c r="K233"/>
  <c r="M235"/>
  <c r="AH231"/>
  <c r="C235"/>
  <c r="H218"/>
  <c r="D225"/>
  <c r="I220"/>
  <c r="Y232"/>
  <c r="P236"/>
  <c r="AC218"/>
  <c r="AF221"/>
  <c r="R223"/>
  <c r="Q232"/>
  <c r="T230"/>
  <c r="F237"/>
  <c r="R219"/>
  <c r="AK229"/>
  <c r="AA226"/>
  <c r="P229"/>
  <c r="AB218"/>
  <c r="AD223"/>
  <c r="C236"/>
  <c r="AD219"/>
  <c r="Q220"/>
  <c r="AB224"/>
  <c r="H230"/>
  <c r="W231"/>
  <c r="W219"/>
  <c r="Y222"/>
  <c r="AJ228"/>
  <c r="AH226"/>
  <c r="F234"/>
  <c r="J222"/>
  <c r="J230"/>
  <c r="S232"/>
  <c r="I228"/>
  <c r="S228"/>
  <c r="AH236"/>
  <c r="S231"/>
  <c r="AG220"/>
  <c r="AF233"/>
  <c r="AK234"/>
  <c r="AI231"/>
  <c r="Y226"/>
  <c r="E236"/>
  <c r="AC221"/>
  <c r="N233"/>
  <c r="C222"/>
  <c r="Z234"/>
  <c r="N226"/>
  <c r="F220"/>
  <c r="AG229"/>
  <c r="Z229"/>
  <c r="V237"/>
  <c r="C232"/>
  <c r="P221"/>
  <c r="AD221"/>
  <c r="E234"/>
  <c r="E235"/>
  <c r="Z233"/>
  <c r="X233"/>
  <c r="H222"/>
  <c r="L236"/>
  <c r="F228"/>
  <c r="R225"/>
  <c r="L223"/>
  <c r="P238"/>
  <c r="AH219"/>
  <c r="F221"/>
  <c r="AB238"/>
  <c r="T234"/>
  <c r="O220"/>
  <c r="I230"/>
  <c r="Z222"/>
  <c r="AG226"/>
  <c r="AC234"/>
  <c r="G220"/>
  <c r="S238"/>
  <c r="M220"/>
  <c r="I219"/>
  <c r="X218"/>
  <c r="AB220"/>
  <c r="O230"/>
  <c r="C230"/>
  <c r="V218"/>
  <c r="F225"/>
  <c r="Z221"/>
  <c r="D230"/>
  <c r="AB235"/>
  <c r="U233"/>
  <c r="V235"/>
  <c r="Y227"/>
  <c r="H224"/>
  <c r="G234"/>
  <c r="Z223"/>
  <c r="AF223"/>
  <c r="AC233"/>
  <c r="AI226"/>
  <c r="AK223"/>
  <c r="AF219"/>
  <c r="W235"/>
  <c r="Q224"/>
  <c r="O232"/>
  <c r="Y221"/>
  <c r="C220"/>
  <c r="AI222"/>
  <c r="S233"/>
  <c r="T238"/>
  <c r="X221"/>
  <c r="AD235"/>
  <c r="K223"/>
  <c r="AF231"/>
  <c r="K230"/>
  <c r="C233"/>
  <c r="H231"/>
  <c r="AH222"/>
  <c r="L237"/>
  <c r="AC220"/>
  <c r="X227"/>
  <c r="R235"/>
  <c r="AA228"/>
  <c r="S235"/>
  <c r="W221"/>
  <c r="AJ237"/>
  <c r="AI221"/>
  <c r="AI227"/>
  <c r="AG219"/>
  <c r="O229"/>
  <c r="W225"/>
  <c r="H225"/>
  <c r="T228"/>
  <c r="R224"/>
  <c r="X225"/>
  <c r="W227"/>
  <c r="P220"/>
  <c r="AI233"/>
  <c r="AH223"/>
  <c r="F229"/>
  <c r="G229"/>
  <c r="K225"/>
  <c r="I224"/>
  <c r="P219"/>
  <c r="K237"/>
  <c r="AG237"/>
  <c r="O235"/>
  <c r="S236"/>
  <c r="S222"/>
  <c r="W238"/>
  <c r="AC236"/>
  <c r="J238"/>
  <c r="E219"/>
  <c r="L232"/>
  <c r="T225"/>
  <c r="AG234"/>
  <c r="F219"/>
  <c r="AC219"/>
  <c r="AH230"/>
  <c r="AG224"/>
  <c r="Q228"/>
  <c r="S221"/>
  <c r="O219"/>
  <c r="N234"/>
  <c r="AB227"/>
  <c r="D229"/>
  <c r="AH218"/>
  <c r="AJ233"/>
  <c r="R229"/>
  <c r="AJ238"/>
  <c r="AD238"/>
  <c r="O226"/>
  <c r="AD236"/>
  <c r="AC224"/>
  <c r="K224"/>
  <c r="AF232"/>
  <c r="AG233"/>
  <c r="AJ225"/>
  <c r="V226"/>
  <c r="AJ231"/>
  <c r="N222"/>
  <c r="H223"/>
  <c r="T237"/>
  <c r="R218"/>
  <c r="F218"/>
  <c r="Y230"/>
  <c r="AF220"/>
  <c r="U228"/>
  <c r="S218"/>
  <c r="AB231"/>
  <c r="Y218"/>
  <c r="J233"/>
  <c r="L221"/>
  <c r="H226"/>
  <c r="J219"/>
  <c r="J239" s="1"/>
  <c r="G222"/>
  <c r="R220"/>
  <c r="N237"/>
  <c r="AH224"/>
  <c r="P227"/>
  <c r="S224"/>
  <c r="J229"/>
  <c r="T218"/>
  <c r="AD220"/>
  <c r="AA223"/>
  <c r="X226"/>
  <c r="L218"/>
  <c r="N221"/>
  <c r="W236"/>
  <c r="G223"/>
  <c r="M223"/>
  <c r="AK235"/>
  <c r="H232"/>
  <c r="T226"/>
  <c r="V233"/>
  <c r="W224"/>
  <c r="AH221"/>
  <c r="AH227"/>
  <c r="AA220"/>
  <c r="AA225"/>
  <c r="I221"/>
  <c r="L227"/>
  <c r="W237"/>
  <c r="AJ232"/>
  <c r="L224"/>
  <c r="K235"/>
  <c r="M230"/>
  <c r="U219"/>
  <c r="M233"/>
  <c r="I238"/>
  <c r="AI232"/>
  <c r="W234"/>
  <c r="AB222"/>
  <c r="N224"/>
  <c r="W223"/>
  <c r="I231"/>
  <c r="S223"/>
  <c r="J220"/>
  <c r="AF222"/>
  <c r="W228"/>
  <c r="D232"/>
  <c r="V222"/>
  <c r="G227"/>
  <c r="Q234"/>
  <c r="M237"/>
  <c r="S229"/>
  <c r="K238"/>
  <c r="R237"/>
  <c r="L233"/>
  <c r="V224"/>
  <c r="Z232"/>
  <c r="J228"/>
  <c r="T229"/>
  <c r="U235"/>
  <c r="K234"/>
  <c r="R238"/>
  <c r="I232"/>
  <c r="P228"/>
  <c r="I226"/>
  <c r="S220"/>
  <c r="L230"/>
  <c r="D219"/>
  <c r="L220"/>
  <c r="U229"/>
  <c r="AC223"/>
  <c r="U227"/>
  <c r="U224"/>
  <c r="AF225"/>
  <c r="E231"/>
  <c r="M229"/>
  <c r="L234"/>
  <c r="U237"/>
  <c r="H235"/>
  <c r="P230"/>
  <c r="M234"/>
  <c r="S230"/>
  <c r="E230"/>
  <c r="AJ224"/>
  <c r="D233"/>
  <c r="AJ229"/>
  <c r="J236"/>
  <c r="V225"/>
  <c r="E229"/>
  <c r="C221"/>
  <c r="AA231"/>
  <c r="AB228"/>
  <c r="U238"/>
  <c r="AC222"/>
  <c r="T227"/>
  <c r="U232"/>
  <c r="X238"/>
  <c r="AF234"/>
  <c r="AC237"/>
  <c r="O227"/>
  <c r="P223"/>
  <c r="K228"/>
  <c r="X222"/>
  <c r="AB221"/>
  <c r="Y219"/>
  <c r="F223"/>
  <c r="O218"/>
  <c r="R233"/>
  <c r="AK228"/>
  <c r="E227"/>
  <c r="S237"/>
  <c r="W230"/>
  <c r="AH233"/>
  <c r="V236"/>
  <c r="J232"/>
  <c r="G224"/>
  <c r="M222"/>
  <c r="M221"/>
  <c r="P226"/>
  <c r="W229"/>
  <c r="I235"/>
  <c r="N232"/>
  <c r="F222"/>
  <c r="AA238"/>
  <c r="Q230"/>
  <c r="H221"/>
  <c r="AK225"/>
  <c r="E218"/>
  <c r="Q218"/>
  <c r="AH232"/>
  <c r="R231"/>
  <c r="N220"/>
  <c r="N239" s="1"/>
  <c r="K229"/>
  <c r="F232"/>
  <c r="D218"/>
  <c r="AI229"/>
  <c r="H219"/>
  <c r="X231"/>
  <c r="AC225"/>
  <c r="AA230"/>
  <c r="U230"/>
  <c r="R232"/>
  <c r="AA234"/>
  <c r="N225"/>
  <c r="Q222"/>
  <c r="N230"/>
  <c r="AD228"/>
  <c r="AD218"/>
  <c r="AD234"/>
  <c r="C224"/>
  <c r="Y236"/>
  <c r="AB232"/>
  <c r="AA221"/>
  <c r="AA239" s="1"/>
  <c r="AG228"/>
  <c r="T220"/>
  <c r="AJ235"/>
  <c r="Z228"/>
  <c r="T222"/>
  <c r="C228"/>
  <c r="K226"/>
  <c r="J235"/>
  <c r="M226"/>
  <c r="AB219"/>
  <c r="G230"/>
  <c r="G236"/>
  <c r="AG222"/>
  <c r="E222"/>
  <c r="AA236"/>
  <c r="AA229"/>
  <c r="P237"/>
  <c r="F236"/>
  <c r="AA237"/>
  <c r="D222"/>
  <c r="Y237"/>
  <c r="Q233"/>
  <c r="Z220"/>
  <c r="AI220"/>
  <c r="AI239" s="1"/>
  <c r="AB225"/>
  <c r="X235"/>
  <c r="K222"/>
  <c r="H228"/>
  <c r="AB237"/>
  <c r="AK231"/>
  <c r="O237"/>
  <c r="AC229"/>
  <c r="D237"/>
  <c r="AG235"/>
  <c r="Q231"/>
  <c r="AI223"/>
  <c r="AK220"/>
  <c r="D234"/>
  <c r="G225"/>
  <c r="C218"/>
  <c r="AF235"/>
  <c r="AB230"/>
  <c r="T232"/>
  <c r="Z236"/>
  <c r="F226"/>
  <c r="V238"/>
  <c r="AH234"/>
  <c r="AJ226"/>
  <c r="AF228"/>
  <c r="AA233"/>
  <c r="AG227"/>
  <c r="U220"/>
  <c r="Q229"/>
  <c r="F227"/>
  <c r="AJ221"/>
  <c r="X228"/>
  <c r="V220"/>
  <c r="AD237"/>
  <c r="Q235"/>
  <c r="M228"/>
  <c r="Z238"/>
  <c r="AI228"/>
  <c r="X234"/>
  <c r="Y238"/>
  <c r="AC227"/>
  <c r="S225"/>
  <c r="AD224"/>
  <c r="H236"/>
  <c r="G219"/>
  <c r="Y229"/>
  <c r="E220"/>
  <c r="M218"/>
  <c r="M239" s="1"/>
  <c r="AI238"/>
  <c r="W220"/>
  <c r="D223"/>
  <c r="X230"/>
  <c r="AD222"/>
  <c r="U236"/>
  <c r="AF218"/>
  <c r="E232"/>
  <c r="O236"/>
  <c r="E228"/>
  <c r="K236"/>
  <c r="AK218"/>
  <c r="AC230"/>
  <c r="V230"/>
  <c r="F224"/>
  <c r="K227"/>
  <c r="E224"/>
  <c r="AJ219"/>
  <c r="M231"/>
  <c r="H220"/>
  <c r="G218"/>
  <c r="G233"/>
  <c r="X224"/>
  <c r="S219"/>
  <c r="D226"/>
  <c r="AH229"/>
  <c r="I218"/>
  <c r="C223"/>
  <c r="M224"/>
  <c r="AA222"/>
  <c r="AH237"/>
  <c r="D235"/>
  <c r="G237"/>
  <c r="Y225"/>
  <c r="N223"/>
  <c r="AB234"/>
  <c r="P231"/>
  <c r="AJ234"/>
  <c r="S226"/>
  <c r="O234"/>
  <c r="C226"/>
  <c r="K218"/>
  <c r="D220"/>
  <c r="AD232"/>
  <c r="N238"/>
  <c r="H227"/>
  <c r="J226"/>
  <c r="V227"/>
  <c r="AF238"/>
  <c r="K219"/>
  <c r="AI225"/>
  <c r="AK221"/>
  <c r="AA232"/>
  <c r="U234"/>
  <c r="C219"/>
  <c r="G232"/>
  <c r="N228"/>
  <c r="AB226"/>
  <c r="AD231"/>
  <c r="AD229"/>
  <c r="M227"/>
  <c r="R222"/>
  <c r="P222"/>
  <c r="T231"/>
  <c r="AD226"/>
  <c r="P224"/>
  <c r="AF227"/>
  <c r="AL227" s="1"/>
  <c r="L228"/>
  <c r="AF229"/>
  <c r="AL229" s="1"/>
  <c r="U226"/>
  <c r="D224"/>
  <c r="G231"/>
  <c r="AC238"/>
  <c r="J221"/>
  <c r="AG225"/>
  <c r="I223"/>
  <c r="AD227"/>
  <c r="AH228"/>
  <c r="K220"/>
  <c r="D221"/>
  <c r="D228"/>
  <c r="Z226"/>
  <c r="AH238"/>
  <c r="J224"/>
  <c r="U231"/>
  <c r="Z227"/>
  <c r="AJ230"/>
  <c r="C238"/>
  <c r="R228"/>
  <c r="H233"/>
  <c r="AC232"/>
  <c r="Y234"/>
  <c r="AG218"/>
  <c r="AG239" s="1"/>
  <c r="H229"/>
  <c r="AK226"/>
  <c r="AJ236"/>
  <c r="L231"/>
  <c r="M236"/>
  <c r="E223"/>
  <c r="J223"/>
  <c r="W218"/>
  <c r="W239" s="1"/>
  <c r="I237"/>
  <c r="H237"/>
  <c r="C225"/>
  <c r="AE225" s="1"/>
  <c r="AF236"/>
  <c r="T224"/>
  <c r="AK233"/>
  <c r="AB236"/>
  <c r="T219"/>
  <c r="J237"/>
  <c r="V223"/>
  <c r="O221"/>
  <c r="Q236"/>
  <c r="X237"/>
  <c r="H234"/>
  <c r="J231"/>
  <c r="E226"/>
  <c r="C237"/>
  <c r="AE237" s="1"/>
  <c r="AI235"/>
  <c r="Q219"/>
  <c r="AH220"/>
  <c r="AC231"/>
  <c r="T235"/>
  <c r="R227"/>
  <c r="AA227"/>
  <c r="G228"/>
  <c r="W233"/>
  <c r="G239" l="1"/>
  <c r="AE224"/>
  <c r="R239"/>
  <c r="AL232"/>
  <c r="AL236"/>
  <c r="AE236"/>
  <c r="AJ239"/>
  <c r="AE228"/>
  <c r="D239"/>
  <c r="F239"/>
  <c r="AE232"/>
  <c r="AM232" s="1"/>
  <c r="AE231"/>
  <c r="AE229"/>
  <c r="AM229" s="1"/>
  <c r="AE227"/>
  <c r="AM227" s="1"/>
  <c r="AL218"/>
  <c r="AF239"/>
  <c r="AE219"/>
  <c r="AM219" s="1"/>
  <c r="E239"/>
  <c r="AL237"/>
  <c r="AL231"/>
  <c r="AL223"/>
  <c r="AE222"/>
  <c r="Q239"/>
  <c r="T239"/>
  <c r="AL220"/>
  <c r="AE220"/>
  <c r="X239"/>
  <c r="AL233"/>
  <c r="U239"/>
  <c r="AL238"/>
  <c r="AE226"/>
  <c r="AL228"/>
  <c r="AL235"/>
  <c r="AL234"/>
  <c r="AE221"/>
  <c r="AL225"/>
  <c r="AM225" s="1"/>
  <c r="AE233"/>
  <c r="AM233" s="1"/>
  <c r="AL226"/>
  <c r="AC239"/>
  <c r="AE238"/>
  <c r="AM238" s="1"/>
  <c r="K239"/>
  <c r="O239"/>
  <c r="S239"/>
  <c r="AL221"/>
  <c r="AL230"/>
  <c r="P239"/>
  <c r="AE218"/>
  <c r="C239"/>
  <c r="I239"/>
  <c r="AD239"/>
  <c r="AL219"/>
  <c r="AE230"/>
  <c r="AM230" s="1"/>
  <c r="AB239"/>
  <c r="AE235"/>
  <c r="Z239"/>
  <c r="AM237"/>
  <c r="AE223"/>
  <c r="AM223" s="1"/>
  <c r="AK239"/>
  <c r="AL222"/>
  <c r="AM222" s="1"/>
  <c r="L239"/>
  <c r="AL224"/>
  <c r="Y239"/>
  <c r="AH239"/>
  <c r="V239"/>
  <c r="H239"/>
  <c r="AE234"/>
  <c r="AM234" s="1"/>
  <c r="AM220" l="1"/>
  <c r="AM224"/>
  <c r="AM221"/>
  <c r="AM231"/>
  <c r="AM236"/>
  <c r="AM235"/>
  <c r="AM226"/>
  <c r="AL239"/>
  <c r="AM218"/>
  <c r="AE239"/>
  <c r="AM228"/>
  <c r="AM239" l="1"/>
</calcChain>
</file>

<file path=xl/comments1.xml><?xml version="1.0" encoding="utf-8"?>
<comments xmlns="http://schemas.openxmlformats.org/spreadsheetml/2006/main">
  <authors>
    <author>KEI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빨간색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글자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고정분이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잔여분을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잔여액으로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할당하는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에너지원
</t>
        </r>
      </text>
    </comment>
    <comment ref="EN62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나프타가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석유화학제품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원료로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사용되면서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소모되는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>(Energy Balance)</t>
        </r>
      </text>
    </comment>
    <comment ref="C66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중간수요액</t>
        </r>
        <r>
          <rPr>
            <sz val="9"/>
            <color indexed="81"/>
            <rFont val="Tahoma"/>
            <family val="2"/>
          </rPr>
          <t>*</t>
        </r>
        <r>
          <rPr>
            <sz val="9"/>
            <color indexed="81"/>
            <rFont val="돋움"/>
            <family val="3"/>
            <charset val="129"/>
          </rPr>
          <t>원단위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수요
</t>
        </r>
        <r>
          <rPr>
            <sz val="9"/>
            <color indexed="81"/>
            <rFont val="Tahoma"/>
            <family val="2"/>
          </rPr>
          <t>=</t>
        </r>
        <r>
          <rPr>
            <sz val="9"/>
            <color indexed="81"/>
            <rFont val="돋움"/>
            <family val="3"/>
            <charset val="129"/>
          </rPr>
          <t>중간수요액</t>
        </r>
        <r>
          <rPr>
            <sz val="9"/>
            <color indexed="81"/>
            <rFont val="Tahoma"/>
            <family val="2"/>
          </rPr>
          <t>*(</t>
        </r>
        <r>
          <rPr>
            <sz val="9"/>
            <color indexed="81"/>
            <rFont val="돋움"/>
            <family val="3"/>
            <charset val="129"/>
          </rPr>
          <t>잔여에너지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잔여총공급액</t>
        </r>
        <r>
          <rPr>
            <sz val="9"/>
            <color indexed="81"/>
            <rFont val="Tahoma"/>
            <family val="2"/>
          </rPr>
          <t>)</t>
        </r>
      </text>
    </comment>
    <comment ref="KO66" authorId="0">
      <text>
        <r>
          <rPr>
            <b/>
            <sz val="9"/>
            <color indexed="81"/>
            <rFont val="Tahoma"/>
            <family val="2"/>
          </rPr>
          <t xml:space="preserve">KEI: 
</t>
        </r>
        <r>
          <rPr>
            <b/>
            <sz val="9"/>
            <color indexed="81"/>
            <rFont val="돋움"/>
            <family val="3"/>
            <charset val="129"/>
          </rPr>
          <t>무연탄이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화력발전에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사용되면서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사용한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에너지</t>
        </r>
        <r>
          <rPr>
            <b/>
            <sz val="9"/>
            <color indexed="81"/>
            <rFont val="Tahoma"/>
            <family val="2"/>
          </rPr>
          <t xml:space="preserve"> (Energy Balance)</t>
        </r>
        <r>
          <rPr>
            <b/>
            <sz val="9"/>
            <color indexed="81"/>
            <rFont val="돋움"/>
            <family val="3"/>
            <charset val="129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Y66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[</t>
        </r>
        <r>
          <rPr>
            <sz val="9"/>
            <color indexed="81"/>
            <rFont val="돋움"/>
            <family val="3"/>
            <charset val="129"/>
          </rPr>
          <t>원단위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할당</t>
        </r>
        <r>
          <rPr>
            <sz val="9"/>
            <color indexed="81"/>
            <rFont val="Tahoma"/>
            <family val="2"/>
          </rPr>
          <t xml:space="preserve"> by cell *</t>
        </r>
        <r>
          <rPr>
            <sz val="9"/>
            <color indexed="81"/>
            <rFont val="돋움"/>
            <family val="3"/>
            <charset val="129"/>
          </rPr>
          <t>국산거래표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총산출액</t>
        </r>
        <r>
          <rPr>
            <sz val="9"/>
            <color indexed="81"/>
            <rFont val="Tahoma"/>
            <family val="2"/>
          </rPr>
          <t>]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합
</t>
        </r>
      </text>
    </comment>
    <comment ref="OZ66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cell </t>
        </r>
        <r>
          <rPr>
            <sz val="9"/>
            <color indexed="81"/>
            <rFont val="돋움"/>
            <family val="3"/>
            <charset val="129"/>
          </rPr>
          <t>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할당량</t>
        </r>
        <r>
          <rPr>
            <sz val="9"/>
            <color indexed="81"/>
            <rFont val="Tahoma"/>
            <family val="2"/>
          </rPr>
          <t xml:space="preserve">-(cell </t>
        </r>
        <r>
          <rPr>
            <sz val="9"/>
            <color indexed="81"/>
            <rFont val="돋움"/>
            <family val="3"/>
            <charset val="129"/>
          </rPr>
          <t>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원단위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* </t>
        </r>
        <r>
          <rPr>
            <sz val="9"/>
            <color indexed="81"/>
            <rFont val="돋움"/>
            <family val="3"/>
            <charset val="129"/>
          </rPr>
          <t>국산거래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규모</t>
        </r>
        <r>
          <rPr>
            <sz val="9"/>
            <color indexed="81"/>
            <rFont val="Tahoma"/>
            <family val="2"/>
          </rPr>
          <t xml:space="preserve">): </t>
        </r>
        <r>
          <rPr>
            <sz val="9"/>
            <color indexed="81"/>
            <rFont val="돋움"/>
            <family val="3"/>
            <charset val="129"/>
          </rPr>
          <t>수입품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간주</t>
        </r>
      </text>
    </comment>
    <comment ref="KO67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유연탄이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화력발전에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사용되면서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소모된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(Energy Balance)
</t>
        </r>
      </text>
    </comment>
    <comment ref="KO77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중유</t>
        </r>
        <r>
          <rPr>
            <sz val="9"/>
            <color indexed="81"/>
            <rFont val="Tahoma"/>
            <family val="2"/>
          </rPr>
          <t xml:space="preserve">+ </t>
        </r>
        <r>
          <rPr>
            <sz val="9"/>
            <color indexed="81"/>
            <rFont val="돋움"/>
            <family val="3"/>
            <charset val="129"/>
          </rPr>
          <t>중질유</t>
        </r>
        <r>
          <rPr>
            <sz val="9"/>
            <color indexed="81"/>
            <rFont val="Tahoma"/>
            <family val="2"/>
          </rPr>
          <t xml:space="preserve"> + JA1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화력발전에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투입되어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>(Energy Balance)</t>
        </r>
      </text>
    </comment>
    <comment ref="PB82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밸런스의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화력</t>
        </r>
        <r>
          <rPr>
            <sz val="9"/>
            <color indexed="81"/>
            <rFont val="Tahoma"/>
            <family val="2"/>
          </rPr>
          <t xml:space="preserve"> TPE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화력과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기타발전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총산출액의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비중에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화력</t>
        </r>
        <r>
          <rPr>
            <sz val="9"/>
            <color indexed="81"/>
            <rFont val="Tahoma"/>
            <family val="2"/>
          </rPr>
          <t>TPE *(</t>
        </r>
        <r>
          <rPr>
            <sz val="9"/>
            <color indexed="81"/>
            <rFont val="돋움"/>
            <family val="3"/>
            <charset val="129"/>
          </rPr>
          <t>화력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총산출</t>
        </r>
        <r>
          <rPr>
            <sz val="9"/>
            <color indexed="81"/>
            <rFont val="Tahoma"/>
            <family val="2"/>
          </rPr>
          <t>/(</t>
        </r>
        <r>
          <rPr>
            <sz val="9"/>
            <color indexed="81"/>
            <rFont val="돋움"/>
            <family val="3"/>
            <charset val="129"/>
          </rPr>
          <t>화력총산출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기타발전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총산출</t>
        </r>
        <r>
          <rPr>
            <sz val="9"/>
            <color indexed="81"/>
            <rFont val="Tahoma"/>
            <family val="2"/>
          </rPr>
          <t>)</t>
        </r>
      </text>
    </comment>
    <comment ref="PB84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화력</t>
        </r>
        <r>
          <rPr>
            <sz val="9"/>
            <color indexed="81"/>
            <rFont val="Tahoma"/>
            <family val="2"/>
          </rPr>
          <t xml:space="preserve"> TPE*(</t>
        </r>
        <r>
          <rPr>
            <sz val="9"/>
            <color indexed="81"/>
            <rFont val="돋움"/>
            <family val="3"/>
            <charset val="129"/>
          </rPr>
          <t>기타발전총산출</t>
        </r>
        <r>
          <rPr>
            <sz val="9"/>
            <color indexed="81"/>
            <rFont val="Tahoma"/>
            <family val="2"/>
          </rPr>
          <t>/(</t>
        </r>
        <r>
          <rPr>
            <sz val="9"/>
            <color indexed="81"/>
            <rFont val="돋움"/>
            <family val="3"/>
            <charset val="129"/>
          </rPr>
          <t>화력총산출</t>
        </r>
        <r>
          <rPr>
            <sz val="9"/>
            <color indexed="81"/>
            <rFont val="Tahoma"/>
            <family val="2"/>
          </rPr>
          <t>+</t>
        </r>
        <r>
          <rPr>
            <sz val="9"/>
            <color indexed="81"/>
            <rFont val="돋움"/>
            <family val="3"/>
            <charset val="129"/>
          </rPr>
          <t>기타발전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총산출</t>
        </r>
        <r>
          <rPr>
            <sz val="9"/>
            <color indexed="81"/>
            <rFont val="Tahoma"/>
            <family val="2"/>
          </rPr>
          <t>)</t>
        </r>
      </text>
    </comment>
    <comment ref="KO85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천연가스와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도시가스가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발전부문에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투입되면서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소모되는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>(Energy Balance)</t>
        </r>
      </text>
    </comment>
    <comment ref="KS85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천연가스와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도시가스가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지역난방에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투입되면서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소모되는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(Energy Balance)</t>
        </r>
      </text>
    </comment>
    <comment ref="C100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무연탄과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동일
</t>
        </r>
      </text>
    </comment>
    <comment ref="C101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유연탄과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동일</t>
        </r>
      </text>
    </comment>
    <comment ref="C104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항공유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배출계수</t>
        </r>
      </text>
    </comment>
    <comment ref="P107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탄소배출계수</t>
        </r>
        <r>
          <rPr>
            <sz val="9"/>
            <color indexed="81"/>
            <rFont val="Tahoma"/>
            <family val="2"/>
          </rPr>
          <t>*(1-</t>
        </r>
        <r>
          <rPr>
            <sz val="9"/>
            <color indexed="81"/>
            <rFont val="돋움"/>
            <family val="3"/>
            <charset val="129"/>
          </rPr>
          <t>몰입률</t>
        </r>
        <r>
          <rPr>
            <sz val="9"/>
            <color indexed="81"/>
            <rFont val="Tahoma"/>
            <family val="2"/>
          </rPr>
          <t xml:space="preserve">)
</t>
        </r>
      </text>
    </comment>
    <comment ref="Q107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탄소배출계수</t>
        </r>
        <r>
          <rPr>
            <sz val="9"/>
            <color indexed="81"/>
            <rFont val="Tahoma"/>
            <family val="2"/>
          </rPr>
          <t>*(1-</t>
        </r>
        <r>
          <rPr>
            <sz val="9"/>
            <color indexed="81"/>
            <rFont val="돋움"/>
            <family val="3"/>
            <charset val="129"/>
          </rPr>
          <t>몰입률</t>
        </r>
        <r>
          <rPr>
            <sz val="9"/>
            <color indexed="81"/>
            <rFont val="Tahoma"/>
            <family val="2"/>
          </rPr>
          <t>)* (</t>
        </r>
        <r>
          <rPr>
            <sz val="9"/>
            <color indexed="81"/>
            <rFont val="돋움"/>
            <family val="3"/>
            <charset val="129"/>
          </rPr>
          <t>탄소</t>
        </r>
        <r>
          <rPr>
            <sz val="9"/>
            <color indexed="81"/>
            <rFont val="Tahoma"/>
            <family val="2"/>
          </rPr>
          <t xml:space="preserve"> =&gt; CO2 </t>
        </r>
        <r>
          <rPr>
            <sz val="9"/>
            <color indexed="81"/>
            <rFont val="돋움"/>
            <family val="3"/>
            <charset val="129"/>
          </rPr>
          <t>전환</t>
        </r>
        <r>
          <rPr>
            <sz val="9"/>
            <color indexed="81"/>
            <rFont val="Tahoma"/>
            <family val="2"/>
          </rPr>
          <t>)</t>
        </r>
      </text>
    </comment>
    <comment ref="KR161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천연가스로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도시가스를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만들면서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발생되었다고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간주한</t>
        </r>
        <r>
          <rPr>
            <sz val="9"/>
            <color indexed="81"/>
            <rFont val="Tahoma"/>
            <family val="2"/>
          </rPr>
          <t xml:space="preserve"> CO2</t>
        </r>
        <r>
          <rPr>
            <sz val="9"/>
            <color indexed="81"/>
            <rFont val="돋움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결국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집계하지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</t>
        </r>
      </text>
    </comment>
    <comment ref="KR170" authorId="0">
      <text>
        <r>
          <rPr>
            <b/>
            <sz val="9"/>
            <color indexed="81"/>
            <rFont val="Tahoma"/>
            <family val="2"/>
          </rPr>
          <t>KEI:</t>
        </r>
        <r>
          <rPr>
            <sz val="9"/>
            <color indexed="81"/>
            <rFont val="Tahoma"/>
            <family val="2"/>
          </rPr>
          <t xml:space="preserve">
LPG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도시가스로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전환되면서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발생한</t>
        </r>
        <r>
          <rPr>
            <sz val="9"/>
            <color indexed="81"/>
            <rFont val="Tahoma"/>
            <family val="2"/>
          </rPr>
          <t xml:space="preserve"> CO2 </t>
        </r>
        <r>
          <rPr>
            <sz val="9"/>
            <color indexed="81"/>
            <rFont val="돋움"/>
            <family val="3"/>
            <charset val="129"/>
          </rPr>
          <t>역시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집계하지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</t>
        </r>
      </text>
    </comment>
  </commentList>
</comments>
</file>

<file path=xl/sharedStrings.xml><?xml version="1.0" encoding="utf-8"?>
<sst xmlns="http://schemas.openxmlformats.org/spreadsheetml/2006/main" count="19801" uniqueCount="1272">
  <si>
    <t>단위: 백만원</t>
  </si>
  <si>
    <t>번호</t>
  </si>
  <si>
    <t>부문명칭</t>
  </si>
  <si>
    <t>벼</t>
  </si>
  <si>
    <t>보리</t>
  </si>
  <si>
    <t>밀</t>
  </si>
  <si>
    <t>잡곡</t>
  </si>
  <si>
    <t>채소</t>
  </si>
  <si>
    <t>과실</t>
  </si>
  <si>
    <t>콩류</t>
  </si>
  <si>
    <t>감자류</t>
  </si>
  <si>
    <t>유지작물</t>
  </si>
  <si>
    <t>약용작물</t>
  </si>
  <si>
    <t>기타 식용작물</t>
  </si>
  <si>
    <t>섬유작물</t>
  </si>
  <si>
    <t>잎담배</t>
  </si>
  <si>
    <t>화훼작물</t>
  </si>
  <si>
    <t>천연고무</t>
  </si>
  <si>
    <t>종자 및 묘목</t>
  </si>
  <si>
    <t>기타 비식용작물</t>
  </si>
  <si>
    <t>낙농</t>
  </si>
  <si>
    <t>육우</t>
  </si>
  <si>
    <t>양돈</t>
  </si>
  <si>
    <t>가금</t>
  </si>
  <si>
    <t>기타축산</t>
  </si>
  <si>
    <t>영림</t>
  </si>
  <si>
    <t>원목</t>
  </si>
  <si>
    <t>식용임산물</t>
  </si>
  <si>
    <t>기타 임산물</t>
  </si>
  <si>
    <t>수산어획</t>
  </si>
  <si>
    <t>수산양식</t>
  </si>
  <si>
    <t>농림어업서비스</t>
  </si>
  <si>
    <t>무연탄</t>
  </si>
  <si>
    <t>유연탄</t>
  </si>
  <si>
    <t>원유</t>
  </si>
  <si>
    <t>천연가스(LNG)</t>
  </si>
  <si>
    <t>철광석</t>
  </si>
  <si>
    <t>동광석</t>
  </si>
  <si>
    <t>연 및 아연광석</t>
  </si>
  <si>
    <t>기타비철금속광석</t>
  </si>
  <si>
    <t>모래및자갈</t>
  </si>
  <si>
    <t>쇄석</t>
  </si>
  <si>
    <t>기타 건설용석재</t>
  </si>
  <si>
    <t>석회석</t>
  </si>
  <si>
    <t>요업원료광물</t>
  </si>
  <si>
    <t>원염</t>
  </si>
  <si>
    <t>기타 비금속광물</t>
  </si>
  <si>
    <t>도축육</t>
  </si>
  <si>
    <t>가금육</t>
  </si>
  <si>
    <t>육가공품</t>
  </si>
  <si>
    <t>우유</t>
  </si>
  <si>
    <t>유제품</t>
  </si>
  <si>
    <t>아이스크림</t>
  </si>
  <si>
    <t>어육 및 어묵</t>
  </si>
  <si>
    <t>수산물통조림</t>
  </si>
  <si>
    <t>수산물냉동품</t>
  </si>
  <si>
    <t>수산물저장품</t>
  </si>
  <si>
    <t>기타 수산물가공품</t>
  </si>
  <si>
    <t>정미</t>
  </si>
  <si>
    <t>정맥</t>
  </si>
  <si>
    <t>제분</t>
  </si>
  <si>
    <t>원당</t>
  </si>
  <si>
    <t>정제당</t>
  </si>
  <si>
    <t>전분</t>
  </si>
  <si>
    <t>당류</t>
  </si>
  <si>
    <t>빵 및 곡분과자</t>
  </si>
  <si>
    <t>코코아제품 및 설탕과자</t>
  </si>
  <si>
    <t>국수류</t>
  </si>
  <si>
    <t>발효 및 합성조미료</t>
  </si>
  <si>
    <t>기타조미료</t>
  </si>
  <si>
    <t>장류</t>
  </si>
  <si>
    <t>동물성유지</t>
  </si>
  <si>
    <t>식물성 유지</t>
  </si>
  <si>
    <t>과실 및 채소가공품</t>
  </si>
  <si>
    <t>커피 및 차류</t>
  </si>
  <si>
    <t>인삼식품</t>
  </si>
  <si>
    <t>누룩 및 맥아</t>
  </si>
  <si>
    <t>두부</t>
  </si>
  <si>
    <t>기타 식료품</t>
  </si>
  <si>
    <t>주정</t>
  </si>
  <si>
    <t>소주</t>
  </si>
  <si>
    <t>맥주</t>
  </si>
  <si>
    <t>기타주류</t>
  </si>
  <si>
    <t>비알콜성 음료</t>
  </si>
  <si>
    <t>생수 및 얼음</t>
  </si>
  <si>
    <t>사료</t>
  </si>
  <si>
    <t>담배</t>
  </si>
  <si>
    <t>모사</t>
  </si>
  <si>
    <t>면사</t>
  </si>
  <si>
    <t>견사 및 마사</t>
  </si>
  <si>
    <t>재생섬유사</t>
  </si>
  <si>
    <t>합성섬유사</t>
  </si>
  <si>
    <t>재봉사 및 기타 섬유사</t>
  </si>
  <si>
    <t>모직물</t>
  </si>
  <si>
    <t>면직물</t>
  </si>
  <si>
    <t>견직물 및 마직물</t>
  </si>
  <si>
    <t>재생섬유직물</t>
  </si>
  <si>
    <t>합성섬유직물</t>
  </si>
  <si>
    <t>기타섬유직물</t>
  </si>
  <si>
    <t>편조원단</t>
  </si>
  <si>
    <t>섬유표백및염색</t>
  </si>
  <si>
    <t>편직제의류</t>
  </si>
  <si>
    <t>편직제장신품</t>
  </si>
  <si>
    <t>직물제의류</t>
  </si>
  <si>
    <t>기타장신품</t>
  </si>
  <si>
    <t>가죽의류</t>
  </si>
  <si>
    <t>모피의류</t>
  </si>
  <si>
    <t>직물제품</t>
  </si>
  <si>
    <t>기타섬유제품</t>
  </si>
  <si>
    <t>끈,로프및어망</t>
  </si>
  <si>
    <t>가죽</t>
  </si>
  <si>
    <t>모피</t>
  </si>
  <si>
    <t>가방및핸드백</t>
  </si>
  <si>
    <t>가죽신발</t>
  </si>
  <si>
    <t>운동화및기타신발</t>
  </si>
  <si>
    <t>기타가죽제품</t>
  </si>
  <si>
    <t>제재목</t>
  </si>
  <si>
    <t>합판</t>
  </si>
  <si>
    <t>재생및강화목재</t>
  </si>
  <si>
    <t>건축용목제품</t>
  </si>
  <si>
    <t>목제용기</t>
  </si>
  <si>
    <t>기타목제품</t>
  </si>
  <si>
    <t>펄프</t>
  </si>
  <si>
    <t>신문용지</t>
  </si>
  <si>
    <t>인쇄용지</t>
  </si>
  <si>
    <t>기타원지및판지</t>
  </si>
  <si>
    <t>골판지및골판지상자</t>
  </si>
  <si>
    <t>종이용기</t>
  </si>
  <si>
    <t>종이문구및사무용지</t>
  </si>
  <si>
    <t>위생용종이제품</t>
  </si>
  <si>
    <t>기타종이제품</t>
  </si>
  <si>
    <t>인쇄</t>
  </si>
  <si>
    <t>기록매체출판및복제</t>
  </si>
  <si>
    <t>연탄</t>
  </si>
  <si>
    <t>기타석탄제품</t>
  </si>
  <si>
    <t>나프타</t>
  </si>
  <si>
    <t>휘발유</t>
  </si>
  <si>
    <t>제트유</t>
  </si>
  <si>
    <t>등유</t>
  </si>
  <si>
    <t>경유</t>
  </si>
  <si>
    <t>중유</t>
  </si>
  <si>
    <t>액화석유가스</t>
  </si>
  <si>
    <t>윤활유제품</t>
  </si>
  <si>
    <t>기타석유정제품</t>
  </si>
  <si>
    <t>석유화학기초제품</t>
  </si>
  <si>
    <t>석유화학중간제품</t>
  </si>
  <si>
    <t>석탄화합물</t>
  </si>
  <si>
    <t>기타기초유기화합물</t>
  </si>
  <si>
    <t>산업용가스</t>
  </si>
  <si>
    <t>기초무기화합물</t>
  </si>
  <si>
    <t>합성수지</t>
  </si>
  <si>
    <t>합성고무</t>
  </si>
  <si>
    <t>재생섬유</t>
  </si>
  <si>
    <t>합성섬유</t>
  </si>
  <si>
    <t>질소화합물</t>
  </si>
  <si>
    <t>비료</t>
  </si>
  <si>
    <t>농약</t>
  </si>
  <si>
    <t>의약품</t>
  </si>
  <si>
    <t>화장품및치약</t>
  </si>
  <si>
    <t>비누및세제</t>
  </si>
  <si>
    <t>염료,안료및유연제</t>
  </si>
  <si>
    <t>도료</t>
  </si>
  <si>
    <t>잉크</t>
  </si>
  <si>
    <t>접착제및젤라틴</t>
  </si>
  <si>
    <t>화약및불꽃제품</t>
  </si>
  <si>
    <t>전자기기용기록매체</t>
  </si>
  <si>
    <t>사진용화학제품</t>
  </si>
  <si>
    <t>기타화학제품</t>
  </si>
  <si>
    <t>플라스틱1차제품</t>
  </si>
  <si>
    <t>산업용플라스틱제품</t>
  </si>
  <si>
    <t>가정용플라스틱제품</t>
  </si>
  <si>
    <t>타이어및튜브</t>
  </si>
  <si>
    <t>산업용고무제품</t>
  </si>
  <si>
    <t>기타고무제품</t>
  </si>
  <si>
    <t>판유리및1차유리</t>
  </si>
  <si>
    <t>산업용유리제품</t>
  </si>
  <si>
    <t>기타유리제품</t>
  </si>
  <si>
    <t>산업용도자기</t>
  </si>
  <si>
    <t>가정용도자기</t>
  </si>
  <si>
    <t>내화요업제품</t>
  </si>
  <si>
    <t>건설용점토제품</t>
  </si>
  <si>
    <t>시멘트</t>
  </si>
  <si>
    <t>레미콘</t>
  </si>
  <si>
    <t>콘크리트제품</t>
  </si>
  <si>
    <t>석회및석고제품</t>
  </si>
  <si>
    <t>석제품</t>
  </si>
  <si>
    <t>석면및암면제품</t>
  </si>
  <si>
    <t>연마제</t>
  </si>
  <si>
    <t>아스팔트제품</t>
  </si>
  <si>
    <t>기타토석제품</t>
  </si>
  <si>
    <t>선철</t>
  </si>
  <si>
    <t>합금철</t>
  </si>
  <si>
    <t>조강</t>
  </si>
  <si>
    <t>철근및봉강</t>
  </si>
  <si>
    <t>형강</t>
  </si>
  <si>
    <t>선재및궤조</t>
  </si>
  <si>
    <t>열간압연강재</t>
  </si>
  <si>
    <t>강관(주철강관제외)</t>
  </si>
  <si>
    <t>냉간압연강재</t>
  </si>
  <si>
    <t>주철물</t>
  </si>
  <si>
    <t>철강단조물</t>
  </si>
  <si>
    <t>표면처리강재</t>
  </si>
  <si>
    <t>기타철강1차제품</t>
  </si>
  <si>
    <t/>
  </si>
  <si>
    <t>동괴</t>
  </si>
  <si>
    <t>알루미늄괴</t>
  </si>
  <si>
    <t>연 및 아연괴</t>
  </si>
  <si>
    <t>금은괴</t>
  </si>
  <si>
    <t>기타 비철금속괴</t>
  </si>
  <si>
    <t>동1차제품</t>
  </si>
  <si>
    <t>알루미늄1차제품</t>
  </si>
  <si>
    <t>기타비철금속1차제품</t>
  </si>
  <si>
    <t>건물용금속제품</t>
  </si>
  <si>
    <t>구조물용 금속제품</t>
  </si>
  <si>
    <t>설치용금속탱크및저장용기</t>
  </si>
  <si>
    <t>금속포장용기</t>
  </si>
  <si>
    <t>공구류</t>
  </si>
  <si>
    <t>나사제품</t>
  </si>
  <si>
    <t>철선제품</t>
  </si>
  <si>
    <t>부착용금속제품</t>
  </si>
  <si>
    <t>금속처리</t>
  </si>
  <si>
    <t>가정용금속제품</t>
  </si>
  <si>
    <t>기타금속제품</t>
  </si>
  <si>
    <t>내연기관 및 터빈</t>
  </si>
  <si>
    <t>밸브</t>
  </si>
  <si>
    <t>베어링,기어및전동요소</t>
  </si>
  <si>
    <t>산업용운반기계</t>
  </si>
  <si>
    <t>공기조절장치및냉장냉동장비</t>
  </si>
  <si>
    <t>보일러</t>
  </si>
  <si>
    <t>난방및조리기기</t>
  </si>
  <si>
    <t>펌프및압축기</t>
  </si>
  <si>
    <t>공기및액체여과청정기</t>
  </si>
  <si>
    <t>기타일반목적용기계</t>
  </si>
  <si>
    <t>금속절삭가공기계</t>
  </si>
  <si>
    <t>금속성형처리기계</t>
  </si>
  <si>
    <t>농업용기계</t>
  </si>
  <si>
    <t>건설및광물처리기계</t>
  </si>
  <si>
    <t>음식품가공기계</t>
  </si>
  <si>
    <t>섬유기계</t>
  </si>
  <si>
    <t>금형및주형</t>
  </si>
  <si>
    <t>제지및인쇄용기계</t>
  </si>
  <si>
    <t>반도체제조용기계</t>
  </si>
  <si>
    <t>기타특수목적용기계</t>
  </si>
  <si>
    <t>발전기및전동기</t>
  </si>
  <si>
    <t>변압기</t>
  </si>
  <si>
    <t>기타전기변환장치</t>
  </si>
  <si>
    <t>전기공급및제어장치</t>
  </si>
  <si>
    <t>전선및케이블</t>
  </si>
  <si>
    <t>전지</t>
  </si>
  <si>
    <t>전구램프및조명장치</t>
  </si>
  <si>
    <t>기타 전기장치</t>
  </si>
  <si>
    <t>전자관</t>
  </si>
  <si>
    <t>디지털표시장치</t>
  </si>
  <si>
    <t>개별소자</t>
  </si>
  <si>
    <t>집적회로(IC)</t>
  </si>
  <si>
    <t>저항기및축전기</t>
  </si>
  <si>
    <t>전자코일및변성기</t>
  </si>
  <si>
    <t>인쇄회로기판</t>
  </si>
  <si>
    <t>기타전자부품</t>
  </si>
  <si>
    <t>TV</t>
  </si>
  <si>
    <t>음향기기</t>
  </si>
  <si>
    <t>기타영상·음향기기</t>
  </si>
  <si>
    <t>유선통신기기</t>
  </si>
  <si>
    <t>무선통신단말기</t>
  </si>
  <si>
    <t>무선통신시스템 및 방송장비</t>
  </si>
  <si>
    <t>컴퓨터및주변기기</t>
  </si>
  <si>
    <t>사무용기기</t>
  </si>
  <si>
    <t>가정용냉장고및냉동고</t>
  </si>
  <si>
    <t>가정용세탁기</t>
  </si>
  <si>
    <t>가정용전열기기</t>
  </si>
  <si>
    <t>기타가정용전기기기</t>
  </si>
  <si>
    <t>의료기기</t>
  </si>
  <si>
    <t>자동조정및제어기기</t>
  </si>
  <si>
    <t>측정및분석기기</t>
  </si>
  <si>
    <t>촬영기및영사기</t>
  </si>
  <si>
    <t>기타광학기기</t>
  </si>
  <si>
    <t>시계</t>
  </si>
  <si>
    <t>승용차</t>
  </si>
  <si>
    <t>승합차</t>
  </si>
  <si>
    <t>화물자동차</t>
  </si>
  <si>
    <t>특장차</t>
  </si>
  <si>
    <t>자동차용엔진</t>
  </si>
  <si>
    <t>자동차부분품</t>
  </si>
  <si>
    <t>트레일러및콘테이너</t>
  </si>
  <si>
    <t>강철제선박</t>
  </si>
  <si>
    <t>기타선박</t>
  </si>
  <si>
    <t>선박수리및부분품</t>
  </si>
  <si>
    <t>철도차량</t>
  </si>
  <si>
    <t>항공기</t>
  </si>
  <si>
    <t>모터싸이클</t>
  </si>
  <si>
    <t>자전거및기타운수장비</t>
  </si>
  <si>
    <t>목재가구</t>
  </si>
  <si>
    <t>금속가구</t>
  </si>
  <si>
    <t>기타가구</t>
  </si>
  <si>
    <t>장난감및오락용품</t>
  </si>
  <si>
    <t>운동및경기용품</t>
  </si>
  <si>
    <t>악기</t>
  </si>
  <si>
    <t>문방구</t>
  </si>
  <si>
    <t>귀금속및보석</t>
  </si>
  <si>
    <t>모형및장식용품</t>
  </si>
  <si>
    <t>기타제조업제품</t>
  </si>
  <si>
    <t>수력</t>
  </si>
  <si>
    <t>화력</t>
  </si>
  <si>
    <t>원자력</t>
  </si>
  <si>
    <t>기타발전</t>
  </si>
  <si>
    <t>도시가스</t>
  </si>
  <si>
    <t>증기 및 온수공급업</t>
  </si>
  <si>
    <t>수도</t>
  </si>
  <si>
    <t>주택건축</t>
  </si>
  <si>
    <t>비주택건축</t>
  </si>
  <si>
    <t>건축보수</t>
  </si>
  <si>
    <t>도로시설</t>
  </si>
  <si>
    <t>철도시설</t>
  </si>
  <si>
    <t>지하철시설</t>
  </si>
  <si>
    <t>항만시설</t>
  </si>
  <si>
    <t>공항시설</t>
  </si>
  <si>
    <t>하천사방</t>
  </si>
  <si>
    <t>상하수도시설</t>
  </si>
  <si>
    <t>농림수산토목</t>
  </si>
  <si>
    <t>도시토목</t>
  </si>
  <si>
    <t>전력시설</t>
  </si>
  <si>
    <t>통신시설</t>
  </si>
  <si>
    <t>기계조립설치</t>
  </si>
  <si>
    <t>기타건설</t>
  </si>
  <si>
    <t>도매</t>
  </si>
  <si>
    <t>소매</t>
  </si>
  <si>
    <t>일반음식점</t>
  </si>
  <si>
    <t>주점</t>
  </si>
  <si>
    <t>기타음식점</t>
  </si>
  <si>
    <t>숙박</t>
  </si>
  <si>
    <t>철도여객운송</t>
  </si>
  <si>
    <t>철도화물운송</t>
  </si>
  <si>
    <t>도로여객운송</t>
  </si>
  <si>
    <t>도로화물운송</t>
  </si>
  <si>
    <t>택배</t>
  </si>
  <si>
    <t>연안및내륙수상운송</t>
  </si>
  <si>
    <t>외항운송</t>
  </si>
  <si>
    <t>항공운송</t>
  </si>
  <si>
    <t>육상운수보조서비스</t>
  </si>
  <si>
    <t>수상운수보조서비스</t>
  </si>
  <si>
    <t>항공운수보조서비스</t>
  </si>
  <si>
    <t>하역</t>
  </si>
  <si>
    <t>보관및창고</t>
  </si>
  <si>
    <t>기타운수관련서비스</t>
  </si>
  <si>
    <t>우편</t>
  </si>
  <si>
    <t>전화</t>
  </si>
  <si>
    <t>초고속망서비스</t>
  </si>
  <si>
    <t>부가통신</t>
  </si>
  <si>
    <t>정보서비스</t>
  </si>
  <si>
    <t>지상파방송</t>
  </si>
  <si>
    <t>유선 및 위성방송</t>
  </si>
  <si>
    <t>중앙은행 및 은행예금취급기관</t>
  </si>
  <si>
    <t>비은행예금취급기관</t>
  </si>
  <si>
    <t>기타금융중개기관</t>
  </si>
  <si>
    <t>생명보험</t>
  </si>
  <si>
    <t>비생명보험</t>
  </si>
  <si>
    <t>금융 및 보험관련서비스</t>
  </si>
  <si>
    <t>주거서비스</t>
  </si>
  <si>
    <t>부동산임대 및 공급</t>
  </si>
  <si>
    <t>부동산관련서비스</t>
  </si>
  <si>
    <t>연구기관(국공립)</t>
  </si>
  <si>
    <t>연구기관(비영리)</t>
  </si>
  <si>
    <t>연구기관(산업)</t>
  </si>
  <si>
    <t>기업내연구개발</t>
  </si>
  <si>
    <t>법무및회계서비스</t>
  </si>
  <si>
    <t>시장조사 및 경영컨설팅</t>
  </si>
  <si>
    <t>광고</t>
  </si>
  <si>
    <t>건축공학관련서비스</t>
  </si>
  <si>
    <t>기타공학관련서비스</t>
  </si>
  <si>
    <t>소프트웨어개발공급</t>
  </si>
  <si>
    <t>컴퓨터관련서비스</t>
  </si>
  <si>
    <t>기계장비및용품임대</t>
  </si>
  <si>
    <t>청소및소독서비스</t>
  </si>
  <si>
    <t>인력공급 및 알선</t>
  </si>
  <si>
    <t>기타 사업서비스</t>
  </si>
  <si>
    <t>중앙정부</t>
  </si>
  <si>
    <t>지방정부</t>
  </si>
  <si>
    <t>교육기관(국공립)</t>
  </si>
  <si>
    <t>교육기관(비영리)</t>
  </si>
  <si>
    <t>교육기관(산업)</t>
  </si>
  <si>
    <t>의료및보건(국공립)</t>
  </si>
  <si>
    <t>의료및보건(비영리)</t>
  </si>
  <si>
    <t>의료및보건(산업)</t>
  </si>
  <si>
    <t>사회복지사업(국공립)</t>
  </si>
  <si>
    <t>사회복지사업(비영리)</t>
  </si>
  <si>
    <t>위생서비스(국공립)</t>
  </si>
  <si>
    <t>위생서비스(산업)</t>
  </si>
  <si>
    <t>신문</t>
  </si>
  <si>
    <t>출판</t>
  </si>
  <si>
    <t>문화서비스(국공립)</t>
  </si>
  <si>
    <t>문화서비스(기타)</t>
  </si>
  <si>
    <t>영화제작 및 배급</t>
  </si>
  <si>
    <t>영화상영</t>
  </si>
  <si>
    <t>연극,음악및기타예술</t>
  </si>
  <si>
    <t>운동및경기관련서비스</t>
  </si>
  <si>
    <t>기타오락서비스</t>
  </si>
  <si>
    <t>산업및전문단체</t>
  </si>
  <si>
    <t>기타 사회단체(비영리)</t>
  </si>
  <si>
    <t>자동차수리서비스</t>
  </si>
  <si>
    <t>기타개인수리서비스</t>
  </si>
  <si>
    <t>세탁</t>
  </si>
  <si>
    <t>이용및미용</t>
  </si>
  <si>
    <t>가사서비스</t>
  </si>
  <si>
    <t>기타개인서비스</t>
  </si>
  <si>
    <t>사무용품</t>
  </si>
  <si>
    <t>가계외소비지출</t>
  </si>
  <si>
    <t>분류불명</t>
  </si>
  <si>
    <t>중간투입계(기초가격)</t>
  </si>
  <si>
    <t>순생산물세</t>
  </si>
  <si>
    <t>중간투입계(구매자가격)</t>
  </si>
  <si>
    <t>피용자보수</t>
  </si>
  <si>
    <t>영업잉여</t>
  </si>
  <si>
    <t>고정자본소모</t>
  </si>
  <si>
    <t>기타생산세</t>
  </si>
  <si>
    <t>(공제)기타생산보조금</t>
  </si>
  <si>
    <t>부가가치계(기초가격)</t>
  </si>
  <si>
    <t>총투입액(기초가격)</t>
  </si>
  <si>
    <t>중간수요계</t>
  </si>
  <si>
    <t>민간소비지출</t>
  </si>
  <si>
    <t>정부소비지출</t>
  </si>
  <si>
    <t>민간고정자본형성</t>
  </si>
  <si>
    <t>정부고정자본형성</t>
  </si>
  <si>
    <t>재고증가</t>
  </si>
  <si>
    <t>수출</t>
  </si>
  <si>
    <t>최종수요계</t>
  </si>
  <si>
    <t>총수요</t>
  </si>
  <si>
    <t>총산출액(기초가격)</t>
  </si>
  <si>
    <t>수입(기초가격)</t>
  </si>
  <si>
    <t>생산물세</t>
  </si>
  <si>
    <t>총공급</t>
  </si>
  <si>
    <t>001</t>
    <phoneticPr fontId="8" type="noConversion"/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</si>
  <si>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</si>
  <si>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</si>
  <si>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</si>
  <si>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</si>
  <si>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</si>
  <si>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</si>
  <si>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</si>
  <si>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</si>
  <si>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</si>
  <si>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</si>
  <si>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</si>
  <si>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</si>
  <si>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</si>
  <si>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</si>
  <si>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</si>
  <si>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</si>
  <si>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</si>
  <si>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</si>
  <si>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</si>
  <si>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</si>
  <si>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</si>
  <si>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</si>
  <si>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</si>
  <si>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</si>
  <si>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</si>
  <si>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</si>
  <si>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</si>
  <si>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</si>
  <si>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</si>
  <si>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</si>
  <si>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</si>
  <si>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</si>
  <si>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</si>
  <si>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</si>
  <si>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</si>
  <si>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</si>
  <si>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</si>
  <si>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</si>
  <si>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</si>
  <si>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</si>
  <si>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</si>
  <si>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</si>
  <si>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</si>
  <si>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</si>
  <si>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</si>
  <si>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</si>
  <si>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</si>
  <si>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</si>
  <si>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</si>
  <si>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</si>
  <si>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</si>
  <si>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</si>
  <si>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</si>
  <si>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</si>
  <si>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</si>
  <si>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</si>
  <si>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</si>
  <si>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</si>
  <si>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</si>
  <si>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</si>
  <si>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</si>
  <si>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</si>
  <si>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</si>
  <si>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</si>
  <si>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</si>
  <si>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</si>
  <si>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</si>
  <si>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</si>
  <si>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</si>
  <si>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</si>
  <si>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</si>
  <si>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</si>
  <si>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</si>
  <si>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</si>
  <si>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</si>
  <si>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</si>
  <si>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</si>
  <si>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</si>
  <si>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</si>
  <si>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</si>
  <si>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</si>
  <si>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</si>
  <si>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</si>
  <si>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</si>
  <si>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</si>
  <si>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</si>
  <si>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</si>
  <si>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</si>
  <si>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</si>
  <si>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</si>
  <si>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</si>
  <si>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</si>
  <si>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</si>
  <si>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</si>
  <si>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</si>
  <si>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</si>
  <si>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</si>
  <si>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</si>
  <si>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</si>
  <si>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</si>
  <si>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</si>
  <si>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</si>
  <si>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</si>
  <si>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</si>
  <si>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</si>
  <si>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</si>
  <si>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</si>
  <si>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</si>
  <si>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</si>
  <si>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</si>
  <si>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</si>
  <si>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</si>
  <si>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</si>
  <si>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</si>
  <si>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</si>
  <si>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</si>
  <si>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</si>
  <si>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</si>
  <si>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</si>
  <si>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</si>
  <si>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</si>
  <si>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</si>
  <si>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</si>
  <si>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</si>
  <si>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</si>
  <si>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</si>
  <si>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</si>
  <si>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</si>
  <si>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</si>
  <si>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</si>
  <si>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</si>
  <si>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</si>
  <si>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</si>
  <si>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</si>
  <si>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</si>
  <si>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</si>
  <si>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</si>
  <si>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</si>
  <si>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</si>
  <si>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</si>
  <si>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</si>
  <si>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</si>
  <si>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</si>
  <si>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</si>
  <si>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</si>
  <si>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</si>
  <si>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</si>
  <si>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</si>
  <si>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</si>
  <si>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</si>
  <si>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</si>
  <si>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</si>
  <si>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</si>
  <si>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</si>
  <si>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</si>
  <si>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</si>
  <si>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</si>
  <si>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</si>
  <si>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</si>
  <si>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</si>
  <si>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</si>
  <si>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</si>
  <si>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</si>
  <si>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</si>
  <si>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</si>
  <si>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</si>
  <si>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</si>
  <si>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</si>
  <si>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</si>
  <si>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</si>
  <si>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</si>
  <si>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</si>
  <si>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</si>
  <si>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</si>
  <si>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</si>
  <si>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</si>
  <si>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</si>
  <si>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</si>
  <si>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</si>
  <si>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</si>
  <si>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</si>
  <si>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</si>
  <si>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</si>
  <si>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</si>
  <si>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</si>
  <si>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</si>
  <si>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</si>
  <si>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</si>
  <si>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</si>
  <si>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</si>
  <si>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</si>
  <si>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</si>
  <si>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</si>
  <si>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</si>
  <si>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</si>
  <si>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</si>
  <si>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</si>
  <si>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</si>
  <si>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</si>
  <si>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</si>
  <si>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</si>
  <si>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</si>
  <si>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</si>
  <si>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</si>
  <si>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</si>
  <si>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</si>
  <si>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</si>
  <si>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</si>
  <si>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</si>
  <si>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</si>
  <si>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</si>
  <si>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</si>
  <si>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</si>
  <si>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</si>
  <si>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</si>
  <si>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</si>
  <si>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</si>
  <si>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</si>
  <si>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</si>
  <si>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</si>
  <si>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</si>
  <si>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</si>
  <si>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</si>
  <si>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</si>
  <si>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</si>
  <si>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</si>
  <si>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</si>
  <si>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</si>
  <si>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</si>
  <si>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</si>
  <si>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</si>
  <si>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</si>
  <si>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</si>
  <si>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</si>
  <si>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</si>
  <si>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</si>
  <si>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</si>
  <si>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</si>
  <si>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</si>
  <si>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</si>
  <si>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</si>
  <si>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</si>
  <si>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</si>
  <si>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</si>
  <si>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</si>
  <si>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</si>
  <si>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</si>
  <si>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</si>
  <si>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</si>
  <si>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</si>
  <si>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</si>
  <si>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</si>
  <si>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</si>
  <si>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</si>
  <si>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</si>
  <si>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</si>
  <si>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</si>
  <si>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</si>
  <si>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</si>
  <si>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</si>
  <si>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</si>
  <si>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</si>
  <si>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</si>
  <si>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</si>
  <si>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</si>
  <si>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</si>
  <si>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</si>
  <si>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</si>
  <si>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</si>
  <si>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</si>
  <si>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</si>
  <si>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</si>
  <si>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</si>
  <si>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</si>
  <si>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</si>
  <si>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</si>
  <si>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</si>
  <si>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</si>
  <si>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</si>
  <si>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</si>
  <si>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</si>
  <si>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</si>
  <si>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</si>
  <si>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</si>
  <si>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</si>
  <si>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</si>
  <si>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</si>
  <si>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</si>
  <si>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</si>
  <si>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</si>
  <si>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</si>
  <si>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</si>
  <si>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</si>
  <si>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</si>
  <si>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</si>
  <si>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</si>
  <si>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</si>
  <si>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</si>
  <si>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</si>
  <si>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</si>
  <si>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</si>
  <si>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</si>
  <si>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</si>
  <si>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</si>
  <si>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</si>
  <si>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</si>
  <si>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</si>
  <si>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</si>
  <si>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</si>
  <si>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</si>
  <si>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</si>
  <si>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</si>
  <si>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</si>
  <si>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</si>
  <si>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</si>
  <si>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</si>
  <si>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</si>
  <si>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</si>
  <si>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</si>
  <si>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</si>
  <si>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</si>
  <si>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</si>
  <si>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</si>
  <si>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</si>
  <si>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</si>
  <si>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</si>
  <si>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</si>
  <si>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</si>
  <si>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</si>
  <si>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</si>
  <si>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</si>
  <si>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</si>
  <si>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</si>
  <si>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</si>
  <si>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</si>
  <si>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</si>
  <si>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</si>
  <si>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</si>
  <si>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</si>
  <si>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</si>
  <si>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</si>
  <si>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</si>
  <si>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</si>
  <si>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</si>
  <si>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</si>
  <si>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</si>
  <si>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</si>
  <si>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</si>
  <si>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</si>
  <si>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</si>
  <si>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</si>
  <si>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</si>
  <si>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</si>
  <si>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</si>
  <si>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</si>
  <si>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</si>
  <si>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</si>
  <si>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</si>
  <si>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</si>
  <si>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</si>
  <si>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</si>
  <si>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</si>
  <si>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</si>
  <si>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</si>
  <si>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</si>
  <si>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</si>
  <si>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</si>
  <si>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</si>
  <si>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</si>
  <si>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</si>
  <si>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</si>
  <si>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</si>
  <si>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</si>
  <si>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</si>
  <si>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</si>
  <si>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</si>
  <si>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</si>
  <si>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</si>
  <si>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</si>
  <si>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</si>
  <si>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</si>
  <si>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</si>
  <si>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</si>
  <si>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</si>
  <si>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</si>
  <si>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</si>
  <si>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</si>
  <si>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</si>
  <si>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</si>
  <si>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</si>
  <si>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</si>
  <si>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</si>
  <si>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</si>
  <si>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</si>
  <si>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</si>
  <si>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</si>
  <si>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</si>
  <si>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</si>
  <si>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</si>
  <si>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</si>
  <si>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</si>
  <si>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</si>
  <si>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</si>
  <si>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</si>
  <si>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</si>
  <si>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</si>
  <si>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</si>
  <si>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</si>
  <si>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</si>
  <si>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</si>
  <si>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</si>
  <si>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</si>
  <si>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</si>
  <si>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</si>
  <si>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</si>
  <si>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총거래표 (기초가격평가표, 2009년 가격)</t>
    <phoneticPr fontId="2" type="noConversion"/>
  </si>
  <si>
    <t>2009년, 403부문</t>
    <phoneticPr fontId="2" type="noConversion"/>
  </si>
  <si>
    <t>잔여액</t>
    <phoneticPr fontId="2" type="noConversion"/>
  </si>
  <si>
    <t>에너지소비량</t>
    <phoneticPr fontId="2" type="noConversion"/>
  </si>
  <si>
    <t>잔여분</t>
    <phoneticPr fontId="2" type="noConversion"/>
  </si>
  <si>
    <t>잔여분</t>
    <phoneticPr fontId="2" type="noConversion"/>
  </si>
  <si>
    <t>전체할당값</t>
    <phoneticPr fontId="2" type="noConversion"/>
  </si>
  <si>
    <t>화력 및 기타발전</t>
    <phoneticPr fontId="2" type="noConversion"/>
  </si>
  <si>
    <t>잔여액</t>
    <phoneticPr fontId="2" type="noConversion"/>
  </si>
  <si>
    <t>국산거래표 (기초가격평가표, 2009년 가격)</t>
    <phoneticPr fontId="2" type="noConversion"/>
  </si>
  <si>
    <t>수입거래표 (기초가격평가표, 2009년 가격)</t>
    <phoneticPr fontId="2" type="noConversion"/>
  </si>
  <si>
    <t>001</t>
  </si>
  <si>
    <t>천연가스</t>
  </si>
  <si>
    <t>화력+기타발전</t>
  </si>
  <si>
    <t>화력및 열의 배출계수는 실제 사용없음</t>
  </si>
  <si>
    <t>연 료 구 분</t>
  </si>
  <si>
    <t>탄소배출계수</t>
  </si>
  <si>
    <t>kg C/GJ</t>
  </si>
  <si>
    <t>*(ton C/toe)</t>
  </si>
  <si>
    <t>(TJ/10³TON)</t>
  </si>
  <si>
    <t>1차연료</t>
  </si>
  <si>
    <t>-</t>
  </si>
  <si>
    <t>천연액화가스(NGL)</t>
  </si>
  <si>
    <t>2차연료</t>
  </si>
  <si>
    <t>항공가솔린</t>
  </si>
  <si>
    <t>등 유</t>
  </si>
  <si>
    <t>항공유</t>
  </si>
  <si>
    <t>경 유</t>
  </si>
  <si>
    <t>중 유</t>
  </si>
  <si>
    <t>LPG</t>
  </si>
  <si>
    <t>납 사</t>
  </si>
  <si>
    <t>(20.00)(a)</t>
  </si>
  <si>
    <t>아스팔트(Bitumen)</t>
  </si>
  <si>
    <t>윤활유</t>
  </si>
  <si>
    <t>Petroleum Coke</t>
  </si>
  <si>
    <t>Refinery Feedstock</t>
  </si>
  <si>
    <t>원료탄</t>
  </si>
  <si>
    <t>연료탄</t>
  </si>
  <si>
    <t>갈 탄</t>
  </si>
  <si>
    <t>Peat</t>
  </si>
  <si>
    <t>BKB &amp; Patent Fuel</t>
  </si>
  <si>
    <t>(25.80)(a)</t>
  </si>
  <si>
    <t>Coke Oven/Gas Coke</t>
  </si>
  <si>
    <t>Coke Oven Gas</t>
  </si>
  <si>
    <t>13.0(b)</t>
  </si>
  <si>
    <t>Blast Furnace Gas</t>
  </si>
  <si>
    <t>66.0(b)</t>
  </si>
  <si>
    <t>기체화석연료</t>
  </si>
  <si>
    <t>LNG(dry)</t>
  </si>
  <si>
    <t>바이오매스</t>
  </si>
  <si>
    <t xml:space="preserve">(CO₂배출량 계산 시 </t>
  </si>
  <si>
    <t>불 포함)</t>
  </si>
  <si>
    <t>고체바이오매스</t>
  </si>
  <si>
    <t>액체바이오매스</t>
  </si>
  <si>
    <t>기체바이오매스</t>
  </si>
  <si>
    <t>(30.60)(a)</t>
  </si>
  <si>
    <t>액체화석
연료</t>
    <phoneticPr fontId="2" type="noConversion"/>
  </si>
  <si>
    <t>고체화석
연료</t>
    <phoneticPr fontId="2" type="noConversion"/>
  </si>
  <si>
    <t xml:space="preserve">CO2 </t>
    <phoneticPr fontId="2" type="noConversion"/>
  </si>
  <si>
    <t>배출계수</t>
    <phoneticPr fontId="2" type="noConversion"/>
  </si>
  <si>
    <t>휘발유</t>
    <phoneticPr fontId="2" type="noConversion"/>
  </si>
  <si>
    <t>제트유</t>
    <phoneticPr fontId="2" type="noConversion"/>
  </si>
  <si>
    <t xml:space="preserve"> IPCC 탄소배출계수, 1996</t>
    <phoneticPr fontId="2" type="noConversion"/>
  </si>
  <si>
    <t>부문분류표 (경상표)</t>
  </si>
  <si>
    <t>2008년 기본부문</t>
  </si>
  <si>
    <t>통합대분류(28부문)</t>
  </si>
  <si>
    <t>통합중분류(78부문)</t>
  </si>
  <si>
    <t>통합소분류(168부문)</t>
  </si>
  <si>
    <t>기본부문(403부문)</t>
  </si>
  <si>
    <t>(1) 내생부문</t>
  </si>
  <si>
    <t>01</t>
  </si>
  <si>
    <t>농림수산품</t>
  </si>
  <si>
    <t>농산물</t>
  </si>
  <si>
    <t>맥류 및 잡곡</t>
  </si>
  <si>
    <t>채소 및 과실</t>
  </si>
  <si>
    <t>목제품</t>
  </si>
  <si>
    <t>비식용작물</t>
  </si>
  <si>
    <t>화학제품</t>
  </si>
  <si>
    <t>고무제품</t>
  </si>
  <si>
    <t>02</t>
  </si>
  <si>
    <t>축산물</t>
  </si>
  <si>
    <t>낙농 및 육우</t>
  </si>
  <si>
    <t>03</t>
  </si>
  <si>
    <t>임산물</t>
  </si>
  <si>
    <t>04</t>
  </si>
  <si>
    <t>수산물</t>
  </si>
  <si>
    <t>건설</t>
  </si>
  <si>
    <t>05</t>
  </si>
  <si>
    <t>광산품</t>
  </si>
  <si>
    <t>06</t>
  </si>
  <si>
    <t>석탄 및 원유</t>
  </si>
  <si>
    <t>석탄</t>
  </si>
  <si>
    <t>033</t>
    <phoneticPr fontId="30" type="noConversion"/>
  </si>
  <si>
    <t>07</t>
  </si>
  <si>
    <t>금속광석</t>
  </si>
  <si>
    <t>비금속광물</t>
  </si>
  <si>
    <t>비철금속광석</t>
  </si>
  <si>
    <t>08</t>
  </si>
  <si>
    <t>건설용골재 및 석재</t>
  </si>
  <si>
    <t>음식료품</t>
  </si>
  <si>
    <t>09</t>
  </si>
  <si>
    <t>육류 및 낙농품</t>
  </si>
  <si>
    <t>육류 및 육가공품</t>
  </si>
  <si>
    <t>낙농품</t>
  </si>
  <si>
    <t>10</t>
  </si>
  <si>
    <t>수산가공품</t>
  </si>
  <si>
    <t>11</t>
  </si>
  <si>
    <t>정곡 및 제분</t>
  </si>
  <si>
    <t>정곡</t>
  </si>
  <si>
    <t>12</t>
  </si>
  <si>
    <t>기타식료품</t>
  </si>
  <si>
    <t>제당</t>
  </si>
  <si>
    <t>전분 및 당류</t>
  </si>
  <si>
    <t>빵, 과자 및 국수류</t>
  </si>
  <si>
    <t>조미료</t>
  </si>
  <si>
    <t>유지 및 식용유</t>
  </si>
  <si>
    <t>과실 및 채소 가공품</t>
  </si>
  <si>
    <t>13</t>
  </si>
  <si>
    <t>음료품</t>
  </si>
  <si>
    <t>주류</t>
  </si>
  <si>
    <t>음료수 및 얼음</t>
  </si>
  <si>
    <t>14</t>
  </si>
  <si>
    <t>15</t>
  </si>
  <si>
    <t>섬유 및 가죽제품</t>
  </si>
  <si>
    <t>16</t>
  </si>
  <si>
    <t>섬유사 및 직물</t>
  </si>
  <si>
    <t>섬유사</t>
  </si>
  <si>
    <t>섬유직물</t>
  </si>
  <si>
    <t>섬유표백 및 염색</t>
  </si>
  <si>
    <t>17</t>
  </si>
  <si>
    <t>의복 및 섬유제품</t>
  </si>
  <si>
    <t>편직제의복 및 장신품</t>
  </si>
  <si>
    <t>직물제의복 및 장신품</t>
  </si>
  <si>
    <t>가죽 및 모피 의류</t>
  </si>
  <si>
    <t>기타 섬유제품</t>
  </si>
  <si>
    <t>18</t>
  </si>
  <si>
    <t>가죽제품</t>
  </si>
  <si>
    <t>가죽 및 모피</t>
  </si>
  <si>
    <t>가방 및 핸드백</t>
  </si>
  <si>
    <t>신발</t>
  </si>
  <si>
    <t>기타 가죽제품</t>
  </si>
  <si>
    <t>목재 및 종이제품</t>
  </si>
  <si>
    <t>19</t>
  </si>
  <si>
    <t>목재 및 목제품</t>
  </si>
  <si>
    <t>목재</t>
  </si>
  <si>
    <t>20</t>
  </si>
  <si>
    <t>펄프 및 종이제품</t>
  </si>
  <si>
    <t>종이류</t>
  </si>
  <si>
    <t>종이제품</t>
  </si>
  <si>
    <t>인쇄 및 복제</t>
  </si>
  <si>
    <t>21</t>
  </si>
  <si>
    <t>석유 및 석탄제품</t>
  </si>
  <si>
    <t>22</t>
  </si>
  <si>
    <t>석탄제품</t>
  </si>
  <si>
    <t>23</t>
  </si>
  <si>
    <t>석유제품</t>
  </si>
  <si>
    <t>연료유</t>
  </si>
  <si>
    <t>기타 석유제품</t>
  </si>
  <si>
    <t>24</t>
  </si>
  <si>
    <t>기초화학제품</t>
  </si>
  <si>
    <t>기타 유기화학기초제품</t>
  </si>
  <si>
    <t>무기화학기초제품</t>
  </si>
  <si>
    <t>25</t>
  </si>
  <si>
    <t>합성수지 및 합성고무</t>
  </si>
  <si>
    <t>26</t>
  </si>
  <si>
    <t>화학섬유</t>
  </si>
  <si>
    <t>27</t>
  </si>
  <si>
    <t>비료 및 농약</t>
  </si>
  <si>
    <t>28</t>
  </si>
  <si>
    <t>의약품 및 화장품</t>
  </si>
  <si>
    <t>화장품 및 비누</t>
  </si>
  <si>
    <t>29</t>
  </si>
  <si>
    <t>기타 화학제품</t>
  </si>
  <si>
    <t>염료 및 도료</t>
  </si>
  <si>
    <t>30</t>
  </si>
  <si>
    <t>플라스틱제품</t>
  </si>
  <si>
    <t>31</t>
  </si>
  <si>
    <t>타이어 및 튜브</t>
  </si>
  <si>
    <t>기타 고무제품</t>
  </si>
  <si>
    <t>비금속광물제품</t>
  </si>
  <si>
    <t>32</t>
  </si>
  <si>
    <t>유리제품</t>
  </si>
  <si>
    <t>33</t>
  </si>
  <si>
    <t>도자기 및 점토제품</t>
  </si>
  <si>
    <t>도자기</t>
  </si>
  <si>
    <t>점토제품</t>
  </si>
  <si>
    <t>34</t>
  </si>
  <si>
    <t>시멘트 및 콘크리트제품</t>
  </si>
  <si>
    <t>35</t>
  </si>
  <si>
    <t>기타 비금속광물제품</t>
  </si>
  <si>
    <t>제1차 금속제품</t>
  </si>
  <si>
    <t>36</t>
  </si>
  <si>
    <t>선철 및 조강</t>
  </si>
  <si>
    <t>선철 및 합금철</t>
  </si>
  <si>
    <t>37</t>
  </si>
  <si>
    <t>철강 1차제품</t>
  </si>
  <si>
    <t>주단강품</t>
  </si>
  <si>
    <t>기타 철강1차제품</t>
  </si>
  <si>
    <t>기타 철강2차제품</t>
  </si>
  <si>
    <t>38</t>
  </si>
  <si>
    <t>비철금속괴 및 1차제품</t>
  </si>
  <si>
    <t>비철금속괴</t>
  </si>
  <si>
    <t>비철금속1차제품</t>
  </si>
  <si>
    <t>비철금속2차제품</t>
  </si>
  <si>
    <t>비철금속3차제품</t>
  </si>
  <si>
    <t>금속제품</t>
  </si>
  <si>
    <t>39</t>
  </si>
  <si>
    <t>건설용 금속제품</t>
  </si>
  <si>
    <t>금속제 용기</t>
  </si>
  <si>
    <t>공구 및 철선제품</t>
  </si>
  <si>
    <t>기타 금속제품</t>
  </si>
  <si>
    <t>일반기계</t>
  </si>
  <si>
    <t>40</t>
  </si>
  <si>
    <t>일반목적용 기계 및 장비</t>
  </si>
  <si>
    <t>일반목적용기계부품</t>
  </si>
  <si>
    <t>산업용 운반기계</t>
  </si>
  <si>
    <t>공조 및 냉온장비</t>
  </si>
  <si>
    <t>기타 일반목적용 기계</t>
  </si>
  <si>
    <t>41</t>
  </si>
  <si>
    <t>특수목적용 기계 및 장비</t>
  </si>
  <si>
    <t>금속가공용기계</t>
  </si>
  <si>
    <t>농업 및 건설기계</t>
  </si>
  <si>
    <t>기타 특수목적용기계</t>
  </si>
  <si>
    <t>전기 및 전자기기</t>
  </si>
  <si>
    <t>42</t>
  </si>
  <si>
    <t>전기기계 및 장치</t>
  </si>
  <si>
    <t>발전기, 전동기 및</t>
  </si>
  <si>
    <t>43</t>
  </si>
  <si>
    <t>전자기기부분품</t>
  </si>
  <si>
    <t>전자표시장치</t>
  </si>
  <si>
    <t>반도체</t>
  </si>
  <si>
    <t>기타 전자부분품</t>
  </si>
  <si>
    <t>44</t>
  </si>
  <si>
    <t>영상, 음향 및 통신기기</t>
  </si>
  <si>
    <t>영상 및 음향기기</t>
  </si>
  <si>
    <t>통신 및 방송기기</t>
  </si>
  <si>
    <t>45</t>
  </si>
  <si>
    <t>컴퓨터및사무기기</t>
  </si>
  <si>
    <t>컴퓨터 및 주변기기</t>
  </si>
  <si>
    <t>46</t>
  </si>
  <si>
    <t>가정용 전기기기</t>
  </si>
  <si>
    <t>정밀기기</t>
  </si>
  <si>
    <t>47</t>
  </si>
  <si>
    <t>의료 및 측정기기</t>
  </si>
  <si>
    <t>광학기기</t>
  </si>
  <si>
    <t>수송장비</t>
  </si>
  <si>
    <t>48</t>
  </si>
  <si>
    <t>자동차</t>
  </si>
  <si>
    <t>자동차엔진 및 부분품</t>
  </si>
  <si>
    <t>트레일러 및 콘테이너</t>
  </si>
  <si>
    <t>49</t>
  </si>
  <si>
    <t>선박</t>
  </si>
  <si>
    <t>50</t>
  </si>
  <si>
    <t>기타 수송장비</t>
  </si>
  <si>
    <t>51</t>
  </si>
  <si>
    <t>가구</t>
  </si>
  <si>
    <t>52</t>
  </si>
  <si>
    <t>기타 제조업제품</t>
  </si>
  <si>
    <t>장난감 및 운동용품</t>
  </si>
  <si>
    <t>전력,가스및수도</t>
  </si>
  <si>
    <t>53</t>
  </si>
  <si>
    <t>전력</t>
  </si>
  <si>
    <t>54</t>
  </si>
  <si>
    <t>도시가스 및 수도</t>
  </si>
  <si>
    <t>55</t>
  </si>
  <si>
    <t>건축건설</t>
  </si>
  <si>
    <t>건축보수</t>
    <phoneticPr fontId="8" type="noConversion"/>
  </si>
  <si>
    <t>56</t>
  </si>
  <si>
    <t>토목 및 특수건설</t>
  </si>
  <si>
    <t>교통시설건설</t>
  </si>
  <si>
    <t>일반토목</t>
  </si>
  <si>
    <t>기타특수건설</t>
  </si>
  <si>
    <t>도소매</t>
  </si>
  <si>
    <t>57</t>
  </si>
  <si>
    <t>음식점 및 숙박</t>
  </si>
  <si>
    <t>58</t>
  </si>
  <si>
    <t>음식점</t>
  </si>
  <si>
    <t>운수 및 보관</t>
  </si>
  <si>
    <t>59</t>
  </si>
  <si>
    <t>육상운송</t>
  </si>
  <si>
    <t>철도운송</t>
  </si>
  <si>
    <t>도로운송</t>
  </si>
  <si>
    <t>60</t>
  </si>
  <si>
    <t>수상 및 항공운송</t>
  </si>
  <si>
    <t>수상운송</t>
  </si>
  <si>
    <t>61</t>
  </si>
  <si>
    <t>운수관련서비스</t>
  </si>
  <si>
    <t>운수보조서비스</t>
  </si>
  <si>
    <t>보관 및 창고</t>
  </si>
  <si>
    <t>기타 운수관련서비스</t>
  </si>
  <si>
    <t>통신 및 방송</t>
  </si>
  <si>
    <t>62</t>
  </si>
  <si>
    <t>통신</t>
  </si>
  <si>
    <t>우편 및 전화</t>
  </si>
  <si>
    <t>부가통신 및 정보서비스</t>
  </si>
  <si>
    <t>63</t>
  </si>
  <si>
    <t>방송</t>
  </si>
  <si>
    <t>금융 및 보험</t>
  </si>
  <si>
    <t>64</t>
  </si>
  <si>
    <t>금융</t>
  </si>
  <si>
    <t>보험</t>
  </si>
  <si>
    <t>부동산 및 사업서비스</t>
  </si>
  <si>
    <t>65</t>
  </si>
  <si>
    <t>부동산</t>
  </si>
  <si>
    <t>66</t>
  </si>
  <si>
    <t>연구기관</t>
  </si>
  <si>
    <t>기업내 연구개발</t>
  </si>
  <si>
    <t>67</t>
  </si>
  <si>
    <t>사업관련 전문서비스</t>
  </si>
  <si>
    <t>건축 및 공학관련서비스</t>
  </si>
  <si>
    <t>68</t>
  </si>
  <si>
    <t>기타사업서비스</t>
  </si>
  <si>
    <t>공공행정 및 국방</t>
  </si>
  <si>
    <t>69</t>
  </si>
  <si>
    <t>교육 및 보건</t>
  </si>
  <si>
    <t>70</t>
  </si>
  <si>
    <t>교육서비스</t>
  </si>
  <si>
    <t>71</t>
  </si>
  <si>
    <t>의료 및 보건</t>
  </si>
  <si>
    <t>72</t>
  </si>
  <si>
    <t>사회복지사업</t>
  </si>
  <si>
    <t>73</t>
  </si>
  <si>
    <t>위생서비스</t>
  </si>
  <si>
    <t>사회 및 기타서비스</t>
  </si>
  <si>
    <t>74</t>
  </si>
  <si>
    <t>출판 및 문화서비스</t>
  </si>
  <si>
    <t>출판서비스</t>
  </si>
  <si>
    <t>문화서비스</t>
  </si>
  <si>
    <t>75</t>
  </si>
  <si>
    <t>오락서비스</t>
  </si>
  <si>
    <t>76</t>
  </si>
  <si>
    <t>사회단체</t>
  </si>
  <si>
    <t>77</t>
  </si>
  <si>
    <t>기타서비스</t>
  </si>
  <si>
    <t>수리서비스</t>
  </si>
  <si>
    <t>개인서비스</t>
  </si>
  <si>
    <t>기타</t>
  </si>
  <si>
    <t>78</t>
  </si>
  <si>
    <t>중간투입계 또는 중간수요계</t>
  </si>
  <si>
    <t>79</t>
  </si>
  <si>
    <t>(2) 부가가치 부문</t>
  </si>
  <si>
    <t>80</t>
  </si>
  <si>
    <t>81</t>
  </si>
  <si>
    <t>82</t>
  </si>
  <si>
    <t>생산세(보조금공제)</t>
  </si>
  <si>
    <t>83</t>
  </si>
  <si>
    <t>생산세</t>
  </si>
  <si>
    <t>(공제)보조금</t>
  </si>
  <si>
    <t>부가가치계</t>
  </si>
  <si>
    <t>84</t>
  </si>
  <si>
    <t>총투입액</t>
  </si>
  <si>
    <t>85</t>
  </si>
  <si>
    <t>잔폐물</t>
  </si>
  <si>
    <t>86</t>
  </si>
  <si>
    <t>(3) 최종수요 부문</t>
  </si>
  <si>
    <t>87</t>
  </si>
  <si>
    <t>총산출액</t>
  </si>
  <si>
    <t>88</t>
  </si>
  <si>
    <t>89</t>
  </si>
  <si>
    <t>수입</t>
  </si>
  <si>
    <t>90</t>
  </si>
  <si>
    <t>관세</t>
  </si>
  <si>
    <t>91</t>
  </si>
  <si>
    <t>수입상품세</t>
  </si>
  <si>
    <t>92</t>
  </si>
  <si>
    <t>417</t>
  </si>
  <si>
    <t>수입계</t>
  </si>
  <si>
    <t>93</t>
  </si>
  <si>
    <t>418</t>
  </si>
  <si>
    <t>상업마진</t>
  </si>
  <si>
    <t>94</t>
  </si>
  <si>
    <t>419</t>
  </si>
  <si>
    <t>화물운임</t>
  </si>
  <si>
    <t>95</t>
  </si>
  <si>
    <t>420</t>
  </si>
  <si>
    <t>96</t>
  </si>
  <si>
    <t>421</t>
  </si>
  <si>
    <t>단위: 1000 toe</t>
    <phoneticPr fontId="2" type="noConversion"/>
  </si>
  <si>
    <t>단위: ton CO2/toe</t>
    <phoneticPr fontId="2" type="noConversion"/>
  </si>
  <si>
    <t>단위: ton CO2</t>
    <phoneticPr fontId="2" type="noConversion"/>
  </si>
  <si>
    <t>단위: 1000 ton CO2</t>
    <phoneticPr fontId="2" type="noConversion"/>
  </si>
  <si>
    <t>석탄</t>
    <phoneticPr fontId="2" type="noConversion"/>
  </si>
  <si>
    <t>원유</t>
    <phoneticPr fontId="2" type="noConversion"/>
  </si>
  <si>
    <t>천연가스</t>
    <phoneticPr fontId="2" type="noConversion"/>
  </si>
  <si>
    <t>석탄제품</t>
    <phoneticPr fontId="2" type="noConversion"/>
  </si>
  <si>
    <t>석유제품</t>
    <phoneticPr fontId="2" type="noConversion"/>
  </si>
  <si>
    <t>전력</t>
    <phoneticPr fontId="2" type="noConversion"/>
  </si>
  <si>
    <t>도시가스</t>
    <phoneticPr fontId="2" type="noConversion"/>
  </si>
  <si>
    <t xml:space="preserve">탄소 </t>
    <phoneticPr fontId="2" type="noConversion"/>
  </si>
  <si>
    <t>몰입율</t>
    <phoneticPr fontId="2" type="noConversion"/>
  </si>
  <si>
    <t>total</t>
    <phoneticPr fontId="2" type="noConversion"/>
  </si>
  <si>
    <t>에너지소비량</t>
    <phoneticPr fontId="2" type="noConversion"/>
  </si>
  <si>
    <t>석탄</t>
    <phoneticPr fontId="2" type="noConversion"/>
  </si>
  <si>
    <t>원유</t>
    <phoneticPr fontId="2" type="noConversion"/>
  </si>
  <si>
    <t>천연가스</t>
    <phoneticPr fontId="2" type="noConversion"/>
  </si>
  <si>
    <t>석탄제품</t>
    <phoneticPr fontId="2" type="noConversion"/>
  </si>
  <si>
    <t>석유제품</t>
    <phoneticPr fontId="2" type="noConversion"/>
  </si>
  <si>
    <t>전력</t>
    <phoneticPr fontId="2" type="noConversion"/>
  </si>
  <si>
    <t>도시가스</t>
    <phoneticPr fontId="2" type="noConversion"/>
  </si>
  <si>
    <t>&lt;2009년&gt;</t>
    <phoneticPr fontId="2" type="noConversion"/>
  </si>
  <si>
    <t>*원유는 배출계수는 있지만 배출량은 0으로 나옴</t>
    <phoneticPr fontId="2" type="noConversion"/>
  </si>
  <si>
    <t>2009년</t>
    <phoneticPr fontId="2" type="noConversion"/>
  </si>
  <si>
    <t>001</t>
    <phoneticPr fontId="8" type="noConversion"/>
  </si>
  <si>
    <t>간접부문배출량</t>
    <phoneticPr fontId="2" type="noConversion"/>
  </si>
  <si>
    <t>탄소배출계수*(1-몰입률)</t>
    <phoneticPr fontId="2" type="noConversion"/>
  </si>
  <si>
    <t>LPG</t>
    <phoneticPr fontId="2" type="noConversion"/>
  </si>
  <si>
    <t>NGL</t>
    <phoneticPr fontId="2" type="noConversion"/>
  </si>
  <si>
    <t>배출계수* 에너지(toe)</t>
    <phoneticPr fontId="2" type="noConversion"/>
  </si>
  <si>
    <t>Misc..cereals</t>
  </si>
  <si>
    <t>Vegetables</t>
  </si>
  <si>
    <t>Crude.petroleum</t>
  </si>
  <si>
    <t>Natural.gas</t>
  </si>
  <si>
    <t>Coal.briquettes</t>
  </si>
  <si>
    <t>Coke.and.other.coal.products</t>
  </si>
  <si>
    <t>Gasoline</t>
  </si>
  <si>
    <t>Jet.oil</t>
  </si>
  <si>
    <t>Kerosene</t>
  </si>
  <si>
    <t>Light.oil</t>
  </si>
  <si>
    <t>Liquefied.petroleum.gas</t>
  </si>
  <si>
    <t>Lubricants</t>
  </si>
  <si>
    <t>Misc..petroleum.refinery.products</t>
  </si>
  <si>
    <t>Hydroelectric.power.generation</t>
  </si>
  <si>
    <t>Fire.power.generation</t>
  </si>
  <si>
    <t>Nuclear.power.generation</t>
  </si>
  <si>
    <t>Other.generation</t>
  </si>
  <si>
    <t>Steam.and.hot.water.supply</t>
  </si>
</sst>
</file>

<file path=xl/styles.xml><?xml version="1.0" encoding="utf-8"?>
<styleSheet xmlns="http://schemas.openxmlformats.org/spreadsheetml/2006/main">
  <numFmts count="9">
    <numFmt numFmtId="41" formatCode="_-* #,##0_-;\-* #,##0_-;_-* &quot;-&quot;_-;_-@_-"/>
    <numFmt numFmtId="43" formatCode="_-* #,##0.00_-;\-* #,##0.00_-;_-* &quot;-&quot;??_-;_-@_-"/>
    <numFmt numFmtId="176" formatCode="#,##0_ "/>
    <numFmt numFmtId="177" formatCode="#,##0_);[Red]\(#,##0\)"/>
    <numFmt numFmtId="178" formatCode="#,##0_ ;[Red]\-#,##0\ "/>
    <numFmt numFmtId="179" formatCode="#,##0.0000_ ;[Red]\-#,##0.0000\ "/>
    <numFmt numFmtId="180" formatCode="#,##0.0000_ "/>
    <numFmt numFmtId="181" formatCode="0.00_ "/>
    <numFmt numFmtId="182" formatCode="0.0000000000_ "/>
  </numFmts>
  <fonts count="4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0"/>
      <color indexed="8"/>
      <name val="굴림체"/>
      <family val="3"/>
      <charset val="129"/>
    </font>
    <font>
      <sz val="10"/>
      <color indexed="8"/>
      <name val="맑은 고딕"/>
      <family val="3"/>
      <charset val="129"/>
      <scheme val="major"/>
    </font>
    <font>
      <sz val="8"/>
      <name val="굴림체"/>
      <family val="3"/>
      <charset val="129"/>
    </font>
    <font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ajor"/>
    </font>
    <font>
      <b/>
      <sz val="10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ajor"/>
    </font>
    <font>
      <sz val="14"/>
      <color indexed="8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11"/>
      <color indexed="8"/>
      <name val="맑은 고딕"/>
      <family val="3"/>
      <charset val="129"/>
      <scheme val="minor"/>
    </font>
    <font>
      <sz val="10"/>
      <name val="돋움체"/>
      <family val="3"/>
      <charset val="129"/>
    </font>
    <font>
      <sz val="10"/>
      <color rgb="FFFF0000"/>
      <name val="맑은 고딕"/>
      <family val="3"/>
      <charset val="129"/>
      <scheme val="major"/>
    </font>
    <font>
      <sz val="12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b/>
      <sz val="18"/>
      <color theme="1" tint="4.9989318521683403E-2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FFB7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DFF0F5"/>
        <bgColor indexed="64"/>
      </patternFill>
    </fill>
    <fill>
      <patternFill patternType="solid">
        <fgColor rgb="FFFFFFCC"/>
      </patternFill>
    </fill>
  </fills>
  <borders count="3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0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0" borderId="0"/>
    <xf numFmtId="0" fontId="6" fillId="0" borderId="0"/>
    <xf numFmtId="0" fontId="31" fillId="0" borderId="0"/>
    <xf numFmtId="0" fontId="31" fillId="0" borderId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3" fillId="0" borderId="0"/>
    <xf numFmtId="0" fontId="6" fillId="0" borderId="0"/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43" fillId="0" borderId="0" applyNumberFormat="0" applyFill="0" applyBorder="0" applyAlignment="0" applyProtection="0">
      <alignment vertical="center"/>
    </xf>
  </cellStyleXfs>
  <cellXfs count="205">
    <xf numFmtId="0" fontId="0" fillId="0" borderId="0" xfId="0">
      <alignment vertical="center"/>
    </xf>
    <xf numFmtId="49" fontId="5" fillId="0" borderId="0" xfId="1" applyNumberFormat="1" applyFont="1" applyBorder="1" applyAlignment="1">
      <alignment horizontal="left" vertical="top"/>
    </xf>
    <xf numFmtId="0" fontId="0" fillId="0" borderId="0" xfId="0" applyBorder="1">
      <alignment vertical="center"/>
    </xf>
    <xf numFmtId="0" fontId="3" fillId="0" borderId="0" xfId="0" applyFont="1" applyBorder="1" applyAlignment="1"/>
    <xf numFmtId="0" fontId="4" fillId="0" borderId="0" xfId="0" applyFont="1" applyBorder="1">
      <alignment vertical="center"/>
    </xf>
    <xf numFmtId="49" fontId="3" fillId="0" borderId="0" xfId="1" applyNumberFormat="1" applyFont="1" applyBorder="1" applyAlignment="1">
      <alignment horizontal="left" vertical="top"/>
    </xf>
    <xf numFmtId="0" fontId="4" fillId="0" borderId="0" xfId="1" applyNumberFormat="1" applyFont="1" applyBorder="1" applyAlignment="1">
      <alignment horizontal="center" vertical="top"/>
    </xf>
    <xf numFmtId="49" fontId="7" fillId="0" borderId="0" xfId="3" applyNumberFormat="1" applyFont="1" applyFill="1" applyBorder="1" applyAlignment="1">
      <alignment horizontal="center" vertical="top"/>
    </xf>
    <xf numFmtId="49" fontId="7" fillId="0" borderId="0" xfId="3" applyNumberFormat="1" applyFont="1" applyFill="1" applyBorder="1" applyAlignment="1">
      <alignment horizontal="right" vertical="top"/>
    </xf>
    <xf numFmtId="49" fontId="3" fillId="0" borderId="0" xfId="1" applyNumberFormat="1" applyFont="1" applyBorder="1" applyAlignment="1">
      <alignment horizontal="right" vertical="top"/>
    </xf>
    <xf numFmtId="41" fontId="4" fillId="0" borderId="0" xfId="2" applyFont="1" applyBorder="1" applyAlignment="1">
      <alignment horizontal="right" vertical="top"/>
    </xf>
    <xf numFmtId="41" fontId="4" fillId="0" borderId="0" xfId="2" applyFont="1" applyBorder="1">
      <alignment vertical="center"/>
    </xf>
    <xf numFmtId="49" fontId="10" fillId="0" borderId="0" xfId="3" applyNumberFormat="1" applyFont="1" applyFill="1" applyBorder="1" applyAlignment="1">
      <alignment horizontal="right" vertical="top"/>
    </xf>
    <xf numFmtId="49" fontId="11" fillId="0" borderId="0" xfId="1" applyNumberFormat="1" applyFont="1" applyBorder="1" applyAlignment="1">
      <alignment horizontal="right" vertical="top"/>
    </xf>
    <xf numFmtId="41" fontId="11" fillId="0" borderId="0" xfId="2" applyFont="1" applyBorder="1" applyAlignment="1">
      <alignment horizontal="right" vertical="top"/>
    </xf>
    <xf numFmtId="41" fontId="11" fillId="0" borderId="0" xfId="2" applyFont="1" applyBorder="1">
      <alignment vertical="center"/>
    </xf>
    <xf numFmtId="0" fontId="12" fillId="0" borderId="0" xfId="0" applyFont="1">
      <alignment vertical="center"/>
    </xf>
    <xf numFmtId="41" fontId="11" fillId="2" borderId="0" xfId="2" applyFont="1" applyFill="1" applyBorder="1" applyAlignment="1">
      <alignment horizontal="right" vertical="top"/>
    </xf>
    <xf numFmtId="41" fontId="11" fillId="2" borderId="0" xfId="2" applyFont="1" applyFill="1" applyBorder="1">
      <alignment vertical="center"/>
    </xf>
    <xf numFmtId="0" fontId="9" fillId="0" borderId="0" xfId="0" applyFont="1" applyFill="1">
      <alignment vertical="center"/>
    </xf>
    <xf numFmtId="41" fontId="12" fillId="2" borderId="0" xfId="0" applyNumberFormat="1" applyFont="1" applyFill="1">
      <alignment vertical="center"/>
    </xf>
    <xf numFmtId="49" fontId="13" fillId="2" borderId="0" xfId="0" applyNumberFormat="1" applyFont="1" applyFill="1" applyBorder="1" applyAlignment="1"/>
    <xf numFmtId="176" fontId="12" fillId="2" borderId="0" xfId="0" applyNumberFormat="1" applyFont="1" applyFill="1">
      <alignment vertical="center"/>
    </xf>
    <xf numFmtId="0" fontId="13" fillId="2" borderId="0" xfId="1" applyNumberFormat="1" applyFont="1" applyFill="1" applyBorder="1" applyAlignment="1">
      <alignment horizontal="center" vertical="top"/>
    </xf>
    <xf numFmtId="0" fontId="14" fillId="3" borderId="0" xfId="1" applyNumberFormat="1" applyFont="1" applyFill="1" applyBorder="1" applyAlignment="1">
      <alignment horizontal="center" vertical="top"/>
    </xf>
    <xf numFmtId="176" fontId="1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13" fillId="2" borderId="0" xfId="0" applyNumberFormat="1" applyFont="1" applyFill="1" applyBorder="1" applyAlignment="1"/>
    <xf numFmtId="41" fontId="3" fillId="0" borderId="0" xfId="0" applyNumberFormat="1" applyFont="1" applyBorder="1" applyAlignment="1"/>
    <xf numFmtId="0" fontId="4" fillId="0" borderId="0" xfId="1" applyNumberFormat="1" applyFont="1" applyFill="1" applyBorder="1" applyAlignment="1">
      <alignment horizontal="center" vertical="top"/>
    </xf>
    <xf numFmtId="41" fontId="12" fillId="0" borderId="0" xfId="0" applyNumberFormat="1" applyFont="1">
      <alignment vertical="center"/>
    </xf>
    <xf numFmtId="41" fontId="0" fillId="0" borderId="0" xfId="0" applyNumberFormat="1">
      <alignment vertical="center"/>
    </xf>
    <xf numFmtId="0" fontId="18" fillId="5" borderId="0" xfId="1" applyNumberFormat="1" applyFont="1" applyFill="1" applyBorder="1" applyAlignment="1">
      <alignment horizontal="center" vertical="top"/>
    </xf>
    <xf numFmtId="41" fontId="12" fillId="6" borderId="0" xfId="0" applyNumberFormat="1" applyFont="1" applyFill="1">
      <alignment vertical="center"/>
    </xf>
    <xf numFmtId="41" fontId="0" fillId="6" borderId="0" xfId="0" applyNumberFormat="1" applyFill="1">
      <alignment vertical="center"/>
    </xf>
    <xf numFmtId="176" fontId="12" fillId="6" borderId="0" xfId="0" applyNumberFormat="1" applyFont="1" applyFill="1">
      <alignment vertical="center"/>
    </xf>
    <xf numFmtId="41" fontId="0" fillId="0" borderId="0" xfId="0" applyNumberFormat="1" applyFill="1">
      <alignment vertical="center"/>
    </xf>
    <xf numFmtId="41" fontId="0" fillId="4" borderId="0" xfId="0" applyNumberFormat="1" applyFill="1">
      <alignment vertical="center"/>
    </xf>
    <xf numFmtId="49" fontId="3" fillId="5" borderId="0" xfId="1" applyNumberFormat="1" applyFont="1" applyFill="1" applyBorder="1" applyAlignment="1">
      <alignment horizontal="right" vertical="top"/>
    </xf>
    <xf numFmtId="41" fontId="20" fillId="0" borderId="0" xfId="2" applyFont="1" applyBorder="1" applyAlignment="1">
      <alignment horizontal="right" vertical="top"/>
    </xf>
    <xf numFmtId="41" fontId="19" fillId="0" borderId="0" xfId="2" applyFont="1" applyBorder="1" applyAlignment="1">
      <alignment horizontal="right" vertical="top"/>
    </xf>
    <xf numFmtId="41" fontId="19" fillId="0" borderId="0" xfId="2" applyFont="1" applyBorder="1">
      <alignment vertical="center"/>
    </xf>
    <xf numFmtId="0" fontId="21" fillId="0" borderId="0" xfId="0" applyFont="1">
      <alignment vertical="center"/>
    </xf>
    <xf numFmtId="0" fontId="4" fillId="0" borderId="0" xfId="0" applyFont="1" applyFill="1" applyBorder="1">
      <alignment vertical="center"/>
    </xf>
    <xf numFmtId="41" fontId="19" fillId="8" borderId="0" xfId="2" applyFont="1" applyFill="1" applyBorder="1" applyAlignment="1">
      <alignment horizontal="right" vertical="top"/>
    </xf>
    <xf numFmtId="41" fontId="11" fillId="8" borderId="0" xfId="2" applyFont="1" applyFill="1" applyBorder="1" applyAlignment="1">
      <alignment horizontal="right" vertical="top"/>
    </xf>
    <xf numFmtId="41" fontId="11" fillId="5" borderId="0" xfId="2" applyFont="1" applyFill="1" applyBorder="1" applyAlignment="1">
      <alignment horizontal="right" vertical="top"/>
    </xf>
    <xf numFmtId="178" fontId="22" fillId="0" borderId="0" xfId="0" applyNumberFormat="1" applyFont="1" applyAlignment="1">
      <alignment vertical="center"/>
    </xf>
    <xf numFmtId="178" fontId="22" fillId="0" borderId="0" xfId="0" applyNumberFormat="1" applyFont="1" applyAlignment="1">
      <alignment horizontal="right" vertical="center"/>
    </xf>
    <xf numFmtId="0" fontId="23" fillId="10" borderId="1" xfId="0" applyFont="1" applyFill="1" applyBorder="1" applyAlignment="1">
      <alignment horizontal="center" vertical="center" wrapText="1"/>
    </xf>
    <xf numFmtId="0" fontId="23" fillId="9" borderId="1" xfId="0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17" fillId="5" borderId="11" xfId="0" applyFont="1" applyFill="1" applyBorder="1">
      <alignment vertical="center"/>
    </xf>
    <xf numFmtId="0" fontId="26" fillId="5" borderId="13" xfId="0" applyFont="1" applyFill="1" applyBorder="1">
      <alignment vertical="center"/>
    </xf>
    <xf numFmtId="180" fontId="0" fillId="11" borderId="1" xfId="0" applyNumberFormat="1" applyFill="1" applyBorder="1">
      <alignment vertical="center"/>
    </xf>
    <xf numFmtId="179" fontId="4" fillId="0" borderId="0" xfId="0" applyNumberFormat="1" applyFont="1" applyAlignment="1">
      <alignment vertical="center"/>
    </xf>
    <xf numFmtId="179" fontId="4" fillId="5" borderId="0" xfId="0" applyNumberFormat="1" applyFont="1" applyFill="1" applyAlignment="1">
      <alignment vertical="center"/>
    </xf>
    <xf numFmtId="180" fontId="4" fillId="0" borderId="0" xfId="0" applyNumberFormat="1" applyFont="1">
      <alignment vertical="center"/>
    </xf>
    <xf numFmtId="179" fontId="4" fillId="0" borderId="0" xfId="0" applyNumberFormat="1" applyFont="1" applyFill="1" applyAlignment="1">
      <alignment vertical="center"/>
    </xf>
    <xf numFmtId="49" fontId="27" fillId="0" borderId="0" xfId="3" applyNumberFormat="1" applyFont="1" applyFill="1" applyBorder="1" applyAlignment="1">
      <alignment horizontal="right" vertical="top"/>
    </xf>
    <xf numFmtId="49" fontId="4" fillId="0" borderId="0" xfId="1" applyNumberFormat="1" applyFont="1" applyBorder="1" applyAlignment="1">
      <alignment horizontal="right" vertical="top"/>
    </xf>
    <xf numFmtId="41" fontId="4" fillId="7" borderId="0" xfId="2" applyFont="1" applyFill="1" applyBorder="1" applyAlignment="1">
      <alignment horizontal="right" vertical="top"/>
    </xf>
    <xf numFmtId="41" fontId="4" fillId="0" borderId="0" xfId="2" applyFont="1" applyFill="1" applyBorder="1" applyAlignment="1">
      <alignment horizontal="right" vertical="top"/>
    </xf>
    <xf numFmtId="0" fontId="0" fillId="0" borderId="0" xfId="0" applyFill="1">
      <alignment vertical="center"/>
    </xf>
    <xf numFmtId="0" fontId="12" fillId="0" borderId="0" xfId="0" applyFont="1" applyFill="1">
      <alignment vertical="center"/>
    </xf>
    <xf numFmtId="0" fontId="11" fillId="0" borderId="0" xfId="0" applyFont="1" applyFill="1">
      <alignment vertical="center"/>
    </xf>
    <xf numFmtId="0" fontId="11" fillId="0" borderId="0" xfId="0" applyFont="1">
      <alignment vertical="center"/>
    </xf>
    <xf numFmtId="0" fontId="4" fillId="0" borderId="0" xfId="0" applyFont="1" applyFill="1">
      <alignment vertical="center"/>
    </xf>
    <xf numFmtId="0" fontId="4" fillId="0" borderId="0" xfId="0" applyFont="1">
      <alignment vertical="center"/>
    </xf>
    <xf numFmtId="41" fontId="3" fillId="2" borderId="0" xfId="0" applyNumberFormat="1" applyFont="1" applyFill="1">
      <alignment vertical="center"/>
    </xf>
    <xf numFmtId="49" fontId="28" fillId="0" borderId="0" xfId="3" applyNumberFormat="1" applyFont="1" applyAlignment="1">
      <alignment horizontal="left" vertical="top"/>
    </xf>
    <xf numFmtId="0" fontId="29" fillId="0" borderId="0" xfId="4" applyFont="1"/>
    <xf numFmtId="49" fontId="29" fillId="0" borderId="0" xfId="3" applyNumberFormat="1" applyFont="1" applyAlignment="1">
      <alignment horizontal="left" vertical="top"/>
    </xf>
    <xf numFmtId="0" fontId="32" fillId="0" borderId="0" xfId="4" applyFont="1"/>
    <xf numFmtId="0" fontId="25" fillId="12" borderId="20" xfId="3" applyFont="1" applyFill="1" applyBorder="1" applyAlignment="1">
      <alignment horizontal="center" vertical="top"/>
    </xf>
    <xf numFmtId="0" fontId="25" fillId="12" borderId="21" xfId="3" applyFont="1" applyFill="1" applyBorder="1" applyAlignment="1">
      <alignment horizontal="center" vertical="top"/>
    </xf>
    <xf numFmtId="0" fontId="29" fillId="0" borderId="22" xfId="3" applyFont="1" applyBorder="1" applyAlignment="1">
      <alignment horizontal="center" vertical="top"/>
    </xf>
    <xf numFmtId="0" fontId="29" fillId="0" borderId="23" xfId="3" applyFont="1" applyBorder="1" applyAlignment="1">
      <alignment horizontal="left" vertical="top"/>
    </xf>
    <xf numFmtId="0" fontId="29" fillId="0" borderId="0" xfId="3" applyFont="1" applyBorder="1" applyAlignment="1">
      <alignment horizontal="center" vertical="top"/>
    </xf>
    <xf numFmtId="49" fontId="32" fillId="0" borderId="22" xfId="3" applyNumberFormat="1" applyFont="1" applyBorder="1" applyAlignment="1">
      <alignment horizontal="left" vertical="top"/>
    </xf>
    <xf numFmtId="49" fontId="29" fillId="0" borderId="0" xfId="3" applyNumberFormat="1" applyFont="1" applyBorder="1" applyAlignment="1">
      <alignment horizontal="left" vertical="top"/>
    </xf>
    <xf numFmtId="49" fontId="29" fillId="0" borderId="0" xfId="3" applyNumberFormat="1" applyFont="1" applyBorder="1" applyAlignment="1">
      <alignment horizontal="center" vertical="top"/>
    </xf>
    <xf numFmtId="49" fontId="29" fillId="0" borderId="22" xfId="3" applyNumberFormat="1" applyFont="1" applyBorder="1" applyAlignment="1">
      <alignment horizontal="center" vertical="top"/>
    </xf>
    <xf numFmtId="0" fontId="29" fillId="0" borderId="0" xfId="4" applyFont="1" applyFill="1"/>
    <xf numFmtId="49" fontId="29" fillId="0" borderId="24" xfId="3" applyNumberFormat="1" applyFont="1" applyFill="1" applyBorder="1" applyAlignment="1">
      <alignment horizontal="center" vertical="top"/>
    </xf>
    <xf numFmtId="49" fontId="29" fillId="0" borderId="25" xfId="3" applyNumberFormat="1" applyFont="1" applyFill="1" applyBorder="1" applyAlignment="1">
      <alignment horizontal="left" vertical="top"/>
    </xf>
    <xf numFmtId="49" fontId="29" fillId="0" borderId="25" xfId="3" applyNumberFormat="1" applyFont="1" applyFill="1" applyBorder="1" applyAlignment="1">
      <alignment horizontal="center" vertical="top"/>
    </xf>
    <xf numFmtId="49" fontId="29" fillId="0" borderId="21" xfId="3" applyNumberFormat="1" applyFont="1" applyFill="1" applyBorder="1" applyAlignment="1">
      <alignment horizontal="center" vertical="top"/>
    </xf>
    <xf numFmtId="49" fontId="29" fillId="0" borderId="21" xfId="3" applyNumberFormat="1" applyFont="1" applyFill="1" applyBorder="1" applyAlignment="1">
      <alignment horizontal="left" vertical="top"/>
    </xf>
    <xf numFmtId="49" fontId="29" fillId="0" borderId="26" xfId="3" applyNumberFormat="1" applyFont="1" applyFill="1" applyBorder="1" applyAlignment="1">
      <alignment horizontal="center" vertical="top"/>
    </xf>
    <xf numFmtId="49" fontId="29" fillId="0" borderId="27" xfId="3" applyNumberFormat="1" applyFont="1" applyFill="1" applyBorder="1" applyAlignment="1">
      <alignment horizontal="left" vertical="top"/>
    </xf>
    <xf numFmtId="49" fontId="29" fillId="0" borderId="27" xfId="3" applyNumberFormat="1" applyFont="1" applyFill="1" applyBorder="1" applyAlignment="1">
      <alignment horizontal="center" vertical="top"/>
    </xf>
    <xf numFmtId="49" fontId="29" fillId="0" borderId="28" xfId="3" applyNumberFormat="1" applyFont="1" applyFill="1" applyBorder="1" applyAlignment="1">
      <alignment horizontal="center" vertical="top"/>
    </xf>
    <xf numFmtId="49" fontId="29" fillId="0" borderId="28" xfId="3" applyNumberFormat="1" applyFont="1" applyFill="1" applyBorder="1" applyAlignment="1">
      <alignment horizontal="left" vertical="top"/>
    </xf>
    <xf numFmtId="49" fontId="16" fillId="0" borderId="29" xfId="3" applyNumberFormat="1" applyFont="1" applyFill="1" applyBorder="1" applyAlignment="1">
      <alignment horizontal="center" vertical="top"/>
    </xf>
    <xf numFmtId="49" fontId="16" fillId="0" borderId="27" xfId="3" applyNumberFormat="1" applyFont="1" applyFill="1" applyBorder="1" applyAlignment="1">
      <alignment horizontal="center" vertical="top"/>
    </xf>
    <xf numFmtId="49" fontId="16" fillId="0" borderId="21" xfId="3" applyNumberFormat="1" applyFont="1" applyFill="1" applyBorder="1" applyAlignment="1">
      <alignment horizontal="left" vertical="top"/>
    </xf>
    <xf numFmtId="49" fontId="16" fillId="0" borderId="27" xfId="3" applyNumberFormat="1" applyFont="1" applyFill="1" applyBorder="1" applyAlignment="1">
      <alignment horizontal="left" vertical="top"/>
    </xf>
    <xf numFmtId="49" fontId="16" fillId="0" borderId="21" xfId="3" applyNumberFormat="1" applyFont="1" applyFill="1" applyBorder="1" applyAlignment="1">
      <alignment horizontal="center" vertical="top"/>
    </xf>
    <xf numFmtId="0" fontId="16" fillId="0" borderId="0" xfId="4" applyFont="1" applyFill="1"/>
    <xf numFmtId="49" fontId="16" fillId="0" borderId="26" xfId="3" applyNumberFormat="1" applyFont="1" applyFill="1" applyBorder="1" applyAlignment="1">
      <alignment horizontal="center" vertical="top"/>
    </xf>
    <xf numFmtId="49" fontId="16" fillId="0" borderId="25" xfId="3" applyNumberFormat="1" applyFont="1" applyFill="1" applyBorder="1" applyAlignment="1">
      <alignment horizontal="center" vertical="top"/>
    </xf>
    <xf numFmtId="49" fontId="16" fillId="0" borderId="25" xfId="3" applyNumberFormat="1" applyFont="1" applyFill="1" applyBorder="1" applyAlignment="1">
      <alignment horizontal="left" vertical="top"/>
    </xf>
    <xf numFmtId="49" fontId="16" fillId="0" borderId="28" xfId="3" applyNumberFormat="1" applyFont="1" applyFill="1" applyBorder="1" applyAlignment="1">
      <alignment horizontal="center" vertical="top"/>
    </xf>
    <xf numFmtId="49" fontId="16" fillId="0" borderId="24" xfId="3" applyNumberFormat="1" applyFont="1" applyFill="1" applyBorder="1" applyAlignment="1">
      <alignment horizontal="center" vertical="top"/>
    </xf>
    <xf numFmtId="49" fontId="29" fillId="0" borderId="29" xfId="3" applyNumberFormat="1" applyFont="1" applyFill="1" applyBorder="1" applyAlignment="1">
      <alignment horizontal="center" vertical="top"/>
    </xf>
    <xf numFmtId="49" fontId="29" fillId="0" borderId="30" xfId="3" applyNumberFormat="1" applyFont="1" applyFill="1" applyBorder="1" applyAlignment="1">
      <alignment horizontal="center" vertical="top"/>
    </xf>
    <xf numFmtId="49" fontId="29" fillId="0" borderId="31" xfId="3" applyNumberFormat="1" applyFont="1" applyFill="1" applyBorder="1" applyAlignment="1">
      <alignment horizontal="left" vertical="top"/>
    </xf>
    <xf numFmtId="49" fontId="29" fillId="0" borderId="31" xfId="3" applyNumberFormat="1" applyFont="1" applyFill="1" applyBorder="1" applyAlignment="1">
      <alignment horizontal="center" vertical="top"/>
    </xf>
    <xf numFmtId="49" fontId="29" fillId="0" borderId="32" xfId="3" applyNumberFormat="1" applyFont="1" applyFill="1" applyBorder="1" applyAlignment="1">
      <alignment horizontal="center" vertical="top"/>
    </xf>
    <xf numFmtId="49" fontId="29" fillId="0" borderId="32" xfId="3" applyNumberFormat="1" applyFont="1" applyFill="1" applyBorder="1" applyAlignment="1">
      <alignment horizontal="left" vertical="top"/>
    </xf>
    <xf numFmtId="49" fontId="29" fillId="0" borderId="0" xfId="3" applyNumberFormat="1" applyFont="1" applyFill="1" applyBorder="1" applyAlignment="1">
      <alignment horizontal="center" vertical="top"/>
    </xf>
    <xf numFmtId="49" fontId="29" fillId="0" borderId="0" xfId="3" applyNumberFormat="1" applyFont="1" applyFill="1" applyBorder="1" applyAlignment="1">
      <alignment horizontal="left" vertical="top"/>
    </xf>
    <xf numFmtId="49" fontId="29" fillId="0" borderId="0" xfId="3" applyNumberFormat="1" applyFont="1" applyFill="1" applyAlignment="1">
      <alignment horizontal="left" vertical="top"/>
    </xf>
    <xf numFmtId="49" fontId="29" fillId="0" borderId="0" xfId="3" applyNumberFormat="1" applyFont="1" applyFill="1" applyAlignment="1">
      <alignment horizontal="center" vertical="top"/>
    </xf>
    <xf numFmtId="49" fontId="29" fillId="0" borderId="21" xfId="3" applyNumberFormat="1" applyFont="1" applyBorder="1" applyAlignment="1">
      <alignment horizontal="center" vertical="top"/>
    </xf>
    <xf numFmtId="49" fontId="29" fillId="0" borderId="21" xfId="3" applyNumberFormat="1" applyFont="1" applyBorder="1" applyAlignment="1">
      <alignment horizontal="left" vertical="top"/>
    </xf>
    <xf numFmtId="176" fontId="4" fillId="0" borderId="0" xfId="0" applyNumberFormat="1" applyFont="1">
      <alignment vertical="center"/>
    </xf>
    <xf numFmtId="49" fontId="34" fillId="0" borderId="0" xfId="3" applyNumberFormat="1" applyFont="1" applyFill="1" applyBorder="1" applyAlignment="1">
      <alignment horizontal="right" vertical="top"/>
    </xf>
    <xf numFmtId="49" fontId="15" fillId="0" borderId="0" xfId="1" applyNumberFormat="1" applyFont="1" applyBorder="1" applyAlignment="1">
      <alignment horizontal="right" vertical="top"/>
    </xf>
    <xf numFmtId="0" fontId="15" fillId="0" borderId="0" xfId="0" applyFont="1">
      <alignment vertical="center"/>
    </xf>
    <xf numFmtId="41" fontId="15" fillId="0" borderId="0" xfId="2" applyFont="1" applyFill="1" applyBorder="1" applyAlignment="1">
      <alignment horizontal="right" vertical="top"/>
    </xf>
    <xf numFmtId="0" fontId="15" fillId="0" borderId="0" xfId="0" applyFont="1" applyFill="1">
      <alignment vertical="center"/>
    </xf>
    <xf numFmtId="49" fontId="19" fillId="8" borderId="0" xfId="1" applyNumberFormat="1" applyFont="1" applyFill="1" applyBorder="1" applyAlignment="1">
      <alignment horizontal="right" vertical="top"/>
    </xf>
    <xf numFmtId="176" fontId="3" fillId="11" borderId="0" xfId="0" applyNumberFormat="1" applyFont="1" applyFill="1">
      <alignment vertical="center"/>
    </xf>
    <xf numFmtId="179" fontId="4" fillId="7" borderId="0" xfId="0" applyNumberFormat="1" applyFont="1" applyFill="1" applyAlignment="1">
      <alignment vertical="center"/>
    </xf>
    <xf numFmtId="41" fontId="22" fillId="0" borderId="0" xfId="2" applyFont="1" applyAlignment="1">
      <alignment vertical="center"/>
    </xf>
    <xf numFmtId="49" fontId="4" fillId="0" borderId="0" xfId="1" applyNumberFormat="1" applyFont="1" applyBorder="1" applyAlignment="1">
      <alignment horizontal="left" vertical="top"/>
    </xf>
    <xf numFmtId="0" fontId="0" fillId="4" borderId="0" xfId="0" applyFill="1">
      <alignment vertical="center"/>
    </xf>
    <xf numFmtId="49" fontId="16" fillId="0" borderId="21" xfId="1" applyNumberFormat="1" applyFont="1" applyFill="1" applyBorder="1" applyAlignment="1">
      <alignment horizontal="right" vertical="top"/>
    </xf>
    <xf numFmtId="176" fontId="24" fillId="0" borderId="21" xfId="0" applyNumberFormat="1" applyFont="1" applyFill="1" applyBorder="1">
      <alignment vertical="center"/>
    </xf>
    <xf numFmtId="0" fontId="0" fillId="0" borderId="33" xfId="0" applyBorder="1">
      <alignment vertical="center"/>
    </xf>
    <xf numFmtId="49" fontId="16" fillId="0" borderId="28" xfId="1" applyNumberFormat="1" applyFont="1" applyFill="1" applyBorder="1" applyAlignment="1">
      <alignment horizontal="right" vertical="top"/>
    </xf>
    <xf numFmtId="176" fontId="0" fillId="0" borderId="35" xfId="0" applyNumberFormat="1" applyBorder="1">
      <alignment vertical="center"/>
    </xf>
    <xf numFmtId="0" fontId="24" fillId="0" borderId="21" xfId="0" applyFont="1" applyBorder="1">
      <alignment vertical="center"/>
    </xf>
    <xf numFmtId="0" fontId="35" fillId="3" borderId="21" xfId="1" applyNumberFormat="1" applyFont="1" applyFill="1" applyBorder="1" applyAlignment="1">
      <alignment horizontal="center" vertical="top"/>
    </xf>
    <xf numFmtId="41" fontId="16" fillId="0" borderId="21" xfId="2" applyFont="1" applyBorder="1" applyAlignment="1">
      <alignment vertical="center"/>
    </xf>
    <xf numFmtId="176" fontId="24" fillId="0" borderId="21" xfId="0" applyNumberFormat="1" applyFont="1" applyBorder="1">
      <alignment vertical="center"/>
    </xf>
    <xf numFmtId="49" fontId="16" fillId="0" borderId="21" xfId="1" applyNumberFormat="1" applyFont="1" applyBorder="1" applyAlignment="1">
      <alignment horizontal="left" vertical="top"/>
    </xf>
    <xf numFmtId="0" fontId="36" fillId="3" borderId="34" xfId="1" applyNumberFormat="1" applyFont="1" applyFill="1" applyBorder="1" applyAlignment="1">
      <alignment horizontal="center" vertical="top"/>
    </xf>
    <xf numFmtId="176" fontId="37" fillId="0" borderId="0" xfId="0" applyNumberFormat="1" applyFont="1">
      <alignment vertical="center"/>
    </xf>
    <xf numFmtId="0" fontId="25" fillId="0" borderId="0" xfId="0" applyFont="1">
      <alignment vertical="center"/>
    </xf>
    <xf numFmtId="41" fontId="4" fillId="7" borderId="0" xfId="2" applyFont="1" applyFill="1" applyBorder="1">
      <alignment vertical="center"/>
    </xf>
    <xf numFmtId="41" fontId="4" fillId="0" borderId="0" xfId="2" applyFont="1" applyFill="1" applyBorder="1">
      <alignment vertical="center"/>
    </xf>
    <xf numFmtId="41" fontId="4" fillId="5" borderId="0" xfId="2" applyFont="1" applyFill="1" applyBorder="1">
      <alignment vertical="center"/>
    </xf>
    <xf numFmtId="41" fontId="4" fillId="13" borderId="0" xfId="0" applyNumberFormat="1" applyFont="1" applyFill="1">
      <alignment vertical="center"/>
    </xf>
    <xf numFmtId="0" fontId="4" fillId="13" borderId="0" xfId="0" applyFont="1" applyFill="1" applyBorder="1">
      <alignment vertical="center"/>
    </xf>
    <xf numFmtId="0" fontId="4" fillId="13" borderId="0" xfId="1" applyNumberFormat="1" applyFont="1" applyFill="1" applyBorder="1" applyAlignment="1">
      <alignment horizontal="center" vertical="top"/>
    </xf>
    <xf numFmtId="49" fontId="7" fillId="13" borderId="0" xfId="3" applyNumberFormat="1" applyFont="1" applyFill="1" applyBorder="1" applyAlignment="1">
      <alignment horizontal="center" vertical="top"/>
    </xf>
    <xf numFmtId="41" fontId="4" fillId="13" borderId="0" xfId="2" applyFont="1" applyFill="1" applyBorder="1">
      <alignment vertical="center"/>
    </xf>
    <xf numFmtId="0" fontId="0" fillId="13" borderId="0" xfId="0" applyFill="1">
      <alignment vertical="center"/>
    </xf>
    <xf numFmtId="49" fontId="7" fillId="13" borderId="0" xfId="3" applyNumberFormat="1" applyFont="1" applyFill="1" applyBorder="1" applyAlignment="1">
      <alignment horizontal="right" vertical="top"/>
    </xf>
    <xf numFmtId="49" fontId="3" fillId="13" borderId="0" xfId="1" applyNumberFormat="1" applyFont="1" applyFill="1" applyBorder="1" applyAlignment="1">
      <alignment horizontal="right" vertical="top"/>
    </xf>
    <xf numFmtId="41" fontId="4" fillId="13" borderId="0" xfId="2" applyFont="1" applyFill="1" applyBorder="1" applyAlignment="1">
      <alignment horizontal="right" vertical="top"/>
    </xf>
    <xf numFmtId="0" fontId="3" fillId="2" borderId="0" xfId="0" applyFont="1" applyFill="1" applyBorder="1" applyAlignment="1"/>
    <xf numFmtId="0" fontId="4" fillId="2" borderId="0" xfId="1" applyNumberFormat="1" applyFont="1" applyFill="1" applyBorder="1" applyAlignment="1">
      <alignment horizontal="center" vertical="top"/>
    </xf>
    <xf numFmtId="49" fontId="7" fillId="2" borderId="0" xfId="3" applyNumberFormat="1" applyFont="1" applyFill="1" applyBorder="1" applyAlignment="1">
      <alignment horizontal="center" vertical="top"/>
    </xf>
    <xf numFmtId="41" fontId="4" fillId="2" borderId="0" xfId="2" applyFont="1" applyFill="1" applyBorder="1" applyAlignment="1">
      <alignment horizontal="right" vertical="top"/>
    </xf>
    <xf numFmtId="0" fontId="0" fillId="2" borderId="0" xfId="0" applyFill="1">
      <alignment vertical="center"/>
    </xf>
    <xf numFmtId="49" fontId="7" fillId="2" borderId="0" xfId="3" applyNumberFormat="1" applyFont="1" applyFill="1" applyBorder="1" applyAlignment="1">
      <alignment horizontal="right" vertical="top"/>
    </xf>
    <xf numFmtId="49" fontId="3" fillId="2" borderId="0" xfId="1" applyNumberFormat="1" applyFont="1" applyFill="1" applyBorder="1" applyAlignment="1">
      <alignment horizontal="right" vertical="top"/>
    </xf>
    <xf numFmtId="41" fontId="4" fillId="2" borderId="0" xfId="2" applyFont="1" applyFill="1" applyBorder="1">
      <alignment vertical="center"/>
    </xf>
    <xf numFmtId="0" fontId="11" fillId="2" borderId="0" xfId="1" applyNumberFormat="1" applyFont="1" applyFill="1" applyBorder="1" applyAlignment="1">
      <alignment horizontal="center" vertical="top"/>
    </xf>
    <xf numFmtId="49" fontId="10" fillId="2" borderId="0" xfId="3" applyNumberFormat="1" applyFont="1" applyFill="1" applyBorder="1" applyAlignment="1">
      <alignment horizontal="center" vertical="top"/>
    </xf>
    <xf numFmtId="0" fontId="11" fillId="2" borderId="0" xfId="0" applyFont="1" applyFill="1" applyBorder="1">
      <alignment vertical="center"/>
    </xf>
    <xf numFmtId="41" fontId="11" fillId="2" borderId="0" xfId="0" applyNumberFormat="1" applyFont="1" applyFill="1">
      <alignment vertical="center"/>
    </xf>
    <xf numFmtId="41" fontId="0" fillId="2" borderId="0" xfId="0" applyNumberFormat="1" applyFill="1">
      <alignment vertical="center"/>
    </xf>
    <xf numFmtId="41" fontId="3" fillId="8" borderId="0" xfId="0" applyNumberFormat="1" applyFont="1" applyFill="1">
      <alignment vertical="center"/>
    </xf>
    <xf numFmtId="0" fontId="3" fillId="0" borderId="0" xfId="0" applyFont="1" applyAlignment="1">
      <alignment horizontal="right" vertical="center"/>
    </xf>
    <xf numFmtId="43" fontId="0" fillId="0" borderId="0" xfId="0" applyNumberFormat="1">
      <alignment vertical="center"/>
    </xf>
    <xf numFmtId="41" fontId="43" fillId="14" borderId="36" xfId="19" applyNumberFormat="1" applyFill="1" applyBorder="1" applyAlignment="1">
      <alignment horizontal="right" vertical="top"/>
    </xf>
    <xf numFmtId="43" fontId="12" fillId="0" borderId="0" xfId="0" applyNumberFormat="1" applyFont="1">
      <alignment vertical="center"/>
    </xf>
    <xf numFmtId="181" fontId="12" fillId="0" borderId="0" xfId="0" applyNumberFormat="1" applyFont="1">
      <alignment vertical="center"/>
    </xf>
    <xf numFmtId="41" fontId="0" fillId="0" borderId="0" xfId="2" applyFont="1">
      <alignment vertical="center"/>
    </xf>
    <xf numFmtId="182" fontId="0" fillId="0" borderId="0" xfId="0" applyNumberFormat="1">
      <alignment vertical="center"/>
    </xf>
    <xf numFmtId="182" fontId="0" fillId="0" borderId="0" xfId="2" applyNumberFormat="1" applyFont="1">
      <alignment vertical="center"/>
    </xf>
    <xf numFmtId="0" fontId="38" fillId="0" borderId="0" xfId="0" applyFont="1" applyAlignment="1">
      <alignment horizontal="center" vertical="center"/>
    </xf>
    <xf numFmtId="0" fontId="23" fillId="0" borderId="8" xfId="0" applyFont="1" applyBorder="1" applyAlignment="1">
      <alignment horizontal="justify" vertical="center" wrapText="1"/>
    </xf>
    <xf numFmtId="0" fontId="23" fillId="0" borderId="10" xfId="0" applyFont="1" applyBorder="1" applyAlignment="1">
      <alignment horizontal="justify" vertical="center" wrapText="1"/>
    </xf>
    <xf numFmtId="0" fontId="23" fillId="0" borderId="2" xfId="0" applyFont="1" applyBorder="1" applyAlignment="1">
      <alignment horizontal="justify" vertical="center" wrapText="1"/>
    </xf>
    <xf numFmtId="0" fontId="23" fillId="0" borderId="4" xfId="0" applyFont="1" applyBorder="1" applyAlignment="1">
      <alignment horizontal="justify" vertical="center" wrapText="1"/>
    </xf>
    <xf numFmtId="0" fontId="23" fillId="0" borderId="14" xfId="0" applyFont="1" applyBorder="1" applyAlignment="1">
      <alignment horizontal="justify" vertical="center" wrapText="1"/>
    </xf>
    <xf numFmtId="0" fontId="23" fillId="0" borderId="15" xfId="0" applyFont="1" applyBorder="1" applyAlignment="1">
      <alignment horizontal="justify" vertical="center" wrapText="1"/>
    </xf>
    <xf numFmtId="0" fontId="23" fillId="0" borderId="5" xfId="0" applyFont="1" applyBorder="1" applyAlignment="1">
      <alignment horizontal="justify" vertical="center" wrapText="1"/>
    </xf>
    <xf numFmtId="0" fontId="23" fillId="0" borderId="7" xfId="0" applyFont="1" applyBorder="1" applyAlignment="1">
      <alignment horizontal="justify" vertical="center" wrapText="1"/>
    </xf>
    <xf numFmtId="0" fontId="23" fillId="9" borderId="2" xfId="0" applyFont="1" applyFill="1" applyBorder="1" applyAlignment="1">
      <alignment horizontal="center" vertical="center" wrapText="1"/>
    </xf>
    <xf numFmtId="0" fontId="23" fillId="9" borderId="3" xfId="0" applyFont="1" applyFill="1" applyBorder="1" applyAlignment="1">
      <alignment horizontal="center" vertical="center" wrapText="1"/>
    </xf>
    <xf numFmtId="0" fontId="23" fillId="9" borderId="4" xfId="0" applyFont="1" applyFill="1" applyBorder="1" applyAlignment="1">
      <alignment horizontal="center" vertical="center" wrapText="1"/>
    </xf>
    <xf numFmtId="0" fontId="23" fillId="9" borderId="5" xfId="0" applyFont="1" applyFill="1" applyBorder="1" applyAlignment="1">
      <alignment horizontal="center" vertical="center" wrapText="1"/>
    </xf>
    <xf numFmtId="0" fontId="23" fillId="9" borderId="6" xfId="0" applyFont="1" applyFill="1" applyBorder="1" applyAlignment="1">
      <alignment horizontal="center" vertical="center" wrapText="1"/>
    </xf>
    <xf numFmtId="0" fontId="23" fillId="9" borderId="7" xfId="0" applyFont="1" applyFill="1" applyBorder="1" applyAlignment="1">
      <alignment horizontal="center" vertical="center" wrapText="1"/>
    </xf>
    <xf numFmtId="0" fontId="23" fillId="9" borderId="8" xfId="0" applyFont="1" applyFill="1" applyBorder="1" applyAlignment="1">
      <alignment horizontal="center" vertical="center" wrapText="1"/>
    </xf>
    <xf numFmtId="0" fontId="23" fillId="9" borderId="9" xfId="0" applyFont="1" applyFill="1" applyBorder="1" applyAlignment="1">
      <alignment horizontal="center" vertical="center" wrapText="1"/>
    </xf>
    <xf numFmtId="0" fontId="23" fillId="9" borderId="10" xfId="0" applyFont="1" applyFill="1" applyBorder="1" applyAlignment="1">
      <alignment horizontal="center" vertical="center" wrapText="1"/>
    </xf>
    <xf numFmtId="0" fontId="23" fillId="0" borderId="11" xfId="0" applyFont="1" applyBorder="1" applyAlignment="1">
      <alignment horizontal="justify" vertical="center" wrapText="1"/>
    </xf>
    <xf numFmtId="0" fontId="23" fillId="0" borderId="12" xfId="0" applyFont="1" applyBorder="1" applyAlignment="1">
      <alignment horizontal="justify" vertical="center" wrapText="1"/>
    </xf>
    <xf numFmtId="0" fontId="23" fillId="0" borderId="13" xfId="0" applyFont="1" applyBorder="1" applyAlignment="1">
      <alignment horizontal="justify" vertical="center" wrapText="1"/>
    </xf>
    <xf numFmtId="0" fontId="23" fillId="0" borderId="11" xfId="0" applyFont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center" wrapText="1"/>
    </xf>
    <xf numFmtId="0" fontId="23" fillId="0" borderId="12" xfId="0" applyFont="1" applyBorder="1" applyAlignment="1">
      <alignment horizontal="center" vertical="center" wrapText="1"/>
    </xf>
    <xf numFmtId="0" fontId="25" fillId="12" borderId="16" xfId="3" applyFont="1" applyFill="1" applyBorder="1" applyAlignment="1">
      <alignment horizontal="center" vertical="top"/>
    </xf>
    <xf numFmtId="0" fontId="25" fillId="12" borderId="17" xfId="3" applyFont="1" applyFill="1" applyBorder="1" applyAlignment="1">
      <alignment horizontal="center" vertical="top"/>
    </xf>
    <xf numFmtId="0" fontId="25" fillId="12" borderId="18" xfId="3" applyFont="1" applyFill="1" applyBorder="1" applyAlignment="1">
      <alignment horizontal="center" vertical="top"/>
    </xf>
    <xf numFmtId="0" fontId="25" fillId="12" borderId="19" xfId="3" applyFont="1" applyFill="1" applyBorder="1" applyAlignment="1">
      <alignment horizontal="center" vertical="top"/>
    </xf>
  </cellXfs>
  <cellStyles count="20">
    <cellStyle name="경고문" xfId="19" builtinId="11"/>
    <cellStyle name="백분율" xfId="1" builtinId="5"/>
    <cellStyle name="백분율 2" xfId="3"/>
    <cellStyle name="백분율 3" xfId="8"/>
    <cellStyle name="백분율 4" xfId="9"/>
    <cellStyle name="쉼표 [0]" xfId="2" builtinId="6"/>
    <cellStyle name="쉼표 [0] 2" xfId="10"/>
    <cellStyle name="쉼표 [0] 2 2" xfId="11"/>
    <cellStyle name="쉼표 [0] 3" xfId="12"/>
    <cellStyle name="쉼표 [0] 4" xfId="13"/>
    <cellStyle name="표준" xfId="0" builtinId="0"/>
    <cellStyle name="표준 2" xfId="4"/>
    <cellStyle name="표준 3" xfId="14"/>
    <cellStyle name="표준 3 2" xfId="15"/>
    <cellStyle name="표준 4" xfId="7"/>
    <cellStyle name="표준 5" xfId="16"/>
    <cellStyle name="표준 5 2" xfId="5"/>
    <cellStyle name="표준 6" xfId="17"/>
    <cellStyle name="표준 6 2" xfId="6"/>
    <cellStyle name="표준 7" xfId="18"/>
  </cellStyles>
  <dxfs count="0"/>
  <tableStyles count="0" defaultTableStyle="TableStyleMedium9" defaultPivotStyle="PivotStyleLight16"/>
  <colors>
    <mruColors>
      <color rgb="FFFFFFB7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ko-KR"/>
  <c:chart>
    <c:title>
      <c:tx>
        <c:rich>
          <a:bodyPr/>
          <a:lstStyle/>
          <a:p>
            <a:pPr>
              <a:defRPr/>
            </a:pPr>
            <a:r>
              <a:rPr lang="ko-KR" altLang="en-US"/>
              <a:t>배출량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cat>
            <c:strRef>
              <c:f>('배출량&amp;에너지'!$C$216:$AD$216,'배출량&amp;에너지'!$AF$216)</c:f>
              <c:strCache>
                <c:ptCount val="29"/>
                <c:pt idx="0">
                  <c:v>농림수산품</c:v>
                </c:pt>
                <c:pt idx="1">
                  <c:v>광산품</c:v>
                </c:pt>
                <c:pt idx="2">
                  <c:v>음식료품</c:v>
                </c:pt>
                <c:pt idx="3">
                  <c:v>섬유 및 가죽제품</c:v>
                </c:pt>
                <c:pt idx="4">
                  <c:v>목재 및 종이제품</c:v>
                </c:pt>
                <c:pt idx="5">
                  <c:v>인쇄 및 복제</c:v>
                </c:pt>
                <c:pt idx="6">
                  <c:v>석유 및 석탄제품</c:v>
                </c:pt>
                <c:pt idx="7">
                  <c:v>화학제품</c:v>
                </c:pt>
                <c:pt idx="8">
                  <c:v>비금속광물제품</c:v>
                </c:pt>
                <c:pt idx="9">
                  <c:v>제1차 금속제품</c:v>
                </c:pt>
                <c:pt idx="10">
                  <c:v>금속제품</c:v>
                </c:pt>
                <c:pt idx="11">
                  <c:v>일반기계</c:v>
                </c:pt>
                <c:pt idx="12">
                  <c:v>전기 및 전자기기</c:v>
                </c:pt>
                <c:pt idx="13">
                  <c:v>정밀기기</c:v>
                </c:pt>
                <c:pt idx="14">
                  <c:v>수송장비</c:v>
                </c:pt>
                <c:pt idx="15">
                  <c:v>기타제조업제품</c:v>
                </c:pt>
                <c:pt idx="16">
                  <c:v>전력,가스및수도</c:v>
                </c:pt>
                <c:pt idx="17">
                  <c:v>건설</c:v>
                </c:pt>
                <c:pt idx="18">
                  <c:v>도소매</c:v>
                </c:pt>
                <c:pt idx="19">
                  <c:v>음식점 및 숙박</c:v>
                </c:pt>
                <c:pt idx="20">
                  <c:v>운수 및 보관</c:v>
                </c:pt>
                <c:pt idx="21">
                  <c:v>통신 및 방송</c:v>
                </c:pt>
                <c:pt idx="22">
                  <c:v>금융 및 보험</c:v>
                </c:pt>
                <c:pt idx="23">
                  <c:v>부동산 및 사업서비스</c:v>
                </c:pt>
                <c:pt idx="24">
                  <c:v>공공행정 및 국방</c:v>
                </c:pt>
                <c:pt idx="25">
                  <c:v>교육 및 보건</c:v>
                </c:pt>
                <c:pt idx="26">
                  <c:v>사회 및 기타서비스</c:v>
                </c:pt>
                <c:pt idx="27">
                  <c:v>기타</c:v>
                </c:pt>
                <c:pt idx="28">
                  <c:v>민간소비지출</c:v>
                </c:pt>
              </c:strCache>
            </c:strRef>
          </c:cat>
          <c:val>
            <c:numRef>
              <c:f>('배출량&amp;에너지'!$C$239:$AD$239,'배출량&amp;에너지'!$AF$239)</c:f>
              <c:numCache>
                <c:formatCode>#,##0_ </c:formatCode>
                <c:ptCount val="29"/>
                <c:pt idx="0">
                  <c:v>4664.0912925437879</c:v>
                </c:pt>
                <c:pt idx="1">
                  <c:v>364.84791146603374</c:v>
                </c:pt>
                <c:pt idx="2">
                  <c:v>1273.2205620639093</c:v>
                </c:pt>
                <c:pt idx="3">
                  <c:v>1301.6935506224149</c:v>
                </c:pt>
                <c:pt idx="4">
                  <c:v>800.10628288548992</c:v>
                </c:pt>
                <c:pt idx="5">
                  <c:v>165.15754688049861</c:v>
                </c:pt>
                <c:pt idx="6">
                  <c:v>3972.6338820030851</c:v>
                </c:pt>
                <c:pt idx="7">
                  <c:v>36005.90772079103</c:v>
                </c:pt>
                <c:pt idx="8">
                  <c:v>16132.165190831965</c:v>
                </c:pt>
                <c:pt idx="9">
                  <c:v>77366.158303352684</c:v>
                </c:pt>
                <c:pt idx="10">
                  <c:v>3104.6843794065794</c:v>
                </c:pt>
                <c:pt idx="11">
                  <c:v>1577.3451206371135</c:v>
                </c:pt>
                <c:pt idx="12">
                  <c:v>3428.3642227582177</c:v>
                </c:pt>
                <c:pt idx="13">
                  <c:v>199.15911029678668</c:v>
                </c:pt>
                <c:pt idx="14">
                  <c:v>1889.9314080582653</c:v>
                </c:pt>
                <c:pt idx="15">
                  <c:v>402.53270257057733</c:v>
                </c:pt>
                <c:pt idx="16">
                  <c:v>227263.82921081805</c:v>
                </c:pt>
                <c:pt idx="17">
                  <c:v>5192.1661208269388</c:v>
                </c:pt>
                <c:pt idx="18">
                  <c:v>6315.8808369326889</c:v>
                </c:pt>
                <c:pt idx="19">
                  <c:v>9271.6336462661056</c:v>
                </c:pt>
                <c:pt idx="20">
                  <c:v>31417.022516446516</c:v>
                </c:pt>
                <c:pt idx="21">
                  <c:v>646.53582378717442</c:v>
                </c:pt>
                <c:pt idx="22">
                  <c:v>921.72013043904201</c:v>
                </c:pt>
                <c:pt idx="23">
                  <c:v>4555.0356009513216</c:v>
                </c:pt>
                <c:pt idx="24">
                  <c:v>1696.7364695184865</c:v>
                </c:pt>
                <c:pt idx="25">
                  <c:v>7442.9614359805073</c:v>
                </c:pt>
                <c:pt idx="26">
                  <c:v>3691.9986447650272</c:v>
                </c:pt>
                <c:pt idx="27">
                  <c:v>253.31865891605696</c:v>
                </c:pt>
                <c:pt idx="28">
                  <c:v>44520.10327138938</c:v>
                </c:pt>
              </c:numCache>
            </c:numRef>
          </c:val>
        </c:ser>
        <c:axId val="100979456"/>
        <c:axId val="100980992"/>
      </c:barChart>
      <c:catAx>
        <c:axId val="100979456"/>
        <c:scaling>
          <c:orientation val="minMax"/>
        </c:scaling>
        <c:axPos val="b"/>
        <c:majorTickMark val="none"/>
        <c:tickLblPos val="nextTo"/>
        <c:crossAx val="100980992"/>
        <c:crosses val="autoZero"/>
        <c:auto val="1"/>
        <c:lblAlgn val="ctr"/>
        <c:lblOffset val="100"/>
      </c:catAx>
      <c:valAx>
        <c:axId val="100980992"/>
        <c:scaling>
          <c:orientation val="minMax"/>
        </c:scaling>
        <c:axPos val="l"/>
        <c:majorGridlines/>
        <c:numFmt formatCode="#,##0_ " sourceLinked="1"/>
        <c:majorTickMark val="none"/>
        <c:tickLblPos val="nextTo"/>
        <c:crossAx val="100979456"/>
        <c:crosses val="autoZero"/>
        <c:crossBetween val="between"/>
      </c:valAx>
    </c:plotArea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ko-KR"/>
  <c:chart>
    <c:title/>
    <c:plotArea>
      <c:layout/>
      <c:barChart>
        <c:barDir val="col"/>
        <c:grouping val="clustered"/>
        <c:ser>
          <c:idx val="0"/>
          <c:order val="0"/>
          <c:tx>
            <c:strRef>
              <c:f>'배출량&amp;에너지'!$S$216:$S$217</c:f>
              <c:strCache>
                <c:ptCount val="1"/>
                <c:pt idx="0">
                  <c:v>전력,가스및수도</c:v>
                </c:pt>
              </c:strCache>
            </c:strRef>
          </c:tx>
          <c:cat>
            <c:strRef>
              <c:f>'배출량&amp;에너지'!$B$218:$B$238</c:f>
              <c:strCache>
                <c:ptCount val="21"/>
                <c:pt idx="0">
                  <c:v>무연탄</c:v>
                </c:pt>
                <c:pt idx="1">
                  <c:v>유연탄</c:v>
                </c:pt>
                <c:pt idx="2">
                  <c:v>원유</c:v>
                </c:pt>
                <c:pt idx="3">
                  <c:v>천연가스(LNG)</c:v>
                </c:pt>
                <c:pt idx="4">
                  <c:v>연탄</c:v>
                </c:pt>
                <c:pt idx="5">
                  <c:v>기타석탄제품</c:v>
                </c:pt>
                <c:pt idx="6">
                  <c:v>나프타</c:v>
                </c:pt>
                <c:pt idx="7">
                  <c:v>휘발유</c:v>
                </c:pt>
                <c:pt idx="8">
                  <c:v>제트유</c:v>
                </c:pt>
                <c:pt idx="9">
                  <c:v>등유</c:v>
                </c:pt>
                <c:pt idx="10">
                  <c:v>경유</c:v>
                </c:pt>
                <c:pt idx="11">
                  <c:v>중유</c:v>
                </c:pt>
                <c:pt idx="12">
                  <c:v>액화석유가스</c:v>
                </c:pt>
                <c:pt idx="13">
                  <c:v>윤활유제품</c:v>
                </c:pt>
                <c:pt idx="14">
                  <c:v>기타석유정제품</c:v>
                </c:pt>
                <c:pt idx="15">
                  <c:v>수력</c:v>
                </c:pt>
                <c:pt idx="16">
                  <c:v>화력</c:v>
                </c:pt>
                <c:pt idx="17">
                  <c:v>원자력</c:v>
                </c:pt>
                <c:pt idx="18">
                  <c:v>기타발전</c:v>
                </c:pt>
                <c:pt idx="19">
                  <c:v>도시가스</c:v>
                </c:pt>
                <c:pt idx="20">
                  <c:v>증기 및 온수공급업</c:v>
                </c:pt>
              </c:strCache>
            </c:strRef>
          </c:cat>
          <c:val>
            <c:numRef>
              <c:f>'배출량&amp;에너지'!$S$218:$S$238</c:f>
              <c:numCache>
                <c:formatCode>#,##0_ </c:formatCode>
                <c:ptCount val="21"/>
                <c:pt idx="0">
                  <c:v>2521.026933333334</c:v>
                </c:pt>
                <c:pt idx="1">
                  <c:v>170571.00165092462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9603.2528674939003</c:v>
                </c:pt>
                <c:pt idx="6">
                  <c:v>0</c:v>
                </c:pt>
                <c:pt idx="7">
                  <c:v>27.25644762988146</c:v>
                </c:pt>
                <c:pt idx="8">
                  <c:v>0</c:v>
                </c:pt>
                <c:pt idx="9">
                  <c:v>204.72780757039544</c:v>
                </c:pt>
                <c:pt idx="10">
                  <c:v>293.08790306285971</c:v>
                </c:pt>
                <c:pt idx="11">
                  <c:v>10587.837378377968</c:v>
                </c:pt>
                <c:pt idx="12">
                  <c:v>903.42943991780828</c:v>
                </c:pt>
                <c:pt idx="13">
                  <c:v>1.8734746488732086</c:v>
                </c:pt>
                <c:pt idx="14">
                  <c:v>4.4063437063068598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32545.928964152099</c:v>
                </c:pt>
                <c:pt idx="20">
                  <c:v>0</c:v>
                </c:pt>
              </c:numCache>
            </c:numRef>
          </c:val>
        </c:ser>
        <c:axId val="129505152"/>
        <c:axId val="129506688"/>
      </c:barChart>
      <c:catAx>
        <c:axId val="129505152"/>
        <c:scaling>
          <c:orientation val="minMax"/>
        </c:scaling>
        <c:axPos val="b"/>
        <c:tickLblPos val="nextTo"/>
        <c:crossAx val="129506688"/>
        <c:crosses val="autoZero"/>
        <c:auto val="1"/>
        <c:lblAlgn val="ctr"/>
        <c:lblOffset val="100"/>
      </c:catAx>
      <c:valAx>
        <c:axId val="129506688"/>
        <c:scaling>
          <c:orientation val="minMax"/>
          <c:max val="250000"/>
        </c:scaling>
        <c:axPos val="l"/>
        <c:majorGridlines/>
        <c:numFmt formatCode="#,##0_ " sourceLinked="1"/>
        <c:tickLblPos val="nextTo"/>
        <c:crossAx val="129505152"/>
        <c:crosses val="autoZero"/>
        <c:crossBetween val="between"/>
      </c:valAx>
    </c:plotArea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ko-KR"/>
  <c:chart>
    <c:title/>
    <c:plotArea>
      <c:layout/>
      <c:barChart>
        <c:barDir val="col"/>
        <c:grouping val="clustered"/>
        <c:ser>
          <c:idx val="0"/>
          <c:order val="0"/>
          <c:tx>
            <c:strRef>
              <c:f>'배출량&amp;에너지'!$J$216:$J$217</c:f>
              <c:strCache>
                <c:ptCount val="1"/>
                <c:pt idx="0">
                  <c:v>화학제품</c:v>
                </c:pt>
              </c:strCache>
            </c:strRef>
          </c:tx>
          <c:cat>
            <c:strRef>
              <c:f>'배출량&amp;에너지'!$B$218:$B$238</c:f>
              <c:strCache>
                <c:ptCount val="21"/>
                <c:pt idx="0">
                  <c:v>무연탄</c:v>
                </c:pt>
                <c:pt idx="1">
                  <c:v>유연탄</c:v>
                </c:pt>
                <c:pt idx="2">
                  <c:v>원유</c:v>
                </c:pt>
                <c:pt idx="3">
                  <c:v>천연가스(LNG)</c:v>
                </c:pt>
                <c:pt idx="4">
                  <c:v>연탄</c:v>
                </c:pt>
                <c:pt idx="5">
                  <c:v>기타석탄제품</c:v>
                </c:pt>
                <c:pt idx="6">
                  <c:v>나프타</c:v>
                </c:pt>
                <c:pt idx="7">
                  <c:v>휘발유</c:v>
                </c:pt>
                <c:pt idx="8">
                  <c:v>제트유</c:v>
                </c:pt>
                <c:pt idx="9">
                  <c:v>등유</c:v>
                </c:pt>
                <c:pt idx="10">
                  <c:v>경유</c:v>
                </c:pt>
                <c:pt idx="11">
                  <c:v>중유</c:v>
                </c:pt>
                <c:pt idx="12">
                  <c:v>액화석유가스</c:v>
                </c:pt>
                <c:pt idx="13">
                  <c:v>윤활유제품</c:v>
                </c:pt>
                <c:pt idx="14">
                  <c:v>기타석유정제품</c:v>
                </c:pt>
                <c:pt idx="15">
                  <c:v>수력</c:v>
                </c:pt>
                <c:pt idx="16">
                  <c:v>화력</c:v>
                </c:pt>
                <c:pt idx="17">
                  <c:v>원자력</c:v>
                </c:pt>
                <c:pt idx="18">
                  <c:v>기타발전</c:v>
                </c:pt>
                <c:pt idx="19">
                  <c:v>도시가스</c:v>
                </c:pt>
                <c:pt idx="20">
                  <c:v>증기 및 온수공급업</c:v>
                </c:pt>
              </c:strCache>
            </c:strRef>
          </c:cat>
          <c:val>
            <c:numRef>
              <c:f>'배출량&amp;에너지'!$J$218:$J$238</c:f>
              <c:numCache>
                <c:formatCode>#,##0_ </c:formatCode>
                <c:ptCount val="21"/>
                <c:pt idx="0">
                  <c:v>166.26398247293676</c:v>
                </c:pt>
                <c:pt idx="1">
                  <c:v>445.73608083692238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1755.593062923168</c:v>
                </c:pt>
                <c:pt idx="6">
                  <c:v>29023.687229166666</c:v>
                </c:pt>
                <c:pt idx="7">
                  <c:v>277.25871442087379</c:v>
                </c:pt>
                <c:pt idx="8">
                  <c:v>0</c:v>
                </c:pt>
                <c:pt idx="9">
                  <c:v>166.60053294845946</c:v>
                </c:pt>
                <c:pt idx="10">
                  <c:v>537.1145476351154</c:v>
                </c:pt>
                <c:pt idx="11">
                  <c:v>956.16168005904865</c:v>
                </c:pt>
                <c:pt idx="12">
                  <c:v>809.65496692427416</c:v>
                </c:pt>
                <c:pt idx="13">
                  <c:v>30.685127259654024</c:v>
                </c:pt>
                <c:pt idx="14">
                  <c:v>939.93068105560633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897.22111508830642</c:v>
                </c:pt>
                <c:pt idx="20">
                  <c:v>0</c:v>
                </c:pt>
              </c:numCache>
            </c:numRef>
          </c:val>
        </c:ser>
        <c:axId val="129538688"/>
        <c:axId val="129552768"/>
      </c:barChart>
      <c:catAx>
        <c:axId val="129538688"/>
        <c:scaling>
          <c:orientation val="minMax"/>
        </c:scaling>
        <c:axPos val="b"/>
        <c:tickLblPos val="nextTo"/>
        <c:crossAx val="129552768"/>
        <c:crosses val="autoZero"/>
        <c:auto val="1"/>
        <c:lblAlgn val="ctr"/>
        <c:lblOffset val="100"/>
      </c:catAx>
      <c:valAx>
        <c:axId val="129552768"/>
        <c:scaling>
          <c:orientation val="minMax"/>
          <c:max val="250000"/>
        </c:scaling>
        <c:axPos val="l"/>
        <c:majorGridlines/>
        <c:numFmt formatCode="#,##0_ " sourceLinked="1"/>
        <c:tickLblPos val="nextTo"/>
        <c:crossAx val="129538688"/>
        <c:crosses val="autoZero"/>
        <c:crossBetween val="between"/>
      </c:valAx>
    </c:plotArea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ko-KR"/>
  <c:chart>
    <c:title/>
    <c:plotArea>
      <c:layout/>
      <c:barChart>
        <c:barDir val="col"/>
        <c:grouping val="clustered"/>
        <c:ser>
          <c:idx val="0"/>
          <c:order val="0"/>
          <c:tx>
            <c:strRef>
              <c:f>'배출량&amp;에너지'!$W$216:$W$217</c:f>
              <c:strCache>
                <c:ptCount val="1"/>
                <c:pt idx="0">
                  <c:v>운수 및 보관</c:v>
                </c:pt>
              </c:strCache>
            </c:strRef>
          </c:tx>
          <c:cat>
            <c:strRef>
              <c:f>'배출량&amp;에너지'!$B$218:$B$238</c:f>
              <c:strCache>
                <c:ptCount val="21"/>
                <c:pt idx="0">
                  <c:v>무연탄</c:v>
                </c:pt>
                <c:pt idx="1">
                  <c:v>유연탄</c:v>
                </c:pt>
                <c:pt idx="2">
                  <c:v>원유</c:v>
                </c:pt>
                <c:pt idx="3">
                  <c:v>천연가스(LNG)</c:v>
                </c:pt>
                <c:pt idx="4">
                  <c:v>연탄</c:v>
                </c:pt>
                <c:pt idx="5">
                  <c:v>기타석탄제품</c:v>
                </c:pt>
                <c:pt idx="6">
                  <c:v>나프타</c:v>
                </c:pt>
                <c:pt idx="7">
                  <c:v>휘발유</c:v>
                </c:pt>
                <c:pt idx="8">
                  <c:v>제트유</c:v>
                </c:pt>
                <c:pt idx="9">
                  <c:v>등유</c:v>
                </c:pt>
                <c:pt idx="10">
                  <c:v>경유</c:v>
                </c:pt>
                <c:pt idx="11">
                  <c:v>중유</c:v>
                </c:pt>
                <c:pt idx="12">
                  <c:v>액화석유가스</c:v>
                </c:pt>
                <c:pt idx="13">
                  <c:v>윤활유제품</c:v>
                </c:pt>
                <c:pt idx="14">
                  <c:v>기타석유정제품</c:v>
                </c:pt>
                <c:pt idx="15">
                  <c:v>수력</c:v>
                </c:pt>
                <c:pt idx="16">
                  <c:v>화력</c:v>
                </c:pt>
                <c:pt idx="17">
                  <c:v>원자력</c:v>
                </c:pt>
                <c:pt idx="18">
                  <c:v>기타발전</c:v>
                </c:pt>
                <c:pt idx="19">
                  <c:v>도시가스</c:v>
                </c:pt>
                <c:pt idx="20">
                  <c:v>증기 및 온수공급업</c:v>
                </c:pt>
              </c:strCache>
            </c:strRef>
          </c:cat>
          <c:val>
            <c:numRef>
              <c:f>'배출량&amp;에너지'!$W$218:$W$238</c:f>
              <c:numCache>
                <c:formatCode>#,##0_ 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18.876437272822777</c:v>
                </c:pt>
                <c:pt idx="5">
                  <c:v>0</c:v>
                </c:pt>
                <c:pt idx="6">
                  <c:v>0</c:v>
                </c:pt>
                <c:pt idx="7">
                  <c:v>244.07873993987391</c:v>
                </c:pt>
                <c:pt idx="8">
                  <c:v>3501.2144417237364</c:v>
                </c:pt>
                <c:pt idx="9">
                  <c:v>175.45447190275519</c:v>
                </c:pt>
                <c:pt idx="10">
                  <c:v>11686.033471055249</c:v>
                </c:pt>
                <c:pt idx="11">
                  <c:v>9226.6239339574004</c:v>
                </c:pt>
                <c:pt idx="12">
                  <c:v>5227.2820618193864</c:v>
                </c:pt>
                <c:pt idx="13">
                  <c:v>71.105739905153598</c:v>
                </c:pt>
                <c:pt idx="14">
                  <c:v>53.723359009187504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1212.6298598609519</c:v>
                </c:pt>
                <c:pt idx="20">
                  <c:v>0</c:v>
                </c:pt>
              </c:numCache>
            </c:numRef>
          </c:val>
        </c:ser>
        <c:axId val="129916288"/>
        <c:axId val="129975424"/>
      </c:barChart>
      <c:catAx>
        <c:axId val="129916288"/>
        <c:scaling>
          <c:orientation val="minMax"/>
        </c:scaling>
        <c:axPos val="b"/>
        <c:tickLblPos val="nextTo"/>
        <c:crossAx val="129975424"/>
        <c:crosses val="autoZero"/>
        <c:auto val="1"/>
        <c:lblAlgn val="ctr"/>
        <c:lblOffset val="100"/>
      </c:catAx>
      <c:valAx>
        <c:axId val="129975424"/>
        <c:scaling>
          <c:orientation val="minMax"/>
          <c:max val="250000"/>
        </c:scaling>
        <c:axPos val="l"/>
        <c:majorGridlines/>
        <c:numFmt formatCode="#,##0_ " sourceLinked="1"/>
        <c:tickLblPos val="nextTo"/>
        <c:crossAx val="129916288"/>
        <c:crosses val="autoZero"/>
        <c:crossBetween val="between"/>
      </c:valAx>
    </c:plotArea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ko-KR"/>
  <c:chart>
    <c:title>
      <c:tx>
        <c:rich>
          <a:bodyPr/>
          <a:lstStyle/>
          <a:p>
            <a:pPr>
              <a:defRPr/>
            </a:pPr>
            <a:r>
              <a:rPr lang="ko-KR" altLang="en-US"/>
              <a:t>에너지소비량</a:t>
            </a:r>
            <a:r>
              <a:rPr lang="en-US" altLang="ko-KR"/>
              <a:t>(</a:t>
            </a:r>
            <a:r>
              <a:rPr lang="ko-KR" altLang="en-US"/>
              <a:t>순발열량 기준</a:t>
            </a:r>
            <a:r>
              <a:rPr lang="en-US" altLang="ko-KR"/>
              <a:t>)</a:t>
            </a:r>
            <a:endParaRPr lang="ko-KR" altLang="en-US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'배출량&amp;에너지'!$PN$65</c:f>
              <c:strCache>
                <c:ptCount val="1"/>
                <c:pt idx="0">
                  <c:v>에너지소비량</c:v>
                </c:pt>
              </c:strCache>
            </c:strRef>
          </c:tx>
          <c:cat>
            <c:strRef>
              <c:f>'배출량&amp;에너지'!$PM$66:$PM$73</c:f>
              <c:strCache>
                <c:ptCount val="8"/>
                <c:pt idx="0">
                  <c:v>석탄</c:v>
                </c:pt>
                <c:pt idx="1">
                  <c:v>원유</c:v>
                </c:pt>
                <c:pt idx="2">
                  <c:v>천연가스</c:v>
                </c:pt>
                <c:pt idx="3">
                  <c:v>석탄제품</c:v>
                </c:pt>
                <c:pt idx="4">
                  <c:v>석유제품</c:v>
                </c:pt>
                <c:pt idx="5">
                  <c:v>전력</c:v>
                </c:pt>
                <c:pt idx="6">
                  <c:v>도시가스</c:v>
                </c:pt>
                <c:pt idx="7">
                  <c:v>증기 및 온수공급업</c:v>
                </c:pt>
              </c:strCache>
            </c:strRef>
          </c:cat>
          <c:val>
            <c:numRef>
              <c:f>'배출량&amp;에너지'!$PN$66:$PN$73</c:f>
              <c:numCache>
                <c:formatCode>#,##0_ </c:formatCode>
                <c:ptCount val="8"/>
                <c:pt idx="0">
                  <c:v>66034.076000000001</c:v>
                </c:pt>
                <c:pt idx="1">
                  <c:v>109796.60057236627</c:v>
                </c:pt>
                <c:pt idx="2">
                  <c:v>30652.832000000002</c:v>
                </c:pt>
                <c:pt idx="3">
                  <c:v>13381.975593103936</c:v>
                </c:pt>
                <c:pt idx="4">
                  <c:v>92861.335510000004</c:v>
                </c:pt>
                <c:pt idx="5">
                  <c:v>37289.599999999999</c:v>
                </c:pt>
                <c:pt idx="6">
                  <c:v>30652.832000000002</c:v>
                </c:pt>
                <c:pt idx="7">
                  <c:v>5480</c:v>
                </c:pt>
              </c:numCache>
            </c:numRef>
          </c:val>
        </c:ser>
        <c:axId val="129989632"/>
        <c:axId val="129996672"/>
      </c:barChart>
      <c:catAx>
        <c:axId val="129989632"/>
        <c:scaling>
          <c:orientation val="minMax"/>
        </c:scaling>
        <c:axPos val="b"/>
        <c:tickLblPos val="nextTo"/>
        <c:crossAx val="129996672"/>
        <c:crosses val="autoZero"/>
        <c:auto val="1"/>
        <c:lblAlgn val="ctr"/>
        <c:lblOffset val="100"/>
      </c:catAx>
      <c:valAx>
        <c:axId val="129996672"/>
        <c:scaling>
          <c:orientation val="minMax"/>
        </c:scaling>
        <c:axPos val="l"/>
        <c:majorGridlines/>
        <c:numFmt formatCode="#,##0_ " sourceLinked="1"/>
        <c:tickLblPos val="nextTo"/>
        <c:crossAx val="129989632"/>
        <c:crosses val="autoZero"/>
        <c:crossBetween val="between"/>
      </c:valAx>
    </c:plotArea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  <c:userShapes r:id="rId1"/>
</c:chartSpac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32</xdr:row>
      <xdr:rowOff>200025</xdr:rowOff>
    </xdr:from>
    <xdr:to>
      <xdr:col>0</xdr:col>
      <xdr:colOff>647700</xdr:colOff>
      <xdr:row>35</xdr:row>
      <xdr:rowOff>123825</xdr:rowOff>
    </xdr:to>
    <xdr:sp macro="" textlink="">
      <xdr:nvSpPr>
        <xdr:cNvPr id="17" name="순서도: 연결자 16"/>
        <xdr:cNvSpPr/>
      </xdr:nvSpPr>
      <xdr:spPr>
        <a:xfrm>
          <a:off x="66675" y="40376475"/>
          <a:ext cx="581025" cy="552450"/>
        </a:xfrm>
        <a:prstGeom prst="flowChartConnector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8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</xdr:colOff>
      <xdr:row>33</xdr:row>
      <xdr:rowOff>28575</xdr:rowOff>
    </xdr:from>
    <xdr:to>
      <xdr:col>1</xdr:col>
      <xdr:colOff>1895475</xdr:colOff>
      <xdr:row>35</xdr:row>
      <xdr:rowOff>152400</xdr:rowOff>
    </xdr:to>
    <xdr:sp macro="" textlink="">
      <xdr:nvSpPr>
        <xdr:cNvPr id="18" name="순서도: 대체 처리 17"/>
        <xdr:cNvSpPr/>
      </xdr:nvSpPr>
      <xdr:spPr>
        <a:xfrm>
          <a:off x="1209675" y="40414575"/>
          <a:ext cx="1876425" cy="542925"/>
        </a:xfrm>
        <a:prstGeom prst="flowChartAlternateProcess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400" b="1"/>
            <a:t>배출량 파악</a:t>
          </a:r>
        </a:p>
      </xdr:txBody>
    </xdr:sp>
    <xdr:clientData/>
  </xdr:twoCellAnchor>
  <xdr:twoCellAnchor>
    <xdr:from>
      <xdr:col>0</xdr:col>
      <xdr:colOff>0</xdr:colOff>
      <xdr:row>2</xdr:row>
      <xdr:rowOff>0</xdr:rowOff>
    </xdr:from>
    <xdr:to>
      <xdr:col>0</xdr:col>
      <xdr:colOff>581025</xdr:colOff>
      <xdr:row>4</xdr:row>
      <xdr:rowOff>142875</xdr:rowOff>
    </xdr:to>
    <xdr:sp macro="" textlink="">
      <xdr:nvSpPr>
        <xdr:cNvPr id="4" name="순서도: 연결자 3"/>
        <xdr:cNvSpPr/>
      </xdr:nvSpPr>
      <xdr:spPr>
        <a:xfrm>
          <a:off x="0" y="419100"/>
          <a:ext cx="581025" cy="561975"/>
        </a:xfrm>
        <a:prstGeom prst="flowChartConnector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3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1114425</xdr:colOff>
      <xdr:row>2</xdr:row>
      <xdr:rowOff>38100</xdr:rowOff>
    </xdr:from>
    <xdr:to>
      <xdr:col>1</xdr:col>
      <xdr:colOff>1800225</xdr:colOff>
      <xdr:row>4</xdr:row>
      <xdr:rowOff>161925</xdr:rowOff>
    </xdr:to>
    <xdr:sp macro="" textlink="">
      <xdr:nvSpPr>
        <xdr:cNvPr id="5" name="순서도: 대체 처리 4"/>
        <xdr:cNvSpPr/>
      </xdr:nvSpPr>
      <xdr:spPr>
        <a:xfrm>
          <a:off x="1114425" y="457200"/>
          <a:ext cx="1876425" cy="542925"/>
        </a:xfrm>
        <a:prstGeom prst="flowChartAlternateProcess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000" b="1"/>
            <a:t>에너지소비량 할당</a:t>
          </a:r>
          <a:r>
            <a:rPr lang="en-US" altLang="ko-KR" sz="1000" b="1"/>
            <a:t>(</a:t>
          </a:r>
          <a:r>
            <a:rPr lang="ko-KR" altLang="en-US" sz="1000" b="1"/>
            <a:t>에너지</a:t>
          </a:r>
          <a:r>
            <a:rPr lang="en-US" altLang="ko-KR" sz="1000" b="1"/>
            <a:t>IO)</a:t>
          </a:r>
          <a:endParaRPr lang="ko-KR" altLang="en-US" sz="10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143</xdr:col>
      <xdr:colOff>655561</xdr:colOff>
      <xdr:row>32</xdr:row>
      <xdr:rowOff>159597</xdr:rowOff>
    </xdr:from>
    <xdr:to>
      <xdr:col>144</xdr:col>
      <xdr:colOff>415707</xdr:colOff>
      <xdr:row>40</xdr:row>
      <xdr:rowOff>74346</xdr:rowOff>
    </xdr:to>
    <xdr:sp macro="" textlink="">
      <xdr:nvSpPr>
        <xdr:cNvPr id="3" name="오른쪽 화살표 2"/>
        <xdr:cNvSpPr/>
      </xdr:nvSpPr>
      <xdr:spPr>
        <a:xfrm rot="15389744">
          <a:off x="104438859" y="7428274"/>
          <a:ext cx="1591149" cy="579296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66675</xdr:colOff>
      <xdr:row>3</xdr:row>
      <xdr:rowOff>0</xdr:rowOff>
    </xdr:from>
    <xdr:to>
      <xdr:col>0</xdr:col>
      <xdr:colOff>647700</xdr:colOff>
      <xdr:row>5</xdr:row>
      <xdr:rowOff>133350</xdr:rowOff>
    </xdr:to>
    <xdr:sp macro="" textlink="">
      <xdr:nvSpPr>
        <xdr:cNvPr id="5" name="순서도: 연결자 4"/>
        <xdr:cNvSpPr/>
      </xdr:nvSpPr>
      <xdr:spPr>
        <a:xfrm>
          <a:off x="66675" y="676275"/>
          <a:ext cx="581025" cy="552450"/>
        </a:xfrm>
        <a:prstGeom prst="flowChartConnector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1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85725</xdr:colOff>
      <xdr:row>32</xdr:row>
      <xdr:rowOff>57150</xdr:rowOff>
    </xdr:from>
    <xdr:to>
      <xdr:col>0</xdr:col>
      <xdr:colOff>666750</xdr:colOff>
      <xdr:row>34</xdr:row>
      <xdr:rowOff>180975</xdr:rowOff>
    </xdr:to>
    <xdr:sp macro="" textlink="">
      <xdr:nvSpPr>
        <xdr:cNvPr id="6" name="순서도: 연결자 5"/>
        <xdr:cNvSpPr/>
      </xdr:nvSpPr>
      <xdr:spPr>
        <a:xfrm>
          <a:off x="85725" y="6819900"/>
          <a:ext cx="581025" cy="552450"/>
        </a:xfrm>
        <a:prstGeom prst="flowChartConnector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2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95250</xdr:colOff>
      <xdr:row>62</xdr:row>
      <xdr:rowOff>9525</xdr:rowOff>
    </xdr:from>
    <xdr:to>
      <xdr:col>0</xdr:col>
      <xdr:colOff>676275</xdr:colOff>
      <xdr:row>64</xdr:row>
      <xdr:rowOff>142875</xdr:rowOff>
    </xdr:to>
    <xdr:sp macro="" textlink="">
      <xdr:nvSpPr>
        <xdr:cNvPr id="7" name="순서도: 연결자 6"/>
        <xdr:cNvSpPr/>
      </xdr:nvSpPr>
      <xdr:spPr>
        <a:xfrm>
          <a:off x="95250" y="13068300"/>
          <a:ext cx="581025" cy="552450"/>
        </a:xfrm>
        <a:prstGeom prst="flowChartConnector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3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143</xdr:col>
      <xdr:colOff>590551</xdr:colOff>
      <xdr:row>62</xdr:row>
      <xdr:rowOff>180974</xdr:rowOff>
    </xdr:from>
    <xdr:to>
      <xdr:col>144</xdr:col>
      <xdr:colOff>350697</xdr:colOff>
      <xdr:row>70</xdr:row>
      <xdr:rowOff>95723</xdr:rowOff>
    </xdr:to>
    <xdr:sp macro="" textlink="">
      <xdr:nvSpPr>
        <xdr:cNvPr id="13" name="오른쪽 화살표 12"/>
        <xdr:cNvSpPr/>
      </xdr:nvSpPr>
      <xdr:spPr>
        <a:xfrm rot="4611109">
          <a:off x="104369087" y="13759963"/>
          <a:ext cx="1600674" cy="579296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28575</xdr:colOff>
      <xdr:row>3</xdr:row>
      <xdr:rowOff>28575</xdr:rowOff>
    </xdr:from>
    <xdr:to>
      <xdr:col>1</xdr:col>
      <xdr:colOff>1905000</xdr:colOff>
      <xdr:row>5</xdr:row>
      <xdr:rowOff>152400</xdr:rowOff>
    </xdr:to>
    <xdr:sp macro="" textlink="">
      <xdr:nvSpPr>
        <xdr:cNvPr id="14" name="순서도: 대체 처리 13"/>
        <xdr:cNvSpPr/>
      </xdr:nvSpPr>
      <xdr:spPr>
        <a:xfrm>
          <a:off x="714375" y="704850"/>
          <a:ext cx="1876425" cy="542925"/>
        </a:xfrm>
        <a:prstGeom prst="flowChartAlternateProcess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400" b="1"/>
            <a:t>에너지원에 대한  </a:t>
          </a:r>
          <a:r>
            <a:rPr lang="en-US" altLang="ko-KR" sz="1400" b="1"/>
            <a:t>IO </a:t>
          </a:r>
          <a:endParaRPr lang="ko-KR" altLang="en-US" sz="1400" b="1"/>
        </a:p>
      </xdr:txBody>
    </xdr:sp>
    <xdr:clientData/>
  </xdr:twoCellAnchor>
  <xdr:twoCellAnchor>
    <xdr:from>
      <xdr:col>1</xdr:col>
      <xdr:colOff>0</xdr:colOff>
      <xdr:row>32</xdr:row>
      <xdr:rowOff>47625</xdr:rowOff>
    </xdr:from>
    <xdr:to>
      <xdr:col>1</xdr:col>
      <xdr:colOff>1876425</xdr:colOff>
      <xdr:row>34</xdr:row>
      <xdr:rowOff>161925</xdr:rowOff>
    </xdr:to>
    <xdr:sp macro="" textlink="">
      <xdr:nvSpPr>
        <xdr:cNvPr id="15" name="순서도: 대체 처리 14"/>
        <xdr:cNvSpPr/>
      </xdr:nvSpPr>
      <xdr:spPr>
        <a:xfrm>
          <a:off x="685800" y="6810375"/>
          <a:ext cx="1876425" cy="542925"/>
        </a:xfrm>
        <a:prstGeom prst="flowChartAlternateProcess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400" b="1"/>
            <a:t>IO</a:t>
          </a:r>
          <a:r>
            <a:rPr lang="en-US" altLang="ko-KR" sz="1400" b="1" baseline="0"/>
            <a:t> </a:t>
          </a:r>
          <a:r>
            <a:rPr lang="ko-KR" altLang="en-US" sz="1400" b="1" baseline="0"/>
            <a:t>할당값 파악</a:t>
          </a:r>
          <a:endParaRPr lang="ko-KR" altLang="en-US" sz="1400" b="1"/>
        </a:p>
      </xdr:txBody>
    </xdr:sp>
    <xdr:clientData/>
  </xdr:twoCellAnchor>
  <xdr:twoCellAnchor>
    <xdr:from>
      <xdr:col>1</xdr:col>
      <xdr:colOff>19050</xdr:colOff>
      <xdr:row>62</xdr:row>
      <xdr:rowOff>47625</xdr:rowOff>
    </xdr:from>
    <xdr:to>
      <xdr:col>1</xdr:col>
      <xdr:colOff>1895475</xdr:colOff>
      <xdr:row>64</xdr:row>
      <xdr:rowOff>161925</xdr:rowOff>
    </xdr:to>
    <xdr:sp macro="" textlink="">
      <xdr:nvSpPr>
        <xdr:cNvPr id="16" name="순서도: 대체 처리 15"/>
        <xdr:cNvSpPr/>
      </xdr:nvSpPr>
      <xdr:spPr>
        <a:xfrm>
          <a:off x="1209675" y="13115925"/>
          <a:ext cx="1876425" cy="542925"/>
        </a:xfrm>
        <a:prstGeom prst="flowChartAlternateProcess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000" b="1"/>
            <a:t>에너지소비량 할당</a:t>
          </a:r>
          <a:r>
            <a:rPr lang="en-US" altLang="ko-KR" sz="1000" b="1"/>
            <a:t>(</a:t>
          </a:r>
          <a:r>
            <a:rPr lang="ko-KR" altLang="en-US" sz="1000" b="1"/>
            <a:t>에너지</a:t>
          </a:r>
          <a:r>
            <a:rPr lang="en-US" altLang="ko-KR" sz="1000" b="1"/>
            <a:t>IO)</a:t>
          </a:r>
          <a:endParaRPr lang="ko-KR" altLang="en-US" sz="1000" b="1"/>
        </a:p>
      </xdr:txBody>
    </xdr:sp>
    <xdr:clientData/>
  </xdr:twoCellAnchor>
  <xdr:twoCellAnchor>
    <xdr:from>
      <xdr:col>423</xdr:col>
      <xdr:colOff>104775</xdr:colOff>
      <xdr:row>80</xdr:row>
      <xdr:rowOff>161925</xdr:rowOff>
    </xdr:from>
    <xdr:to>
      <xdr:col>423</xdr:col>
      <xdr:colOff>571500</xdr:colOff>
      <xdr:row>83</xdr:row>
      <xdr:rowOff>123825</xdr:rowOff>
    </xdr:to>
    <xdr:sp macro="" textlink="">
      <xdr:nvSpPr>
        <xdr:cNvPr id="17" name="오른쪽으로 구부러진 화살표 16"/>
        <xdr:cNvSpPr/>
      </xdr:nvSpPr>
      <xdr:spPr>
        <a:xfrm rot="10800000">
          <a:off x="315620400" y="17011650"/>
          <a:ext cx="466725" cy="590550"/>
        </a:xfrm>
        <a:prstGeom prst="curved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38100</xdr:colOff>
      <xdr:row>92</xdr:row>
      <xdr:rowOff>0</xdr:rowOff>
    </xdr:from>
    <xdr:to>
      <xdr:col>0</xdr:col>
      <xdr:colOff>619125</xdr:colOff>
      <xdr:row>94</xdr:row>
      <xdr:rowOff>133350</xdr:rowOff>
    </xdr:to>
    <xdr:sp macro="" textlink="">
      <xdr:nvSpPr>
        <xdr:cNvPr id="18" name="순서도: 연결자 17"/>
        <xdr:cNvSpPr/>
      </xdr:nvSpPr>
      <xdr:spPr>
        <a:xfrm>
          <a:off x="38100" y="19364325"/>
          <a:ext cx="581025" cy="552450"/>
        </a:xfrm>
        <a:prstGeom prst="flowChartConnector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5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</xdr:colOff>
      <xdr:row>92</xdr:row>
      <xdr:rowOff>28575</xdr:rowOff>
    </xdr:from>
    <xdr:to>
      <xdr:col>1</xdr:col>
      <xdr:colOff>1895475</xdr:colOff>
      <xdr:row>94</xdr:row>
      <xdr:rowOff>152400</xdr:rowOff>
    </xdr:to>
    <xdr:sp macro="" textlink="">
      <xdr:nvSpPr>
        <xdr:cNvPr id="19" name="순서도: 대체 처리 18"/>
        <xdr:cNvSpPr/>
      </xdr:nvSpPr>
      <xdr:spPr>
        <a:xfrm>
          <a:off x="704850" y="19392900"/>
          <a:ext cx="1876425" cy="542925"/>
        </a:xfrm>
        <a:prstGeom prst="flowChartAlternateProcess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400" b="1"/>
            <a:t>배출계수 파악</a:t>
          </a:r>
        </a:p>
      </xdr:txBody>
    </xdr:sp>
    <xdr:clientData/>
  </xdr:twoCellAnchor>
  <xdr:twoCellAnchor>
    <xdr:from>
      <xdr:col>0</xdr:col>
      <xdr:colOff>38100</xdr:colOff>
      <xdr:row>153</xdr:row>
      <xdr:rowOff>0</xdr:rowOff>
    </xdr:from>
    <xdr:to>
      <xdr:col>0</xdr:col>
      <xdr:colOff>619125</xdr:colOff>
      <xdr:row>155</xdr:row>
      <xdr:rowOff>133350</xdr:rowOff>
    </xdr:to>
    <xdr:sp macro="" textlink="">
      <xdr:nvSpPr>
        <xdr:cNvPr id="24" name="순서도: 연결자 23"/>
        <xdr:cNvSpPr/>
      </xdr:nvSpPr>
      <xdr:spPr>
        <a:xfrm>
          <a:off x="38100" y="34089975"/>
          <a:ext cx="581025" cy="552450"/>
        </a:xfrm>
        <a:prstGeom prst="flowChartConnector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7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28575</xdr:colOff>
      <xdr:row>153</xdr:row>
      <xdr:rowOff>28575</xdr:rowOff>
    </xdr:from>
    <xdr:to>
      <xdr:col>1</xdr:col>
      <xdr:colOff>1905000</xdr:colOff>
      <xdr:row>155</xdr:row>
      <xdr:rowOff>152400</xdr:rowOff>
    </xdr:to>
    <xdr:sp macro="" textlink="">
      <xdr:nvSpPr>
        <xdr:cNvPr id="25" name="순서도: 대체 처리 24"/>
        <xdr:cNvSpPr/>
      </xdr:nvSpPr>
      <xdr:spPr>
        <a:xfrm>
          <a:off x="714375" y="34118550"/>
          <a:ext cx="1876425" cy="542925"/>
        </a:xfrm>
        <a:prstGeom prst="flowChartAlternateProcess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400" b="1"/>
            <a:t>배출량 집계 행렬</a:t>
          </a:r>
        </a:p>
      </xdr:txBody>
    </xdr:sp>
    <xdr:clientData/>
  </xdr:twoCellAnchor>
  <xdr:twoCellAnchor>
    <xdr:from>
      <xdr:col>0</xdr:col>
      <xdr:colOff>66675</xdr:colOff>
      <xdr:row>127</xdr:row>
      <xdr:rowOff>0</xdr:rowOff>
    </xdr:from>
    <xdr:to>
      <xdr:col>0</xdr:col>
      <xdr:colOff>647700</xdr:colOff>
      <xdr:row>129</xdr:row>
      <xdr:rowOff>133350</xdr:rowOff>
    </xdr:to>
    <xdr:sp macro="" textlink="">
      <xdr:nvSpPr>
        <xdr:cNvPr id="26" name="순서도: 연결자 25"/>
        <xdr:cNvSpPr/>
      </xdr:nvSpPr>
      <xdr:spPr>
        <a:xfrm>
          <a:off x="66675" y="676275"/>
          <a:ext cx="581025" cy="552450"/>
        </a:xfrm>
        <a:prstGeom prst="flowChartConnector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6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28575</xdr:colOff>
      <xdr:row>127</xdr:row>
      <xdr:rowOff>28575</xdr:rowOff>
    </xdr:from>
    <xdr:to>
      <xdr:col>1</xdr:col>
      <xdr:colOff>1905000</xdr:colOff>
      <xdr:row>129</xdr:row>
      <xdr:rowOff>152400</xdr:rowOff>
    </xdr:to>
    <xdr:sp macro="" textlink="">
      <xdr:nvSpPr>
        <xdr:cNvPr id="27" name="순서도: 대체 처리 26"/>
        <xdr:cNvSpPr/>
      </xdr:nvSpPr>
      <xdr:spPr>
        <a:xfrm>
          <a:off x="714375" y="704850"/>
          <a:ext cx="1876425" cy="542925"/>
        </a:xfrm>
        <a:prstGeom prst="flowChartAlternateProcess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400" b="1"/>
            <a:t>배출계수 반영</a:t>
          </a:r>
        </a:p>
      </xdr:txBody>
    </xdr:sp>
    <xdr:clientData/>
  </xdr:twoCellAnchor>
  <xdr:twoCellAnchor>
    <xdr:from>
      <xdr:col>0</xdr:col>
      <xdr:colOff>66675</xdr:colOff>
      <xdr:row>182</xdr:row>
      <xdr:rowOff>200025</xdr:rowOff>
    </xdr:from>
    <xdr:to>
      <xdr:col>0</xdr:col>
      <xdr:colOff>647700</xdr:colOff>
      <xdr:row>185</xdr:row>
      <xdr:rowOff>123825</xdr:rowOff>
    </xdr:to>
    <xdr:sp macro="" textlink="">
      <xdr:nvSpPr>
        <xdr:cNvPr id="28" name="순서도: 연결자 27"/>
        <xdr:cNvSpPr/>
      </xdr:nvSpPr>
      <xdr:spPr>
        <a:xfrm>
          <a:off x="66675" y="40366950"/>
          <a:ext cx="581025" cy="552450"/>
        </a:xfrm>
        <a:prstGeom prst="flowChartConnector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400">
              <a:solidFill>
                <a:schemeClr val="tx1"/>
              </a:solidFill>
            </a:rPr>
            <a:t>8</a:t>
          </a:r>
          <a:endParaRPr lang="ko-KR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</xdr:colOff>
      <xdr:row>183</xdr:row>
      <xdr:rowOff>28575</xdr:rowOff>
    </xdr:from>
    <xdr:to>
      <xdr:col>1</xdr:col>
      <xdr:colOff>1895475</xdr:colOff>
      <xdr:row>185</xdr:row>
      <xdr:rowOff>152400</xdr:rowOff>
    </xdr:to>
    <xdr:sp macro="" textlink="">
      <xdr:nvSpPr>
        <xdr:cNvPr id="29" name="순서도: 대체 처리 28"/>
        <xdr:cNvSpPr/>
      </xdr:nvSpPr>
      <xdr:spPr>
        <a:xfrm>
          <a:off x="704850" y="40405050"/>
          <a:ext cx="1876425" cy="542925"/>
        </a:xfrm>
        <a:prstGeom prst="flowChartAlternateProcess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400" b="1"/>
            <a:t>배출량 파악</a:t>
          </a:r>
        </a:p>
      </xdr:txBody>
    </xdr:sp>
    <xdr:clientData/>
  </xdr:twoCellAnchor>
  <xdr:twoCellAnchor>
    <xdr:from>
      <xdr:col>0</xdr:col>
      <xdr:colOff>0</xdr:colOff>
      <xdr:row>214</xdr:row>
      <xdr:rowOff>0</xdr:rowOff>
    </xdr:from>
    <xdr:to>
      <xdr:col>0</xdr:col>
      <xdr:colOff>581025</xdr:colOff>
      <xdr:row>216</xdr:row>
      <xdr:rowOff>133350</xdr:rowOff>
    </xdr:to>
    <xdr:sp macro="" textlink="">
      <xdr:nvSpPr>
        <xdr:cNvPr id="32" name="순서도: 연결자 31"/>
        <xdr:cNvSpPr/>
      </xdr:nvSpPr>
      <xdr:spPr>
        <a:xfrm>
          <a:off x="0" y="50434875"/>
          <a:ext cx="581025" cy="552450"/>
        </a:xfrm>
        <a:prstGeom prst="flowChartConnector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400">
              <a:solidFill>
                <a:schemeClr val="tx1"/>
              </a:solidFill>
            </a:rPr>
            <a:t>8</a:t>
          </a:r>
        </a:p>
        <a:p>
          <a:pPr algn="ctr"/>
          <a:r>
            <a:rPr lang="en-US" altLang="ko-KR" sz="1400">
              <a:solidFill>
                <a:schemeClr val="tx1"/>
              </a:solidFill>
            </a:rPr>
            <a:t>(1)</a:t>
          </a:r>
          <a:endParaRPr lang="ko-KR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9525</xdr:colOff>
      <xdr:row>214</xdr:row>
      <xdr:rowOff>38100</xdr:rowOff>
    </xdr:from>
    <xdr:to>
      <xdr:col>1</xdr:col>
      <xdr:colOff>1885950</xdr:colOff>
      <xdr:row>216</xdr:row>
      <xdr:rowOff>161925</xdr:rowOff>
    </xdr:to>
    <xdr:sp macro="" textlink="">
      <xdr:nvSpPr>
        <xdr:cNvPr id="33" name="순서도: 대체 처리 32"/>
        <xdr:cNvSpPr/>
      </xdr:nvSpPr>
      <xdr:spPr>
        <a:xfrm>
          <a:off x="695325" y="50472975"/>
          <a:ext cx="1876425" cy="542925"/>
        </a:xfrm>
        <a:prstGeom prst="flowChartAlternateProcess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400" b="1"/>
            <a:t>배출량 파악</a:t>
          </a:r>
        </a:p>
      </xdr:txBody>
    </xdr:sp>
    <xdr:clientData/>
  </xdr:twoCellAnchor>
  <xdr:twoCellAnchor>
    <xdr:from>
      <xdr:col>39</xdr:col>
      <xdr:colOff>57150</xdr:colOff>
      <xdr:row>215</xdr:row>
      <xdr:rowOff>76200</xdr:rowOff>
    </xdr:from>
    <xdr:to>
      <xdr:col>48</xdr:col>
      <xdr:colOff>685800</xdr:colOff>
      <xdr:row>238</xdr:row>
      <xdr:rowOff>123825</xdr:rowOff>
    </xdr:to>
    <xdr:graphicFrame macro="">
      <xdr:nvGraphicFramePr>
        <xdr:cNvPr id="39" name="차트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38100</xdr:colOff>
      <xdr:row>215</xdr:row>
      <xdr:rowOff>66675</xdr:rowOff>
    </xdr:from>
    <xdr:to>
      <xdr:col>58</xdr:col>
      <xdr:colOff>180975</xdr:colOff>
      <xdr:row>238</xdr:row>
      <xdr:rowOff>123825</xdr:rowOff>
    </xdr:to>
    <xdr:graphicFrame macro="">
      <xdr:nvGraphicFramePr>
        <xdr:cNvPr id="41" name="차트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276224</xdr:colOff>
      <xdr:row>215</xdr:row>
      <xdr:rowOff>66674</xdr:rowOff>
    </xdr:from>
    <xdr:to>
      <xdr:col>66</xdr:col>
      <xdr:colOff>295274</xdr:colOff>
      <xdr:row>238</xdr:row>
      <xdr:rowOff>114299</xdr:rowOff>
    </xdr:to>
    <xdr:graphicFrame macro="">
      <xdr:nvGraphicFramePr>
        <xdr:cNvPr id="45" name="차트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419099</xdr:colOff>
      <xdr:row>215</xdr:row>
      <xdr:rowOff>76199</xdr:rowOff>
    </xdr:from>
    <xdr:to>
      <xdr:col>74</xdr:col>
      <xdr:colOff>495299</xdr:colOff>
      <xdr:row>238</xdr:row>
      <xdr:rowOff>104774</xdr:rowOff>
    </xdr:to>
    <xdr:graphicFrame macro="">
      <xdr:nvGraphicFramePr>
        <xdr:cNvPr id="47" name="차트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95</xdr:row>
      <xdr:rowOff>0</xdr:rowOff>
    </xdr:from>
    <xdr:to>
      <xdr:col>24</xdr:col>
      <xdr:colOff>247650</xdr:colOff>
      <xdr:row>107</xdr:row>
      <xdr:rowOff>38100</xdr:rowOff>
    </xdr:to>
    <xdr:pic>
      <xdr:nvPicPr>
        <xdr:cNvPr id="1025" name="_x71363704" descr="EMB00000244bb4f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544675" y="19992975"/>
          <a:ext cx="4591050" cy="28194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149087</xdr:colOff>
      <xdr:row>105</xdr:row>
      <xdr:rowOff>144945</xdr:rowOff>
    </xdr:from>
    <xdr:to>
      <xdr:col>14</xdr:col>
      <xdr:colOff>575641</xdr:colOff>
      <xdr:row>108</xdr:row>
      <xdr:rowOff>37271</xdr:rowOff>
    </xdr:to>
    <xdr:sp macro="" textlink="">
      <xdr:nvSpPr>
        <xdr:cNvPr id="70" name="아래쪽 화살표 69"/>
        <xdr:cNvSpPr/>
      </xdr:nvSpPr>
      <xdr:spPr>
        <a:xfrm rot="5400000">
          <a:off x="8172864" y="18774602"/>
          <a:ext cx="646044" cy="7566163"/>
        </a:xfrm>
        <a:prstGeom prst="downArrow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430</xdr:col>
      <xdr:colOff>265044</xdr:colOff>
      <xdr:row>62</xdr:row>
      <xdr:rowOff>198781</xdr:rowOff>
    </xdr:from>
    <xdr:to>
      <xdr:col>441</xdr:col>
      <xdr:colOff>8282</xdr:colOff>
      <xdr:row>79</xdr:row>
      <xdr:rowOff>140803</xdr:rowOff>
    </xdr:to>
    <xdr:graphicFrame macro="">
      <xdr:nvGraphicFramePr>
        <xdr:cNvPr id="66" name="차트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0.00134</cdr:x>
      <cdr:y>0.03045</cdr:y>
    </cdr:from>
    <cdr:to>
      <cdr:x>0.21909</cdr:x>
      <cdr:y>0.11475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526" y="123826"/>
          <a:ext cx="15430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단위</a:t>
          </a:r>
          <a:r>
            <a:rPr lang="en-US" altLang="ko-KR" sz="1100"/>
            <a:t>: 1000 ton CO2)</a:t>
          </a:r>
          <a:endParaRPr lang="ko-KR" alt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0.23176</cdr:x>
      <cdr:y>0.08411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5430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단위</a:t>
          </a:r>
          <a:r>
            <a:rPr lang="en-US" altLang="ko-KR" sz="1100"/>
            <a:t>: 1000 ton CO2)</a:t>
          </a:r>
          <a:endParaRPr lang="ko-KR" alt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0.26866</cdr:x>
      <cdr:y>0.08431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5430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단위</a:t>
          </a:r>
          <a:r>
            <a:rPr lang="en-US" altLang="ko-KR" sz="1100"/>
            <a:t>: 1000 ton CO2)</a:t>
          </a:r>
          <a:endParaRPr lang="ko-KR" alt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0.26341</cdr:x>
      <cdr:y>0.08471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5430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단위</a:t>
          </a:r>
          <a:r>
            <a:rPr lang="en-US" altLang="ko-KR" sz="1100"/>
            <a:t>: 1000 ton CO2)</a:t>
          </a:r>
          <a:endParaRPr lang="ko-KR" alt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0.21138</cdr:x>
      <cdr:y>0.10072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544158" cy="350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n-US" altLang="ko-KR" sz="1100"/>
            <a:t>(</a:t>
          </a:r>
          <a:r>
            <a:rPr lang="ko-KR" altLang="en-US" sz="1100"/>
            <a:t>단위</a:t>
          </a:r>
          <a:r>
            <a:rPr lang="en-US" altLang="ko-KR" sz="1100"/>
            <a:t>: 1000 toe)</a:t>
          </a:r>
          <a:endParaRPr lang="ko-KR" alt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50640;&#45320;&#51648;&#49548;&#48708;&#47049;%20&#51089;&#49457;&#48169;&#48277;/&#9733;2009%20&#50640;&#45320;&#51648;&#49688;&#44553;&#48184;&#47088;&#49828;_&#51200;&#50948;&#48156;&#50676;&#47049;%20&#44592;&#51456;(20120227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09%20&#50640;&#45320;&#51648;&#49688;&#44553;&#48184;&#47088;&#49828;_&#51200;&#50948;&#48156;&#50676;&#47049;%20&#44592;&#51456;(20120416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50640;&#45320;&#51648;&#49548;&#48708;&#47049;%20&#51089;&#49457;&#48169;&#48277;/&#9733;2009%20&#50640;&#45320;&#51648;&#49688;&#44553;&#48184;&#47088;&#49828;_&#51200;&#50948;&#48156;&#50676;&#47049;%20&#44592;&#51456;(20120416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에너지수급밸런스(1,000toe)"/>
      <sheetName val="전환계수"/>
      <sheetName val="2009 에너지사용량(순발열량기준)"/>
    </sheetNames>
    <sheetDataSet>
      <sheetData sheetId="0" refreshError="1"/>
      <sheetData sheetId="1" refreshError="1"/>
      <sheetData sheetId="2" refreshError="1">
        <row r="18">
          <cell r="C18">
            <v>-625.048</v>
          </cell>
          <cell r="F18">
            <v>-42312.959999999999</v>
          </cell>
          <cell r="AE18">
            <v>-11405.768</v>
          </cell>
          <cell r="AF18">
            <v>-143.89500000000001</v>
          </cell>
        </row>
        <row r="19">
          <cell r="AE19">
            <v>-615.62400000000002</v>
          </cell>
          <cell r="AF19">
            <v>-773.77499999999998</v>
          </cell>
        </row>
        <row r="31">
          <cell r="X31">
            <v>38193.25</v>
          </cell>
        </row>
        <row r="44">
          <cell r="C44">
            <v>928.12400000000002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에너지수급밸런스(1,000toe)"/>
      <sheetName val="전환계수"/>
      <sheetName val="2009 에너지사용량(순발열량기준)"/>
    </sheetNames>
    <sheetDataSet>
      <sheetData sheetId="0" refreshError="1"/>
      <sheetData sheetId="1" refreshError="1"/>
      <sheetData sheetId="2">
        <row r="50">
          <cell r="C50">
            <v>5695.7</v>
          </cell>
          <cell r="F50">
            <v>60338.375999999997</v>
          </cell>
          <cell r="K50">
            <v>7749.6500000000005</v>
          </cell>
          <cell r="L50">
            <v>3388.7520000000004</v>
          </cell>
          <cell r="M50">
            <v>17779.624</v>
          </cell>
          <cell r="Q50">
            <v>3422.8610000000003</v>
          </cell>
          <cell r="T50">
            <v>10180.047</v>
          </cell>
          <cell r="X50">
            <v>38193.25</v>
          </cell>
          <cell r="AA50">
            <v>674.13499999999999</v>
          </cell>
          <cell r="AC50">
            <v>85.271999999999991</v>
          </cell>
          <cell r="AD50">
            <v>1096.4315099999999</v>
          </cell>
          <cell r="AE50">
            <v>30652.832000000002</v>
          </cell>
          <cell r="AF50">
            <v>30652.832000000002</v>
          </cell>
          <cell r="AG50">
            <v>485.2</v>
          </cell>
          <cell r="AH50">
            <v>12708.4</v>
          </cell>
          <cell r="AI50">
            <v>24096.400000000001</v>
          </cell>
          <cell r="AJ50">
            <v>5480</v>
          </cell>
        </row>
        <row r="51">
          <cell r="N51">
            <v>10291.313</v>
          </cell>
        </row>
        <row r="61">
          <cell r="D61">
            <v>109796.60057236627</v>
          </cell>
        </row>
        <row r="67">
          <cell r="D67">
            <v>959.61644952284905</v>
          </cell>
        </row>
        <row r="74">
          <cell r="E74">
            <v>12422.359143581087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에너지수급밸런스(1,000toe)"/>
      <sheetName val="전환계수"/>
      <sheetName val="2009 에너지사용량(순발열량기준)"/>
    </sheetNames>
    <sheetDataSet>
      <sheetData sheetId="0"/>
      <sheetData sheetId="1"/>
      <sheetData sheetId="2">
        <row r="18">
          <cell r="N18">
            <v>0</v>
          </cell>
          <cell r="O18">
            <v>0</v>
          </cell>
          <cell r="P18">
            <v>-3099.152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OY71"/>
  <sheetViews>
    <sheetView topLeftCell="A31" zoomScaleNormal="100" workbookViewId="0">
      <pane xSplit="2" topLeftCell="OR1" activePane="topRight" state="frozen"/>
      <selection pane="topRight" activeCell="OW6" sqref="OW6"/>
    </sheetView>
  </sheetViews>
  <sheetFormatPr defaultRowHeight="16.5"/>
  <cols>
    <col min="1" max="1" width="15.625" customWidth="1"/>
    <col min="2" max="2" width="25.375" bestFit="1" customWidth="1"/>
    <col min="3" max="3" width="9.625" bestFit="1" customWidth="1"/>
    <col min="4" max="6" width="9.25" bestFit="1" customWidth="1"/>
    <col min="7" max="8" width="9.625" bestFit="1" customWidth="1"/>
    <col min="9" max="11" width="9.25" bestFit="1" customWidth="1"/>
    <col min="12" max="12" width="9.625" bestFit="1" customWidth="1"/>
    <col min="13" max="15" width="9.25" bestFit="1" customWidth="1"/>
    <col min="16" max="16" width="9.625" bestFit="1" customWidth="1"/>
    <col min="17" max="19" width="9.25" bestFit="1" customWidth="1"/>
    <col min="20" max="23" width="9.625" bestFit="1" customWidth="1"/>
    <col min="24" max="28" width="9.25" bestFit="1" customWidth="1"/>
    <col min="29" max="31" width="9.625" bestFit="1" customWidth="1"/>
    <col min="32" max="40" width="9.25" bestFit="1" customWidth="1"/>
    <col min="41" max="41" width="9.625" bestFit="1" customWidth="1"/>
    <col min="42" max="42" width="9.25" bestFit="1" customWidth="1"/>
    <col min="43" max="43" width="9.625" bestFit="1" customWidth="1"/>
    <col min="44" max="46" width="9.25" bestFit="1" customWidth="1"/>
    <col min="47" max="52" width="9.625" bestFit="1" customWidth="1"/>
    <col min="53" max="54" width="9.25" bestFit="1" customWidth="1"/>
    <col min="55" max="55" width="9.625" bestFit="1" customWidth="1"/>
    <col min="56" max="56" width="9.25" bestFit="1" customWidth="1"/>
    <col min="57" max="58" width="9.625" bestFit="1" customWidth="1"/>
    <col min="59" max="59" width="9.25" bestFit="1" customWidth="1"/>
    <col min="60" max="60" width="9.625" bestFit="1" customWidth="1"/>
    <col min="61" max="64" width="9.25" bestFit="1" customWidth="1"/>
    <col min="65" max="67" width="9.625" bestFit="1" customWidth="1"/>
    <col min="68" max="68" width="9.25" bestFit="1" customWidth="1"/>
    <col min="69" max="69" width="9.625" bestFit="1" customWidth="1"/>
    <col min="70" max="71" width="9.25" bestFit="1" customWidth="1"/>
    <col min="72" max="74" width="9.625" bestFit="1" customWidth="1"/>
    <col min="75" max="77" width="9.25" bestFit="1" customWidth="1"/>
    <col min="78" max="78" width="9.625" bestFit="1" customWidth="1"/>
    <col min="79" max="79" width="9.25" bestFit="1" customWidth="1"/>
    <col min="80" max="81" width="9.625" bestFit="1" customWidth="1"/>
    <col min="82" max="82" width="9.25" bestFit="1" customWidth="1"/>
    <col min="83" max="83" width="9.625" bestFit="1" customWidth="1"/>
    <col min="84" max="84" width="9.25" bestFit="1" customWidth="1"/>
    <col min="85" max="86" width="9.625" bestFit="1" customWidth="1"/>
    <col min="87" max="96" width="9.25" bestFit="1" customWidth="1"/>
    <col min="97" max="97" width="9.625" bestFit="1" customWidth="1"/>
    <col min="98" max="98" width="9.25" bestFit="1" customWidth="1"/>
    <col min="99" max="101" width="9.625" bestFit="1" customWidth="1"/>
    <col min="102" max="102" width="9.25" bestFit="1" customWidth="1"/>
    <col min="103" max="103" width="10.5" bestFit="1" customWidth="1"/>
    <col min="104" max="106" width="9.25" bestFit="1" customWidth="1"/>
    <col min="107" max="108" width="9.625" bestFit="1" customWidth="1"/>
    <col min="109" max="109" width="9.25" bestFit="1" customWidth="1"/>
    <col min="110" max="110" width="9.625" bestFit="1" customWidth="1"/>
    <col min="111" max="111" width="9.25" bestFit="1" customWidth="1"/>
    <col min="112" max="112" width="9.625" bestFit="1" customWidth="1"/>
    <col min="113" max="115" width="9.25" bestFit="1" customWidth="1"/>
    <col min="116" max="116" width="9.625" bestFit="1" customWidth="1"/>
    <col min="117" max="119" width="9.25" bestFit="1" customWidth="1"/>
    <col min="120" max="120" width="9.625" bestFit="1" customWidth="1"/>
    <col min="121" max="122" width="9.25" bestFit="1" customWidth="1"/>
    <col min="123" max="127" width="9.625" bestFit="1" customWidth="1"/>
    <col min="128" max="128" width="9.25" bestFit="1" customWidth="1"/>
    <col min="129" max="131" width="9.625" bestFit="1" customWidth="1"/>
    <col min="132" max="133" width="9.25" bestFit="1" customWidth="1"/>
    <col min="134" max="134" width="10.375" customWidth="1"/>
    <col min="135" max="137" width="10.5" bestFit="1" customWidth="1"/>
    <col min="138" max="138" width="9.625" bestFit="1" customWidth="1"/>
    <col min="139" max="140" width="10.5" bestFit="1" customWidth="1"/>
    <col min="141" max="143" width="9.625" bestFit="1" customWidth="1"/>
    <col min="144" max="144" width="10.75" customWidth="1"/>
    <col min="145" max="145" width="10.5" bestFit="1" customWidth="1"/>
    <col min="146" max="146" width="9.25" bestFit="1" customWidth="1"/>
    <col min="147" max="149" width="9.625" bestFit="1" customWidth="1"/>
    <col min="150" max="150" width="10.5" bestFit="1" customWidth="1"/>
    <col min="151" max="151" width="9.625" bestFit="1" customWidth="1"/>
    <col min="152" max="152" width="9.25" bestFit="1" customWidth="1"/>
    <col min="153" max="153" width="9.625" bestFit="1" customWidth="1"/>
    <col min="154" max="154" width="9.25" bestFit="1" customWidth="1"/>
    <col min="155" max="156" width="9.625" bestFit="1" customWidth="1"/>
    <col min="157" max="157" width="10.5" bestFit="1" customWidth="1"/>
    <col min="158" max="161" width="9.625" bestFit="1" customWidth="1"/>
    <col min="162" max="162" width="9.25" bestFit="1" customWidth="1"/>
    <col min="163" max="163" width="9.625" bestFit="1" customWidth="1"/>
    <col min="164" max="166" width="9.25" bestFit="1" customWidth="1"/>
    <col min="167" max="168" width="9.625" bestFit="1" customWidth="1"/>
    <col min="169" max="169" width="10.5" bestFit="1" customWidth="1"/>
    <col min="170" max="172" width="9.625" bestFit="1" customWidth="1"/>
    <col min="173" max="174" width="9.25" bestFit="1" customWidth="1"/>
    <col min="175" max="175" width="9.625" bestFit="1" customWidth="1"/>
    <col min="176" max="178" width="9.25" bestFit="1" customWidth="1"/>
    <col min="179" max="179" width="9.625" bestFit="1" customWidth="1"/>
    <col min="180" max="180" width="9.25" bestFit="1" customWidth="1"/>
    <col min="181" max="183" width="9.625" bestFit="1" customWidth="1"/>
    <col min="184" max="184" width="9.25" bestFit="1" customWidth="1"/>
    <col min="185" max="185" width="9.625" bestFit="1" customWidth="1"/>
    <col min="186" max="187" width="9.25" bestFit="1" customWidth="1"/>
    <col min="188" max="188" width="9.625" bestFit="1" customWidth="1"/>
    <col min="189" max="189" width="9.25" bestFit="1" customWidth="1"/>
    <col min="190" max="190" width="10.5" bestFit="1" customWidth="1"/>
    <col min="191" max="191" width="9.625" bestFit="1" customWidth="1"/>
    <col min="192" max="193" width="10.5" bestFit="1" customWidth="1"/>
    <col min="194" max="195" width="9.625" bestFit="1" customWidth="1"/>
    <col min="196" max="198" width="10.5" bestFit="1" customWidth="1"/>
    <col min="199" max="200" width="9.625" bestFit="1" customWidth="1"/>
    <col min="201" max="201" width="10.5" bestFit="1" customWidth="1"/>
    <col min="202" max="211" width="9.625" bestFit="1" customWidth="1"/>
    <col min="212" max="212" width="10.5" bestFit="1" customWidth="1"/>
    <col min="213" max="219" width="9.625" bestFit="1" customWidth="1"/>
    <col min="220" max="220" width="9.25" bestFit="1" customWidth="1"/>
    <col min="221" max="221" width="10.5" bestFit="1" customWidth="1"/>
    <col min="222" max="227" width="9.625" bestFit="1" customWidth="1"/>
    <col min="228" max="228" width="9.25" bestFit="1" customWidth="1"/>
    <col min="229" max="235" width="9.625" bestFit="1" customWidth="1"/>
    <col min="236" max="237" width="9.25" bestFit="1" customWidth="1"/>
    <col min="238" max="238" width="9.625" bestFit="1" customWidth="1"/>
    <col min="239" max="239" width="9.25" bestFit="1" customWidth="1"/>
    <col min="240" max="244" width="9.625" bestFit="1" customWidth="1"/>
    <col min="245" max="246" width="10.5" bestFit="1" customWidth="1"/>
    <col min="247" max="249" width="9.625" bestFit="1" customWidth="1"/>
    <col min="250" max="250" width="9.25" bestFit="1" customWidth="1"/>
    <col min="251" max="251" width="10.5" bestFit="1" customWidth="1"/>
    <col min="252" max="252" width="9.625" bestFit="1" customWidth="1"/>
    <col min="253" max="253" width="10.5" bestFit="1" customWidth="1"/>
    <col min="254" max="254" width="9.625" bestFit="1" customWidth="1"/>
    <col min="255" max="255" width="9.25" bestFit="1" customWidth="1"/>
    <col min="256" max="261" width="9.625" bestFit="1" customWidth="1"/>
    <col min="262" max="262" width="10.5" bestFit="1" customWidth="1"/>
    <col min="263" max="274" width="9.625" bestFit="1" customWidth="1"/>
    <col min="275" max="275" width="9.25" bestFit="1" customWidth="1"/>
    <col min="276" max="276" width="10.5" bestFit="1" customWidth="1"/>
    <col min="277" max="278" width="9.625" bestFit="1" customWidth="1"/>
    <col min="279" max="279" width="9.25" bestFit="1" customWidth="1"/>
    <col min="280" max="281" width="10.5" bestFit="1" customWidth="1"/>
    <col min="282" max="282" width="9.25" bestFit="1" customWidth="1"/>
    <col min="283" max="283" width="10.5" bestFit="1" customWidth="1"/>
    <col min="284" max="287" width="9.625" bestFit="1" customWidth="1"/>
    <col min="288" max="289" width="9.25" bestFit="1" customWidth="1"/>
    <col min="290" max="292" width="9.625" bestFit="1" customWidth="1"/>
    <col min="293" max="297" width="9.25" bestFit="1" customWidth="1"/>
    <col min="298" max="299" width="9.625" bestFit="1" customWidth="1"/>
    <col min="300" max="300" width="9.375" bestFit="1" customWidth="1"/>
    <col min="301" max="302" width="10.5" bestFit="1" customWidth="1"/>
    <col min="303" max="303" width="9.625" bestFit="1" customWidth="1"/>
    <col min="304" max="304" width="10.5" bestFit="1" customWidth="1"/>
    <col min="305" max="306" width="9.625" bestFit="1" customWidth="1"/>
    <col min="307" max="308" width="10.5" bestFit="1" customWidth="1"/>
    <col min="309" max="309" width="9.625" bestFit="1" customWidth="1"/>
    <col min="310" max="310" width="10.5" bestFit="1" customWidth="1"/>
    <col min="311" max="313" width="9.625" bestFit="1" customWidth="1"/>
    <col min="314" max="314" width="9.25" bestFit="1" customWidth="1"/>
    <col min="315" max="322" width="9.625" bestFit="1" customWidth="1"/>
    <col min="323" max="327" width="10.5" bestFit="1" customWidth="1"/>
    <col min="328" max="329" width="9.625" bestFit="1" customWidth="1"/>
    <col min="330" max="330" width="9.25" bestFit="1" customWidth="1"/>
    <col min="331" max="332" width="10.5" bestFit="1" customWidth="1"/>
    <col min="333" max="334" width="9.625" bestFit="1" customWidth="1"/>
    <col min="335" max="336" width="10.5" bestFit="1" customWidth="1"/>
    <col min="337" max="337" width="9.625" bestFit="1" customWidth="1"/>
    <col min="338" max="338" width="9.25" bestFit="1" customWidth="1"/>
    <col min="339" max="343" width="9.625" bestFit="1" customWidth="1"/>
    <col min="344" max="344" width="10.5" bestFit="1" customWidth="1"/>
    <col min="345" max="349" width="9.625" bestFit="1" customWidth="1"/>
    <col min="350" max="357" width="10.5" bestFit="1" customWidth="1"/>
    <col min="358" max="359" width="9.625" bestFit="1" customWidth="1"/>
    <col min="360" max="361" width="9.25" bestFit="1" customWidth="1"/>
    <col min="362" max="362" width="10.5" bestFit="1" customWidth="1"/>
    <col min="363" max="366" width="9.625" bestFit="1" customWidth="1"/>
    <col min="367" max="368" width="10.5" bestFit="1" customWidth="1"/>
    <col min="369" max="372" width="9.625" bestFit="1" customWidth="1"/>
    <col min="373" max="378" width="10.5" bestFit="1" customWidth="1"/>
    <col min="379" max="379" width="9.625" bestFit="1" customWidth="1"/>
    <col min="380" max="381" width="10.5" bestFit="1" customWidth="1"/>
    <col min="382" max="388" width="9.625" bestFit="1" customWidth="1"/>
    <col min="389" max="389" width="9.25" bestFit="1" customWidth="1"/>
    <col min="390" max="400" width="9.625" bestFit="1" customWidth="1"/>
    <col min="401" max="401" width="9.25" bestFit="1" customWidth="1"/>
    <col min="402" max="403" width="9.625" bestFit="1" customWidth="1"/>
    <col min="404" max="404" width="10.5" bestFit="1" customWidth="1"/>
    <col min="405" max="405" width="9.625" bestFit="1" customWidth="1"/>
    <col min="406" max="406" width="12.875" bestFit="1" customWidth="1"/>
    <col min="407" max="409" width="11.5" bestFit="1" customWidth="1"/>
    <col min="410" max="411" width="10.5" bestFit="1" customWidth="1"/>
    <col min="412" max="412" width="11.5" bestFit="1" customWidth="1"/>
    <col min="413" max="414" width="12.875" bestFit="1" customWidth="1"/>
  </cols>
  <sheetData>
    <row r="1" spans="1:414" s="42" customFormat="1"/>
    <row r="2" spans="1:414">
      <c r="B2" s="124" t="s">
        <v>1223</v>
      </c>
    </row>
    <row r="3" spans="1:414">
      <c r="A3" s="6"/>
      <c r="B3" s="6"/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  <c r="H3" s="6" t="s">
        <v>8</v>
      </c>
      <c r="I3" s="6" t="s">
        <v>9</v>
      </c>
      <c r="J3" s="6" t="s">
        <v>10</v>
      </c>
      <c r="K3" s="6" t="s">
        <v>11</v>
      </c>
      <c r="L3" s="6" t="s">
        <v>12</v>
      </c>
      <c r="M3" s="6" t="s">
        <v>13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6" t="s">
        <v>19</v>
      </c>
      <c r="T3" s="6" t="s">
        <v>20</v>
      </c>
      <c r="U3" s="6" t="s">
        <v>21</v>
      </c>
      <c r="V3" s="6" t="s">
        <v>22</v>
      </c>
      <c r="W3" s="6" t="s">
        <v>23</v>
      </c>
      <c r="X3" s="6" t="s">
        <v>24</v>
      </c>
      <c r="Y3" s="6" t="s">
        <v>25</v>
      </c>
      <c r="Z3" s="6" t="s">
        <v>26</v>
      </c>
      <c r="AA3" s="6" t="s">
        <v>27</v>
      </c>
      <c r="AB3" s="6" t="s">
        <v>28</v>
      </c>
      <c r="AC3" s="6" t="s">
        <v>29</v>
      </c>
      <c r="AD3" s="6" t="s">
        <v>30</v>
      </c>
      <c r="AE3" s="6" t="s">
        <v>31</v>
      </c>
      <c r="AF3" s="6" t="s">
        <v>32</v>
      </c>
      <c r="AG3" s="6" t="s">
        <v>33</v>
      </c>
      <c r="AH3" s="6" t="s">
        <v>34</v>
      </c>
      <c r="AI3" s="6" t="s">
        <v>35</v>
      </c>
      <c r="AJ3" s="6" t="s">
        <v>36</v>
      </c>
      <c r="AK3" s="6" t="s">
        <v>37</v>
      </c>
      <c r="AL3" s="6" t="s">
        <v>38</v>
      </c>
      <c r="AM3" s="6" t="s">
        <v>39</v>
      </c>
      <c r="AN3" s="6" t="s">
        <v>40</v>
      </c>
      <c r="AO3" s="6" t="s">
        <v>41</v>
      </c>
      <c r="AP3" s="6" t="s">
        <v>42</v>
      </c>
      <c r="AQ3" s="6" t="s">
        <v>43</v>
      </c>
      <c r="AR3" s="6" t="s">
        <v>44</v>
      </c>
      <c r="AS3" s="6" t="s">
        <v>45</v>
      </c>
      <c r="AT3" s="6" t="s">
        <v>46</v>
      </c>
      <c r="AU3" s="6" t="s">
        <v>47</v>
      </c>
      <c r="AV3" s="6" t="s">
        <v>48</v>
      </c>
      <c r="AW3" s="6" t="s">
        <v>49</v>
      </c>
      <c r="AX3" s="6" t="s">
        <v>50</v>
      </c>
      <c r="AY3" s="6" t="s">
        <v>51</v>
      </c>
      <c r="AZ3" s="6" t="s">
        <v>52</v>
      </c>
      <c r="BA3" s="6" t="s">
        <v>53</v>
      </c>
      <c r="BB3" s="6" t="s">
        <v>54</v>
      </c>
      <c r="BC3" s="6" t="s">
        <v>55</v>
      </c>
      <c r="BD3" s="6" t="s">
        <v>56</v>
      </c>
      <c r="BE3" s="6" t="s">
        <v>57</v>
      </c>
      <c r="BF3" s="6" t="s">
        <v>58</v>
      </c>
      <c r="BG3" s="6" t="s">
        <v>59</v>
      </c>
      <c r="BH3" s="6" t="s">
        <v>60</v>
      </c>
      <c r="BI3" s="6" t="s">
        <v>61</v>
      </c>
      <c r="BJ3" s="6" t="s">
        <v>62</v>
      </c>
      <c r="BK3" s="6" t="s">
        <v>63</v>
      </c>
      <c r="BL3" s="6" t="s">
        <v>64</v>
      </c>
      <c r="BM3" s="6" t="s">
        <v>65</v>
      </c>
      <c r="BN3" s="6" t="s">
        <v>66</v>
      </c>
      <c r="BO3" s="6" t="s">
        <v>67</v>
      </c>
      <c r="BP3" s="6" t="s">
        <v>68</v>
      </c>
      <c r="BQ3" s="6" t="s">
        <v>69</v>
      </c>
      <c r="BR3" s="6" t="s">
        <v>70</v>
      </c>
      <c r="BS3" s="6" t="s">
        <v>71</v>
      </c>
      <c r="BT3" s="6" t="s">
        <v>72</v>
      </c>
      <c r="BU3" s="6" t="s">
        <v>73</v>
      </c>
      <c r="BV3" s="6" t="s">
        <v>74</v>
      </c>
      <c r="BW3" s="6" t="s">
        <v>75</v>
      </c>
      <c r="BX3" s="6" t="s">
        <v>76</v>
      </c>
      <c r="BY3" s="6" t="s">
        <v>77</v>
      </c>
      <c r="BZ3" s="6" t="s">
        <v>78</v>
      </c>
      <c r="CA3" s="6" t="s">
        <v>79</v>
      </c>
      <c r="CB3" s="6" t="s">
        <v>80</v>
      </c>
      <c r="CC3" s="6" t="s">
        <v>81</v>
      </c>
      <c r="CD3" s="6" t="s">
        <v>82</v>
      </c>
      <c r="CE3" s="6" t="s">
        <v>83</v>
      </c>
      <c r="CF3" s="6" t="s">
        <v>84</v>
      </c>
      <c r="CG3" s="6" t="s">
        <v>85</v>
      </c>
      <c r="CH3" s="6" t="s">
        <v>86</v>
      </c>
      <c r="CI3" s="6" t="s">
        <v>87</v>
      </c>
      <c r="CJ3" s="6" t="s">
        <v>88</v>
      </c>
      <c r="CK3" s="6" t="s">
        <v>89</v>
      </c>
      <c r="CL3" s="6" t="s">
        <v>90</v>
      </c>
      <c r="CM3" s="6" t="s">
        <v>91</v>
      </c>
      <c r="CN3" s="6" t="s">
        <v>92</v>
      </c>
      <c r="CO3" s="6" t="s">
        <v>93</v>
      </c>
      <c r="CP3" s="6" t="s">
        <v>94</v>
      </c>
      <c r="CQ3" s="6" t="s">
        <v>95</v>
      </c>
      <c r="CR3" s="6" t="s">
        <v>96</v>
      </c>
      <c r="CS3" s="6" t="s">
        <v>97</v>
      </c>
      <c r="CT3" s="6" t="s">
        <v>98</v>
      </c>
      <c r="CU3" s="6" t="s">
        <v>99</v>
      </c>
      <c r="CV3" s="6" t="s">
        <v>100</v>
      </c>
      <c r="CW3" s="6" t="s">
        <v>101</v>
      </c>
      <c r="CX3" s="6" t="s">
        <v>102</v>
      </c>
      <c r="CY3" s="6" t="s">
        <v>103</v>
      </c>
      <c r="CZ3" s="6" t="s">
        <v>104</v>
      </c>
      <c r="DA3" s="6" t="s">
        <v>105</v>
      </c>
      <c r="DB3" s="6" t="s">
        <v>106</v>
      </c>
      <c r="DC3" s="6" t="s">
        <v>107</v>
      </c>
      <c r="DD3" s="6" t="s">
        <v>108</v>
      </c>
      <c r="DE3" s="6" t="s">
        <v>109</v>
      </c>
      <c r="DF3" s="6" t="s">
        <v>110</v>
      </c>
      <c r="DG3" s="6" t="s">
        <v>111</v>
      </c>
      <c r="DH3" s="6" t="s">
        <v>112</v>
      </c>
      <c r="DI3" s="6" t="s">
        <v>113</v>
      </c>
      <c r="DJ3" s="6" t="s">
        <v>114</v>
      </c>
      <c r="DK3" s="6" t="s">
        <v>115</v>
      </c>
      <c r="DL3" s="6" t="s">
        <v>116</v>
      </c>
      <c r="DM3" s="6" t="s">
        <v>117</v>
      </c>
      <c r="DN3" s="6" t="s">
        <v>118</v>
      </c>
      <c r="DO3" s="6" t="s">
        <v>119</v>
      </c>
      <c r="DP3" s="6" t="s">
        <v>120</v>
      </c>
      <c r="DQ3" s="6" t="s">
        <v>121</v>
      </c>
      <c r="DR3" s="6" t="s">
        <v>122</v>
      </c>
      <c r="DS3" s="6" t="s">
        <v>123</v>
      </c>
      <c r="DT3" s="6" t="s">
        <v>124</v>
      </c>
      <c r="DU3" s="6" t="s">
        <v>125</v>
      </c>
      <c r="DV3" s="6" t="s">
        <v>126</v>
      </c>
      <c r="DW3" s="6" t="s">
        <v>127</v>
      </c>
      <c r="DX3" s="6" t="s">
        <v>128</v>
      </c>
      <c r="DY3" s="6" t="s">
        <v>129</v>
      </c>
      <c r="DZ3" s="6" t="s">
        <v>130</v>
      </c>
      <c r="EA3" s="6" t="s">
        <v>131</v>
      </c>
      <c r="EB3" s="6" t="s">
        <v>132</v>
      </c>
      <c r="EC3" s="6" t="s">
        <v>133</v>
      </c>
      <c r="ED3" s="6" t="s">
        <v>134</v>
      </c>
      <c r="EE3" s="6" t="s">
        <v>135</v>
      </c>
      <c r="EF3" s="6" t="s">
        <v>136</v>
      </c>
      <c r="EG3" s="6" t="s">
        <v>137</v>
      </c>
      <c r="EH3" s="6" t="s">
        <v>138</v>
      </c>
      <c r="EI3" s="6" t="s">
        <v>139</v>
      </c>
      <c r="EJ3" s="6" t="s">
        <v>140</v>
      </c>
      <c r="EK3" s="6" t="s">
        <v>141</v>
      </c>
      <c r="EL3" s="6" t="s">
        <v>142</v>
      </c>
      <c r="EM3" s="6" t="s">
        <v>143</v>
      </c>
      <c r="EN3" s="6" t="s">
        <v>144</v>
      </c>
      <c r="EO3" s="6" t="s">
        <v>145</v>
      </c>
      <c r="EP3" s="6" t="s">
        <v>146</v>
      </c>
      <c r="EQ3" s="6" t="s">
        <v>147</v>
      </c>
      <c r="ER3" s="6" t="s">
        <v>148</v>
      </c>
      <c r="ES3" s="6" t="s">
        <v>149</v>
      </c>
      <c r="ET3" s="6" t="s">
        <v>150</v>
      </c>
      <c r="EU3" s="6" t="s">
        <v>151</v>
      </c>
      <c r="EV3" s="6" t="s">
        <v>152</v>
      </c>
      <c r="EW3" s="6" t="s">
        <v>153</v>
      </c>
      <c r="EX3" s="6" t="s">
        <v>154</v>
      </c>
      <c r="EY3" s="6" t="s">
        <v>155</v>
      </c>
      <c r="EZ3" s="6" t="s">
        <v>156</v>
      </c>
      <c r="FA3" s="6" t="s">
        <v>157</v>
      </c>
      <c r="FB3" s="6" t="s">
        <v>158</v>
      </c>
      <c r="FC3" s="6" t="s">
        <v>159</v>
      </c>
      <c r="FD3" s="6" t="s">
        <v>160</v>
      </c>
      <c r="FE3" s="6" t="s">
        <v>161</v>
      </c>
      <c r="FF3" s="6" t="s">
        <v>162</v>
      </c>
      <c r="FG3" s="6" t="s">
        <v>163</v>
      </c>
      <c r="FH3" s="6" t="s">
        <v>164</v>
      </c>
      <c r="FI3" s="6" t="s">
        <v>165</v>
      </c>
      <c r="FJ3" s="6" t="s">
        <v>166</v>
      </c>
      <c r="FK3" s="6" t="s">
        <v>167</v>
      </c>
      <c r="FL3" s="6" t="s">
        <v>168</v>
      </c>
      <c r="FM3" s="6" t="s">
        <v>169</v>
      </c>
      <c r="FN3" s="6" t="s">
        <v>170</v>
      </c>
      <c r="FO3" s="6" t="s">
        <v>171</v>
      </c>
      <c r="FP3" s="6" t="s">
        <v>172</v>
      </c>
      <c r="FQ3" s="6" t="s">
        <v>173</v>
      </c>
      <c r="FR3" s="6" t="s">
        <v>174</v>
      </c>
      <c r="FS3" s="6" t="s">
        <v>175</v>
      </c>
      <c r="FT3" s="6" t="s">
        <v>176</v>
      </c>
      <c r="FU3" s="6" t="s">
        <v>177</v>
      </c>
      <c r="FV3" s="6" t="s">
        <v>178</v>
      </c>
      <c r="FW3" s="6" t="s">
        <v>179</v>
      </c>
      <c r="FX3" s="6" t="s">
        <v>180</v>
      </c>
      <c r="FY3" s="6" t="s">
        <v>181</v>
      </c>
      <c r="FZ3" s="6" t="s">
        <v>182</v>
      </c>
      <c r="GA3" s="6" t="s">
        <v>183</v>
      </c>
      <c r="GB3" s="6" t="s">
        <v>184</v>
      </c>
      <c r="GC3" s="6" t="s">
        <v>185</v>
      </c>
      <c r="GD3" s="6" t="s">
        <v>186</v>
      </c>
      <c r="GE3" s="6" t="s">
        <v>187</v>
      </c>
      <c r="GF3" s="6" t="s">
        <v>188</v>
      </c>
      <c r="GG3" s="6" t="s">
        <v>189</v>
      </c>
      <c r="GH3" s="6" t="s">
        <v>190</v>
      </c>
      <c r="GI3" s="6" t="s">
        <v>191</v>
      </c>
      <c r="GJ3" s="6" t="s">
        <v>192</v>
      </c>
      <c r="GK3" s="6" t="s">
        <v>193</v>
      </c>
      <c r="GL3" s="6" t="s">
        <v>194</v>
      </c>
      <c r="GM3" s="6" t="s">
        <v>195</v>
      </c>
      <c r="GN3" s="6" t="s">
        <v>196</v>
      </c>
      <c r="GO3" s="6" t="s">
        <v>197</v>
      </c>
      <c r="GP3" s="6" t="s">
        <v>198</v>
      </c>
      <c r="GQ3" s="6" t="s">
        <v>199</v>
      </c>
      <c r="GR3" s="6" t="s">
        <v>200</v>
      </c>
      <c r="GS3" s="6" t="s">
        <v>201</v>
      </c>
      <c r="GT3" s="6" t="s">
        <v>202</v>
      </c>
      <c r="GU3" s="6" t="s">
        <v>204</v>
      </c>
      <c r="GV3" s="6" t="s">
        <v>205</v>
      </c>
      <c r="GW3" s="6" t="s">
        <v>206</v>
      </c>
      <c r="GX3" s="6" t="s">
        <v>207</v>
      </c>
      <c r="GY3" s="6" t="s">
        <v>208</v>
      </c>
      <c r="GZ3" s="6" t="s">
        <v>209</v>
      </c>
      <c r="HA3" s="6" t="s">
        <v>210</v>
      </c>
      <c r="HB3" s="6" t="s">
        <v>211</v>
      </c>
      <c r="HC3" s="6" t="s">
        <v>212</v>
      </c>
      <c r="HD3" s="6" t="s">
        <v>213</v>
      </c>
      <c r="HE3" s="6" t="s">
        <v>214</v>
      </c>
      <c r="HF3" s="6" t="s">
        <v>215</v>
      </c>
      <c r="HG3" s="6" t="s">
        <v>216</v>
      </c>
      <c r="HH3" s="6" t="s">
        <v>217</v>
      </c>
      <c r="HI3" s="6" t="s">
        <v>218</v>
      </c>
      <c r="HJ3" s="6" t="s">
        <v>219</v>
      </c>
      <c r="HK3" s="6" t="s">
        <v>220</v>
      </c>
      <c r="HL3" s="6" t="s">
        <v>221</v>
      </c>
      <c r="HM3" s="6" t="s">
        <v>222</v>
      </c>
      <c r="HN3" s="6" t="s">
        <v>223</v>
      </c>
      <c r="HO3" s="6" t="s">
        <v>224</v>
      </c>
      <c r="HP3" s="6" t="s">
        <v>225</v>
      </c>
      <c r="HQ3" s="6" t="s">
        <v>226</v>
      </c>
      <c r="HR3" s="6" t="s">
        <v>227</v>
      </c>
      <c r="HS3" s="6" t="s">
        <v>228</v>
      </c>
      <c r="HT3" s="6" t="s">
        <v>229</v>
      </c>
      <c r="HU3" s="6" t="s">
        <v>230</v>
      </c>
      <c r="HV3" s="6" t="s">
        <v>231</v>
      </c>
      <c r="HW3" s="6" t="s">
        <v>232</v>
      </c>
      <c r="HX3" s="6" t="s">
        <v>233</v>
      </c>
      <c r="HY3" s="6" t="s">
        <v>234</v>
      </c>
      <c r="HZ3" s="6" t="s">
        <v>235</v>
      </c>
      <c r="IA3" s="6" t="s">
        <v>236</v>
      </c>
      <c r="IB3" s="6" t="s">
        <v>237</v>
      </c>
      <c r="IC3" s="6" t="s">
        <v>238</v>
      </c>
      <c r="ID3" s="6" t="s">
        <v>239</v>
      </c>
      <c r="IE3" s="6" t="s">
        <v>240</v>
      </c>
      <c r="IF3" s="6" t="s">
        <v>241</v>
      </c>
      <c r="IG3" s="6" t="s">
        <v>242</v>
      </c>
      <c r="IH3" s="6" t="s">
        <v>243</v>
      </c>
      <c r="II3" s="6" t="s">
        <v>244</v>
      </c>
      <c r="IJ3" s="6" t="s">
        <v>245</v>
      </c>
      <c r="IK3" s="6" t="s">
        <v>246</v>
      </c>
      <c r="IL3" s="6" t="s">
        <v>247</v>
      </c>
      <c r="IM3" s="6" t="s">
        <v>248</v>
      </c>
      <c r="IN3" s="6" t="s">
        <v>249</v>
      </c>
      <c r="IO3" s="6" t="s">
        <v>250</v>
      </c>
      <c r="IP3" s="6" t="s">
        <v>251</v>
      </c>
      <c r="IQ3" s="6" t="s">
        <v>252</v>
      </c>
      <c r="IR3" s="6" t="s">
        <v>253</v>
      </c>
      <c r="IS3" s="6" t="s">
        <v>254</v>
      </c>
      <c r="IT3" s="6" t="s">
        <v>255</v>
      </c>
      <c r="IU3" s="6" t="s">
        <v>256</v>
      </c>
      <c r="IV3" s="6" t="s">
        <v>257</v>
      </c>
      <c r="IW3" s="6" t="s">
        <v>258</v>
      </c>
      <c r="IX3" s="6" t="s">
        <v>259</v>
      </c>
      <c r="IY3" s="6" t="s">
        <v>260</v>
      </c>
      <c r="IZ3" s="6" t="s">
        <v>261</v>
      </c>
      <c r="JA3" s="6" t="s">
        <v>262</v>
      </c>
      <c r="JB3" s="6" t="s">
        <v>263</v>
      </c>
      <c r="JC3" s="6" t="s">
        <v>264</v>
      </c>
      <c r="JD3" s="6" t="s">
        <v>265</v>
      </c>
      <c r="JE3" s="6" t="s">
        <v>266</v>
      </c>
      <c r="JF3" s="6" t="s">
        <v>267</v>
      </c>
      <c r="JG3" s="6" t="s">
        <v>268</v>
      </c>
      <c r="JH3" s="6" t="s">
        <v>269</v>
      </c>
      <c r="JI3" s="6" t="s">
        <v>270</v>
      </c>
      <c r="JJ3" s="6" t="s">
        <v>271</v>
      </c>
      <c r="JK3" s="6" t="s">
        <v>272</v>
      </c>
      <c r="JL3" s="6" t="s">
        <v>273</v>
      </c>
      <c r="JM3" s="6" t="s">
        <v>274</v>
      </c>
      <c r="JN3" s="6" t="s">
        <v>275</v>
      </c>
      <c r="JO3" s="6" t="s">
        <v>276</v>
      </c>
      <c r="JP3" s="6" t="s">
        <v>277</v>
      </c>
      <c r="JQ3" s="6" t="s">
        <v>278</v>
      </c>
      <c r="JR3" s="6" t="s">
        <v>279</v>
      </c>
      <c r="JS3" s="6" t="s">
        <v>280</v>
      </c>
      <c r="JT3" s="6" t="s">
        <v>281</v>
      </c>
      <c r="JU3" s="6" t="s">
        <v>282</v>
      </c>
      <c r="JV3" s="6" t="s">
        <v>283</v>
      </c>
      <c r="JW3" s="6" t="s">
        <v>284</v>
      </c>
      <c r="JX3" s="6" t="s">
        <v>285</v>
      </c>
      <c r="JY3" s="6" t="s">
        <v>286</v>
      </c>
      <c r="JZ3" s="6" t="s">
        <v>287</v>
      </c>
      <c r="KA3" s="6" t="s">
        <v>288</v>
      </c>
      <c r="KB3" s="6" t="s">
        <v>289</v>
      </c>
      <c r="KC3" s="6" t="s">
        <v>290</v>
      </c>
      <c r="KD3" s="6" t="s">
        <v>291</v>
      </c>
      <c r="KE3" s="6" t="s">
        <v>292</v>
      </c>
      <c r="KF3" s="6" t="s">
        <v>293</v>
      </c>
      <c r="KG3" s="6" t="s">
        <v>294</v>
      </c>
      <c r="KH3" s="6" t="s">
        <v>295</v>
      </c>
      <c r="KI3" s="6" t="s">
        <v>296</v>
      </c>
      <c r="KJ3" s="6" t="s">
        <v>297</v>
      </c>
      <c r="KK3" s="6" t="s">
        <v>298</v>
      </c>
      <c r="KL3" s="6" t="s">
        <v>299</v>
      </c>
      <c r="KM3" s="6" t="s">
        <v>300</v>
      </c>
      <c r="KN3" s="6" t="s">
        <v>301</v>
      </c>
      <c r="KO3" s="6" t="s">
        <v>302</v>
      </c>
      <c r="KP3" s="6" t="s">
        <v>303</v>
      </c>
      <c r="KQ3" s="6" t="s">
        <v>304</v>
      </c>
      <c r="KR3" s="6" t="s">
        <v>305</v>
      </c>
      <c r="KS3" s="6" t="s">
        <v>306</v>
      </c>
      <c r="KT3" s="6" t="s">
        <v>307</v>
      </c>
      <c r="KU3" s="6" t="s">
        <v>308</v>
      </c>
      <c r="KV3" s="6" t="s">
        <v>309</v>
      </c>
      <c r="KW3" s="6" t="s">
        <v>310</v>
      </c>
      <c r="KX3" s="6" t="s">
        <v>311</v>
      </c>
      <c r="KY3" s="6" t="s">
        <v>312</v>
      </c>
      <c r="KZ3" s="6" t="s">
        <v>313</v>
      </c>
      <c r="LA3" s="6" t="s">
        <v>314</v>
      </c>
      <c r="LB3" s="6" t="s">
        <v>315</v>
      </c>
      <c r="LC3" s="6" t="s">
        <v>316</v>
      </c>
      <c r="LD3" s="6" t="s">
        <v>317</v>
      </c>
      <c r="LE3" s="6" t="s">
        <v>318</v>
      </c>
      <c r="LF3" s="6" t="s">
        <v>319</v>
      </c>
      <c r="LG3" s="6" t="s">
        <v>320</v>
      </c>
      <c r="LH3" s="6" t="s">
        <v>321</v>
      </c>
      <c r="LI3" s="6" t="s">
        <v>322</v>
      </c>
      <c r="LJ3" s="6" t="s">
        <v>323</v>
      </c>
      <c r="LK3" s="6" t="s">
        <v>324</v>
      </c>
      <c r="LL3" s="6" t="s">
        <v>325</v>
      </c>
      <c r="LM3" s="6" t="s">
        <v>326</v>
      </c>
      <c r="LN3" s="6" t="s">
        <v>327</v>
      </c>
      <c r="LO3" s="6" t="s">
        <v>328</v>
      </c>
      <c r="LP3" s="6" t="s">
        <v>329</v>
      </c>
      <c r="LQ3" s="6" t="s">
        <v>330</v>
      </c>
      <c r="LR3" s="6" t="s">
        <v>331</v>
      </c>
      <c r="LS3" s="6" t="s">
        <v>332</v>
      </c>
      <c r="LT3" s="6" t="s">
        <v>333</v>
      </c>
      <c r="LU3" s="6" t="s">
        <v>334</v>
      </c>
      <c r="LV3" s="6" t="s">
        <v>335</v>
      </c>
      <c r="LW3" s="6" t="s">
        <v>336</v>
      </c>
      <c r="LX3" s="6" t="s">
        <v>337</v>
      </c>
      <c r="LY3" s="6" t="s">
        <v>338</v>
      </c>
      <c r="LZ3" s="6" t="s">
        <v>339</v>
      </c>
      <c r="MA3" s="6" t="s">
        <v>340</v>
      </c>
      <c r="MB3" s="6" t="s">
        <v>341</v>
      </c>
      <c r="MC3" s="6" t="s">
        <v>342</v>
      </c>
      <c r="MD3" s="6" t="s">
        <v>343</v>
      </c>
      <c r="ME3" s="6" t="s">
        <v>344</v>
      </c>
      <c r="MF3" s="6" t="s">
        <v>345</v>
      </c>
      <c r="MG3" s="6" t="s">
        <v>346</v>
      </c>
      <c r="MH3" s="6" t="s">
        <v>347</v>
      </c>
      <c r="MI3" s="6" t="s">
        <v>348</v>
      </c>
      <c r="MJ3" s="6" t="s">
        <v>349</v>
      </c>
      <c r="MK3" s="6" t="s">
        <v>350</v>
      </c>
      <c r="ML3" s="6" t="s">
        <v>351</v>
      </c>
      <c r="MM3" s="6" t="s">
        <v>352</v>
      </c>
      <c r="MN3" s="6" t="s">
        <v>353</v>
      </c>
      <c r="MO3" s="6" t="s">
        <v>354</v>
      </c>
      <c r="MP3" s="6" t="s">
        <v>355</v>
      </c>
      <c r="MQ3" s="6" t="s">
        <v>356</v>
      </c>
      <c r="MR3" s="6" t="s">
        <v>357</v>
      </c>
      <c r="MS3" s="6" t="s">
        <v>358</v>
      </c>
      <c r="MT3" s="6" t="s">
        <v>359</v>
      </c>
      <c r="MU3" s="6" t="s">
        <v>360</v>
      </c>
      <c r="MV3" s="6" t="s">
        <v>361</v>
      </c>
      <c r="MW3" s="6" t="s">
        <v>362</v>
      </c>
      <c r="MX3" s="6" t="s">
        <v>363</v>
      </c>
      <c r="MY3" s="6" t="s">
        <v>364</v>
      </c>
      <c r="MZ3" s="6" t="s">
        <v>365</v>
      </c>
      <c r="NA3" s="6" t="s">
        <v>366</v>
      </c>
      <c r="NB3" s="6" t="s">
        <v>367</v>
      </c>
      <c r="NC3" s="6" t="s">
        <v>368</v>
      </c>
      <c r="ND3" s="6" t="s">
        <v>369</v>
      </c>
      <c r="NE3" s="6" t="s">
        <v>370</v>
      </c>
      <c r="NF3" s="6" t="s">
        <v>371</v>
      </c>
      <c r="NG3" s="6" t="s">
        <v>372</v>
      </c>
      <c r="NH3" s="6" t="s">
        <v>373</v>
      </c>
      <c r="NI3" s="6" t="s">
        <v>374</v>
      </c>
      <c r="NJ3" s="6" t="s">
        <v>375</v>
      </c>
      <c r="NK3" s="6" t="s">
        <v>376</v>
      </c>
      <c r="NL3" s="6" t="s">
        <v>377</v>
      </c>
      <c r="NM3" s="6" t="s">
        <v>378</v>
      </c>
      <c r="NN3" s="6" t="s">
        <v>379</v>
      </c>
      <c r="NO3" s="6" t="s">
        <v>380</v>
      </c>
      <c r="NP3" s="6" t="s">
        <v>381</v>
      </c>
      <c r="NQ3" s="6" t="s">
        <v>382</v>
      </c>
      <c r="NR3" s="6" t="s">
        <v>383</v>
      </c>
      <c r="NS3" s="6" t="s">
        <v>384</v>
      </c>
      <c r="NT3" s="6" t="s">
        <v>385</v>
      </c>
      <c r="NU3" s="6" t="s">
        <v>386</v>
      </c>
      <c r="NV3" s="6" t="s">
        <v>387</v>
      </c>
      <c r="NW3" s="6" t="s">
        <v>388</v>
      </c>
      <c r="NX3" s="6" t="s">
        <v>389</v>
      </c>
      <c r="NY3" s="6" t="s">
        <v>390</v>
      </c>
      <c r="NZ3" s="6" t="s">
        <v>391</v>
      </c>
      <c r="OA3" s="6" t="s">
        <v>392</v>
      </c>
      <c r="OB3" s="6" t="s">
        <v>393</v>
      </c>
      <c r="OC3" s="6" t="s">
        <v>394</v>
      </c>
      <c r="OD3" s="6" t="s">
        <v>395</v>
      </c>
      <c r="OE3" s="6" t="s">
        <v>396</v>
      </c>
      <c r="OF3" s="6" t="s">
        <v>397</v>
      </c>
      <c r="OG3" s="6" t="s">
        <v>398</v>
      </c>
      <c r="OH3" s="6" t="s">
        <v>399</v>
      </c>
      <c r="OI3" s="6" t="s">
        <v>400</v>
      </c>
      <c r="OJ3" s="6" t="s">
        <v>401</v>
      </c>
      <c r="OK3" s="6" t="s">
        <v>402</v>
      </c>
      <c r="OL3" s="6" t="s">
        <v>403</v>
      </c>
      <c r="OM3" s="6" t="s">
        <v>404</v>
      </c>
      <c r="ON3" s="6" t="s">
        <v>405</v>
      </c>
      <c r="OO3" s="6" t="s">
        <v>406</v>
      </c>
      <c r="OP3" s="6" t="s">
        <v>417</v>
      </c>
      <c r="OQ3" s="6" t="s">
        <v>418</v>
      </c>
      <c r="OR3" s="6" t="s">
        <v>419</v>
      </c>
      <c r="OS3" s="6" t="s">
        <v>420</v>
      </c>
      <c r="OT3" s="6" t="s">
        <v>421</v>
      </c>
      <c r="OU3" s="6" t="s">
        <v>422</v>
      </c>
      <c r="OV3" s="6" t="s">
        <v>423</v>
      </c>
      <c r="OW3" s="6" t="s">
        <v>424</v>
      </c>
      <c r="OX3" s="6" t="s">
        <v>425</v>
      </c>
    </row>
    <row r="4" spans="1:414">
      <c r="A4" s="6" t="s">
        <v>203</v>
      </c>
      <c r="B4" s="6" t="s">
        <v>203</v>
      </c>
      <c r="C4" s="7" t="s">
        <v>1248</v>
      </c>
      <c r="D4" s="7" t="s">
        <v>431</v>
      </c>
      <c r="E4" s="7" t="s">
        <v>432</v>
      </c>
      <c r="F4" s="7" t="s">
        <v>433</v>
      </c>
      <c r="G4" s="7" t="s">
        <v>434</v>
      </c>
      <c r="H4" s="7" t="s">
        <v>435</v>
      </c>
      <c r="I4" s="7" t="s">
        <v>436</v>
      </c>
      <c r="J4" s="7" t="s">
        <v>437</v>
      </c>
      <c r="K4" s="7" t="s">
        <v>438</v>
      </c>
      <c r="L4" s="7" t="s">
        <v>439</v>
      </c>
      <c r="M4" s="7" t="s">
        <v>440</v>
      </c>
      <c r="N4" s="7" t="s">
        <v>441</v>
      </c>
      <c r="O4" s="7" t="s">
        <v>442</v>
      </c>
      <c r="P4" s="7" t="s">
        <v>443</v>
      </c>
      <c r="Q4" s="7" t="s">
        <v>444</v>
      </c>
      <c r="R4" s="7" t="s">
        <v>445</v>
      </c>
      <c r="S4" s="7" t="s">
        <v>446</v>
      </c>
      <c r="T4" s="7" t="s">
        <v>447</v>
      </c>
      <c r="U4" s="7" t="s">
        <v>448</v>
      </c>
      <c r="V4" s="7" t="s">
        <v>449</v>
      </c>
      <c r="W4" s="7" t="s">
        <v>450</v>
      </c>
      <c r="X4" s="7" t="s">
        <v>451</v>
      </c>
      <c r="Y4" s="7" t="s">
        <v>452</v>
      </c>
      <c r="Z4" s="7" t="s">
        <v>453</v>
      </c>
      <c r="AA4" s="7" t="s">
        <v>454</v>
      </c>
      <c r="AB4" s="7" t="s">
        <v>455</v>
      </c>
      <c r="AC4" s="7" t="s">
        <v>456</v>
      </c>
      <c r="AD4" s="7" t="s">
        <v>457</v>
      </c>
      <c r="AE4" s="7" t="s">
        <v>458</v>
      </c>
      <c r="AF4" s="7" t="s">
        <v>459</v>
      </c>
      <c r="AG4" s="7" t="s">
        <v>460</v>
      </c>
      <c r="AH4" s="7" t="s">
        <v>461</v>
      </c>
      <c r="AI4" s="7" t="s">
        <v>462</v>
      </c>
      <c r="AJ4" s="7" t="s">
        <v>463</v>
      </c>
      <c r="AK4" s="7" t="s">
        <v>464</v>
      </c>
      <c r="AL4" s="7" t="s">
        <v>465</v>
      </c>
      <c r="AM4" s="7" t="s">
        <v>466</v>
      </c>
      <c r="AN4" s="7" t="s">
        <v>467</v>
      </c>
      <c r="AO4" s="7" t="s">
        <v>468</v>
      </c>
      <c r="AP4" s="7" t="s">
        <v>469</v>
      </c>
      <c r="AQ4" s="7" t="s">
        <v>470</v>
      </c>
      <c r="AR4" s="7" t="s">
        <v>471</v>
      </c>
      <c r="AS4" s="7" t="s">
        <v>472</v>
      </c>
      <c r="AT4" s="7" t="s">
        <v>473</v>
      </c>
      <c r="AU4" s="7" t="s">
        <v>474</v>
      </c>
      <c r="AV4" s="7" t="s">
        <v>475</v>
      </c>
      <c r="AW4" s="7" t="s">
        <v>476</v>
      </c>
      <c r="AX4" s="7" t="s">
        <v>477</v>
      </c>
      <c r="AY4" s="7" t="s">
        <v>478</v>
      </c>
      <c r="AZ4" s="7" t="s">
        <v>479</v>
      </c>
      <c r="BA4" s="7" t="s">
        <v>480</v>
      </c>
      <c r="BB4" s="7" t="s">
        <v>481</v>
      </c>
      <c r="BC4" s="7" t="s">
        <v>482</v>
      </c>
      <c r="BD4" s="7" t="s">
        <v>483</v>
      </c>
      <c r="BE4" s="7" t="s">
        <v>484</v>
      </c>
      <c r="BF4" s="7" t="s">
        <v>485</v>
      </c>
      <c r="BG4" s="7" t="s">
        <v>486</v>
      </c>
      <c r="BH4" s="7" t="s">
        <v>487</v>
      </c>
      <c r="BI4" s="7" t="s">
        <v>488</v>
      </c>
      <c r="BJ4" s="7" t="s">
        <v>489</v>
      </c>
      <c r="BK4" s="7" t="s">
        <v>490</v>
      </c>
      <c r="BL4" s="7" t="s">
        <v>491</v>
      </c>
      <c r="BM4" s="7" t="s">
        <v>492</v>
      </c>
      <c r="BN4" s="7" t="s">
        <v>493</v>
      </c>
      <c r="BO4" s="7" t="s">
        <v>494</v>
      </c>
      <c r="BP4" s="7" t="s">
        <v>495</v>
      </c>
      <c r="BQ4" s="7" t="s">
        <v>496</v>
      </c>
      <c r="BR4" s="7" t="s">
        <v>497</v>
      </c>
      <c r="BS4" s="7" t="s">
        <v>498</v>
      </c>
      <c r="BT4" s="7" t="s">
        <v>499</v>
      </c>
      <c r="BU4" s="7" t="s">
        <v>500</v>
      </c>
      <c r="BV4" s="7" t="s">
        <v>501</v>
      </c>
      <c r="BW4" s="7" t="s">
        <v>502</v>
      </c>
      <c r="BX4" s="7" t="s">
        <v>503</v>
      </c>
      <c r="BY4" s="7" t="s">
        <v>504</v>
      </c>
      <c r="BZ4" s="7" t="s">
        <v>505</v>
      </c>
      <c r="CA4" s="7" t="s">
        <v>506</v>
      </c>
      <c r="CB4" s="7" t="s">
        <v>507</v>
      </c>
      <c r="CC4" s="7" t="s">
        <v>508</v>
      </c>
      <c r="CD4" s="7" t="s">
        <v>509</v>
      </c>
      <c r="CE4" s="7" t="s">
        <v>510</v>
      </c>
      <c r="CF4" s="7" t="s">
        <v>511</v>
      </c>
      <c r="CG4" s="7" t="s">
        <v>512</v>
      </c>
      <c r="CH4" s="7" t="s">
        <v>513</v>
      </c>
      <c r="CI4" s="7" t="s">
        <v>514</v>
      </c>
      <c r="CJ4" s="7" t="s">
        <v>515</v>
      </c>
      <c r="CK4" s="7" t="s">
        <v>516</v>
      </c>
      <c r="CL4" s="7" t="s">
        <v>517</v>
      </c>
      <c r="CM4" s="7" t="s">
        <v>518</v>
      </c>
      <c r="CN4" s="7" t="s">
        <v>519</v>
      </c>
      <c r="CO4" s="7" t="s">
        <v>520</v>
      </c>
      <c r="CP4" s="7" t="s">
        <v>521</v>
      </c>
      <c r="CQ4" s="7" t="s">
        <v>522</v>
      </c>
      <c r="CR4" s="7" t="s">
        <v>523</v>
      </c>
      <c r="CS4" s="7" t="s">
        <v>524</v>
      </c>
      <c r="CT4" s="7" t="s">
        <v>525</v>
      </c>
      <c r="CU4" s="7" t="s">
        <v>526</v>
      </c>
      <c r="CV4" s="7" t="s">
        <v>527</v>
      </c>
      <c r="CW4" s="7" t="s">
        <v>528</v>
      </c>
      <c r="CX4" s="7" t="s">
        <v>529</v>
      </c>
      <c r="CY4" s="7" t="s">
        <v>530</v>
      </c>
      <c r="CZ4" s="7" t="s">
        <v>531</v>
      </c>
      <c r="DA4" s="7" t="s">
        <v>532</v>
      </c>
      <c r="DB4" s="7" t="s">
        <v>533</v>
      </c>
      <c r="DC4" s="7" t="s">
        <v>534</v>
      </c>
      <c r="DD4" s="7" t="s">
        <v>535</v>
      </c>
      <c r="DE4" s="7" t="s">
        <v>536</v>
      </c>
      <c r="DF4" s="7" t="s">
        <v>537</v>
      </c>
      <c r="DG4" s="7" t="s">
        <v>538</v>
      </c>
      <c r="DH4" s="7" t="s">
        <v>539</v>
      </c>
      <c r="DI4" s="7" t="s">
        <v>540</v>
      </c>
      <c r="DJ4" s="7" t="s">
        <v>541</v>
      </c>
      <c r="DK4" s="7" t="s">
        <v>542</v>
      </c>
      <c r="DL4" s="7" t="s">
        <v>543</v>
      </c>
      <c r="DM4" s="7" t="s">
        <v>544</v>
      </c>
      <c r="DN4" s="7" t="s">
        <v>545</v>
      </c>
      <c r="DO4" s="7" t="s">
        <v>546</v>
      </c>
      <c r="DP4" s="7" t="s">
        <v>547</v>
      </c>
      <c r="DQ4" s="7" t="s">
        <v>548</v>
      </c>
      <c r="DR4" s="7" t="s">
        <v>549</v>
      </c>
      <c r="DS4" s="7" t="s">
        <v>550</v>
      </c>
      <c r="DT4" s="7" t="s">
        <v>551</v>
      </c>
      <c r="DU4" s="7" t="s">
        <v>552</v>
      </c>
      <c r="DV4" s="7" t="s">
        <v>553</v>
      </c>
      <c r="DW4" s="7" t="s">
        <v>554</v>
      </c>
      <c r="DX4" s="7" t="s">
        <v>555</v>
      </c>
      <c r="DY4" s="7" t="s">
        <v>556</v>
      </c>
      <c r="DZ4" s="7" t="s">
        <v>557</v>
      </c>
      <c r="EA4" s="7" t="s">
        <v>558</v>
      </c>
      <c r="EB4" s="7" t="s">
        <v>559</v>
      </c>
      <c r="EC4" s="7" t="s">
        <v>560</v>
      </c>
      <c r="ED4" s="7" t="s">
        <v>561</v>
      </c>
      <c r="EE4" s="7" t="s">
        <v>562</v>
      </c>
      <c r="EF4" s="7" t="s">
        <v>563</v>
      </c>
      <c r="EG4" s="7" t="s">
        <v>564</v>
      </c>
      <c r="EH4" s="7" t="s">
        <v>565</v>
      </c>
      <c r="EI4" s="7" t="s">
        <v>566</v>
      </c>
      <c r="EJ4" s="7" t="s">
        <v>567</v>
      </c>
      <c r="EK4" s="7" t="s">
        <v>568</v>
      </c>
      <c r="EL4" s="7" t="s">
        <v>569</v>
      </c>
      <c r="EM4" s="7" t="s">
        <v>570</v>
      </c>
      <c r="EN4" s="7" t="s">
        <v>571</v>
      </c>
      <c r="EO4" s="7" t="s">
        <v>572</v>
      </c>
      <c r="EP4" s="7" t="s">
        <v>573</v>
      </c>
      <c r="EQ4" s="7" t="s">
        <v>574</v>
      </c>
      <c r="ER4" s="7" t="s">
        <v>575</v>
      </c>
      <c r="ES4" s="7" t="s">
        <v>576</v>
      </c>
      <c r="ET4" s="7" t="s">
        <v>577</v>
      </c>
      <c r="EU4" s="7" t="s">
        <v>578</v>
      </c>
      <c r="EV4" s="7" t="s">
        <v>579</v>
      </c>
      <c r="EW4" s="7" t="s">
        <v>580</v>
      </c>
      <c r="EX4" s="7" t="s">
        <v>581</v>
      </c>
      <c r="EY4" s="7" t="s">
        <v>582</v>
      </c>
      <c r="EZ4" s="7" t="s">
        <v>583</v>
      </c>
      <c r="FA4" s="7" t="s">
        <v>584</v>
      </c>
      <c r="FB4" s="7" t="s">
        <v>585</v>
      </c>
      <c r="FC4" s="7" t="s">
        <v>586</v>
      </c>
      <c r="FD4" s="7" t="s">
        <v>587</v>
      </c>
      <c r="FE4" s="7" t="s">
        <v>588</v>
      </c>
      <c r="FF4" s="7" t="s">
        <v>589</v>
      </c>
      <c r="FG4" s="7" t="s">
        <v>590</v>
      </c>
      <c r="FH4" s="7" t="s">
        <v>591</v>
      </c>
      <c r="FI4" s="7" t="s">
        <v>592</v>
      </c>
      <c r="FJ4" s="7" t="s">
        <v>593</v>
      </c>
      <c r="FK4" s="7" t="s">
        <v>594</v>
      </c>
      <c r="FL4" s="7" t="s">
        <v>595</v>
      </c>
      <c r="FM4" s="7" t="s">
        <v>596</v>
      </c>
      <c r="FN4" s="7" t="s">
        <v>597</v>
      </c>
      <c r="FO4" s="7" t="s">
        <v>598</v>
      </c>
      <c r="FP4" s="7" t="s">
        <v>599</v>
      </c>
      <c r="FQ4" s="7" t="s">
        <v>600</v>
      </c>
      <c r="FR4" s="7" t="s">
        <v>601</v>
      </c>
      <c r="FS4" s="7" t="s">
        <v>602</v>
      </c>
      <c r="FT4" s="7" t="s">
        <v>603</v>
      </c>
      <c r="FU4" s="7" t="s">
        <v>604</v>
      </c>
      <c r="FV4" s="7" t="s">
        <v>605</v>
      </c>
      <c r="FW4" s="7" t="s">
        <v>606</v>
      </c>
      <c r="FX4" s="7" t="s">
        <v>607</v>
      </c>
      <c r="FY4" s="7" t="s">
        <v>608</v>
      </c>
      <c r="FZ4" s="7" t="s">
        <v>609</v>
      </c>
      <c r="GA4" s="7" t="s">
        <v>610</v>
      </c>
      <c r="GB4" s="7" t="s">
        <v>611</v>
      </c>
      <c r="GC4" s="7" t="s">
        <v>612</v>
      </c>
      <c r="GD4" s="7" t="s">
        <v>613</v>
      </c>
      <c r="GE4" s="7" t="s">
        <v>614</v>
      </c>
      <c r="GF4" s="7" t="s">
        <v>615</v>
      </c>
      <c r="GG4" s="7" t="s">
        <v>616</v>
      </c>
      <c r="GH4" s="7" t="s">
        <v>617</v>
      </c>
      <c r="GI4" s="7" t="s">
        <v>618</v>
      </c>
      <c r="GJ4" s="7" t="s">
        <v>619</v>
      </c>
      <c r="GK4" s="7" t="s">
        <v>620</v>
      </c>
      <c r="GL4" s="7" t="s">
        <v>621</v>
      </c>
      <c r="GM4" s="7" t="s">
        <v>622</v>
      </c>
      <c r="GN4" s="7" t="s">
        <v>623</v>
      </c>
      <c r="GO4" s="7" t="s">
        <v>624</v>
      </c>
      <c r="GP4" s="7" t="s">
        <v>625</v>
      </c>
      <c r="GQ4" s="7" t="s">
        <v>626</v>
      </c>
      <c r="GR4" s="7" t="s">
        <v>627</v>
      </c>
      <c r="GS4" s="7" t="s">
        <v>628</v>
      </c>
      <c r="GT4" s="7" t="s">
        <v>629</v>
      </c>
      <c r="GU4" s="7" t="s">
        <v>630</v>
      </c>
      <c r="GV4" s="7" t="s">
        <v>631</v>
      </c>
      <c r="GW4" s="7" t="s">
        <v>632</v>
      </c>
      <c r="GX4" s="7" t="s">
        <v>633</v>
      </c>
      <c r="GY4" s="7" t="s">
        <v>634</v>
      </c>
      <c r="GZ4" s="7" t="s">
        <v>635</v>
      </c>
      <c r="HA4" s="7" t="s">
        <v>636</v>
      </c>
      <c r="HB4" s="7" t="s">
        <v>637</v>
      </c>
      <c r="HC4" s="7" t="s">
        <v>638</v>
      </c>
      <c r="HD4" s="7" t="s">
        <v>639</v>
      </c>
      <c r="HE4" s="7" t="s">
        <v>640</v>
      </c>
      <c r="HF4" s="7" t="s">
        <v>641</v>
      </c>
      <c r="HG4" s="7" t="s">
        <v>642</v>
      </c>
      <c r="HH4" s="7" t="s">
        <v>643</v>
      </c>
      <c r="HI4" s="7" t="s">
        <v>644</v>
      </c>
      <c r="HJ4" s="7" t="s">
        <v>645</v>
      </c>
      <c r="HK4" s="7" t="s">
        <v>646</v>
      </c>
      <c r="HL4" s="7" t="s">
        <v>647</v>
      </c>
      <c r="HM4" s="7" t="s">
        <v>648</v>
      </c>
      <c r="HN4" s="7" t="s">
        <v>649</v>
      </c>
      <c r="HO4" s="7" t="s">
        <v>650</v>
      </c>
      <c r="HP4" s="7" t="s">
        <v>651</v>
      </c>
      <c r="HQ4" s="7" t="s">
        <v>652</v>
      </c>
      <c r="HR4" s="7" t="s">
        <v>653</v>
      </c>
      <c r="HS4" s="7" t="s">
        <v>654</v>
      </c>
      <c r="HT4" s="7" t="s">
        <v>655</v>
      </c>
      <c r="HU4" s="7" t="s">
        <v>656</v>
      </c>
      <c r="HV4" s="7" t="s">
        <v>657</v>
      </c>
      <c r="HW4" s="7" t="s">
        <v>658</v>
      </c>
      <c r="HX4" s="7" t="s">
        <v>659</v>
      </c>
      <c r="HY4" s="7" t="s">
        <v>660</v>
      </c>
      <c r="HZ4" s="7" t="s">
        <v>661</v>
      </c>
      <c r="IA4" s="7" t="s">
        <v>662</v>
      </c>
      <c r="IB4" s="7" t="s">
        <v>663</v>
      </c>
      <c r="IC4" s="7" t="s">
        <v>664</v>
      </c>
      <c r="ID4" s="7" t="s">
        <v>665</v>
      </c>
      <c r="IE4" s="7" t="s">
        <v>666</v>
      </c>
      <c r="IF4" s="7" t="s">
        <v>667</v>
      </c>
      <c r="IG4" s="7" t="s">
        <v>668</v>
      </c>
      <c r="IH4" s="7" t="s">
        <v>669</v>
      </c>
      <c r="II4" s="7" t="s">
        <v>670</v>
      </c>
      <c r="IJ4" s="7" t="s">
        <v>671</v>
      </c>
      <c r="IK4" s="7" t="s">
        <v>672</v>
      </c>
      <c r="IL4" s="7" t="s">
        <v>673</v>
      </c>
      <c r="IM4" s="7" t="s">
        <v>674</v>
      </c>
      <c r="IN4" s="7" t="s">
        <v>675</v>
      </c>
      <c r="IO4" s="7" t="s">
        <v>676</v>
      </c>
      <c r="IP4" s="7" t="s">
        <v>677</v>
      </c>
      <c r="IQ4" s="7" t="s">
        <v>678</v>
      </c>
      <c r="IR4" s="7" t="s">
        <v>679</v>
      </c>
      <c r="IS4" s="7" t="s">
        <v>680</v>
      </c>
      <c r="IT4" s="7" t="s">
        <v>681</v>
      </c>
      <c r="IU4" s="7" t="s">
        <v>682</v>
      </c>
      <c r="IV4" s="7" t="s">
        <v>683</v>
      </c>
      <c r="IW4" s="7" t="s">
        <v>684</v>
      </c>
      <c r="IX4" s="7" t="s">
        <v>685</v>
      </c>
      <c r="IY4" s="7" t="s">
        <v>686</v>
      </c>
      <c r="IZ4" s="7" t="s">
        <v>687</v>
      </c>
      <c r="JA4" s="7" t="s">
        <v>688</v>
      </c>
      <c r="JB4" s="7" t="s">
        <v>689</v>
      </c>
      <c r="JC4" s="7" t="s">
        <v>690</v>
      </c>
      <c r="JD4" s="7" t="s">
        <v>691</v>
      </c>
      <c r="JE4" s="7" t="s">
        <v>692</v>
      </c>
      <c r="JF4" s="7" t="s">
        <v>693</v>
      </c>
      <c r="JG4" s="7" t="s">
        <v>694</v>
      </c>
      <c r="JH4" s="7" t="s">
        <v>695</v>
      </c>
      <c r="JI4" s="7" t="s">
        <v>696</v>
      </c>
      <c r="JJ4" s="7" t="s">
        <v>697</v>
      </c>
      <c r="JK4" s="7" t="s">
        <v>698</v>
      </c>
      <c r="JL4" s="7" t="s">
        <v>699</v>
      </c>
      <c r="JM4" s="7" t="s">
        <v>700</v>
      </c>
      <c r="JN4" s="7" t="s">
        <v>701</v>
      </c>
      <c r="JO4" s="7" t="s">
        <v>702</v>
      </c>
      <c r="JP4" s="7" t="s">
        <v>703</v>
      </c>
      <c r="JQ4" s="7" t="s">
        <v>704</v>
      </c>
      <c r="JR4" s="7" t="s">
        <v>705</v>
      </c>
      <c r="JS4" s="7" t="s">
        <v>706</v>
      </c>
      <c r="JT4" s="7" t="s">
        <v>707</v>
      </c>
      <c r="JU4" s="7" t="s">
        <v>708</v>
      </c>
      <c r="JV4" s="7" t="s">
        <v>709</v>
      </c>
      <c r="JW4" s="7" t="s">
        <v>710</v>
      </c>
      <c r="JX4" s="7" t="s">
        <v>711</v>
      </c>
      <c r="JY4" s="7" t="s">
        <v>712</v>
      </c>
      <c r="JZ4" s="7" t="s">
        <v>713</v>
      </c>
      <c r="KA4" s="7" t="s">
        <v>714</v>
      </c>
      <c r="KB4" s="7" t="s">
        <v>715</v>
      </c>
      <c r="KC4" s="7" t="s">
        <v>716</v>
      </c>
      <c r="KD4" s="7" t="s">
        <v>717</v>
      </c>
      <c r="KE4" s="7" t="s">
        <v>718</v>
      </c>
      <c r="KF4" s="7" t="s">
        <v>719</v>
      </c>
      <c r="KG4" s="7" t="s">
        <v>720</v>
      </c>
      <c r="KH4" s="7" t="s">
        <v>721</v>
      </c>
      <c r="KI4" s="7" t="s">
        <v>722</v>
      </c>
      <c r="KJ4" s="7" t="s">
        <v>723</v>
      </c>
      <c r="KK4" s="7" t="s">
        <v>724</v>
      </c>
      <c r="KL4" s="7" t="s">
        <v>725</v>
      </c>
      <c r="KM4" s="7" t="s">
        <v>726</v>
      </c>
      <c r="KN4" s="7" t="s">
        <v>727</v>
      </c>
      <c r="KO4" s="7" t="s">
        <v>728</v>
      </c>
      <c r="KP4" s="7" t="s">
        <v>729</v>
      </c>
      <c r="KQ4" s="7" t="s">
        <v>730</v>
      </c>
      <c r="KR4" s="7" t="s">
        <v>731</v>
      </c>
      <c r="KS4" s="7" t="s">
        <v>732</v>
      </c>
      <c r="KT4" s="7" t="s">
        <v>733</v>
      </c>
      <c r="KU4" s="7" t="s">
        <v>734</v>
      </c>
      <c r="KV4" s="7" t="s">
        <v>735</v>
      </c>
      <c r="KW4" s="7" t="s">
        <v>736</v>
      </c>
      <c r="KX4" s="7" t="s">
        <v>737</v>
      </c>
      <c r="KY4" s="7" t="s">
        <v>738</v>
      </c>
      <c r="KZ4" s="7" t="s">
        <v>739</v>
      </c>
      <c r="LA4" s="7" t="s">
        <v>740</v>
      </c>
      <c r="LB4" s="7" t="s">
        <v>741</v>
      </c>
      <c r="LC4" s="7" t="s">
        <v>742</v>
      </c>
      <c r="LD4" s="7" t="s">
        <v>743</v>
      </c>
      <c r="LE4" s="7" t="s">
        <v>744</v>
      </c>
      <c r="LF4" s="7" t="s">
        <v>745</v>
      </c>
      <c r="LG4" s="7" t="s">
        <v>746</v>
      </c>
      <c r="LH4" s="7" t="s">
        <v>747</v>
      </c>
      <c r="LI4" s="7" t="s">
        <v>748</v>
      </c>
      <c r="LJ4" s="7" t="s">
        <v>749</v>
      </c>
      <c r="LK4" s="7" t="s">
        <v>750</v>
      </c>
      <c r="LL4" s="7" t="s">
        <v>751</v>
      </c>
      <c r="LM4" s="7" t="s">
        <v>752</v>
      </c>
      <c r="LN4" s="7" t="s">
        <v>753</v>
      </c>
      <c r="LO4" s="7" t="s">
        <v>754</v>
      </c>
      <c r="LP4" s="7" t="s">
        <v>755</v>
      </c>
      <c r="LQ4" s="7" t="s">
        <v>756</v>
      </c>
      <c r="LR4" s="7" t="s">
        <v>757</v>
      </c>
      <c r="LS4" s="7" t="s">
        <v>758</v>
      </c>
      <c r="LT4" s="7" t="s">
        <v>759</v>
      </c>
      <c r="LU4" s="7" t="s">
        <v>760</v>
      </c>
      <c r="LV4" s="7" t="s">
        <v>761</v>
      </c>
      <c r="LW4" s="7" t="s">
        <v>762</v>
      </c>
      <c r="LX4" s="7" t="s">
        <v>763</v>
      </c>
      <c r="LY4" s="7" t="s">
        <v>764</v>
      </c>
      <c r="LZ4" s="7" t="s">
        <v>765</v>
      </c>
      <c r="MA4" s="7" t="s">
        <v>766</v>
      </c>
      <c r="MB4" s="7" t="s">
        <v>767</v>
      </c>
      <c r="MC4" s="7" t="s">
        <v>768</v>
      </c>
      <c r="MD4" s="7" t="s">
        <v>769</v>
      </c>
      <c r="ME4" s="7" t="s">
        <v>770</v>
      </c>
      <c r="MF4" s="7" t="s">
        <v>771</v>
      </c>
      <c r="MG4" s="7" t="s">
        <v>772</v>
      </c>
      <c r="MH4" s="7" t="s">
        <v>773</v>
      </c>
      <c r="MI4" s="7" t="s">
        <v>774</v>
      </c>
      <c r="MJ4" s="7" t="s">
        <v>775</v>
      </c>
      <c r="MK4" s="7" t="s">
        <v>776</v>
      </c>
      <c r="ML4" s="7" t="s">
        <v>777</v>
      </c>
      <c r="MM4" s="7" t="s">
        <v>778</v>
      </c>
      <c r="MN4" s="7" t="s">
        <v>779</v>
      </c>
      <c r="MO4" s="7" t="s">
        <v>780</v>
      </c>
      <c r="MP4" s="7" t="s">
        <v>781</v>
      </c>
      <c r="MQ4" s="7" t="s">
        <v>782</v>
      </c>
      <c r="MR4" s="7" t="s">
        <v>783</v>
      </c>
      <c r="MS4" s="7" t="s">
        <v>784</v>
      </c>
      <c r="MT4" s="7" t="s">
        <v>785</v>
      </c>
      <c r="MU4" s="7" t="s">
        <v>786</v>
      </c>
      <c r="MV4" s="7" t="s">
        <v>787</v>
      </c>
      <c r="MW4" s="7" t="s">
        <v>788</v>
      </c>
      <c r="MX4" s="7" t="s">
        <v>789</v>
      </c>
      <c r="MY4" s="7" t="s">
        <v>790</v>
      </c>
      <c r="MZ4" s="7" t="s">
        <v>791</v>
      </c>
      <c r="NA4" s="7" t="s">
        <v>792</v>
      </c>
      <c r="NB4" s="7" t="s">
        <v>793</v>
      </c>
      <c r="NC4" s="7" t="s">
        <v>794</v>
      </c>
      <c r="ND4" s="7" t="s">
        <v>795</v>
      </c>
      <c r="NE4" s="7" t="s">
        <v>796</v>
      </c>
      <c r="NF4" s="7" t="s">
        <v>797</v>
      </c>
      <c r="NG4" s="7" t="s">
        <v>798</v>
      </c>
      <c r="NH4" s="7" t="s">
        <v>799</v>
      </c>
      <c r="NI4" s="7" t="s">
        <v>800</v>
      </c>
      <c r="NJ4" s="7" t="s">
        <v>801</v>
      </c>
      <c r="NK4" s="7" t="s">
        <v>802</v>
      </c>
      <c r="NL4" s="7" t="s">
        <v>803</v>
      </c>
      <c r="NM4" s="7" t="s">
        <v>804</v>
      </c>
      <c r="NN4" s="7" t="s">
        <v>805</v>
      </c>
      <c r="NO4" s="7" t="s">
        <v>806</v>
      </c>
      <c r="NP4" s="7" t="s">
        <v>807</v>
      </c>
      <c r="NQ4" s="7" t="s">
        <v>808</v>
      </c>
      <c r="NR4" s="7" t="s">
        <v>809</v>
      </c>
      <c r="NS4" s="7" t="s">
        <v>810</v>
      </c>
      <c r="NT4" s="7" t="s">
        <v>811</v>
      </c>
      <c r="NU4" s="7" t="s">
        <v>812</v>
      </c>
      <c r="NV4" s="7" t="s">
        <v>813</v>
      </c>
      <c r="NW4" s="7" t="s">
        <v>814</v>
      </c>
      <c r="NX4" s="7" t="s">
        <v>815</v>
      </c>
      <c r="NY4" s="7" t="s">
        <v>816</v>
      </c>
      <c r="NZ4" s="7" t="s">
        <v>817</v>
      </c>
      <c r="OA4" s="7" t="s">
        <v>818</v>
      </c>
      <c r="OB4" s="7" t="s">
        <v>819</v>
      </c>
      <c r="OC4" s="7" t="s">
        <v>820</v>
      </c>
      <c r="OD4" s="7" t="s">
        <v>821</v>
      </c>
      <c r="OE4" s="7" t="s">
        <v>822</v>
      </c>
      <c r="OF4" s="7" t="s">
        <v>823</v>
      </c>
      <c r="OG4" s="7" t="s">
        <v>824</v>
      </c>
      <c r="OH4" s="7" t="s">
        <v>825</v>
      </c>
      <c r="OI4" s="7" t="s">
        <v>826</v>
      </c>
      <c r="OJ4" s="7" t="s">
        <v>827</v>
      </c>
      <c r="OK4" s="7" t="s">
        <v>828</v>
      </c>
      <c r="OL4" s="7" t="s">
        <v>829</v>
      </c>
      <c r="OM4" s="7" t="s">
        <v>830</v>
      </c>
      <c r="ON4" s="7" t="s">
        <v>831</v>
      </c>
      <c r="OO4" s="7" t="s">
        <v>832</v>
      </c>
      <c r="OP4" s="7" t="s">
        <v>833</v>
      </c>
      <c r="OQ4" s="7" t="s">
        <v>834</v>
      </c>
      <c r="OR4" s="7" t="s">
        <v>835</v>
      </c>
      <c r="OS4" s="7" t="s">
        <v>836</v>
      </c>
      <c r="OT4" s="7" t="s">
        <v>837</v>
      </c>
      <c r="OU4" s="7" t="s">
        <v>838</v>
      </c>
      <c r="OV4" s="7" t="s">
        <v>839</v>
      </c>
      <c r="OW4" s="7" t="s">
        <v>840</v>
      </c>
      <c r="OX4" s="7" t="s">
        <v>841</v>
      </c>
    </row>
    <row r="5" spans="1:414">
      <c r="A5" s="6" t="s">
        <v>203</v>
      </c>
      <c r="B5" s="6" t="s">
        <v>203</v>
      </c>
      <c r="C5" s="6" t="s">
        <v>203</v>
      </c>
      <c r="D5" s="6" t="s">
        <v>203</v>
      </c>
      <c r="E5" s="6" t="s">
        <v>203</v>
      </c>
      <c r="F5" s="6" t="s">
        <v>203</v>
      </c>
      <c r="G5" s="6" t="s">
        <v>203</v>
      </c>
      <c r="H5" s="6" t="s">
        <v>203</v>
      </c>
      <c r="I5" s="6" t="s">
        <v>203</v>
      </c>
      <c r="J5" s="6" t="s">
        <v>203</v>
      </c>
      <c r="K5" s="6" t="s">
        <v>203</v>
      </c>
      <c r="L5" s="6" t="s">
        <v>203</v>
      </c>
      <c r="M5" s="6" t="s">
        <v>203</v>
      </c>
      <c r="N5" s="6" t="s">
        <v>203</v>
      </c>
      <c r="O5" s="6" t="s">
        <v>203</v>
      </c>
      <c r="P5" s="6" t="s">
        <v>203</v>
      </c>
      <c r="Q5" s="6" t="s">
        <v>203</v>
      </c>
      <c r="R5" s="6" t="s">
        <v>203</v>
      </c>
      <c r="S5" s="6" t="s">
        <v>203</v>
      </c>
      <c r="T5" s="6" t="s">
        <v>203</v>
      </c>
      <c r="U5" s="6" t="s">
        <v>203</v>
      </c>
      <c r="V5" s="6" t="s">
        <v>203</v>
      </c>
      <c r="W5" s="6" t="s">
        <v>203</v>
      </c>
      <c r="X5" s="6" t="s">
        <v>203</v>
      </c>
      <c r="Y5" s="6" t="s">
        <v>203</v>
      </c>
      <c r="Z5" s="6" t="s">
        <v>203</v>
      </c>
      <c r="AA5" s="6" t="s">
        <v>203</v>
      </c>
      <c r="AB5" s="6" t="s">
        <v>203</v>
      </c>
      <c r="AC5" s="6" t="s">
        <v>203</v>
      </c>
      <c r="AD5" s="6" t="s">
        <v>203</v>
      </c>
      <c r="AE5" s="6" t="s">
        <v>203</v>
      </c>
      <c r="AF5" s="6" t="s">
        <v>203</v>
      </c>
      <c r="AG5" s="6" t="s">
        <v>203</v>
      </c>
      <c r="AH5" s="6" t="s">
        <v>203</v>
      </c>
      <c r="AI5" s="6" t="s">
        <v>203</v>
      </c>
      <c r="AJ5" s="6" t="s">
        <v>203</v>
      </c>
      <c r="AK5" s="6" t="s">
        <v>203</v>
      </c>
      <c r="AL5" s="6" t="s">
        <v>203</v>
      </c>
      <c r="AM5" s="6" t="s">
        <v>203</v>
      </c>
      <c r="AN5" s="6" t="s">
        <v>203</v>
      </c>
      <c r="AO5" s="6" t="s">
        <v>203</v>
      </c>
      <c r="AP5" s="6" t="s">
        <v>203</v>
      </c>
      <c r="AQ5" s="6" t="s">
        <v>203</v>
      </c>
      <c r="AR5" s="6" t="s">
        <v>203</v>
      </c>
      <c r="AS5" s="6" t="s">
        <v>203</v>
      </c>
      <c r="AT5" s="6" t="s">
        <v>203</v>
      </c>
      <c r="AU5" s="6" t="s">
        <v>203</v>
      </c>
      <c r="AV5" s="6" t="s">
        <v>203</v>
      </c>
      <c r="AW5" s="6" t="s">
        <v>203</v>
      </c>
      <c r="AX5" s="6" t="s">
        <v>203</v>
      </c>
      <c r="AY5" s="6" t="s">
        <v>203</v>
      </c>
      <c r="AZ5" s="6" t="s">
        <v>203</v>
      </c>
      <c r="BA5" s="6" t="s">
        <v>203</v>
      </c>
      <c r="BB5" s="6" t="s">
        <v>203</v>
      </c>
      <c r="BC5" s="6" t="s">
        <v>203</v>
      </c>
      <c r="BD5" s="6" t="s">
        <v>203</v>
      </c>
      <c r="BE5" s="6" t="s">
        <v>203</v>
      </c>
      <c r="BF5" s="6" t="s">
        <v>203</v>
      </c>
      <c r="BG5" s="6" t="s">
        <v>203</v>
      </c>
      <c r="BH5" s="6" t="s">
        <v>203</v>
      </c>
      <c r="BI5" s="6" t="s">
        <v>203</v>
      </c>
      <c r="BJ5" s="6" t="s">
        <v>203</v>
      </c>
      <c r="BK5" s="6" t="s">
        <v>203</v>
      </c>
      <c r="BL5" s="6" t="s">
        <v>203</v>
      </c>
      <c r="BM5" s="6" t="s">
        <v>203</v>
      </c>
      <c r="BN5" s="6" t="s">
        <v>203</v>
      </c>
      <c r="BO5" s="6" t="s">
        <v>203</v>
      </c>
      <c r="BP5" s="6" t="s">
        <v>203</v>
      </c>
      <c r="BQ5" s="6" t="s">
        <v>203</v>
      </c>
      <c r="BR5" s="6" t="s">
        <v>203</v>
      </c>
      <c r="BS5" s="6" t="s">
        <v>203</v>
      </c>
      <c r="BT5" s="6" t="s">
        <v>203</v>
      </c>
      <c r="BU5" s="6" t="s">
        <v>203</v>
      </c>
      <c r="BV5" s="6" t="s">
        <v>203</v>
      </c>
      <c r="BW5" s="6" t="s">
        <v>203</v>
      </c>
      <c r="BX5" s="6" t="s">
        <v>203</v>
      </c>
      <c r="BY5" s="6" t="s">
        <v>203</v>
      </c>
      <c r="BZ5" s="6" t="s">
        <v>203</v>
      </c>
      <c r="CA5" s="6" t="s">
        <v>203</v>
      </c>
      <c r="CB5" s="6" t="s">
        <v>203</v>
      </c>
      <c r="CC5" s="6" t="s">
        <v>203</v>
      </c>
      <c r="CD5" s="6" t="s">
        <v>203</v>
      </c>
      <c r="CE5" s="6" t="s">
        <v>203</v>
      </c>
      <c r="CF5" s="6" t="s">
        <v>203</v>
      </c>
      <c r="CG5" s="6" t="s">
        <v>203</v>
      </c>
      <c r="CH5" s="6" t="s">
        <v>203</v>
      </c>
      <c r="CI5" s="6" t="s">
        <v>203</v>
      </c>
      <c r="CJ5" s="6" t="s">
        <v>203</v>
      </c>
      <c r="CK5" s="6" t="s">
        <v>203</v>
      </c>
      <c r="CL5" s="6" t="s">
        <v>203</v>
      </c>
      <c r="CM5" s="6" t="s">
        <v>203</v>
      </c>
      <c r="CN5" s="6" t="s">
        <v>203</v>
      </c>
      <c r="CO5" s="6" t="s">
        <v>203</v>
      </c>
      <c r="CP5" s="6" t="s">
        <v>203</v>
      </c>
      <c r="CQ5" s="6" t="s">
        <v>203</v>
      </c>
      <c r="CR5" s="6" t="s">
        <v>203</v>
      </c>
      <c r="CS5" s="6" t="s">
        <v>203</v>
      </c>
      <c r="CT5" s="6" t="s">
        <v>203</v>
      </c>
      <c r="CU5" s="6" t="s">
        <v>203</v>
      </c>
      <c r="CV5" s="6" t="s">
        <v>203</v>
      </c>
      <c r="CW5" s="6" t="s">
        <v>203</v>
      </c>
      <c r="CX5" s="6" t="s">
        <v>203</v>
      </c>
      <c r="CY5" s="6" t="s">
        <v>203</v>
      </c>
      <c r="CZ5" s="6" t="s">
        <v>203</v>
      </c>
      <c r="DA5" s="6" t="s">
        <v>203</v>
      </c>
      <c r="DB5" s="6" t="s">
        <v>203</v>
      </c>
      <c r="DC5" s="6" t="s">
        <v>203</v>
      </c>
      <c r="DD5" s="6" t="s">
        <v>203</v>
      </c>
      <c r="DE5" s="6" t="s">
        <v>203</v>
      </c>
      <c r="DF5" s="6" t="s">
        <v>203</v>
      </c>
      <c r="DG5" s="6" t="s">
        <v>203</v>
      </c>
      <c r="DH5" s="6" t="s">
        <v>203</v>
      </c>
      <c r="DI5" s="6" t="s">
        <v>203</v>
      </c>
      <c r="DJ5" s="6" t="s">
        <v>203</v>
      </c>
      <c r="DK5" s="6" t="s">
        <v>203</v>
      </c>
      <c r="DL5" s="6" t="s">
        <v>203</v>
      </c>
      <c r="DM5" s="6" t="s">
        <v>203</v>
      </c>
      <c r="DN5" s="6" t="s">
        <v>203</v>
      </c>
      <c r="DO5" s="6" t="s">
        <v>203</v>
      </c>
      <c r="DP5" s="6" t="s">
        <v>203</v>
      </c>
      <c r="DQ5" s="6" t="s">
        <v>203</v>
      </c>
      <c r="DR5" s="6" t="s">
        <v>203</v>
      </c>
      <c r="DS5" s="6" t="s">
        <v>203</v>
      </c>
      <c r="DT5" s="6" t="s">
        <v>203</v>
      </c>
      <c r="DU5" s="6" t="s">
        <v>203</v>
      </c>
      <c r="DV5" s="6" t="s">
        <v>203</v>
      </c>
      <c r="DW5" s="6" t="s">
        <v>203</v>
      </c>
      <c r="DX5" s="6" t="s">
        <v>203</v>
      </c>
      <c r="DY5" s="6" t="s">
        <v>203</v>
      </c>
      <c r="DZ5" s="6" t="s">
        <v>203</v>
      </c>
      <c r="EA5" s="6" t="s">
        <v>203</v>
      </c>
      <c r="EB5" s="6" t="s">
        <v>203</v>
      </c>
      <c r="EC5" s="6" t="s">
        <v>203</v>
      </c>
      <c r="ED5" s="6" t="s">
        <v>203</v>
      </c>
      <c r="EE5" s="6" t="s">
        <v>203</v>
      </c>
      <c r="EF5" s="6" t="s">
        <v>203</v>
      </c>
      <c r="EG5" s="6" t="s">
        <v>203</v>
      </c>
      <c r="EH5" s="6" t="s">
        <v>203</v>
      </c>
      <c r="EI5" s="6" t="s">
        <v>203</v>
      </c>
      <c r="EJ5" s="6" t="s">
        <v>203</v>
      </c>
      <c r="EK5" s="6" t="s">
        <v>203</v>
      </c>
      <c r="EL5" s="6" t="s">
        <v>203</v>
      </c>
      <c r="EM5" s="6" t="s">
        <v>203</v>
      </c>
      <c r="EN5" s="6" t="s">
        <v>203</v>
      </c>
      <c r="EO5" s="6" t="s">
        <v>203</v>
      </c>
      <c r="EP5" s="6" t="s">
        <v>203</v>
      </c>
      <c r="EQ5" s="6" t="s">
        <v>203</v>
      </c>
      <c r="ER5" s="6" t="s">
        <v>203</v>
      </c>
      <c r="ES5" s="6" t="s">
        <v>203</v>
      </c>
      <c r="ET5" s="6" t="s">
        <v>203</v>
      </c>
      <c r="EU5" s="6" t="s">
        <v>203</v>
      </c>
      <c r="EV5" s="6" t="s">
        <v>203</v>
      </c>
      <c r="EW5" s="6" t="s">
        <v>203</v>
      </c>
      <c r="EX5" s="6" t="s">
        <v>203</v>
      </c>
      <c r="EY5" s="6" t="s">
        <v>203</v>
      </c>
      <c r="EZ5" s="6" t="s">
        <v>203</v>
      </c>
      <c r="FA5" s="6" t="s">
        <v>203</v>
      </c>
      <c r="FB5" s="6" t="s">
        <v>203</v>
      </c>
      <c r="FC5" s="6" t="s">
        <v>203</v>
      </c>
      <c r="FD5" s="6" t="s">
        <v>203</v>
      </c>
      <c r="FE5" s="6" t="s">
        <v>203</v>
      </c>
      <c r="FF5" s="6" t="s">
        <v>203</v>
      </c>
      <c r="FG5" s="6" t="s">
        <v>203</v>
      </c>
      <c r="FH5" s="6" t="s">
        <v>203</v>
      </c>
      <c r="FI5" s="6" t="s">
        <v>203</v>
      </c>
      <c r="FJ5" s="6" t="s">
        <v>203</v>
      </c>
      <c r="FK5" s="6" t="s">
        <v>203</v>
      </c>
      <c r="FL5" s="6" t="s">
        <v>203</v>
      </c>
      <c r="FM5" s="6" t="s">
        <v>203</v>
      </c>
      <c r="FN5" s="6" t="s">
        <v>203</v>
      </c>
      <c r="FO5" s="6" t="s">
        <v>203</v>
      </c>
      <c r="FP5" s="6" t="s">
        <v>203</v>
      </c>
      <c r="FQ5" s="6" t="s">
        <v>203</v>
      </c>
      <c r="FR5" s="6" t="s">
        <v>203</v>
      </c>
      <c r="FS5" s="6" t="s">
        <v>203</v>
      </c>
      <c r="FT5" s="6" t="s">
        <v>203</v>
      </c>
      <c r="FU5" s="6" t="s">
        <v>203</v>
      </c>
      <c r="FV5" s="6" t="s">
        <v>203</v>
      </c>
      <c r="FW5" s="6" t="s">
        <v>203</v>
      </c>
      <c r="FX5" s="6" t="s">
        <v>203</v>
      </c>
      <c r="FY5" s="6" t="s">
        <v>203</v>
      </c>
      <c r="FZ5" s="6" t="s">
        <v>203</v>
      </c>
      <c r="GA5" s="6" t="s">
        <v>203</v>
      </c>
      <c r="GB5" s="6" t="s">
        <v>203</v>
      </c>
      <c r="GC5" s="6" t="s">
        <v>203</v>
      </c>
      <c r="GD5" s="6" t="s">
        <v>203</v>
      </c>
      <c r="GE5" s="6" t="s">
        <v>203</v>
      </c>
      <c r="GF5" s="6" t="s">
        <v>203</v>
      </c>
      <c r="GG5" s="6" t="s">
        <v>203</v>
      </c>
      <c r="GH5" s="6" t="s">
        <v>203</v>
      </c>
      <c r="GI5" s="6" t="s">
        <v>203</v>
      </c>
      <c r="GJ5" s="6" t="s">
        <v>203</v>
      </c>
      <c r="GK5" s="6" t="s">
        <v>203</v>
      </c>
      <c r="GL5" s="6" t="s">
        <v>203</v>
      </c>
      <c r="GM5" s="6" t="s">
        <v>203</v>
      </c>
      <c r="GN5" s="6" t="s">
        <v>203</v>
      </c>
      <c r="GO5" s="6" t="s">
        <v>203</v>
      </c>
      <c r="GP5" s="6" t="s">
        <v>203</v>
      </c>
      <c r="GQ5" s="6" t="s">
        <v>203</v>
      </c>
      <c r="GR5" s="6" t="s">
        <v>203</v>
      </c>
      <c r="GS5" s="6" t="s">
        <v>203</v>
      </c>
      <c r="GT5" s="6" t="s">
        <v>203</v>
      </c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</row>
    <row r="6" spans="1:414" s="16" customFormat="1">
      <c r="A6" s="12" t="s">
        <v>459</v>
      </c>
      <c r="B6" s="13" t="s">
        <v>32</v>
      </c>
      <c r="C6" s="40">
        <v>0</v>
      </c>
      <c r="D6" s="40">
        <v>0</v>
      </c>
      <c r="E6" s="40">
        <v>0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0">
        <v>0</v>
      </c>
      <c r="Q6" s="40">
        <v>0</v>
      </c>
      <c r="R6" s="40">
        <v>0</v>
      </c>
      <c r="S6" s="40">
        <v>0</v>
      </c>
      <c r="T6" s="40">
        <v>0</v>
      </c>
      <c r="U6" s="40">
        <v>0</v>
      </c>
      <c r="V6" s="40">
        <v>0</v>
      </c>
      <c r="W6" s="40">
        <v>0</v>
      </c>
      <c r="X6" s="40">
        <v>0</v>
      </c>
      <c r="Y6" s="40">
        <v>0</v>
      </c>
      <c r="Z6" s="40">
        <v>0</v>
      </c>
      <c r="AA6" s="40">
        <v>0</v>
      </c>
      <c r="AB6" s="40">
        <v>0</v>
      </c>
      <c r="AC6" s="40">
        <v>0</v>
      </c>
      <c r="AD6" s="40">
        <v>0</v>
      </c>
      <c r="AE6" s="40">
        <v>0</v>
      </c>
      <c r="AF6" s="40">
        <v>0</v>
      </c>
      <c r="AG6" s="40">
        <v>0</v>
      </c>
      <c r="AH6" s="40">
        <v>0</v>
      </c>
      <c r="AI6" s="40">
        <v>0</v>
      </c>
      <c r="AJ6" s="40">
        <v>0</v>
      </c>
      <c r="AK6" s="40">
        <v>0</v>
      </c>
      <c r="AL6" s="40">
        <v>0</v>
      </c>
      <c r="AM6" s="40">
        <v>0</v>
      </c>
      <c r="AN6" s="40">
        <v>0</v>
      </c>
      <c r="AO6" s="40">
        <v>0</v>
      </c>
      <c r="AP6" s="40">
        <v>0</v>
      </c>
      <c r="AQ6" s="40">
        <v>0</v>
      </c>
      <c r="AR6" s="40">
        <v>0</v>
      </c>
      <c r="AS6" s="40">
        <v>0</v>
      </c>
      <c r="AT6" s="40">
        <v>0</v>
      </c>
      <c r="AU6" s="40">
        <v>0</v>
      </c>
      <c r="AV6" s="40">
        <v>0</v>
      </c>
      <c r="AW6" s="40">
        <v>0</v>
      </c>
      <c r="AX6" s="40">
        <v>0</v>
      </c>
      <c r="AY6" s="40">
        <v>0</v>
      </c>
      <c r="AZ6" s="40">
        <v>0</v>
      </c>
      <c r="BA6" s="40">
        <v>0</v>
      </c>
      <c r="BB6" s="40">
        <v>0</v>
      </c>
      <c r="BC6" s="40">
        <v>0</v>
      </c>
      <c r="BD6" s="40">
        <v>0</v>
      </c>
      <c r="BE6" s="40">
        <v>0</v>
      </c>
      <c r="BF6" s="40">
        <v>0</v>
      </c>
      <c r="BG6" s="40">
        <v>0</v>
      </c>
      <c r="BH6" s="40">
        <v>0</v>
      </c>
      <c r="BI6" s="40">
        <v>0</v>
      </c>
      <c r="BJ6" s="40">
        <v>0</v>
      </c>
      <c r="BK6" s="40">
        <v>0</v>
      </c>
      <c r="BL6" s="40">
        <v>0</v>
      </c>
      <c r="BM6" s="40">
        <v>0</v>
      </c>
      <c r="BN6" s="40">
        <v>0</v>
      </c>
      <c r="BO6" s="40">
        <v>0</v>
      </c>
      <c r="BP6" s="40">
        <v>0</v>
      </c>
      <c r="BQ6" s="40">
        <v>0</v>
      </c>
      <c r="BR6" s="40">
        <v>0</v>
      </c>
      <c r="BS6" s="40">
        <v>0</v>
      </c>
      <c r="BT6" s="40">
        <v>0</v>
      </c>
      <c r="BU6" s="40">
        <v>0</v>
      </c>
      <c r="BV6" s="40">
        <v>0</v>
      </c>
      <c r="BW6" s="40">
        <v>0</v>
      </c>
      <c r="BX6" s="40">
        <v>0</v>
      </c>
      <c r="BY6" s="40">
        <v>0</v>
      </c>
      <c r="BZ6" s="40">
        <v>0</v>
      </c>
      <c r="CA6" s="40">
        <v>0</v>
      </c>
      <c r="CB6" s="40">
        <v>0</v>
      </c>
      <c r="CC6" s="40">
        <v>0</v>
      </c>
      <c r="CD6" s="40">
        <v>0</v>
      </c>
      <c r="CE6" s="40">
        <v>0</v>
      </c>
      <c r="CF6" s="40">
        <v>0</v>
      </c>
      <c r="CG6" s="40">
        <v>0</v>
      </c>
      <c r="CH6" s="40">
        <v>0</v>
      </c>
      <c r="CI6" s="40">
        <v>0</v>
      </c>
      <c r="CJ6" s="40">
        <v>0</v>
      </c>
      <c r="CK6" s="40">
        <v>0</v>
      </c>
      <c r="CL6" s="40">
        <v>0</v>
      </c>
      <c r="CM6" s="40">
        <v>0</v>
      </c>
      <c r="CN6" s="40">
        <v>0</v>
      </c>
      <c r="CO6" s="40">
        <v>0</v>
      </c>
      <c r="CP6" s="40">
        <v>0</v>
      </c>
      <c r="CQ6" s="40">
        <v>0</v>
      </c>
      <c r="CR6" s="40">
        <v>0</v>
      </c>
      <c r="CS6" s="40">
        <v>0</v>
      </c>
      <c r="CT6" s="40">
        <v>0</v>
      </c>
      <c r="CU6" s="40">
        <v>0</v>
      </c>
      <c r="CV6" s="40">
        <v>0</v>
      </c>
      <c r="CW6" s="40">
        <v>0</v>
      </c>
      <c r="CX6" s="40">
        <v>0</v>
      </c>
      <c r="CY6" s="40">
        <v>0</v>
      </c>
      <c r="CZ6" s="40">
        <v>0</v>
      </c>
      <c r="DA6" s="40">
        <v>0</v>
      </c>
      <c r="DB6" s="40">
        <v>0</v>
      </c>
      <c r="DC6" s="40">
        <v>0</v>
      </c>
      <c r="DD6" s="40">
        <v>0</v>
      </c>
      <c r="DE6" s="40">
        <v>0</v>
      </c>
      <c r="DF6" s="40">
        <v>0</v>
      </c>
      <c r="DG6" s="40">
        <v>0</v>
      </c>
      <c r="DH6" s="40">
        <v>0</v>
      </c>
      <c r="DI6" s="40">
        <v>0</v>
      </c>
      <c r="DJ6" s="40">
        <v>0</v>
      </c>
      <c r="DK6" s="40">
        <v>0</v>
      </c>
      <c r="DL6" s="40">
        <v>0</v>
      </c>
      <c r="DM6" s="40">
        <v>0</v>
      </c>
      <c r="DN6" s="40">
        <v>0</v>
      </c>
      <c r="DO6" s="40">
        <v>0</v>
      </c>
      <c r="DP6" s="40">
        <v>0</v>
      </c>
      <c r="DQ6" s="40">
        <v>0</v>
      </c>
      <c r="DR6" s="40">
        <v>0</v>
      </c>
      <c r="DS6" s="40">
        <v>0</v>
      </c>
      <c r="DT6" s="40">
        <v>0</v>
      </c>
      <c r="DU6" s="40">
        <v>0</v>
      </c>
      <c r="DV6" s="40">
        <v>0</v>
      </c>
      <c r="DW6" s="40">
        <v>0</v>
      </c>
      <c r="DX6" s="40">
        <v>0</v>
      </c>
      <c r="DY6" s="40">
        <v>0</v>
      </c>
      <c r="DZ6" s="40">
        <v>0</v>
      </c>
      <c r="EA6" s="40">
        <v>0</v>
      </c>
      <c r="EB6" s="40">
        <v>0</v>
      </c>
      <c r="EC6" s="17">
        <v>928.12400000000002</v>
      </c>
      <c r="ED6" s="40">
        <v>0</v>
      </c>
      <c r="EE6" s="40">
        <v>0</v>
      </c>
      <c r="EF6" s="40">
        <v>0</v>
      </c>
      <c r="EG6" s="40">
        <v>0</v>
      </c>
      <c r="EH6" s="40">
        <v>0</v>
      </c>
      <c r="EI6" s="40">
        <v>0</v>
      </c>
      <c r="EJ6" s="40">
        <v>0</v>
      </c>
      <c r="EK6" s="40">
        <v>0</v>
      </c>
      <c r="EL6" s="40">
        <v>0</v>
      </c>
      <c r="EM6" s="40">
        <v>0</v>
      </c>
      <c r="EN6" s="40">
        <v>0</v>
      </c>
      <c r="EO6" s="40">
        <v>0</v>
      </c>
      <c r="EP6" s="40">
        <v>0</v>
      </c>
      <c r="EQ6" s="40">
        <v>0</v>
      </c>
      <c r="ER6" s="40">
        <v>0</v>
      </c>
      <c r="ES6" s="40">
        <v>41.222474993290099</v>
      </c>
      <c r="ET6" s="40">
        <v>0</v>
      </c>
      <c r="EU6" s="40">
        <v>0</v>
      </c>
      <c r="EV6" s="40">
        <v>0</v>
      </c>
      <c r="EW6" s="40">
        <v>0</v>
      </c>
      <c r="EX6" s="40">
        <v>0</v>
      </c>
      <c r="EY6" s="40">
        <v>0</v>
      </c>
      <c r="EZ6" s="40">
        <v>0</v>
      </c>
      <c r="FA6" s="40">
        <v>0</v>
      </c>
      <c r="FB6" s="40">
        <v>0</v>
      </c>
      <c r="FC6" s="40">
        <v>0</v>
      </c>
      <c r="FD6" s="40">
        <v>0</v>
      </c>
      <c r="FE6" s="40">
        <v>0</v>
      </c>
      <c r="FF6" s="40">
        <v>0</v>
      </c>
      <c r="FG6" s="40">
        <v>0</v>
      </c>
      <c r="FH6" s="40">
        <v>0</v>
      </c>
      <c r="FI6" s="40">
        <v>0</v>
      </c>
      <c r="FJ6" s="40">
        <v>0</v>
      </c>
      <c r="FK6" s="40">
        <v>0</v>
      </c>
      <c r="FL6" s="40">
        <v>0</v>
      </c>
      <c r="FM6" s="40">
        <v>0</v>
      </c>
      <c r="FN6" s="40">
        <v>0</v>
      </c>
      <c r="FO6" s="40">
        <v>0</v>
      </c>
      <c r="FP6" s="40">
        <v>0</v>
      </c>
      <c r="FQ6" s="40">
        <v>0</v>
      </c>
      <c r="FR6" s="40">
        <v>0</v>
      </c>
      <c r="FS6" s="40">
        <v>0</v>
      </c>
      <c r="FT6" s="40">
        <v>0</v>
      </c>
      <c r="FU6" s="40">
        <v>0</v>
      </c>
      <c r="FV6" s="40">
        <v>0</v>
      </c>
      <c r="FW6" s="40">
        <v>0</v>
      </c>
      <c r="FX6" s="40">
        <v>0</v>
      </c>
      <c r="FY6" s="40">
        <v>0</v>
      </c>
      <c r="FZ6" s="40">
        <v>0</v>
      </c>
      <c r="GA6" s="40">
        <v>0</v>
      </c>
      <c r="GB6" s="40">
        <v>169.11207221555952</v>
      </c>
      <c r="GC6" s="40">
        <v>0</v>
      </c>
      <c r="GD6" s="40">
        <v>0</v>
      </c>
      <c r="GE6" s="40">
        <v>0</v>
      </c>
      <c r="GF6" s="40">
        <v>0</v>
      </c>
      <c r="GG6" s="40">
        <v>0</v>
      </c>
      <c r="GH6" s="40">
        <v>5858.9887925637277</v>
      </c>
      <c r="GI6" s="40">
        <v>0</v>
      </c>
      <c r="GJ6" s="40">
        <v>6.6921430042026087</v>
      </c>
      <c r="GK6" s="40">
        <v>0</v>
      </c>
      <c r="GL6" s="40">
        <v>0</v>
      </c>
      <c r="GM6" s="40">
        <v>0</v>
      </c>
      <c r="GN6" s="40">
        <v>0</v>
      </c>
      <c r="GO6" s="40">
        <v>0</v>
      </c>
      <c r="GP6" s="40">
        <v>0</v>
      </c>
      <c r="GQ6" s="40">
        <v>11.526530221749603</v>
      </c>
      <c r="GR6" s="40">
        <v>0</v>
      </c>
      <c r="GS6" s="40">
        <v>0</v>
      </c>
      <c r="GT6" s="40">
        <v>0</v>
      </c>
      <c r="GU6" s="40">
        <v>2.2025665197848752</v>
      </c>
      <c r="GV6" s="40">
        <v>0</v>
      </c>
      <c r="GW6" s="40">
        <v>117.27787098637295</v>
      </c>
      <c r="GX6" s="40">
        <v>0</v>
      </c>
      <c r="GY6" s="40">
        <v>0</v>
      </c>
      <c r="GZ6" s="40">
        <v>0</v>
      </c>
      <c r="HA6" s="40">
        <v>0</v>
      </c>
      <c r="HB6" s="40">
        <v>0</v>
      </c>
      <c r="HC6" s="40">
        <v>0</v>
      </c>
      <c r="HD6" s="40">
        <v>0</v>
      </c>
      <c r="HE6" s="40">
        <v>0</v>
      </c>
      <c r="HF6" s="40">
        <v>0</v>
      </c>
      <c r="HG6" s="40">
        <v>0</v>
      </c>
      <c r="HH6" s="40">
        <v>0</v>
      </c>
      <c r="HI6" s="40">
        <v>0</v>
      </c>
      <c r="HJ6" s="40">
        <v>0</v>
      </c>
      <c r="HK6" s="40">
        <v>0</v>
      </c>
      <c r="HL6" s="40">
        <v>0</v>
      </c>
      <c r="HM6" s="40">
        <v>0</v>
      </c>
      <c r="HN6" s="40">
        <v>0</v>
      </c>
      <c r="HO6" s="40">
        <v>0</v>
      </c>
      <c r="HP6" s="40">
        <v>0</v>
      </c>
      <c r="HQ6" s="40">
        <v>0</v>
      </c>
      <c r="HR6" s="40">
        <v>0</v>
      </c>
      <c r="HS6" s="40">
        <v>0</v>
      </c>
      <c r="HT6" s="40">
        <v>0</v>
      </c>
      <c r="HU6" s="40">
        <v>0</v>
      </c>
      <c r="HV6" s="40">
        <v>0</v>
      </c>
      <c r="HW6" s="40">
        <v>0</v>
      </c>
      <c r="HX6" s="40">
        <v>0</v>
      </c>
      <c r="HY6" s="40">
        <v>0</v>
      </c>
      <c r="HZ6" s="40">
        <v>0</v>
      </c>
      <c r="IA6" s="40">
        <v>0</v>
      </c>
      <c r="IB6" s="40">
        <v>0</v>
      </c>
      <c r="IC6" s="40">
        <v>0</v>
      </c>
      <c r="ID6" s="40">
        <v>0</v>
      </c>
      <c r="IE6" s="40">
        <v>0</v>
      </c>
      <c r="IF6" s="40">
        <v>0</v>
      </c>
      <c r="IG6" s="40">
        <v>0</v>
      </c>
      <c r="IH6" s="40">
        <v>0</v>
      </c>
      <c r="II6" s="40">
        <v>0</v>
      </c>
      <c r="IJ6" s="40">
        <v>0</v>
      </c>
      <c r="IK6" s="40">
        <v>0</v>
      </c>
      <c r="IL6" s="40">
        <v>0</v>
      </c>
      <c r="IM6" s="40">
        <v>0</v>
      </c>
      <c r="IN6" s="40">
        <v>0</v>
      </c>
      <c r="IO6" s="40">
        <v>0</v>
      </c>
      <c r="IP6" s="40">
        <v>0</v>
      </c>
      <c r="IQ6" s="40">
        <v>0</v>
      </c>
      <c r="IR6" s="40">
        <v>0</v>
      </c>
      <c r="IS6" s="40">
        <v>0</v>
      </c>
      <c r="IT6" s="40">
        <v>0</v>
      </c>
      <c r="IU6" s="40">
        <v>0</v>
      </c>
      <c r="IV6" s="40">
        <v>0</v>
      </c>
      <c r="IW6" s="40">
        <v>0</v>
      </c>
      <c r="IX6" s="40">
        <v>0</v>
      </c>
      <c r="IY6" s="40">
        <v>0</v>
      </c>
      <c r="IZ6" s="40">
        <v>0</v>
      </c>
      <c r="JA6" s="40">
        <v>0</v>
      </c>
      <c r="JB6" s="40">
        <v>0</v>
      </c>
      <c r="JC6" s="40">
        <v>0</v>
      </c>
      <c r="JD6" s="40">
        <v>0</v>
      </c>
      <c r="JE6" s="40">
        <v>0</v>
      </c>
      <c r="JF6" s="40">
        <v>0</v>
      </c>
      <c r="JG6" s="40">
        <v>0</v>
      </c>
      <c r="JH6" s="40">
        <v>0</v>
      </c>
      <c r="JI6" s="40">
        <v>0</v>
      </c>
      <c r="JJ6" s="40">
        <v>0</v>
      </c>
      <c r="JK6" s="40">
        <v>0</v>
      </c>
      <c r="JL6" s="40">
        <v>0</v>
      </c>
      <c r="JM6" s="40">
        <v>0</v>
      </c>
      <c r="JN6" s="40">
        <v>0</v>
      </c>
      <c r="JO6" s="40">
        <v>0</v>
      </c>
      <c r="JP6" s="40">
        <v>0</v>
      </c>
      <c r="JQ6" s="40">
        <v>0</v>
      </c>
      <c r="JR6" s="40">
        <v>0</v>
      </c>
      <c r="JS6" s="40">
        <v>0</v>
      </c>
      <c r="JT6" s="40">
        <v>0</v>
      </c>
      <c r="JU6" s="40">
        <v>0</v>
      </c>
      <c r="JV6" s="40">
        <v>0</v>
      </c>
      <c r="JW6" s="40">
        <v>0</v>
      </c>
      <c r="JX6" s="40">
        <v>0</v>
      </c>
      <c r="JY6" s="40">
        <v>0</v>
      </c>
      <c r="JZ6" s="40">
        <v>0</v>
      </c>
      <c r="KA6" s="40">
        <v>0</v>
      </c>
      <c r="KB6" s="40">
        <v>0</v>
      </c>
      <c r="KC6" s="40">
        <v>0</v>
      </c>
      <c r="KD6" s="40">
        <v>0</v>
      </c>
      <c r="KE6" s="40">
        <v>0</v>
      </c>
      <c r="KF6" s="40">
        <v>0</v>
      </c>
      <c r="KG6" s="39">
        <v>0</v>
      </c>
      <c r="KH6" s="39">
        <v>0</v>
      </c>
      <c r="KI6" s="39">
        <v>0</v>
      </c>
      <c r="KJ6" s="39">
        <v>0</v>
      </c>
      <c r="KK6" s="39">
        <v>0</v>
      </c>
      <c r="KL6" s="39">
        <v>0</v>
      </c>
      <c r="KM6" s="39">
        <v>0</v>
      </c>
      <c r="KN6" s="39">
        <v>0</v>
      </c>
      <c r="KO6" s="18">
        <v>625.048</v>
      </c>
      <c r="KP6" s="40">
        <v>0</v>
      </c>
      <c r="KQ6" s="40">
        <v>0</v>
      </c>
      <c r="KR6" s="40">
        <v>0</v>
      </c>
      <c r="KS6" s="40">
        <v>0</v>
      </c>
      <c r="KT6" s="40">
        <v>0</v>
      </c>
      <c r="KU6" s="40">
        <v>0</v>
      </c>
      <c r="KV6" s="40">
        <v>0</v>
      </c>
      <c r="KW6" s="40">
        <v>0</v>
      </c>
      <c r="KX6" s="40">
        <v>0</v>
      </c>
      <c r="KY6" s="40">
        <v>0</v>
      </c>
      <c r="KZ6" s="40">
        <v>0</v>
      </c>
      <c r="LA6" s="40">
        <v>0</v>
      </c>
      <c r="LB6" s="40">
        <v>0</v>
      </c>
      <c r="LC6" s="40">
        <v>0</v>
      </c>
      <c r="LD6" s="40">
        <v>0</v>
      </c>
      <c r="LE6" s="40">
        <v>0</v>
      </c>
      <c r="LF6" s="40">
        <v>0</v>
      </c>
      <c r="LG6" s="40">
        <v>0</v>
      </c>
      <c r="LH6" s="40">
        <v>0</v>
      </c>
      <c r="LI6" s="40">
        <v>0</v>
      </c>
      <c r="LJ6" s="40">
        <v>0</v>
      </c>
      <c r="LK6" s="40">
        <v>0</v>
      </c>
      <c r="LL6" s="40">
        <v>0</v>
      </c>
      <c r="LM6" s="40">
        <v>0</v>
      </c>
      <c r="LN6" s="40">
        <v>0</v>
      </c>
      <c r="LO6" s="40">
        <v>0</v>
      </c>
      <c r="LP6" s="40">
        <v>0</v>
      </c>
      <c r="LQ6" s="40">
        <v>0</v>
      </c>
      <c r="LR6" s="40">
        <v>0</v>
      </c>
      <c r="LS6" s="40">
        <v>0</v>
      </c>
      <c r="LT6" s="40">
        <v>0</v>
      </c>
      <c r="LU6" s="40">
        <v>0</v>
      </c>
      <c r="LV6" s="40">
        <v>0</v>
      </c>
      <c r="LW6" s="40">
        <v>0</v>
      </c>
      <c r="LX6" s="40">
        <v>0</v>
      </c>
      <c r="LY6" s="40">
        <v>0</v>
      </c>
      <c r="LZ6" s="40">
        <v>0</v>
      </c>
      <c r="MA6" s="40">
        <v>0</v>
      </c>
      <c r="MB6" s="40">
        <v>0</v>
      </c>
      <c r="MC6" s="40">
        <v>0</v>
      </c>
      <c r="MD6" s="40">
        <v>0</v>
      </c>
      <c r="ME6" s="40">
        <v>0</v>
      </c>
      <c r="MF6" s="40">
        <v>0</v>
      </c>
      <c r="MG6" s="40">
        <v>0</v>
      </c>
      <c r="MH6" s="40">
        <v>0</v>
      </c>
      <c r="MI6" s="40">
        <v>0</v>
      </c>
      <c r="MJ6" s="40">
        <v>0</v>
      </c>
      <c r="MK6" s="40">
        <v>0</v>
      </c>
      <c r="ML6" s="40">
        <v>0</v>
      </c>
      <c r="MM6" s="40">
        <v>0</v>
      </c>
      <c r="MN6" s="40">
        <v>0</v>
      </c>
      <c r="MO6" s="40">
        <v>0</v>
      </c>
      <c r="MP6" s="40">
        <v>0</v>
      </c>
      <c r="MQ6" s="40">
        <v>0</v>
      </c>
      <c r="MR6" s="40">
        <v>0</v>
      </c>
      <c r="MS6" s="40">
        <v>0</v>
      </c>
      <c r="MT6" s="40">
        <v>0</v>
      </c>
      <c r="MU6" s="40">
        <v>0</v>
      </c>
      <c r="MV6" s="40">
        <v>0</v>
      </c>
      <c r="MW6" s="40">
        <v>0</v>
      </c>
      <c r="MX6" s="40">
        <v>0</v>
      </c>
      <c r="MY6" s="40">
        <v>0</v>
      </c>
      <c r="MZ6" s="40">
        <v>0</v>
      </c>
      <c r="NA6" s="40">
        <v>0</v>
      </c>
      <c r="NB6" s="40">
        <v>0</v>
      </c>
      <c r="NC6" s="40">
        <v>0</v>
      </c>
      <c r="ND6" s="40">
        <v>0</v>
      </c>
      <c r="NE6" s="40">
        <v>0</v>
      </c>
      <c r="NF6" s="40">
        <v>0</v>
      </c>
      <c r="NG6" s="40">
        <v>0</v>
      </c>
      <c r="NH6" s="40">
        <v>0</v>
      </c>
      <c r="NI6" s="40">
        <v>0</v>
      </c>
      <c r="NJ6" s="40">
        <v>0</v>
      </c>
      <c r="NK6" s="40">
        <v>0</v>
      </c>
      <c r="NL6" s="40">
        <v>0</v>
      </c>
      <c r="NM6" s="40">
        <v>0</v>
      </c>
      <c r="NN6" s="40">
        <v>0</v>
      </c>
      <c r="NO6" s="40">
        <v>0</v>
      </c>
      <c r="NP6" s="40">
        <v>0</v>
      </c>
      <c r="NQ6" s="40">
        <v>0</v>
      </c>
      <c r="NR6" s="40">
        <v>0</v>
      </c>
      <c r="NS6" s="40">
        <v>0</v>
      </c>
      <c r="NT6" s="40">
        <v>0</v>
      </c>
      <c r="NU6" s="40">
        <v>0</v>
      </c>
      <c r="NV6" s="40">
        <v>0</v>
      </c>
      <c r="NW6" s="40">
        <v>0</v>
      </c>
      <c r="NX6" s="40">
        <v>0</v>
      </c>
      <c r="NY6" s="40">
        <v>0</v>
      </c>
      <c r="NZ6" s="40">
        <v>0</v>
      </c>
      <c r="OA6" s="40">
        <v>0</v>
      </c>
      <c r="OB6" s="40">
        <v>0</v>
      </c>
      <c r="OC6" s="40">
        <v>0</v>
      </c>
      <c r="OD6" s="40">
        <v>0</v>
      </c>
      <c r="OE6" s="40">
        <v>0</v>
      </c>
      <c r="OF6" s="40">
        <v>0</v>
      </c>
      <c r="OG6" s="40">
        <v>0</v>
      </c>
      <c r="OH6" s="40">
        <v>0</v>
      </c>
      <c r="OI6" s="40">
        <v>0</v>
      </c>
      <c r="OJ6" s="40">
        <v>0</v>
      </c>
      <c r="OK6" s="40">
        <v>0</v>
      </c>
      <c r="OL6" s="40">
        <v>0</v>
      </c>
      <c r="OM6" s="40">
        <v>0</v>
      </c>
      <c r="ON6" s="40">
        <v>0</v>
      </c>
      <c r="OO6" s="40">
        <v>13.940205353654436</v>
      </c>
      <c r="OP6" s="40">
        <v>7774.1346558583427</v>
      </c>
      <c r="OQ6" s="40">
        <v>0</v>
      </c>
      <c r="OR6" s="40">
        <v>0</v>
      </c>
      <c r="OS6" s="40">
        <v>0</v>
      </c>
      <c r="OT6" s="40">
        <v>0</v>
      </c>
      <c r="OU6" s="40">
        <v>-2082.26275869145</v>
      </c>
      <c r="OV6" s="40">
        <v>3.8281028331085376</v>
      </c>
      <c r="OW6" s="40">
        <v>-2078.4346558583416</v>
      </c>
      <c r="OX6" s="41">
        <v>5695.7</v>
      </c>
    </row>
    <row r="7" spans="1:414" s="16" customFormat="1">
      <c r="A7" s="12" t="s">
        <v>460</v>
      </c>
      <c r="B7" s="13" t="s">
        <v>33</v>
      </c>
      <c r="C7" s="40">
        <v>0</v>
      </c>
      <c r="D7" s="40">
        <v>0</v>
      </c>
      <c r="E7" s="40">
        <v>0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0">
        <v>0</v>
      </c>
      <c r="Q7" s="40">
        <v>0</v>
      </c>
      <c r="R7" s="40">
        <v>0</v>
      </c>
      <c r="S7" s="40">
        <v>0</v>
      </c>
      <c r="T7" s="40">
        <v>0</v>
      </c>
      <c r="U7" s="40">
        <v>0</v>
      </c>
      <c r="V7" s="40">
        <v>0</v>
      </c>
      <c r="W7" s="40">
        <v>0</v>
      </c>
      <c r="X7" s="40">
        <v>0</v>
      </c>
      <c r="Y7" s="40">
        <v>0</v>
      </c>
      <c r="Z7" s="40">
        <v>0</v>
      </c>
      <c r="AA7" s="40">
        <v>0</v>
      </c>
      <c r="AB7" s="40">
        <v>0</v>
      </c>
      <c r="AC7" s="40">
        <v>0</v>
      </c>
      <c r="AD7" s="40">
        <v>0</v>
      </c>
      <c r="AE7" s="40">
        <v>0</v>
      </c>
      <c r="AF7" s="40">
        <v>0</v>
      </c>
      <c r="AG7" s="40">
        <v>0</v>
      </c>
      <c r="AH7" s="40">
        <v>0</v>
      </c>
      <c r="AI7" s="40">
        <v>0</v>
      </c>
      <c r="AJ7" s="40">
        <v>0</v>
      </c>
      <c r="AK7" s="40">
        <v>0</v>
      </c>
      <c r="AL7" s="40">
        <v>0</v>
      </c>
      <c r="AM7" s="40">
        <v>0</v>
      </c>
      <c r="AN7" s="40">
        <v>0</v>
      </c>
      <c r="AO7" s="40">
        <v>0</v>
      </c>
      <c r="AP7" s="40">
        <v>0</v>
      </c>
      <c r="AQ7" s="40">
        <v>0</v>
      </c>
      <c r="AR7" s="40">
        <v>0</v>
      </c>
      <c r="AS7" s="40">
        <v>0</v>
      </c>
      <c r="AT7" s="40">
        <v>0</v>
      </c>
      <c r="AU7" s="40">
        <v>0</v>
      </c>
      <c r="AV7" s="40">
        <v>0</v>
      </c>
      <c r="AW7" s="40">
        <v>0</v>
      </c>
      <c r="AX7" s="40">
        <v>0</v>
      </c>
      <c r="AY7" s="40">
        <v>0</v>
      </c>
      <c r="AZ7" s="40">
        <v>0</v>
      </c>
      <c r="BA7" s="40">
        <v>0</v>
      </c>
      <c r="BB7" s="40">
        <v>0</v>
      </c>
      <c r="BC7" s="40">
        <v>0</v>
      </c>
      <c r="BD7" s="40">
        <v>0</v>
      </c>
      <c r="BE7" s="40">
        <v>0</v>
      </c>
      <c r="BF7" s="40">
        <v>0</v>
      </c>
      <c r="BG7" s="40">
        <v>0</v>
      </c>
      <c r="BH7" s="40">
        <v>0</v>
      </c>
      <c r="BI7" s="40">
        <v>0</v>
      </c>
      <c r="BJ7" s="40">
        <v>0</v>
      </c>
      <c r="BK7" s="40">
        <v>0</v>
      </c>
      <c r="BL7" s="40">
        <v>0</v>
      </c>
      <c r="BM7" s="40">
        <v>0</v>
      </c>
      <c r="BN7" s="40">
        <v>0</v>
      </c>
      <c r="BO7" s="40">
        <v>0</v>
      </c>
      <c r="BP7" s="40">
        <v>0</v>
      </c>
      <c r="BQ7" s="40">
        <v>0</v>
      </c>
      <c r="BR7" s="40">
        <v>0</v>
      </c>
      <c r="BS7" s="40">
        <v>0</v>
      </c>
      <c r="BT7" s="40">
        <v>0</v>
      </c>
      <c r="BU7" s="40">
        <v>0</v>
      </c>
      <c r="BV7" s="40">
        <v>0</v>
      </c>
      <c r="BW7" s="40">
        <v>0</v>
      </c>
      <c r="BX7" s="40">
        <v>0</v>
      </c>
      <c r="BY7" s="40">
        <v>0</v>
      </c>
      <c r="BZ7" s="40">
        <v>0</v>
      </c>
      <c r="CA7" s="40">
        <v>0</v>
      </c>
      <c r="CB7" s="40">
        <v>0</v>
      </c>
      <c r="CC7" s="40">
        <v>0</v>
      </c>
      <c r="CD7" s="40">
        <v>0</v>
      </c>
      <c r="CE7" s="40">
        <v>0</v>
      </c>
      <c r="CF7" s="40">
        <v>0</v>
      </c>
      <c r="CG7" s="40">
        <v>0</v>
      </c>
      <c r="CH7" s="40">
        <v>0</v>
      </c>
      <c r="CI7" s="40">
        <v>0</v>
      </c>
      <c r="CJ7" s="40">
        <v>0</v>
      </c>
      <c r="CK7" s="40">
        <v>0</v>
      </c>
      <c r="CL7" s="40">
        <v>0</v>
      </c>
      <c r="CM7" s="40">
        <v>0</v>
      </c>
      <c r="CN7" s="40">
        <v>0</v>
      </c>
      <c r="CO7" s="40">
        <v>0</v>
      </c>
      <c r="CP7" s="40">
        <v>0</v>
      </c>
      <c r="CQ7" s="40">
        <v>0</v>
      </c>
      <c r="CR7" s="40">
        <v>0</v>
      </c>
      <c r="CS7" s="40">
        <v>0</v>
      </c>
      <c r="CT7" s="40">
        <v>0</v>
      </c>
      <c r="CU7" s="40">
        <v>0</v>
      </c>
      <c r="CV7" s="40">
        <v>0</v>
      </c>
      <c r="CW7" s="40">
        <v>0</v>
      </c>
      <c r="CX7" s="40">
        <v>0</v>
      </c>
      <c r="CY7" s="40">
        <v>0</v>
      </c>
      <c r="CZ7" s="40">
        <v>0</v>
      </c>
      <c r="DA7" s="40">
        <v>0</v>
      </c>
      <c r="DB7" s="40">
        <v>0</v>
      </c>
      <c r="DC7" s="40">
        <v>0</v>
      </c>
      <c r="DD7" s="40">
        <v>0</v>
      </c>
      <c r="DE7" s="40">
        <v>0</v>
      </c>
      <c r="DF7" s="40">
        <v>0</v>
      </c>
      <c r="DG7" s="40">
        <v>0</v>
      </c>
      <c r="DH7" s="40">
        <v>0</v>
      </c>
      <c r="DI7" s="40">
        <v>0</v>
      </c>
      <c r="DJ7" s="40">
        <v>0</v>
      </c>
      <c r="DK7" s="40">
        <v>0</v>
      </c>
      <c r="DL7" s="40">
        <v>0</v>
      </c>
      <c r="DM7" s="40">
        <v>0</v>
      </c>
      <c r="DN7" s="40">
        <v>0</v>
      </c>
      <c r="DO7" s="40">
        <v>0</v>
      </c>
      <c r="DP7" s="40">
        <v>0</v>
      </c>
      <c r="DQ7" s="40">
        <v>0</v>
      </c>
      <c r="DR7" s="40">
        <v>0</v>
      </c>
      <c r="DS7" s="40">
        <v>0</v>
      </c>
      <c r="DT7" s="40">
        <v>0</v>
      </c>
      <c r="DU7" s="40">
        <v>0</v>
      </c>
      <c r="DV7" s="40">
        <v>0</v>
      </c>
      <c r="DW7" s="40">
        <v>0</v>
      </c>
      <c r="DX7" s="40">
        <v>0</v>
      </c>
      <c r="DY7" s="40">
        <v>0</v>
      </c>
      <c r="DZ7" s="40">
        <v>0</v>
      </c>
      <c r="EA7" s="40">
        <v>0</v>
      </c>
      <c r="EB7" s="40">
        <v>0</v>
      </c>
      <c r="EC7" s="40">
        <v>0</v>
      </c>
      <c r="ED7" s="40">
        <v>10907.605889897004</v>
      </c>
      <c r="EE7" s="40">
        <v>0</v>
      </c>
      <c r="EF7" s="40">
        <v>0</v>
      </c>
      <c r="EG7" s="40">
        <v>0</v>
      </c>
      <c r="EH7" s="40">
        <v>0</v>
      </c>
      <c r="EI7" s="40">
        <v>0</v>
      </c>
      <c r="EJ7" s="40">
        <v>0</v>
      </c>
      <c r="EK7" s="40">
        <v>0</v>
      </c>
      <c r="EL7" s="40">
        <v>0</v>
      </c>
      <c r="EM7" s="40">
        <v>0</v>
      </c>
      <c r="EN7" s="40">
        <v>0</v>
      </c>
      <c r="EO7" s="40">
        <v>0</v>
      </c>
      <c r="EP7" s="40">
        <v>0</v>
      </c>
      <c r="EQ7" s="40">
        <v>0</v>
      </c>
      <c r="ER7" s="40">
        <v>0</v>
      </c>
      <c r="ES7" s="40">
        <v>95.227426540560131</v>
      </c>
      <c r="ET7" s="40">
        <v>0</v>
      </c>
      <c r="EU7" s="40">
        <v>0</v>
      </c>
      <c r="EV7" s="40">
        <v>0</v>
      </c>
      <c r="EW7" s="40">
        <v>0</v>
      </c>
      <c r="EX7" s="40">
        <v>0</v>
      </c>
      <c r="EY7" s="40">
        <v>0</v>
      </c>
      <c r="EZ7" s="40">
        <v>0</v>
      </c>
      <c r="FA7" s="40">
        <v>0</v>
      </c>
      <c r="FB7" s="40">
        <v>0</v>
      </c>
      <c r="FC7" s="40">
        <v>0</v>
      </c>
      <c r="FD7" s="40">
        <v>0</v>
      </c>
      <c r="FE7" s="40">
        <v>0</v>
      </c>
      <c r="FF7" s="40">
        <v>0</v>
      </c>
      <c r="FG7" s="40">
        <v>0</v>
      </c>
      <c r="FH7" s="40">
        <v>0</v>
      </c>
      <c r="FI7" s="40">
        <v>0</v>
      </c>
      <c r="FJ7" s="40">
        <v>0</v>
      </c>
      <c r="FK7" s="40">
        <v>19.564250213733555</v>
      </c>
      <c r="FL7" s="40">
        <v>0</v>
      </c>
      <c r="FM7" s="40">
        <v>0</v>
      </c>
      <c r="FN7" s="40">
        <v>0</v>
      </c>
      <c r="FO7" s="40">
        <v>0</v>
      </c>
      <c r="FP7" s="40">
        <v>0</v>
      </c>
      <c r="FQ7" s="40">
        <v>0</v>
      </c>
      <c r="FR7" s="40">
        <v>0</v>
      </c>
      <c r="FS7" s="40">
        <v>0</v>
      </c>
      <c r="FT7" s="40">
        <v>0</v>
      </c>
      <c r="FU7" s="40">
        <v>0</v>
      </c>
      <c r="FV7" s="40">
        <v>0</v>
      </c>
      <c r="FW7" s="40">
        <v>0</v>
      </c>
      <c r="FX7" s="40">
        <v>0</v>
      </c>
      <c r="FY7" s="40">
        <v>2635.61259515955</v>
      </c>
      <c r="FZ7" s="40">
        <v>0</v>
      </c>
      <c r="GA7" s="40">
        <v>0</v>
      </c>
      <c r="GB7" s="40">
        <v>0</v>
      </c>
      <c r="GC7" s="40">
        <v>0</v>
      </c>
      <c r="GD7" s="40">
        <v>0</v>
      </c>
      <c r="GE7" s="40">
        <v>0</v>
      </c>
      <c r="GF7" s="40">
        <v>0</v>
      </c>
      <c r="GG7" s="40">
        <v>0</v>
      </c>
      <c r="GH7" s="40">
        <v>0</v>
      </c>
      <c r="GI7" s="40">
        <v>0</v>
      </c>
      <c r="GJ7" s="40">
        <v>0</v>
      </c>
      <c r="GK7" s="40">
        <v>0</v>
      </c>
      <c r="GL7" s="40">
        <v>0</v>
      </c>
      <c r="GM7" s="40">
        <v>0</v>
      </c>
      <c r="GN7" s="40">
        <v>0</v>
      </c>
      <c r="GO7" s="40">
        <v>0</v>
      </c>
      <c r="GP7" s="40">
        <v>0</v>
      </c>
      <c r="GQ7" s="40">
        <v>0</v>
      </c>
      <c r="GR7" s="40">
        <v>0</v>
      </c>
      <c r="GS7" s="40">
        <v>0</v>
      </c>
      <c r="GT7" s="40">
        <v>0</v>
      </c>
      <c r="GU7" s="40">
        <v>0</v>
      </c>
      <c r="GV7" s="40">
        <v>0</v>
      </c>
      <c r="GW7" s="40">
        <v>0</v>
      </c>
      <c r="GX7" s="40">
        <v>0</v>
      </c>
      <c r="GY7" s="40">
        <v>0</v>
      </c>
      <c r="GZ7" s="40">
        <v>0</v>
      </c>
      <c r="HA7" s="40">
        <v>0</v>
      </c>
      <c r="HB7" s="40">
        <v>0</v>
      </c>
      <c r="HC7" s="40">
        <v>0</v>
      </c>
      <c r="HD7" s="40">
        <v>0</v>
      </c>
      <c r="HE7" s="40">
        <v>0</v>
      </c>
      <c r="HF7" s="40">
        <v>0</v>
      </c>
      <c r="HG7" s="40">
        <v>0</v>
      </c>
      <c r="HH7" s="40">
        <v>0</v>
      </c>
      <c r="HI7" s="40">
        <v>0</v>
      </c>
      <c r="HJ7" s="40">
        <v>0</v>
      </c>
      <c r="HK7" s="40">
        <v>0</v>
      </c>
      <c r="HL7" s="40">
        <v>0</v>
      </c>
      <c r="HM7" s="40">
        <v>0</v>
      </c>
      <c r="HN7" s="40">
        <v>0</v>
      </c>
      <c r="HO7" s="40">
        <v>0</v>
      </c>
      <c r="HP7" s="40">
        <v>0</v>
      </c>
      <c r="HQ7" s="40">
        <v>0</v>
      </c>
      <c r="HR7" s="40">
        <v>0</v>
      </c>
      <c r="HS7" s="40">
        <v>0</v>
      </c>
      <c r="HT7" s="40">
        <v>0</v>
      </c>
      <c r="HU7" s="40">
        <v>0</v>
      </c>
      <c r="HV7" s="40">
        <v>0</v>
      </c>
      <c r="HW7" s="40">
        <v>0</v>
      </c>
      <c r="HX7" s="40">
        <v>0</v>
      </c>
      <c r="HY7" s="40">
        <v>0</v>
      </c>
      <c r="HZ7" s="40">
        <v>0</v>
      </c>
      <c r="IA7" s="40">
        <v>0</v>
      </c>
      <c r="IB7" s="40">
        <v>0</v>
      </c>
      <c r="IC7" s="40">
        <v>0</v>
      </c>
      <c r="ID7" s="40">
        <v>0</v>
      </c>
      <c r="IE7" s="40">
        <v>0</v>
      </c>
      <c r="IF7" s="40">
        <v>0</v>
      </c>
      <c r="IG7" s="40">
        <v>0</v>
      </c>
      <c r="IH7" s="40">
        <v>0</v>
      </c>
      <c r="II7" s="40">
        <v>0</v>
      </c>
      <c r="IJ7" s="40">
        <v>0</v>
      </c>
      <c r="IK7" s="40">
        <v>0</v>
      </c>
      <c r="IL7" s="40">
        <v>0</v>
      </c>
      <c r="IM7" s="40">
        <v>0</v>
      </c>
      <c r="IN7" s="40">
        <v>0</v>
      </c>
      <c r="IO7" s="40">
        <v>0</v>
      </c>
      <c r="IP7" s="40">
        <v>0</v>
      </c>
      <c r="IQ7" s="40">
        <v>0</v>
      </c>
      <c r="IR7" s="40">
        <v>0</v>
      </c>
      <c r="IS7" s="40">
        <v>0</v>
      </c>
      <c r="IT7" s="40">
        <v>0</v>
      </c>
      <c r="IU7" s="40">
        <v>0</v>
      </c>
      <c r="IV7" s="40">
        <v>0</v>
      </c>
      <c r="IW7" s="40">
        <v>0</v>
      </c>
      <c r="IX7" s="40">
        <v>0</v>
      </c>
      <c r="IY7" s="40">
        <v>0</v>
      </c>
      <c r="IZ7" s="40">
        <v>0</v>
      </c>
      <c r="JA7" s="40">
        <v>0</v>
      </c>
      <c r="JB7" s="40">
        <v>0</v>
      </c>
      <c r="JC7" s="40">
        <v>0</v>
      </c>
      <c r="JD7" s="40">
        <v>0</v>
      </c>
      <c r="JE7" s="40">
        <v>0</v>
      </c>
      <c r="JF7" s="40">
        <v>0</v>
      </c>
      <c r="JG7" s="40">
        <v>0</v>
      </c>
      <c r="JH7" s="40">
        <v>0</v>
      </c>
      <c r="JI7" s="40">
        <v>0</v>
      </c>
      <c r="JJ7" s="40">
        <v>0</v>
      </c>
      <c r="JK7" s="40">
        <v>0</v>
      </c>
      <c r="JL7" s="40">
        <v>0</v>
      </c>
      <c r="JM7" s="40">
        <v>0</v>
      </c>
      <c r="JN7" s="40">
        <v>0</v>
      </c>
      <c r="JO7" s="40">
        <v>0</v>
      </c>
      <c r="JP7" s="40">
        <v>0</v>
      </c>
      <c r="JQ7" s="40">
        <v>0</v>
      </c>
      <c r="JR7" s="40">
        <v>0</v>
      </c>
      <c r="JS7" s="40">
        <v>0</v>
      </c>
      <c r="JT7" s="40">
        <v>0</v>
      </c>
      <c r="JU7" s="40">
        <v>0</v>
      </c>
      <c r="JV7" s="40">
        <v>0</v>
      </c>
      <c r="JW7" s="40">
        <v>0</v>
      </c>
      <c r="JX7" s="40">
        <v>0</v>
      </c>
      <c r="JY7" s="40">
        <v>0</v>
      </c>
      <c r="JZ7" s="40">
        <v>0</v>
      </c>
      <c r="KA7" s="40">
        <v>0</v>
      </c>
      <c r="KB7" s="40">
        <v>0</v>
      </c>
      <c r="KC7" s="40">
        <v>0</v>
      </c>
      <c r="KD7" s="40">
        <v>0</v>
      </c>
      <c r="KE7" s="40">
        <v>0</v>
      </c>
      <c r="KF7" s="40">
        <v>0</v>
      </c>
      <c r="KG7" s="39">
        <v>0</v>
      </c>
      <c r="KH7" s="39">
        <v>0</v>
      </c>
      <c r="KI7" s="39">
        <v>0</v>
      </c>
      <c r="KJ7" s="39">
        <v>0</v>
      </c>
      <c r="KK7" s="39">
        <v>0</v>
      </c>
      <c r="KL7" s="39">
        <v>0</v>
      </c>
      <c r="KM7" s="39">
        <v>0</v>
      </c>
      <c r="KN7" s="39">
        <v>0</v>
      </c>
      <c r="KO7" s="18">
        <v>42312.959999999999</v>
      </c>
      <c r="KP7" s="40">
        <v>0</v>
      </c>
      <c r="KQ7" s="40">
        <v>406.74933829881513</v>
      </c>
      <c r="KR7" s="40">
        <v>0</v>
      </c>
      <c r="KS7" s="40">
        <v>1207.924360110828</v>
      </c>
      <c r="KT7" s="40">
        <v>0</v>
      </c>
      <c r="KU7" s="40">
        <v>0</v>
      </c>
      <c r="KV7" s="40">
        <v>0</v>
      </c>
      <c r="KW7" s="40">
        <v>0</v>
      </c>
      <c r="KX7" s="40">
        <v>0</v>
      </c>
      <c r="KY7" s="40">
        <v>0</v>
      </c>
      <c r="KZ7" s="40">
        <v>0</v>
      </c>
      <c r="LA7" s="40">
        <v>0</v>
      </c>
      <c r="LB7" s="40">
        <v>0</v>
      </c>
      <c r="LC7" s="40">
        <v>0</v>
      </c>
      <c r="LD7" s="40">
        <v>0</v>
      </c>
      <c r="LE7" s="40">
        <v>0</v>
      </c>
      <c r="LF7" s="40">
        <v>0</v>
      </c>
      <c r="LG7" s="40">
        <v>0</v>
      </c>
      <c r="LH7" s="40">
        <v>0</v>
      </c>
      <c r="LI7" s="40">
        <v>0</v>
      </c>
      <c r="LJ7" s="40">
        <v>0</v>
      </c>
      <c r="LK7" s="40">
        <v>0</v>
      </c>
      <c r="LL7" s="40">
        <v>0</v>
      </c>
      <c r="LM7" s="40">
        <v>0</v>
      </c>
      <c r="LN7" s="40">
        <v>0</v>
      </c>
      <c r="LO7" s="40">
        <v>0</v>
      </c>
      <c r="LP7" s="40">
        <v>0</v>
      </c>
      <c r="LQ7" s="40">
        <v>0</v>
      </c>
      <c r="LR7" s="40">
        <v>0</v>
      </c>
      <c r="LS7" s="40">
        <v>0</v>
      </c>
      <c r="LT7" s="40">
        <v>0</v>
      </c>
      <c r="LU7" s="40">
        <v>0</v>
      </c>
      <c r="LV7" s="40">
        <v>0</v>
      </c>
      <c r="LW7" s="40">
        <v>0</v>
      </c>
      <c r="LX7" s="40">
        <v>0</v>
      </c>
      <c r="LY7" s="40">
        <v>0</v>
      </c>
      <c r="LZ7" s="40">
        <v>0</v>
      </c>
      <c r="MA7" s="40">
        <v>0</v>
      </c>
      <c r="MB7" s="40">
        <v>0</v>
      </c>
      <c r="MC7" s="40">
        <v>0</v>
      </c>
      <c r="MD7" s="40">
        <v>0</v>
      </c>
      <c r="ME7" s="40">
        <v>0</v>
      </c>
      <c r="MF7" s="40">
        <v>0</v>
      </c>
      <c r="MG7" s="40">
        <v>0</v>
      </c>
      <c r="MH7" s="40">
        <v>0</v>
      </c>
      <c r="MI7" s="40">
        <v>0</v>
      </c>
      <c r="MJ7" s="40">
        <v>0</v>
      </c>
      <c r="MK7" s="40">
        <v>0</v>
      </c>
      <c r="ML7" s="40">
        <v>0</v>
      </c>
      <c r="MM7" s="40">
        <v>0</v>
      </c>
      <c r="MN7" s="40">
        <v>0</v>
      </c>
      <c r="MO7" s="40">
        <v>0</v>
      </c>
      <c r="MP7" s="40">
        <v>0</v>
      </c>
      <c r="MQ7" s="40">
        <v>0</v>
      </c>
      <c r="MR7" s="40">
        <v>0</v>
      </c>
      <c r="MS7" s="40">
        <v>0</v>
      </c>
      <c r="MT7" s="40">
        <v>0</v>
      </c>
      <c r="MU7" s="40">
        <v>0</v>
      </c>
      <c r="MV7" s="40">
        <v>0</v>
      </c>
      <c r="MW7" s="40">
        <v>0</v>
      </c>
      <c r="MX7" s="40">
        <v>0</v>
      </c>
      <c r="MY7" s="40">
        <v>0</v>
      </c>
      <c r="MZ7" s="40">
        <v>0</v>
      </c>
      <c r="NA7" s="40">
        <v>0</v>
      </c>
      <c r="NB7" s="40">
        <v>0</v>
      </c>
      <c r="NC7" s="40">
        <v>0</v>
      </c>
      <c r="ND7" s="40">
        <v>0</v>
      </c>
      <c r="NE7" s="40">
        <v>0</v>
      </c>
      <c r="NF7" s="40">
        <v>0</v>
      </c>
      <c r="NG7" s="40">
        <v>0</v>
      </c>
      <c r="NH7" s="40">
        <v>0</v>
      </c>
      <c r="NI7" s="40">
        <v>0</v>
      </c>
      <c r="NJ7" s="40">
        <v>0</v>
      </c>
      <c r="NK7" s="40">
        <v>0</v>
      </c>
      <c r="NL7" s="40">
        <v>0</v>
      </c>
      <c r="NM7" s="40">
        <v>0</v>
      </c>
      <c r="NN7" s="40">
        <v>0</v>
      </c>
      <c r="NO7" s="40">
        <v>0</v>
      </c>
      <c r="NP7" s="40">
        <v>0</v>
      </c>
      <c r="NQ7" s="40">
        <v>0</v>
      </c>
      <c r="NR7" s="40">
        <v>0</v>
      </c>
      <c r="NS7" s="40">
        <v>0</v>
      </c>
      <c r="NT7" s="40">
        <v>0</v>
      </c>
      <c r="NU7" s="40">
        <v>0</v>
      </c>
      <c r="NV7" s="40">
        <v>0</v>
      </c>
      <c r="NW7" s="40">
        <v>0</v>
      </c>
      <c r="NX7" s="40">
        <v>0</v>
      </c>
      <c r="NY7" s="40">
        <v>0</v>
      </c>
      <c r="NZ7" s="40">
        <v>0</v>
      </c>
      <c r="OA7" s="40">
        <v>0</v>
      </c>
      <c r="OB7" s="40">
        <v>0</v>
      </c>
      <c r="OC7" s="40">
        <v>0</v>
      </c>
      <c r="OD7" s="40">
        <v>0</v>
      </c>
      <c r="OE7" s="40">
        <v>0</v>
      </c>
      <c r="OF7" s="40">
        <v>0</v>
      </c>
      <c r="OG7" s="40">
        <v>0</v>
      </c>
      <c r="OH7" s="40">
        <v>0</v>
      </c>
      <c r="OI7" s="40">
        <v>0</v>
      </c>
      <c r="OJ7" s="40">
        <v>0</v>
      </c>
      <c r="OK7" s="40">
        <v>0</v>
      </c>
      <c r="OL7" s="40">
        <v>0</v>
      </c>
      <c r="OM7" s="40">
        <v>0</v>
      </c>
      <c r="ON7" s="40">
        <v>0</v>
      </c>
      <c r="OO7" s="40">
        <v>0</v>
      </c>
      <c r="OP7" s="40">
        <v>57585.643860220487</v>
      </c>
      <c r="OQ7" s="40">
        <v>0</v>
      </c>
      <c r="OR7" s="40">
        <v>0</v>
      </c>
      <c r="OS7" s="40">
        <v>0</v>
      </c>
      <c r="OT7" s="40">
        <v>0</v>
      </c>
      <c r="OU7" s="40">
        <v>2752.7321397795072</v>
      </c>
      <c r="OV7" s="40">
        <v>0</v>
      </c>
      <c r="OW7" s="40">
        <v>2752.7321397795072</v>
      </c>
      <c r="OX7" s="41">
        <v>60338.375999999997</v>
      </c>
    </row>
    <row r="8" spans="1:414">
      <c r="A8" s="8" t="s">
        <v>461</v>
      </c>
      <c r="B8" s="9" t="s">
        <v>34</v>
      </c>
      <c r="C8" s="40">
        <v>0</v>
      </c>
      <c r="D8" s="40">
        <v>0</v>
      </c>
      <c r="E8" s="40">
        <v>0</v>
      </c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40">
        <v>0</v>
      </c>
      <c r="U8" s="40">
        <v>0</v>
      </c>
      <c r="V8" s="40">
        <v>0</v>
      </c>
      <c r="W8" s="40">
        <v>0</v>
      </c>
      <c r="X8" s="40">
        <v>0</v>
      </c>
      <c r="Y8" s="40">
        <v>0</v>
      </c>
      <c r="Z8" s="40">
        <v>0</v>
      </c>
      <c r="AA8" s="40">
        <v>0</v>
      </c>
      <c r="AB8" s="40">
        <v>0</v>
      </c>
      <c r="AC8" s="40">
        <v>0</v>
      </c>
      <c r="AD8" s="40">
        <v>0</v>
      </c>
      <c r="AE8" s="40">
        <v>0</v>
      </c>
      <c r="AF8" s="40">
        <v>0</v>
      </c>
      <c r="AG8" s="40">
        <v>0</v>
      </c>
      <c r="AH8" s="40">
        <v>0</v>
      </c>
      <c r="AI8" s="40">
        <v>0</v>
      </c>
      <c r="AJ8" s="40">
        <v>0</v>
      </c>
      <c r="AK8" s="40">
        <v>0</v>
      </c>
      <c r="AL8" s="40">
        <v>0</v>
      </c>
      <c r="AM8" s="40">
        <v>0</v>
      </c>
      <c r="AN8" s="40">
        <v>0</v>
      </c>
      <c r="AO8" s="40">
        <v>0</v>
      </c>
      <c r="AP8" s="40">
        <v>0</v>
      </c>
      <c r="AQ8" s="40">
        <v>0</v>
      </c>
      <c r="AR8" s="40">
        <v>0</v>
      </c>
      <c r="AS8" s="40">
        <v>0</v>
      </c>
      <c r="AT8" s="40">
        <v>0</v>
      </c>
      <c r="AU8" s="40">
        <v>0</v>
      </c>
      <c r="AV8" s="40">
        <v>0</v>
      </c>
      <c r="AW8" s="40">
        <v>0</v>
      </c>
      <c r="AX8" s="40">
        <v>0</v>
      </c>
      <c r="AY8" s="40">
        <v>0</v>
      </c>
      <c r="AZ8" s="40">
        <v>0</v>
      </c>
      <c r="BA8" s="40">
        <v>0</v>
      </c>
      <c r="BB8" s="40">
        <v>0</v>
      </c>
      <c r="BC8" s="40">
        <v>0</v>
      </c>
      <c r="BD8" s="40">
        <v>0</v>
      </c>
      <c r="BE8" s="40">
        <v>0</v>
      </c>
      <c r="BF8" s="40">
        <v>0</v>
      </c>
      <c r="BG8" s="40">
        <v>0</v>
      </c>
      <c r="BH8" s="40">
        <v>0</v>
      </c>
      <c r="BI8" s="40">
        <v>0</v>
      </c>
      <c r="BJ8" s="40">
        <v>0</v>
      </c>
      <c r="BK8" s="40">
        <v>0</v>
      </c>
      <c r="BL8" s="40">
        <v>0</v>
      </c>
      <c r="BM8" s="40">
        <v>0</v>
      </c>
      <c r="BN8" s="40">
        <v>0</v>
      </c>
      <c r="BO8" s="40">
        <v>0</v>
      </c>
      <c r="BP8" s="40">
        <v>0</v>
      </c>
      <c r="BQ8" s="40">
        <v>0</v>
      </c>
      <c r="BR8" s="40">
        <v>0</v>
      </c>
      <c r="BS8" s="40">
        <v>0</v>
      </c>
      <c r="BT8" s="40">
        <v>0</v>
      </c>
      <c r="BU8" s="40">
        <v>0</v>
      </c>
      <c r="BV8" s="40">
        <v>0</v>
      </c>
      <c r="BW8" s="40">
        <v>0</v>
      </c>
      <c r="BX8" s="40">
        <v>0</v>
      </c>
      <c r="BY8" s="40">
        <v>0</v>
      </c>
      <c r="BZ8" s="40">
        <v>0</v>
      </c>
      <c r="CA8" s="40">
        <v>0</v>
      </c>
      <c r="CB8" s="40">
        <v>0</v>
      </c>
      <c r="CC8" s="40">
        <v>0</v>
      </c>
      <c r="CD8" s="40">
        <v>0</v>
      </c>
      <c r="CE8" s="40">
        <v>0</v>
      </c>
      <c r="CF8" s="40">
        <v>0</v>
      </c>
      <c r="CG8" s="40">
        <v>0</v>
      </c>
      <c r="CH8" s="40">
        <v>0</v>
      </c>
      <c r="CI8" s="40">
        <v>0</v>
      </c>
      <c r="CJ8" s="40">
        <v>0</v>
      </c>
      <c r="CK8" s="40">
        <v>0</v>
      </c>
      <c r="CL8" s="40">
        <v>0</v>
      </c>
      <c r="CM8" s="40">
        <v>0</v>
      </c>
      <c r="CN8" s="40">
        <v>0</v>
      </c>
      <c r="CO8" s="40">
        <v>0</v>
      </c>
      <c r="CP8" s="40">
        <v>0</v>
      </c>
      <c r="CQ8" s="40">
        <v>0</v>
      </c>
      <c r="CR8" s="40">
        <v>0</v>
      </c>
      <c r="CS8" s="40">
        <v>0</v>
      </c>
      <c r="CT8" s="40">
        <v>0</v>
      </c>
      <c r="CU8" s="40">
        <v>0</v>
      </c>
      <c r="CV8" s="40">
        <v>0</v>
      </c>
      <c r="CW8" s="40">
        <v>0</v>
      </c>
      <c r="CX8" s="40">
        <v>0</v>
      </c>
      <c r="CY8" s="40">
        <v>0</v>
      </c>
      <c r="CZ8" s="40">
        <v>0</v>
      </c>
      <c r="DA8" s="40">
        <v>0</v>
      </c>
      <c r="DB8" s="40">
        <v>0</v>
      </c>
      <c r="DC8" s="40">
        <v>0</v>
      </c>
      <c r="DD8" s="40">
        <v>0</v>
      </c>
      <c r="DE8" s="40">
        <v>0</v>
      </c>
      <c r="DF8" s="40">
        <v>0</v>
      </c>
      <c r="DG8" s="40">
        <v>0</v>
      </c>
      <c r="DH8" s="40">
        <v>0</v>
      </c>
      <c r="DI8" s="40">
        <v>0</v>
      </c>
      <c r="DJ8" s="40">
        <v>0</v>
      </c>
      <c r="DK8" s="40">
        <v>0</v>
      </c>
      <c r="DL8" s="40">
        <v>0</v>
      </c>
      <c r="DM8" s="40">
        <v>0</v>
      </c>
      <c r="DN8" s="40">
        <v>0</v>
      </c>
      <c r="DO8" s="40">
        <v>0</v>
      </c>
      <c r="DP8" s="40">
        <v>0</v>
      </c>
      <c r="DQ8" s="40">
        <v>0</v>
      </c>
      <c r="DR8" s="40">
        <v>0</v>
      </c>
      <c r="DS8" s="40">
        <v>0</v>
      </c>
      <c r="DT8" s="40">
        <v>0</v>
      </c>
      <c r="DU8" s="40">
        <v>0</v>
      </c>
      <c r="DV8" s="40">
        <v>0</v>
      </c>
      <c r="DW8" s="40">
        <v>0</v>
      </c>
      <c r="DX8" s="40">
        <v>0</v>
      </c>
      <c r="DY8" s="40">
        <v>0</v>
      </c>
      <c r="DZ8" s="40">
        <v>0</v>
      </c>
      <c r="EA8" s="40">
        <v>0</v>
      </c>
      <c r="EB8" s="40">
        <v>0</v>
      </c>
      <c r="EC8" s="40">
        <v>0</v>
      </c>
      <c r="ED8" s="40">
        <v>0</v>
      </c>
      <c r="EE8" s="40">
        <v>21452.82979129181</v>
      </c>
      <c r="EF8" s="40">
        <v>14010.908840005786</v>
      </c>
      <c r="EG8" s="40">
        <v>13164.184557906921</v>
      </c>
      <c r="EH8" s="40">
        <v>4342.8726007820287</v>
      </c>
      <c r="EI8" s="40">
        <v>34325.496996529342</v>
      </c>
      <c r="EJ8" s="40">
        <v>17755.13376344819</v>
      </c>
      <c r="EK8" s="40">
        <v>4024.1681810378013</v>
      </c>
      <c r="EL8" s="40">
        <v>3452.1116426635531</v>
      </c>
      <c r="EM8" s="40">
        <v>3910.5818721040891</v>
      </c>
      <c r="EN8" s="40">
        <v>0</v>
      </c>
      <c r="EO8" s="40">
        <v>0</v>
      </c>
      <c r="EP8" s="40">
        <v>0</v>
      </c>
      <c r="EQ8" s="40">
        <v>0</v>
      </c>
      <c r="ER8" s="40">
        <v>0</v>
      </c>
      <c r="ES8" s="40">
        <v>0</v>
      </c>
      <c r="ET8" s="40">
        <v>0</v>
      </c>
      <c r="EU8" s="40">
        <v>0</v>
      </c>
      <c r="EV8" s="40">
        <v>0</v>
      </c>
      <c r="EW8" s="40">
        <v>0</v>
      </c>
      <c r="EX8" s="40">
        <v>0</v>
      </c>
      <c r="EY8" s="40">
        <v>0</v>
      </c>
      <c r="EZ8" s="40">
        <v>0</v>
      </c>
      <c r="FA8" s="40">
        <v>0</v>
      </c>
      <c r="FB8" s="40">
        <v>0</v>
      </c>
      <c r="FC8" s="40">
        <v>0</v>
      </c>
      <c r="FD8" s="40">
        <v>0</v>
      </c>
      <c r="FE8" s="40">
        <v>0</v>
      </c>
      <c r="FF8" s="40">
        <v>0</v>
      </c>
      <c r="FG8" s="40">
        <v>0</v>
      </c>
      <c r="FH8" s="40">
        <v>0</v>
      </c>
      <c r="FI8" s="40">
        <v>0</v>
      </c>
      <c r="FJ8" s="40">
        <v>0</v>
      </c>
      <c r="FK8" s="40">
        <v>0</v>
      </c>
      <c r="FL8" s="40">
        <v>0</v>
      </c>
      <c r="FM8" s="40">
        <v>0</v>
      </c>
      <c r="FN8" s="40">
        <v>0</v>
      </c>
      <c r="FO8" s="40">
        <v>0</v>
      </c>
      <c r="FP8" s="40">
        <v>0</v>
      </c>
      <c r="FQ8" s="40">
        <v>0</v>
      </c>
      <c r="FR8" s="40">
        <v>0</v>
      </c>
      <c r="FS8" s="40">
        <v>0</v>
      </c>
      <c r="FT8" s="40">
        <v>0</v>
      </c>
      <c r="FU8" s="40">
        <v>0</v>
      </c>
      <c r="FV8" s="40">
        <v>0</v>
      </c>
      <c r="FW8" s="40">
        <v>0</v>
      </c>
      <c r="FX8" s="40">
        <v>0</v>
      </c>
      <c r="FY8" s="40">
        <v>0</v>
      </c>
      <c r="FZ8" s="40">
        <v>0</v>
      </c>
      <c r="GA8" s="40">
        <v>0</v>
      </c>
      <c r="GB8" s="40">
        <v>0</v>
      </c>
      <c r="GC8" s="40">
        <v>0</v>
      </c>
      <c r="GD8" s="40">
        <v>0</v>
      </c>
      <c r="GE8" s="40">
        <v>0</v>
      </c>
      <c r="GF8" s="40">
        <v>0</v>
      </c>
      <c r="GG8" s="40">
        <v>0</v>
      </c>
      <c r="GH8" s="40">
        <v>0</v>
      </c>
      <c r="GI8" s="40">
        <v>0</v>
      </c>
      <c r="GJ8" s="40">
        <v>0</v>
      </c>
      <c r="GK8" s="40">
        <v>0</v>
      </c>
      <c r="GL8" s="40">
        <v>0</v>
      </c>
      <c r="GM8" s="40">
        <v>0</v>
      </c>
      <c r="GN8" s="40">
        <v>0</v>
      </c>
      <c r="GO8" s="40">
        <v>0</v>
      </c>
      <c r="GP8" s="40">
        <v>0</v>
      </c>
      <c r="GQ8" s="40">
        <v>0</v>
      </c>
      <c r="GR8" s="40">
        <v>0</v>
      </c>
      <c r="GS8" s="40">
        <v>0</v>
      </c>
      <c r="GT8" s="40">
        <v>0</v>
      </c>
      <c r="GU8" s="40">
        <v>0</v>
      </c>
      <c r="GV8" s="40">
        <v>0</v>
      </c>
      <c r="GW8" s="40">
        <v>0</v>
      </c>
      <c r="GX8" s="40">
        <v>0</v>
      </c>
      <c r="GY8" s="40">
        <v>0</v>
      </c>
      <c r="GZ8" s="40">
        <v>0</v>
      </c>
      <c r="HA8" s="40">
        <v>0</v>
      </c>
      <c r="HB8" s="40">
        <v>0</v>
      </c>
      <c r="HC8" s="40">
        <v>0</v>
      </c>
      <c r="HD8" s="40">
        <v>0</v>
      </c>
      <c r="HE8" s="40">
        <v>0</v>
      </c>
      <c r="HF8" s="40">
        <v>0</v>
      </c>
      <c r="HG8" s="40">
        <v>0</v>
      </c>
      <c r="HH8" s="40">
        <v>0</v>
      </c>
      <c r="HI8" s="40">
        <v>0</v>
      </c>
      <c r="HJ8" s="40">
        <v>0</v>
      </c>
      <c r="HK8" s="40">
        <v>0</v>
      </c>
      <c r="HL8" s="40">
        <v>0</v>
      </c>
      <c r="HM8" s="40">
        <v>0</v>
      </c>
      <c r="HN8" s="40">
        <v>0</v>
      </c>
      <c r="HO8" s="40">
        <v>0</v>
      </c>
      <c r="HP8" s="40">
        <v>0</v>
      </c>
      <c r="HQ8" s="40">
        <v>0</v>
      </c>
      <c r="HR8" s="40">
        <v>0</v>
      </c>
      <c r="HS8" s="40">
        <v>0</v>
      </c>
      <c r="HT8" s="40">
        <v>0</v>
      </c>
      <c r="HU8" s="40">
        <v>0</v>
      </c>
      <c r="HV8" s="40">
        <v>0</v>
      </c>
      <c r="HW8" s="40">
        <v>0</v>
      </c>
      <c r="HX8" s="40">
        <v>0</v>
      </c>
      <c r="HY8" s="40">
        <v>0</v>
      </c>
      <c r="HZ8" s="40">
        <v>0</v>
      </c>
      <c r="IA8" s="40">
        <v>0</v>
      </c>
      <c r="IB8" s="40">
        <v>0</v>
      </c>
      <c r="IC8" s="40">
        <v>0</v>
      </c>
      <c r="ID8" s="40">
        <v>0</v>
      </c>
      <c r="IE8" s="40">
        <v>0</v>
      </c>
      <c r="IF8" s="40">
        <v>0</v>
      </c>
      <c r="IG8" s="40">
        <v>0</v>
      </c>
      <c r="IH8" s="40">
        <v>0</v>
      </c>
      <c r="II8" s="40">
        <v>0</v>
      </c>
      <c r="IJ8" s="40">
        <v>0</v>
      </c>
      <c r="IK8" s="40">
        <v>0</v>
      </c>
      <c r="IL8" s="40">
        <v>0</v>
      </c>
      <c r="IM8" s="40">
        <v>0</v>
      </c>
      <c r="IN8" s="40">
        <v>0</v>
      </c>
      <c r="IO8" s="40">
        <v>0</v>
      </c>
      <c r="IP8" s="40">
        <v>0</v>
      </c>
      <c r="IQ8" s="40">
        <v>0</v>
      </c>
      <c r="IR8" s="40">
        <v>0</v>
      </c>
      <c r="IS8" s="40">
        <v>0</v>
      </c>
      <c r="IT8" s="40">
        <v>0</v>
      </c>
      <c r="IU8" s="40">
        <v>0</v>
      </c>
      <c r="IV8" s="40">
        <v>0</v>
      </c>
      <c r="IW8" s="40">
        <v>0</v>
      </c>
      <c r="IX8" s="40">
        <v>0</v>
      </c>
      <c r="IY8" s="40">
        <v>0</v>
      </c>
      <c r="IZ8" s="40">
        <v>0</v>
      </c>
      <c r="JA8" s="40">
        <v>0</v>
      </c>
      <c r="JB8" s="40">
        <v>0</v>
      </c>
      <c r="JC8" s="40">
        <v>0</v>
      </c>
      <c r="JD8" s="40">
        <v>0</v>
      </c>
      <c r="JE8" s="40">
        <v>0</v>
      </c>
      <c r="JF8" s="40">
        <v>0</v>
      </c>
      <c r="JG8" s="40">
        <v>0</v>
      </c>
      <c r="JH8" s="40">
        <v>0</v>
      </c>
      <c r="JI8" s="40">
        <v>0</v>
      </c>
      <c r="JJ8" s="40">
        <v>0</v>
      </c>
      <c r="JK8" s="40">
        <v>0</v>
      </c>
      <c r="JL8" s="40">
        <v>0</v>
      </c>
      <c r="JM8" s="40">
        <v>0</v>
      </c>
      <c r="JN8" s="40">
        <v>0</v>
      </c>
      <c r="JO8" s="40">
        <v>0</v>
      </c>
      <c r="JP8" s="40">
        <v>0</v>
      </c>
      <c r="JQ8" s="40">
        <v>0</v>
      </c>
      <c r="JR8" s="40">
        <v>0</v>
      </c>
      <c r="JS8" s="40">
        <v>0</v>
      </c>
      <c r="JT8" s="40">
        <v>0</v>
      </c>
      <c r="JU8" s="40">
        <v>0</v>
      </c>
      <c r="JV8" s="40">
        <v>0</v>
      </c>
      <c r="JW8" s="40">
        <v>0</v>
      </c>
      <c r="JX8" s="40">
        <v>0</v>
      </c>
      <c r="JY8" s="40">
        <v>0</v>
      </c>
      <c r="JZ8" s="40">
        <v>0</v>
      </c>
      <c r="KA8" s="40">
        <v>0</v>
      </c>
      <c r="KB8" s="40">
        <v>0</v>
      </c>
      <c r="KC8" s="40">
        <v>0</v>
      </c>
      <c r="KD8" s="40">
        <v>0</v>
      </c>
      <c r="KE8" s="40">
        <v>0</v>
      </c>
      <c r="KF8" s="40">
        <v>0</v>
      </c>
      <c r="KG8" s="39">
        <v>0</v>
      </c>
      <c r="KH8" s="39">
        <v>0</v>
      </c>
      <c r="KI8" s="39">
        <v>0</v>
      </c>
      <c r="KJ8" s="39">
        <v>0</v>
      </c>
      <c r="KK8" s="39">
        <v>0</v>
      </c>
      <c r="KL8" s="39">
        <v>0</v>
      </c>
      <c r="KM8" s="39">
        <v>0</v>
      </c>
      <c r="KN8" s="39">
        <v>0</v>
      </c>
      <c r="KO8" s="39">
        <v>0</v>
      </c>
      <c r="KP8" s="40">
        <v>0</v>
      </c>
      <c r="KQ8" s="40">
        <v>0</v>
      </c>
      <c r="KR8" s="40">
        <v>0</v>
      </c>
      <c r="KS8" s="40">
        <v>0</v>
      </c>
      <c r="KT8" s="40">
        <v>0</v>
      </c>
      <c r="KU8" s="40">
        <v>0</v>
      </c>
      <c r="KV8" s="40">
        <v>0</v>
      </c>
      <c r="KW8" s="40">
        <v>0</v>
      </c>
      <c r="KX8" s="40">
        <v>0</v>
      </c>
      <c r="KY8" s="40">
        <v>0</v>
      </c>
      <c r="KZ8" s="40">
        <v>0</v>
      </c>
      <c r="LA8" s="40">
        <v>0</v>
      </c>
      <c r="LB8" s="40">
        <v>0</v>
      </c>
      <c r="LC8" s="40">
        <v>0</v>
      </c>
      <c r="LD8" s="40">
        <v>0</v>
      </c>
      <c r="LE8" s="40">
        <v>0</v>
      </c>
      <c r="LF8" s="40">
        <v>0</v>
      </c>
      <c r="LG8" s="40">
        <v>0</v>
      </c>
      <c r="LH8" s="40">
        <v>0</v>
      </c>
      <c r="LI8" s="40">
        <v>0</v>
      </c>
      <c r="LJ8" s="40">
        <v>0</v>
      </c>
      <c r="LK8" s="40">
        <v>0</v>
      </c>
      <c r="LL8" s="40">
        <v>0</v>
      </c>
      <c r="LM8" s="40">
        <v>0</v>
      </c>
      <c r="LN8" s="40">
        <v>0</v>
      </c>
      <c r="LO8" s="40">
        <v>0</v>
      </c>
      <c r="LP8" s="40">
        <v>0</v>
      </c>
      <c r="LQ8" s="40">
        <v>0</v>
      </c>
      <c r="LR8" s="40">
        <v>0</v>
      </c>
      <c r="LS8" s="40">
        <v>0</v>
      </c>
      <c r="LT8" s="40">
        <v>0</v>
      </c>
      <c r="LU8" s="40">
        <v>0</v>
      </c>
      <c r="LV8" s="40">
        <v>0</v>
      </c>
      <c r="LW8" s="40">
        <v>0</v>
      </c>
      <c r="LX8" s="40">
        <v>0</v>
      </c>
      <c r="LY8" s="40">
        <v>0</v>
      </c>
      <c r="LZ8" s="40">
        <v>0</v>
      </c>
      <c r="MA8" s="40">
        <v>0</v>
      </c>
      <c r="MB8" s="40">
        <v>0</v>
      </c>
      <c r="MC8" s="40">
        <v>0</v>
      </c>
      <c r="MD8" s="40">
        <v>0</v>
      </c>
      <c r="ME8" s="40">
        <v>0</v>
      </c>
      <c r="MF8" s="40">
        <v>0</v>
      </c>
      <c r="MG8" s="40">
        <v>0</v>
      </c>
      <c r="MH8" s="40">
        <v>0</v>
      </c>
      <c r="MI8" s="40">
        <v>0</v>
      </c>
      <c r="MJ8" s="40">
        <v>0</v>
      </c>
      <c r="MK8" s="40">
        <v>0</v>
      </c>
      <c r="ML8" s="40">
        <v>0</v>
      </c>
      <c r="MM8" s="40">
        <v>0</v>
      </c>
      <c r="MN8" s="40">
        <v>0</v>
      </c>
      <c r="MO8" s="40">
        <v>0</v>
      </c>
      <c r="MP8" s="40">
        <v>0</v>
      </c>
      <c r="MQ8" s="40">
        <v>0</v>
      </c>
      <c r="MR8" s="40">
        <v>0</v>
      </c>
      <c r="MS8" s="40">
        <v>0</v>
      </c>
      <c r="MT8" s="40">
        <v>0</v>
      </c>
      <c r="MU8" s="40">
        <v>0</v>
      </c>
      <c r="MV8" s="40">
        <v>0</v>
      </c>
      <c r="MW8" s="40">
        <v>0</v>
      </c>
      <c r="MX8" s="40">
        <v>0</v>
      </c>
      <c r="MY8" s="40">
        <v>0</v>
      </c>
      <c r="MZ8" s="40">
        <v>0</v>
      </c>
      <c r="NA8" s="40">
        <v>0</v>
      </c>
      <c r="NB8" s="40">
        <v>0</v>
      </c>
      <c r="NC8" s="40">
        <v>0</v>
      </c>
      <c r="ND8" s="40">
        <v>0</v>
      </c>
      <c r="NE8" s="40">
        <v>0</v>
      </c>
      <c r="NF8" s="40">
        <v>0</v>
      </c>
      <c r="NG8" s="40">
        <v>0</v>
      </c>
      <c r="NH8" s="40">
        <v>0</v>
      </c>
      <c r="NI8" s="40">
        <v>0</v>
      </c>
      <c r="NJ8" s="40">
        <v>0</v>
      </c>
      <c r="NK8" s="40">
        <v>0</v>
      </c>
      <c r="NL8" s="40">
        <v>0</v>
      </c>
      <c r="NM8" s="40">
        <v>0</v>
      </c>
      <c r="NN8" s="40">
        <v>0</v>
      </c>
      <c r="NO8" s="40">
        <v>0</v>
      </c>
      <c r="NP8" s="40">
        <v>0</v>
      </c>
      <c r="NQ8" s="40">
        <v>0</v>
      </c>
      <c r="NR8" s="40">
        <v>0</v>
      </c>
      <c r="NS8" s="40">
        <v>0</v>
      </c>
      <c r="NT8" s="40">
        <v>0</v>
      </c>
      <c r="NU8" s="40">
        <v>0</v>
      </c>
      <c r="NV8" s="40">
        <v>0</v>
      </c>
      <c r="NW8" s="40">
        <v>0</v>
      </c>
      <c r="NX8" s="40">
        <v>0</v>
      </c>
      <c r="NY8" s="40">
        <v>0</v>
      </c>
      <c r="NZ8" s="40">
        <v>0</v>
      </c>
      <c r="OA8" s="40">
        <v>0</v>
      </c>
      <c r="OB8" s="40">
        <v>0</v>
      </c>
      <c r="OC8" s="40">
        <v>0</v>
      </c>
      <c r="OD8" s="40">
        <v>0</v>
      </c>
      <c r="OE8" s="40">
        <v>0</v>
      </c>
      <c r="OF8" s="40">
        <v>0</v>
      </c>
      <c r="OG8" s="40">
        <v>0</v>
      </c>
      <c r="OH8" s="40">
        <v>0</v>
      </c>
      <c r="OI8" s="40">
        <v>0</v>
      </c>
      <c r="OJ8" s="40">
        <v>0</v>
      </c>
      <c r="OK8" s="40">
        <v>0</v>
      </c>
      <c r="OL8" s="40">
        <v>0</v>
      </c>
      <c r="OM8" s="40">
        <v>0</v>
      </c>
      <c r="ON8" s="40">
        <v>0</v>
      </c>
      <c r="OO8" s="40">
        <v>0</v>
      </c>
      <c r="OP8" s="40">
        <v>116438.28824576952</v>
      </c>
      <c r="OQ8" s="40">
        <v>0</v>
      </c>
      <c r="OR8" s="40">
        <v>0</v>
      </c>
      <c r="OS8" s="40">
        <v>0</v>
      </c>
      <c r="OT8" s="40">
        <v>0</v>
      </c>
      <c r="OU8" s="40">
        <v>-6641.6876734032603</v>
      </c>
      <c r="OV8" s="40">
        <v>0</v>
      </c>
      <c r="OW8" s="40">
        <v>-6641.6876734032603</v>
      </c>
      <c r="OX8" s="41">
        <v>109796.60057236627</v>
      </c>
    </row>
    <row r="9" spans="1:414">
      <c r="A9" s="8" t="s">
        <v>462</v>
      </c>
      <c r="B9" s="9" t="s">
        <v>35</v>
      </c>
      <c r="C9" s="40">
        <v>0</v>
      </c>
      <c r="D9" s="40">
        <v>0</v>
      </c>
      <c r="E9" s="40">
        <v>0</v>
      </c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40">
        <v>0</v>
      </c>
      <c r="U9" s="40">
        <v>0</v>
      </c>
      <c r="V9" s="40">
        <v>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0</v>
      </c>
      <c r="AC9" s="40">
        <v>0</v>
      </c>
      <c r="AD9" s="40">
        <v>0</v>
      </c>
      <c r="AE9" s="40">
        <v>0</v>
      </c>
      <c r="AF9" s="40">
        <v>0</v>
      </c>
      <c r="AG9" s="40">
        <v>0</v>
      </c>
      <c r="AH9" s="40">
        <v>0</v>
      </c>
      <c r="AI9" s="40">
        <v>0</v>
      </c>
      <c r="AJ9" s="40">
        <v>0</v>
      </c>
      <c r="AK9" s="40">
        <v>0</v>
      </c>
      <c r="AL9" s="40">
        <v>0</v>
      </c>
      <c r="AM9" s="40">
        <v>0</v>
      </c>
      <c r="AN9" s="40">
        <v>0</v>
      </c>
      <c r="AO9" s="40">
        <v>0</v>
      </c>
      <c r="AP9" s="40">
        <v>0</v>
      </c>
      <c r="AQ9" s="40">
        <v>0</v>
      </c>
      <c r="AR9" s="40">
        <v>0</v>
      </c>
      <c r="AS9" s="40">
        <v>0</v>
      </c>
      <c r="AT9" s="40">
        <v>0</v>
      </c>
      <c r="AU9" s="40">
        <v>0</v>
      </c>
      <c r="AV9" s="40">
        <v>0</v>
      </c>
      <c r="AW9" s="40">
        <v>0</v>
      </c>
      <c r="AX9" s="40">
        <v>0</v>
      </c>
      <c r="AY9" s="40">
        <v>0</v>
      </c>
      <c r="AZ9" s="40">
        <v>0</v>
      </c>
      <c r="BA9" s="40">
        <v>0</v>
      </c>
      <c r="BB9" s="40">
        <v>0</v>
      </c>
      <c r="BC9" s="40">
        <v>0</v>
      </c>
      <c r="BD9" s="40">
        <v>0</v>
      </c>
      <c r="BE9" s="40">
        <v>0</v>
      </c>
      <c r="BF9" s="40">
        <v>0</v>
      </c>
      <c r="BG9" s="40">
        <v>0</v>
      </c>
      <c r="BH9" s="40">
        <v>0</v>
      </c>
      <c r="BI9" s="40">
        <v>0</v>
      </c>
      <c r="BJ9" s="40">
        <v>0</v>
      </c>
      <c r="BK9" s="40">
        <v>0</v>
      </c>
      <c r="BL9" s="40">
        <v>0</v>
      </c>
      <c r="BM9" s="40">
        <v>0</v>
      </c>
      <c r="BN9" s="40">
        <v>0</v>
      </c>
      <c r="BO9" s="40">
        <v>0</v>
      </c>
      <c r="BP9" s="40">
        <v>0</v>
      </c>
      <c r="BQ9" s="40">
        <v>0</v>
      </c>
      <c r="BR9" s="40">
        <v>0</v>
      </c>
      <c r="BS9" s="40">
        <v>0</v>
      </c>
      <c r="BT9" s="40">
        <v>0</v>
      </c>
      <c r="BU9" s="40">
        <v>0</v>
      </c>
      <c r="BV9" s="40">
        <v>0</v>
      </c>
      <c r="BW9" s="40">
        <v>0</v>
      </c>
      <c r="BX9" s="40">
        <v>0</v>
      </c>
      <c r="BY9" s="40">
        <v>0</v>
      </c>
      <c r="BZ9" s="40">
        <v>0</v>
      </c>
      <c r="CA9" s="40">
        <v>0</v>
      </c>
      <c r="CB9" s="40">
        <v>0</v>
      </c>
      <c r="CC9" s="40">
        <v>0</v>
      </c>
      <c r="CD9" s="40">
        <v>0</v>
      </c>
      <c r="CE9" s="40">
        <v>0</v>
      </c>
      <c r="CF9" s="40">
        <v>0</v>
      </c>
      <c r="CG9" s="40">
        <v>0</v>
      </c>
      <c r="CH9" s="40">
        <v>0</v>
      </c>
      <c r="CI9" s="40">
        <v>0</v>
      </c>
      <c r="CJ9" s="40">
        <v>0</v>
      </c>
      <c r="CK9" s="40">
        <v>0</v>
      </c>
      <c r="CL9" s="40">
        <v>0</v>
      </c>
      <c r="CM9" s="40">
        <v>0</v>
      </c>
      <c r="CN9" s="40">
        <v>0</v>
      </c>
      <c r="CO9" s="40">
        <v>0</v>
      </c>
      <c r="CP9" s="40">
        <v>0</v>
      </c>
      <c r="CQ9" s="40">
        <v>0</v>
      </c>
      <c r="CR9" s="40">
        <v>0</v>
      </c>
      <c r="CS9" s="40">
        <v>0</v>
      </c>
      <c r="CT9" s="40">
        <v>0</v>
      </c>
      <c r="CU9" s="40">
        <v>0</v>
      </c>
      <c r="CV9" s="40">
        <v>0</v>
      </c>
      <c r="CW9" s="40">
        <v>0</v>
      </c>
      <c r="CX9" s="40">
        <v>0</v>
      </c>
      <c r="CY9" s="40">
        <v>0</v>
      </c>
      <c r="CZ9" s="40">
        <v>0</v>
      </c>
      <c r="DA9" s="40">
        <v>0</v>
      </c>
      <c r="DB9" s="40">
        <v>0</v>
      </c>
      <c r="DC9" s="40">
        <v>0</v>
      </c>
      <c r="DD9" s="40">
        <v>0</v>
      </c>
      <c r="DE9" s="40">
        <v>0</v>
      </c>
      <c r="DF9" s="40">
        <v>0</v>
      </c>
      <c r="DG9" s="40">
        <v>0</v>
      </c>
      <c r="DH9" s="40">
        <v>0</v>
      </c>
      <c r="DI9" s="40">
        <v>0</v>
      </c>
      <c r="DJ9" s="40">
        <v>0</v>
      </c>
      <c r="DK9" s="40">
        <v>0</v>
      </c>
      <c r="DL9" s="40">
        <v>0</v>
      </c>
      <c r="DM9" s="40">
        <v>0</v>
      </c>
      <c r="DN9" s="40">
        <v>0</v>
      </c>
      <c r="DO9" s="40">
        <v>0</v>
      </c>
      <c r="DP9" s="40">
        <v>0</v>
      </c>
      <c r="DQ9" s="40">
        <v>0</v>
      </c>
      <c r="DR9" s="40">
        <v>0</v>
      </c>
      <c r="DS9" s="40">
        <v>0</v>
      </c>
      <c r="DT9" s="40">
        <v>0</v>
      </c>
      <c r="DU9" s="40">
        <v>0</v>
      </c>
      <c r="DV9" s="40">
        <v>0</v>
      </c>
      <c r="DW9" s="40">
        <v>0</v>
      </c>
      <c r="DX9" s="40">
        <v>0</v>
      </c>
      <c r="DY9" s="40">
        <v>0</v>
      </c>
      <c r="DZ9" s="40">
        <v>0</v>
      </c>
      <c r="EA9" s="40">
        <v>0</v>
      </c>
      <c r="EB9" s="40">
        <v>0</v>
      </c>
      <c r="EC9" s="40">
        <v>0</v>
      </c>
      <c r="ED9" s="40">
        <v>0</v>
      </c>
      <c r="EE9" s="40">
        <v>0</v>
      </c>
      <c r="EF9" s="40">
        <v>0</v>
      </c>
      <c r="EG9" s="40">
        <v>0</v>
      </c>
      <c r="EH9" s="40">
        <v>0</v>
      </c>
      <c r="EI9" s="40">
        <v>0</v>
      </c>
      <c r="EJ9" s="40">
        <v>0</v>
      </c>
      <c r="EK9" s="40">
        <v>0</v>
      </c>
      <c r="EL9" s="40">
        <v>0</v>
      </c>
      <c r="EM9" s="40">
        <v>0</v>
      </c>
      <c r="EN9" s="40">
        <v>0</v>
      </c>
      <c r="EO9" s="40">
        <v>0</v>
      </c>
      <c r="EP9" s="40">
        <v>0</v>
      </c>
      <c r="EQ9" s="40">
        <v>0</v>
      </c>
      <c r="ER9" s="40">
        <v>0</v>
      </c>
      <c r="ES9" s="40">
        <v>0</v>
      </c>
      <c r="ET9" s="40">
        <v>0</v>
      </c>
      <c r="EU9" s="40">
        <v>0</v>
      </c>
      <c r="EV9" s="40">
        <v>0</v>
      </c>
      <c r="EW9" s="40">
        <v>0</v>
      </c>
      <c r="EX9" s="40">
        <v>0</v>
      </c>
      <c r="EY9" s="40">
        <v>0</v>
      </c>
      <c r="EZ9" s="40">
        <v>0</v>
      </c>
      <c r="FA9" s="40">
        <v>0</v>
      </c>
      <c r="FB9" s="40">
        <v>0</v>
      </c>
      <c r="FC9" s="40">
        <v>0</v>
      </c>
      <c r="FD9" s="40">
        <v>0</v>
      </c>
      <c r="FE9" s="40">
        <v>0</v>
      </c>
      <c r="FF9" s="40">
        <v>0</v>
      </c>
      <c r="FG9" s="40">
        <v>0</v>
      </c>
      <c r="FH9" s="40">
        <v>0</v>
      </c>
      <c r="FI9" s="40">
        <v>0</v>
      </c>
      <c r="FJ9" s="40">
        <v>0</v>
      </c>
      <c r="FK9" s="40">
        <v>0</v>
      </c>
      <c r="FL9" s="40">
        <v>0</v>
      </c>
      <c r="FM9" s="40">
        <v>0</v>
      </c>
      <c r="FN9" s="40">
        <v>0</v>
      </c>
      <c r="FO9" s="40">
        <v>0</v>
      </c>
      <c r="FP9" s="40">
        <v>0</v>
      </c>
      <c r="FQ9" s="40">
        <v>0</v>
      </c>
      <c r="FR9" s="40">
        <v>0</v>
      </c>
      <c r="FS9" s="40">
        <v>0</v>
      </c>
      <c r="FT9" s="40">
        <v>0</v>
      </c>
      <c r="FU9" s="40">
        <v>0</v>
      </c>
      <c r="FV9" s="40">
        <v>0</v>
      </c>
      <c r="FW9" s="40">
        <v>0</v>
      </c>
      <c r="FX9" s="40">
        <v>0</v>
      </c>
      <c r="FY9" s="40">
        <v>0</v>
      </c>
      <c r="FZ9" s="40">
        <v>0</v>
      </c>
      <c r="GA9" s="40">
        <v>0</v>
      </c>
      <c r="GB9" s="40">
        <v>0</v>
      </c>
      <c r="GC9" s="40">
        <v>0</v>
      </c>
      <c r="GD9" s="40">
        <v>0</v>
      </c>
      <c r="GE9" s="40">
        <v>0</v>
      </c>
      <c r="GF9" s="40">
        <v>0</v>
      </c>
      <c r="GG9" s="40">
        <v>0</v>
      </c>
      <c r="GH9" s="40">
        <v>0</v>
      </c>
      <c r="GI9" s="40">
        <v>0</v>
      </c>
      <c r="GJ9" s="40">
        <v>0</v>
      </c>
      <c r="GK9" s="40">
        <v>0</v>
      </c>
      <c r="GL9" s="40">
        <v>0</v>
      </c>
      <c r="GM9" s="40">
        <v>0</v>
      </c>
      <c r="GN9" s="40">
        <v>0</v>
      </c>
      <c r="GO9" s="40">
        <v>0</v>
      </c>
      <c r="GP9" s="40">
        <v>0</v>
      </c>
      <c r="GQ9" s="40">
        <v>0</v>
      </c>
      <c r="GR9" s="40">
        <v>0</v>
      </c>
      <c r="GS9" s="40">
        <v>0</v>
      </c>
      <c r="GT9" s="40">
        <v>0</v>
      </c>
      <c r="GU9" s="40">
        <v>0</v>
      </c>
      <c r="GV9" s="40">
        <v>0</v>
      </c>
      <c r="GW9" s="40">
        <v>0</v>
      </c>
      <c r="GX9" s="40">
        <v>0</v>
      </c>
      <c r="GY9" s="40">
        <v>0</v>
      </c>
      <c r="GZ9" s="40">
        <v>0</v>
      </c>
      <c r="HA9" s="40">
        <v>0</v>
      </c>
      <c r="HB9" s="40">
        <v>0</v>
      </c>
      <c r="HC9" s="40">
        <v>0</v>
      </c>
      <c r="HD9" s="40">
        <v>0</v>
      </c>
      <c r="HE9" s="40">
        <v>0</v>
      </c>
      <c r="HF9" s="40">
        <v>0</v>
      </c>
      <c r="HG9" s="40">
        <v>0</v>
      </c>
      <c r="HH9" s="40">
        <v>0</v>
      </c>
      <c r="HI9" s="40">
        <v>0</v>
      </c>
      <c r="HJ9" s="40">
        <v>0</v>
      </c>
      <c r="HK9" s="40">
        <v>0</v>
      </c>
      <c r="HL9" s="40">
        <v>0</v>
      </c>
      <c r="HM9" s="40">
        <v>0</v>
      </c>
      <c r="HN9" s="40">
        <v>0</v>
      </c>
      <c r="HO9" s="40">
        <v>0</v>
      </c>
      <c r="HP9" s="40">
        <v>0</v>
      </c>
      <c r="HQ9" s="40">
        <v>0</v>
      </c>
      <c r="HR9" s="40">
        <v>0</v>
      </c>
      <c r="HS9" s="40">
        <v>0</v>
      </c>
      <c r="HT9" s="40">
        <v>0</v>
      </c>
      <c r="HU9" s="40">
        <v>0</v>
      </c>
      <c r="HV9" s="40">
        <v>0</v>
      </c>
      <c r="HW9" s="40">
        <v>0</v>
      </c>
      <c r="HX9" s="40">
        <v>0</v>
      </c>
      <c r="HY9" s="40">
        <v>0</v>
      </c>
      <c r="HZ9" s="40">
        <v>0</v>
      </c>
      <c r="IA9" s="40">
        <v>0</v>
      </c>
      <c r="IB9" s="40">
        <v>0</v>
      </c>
      <c r="IC9" s="40">
        <v>0</v>
      </c>
      <c r="ID9" s="40">
        <v>0</v>
      </c>
      <c r="IE9" s="40">
        <v>0</v>
      </c>
      <c r="IF9" s="40">
        <v>0</v>
      </c>
      <c r="IG9" s="40">
        <v>0</v>
      </c>
      <c r="IH9" s="40">
        <v>0</v>
      </c>
      <c r="II9" s="40">
        <v>0</v>
      </c>
      <c r="IJ9" s="40">
        <v>0</v>
      </c>
      <c r="IK9" s="40">
        <v>0</v>
      </c>
      <c r="IL9" s="40">
        <v>0</v>
      </c>
      <c r="IM9" s="40">
        <v>0</v>
      </c>
      <c r="IN9" s="40">
        <v>0</v>
      </c>
      <c r="IO9" s="40">
        <v>0</v>
      </c>
      <c r="IP9" s="40">
        <v>0</v>
      </c>
      <c r="IQ9" s="40">
        <v>0</v>
      </c>
      <c r="IR9" s="40">
        <v>0</v>
      </c>
      <c r="IS9" s="40">
        <v>0</v>
      </c>
      <c r="IT9" s="40">
        <v>0</v>
      </c>
      <c r="IU9" s="40">
        <v>0</v>
      </c>
      <c r="IV9" s="40">
        <v>0</v>
      </c>
      <c r="IW9" s="40">
        <v>0</v>
      </c>
      <c r="IX9" s="40">
        <v>0</v>
      </c>
      <c r="IY9" s="40">
        <v>0</v>
      </c>
      <c r="IZ9" s="40">
        <v>0</v>
      </c>
      <c r="JA9" s="40">
        <v>0</v>
      </c>
      <c r="JB9" s="40">
        <v>0</v>
      </c>
      <c r="JC9" s="40">
        <v>0</v>
      </c>
      <c r="JD9" s="40">
        <v>0</v>
      </c>
      <c r="JE9" s="40">
        <v>0</v>
      </c>
      <c r="JF9" s="40">
        <v>0</v>
      </c>
      <c r="JG9" s="40">
        <v>0</v>
      </c>
      <c r="JH9" s="40">
        <v>0</v>
      </c>
      <c r="JI9" s="40">
        <v>0</v>
      </c>
      <c r="JJ9" s="40">
        <v>0</v>
      </c>
      <c r="JK9" s="40">
        <v>0</v>
      </c>
      <c r="JL9" s="40">
        <v>0</v>
      </c>
      <c r="JM9" s="40">
        <v>0</v>
      </c>
      <c r="JN9" s="40">
        <v>0</v>
      </c>
      <c r="JO9" s="40">
        <v>0</v>
      </c>
      <c r="JP9" s="40">
        <v>0</v>
      </c>
      <c r="JQ9" s="40">
        <v>0</v>
      </c>
      <c r="JR9" s="40">
        <v>0</v>
      </c>
      <c r="JS9" s="40">
        <v>0</v>
      </c>
      <c r="JT9" s="40">
        <v>0</v>
      </c>
      <c r="JU9" s="40">
        <v>0</v>
      </c>
      <c r="JV9" s="40">
        <v>0</v>
      </c>
      <c r="JW9" s="40">
        <v>0</v>
      </c>
      <c r="JX9" s="40">
        <v>0</v>
      </c>
      <c r="JY9" s="40">
        <v>0</v>
      </c>
      <c r="JZ9" s="40">
        <v>0</v>
      </c>
      <c r="KA9" s="40">
        <v>0</v>
      </c>
      <c r="KB9" s="40">
        <v>0</v>
      </c>
      <c r="KC9" s="40">
        <v>0</v>
      </c>
      <c r="KD9" s="40">
        <v>0</v>
      </c>
      <c r="KE9" s="40">
        <v>0</v>
      </c>
      <c r="KF9" s="40">
        <v>0</v>
      </c>
      <c r="KG9" s="39">
        <v>0</v>
      </c>
      <c r="KH9" s="39">
        <v>0</v>
      </c>
      <c r="KI9" s="39">
        <v>0</v>
      </c>
      <c r="KJ9" s="39">
        <v>0</v>
      </c>
      <c r="KK9" s="39">
        <v>0</v>
      </c>
      <c r="KL9" s="39">
        <v>0</v>
      </c>
      <c r="KM9" s="39">
        <v>0</v>
      </c>
      <c r="KN9" s="39">
        <v>0</v>
      </c>
      <c r="KO9" s="39">
        <v>0</v>
      </c>
      <c r="KP9" s="40">
        <v>0</v>
      </c>
      <c r="KQ9" s="40">
        <v>0</v>
      </c>
      <c r="KR9" s="40">
        <v>28037.452657078215</v>
      </c>
      <c r="KS9" s="40">
        <v>0</v>
      </c>
      <c r="KT9" s="40">
        <v>0</v>
      </c>
      <c r="KU9" s="40">
        <v>0</v>
      </c>
      <c r="KV9" s="40">
        <v>0</v>
      </c>
      <c r="KW9" s="40">
        <v>0</v>
      </c>
      <c r="KX9" s="40">
        <v>0</v>
      </c>
      <c r="KY9" s="40">
        <v>0</v>
      </c>
      <c r="KZ9" s="40">
        <v>0</v>
      </c>
      <c r="LA9" s="40">
        <v>0</v>
      </c>
      <c r="LB9" s="40">
        <v>0</v>
      </c>
      <c r="LC9" s="40">
        <v>0</v>
      </c>
      <c r="LD9" s="40">
        <v>0</v>
      </c>
      <c r="LE9" s="40">
        <v>0</v>
      </c>
      <c r="LF9" s="40">
        <v>0</v>
      </c>
      <c r="LG9" s="40">
        <v>0</v>
      </c>
      <c r="LH9" s="40">
        <v>0</v>
      </c>
      <c r="LI9" s="40">
        <v>0</v>
      </c>
      <c r="LJ9" s="40">
        <v>0</v>
      </c>
      <c r="LK9" s="40">
        <v>0</v>
      </c>
      <c r="LL9" s="40">
        <v>0</v>
      </c>
      <c r="LM9" s="40">
        <v>0</v>
      </c>
      <c r="LN9" s="40">
        <v>0</v>
      </c>
      <c r="LO9" s="40">
        <v>0</v>
      </c>
      <c r="LP9" s="40">
        <v>0</v>
      </c>
      <c r="LQ9" s="40">
        <v>0</v>
      </c>
      <c r="LR9" s="40">
        <v>0</v>
      </c>
      <c r="LS9" s="40">
        <v>0</v>
      </c>
      <c r="LT9" s="40">
        <v>0</v>
      </c>
      <c r="LU9" s="40">
        <v>0</v>
      </c>
      <c r="LV9" s="40">
        <v>0</v>
      </c>
      <c r="LW9" s="40">
        <v>0</v>
      </c>
      <c r="LX9" s="40">
        <v>0</v>
      </c>
      <c r="LY9" s="40">
        <v>0</v>
      </c>
      <c r="LZ9" s="40">
        <v>0</v>
      </c>
      <c r="MA9" s="40">
        <v>0</v>
      </c>
      <c r="MB9" s="40">
        <v>0</v>
      </c>
      <c r="MC9" s="40">
        <v>0</v>
      </c>
      <c r="MD9" s="40">
        <v>0</v>
      </c>
      <c r="ME9" s="40">
        <v>0</v>
      </c>
      <c r="MF9" s="40">
        <v>0</v>
      </c>
      <c r="MG9" s="40">
        <v>0</v>
      </c>
      <c r="MH9" s="40">
        <v>0</v>
      </c>
      <c r="MI9" s="40">
        <v>0</v>
      </c>
      <c r="MJ9" s="40">
        <v>0</v>
      </c>
      <c r="MK9" s="40">
        <v>0</v>
      </c>
      <c r="ML9" s="40">
        <v>0</v>
      </c>
      <c r="MM9" s="40">
        <v>0</v>
      </c>
      <c r="MN9" s="40">
        <v>0</v>
      </c>
      <c r="MO9" s="40">
        <v>0</v>
      </c>
      <c r="MP9" s="40">
        <v>0</v>
      </c>
      <c r="MQ9" s="40">
        <v>0</v>
      </c>
      <c r="MR9" s="40">
        <v>0</v>
      </c>
      <c r="MS9" s="40">
        <v>0</v>
      </c>
      <c r="MT9" s="40">
        <v>0</v>
      </c>
      <c r="MU9" s="40">
        <v>0</v>
      </c>
      <c r="MV9" s="40">
        <v>0</v>
      </c>
      <c r="MW9" s="40">
        <v>0</v>
      </c>
      <c r="MX9" s="40">
        <v>0</v>
      </c>
      <c r="MY9" s="40">
        <v>0</v>
      </c>
      <c r="MZ9" s="40">
        <v>0</v>
      </c>
      <c r="NA9" s="40">
        <v>0</v>
      </c>
      <c r="NB9" s="40">
        <v>0</v>
      </c>
      <c r="NC9" s="40">
        <v>0</v>
      </c>
      <c r="ND9" s="40">
        <v>0</v>
      </c>
      <c r="NE9" s="40">
        <v>0</v>
      </c>
      <c r="NF9" s="40">
        <v>0</v>
      </c>
      <c r="NG9" s="40">
        <v>0</v>
      </c>
      <c r="NH9" s="40">
        <v>0</v>
      </c>
      <c r="NI9" s="40">
        <v>0</v>
      </c>
      <c r="NJ9" s="40">
        <v>0</v>
      </c>
      <c r="NK9" s="40">
        <v>0</v>
      </c>
      <c r="NL9" s="40">
        <v>0</v>
      </c>
      <c r="NM9" s="40">
        <v>0</v>
      </c>
      <c r="NN9" s="40">
        <v>0</v>
      </c>
      <c r="NO9" s="40">
        <v>0</v>
      </c>
      <c r="NP9" s="40">
        <v>0</v>
      </c>
      <c r="NQ9" s="40">
        <v>0</v>
      </c>
      <c r="NR9" s="40">
        <v>0</v>
      </c>
      <c r="NS9" s="40">
        <v>0</v>
      </c>
      <c r="NT9" s="40">
        <v>0</v>
      </c>
      <c r="NU9" s="40">
        <v>0</v>
      </c>
      <c r="NV9" s="40">
        <v>0</v>
      </c>
      <c r="NW9" s="40">
        <v>0</v>
      </c>
      <c r="NX9" s="40">
        <v>0</v>
      </c>
      <c r="NY9" s="40">
        <v>0</v>
      </c>
      <c r="NZ9" s="40">
        <v>0</v>
      </c>
      <c r="OA9" s="40">
        <v>0</v>
      </c>
      <c r="OB9" s="40">
        <v>0</v>
      </c>
      <c r="OC9" s="40">
        <v>0</v>
      </c>
      <c r="OD9" s="40">
        <v>0</v>
      </c>
      <c r="OE9" s="40">
        <v>0</v>
      </c>
      <c r="OF9" s="40">
        <v>0</v>
      </c>
      <c r="OG9" s="40">
        <v>0</v>
      </c>
      <c r="OH9" s="40">
        <v>0</v>
      </c>
      <c r="OI9" s="40">
        <v>0</v>
      </c>
      <c r="OJ9" s="40">
        <v>0</v>
      </c>
      <c r="OK9" s="40">
        <v>0</v>
      </c>
      <c r="OL9" s="40">
        <v>0</v>
      </c>
      <c r="OM9" s="40">
        <v>0</v>
      </c>
      <c r="ON9" s="40">
        <v>0</v>
      </c>
      <c r="OO9" s="40">
        <v>0</v>
      </c>
      <c r="OP9" s="40">
        <v>28037.452657078215</v>
      </c>
      <c r="OQ9" s="40">
        <v>0</v>
      </c>
      <c r="OR9" s="40">
        <v>0</v>
      </c>
      <c r="OS9" s="40">
        <v>0</v>
      </c>
      <c r="OT9" s="40">
        <v>0</v>
      </c>
      <c r="OU9" s="40">
        <v>2615.2696683415738</v>
      </c>
      <c r="OV9" s="40">
        <v>0.10967458021319243</v>
      </c>
      <c r="OW9" s="40">
        <v>2615.3793429217872</v>
      </c>
      <c r="OX9" s="41">
        <v>30652.832000000002</v>
      </c>
    </row>
    <row r="10" spans="1:414">
      <c r="A10" s="8" t="s">
        <v>560</v>
      </c>
      <c r="B10" s="9" t="s">
        <v>133</v>
      </c>
      <c r="C10" s="40">
        <v>0</v>
      </c>
      <c r="D10" s="40">
        <v>0</v>
      </c>
      <c r="E10" s="40">
        <v>0</v>
      </c>
      <c r="F10" s="40">
        <v>0</v>
      </c>
      <c r="G10" s="40">
        <v>233.28234398739366</v>
      </c>
      <c r="H10" s="40">
        <v>10.663627023006619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0">
        <v>104.80400778569177</v>
      </c>
      <c r="Q10" s="40">
        <v>0</v>
      </c>
      <c r="R10" s="40">
        <v>0</v>
      </c>
      <c r="S10" s="40">
        <v>0</v>
      </c>
      <c r="T10" s="40">
        <v>0</v>
      </c>
      <c r="U10" s="40">
        <v>0</v>
      </c>
      <c r="V10" s="40">
        <v>39.516495399936964</v>
      </c>
      <c r="W10" s="40">
        <v>3.6972856476520644</v>
      </c>
      <c r="X10" s="40">
        <v>8.0802071780649225</v>
      </c>
      <c r="Y10" s="40">
        <v>0</v>
      </c>
      <c r="Z10" s="40">
        <v>0</v>
      </c>
      <c r="AA10" s="40">
        <v>0</v>
      </c>
      <c r="AB10" s="40">
        <v>0</v>
      </c>
      <c r="AC10" s="40">
        <v>0</v>
      </c>
      <c r="AD10" s="40">
        <v>25.164942946107786</v>
      </c>
      <c r="AE10" s="40">
        <v>0</v>
      </c>
      <c r="AF10" s="40">
        <v>0</v>
      </c>
      <c r="AG10" s="40">
        <v>0</v>
      </c>
      <c r="AH10" s="40">
        <v>0</v>
      </c>
      <c r="AI10" s="40">
        <v>0</v>
      </c>
      <c r="AJ10" s="40">
        <v>0</v>
      </c>
      <c r="AK10" s="40">
        <v>0</v>
      </c>
      <c r="AL10" s="40">
        <v>0</v>
      </c>
      <c r="AM10" s="40">
        <v>0</v>
      </c>
      <c r="AN10" s="40">
        <v>0</v>
      </c>
      <c r="AO10" s="40">
        <v>0</v>
      </c>
      <c r="AP10" s="40">
        <v>0</v>
      </c>
      <c r="AQ10" s="40">
        <v>0</v>
      </c>
      <c r="AR10" s="40">
        <v>0</v>
      </c>
      <c r="AS10" s="40">
        <v>0</v>
      </c>
      <c r="AT10" s="40">
        <v>0</v>
      </c>
      <c r="AU10" s="40">
        <v>0</v>
      </c>
      <c r="AV10" s="40">
        <v>0</v>
      </c>
      <c r="AW10" s="40">
        <v>0</v>
      </c>
      <c r="AX10" s="40">
        <v>0</v>
      </c>
      <c r="AY10" s="40">
        <v>0</v>
      </c>
      <c r="AZ10" s="40">
        <v>0</v>
      </c>
      <c r="BA10" s="40">
        <v>0</v>
      </c>
      <c r="BB10" s="40">
        <v>0</v>
      </c>
      <c r="BC10" s="40">
        <v>0</v>
      </c>
      <c r="BD10" s="40">
        <v>0</v>
      </c>
      <c r="BE10" s="40">
        <v>0</v>
      </c>
      <c r="BF10" s="40">
        <v>0</v>
      </c>
      <c r="BG10" s="40">
        <v>0</v>
      </c>
      <c r="BH10" s="40">
        <v>0</v>
      </c>
      <c r="BI10" s="40">
        <v>0</v>
      </c>
      <c r="BJ10" s="40">
        <v>0</v>
      </c>
      <c r="BK10" s="40">
        <v>0</v>
      </c>
      <c r="BL10" s="40">
        <v>0</v>
      </c>
      <c r="BM10" s="40">
        <v>0</v>
      </c>
      <c r="BN10" s="40">
        <v>0</v>
      </c>
      <c r="BO10" s="40">
        <v>0</v>
      </c>
      <c r="BP10" s="40">
        <v>0</v>
      </c>
      <c r="BQ10" s="40">
        <v>0</v>
      </c>
      <c r="BR10" s="40">
        <v>0</v>
      </c>
      <c r="BS10" s="40">
        <v>0</v>
      </c>
      <c r="BT10" s="40">
        <v>0</v>
      </c>
      <c r="BU10" s="40">
        <v>0</v>
      </c>
      <c r="BV10" s="40">
        <v>0</v>
      </c>
      <c r="BW10" s="40">
        <v>0</v>
      </c>
      <c r="BX10" s="40">
        <v>0</v>
      </c>
      <c r="BY10" s="40">
        <v>0</v>
      </c>
      <c r="BZ10" s="40">
        <v>0</v>
      </c>
      <c r="CA10" s="40">
        <v>0</v>
      </c>
      <c r="CB10" s="40">
        <v>0</v>
      </c>
      <c r="CC10" s="40">
        <v>0</v>
      </c>
      <c r="CD10" s="40">
        <v>0</v>
      </c>
      <c r="CE10" s="40">
        <v>0</v>
      </c>
      <c r="CF10" s="40">
        <v>0</v>
      </c>
      <c r="CG10" s="40">
        <v>0</v>
      </c>
      <c r="CH10" s="40">
        <v>0</v>
      </c>
      <c r="CI10" s="40">
        <v>0</v>
      </c>
      <c r="CJ10" s="40">
        <v>0</v>
      </c>
      <c r="CK10" s="40">
        <v>0</v>
      </c>
      <c r="CL10" s="40">
        <v>0</v>
      </c>
      <c r="CM10" s="40">
        <v>0</v>
      </c>
      <c r="CN10" s="40">
        <v>0</v>
      </c>
      <c r="CO10" s="40">
        <v>0</v>
      </c>
      <c r="CP10" s="40">
        <v>0</v>
      </c>
      <c r="CQ10" s="40">
        <v>0</v>
      </c>
      <c r="CR10" s="40">
        <v>0</v>
      </c>
      <c r="CS10" s="40">
        <v>0</v>
      </c>
      <c r="CT10" s="40">
        <v>0</v>
      </c>
      <c r="CU10" s="40">
        <v>0</v>
      </c>
      <c r="CV10" s="40">
        <v>0</v>
      </c>
      <c r="CW10" s="40">
        <v>0</v>
      </c>
      <c r="CX10" s="40">
        <v>0</v>
      </c>
      <c r="CY10" s="40">
        <v>0</v>
      </c>
      <c r="CZ10" s="40">
        <v>0</v>
      </c>
      <c r="DA10" s="40">
        <v>0</v>
      </c>
      <c r="DB10" s="40">
        <v>0</v>
      </c>
      <c r="DC10" s="40">
        <v>0</v>
      </c>
      <c r="DD10" s="40">
        <v>0</v>
      </c>
      <c r="DE10" s="40">
        <v>0</v>
      </c>
      <c r="DF10" s="40">
        <v>0</v>
      </c>
      <c r="DG10" s="40">
        <v>0</v>
      </c>
      <c r="DH10" s="40">
        <v>0</v>
      </c>
      <c r="DI10" s="40">
        <v>0</v>
      </c>
      <c r="DJ10" s="40">
        <v>0</v>
      </c>
      <c r="DK10" s="40">
        <v>0</v>
      </c>
      <c r="DL10" s="40">
        <v>0</v>
      </c>
      <c r="DM10" s="40">
        <v>0</v>
      </c>
      <c r="DN10" s="40">
        <v>0</v>
      </c>
      <c r="DO10" s="40">
        <v>0</v>
      </c>
      <c r="DP10" s="40">
        <v>0</v>
      </c>
      <c r="DQ10" s="40">
        <v>0</v>
      </c>
      <c r="DR10" s="40">
        <v>0</v>
      </c>
      <c r="DS10" s="40">
        <v>0</v>
      </c>
      <c r="DT10" s="40">
        <v>0</v>
      </c>
      <c r="DU10" s="40">
        <v>0</v>
      </c>
      <c r="DV10" s="40">
        <v>0</v>
      </c>
      <c r="DW10" s="40">
        <v>0</v>
      </c>
      <c r="DX10" s="40">
        <v>0</v>
      </c>
      <c r="DY10" s="40">
        <v>0</v>
      </c>
      <c r="DZ10" s="40">
        <v>0</v>
      </c>
      <c r="EA10" s="40">
        <v>0</v>
      </c>
      <c r="EB10" s="40">
        <v>0</v>
      </c>
      <c r="EC10" s="40">
        <v>0</v>
      </c>
      <c r="ED10" s="40">
        <v>0</v>
      </c>
      <c r="EE10" s="40">
        <v>0</v>
      </c>
      <c r="EF10" s="40">
        <v>0</v>
      </c>
      <c r="EG10" s="40">
        <v>0</v>
      </c>
      <c r="EH10" s="40">
        <v>0</v>
      </c>
      <c r="EI10" s="40">
        <v>0</v>
      </c>
      <c r="EJ10" s="40">
        <v>0</v>
      </c>
      <c r="EK10" s="40">
        <v>0</v>
      </c>
      <c r="EL10" s="40">
        <v>0</v>
      </c>
      <c r="EM10" s="40">
        <v>0</v>
      </c>
      <c r="EN10" s="40">
        <v>0</v>
      </c>
      <c r="EO10" s="40">
        <v>0</v>
      </c>
      <c r="EP10" s="40">
        <v>0</v>
      </c>
      <c r="EQ10" s="40">
        <v>0</v>
      </c>
      <c r="ER10" s="40">
        <v>0</v>
      </c>
      <c r="ES10" s="40">
        <v>0</v>
      </c>
      <c r="ET10" s="40">
        <v>0</v>
      </c>
      <c r="EU10" s="40">
        <v>0</v>
      </c>
      <c r="EV10" s="40">
        <v>0</v>
      </c>
      <c r="EW10" s="40">
        <v>0</v>
      </c>
      <c r="EX10" s="40">
        <v>0</v>
      </c>
      <c r="EY10" s="40">
        <v>0</v>
      </c>
      <c r="EZ10" s="40">
        <v>0</v>
      </c>
      <c r="FA10" s="40">
        <v>0</v>
      </c>
      <c r="FB10" s="40">
        <v>0</v>
      </c>
      <c r="FC10" s="40">
        <v>0</v>
      </c>
      <c r="FD10" s="40">
        <v>0</v>
      </c>
      <c r="FE10" s="40">
        <v>0</v>
      </c>
      <c r="FF10" s="40">
        <v>0</v>
      </c>
      <c r="FG10" s="40">
        <v>0</v>
      </c>
      <c r="FH10" s="40">
        <v>0</v>
      </c>
      <c r="FI10" s="40">
        <v>0</v>
      </c>
      <c r="FJ10" s="40">
        <v>0</v>
      </c>
      <c r="FK10" s="40">
        <v>0</v>
      </c>
      <c r="FL10" s="40">
        <v>0</v>
      </c>
      <c r="FM10" s="40">
        <v>0</v>
      </c>
      <c r="FN10" s="40">
        <v>0</v>
      </c>
      <c r="FO10" s="40">
        <v>0</v>
      </c>
      <c r="FP10" s="40">
        <v>0</v>
      </c>
      <c r="FQ10" s="40">
        <v>0</v>
      </c>
      <c r="FR10" s="40">
        <v>0</v>
      </c>
      <c r="FS10" s="40">
        <v>0</v>
      </c>
      <c r="FT10" s="40">
        <v>0</v>
      </c>
      <c r="FU10" s="40">
        <v>0</v>
      </c>
      <c r="FV10" s="40">
        <v>0</v>
      </c>
      <c r="FW10" s="40">
        <v>0</v>
      </c>
      <c r="FX10" s="40">
        <v>0</v>
      </c>
      <c r="FY10" s="40">
        <v>0</v>
      </c>
      <c r="FZ10" s="40">
        <v>0</v>
      </c>
      <c r="GA10" s="40">
        <v>0</v>
      </c>
      <c r="GB10" s="40">
        <v>0</v>
      </c>
      <c r="GC10" s="40">
        <v>3.0420704695871414</v>
      </c>
      <c r="GD10" s="40">
        <v>0</v>
      </c>
      <c r="GE10" s="40">
        <v>0</v>
      </c>
      <c r="GF10" s="40">
        <v>0</v>
      </c>
      <c r="GG10" s="40">
        <v>0</v>
      </c>
      <c r="GH10" s="40">
        <v>0</v>
      </c>
      <c r="GI10" s="40">
        <v>0</v>
      </c>
      <c r="GJ10" s="40">
        <v>0</v>
      </c>
      <c r="GK10" s="40">
        <v>0</v>
      </c>
      <c r="GL10" s="40">
        <v>0</v>
      </c>
      <c r="GM10" s="40">
        <v>0</v>
      </c>
      <c r="GN10" s="40">
        <v>0</v>
      </c>
      <c r="GO10" s="40">
        <v>0</v>
      </c>
      <c r="GP10" s="40">
        <v>0</v>
      </c>
      <c r="GQ10" s="40">
        <v>0</v>
      </c>
      <c r="GR10" s="40">
        <v>0</v>
      </c>
      <c r="GS10" s="40">
        <v>0</v>
      </c>
      <c r="GT10" s="40">
        <v>0</v>
      </c>
      <c r="GU10" s="40">
        <v>0</v>
      </c>
      <c r="GV10" s="40">
        <v>0</v>
      </c>
      <c r="GW10" s="40">
        <v>0</v>
      </c>
      <c r="GX10" s="40">
        <v>0</v>
      </c>
      <c r="GY10" s="40">
        <v>0</v>
      </c>
      <c r="GZ10" s="40">
        <v>0</v>
      </c>
      <c r="HA10" s="40">
        <v>0</v>
      </c>
      <c r="HB10" s="40">
        <v>0</v>
      </c>
      <c r="HC10" s="40">
        <v>0</v>
      </c>
      <c r="HD10" s="40">
        <v>0</v>
      </c>
      <c r="HE10" s="40">
        <v>0</v>
      </c>
      <c r="HF10" s="40">
        <v>0</v>
      </c>
      <c r="HG10" s="40">
        <v>0</v>
      </c>
      <c r="HH10" s="40">
        <v>0</v>
      </c>
      <c r="HI10" s="40">
        <v>0</v>
      </c>
      <c r="HJ10" s="40">
        <v>0</v>
      </c>
      <c r="HK10" s="40">
        <v>0</v>
      </c>
      <c r="HL10" s="40">
        <v>0</v>
      </c>
      <c r="HM10" s="40">
        <v>0</v>
      </c>
      <c r="HN10" s="40">
        <v>0</v>
      </c>
      <c r="HO10" s="40">
        <v>0</v>
      </c>
      <c r="HP10" s="40">
        <v>0</v>
      </c>
      <c r="HQ10" s="40">
        <v>0</v>
      </c>
      <c r="HR10" s="40">
        <v>0</v>
      </c>
      <c r="HS10" s="40">
        <v>0</v>
      </c>
      <c r="HT10" s="40">
        <v>0</v>
      </c>
      <c r="HU10" s="40">
        <v>0</v>
      </c>
      <c r="HV10" s="40">
        <v>0</v>
      </c>
      <c r="HW10" s="40">
        <v>0</v>
      </c>
      <c r="HX10" s="40">
        <v>0</v>
      </c>
      <c r="HY10" s="40">
        <v>0</v>
      </c>
      <c r="HZ10" s="40">
        <v>0</v>
      </c>
      <c r="IA10" s="40">
        <v>0</v>
      </c>
      <c r="IB10" s="40">
        <v>0</v>
      </c>
      <c r="IC10" s="40">
        <v>0</v>
      </c>
      <c r="ID10" s="40">
        <v>0</v>
      </c>
      <c r="IE10" s="40">
        <v>0</v>
      </c>
      <c r="IF10" s="40">
        <v>0</v>
      </c>
      <c r="IG10" s="40">
        <v>0</v>
      </c>
      <c r="IH10" s="40">
        <v>0</v>
      </c>
      <c r="II10" s="40">
        <v>0</v>
      </c>
      <c r="IJ10" s="40">
        <v>0</v>
      </c>
      <c r="IK10" s="40">
        <v>0</v>
      </c>
      <c r="IL10" s="40">
        <v>0</v>
      </c>
      <c r="IM10" s="40">
        <v>0</v>
      </c>
      <c r="IN10" s="40">
        <v>0</v>
      </c>
      <c r="IO10" s="40">
        <v>0</v>
      </c>
      <c r="IP10" s="40">
        <v>0</v>
      </c>
      <c r="IQ10" s="40">
        <v>0</v>
      </c>
      <c r="IR10" s="40">
        <v>0</v>
      </c>
      <c r="IS10" s="40">
        <v>0</v>
      </c>
      <c r="IT10" s="40">
        <v>0</v>
      </c>
      <c r="IU10" s="40">
        <v>0</v>
      </c>
      <c r="IV10" s="40">
        <v>0</v>
      </c>
      <c r="IW10" s="40">
        <v>0</v>
      </c>
      <c r="IX10" s="40">
        <v>0</v>
      </c>
      <c r="IY10" s="40">
        <v>0</v>
      </c>
      <c r="IZ10" s="40">
        <v>0</v>
      </c>
      <c r="JA10" s="40">
        <v>0</v>
      </c>
      <c r="JB10" s="40">
        <v>0</v>
      </c>
      <c r="JC10" s="40">
        <v>0</v>
      </c>
      <c r="JD10" s="40">
        <v>0</v>
      </c>
      <c r="JE10" s="40">
        <v>0</v>
      </c>
      <c r="JF10" s="40">
        <v>0</v>
      </c>
      <c r="JG10" s="40">
        <v>0</v>
      </c>
      <c r="JH10" s="40">
        <v>0</v>
      </c>
      <c r="JI10" s="40">
        <v>0</v>
      </c>
      <c r="JJ10" s="40">
        <v>0</v>
      </c>
      <c r="JK10" s="40">
        <v>0</v>
      </c>
      <c r="JL10" s="40">
        <v>0</v>
      </c>
      <c r="JM10" s="40">
        <v>0</v>
      </c>
      <c r="JN10" s="40">
        <v>0</v>
      </c>
      <c r="JO10" s="40">
        <v>0</v>
      </c>
      <c r="JP10" s="40">
        <v>0</v>
      </c>
      <c r="JQ10" s="40">
        <v>0</v>
      </c>
      <c r="JR10" s="40">
        <v>0</v>
      </c>
      <c r="JS10" s="40">
        <v>0</v>
      </c>
      <c r="JT10" s="40">
        <v>0</v>
      </c>
      <c r="JU10" s="40">
        <v>0</v>
      </c>
      <c r="JV10" s="40">
        <v>0</v>
      </c>
      <c r="JW10" s="40">
        <v>0</v>
      </c>
      <c r="JX10" s="40">
        <v>0</v>
      </c>
      <c r="JY10" s="40">
        <v>0</v>
      </c>
      <c r="JZ10" s="40">
        <v>0</v>
      </c>
      <c r="KA10" s="40">
        <v>0</v>
      </c>
      <c r="KB10" s="40">
        <v>0</v>
      </c>
      <c r="KC10" s="40">
        <v>0</v>
      </c>
      <c r="KD10" s="40">
        <v>0</v>
      </c>
      <c r="KE10" s="40">
        <v>0</v>
      </c>
      <c r="KF10" s="40">
        <v>0</v>
      </c>
      <c r="KG10" s="39">
        <v>0</v>
      </c>
      <c r="KH10" s="39">
        <v>0</v>
      </c>
      <c r="KI10" s="39">
        <v>0</v>
      </c>
      <c r="KJ10" s="39">
        <v>0</v>
      </c>
      <c r="KK10" s="39">
        <v>0</v>
      </c>
      <c r="KL10" s="39">
        <v>0</v>
      </c>
      <c r="KM10" s="39">
        <v>0</v>
      </c>
      <c r="KN10" s="39">
        <v>0</v>
      </c>
      <c r="KO10" s="39">
        <v>0</v>
      </c>
      <c r="KP10" s="40">
        <v>0</v>
      </c>
      <c r="KQ10" s="40">
        <v>0</v>
      </c>
      <c r="KR10" s="40">
        <v>0</v>
      </c>
      <c r="KS10" s="40">
        <v>0</v>
      </c>
      <c r="KT10" s="40">
        <v>0</v>
      </c>
      <c r="KU10" s="40">
        <v>0</v>
      </c>
      <c r="KV10" s="40">
        <v>0</v>
      </c>
      <c r="KW10" s="40">
        <v>0</v>
      </c>
      <c r="KX10" s="40">
        <v>0</v>
      </c>
      <c r="KY10" s="40">
        <v>0</v>
      </c>
      <c r="KZ10" s="40">
        <v>0</v>
      </c>
      <c r="LA10" s="40">
        <v>0</v>
      </c>
      <c r="LB10" s="40">
        <v>0</v>
      </c>
      <c r="LC10" s="40">
        <v>0</v>
      </c>
      <c r="LD10" s="40">
        <v>0</v>
      </c>
      <c r="LE10" s="40">
        <v>0</v>
      </c>
      <c r="LF10" s="40">
        <v>0</v>
      </c>
      <c r="LG10" s="40">
        <v>0</v>
      </c>
      <c r="LH10" s="40">
        <v>0</v>
      </c>
      <c r="LI10" s="40">
        <v>0</v>
      </c>
      <c r="LJ10" s="40">
        <v>0</v>
      </c>
      <c r="LK10" s="40">
        <v>0</v>
      </c>
      <c r="LL10" s="40">
        <v>0.59905387708792945</v>
      </c>
      <c r="LM10" s="40">
        <v>162.50740448534509</v>
      </c>
      <c r="LN10" s="40">
        <v>1.6661185956508036</v>
      </c>
      <c r="LO10" s="40">
        <v>20.611197458556571</v>
      </c>
      <c r="LP10" s="40">
        <v>0</v>
      </c>
      <c r="LQ10" s="40">
        <v>0</v>
      </c>
      <c r="LR10" s="40">
        <v>0</v>
      </c>
      <c r="LS10" s="40">
        <v>0</v>
      </c>
      <c r="LT10" s="40">
        <v>0</v>
      </c>
      <c r="LU10" s="40">
        <v>0</v>
      </c>
      <c r="LV10" s="40">
        <v>0</v>
      </c>
      <c r="LW10" s="40">
        <v>0</v>
      </c>
      <c r="LX10" s="40">
        <v>0</v>
      </c>
      <c r="LY10" s="40">
        <v>2.4289762672549635</v>
      </c>
      <c r="LZ10" s="40">
        <v>0</v>
      </c>
      <c r="MA10" s="40">
        <v>0</v>
      </c>
      <c r="MB10" s="40">
        <v>0</v>
      </c>
      <c r="MC10" s="40">
        <v>2.2511321474944848</v>
      </c>
      <c r="MD10" s="40">
        <v>0</v>
      </c>
      <c r="ME10" s="40">
        <v>0</v>
      </c>
      <c r="MF10" s="40">
        <v>0</v>
      </c>
      <c r="MG10" s="40">
        <v>0</v>
      </c>
      <c r="MH10" s="40">
        <v>0</v>
      </c>
      <c r="MI10" s="40">
        <v>0</v>
      </c>
      <c r="MJ10" s="40">
        <v>0</v>
      </c>
      <c r="MK10" s="40">
        <v>0</v>
      </c>
      <c r="ML10" s="40">
        <v>0</v>
      </c>
      <c r="MM10" s="40">
        <v>0</v>
      </c>
      <c r="MN10" s="40">
        <v>0</v>
      </c>
      <c r="MO10" s="40">
        <v>0</v>
      </c>
      <c r="MP10" s="40">
        <v>0</v>
      </c>
      <c r="MQ10" s="40">
        <v>0</v>
      </c>
      <c r="MR10" s="40">
        <v>0</v>
      </c>
      <c r="MS10" s="40">
        <v>0</v>
      </c>
      <c r="MT10" s="40">
        <v>0</v>
      </c>
      <c r="MU10" s="40">
        <v>0</v>
      </c>
      <c r="MV10" s="40">
        <v>0</v>
      </c>
      <c r="MW10" s="40">
        <v>0</v>
      </c>
      <c r="MX10" s="40">
        <v>0</v>
      </c>
      <c r="MY10" s="40">
        <v>0</v>
      </c>
      <c r="MZ10" s="40">
        <v>0</v>
      </c>
      <c r="NA10" s="40">
        <v>0</v>
      </c>
      <c r="NB10" s="40">
        <v>0</v>
      </c>
      <c r="NC10" s="40">
        <v>0</v>
      </c>
      <c r="ND10" s="40">
        <v>0</v>
      </c>
      <c r="NE10" s="40">
        <v>0</v>
      </c>
      <c r="NF10" s="40">
        <v>0</v>
      </c>
      <c r="NG10" s="40">
        <v>0</v>
      </c>
      <c r="NH10" s="40">
        <v>0</v>
      </c>
      <c r="NI10" s="40">
        <v>0</v>
      </c>
      <c r="NJ10" s="40">
        <v>1.1021655316734951</v>
      </c>
      <c r="NK10" s="40">
        <v>0</v>
      </c>
      <c r="NL10" s="40">
        <v>0</v>
      </c>
      <c r="NM10" s="40">
        <v>0</v>
      </c>
      <c r="NN10" s="40">
        <v>0</v>
      </c>
      <c r="NO10" s="40">
        <v>0</v>
      </c>
      <c r="NP10" s="40">
        <v>0</v>
      </c>
      <c r="NQ10" s="40">
        <v>0</v>
      </c>
      <c r="NR10" s="40">
        <v>14.665119717617397</v>
      </c>
      <c r="NS10" s="40">
        <v>20.489514639773084</v>
      </c>
      <c r="NT10" s="40">
        <v>0</v>
      </c>
      <c r="NU10" s="40">
        <v>0</v>
      </c>
      <c r="NV10" s="40">
        <v>0</v>
      </c>
      <c r="NW10" s="40">
        <v>0</v>
      </c>
      <c r="NX10" s="40">
        <v>0</v>
      </c>
      <c r="NY10" s="40">
        <v>0</v>
      </c>
      <c r="NZ10" s="40">
        <v>0</v>
      </c>
      <c r="OA10" s="40">
        <v>0</v>
      </c>
      <c r="OB10" s="40">
        <v>0</v>
      </c>
      <c r="OC10" s="40">
        <v>0</v>
      </c>
      <c r="OD10" s="40">
        <v>0</v>
      </c>
      <c r="OE10" s="40">
        <v>0</v>
      </c>
      <c r="OF10" s="40">
        <v>0</v>
      </c>
      <c r="OG10" s="40">
        <v>3.8587493879609207</v>
      </c>
      <c r="OH10" s="40">
        <v>0</v>
      </c>
      <c r="OI10" s="40">
        <v>0</v>
      </c>
      <c r="OJ10" s="40">
        <v>0</v>
      </c>
      <c r="OK10" s="40">
        <v>0</v>
      </c>
      <c r="OL10" s="40">
        <v>0</v>
      </c>
      <c r="OM10" s="40">
        <v>0</v>
      </c>
      <c r="ON10" s="40">
        <v>0</v>
      </c>
      <c r="OO10" s="40">
        <v>2.2113512259691146</v>
      </c>
      <c r="OP10" s="40">
        <v>660.64176377182469</v>
      </c>
      <c r="OQ10" s="40">
        <v>362.45801634289319</v>
      </c>
      <c r="OR10" s="40">
        <v>0</v>
      </c>
      <c r="OS10" s="40">
        <v>0</v>
      </c>
      <c r="OT10" s="40">
        <v>0</v>
      </c>
      <c r="OU10" s="40">
        <v>-64.496574063662152</v>
      </c>
      <c r="OV10" s="40">
        <v>1.0132434717932555</v>
      </c>
      <c r="OW10" s="40">
        <v>298.97468575102431</v>
      </c>
      <c r="OX10" s="41">
        <v>959.61644952284905</v>
      </c>
    </row>
    <row r="11" spans="1:414">
      <c r="A11" s="8" t="s">
        <v>561</v>
      </c>
      <c r="B11" s="9" t="s">
        <v>134</v>
      </c>
      <c r="C11" s="40">
        <v>0</v>
      </c>
      <c r="D11" s="40">
        <v>0</v>
      </c>
      <c r="E11" s="40">
        <v>0</v>
      </c>
      <c r="F11" s="40">
        <v>0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0</v>
      </c>
      <c r="N11" s="4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40">
        <v>0</v>
      </c>
      <c r="U11" s="40">
        <v>0</v>
      </c>
      <c r="V11" s="40">
        <v>0</v>
      </c>
      <c r="W11" s="40">
        <v>0</v>
      </c>
      <c r="X11" s="40">
        <v>0</v>
      </c>
      <c r="Y11" s="40">
        <v>0</v>
      </c>
      <c r="Z11" s="40">
        <v>0</v>
      </c>
      <c r="AA11" s="40">
        <v>0</v>
      </c>
      <c r="AB11" s="40">
        <v>0</v>
      </c>
      <c r="AC11" s="40">
        <v>0</v>
      </c>
      <c r="AD11" s="40">
        <v>0</v>
      </c>
      <c r="AE11" s="40">
        <v>0</v>
      </c>
      <c r="AF11" s="40">
        <v>0</v>
      </c>
      <c r="AG11" s="40">
        <v>0</v>
      </c>
      <c r="AH11" s="40">
        <v>0</v>
      </c>
      <c r="AI11" s="40">
        <v>0</v>
      </c>
      <c r="AJ11" s="40">
        <v>0</v>
      </c>
      <c r="AK11" s="40">
        <v>0</v>
      </c>
      <c r="AL11" s="40">
        <v>0</v>
      </c>
      <c r="AM11" s="40">
        <v>0</v>
      </c>
      <c r="AN11" s="40">
        <v>0</v>
      </c>
      <c r="AO11" s="40">
        <v>0</v>
      </c>
      <c r="AP11" s="40">
        <v>0</v>
      </c>
      <c r="AQ11" s="40">
        <v>0</v>
      </c>
      <c r="AR11" s="40">
        <v>0</v>
      </c>
      <c r="AS11" s="40">
        <v>0</v>
      </c>
      <c r="AT11" s="40">
        <v>0</v>
      </c>
      <c r="AU11" s="40">
        <v>0</v>
      </c>
      <c r="AV11" s="40">
        <v>0</v>
      </c>
      <c r="AW11" s="40">
        <v>0</v>
      </c>
      <c r="AX11" s="40">
        <v>0</v>
      </c>
      <c r="AY11" s="40">
        <v>0</v>
      </c>
      <c r="AZ11" s="40">
        <v>0</v>
      </c>
      <c r="BA11" s="40">
        <v>0</v>
      </c>
      <c r="BB11" s="40">
        <v>0</v>
      </c>
      <c r="BC11" s="40">
        <v>0</v>
      </c>
      <c r="BD11" s="40">
        <v>0</v>
      </c>
      <c r="BE11" s="40">
        <v>0</v>
      </c>
      <c r="BF11" s="40">
        <v>0</v>
      </c>
      <c r="BG11" s="40">
        <v>0</v>
      </c>
      <c r="BH11" s="40">
        <v>0</v>
      </c>
      <c r="BI11" s="40">
        <v>0</v>
      </c>
      <c r="BJ11" s="40">
        <v>0</v>
      </c>
      <c r="BK11" s="40">
        <v>0</v>
      </c>
      <c r="BL11" s="40">
        <v>0</v>
      </c>
      <c r="BM11" s="40">
        <v>0</v>
      </c>
      <c r="BN11" s="40">
        <v>0</v>
      </c>
      <c r="BO11" s="40">
        <v>0</v>
      </c>
      <c r="BP11" s="40">
        <v>0</v>
      </c>
      <c r="BQ11" s="40">
        <v>0</v>
      </c>
      <c r="BR11" s="40">
        <v>0</v>
      </c>
      <c r="BS11" s="40">
        <v>0</v>
      </c>
      <c r="BT11" s="40">
        <v>0</v>
      </c>
      <c r="BU11" s="40">
        <v>0</v>
      </c>
      <c r="BV11" s="40">
        <v>0</v>
      </c>
      <c r="BW11" s="40">
        <v>0</v>
      </c>
      <c r="BX11" s="40">
        <v>0</v>
      </c>
      <c r="BY11" s="40">
        <v>0</v>
      </c>
      <c r="BZ11" s="40">
        <v>0</v>
      </c>
      <c r="CA11" s="40">
        <v>0</v>
      </c>
      <c r="CB11" s="40">
        <v>0</v>
      </c>
      <c r="CC11" s="40">
        <v>0</v>
      </c>
      <c r="CD11" s="40">
        <v>0</v>
      </c>
      <c r="CE11" s="40">
        <v>0</v>
      </c>
      <c r="CF11" s="40">
        <v>0</v>
      </c>
      <c r="CG11" s="40">
        <v>0</v>
      </c>
      <c r="CH11" s="40">
        <v>0</v>
      </c>
      <c r="CI11" s="40">
        <v>0</v>
      </c>
      <c r="CJ11" s="40">
        <v>0</v>
      </c>
      <c r="CK11" s="40">
        <v>0</v>
      </c>
      <c r="CL11" s="40">
        <v>0</v>
      </c>
      <c r="CM11" s="40">
        <v>0</v>
      </c>
      <c r="CN11" s="40">
        <v>0</v>
      </c>
      <c r="CO11" s="40">
        <v>0</v>
      </c>
      <c r="CP11" s="40">
        <v>0</v>
      </c>
      <c r="CQ11" s="40">
        <v>0</v>
      </c>
      <c r="CR11" s="40">
        <v>0</v>
      </c>
      <c r="CS11" s="40">
        <v>0</v>
      </c>
      <c r="CT11" s="40">
        <v>0</v>
      </c>
      <c r="CU11" s="40">
        <v>0</v>
      </c>
      <c r="CV11" s="40">
        <v>0</v>
      </c>
      <c r="CW11" s="40">
        <v>0</v>
      </c>
      <c r="CX11" s="40">
        <v>0</v>
      </c>
      <c r="CY11" s="40">
        <v>0</v>
      </c>
      <c r="CZ11" s="40">
        <v>0</v>
      </c>
      <c r="DA11" s="40">
        <v>0</v>
      </c>
      <c r="DB11" s="40">
        <v>0</v>
      </c>
      <c r="DC11" s="40">
        <v>0</v>
      </c>
      <c r="DD11" s="40">
        <v>0</v>
      </c>
      <c r="DE11" s="40">
        <v>0</v>
      </c>
      <c r="DF11" s="40">
        <v>0</v>
      </c>
      <c r="DG11" s="40">
        <v>0</v>
      </c>
      <c r="DH11" s="40">
        <v>0</v>
      </c>
      <c r="DI11" s="40">
        <v>0</v>
      </c>
      <c r="DJ11" s="40">
        <v>0</v>
      </c>
      <c r="DK11" s="40">
        <v>0</v>
      </c>
      <c r="DL11" s="40">
        <v>0</v>
      </c>
      <c r="DM11" s="40">
        <v>0</v>
      </c>
      <c r="DN11" s="40">
        <v>0</v>
      </c>
      <c r="DO11" s="40">
        <v>0</v>
      </c>
      <c r="DP11" s="40">
        <v>0</v>
      </c>
      <c r="DQ11" s="40">
        <v>0</v>
      </c>
      <c r="DR11" s="40">
        <v>0</v>
      </c>
      <c r="DS11" s="40">
        <v>0</v>
      </c>
      <c r="DT11" s="40">
        <v>0</v>
      </c>
      <c r="DU11" s="40">
        <v>0</v>
      </c>
      <c r="DV11" s="40">
        <v>0</v>
      </c>
      <c r="DW11" s="40">
        <v>0</v>
      </c>
      <c r="DX11" s="40">
        <v>0</v>
      </c>
      <c r="DY11" s="40">
        <v>0</v>
      </c>
      <c r="DZ11" s="40">
        <v>0</v>
      </c>
      <c r="EA11" s="40">
        <v>0</v>
      </c>
      <c r="EB11" s="40">
        <v>0</v>
      </c>
      <c r="EC11" s="40">
        <v>0</v>
      </c>
      <c r="ED11" s="40">
        <v>85.722358634183138</v>
      </c>
      <c r="EE11" s="40">
        <v>0</v>
      </c>
      <c r="EF11" s="40">
        <v>0</v>
      </c>
      <c r="EG11" s="40">
        <v>0</v>
      </c>
      <c r="EH11" s="40">
        <v>0</v>
      </c>
      <c r="EI11" s="40">
        <v>0</v>
      </c>
      <c r="EJ11" s="40">
        <v>0</v>
      </c>
      <c r="EK11" s="40">
        <v>0</v>
      </c>
      <c r="EL11" s="40">
        <v>0</v>
      </c>
      <c r="EM11" s="40">
        <v>0</v>
      </c>
      <c r="EN11" s="40">
        <v>0</v>
      </c>
      <c r="EO11" s="40">
        <v>0</v>
      </c>
      <c r="EP11" s="40">
        <v>216.07065878485687</v>
      </c>
      <c r="EQ11" s="40">
        <v>0</v>
      </c>
      <c r="ER11" s="40">
        <v>0</v>
      </c>
      <c r="ES11" s="40">
        <v>133.06580976188673</v>
      </c>
      <c r="ET11" s="40">
        <v>0</v>
      </c>
      <c r="EU11" s="40">
        <v>0</v>
      </c>
      <c r="EV11" s="40">
        <v>0</v>
      </c>
      <c r="EW11" s="40">
        <v>0</v>
      </c>
      <c r="EX11" s="40">
        <v>0</v>
      </c>
      <c r="EY11" s="40">
        <v>0</v>
      </c>
      <c r="EZ11" s="40">
        <v>0</v>
      </c>
      <c r="FA11" s="40">
        <v>0</v>
      </c>
      <c r="FB11" s="40">
        <v>0</v>
      </c>
      <c r="FC11" s="40">
        <v>0</v>
      </c>
      <c r="FD11" s="40">
        <v>0</v>
      </c>
      <c r="FE11" s="40">
        <v>33.32000556296579</v>
      </c>
      <c r="FF11" s="40">
        <v>0</v>
      </c>
      <c r="FG11" s="40">
        <v>0</v>
      </c>
      <c r="FH11" s="40">
        <v>0</v>
      </c>
      <c r="FI11" s="40">
        <v>0</v>
      </c>
      <c r="FJ11" s="40">
        <v>0</v>
      </c>
      <c r="FK11" s="40">
        <v>69.666385257575712</v>
      </c>
      <c r="FL11" s="40">
        <v>0</v>
      </c>
      <c r="FM11" s="40">
        <v>0</v>
      </c>
      <c r="FN11" s="40">
        <v>0</v>
      </c>
      <c r="FO11" s="40">
        <v>0</v>
      </c>
      <c r="FP11" s="40">
        <v>0</v>
      </c>
      <c r="FQ11" s="40">
        <v>0</v>
      </c>
      <c r="FR11" s="40">
        <v>0</v>
      </c>
      <c r="FS11" s="40">
        <v>0</v>
      </c>
      <c r="FT11" s="40">
        <v>0</v>
      </c>
      <c r="FU11" s="40">
        <v>0</v>
      </c>
      <c r="FV11" s="40">
        <v>0</v>
      </c>
      <c r="FW11" s="40">
        <v>34.886745751281964</v>
      </c>
      <c r="FX11" s="40">
        <v>0</v>
      </c>
      <c r="FY11" s="40">
        <v>128.82390429177156</v>
      </c>
      <c r="FZ11" s="40">
        <v>0</v>
      </c>
      <c r="GA11" s="40">
        <v>32.946379126960345</v>
      </c>
      <c r="GB11" s="40">
        <v>0</v>
      </c>
      <c r="GC11" s="40">
        <v>0</v>
      </c>
      <c r="GD11" s="40">
        <v>12.155313384710553</v>
      </c>
      <c r="GE11" s="40">
        <v>0</v>
      </c>
      <c r="GF11" s="40">
        <v>71.392539391920877</v>
      </c>
      <c r="GG11" s="40">
        <v>25.947110559124969</v>
      </c>
      <c r="GH11" s="40">
        <v>11405.487471977034</v>
      </c>
      <c r="GI11" s="40">
        <v>321.61514527058233</v>
      </c>
      <c r="GJ11" s="40">
        <v>369.69588589867004</v>
      </c>
      <c r="GK11" s="40">
        <v>0</v>
      </c>
      <c r="GL11" s="40">
        <v>0</v>
      </c>
      <c r="GM11" s="40">
        <v>0</v>
      </c>
      <c r="GN11" s="40">
        <v>0</v>
      </c>
      <c r="GO11" s="40">
        <v>0</v>
      </c>
      <c r="GP11" s="40">
        <v>0</v>
      </c>
      <c r="GQ11" s="40">
        <v>153.5828827843992</v>
      </c>
      <c r="GR11" s="40">
        <v>0</v>
      </c>
      <c r="GS11" s="40">
        <v>0</v>
      </c>
      <c r="GT11" s="40">
        <v>0</v>
      </c>
      <c r="GU11" s="40">
        <v>7.816265041233958</v>
      </c>
      <c r="GV11" s="40">
        <v>0</v>
      </c>
      <c r="GW11" s="40">
        <v>0.27648356264403101</v>
      </c>
      <c r="GX11" s="40">
        <v>0.91663018966669751</v>
      </c>
      <c r="GY11" s="40">
        <v>32.089529167054522</v>
      </c>
      <c r="GZ11" s="40">
        <v>0</v>
      </c>
      <c r="HA11" s="40">
        <v>0</v>
      </c>
      <c r="HB11" s="40">
        <v>0</v>
      </c>
      <c r="HC11" s="40">
        <v>0</v>
      </c>
      <c r="HD11" s="40">
        <v>0</v>
      </c>
      <c r="HE11" s="40">
        <v>0</v>
      </c>
      <c r="HF11" s="40">
        <v>0</v>
      </c>
      <c r="HG11" s="40">
        <v>0</v>
      </c>
      <c r="HH11" s="40">
        <v>0</v>
      </c>
      <c r="HI11" s="40">
        <v>0</v>
      </c>
      <c r="HJ11" s="40">
        <v>0</v>
      </c>
      <c r="HK11" s="40">
        <v>0</v>
      </c>
      <c r="HL11" s="40">
        <v>0</v>
      </c>
      <c r="HM11" s="40">
        <v>0</v>
      </c>
      <c r="HN11" s="40">
        <v>5.1759715601287972</v>
      </c>
      <c r="HO11" s="40">
        <v>0</v>
      </c>
      <c r="HP11" s="40">
        <v>0</v>
      </c>
      <c r="HQ11" s="40">
        <v>0</v>
      </c>
      <c r="HR11" s="40">
        <v>0</v>
      </c>
      <c r="HS11" s="40">
        <v>0</v>
      </c>
      <c r="HT11" s="40">
        <v>0</v>
      </c>
      <c r="HU11" s="40">
        <v>0</v>
      </c>
      <c r="HV11" s="40">
        <v>0</v>
      </c>
      <c r="HW11" s="40">
        <v>0</v>
      </c>
      <c r="HX11" s="40">
        <v>0</v>
      </c>
      <c r="HY11" s="40">
        <v>0</v>
      </c>
      <c r="HZ11" s="40">
        <v>0</v>
      </c>
      <c r="IA11" s="40">
        <v>0</v>
      </c>
      <c r="IB11" s="40">
        <v>0</v>
      </c>
      <c r="IC11" s="40">
        <v>0</v>
      </c>
      <c r="ID11" s="40">
        <v>0</v>
      </c>
      <c r="IE11" s="40">
        <v>0</v>
      </c>
      <c r="IF11" s="40">
        <v>0</v>
      </c>
      <c r="IG11" s="40">
        <v>0</v>
      </c>
      <c r="IH11" s="40">
        <v>0</v>
      </c>
      <c r="II11" s="40">
        <v>0</v>
      </c>
      <c r="IJ11" s="40">
        <v>0</v>
      </c>
      <c r="IK11" s="40">
        <v>0</v>
      </c>
      <c r="IL11" s="40">
        <v>0</v>
      </c>
      <c r="IM11" s="40">
        <v>0</v>
      </c>
      <c r="IN11" s="40">
        <v>0</v>
      </c>
      <c r="IO11" s="40">
        <v>0</v>
      </c>
      <c r="IP11" s="40">
        <v>0</v>
      </c>
      <c r="IQ11" s="40">
        <v>0</v>
      </c>
      <c r="IR11" s="40">
        <v>0</v>
      </c>
      <c r="IS11" s="40">
        <v>0</v>
      </c>
      <c r="IT11" s="40">
        <v>0</v>
      </c>
      <c r="IU11" s="40">
        <v>0</v>
      </c>
      <c r="IV11" s="40">
        <v>0</v>
      </c>
      <c r="IW11" s="40">
        <v>0</v>
      </c>
      <c r="IX11" s="40">
        <v>0</v>
      </c>
      <c r="IY11" s="40">
        <v>0</v>
      </c>
      <c r="IZ11" s="40">
        <v>0</v>
      </c>
      <c r="JA11" s="40">
        <v>0</v>
      </c>
      <c r="JB11" s="40">
        <v>0</v>
      </c>
      <c r="JC11" s="40">
        <v>0</v>
      </c>
      <c r="JD11" s="40">
        <v>0</v>
      </c>
      <c r="JE11" s="40">
        <v>0</v>
      </c>
      <c r="JF11" s="40">
        <v>0</v>
      </c>
      <c r="JG11" s="40">
        <v>0</v>
      </c>
      <c r="JH11" s="40">
        <v>0</v>
      </c>
      <c r="JI11" s="40">
        <v>0</v>
      </c>
      <c r="JJ11" s="40">
        <v>0</v>
      </c>
      <c r="JK11" s="40">
        <v>0</v>
      </c>
      <c r="JL11" s="40">
        <v>0</v>
      </c>
      <c r="JM11" s="40">
        <v>0</v>
      </c>
      <c r="JN11" s="40">
        <v>0</v>
      </c>
      <c r="JO11" s="40">
        <v>0</v>
      </c>
      <c r="JP11" s="40">
        <v>0</v>
      </c>
      <c r="JQ11" s="40">
        <v>0</v>
      </c>
      <c r="JR11" s="40">
        <v>0</v>
      </c>
      <c r="JS11" s="40">
        <v>0</v>
      </c>
      <c r="JT11" s="40">
        <v>0</v>
      </c>
      <c r="JU11" s="40">
        <v>7.0914297553833903</v>
      </c>
      <c r="JV11" s="40">
        <v>0</v>
      </c>
      <c r="JW11" s="40">
        <v>0</v>
      </c>
      <c r="JX11" s="40">
        <v>0</v>
      </c>
      <c r="JY11" s="40">
        <v>0</v>
      </c>
      <c r="JZ11" s="40">
        <v>0</v>
      </c>
      <c r="KA11" s="40">
        <v>0</v>
      </c>
      <c r="KB11" s="40">
        <v>0</v>
      </c>
      <c r="KC11" s="40">
        <v>0</v>
      </c>
      <c r="KD11" s="40">
        <v>0</v>
      </c>
      <c r="KE11" s="40">
        <v>0</v>
      </c>
      <c r="KF11" s="40">
        <v>0</v>
      </c>
      <c r="KG11" s="40">
        <v>0</v>
      </c>
      <c r="KH11" s="40">
        <v>0</v>
      </c>
      <c r="KI11" s="40">
        <v>0</v>
      </c>
      <c r="KJ11" s="40">
        <v>0</v>
      </c>
      <c r="KK11" s="40">
        <v>0</v>
      </c>
      <c r="KL11" s="40">
        <v>0</v>
      </c>
      <c r="KM11" s="40">
        <v>0</v>
      </c>
      <c r="KN11" s="40">
        <v>0</v>
      </c>
      <c r="KO11" s="40">
        <v>0</v>
      </c>
      <c r="KP11" s="40">
        <v>0</v>
      </c>
      <c r="KQ11" s="40">
        <v>2473.152940379578</v>
      </c>
      <c r="KR11" s="40">
        <v>0</v>
      </c>
      <c r="KS11" s="40">
        <v>0</v>
      </c>
      <c r="KT11" s="40">
        <v>0</v>
      </c>
      <c r="KU11" s="40">
        <v>0</v>
      </c>
      <c r="KV11" s="40">
        <v>0</v>
      </c>
      <c r="KW11" s="40">
        <v>0</v>
      </c>
      <c r="KX11" s="40">
        <v>0</v>
      </c>
      <c r="KY11" s="40">
        <v>0</v>
      </c>
      <c r="KZ11" s="40">
        <v>0</v>
      </c>
      <c r="LA11" s="40">
        <v>0</v>
      </c>
      <c r="LB11" s="40">
        <v>0</v>
      </c>
      <c r="LC11" s="40">
        <v>0</v>
      </c>
      <c r="LD11" s="40">
        <v>0</v>
      </c>
      <c r="LE11" s="40">
        <v>0</v>
      </c>
      <c r="LF11" s="40">
        <v>0</v>
      </c>
      <c r="LG11" s="40">
        <v>0</v>
      </c>
      <c r="LH11" s="40">
        <v>0</v>
      </c>
      <c r="LI11" s="40">
        <v>0</v>
      </c>
      <c r="LJ11" s="40">
        <v>0</v>
      </c>
      <c r="LK11" s="40">
        <v>0</v>
      </c>
      <c r="LL11" s="40">
        <v>0</v>
      </c>
      <c r="LM11" s="40">
        <v>0</v>
      </c>
      <c r="LN11" s="40">
        <v>0</v>
      </c>
      <c r="LO11" s="40">
        <v>0</v>
      </c>
      <c r="LP11" s="40">
        <v>0</v>
      </c>
      <c r="LQ11" s="40">
        <v>0</v>
      </c>
      <c r="LR11" s="40">
        <v>0</v>
      </c>
      <c r="LS11" s="40">
        <v>0</v>
      </c>
      <c r="LT11" s="40">
        <v>0</v>
      </c>
      <c r="LU11" s="40">
        <v>0</v>
      </c>
      <c r="LV11" s="40">
        <v>0</v>
      </c>
      <c r="LW11" s="40">
        <v>0</v>
      </c>
      <c r="LX11" s="40">
        <v>0</v>
      </c>
      <c r="LY11" s="40">
        <v>0</v>
      </c>
      <c r="LZ11" s="40">
        <v>0</v>
      </c>
      <c r="MA11" s="40">
        <v>0</v>
      </c>
      <c r="MB11" s="40">
        <v>0</v>
      </c>
      <c r="MC11" s="40">
        <v>0</v>
      </c>
      <c r="MD11" s="40">
        <v>0</v>
      </c>
      <c r="ME11" s="40">
        <v>0</v>
      </c>
      <c r="MF11" s="40">
        <v>0</v>
      </c>
      <c r="MG11" s="40">
        <v>0</v>
      </c>
      <c r="MH11" s="40">
        <v>0</v>
      </c>
      <c r="MI11" s="40">
        <v>0</v>
      </c>
      <c r="MJ11" s="40">
        <v>0</v>
      </c>
      <c r="MK11" s="40">
        <v>0</v>
      </c>
      <c r="ML11" s="40">
        <v>0</v>
      </c>
      <c r="MM11" s="40">
        <v>0</v>
      </c>
      <c r="MN11" s="40">
        <v>0</v>
      </c>
      <c r="MO11" s="40">
        <v>0</v>
      </c>
      <c r="MP11" s="40">
        <v>0</v>
      </c>
      <c r="MQ11" s="40">
        <v>0</v>
      </c>
      <c r="MR11" s="40">
        <v>0</v>
      </c>
      <c r="MS11" s="40">
        <v>0</v>
      </c>
      <c r="MT11" s="40">
        <v>0</v>
      </c>
      <c r="MU11" s="40">
        <v>0</v>
      </c>
      <c r="MV11" s="40">
        <v>0</v>
      </c>
      <c r="MW11" s="40">
        <v>0</v>
      </c>
      <c r="MX11" s="40">
        <v>0</v>
      </c>
      <c r="MY11" s="40">
        <v>0</v>
      </c>
      <c r="MZ11" s="40">
        <v>0</v>
      </c>
      <c r="NA11" s="40">
        <v>0</v>
      </c>
      <c r="NB11" s="40">
        <v>0</v>
      </c>
      <c r="NC11" s="40">
        <v>0</v>
      </c>
      <c r="ND11" s="40">
        <v>0</v>
      </c>
      <c r="NE11" s="40">
        <v>0</v>
      </c>
      <c r="NF11" s="40">
        <v>0</v>
      </c>
      <c r="NG11" s="40">
        <v>0</v>
      </c>
      <c r="NH11" s="40">
        <v>0</v>
      </c>
      <c r="NI11" s="40">
        <v>0</v>
      </c>
      <c r="NJ11" s="40">
        <v>0</v>
      </c>
      <c r="NK11" s="40">
        <v>0</v>
      </c>
      <c r="NL11" s="40">
        <v>0</v>
      </c>
      <c r="NM11" s="40">
        <v>0</v>
      </c>
      <c r="NN11" s="40">
        <v>0</v>
      </c>
      <c r="NO11" s="40">
        <v>0</v>
      </c>
      <c r="NP11" s="40">
        <v>0</v>
      </c>
      <c r="NQ11" s="40">
        <v>0</v>
      </c>
      <c r="NR11" s="40">
        <v>0</v>
      </c>
      <c r="NS11" s="40">
        <v>0</v>
      </c>
      <c r="NT11" s="40">
        <v>0</v>
      </c>
      <c r="NU11" s="40">
        <v>0</v>
      </c>
      <c r="NV11" s="40">
        <v>0</v>
      </c>
      <c r="NW11" s="40">
        <v>0</v>
      </c>
      <c r="NX11" s="40">
        <v>0</v>
      </c>
      <c r="NY11" s="40">
        <v>0</v>
      </c>
      <c r="NZ11" s="40">
        <v>0</v>
      </c>
      <c r="OA11" s="40">
        <v>0</v>
      </c>
      <c r="OB11" s="40">
        <v>0</v>
      </c>
      <c r="OC11" s="40">
        <v>0</v>
      </c>
      <c r="OD11" s="40">
        <v>0</v>
      </c>
      <c r="OE11" s="40">
        <v>0</v>
      </c>
      <c r="OF11" s="40">
        <v>0</v>
      </c>
      <c r="OG11" s="40">
        <v>0</v>
      </c>
      <c r="OH11" s="40">
        <v>0</v>
      </c>
      <c r="OI11" s="40">
        <v>0</v>
      </c>
      <c r="OJ11" s="40">
        <v>0</v>
      </c>
      <c r="OK11" s="40">
        <v>0</v>
      </c>
      <c r="OL11" s="40">
        <v>0</v>
      </c>
      <c r="OM11" s="40">
        <v>0</v>
      </c>
      <c r="ON11" s="40">
        <v>0</v>
      </c>
      <c r="OO11" s="40">
        <v>0</v>
      </c>
      <c r="OP11" s="40">
        <v>15620.897846093616</v>
      </c>
      <c r="OQ11" s="40">
        <v>0</v>
      </c>
      <c r="OR11" s="40">
        <v>0</v>
      </c>
      <c r="OS11" s="40">
        <v>0</v>
      </c>
      <c r="OT11" s="40">
        <v>0</v>
      </c>
      <c r="OU11" s="40">
        <v>-3201.5202414718501</v>
      </c>
      <c r="OV11" s="40">
        <v>2.9815389593234696</v>
      </c>
      <c r="OW11" s="40">
        <v>-3198.5387025125265</v>
      </c>
      <c r="OX11" s="41">
        <v>12422.359143581087</v>
      </c>
    </row>
    <row r="12" spans="1:414" s="16" customFormat="1">
      <c r="A12" s="12" t="s">
        <v>562</v>
      </c>
      <c r="B12" s="13" t="s">
        <v>135</v>
      </c>
      <c r="C12" s="40">
        <v>0</v>
      </c>
      <c r="D12" s="40">
        <v>0</v>
      </c>
      <c r="E12" s="40">
        <v>0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40">
        <v>0</v>
      </c>
      <c r="V12" s="40">
        <v>0</v>
      </c>
      <c r="W12" s="40">
        <v>0</v>
      </c>
      <c r="X12" s="40">
        <v>0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  <c r="AD12" s="40">
        <v>0</v>
      </c>
      <c r="AE12" s="40">
        <v>0</v>
      </c>
      <c r="AF12" s="40">
        <v>0</v>
      </c>
      <c r="AG12" s="40">
        <v>0</v>
      </c>
      <c r="AH12" s="40">
        <v>0</v>
      </c>
      <c r="AI12" s="40">
        <v>0</v>
      </c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>
        <v>0</v>
      </c>
      <c r="AP12" s="40">
        <v>0</v>
      </c>
      <c r="AQ12" s="40">
        <v>0</v>
      </c>
      <c r="AR12" s="40">
        <v>0</v>
      </c>
      <c r="AS12" s="40">
        <v>0</v>
      </c>
      <c r="AT12" s="40">
        <v>0</v>
      </c>
      <c r="AU12" s="40">
        <v>0</v>
      </c>
      <c r="AV12" s="40">
        <v>0</v>
      </c>
      <c r="AW12" s="40">
        <v>0</v>
      </c>
      <c r="AX12" s="40">
        <v>0</v>
      </c>
      <c r="AY12" s="40">
        <v>0</v>
      </c>
      <c r="AZ12" s="40">
        <v>0</v>
      </c>
      <c r="BA12" s="40">
        <v>0</v>
      </c>
      <c r="BB12" s="40">
        <v>0</v>
      </c>
      <c r="BC12" s="40">
        <v>0</v>
      </c>
      <c r="BD12" s="40">
        <v>0</v>
      </c>
      <c r="BE12" s="40">
        <v>0</v>
      </c>
      <c r="BF12" s="40">
        <v>0</v>
      </c>
      <c r="BG12" s="40">
        <v>0</v>
      </c>
      <c r="BH12" s="40">
        <v>0</v>
      </c>
      <c r="BI12" s="40">
        <v>0</v>
      </c>
      <c r="BJ12" s="40">
        <v>0</v>
      </c>
      <c r="BK12" s="40">
        <v>0</v>
      </c>
      <c r="BL12" s="40">
        <v>0</v>
      </c>
      <c r="BM12" s="40">
        <v>0</v>
      </c>
      <c r="BN12" s="40">
        <v>0</v>
      </c>
      <c r="BO12" s="40">
        <v>0</v>
      </c>
      <c r="BP12" s="40">
        <v>0</v>
      </c>
      <c r="BQ12" s="40">
        <v>0</v>
      </c>
      <c r="BR12" s="40">
        <v>0</v>
      </c>
      <c r="BS12" s="40">
        <v>0</v>
      </c>
      <c r="BT12" s="40">
        <v>0</v>
      </c>
      <c r="BU12" s="40">
        <v>0</v>
      </c>
      <c r="BV12" s="40">
        <v>0</v>
      </c>
      <c r="BW12" s="40">
        <v>0</v>
      </c>
      <c r="BX12" s="40">
        <v>0</v>
      </c>
      <c r="BY12" s="40">
        <v>0</v>
      </c>
      <c r="BZ12" s="40">
        <v>0</v>
      </c>
      <c r="CA12" s="40">
        <v>0</v>
      </c>
      <c r="CB12" s="40">
        <v>0</v>
      </c>
      <c r="CC12" s="40">
        <v>0</v>
      </c>
      <c r="CD12" s="40">
        <v>0</v>
      </c>
      <c r="CE12" s="40">
        <v>0</v>
      </c>
      <c r="CF12" s="40">
        <v>0</v>
      </c>
      <c r="CG12" s="40">
        <v>0</v>
      </c>
      <c r="CH12" s="40">
        <v>0</v>
      </c>
      <c r="CI12" s="40">
        <v>0</v>
      </c>
      <c r="CJ12" s="40">
        <v>0</v>
      </c>
      <c r="CK12" s="40">
        <v>0</v>
      </c>
      <c r="CL12" s="40">
        <v>0</v>
      </c>
      <c r="CM12" s="40">
        <v>0</v>
      </c>
      <c r="CN12" s="40">
        <v>0</v>
      </c>
      <c r="CO12" s="40">
        <v>0</v>
      </c>
      <c r="CP12" s="40">
        <v>0</v>
      </c>
      <c r="CQ12" s="40">
        <v>0</v>
      </c>
      <c r="CR12" s="40">
        <v>0</v>
      </c>
      <c r="CS12" s="40">
        <v>0</v>
      </c>
      <c r="CT12" s="40">
        <v>0</v>
      </c>
      <c r="CU12" s="40">
        <v>0</v>
      </c>
      <c r="CV12" s="40">
        <v>0</v>
      </c>
      <c r="CW12" s="40">
        <v>0</v>
      </c>
      <c r="CX12" s="40">
        <v>0</v>
      </c>
      <c r="CY12" s="40">
        <v>0</v>
      </c>
      <c r="CZ12" s="40">
        <v>0</v>
      </c>
      <c r="DA12" s="40">
        <v>0</v>
      </c>
      <c r="DB12" s="40">
        <v>0</v>
      </c>
      <c r="DC12" s="40">
        <v>0</v>
      </c>
      <c r="DD12" s="40">
        <v>0</v>
      </c>
      <c r="DE12" s="40">
        <v>0</v>
      </c>
      <c r="DF12" s="40">
        <v>0</v>
      </c>
      <c r="DG12" s="40">
        <v>0</v>
      </c>
      <c r="DH12" s="40">
        <v>0</v>
      </c>
      <c r="DI12" s="40">
        <v>0</v>
      </c>
      <c r="DJ12" s="40">
        <v>0</v>
      </c>
      <c r="DK12" s="40">
        <v>0</v>
      </c>
      <c r="DL12" s="40">
        <v>0</v>
      </c>
      <c r="DM12" s="40">
        <v>0</v>
      </c>
      <c r="DN12" s="40">
        <v>0</v>
      </c>
      <c r="DO12" s="40">
        <v>0</v>
      </c>
      <c r="DP12" s="40">
        <v>0</v>
      </c>
      <c r="DQ12" s="40">
        <v>0</v>
      </c>
      <c r="DR12" s="40">
        <v>0</v>
      </c>
      <c r="DS12" s="40">
        <v>0</v>
      </c>
      <c r="DT12" s="40">
        <v>0</v>
      </c>
      <c r="DU12" s="40">
        <v>0</v>
      </c>
      <c r="DV12" s="40">
        <v>0</v>
      </c>
      <c r="DW12" s="40">
        <v>0</v>
      </c>
      <c r="DX12" s="40">
        <v>0</v>
      </c>
      <c r="DY12" s="40">
        <v>0</v>
      </c>
      <c r="DZ12" s="40">
        <v>0</v>
      </c>
      <c r="EA12" s="40">
        <v>0</v>
      </c>
      <c r="EB12" s="40">
        <v>0</v>
      </c>
      <c r="EC12" s="40">
        <v>0</v>
      </c>
      <c r="ED12" s="40">
        <v>0</v>
      </c>
      <c r="EE12" s="40">
        <v>0</v>
      </c>
      <c r="EF12" s="40">
        <v>0</v>
      </c>
      <c r="EG12" s="40">
        <v>0</v>
      </c>
      <c r="EH12" s="40">
        <v>0</v>
      </c>
      <c r="EI12" s="40">
        <v>0</v>
      </c>
      <c r="EJ12" s="40">
        <v>0</v>
      </c>
      <c r="EK12" s="40">
        <v>0</v>
      </c>
      <c r="EL12" s="40">
        <v>0</v>
      </c>
      <c r="EM12" s="40">
        <v>0</v>
      </c>
      <c r="EN12" s="17">
        <v>37917.137317461398</v>
      </c>
      <c r="EO12" s="17">
        <v>23.81831650456467</v>
      </c>
      <c r="EP12" s="17">
        <v>0</v>
      </c>
      <c r="EQ12" s="17">
        <v>17.76492776847007</v>
      </c>
      <c r="ER12" s="17">
        <v>0</v>
      </c>
      <c r="ES12" s="17">
        <v>48.476143229034456</v>
      </c>
      <c r="ET12" s="17">
        <v>0</v>
      </c>
      <c r="EU12" s="17">
        <v>0</v>
      </c>
      <c r="EV12" s="17">
        <v>0</v>
      </c>
      <c r="EW12" s="17">
        <v>0</v>
      </c>
      <c r="EX12" s="17">
        <v>186.05329503652962</v>
      </c>
      <c r="EY12" s="17">
        <v>0</v>
      </c>
      <c r="EZ12" s="17">
        <v>0</v>
      </c>
      <c r="FA12" s="17">
        <v>0</v>
      </c>
      <c r="FB12" s="17">
        <v>0</v>
      </c>
      <c r="FC12" s="17">
        <v>0</v>
      </c>
      <c r="FD12" s="17">
        <v>0</v>
      </c>
      <c r="FE12" s="17">
        <v>0</v>
      </c>
      <c r="FF12" s="17">
        <v>0</v>
      </c>
      <c r="FG12" s="17">
        <v>0</v>
      </c>
      <c r="FH12" s="17">
        <v>0</v>
      </c>
      <c r="FI12" s="17">
        <v>0</v>
      </c>
      <c r="FJ12" s="17">
        <v>0</v>
      </c>
      <c r="FK12" s="17">
        <v>0</v>
      </c>
      <c r="FL12" s="17">
        <v>0</v>
      </c>
      <c r="FM12" s="17">
        <v>0</v>
      </c>
      <c r="FN12" s="17">
        <v>0</v>
      </c>
      <c r="FO12" s="17">
        <v>0</v>
      </c>
      <c r="FP12" s="17">
        <v>0</v>
      </c>
      <c r="FQ12" s="17">
        <v>0</v>
      </c>
      <c r="FR12" s="40">
        <v>0</v>
      </c>
      <c r="FS12" s="40">
        <v>0</v>
      </c>
      <c r="FT12" s="40">
        <v>0</v>
      </c>
      <c r="FU12" s="40">
        <v>0</v>
      </c>
      <c r="FV12" s="40">
        <v>0</v>
      </c>
      <c r="FW12" s="40">
        <v>0</v>
      </c>
      <c r="FX12" s="40">
        <v>0</v>
      </c>
      <c r="FY12" s="40">
        <v>0</v>
      </c>
      <c r="FZ12" s="40">
        <v>0</v>
      </c>
      <c r="GA12" s="40">
        <v>0</v>
      </c>
      <c r="GB12" s="40">
        <v>0</v>
      </c>
      <c r="GC12" s="40">
        <v>0</v>
      </c>
      <c r="GD12" s="40">
        <v>0</v>
      </c>
      <c r="GE12" s="40">
        <v>0</v>
      </c>
      <c r="GF12" s="40">
        <v>0</v>
      </c>
      <c r="GG12" s="40">
        <v>0</v>
      </c>
      <c r="GH12" s="40">
        <v>0</v>
      </c>
      <c r="GI12" s="40">
        <v>0</v>
      </c>
      <c r="GJ12" s="40">
        <v>0</v>
      </c>
      <c r="GK12" s="40">
        <v>0</v>
      </c>
      <c r="GL12" s="40">
        <v>0</v>
      </c>
      <c r="GM12" s="40">
        <v>0</v>
      </c>
      <c r="GN12" s="40">
        <v>0</v>
      </c>
      <c r="GO12" s="40">
        <v>0</v>
      </c>
      <c r="GP12" s="40">
        <v>0</v>
      </c>
      <c r="GQ12" s="40">
        <v>0</v>
      </c>
      <c r="GR12" s="40">
        <v>0</v>
      </c>
      <c r="GS12" s="40">
        <v>0</v>
      </c>
      <c r="GT12" s="40">
        <v>0</v>
      </c>
      <c r="GU12" s="40">
        <v>0</v>
      </c>
      <c r="GV12" s="40">
        <v>0</v>
      </c>
      <c r="GW12" s="40">
        <v>0</v>
      </c>
      <c r="GX12" s="40">
        <v>0</v>
      </c>
      <c r="GY12" s="40">
        <v>0</v>
      </c>
      <c r="GZ12" s="40">
        <v>0</v>
      </c>
      <c r="HA12" s="40">
        <v>0</v>
      </c>
      <c r="HB12" s="40">
        <v>0</v>
      </c>
      <c r="HC12" s="40">
        <v>0</v>
      </c>
      <c r="HD12" s="40">
        <v>0</v>
      </c>
      <c r="HE12" s="40">
        <v>0</v>
      </c>
      <c r="HF12" s="40">
        <v>0</v>
      </c>
      <c r="HG12" s="40">
        <v>0</v>
      </c>
      <c r="HH12" s="40">
        <v>0</v>
      </c>
      <c r="HI12" s="40">
        <v>0</v>
      </c>
      <c r="HJ12" s="40">
        <v>0</v>
      </c>
      <c r="HK12" s="40">
        <v>0</v>
      </c>
      <c r="HL12" s="40">
        <v>0</v>
      </c>
      <c r="HM12" s="40">
        <v>0</v>
      </c>
      <c r="HN12" s="40">
        <v>0</v>
      </c>
      <c r="HO12" s="40">
        <v>0</v>
      </c>
      <c r="HP12" s="40">
        <v>0</v>
      </c>
      <c r="HQ12" s="40">
        <v>0</v>
      </c>
      <c r="HR12" s="40">
        <v>0</v>
      </c>
      <c r="HS12" s="40">
        <v>0</v>
      </c>
      <c r="HT12" s="40">
        <v>0</v>
      </c>
      <c r="HU12" s="40">
        <v>0</v>
      </c>
      <c r="HV12" s="40">
        <v>0</v>
      </c>
      <c r="HW12" s="40">
        <v>0</v>
      </c>
      <c r="HX12" s="40">
        <v>0</v>
      </c>
      <c r="HY12" s="40">
        <v>0</v>
      </c>
      <c r="HZ12" s="40">
        <v>0</v>
      </c>
      <c r="IA12" s="40">
        <v>0</v>
      </c>
      <c r="IB12" s="40">
        <v>0</v>
      </c>
      <c r="IC12" s="40">
        <v>0</v>
      </c>
      <c r="ID12" s="40">
        <v>0</v>
      </c>
      <c r="IE12" s="40">
        <v>0</v>
      </c>
      <c r="IF12" s="40">
        <v>0</v>
      </c>
      <c r="IG12" s="40">
        <v>0</v>
      </c>
      <c r="IH12" s="40">
        <v>0</v>
      </c>
      <c r="II12" s="40">
        <v>0</v>
      </c>
      <c r="IJ12" s="40">
        <v>0</v>
      </c>
      <c r="IK12" s="40">
        <v>0</v>
      </c>
      <c r="IL12" s="40">
        <v>0</v>
      </c>
      <c r="IM12" s="40">
        <v>0</v>
      </c>
      <c r="IN12" s="40">
        <v>0</v>
      </c>
      <c r="IO12" s="40">
        <v>0</v>
      </c>
      <c r="IP12" s="40">
        <v>0</v>
      </c>
      <c r="IQ12" s="40">
        <v>0</v>
      </c>
      <c r="IR12" s="40">
        <v>0</v>
      </c>
      <c r="IS12" s="40">
        <v>0</v>
      </c>
      <c r="IT12" s="40">
        <v>0</v>
      </c>
      <c r="IU12" s="40">
        <v>0</v>
      </c>
      <c r="IV12" s="40">
        <v>0</v>
      </c>
      <c r="IW12" s="40">
        <v>0</v>
      </c>
      <c r="IX12" s="40">
        <v>0</v>
      </c>
      <c r="IY12" s="40">
        <v>0</v>
      </c>
      <c r="IZ12" s="40">
        <v>0</v>
      </c>
      <c r="JA12" s="40">
        <v>0</v>
      </c>
      <c r="JB12" s="40">
        <v>0</v>
      </c>
      <c r="JC12" s="40">
        <v>0</v>
      </c>
      <c r="JD12" s="40">
        <v>0</v>
      </c>
      <c r="JE12" s="40">
        <v>0</v>
      </c>
      <c r="JF12" s="40">
        <v>0</v>
      </c>
      <c r="JG12" s="40">
        <v>0</v>
      </c>
      <c r="JH12" s="40">
        <v>0</v>
      </c>
      <c r="JI12" s="40">
        <v>0</v>
      </c>
      <c r="JJ12" s="40">
        <v>0</v>
      </c>
      <c r="JK12" s="40">
        <v>0</v>
      </c>
      <c r="JL12" s="40">
        <v>0</v>
      </c>
      <c r="JM12" s="40">
        <v>0</v>
      </c>
      <c r="JN12" s="40">
        <v>0</v>
      </c>
      <c r="JO12" s="40">
        <v>0</v>
      </c>
      <c r="JP12" s="40">
        <v>0</v>
      </c>
      <c r="JQ12" s="40">
        <v>0</v>
      </c>
      <c r="JR12" s="40">
        <v>0</v>
      </c>
      <c r="JS12" s="40">
        <v>0</v>
      </c>
      <c r="JT12" s="40">
        <v>0</v>
      </c>
      <c r="JU12" s="40">
        <v>0</v>
      </c>
      <c r="JV12" s="40">
        <v>0</v>
      </c>
      <c r="JW12" s="40">
        <v>0</v>
      </c>
      <c r="JX12" s="40">
        <v>0</v>
      </c>
      <c r="JY12" s="40">
        <v>0</v>
      </c>
      <c r="JZ12" s="40">
        <v>0</v>
      </c>
      <c r="KA12" s="40">
        <v>0</v>
      </c>
      <c r="KB12" s="40">
        <v>0</v>
      </c>
      <c r="KC12" s="40">
        <v>0</v>
      </c>
      <c r="KD12" s="40">
        <v>0</v>
      </c>
      <c r="KE12" s="40">
        <v>0</v>
      </c>
      <c r="KF12" s="40">
        <v>0</v>
      </c>
      <c r="KG12" s="40">
        <v>0</v>
      </c>
      <c r="KH12" s="40">
        <v>0</v>
      </c>
      <c r="KI12" s="40">
        <v>0</v>
      </c>
      <c r="KJ12" s="40">
        <v>0</v>
      </c>
      <c r="KK12" s="40">
        <v>0</v>
      </c>
      <c r="KL12" s="40">
        <v>0</v>
      </c>
      <c r="KM12" s="40">
        <v>0</v>
      </c>
      <c r="KN12" s="40">
        <v>0</v>
      </c>
      <c r="KO12" s="40">
        <v>0</v>
      </c>
      <c r="KP12" s="40">
        <v>0</v>
      </c>
      <c r="KQ12" s="40">
        <v>0</v>
      </c>
      <c r="KR12" s="40">
        <v>0</v>
      </c>
      <c r="KS12" s="40">
        <v>0</v>
      </c>
      <c r="KT12" s="40">
        <v>0</v>
      </c>
      <c r="KU12" s="40">
        <v>0</v>
      </c>
      <c r="KV12" s="40">
        <v>0</v>
      </c>
      <c r="KW12" s="40">
        <v>0</v>
      </c>
      <c r="KX12" s="40">
        <v>0</v>
      </c>
      <c r="KY12" s="40">
        <v>0</v>
      </c>
      <c r="KZ12" s="40">
        <v>0</v>
      </c>
      <c r="LA12" s="40">
        <v>0</v>
      </c>
      <c r="LB12" s="40">
        <v>0</v>
      </c>
      <c r="LC12" s="40">
        <v>0</v>
      </c>
      <c r="LD12" s="40">
        <v>0</v>
      </c>
      <c r="LE12" s="40">
        <v>0</v>
      </c>
      <c r="LF12" s="40">
        <v>0</v>
      </c>
      <c r="LG12" s="40">
        <v>0</v>
      </c>
      <c r="LH12" s="40">
        <v>0</v>
      </c>
      <c r="LI12" s="40">
        <v>0</v>
      </c>
      <c r="LJ12" s="40">
        <v>0</v>
      </c>
      <c r="LK12" s="40">
        <v>0</v>
      </c>
      <c r="LL12" s="40">
        <v>0</v>
      </c>
      <c r="LM12" s="40">
        <v>0</v>
      </c>
      <c r="LN12" s="40">
        <v>0</v>
      </c>
      <c r="LO12" s="40">
        <v>0</v>
      </c>
      <c r="LP12" s="40">
        <v>0</v>
      </c>
      <c r="LQ12" s="40">
        <v>0</v>
      </c>
      <c r="LR12" s="40">
        <v>0</v>
      </c>
      <c r="LS12" s="40">
        <v>0</v>
      </c>
      <c r="LT12" s="40">
        <v>0</v>
      </c>
      <c r="LU12" s="40">
        <v>0</v>
      </c>
      <c r="LV12" s="40">
        <v>0</v>
      </c>
      <c r="LW12" s="40">
        <v>0</v>
      </c>
      <c r="LX12" s="40">
        <v>0</v>
      </c>
      <c r="LY12" s="40">
        <v>0</v>
      </c>
      <c r="LZ12" s="40">
        <v>0</v>
      </c>
      <c r="MA12" s="40">
        <v>0</v>
      </c>
      <c r="MB12" s="40">
        <v>0</v>
      </c>
      <c r="MC12" s="40">
        <v>0</v>
      </c>
      <c r="MD12" s="40">
        <v>0</v>
      </c>
      <c r="ME12" s="40">
        <v>0</v>
      </c>
      <c r="MF12" s="40">
        <v>0</v>
      </c>
      <c r="MG12" s="40">
        <v>0</v>
      </c>
      <c r="MH12" s="40">
        <v>0</v>
      </c>
      <c r="MI12" s="40">
        <v>0</v>
      </c>
      <c r="MJ12" s="40">
        <v>0</v>
      </c>
      <c r="MK12" s="40">
        <v>0</v>
      </c>
      <c r="ML12" s="40">
        <v>0</v>
      </c>
      <c r="MM12" s="40">
        <v>0</v>
      </c>
      <c r="MN12" s="40">
        <v>0</v>
      </c>
      <c r="MO12" s="40">
        <v>0</v>
      </c>
      <c r="MP12" s="40">
        <v>0</v>
      </c>
      <c r="MQ12" s="40">
        <v>0</v>
      </c>
      <c r="MR12" s="40">
        <v>0</v>
      </c>
      <c r="MS12" s="40">
        <v>0</v>
      </c>
      <c r="MT12" s="40">
        <v>0</v>
      </c>
      <c r="MU12" s="40">
        <v>0</v>
      </c>
      <c r="MV12" s="40">
        <v>0</v>
      </c>
      <c r="MW12" s="40">
        <v>0</v>
      </c>
      <c r="MX12" s="40">
        <v>0</v>
      </c>
      <c r="MY12" s="40">
        <v>0</v>
      </c>
      <c r="MZ12" s="40">
        <v>0</v>
      </c>
      <c r="NA12" s="40">
        <v>0</v>
      </c>
      <c r="NB12" s="40">
        <v>0</v>
      </c>
      <c r="NC12" s="40">
        <v>0</v>
      </c>
      <c r="ND12" s="40">
        <v>0</v>
      </c>
      <c r="NE12" s="40">
        <v>0</v>
      </c>
      <c r="NF12" s="40">
        <v>0</v>
      </c>
      <c r="NG12" s="40">
        <v>0</v>
      </c>
      <c r="NH12" s="40">
        <v>0</v>
      </c>
      <c r="NI12" s="40">
        <v>0</v>
      </c>
      <c r="NJ12" s="40">
        <v>0</v>
      </c>
      <c r="NK12" s="40">
        <v>0</v>
      </c>
      <c r="NL12" s="40">
        <v>0</v>
      </c>
      <c r="NM12" s="40">
        <v>0</v>
      </c>
      <c r="NN12" s="40">
        <v>0</v>
      </c>
      <c r="NO12" s="40">
        <v>0</v>
      </c>
      <c r="NP12" s="40">
        <v>0</v>
      </c>
      <c r="NQ12" s="40">
        <v>0</v>
      </c>
      <c r="NR12" s="40">
        <v>0</v>
      </c>
      <c r="NS12" s="40">
        <v>0</v>
      </c>
      <c r="NT12" s="40">
        <v>0</v>
      </c>
      <c r="NU12" s="40">
        <v>0</v>
      </c>
      <c r="NV12" s="40">
        <v>0</v>
      </c>
      <c r="NW12" s="40">
        <v>0</v>
      </c>
      <c r="NX12" s="40">
        <v>0</v>
      </c>
      <c r="NY12" s="40">
        <v>0</v>
      </c>
      <c r="NZ12" s="40">
        <v>0</v>
      </c>
      <c r="OA12" s="40">
        <v>0</v>
      </c>
      <c r="OB12" s="40">
        <v>0</v>
      </c>
      <c r="OC12" s="40">
        <v>0</v>
      </c>
      <c r="OD12" s="40">
        <v>0</v>
      </c>
      <c r="OE12" s="40">
        <v>0</v>
      </c>
      <c r="OF12" s="40">
        <v>0</v>
      </c>
      <c r="OG12" s="40">
        <v>0</v>
      </c>
      <c r="OH12" s="40">
        <v>0</v>
      </c>
      <c r="OI12" s="40">
        <v>0</v>
      </c>
      <c r="OJ12" s="40">
        <v>0</v>
      </c>
      <c r="OK12" s="40">
        <v>0</v>
      </c>
      <c r="OL12" s="40">
        <v>0</v>
      </c>
      <c r="OM12" s="40">
        <v>0</v>
      </c>
      <c r="ON12" s="40">
        <v>0</v>
      </c>
      <c r="OO12" s="40">
        <v>0</v>
      </c>
      <c r="OP12" s="40">
        <v>38193.249999999993</v>
      </c>
      <c r="OQ12" s="40">
        <v>0</v>
      </c>
      <c r="OR12" s="40">
        <v>0</v>
      </c>
      <c r="OS12" s="40">
        <v>0</v>
      </c>
      <c r="OT12" s="40">
        <v>0</v>
      </c>
      <c r="OU12" s="40">
        <v>0</v>
      </c>
      <c r="OV12" s="40">
        <v>0</v>
      </c>
      <c r="OW12" s="40">
        <v>0</v>
      </c>
      <c r="OX12" s="41">
        <v>38193.25</v>
      </c>
    </row>
    <row r="13" spans="1:414">
      <c r="A13" s="8" t="s">
        <v>563</v>
      </c>
      <c r="B13" s="9" t="s">
        <v>136</v>
      </c>
      <c r="C13" s="40">
        <v>9.1846426104527339</v>
      </c>
      <c r="D13" s="40">
        <v>8.3674928575201354E-2</v>
      </c>
      <c r="E13" s="40">
        <v>5.276797297535221E-3</v>
      </c>
      <c r="F13" s="40">
        <v>3.1660783785211324E-2</v>
      </c>
      <c r="G13" s="40">
        <v>5.2270446373013177</v>
      </c>
      <c r="H13" s="40">
        <v>1.7172206062550333</v>
      </c>
      <c r="I13" s="40">
        <v>0.45305073940266682</v>
      </c>
      <c r="J13" s="40">
        <v>0.19599532819416535</v>
      </c>
      <c r="K13" s="40">
        <v>6.9352193053320049E-2</v>
      </c>
      <c r="L13" s="40">
        <v>1.05385180313632</v>
      </c>
      <c r="M13" s="40">
        <v>2.2614845560865234E-3</v>
      </c>
      <c r="N13" s="40">
        <v>2.2614845560865234E-3</v>
      </c>
      <c r="O13" s="40">
        <v>9.2720866799547455E-2</v>
      </c>
      <c r="P13" s="40">
        <v>0.39349831275905506</v>
      </c>
      <c r="Q13" s="40">
        <v>0</v>
      </c>
      <c r="R13" s="40">
        <v>5.4275629346076562E-2</v>
      </c>
      <c r="S13" s="40">
        <v>6.0306254828973961E-3</v>
      </c>
      <c r="T13" s="40">
        <v>0</v>
      </c>
      <c r="U13" s="40">
        <v>0</v>
      </c>
      <c r="V13" s="40">
        <v>6.7844536682595699E-2</v>
      </c>
      <c r="W13" s="40">
        <v>0</v>
      </c>
      <c r="X13" s="40">
        <v>0.21710251738430625</v>
      </c>
      <c r="Y13" s="40">
        <v>0.59250895369466916</v>
      </c>
      <c r="Z13" s="40">
        <v>0.44249714480759639</v>
      </c>
      <c r="AA13" s="40">
        <v>0.84051842667882448</v>
      </c>
      <c r="AB13" s="40">
        <v>0.32640760426182153</v>
      </c>
      <c r="AC13" s="40">
        <v>2.5479392665241494</v>
      </c>
      <c r="AD13" s="40">
        <v>3.5460077839436686</v>
      </c>
      <c r="AE13" s="40">
        <v>21.280569672774185</v>
      </c>
      <c r="AF13" s="40">
        <v>3.8445237453470893E-2</v>
      </c>
      <c r="AG13" s="40">
        <v>0</v>
      </c>
      <c r="AH13" s="40">
        <v>6.0306254828973961E-3</v>
      </c>
      <c r="AI13" s="40">
        <v>3.995289382419525E-2</v>
      </c>
      <c r="AJ13" s="40">
        <v>1.2815079151156965E-2</v>
      </c>
      <c r="AK13" s="40">
        <v>0</v>
      </c>
      <c r="AL13" s="40">
        <v>0</v>
      </c>
      <c r="AM13" s="40">
        <v>1.5076563707243487E-2</v>
      </c>
      <c r="AN13" s="40">
        <v>0.35580690349094635</v>
      </c>
      <c r="AO13" s="40">
        <v>0.60532403284582614</v>
      </c>
      <c r="AP13" s="40">
        <v>7.1613677609406567E-2</v>
      </c>
      <c r="AQ13" s="40">
        <v>0.29248533592052373</v>
      </c>
      <c r="AR13" s="40">
        <v>0.14247352703345098</v>
      </c>
      <c r="AS13" s="40">
        <v>0.12212016602867226</v>
      </c>
      <c r="AT13" s="40">
        <v>6.9352193053320049E-2</v>
      </c>
      <c r="AU13" s="40">
        <v>0.20277978186242493</v>
      </c>
      <c r="AV13" s="40">
        <v>2.6248297414310913</v>
      </c>
      <c r="AW13" s="40">
        <v>0.83071866026911623</v>
      </c>
      <c r="AX13" s="40">
        <v>0.75684349810362317</v>
      </c>
      <c r="AY13" s="40">
        <v>0.74628990350855262</v>
      </c>
      <c r="AZ13" s="40">
        <v>1.3440756545007571</v>
      </c>
      <c r="BA13" s="40">
        <v>0.33168440155935675</v>
      </c>
      <c r="BB13" s="40">
        <v>0.35505307530558416</v>
      </c>
      <c r="BC13" s="40">
        <v>1.2423088494768635</v>
      </c>
      <c r="BD13" s="40">
        <v>0.27062431854502061</v>
      </c>
      <c r="BE13" s="40">
        <v>0.51637230697308945</v>
      </c>
      <c r="BF13" s="40">
        <v>6.2567739385060481E-2</v>
      </c>
      <c r="BG13" s="40">
        <v>2.2614845560865234E-3</v>
      </c>
      <c r="BH13" s="40">
        <v>0.27439345947183147</v>
      </c>
      <c r="BI13" s="40">
        <v>0</v>
      </c>
      <c r="BJ13" s="40">
        <v>1.73682013907445</v>
      </c>
      <c r="BK13" s="40">
        <v>0.26987049035965843</v>
      </c>
      <c r="BL13" s="40">
        <v>0.33545354248616766</v>
      </c>
      <c r="BM13" s="40">
        <v>3.4547945735148455</v>
      </c>
      <c r="BN13" s="40">
        <v>1.1412958726383322</v>
      </c>
      <c r="BO13" s="40">
        <v>0.40782104828093635</v>
      </c>
      <c r="BP13" s="40">
        <v>0.20956423553068451</v>
      </c>
      <c r="BQ13" s="40">
        <v>1.2950768224522158</v>
      </c>
      <c r="BR13" s="40">
        <v>0.24951712935487971</v>
      </c>
      <c r="BS13" s="40">
        <v>0.39199065638833069</v>
      </c>
      <c r="BT13" s="40">
        <v>1.1759719691649921</v>
      </c>
      <c r="BU13" s="40">
        <v>1.0998353224434125</v>
      </c>
      <c r="BV13" s="40">
        <v>0.48471152318787813</v>
      </c>
      <c r="BW13" s="40">
        <v>0.9362546062198206</v>
      </c>
      <c r="BX13" s="40">
        <v>0.16131923166750534</v>
      </c>
      <c r="BY13" s="40">
        <v>0.94605437262952896</v>
      </c>
      <c r="BZ13" s="40">
        <v>3.9719207086732968</v>
      </c>
      <c r="CA13" s="40">
        <v>0.31359252511066454</v>
      </c>
      <c r="CB13" s="40">
        <v>1.223463144842809</v>
      </c>
      <c r="CC13" s="40">
        <v>1.301107447935113</v>
      </c>
      <c r="CD13" s="40">
        <v>0.51637230697308945</v>
      </c>
      <c r="CE13" s="40">
        <v>2.985913442219573</v>
      </c>
      <c r="CF13" s="40">
        <v>0.33997651159834069</v>
      </c>
      <c r="CG13" s="40">
        <v>5.1335699423164085</v>
      </c>
      <c r="CH13" s="40">
        <v>0.6068316892165504</v>
      </c>
      <c r="CI13" s="40">
        <v>8.141344401911485E-2</v>
      </c>
      <c r="CJ13" s="40">
        <v>0.319623150593562</v>
      </c>
      <c r="CK13" s="40">
        <v>6.7844536682595703E-3</v>
      </c>
      <c r="CL13" s="40">
        <v>4.2968206565643943E-2</v>
      </c>
      <c r="CM13" s="40">
        <v>0.2653475212474854</v>
      </c>
      <c r="CN13" s="40">
        <v>0.3595760444177572</v>
      </c>
      <c r="CO13" s="40">
        <v>0.13041227606765618</v>
      </c>
      <c r="CP13" s="40">
        <v>0.34600713708123804</v>
      </c>
      <c r="CQ13" s="40">
        <v>0.11684336873113704</v>
      </c>
      <c r="CR13" s="40">
        <v>0.11608954054577486</v>
      </c>
      <c r="CS13" s="40">
        <v>1.5604243436997012</v>
      </c>
      <c r="CT13" s="40">
        <v>0.66110731856262694</v>
      </c>
      <c r="CU13" s="40">
        <v>0.95283882629778838</v>
      </c>
      <c r="CV13" s="40">
        <v>8.0652077551899044</v>
      </c>
      <c r="CW13" s="40">
        <v>8.4624752088757695</v>
      </c>
      <c r="CX13" s="40">
        <v>0.37389877993963855</v>
      </c>
      <c r="CY13" s="40">
        <v>35.094471169536028</v>
      </c>
      <c r="CZ13" s="40">
        <v>0.7070908378697196</v>
      </c>
      <c r="DA13" s="40">
        <v>5.2014144789990037E-2</v>
      </c>
      <c r="DB13" s="40">
        <v>2.0353361004778713E-2</v>
      </c>
      <c r="DC13" s="40">
        <v>1.9478920309758589</v>
      </c>
      <c r="DD13" s="40">
        <v>11.74539695612804</v>
      </c>
      <c r="DE13" s="40">
        <v>1.2807540869303344</v>
      </c>
      <c r="DF13" s="40">
        <v>0.12362782239939661</v>
      </c>
      <c r="DG13" s="40">
        <v>2.1861017375503059E-2</v>
      </c>
      <c r="DH13" s="40">
        <v>1.0470673494680602</v>
      </c>
      <c r="DI13" s="40">
        <v>0.44928159847585597</v>
      </c>
      <c r="DJ13" s="40">
        <v>0.6791991950113192</v>
      </c>
      <c r="DK13" s="40">
        <v>4.2214378380281768E-2</v>
      </c>
      <c r="DL13" s="40">
        <v>0.9324854652930098</v>
      </c>
      <c r="DM13" s="40">
        <v>9.8751492282444842E-2</v>
      </c>
      <c r="DN13" s="40">
        <v>0.25705541120850145</v>
      </c>
      <c r="DO13" s="40">
        <v>0.7191520888355144</v>
      </c>
      <c r="DP13" s="40">
        <v>0.67543005408450829</v>
      </c>
      <c r="DQ13" s="40">
        <v>0.2668551776182097</v>
      </c>
      <c r="DR13" s="40">
        <v>0.44928159847585597</v>
      </c>
      <c r="DS13" s="40">
        <v>0.21107189190140882</v>
      </c>
      <c r="DT13" s="40">
        <v>1.2551239286280205</v>
      </c>
      <c r="DU13" s="40">
        <v>2.0066906294341083</v>
      </c>
      <c r="DV13" s="40">
        <v>3.0522503225314441</v>
      </c>
      <c r="DW13" s="40">
        <v>1.4790108996805862</v>
      </c>
      <c r="DX13" s="40">
        <v>2.4959251217341594</v>
      </c>
      <c r="DY13" s="40">
        <v>1.7353124827037254</v>
      </c>
      <c r="DZ13" s="40">
        <v>1.5604243436997012</v>
      </c>
      <c r="EA13" s="40">
        <v>12.44193419940269</v>
      </c>
      <c r="EB13" s="40">
        <v>1.2257246293988957</v>
      </c>
      <c r="EC13" s="40">
        <v>0.48848066411468904</v>
      </c>
      <c r="ED13" s="40">
        <v>3.1849240831551873</v>
      </c>
      <c r="EE13" s="40">
        <v>3.7781868650352184</v>
      </c>
      <c r="EF13" s="40">
        <v>76.17433813084773</v>
      </c>
      <c r="EG13" s="40">
        <v>50.800481411556937</v>
      </c>
      <c r="EH13" s="40">
        <v>8.5657496702703888</v>
      </c>
      <c r="EI13" s="40">
        <v>11.476280293953744</v>
      </c>
      <c r="EJ13" s="40">
        <v>1.7300356854061905</v>
      </c>
      <c r="EK13" s="40">
        <v>5.3604722261104225</v>
      </c>
      <c r="EL13" s="40">
        <v>4.9978808689512162</v>
      </c>
      <c r="EM13" s="40">
        <v>7.5722041219630416</v>
      </c>
      <c r="EN13" s="40">
        <v>2.1325799363895914</v>
      </c>
      <c r="EO13" s="40">
        <v>6.5718741199874371</v>
      </c>
      <c r="EP13" s="40">
        <v>0.11156657143360182</v>
      </c>
      <c r="EQ13" s="40">
        <v>1.3629213591348113</v>
      </c>
      <c r="ER13" s="40">
        <v>1.0101297683853137</v>
      </c>
      <c r="ES13" s="40">
        <v>1.8973855425565931</v>
      </c>
      <c r="ET13" s="40">
        <v>7.9920864212097733</v>
      </c>
      <c r="EU13" s="40">
        <v>0.73196716798667127</v>
      </c>
      <c r="EV13" s="40">
        <v>7.5382818536217436E-3</v>
      </c>
      <c r="EW13" s="40">
        <v>0.51787996334381381</v>
      </c>
      <c r="EX13" s="40">
        <v>2.8645471043762628E-2</v>
      </c>
      <c r="EY13" s="40">
        <v>2.1687636892869757</v>
      </c>
      <c r="EZ13" s="40">
        <v>1.1232039961896401</v>
      </c>
      <c r="FA13" s="40">
        <v>17.062900975672818</v>
      </c>
      <c r="FB13" s="40">
        <v>1.9373384363807882</v>
      </c>
      <c r="FC13" s="40">
        <v>3.9123682820296852</v>
      </c>
      <c r="FD13" s="40">
        <v>1.5785162201483933</v>
      </c>
      <c r="FE13" s="40">
        <v>4.0239348534632873</v>
      </c>
      <c r="FF13" s="40">
        <v>1.7654656101182125</v>
      </c>
      <c r="FG13" s="40">
        <v>1.5958542684117232</v>
      </c>
      <c r="FH13" s="40">
        <v>0.36786815445674109</v>
      </c>
      <c r="FI13" s="40">
        <v>2.0353361004778713E-2</v>
      </c>
      <c r="FJ13" s="40">
        <v>0.35505307530558416</v>
      </c>
      <c r="FK13" s="40">
        <v>2.7869028012839587</v>
      </c>
      <c r="FL13" s="40">
        <v>4.4920621565731969</v>
      </c>
      <c r="FM13" s="40">
        <v>21.545163365836309</v>
      </c>
      <c r="FN13" s="40">
        <v>1.1224501680042778</v>
      </c>
      <c r="FO13" s="40">
        <v>3.4668558244806404</v>
      </c>
      <c r="FP13" s="40">
        <v>3.9854896160098159</v>
      </c>
      <c r="FQ13" s="40">
        <v>0.89705554058098758</v>
      </c>
      <c r="FR13" s="40">
        <v>0.86162561586896536</v>
      </c>
      <c r="FS13" s="40">
        <v>5.8828751585664092</v>
      </c>
      <c r="FT13" s="40">
        <v>0.19298001545271667</v>
      </c>
      <c r="FU13" s="40">
        <v>0.11081274324823964</v>
      </c>
      <c r="FV13" s="40">
        <v>0.3475147934519624</v>
      </c>
      <c r="FW13" s="40">
        <v>0.64376927029929698</v>
      </c>
      <c r="FX13" s="40">
        <v>1.0809896178093581</v>
      </c>
      <c r="FY13" s="40">
        <v>0.94077757533199369</v>
      </c>
      <c r="FZ13" s="40">
        <v>9.459036069924565</v>
      </c>
      <c r="GA13" s="40">
        <v>11.556939909787497</v>
      </c>
      <c r="GB13" s="40">
        <v>0.94982351355633987</v>
      </c>
      <c r="GC13" s="40">
        <v>0.33319205793008111</v>
      </c>
      <c r="GD13" s="40">
        <v>0.12739696332620748</v>
      </c>
      <c r="GE13" s="40">
        <v>0.50883402511946774</v>
      </c>
      <c r="GF13" s="40">
        <v>0.44777394210513166</v>
      </c>
      <c r="GG13" s="40">
        <v>1.1940638456136843</v>
      </c>
      <c r="GH13" s="40">
        <v>0.23971736294517146</v>
      </c>
      <c r="GI13" s="40">
        <v>0.37389877993963855</v>
      </c>
      <c r="GJ13" s="40">
        <v>8.6019334231677718</v>
      </c>
      <c r="GK13" s="40">
        <v>4.0231810252779256</v>
      </c>
      <c r="GL13" s="40">
        <v>1.6644526332796812</v>
      </c>
      <c r="GM13" s="40">
        <v>0.94153140351735587</v>
      </c>
      <c r="GN13" s="40">
        <v>3.3975036314273201</v>
      </c>
      <c r="GO13" s="40">
        <v>1.9697530483513621</v>
      </c>
      <c r="GP13" s="40">
        <v>0.78850428188883448</v>
      </c>
      <c r="GQ13" s="40">
        <v>0.93776226259054496</v>
      </c>
      <c r="GR13" s="40">
        <v>0.68598364867957873</v>
      </c>
      <c r="GS13" s="40">
        <v>1.8634632742152952</v>
      </c>
      <c r="GT13" s="40">
        <v>0.14398118340417532</v>
      </c>
      <c r="GU13" s="40">
        <v>0.21107189190140882</v>
      </c>
      <c r="GV13" s="40">
        <v>2.7130276391184656</v>
      </c>
      <c r="GW13" s="40">
        <v>0.33093057337399456</v>
      </c>
      <c r="GX13" s="40">
        <v>0.17338048263330014</v>
      </c>
      <c r="GY13" s="40">
        <v>0.99505320467807024</v>
      </c>
      <c r="GZ13" s="40">
        <v>2.0647353997069957</v>
      </c>
      <c r="HA13" s="40">
        <v>1.5031334016121758</v>
      </c>
      <c r="HB13" s="40">
        <v>2.25696158697435</v>
      </c>
      <c r="HC13" s="40">
        <v>3.3711196449396441</v>
      </c>
      <c r="HD13" s="40">
        <v>8.111945102682359</v>
      </c>
      <c r="HE13" s="40">
        <v>1.547609264548544</v>
      </c>
      <c r="HF13" s="40">
        <v>1.4646881641587051</v>
      </c>
      <c r="HG13" s="40">
        <v>2.0051829730633841</v>
      </c>
      <c r="HH13" s="40">
        <v>4.0759489982532768</v>
      </c>
      <c r="HI13" s="40">
        <v>3.2753834653986478</v>
      </c>
      <c r="HJ13" s="40">
        <v>2.1868555657356681</v>
      </c>
      <c r="HK13" s="40">
        <v>19.041699962248526</v>
      </c>
      <c r="HL13" s="40">
        <v>0.82996483208375404</v>
      </c>
      <c r="HM13" s="40">
        <v>11.191333239886841</v>
      </c>
      <c r="HN13" s="40">
        <v>4.8335463245422625</v>
      </c>
      <c r="HO13" s="40">
        <v>2.3210369827301349</v>
      </c>
      <c r="HP13" s="40">
        <v>4.2636522164084587</v>
      </c>
      <c r="HQ13" s="40">
        <v>7.8503667223616844</v>
      </c>
      <c r="HR13" s="40">
        <v>3.0334046178973897</v>
      </c>
      <c r="HS13" s="40">
        <v>3.7352186584695746</v>
      </c>
      <c r="HT13" s="40">
        <v>0.98525343826836198</v>
      </c>
      <c r="HU13" s="40">
        <v>5.6499422492894977</v>
      </c>
      <c r="HV13" s="40">
        <v>7.6724632706162117</v>
      </c>
      <c r="HW13" s="40">
        <v>16.939273153273422</v>
      </c>
      <c r="HX13" s="40">
        <v>9.5547722494655609</v>
      </c>
      <c r="HY13" s="40">
        <v>2.4235576159393908</v>
      </c>
      <c r="HZ13" s="40">
        <v>1.4624266796026184</v>
      </c>
      <c r="IA13" s="40">
        <v>4.5945827897824536</v>
      </c>
      <c r="IB13" s="40">
        <v>0.48320386681715383</v>
      </c>
      <c r="IC13" s="40">
        <v>1.3237222934959783</v>
      </c>
      <c r="ID13" s="40">
        <v>4.3156663611984483</v>
      </c>
      <c r="IE13" s="40">
        <v>0.2532862702816906</v>
      </c>
      <c r="IF13" s="40">
        <v>5.2881047203156539</v>
      </c>
      <c r="IG13" s="40">
        <v>9.2072574560135987</v>
      </c>
      <c r="IH13" s="40">
        <v>1.8973855425565931</v>
      </c>
      <c r="II13" s="40">
        <v>2.5539698920070468</v>
      </c>
      <c r="IJ13" s="40">
        <v>2.5517084074509606</v>
      </c>
      <c r="IK13" s="40">
        <v>7.8398131277666145</v>
      </c>
      <c r="IL13" s="40">
        <v>4.3699419905445254</v>
      </c>
      <c r="IM13" s="40">
        <v>2.3300829209544811</v>
      </c>
      <c r="IN13" s="40">
        <v>1.9403537491222371</v>
      </c>
      <c r="IO13" s="40">
        <v>3.8535696835714353</v>
      </c>
      <c r="IP13" s="40">
        <v>2.1861017375503059E-2</v>
      </c>
      <c r="IQ13" s="40">
        <v>9.2411797243548968</v>
      </c>
      <c r="IR13" s="40">
        <v>0.91062444791750663</v>
      </c>
      <c r="IS13" s="40">
        <v>5.1026629867165587</v>
      </c>
      <c r="IT13" s="40">
        <v>0.49828043052439736</v>
      </c>
      <c r="IU13" s="40">
        <v>0.59100129732394469</v>
      </c>
      <c r="IV13" s="40">
        <v>4.7807783515669096</v>
      </c>
      <c r="IW13" s="40">
        <v>1.128480793487175</v>
      </c>
      <c r="IX13" s="40">
        <v>0.54501777801685203</v>
      </c>
      <c r="IY13" s="40">
        <v>0.42591292472962855</v>
      </c>
      <c r="IZ13" s="40">
        <v>0.25856306757922581</v>
      </c>
      <c r="JA13" s="40">
        <v>0.76513560814260706</v>
      </c>
      <c r="JB13" s="40">
        <v>6.5093063806023759</v>
      </c>
      <c r="JC13" s="40">
        <v>1.0779743050679096</v>
      </c>
      <c r="JD13" s="40">
        <v>0.96188476452213467</v>
      </c>
      <c r="JE13" s="40">
        <v>0.92117804251257718</v>
      </c>
      <c r="JF13" s="40">
        <v>1.2634160386670044</v>
      </c>
      <c r="JG13" s="40">
        <v>0.76513560814260706</v>
      </c>
      <c r="JH13" s="40">
        <v>0.3173616660374754</v>
      </c>
      <c r="JI13" s="40">
        <v>1.8310486622447217</v>
      </c>
      <c r="JJ13" s="40">
        <v>1.8755245251810899</v>
      </c>
      <c r="JK13" s="40">
        <v>1.1556186081602136</v>
      </c>
      <c r="JL13" s="40">
        <v>1.275477289632799</v>
      </c>
      <c r="JM13" s="40">
        <v>1.5249944189876787</v>
      </c>
      <c r="JN13" s="40">
        <v>0.79830404829854273</v>
      </c>
      <c r="JO13" s="40">
        <v>3.4676096526660025E-2</v>
      </c>
      <c r="JP13" s="40">
        <v>43.885615467229712</v>
      </c>
      <c r="JQ13" s="40">
        <v>1.6576681796114214</v>
      </c>
      <c r="JR13" s="40">
        <v>2.5328627028169062</v>
      </c>
      <c r="JS13" s="40">
        <v>0.20654892278923581</v>
      </c>
      <c r="JT13" s="40">
        <v>1.1058659479263098</v>
      </c>
      <c r="JU13" s="40">
        <v>20.980546055000037</v>
      </c>
      <c r="JV13" s="40">
        <v>4.1460550194919593E-2</v>
      </c>
      <c r="JW13" s="40">
        <v>14.843630797966577</v>
      </c>
      <c r="JX13" s="40">
        <v>1.7745115483425584</v>
      </c>
      <c r="JY13" s="40">
        <v>3.4789170754464349</v>
      </c>
      <c r="JZ13" s="40">
        <v>1.2800002587449721</v>
      </c>
      <c r="KA13" s="40">
        <v>0.41083636102238508</v>
      </c>
      <c r="KB13" s="40">
        <v>9.4228523170271805E-2</v>
      </c>
      <c r="KC13" s="40">
        <v>5.4275629346076562E-2</v>
      </c>
      <c r="KD13" s="40">
        <v>1.4292582394466826</v>
      </c>
      <c r="KE13" s="40">
        <v>0.90911679154678238</v>
      </c>
      <c r="KF13" s="40">
        <v>3.1344175947359214</v>
      </c>
      <c r="KG13" s="40">
        <v>0.11156657143360182</v>
      </c>
      <c r="KH13" s="40">
        <v>0.67618388226987047</v>
      </c>
      <c r="KI13" s="40">
        <v>0.19448767182344098</v>
      </c>
      <c r="KJ13" s="40">
        <v>0.76061263903043408</v>
      </c>
      <c r="KK13" s="40">
        <v>4.8998832048541337E-2</v>
      </c>
      <c r="KL13" s="40">
        <v>1.1465726699358674</v>
      </c>
      <c r="KM13" s="40">
        <v>0.47868089770498079</v>
      </c>
      <c r="KN13" s="40">
        <v>0.14624266796026186</v>
      </c>
      <c r="KO13" s="40">
        <v>6.09470087865318</v>
      </c>
      <c r="KP13" s="40">
        <v>2.2652536970133341</v>
      </c>
      <c r="KQ13" s="40">
        <v>0.15001180888707272</v>
      </c>
      <c r="KR13" s="40">
        <v>0.12890461969693184</v>
      </c>
      <c r="KS13" s="40">
        <v>0.13795055792127792</v>
      </c>
      <c r="KT13" s="40">
        <v>0.5706479363191661</v>
      </c>
      <c r="KU13" s="40">
        <v>18.796705802005818</v>
      </c>
      <c r="KV13" s="40">
        <v>26.608627286914036</v>
      </c>
      <c r="KW13" s="40">
        <v>4.7438407704841641</v>
      </c>
      <c r="KX13" s="40">
        <v>13.00730533842432</v>
      </c>
      <c r="KY13" s="40">
        <v>3.5098240310462843</v>
      </c>
      <c r="KZ13" s="40">
        <v>0.51486465060236519</v>
      </c>
      <c r="LA13" s="40">
        <v>3.6002834132897452</v>
      </c>
      <c r="LB13" s="40">
        <v>0.18318024904300839</v>
      </c>
      <c r="LC13" s="40">
        <v>2.8472090561129328</v>
      </c>
      <c r="LD13" s="40">
        <v>3.4434871507344131</v>
      </c>
      <c r="LE13" s="40">
        <v>0.92871632436619889</v>
      </c>
      <c r="LF13" s="40">
        <v>10.647069290055352</v>
      </c>
      <c r="LG13" s="40">
        <v>4.6179514635286809</v>
      </c>
      <c r="LH13" s="40">
        <v>4.8621917955860248</v>
      </c>
      <c r="LI13" s="40">
        <v>5.2805664384620314</v>
      </c>
      <c r="LJ13" s="40">
        <v>7.7101546798843197</v>
      </c>
      <c r="LK13" s="40">
        <v>167.86547562919043</v>
      </c>
      <c r="LL13" s="40">
        <v>70.008777402770505</v>
      </c>
      <c r="LM13" s="40">
        <v>6.5575513844655555</v>
      </c>
      <c r="LN13" s="40">
        <v>1.772250063786472</v>
      </c>
      <c r="LO13" s="40">
        <v>4.3330044094617781</v>
      </c>
      <c r="LP13" s="40">
        <v>9.2977168382570596</v>
      </c>
      <c r="LQ13" s="40">
        <v>0.17262665444793795</v>
      </c>
      <c r="LR13" s="40">
        <v>3.6183752897384375E-2</v>
      </c>
      <c r="LS13" s="40">
        <v>11.074489871155704</v>
      </c>
      <c r="LT13" s="40">
        <v>20.16641161480889</v>
      </c>
      <c r="LU13" s="40">
        <v>8.9177874328345226</v>
      </c>
      <c r="LV13" s="40">
        <v>2.653475212474854</v>
      </c>
      <c r="LW13" s="40">
        <v>3.9734283650440214</v>
      </c>
      <c r="LX13" s="40">
        <v>12.545208660797307</v>
      </c>
      <c r="LY13" s="40">
        <v>10.130696983082261</v>
      </c>
      <c r="LZ13" s="40">
        <v>1.132249934413986</v>
      </c>
      <c r="MA13" s="40">
        <v>0.64452309848465916</v>
      </c>
      <c r="MB13" s="40">
        <v>6.0276101701559464</v>
      </c>
      <c r="MC13" s="40">
        <v>2.6587520097723893</v>
      </c>
      <c r="MD13" s="40">
        <v>4.8817913284054413</v>
      </c>
      <c r="ME13" s="40">
        <v>4.0849949364776235</v>
      </c>
      <c r="MF13" s="40">
        <v>13.510862566246251</v>
      </c>
      <c r="MG13" s="40">
        <v>6.6057963883287343</v>
      </c>
      <c r="MH13" s="40">
        <v>2.9195765619077014</v>
      </c>
      <c r="MI13" s="40">
        <v>5.8836289867517717</v>
      </c>
      <c r="MJ13" s="40">
        <v>2.0481511796290279</v>
      </c>
      <c r="MK13" s="40">
        <v>3.1102950928043316</v>
      </c>
      <c r="ML13" s="40">
        <v>26.160099516623539</v>
      </c>
      <c r="MM13" s="40">
        <v>23.667189707630829</v>
      </c>
      <c r="MN13" s="40">
        <v>14.449378657022161</v>
      </c>
      <c r="MO13" s="40">
        <v>6.043440562048553</v>
      </c>
      <c r="MP13" s="40">
        <v>10.353830125949466</v>
      </c>
      <c r="MQ13" s="40">
        <v>5.2323214345988527</v>
      </c>
      <c r="MR13" s="40">
        <v>0</v>
      </c>
      <c r="MS13" s="40">
        <v>40.001138828058423</v>
      </c>
      <c r="MT13" s="40">
        <v>8.3908615312663635</v>
      </c>
      <c r="MU13" s="40">
        <v>4.2478218245158521</v>
      </c>
      <c r="MV13" s="40">
        <v>0.98751492282444842</v>
      </c>
      <c r="MW13" s="40">
        <v>1.0334984421315412</v>
      </c>
      <c r="MX13" s="40">
        <v>9.7258912475427746</v>
      </c>
      <c r="MY13" s="40">
        <v>21.07778989091176</v>
      </c>
      <c r="MZ13" s="40">
        <v>31.10068944348723</v>
      </c>
      <c r="NA13" s="40">
        <v>5.4825923921390949</v>
      </c>
      <c r="NB13" s="40">
        <v>16.587989218894649</v>
      </c>
      <c r="NC13" s="40">
        <v>41.360291046266425</v>
      </c>
      <c r="ND13" s="40">
        <v>34.992704364512136</v>
      </c>
      <c r="NE13" s="40">
        <v>22.479910315685405</v>
      </c>
      <c r="NF13" s="40">
        <v>10.234725272662242</v>
      </c>
      <c r="NG13" s="40">
        <v>14.963489479439163</v>
      </c>
      <c r="NH13" s="40">
        <v>3.3085519055545833</v>
      </c>
      <c r="NI13" s="40">
        <v>21.285092641886358</v>
      </c>
      <c r="NJ13" s="40">
        <v>15.243913564393893</v>
      </c>
      <c r="NK13" s="40">
        <v>9.595478971475119</v>
      </c>
      <c r="NL13" s="40">
        <v>22.773903307976653</v>
      </c>
      <c r="NM13" s="40">
        <v>8.2612030833840695</v>
      </c>
      <c r="NN13" s="40">
        <v>11.819272118293533</v>
      </c>
      <c r="NO13" s="40">
        <v>4.2794826083010644</v>
      </c>
      <c r="NP13" s="40">
        <v>25.791477533981435</v>
      </c>
      <c r="NQ13" s="40">
        <v>21.837648701756834</v>
      </c>
      <c r="NR13" s="40">
        <v>2.5260782491486466</v>
      </c>
      <c r="NS13" s="40">
        <v>5.0815557975264181</v>
      </c>
      <c r="NT13" s="40">
        <v>7.941579932790507</v>
      </c>
      <c r="NU13" s="40">
        <v>12.261769263101129</v>
      </c>
      <c r="NV13" s="40">
        <v>2.5999534113141398</v>
      </c>
      <c r="NW13" s="40">
        <v>5.9590118052879886</v>
      </c>
      <c r="NX13" s="40">
        <v>5.0438643882583092</v>
      </c>
      <c r="NY13" s="40">
        <v>1.7164667780696712</v>
      </c>
      <c r="NZ13" s="40">
        <v>4.8636994519567498</v>
      </c>
      <c r="OA13" s="40">
        <v>9.0044776741511736</v>
      </c>
      <c r="OB13" s="40">
        <v>5.9673039153269727</v>
      </c>
      <c r="OC13" s="40">
        <v>11.608954054577486</v>
      </c>
      <c r="OD13" s="40">
        <v>11.697905780450222</v>
      </c>
      <c r="OE13" s="40">
        <v>2.8592703070787278</v>
      </c>
      <c r="OF13" s="40">
        <v>17.632795083806624</v>
      </c>
      <c r="OG13" s="40">
        <v>20.480004139919554</v>
      </c>
      <c r="OH13" s="40">
        <v>2.7190582646013635</v>
      </c>
      <c r="OI13" s="40">
        <v>1.6410839595334537</v>
      </c>
      <c r="OJ13" s="40">
        <v>8.4534292706514247</v>
      </c>
      <c r="OK13" s="40">
        <v>0.9279624961808367</v>
      </c>
      <c r="OL13" s="40">
        <v>8.1277754945749656</v>
      </c>
      <c r="OM13" s="40">
        <v>0</v>
      </c>
      <c r="ON13" s="40">
        <v>0</v>
      </c>
      <c r="OO13" s="40">
        <v>5.1252778322774244</v>
      </c>
      <c r="OP13" s="40">
        <v>2014.8749420425847</v>
      </c>
      <c r="OQ13" s="40">
        <v>3955.1736617072906</v>
      </c>
      <c r="OR13" s="40">
        <v>0</v>
      </c>
      <c r="OS13" s="40">
        <v>0</v>
      </c>
      <c r="OT13" s="40">
        <v>0</v>
      </c>
      <c r="OU13" s="40">
        <v>-837.20082883504551</v>
      </c>
      <c r="OV13" s="40">
        <v>2616.8022250851695</v>
      </c>
      <c r="OW13" s="40">
        <v>5734.7750579574149</v>
      </c>
      <c r="OX13" s="41">
        <v>7749.6500000000005</v>
      </c>
    </row>
    <row r="14" spans="1:414">
      <c r="A14" s="8" t="s">
        <v>564</v>
      </c>
      <c r="B14" s="9" t="s">
        <v>137</v>
      </c>
      <c r="C14" s="40">
        <v>0</v>
      </c>
      <c r="D14" s="40">
        <v>0</v>
      </c>
      <c r="E14" s="40">
        <v>0</v>
      </c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40">
        <v>0</v>
      </c>
      <c r="V14" s="40">
        <v>0</v>
      </c>
      <c r="W14" s="40">
        <v>0</v>
      </c>
      <c r="X14" s="40">
        <v>0</v>
      </c>
      <c r="Y14" s="40">
        <v>8.3714514517100644E-2</v>
      </c>
      <c r="Z14" s="40">
        <v>0</v>
      </c>
      <c r="AA14" s="40">
        <v>0</v>
      </c>
      <c r="AB14" s="40">
        <v>0</v>
      </c>
      <c r="AC14" s="40">
        <v>0</v>
      </c>
      <c r="AD14" s="40">
        <v>0</v>
      </c>
      <c r="AE14" s="40">
        <v>0</v>
      </c>
      <c r="AF14" s="40">
        <v>0</v>
      </c>
      <c r="AG14" s="40">
        <v>0</v>
      </c>
      <c r="AH14" s="40">
        <v>0</v>
      </c>
      <c r="AI14" s="40">
        <v>0</v>
      </c>
      <c r="AJ14" s="40">
        <v>0</v>
      </c>
      <c r="AK14" s="40">
        <v>0</v>
      </c>
      <c r="AL14" s="40">
        <v>0</v>
      </c>
      <c r="AM14" s="40">
        <v>0</v>
      </c>
      <c r="AN14" s="40">
        <v>0</v>
      </c>
      <c r="AO14" s="40">
        <v>0</v>
      </c>
      <c r="AP14" s="40">
        <v>0</v>
      </c>
      <c r="AQ14" s="40">
        <v>0</v>
      </c>
      <c r="AR14" s="40">
        <v>0</v>
      </c>
      <c r="AS14" s="40">
        <v>0</v>
      </c>
      <c r="AT14" s="40">
        <v>0</v>
      </c>
      <c r="AU14" s="40">
        <v>0</v>
      </c>
      <c r="AV14" s="40">
        <v>0</v>
      </c>
      <c r="AW14" s="40">
        <v>0</v>
      </c>
      <c r="AX14" s="40">
        <v>0</v>
      </c>
      <c r="AY14" s="40">
        <v>0</v>
      </c>
      <c r="AZ14" s="40">
        <v>0</v>
      </c>
      <c r="BA14" s="40">
        <v>0</v>
      </c>
      <c r="BB14" s="40">
        <v>0</v>
      </c>
      <c r="BC14" s="40">
        <v>0</v>
      </c>
      <c r="BD14" s="40">
        <v>0</v>
      </c>
      <c r="BE14" s="40">
        <v>0</v>
      </c>
      <c r="BF14" s="40">
        <v>0</v>
      </c>
      <c r="BG14" s="40">
        <v>0</v>
      </c>
      <c r="BH14" s="40">
        <v>0</v>
      </c>
      <c r="BI14" s="40">
        <v>0</v>
      </c>
      <c r="BJ14" s="40">
        <v>0</v>
      </c>
      <c r="BK14" s="40">
        <v>0</v>
      </c>
      <c r="BL14" s="40">
        <v>0</v>
      </c>
      <c r="BM14" s="40">
        <v>0</v>
      </c>
      <c r="BN14" s="40">
        <v>0</v>
      </c>
      <c r="BO14" s="40">
        <v>0</v>
      </c>
      <c r="BP14" s="40">
        <v>0</v>
      </c>
      <c r="BQ14" s="40">
        <v>0</v>
      </c>
      <c r="BR14" s="40">
        <v>0</v>
      </c>
      <c r="BS14" s="40">
        <v>0</v>
      </c>
      <c r="BT14" s="40">
        <v>0</v>
      </c>
      <c r="BU14" s="40">
        <v>0</v>
      </c>
      <c r="BV14" s="40">
        <v>0</v>
      </c>
      <c r="BW14" s="40">
        <v>0</v>
      </c>
      <c r="BX14" s="40">
        <v>0</v>
      </c>
      <c r="BY14" s="40">
        <v>0</v>
      </c>
      <c r="BZ14" s="40">
        <v>0</v>
      </c>
      <c r="CA14" s="40">
        <v>0</v>
      </c>
      <c r="CB14" s="40">
        <v>0</v>
      </c>
      <c r="CC14" s="40">
        <v>0</v>
      </c>
      <c r="CD14" s="40">
        <v>0</v>
      </c>
      <c r="CE14" s="40">
        <v>0</v>
      </c>
      <c r="CF14" s="40">
        <v>0</v>
      </c>
      <c r="CG14" s="40">
        <v>0</v>
      </c>
      <c r="CH14" s="40">
        <v>0</v>
      </c>
      <c r="CI14" s="40">
        <v>0</v>
      </c>
      <c r="CJ14" s="40">
        <v>0</v>
      </c>
      <c r="CK14" s="40">
        <v>0</v>
      </c>
      <c r="CL14" s="40">
        <v>0</v>
      </c>
      <c r="CM14" s="40">
        <v>0</v>
      </c>
      <c r="CN14" s="40">
        <v>0</v>
      </c>
      <c r="CO14" s="40">
        <v>0</v>
      </c>
      <c r="CP14" s="40">
        <v>0</v>
      </c>
      <c r="CQ14" s="40">
        <v>0</v>
      </c>
      <c r="CR14" s="40">
        <v>0</v>
      </c>
      <c r="CS14" s="40">
        <v>0</v>
      </c>
      <c r="CT14" s="40">
        <v>0</v>
      </c>
      <c r="CU14" s="40">
        <v>0</v>
      </c>
      <c r="CV14" s="40">
        <v>0</v>
      </c>
      <c r="CW14" s="40">
        <v>0</v>
      </c>
      <c r="CX14" s="40">
        <v>0</v>
      </c>
      <c r="CY14" s="40">
        <v>0</v>
      </c>
      <c r="CZ14" s="40">
        <v>0</v>
      </c>
      <c r="DA14" s="40">
        <v>0</v>
      </c>
      <c r="DB14" s="40">
        <v>0</v>
      </c>
      <c r="DC14" s="40">
        <v>0</v>
      </c>
      <c r="DD14" s="40">
        <v>0</v>
      </c>
      <c r="DE14" s="40">
        <v>0</v>
      </c>
      <c r="DF14" s="40">
        <v>0</v>
      </c>
      <c r="DG14" s="40">
        <v>0</v>
      </c>
      <c r="DH14" s="40">
        <v>0</v>
      </c>
      <c r="DI14" s="40">
        <v>0</v>
      </c>
      <c r="DJ14" s="40">
        <v>0</v>
      </c>
      <c r="DK14" s="40">
        <v>0</v>
      </c>
      <c r="DL14" s="40">
        <v>0</v>
      </c>
      <c r="DM14" s="40">
        <v>0</v>
      </c>
      <c r="DN14" s="40">
        <v>0</v>
      </c>
      <c r="DO14" s="40">
        <v>0</v>
      </c>
      <c r="DP14" s="40">
        <v>0</v>
      </c>
      <c r="DQ14" s="40">
        <v>0</v>
      </c>
      <c r="DR14" s="40">
        <v>0</v>
      </c>
      <c r="DS14" s="40">
        <v>0</v>
      </c>
      <c r="DT14" s="40">
        <v>0</v>
      </c>
      <c r="DU14" s="40">
        <v>0</v>
      </c>
      <c r="DV14" s="40">
        <v>0</v>
      </c>
      <c r="DW14" s="40">
        <v>0</v>
      </c>
      <c r="DX14" s="40">
        <v>0</v>
      </c>
      <c r="DY14" s="40">
        <v>0</v>
      </c>
      <c r="DZ14" s="40">
        <v>0</v>
      </c>
      <c r="EA14" s="40">
        <v>0</v>
      </c>
      <c r="EB14" s="40">
        <v>0</v>
      </c>
      <c r="EC14" s="40">
        <v>0</v>
      </c>
      <c r="ED14" s="40">
        <v>0</v>
      </c>
      <c r="EE14" s="40">
        <v>0</v>
      </c>
      <c r="EF14" s="40">
        <v>0</v>
      </c>
      <c r="EG14" s="40">
        <v>0</v>
      </c>
      <c r="EH14" s="40">
        <v>0</v>
      </c>
      <c r="EI14" s="40">
        <v>0</v>
      </c>
      <c r="EJ14" s="40">
        <v>0</v>
      </c>
      <c r="EK14" s="40">
        <v>0</v>
      </c>
      <c r="EL14" s="40">
        <v>0</v>
      </c>
      <c r="EM14" s="40">
        <v>0</v>
      </c>
      <c r="EN14" s="40">
        <v>0</v>
      </c>
      <c r="EO14" s="40">
        <v>0</v>
      </c>
      <c r="EP14" s="40">
        <v>0</v>
      </c>
      <c r="EQ14" s="40">
        <v>0</v>
      </c>
      <c r="ER14" s="40">
        <v>0</v>
      </c>
      <c r="ES14" s="40">
        <v>0</v>
      </c>
      <c r="ET14" s="40">
        <v>0</v>
      </c>
      <c r="EU14" s="40">
        <v>0</v>
      </c>
      <c r="EV14" s="40">
        <v>0</v>
      </c>
      <c r="EW14" s="40">
        <v>0</v>
      </c>
      <c r="EX14" s="40">
        <v>0</v>
      </c>
      <c r="EY14" s="40">
        <v>0</v>
      </c>
      <c r="EZ14" s="40">
        <v>0</v>
      </c>
      <c r="FA14" s="40">
        <v>0</v>
      </c>
      <c r="FB14" s="40">
        <v>0</v>
      </c>
      <c r="FC14" s="40">
        <v>0</v>
      </c>
      <c r="FD14" s="40">
        <v>0</v>
      </c>
      <c r="FE14" s="40">
        <v>0</v>
      </c>
      <c r="FF14" s="40">
        <v>0</v>
      </c>
      <c r="FG14" s="40">
        <v>0</v>
      </c>
      <c r="FH14" s="40">
        <v>0</v>
      </c>
      <c r="FI14" s="40">
        <v>0</v>
      </c>
      <c r="FJ14" s="40">
        <v>0</v>
      </c>
      <c r="FK14" s="40">
        <v>0</v>
      </c>
      <c r="FL14" s="40">
        <v>0</v>
      </c>
      <c r="FM14" s="40">
        <v>0</v>
      </c>
      <c r="FN14" s="40">
        <v>0</v>
      </c>
      <c r="FO14" s="40">
        <v>0</v>
      </c>
      <c r="FP14" s="40">
        <v>0</v>
      </c>
      <c r="FQ14" s="40">
        <v>0</v>
      </c>
      <c r="FR14" s="40">
        <v>0</v>
      </c>
      <c r="FS14" s="40">
        <v>0</v>
      </c>
      <c r="FT14" s="40">
        <v>0</v>
      </c>
      <c r="FU14" s="40">
        <v>0</v>
      </c>
      <c r="FV14" s="40">
        <v>0</v>
      </c>
      <c r="FW14" s="40">
        <v>0</v>
      </c>
      <c r="FX14" s="40">
        <v>0</v>
      </c>
      <c r="FY14" s="40">
        <v>0</v>
      </c>
      <c r="FZ14" s="40">
        <v>0</v>
      </c>
      <c r="GA14" s="40">
        <v>0</v>
      </c>
      <c r="GB14" s="40">
        <v>0</v>
      </c>
      <c r="GC14" s="40">
        <v>0</v>
      </c>
      <c r="GD14" s="40">
        <v>0</v>
      </c>
      <c r="GE14" s="40">
        <v>0</v>
      </c>
      <c r="GF14" s="40">
        <v>0</v>
      </c>
      <c r="GG14" s="40">
        <v>0</v>
      </c>
      <c r="GH14" s="40">
        <v>0</v>
      </c>
      <c r="GI14" s="40">
        <v>0</v>
      </c>
      <c r="GJ14" s="40">
        <v>0</v>
      </c>
      <c r="GK14" s="40">
        <v>0</v>
      </c>
      <c r="GL14" s="40">
        <v>0</v>
      </c>
      <c r="GM14" s="40">
        <v>0</v>
      </c>
      <c r="GN14" s="40">
        <v>0</v>
      </c>
      <c r="GO14" s="40">
        <v>0</v>
      </c>
      <c r="GP14" s="40">
        <v>0</v>
      </c>
      <c r="GQ14" s="40">
        <v>0</v>
      </c>
      <c r="GR14" s="40">
        <v>0</v>
      </c>
      <c r="GS14" s="40">
        <v>0</v>
      </c>
      <c r="GT14" s="40">
        <v>0</v>
      </c>
      <c r="GU14" s="40">
        <v>0</v>
      </c>
      <c r="GV14" s="40">
        <v>0</v>
      </c>
      <c r="GW14" s="40">
        <v>0</v>
      </c>
      <c r="GX14" s="40">
        <v>0</v>
      </c>
      <c r="GY14" s="40">
        <v>0</v>
      </c>
      <c r="GZ14" s="40">
        <v>0</v>
      </c>
      <c r="HA14" s="40">
        <v>0</v>
      </c>
      <c r="HB14" s="40">
        <v>0</v>
      </c>
      <c r="HC14" s="40">
        <v>0</v>
      </c>
      <c r="HD14" s="40">
        <v>0</v>
      </c>
      <c r="HE14" s="40">
        <v>0</v>
      </c>
      <c r="HF14" s="40">
        <v>0</v>
      </c>
      <c r="HG14" s="40">
        <v>0</v>
      </c>
      <c r="HH14" s="40">
        <v>0</v>
      </c>
      <c r="HI14" s="40">
        <v>0</v>
      </c>
      <c r="HJ14" s="40">
        <v>0</v>
      </c>
      <c r="HK14" s="40">
        <v>0</v>
      </c>
      <c r="HL14" s="40">
        <v>0</v>
      </c>
      <c r="HM14" s="40">
        <v>0</v>
      </c>
      <c r="HN14" s="40">
        <v>0</v>
      </c>
      <c r="HO14" s="40">
        <v>0</v>
      </c>
      <c r="HP14" s="40">
        <v>0</v>
      </c>
      <c r="HQ14" s="40">
        <v>0</v>
      </c>
      <c r="HR14" s="40">
        <v>0</v>
      </c>
      <c r="HS14" s="40">
        <v>0</v>
      </c>
      <c r="HT14" s="40">
        <v>0</v>
      </c>
      <c r="HU14" s="40">
        <v>0</v>
      </c>
      <c r="HV14" s="40">
        <v>0</v>
      </c>
      <c r="HW14" s="40">
        <v>0</v>
      </c>
      <c r="HX14" s="40">
        <v>0</v>
      </c>
      <c r="HY14" s="40">
        <v>0</v>
      </c>
      <c r="HZ14" s="40">
        <v>0</v>
      </c>
      <c r="IA14" s="40">
        <v>0</v>
      </c>
      <c r="IB14" s="40">
        <v>0</v>
      </c>
      <c r="IC14" s="40">
        <v>0</v>
      </c>
      <c r="ID14" s="40">
        <v>0</v>
      </c>
      <c r="IE14" s="40">
        <v>0</v>
      </c>
      <c r="IF14" s="40">
        <v>0</v>
      </c>
      <c r="IG14" s="40">
        <v>0</v>
      </c>
      <c r="IH14" s="40">
        <v>0</v>
      </c>
      <c r="II14" s="40">
        <v>0</v>
      </c>
      <c r="IJ14" s="40">
        <v>0</v>
      </c>
      <c r="IK14" s="40">
        <v>0</v>
      </c>
      <c r="IL14" s="40">
        <v>0</v>
      </c>
      <c r="IM14" s="40">
        <v>0</v>
      </c>
      <c r="IN14" s="40">
        <v>0</v>
      </c>
      <c r="IO14" s="40">
        <v>0</v>
      </c>
      <c r="IP14" s="40">
        <v>0</v>
      </c>
      <c r="IQ14" s="40">
        <v>0</v>
      </c>
      <c r="IR14" s="40">
        <v>0</v>
      </c>
      <c r="IS14" s="40">
        <v>0</v>
      </c>
      <c r="IT14" s="40">
        <v>0</v>
      </c>
      <c r="IU14" s="40">
        <v>0</v>
      </c>
      <c r="IV14" s="40">
        <v>0</v>
      </c>
      <c r="IW14" s="40">
        <v>0</v>
      </c>
      <c r="IX14" s="40">
        <v>0</v>
      </c>
      <c r="IY14" s="40">
        <v>0</v>
      </c>
      <c r="IZ14" s="40">
        <v>0</v>
      </c>
      <c r="JA14" s="40">
        <v>0</v>
      </c>
      <c r="JB14" s="40">
        <v>0</v>
      </c>
      <c r="JC14" s="40">
        <v>0</v>
      </c>
      <c r="JD14" s="40">
        <v>0</v>
      </c>
      <c r="JE14" s="40">
        <v>0</v>
      </c>
      <c r="JF14" s="40">
        <v>0</v>
      </c>
      <c r="JG14" s="40">
        <v>0</v>
      </c>
      <c r="JH14" s="40">
        <v>0</v>
      </c>
      <c r="JI14" s="40">
        <v>0</v>
      </c>
      <c r="JJ14" s="40">
        <v>0</v>
      </c>
      <c r="JK14" s="40">
        <v>0</v>
      </c>
      <c r="JL14" s="40">
        <v>0</v>
      </c>
      <c r="JM14" s="40">
        <v>0</v>
      </c>
      <c r="JN14" s="40">
        <v>0</v>
      </c>
      <c r="JO14" s="40">
        <v>0</v>
      </c>
      <c r="JP14" s="40">
        <v>0</v>
      </c>
      <c r="JQ14" s="40">
        <v>0</v>
      </c>
      <c r="JR14" s="40">
        <v>0</v>
      </c>
      <c r="JS14" s="40">
        <v>0</v>
      </c>
      <c r="JT14" s="40">
        <v>0</v>
      </c>
      <c r="JU14" s="40">
        <v>0</v>
      </c>
      <c r="JV14" s="40">
        <v>0</v>
      </c>
      <c r="JW14" s="40">
        <v>0</v>
      </c>
      <c r="JX14" s="40">
        <v>0</v>
      </c>
      <c r="JY14" s="40">
        <v>0</v>
      </c>
      <c r="JZ14" s="40">
        <v>0</v>
      </c>
      <c r="KA14" s="40">
        <v>44.953220448596475</v>
      </c>
      <c r="KB14" s="40">
        <v>0</v>
      </c>
      <c r="KC14" s="40">
        <v>0</v>
      </c>
      <c r="KD14" s="40">
        <v>0</v>
      </c>
      <c r="KE14" s="40">
        <v>0</v>
      </c>
      <c r="KF14" s="40">
        <v>0</v>
      </c>
      <c r="KG14" s="40">
        <v>0</v>
      </c>
      <c r="KH14" s="40">
        <v>0</v>
      </c>
      <c r="KI14" s="40">
        <v>0</v>
      </c>
      <c r="KJ14" s="40">
        <v>0</v>
      </c>
      <c r="KK14" s="40">
        <v>0</v>
      </c>
      <c r="KL14" s="40">
        <v>0</v>
      </c>
      <c r="KM14" s="40">
        <v>0</v>
      </c>
      <c r="KN14" s="40">
        <v>0</v>
      </c>
      <c r="KO14" s="40">
        <v>0</v>
      </c>
      <c r="KP14" s="40">
        <v>0</v>
      </c>
      <c r="KQ14" s="40">
        <v>0</v>
      </c>
      <c r="KR14" s="40">
        <v>0</v>
      </c>
      <c r="KS14" s="40">
        <v>0</v>
      </c>
      <c r="KT14" s="40">
        <v>0</v>
      </c>
      <c r="KU14" s="40">
        <v>0</v>
      </c>
      <c r="KV14" s="40">
        <v>0</v>
      </c>
      <c r="KW14" s="40">
        <v>0</v>
      </c>
      <c r="KX14" s="40">
        <v>0</v>
      </c>
      <c r="KY14" s="40">
        <v>0</v>
      </c>
      <c r="KZ14" s="40">
        <v>0</v>
      </c>
      <c r="LA14" s="40">
        <v>0</v>
      </c>
      <c r="LB14" s="40">
        <v>0</v>
      </c>
      <c r="LC14" s="40">
        <v>0</v>
      </c>
      <c r="LD14" s="40">
        <v>0</v>
      </c>
      <c r="LE14" s="40">
        <v>0</v>
      </c>
      <c r="LF14" s="40">
        <v>0</v>
      </c>
      <c r="LG14" s="40">
        <v>0</v>
      </c>
      <c r="LH14" s="40">
        <v>0</v>
      </c>
      <c r="LI14" s="40">
        <v>0</v>
      </c>
      <c r="LJ14" s="40">
        <v>0</v>
      </c>
      <c r="LK14" s="40">
        <v>0</v>
      </c>
      <c r="LL14" s="40">
        <v>0</v>
      </c>
      <c r="LM14" s="40">
        <v>0</v>
      </c>
      <c r="LN14" s="40">
        <v>0</v>
      </c>
      <c r="LO14" s="40">
        <v>0</v>
      </c>
      <c r="LP14" s="40">
        <v>0</v>
      </c>
      <c r="LQ14" s="40">
        <v>0</v>
      </c>
      <c r="LR14" s="40">
        <v>0</v>
      </c>
      <c r="LS14" s="40">
        <v>0</v>
      </c>
      <c r="LT14" s="40">
        <v>0</v>
      </c>
      <c r="LU14" s="40">
        <v>0</v>
      </c>
      <c r="LV14" s="40">
        <v>0</v>
      </c>
      <c r="LW14" s="40">
        <v>0</v>
      </c>
      <c r="LX14" s="40">
        <v>1171.7821261764236</v>
      </c>
      <c r="LY14" s="40">
        <v>0</v>
      </c>
      <c r="LZ14" s="40">
        <v>0</v>
      </c>
      <c r="MA14" s="40">
        <v>9.9959257105260573</v>
      </c>
      <c r="MB14" s="40">
        <v>0</v>
      </c>
      <c r="MC14" s="40">
        <v>0</v>
      </c>
      <c r="MD14" s="40">
        <v>0</v>
      </c>
      <c r="ME14" s="40">
        <v>0</v>
      </c>
      <c r="MF14" s="40">
        <v>0</v>
      </c>
      <c r="MG14" s="40">
        <v>0</v>
      </c>
      <c r="MH14" s="40">
        <v>0</v>
      </c>
      <c r="MI14" s="40">
        <v>0</v>
      </c>
      <c r="MJ14" s="40">
        <v>0</v>
      </c>
      <c r="MK14" s="40">
        <v>0</v>
      </c>
      <c r="ML14" s="40">
        <v>0</v>
      </c>
      <c r="MM14" s="40">
        <v>0</v>
      </c>
      <c r="MN14" s="40">
        <v>0</v>
      </c>
      <c r="MO14" s="40">
        <v>0</v>
      </c>
      <c r="MP14" s="40">
        <v>0</v>
      </c>
      <c r="MQ14" s="40">
        <v>0</v>
      </c>
      <c r="MR14" s="40">
        <v>0</v>
      </c>
      <c r="MS14" s="40">
        <v>0</v>
      </c>
      <c r="MT14" s="40">
        <v>0</v>
      </c>
      <c r="MU14" s="40">
        <v>0</v>
      </c>
      <c r="MV14" s="40">
        <v>0</v>
      </c>
      <c r="MW14" s="40">
        <v>0</v>
      </c>
      <c r="MX14" s="40">
        <v>0</v>
      </c>
      <c r="MY14" s="40">
        <v>0</v>
      </c>
      <c r="MZ14" s="40">
        <v>0</v>
      </c>
      <c r="NA14" s="40">
        <v>0</v>
      </c>
      <c r="NB14" s="40">
        <v>0</v>
      </c>
      <c r="NC14" s="40">
        <v>0</v>
      </c>
      <c r="ND14" s="40">
        <v>0</v>
      </c>
      <c r="NE14" s="40">
        <v>0</v>
      </c>
      <c r="NF14" s="40">
        <v>0</v>
      </c>
      <c r="NG14" s="40">
        <v>0</v>
      </c>
      <c r="NH14" s="40">
        <v>0</v>
      </c>
      <c r="NI14" s="40">
        <v>0</v>
      </c>
      <c r="NJ14" s="40">
        <v>81.352527176165694</v>
      </c>
      <c r="NK14" s="40">
        <v>0.32129866487197078</v>
      </c>
      <c r="NL14" s="40">
        <v>0</v>
      </c>
      <c r="NM14" s="40">
        <v>0</v>
      </c>
      <c r="NN14" s="40">
        <v>0</v>
      </c>
      <c r="NO14" s="40">
        <v>0</v>
      </c>
      <c r="NP14" s="40">
        <v>0</v>
      </c>
      <c r="NQ14" s="40">
        <v>0</v>
      </c>
      <c r="NR14" s="40">
        <v>0</v>
      </c>
      <c r="NS14" s="40">
        <v>0</v>
      </c>
      <c r="NT14" s="40">
        <v>0</v>
      </c>
      <c r="NU14" s="40">
        <v>0</v>
      </c>
      <c r="NV14" s="40">
        <v>0</v>
      </c>
      <c r="NW14" s="40">
        <v>0</v>
      </c>
      <c r="NX14" s="40">
        <v>0</v>
      </c>
      <c r="NY14" s="40">
        <v>0</v>
      </c>
      <c r="NZ14" s="40">
        <v>0</v>
      </c>
      <c r="OA14" s="40">
        <v>0</v>
      </c>
      <c r="OB14" s="40">
        <v>0</v>
      </c>
      <c r="OC14" s="40">
        <v>0</v>
      </c>
      <c r="OD14" s="40">
        <v>0</v>
      </c>
      <c r="OE14" s="40">
        <v>0</v>
      </c>
      <c r="OF14" s="40">
        <v>0</v>
      </c>
      <c r="OG14" s="40">
        <v>0</v>
      </c>
      <c r="OH14" s="40">
        <v>0</v>
      </c>
      <c r="OI14" s="40">
        <v>0</v>
      </c>
      <c r="OJ14" s="40">
        <v>0</v>
      </c>
      <c r="OK14" s="40">
        <v>0</v>
      </c>
      <c r="OL14" s="40">
        <v>0</v>
      </c>
      <c r="OM14" s="40">
        <v>0</v>
      </c>
      <c r="ON14" s="40">
        <v>0</v>
      </c>
      <c r="OO14" s="40">
        <v>0</v>
      </c>
      <c r="OP14" s="40">
        <v>1308.488812691101</v>
      </c>
      <c r="OQ14" s="40">
        <v>0</v>
      </c>
      <c r="OR14" s="40">
        <v>0</v>
      </c>
      <c r="OS14" s="40">
        <v>0</v>
      </c>
      <c r="OT14" s="40">
        <v>0</v>
      </c>
      <c r="OU14" s="40">
        <v>171.27812808548404</v>
      </c>
      <c r="OV14" s="40">
        <v>1943.0940592234153</v>
      </c>
      <c r="OW14" s="40">
        <v>2114.3721873088994</v>
      </c>
      <c r="OX14" s="41">
        <v>3422.8610000000003</v>
      </c>
    </row>
    <row r="15" spans="1:414">
      <c r="A15" s="8" t="s">
        <v>565</v>
      </c>
      <c r="B15" s="9" t="s">
        <v>138</v>
      </c>
      <c r="C15" s="40">
        <v>2.5145946985327263E-2</v>
      </c>
      <c r="D15" s="40">
        <v>0.99381155694184697</v>
      </c>
      <c r="E15" s="40">
        <v>1.6399530642604736E-2</v>
      </c>
      <c r="F15" s="40">
        <v>0</v>
      </c>
      <c r="G15" s="40">
        <v>120.25557159813485</v>
      </c>
      <c r="H15" s="40">
        <v>2.5145946985327263E-2</v>
      </c>
      <c r="I15" s="40">
        <v>1.0933020428403157E-2</v>
      </c>
      <c r="J15" s="40">
        <v>3.2799061285209473E-3</v>
      </c>
      <c r="K15" s="40">
        <v>1.530622859976442E-2</v>
      </c>
      <c r="L15" s="40">
        <v>0.14759577578344263</v>
      </c>
      <c r="M15" s="40">
        <v>3.2799061285209473E-3</v>
      </c>
      <c r="N15" s="40">
        <v>1.0933020428403157E-3</v>
      </c>
      <c r="O15" s="40">
        <v>1.7252306236020181</v>
      </c>
      <c r="P15" s="40">
        <v>1.3294552840938239</v>
      </c>
      <c r="Q15" s="40">
        <v>0</v>
      </c>
      <c r="R15" s="40">
        <v>1.0933020428403157E-3</v>
      </c>
      <c r="S15" s="40">
        <v>0</v>
      </c>
      <c r="T15" s="40">
        <v>1.0758092101548706</v>
      </c>
      <c r="U15" s="40">
        <v>3.4471813410755154</v>
      </c>
      <c r="V15" s="40">
        <v>1.2736968799089678</v>
      </c>
      <c r="W15" s="40">
        <v>0.42529449466488278</v>
      </c>
      <c r="X15" s="40">
        <v>1.8586134728285367E-2</v>
      </c>
      <c r="Y15" s="40">
        <v>2.1866040856806314E-3</v>
      </c>
      <c r="Z15" s="40">
        <v>9.4023975684267153E-2</v>
      </c>
      <c r="AA15" s="40">
        <v>6.5598122570418946E-3</v>
      </c>
      <c r="AB15" s="40">
        <v>0.12026322471243472</v>
      </c>
      <c r="AC15" s="40">
        <v>8.8185742775499865</v>
      </c>
      <c r="AD15" s="40">
        <v>1.0386369406983</v>
      </c>
      <c r="AE15" s="40">
        <v>2.7113890662439828</v>
      </c>
      <c r="AF15" s="40">
        <v>0.37500260069422825</v>
      </c>
      <c r="AG15" s="40">
        <v>0</v>
      </c>
      <c r="AH15" s="40">
        <v>1.0933020428403157E-2</v>
      </c>
      <c r="AI15" s="40">
        <v>0</v>
      </c>
      <c r="AJ15" s="40">
        <v>7.6531142998822101E-3</v>
      </c>
      <c r="AK15" s="40">
        <v>0</v>
      </c>
      <c r="AL15" s="40">
        <v>0</v>
      </c>
      <c r="AM15" s="40">
        <v>1.0933020428403157E-2</v>
      </c>
      <c r="AN15" s="40">
        <v>0.14650247374060232</v>
      </c>
      <c r="AO15" s="40">
        <v>3.0612457199528841E-2</v>
      </c>
      <c r="AP15" s="40">
        <v>1.6399530642604736E-2</v>
      </c>
      <c r="AQ15" s="40">
        <v>0.62208886237613958</v>
      </c>
      <c r="AR15" s="40">
        <v>6.6691424613259262E-2</v>
      </c>
      <c r="AS15" s="40">
        <v>0.10277039202698968</v>
      </c>
      <c r="AT15" s="40">
        <v>2.842585311384821E-2</v>
      </c>
      <c r="AU15" s="40">
        <v>8.7464163427225253E-2</v>
      </c>
      <c r="AV15" s="40">
        <v>0.40014854767955554</v>
      </c>
      <c r="AW15" s="40">
        <v>1.8586134728285366</v>
      </c>
      <c r="AX15" s="40">
        <v>0.61224914399057684</v>
      </c>
      <c r="AY15" s="40">
        <v>0.6953400992464408</v>
      </c>
      <c r="AZ15" s="40">
        <v>0.68878028698939886</v>
      </c>
      <c r="BA15" s="40">
        <v>0.17930153502581178</v>
      </c>
      <c r="BB15" s="40">
        <v>7.8717747084502729E-2</v>
      </c>
      <c r="BC15" s="40">
        <v>0.21100729426818096</v>
      </c>
      <c r="BD15" s="40">
        <v>4.9198591927814207E-2</v>
      </c>
      <c r="BE15" s="40">
        <v>0.2011675758826181</v>
      </c>
      <c r="BF15" s="40">
        <v>0.15196898395480388</v>
      </c>
      <c r="BG15" s="40">
        <v>1.0933020428403157E-3</v>
      </c>
      <c r="BH15" s="40">
        <v>6.2318216441897993E-2</v>
      </c>
      <c r="BI15" s="40">
        <v>0</v>
      </c>
      <c r="BJ15" s="40">
        <v>0.37500260069422825</v>
      </c>
      <c r="BK15" s="40">
        <v>0.4810528988497389</v>
      </c>
      <c r="BL15" s="40">
        <v>9.2930673641426834E-2</v>
      </c>
      <c r="BM15" s="40">
        <v>1.9242115953989556</v>
      </c>
      <c r="BN15" s="40">
        <v>1.3108691493655384</v>
      </c>
      <c r="BO15" s="40">
        <v>0.6428616011901056</v>
      </c>
      <c r="BP15" s="40">
        <v>0.14431586965492166</v>
      </c>
      <c r="BQ15" s="40">
        <v>0.60350272764785429</v>
      </c>
      <c r="BR15" s="40">
        <v>0.17274172276876987</v>
      </c>
      <c r="BS15" s="40">
        <v>5.3571800099175476E-2</v>
      </c>
      <c r="BT15" s="40">
        <v>0.23833984533918884</v>
      </c>
      <c r="BU15" s="40">
        <v>1.2190317777669519</v>
      </c>
      <c r="BV15" s="40">
        <v>0.3564164659659429</v>
      </c>
      <c r="BW15" s="40">
        <v>0.23287333512498726</v>
      </c>
      <c r="BX15" s="40">
        <v>6.0131612356217362E-2</v>
      </c>
      <c r="BY15" s="40">
        <v>1.3119624514083787</v>
      </c>
      <c r="BZ15" s="40">
        <v>0.2853518331813224</v>
      </c>
      <c r="CA15" s="40">
        <v>0</v>
      </c>
      <c r="CB15" s="40">
        <v>0.12463643288379599</v>
      </c>
      <c r="CC15" s="40">
        <v>6.2318216441897993E-2</v>
      </c>
      <c r="CD15" s="40">
        <v>4.4825383756452945E-2</v>
      </c>
      <c r="CE15" s="40">
        <v>0.67347405838963448</v>
      </c>
      <c r="CF15" s="40">
        <v>0.19570106566841652</v>
      </c>
      <c r="CG15" s="40">
        <v>2.1800442734235896</v>
      </c>
      <c r="CH15" s="40">
        <v>2.1866040856806313E-2</v>
      </c>
      <c r="CI15" s="40">
        <v>4.3732081713612628E-3</v>
      </c>
      <c r="CJ15" s="40">
        <v>2.2959342899646629E-2</v>
      </c>
      <c r="CK15" s="40">
        <v>0</v>
      </c>
      <c r="CL15" s="40">
        <v>3.6078967413730414E-2</v>
      </c>
      <c r="CM15" s="40">
        <v>0.19460776362557619</v>
      </c>
      <c r="CN15" s="40">
        <v>6.3411518484738305E-2</v>
      </c>
      <c r="CO15" s="40">
        <v>2.1866040856806314E-3</v>
      </c>
      <c r="CP15" s="40">
        <v>1.0933020428403157E-2</v>
      </c>
      <c r="CQ15" s="40">
        <v>1.2026322471243474E-2</v>
      </c>
      <c r="CR15" s="40">
        <v>5.4665102142015783E-3</v>
      </c>
      <c r="CS15" s="40">
        <v>2.3943314738202917</v>
      </c>
      <c r="CT15" s="40">
        <v>0.11698331858391378</v>
      </c>
      <c r="CU15" s="40">
        <v>2.4861688454188777</v>
      </c>
      <c r="CV15" s="40">
        <v>7.6531142998822105E-2</v>
      </c>
      <c r="CW15" s="40">
        <v>0.83856266685852221</v>
      </c>
      <c r="CX15" s="40">
        <v>0.26457909436735638</v>
      </c>
      <c r="CY15" s="40">
        <v>5.4260580386164863</v>
      </c>
      <c r="CZ15" s="40">
        <v>3.2799061285209472E-2</v>
      </c>
      <c r="DA15" s="40">
        <v>5.4665102142015783E-3</v>
      </c>
      <c r="DB15" s="40">
        <v>5.4665102142015783E-3</v>
      </c>
      <c r="DC15" s="40">
        <v>0.72704585848880998</v>
      </c>
      <c r="DD15" s="40">
        <v>2.9541021197545332</v>
      </c>
      <c r="DE15" s="40">
        <v>8.5277559341544629E-2</v>
      </c>
      <c r="DF15" s="40">
        <v>3.2799061285209473E-3</v>
      </c>
      <c r="DG15" s="40">
        <v>3.1705759242369153E-2</v>
      </c>
      <c r="DH15" s="40">
        <v>0.12682303696947661</v>
      </c>
      <c r="DI15" s="40">
        <v>6.0131612356217362E-2</v>
      </c>
      <c r="DJ15" s="40">
        <v>0.19351446158273589</v>
      </c>
      <c r="DK15" s="40">
        <v>1.0933020428403157E-3</v>
      </c>
      <c r="DL15" s="40">
        <v>0.39030882929399274</v>
      </c>
      <c r="DM15" s="40">
        <v>0</v>
      </c>
      <c r="DN15" s="40">
        <v>0.18148813911149239</v>
      </c>
      <c r="DO15" s="40">
        <v>0.34329684145185912</v>
      </c>
      <c r="DP15" s="40">
        <v>1.3152423575368997</v>
      </c>
      <c r="DQ15" s="40">
        <v>0.15743549416900546</v>
      </c>
      <c r="DR15" s="40">
        <v>1.9373312199130392</v>
      </c>
      <c r="DS15" s="40">
        <v>8.0904351170183367E-2</v>
      </c>
      <c r="DT15" s="40">
        <v>0.10933020428403158</v>
      </c>
      <c r="DU15" s="40">
        <v>0.43622751509328594</v>
      </c>
      <c r="DV15" s="40">
        <v>0.5532108336771997</v>
      </c>
      <c r="DW15" s="40">
        <v>0.14540917169776196</v>
      </c>
      <c r="DX15" s="40">
        <v>0.40233515176523621</v>
      </c>
      <c r="DY15" s="40">
        <v>0.34111023736617851</v>
      </c>
      <c r="DZ15" s="40">
        <v>0.50291893970654522</v>
      </c>
      <c r="EA15" s="40">
        <v>4.0976960565655034</v>
      </c>
      <c r="EB15" s="40">
        <v>4.1545477627931995E-2</v>
      </c>
      <c r="EC15" s="40">
        <v>1.4212926556924105E-2</v>
      </c>
      <c r="ED15" s="40">
        <v>7.8717747084502729E-2</v>
      </c>
      <c r="EE15" s="40">
        <v>8.7956149346503398</v>
      </c>
      <c r="EF15" s="40">
        <v>6.9085756087079542</v>
      </c>
      <c r="EG15" s="40">
        <v>11.791262532032805</v>
      </c>
      <c r="EH15" s="40">
        <v>11.919178871045121</v>
      </c>
      <c r="EI15" s="40">
        <v>50.119152247885751</v>
      </c>
      <c r="EJ15" s="40">
        <v>2.7190421805438652</v>
      </c>
      <c r="EK15" s="40">
        <v>2.6501641518449253</v>
      </c>
      <c r="EL15" s="40">
        <v>4.485818281773815</v>
      </c>
      <c r="EM15" s="40">
        <v>4.2004664485924925</v>
      </c>
      <c r="EN15" s="40">
        <v>0.19132785749705525</v>
      </c>
      <c r="EO15" s="40">
        <v>3.7369063824281987</v>
      </c>
      <c r="EP15" s="40">
        <v>0.51494526217778869</v>
      </c>
      <c r="EQ15" s="40">
        <v>1.5459290885762065</v>
      </c>
      <c r="ER15" s="40">
        <v>0.16508860846888768</v>
      </c>
      <c r="ES15" s="40">
        <v>6.1049986072203231</v>
      </c>
      <c r="ET15" s="40">
        <v>1.1578068633678944</v>
      </c>
      <c r="EU15" s="40">
        <v>0.20663408609681966</v>
      </c>
      <c r="EV15" s="40">
        <v>1.0933020428403157E-2</v>
      </c>
      <c r="EW15" s="40">
        <v>1.0626895856407867</v>
      </c>
      <c r="EX15" s="40">
        <v>4.2638779670772314E-2</v>
      </c>
      <c r="EY15" s="40">
        <v>0.11370341245539284</v>
      </c>
      <c r="EZ15" s="40">
        <v>0.28425853113848204</v>
      </c>
      <c r="FA15" s="40">
        <v>1.3808404801073186</v>
      </c>
      <c r="FB15" s="40">
        <v>0.31159108220949</v>
      </c>
      <c r="FC15" s="40">
        <v>5.2565962219762374</v>
      </c>
      <c r="FD15" s="40">
        <v>3.4832603084892453</v>
      </c>
      <c r="FE15" s="40">
        <v>2.5353674373466921</v>
      </c>
      <c r="FF15" s="40">
        <v>0.17274172276876987</v>
      </c>
      <c r="FG15" s="40">
        <v>0.31268438425233031</v>
      </c>
      <c r="FH15" s="40">
        <v>0.19788766975409713</v>
      </c>
      <c r="FI15" s="40">
        <v>6.5598122570418946E-3</v>
      </c>
      <c r="FJ15" s="40">
        <v>0.13119624514083789</v>
      </c>
      <c r="FK15" s="40">
        <v>3.2525735774499394</v>
      </c>
      <c r="FL15" s="40">
        <v>5.0127898664228479</v>
      </c>
      <c r="FM15" s="40">
        <v>13.821524425587272</v>
      </c>
      <c r="FN15" s="40">
        <v>1.3272686800081432</v>
      </c>
      <c r="FO15" s="40">
        <v>0.48761271110678078</v>
      </c>
      <c r="FP15" s="40">
        <v>0.82325643825875772</v>
      </c>
      <c r="FQ15" s="40">
        <v>2.3046807063073853</v>
      </c>
      <c r="FR15" s="40">
        <v>2.8589848420274255</v>
      </c>
      <c r="FS15" s="40">
        <v>38.982777639514296</v>
      </c>
      <c r="FT15" s="40">
        <v>0.8024836994447917</v>
      </c>
      <c r="FU15" s="40">
        <v>1.3688141576360753</v>
      </c>
      <c r="FV15" s="40">
        <v>5.6611179778271552</v>
      </c>
      <c r="FW15" s="40">
        <v>0.28753843726700301</v>
      </c>
      <c r="FX15" s="40">
        <v>2.7660541683859989</v>
      </c>
      <c r="FY15" s="40">
        <v>2.6960828376442185</v>
      </c>
      <c r="FZ15" s="40">
        <v>0.87792154040077353</v>
      </c>
      <c r="GA15" s="40">
        <v>1.3305485861366642</v>
      </c>
      <c r="GB15" s="40">
        <v>0.16618191051172798</v>
      </c>
      <c r="GC15" s="40">
        <v>0.14978237986912327</v>
      </c>
      <c r="GD15" s="40">
        <v>0.17164842072592956</v>
      </c>
      <c r="GE15" s="40">
        <v>0.2853518331813224</v>
      </c>
      <c r="GF15" s="40">
        <v>4.3743014734041035</v>
      </c>
      <c r="GG15" s="40">
        <v>1.3775605739787977</v>
      </c>
      <c r="GH15" s="40">
        <v>3.7041073211429896</v>
      </c>
      <c r="GI15" s="40">
        <v>2.7922934174141663</v>
      </c>
      <c r="GJ15" s="40">
        <v>41.295111460121568</v>
      </c>
      <c r="GK15" s="40">
        <v>8.5627415995253511</v>
      </c>
      <c r="GL15" s="40">
        <v>8.0948083251896978</v>
      </c>
      <c r="GM15" s="40">
        <v>2.5102214903613649</v>
      </c>
      <c r="GN15" s="40">
        <v>7.1130230907190946</v>
      </c>
      <c r="GO15" s="40">
        <v>5.8918047088664611</v>
      </c>
      <c r="GP15" s="40">
        <v>3.9839926441101103</v>
      </c>
      <c r="GQ15" s="40">
        <v>3.0754586465098082</v>
      </c>
      <c r="GR15" s="40">
        <v>2.0521279344112724</v>
      </c>
      <c r="GS15" s="40">
        <v>7.0528914783628762</v>
      </c>
      <c r="GT15" s="40">
        <v>0.44825383756452947</v>
      </c>
      <c r="GU15" s="40">
        <v>0.2350599392106679</v>
      </c>
      <c r="GV15" s="40">
        <v>1.159993467453575</v>
      </c>
      <c r="GW15" s="40">
        <v>0.26129918823883547</v>
      </c>
      <c r="GX15" s="40">
        <v>0.45372034777873099</v>
      </c>
      <c r="GY15" s="40">
        <v>0.14868907782628293</v>
      </c>
      <c r="GZ15" s="40">
        <v>3.112630915966379</v>
      </c>
      <c r="HA15" s="40">
        <v>3.1476165813372687</v>
      </c>
      <c r="HB15" s="40">
        <v>0.28207192705280143</v>
      </c>
      <c r="HC15" s="40">
        <v>1.174206394010499</v>
      </c>
      <c r="HD15" s="40">
        <v>2.9781547646970199</v>
      </c>
      <c r="HE15" s="40">
        <v>0.92930673641426831</v>
      </c>
      <c r="HF15" s="40">
        <v>1.9624771668983669</v>
      </c>
      <c r="HG15" s="40">
        <v>0.44716053552168911</v>
      </c>
      <c r="HH15" s="40">
        <v>2.0171422690403822</v>
      </c>
      <c r="HI15" s="40">
        <v>2.8895972992269545</v>
      </c>
      <c r="HJ15" s="40">
        <v>1.2671370676519258</v>
      </c>
      <c r="HK15" s="40">
        <v>19.999774269677896</v>
      </c>
      <c r="HL15" s="40">
        <v>0.77187124224526293</v>
      </c>
      <c r="HM15" s="40">
        <v>5.0849478012503084</v>
      </c>
      <c r="HN15" s="40">
        <v>7.214700180703244</v>
      </c>
      <c r="HO15" s="40">
        <v>2.4796090331618359</v>
      </c>
      <c r="HP15" s="40">
        <v>0.91400050781450393</v>
      </c>
      <c r="HQ15" s="40">
        <v>0.77077794020242252</v>
      </c>
      <c r="HR15" s="40">
        <v>1.0397302427411401</v>
      </c>
      <c r="HS15" s="40">
        <v>3.8221839417697434</v>
      </c>
      <c r="HT15" s="40">
        <v>0.11589001654107346</v>
      </c>
      <c r="HU15" s="40">
        <v>0.33455042510913663</v>
      </c>
      <c r="HV15" s="40">
        <v>0.52587828260619185</v>
      </c>
      <c r="HW15" s="40">
        <v>2.4741425229476346</v>
      </c>
      <c r="HX15" s="40">
        <v>1.5218764436337195</v>
      </c>
      <c r="HY15" s="40">
        <v>1.0430101488696613</v>
      </c>
      <c r="HZ15" s="40">
        <v>0.31815089446653189</v>
      </c>
      <c r="IA15" s="40">
        <v>0.4449739314360085</v>
      </c>
      <c r="IB15" s="40">
        <v>0.12026322471243472</v>
      </c>
      <c r="IC15" s="40">
        <v>0.43294760896476503</v>
      </c>
      <c r="ID15" s="40">
        <v>2.4336903473625426</v>
      </c>
      <c r="IE15" s="40">
        <v>0.13556945331219913</v>
      </c>
      <c r="IF15" s="40">
        <v>1.2955629207657742</v>
      </c>
      <c r="IG15" s="40">
        <v>0.95007947522823444</v>
      </c>
      <c r="IH15" s="40">
        <v>0.80576360557331261</v>
      </c>
      <c r="II15" s="40">
        <v>0.45153374369305038</v>
      </c>
      <c r="IJ15" s="40">
        <v>0.19351446158273589</v>
      </c>
      <c r="IK15" s="40">
        <v>2.9114633400837606</v>
      </c>
      <c r="IL15" s="40">
        <v>0.28097862500996112</v>
      </c>
      <c r="IM15" s="40">
        <v>0.44388062939316819</v>
      </c>
      <c r="IN15" s="40">
        <v>4.4694187511312107</v>
      </c>
      <c r="IO15" s="40">
        <v>1.4606515292346618</v>
      </c>
      <c r="IP15" s="40">
        <v>0.12572973492663631</v>
      </c>
      <c r="IQ15" s="40">
        <v>4.8094356864545489</v>
      </c>
      <c r="IR15" s="40">
        <v>3.3848631246336174</v>
      </c>
      <c r="IS15" s="40">
        <v>2.6796833070016137</v>
      </c>
      <c r="IT15" s="40">
        <v>0.33783033123765754</v>
      </c>
      <c r="IU15" s="40">
        <v>0.16618191051172798</v>
      </c>
      <c r="IV15" s="40">
        <v>0.78608416880218701</v>
      </c>
      <c r="IW15" s="40">
        <v>0.14103596352640071</v>
      </c>
      <c r="IX15" s="40">
        <v>0.3575097680087832</v>
      </c>
      <c r="IY15" s="40">
        <v>0.23287333512498726</v>
      </c>
      <c r="IZ15" s="40">
        <v>0.1607154002975264</v>
      </c>
      <c r="JA15" s="40">
        <v>0.14978237986912327</v>
      </c>
      <c r="JB15" s="40">
        <v>2.5058482821900037</v>
      </c>
      <c r="JC15" s="40">
        <v>0.60896923786205581</v>
      </c>
      <c r="JD15" s="40">
        <v>0.31924419650937219</v>
      </c>
      <c r="JE15" s="40">
        <v>0.29081834339552393</v>
      </c>
      <c r="JF15" s="40">
        <v>0.71829944214608743</v>
      </c>
      <c r="JG15" s="40">
        <v>0.22084701265374379</v>
      </c>
      <c r="JH15" s="40">
        <v>0.15852879621184579</v>
      </c>
      <c r="JI15" s="40">
        <v>0.15196898395480388</v>
      </c>
      <c r="JJ15" s="40">
        <v>8.418425729870431E-2</v>
      </c>
      <c r="JK15" s="40">
        <v>0.30721787403812872</v>
      </c>
      <c r="JL15" s="40">
        <v>0.35422986188026229</v>
      </c>
      <c r="JM15" s="40">
        <v>0.26348579232451608</v>
      </c>
      <c r="JN15" s="40">
        <v>0.27004560458155796</v>
      </c>
      <c r="JO15" s="40">
        <v>8.7464163427225256E-3</v>
      </c>
      <c r="JP15" s="40">
        <v>3.4974732350461699</v>
      </c>
      <c r="JQ15" s="40">
        <v>0.83200285460148016</v>
      </c>
      <c r="JR15" s="40">
        <v>1.4409720924635361</v>
      </c>
      <c r="JS15" s="40">
        <v>0.24489965759623072</v>
      </c>
      <c r="JT15" s="40">
        <v>0.11698331858391378</v>
      </c>
      <c r="JU15" s="40">
        <v>7.4770926709849181</v>
      </c>
      <c r="JV15" s="40">
        <v>8.5277559341544629E-2</v>
      </c>
      <c r="JW15" s="40">
        <v>3.0852983648953711</v>
      </c>
      <c r="JX15" s="40">
        <v>0.92602683028574739</v>
      </c>
      <c r="JY15" s="40">
        <v>0.43294760896476503</v>
      </c>
      <c r="JZ15" s="40">
        <v>0.47449308659269701</v>
      </c>
      <c r="KA15" s="40">
        <v>0.46356006616429385</v>
      </c>
      <c r="KB15" s="40">
        <v>0.15196898395480388</v>
      </c>
      <c r="KC15" s="40">
        <v>6.8878028698939886E-2</v>
      </c>
      <c r="KD15" s="40">
        <v>1.5645152233044919</v>
      </c>
      <c r="KE15" s="40">
        <v>0.31705759242369158</v>
      </c>
      <c r="KF15" s="40">
        <v>1.0408235447839804</v>
      </c>
      <c r="KG15" s="40">
        <v>5.4665102142015788E-2</v>
      </c>
      <c r="KH15" s="40">
        <v>0.36516288230866545</v>
      </c>
      <c r="KI15" s="40">
        <v>1.7492832685445051E-2</v>
      </c>
      <c r="KJ15" s="40">
        <v>0.20991399222534063</v>
      </c>
      <c r="KK15" s="40">
        <v>5.4665102142015783E-3</v>
      </c>
      <c r="KL15" s="40">
        <v>1.2288714961525149</v>
      </c>
      <c r="KM15" s="40">
        <v>0.67894056860383611</v>
      </c>
      <c r="KN15" s="40">
        <v>0.13775605739787977</v>
      </c>
      <c r="KO15" s="40">
        <v>62.721644895706078</v>
      </c>
      <c r="KP15" s="40">
        <v>0.27769871888144015</v>
      </c>
      <c r="KQ15" s="40">
        <v>4.1840669179498882</v>
      </c>
      <c r="KR15" s="40">
        <v>0.77624445041662415</v>
      </c>
      <c r="KS15" s="40">
        <v>0.30503126995244811</v>
      </c>
      <c r="KT15" s="40">
        <v>0.35969637209446387</v>
      </c>
      <c r="KU15" s="40">
        <v>11.972750671144299</v>
      </c>
      <c r="KV15" s="40">
        <v>8.3506410032143314</v>
      </c>
      <c r="KW15" s="40">
        <v>4.8783137151534888</v>
      </c>
      <c r="KX15" s="40">
        <v>2.5692598006747418</v>
      </c>
      <c r="KY15" s="40">
        <v>1.8280010156290079</v>
      </c>
      <c r="KZ15" s="40">
        <v>0.96757230791367943</v>
      </c>
      <c r="LA15" s="40">
        <v>0.62099556033329939</v>
      </c>
      <c r="LB15" s="40">
        <v>0.20007427383977777</v>
      </c>
      <c r="LC15" s="40">
        <v>1.1512470511108523</v>
      </c>
      <c r="LD15" s="40">
        <v>2.0116757588261809</v>
      </c>
      <c r="LE15" s="40">
        <v>0.50619884583506625</v>
      </c>
      <c r="LF15" s="40">
        <v>3.9807127379815896</v>
      </c>
      <c r="LG15" s="40">
        <v>1.5754482437328949</v>
      </c>
      <c r="LH15" s="40">
        <v>0.64723480936146693</v>
      </c>
      <c r="LI15" s="40">
        <v>1.0834623244547528</v>
      </c>
      <c r="LJ15" s="40">
        <v>2.8961571114839963</v>
      </c>
      <c r="LK15" s="40">
        <v>130.86934783002863</v>
      </c>
      <c r="LL15" s="40">
        <v>122.21586216094754</v>
      </c>
      <c r="LM15" s="40">
        <v>384.50448874855346</v>
      </c>
      <c r="LN15" s="40">
        <v>8.2555237254872225</v>
      </c>
      <c r="LO15" s="40">
        <v>57.369931396002727</v>
      </c>
      <c r="LP15" s="40">
        <v>42.281269902763526</v>
      </c>
      <c r="LQ15" s="40">
        <v>1.5153166313766775</v>
      </c>
      <c r="LR15" s="40">
        <v>0.21975371061090349</v>
      </c>
      <c r="LS15" s="40">
        <v>23.847104158432966</v>
      </c>
      <c r="LT15" s="40">
        <v>6.6505563265976413</v>
      </c>
      <c r="LU15" s="40">
        <v>0.78499086675934671</v>
      </c>
      <c r="LV15" s="40">
        <v>13.480414188221093</v>
      </c>
      <c r="LW15" s="40">
        <v>3.1377768629517062</v>
      </c>
      <c r="LX15" s="40">
        <v>0.43076100487908442</v>
      </c>
      <c r="LY15" s="40">
        <v>3.0186069402821114</v>
      </c>
      <c r="LZ15" s="40">
        <v>0.44716053552168911</v>
      </c>
      <c r="MA15" s="40">
        <v>1.0911154387546351</v>
      </c>
      <c r="MB15" s="40">
        <v>0.56195725001992225</v>
      </c>
      <c r="MC15" s="40">
        <v>2.6676569845303701</v>
      </c>
      <c r="MD15" s="40">
        <v>1.0769025121977109</v>
      </c>
      <c r="ME15" s="40">
        <v>1.59294107641834</v>
      </c>
      <c r="MF15" s="40">
        <v>2.3363864655497544</v>
      </c>
      <c r="MG15" s="40">
        <v>8.418425729870431E-2</v>
      </c>
      <c r="MH15" s="40">
        <v>2.3516926941495191</v>
      </c>
      <c r="MI15" s="40">
        <v>0.82434974030159802</v>
      </c>
      <c r="MJ15" s="40">
        <v>0.25036616781043231</v>
      </c>
      <c r="MK15" s="40">
        <v>0.21319389835386157</v>
      </c>
      <c r="ML15" s="40">
        <v>5.7879410147966306</v>
      </c>
      <c r="MM15" s="40">
        <v>2.4282238371483413</v>
      </c>
      <c r="MN15" s="40">
        <v>2.399797984034493</v>
      </c>
      <c r="MO15" s="40">
        <v>6.5729318815559781</v>
      </c>
      <c r="MP15" s="40">
        <v>1.8957857422851074</v>
      </c>
      <c r="MQ15" s="40">
        <v>0.77296454428810324</v>
      </c>
      <c r="MR15" s="40">
        <v>0</v>
      </c>
      <c r="MS15" s="40">
        <v>13.921014911485742</v>
      </c>
      <c r="MT15" s="40">
        <v>6.2460345707467235</v>
      </c>
      <c r="MU15" s="40">
        <v>7.5317577731269347</v>
      </c>
      <c r="MV15" s="40">
        <v>0.38702892316547177</v>
      </c>
      <c r="MW15" s="40">
        <v>0.40342845380807651</v>
      </c>
      <c r="MX15" s="40">
        <v>3.449367945161196</v>
      </c>
      <c r="MY15" s="40">
        <v>6.3761375138447214</v>
      </c>
      <c r="MZ15" s="40">
        <v>1.8290943176718484</v>
      </c>
      <c r="NA15" s="40">
        <v>0.20554078405397935</v>
      </c>
      <c r="NB15" s="40">
        <v>1.3108691493655384</v>
      </c>
      <c r="NC15" s="40">
        <v>3.9654065093818254</v>
      </c>
      <c r="ND15" s="40">
        <v>4.7274380332415245</v>
      </c>
      <c r="NE15" s="40">
        <v>0.91728041394302484</v>
      </c>
      <c r="NF15" s="40">
        <v>6.480001207914551</v>
      </c>
      <c r="NG15" s="40">
        <v>4.2737176854627936</v>
      </c>
      <c r="NH15" s="40">
        <v>3.061245719952884</v>
      </c>
      <c r="NI15" s="40">
        <v>7.9253465085494481</v>
      </c>
      <c r="NJ15" s="40">
        <v>37.373437032453353</v>
      </c>
      <c r="NK15" s="40">
        <v>62.509544299395046</v>
      </c>
      <c r="NL15" s="40">
        <v>52.357141529579877</v>
      </c>
      <c r="NM15" s="40">
        <v>39.643132073389843</v>
      </c>
      <c r="NN15" s="40">
        <v>51.686947377318766</v>
      </c>
      <c r="NO15" s="40">
        <v>1.8848527218567042</v>
      </c>
      <c r="NP15" s="40">
        <v>2.1658313468666655</v>
      </c>
      <c r="NQ15" s="40">
        <v>6.1793431461334638</v>
      </c>
      <c r="NR15" s="40">
        <v>0.71173962988904549</v>
      </c>
      <c r="NS15" s="40">
        <v>3.2088414957363267</v>
      </c>
      <c r="NT15" s="40">
        <v>2.6315780171166399</v>
      </c>
      <c r="NU15" s="40">
        <v>3.7926647866130554</v>
      </c>
      <c r="NV15" s="40">
        <v>0.27004560458155796</v>
      </c>
      <c r="NW15" s="40">
        <v>0.72485925440312937</v>
      </c>
      <c r="NX15" s="40">
        <v>4.5831221635866033</v>
      </c>
      <c r="NY15" s="40">
        <v>0.23068673103930662</v>
      </c>
      <c r="NZ15" s="40">
        <v>1.1086082714400802</v>
      </c>
      <c r="OA15" s="40">
        <v>1.0517565652123837</v>
      </c>
      <c r="OB15" s="40">
        <v>0.86261531180100903</v>
      </c>
      <c r="OC15" s="40">
        <v>8.1735260722741998</v>
      </c>
      <c r="OD15" s="40">
        <v>3.4231286961330283</v>
      </c>
      <c r="OE15" s="40">
        <v>2.1035131304247674</v>
      </c>
      <c r="OF15" s="40">
        <v>7.7187124224526285</v>
      </c>
      <c r="OG15" s="40">
        <v>3.4756071941893634</v>
      </c>
      <c r="OH15" s="40">
        <v>2.5364607393895326</v>
      </c>
      <c r="OI15" s="40">
        <v>2.4981951678901213</v>
      </c>
      <c r="OJ15" s="40">
        <v>16.27708081380662</v>
      </c>
      <c r="OK15" s="40">
        <v>0.13447615126935883</v>
      </c>
      <c r="OL15" s="40">
        <v>25.711184141475705</v>
      </c>
      <c r="OM15" s="40">
        <v>0</v>
      </c>
      <c r="ON15" s="40">
        <v>0</v>
      </c>
      <c r="OO15" s="40">
        <v>6.286486746331815</v>
      </c>
      <c r="OP15" s="40">
        <v>2013.0467595879022</v>
      </c>
      <c r="OQ15" s="40">
        <v>1444.2454387798</v>
      </c>
      <c r="OR15" s="40">
        <v>0</v>
      </c>
      <c r="OS15" s="40">
        <v>0</v>
      </c>
      <c r="OT15" s="40">
        <v>0</v>
      </c>
      <c r="OU15" s="40">
        <v>-842.39250391459177</v>
      </c>
      <c r="OV15" s="40">
        <v>773.85230554688951</v>
      </c>
      <c r="OW15" s="40">
        <v>1375.7052404120977</v>
      </c>
      <c r="OX15" s="41">
        <v>3388.7520000000004</v>
      </c>
    </row>
    <row r="16" spans="1:414">
      <c r="A16" s="8" t="s">
        <v>566</v>
      </c>
      <c r="B16" s="9" t="s">
        <v>139</v>
      </c>
      <c r="C16" s="40">
        <v>50.348546070938184</v>
      </c>
      <c r="D16" s="40">
        <v>3.4866418476790533</v>
      </c>
      <c r="E16" s="40">
        <v>0.55426821949702065</v>
      </c>
      <c r="F16" s="40">
        <v>0.23651652946111518</v>
      </c>
      <c r="G16" s="40">
        <v>34.877201905185416</v>
      </c>
      <c r="H16" s="40">
        <v>31.021766806401342</v>
      </c>
      <c r="I16" s="40">
        <v>2.6484100137834292</v>
      </c>
      <c r="J16" s="40">
        <v>1.4111913292771097</v>
      </c>
      <c r="K16" s="40">
        <v>0.33212959456241703</v>
      </c>
      <c r="L16" s="40">
        <v>4.5132242308719785</v>
      </c>
      <c r="M16" s="40">
        <v>8.9861903290697251E-2</v>
      </c>
      <c r="N16" s="40">
        <v>7.1889522632557796E-4</v>
      </c>
      <c r="O16" s="40">
        <v>0.61537431373469487</v>
      </c>
      <c r="P16" s="40">
        <v>125.33938270986452</v>
      </c>
      <c r="Q16" s="40">
        <v>0</v>
      </c>
      <c r="R16" s="40">
        <v>0.23220315810316169</v>
      </c>
      <c r="S16" s="40">
        <v>6.4700570369302024E-3</v>
      </c>
      <c r="T16" s="40">
        <v>0.90437019471757718</v>
      </c>
      <c r="U16" s="40">
        <v>0.83391846253767055</v>
      </c>
      <c r="V16" s="40">
        <v>2.4471193504122675</v>
      </c>
      <c r="W16" s="40">
        <v>6.6253384058165272</v>
      </c>
      <c r="X16" s="40">
        <v>1.3393018066445519</v>
      </c>
      <c r="Y16" s="40">
        <v>2.3601330280268726</v>
      </c>
      <c r="Z16" s="40">
        <v>2.2781789722257568</v>
      </c>
      <c r="AA16" s="40">
        <v>0.99351320278194877</v>
      </c>
      <c r="AB16" s="40">
        <v>0.83751293866929843</v>
      </c>
      <c r="AC16" s="40">
        <v>357.78337071384527</v>
      </c>
      <c r="AD16" s="40">
        <v>25.663121789370486</v>
      </c>
      <c r="AE16" s="40">
        <v>7.2550906240777335</v>
      </c>
      <c r="AF16" s="40">
        <v>0.27677466213534752</v>
      </c>
      <c r="AG16" s="40">
        <v>0</v>
      </c>
      <c r="AH16" s="40">
        <v>1.4377904526511559E-3</v>
      </c>
      <c r="AI16" s="40">
        <v>2.8755809053023121E-2</v>
      </c>
      <c r="AJ16" s="40">
        <v>1.0042966311768324</v>
      </c>
      <c r="AK16" s="40">
        <v>0</v>
      </c>
      <c r="AL16" s="40">
        <v>0.10280201736455766</v>
      </c>
      <c r="AM16" s="40">
        <v>0.61321762805571811</v>
      </c>
      <c r="AN16" s="40">
        <v>9.1098403079977253</v>
      </c>
      <c r="AO16" s="40">
        <v>54.521013964531832</v>
      </c>
      <c r="AP16" s="40">
        <v>10.44554763851065</v>
      </c>
      <c r="AQ16" s="40">
        <v>22.013290725315525</v>
      </c>
      <c r="AR16" s="40">
        <v>3.9862740299753301</v>
      </c>
      <c r="AS16" s="40">
        <v>0.49244323003302093</v>
      </c>
      <c r="AT16" s="40">
        <v>0.86554985249599592</v>
      </c>
      <c r="AU16" s="40">
        <v>0.42127260262678873</v>
      </c>
      <c r="AV16" s="40">
        <v>0.93456379422325142</v>
      </c>
      <c r="AW16" s="40">
        <v>5.2083959147288121</v>
      </c>
      <c r="AX16" s="40">
        <v>2.3673219802901286</v>
      </c>
      <c r="AY16" s="40">
        <v>2.6426588519728247</v>
      </c>
      <c r="AZ16" s="40">
        <v>0.95828733669199551</v>
      </c>
      <c r="BA16" s="40">
        <v>1.2091817706796224</v>
      </c>
      <c r="BB16" s="40">
        <v>0.84182631002725183</v>
      </c>
      <c r="BC16" s="40">
        <v>2.0589159281964555</v>
      </c>
      <c r="BD16" s="40">
        <v>1.6520212300961783</v>
      </c>
      <c r="BE16" s="40">
        <v>2.3004647242418494</v>
      </c>
      <c r="BF16" s="40">
        <v>1.0179556404770185</v>
      </c>
      <c r="BG16" s="40">
        <v>2.156685678976734E-3</v>
      </c>
      <c r="BH16" s="40">
        <v>0.32997290888344027</v>
      </c>
      <c r="BI16" s="40">
        <v>0</v>
      </c>
      <c r="BJ16" s="40">
        <v>4.649095428647513</v>
      </c>
      <c r="BK16" s="40">
        <v>1.0459925543037161</v>
      </c>
      <c r="BL16" s="40">
        <v>5.7511618106046242E-2</v>
      </c>
      <c r="BM16" s="40">
        <v>14.266475766431096</v>
      </c>
      <c r="BN16" s="40">
        <v>1.9323903683631538</v>
      </c>
      <c r="BO16" s="40">
        <v>2.4406492933753374</v>
      </c>
      <c r="BP16" s="40">
        <v>0.1049587030435344</v>
      </c>
      <c r="BQ16" s="40">
        <v>3.7864211570568194</v>
      </c>
      <c r="BR16" s="40">
        <v>0.35082087044688204</v>
      </c>
      <c r="BS16" s="40">
        <v>0.53701473406520672</v>
      </c>
      <c r="BT16" s="40">
        <v>3.9452970020747724</v>
      </c>
      <c r="BU16" s="40">
        <v>4.2544219493947706</v>
      </c>
      <c r="BV16" s="40">
        <v>2.72964517435822</v>
      </c>
      <c r="BW16" s="40">
        <v>1.1063797533150646</v>
      </c>
      <c r="BX16" s="40">
        <v>0.58589960945534603</v>
      </c>
      <c r="BY16" s="40">
        <v>0.90221350903860043</v>
      </c>
      <c r="BZ16" s="40">
        <v>6.3269968868914122</v>
      </c>
      <c r="CA16" s="40">
        <v>0.35872871793646344</v>
      </c>
      <c r="CB16" s="40">
        <v>1.4147858054087377</v>
      </c>
      <c r="CC16" s="40">
        <v>0.78934695850548464</v>
      </c>
      <c r="CD16" s="40">
        <v>1.2551910651644591</v>
      </c>
      <c r="CE16" s="40">
        <v>4.4190489562233282</v>
      </c>
      <c r="CF16" s="40">
        <v>0.45002841167981184</v>
      </c>
      <c r="CG16" s="40">
        <v>9.5239239583612569</v>
      </c>
      <c r="CH16" s="40">
        <v>0.90365129949125167</v>
      </c>
      <c r="CI16" s="40">
        <v>5.6792722879720661E-2</v>
      </c>
      <c r="CJ16" s="40">
        <v>0.73111644517311292</v>
      </c>
      <c r="CK16" s="40">
        <v>8.6267427159069359E-3</v>
      </c>
      <c r="CL16" s="40">
        <v>6.0387199011348557E-2</v>
      </c>
      <c r="CM16" s="40">
        <v>0.60602867579246222</v>
      </c>
      <c r="CN16" s="40">
        <v>0.63262779916650869</v>
      </c>
      <c r="CO16" s="40">
        <v>0.55714380040232292</v>
      </c>
      <c r="CP16" s="40">
        <v>1.2508776938065058</v>
      </c>
      <c r="CQ16" s="40">
        <v>0.22357641538725478</v>
      </c>
      <c r="CR16" s="40">
        <v>0.16606479728120851</v>
      </c>
      <c r="CS16" s="40">
        <v>3.5362456182955184</v>
      </c>
      <c r="CT16" s="40">
        <v>0.79437922508976377</v>
      </c>
      <c r="CU16" s="40">
        <v>1.6290165828537597</v>
      </c>
      <c r="CV16" s="40">
        <v>2.9934797224197069</v>
      </c>
      <c r="CW16" s="40">
        <v>2.1451833553555248</v>
      </c>
      <c r="CX16" s="40">
        <v>2.2522987440780362</v>
      </c>
      <c r="CY16" s="40">
        <v>9.5850300525989329</v>
      </c>
      <c r="CZ16" s="40">
        <v>0.63550338007181106</v>
      </c>
      <c r="DA16" s="40">
        <v>0.14521683571776678</v>
      </c>
      <c r="DB16" s="40">
        <v>8.1954055801115894E-2</v>
      </c>
      <c r="DC16" s="40">
        <v>2.5175710825921742</v>
      </c>
      <c r="DD16" s="40">
        <v>3.4334436009309606</v>
      </c>
      <c r="DE16" s="40">
        <v>1.4054401674665051</v>
      </c>
      <c r="DF16" s="40">
        <v>0.15743805456530158</v>
      </c>
      <c r="DG16" s="40">
        <v>0.31271942345162645</v>
      </c>
      <c r="DH16" s="40">
        <v>1.7936435896823173</v>
      </c>
      <c r="DI16" s="40">
        <v>0.9827297743870651</v>
      </c>
      <c r="DJ16" s="40">
        <v>1.1811448568529246</v>
      </c>
      <c r="DK16" s="40">
        <v>0.26886681464576617</v>
      </c>
      <c r="DL16" s="40">
        <v>2.7174239555106849</v>
      </c>
      <c r="DM16" s="40">
        <v>0.66066471299320617</v>
      </c>
      <c r="DN16" s="40">
        <v>0.58014844764474149</v>
      </c>
      <c r="DO16" s="40">
        <v>1.1904904947951571</v>
      </c>
      <c r="DP16" s="40">
        <v>1.5413113652420394</v>
      </c>
      <c r="DQ16" s="40">
        <v>0.42055370740046311</v>
      </c>
      <c r="DR16" s="40">
        <v>0.57224060015516021</v>
      </c>
      <c r="DS16" s="40">
        <v>0.90796467084920507</v>
      </c>
      <c r="DT16" s="40">
        <v>0.58374292377636927</v>
      </c>
      <c r="DU16" s="40">
        <v>3.7015915203504015</v>
      </c>
      <c r="DV16" s="40">
        <v>3.6297019977178437</v>
      </c>
      <c r="DW16" s="40">
        <v>1.7842979517400848</v>
      </c>
      <c r="DX16" s="40">
        <v>1.1214765530679018</v>
      </c>
      <c r="DY16" s="40">
        <v>2.6742902419311503</v>
      </c>
      <c r="DZ16" s="40">
        <v>2.0919851086074321</v>
      </c>
      <c r="EA16" s="40">
        <v>5.199769172012906</v>
      </c>
      <c r="EB16" s="40">
        <v>0.49891328706995114</v>
      </c>
      <c r="EC16" s="40">
        <v>0.43708829760595141</v>
      </c>
      <c r="ED16" s="40">
        <v>5.5735946897022064</v>
      </c>
      <c r="EE16" s="40">
        <v>5.3342025793357886</v>
      </c>
      <c r="EF16" s="40">
        <v>27.036211671652335</v>
      </c>
      <c r="EG16" s="40">
        <v>10.613050226244509</v>
      </c>
      <c r="EH16" s="40">
        <v>2.1991004973299431</v>
      </c>
      <c r="EI16" s="40">
        <v>30.885176713399485</v>
      </c>
      <c r="EJ16" s="40">
        <v>1.2041495040953432</v>
      </c>
      <c r="EK16" s="40">
        <v>5.9761760164445299</v>
      </c>
      <c r="EL16" s="40">
        <v>19.652438802062328</v>
      </c>
      <c r="EM16" s="40">
        <v>4.3514728049487239</v>
      </c>
      <c r="EN16" s="40">
        <v>5.1170962209854647</v>
      </c>
      <c r="EO16" s="40">
        <v>19.648844325930696</v>
      </c>
      <c r="EP16" s="40">
        <v>1.1027852771834368</v>
      </c>
      <c r="EQ16" s="40">
        <v>1.836777303261852</v>
      </c>
      <c r="ER16" s="40">
        <v>3.7907345284147729</v>
      </c>
      <c r="ES16" s="40">
        <v>4.4298323846182122</v>
      </c>
      <c r="ET16" s="40">
        <v>18.814925863393025</v>
      </c>
      <c r="EU16" s="40">
        <v>0.50969671546483475</v>
      </c>
      <c r="EV16" s="40">
        <v>1.3659009300185982E-2</v>
      </c>
      <c r="EW16" s="40">
        <v>2.6527233851413832</v>
      </c>
      <c r="EX16" s="40">
        <v>0.38892231744213768</v>
      </c>
      <c r="EY16" s="40">
        <v>3.6649278638077969</v>
      </c>
      <c r="EZ16" s="40">
        <v>2.4183635413592448</v>
      </c>
      <c r="FA16" s="40">
        <v>24.67679753885179</v>
      </c>
      <c r="FB16" s="40">
        <v>2.0395057570856649</v>
      </c>
      <c r="FC16" s="40">
        <v>4.2731132252792356</v>
      </c>
      <c r="FD16" s="40">
        <v>6.3212457250808081</v>
      </c>
      <c r="FE16" s="40">
        <v>1.9654595487741302</v>
      </c>
      <c r="FF16" s="40">
        <v>2.7785300497483587</v>
      </c>
      <c r="FG16" s="40">
        <v>3.4305680200256585</v>
      </c>
      <c r="FH16" s="40">
        <v>0.77784463488427535</v>
      </c>
      <c r="FI16" s="40">
        <v>3.7382551768930058E-2</v>
      </c>
      <c r="FJ16" s="40">
        <v>0.34794528954157977</v>
      </c>
      <c r="FK16" s="40">
        <v>9.0192595094807011</v>
      </c>
      <c r="FL16" s="40">
        <v>12.426103987037616</v>
      </c>
      <c r="FM16" s="40">
        <v>29.365432204947211</v>
      </c>
      <c r="FN16" s="40">
        <v>2.4205202270382209</v>
      </c>
      <c r="FO16" s="40">
        <v>5.6569865359559737</v>
      </c>
      <c r="FP16" s="40">
        <v>2.5247600348554302</v>
      </c>
      <c r="FQ16" s="40">
        <v>2.5621425866243599</v>
      </c>
      <c r="FR16" s="40">
        <v>1.2379375797326453</v>
      </c>
      <c r="FS16" s="40">
        <v>24.680392014983418</v>
      </c>
      <c r="FT16" s="40">
        <v>0.80803823438994971</v>
      </c>
      <c r="FU16" s="40">
        <v>1.437790452651156</v>
      </c>
      <c r="FV16" s="40">
        <v>7.8532114523806147</v>
      </c>
      <c r="FW16" s="40">
        <v>7.7791652440690795</v>
      </c>
      <c r="FX16" s="40">
        <v>14.398033592848677</v>
      </c>
      <c r="FY16" s="40">
        <v>14.63814459844142</v>
      </c>
      <c r="FZ16" s="40">
        <v>102.61294792003403</v>
      </c>
      <c r="GA16" s="40">
        <v>19.392198730132467</v>
      </c>
      <c r="GB16" s="40">
        <v>0.8123516057479031</v>
      </c>
      <c r="GC16" s="40">
        <v>2.7217373268686385</v>
      </c>
      <c r="GD16" s="40">
        <v>3.7547897670984938</v>
      </c>
      <c r="GE16" s="40">
        <v>1.2774768171805522</v>
      </c>
      <c r="GF16" s="40">
        <v>4.1969103312887244</v>
      </c>
      <c r="GG16" s="40">
        <v>7.914317546618288</v>
      </c>
      <c r="GH16" s="40">
        <v>3.1847058526223107</v>
      </c>
      <c r="GI16" s="40">
        <v>0.22501420583990592</v>
      </c>
      <c r="GJ16" s="40">
        <v>38.191308898546332</v>
      </c>
      <c r="GK16" s="40">
        <v>7.1817633109925243</v>
      </c>
      <c r="GL16" s="40">
        <v>3.2264017757491943</v>
      </c>
      <c r="GM16" s="40">
        <v>5.2299627715185801</v>
      </c>
      <c r="GN16" s="40">
        <v>11.564867505899574</v>
      </c>
      <c r="GO16" s="40">
        <v>5.3385159506937425</v>
      </c>
      <c r="GP16" s="40">
        <v>4.9388102048567211</v>
      </c>
      <c r="GQ16" s="40">
        <v>3.828117080183703</v>
      </c>
      <c r="GR16" s="40">
        <v>1.7756712090241777</v>
      </c>
      <c r="GS16" s="40">
        <v>2.6095896715618485</v>
      </c>
      <c r="GT16" s="40">
        <v>1.1840204377582269</v>
      </c>
      <c r="GU16" s="40">
        <v>2.5146955016868722</v>
      </c>
      <c r="GV16" s="40">
        <v>3.829554870636354</v>
      </c>
      <c r="GW16" s="40">
        <v>5.1091883734958827</v>
      </c>
      <c r="GX16" s="40">
        <v>3.4916741142633327</v>
      </c>
      <c r="GY16" s="40">
        <v>2.7684655165798011</v>
      </c>
      <c r="GZ16" s="40">
        <v>5.6864612402353218</v>
      </c>
      <c r="HA16" s="40">
        <v>5.9711437498602518</v>
      </c>
      <c r="HB16" s="40">
        <v>4.641906476384257</v>
      </c>
      <c r="HC16" s="40">
        <v>2.7202995364159874</v>
      </c>
      <c r="HD16" s="40">
        <v>5.4707926723376481</v>
      </c>
      <c r="HE16" s="40">
        <v>2.7138294793790569</v>
      </c>
      <c r="HF16" s="40">
        <v>2.0380679666330139</v>
      </c>
      <c r="HG16" s="40">
        <v>2.3687597707427792</v>
      </c>
      <c r="HH16" s="40">
        <v>3.415471220272821</v>
      </c>
      <c r="HI16" s="40">
        <v>4.1997859121940264</v>
      </c>
      <c r="HJ16" s="40">
        <v>1.6908415723177594</v>
      </c>
      <c r="HK16" s="40">
        <v>39.790131881894418</v>
      </c>
      <c r="HL16" s="40">
        <v>1.5585648506738532</v>
      </c>
      <c r="HM16" s="40">
        <v>19.52303766132372</v>
      </c>
      <c r="HN16" s="40">
        <v>9.0580798517022831</v>
      </c>
      <c r="HO16" s="40">
        <v>3.0459590739414741</v>
      </c>
      <c r="HP16" s="40">
        <v>3.3788075637302168</v>
      </c>
      <c r="HQ16" s="40">
        <v>10.221971223123393</v>
      </c>
      <c r="HR16" s="40">
        <v>3.7684487763986803</v>
      </c>
      <c r="HS16" s="40">
        <v>8.8783560451208885</v>
      </c>
      <c r="HT16" s="40">
        <v>3.2113049759963572</v>
      </c>
      <c r="HU16" s="40">
        <v>2.8259771346858473</v>
      </c>
      <c r="HV16" s="40">
        <v>2.0955795847390597</v>
      </c>
      <c r="HW16" s="40">
        <v>4.0437856480813759</v>
      </c>
      <c r="HX16" s="40">
        <v>3.7051859964820291</v>
      </c>
      <c r="HY16" s="40">
        <v>0.85836090023274014</v>
      </c>
      <c r="HZ16" s="40">
        <v>1.700187210259992</v>
      </c>
      <c r="IA16" s="40">
        <v>3.6627711781288199</v>
      </c>
      <c r="IB16" s="40">
        <v>0.94390943216548395</v>
      </c>
      <c r="IC16" s="40">
        <v>0.50682113455953248</v>
      </c>
      <c r="ID16" s="40">
        <v>5.0301098986000694</v>
      </c>
      <c r="IE16" s="40">
        <v>0.8971812424543214</v>
      </c>
      <c r="IF16" s="40">
        <v>4.7907177882336516</v>
      </c>
      <c r="IG16" s="40">
        <v>4.0344400101391438</v>
      </c>
      <c r="IH16" s="40">
        <v>2.6498478042360807</v>
      </c>
      <c r="II16" s="40">
        <v>2.7116727937000804</v>
      </c>
      <c r="IJ16" s="40">
        <v>1.429163709935249</v>
      </c>
      <c r="IK16" s="40">
        <v>3.6735546065237039</v>
      </c>
      <c r="IL16" s="40">
        <v>9.4937303588555846</v>
      </c>
      <c r="IM16" s="40">
        <v>2.9014611334500326</v>
      </c>
      <c r="IN16" s="40">
        <v>2.7016082605315219</v>
      </c>
      <c r="IO16" s="40">
        <v>2.6613501278572897</v>
      </c>
      <c r="IP16" s="40">
        <v>2.659912337404639E-2</v>
      </c>
      <c r="IQ16" s="40">
        <v>6.4154209997294585</v>
      </c>
      <c r="IR16" s="40">
        <v>1.9029156640838052</v>
      </c>
      <c r="IS16" s="40">
        <v>5.1307552302856507</v>
      </c>
      <c r="IT16" s="40">
        <v>0.80875712961627533</v>
      </c>
      <c r="IU16" s="40">
        <v>1.3960945295242726</v>
      </c>
      <c r="IV16" s="40">
        <v>12.05299736457464</v>
      </c>
      <c r="IW16" s="40">
        <v>1.5032099182467835</v>
      </c>
      <c r="IX16" s="40">
        <v>1.0366469163614835</v>
      </c>
      <c r="IY16" s="40">
        <v>0.43277492624799796</v>
      </c>
      <c r="IZ16" s="40">
        <v>0.1595947402442783</v>
      </c>
      <c r="JA16" s="40">
        <v>1.1969605518320876</v>
      </c>
      <c r="JB16" s="40">
        <v>5.1853912674863949</v>
      </c>
      <c r="JC16" s="40">
        <v>1.3939378438452956</v>
      </c>
      <c r="JD16" s="40">
        <v>0.35729092748381225</v>
      </c>
      <c r="JE16" s="40">
        <v>0.94750390829711184</v>
      </c>
      <c r="JF16" s="40">
        <v>2.2034138686878966</v>
      </c>
      <c r="JG16" s="40">
        <v>1.0330524402298555</v>
      </c>
      <c r="JH16" s="40">
        <v>1.1991172375110641</v>
      </c>
      <c r="JI16" s="40">
        <v>0.69373389340418279</v>
      </c>
      <c r="JJ16" s="40">
        <v>3.1739224242274271</v>
      </c>
      <c r="JK16" s="40">
        <v>0.78790916805283351</v>
      </c>
      <c r="JL16" s="40">
        <v>1.7016250007126432</v>
      </c>
      <c r="JM16" s="40">
        <v>2.8274149251384983</v>
      </c>
      <c r="JN16" s="40">
        <v>1.3047948357809243</v>
      </c>
      <c r="JO16" s="40">
        <v>5.6073827653395088E-2</v>
      </c>
      <c r="JP16" s="40">
        <v>25.596983428548533</v>
      </c>
      <c r="JQ16" s="40">
        <v>9.6094724902940012</v>
      </c>
      <c r="JR16" s="40">
        <v>13.462750903399101</v>
      </c>
      <c r="JS16" s="40">
        <v>2.1840036975771064</v>
      </c>
      <c r="JT16" s="40">
        <v>1.9496438537949676</v>
      </c>
      <c r="JU16" s="40">
        <v>24.971544581645279</v>
      </c>
      <c r="JV16" s="40">
        <v>0.1595947402442783</v>
      </c>
      <c r="JW16" s="40">
        <v>21.26635858516325</v>
      </c>
      <c r="JX16" s="40">
        <v>3.8273981849573775</v>
      </c>
      <c r="JY16" s="40">
        <v>6.6361218342114112</v>
      </c>
      <c r="JZ16" s="40">
        <v>0.87201990953292619</v>
      </c>
      <c r="KA16" s="40">
        <v>1.2774768171805522</v>
      </c>
      <c r="KB16" s="40">
        <v>0.52910688657562543</v>
      </c>
      <c r="KC16" s="40">
        <v>0.10783428394883669</v>
      </c>
      <c r="KD16" s="40">
        <v>6.017153044345088</v>
      </c>
      <c r="KE16" s="40">
        <v>1.4212558624456677</v>
      </c>
      <c r="KF16" s="40">
        <v>6.4247666376716914</v>
      </c>
      <c r="KG16" s="40">
        <v>0.23220315810316169</v>
      </c>
      <c r="KH16" s="40">
        <v>2.05819703297013</v>
      </c>
      <c r="KI16" s="40">
        <v>0.48309759209078845</v>
      </c>
      <c r="KJ16" s="40">
        <v>0.95900623191832102</v>
      </c>
      <c r="KK16" s="40">
        <v>2.2285752016092918E-2</v>
      </c>
      <c r="KL16" s="40">
        <v>3.7224394819138431</v>
      </c>
      <c r="KM16" s="40">
        <v>2.2199484588933847</v>
      </c>
      <c r="KN16" s="40">
        <v>0.60243419966083445</v>
      </c>
      <c r="KO16" s="40">
        <v>24.940632086913279</v>
      </c>
      <c r="KP16" s="40">
        <v>7.8007321008588475</v>
      </c>
      <c r="KQ16" s="40">
        <v>26.678920744168526</v>
      </c>
      <c r="KR16" s="40">
        <v>0.52982578180195106</v>
      </c>
      <c r="KS16" s="40">
        <v>29.768013531689533</v>
      </c>
      <c r="KT16" s="40">
        <v>5.178921210449464</v>
      </c>
      <c r="KU16" s="40">
        <v>114.02612853317891</v>
      </c>
      <c r="KV16" s="40">
        <v>188.56334228429381</v>
      </c>
      <c r="KW16" s="40">
        <v>13.318971858133985</v>
      </c>
      <c r="KX16" s="40">
        <v>268.78198500905978</v>
      </c>
      <c r="KY16" s="40">
        <v>42.322799764239434</v>
      </c>
      <c r="KZ16" s="40">
        <v>10.112699148721907</v>
      </c>
      <c r="LA16" s="40">
        <v>78.499045343395167</v>
      </c>
      <c r="LB16" s="40">
        <v>6.8517904021090841</v>
      </c>
      <c r="LC16" s="40">
        <v>57.084594341608849</v>
      </c>
      <c r="LD16" s="40">
        <v>66.965090332227589</v>
      </c>
      <c r="LE16" s="40">
        <v>37.08636693568392</v>
      </c>
      <c r="LF16" s="40">
        <v>206.1374549870489</v>
      </c>
      <c r="LG16" s="40">
        <v>25.81337089167253</v>
      </c>
      <c r="LH16" s="40">
        <v>36.615490562440669</v>
      </c>
      <c r="LI16" s="40">
        <v>34.028186642894909</v>
      </c>
      <c r="LJ16" s="40">
        <v>62.585580613452173</v>
      </c>
      <c r="LK16" s="40">
        <v>419.48902357027498</v>
      </c>
      <c r="LL16" s="40">
        <v>259.95107604887636</v>
      </c>
      <c r="LM16" s="40">
        <v>37.143878553789961</v>
      </c>
      <c r="LN16" s="40">
        <v>6.2558262594851799</v>
      </c>
      <c r="LO16" s="40">
        <v>8.2291936557488921</v>
      </c>
      <c r="LP16" s="40">
        <v>5.9409501503545767</v>
      </c>
      <c r="LQ16" s="40">
        <v>98.637457318453585</v>
      </c>
      <c r="LR16" s="40">
        <v>19.221101666266982</v>
      </c>
      <c r="LS16" s="40">
        <v>769.98351558440515</v>
      </c>
      <c r="LT16" s="40">
        <v>2351.0231877188749</v>
      </c>
      <c r="LU16" s="40">
        <v>225.04871281076956</v>
      </c>
      <c r="LV16" s="40">
        <v>134.59875322493798</v>
      </c>
      <c r="LW16" s="40">
        <v>99.01200173136921</v>
      </c>
      <c r="LX16" s="40">
        <v>1.0114855834400882</v>
      </c>
      <c r="LY16" s="40">
        <v>10.162302919338371</v>
      </c>
      <c r="LZ16" s="40">
        <v>24.988798067077092</v>
      </c>
      <c r="MA16" s="40">
        <v>2.8885210193761726</v>
      </c>
      <c r="MB16" s="40">
        <v>51.365782816188876</v>
      </c>
      <c r="MC16" s="40">
        <v>10.834469955952786</v>
      </c>
      <c r="MD16" s="40">
        <v>8.9897848052013529</v>
      </c>
      <c r="ME16" s="40">
        <v>8.0537832205254496</v>
      </c>
      <c r="MF16" s="40">
        <v>31.507021084171107</v>
      </c>
      <c r="MG16" s="40">
        <v>4.897114281729837</v>
      </c>
      <c r="MH16" s="40">
        <v>3.2256828805228683</v>
      </c>
      <c r="MI16" s="40">
        <v>1.8576252648252936</v>
      </c>
      <c r="MJ16" s="40">
        <v>1.2940114073860405</v>
      </c>
      <c r="MK16" s="40">
        <v>2.1027685370023157</v>
      </c>
      <c r="ML16" s="40">
        <v>26.883805883671318</v>
      </c>
      <c r="MM16" s="40">
        <v>9.295315276389724</v>
      </c>
      <c r="MN16" s="40">
        <v>8.5670744121219133</v>
      </c>
      <c r="MO16" s="40">
        <v>20.812016802125484</v>
      </c>
      <c r="MP16" s="40">
        <v>3.5175543424110534</v>
      </c>
      <c r="MQ16" s="40">
        <v>1.8087403894351544</v>
      </c>
      <c r="MR16" s="40">
        <v>0</v>
      </c>
      <c r="MS16" s="40">
        <v>72.947017510482738</v>
      </c>
      <c r="MT16" s="40">
        <v>10.988313534386462</v>
      </c>
      <c r="MU16" s="40">
        <v>13.11480561385752</v>
      </c>
      <c r="MV16" s="40">
        <v>1.0689972015461346</v>
      </c>
      <c r="MW16" s="40">
        <v>1.4859564328149697</v>
      </c>
      <c r="MX16" s="40">
        <v>12.970307673366078</v>
      </c>
      <c r="MY16" s="40">
        <v>5.2623130567032312</v>
      </c>
      <c r="MZ16" s="40">
        <v>21.553197780467155</v>
      </c>
      <c r="NA16" s="40">
        <v>3.2486875277652874</v>
      </c>
      <c r="NB16" s="40">
        <v>6.6742232812066664</v>
      </c>
      <c r="NC16" s="40">
        <v>14.349148717458538</v>
      </c>
      <c r="ND16" s="40">
        <v>6.2083791745476917</v>
      </c>
      <c r="NE16" s="40">
        <v>2.3378472760107796</v>
      </c>
      <c r="NF16" s="40">
        <v>22.31810230127757</v>
      </c>
      <c r="NG16" s="40">
        <v>14.155047006350632</v>
      </c>
      <c r="NH16" s="40">
        <v>7.0221685707482457</v>
      </c>
      <c r="NI16" s="40">
        <v>35.177700109789512</v>
      </c>
      <c r="NJ16" s="40">
        <v>112.75152729690365</v>
      </c>
      <c r="NK16" s="40">
        <v>40.756327066075997</v>
      </c>
      <c r="NL16" s="40">
        <v>65.13478308600267</v>
      </c>
      <c r="NM16" s="40">
        <v>35.887968593399179</v>
      </c>
      <c r="NN16" s="40">
        <v>59.824304049135627</v>
      </c>
      <c r="NO16" s="40">
        <v>16.527401253225037</v>
      </c>
      <c r="NP16" s="40">
        <v>45.621809957847503</v>
      </c>
      <c r="NQ16" s="40">
        <v>80.025259908884365</v>
      </c>
      <c r="NR16" s="40">
        <v>11.420369565408134</v>
      </c>
      <c r="NS16" s="40">
        <v>25.760172644924438</v>
      </c>
      <c r="NT16" s="40">
        <v>51.293174398329988</v>
      </c>
      <c r="NU16" s="40">
        <v>122.21937742761152</v>
      </c>
      <c r="NV16" s="40">
        <v>5.0854648310271386</v>
      </c>
      <c r="NW16" s="40">
        <v>2.7260506982265915</v>
      </c>
      <c r="NX16" s="40">
        <v>9.5160161108716768</v>
      </c>
      <c r="NY16" s="40">
        <v>1.3256427973443659</v>
      </c>
      <c r="NZ16" s="40">
        <v>7.0034772948637807</v>
      </c>
      <c r="OA16" s="40">
        <v>7.5383353432500115</v>
      </c>
      <c r="OB16" s="40">
        <v>2.0100310528063163</v>
      </c>
      <c r="OC16" s="40">
        <v>33.292756826363849</v>
      </c>
      <c r="OD16" s="40">
        <v>41.197728735039902</v>
      </c>
      <c r="OE16" s="40">
        <v>1.6189520496852017</v>
      </c>
      <c r="OF16" s="40">
        <v>9.7101178219795816</v>
      </c>
      <c r="OG16" s="40">
        <v>14.13419904478719</v>
      </c>
      <c r="OH16" s="40">
        <v>7.2558095193040586</v>
      </c>
      <c r="OI16" s="40">
        <v>2.8676730578127305</v>
      </c>
      <c r="OJ16" s="40">
        <v>11.837328796676969</v>
      </c>
      <c r="OK16" s="40">
        <v>1.1480756764419482</v>
      </c>
      <c r="OL16" s="40">
        <v>10.246413660818463</v>
      </c>
      <c r="OM16" s="40">
        <v>0</v>
      </c>
      <c r="ON16" s="40">
        <v>0</v>
      </c>
      <c r="OO16" s="40">
        <v>5.2306816667449052</v>
      </c>
      <c r="OP16" s="40">
        <v>9040.9306060782892</v>
      </c>
      <c r="OQ16" s="40">
        <v>1032.6685501789977</v>
      </c>
      <c r="OR16" s="40">
        <v>0</v>
      </c>
      <c r="OS16" s="40">
        <v>0</v>
      </c>
      <c r="OT16" s="40">
        <v>0</v>
      </c>
      <c r="OU16" s="40">
        <v>-387.82528332676486</v>
      </c>
      <c r="OV16" s="40">
        <v>8093.8501270694805</v>
      </c>
      <c r="OW16" s="40">
        <v>8738.6933939217142</v>
      </c>
      <c r="OX16" s="41">
        <v>17779.624</v>
      </c>
    </row>
    <row r="17" spans="1:415" s="16" customFormat="1">
      <c r="A17" s="12" t="s">
        <v>567</v>
      </c>
      <c r="B17" s="13" t="s">
        <v>140</v>
      </c>
      <c r="C17" s="40">
        <v>5.3792205779600796E-3</v>
      </c>
      <c r="D17" s="40">
        <v>2.1516882311840317E-3</v>
      </c>
      <c r="E17" s="40">
        <v>6.992986751348104E-3</v>
      </c>
      <c r="F17" s="40">
        <v>1.6137661733880238E-3</v>
      </c>
      <c r="G17" s="40">
        <v>0.86874412334055284</v>
      </c>
      <c r="H17" s="40">
        <v>7.2409688199920623</v>
      </c>
      <c r="I17" s="40">
        <v>0</v>
      </c>
      <c r="J17" s="40">
        <v>0</v>
      </c>
      <c r="K17" s="40">
        <v>0</v>
      </c>
      <c r="L17" s="40">
        <v>0</v>
      </c>
      <c r="M17" s="40">
        <v>5.3792205779600792E-4</v>
      </c>
      <c r="N17" s="40">
        <v>0</v>
      </c>
      <c r="O17" s="40">
        <v>3.7654544045720561E-3</v>
      </c>
      <c r="P17" s="40">
        <v>14.630404127935826</v>
      </c>
      <c r="Q17" s="40">
        <v>0</v>
      </c>
      <c r="R17" s="40">
        <v>4.8412985201640715E-3</v>
      </c>
      <c r="S17" s="40">
        <v>0</v>
      </c>
      <c r="T17" s="40">
        <v>0</v>
      </c>
      <c r="U17" s="40">
        <v>0</v>
      </c>
      <c r="V17" s="40">
        <v>0</v>
      </c>
      <c r="W17" s="40">
        <v>0</v>
      </c>
      <c r="X17" s="40">
        <v>1.1296363213716167E-2</v>
      </c>
      <c r="Y17" s="40">
        <v>9.1446749825321357E-3</v>
      </c>
      <c r="Z17" s="40">
        <v>9.1446749825321357E-3</v>
      </c>
      <c r="AA17" s="40">
        <v>3.7654544045720561E-3</v>
      </c>
      <c r="AB17" s="40">
        <v>1.1834285271512174E-2</v>
      </c>
      <c r="AC17" s="40">
        <v>10.811695439641964</v>
      </c>
      <c r="AD17" s="40">
        <v>4.7751341070551625</v>
      </c>
      <c r="AE17" s="40">
        <v>26.285561354201928</v>
      </c>
      <c r="AF17" s="40">
        <v>7.5309088091441115E-2</v>
      </c>
      <c r="AG17" s="40">
        <v>0</v>
      </c>
      <c r="AH17" s="40">
        <v>8.9295061594137318E-2</v>
      </c>
      <c r="AI17" s="40">
        <v>0.66594750755145782</v>
      </c>
      <c r="AJ17" s="40">
        <v>5.3792205779600796E-3</v>
      </c>
      <c r="AK17" s="40">
        <v>0</v>
      </c>
      <c r="AL17" s="40">
        <v>0</v>
      </c>
      <c r="AM17" s="40">
        <v>6.455064693552095E-3</v>
      </c>
      <c r="AN17" s="40">
        <v>3.8730388161312572E-2</v>
      </c>
      <c r="AO17" s="40">
        <v>4.7901959246734513</v>
      </c>
      <c r="AP17" s="40">
        <v>4.7875063143844709E-2</v>
      </c>
      <c r="AQ17" s="40">
        <v>0.76008386766575919</v>
      </c>
      <c r="AR17" s="40">
        <v>0.41850336096529422</v>
      </c>
      <c r="AS17" s="40">
        <v>4.2495842565884623E-2</v>
      </c>
      <c r="AT17" s="40">
        <v>4.0344154334700601E-2</v>
      </c>
      <c r="AU17" s="40">
        <v>7.5847010149237129E-2</v>
      </c>
      <c r="AV17" s="40">
        <v>4.6390398264327724</v>
      </c>
      <c r="AW17" s="40">
        <v>1.5965526675385517</v>
      </c>
      <c r="AX17" s="40">
        <v>1.5051059177132302</v>
      </c>
      <c r="AY17" s="40">
        <v>1.5008025412508623</v>
      </c>
      <c r="AZ17" s="40">
        <v>1.7428674672590658</v>
      </c>
      <c r="BA17" s="40">
        <v>0.88757139536341312</v>
      </c>
      <c r="BB17" s="40">
        <v>0.96503217168603828</v>
      </c>
      <c r="BC17" s="40">
        <v>1.4669134516097138</v>
      </c>
      <c r="BD17" s="40">
        <v>0.59924517238475283</v>
      </c>
      <c r="BE17" s="40">
        <v>1.3663220268018601</v>
      </c>
      <c r="BF17" s="40">
        <v>0.30876726117490855</v>
      </c>
      <c r="BG17" s="40">
        <v>1.6137661733880238E-3</v>
      </c>
      <c r="BH17" s="40">
        <v>0.93168100410268584</v>
      </c>
      <c r="BI17" s="40">
        <v>0</v>
      </c>
      <c r="BJ17" s="40">
        <v>4.5712616471504752</v>
      </c>
      <c r="BK17" s="40">
        <v>3.0623902750326732</v>
      </c>
      <c r="BL17" s="40">
        <v>3.4900383109804998</v>
      </c>
      <c r="BM17" s="40">
        <v>6.8079415634662768</v>
      </c>
      <c r="BN17" s="40">
        <v>1.0268932083325792</v>
      </c>
      <c r="BO17" s="40">
        <v>3.7277998605263352</v>
      </c>
      <c r="BP17" s="40">
        <v>0.82463451460128023</v>
      </c>
      <c r="BQ17" s="40">
        <v>2.9133858650231792</v>
      </c>
      <c r="BR17" s="40">
        <v>2.0134422623304578</v>
      </c>
      <c r="BS17" s="40">
        <v>3.0575489765125092</v>
      </c>
      <c r="BT17" s="40">
        <v>4.5303795707579795</v>
      </c>
      <c r="BU17" s="40">
        <v>6.7692111753049637</v>
      </c>
      <c r="BV17" s="40">
        <v>3.611608696042397</v>
      </c>
      <c r="BW17" s="40">
        <v>1.5949389013651636</v>
      </c>
      <c r="BX17" s="40">
        <v>3.0403354706630368</v>
      </c>
      <c r="BY17" s="40">
        <v>5.1081078608308914</v>
      </c>
      <c r="BZ17" s="40">
        <v>7.310360765447748</v>
      </c>
      <c r="CA17" s="40">
        <v>11.398030482639612</v>
      </c>
      <c r="CB17" s="40">
        <v>0.42979972417901036</v>
      </c>
      <c r="CC17" s="40">
        <v>2.5002617246358447</v>
      </c>
      <c r="CD17" s="40">
        <v>2.3560986131465147</v>
      </c>
      <c r="CE17" s="40">
        <v>2.6347422390848472</v>
      </c>
      <c r="CF17" s="40">
        <v>0.12963921592883793</v>
      </c>
      <c r="CG17" s="40">
        <v>6.3555491128598343</v>
      </c>
      <c r="CH17" s="40">
        <v>4.7837408599798987</v>
      </c>
      <c r="CI17" s="40">
        <v>0.49972959169249137</v>
      </c>
      <c r="CJ17" s="40">
        <v>3.2248427364870675</v>
      </c>
      <c r="CK17" s="40">
        <v>9.1446749825321357E-3</v>
      </c>
      <c r="CL17" s="40">
        <v>0.51801894165755569</v>
      </c>
      <c r="CM17" s="40">
        <v>1.4938095544995142</v>
      </c>
      <c r="CN17" s="40">
        <v>2.7659952211870729</v>
      </c>
      <c r="CO17" s="40">
        <v>3.1656713101295071</v>
      </c>
      <c r="CP17" s="40">
        <v>0.62721711939014524</v>
      </c>
      <c r="CQ17" s="40">
        <v>0.11780493065732574</v>
      </c>
      <c r="CR17" s="40">
        <v>0.28671245680527224</v>
      </c>
      <c r="CS17" s="40">
        <v>16.64277054615069</v>
      </c>
      <c r="CT17" s="40">
        <v>2.1140336871383112</v>
      </c>
      <c r="CU17" s="40">
        <v>7.4975576415607579</v>
      </c>
      <c r="CV17" s="40">
        <v>50.885274979271173</v>
      </c>
      <c r="CW17" s="40">
        <v>3.7633027163408719</v>
      </c>
      <c r="CX17" s="40">
        <v>2.3636295219556591</v>
      </c>
      <c r="CY17" s="40">
        <v>5.7767449786713296</v>
      </c>
      <c r="CZ17" s="40">
        <v>0.73211192066036679</v>
      </c>
      <c r="DA17" s="40">
        <v>0.10919817773258961</v>
      </c>
      <c r="DB17" s="40">
        <v>5.2178439606212768E-2</v>
      </c>
      <c r="DC17" s="40">
        <v>3.2264565026604557</v>
      </c>
      <c r="DD17" s="40">
        <v>13.876775324963617</v>
      </c>
      <c r="DE17" s="40">
        <v>0.58525919888205669</v>
      </c>
      <c r="DF17" s="40">
        <v>7.7460776322625144E-2</v>
      </c>
      <c r="DG17" s="40">
        <v>0.23560986131465148</v>
      </c>
      <c r="DH17" s="40">
        <v>0.94781866583656604</v>
      </c>
      <c r="DI17" s="40">
        <v>0.45723374912660675</v>
      </c>
      <c r="DJ17" s="40">
        <v>1.5723461749377312</v>
      </c>
      <c r="DK17" s="40">
        <v>0.2248514201587313</v>
      </c>
      <c r="DL17" s="40">
        <v>3.9779336174014785</v>
      </c>
      <c r="DM17" s="40">
        <v>1.2463654079133504</v>
      </c>
      <c r="DN17" s="40">
        <v>10.210836501083822</v>
      </c>
      <c r="DO17" s="40">
        <v>0.97901814518873453</v>
      </c>
      <c r="DP17" s="40">
        <v>0.43625478887256247</v>
      </c>
      <c r="DQ17" s="40">
        <v>7.6384932207033129E-2</v>
      </c>
      <c r="DR17" s="40">
        <v>3.0258115751025447</v>
      </c>
      <c r="DS17" s="40">
        <v>18.068263999310108</v>
      </c>
      <c r="DT17" s="40">
        <v>37.298439643459602</v>
      </c>
      <c r="DU17" s="40">
        <v>61.412947572396838</v>
      </c>
      <c r="DV17" s="40">
        <v>11.919814878701741</v>
      </c>
      <c r="DW17" s="40">
        <v>0.84453763073973254</v>
      </c>
      <c r="DX17" s="40">
        <v>2.0435658975670346</v>
      </c>
      <c r="DY17" s="40">
        <v>12.40609641894933</v>
      </c>
      <c r="DZ17" s="40">
        <v>6.8552787045523251</v>
      </c>
      <c r="EA17" s="40">
        <v>5.8585091314563229</v>
      </c>
      <c r="EB17" s="40">
        <v>0.44701323002848264</v>
      </c>
      <c r="EC17" s="40">
        <v>5.110259549062076E-2</v>
      </c>
      <c r="ED17" s="40">
        <v>9.2533352382069296</v>
      </c>
      <c r="EE17" s="40">
        <v>5.1048803284841151</v>
      </c>
      <c r="EF17" s="40">
        <v>23.374327177409931</v>
      </c>
      <c r="EG17" s="40">
        <v>49.977800467769306</v>
      </c>
      <c r="EH17" s="40">
        <v>9.2952931587150172</v>
      </c>
      <c r="EI17" s="40">
        <v>96.297193020467958</v>
      </c>
      <c r="EJ17" s="40">
        <v>26.951508861753386</v>
      </c>
      <c r="EK17" s="40">
        <v>14.120991939203005</v>
      </c>
      <c r="EL17" s="40">
        <v>37.341473408083282</v>
      </c>
      <c r="EM17" s="40">
        <v>12.477102130578405</v>
      </c>
      <c r="EN17" s="40">
        <v>11.302818278409719</v>
      </c>
      <c r="EO17" s="40">
        <v>15.072576059444142</v>
      </c>
      <c r="EP17" s="40">
        <v>1.1296363213716167</v>
      </c>
      <c r="EQ17" s="40">
        <v>10.873018554230708</v>
      </c>
      <c r="ER17" s="40">
        <v>5.5610382334951307</v>
      </c>
      <c r="ES17" s="40">
        <v>9.6858245726749193</v>
      </c>
      <c r="ET17" s="40">
        <v>19.427593039360623</v>
      </c>
      <c r="EU17" s="40">
        <v>6.8724922104017976</v>
      </c>
      <c r="EV17" s="40">
        <v>0.53523244750702792</v>
      </c>
      <c r="EW17" s="40">
        <v>9.7315479475875808</v>
      </c>
      <c r="EX17" s="40">
        <v>1.6815443526703209</v>
      </c>
      <c r="EY17" s="40">
        <v>20.09515431308547</v>
      </c>
      <c r="EZ17" s="40">
        <v>1.354487741530348</v>
      </c>
      <c r="FA17" s="40">
        <v>13.543801571187888</v>
      </c>
      <c r="FB17" s="40">
        <v>2.3060718617714859</v>
      </c>
      <c r="FC17" s="40">
        <v>4.1409240009136692</v>
      </c>
      <c r="FD17" s="40">
        <v>4.200633349329026</v>
      </c>
      <c r="FE17" s="40">
        <v>3.7396341457978473</v>
      </c>
      <c r="FF17" s="40">
        <v>2.988157031056824</v>
      </c>
      <c r="FG17" s="40">
        <v>3.3964398729239944</v>
      </c>
      <c r="FH17" s="40">
        <v>1.9736360300535531</v>
      </c>
      <c r="FI17" s="40">
        <v>4.1419998450292615E-2</v>
      </c>
      <c r="FJ17" s="40">
        <v>1.1242571007936566</v>
      </c>
      <c r="FK17" s="40">
        <v>12.937563412051787</v>
      </c>
      <c r="FL17" s="40">
        <v>27.762157402851972</v>
      </c>
      <c r="FM17" s="40">
        <v>76.678637650589749</v>
      </c>
      <c r="FN17" s="40">
        <v>1.7950459068652787</v>
      </c>
      <c r="FO17" s="40">
        <v>16.118834461857379</v>
      </c>
      <c r="FP17" s="40">
        <v>9.80847080185241</v>
      </c>
      <c r="FQ17" s="40">
        <v>2.1457710885482757</v>
      </c>
      <c r="FR17" s="40">
        <v>36.002047484171221</v>
      </c>
      <c r="FS17" s="40">
        <v>56.793810862102518</v>
      </c>
      <c r="FT17" s="40">
        <v>2.6820793801708955</v>
      </c>
      <c r="FU17" s="40">
        <v>1.3797700782467603</v>
      </c>
      <c r="FV17" s="40">
        <v>7.4937921871561866</v>
      </c>
      <c r="FW17" s="40">
        <v>12.542728621629516</v>
      </c>
      <c r="FX17" s="40">
        <v>6.3367218408369732</v>
      </c>
      <c r="FY17" s="40">
        <v>22.862225378388136</v>
      </c>
      <c r="FZ17" s="40">
        <v>15.416846176433589</v>
      </c>
      <c r="GA17" s="40">
        <v>39.808383965135775</v>
      </c>
      <c r="GB17" s="40">
        <v>9.5271375656250967</v>
      </c>
      <c r="GC17" s="40">
        <v>0.61161737971406105</v>
      </c>
      <c r="GD17" s="40">
        <v>4.386216459268649</v>
      </c>
      <c r="GE17" s="40">
        <v>1.0736924273608319</v>
      </c>
      <c r="GF17" s="40">
        <v>7.6605480250729485</v>
      </c>
      <c r="GG17" s="40">
        <v>4.7132730704086221</v>
      </c>
      <c r="GH17" s="40">
        <v>3.2996139025207127</v>
      </c>
      <c r="GI17" s="40">
        <v>0.31629816998405264</v>
      </c>
      <c r="GJ17" s="40">
        <v>61.302673550548661</v>
      </c>
      <c r="GK17" s="40">
        <v>23.924083520477453</v>
      </c>
      <c r="GL17" s="40">
        <v>11.724011249663993</v>
      </c>
      <c r="GM17" s="40">
        <v>4.7170385248131943</v>
      </c>
      <c r="GN17" s="40">
        <v>67.65499513106171</v>
      </c>
      <c r="GO17" s="40">
        <v>3.6524907724348941</v>
      </c>
      <c r="GP17" s="40">
        <v>5.5836309599225622</v>
      </c>
      <c r="GQ17" s="40">
        <v>7.1791077833455219</v>
      </c>
      <c r="GR17" s="40">
        <v>9.0456973238976701</v>
      </c>
      <c r="GS17" s="40">
        <v>23.12795887493936</v>
      </c>
      <c r="GT17" s="40">
        <v>8.4884100720210061</v>
      </c>
      <c r="GU17" s="40">
        <v>3.999988421771115</v>
      </c>
      <c r="GV17" s="40">
        <v>12.076888119578175</v>
      </c>
      <c r="GW17" s="40">
        <v>6.7939555899635797</v>
      </c>
      <c r="GX17" s="40">
        <v>4.7950372231936145</v>
      </c>
      <c r="GY17" s="40">
        <v>1.8036526597900147</v>
      </c>
      <c r="GZ17" s="40">
        <v>5.1807273386333526</v>
      </c>
      <c r="HA17" s="40">
        <v>14.964991647884942</v>
      </c>
      <c r="HB17" s="40">
        <v>3.237214943816376</v>
      </c>
      <c r="HC17" s="40">
        <v>3.2113946850421673</v>
      </c>
      <c r="HD17" s="40">
        <v>7.7127264646791618</v>
      </c>
      <c r="HE17" s="40">
        <v>4.8988561803482442</v>
      </c>
      <c r="HF17" s="40">
        <v>1.221083071196938</v>
      </c>
      <c r="HG17" s="40">
        <v>1.4588446207427734</v>
      </c>
      <c r="HH17" s="40">
        <v>4.8321538451815398</v>
      </c>
      <c r="HI17" s="40">
        <v>4.5346829472203467</v>
      </c>
      <c r="HJ17" s="40">
        <v>2.5513643201264657</v>
      </c>
      <c r="HK17" s="40">
        <v>10.225360396644316</v>
      </c>
      <c r="HL17" s="40">
        <v>0.82947581312144425</v>
      </c>
      <c r="HM17" s="40">
        <v>3.9386653071823705</v>
      </c>
      <c r="HN17" s="40">
        <v>10.946175954090966</v>
      </c>
      <c r="HO17" s="40">
        <v>1.1215674905046766</v>
      </c>
      <c r="HP17" s="40">
        <v>1.0715407391296476</v>
      </c>
      <c r="HQ17" s="40">
        <v>2.6729347051883634</v>
      </c>
      <c r="HR17" s="40">
        <v>1.9693326535911853</v>
      </c>
      <c r="HS17" s="40">
        <v>2.119950829774067</v>
      </c>
      <c r="HT17" s="40">
        <v>1.4970370868462901</v>
      </c>
      <c r="HU17" s="40">
        <v>1.8665895405521478</v>
      </c>
      <c r="HV17" s="40">
        <v>1.9483536933371408</v>
      </c>
      <c r="HW17" s="40">
        <v>2.2173147222351446</v>
      </c>
      <c r="HX17" s="40">
        <v>2.493806659942293</v>
      </c>
      <c r="HY17" s="40">
        <v>0.15653531881863833</v>
      </c>
      <c r="HZ17" s="40">
        <v>0.91823295265778559</v>
      </c>
      <c r="IA17" s="40">
        <v>1.8805755140548439</v>
      </c>
      <c r="IB17" s="40">
        <v>0.51801894165755569</v>
      </c>
      <c r="IC17" s="40">
        <v>0.47068180057150699</v>
      </c>
      <c r="ID17" s="40">
        <v>7.3372568683375494</v>
      </c>
      <c r="IE17" s="40">
        <v>0.54975634306752008</v>
      </c>
      <c r="IF17" s="40">
        <v>1.4034386487897847</v>
      </c>
      <c r="IG17" s="40">
        <v>5.9940654900209163</v>
      </c>
      <c r="IH17" s="40">
        <v>2.1941840737499163</v>
      </c>
      <c r="II17" s="40">
        <v>2.2980030309045456</v>
      </c>
      <c r="IJ17" s="40">
        <v>0.40828284186717001</v>
      </c>
      <c r="IK17" s="40">
        <v>3.0634661191482655</v>
      </c>
      <c r="IL17" s="40">
        <v>4.9623309831681732</v>
      </c>
      <c r="IM17" s="40">
        <v>4.8848702068455481</v>
      </c>
      <c r="IN17" s="40">
        <v>6.195248339636624</v>
      </c>
      <c r="IO17" s="40">
        <v>3.364164549456234</v>
      </c>
      <c r="IP17" s="40">
        <v>6.239895870433692E-2</v>
      </c>
      <c r="IQ17" s="40">
        <v>25.813803709514829</v>
      </c>
      <c r="IR17" s="40">
        <v>1.0419550259508674</v>
      </c>
      <c r="IS17" s="40">
        <v>2.8138702843309176</v>
      </c>
      <c r="IT17" s="40">
        <v>0.46853011234032288</v>
      </c>
      <c r="IU17" s="40">
        <v>0.72350516773563078</v>
      </c>
      <c r="IV17" s="40">
        <v>3.1823468939211832</v>
      </c>
      <c r="IW17" s="40">
        <v>1.1151124258111245</v>
      </c>
      <c r="IX17" s="40">
        <v>0.9860111319400825</v>
      </c>
      <c r="IY17" s="40">
        <v>0.2167825892917912</v>
      </c>
      <c r="IZ17" s="40">
        <v>0.17697635701488662</v>
      </c>
      <c r="JA17" s="40">
        <v>1.1490015154522728</v>
      </c>
      <c r="JB17" s="40">
        <v>6.3953553451367382</v>
      </c>
      <c r="JC17" s="40">
        <v>1.5927872131339795</v>
      </c>
      <c r="JD17" s="40">
        <v>0.34158050670046503</v>
      </c>
      <c r="JE17" s="40">
        <v>0.15223194235627024</v>
      </c>
      <c r="JF17" s="40">
        <v>2.0387245990468701</v>
      </c>
      <c r="JG17" s="40">
        <v>0.59870725032695693</v>
      </c>
      <c r="JH17" s="40">
        <v>0.49219868288334723</v>
      </c>
      <c r="JI17" s="40">
        <v>1.0871404788057319</v>
      </c>
      <c r="JJ17" s="40">
        <v>2.0354970667000942</v>
      </c>
      <c r="JK17" s="40">
        <v>0.73318776477595882</v>
      </c>
      <c r="JL17" s="40">
        <v>0.58525919888205669</v>
      </c>
      <c r="JM17" s="40">
        <v>0.44539946385509455</v>
      </c>
      <c r="JN17" s="40">
        <v>0.31629816998405264</v>
      </c>
      <c r="JO17" s="40">
        <v>5.9171426357560869E-3</v>
      </c>
      <c r="JP17" s="40">
        <v>8.3953495560222962</v>
      </c>
      <c r="JQ17" s="40">
        <v>0.91231581002202944</v>
      </c>
      <c r="JR17" s="40">
        <v>1.6003181219431235</v>
      </c>
      <c r="JS17" s="40">
        <v>0.20656207019366704</v>
      </c>
      <c r="JT17" s="40">
        <v>1.9123129154648082</v>
      </c>
      <c r="JU17" s="40">
        <v>5.4674397954386249</v>
      </c>
      <c r="JV17" s="40">
        <v>8.0688308669401201E-2</v>
      </c>
      <c r="JW17" s="40">
        <v>4.7401691732984217</v>
      </c>
      <c r="JX17" s="40">
        <v>0.81925529402332009</v>
      </c>
      <c r="JY17" s="40">
        <v>3.115106636696682</v>
      </c>
      <c r="JZ17" s="40">
        <v>1.0516376229911957</v>
      </c>
      <c r="KA17" s="40">
        <v>0.43840647710374647</v>
      </c>
      <c r="KB17" s="40">
        <v>0.12103246300410178</v>
      </c>
      <c r="KC17" s="40">
        <v>5.4330127837396804E-2</v>
      </c>
      <c r="KD17" s="40">
        <v>0.63313426202590128</v>
      </c>
      <c r="KE17" s="40">
        <v>1.3028472239819313</v>
      </c>
      <c r="KF17" s="40">
        <v>4.386216459268649</v>
      </c>
      <c r="KG17" s="40">
        <v>5.6481816068580833E-2</v>
      </c>
      <c r="KH17" s="40">
        <v>0.75793217943457514</v>
      </c>
      <c r="KI17" s="40">
        <v>0.13878389091137003</v>
      </c>
      <c r="KJ17" s="40">
        <v>0.10489480127022155</v>
      </c>
      <c r="KK17" s="40">
        <v>0</v>
      </c>
      <c r="KL17" s="40">
        <v>0.13501843650679801</v>
      </c>
      <c r="KM17" s="40">
        <v>0.59225218563340476</v>
      </c>
      <c r="KN17" s="40">
        <v>0.24959583481734768</v>
      </c>
      <c r="KO17" s="18">
        <v>3099.152</v>
      </c>
      <c r="KP17" s="40">
        <v>15.597050065795251</v>
      </c>
      <c r="KQ17" s="40">
        <v>122.36113048685793</v>
      </c>
      <c r="KR17" s="40">
        <v>0.29047791120984429</v>
      </c>
      <c r="KS17" s="40">
        <v>61.426395623841735</v>
      </c>
      <c r="KT17" s="40">
        <v>1.0285069745059672</v>
      </c>
      <c r="KU17" s="40">
        <v>1.8714308390723118</v>
      </c>
      <c r="KV17" s="40">
        <v>0.61699660029202108</v>
      </c>
      <c r="KW17" s="40">
        <v>0.1694454482057425</v>
      </c>
      <c r="KX17" s="40">
        <v>1.2070970976942419</v>
      </c>
      <c r="KY17" s="40">
        <v>7.4771166033645101E-2</v>
      </c>
      <c r="KZ17" s="40">
        <v>2.582025877420838E-2</v>
      </c>
      <c r="LA17" s="40">
        <v>7.0467789571277042E-2</v>
      </c>
      <c r="LB17" s="40">
        <v>5.2178439606212768E-2</v>
      </c>
      <c r="LC17" s="40">
        <v>1.2963921592883791</v>
      </c>
      <c r="LD17" s="40">
        <v>0.12963921592883793</v>
      </c>
      <c r="LE17" s="40">
        <v>6.239895870433692E-2</v>
      </c>
      <c r="LF17" s="40">
        <v>0.92576386146692968</v>
      </c>
      <c r="LG17" s="40">
        <v>0.46906803439811889</v>
      </c>
      <c r="LH17" s="40">
        <v>9.8439736576669448E-2</v>
      </c>
      <c r="LI17" s="40">
        <v>0.20010700550011495</v>
      </c>
      <c r="LJ17" s="40">
        <v>0.65411322227994573</v>
      </c>
      <c r="LK17" s="40">
        <v>16.468483799424781</v>
      </c>
      <c r="LL17" s="40">
        <v>14.525509326665603</v>
      </c>
      <c r="LM17" s="40">
        <v>4.0473255628571643</v>
      </c>
      <c r="LN17" s="40">
        <v>0.61861036646540912</v>
      </c>
      <c r="LO17" s="40">
        <v>0</v>
      </c>
      <c r="LP17" s="40">
        <v>13.345846253918957</v>
      </c>
      <c r="LQ17" s="40">
        <v>0.16352830556998643</v>
      </c>
      <c r="LR17" s="40">
        <v>6.1861036646540912E-2</v>
      </c>
      <c r="LS17" s="40">
        <v>0.4195792050808862</v>
      </c>
      <c r="LT17" s="40">
        <v>0.79504880142249978</v>
      </c>
      <c r="LU17" s="40">
        <v>8.283999690058523E-2</v>
      </c>
      <c r="LV17" s="40">
        <v>42.49207711148005</v>
      </c>
      <c r="LW17" s="40">
        <v>2827.4985396651791</v>
      </c>
      <c r="LX17" s="40">
        <v>0.55244595335650015</v>
      </c>
      <c r="LY17" s="40">
        <v>1.0155968451188631</v>
      </c>
      <c r="LZ17" s="40">
        <v>1.1457739831054969</v>
      </c>
      <c r="MA17" s="40">
        <v>3.7654544045720557E-2</v>
      </c>
      <c r="MB17" s="40">
        <v>1.074768271476424</v>
      </c>
      <c r="MC17" s="40">
        <v>0.17697635701488662</v>
      </c>
      <c r="MD17" s="40">
        <v>0.31414648175286863</v>
      </c>
      <c r="ME17" s="40">
        <v>0.13017713798663394</v>
      </c>
      <c r="MF17" s="40">
        <v>0.49112283876775525</v>
      </c>
      <c r="MG17" s="40">
        <v>0.85260646160667264</v>
      </c>
      <c r="MH17" s="40">
        <v>6.9929867513481042E-2</v>
      </c>
      <c r="MI17" s="40">
        <v>4.2495842565884623E-2</v>
      </c>
      <c r="MJ17" s="40">
        <v>0.28617453474747623</v>
      </c>
      <c r="MK17" s="40">
        <v>0.77622152939963951</v>
      </c>
      <c r="ML17" s="40">
        <v>5.9305906872009873</v>
      </c>
      <c r="MM17" s="40">
        <v>0.24851999070175571</v>
      </c>
      <c r="MN17" s="40">
        <v>0.3781592066305936</v>
      </c>
      <c r="MO17" s="40">
        <v>2.2603484868588253</v>
      </c>
      <c r="MP17" s="40">
        <v>1.8101077244835668</v>
      </c>
      <c r="MQ17" s="40">
        <v>0.43141349035239834</v>
      </c>
      <c r="MR17" s="40">
        <v>0</v>
      </c>
      <c r="MS17" s="40">
        <v>2.7105892492340837</v>
      </c>
      <c r="MT17" s="40">
        <v>0</v>
      </c>
      <c r="MU17" s="40">
        <v>0.338352974353689</v>
      </c>
      <c r="MV17" s="40">
        <v>0.1436251894315341</v>
      </c>
      <c r="MW17" s="40">
        <v>0.19311401874876685</v>
      </c>
      <c r="MX17" s="40">
        <v>2.6374318493738271</v>
      </c>
      <c r="MY17" s="40">
        <v>3.310372343676633</v>
      </c>
      <c r="MZ17" s="40">
        <v>0.74932542650983902</v>
      </c>
      <c r="NA17" s="40">
        <v>0.82140698225450415</v>
      </c>
      <c r="NB17" s="40">
        <v>1.628290068948516</v>
      </c>
      <c r="NC17" s="40">
        <v>0.50618465638604349</v>
      </c>
      <c r="ND17" s="40">
        <v>0.10328103509683352</v>
      </c>
      <c r="NE17" s="40">
        <v>3.9268310219108579E-2</v>
      </c>
      <c r="NF17" s="40">
        <v>0.21947219958077124</v>
      </c>
      <c r="NG17" s="40">
        <v>0.80096594405825583</v>
      </c>
      <c r="NH17" s="40">
        <v>0.58149374447748459</v>
      </c>
      <c r="NI17" s="40">
        <v>2.4739035438038406</v>
      </c>
      <c r="NJ17" s="40">
        <v>43.846564853010399</v>
      </c>
      <c r="NK17" s="40">
        <v>4.7788995614597347</v>
      </c>
      <c r="NL17" s="40">
        <v>142.95709023575148</v>
      </c>
      <c r="NM17" s="40">
        <v>51.375859895981129</v>
      </c>
      <c r="NN17" s="40">
        <v>11.590068657272788</v>
      </c>
      <c r="NO17" s="40">
        <v>6.8617337692458777</v>
      </c>
      <c r="NP17" s="40">
        <v>24.726125308651302</v>
      </c>
      <c r="NQ17" s="40">
        <v>21.28880335933481</v>
      </c>
      <c r="NR17" s="40">
        <v>3.1791193615744069</v>
      </c>
      <c r="NS17" s="40">
        <v>5.7977239389253734</v>
      </c>
      <c r="NT17" s="40">
        <v>2.3652432881290468</v>
      </c>
      <c r="NU17" s="40">
        <v>3.2275323467760475E-3</v>
      </c>
      <c r="NV17" s="40">
        <v>1.6863856511904849</v>
      </c>
      <c r="NW17" s="40">
        <v>4.6239780088144844</v>
      </c>
      <c r="NX17" s="40">
        <v>3.8009572603865918</v>
      </c>
      <c r="NY17" s="40">
        <v>0.30016050825017243</v>
      </c>
      <c r="NZ17" s="40">
        <v>0.18020388936166268</v>
      </c>
      <c r="OA17" s="40">
        <v>0.23399609514126346</v>
      </c>
      <c r="OB17" s="40">
        <v>0.98870074222906268</v>
      </c>
      <c r="OC17" s="40">
        <v>5.2904634384237381</v>
      </c>
      <c r="OD17" s="40">
        <v>1.3356604695074876</v>
      </c>
      <c r="OE17" s="40">
        <v>0.41097245215615008</v>
      </c>
      <c r="OF17" s="40">
        <v>5.1764239621709844</v>
      </c>
      <c r="OG17" s="40">
        <v>0.21140336871383111</v>
      </c>
      <c r="OH17" s="40">
        <v>2.850986906318842E-2</v>
      </c>
      <c r="OI17" s="40">
        <v>0.45077868443305469</v>
      </c>
      <c r="OJ17" s="40">
        <v>0.5266256945822918</v>
      </c>
      <c r="OK17" s="40">
        <v>0.53254283721804796</v>
      </c>
      <c r="OL17" s="40">
        <v>28.882649049241056</v>
      </c>
      <c r="OM17" s="40">
        <v>0</v>
      </c>
      <c r="ON17" s="40">
        <v>0</v>
      </c>
      <c r="OO17" s="40">
        <v>2.6707830169571793</v>
      </c>
      <c r="OP17" s="40">
        <v>8432.1483976116124</v>
      </c>
      <c r="OQ17" s="40">
        <v>14.617493998548721</v>
      </c>
      <c r="OR17" s="40">
        <v>0</v>
      </c>
      <c r="OS17" s="40">
        <v>0</v>
      </c>
      <c r="OT17" s="40">
        <v>0</v>
      </c>
      <c r="OU17" s="40">
        <v>-607.92992400786943</v>
      </c>
      <c r="OV17" s="40">
        <v>2452.47703239771</v>
      </c>
      <c r="OW17" s="40">
        <v>1859.1646023883893</v>
      </c>
      <c r="OX17" s="41">
        <v>10291.313</v>
      </c>
    </row>
    <row r="18" spans="1:415">
      <c r="A18" s="8" t="s">
        <v>568</v>
      </c>
      <c r="B18" s="9" t="s">
        <v>141</v>
      </c>
      <c r="C18" s="40">
        <v>0.13090002862705846</v>
      </c>
      <c r="D18" s="40">
        <v>2.7557900763591256E-2</v>
      </c>
      <c r="E18" s="40">
        <v>0.11023160305436502</v>
      </c>
      <c r="F18" s="40">
        <v>5.236001145082339E-2</v>
      </c>
      <c r="G18" s="40">
        <v>0.72752858015880917</v>
      </c>
      <c r="H18" s="40">
        <v>0.31002638359040163</v>
      </c>
      <c r="I18" s="40">
        <v>4.6848431298105134E-2</v>
      </c>
      <c r="J18" s="40">
        <v>3.9958956107207323E-2</v>
      </c>
      <c r="K18" s="40">
        <v>2.7557900763591256E-2</v>
      </c>
      <c r="L18" s="40">
        <v>6.8894751908978133E-2</v>
      </c>
      <c r="M18" s="40">
        <v>2.7557900763591253E-3</v>
      </c>
      <c r="N18" s="40">
        <v>1.3778950381795627E-3</v>
      </c>
      <c r="O18" s="40">
        <v>4.1336851145386882E-3</v>
      </c>
      <c r="P18" s="40">
        <v>0.64898856298257412</v>
      </c>
      <c r="Q18" s="40">
        <v>0</v>
      </c>
      <c r="R18" s="40">
        <v>4.2714746183566445E-2</v>
      </c>
      <c r="S18" s="40">
        <v>6.889475190897814E-3</v>
      </c>
      <c r="T18" s="40">
        <v>0.88736440458763843</v>
      </c>
      <c r="U18" s="40">
        <v>0.23424215649052568</v>
      </c>
      <c r="V18" s="40">
        <v>0.70823804962429526</v>
      </c>
      <c r="W18" s="40">
        <v>0.84464965840407191</v>
      </c>
      <c r="X18" s="40">
        <v>0.22184110114690961</v>
      </c>
      <c r="Y18" s="40">
        <v>5.236001145082339E-2</v>
      </c>
      <c r="Z18" s="40">
        <v>0.4409264122174601</v>
      </c>
      <c r="AA18" s="40">
        <v>0.17085898473426578</v>
      </c>
      <c r="AB18" s="40">
        <v>1.3778950381795627E-3</v>
      </c>
      <c r="AC18" s="40">
        <v>21.11348567002544</v>
      </c>
      <c r="AD18" s="40">
        <v>2.7061858549846614</v>
      </c>
      <c r="AE18" s="40">
        <v>4.6462620687414855</v>
      </c>
      <c r="AF18" s="40">
        <v>0.6558780381734719</v>
      </c>
      <c r="AG18" s="40">
        <v>0</v>
      </c>
      <c r="AH18" s="40">
        <v>2.7557900763591253E-3</v>
      </c>
      <c r="AI18" s="40">
        <v>0</v>
      </c>
      <c r="AJ18" s="40">
        <v>1.7912635496334317E-2</v>
      </c>
      <c r="AK18" s="40">
        <v>0</v>
      </c>
      <c r="AL18" s="40">
        <v>0</v>
      </c>
      <c r="AM18" s="40">
        <v>6.8894751908978133E-2</v>
      </c>
      <c r="AN18" s="40">
        <v>2.5132805496395227</v>
      </c>
      <c r="AO18" s="40">
        <v>8.8185282443492011E-2</v>
      </c>
      <c r="AP18" s="40">
        <v>9.2318967558030707E-2</v>
      </c>
      <c r="AQ18" s="40">
        <v>0.21357373091783222</v>
      </c>
      <c r="AR18" s="40">
        <v>0.32104954389583812</v>
      </c>
      <c r="AS18" s="40">
        <v>0.63107592748623975</v>
      </c>
      <c r="AT18" s="40">
        <v>0.13090002862705846</v>
      </c>
      <c r="AU18" s="40">
        <v>0.31416006870494034</v>
      </c>
      <c r="AV18" s="40">
        <v>0.56355907061544119</v>
      </c>
      <c r="AW18" s="40">
        <v>1.7471709084116855</v>
      </c>
      <c r="AX18" s="40">
        <v>1.8326004007788186</v>
      </c>
      <c r="AY18" s="40">
        <v>2.2142773263545572</v>
      </c>
      <c r="AZ18" s="40">
        <v>4.5291409904962228</v>
      </c>
      <c r="BA18" s="40">
        <v>0.5718264408445185</v>
      </c>
      <c r="BB18" s="40">
        <v>5.7871591603541633E-2</v>
      </c>
      <c r="BC18" s="40">
        <v>0.63107592748623975</v>
      </c>
      <c r="BD18" s="40">
        <v>0.28246848282681036</v>
      </c>
      <c r="BE18" s="40">
        <v>2.1219583587965269</v>
      </c>
      <c r="BF18" s="40">
        <v>0.52911169466095209</v>
      </c>
      <c r="BG18" s="40">
        <v>1.7912635496334317E-2</v>
      </c>
      <c r="BH18" s="40">
        <v>7.1650541985337268E-2</v>
      </c>
      <c r="BI18" s="40">
        <v>0</v>
      </c>
      <c r="BJ18" s="40">
        <v>0.13090002862705846</v>
      </c>
      <c r="BK18" s="40">
        <v>0.32656112404855636</v>
      </c>
      <c r="BL18" s="40">
        <v>0.2590442671777578</v>
      </c>
      <c r="BM18" s="40">
        <v>10.871591851236751</v>
      </c>
      <c r="BN18" s="40">
        <v>7.7120785286910127</v>
      </c>
      <c r="BO18" s="40">
        <v>2.2707710229199196</v>
      </c>
      <c r="BP18" s="40">
        <v>9.5074757634389828E-2</v>
      </c>
      <c r="BQ18" s="40">
        <v>1.3448255572632533</v>
      </c>
      <c r="BR18" s="40">
        <v>0.20668425572693444</v>
      </c>
      <c r="BS18" s="40">
        <v>0.22321899618508917</v>
      </c>
      <c r="BT18" s="40">
        <v>3.3372617824709008</v>
      </c>
      <c r="BU18" s="40">
        <v>2.8026385076572304</v>
      </c>
      <c r="BV18" s="40">
        <v>2.783347977122717</v>
      </c>
      <c r="BW18" s="40">
        <v>0.28798006297952861</v>
      </c>
      <c r="BX18" s="40">
        <v>4.9604221374464262E-2</v>
      </c>
      <c r="BY18" s="40">
        <v>10.382439112683006</v>
      </c>
      <c r="BZ18" s="40">
        <v>7.2036352596027546</v>
      </c>
      <c r="CA18" s="40">
        <v>0.23562005152870524</v>
      </c>
      <c r="CB18" s="40">
        <v>6.4761066794439451E-2</v>
      </c>
      <c r="CC18" s="40">
        <v>3.3069480916309506E-2</v>
      </c>
      <c r="CD18" s="40">
        <v>0.10196423282528765</v>
      </c>
      <c r="CE18" s="40">
        <v>4.3858399065255478</v>
      </c>
      <c r="CF18" s="40">
        <v>0.47124010305741049</v>
      </c>
      <c r="CG18" s="40">
        <v>6.518821425627511</v>
      </c>
      <c r="CH18" s="40">
        <v>0.15570213931429061</v>
      </c>
      <c r="CI18" s="40">
        <v>4.5470536259925573E-2</v>
      </c>
      <c r="CJ18" s="40">
        <v>0.11160949809254458</v>
      </c>
      <c r="CK18" s="40">
        <v>9.6452652672569389E-3</v>
      </c>
      <c r="CL18" s="40">
        <v>0.16948108969608622</v>
      </c>
      <c r="CM18" s="40">
        <v>0.79366754199142819</v>
      </c>
      <c r="CN18" s="40">
        <v>8.7537671775547619</v>
      </c>
      <c r="CO18" s="40">
        <v>5.6493696565362073E-2</v>
      </c>
      <c r="CP18" s="40">
        <v>0.31691585878129946</v>
      </c>
      <c r="CQ18" s="40">
        <v>3.1691585878129945E-2</v>
      </c>
      <c r="CR18" s="40">
        <v>9.6452652672569403E-2</v>
      </c>
      <c r="CS18" s="40">
        <v>17.976018668090578</v>
      </c>
      <c r="CT18" s="40">
        <v>0.16810319465790666</v>
      </c>
      <c r="CU18" s="40">
        <v>10.852301320702235</v>
      </c>
      <c r="CV18" s="40">
        <v>7.5177953283076944</v>
      </c>
      <c r="CW18" s="40">
        <v>9.4826736527517514</v>
      </c>
      <c r="CX18" s="40">
        <v>0.3761653454230206</v>
      </c>
      <c r="CY18" s="40">
        <v>3.5756376240759655</v>
      </c>
      <c r="CZ18" s="40">
        <v>0.16121371946700885</v>
      </c>
      <c r="DA18" s="40">
        <v>2.0668425572693438E-2</v>
      </c>
      <c r="DB18" s="40">
        <v>9.6452652672569389E-3</v>
      </c>
      <c r="DC18" s="40">
        <v>1.2428613244379656</v>
      </c>
      <c r="DD18" s="40">
        <v>1.5087950668066212</v>
      </c>
      <c r="DE18" s="40">
        <v>0.17085898473426578</v>
      </c>
      <c r="DF18" s="40">
        <v>4.1336851145386882E-3</v>
      </c>
      <c r="DG18" s="40">
        <v>2.0668425572693438E-2</v>
      </c>
      <c r="DH18" s="40">
        <v>8.8185282443492011E-2</v>
      </c>
      <c r="DI18" s="40">
        <v>0.19152741030695922</v>
      </c>
      <c r="DJ18" s="40">
        <v>0.38856640076663673</v>
      </c>
      <c r="DK18" s="40">
        <v>4.1336851145386877E-2</v>
      </c>
      <c r="DL18" s="40">
        <v>0.47812957824830826</v>
      </c>
      <c r="DM18" s="40">
        <v>3.8581061069027756E-2</v>
      </c>
      <c r="DN18" s="40">
        <v>0.6214306622189828</v>
      </c>
      <c r="DO18" s="40">
        <v>0.10196423282528765</v>
      </c>
      <c r="DP18" s="40">
        <v>0.47261799809559002</v>
      </c>
      <c r="DQ18" s="40">
        <v>6.4761066794439451E-2</v>
      </c>
      <c r="DR18" s="40">
        <v>2.420961582081492</v>
      </c>
      <c r="DS18" s="40">
        <v>0.14605687404703366</v>
      </c>
      <c r="DT18" s="40">
        <v>2.2514804923854057</v>
      </c>
      <c r="DU18" s="40">
        <v>4.9369979217973734</v>
      </c>
      <c r="DV18" s="40">
        <v>0.89563177481671585</v>
      </c>
      <c r="DW18" s="40">
        <v>1.4316329446685656</v>
      </c>
      <c r="DX18" s="40">
        <v>0.49604221374464263</v>
      </c>
      <c r="DY18" s="40">
        <v>2.3865142061270026</v>
      </c>
      <c r="DZ18" s="40">
        <v>2.3906478912415414</v>
      </c>
      <c r="EA18" s="40">
        <v>10.645617064975301</v>
      </c>
      <c r="EB18" s="40">
        <v>0.67654646374616534</v>
      </c>
      <c r="EC18" s="40">
        <v>1.4440340000121819</v>
      </c>
      <c r="ED18" s="40">
        <v>0.40923482633933012</v>
      </c>
      <c r="EE18" s="40">
        <v>70.25749010173773</v>
      </c>
      <c r="EF18" s="40">
        <v>37.303752368635301</v>
      </c>
      <c r="EG18" s="40">
        <v>57.656639977585627</v>
      </c>
      <c r="EH18" s="40">
        <v>13.843711448590067</v>
      </c>
      <c r="EI18" s="40">
        <v>96.025505210733726</v>
      </c>
      <c r="EJ18" s="40">
        <v>14.316329446685657</v>
      </c>
      <c r="EK18" s="40">
        <v>18.343916643284519</v>
      </c>
      <c r="EL18" s="40">
        <v>32.43702709378509</v>
      </c>
      <c r="EM18" s="40">
        <v>18.659454607027641</v>
      </c>
      <c r="EN18" s="40">
        <v>69.378393067379164</v>
      </c>
      <c r="EO18" s="40">
        <v>17.211286921900918</v>
      </c>
      <c r="EP18" s="40">
        <v>5.2773379962277254</v>
      </c>
      <c r="EQ18" s="40">
        <v>2.1908531107055049</v>
      </c>
      <c r="ER18" s="40">
        <v>0.51533274427915654</v>
      </c>
      <c r="ES18" s="40">
        <v>41.222485857217976</v>
      </c>
      <c r="ET18" s="40">
        <v>32.990940899133271</v>
      </c>
      <c r="EU18" s="40">
        <v>2.9941659179641897</v>
      </c>
      <c r="EV18" s="40">
        <v>6.2005276718080329E-2</v>
      </c>
      <c r="EW18" s="40">
        <v>0.19152741030695922</v>
      </c>
      <c r="EX18" s="40">
        <v>5.9015244485230678</v>
      </c>
      <c r="EY18" s="40">
        <v>6.0751392233336929</v>
      </c>
      <c r="EZ18" s="40">
        <v>3.5563470935414516</v>
      </c>
      <c r="FA18" s="40">
        <v>46.371679614895008</v>
      </c>
      <c r="FB18" s="40">
        <v>0.8515391335949698</v>
      </c>
      <c r="FC18" s="40">
        <v>1.0223981183292357</v>
      </c>
      <c r="FD18" s="40">
        <v>0.64485487786803541</v>
      </c>
      <c r="FE18" s="40">
        <v>7.4420111012078189</v>
      </c>
      <c r="FF18" s="40">
        <v>0.1295221335888789</v>
      </c>
      <c r="FG18" s="40">
        <v>0.65725593321165143</v>
      </c>
      <c r="FH18" s="40">
        <v>0.23837584160506436</v>
      </c>
      <c r="FI18" s="40">
        <v>3.8581061069027756E-2</v>
      </c>
      <c r="FJ18" s="40">
        <v>0.45746115267561482</v>
      </c>
      <c r="FK18" s="40">
        <v>9.4440925916827236</v>
      </c>
      <c r="FL18" s="40">
        <v>5.9828202557756613</v>
      </c>
      <c r="FM18" s="40">
        <v>27.551011288400357</v>
      </c>
      <c r="FN18" s="40">
        <v>0.3968337709957141</v>
      </c>
      <c r="FO18" s="40">
        <v>3.3427733626236193</v>
      </c>
      <c r="FP18" s="40">
        <v>15.82099082837774</v>
      </c>
      <c r="FQ18" s="40">
        <v>1.7389035381826083</v>
      </c>
      <c r="FR18" s="40">
        <v>11.141659278719944</v>
      </c>
      <c r="FS18" s="40">
        <v>162.51169659297398</v>
      </c>
      <c r="FT18" s="40">
        <v>3.2986807214018734</v>
      </c>
      <c r="FU18" s="40">
        <v>5.8643212824922193</v>
      </c>
      <c r="FV18" s="40">
        <v>21.302257290256041</v>
      </c>
      <c r="FW18" s="40">
        <v>20.649135042158928</v>
      </c>
      <c r="FX18" s="40">
        <v>42.051978670202075</v>
      </c>
      <c r="FY18" s="40">
        <v>10.423775963828394</v>
      </c>
      <c r="FZ18" s="40">
        <v>3.550835513388733</v>
      </c>
      <c r="GA18" s="40">
        <v>4.1929346011804096</v>
      </c>
      <c r="GB18" s="40">
        <v>8.5457050267896477</v>
      </c>
      <c r="GC18" s="40">
        <v>4.6641747042378201</v>
      </c>
      <c r="GD18" s="40">
        <v>1.865669881695128</v>
      </c>
      <c r="GE18" s="40">
        <v>2.5311931851358569</v>
      </c>
      <c r="GF18" s="40">
        <v>1.3985634637522562</v>
      </c>
      <c r="GG18" s="40">
        <v>0.44368220229381922</v>
      </c>
      <c r="GH18" s="40">
        <v>0.67654646374616534</v>
      </c>
      <c r="GI18" s="40">
        <v>0.1226326583979811</v>
      </c>
      <c r="GJ18" s="40">
        <v>49.360333952706476</v>
      </c>
      <c r="GK18" s="40">
        <v>7.723101688996449</v>
      </c>
      <c r="GL18" s="40">
        <v>0.56907065076815944</v>
      </c>
      <c r="GM18" s="40">
        <v>4.3513925305710597</v>
      </c>
      <c r="GN18" s="40">
        <v>106.91087601235228</v>
      </c>
      <c r="GO18" s="40">
        <v>10.64975075008984</v>
      </c>
      <c r="GP18" s="40">
        <v>6.7847551679961677</v>
      </c>
      <c r="GQ18" s="40">
        <v>20.126912822688872</v>
      </c>
      <c r="GR18" s="40">
        <v>31.690207983091764</v>
      </c>
      <c r="GS18" s="40">
        <v>14.168894677600443</v>
      </c>
      <c r="GT18" s="40">
        <v>1.4977719065011847</v>
      </c>
      <c r="GU18" s="40">
        <v>5.5749633244745116</v>
      </c>
      <c r="GV18" s="40">
        <v>9.1685135840468099</v>
      </c>
      <c r="GW18" s="40">
        <v>0.47399589313376961</v>
      </c>
      <c r="GX18" s="40">
        <v>4.649017858817845</v>
      </c>
      <c r="GY18" s="40">
        <v>9.3696862596210267E-2</v>
      </c>
      <c r="GZ18" s="40">
        <v>4.1447082748441249</v>
      </c>
      <c r="HA18" s="40">
        <v>2.1205804637583472</v>
      </c>
      <c r="HB18" s="40">
        <v>1.5129287519211601</v>
      </c>
      <c r="HC18" s="40">
        <v>16.661506801667276</v>
      </c>
      <c r="HD18" s="40">
        <v>33.620638931581333</v>
      </c>
      <c r="HE18" s="40">
        <v>9.4868073378662903</v>
      </c>
      <c r="HF18" s="40">
        <v>8.6104660935840869</v>
      </c>
      <c r="HG18" s="40">
        <v>0.42990325191202355</v>
      </c>
      <c r="HH18" s="40">
        <v>4.3458809504183407</v>
      </c>
      <c r="HI18" s="40">
        <v>6.2074171469989308</v>
      </c>
      <c r="HJ18" s="40">
        <v>3.2408091297983317</v>
      </c>
      <c r="HK18" s="40">
        <v>483.42069519491781</v>
      </c>
      <c r="HL18" s="40">
        <v>0.44230430725563968</v>
      </c>
      <c r="HM18" s="40">
        <v>23.651568330352195</v>
      </c>
      <c r="HN18" s="40">
        <v>5.6383464962307706</v>
      </c>
      <c r="HO18" s="40">
        <v>7.229815265328166</v>
      </c>
      <c r="HP18" s="40">
        <v>8.6945176909130417</v>
      </c>
      <c r="HQ18" s="40">
        <v>8.0634417634268019</v>
      </c>
      <c r="HR18" s="40">
        <v>9.0637935611451628</v>
      </c>
      <c r="HS18" s="40">
        <v>14.923981158522846</v>
      </c>
      <c r="HT18" s="40">
        <v>1.0844033950473158</v>
      </c>
      <c r="HU18" s="40">
        <v>2.1095573034529105</v>
      </c>
      <c r="HV18" s="40">
        <v>1.7761067042134564</v>
      </c>
      <c r="HW18" s="40">
        <v>6.7792435878434496</v>
      </c>
      <c r="HX18" s="40">
        <v>1.8064203950534068</v>
      </c>
      <c r="HY18" s="40">
        <v>6.0682497481427937</v>
      </c>
      <c r="HZ18" s="40">
        <v>1.6658751011590913</v>
      </c>
      <c r="IA18" s="40">
        <v>6.6194077634146193</v>
      </c>
      <c r="IB18" s="40">
        <v>6.338317175625989E-2</v>
      </c>
      <c r="IC18" s="40">
        <v>2.0048372805512638</v>
      </c>
      <c r="ID18" s="40">
        <v>10.319055940926747</v>
      </c>
      <c r="IE18" s="40">
        <v>0.55804749046272295</v>
      </c>
      <c r="IF18" s="40">
        <v>6.0861623836391283</v>
      </c>
      <c r="IG18" s="40">
        <v>8.2866607596118911</v>
      </c>
      <c r="IH18" s="40">
        <v>10.500938085966448</v>
      </c>
      <c r="II18" s="40">
        <v>1.6300498301664228</v>
      </c>
      <c r="IJ18" s="40">
        <v>2.8150395630008469</v>
      </c>
      <c r="IK18" s="40">
        <v>4.9314863416446553</v>
      </c>
      <c r="IL18" s="40">
        <v>11.607387801624638</v>
      </c>
      <c r="IM18" s="40">
        <v>18.602960910462276</v>
      </c>
      <c r="IN18" s="40">
        <v>58.19953062262838</v>
      </c>
      <c r="IO18" s="40">
        <v>15.143066469593396</v>
      </c>
      <c r="IP18" s="40">
        <v>1.6534740458154753E-2</v>
      </c>
      <c r="IQ18" s="40">
        <v>11.65836991803728</v>
      </c>
      <c r="IR18" s="40">
        <v>0.7978012271059669</v>
      </c>
      <c r="IS18" s="40">
        <v>5.3875695992820907</v>
      </c>
      <c r="IT18" s="40">
        <v>1.2773087003924548</v>
      </c>
      <c r="IU18" s="40">
        <v>0.50706537405007912</v>
      </c>
      <c r="IV18" s="40">
        <v>12.810290169955396</v>
      </c>
      <c r="IW18" s="40">
        <v>1.9028730477259761</v>
      </c>
      <c r="IX18" s="40">
        <v>0.54426854008092729</v>
      </c>
      <c r="IY18" s="40">
        <v>0.318293753819479</v>
      </c>
      <c r="IZ18" s="40">
        <v>0.16672529961972707</v>
      </c>
      <c r="JA18" s="40">
        <v>3.0851069904840411</v>
      </c>
      <c r="JB18" s="40">
        <v>19.12656102497051</v>
      </c>
      <c r="JC18" s="40">
        <v>3.5742597290377858</v>
      </c>
      <c r="JD18" s="40">
        <v>0.94248020611482097</v>
      </c>
      <c r="JE18" s="40">
        <v>0.14743476908521322</v>
      </c>
      <c r="JF18" s="40">
        <v>1.118850771001805</v>
      </c>
      <c r="JG18" s="40">
        <v>2.1054236183383717</v>
      </c>
      <c r="JH18" s="40">
        <v>1.216681318712554</v>
      </c>
      <c r="JI18" s="40">
        <v>1.3090002862705847</v>
      </c>
      <c r="JJ18" s="40">
        <v>0.54426854008092729</v>
      </c>
      <c r="JK18" s="40">
        <v>4.8226326336284701E-2</v>
      </c>
      <c r="JL18" s="40">
        <v>0.18326004007788185</v>
      </c>
      <c r="JM18" s="40">
        <v>1.4164760992485905</v>
      </c>
      <c r="JN18" s="40">
        <v>1.5198182271120577</v>
      </c>
      <c r="JO18" s="40">
        <v>2.7557900763591256E-2</v>
      </c>
      <c r="JP18" s="40">
        <v>10.473380185202856</v>
      </c>
      <c r="JQ18" s="40">
        <v>0.96452652672569394</v>
      </c>
      <c r="JR18" s="40">
        <v>0.93834652100028226</v>
      </c>
      <c r="JS18" s="40">
        <v>0.21219583587965266</v>
      </c>
      <c r="JT18" s="40">
        <v>0.70548225954793609</v>
      </c>
      <c r="JU18" s="40">
        <v>58.633567559654935</v>
      </c>
      <c r="JV18" s="40">
        <v>0.16534740458154751</v>
      </c>
      <c r="JW18" s="40">
        <v>14.782057969590349</v>
      </c>
      <c r="JX18" s="40">
        <v>18.243330305497413</v>
      </c>
      <c r="JY18" s="40">
        <v>14.203342053554932</v>
      </c>
      <c r="JZ18" s="40">
        <v>3.5522134084269128</v>
      </c>
      <c r="KA18" s="40">
        <v>1.0885370801618546</v>
      </c>
      <c r="KB18" s="40">
        <v>0.98795074237474645</v>
      </c>
      <c r="KC18" s="40">
        <v>0.73441805534970694</v>
      </c>
      <c r="KD18" s="40">
        <v>2.3603342004015913</v>
      </c>
      <c r="KE18" s="40">
        <v>1.9979478053603659</v>
      </c>
      <c r="KF18" s="40">
        <v>6.8784520305923769</v>
      </c>
      <c r="KG18" s="40">
        <v>4.1336851145386877E-2</v>
      </c>
      <c r="KH18" s="40">
        <v>0.64209908779167624</v>
      </c>
      <c r="KI18" s="40">
        <v>1.7912635496334317E-2</v>
      </c>
      <c r="KJ18" s="40">
        <v>0.11987686832162196</v>
      </c>
      <c r="KK18" s="40">
        <v>7.9917912214414646E-2</v>
      </c>
      <c r="KL18" s="40">
        <v>25.72530036281244</v>
      </c>
      <c r="KM18" s="40">
        <v>45.721313156874253</v>
      </c>
      <c r="KN18" s="40">
        <v>0.548402225195466</v>
      </c>
      <c r="KO18" s="40">
        <v>167.17587129721184</v>
      </c>
      <c r="KP18" s="40">
        <v>1.3641160877977672</v>
      </c>
      <c r="KQ18" s="40">
        <v>40.205599319041468</v>
      </c>
      <c r="KR18" s="40">
        <v>192.49193683368492</v>
      </c>
      <c r="KS18" s="40">
        <v>134.97997583510815</v>
      </c>
      <c r="KT18" s="40">
        <v>1.2938434408506094</v>
      </c>
      <c r="KU18" s="40">
        <v>12.666989085984719</v>
      </c>
      <c r="KV18" s="40">
        <v>11.027293990551041</v>
      </c>
      <c r="KW18" s="40">
        <v>4.6118146927869965</v>
      </c>
      <c r="KX18" s="40">
        <v>11.951861561169528</v>
      </c>
      <c r="KY18" s="40">
        <v>6.549135116467462</v>
      </c>
      <c r="KZ18" s="40">
        <v>0.72339489504427046</v>
      </c>
      <c r="LA18" s="40">
        <v>1.1147170858872664</v>
      </c>
      <c r="LB18" s="40">
        <v>0.78815596183870995</v>
      </c>
      <c r="LC18" s="40">
        <v>28.073233507870412</v>
      </c>
      <c r="LD18" s="40">
        <v>4.5263852004198641</v>
      </c>
      <c r="LE18" s="40">
        <v>0.75095279580786178</v>
      </c>
      <c r="LF18" s="40">
        <v>24.381852700587363</v>
      </c>
      <c r="LG18" s="40">
        <v>2.1674288950564522</v>
      </c>
      <c r="LH18" s="40">
        <v>2.4939900191050088</v>
      </c>
      <c r="LI18" s="40">
        <v>0.72339489504427046</v>
      </c>
      <c r="LJ18" s="40">
        <v>1.3971855687140768</v>
      </c>
      <c r="LK18" s="40">
        <v>558.11638521463192</v>
      </c>
      <c r="LL18" s="40">
        <v>380.07994522648875</v>
      </c>
      <c r="LM18" s="40">
        <v>1245.1596533616491</v>
      </c>
      <c r="LN18" s="40">
        <v>85.017501750717202</v>
      </c>
      <c r="LO18" s="40">
        <v>144.99727276267359</v>
      </c>
      <c r="LP18" s="40">
        <v>44.683758193125037</v>
      </c>
      <c r="LQ18" s="40">
        <v>0.21357373091783222</v>
      </c>
      <c r="LR18" s="40">
        <v>0.14881266412339278</v>
      </c>
      <c r="LS18" s="40">
        <v>1870.2031563707387</v>
      </c>
      <c r="LT18" s="40">
        <v>24.99088230746273</v>
      </c>
      <c r="LU18" s="40">
        <v>4.8157431584375718</v>
      </c>
      <c r="LV18" s="40">
        <v>35.260334027015013</v>
      </c>
      <c r="LW18" s="40">
        <v>36.492172191147546</v>
      </c>
      <c r="LX18" s="40">
        <v>1.3861624084086404</v>
      </c>
      <c r="LY18" s="40">
        <v>1.9497214790240813</v>
      </c>
      <c r="LZ18" s="40">
        <v>12.950835463849712</v>
      </c>
      <c r="MA18" s="40">
        <v>0.68205804389888358</v>
      </c>
      <c r="MB18" s="40">
        <v>4.3017883091965947</v>
      </c>
      <c r="MC18" s="40">
        <v>0.62694224237170104</v>
      </c>
      <c r="MD18" s="40">
        <v>5.448196980961991</v>
      </c>
      <c r="ME18" s="40">
        <v>9.9511579657328024</v>
      </c>
      <c r="MF18" s="40">
        <v>33.063969336156788</v>
      </c>
      <c r="MG18" s="40">
        <v>8.1585165210611912</v>
      </c>
      <c r="MH18" s="40">
        <v>3.422691274838034</v>
      </c>
      <c r="MI18" s="40">
        <v>1.6066256145173703</v>
      </c>
      <c r="MJ18" s="40">
        <v>2.6965405897174044</v>
      </c>
      <c r="MK18" s="40">
        <v>3.410290219494418</v>
      </c>
      <c r="ML18" s="40">
        <v>11.076898211925505</v>
      </c>
      <c r="MM18" s="40">
        <v>1.7568161736789425</v>
      </c>
      <c r="MN18" s="40">
        <v>7.1209615573119809</v>
      </c>
      <c r="MO18" s="40">
        <v>3.9035766431627015</v>
      </c>
      <c r="MP18" s="40">
        <v>12.817179645146293</v>
      </c>
      <c r="MQ18" s="40">
        <v>1.0044854828329013</v>
      </c>
      <c r="MR18" s="40">
        <v>0</v>
      </c>
      <c r="MS18" s="40">
        <v>8.4079155229716918</v>
      </c>
      <c r="MT18" s="40">
        <v>12.137877391323769</v>
      </c>
      <c r="MU18" s="40">
        <v>6.4196129828785837</v>
      </c>
      <c r="MV18" s="40">
        <v>0.93421283588574366</v>
      </c>
      <c r="MW18" s="40">
        <v>0.97692758206931007</v>
      </c>
      <c r="MX18" s="40">
        <v>24.230284246387612</v>
      </c>
      <c r="MY18" s="40">
        <v>4.9728231927900417</v>
      </c>
      <c r="MZ18" s="40">
        <v>28.995045288412541</v>
      </c>
      <c r="NA18" s="40">
        <v>1.5735561336010606</v>
      </c>
      <c r="NB18" s="40">
        <v>10.060011673748988</v>
      </c>
      <c r="NC18" s="40">
        <v>22.320521723470737</v>
      </c>
      <c r="ND18" s="40">
        <v>16.115860366548166</v>
      </c>
      <c r="NE18" s="40">
        <v>1.4688361106994139</v>
      </c>
      <c r="NF18" s="40">
        <v>6.7062151508199319</v>
      </c>
      <c r="NG18" s="40">
        <v>28.616124152913159</v>
      </c>
      <c r="NH18" s="40">
        <v>2.9004690553679797</v>
      </c>
      <c r="NI18" s="40">
        <v>48.521195874455124</v>
      </c>
      <c r="NJ18" s="40">
        <v>33.622016826619507</v>
      </c>
      <c r="NK18" s="40">
        <v>4.0330987767515802</v>
      </c>
      <c r="NL18" s="40">
        <v>98.859835304269097</v>
      </c>
      <c r="NM18" s="40">
        <v>128.93652819765259</v>
      </c>
      <c r="NN18" s="40">
        <v>228.75951213360918</v>
      </c>
      <c r="NO18" s="40">
        <v>2.8687774694898498</v>
      </c>
      <c r="NP18" s="40">
        <v>21.522720496364773</v>
      </c>
      <c r="NQ18" s="40">
        <v>40.31307513201947</v>
      </c>
      <c r="NR18" s="40">
        <v>5.4909117271455576</v>
      </c>
      <c r="NS18" s="40">
        <v>32.667135565161075</v>
      </c>
      <c r="NT18" s="40">
        <v>15.621196047841703</v>
      </c>
      <c r="NU18" s="40">
        <v>21.475872065066667</v>
      </c>
      <c r="NV18" s="40">
        <v>1.2525065897052226</v>
      </c>
      <c r="NW18" s="40">
        <v>4.9218410763773983</v>
      </c>
      <c r="NX18" s="40">
        <v>11.690061503915411</v>
      </c>
      <c r="NY18" s="40">
        <v>5.3531222233276017</v>
      </c>
      <c r="NZ18" s="40">
        <v>2.7309879656718929</v>
      </c>
      <c r="OA18" s="40">
        <v>4.1915567061422294</v>
      </c>
      <c r="OB18" s="40">
        <v>5.8532981221867821</v>
      </c>
      <c r="OC18" s="40">
        <v>24.656053813185096</v>
      </c>
      <c r="OD18" s="40">
        <v>21.098328824605467</v>
      </c>
      <c r="OE18" s="40">
        <v>4.72755787599408</v>
      </c>
      <c r="OF18" s="40">
        <v>67.124156784917403</v>
      </c>
      <c r="OG18" s="40">
        <v>7.2794194867026309</v>
      </c>
      <c r="OH18" s="40">
        <v>4.8543242195065996</v>
      </c>
      <c r="OI18" s="40">
        <v>7.0010846889903586</v>
      </c>
      <c r="OJ18" s="40">
        <v>11.213309820705282</v>
      </c>
      <c r="OK18" s="40">
        <v>0.11987686832162196</v>
      </c>
      <c r="OL18" s="40">
        <v>9.1588683187795539</v>
      </c>
      <c r="OM18" s="40">
        <v>0</v>
      </c>
      <c r="ON18" s="40">
        <v>0</v>
      </c>
      <c r="OO18" s="40">
        <v>29.871386532694743</v>
      </c>
      <c r="OP18" s="40">
        <v>8864.151726958371</v>
      </c>
      <c r="OQ18" s="40">
        <v>2387.4842442338813</v>
      </c>
      <c r="OR18" s="40">
        <v>0</v>
      </c>
      <c r="OS18" s="40">
        <v>0</v>
      </c>
      <c r="OT18" s="40">
        <v>0</v>
      </c>
      <c r="OU18" s="40">
        <v>-1247.0652821994515</v>
      </c>
      <c r="OV18" s="40">
        <v>175.47631100720548</v>
      </c>
      <c r="OW18" s="40">
        <v>1315.8952730416354</v>
      </c>
      <c r="OX18" s="41">
        <v>10180.047</v>
      </c>
    </row>
    <row r="19" spans="1:415">
      <c r="A19" s="8" t="s">
        <v>569</v>
      </c>
      <c r="B19" s="9" t="s">
        <v>142</v>
      </c>
      <c r="C19" s="40">
        <v>2.4242108348595158E-2</v>
      </c>
      <c r="D19" s="40">
        <v>4.3097081508613615E-4</v>
      </c>
      <c r="E19" s="40">
        <v>0</v>
      </c>
      <c r="F19" s="40">
        <v>4.3097081508613615E-4</v>
      </c>
      <c r="G19" s="40">
        <v>2.4780821867452828E-3</v>
      </c>
      <c r="H19" s="40">
        <v>3.3507980872947089E-2</v>
      </c>
      <c r="I19" s="40">
        <v>1.1851697414868743E-3</v>
      </c>
      <c r="J19" s="40">
        <v>1.1851697414868743E-3</v>
      </c>
      <c r="K19" s="40">
        <v>0</v>
      </c>
      <c r="L19" s="40">
        <v>1.4006551490299425E-3</v>
      </c>
      <c r="M19" s="40">
        <v>0</v>
      </c>
      <c r="N19" s="40">
        <v>0</v>
      </c>
      <c r="O19" s="40">
        <v>3.2322811131460212E-4</v>
      </c>
      <c r="P19" s="40">
        <v>3.5555092244606229E-3</v>
      </c>
      <c r="Q19" s="40">
        <v>0</v>
      </c>
      <c r="R19" s="40">
        <v>4.3097081508613615E-4</v>
      </c>
      <c r="S19" s="40">
        <v>0</v>
      </c>
      <c r="T19" s="40">
        <v>3.3507980872947089E-2</v>
      </c>
      <c r="U19" s="40">
        <v>0.42590690800887404</v>
      </c>
      <c r="V19" s="40">
        <v>6.6477248227036503E-2</v>
      </c>
      <c r="W19" s="40">
        <v>6.7877903376066442E-3</v>
      </c>
      <c r="X19" s="40">
        <v>5.9797200593201386E-2</v>
      </c>
      <c r="Y19" s="40">
        <v>2.1548540754306807E-3</v>
      </c>
      <c r="Z19" s="40">
        <v>1.7993031529846184E-2</v>
      </c>
      <c r="AA19" s="40">
        <v>1.4006551490299425E-3</v>
      </c>
      <c r="AB19" s="40">
        <v>6.4645622262920425E-4</v>
      </c>
      <c r="AC19" s="40">
        <v>1.3635916589325348</v>
      </c>
      <c r="AD19" s="40">
        <v>0.21419249509780966</v>
      </c>
      <c r="AE19" s="40">
        <v>5.7103632998913037E-2</v>
      </c>
      <c r="AF19" s="40">
        <v>1.3575580675213288E-2</v>
      </c>
      <c r="AG19" s="40">
        <v>0</v>
      </c>
      <c r="AH19" s="40">
        <v>0</v>
      </c>
      <c r="AI19" s="40">
        <v>0</v>
      </c>
      <c r="AJ19" s="40">
        <v>5.3871351885767024E-3</v>
      </c>
      <c r="AK19" s="40">
        <v>0</v>
      </c>
      <c r="AL19" s="40">
        <v>3.7709946320036913E-3</v>
      </c>
      <c r="AM19" s="40">
        <v>2.3703394829737486E-3</v>
      </c>
      <c r="AN19" s="40">
        <v>5.73191184064561E-2</v>
      </c>
      <c r="AO19" s="40">
        <v>0.19199749812087366</v>
      </c>
      <c r="AP19" s="40">
        <v>3.3184752761632484E-2</v>
      </c>
      <c r="AQ19" s="40">
        <v>0.1025710539905004</v>
      </c>
      <c r="AR19" s="40">
        <v>5.171649781033634E-3</v>
      </c>
      <c r="AS19" s="40">
        <v>1.2605896341269483E-2</v>
      </c>
      <c r="AT19" s="40">
        <v>2.4780821867452828E-3</v>
      </c>
      <c r="AU19" s="40">
        <v>3.6632519282321571E-3</v>
      </c>
      <c r="AV19" s="40">
        <v>0.11657760548079982</v>
      </c>
      <c r="AW19" s="40">
        <v>5.8719773555486056E-2</v>
      </c>
      <c r="AX19" s="40">
        <v>0.10612656321496103</v>
      </c>
      <c r="AY19" s="40">
        <v>0.16527730758553322</v>
      </c>
      <c r="AZ19" s="40">
        <v>2.2518225088250615E-2</v>
      </c>
      <c r="BA19" s="40">
        <v>2.9090530018314191E-3</v>
      </c>
      <c r="BB19" s="40">
        <v>6.8955330413781784E-3</v>
      </c>
      <c r="BC19" s="40">
        <v>4.9561643734905656E-3</v>
      </c>
      <c r="BD19" s="40">
        <v>4.3528052323699752E-2</v>
      </c>
      <c r="BE19" s="40">
        <v>1.1097498488468006E-2</v>
      </c>
      <c r="BF19" s="40">
        <v>1.4329779601614025E-2</v>
      </c>
      <c r="BG19" s="40">
        <v>1.0774270377153404E-4</v>
      </c>
      <c r="BH19" s="40">
        <v>1.7238832603445446E-3</v>
      </c>
      <c r="BI19" s="40">
        <v>0</v>
      </c>
      <c r="BJ19" s="40">
        <v>5.3871351885767017E-4</v>
      </c>
      <c r="BK19" s="40">
        <v>3.7709946320036913E-3</v>
      </c>
      <c r="BL19" s="40">
        <v>2.6935675942883512E-3</v>
      </c>
      <c r="BM19" s="40">
        <v>0.53580446585583874</v>
      </c>
      <c r="BN19" s="40">
        <v>9.6968433394380629E-3</v>
      </c>
      <c r="BO19" s="40">
        <v>1.4114294194070958E-2</v>
      </c>
      <c r="BP19" s="40">
        <v>2.1548540754306807E-4</v>
      </c>
      <c r="BQ19" s="40">
        <v>1.4329779601614025E-2</v>
      </c>
      <c r="BR19" s="40">
        <v>4.7406789659474972E-3</v>
      </c>
      <c r="BS19" s="40">
        <v>0.1009549134339274</v>
      </c>
      <c r="BT19" s="40">
        <v>3.1245384093744875E-3</v>
      </c>
      <c r="BU19" s="40">
        <v>2.865955920322805E-2</v>
      </c>
      <c r="BV19" s="40">
        <v>1.2929124452584085E-3</v>
      </c>
      <c r="BW19" s="40">
        <v>9.3736152281234612E-3</v>
      </c>
      <c r="BX19" s="40">
        <v>2.4780821867452828E-3</v>
      </c>
      <c r="BY19" s="40">
        <v>2.8120845684370385E-2</v>
      </c>
      <c r="BZ19" s="40">
        <v>5.8827516259257584E-2</v>
      </c>
      <c r="CA19" s="40">
        <v>6.8955330413781784E-3</v>
      </c>
      <c r="CB19" s="40">
        <v>7.2187611526927809E-3</v>
      </c>
      <c r="CC19" s="40">
        <v>1.174395471109721E-2</v>
      </c>
      <c r="CD19" s="40">
        <v>8.727159005494256E-3</v>
      </c>
      <c r="CE19" s="40">
        <v>4.0080285803010665E-2</v>
      </c>
      <c r="CF19" s="40">
        <v>3.340023816917555E-3</v>
      </c>
      <c r="CG19" s="40">
        <v>6.9386301228867922E-2</v>
      </c>
      <c r="CH19" s="40">
        <v>4.4605479361415096E-2</v>
      </c>
      <c r="CI19" s="40">
        <v>2.2625967792022146E-2</v>
      </c>
      <c r="CJ19" s="40">
        <v>3.9864800395467597E-3</v>
      </c>
      <c r="CK19" s="40">
        <v>1.0774270377153403E-3</v>
      </c>
      <c r="CL19" s="40">
        <v>8.9426444130373244E-3</v>
      </c>
      <c r="CM19" s="40">
        <v>1.5838177454415504E-2</v>
      </c>
      <c r="CN19" s="40">
        <v>4.0080285803010665E-2</v>
      </c>
      <c r="CO19" s="40">
        <v>6.841661689492412E-2</v>
      </c>
      <c r="CP19" s="40">
        <v>2.2194996976936013E-2</v>
      </c>
      <c r="CQ19" s="40">
        <v>7.5419892640073826E-3</v>
      </c>
      <c r="CR19" s="40">
        <v>6.3568195225205083E-3</v>
      </c>
      <c r="CS19" s="40">
        <v>0.3773149486079122</v>
      </c>
      <c r="CT19" s="40">
        <v>4.7837760474561106E-2</v>
      </c>
      <c r="CU19" s="40">
        <v>8.727159005494256E-3</v>
      </c>
      <c r="CV19" s="40">
        <v>0.68233454298512497</v>
      </c>
      <c r="CW19" s="40">
        <v>0.12659767693155249</v>
      </c>
      <c r="CX19" s="40">
        <v>3.0491185167344132E-2</v>
      </c>
      <c r="CY19" s="40">
        <v>0.2592289452743109</v>
      </c>
      <c r="CZ19" s="40">
        <v>9.9123287469811312E-3</v>
      </c>
      <c r="DA19" s="40">
        <v>1.0774270377153404E-4</v>
      </c>
      <c r="DB19" s="40">
        <v>3.2322811131460212E-4</v>
      </c>
      <c r="DC19" s="40">
        <v>0.14868493120471696</v>
      </c>
      <c r="DD19" s="40">
        <v>0.37817689023808448</v>
      </c>
      <c r="DE19" s="40">
        <v>7.3157295860871607E-2</v>
      </c>
      <c r="DF19" s="40">
        <v>2.1895472260451148</v>
      </c>
      <c r="DG19" s="40">
        <v>3.7709946320036915E-2</v>
      </c>
      <c r="DH19" s="40">
        <v>1.3252352563898687E-2</v>
      </c>
      <c r="DI19" s="40">
        <v>1.3252352563898687E-2</v>
      </c>
      <c r="DJ19" s="40">
        <v>1.8531745048703852E-2</v>
      </c>
      <c r="DK19" s="40">
        <v>8.7487075462485631E-2</v>
      </c>
      <c r="DL19" s="40">
        <v>7.3588266675957748E-2</v>
      </c>
      <c r="DM19" s="40">
        <v>3.0922155982430269E-2</v>
      </c>
      <c r="DN19" s="40">
        <v>9.1258070094489316E-2</v>
      </c>
      <c r="DO19" s="40">
        <v>1.389880878652789E-2</v>
      </c>
      <c r="DP19" s="40">
        <v>7.1325669896755539E-2</v>
      </c>
      <c r="DQ19" s="40">
        <v>1.336009526767022E-2</v>
      </c>
      <c r="DR19" s="40">
        <v>3.9326086876609927E-2</v>
      </c>
      <c r="DS19" s="40">
        <v>-2.0471113716591469E-3</v>
      </c>
      <c r="DT19" s="40">
        <v>0.19716914790190726</v>
      </c>
      <c r="DU19" s="40">
        <v>0.66541893849299416</v>
      </c>
      <c r="DV19" s="40">
        <v>0.22335062491839003</v>
      </c>
      <c r="DW19" s="40">
        <v>5.7642346517770705E-2</v>
      </c>
      <c r="DX19" s="40">
        <v>2.7905360276827319E-2</v>
      </c>
      <c r="DY19" s="40">
        <v>7.6820547789103771E-2</v>
      </c>
      <c r="DZ19" s="40">
        <v>7.2618582342013946E-2</v>
      </c>
      <c r="EA19" s="40">
        <v>0.64160780095948522</v>
      </c>
      <c r="EB19" s="40">
        <v>2.2087254273164474E-2</v>
      </c>
      <c r="EC19" s="40">
        <v>1.1097498488468006E-2</v>
      </c>
      <c r="ED19" s="40">
        <v>4.0058737262256354</v>
      </c>
      <c r="EE19" s="40">
        <v>2.0087549691164805</v>
      </c>
      <c r="EF19" s="40">
        <v>2.2353378751480166</v>
      </c>
      <c r="EG19" s="40">
        <v>0.91214973012980716</v>
      </c>
      <c r="EH19" s="40">
        <v>0.48505765237944626</v>
      </c>
      <c r="EI19" s="40">
        <v>2.9631398391247288</v>
      </c>
      <c r="EJ19" s="40">
        <v>0.25610440686493641</v>
      </c>
      <c r="EK19" s="40">
        <v>0.27937683087958776</v>
      </c>
      <c r="EL19" s="40">
        <v>114.88712245862445</v>
      </c>
      <c r="EM19" s="40">
        <v>28.085829305644634</v>
      </c>
      <c r="EN19" s="40">
        <v>1.5916829628168723</v>
      </c>
      <c r="EO19" s="40">
        <v>0.58719773555486043</v>
      </c>
      <c r="EP19" s="40">
        <v>1.0882013080924938E-2</v>
      </c>
      <c r="EQ19" s="40">
        <v>0.16247599728747333</v>
      </c>
      <c r="ER19" s="40">
        <v>3.7278975504950781E-2</v>
      </c>
      <c r="ES19" s="40">
        <v>0.16861733140245078</v>
      </c>
      <c r="ET19" s="40">
        <v>1.5083978528014763</v>
      </c>
      <c r="EU19" s="40">
        <v>3.535684566966661</v>
      </c>
      <c r="EV19" s="40">
        <v>3.2322811131460212E-4</v>
      </c>
      <c r="EW19" s="40">
        <v>0.34445342395759437</v>
      </c>
      <c r="EX19" s="40">
        <v>2.585824890516817E-3</v>
      </c>
      <c r="EY19" s="40">
        <v>4.1157712840726002E-2</v>
      </c>
      <c r="EZ19" s="40">
        <v>0.10418719454707341</v>
      </c>
      <c r="FA19" s="40">
        <v>0.59570940915281168</v>
      </c>
      <c r="FB19" s="40">
        <v>0.1585972599516981</v>
      </c>
      <c r="FC19" s="40">
        <v>0.39035181576426781</v>
      </c>
      <c r="FD19" s="40">
        <v>0.1886574743039561</v>
      </c>
      <c r="FE19" s="40">
        <v>0.17378898118348438</v>
      </c>
      <c r="FF19" s="40">
        <v>0.27205032702312343</v>
      </c>
      <c r="FG19" s="40">
        <v>0.19329041056613205</v>
      </c>
      <c r="FH19" s="40">
        <v>0.1623682545837018</v>
      </c>
      <c r="FI19" s="40">
        <v>-8.8349017092657911E-3</v>
      </c>
      <c r="FJ19" s="40">
        <v>3.0167957056029533E-3</v>
      </c>
      <c r="FK19" s="40">
        <v>5.3021261953009624</v>
      </c>
      <c r="FL19" s="40">
        <v>0.53181798581629203</v>
      </c>
      <c r="FM19" s="40">
        <v>1.1077027374751414</v>
      </c>
      <c r="FN19" s="40">
        <v>3.1891840316374077E-2</v>
      </c>
      <c r="FO19" s="40">
        <v>1.5179869534371428</v>
      </c>
      <c r="FP19" s="40">
        <v>1.3707026773814561</v>
      </c>
      <c r="FQ19" s="40">
        <v>0.10364848102821574</v>
      </c>
      <c r="FR19" s="40">
        <v>0.330662357874838</v>
      </c>
      <c r="FS19" s="40">
        <v>1.9040290610505493</v>
      </c>
      <c r="FT19" s="40">
        <v>4.5036450176501229E-2</v>
      </c>
      <c r="FU19" s="40">
        <v>1.0774270377153405E-2</v>
      </c>
      <c r="FV19" s="40">
        <v>6.820113148738105E-2</v>
      </c>
      <c r="FW19" s="40">
        <v>2.5965991608939705E-2</v>
      </c>
      <c r="FX19" s="40">
        <v>6.1305598446002869E-2</v>
      </c>
      <c r="FY19" s="40">
        <v>0.88316694281526453</v>
      </c>
      <c r="FZ19" s="40">
        <v>2.2979363860392779</v>
      </c>
      <c r="GA19" s="40">
        <v>0.55886140446294696</v>
      </c>
      <c r="GB19" s="40">
        <v>0.35145669970274401</v>
      </c>
      <c r="GC19" s="40">
        <v>0.15062429987260456</v>
      </c>
      <c r="GD19" s="40">
        <v>5.1393269699021735E-2</v>
      </c>
      <c r="GE19" s="40">
        <v>7.0463728266583259E-2</v>
      </c>
      <c r="GF19" s="40">
        <v>0.71164055841098228</v>
      </c>
      <c r="GG19" s="40">
        <v>4.3959023138785885E-2</v>
      </c>
      <c r="GH19" s="40">
        <v>3.1609554432492657</v>
      </c>
      <c r="GI19" s="40">
        <v>2.9521500833400324E-2</v>
      </c>
      <c r="GJ19" s="40">
        <v>2.2151899895427398</v>
      </c>
      <c r="GK19" s="40">
        <v>0.51587206565810495</v>
      </c>
      <c r="GL19" s="40">
        <v>0.10203234047164272</v>
      </c>
      <c r="GM19" s="40">
        <v>0.19953948738488103</v>
      </c>
      <c r="GN19" s="40">
        <v>0.90115997434511064</v>
      </c>
      <c r="GO19" s="40">
        <v>1.7072908839637284</v>
      </c>
      <c r="GP19" s="40">
        <v>2.0471113716591466E-2</v>
      </c>
      <c r="GQ19" s="40">
        <v>0.29801631863206313</v>
      </c>
      <c r="GR19" s="40">
        <v>0.15708886209889661</v>
      </c>
      <c r="GS19" s="40">
        <v>0.37699172049659763</v>
      </c>
      <c r="GT19" s="40">
        <v>0.46921947492503069</v>
      </c>
      <c r="GU19" s="40">
        <v>9.1904526317118526E-2</v>
      </c>
      <c r="GV19" s="40">
        <v>4.5872533557768325</v>
      </c>
      <c r="GW19" s="40">
        <v>6.5615306596864223E-2</v>
      </c>
      <c r="GX19" s="40">
        <v>5.9258487074343716E-3</v>
      </c>
      <c r="GY19" s="40">
        <v>0.54194579997081627</v>
      </c>
      <c r="GZ19" s="40">
        <v>2.1536689056891936</v>
      </c>
      <c r="HA19" s="40">
        <v>1.0078252510789294</v>
      </c>
      <c r="HB19" s="40">
        <v>0.32344359672214518</v>
      </c>
      <c r="HC19" s="40">
        <v>0.10300202480558653</v>
      </c>
      <c r="HD19" s="40">
        <v>0.62383025483718202</v>
      </c>
      <c r="HE19" s="40">
        <v>0.13327772456538761</v>
      </c>
      <c r="HF19" s="40">
        <v>0.22356611032593313</v>
      </c>
      <c r="HG19" s="40">
        <v>0.51102364398838596</v>
      </c>
      <c r="HH19" s="40">
        <v>0.38992084494918167</v>
      </c>
      <c r="HI19" s="40">
        <v>5.1383572855682296</v>
      </c>
      <c r="HJ19" s="40">
        <v>0.46857301870240153</v>
      </c>
      <c r="HK19" s="40">
        <v>6.7217440601946938</v>
      </c>
      <c r="HL19" s="40">
        <v>6.2275282779946671E-2</v>
      </c>
      <c r="HM19" s="40">
        <v>2.3378011864347452</v>
      </c>
      <c r="HN19" s="40">
        <v>2.773297195079286</v>
      </c>
      <c r="HO19" s="40">
        <v>0.64710267885183348</v>
      </c>
      <c r="HP19" s="40">
        <v>6.252955556084749</v>
      </c>
      <c r="HQ19" s="40">
        <v>1.9652269167927809</v>
      </c>
      <c r="HR19" s="40">
        <v>0.62426122565226816</v>
      </c>
      <c r="HS19" s="40">
        <v>0.24285205430103771</v>
      </c>
      <c r="HT19" s="40">
        <v>0.27215806972689494</v>
      </c>
      <c r="HU19" s="40">
        <v>3.1887530608223211</v>
      </c>
      <c r="HV19" s="40">
        <v>0.71498058222789984</v>
      </c>
      <c r="HW19" s="40">
        <v>1.01278141545242</v>
      </c>
      <c r="HX19" s="40">
        <v>0.99392644229240146</v>
      </c>
      <c r="HY19" s="40">
        <v>0.61995151750140676</v>
      </c>
      <c r="HZ19" s="40">
        <v>0.34132888554821983</v>
      </c>
      <c r="IA19" s="40">
        <v>0.41804169063355207</v>
      </c>
      <c r="IB19" s="40">
        <v>0.3832407973153466</v>
      </c>
      <c r="IC19" s="40">
        <v>0.30738993386018659</v>
      </c>
      <c r="ID19" s="40">
        <v>1.0020071450752666</v>
      </c>
      <c r="IE19" s="40">
        <v>6.8093388783609515E-2</v>
      </c>
      <c r="IF19" s="40">
        <v>0.26181477016482768</v>
      </c>
      <c r="IG19" s="40">
        <v>1.2400107777065852</v>
      </c>
      <c r="IH19" s="40">
        <v>1.0723631306380783</v>
      </c>
      <c r="II19" s="40">
        <v>1.6297161372482238</v>
      </c>
      <c r="IJ19" s="40">
        <v>0.75409118369696682</v>
      </c>
      <c r="IK19" s="40">
        <v>2.6446524067760748</v>
      </c>
      <c r="IL19" s="40">
        <v>0.2294919590333675</v>
      </c>
      <c r="IM19" s="40">
        <v>0.11377629518273993</v>
      </c>
      <c r="IN19" s="40">
        <v>0.48376473993418778</v>
      </c>
      <c r="IO19" s="40">
        <v>2.7120993393370552</v>
      </c>
      <c r="IP19" s="40">
        <v>2.2302739680707548E-2</v>
      </c>
      <c r="IQ19" s="40">
        <v>2.8008793272447985</v>
      </c>
      <c r="IR19" s="40">
        <v>0.97722632320781366</v>
      </c>
      <c r="IS19" s="40">
        <v>0.6847048824680988</v>
      </c>
      <c r="IT19" s="40">
        <v>9.104258468694626E-2</v>
      </c>
      <c r="IU19" s="40">
        <v>3.1568612205059472E-2</v>
      </c>
      <c r="IV19" s="40">
        <v>1.3394572932877111</v>
      </c>
      <c r="IW19" s="40">
        <v>0.32107325723917141</v>
      </c>
      <c r="IX19" s="40">
        <v>0.17465092281365668</v>
      </c>
      <c r="IY19" s="40">
        <v>3.5339606837063164E-2</v>
      </c>
      <c r="IZ19" s="40">
        <v>4.5467420991587362E-2</v>
      </c>
      <c r="JA19" s="40">
        <v>0.15504175072723747</v>
      </c>
      <c r="JB19" s="40">
        <v>0.96849916420231941</v>
      </c>
      <c r="JC19" s="40">
        <v>0.15407206639329366</v>
      </c>
      <c r="JD19" s="40">
        <v>0.14782298957454471</v>
      </c>
      <c r="JE19" s="40">
        <v>6.7446932560980305E-2</v>
      </c>
      <c r="JF19" s="40">
        <v>0.51996628840142323</v>
      </c>
      <c r="JG19" s="40">
        <v>8.360833812671041E-2</v>
      </c>
      <c r="JH19" s="40">
        <v>3.2969267354089414E-2</v>
      </c>
      <c r="JI19" s="40">
        <v>9.0719356575631668E-2</v>
      </c>
      <c r="JJ19" s="40">
        <v>7.5743120751388435E-2</v>
      </c>
      <c r="JK19" s="40">
        <v>3.5770577652149298E-2</v>
      </c>
      <c r="JL19" s="40">
        <v>4.406676584255742E-2</v>
      </c>
      <c r="JM19" s="40">
        <v>0.2276603330692514</v>
      </c>
      <c r="JN19" s="40">
        <v>0.18995038674921452</v>
      </c>
      <c r="JO19" s="40">
        <v>1.6161405565730104E-3</v>
      </c>
      <c r="JP19" s="40">
        <v>5.9439494816679899</v>
      </c>
      <c r="JQ19" s="40">
        <v>0.8097941615468498</v>
      </c>
      <c r="JR19" s="40">
        <v>0.79794246413198111</v>
      </c>
      <c r="JS19" s="40">
        <v>6.755467526475184E-2</v>
      </c>
      <c r="JT19" s="40">
        <v>0.9634352571250574</v>
      </c>
      <c r="JU19" s="40">
        <v>9.8554405993897607</v>
      </c>
      <c r="JV19" s="40">
        <v>1.066652767338187E-2</v>
      </c>
      <c r="JW19" s="40">
        <v>1.7972560416129595</v>
      </c>
      <c r="JX19" s="40">
        <v>0.48958284593785062</v>
      </c>
      <c r="JY19" s="40">
        <v>0.77488552552487278</v>
      </c>
      <c r="JZ19" s="40">
        <v>0.50261971309420628</v>
      </c>
      <c r="KA19" s="40">
        <v>0.41911911767126742</v>
      </c>
      <c r="KB19" s="40">
        <v>0.10138588424901353</v>
      </c>
      <c r="KC19" s="40">
        <v>1.8424002344932321E-2</v>
      </c>
      <c r="KD19" s="40">
        <v>3.5770577652149298E-2</v>
      </c>
      <c r="KE19" s="40">
        <v>0.11291435355256767</v>
      </c>
      <c r="KF19" s="40">
        <v>0.28713430555113822</v>
      </c>
      <c r="KG19" s="40">
        <v>8.296188190408121E-3</v>
      </c>
      <c r="KH19" s="40">
        <v>7.8975401864534445E-2</v>
      </c>
      <c r="KI19" s="40">
        <v>1.0774270377153403E-3</v>
      </c>
      <c r="KJ19" s="40">
        <v>3.1568612205059472E-2</v>
      </c>
      <c r="KK19" s="40">
        <v>0</v>
      </c>
      <c r="KL19" s="40">
        <v>0.10989755784696471</v>
      </c>
      <c r="KM19" s="40">
        <v>8.2207682977680469E-2</v>
      </c>
      <c r="KN19" s="40">
        <v>2.49963072749959E-2</v>
      </c>
      <c r="KO19" s="40">
        <v>0.83953114778779314</v>
      </c>
      <c r="KP19" s="40">
        <v>0.25136372789898892</v>
      </c>
      <c r="KQ19" s="40">
        <v>3.0167957056029533E-3</v>
      </c>
      <c r="KR19" s="40">
        <v>2.3918880237280553E-2</v>
      </c>
      <c r="KS19" s="40">
        <v>5.8288802740399909E-2</v>
      </c>
      <c r="KT19" s="40">
        <v>3.1568612205059472E-2</v>
      </c>
      <c r="KU19" s="40">
        <v>0.8856450250020097</v>
      </c>
      <c r="KV19" s="40">
        <v>2.3347843907291423</v>
      </c>
      <c r="KW19" s="40">
        <v>7.5850863455159956E-2</v>
      </c>
      <c r="KX19" s="40">
        <v>5.5353891489663329</v>
      </c>
      <c r="KY19" s="40">
        <v>0.42903144641824859</v>
      </c>
      <c r="KZ19" s="40">
        <v>8.7594818166257166E-2</v>
      </c>
      <c r="LA19" s="40">
        <v>0.18230065478143559</v>
      </c>
      <c r="LB19" s="40">
        <v>0.10882013080924936</v>
      </c>
      <c r="LC19" s="40">
        <v>0.17184961251559677</v>
      </c>
      <c r="LD19" s="40">
        <v>0.11043627136582239</v>
      </c>
      <c r="LE19" s="40">
        <v>3.9218344172838392E-2</v>
      </c>
      <c r="LF19" s="40">
        <v>2.0560540160721841</v>
      </c>
      <c r="LG19" s="40">
        <v>0.32926170272580801</v>
      </c>
      <c r="LH19" s="40">
        <v>5.0854556180164066E-2</v>
      </c>
      <c r="LI19" s="40">
        <v>5.6564919480055362E-2</v>
      </c>
      <c r="LJ19" s="40">
        <v>0.21096021398466364</v>
      </c>
      <c r="LK19" s="40">
        <v>3.6343768836213859</v>
      </c>
      <c r="LL19" s="40">
        <v>4.4646421588848275</v>
      </c>
      <c r="LM19" s="40">
        <v>1.0271111950540339</v>
      </c>
      <c r="LN19" s="40">
        <v>0.13403192349178836</v>
      </c>
      <c r="LO19" s="40">
        <v>0.36072257222709597</v>
      </c>
      <c r="LP19" s="40">
        <v>0.34477665206890895</v>
      </c>
      <c r="LQ19" s="40">
        <v>0.74320917061604186</v>
      </c>
      <c r="LR19" s="40">
        <v>0.1566578912838105</v>
      </c>
      <c r="LS19" s="40">
        <v>14.694919624695757</v>
      </c>
      <c r="LT19" s="40">
        <v>26.853791488017141</v>
      </c>
      <c r="LU19" s="40">
        <v>8.6194163017227238E-2</v>
      </c>
      <c r="LV19" s="40">
        <v>1.5454613428988841</v>
      </c>
      <c r="LW19" s="40">
        <v>0.45445872450833058</v>
      </c>
      <c r="LX19" s="40">
        <v>1.286771111143431</v>
      </c>
      <c r="LY19" s="40">
        <v>0.28422525254930681</v>
      </c>
      <c r="LZ19" s="40">
        <v>0.34725473425565417</v>
      </c>
      <c r="MA19" s="40">
        <v>7.1110184489212459E-3</v>
      </c>
      <c r="MB19" s="40">
        <v>0.21667057728455494</v>
      </c>
      <c r="MC19" s="40">
        <v>3.717123280117924E-2</v>
      </c>
      <c r="MD19" s="40">
        <v>7.1325669896755539E-2</v>
      </c>
      <c r="ME19" s="40">
        <v>0.18068451422486256</v>
      </c>
      <c r="MF19" s="40">
        <v>0.95287647215544702</v>
      </c>
      <c r="MG19" s="40">
        <v>0.24888564571224361</v>
      </c>
      <c r="MH19" s="40">
        <v>1.0558784969610335E-2</v>
      </c>
      <c r="MI19" s="40">
        <v>2.2625967792022146E-2</v>
      </c>
      <c r="MJ19" s="40">
        <v>0.15848951724792656</v>
      </c>
      <c r="MK19" s="40">
        <v>0.27948457358335932</v>
      </c>
      <c r="ML19" s="40">
        <v>0.40468159536588183</v>
      </c>
      <c r="MM19" s="40">
        <v>6.8524359598695642E-2</v>
      </c>
      <c r="MN19" s="40">
        <v>6.8847587710010247E-2</v>
      </c>
      <c r="MO19" s="40">
        <v>8.5116735979511894E-3</v>
      </c>
      <c r="MP19" s="40">
        <v>7.7467004011732982E-2</v>
      </c>
      <c r="MQ19" s="40">
        <v>9.1365812798260851E-2</v>
      </c>
      <c r="MR19" s="40">
        <v>0</v>
      </c>
      <c r="MS19" s="40">
        <v>0.32872298920695031</v>
      </c>
      <c r="MT19" s="40">
        <v>0.16700119084587775</v>
      </c>
      <c r="MU19" s="40">
        <v>0.14545265009157093</v>
      </c>
      <c r="MV19" s="40">
        <v>1.4329779601614025E-2</v>
      </c>
      <c r="MW19" s="40">
        <v>1.01278141545242E-2</v>
      </c>
      <c r="MX19" s="40">
        <v>0.10935884432810704</v>
      </c>
      <c r="MY19" s="40">
        <v>5.4194579997081618E-2</v>
      </c>
      <c r="MZ19" s="40">
        <v>0.12993770074847005</v>
      </c>
      <c r="NA19" s="40">
        <v>5.0423585365077933E-2</v>
      </c>
      <c r="NB19" s="40">
        <v>7.0140500155268654E-2</v>
      </c>
      <c r="NC19" s="40">
        <v>0.41039195866577316</v>
      </c>
      <c r="ND19" s="40">
        <v>0.48893638971522146</v>
      </c>
      <c r="NE19" s="40">
        <v>8.4901250571968831E-2</v>
      </c>
      <c r="NF19" s="40">
        <v>0.45909166077050656</v>
      </c>
      <c r="NG19" s="40">
        <v>0.19673817708682115</v>
      </c>
      <c r="NH19" s="40">
        <v>0</v>
      </c>
      <c r="NI19" s="40">
        <v>0.23067712877485438</v>
      </c>
      <c r="NJ19" s="40">
        <v>0.65421369730075463</v>
      </c>
      <c r="NK19" s="40">
        <v>4.9777129142448723E-2</v>
      </c>
      <c r="NL19" s="40">
        <v>0.1827316255965217</v>
      </c>
      <c r="NM19" s="40">
        <v>8.3500595422938875E-2</v>
      </c>
      <c r="NN19" s="40">
        <v>1.2619902892759782</v>
      </c>
      <c r="NO19" s="40">
        <v>0.18510196507949547</v>
      </c>
      <c r="NP19" s="40">
        <v>0.29650792077926164</v>
      </c>
      <c r="NQ19" s="40">
        <v>0.23153907040502664</v>
      </c>
      <c r="NR19" s="40">
        <v>2.5427278090082033E-2</v>
      </c>
      <c r="NS19" s="40">
        <v>0.24479142296892531</v>
      </c>
      <c r="NT19" s="40">
        <v>0.42256688419195648</v>
      </c>
      <c r="NU19" s="40">
        <v>0.70754633566766389</v>
      </c>
      <c r="NV19" s="40">
        <v>2.9306015425857257E-2</v>
      </c>
      <c r="NW19" s="40">
        <v>4.3528052323699752E-2</v>
      </c>
      <c r="NX19" s="40">
        <v>4.2342882582212873E-2</v>
      </c>
      <c r="NY19" s="40">
        <v>1.9501429382647661E-2</v>
      </c>
      <c r="NZ19" s="40">
        <v>3.016795705602953E-2</v>
      </c>
      <c r="OA19" s="40">
        <v>5.408683729331009E-2</v>
      </c>
      <c r="OB19" s="40">
        <v>3.340023816917555E-3</v>
      </c>
      <c r="OC19" s="40">
        <v>0.19092007108315831</v>
      </c>
      <c r="OD19" s="40">
        <v>1.066652767338187E-2</v>
      </c>
      <c r="OE19" s="40">
        <v>2.2410482384479079E-2</v>
      </c>
      <c r="OF19" s="40">
        <v>5.2470696736737071E-2</v>
      </c>
      <c r="OG19" s="40">
        <v>30.336897615543297</v>
      </c>
      <c r="OH19" s="40">
        <v>1.1416416891631747</v>
      </c>
      <c r="OI19" s="40">
        <v>5.7103632998913037E-2</v>
      </c>
      <c r="OJ19" s="40">
        <v>0</v>
      </c>
      <c r="OK19" s="40">
        <v>0</v>
      </c>
      <c r="OL19" s="40">
        <v>0.1009549134339274</v>
      </c>
      <c r="OM19" s="40">
        <v>0</v>
      </c>
      <c r="ON19" s="40">
        <v>0</v>
      </c>
      <c r="OO19" s="40">
        <v>1.038424178950045</v>
      </c>
      <c r="OP19" s="40">
        <v>410.14350399087613</v>
      </c>
      <c r="OQ19" s="40">
        <v>0.4925996416434536</v>
      </c>
      <c r="OR19" s="40">
        <v>0</v>
      </c>
      <c r="OS19" s="40">
        <v>0</v>
      </c>
      <c r="OT19" s="40">
        <v>0</v>
      </c>
      <c r="OU19" s="40">
        <v>1.76008480881178</v>
      </c>
      <c r="OV19" s="40">
        <v>261.73881155866877</v>
      </c>
      <c r="OW19" s="40">
        <v>263.99149600912398</v>
      </c>
      <c r="OX19" s="41">
        <v>674.13499999999999</v>
      </c>
    </row>
    <row r="20" spans="1:415">
      <c r="A20" s="8" t="s">
        <v>570</v>
      </c>
      <c r="B20" s="9" t="s">
        <v>143</v>
      </c>
      <c r="C20" s="40">
        <v>5.6281238254475438E-2</v>
      </c>
      <c r="D20" s="40">
        <v>8.9335298816627681E-4</v>
      </c>
      <c r="E20" s="40">
        <v>0</v>
      </c>
      <c r="F20" s="40">
        <v>0</v>
      </c>
      <c r="G20" s="40">
        <v>1.5187000798826705E-2</v>
      </c>
      <c r="H20" s="40">
        <v>0.14591432140049188</v>
      </c>
      <c r="I20" s="40">
        <v>0</v>
      </c>
      <c r="J20" s="40">
        <v>0</v>
      </c>
      <c r="K20" s="40">
        <v>0</v>
      </c>
      <c r="L20" s="40">
        <v>6.5512552465526964E-3</v>
      </c>
      <c r="M20" s="40">
        <v>0</v>
      </c>
      <c r="N20" s="40">
        <v>0</v>
      </c>
      <c r="O20" s="40">
        <v>0</v>
      </c>
      <c r="P20" s="40">
        <v>1.101802018738408E-2</v>
      </c>
      <c r="Q20" s="40">
        <v>0</v>
      </c>
      <c r="R20" s="40">
        <v>1.4889216469437948E-3</v>
      </c>
      <c r="S20" s="40">
        <v>0</v>
      </c>
      <c r="T20" s="40">
        <v>9.3206495098681535E-2</v>
      </c>
      <c r="U20" s="40">
        <v>1.4493163311350898</v>
      </c>
      <c r="V20" s="40">
        <v>0</v>
      </c>
      <c r="W20" s="40">
        <v>9.2313142110515261E-3</v>
      </c>
      <c r="X20" s="40">
        <v>7.1170454723913382E-2</v>
      </c>
      <c r="Y20" s="40">
        <v>2.1738256045379399E-2</v>
      </c>
      <c r="Z20" s="40">
        <v>8.9930867475405199E-2</v>
      </c>
      <c r="AA20" s="40">
        <v>3.2756276232763482E-3</v>
      </c>
      <c r="AB20" s="40">
        <v>2.0844903057213125E-3</v>
      </c>
      <c r="AC20" s="40">
        <v>3.6755519776454513</v>
      </c>
      <c r="AD20" s="40">
        <v>0.31178019287003061</v>
      </c>
      <c r="AE20" s="40">
        <v>0</v>
      </c>
      <c r="AF20" s="40">
        <v>1.4293647810660429E-2</v>
      </c>
      <c r="AG20" s="40">
        <v>0</v>
      </c>
      <c r="AH20" s="40">
        <v>0</v>
      </c>
      <c r="AI20" s="40">
        <v>0</v>
      </c>
      <c r="AJ20" s="40">
        <v>5.0623335996089012E-3</v>
      </c>
      <c r="AK20" s="40">
        <v>0</v>
      </c>
      <c r="AL20" s="40">
        <v>0</v>
      </c>
      <c r="AM20" s="40">
        <v>0</v>
      </c>
      <c r="AN20" s="40">
        <v>9.5886554063180376E-2</v>
      </c>
      <c r="AO20" s="40">
        <v>0.30850456524675424</v>
      </c>
      <c r="AP20" s="40">
        <v>5.211225764303281E-2</v>
      </c>
      <c r="AQ20" s="40">
        <v>0.27277044572010317</v>
      </c>
      <c r="AR20" s="40">
        <v>0</v>
      </c>
      <c r="AS20" s="40">
        <v>0</v>
      </c>
      <c r="AT20" s="40">
        <v>1.3102510493105393E-2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0</v>
      </c>
      <c r="BA20" s="40">
        <v>0</v>
      </c>
      <c r="BB20" s="40">
        <v>0</v>
      </c>
      <c r="BC20" s="40">
        <v>0</v>
      </c>
      <c r="BD20" s="40">
        <v>0</v>
      </c>
      <c r="BE20" s="40">
        <v>0</v>
      </c>
      <c r="BF20" s="40">
        <v>0</v>
      </c>
      <c r="BG20" s="40">
        <v>0</v>
      </c>
      <c r="BH20" s="40">
        <v>0</v>
      </c>
      <c r="BI20" s="40">
        <v>0</v>
      </c>
      <c r="BJ20" s="40">
        <v>0</v>
      </c>
      <c r="BK20" s="40">
        <v>0</v>
      </c>
      <c r="BL20" s="40">
        <v>0</v>
      </c>
      <c r="BM20" s="40">
        <v>0.11554031980283846</v>
      </c>
      <c r="BN20" s="40">
        <v>0.35436335197262314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0</v>
      </c>
      <c r="BU20" s="40">
        <v>0</v>
      </c>
      <c r="BV20" s="40">
        <v>0</v>
      </c>
      <c r="BW20" s="40">
        <v>0</v>
      </c>
      <c r="BX20" s="40">
        <v>0</v>
      </c>
      <c r="BY20" s="40">
        <v>0</v>
      </c>
      <c r="BZ20" s="40">
        <v>0</v>
      </c>
      <c r="CA20" s="40">
        <v>0</v>
      </c>
      <c r="CB20" s="40">
        <v>2.9778432938875896E-3</v>
      </c>
      <c r="CC20" s="40">
        <v>0</v>
      </c>
      <c r="CD20" s="40">
        <v>0</v>
      </c>
      <c r="CE20" s="40">
        <v>0</v>
      </c>
      <c r="CF20" s="40">
        <v>0</v>
      </c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3.4840766538484794E-2</v>
      </c>
      <c r="CQ20" s="40">
        <v>0</v>
      </c>
      <c r="CR20" s="40">
        <v>0</v>
      </c>
      <c r="CS20" s="40">
        <v>0</v>
      </c>
      <c r="CT20" s="40">
        <v>0</v>
      </c>
      <c r="CU20" s="40">
        <v>0</v>
      </c>
      <c r="CV20" s="40">
        <v>0</v>
      </c>
      <c r="CW20" s="40">
        <v>0</v>
      </c>
      <c r="CX20" s="40">
        <v>0</v>
      </c>
      <c r="CY20" s="40">
        <v>0</v>
      </c>
      <c r="CZ20" s="40">
        <v>0</v>
      </c>
      <c r="DA20" s="40">
        <v>0</v>
      </c>
      <c r="DB20" s="40">
        <v>0</v>
      </c>
      <c r="DC20" s="40">
        <v>1.2209157504939117E-2</v>
      </c>
      <c r="DD20" s="40">
        <v>0</v>
      </c>
      <c r="DE20" s="40">
        <v>0</v>
      </c>
      <c r="DF20" s="40">
        <v>0</v>
      </c>
      <c r="DG20" s="40">
        <v>0</v>
      </c>
      <c r="DH20" s="40">
        <v>0</v>
      </c>
      <c r="DI20" s="40">
        <v>0</v>
      </c>
      <c r="DJ20" s="40">
        <v>0</v>
      </c>
      <c r="DK20" s="40">
        <v>0</v>
      </c>
      <c r="DL20" s="40">
        <v>0</v>
      </c>
      <c r="DM20" s="40">
        <v>0</v>
      </c>
      <c r="DN20" s="40">
        <v>0.52171814508910563</v>
      </c>
      <c r="DO20" s="40">
        <v>0</v>
      </c>
      <c r="DP20" s="40">
        <v>0</v>
      </c>
      <c r="DQ20" s="40">
        <v>0</v>
      </c>
      <c r="DR20" s="40">
        <v>0</v>
      </c>
      <c r="DS20" s="40">
        <v>0</v>
      </c>
      <c r="DT20" s="40">
        <v>0</v>
      </c>
      <c r="DU20" s="40">
        <v>0.23137842393506569</v>
      </c>
      <c r="DV20" s="40">
        <v>0.1733104797042577</v>
      </c>
      <c r="DW20" s="40">
        <v>0</v>
      </c>
      <c r="DX20" s="40">
        <v>0</v>
      </c>
      <c r="DY20" s="40">
        <v>2.8885079950709616E-2</v>
      </c>
      <c r="DZ20" s="40">
        <v>0.43833853286025315</v>
      </c>
      <c r="EA20" s="40">
        <v>0.50325551666700263</v>
      </c>
      <c r="EB20" s="40">
        <v>1.0124667199217802E-2</v>
      </c>
      <c r="EC20" s="40">
        <v>0</v>
      </c>
      <c r="ED20" s="40">
        <v>2.278943472812172</v>
      </c>
      <c r="EE20" s="40">
        <v>0.37610160801800258</v>
      </c>
      <c r="EF20" s="40">
        <v>0.14382983109477057</v>
      </c>
      <c r="EG20" s="40">
        <v>0.26473026882660666</v>
      </c>
      <c r="EH20" s="40">
        <v>8.3975180887630022E-2</v>
      </c>
      <c r="EI20" s="40">
        <v>0.683117251617813</v>
      </c>
      <c r="EJ20" s="40">
        <v>5.0921120325477777E-2</v>
      </c>
      <c r="EK20" s="40">
        <v>7.087267039452462E-2</v>
      </c>
      <c r="EL20" s="40">
        <v>11.72615132267055</v>
      </c>
      <c r="EM20" s="40">
        <v>111.68133267828954</v>
      </c>
      <c r="EN20" s="40">
        <v>3.5936612870635427</v>
      </c>
      <c r="EO20" s="40">
        <v>85.843777554544474</v>
      </c>
      <c r="EP20" s="40">
        <v>0.30046438835325778</v>
      </c>
      <c r="EQ20" s="40">
        <v>0.34185641013829526</v>
      </c>
      <c r="ER20" s="40">
        <v>0</v>
      </c>
      <c r="ES20" s="40">
        <v>125.85914238481773</v>
      </c>
      <c r="ET20" s="40">
        <v>1.6428761452377829</v>
      </c>
      <c r="EU20" s="40">
        <v>1.2054309653656963</v>
      </c>
      <c r="EV20" s="40">
        <v>0</v>
      </c>
      <c r="EW20" s="40">
        <v>0</v>
      </c>
      <c r="EX20" s="40">
        <v>0</v>
      </c>
      <c r="EY20" s="40">
        <v>0</v>
      </c>
      <c r="EZ20" s="40">
        <v>0</v>
      </c>
      <c r="FA20" s="40">
        <v>0.20040885367863476</v>
      </c>
      <c r="FB20" s="40">
        <v>0.32130929141047088</v>
      </c>
      <c r="FC20" s="40">
        <v>6.3064765277951365</v>
      </c>
      <c r="FD20" s="40">
        <v>0.42761829700225779</v>
      </c>
      <c r="FE20" s="40">
        <v>24.610981470992758</v>
      </c>
      <c r="FF20" s="40">
        <v>0.90943334195326986</v>
      </c>
      <c r="FG20" s="40">
        <v>9.4442300065644886</v>
      </c>
      <c r="FH20" s="40">
        <v>1.1935195921901456</v>
      </c>
      <c r="FI20" s="40">
        <v>2.3822746351100715E-3</v>
      </c>
      <c r="FJ20" s="40">
        <v>0</v>
      </c>
      <c r="FK20" s="40">
        <v>37.131025815813743</v>
      </c>
      <c r="FL20" s="40">
        <v>2.3775100858398517</v>
      </c>
      <c r="FM20" s="40">
        <v>4.2124571235333841</v>
      </c>
      <c r="FN20" s="40">
        <v>3.1267354585819689E-2</v>
      </c>
      <c r="FO20" s="40">
        <v>0.71825580248568655</v>
      </c>
      <c r="FP20" s="40">
        <v>2.5246155445578982</v>
      </c>
      <c r="FQ20" s="40">
        <v>2.2929393362934435E-2</v>
      </c>
      <c r="FR20" s="40">
        <v>0</v>
      </c>
      <c r="FS20" s="40">
        <v>1.0068088176633938</v>
      </c>
      <c r="FT20" s="40">
        <v>0</v>
      </c>
      <c r="FU20" s="40">
        <v>0</v>
      </c>
      <c r="FV20" s="40">
        <v>0</v>
      </c>
      <c r="FW20" s="40">
        <v>4.1689806114426249E-3</v>
      </c>
      <c r="FX20" s="40">
        <v>1.8462628422103052E-2</v>
      </c>
      <c r="FY20" s="40">
        <v>0.75666998097683646</v>
      </c>
      <c r="FZ20" s="40">
        <v>2.6982238085915444</v>
      </c>
      <c r="GA20" s="40">
        <v>0.21619142313623899</v>
      </c>
      <c r="GB20" s="40">
        <v>0</v>
      </c>
      <c r="GC20" s="40">
        <v>0</v>
      </c>
      <c r="GD20" s="40">
        <v>0</v>
      </c>
      <c r="GE20" s="40">
        <v>0</v>
      </c>
      <c r="GF20" s="40">
        <v>263.72346000894328</v>
      </c>
      <c r="GG20" s="40">
        <v>0.57770159901419227</v>
      </c>
      <c r="GH20" s="40">
        <v>6.4982496359214972</v>
      </c>
      <c r="GI20" s="40">
        <v>1.2209157504939117E-2</v>
      </c>
      <c r="GJ20" s="40">
        <v>4.178807494312454</v>
      </c>
      <c r="GK20" s="40">
        <v>0.85910779028656947</v>
      </c>
      <c r="GL20" s="40">
        <v>0.32041593842230459</v>
      </c>
      <c r="GM20" s="40">
        <v>2.0660276772992097</v>
      </c>
      <c r="GN20" s="40">
        <v>0.19802657904352469</v>
      </c>
      <c r="GO20" s="40">
        <v>0.66376127020754361</v>
      </c>
      <c r="GP20" s="40">
        <v>0.15663455725848718</v>
      </c>
      <c r="GQ20" s="40">
        <v>0.442209729142307</v>
      </c>
      <c r="GR20" s="40">
        <v>0.51665581148949669</v>
      </c>
      <c r="GS20" s="40">
        <v>7.8615062958632353E-2</v>
      </c>
      <c r="GT20" s="40">
        <v>0.14472318408293683</v>
      </c>
      <c r="GU20" s="40">
        <v>6.1343571854084337E-2</v>
      </c>
      <c r="GV20" s="40">
        <v>0</v>
      </c>
      <c r="GW20" s="40">
        <v>0.15901683189359725</v>
      </c>
      <c r="GX20" s="40">
        <v>0</v>
      </c>
      <c r="GY20" s="40">
        <v>4.5263218067091354E-2</v>
      </c>
      <c r="GZ20" s="40">
        <v>0.49432198678533984</v>
      </c>
      <c r="HA20" s="40">
        <v>0.49313084946778479</v>
      </c>
      <c r="HB20" s="40">
        <v>0.19802657904352469</v>
      </c>
      <c r="HC20" s="40">
        <v>0.14799881170621318</v>
      </c>
      <c r="HD20" s="40">
        <v>0.43625404255453182</v>
      </c>
      <c r="HE20" s="40">
        <v>0.11702924144978226</v>
      </c>
      <c r="HF20" s="40">
        <v>0.27157930840254813</v>
      </c>
      <c r="HG20" s="40">
        <v>0.12506941834327875</v>
      </c>
      <c r="HH20" s="40">
        <v>0.52767383167688087</v>
      </c>
      <c r="HI20" s="40">
        <v>0.54464753845204006</v>
      </c>
      <c r="HJ20" s="40">
        <v>0.38354621625272151</v>
      </c>
      <c r="HK20" s="40">
        <v>0</v>
      </c>
      <c r="HL20" s="40">
        <v>6.9383748747580826E-2</v>
      </c>
      <c r="HM20" s="40">
        <v>0.84392078948774274</v>
      </c>
      <c r="HN20" s="40">
        <v>1.1693990615096563</v>
      </c>
      <c r="HO20" s="40">
        <v>0.6816283299708692</v>
      </c>
      <c r="HP20" s="40">
        <v>0.70842891961585752</v>
      </c>
      <c r="HQ20" s="40">
        <v>2.2837080220823922</v>
      </c>
      <c r="HR20" s="40">
        <v>0.40439111930993465</v>
      </c>
      <c r="HS20" s="40">
        <v>0.31029127122308681</v>
      </c>
      <c r="HT20" s="40">
        <v>0.21440471715990644</v>
      </c>
      <c r="HU20" s="40">
        <v>0.70991784126280133</v>
      </c>
      <c r="HV20" s="40">
        <v>1.150043080099387</v>
      </c>
      <c r="HW20" s="40">
        <v>1.2256802997641318</v>
      </c>
      <c r="HX20" s="40">
        <v>0.32488270336313602</v>
      </c>
      <c r="HY20" s="40">
        <v>0.75130986304783876</v>
      </c>
      <c r="HZ20" s="40">
        <v>0.29867768237692516</v>
      </c>
      <c r="IA20" s="40">
        <v>0.16735479311648252</v>
      </c>
      <c r="IB20" s="40">
        <v>0.11047798620322956</v>
      </c>
      <c r="IC20" s="40">
        <v>8.4868533875796293E-2</v>
      </c>
      <c r="ID20" s="40">
        <v>2.4760766988675305</v>
      </c>
      <c r="IE20" s="40">
        <v>6.6703689783081999E-2</v>
      </c>
      <c r="IF20" s="40">
        <v>2.3822746351100717E-2</v>
      </c>
      <c r="IG20" s="40">
        <v>0.34245197879707273</v>
      </c>
      <c r="IH20" s="40">
        <v>2.5844701947650388</v>
      </c>
      <c r="II20" s="40">
        <v>7.5306679059123249</v>
      </c>
      <c r="IJ20" s="40">
        <v>0.67775713368881529</v>
      </c>
      <c r="IK20" s="40">
        <v>4.7621669955850328</v>
      </c>
      <c r="IL20" s="40">
        <v>1.409115446667607</v>
      </c>
      <c r="IM20" s="40">
        <v>0.42315153206142642</v>
      </c>
      <c r="IN20" s="40">
        <v>0.31475803616391818</v>
      </c>
      <c r="IO20" s="40">
        <v>1.1244336277719538</v>
      </c>
      <c r="IP20" s="40">
        <v>6.8490395759414555E-3</v>
      </c>
      <c r="IQ20" s="40">
        <v>2.1047396401197482</v>
      </c>
      <c r="IR20" s="40">
        <v>9.1419789122348993E-2</v>
      </c>
      <c r="IS20" s="40">
        <v>0.18373293123286424</v>
      </c>
      <c r="IT20" s="40">
        <v>3.543633519726231E-2</v>
      </c>
      <c r="IU20" s="40">
        <v>4.3178727761370043E-2</v>
      </c>
      <c r="IV20" s="40">
        <v>0.22720944332362308</v>
      </c>
      <c r="IW20" s="40">
        <v>0.25430781729800012</v>
      </c>
      <c r="IX20" s="40">
        <v>0.11643367279100474</v>
      </c>
      <c r="IY20" s="40">
        <v>0</v>
      </c>
      <c r="IZ20" s="40">
        <v>5.6579022583864193E-3</v>
      </c>
      <c r="JA20" s="40">
        <v>0.18403071556225301</v>
      </c>
      <c r="JB20" s="40">
        <v>0.16914149909281506</v>
      </c>
      <c r="JC20" s="40">
        <v>4.1689806114426249E-2</v>
      </c>
      <c r="JD20" s="40">
        <v>5.4196747948754127E-2</v>
      </c>
      <c r="JE20" s="40">
        <v>2.2631609033545677E-2</v>
      </c>
      <c r="JF20" s="40">
        <v>0</v>
      </c>
      <c r="JG20" s="40">
        <v>2.7098373974377064E-2</v>
      </c>
      <c r="JH20" s="40">
        <v>4.466764940831384E-3</v>
      </c>
      <c r="JI20" s="40">
        <v>6.0152434536529298E-2</v>
      </c>
      <c r="JJ20" s="40">
        <v>8.3975180887630022E-2</v>
      </c>
      <c r="JK20" s="40">
        <v>2.7396158303765822E-2</v>
      </c>
      <c r="JL20" s="40">
        <v>5.9854650207140543E-2</v>
      </c>
      <c r="JM20" s="40">
        <v>0.53720293021732113</v>
      </c>
      <c r="JN20" s="40">
        <v>0.17837281330386662</v>
      </c>
      <c r="JO20" s="40">
        <v>1.4889216469437948E-3</v>
      </c>
      <c r="JP20" s="40">
        <v>3.9545758942827187</v>
      </c>
      <c r="JQ20" s="40">
        <v>0.28200175993115467</v>
      </c>
      <c r="JR20" s="40">
        <v>0.38116394161761147</v>
      </c>
      <c r="JS20" s="40">
        <v>3.3054060562152245E-2</v>
      </c>
      <c r="JT20" s="40">
        <v>0.3061222906116442</v>
      </c>
      <c r="JU20" s="40">
        <v>13.047122607839084</v>
      </c>
      <c r="JV20" s="40">
        <v>1.0124667199217802E-2</v>
      </c>
      <c r="JW20" s="40">
        <v>4.0960234507423792</v>
      </c>
      <c r="JX20" s="40">
        <v>1.4088176623382185</v>
      </c>
      <c r="JY20" s="40">
        <v>0.1268561243196113</v>
      </c>
      <c r="JZ20" s="40">
        <v>0.7340383719432908</v>
      </c>
      <c r="KA20" s="40">
        <v>0.4618634948819651</v>
      </c>
      <c r="KB20" s="40">
        <v>0.11643367279100474</v>
      </c>
      <c r="KC20" s="40">
        <v>1.1315804516772839E-2</v>
      </c>
      <c r="KD20" s="40">
        <v>7.1170454723913382E-2</v>
      </c>
      <c r="KE20" s="40">
        <v>0.17479940135120148</v>
      </c>
      <c r="KF20" s="40">
        <v>5.8961297218974265E-2</v>
      </c>
      <c r="KG20" s="40">
        <v>6.2534709171639374E-3</v>
      </c>
      <c r="KH20" s="40">
        <v>1.3102510493105393E-2</v>
      </c>
      <c r="KI20" s="40">
        <v>1.101802018738408E-2</v>
      </c>
      <c r="KJ20" s="40">
        <v>1.2804726163716635E-2</v>
      </c>
      <c r="KK20" s="40">
        <v>2.0844903057213125E-3</v>
      </c>
      <c r="KL20" s="40">
        <v>0.10779792723873073</v>
      </c>
      <c r="KM20" s="40">
        <v>0.28527738755443105</v>
      </c>
      <c r="KN20" s="40">
        <v>2.0249334398435605E-2</v>
      </c>
      <c r="KO20" s="40">
        <v>0.98179493399473816</v>
      </c>
      <c r="KP20" s="40">
        <v>0.40647560961565593</v>
      </c>
      <c r="KQ20" s="40">
        <v>0</v>
      </c>
      <c r="KR20" s="40">
        <v>1.1613588846161598E-2</v>
      </c>
      <c r="KS20" s="40">
        <v>0</v>
      </c>
      <c r="KT20" s="40">
        <v>2.9480648609487133E-2</v>
      </c>
      <c r="KU20" s="40">
        <v>0.91330453823532365</v>
      </c>
      <c r="KV20" s="40">
        <v>0.3573411952665107</v>
      </c>
      <c r="KW20" s="40">
        <v>0.22214710972401416</v>
      </c>
      <c r="KX20" s="40">
        <v>59.802240165168122</v>
      </c>
      <c r="KY20" s="40">
        <v>0.46930810311668408</v>
      </c>
      <c r="KZ20" s="40">
        <v>7.7721709970466082E-2</v>
      </c>
      <c r="LA20" s="40">
        <v>5.6579022583864193E-2</v>
      </c>
      <c r="LB20" s="40">
        <v>0.74565196078945228</v>
      </c>
      <c r="LC20" s="40">
        <v>0.34662095940851539</v>
      </c>
      <c r="LD20" s="40">
        <v>1.4055420347149423</v>
      </c>
      <c r="LE20" s="40">
        <v>8.2188474911297466E-2</v>
      </c>
      <c r="LF20" s="40">
        <v>0.95410099136158355</v>
      </c>
      <c r="LG20" s="40">
        <v>0.3442386847734053</v>
      </c>
      <c r="LH20" s="40">
        <v>0.3638924505130634</v>
      </c>
      <c r="LI20" s="40">
        <v>0.2376318948522296</v>
      </c>
      <c r="LJ20" s="40">
        <v>0.12804726163716634</v>
      </c>
      <c r="LK20" s="40">
        <v>0</v>
      </c>
      <c r="LL20" s="40">
        <v>0</v>
      </c>
      <c r="LM20" s="40">
        <v>0</v>
      </c>
      <c r="LN20" s="40">
        <v>0</v>
      </c>
      <c r="LO20" s="40">
        <v>0</v>
      </c>
      <c r="LP20" s="40">
        <v>0</v>
      </c>
      <c r="LQ20" s="40">
        <v>0.30671785927042172</v>
      </c>
      <c r="LR20" s="40">
        <v>4.0498668796871209E-2</v>
      </c>
      <c r="LS20" s="40">
        <v>4.5409132388491846</v>
      </c>
      <c r="LT20" s="40">
        <v>10.267008108665632</v>
      </c>
      <c r="LU20" s="40">
        <v>0</v>
      </c>
      <c r="LV20" s="40">
        <v>0.42940500297859041</v>
      </c>
      <c r="LW20" s="40">
        <v>1.2804726163716633</v>
      </c>
      <c r="LX20" s="40">
        <v>0.11286026083833962</v>
      </c>
      <c r="LY20" s="40">
        <v>0.31743809512841703</v>
      </c>
      <c r="LZ20" s="40">
        <v>0.26145464120333034</v>
      </c>
      <c r="MA20" s="40">
        <v>0</v>
      </c>
      <c r="MB20" s="40">
        <v>6.372584648919441E-2</v>
      </c>
      <c r="MC20" s="40">
        <v>2.5013883668655749E-2</v>
      </c>
      <c r="MD20" s="40">
        <v>2.8587295621320858E-2</v>
      </c>
      <c r="ME20" s="40">
        <v>0</v>
      </c>
      <c r="MF20" s="40">
        <v>0</v>
      </c>
      <c r="MG20" s="40">
        <v>0</v>
      </c>
      <c r="MH20" s="40">
        <v>0</v>
      </c>
      <c r="MI20" s="40">
        <v>0</v>
      </c>
      <c r="MJ20" s="40">
        <v>0</v>
      </c>
      <c r="MK20" s="40">
        <v>0</v>
      </c>
      <c r="ML20" s="40">
        <v>0</v>
      </c>
      <c r="MM20" s="40">
        <v>0</v>
      </c>
      <c r="MN20" s="40">
        <v>0</v>
      </c>
      <c r="MO20" s="40">
        <v>0</v>
      </c>
      <c r="MP20" s="40">
        <v>0</v>
      </c>
      <c r="MQ20" s="40">
        <v>0</v>
      </c>
      <c r="MR20" s="40">
        <v>0</v>
      </c>
      <c r="MS20" s="40">
        <v>0</v>
      </c>
      <c r="MT20" s="40">
        <v>0</v>
      </c>
      <c r="MU20" s="40">
        <v>0.11941151608489232</v>
      </c>
      <c r="MV20" s="40">
        <v>0</v>
      </c>
      <c r="MW20" s="40">
        <v>0</v>
      </c>
      <c r="MX20" s="40">
        <v>0</v>
      </c>
      <c r="MY20" s="40">
        <v>0</v>
      </c>
      <c r="MZ20" s="40">
        <v>0</v>
      </c>
      <c r="NA20" s="40">
        <v>0</v>
      </c>
      <c r="NB20" s="40">
        <v>0</v>
      </c>
      <c r="NC20" s="40">
        <v>0</v>
      </c>
      <c r="ND20" s="40">
        <v>0</v>
      </c>
      <c r="NE20" s="40">
        <v>0</v>
      </c>
      <c r="NF20" s="40">
        <v>0</v>
      </c>
      <c r="NG20" s="40">
        <v>0</v>
      </c>
      <c r="NH20" s="40">
        <v>0</v>
      </c>
      <c r="NI20" s="40">
        <v>3.0969570256430927E-2</v>
      </c>
      <c r="NJ20" s="40">
        <v>1.5782569457604222E-2</v>
      </c>
      <c r="NK20" s="40">
        <v>1.935598141026933E-2</v>
      </c>
      <c r="NL20" s="40">
        <v>0</v>
      </c>
      <c r="NM20" s="40">
        <v>0</v>
      </c>
      <c r="NN20" s="40">
        <v>0</v>
      </c>
      <c r="NO20" s="40">
        <v>0</v>
      </c>
      <c r="NP20" s="40">
        <v>0</v>
      </c>
      <c r="NQ20" s="40">
        <v>0</v>
      </c>
      <c r="NR20" s="40">
        <v>0</v>
      </c>
      <c r="NS20" s="40">
        <v>0</v>
      </c>
      <c r="NT20" s="40">
        <v>0</v>
      </c>
      <c r="NU20" s="40">
        <v>0</v>
      </c>
      <c r="NV20" s="40">
        <v>5.4792316607531644E-2</v>
      </c>
      <c r="NW20" s="40">
        <v>4.8836630019756466E-2</v>
      </c>
      <c r="NX20" s="40">
        <v>0</v>
      </c>
      <c r="NY20" s="40">
        <v>0</v>
      </c>
      <c r="NZ20" s="40">
        <v>0</v>
      </c>
      <c r="OA20" s="40">
        <v>0</v>
      </c>
      <c r="OB20" s="40">
        <v>7.7423925641077317E-3</v>
      </c>
      <c r="OC20" s="40">
        <v>0</v>
      </c>
      <c r="OD20" s="40">
        <v>0</v>
      </c>
      <c r="OE20" s="40">
        <v>0</v>
      </c>
      <c r="OF20" s="40">
        <v>0</v>
      </c>
      <c r="OG20" s="40">
        <v>8.766770657205063</v>
      </c>
      <c r="OH20" s="40">
        <v>0</v>
      </c>
      <c r="OI20" s="40">
        <v>1.3769547390936212</v>
      </c>
      <c r="OJ20" s="40">
        <v>0</v>
      </c>
      <c r="OK20" s="40">
        <v>0</v>
      </c>
      <c r="OL20" s="40">
        <v>0</v>
      </c>
      <c r="OM20" s="40">
        <v>0</v>
      </c>
      <c r="ON20" s="40">
        <v>0</v>
      </c>
      <c r="OO20" s="40">
        <v>1.3236513441330335</v>
      </c>
      <c r="OP20" s="40">
        <v>895.74925866486763</v>
      </c>
      <c r="OQ20" s="40">
        <v>0.90585993000060461</v>
      </c>
      <c r="OR20" s="40">
        <v>0</v>
      </c>
      <c r="OS20" s="40">
        <v>0</v>
      </c>
      <c r="OT20" s="40">
        <v>0</v>
      </c>
      <c r="OU20" s="40">
        <v>-91.071679241293538</v>
      </c>
      <c r="OV20" s="40">
        <v>376.12007064642461</v>
      </c>
      <c r="OW20" s="40">
        <v>285.95425133513169</v>
      </c>
      <c r="OX20" s="41">
        <v>1181.7035099999998</v>
      </c>
    </row>
    <row r="21" spans="1:415">
      <c r="A21" s="8" t="s">
        <v>727</v>
      </c>
      <c r="B21" s="9" t="s">
        <v>301</v>
      </c>
      <c r="C21" s="40">
        <v>0.38929730426746706</v>
      </c>
      <c r="D21" s="40">
        <v>1.1586229293674617E-3</v>
      </c>
      <c r="E21" s="40">
        <v>0</v>
      </c>
      <c r="F21" s="40">
        <v>0</v>
      </c>
      <c r="G21" s="40">
        <v>0.20971075021551056</v>
      </c>
      <c r="H21" s="40">
        <v>0.41826287750165364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0">
        <v>0.13208301394789063</v>
      </c>
      <c r="Q21" s="40">
        <v>0</v>
      </c>
      <c r="R21" s="40">
        <v>2.3172458587349232E-2</v>
      </c>
      <c r="S21" s="40">
        <v>0</v>
      </c>
      <c r="T21" s="40">
        <v>0.30355920749427495</v>
      </c>
      <c r="U21" s="40">
        <v>0.28733848648313048</v>
      </c>
      <c r="V21" s="40">
        <v>0.2827039947656606</v>
      </c>
      <c r="W21" s="40">
        <v>0.23288320880285979</v>
      </c>
      <c r="X21" s="40">
        <v>8.1103605055722304E-3</v>
      </c>
      <c r="Y21" s="40">
        <v>4.5186294245331E-2</v>
      </c>
      <c r="Z21" s="40">
        <v>0</v>
      </c>
      <c r="AA21" s="40">
        <v>2.5489704446084154E-2</v>
      </c>
      <c r="AB21" s="40">
        <v>7.5310490408885003E-2</v>
      </c>
      <c r="AC21" s="40">
        <v>1.0427606364307155E-2</v>
      </c>
      <c r="AD21" s="40">
        <v>0.47155953225255687</v>
      </c>
      <c r="AE21" s="40">
        <v>0.97440188359803526</v>
      </c>
      <c r="AF21" s="40">
        <v>8.4579473843824693E-2</v>
      </c>
      <c r="AG21" s="40">
        <v>0</v>
      </c>
      <c r="AH21" s="40">
        <v>0</v>
      </c>
      <c r="AI21" s="40">
        <v>0</v>
      </c>
      <c r="AJ21" s="40">
        <v>3.475868788102385E-3</v>
      </c>
      <c r="AK21" s="40">
        <v>0</v>
      </c>
      <c r="AL21" s="40">
        <v>0</v>
      </c>
      <c r="AM21" s="40">
        <v>0</v>
      </c>
      <c r="AN21" s="40">
        <v>1.5062098081777001E-2</v>
      </c>
      <c r="AO21" s="40">
        <v>0.50747684306294816</v>
      </c>
      <c r="AP21" s="40">
        <v>1.390347515240954E-2</v>
      </c>
      <c r="AQ21" s="40">
        <v>0.44722845073584017</v>
      </c>
      <c r="AR21" s="40">
        <v>4.0551802527861155E-2</v>
      </c>
      <c r="AS21" s="40">
        <v>8.1103605055722304E-3</v>
      </c>
      <c r="AT21" s="40">
        <v>4.1710425457228618E-2</v>
      </c>
      <c r="AU21" s="40">
        <v>3.0124196163554003E-2</v>
      </c>
      <c r="AV21" s="40">
        <v>0.39740766477303935</v>
      </c>
      <c r="AW21" s="40">
        <v>0.27922812597755825</v>
      </c>
      <c r="AX21" s="40">
        <v>4.2869048386596081E-2</v>
      </c>
      <c r="AY21" s="40">
        <v>0.19696589799246847</v>
      </c>
      <c r="AZ21" s="40">
        <v>8.2262227985089767E-2</v>
      </c>
      <c r="BA21" s="40">
        <v>9.5007080208131853E-2</v>
      </c>
      <c r="BB21" s="40">
        <v>2.4331081516716691E-2</v>
      </c>
      <c r="BC21" s="40">
        <v>0.18885553748689624</v>
      </c>
      <c r="BD21" s="40">
        <v>3.0124196163554003E-2</v>
      </c>
      <c r="BE21" s="40">
        <v>7.4151867479517547E-2</v>
      </c>
      <c r="BF21" s="40">
        <v>0.38929730426746706</v>
      </c>
      <c r="BG21" s="40">
        <v>1.1586229293674617E-3</v>
      </c>
      <c r="BH21" s="40">
        <v>7.0675998691415151E-2</v>
      </c>
      <c r="BI21" s="40">
        <v>0</v>
      </c>
      <c r="BJ21" s="40">
        <v>4.0551802527861155E-2</v>
      </c>
      <c r="BK21" s="40">
        <v>0.19233140627499862</v>
      </c>
      <c r="BL21" s="40">
        <v>0.28154537183629319</v>
      </c>
      <c r="BM21" s="40">
        <v>0.55034589144954427</v>
      </c>
      <c r="BN21" s="40">
        <v>0.13092439101852316</v>
      </c>
      <c r="BO21" s="40">
        <v>8.8055342631927075E-2</v>
      </c>
      <c r="BP21" s="40">
        <v>2.5489704446084154E-2</v>
      </c>
      <c r="BQ21" s="40">
        <v>0.17031757061701683</v>
      </c>
      <c r="BR21" s="40">
        <v>3.7075933739758773E-2</v>
      </c>
      <c r="BS21" s="40">
        <v>3.0124196163554003E-2</v>
      </c>
      <c r="BT21" s="40">
        <v>0.165683078899547</v>
      </c>
      <c r="BU21" s="40">
        <v>0.27227638840135349</v>
      </c>
      <c r="BV21" s="40">
        <v>0.14019337445346286</v>
      </c>
      <c r="BW21" s="40">
        <v>3.3600064951656385E-2</v>
      </c>
      <c r="BX21" s="40">
        <v>3.7075933739758773E-2</v>
      </c>
      <c r="BY21" s="40">
        <v>0.19696589799246847</v>
      </c>
      <c r="BZ21" s="40">
        <v>0.31630405971731701</v>
      </c>
      <c r="CA21" s="40">
        <v>0.10427606364307154</v>
      </c>
      <c r="CB21" s="40">
        <v>3.5917310810391311E-2</v>
      </c>
      <c r="CC21" s="40">
        <v>8.8055342631927075E-2</v>
      </c>
      <c r="CD21" s="40">
        <v>1.7379343940511924E-2</v>
      </c>
      <c r="CE21" s="40">
        <v>0.19696589799246847</v>
      </c>
      <c r="CF21" s="40">
        <v>0.10775193243117392</v>
      </c>
      <c r="CG21" s="40">
        <v>0.87707755753116845</v>
      </c>
      <c r="CH21" s="40">
        <v>7.1834621620782621E-2</v>
      </c>
      <c r="CI21" s="40">
        <v>8.9213965561294545E-2</v>
      </c>
      <c r="CJ21" s="40">
        <v>1.4285820719100801</v>
      </c>
      <c r="CK21" s="40">
        <v>0</v>
      </c>
      <c r="CL21" s="40">
        <v>0.15409684960587239</v>
      </c>
      <c r="CM21" s="40">
        <v>0.20391763556867323</v>
      </c>
      <c r="CN21" s="40">
        <v>0.54571139973207439</v>
      </c>
      <c r="CO21" s="40">
        <v>8.1103605055722311E-2</v>
      </c>
      <c r="CP21" s="40">
        <v>0.82146365692153023</v>
      </c>
      <c r="CQ21" s="40">
        <v>3.0124196163554003E-2</v>
      </c>
      <c r="CR21" s="40">
        <v>0.49009749912243628</v>
      </c>
      <c r="CS21" s="40">
        <v>1.1261814873451728</v>
      </c>
      <c r="CT21" s="40">
        <v>0.15293822667650492</v>
      </c>
      <c r="CU21" s="40">
        <v>0.63955985701083884</v>
      </c>
      <c r="CV21" s="40">
        <v>1.5131615457539047</v>
      </c>
      <c r="CW21" s="40">
        <v>4.8662163033433382E-2</v>
      </c>
      <c r="CX21" s="40">
        <v>9.5007080208131853E-2</v>
      </c>
      <c r="CY21" s="40">
        <v>1.4784028578728809</v>
      </c>
      <c r="CZ21" s="40">
        <v>2.780695030481908E-2</v>
      </c>
      <c r="DA21" s="40">
        <v>3.475868788102385E-3</v>
      </c>
      <c r="DB21" s="40">
        <v>3.475868788102385E-3</v>
      </c>
      <c r="DC21" s="40">
        <v>0.62218051307032696</v>
      </c>
      <c r="DD21" s="40">
        <v>1.4644993827204713</v>
      </c>
      <c r="DE21" s="40">
        <v>0.67663579075059754</v>
      </c>
      <c r="DF21" s="40">
        <v>9.2689834349396934E-3</v>
      </c>
      <c r="DG21" s="40">
        <v>0.14251062031219777</v>
      </c>
      <c r="DH21" s="40">
        <v>2.0855212728614309E-2</v>
      </c>
      <c r="DI21" s="40">
        <v>5.6772523539005616E-2</v>
      </c>
      <c r="DJ21" s="40">
        <v>9.3848457278764397E-2</v>
      </c>
      <c r="DK21" s="40">
        <v>1.1586229293674617E-3</v>
      </c>
      <c r="DL21" s="40">
        <v>0.17842793112258909</v>
      </c>
      <c r="DM21" s="40">
        <v>0.18769691455752879</v>
      </c>
      <c r="DN21" s="40">
        <v>0.84231886965014457</v>
      </c>
      <c r="DO21" s="40">
        <v>7.8786359196987385E-2</v>
      </c>
      <c r="DP21" s="40">
        <v>0.12281403051295094</v>
      </c>
      <c r="DQ21" s="40">
        <v>3.1282819092921466E-2</v>
      </c>
      <c r="DR21" s="40">
        <v>0.12860714515978824</v>
      </c>
      <c r="DS21" s="40">
        <v>0.90140863904788515</v>
      </c>
      <c r="DT21" s="40">
        <v>1.2953404350328219</v>
      </c>
      <c r="DU21" s="40">
        <v>3.1120611882810021</v>
      </c>
      <c r="DV21" s="40">
        <v>0.17611068526385415</v>
      </c>
      <c r="DW21" s="40">
        <v>0.19464865213373353</v>
      </c>
      <c r="DX21" s="40">
        <v>5.2138031821535771E-2</v>
      </c>
      <c r="DY21" s="40">
        <v>0.26532465082514867</v>
      </c>
      <c r="DZ21" s="40">
        <v>0.26069015910767884</v>
      </c>
      <c r="EA21" s="40">
        <v>1.0230640466314687</v>
      </c>
      <c r="EB21" s="40">
        <v>6.3724261115210387E-2</v>
      </c>
      <c r="EC21" s="40">
        <v>2.780695030481908E-2</v>
      </c>
      <c r="ED21" s="40">
        <v>0.19580727506310103</v>
      </c>
      <c r="EE21" s="40">
        <v>0.66852543024502542</v>
      </c>
      <c r="EF21" s="40">
        <v>0.16336583304081209</v>
      </c>
      <c r="EG21" s="40">
        <v>0.81798778813342787</v>
      </c>
      <c r="EH21" s="40">
        <v>0.41246976285481629</v>
      </c>
      <c r="EI21" s="40">
        <v>2.924364273723473</v>
      </c>
      <c r="EJ21" s="40">
        <v>0.24562806102590187</v>
      </c>
      <c r="EK21" s="40">
        <v>0.34526963295150359</v>
      </c>
      <c r="EL21" s="40">
        <v>0.31514543678794954</v>
      </c>
      <c r="EM21" s="40">
        <v>0.25142117567273919</v>
      </c>
      <c r="EN21" s="40">
        <v>0.81451191934532552</v>
      </c>
      <c r="EO21" s="40">
        <v>2.7679501782588658</v>
      </c>
      <c r="EP21" s="40">
        <v>8.3420850914457237E-2</v>
      </c>
      <c r="EQ21" s="40">
        <v>1.3810785318060144</v>
      </c>
      <c r="ER21" s="40">
        <v>1.8190379991069148</v>
      </c>
      <c r="ES21" s="40">
        <v>1.5316995126237842</v>
      </c>
      <c r="ET21" s="40">
        <v>2.3253562192404953</v>
      </c>
      <c r="EU21" s="40">
        <v>0.36496622275075036</v>
      </c>
      <c r="EV21" s="40">
        <v>2.3172458587349233E-3</v>
      </c>
      <c r="EW21" s="40">
        <v>0.89677414733041527</v>
      </c>
      <c r="EX21" s="40">
        <v>7.1834621620782621E-2</v>
      </c>
      <c r="EY21" s="40">
        <v>0.48198713861686404</v>
      </c>
      <c r="EZ21" s="40">
        <v>4.6344917174698463E-2</v>
      </c>
      <c r="FA21" s="40">
        <v>1.1053262746165584</v>
      </c>
      <c r="FB21" s="40">
        <v>0.26995914254261855</v>
      </c>
      <c r="FC21" s="40">
        <v>0.13555888273599298</v>
      </c>
      <c r="FD21" s="40">
        <v>0.30587645335300984</v>
      </c>
      <c r="FE21" s="40">
        <v>0.15293822667650492</v>
      </c>
      <c r="FF21" s="40">
        <v>5.9089769397740542E-2</v>
      </c>
      <c r="FG21" s="40">
        <v>0.18653829162816132</v>
      </c>
      <c r="FH21" s="40">
        <v>4.2869048386596081E-2</v>
      </c>
      <c r="FI21" s="40">
        <v>2.3172458587349233E-3</v>
      </c>
      <c r="FJ21" s="40">
        <v>1.5062098081777001E-2</v>
      </c>
      <c r="FK21" s="40">
        <v>0.70328411812604918</v>
      </c>
      <c r="FL21" s="40">
        <v>1.2455196490700211</v>
      </c>
      <c r="FM21" s="40">
        <v>3.0529714188832613</v>
      </c>
      <c r="FN21" s="40">
        <v>0.16104858718207718</v>
      </c>
      <c r="FO21" s="40">
        <v>0.49589061376927351</v>
      </c>
      <c r="FP21" s="40">
        <v>0.26764189668388361</v>
      </c>
      <c r="FQ21" s="40">
        <v>7.0675998691415151E-2</v>
      </c>
      <c r="FR21" s="40">
        <v>0.10891055536054138</v>
      </c>
      <c r="FS21" s="40">
        <v>2.0820454040733285</v>
      </c>
      <c r="FT21" s="40">
        <v>3.7075933739758773E-2</v>
      </c>
      <c r="FU21" s="40">
        <v>3.9393179598493692E-2</v>
      </c>
      <c r="FV21" s="40">
        <v>0.14019337445346286</v>
      </c>
      <c r="FW21" s="40">
        <v>0.11817953879548108</v>
      </c>
      <c r="FX21" s="40">
        <v>0.4310077297246957</v>
      </c>
      <c r="FY21" s="40">
        <v>5.8614733996699879</v>
      </c>
      <c r="FZ21" s="40">
        <v>0.70560136398478401</v>
      </c>
      <c r="GA21" s="40">
        <v>0.41015251699608141</v>
      </c>
      <c r="GB21" s="40">
        <v>0.10775193243117392</v>
      </c>
      <c r="GC21" s="40">
        <v>0.24331081516716693</v>
      </c>
      <c r="GD21" s="40">
        <v>7.6469113338252459E-2</v>
      </c>
      <c r="GE21" s="40">
        <v>6.4882884044577843E-2</v>
      </c>
      <c r="GF21" s="40">
        <v>0.16452445597017953</v>
      </c>
      <c r="GG21" s="40">
        <v>0.30703507628237731</v>
      </c>
      <c r="GH21" s="40">
        <v>0.90025001611851774</v>
      </c>
      <c r="GI21" s="40">
        <v>3.9509041891430443</v>
      </c>
      <c r="GJ21" s="40">
        <v>7.5136696969479884</v>
      </c>
      <c r="GK21" s="40">
        <v>3.1862130557605193</v>
      </c>
      <c r="GL21" s="40">
        <v>1.0601399803712273</v>
      </c>
      <c r="GM21" s="40">
        <v>0.71834621620782613</v>
      </c>
      <c r="GN21" s="40">
        <v>4.0771940884440978</v>
      </c>
      <c r="GO21" s="40">
        <v>0.72066346206656107</v>
      </c>
      <c r="GP21" s="40">
        <v>0.58742182518930308</v>
      </c>
      <c r="GQ21" s="40">
        <v>1.2014919777540576</v>
      </c>
      <c r="GR21" s="40">
        <v>0.4252146150778584</v>
      </c>
      <c r="GS21" s="40">
        <v>1.4019337445346285</v>
      </c>
      <c r="GT21" s="40">
        <v>0.18306242284005891</v>
      </c>
      <c r="GU21" s="40">
        <v>0.42637323800722587</v>
      </c>
      <c r="GV21" s="40">
        <v>3.4828205256785898</v>
      </c>
      <c r="GW21" s="40">
        <v>2.4226805453073621</v>
      </c>
      <c r="GX21" s="40">
        <v>1.4262648260513451</v>
      </c>
      <c r="GY21" s="40">
        <v>0.12628989930105333</v>
      </c>
      <c r="GZ21" s="40">
        <v>0.84231886965014457</v>
      </c>
      <c r="HA21" s="40">
        <v>1.2072850924008949</v>
      </c>
      <c r="HB21" s="40">
        <v>0.15525547253523986</v>
      </c>
      <c r="HC21" s="40">
        <v>0.3371592724459313</v>
      </c>
      <c r="HD21" s="40">
        <v>0.74383592065391035</v>
      </c>
      <c r="HE21" s="40">
        <v>0.29544884698870272</v>
      </c>
      <c r="HF21" s="40">
        <v>0.21434524193298038</v>
      </c>
      <c r="HG21" s="40">
        <v>0.15177960374713748</v>
      </c>
      <c r="HH21" s="40">
        <v>0.57931146468373074</v>
      </c>
      <c r="HI21" s="40">
        <v>1.7425688857686621</v>
      </c>
      <c r="HJ21" s="40">
        <v>0.10195881778433662</v>
      </c>
      <c r="HK21" s="40">
        <v>0.25953153617831137</v>
      </c>
      <c r="HL21" s="40">
        <v>0.14251062031219777</v>
      </c>
      <c r="HM21" s="40">
        <v>1.6324997074787533</v>
      </c>
      <c r="HN21" s="40">
        <v>0.25953153617831137</v>
      </c>
      <c r="HO21" s="40">
        <v>0.29892471577680513</v>
      </c>
      <c r="HP21" s="40">
        <v>0.55382176023764662</v>
      </c>
      <c r="HQ21" s="40">
        <v>0.14251062031219777</v>
      </c>
      <c r="HR21" s="40">
        <v>0.22129697950918517</v>
      </c>
      <c r="HS21" s="40">
        <v>7.7627736267619929E-2</v>
      </c>
      <c r="HT21" s="40">
        <v>2.0855212728614309E-2</v>
      </c>
      <c r="HU21" s="40">
        <v>0.18537966869879385</v>
      </c>
      <c r="HV21" s="40">
        <v>5.3296654750903234E-2</v>
      </c>
      <c r="HW21" s="40">
        <v>0.21434524193298038</v>
      </c>
      <c r="HX21" s="40">
        <v>8.9213965561294545E-2</v>
      </c>
      <c r="HY21" s="40">
        <v>8.4579473843824693E-2</v>
      </c>
      <c r="HZ21" s="40">
        <v>5.7931146468373079E-2</v>
      </c>
      <c r="IA21" s="40">
        <v>8.4579473843824693E-2</v>
      </c>
      <c r="IB21" s="40">
        <v>2.0855212728614309E-2</v>
      </c>
      <c r="IC21" s="40">
        <v>4.2869048386596081E-2</v>
      </c>
      <c r="ID21" s="40">
        <v>2.5779360178426018</v>
      </c>
      <c r="IE21" s="40">
        <v>2.5489704446084154E-2</v>
      </c>
      <c r="IF21" s="40">
        <v>0.21666248779171532</v>
      </c>
      <c r="IG21" s="40">
        <v>0.42869048386596076</v>
      </c>
      <c r="IH21" s="40">
        <v>0.29660746991807019</v>
      </c>
      <c r="II21" s="40">
        <v>0.18653829162816132</v>
      </c>
      <c r="IJ21" s="40">
        <v>0.20623488142740815</v>
      </c>
      <c r="IK21" s="40">
        <v>0.4402767131596354</v>
      </c>
      <c r="IL21" s="40">
        <v>0.34179376416340113</v>
      </c>
      <c r="IM21" s="40">
        <v>0.54455277680270697</v>
      </c>
      <c r="IN21" s="40">
        <v>0.3823455666912623</v>
      </c>
      <c r="IO21" s="40">
        <v>0.60827703791791732</v>
      </c>
      <c r="IP21" s="40">
        <v>2.6648327375451617E-2</v>
      </c>
      <c r="IQ21" s="40">
        <v>11.199249235265883</v>
      </c>
      <c r="IR21" s="40">
        <v>0.4831457615462314</v>
      </c>
      <c r="IS21" s="40">
        <v>3.9010834031802428</v>
      </c>
      <c r="IT21" s="40">
        <v>0.29429022405933519</v>
      </c>
      <c r="IU21" s="40">
        <v>2.4331081516716691E-2</v>
      </c>
      <c r="IV21" s="40">
        <v>1.1748436503786062</v>
      </c>
      <c r="IW21" s="40">
        <v>0.42753186093659334</v>
      </c>
      <c r="IX21" s="40">
        <v>6.1407015256475468E-2</v>
      </c>
      <c r="IY21" s="40">
        <v>2.4331081516716691E-2</v>
      </c>
      <c r="IZ21" s="40">
        <v>3.9393179598493692E-2</v>
      </c>
      <c r="JA21" s="40">
        <v>9.0372588490662001E-2</v>
      </c>
      <c r="JB21" s="40">
        <v>2.0426522244748346</v>
      </c>
      <c r="JC21" s="40">
        <v>0.52369756407409263</v>
      </c>
      <c r="JD21" s="40">
        <v>0.51442858063915298</v>
      </c>
      <c r="JE21" s="40">
        <v>0.2444694380965344</v>
      </c>
      <c r="JF21" s="40">
        <v>0.16800032475828192</v>
      </c>
      <c r="JG21" s="40">
        <v>7.0675998691415151E-2</v>
      </c>
      <c r="JH21" s="40">
        <v>4.1710425457228618E-2</v>
      </c>
      <c r="JI21" s="40">
        <v>6.1407015256475468E-2</v>
      </c>
      <c r="JJ21" s="40">
        <v>0.11006917828990885</v>
      </c>
      <c r="JK21" s="40">
        <v>0.10775193243117392</v>
      </c>
      <c r="JL21" s="40">
        <v>0.23867632344969708</v>
      </c>
      <c r="JM21" s="40">
        <v>0.35685586224517818</v>
      </c>
      <c r="JN21" s="40">
        <v>0.15525547253523986</v>
      </c>
      <c r="JO21" s="40">
        <v>1.1586229293674617E-3</v>
      </c>
      <c r="JP21" s="40">
        <v>1.8677001621403482</v>
      </c>
      <c r="JQ21" s="40">
        <v>0.33368340365782895</v>
      </c>
      <c r="JR21" s="40">
        <v>0.24562806102590187</v>
      </c>
      <c r="JS21" s="40">
        <v>2.5489704446084154E-2</v>
      </c>
      <c r="JT21" s="40">
        <v>0.66852543024502542</v>
      </c>
      <c r="JU21" s="40">
        <v>4.6333330945404789</v>
      </c>
      <c r="JV21" s="40">
        <v>2.3172458587349233E-3</v>
      </c>
      <c r="JW21" s="40">
        <v>2.6045843452180537</v>
      </c>
      <c r="JX21" s="40">
        <v>0.27922812597755825</v>
      </c>
      <c r="JY21" s="40">
        <v>0.75426352701821742</v>
      </c>
      <c r="JZ21" s="40">
        <v>0.17379343940511924</v>
      </c>
      <c r="KA21" s="40">
        <v>0.13440025980662554</v>
      </c>
      <c r="KB21" s="40">
        <v>2.4331081516716691E-2</v>
      </c>
      <c r="KC21" s="40">
        <v>2.0855212728614309E-2</v>
      </c>
      <c r="KD21" s="40">
        <v>0.18422104576942641</v>
      </c>
      <c r="KE21" s="40">
        <v>0.10311744071370407</v>
      </c>
      <c r="KF21" s="40">
        <v>0.27922812597755825</v>
      </c>
      <c r="KG21" s="40">
        <v>1.6220721011144461E-2</v>
      </c>
      <c r="KH21" s="40">
        <v>6.1407015256475468E-2</v>
      </c>
      <c r="KI21" s="40">
        <v>2.2013835657981769E-2</v>
      </c>
      <c r="KJ21" s="40">
        <v>5.3296654750903234E-2</v>
      </c>
      <c r="KK21" s="40">
        <v>6.95173757620477E-3</v>
      </c>
      <c r="KL21" s="40">
        <v>9.1531211420029457E-2</v>
      </c>
      <c r="KM21" s="40">
        <v>0.50515959720421333</v>
      </c>
      <c r="KN21" s="40">
        <v>0.21086937314487803</v>
      </c>
      <c r="KO21" s="40">
        <v>2.2118111721624842</v>
      </c>
      <c r="KP21" s="40">
        <v>8.2459193883082236</v>
      </c>
      <c r="KQ21" s="40">
        <v>1.8537966869879387E-2</v>
      </c>
      <c r="KR21" s="40">
        <v>0.16220721011144462</v>
      </c>
      <c r="KS21" s="40">
        <v>0.35337999345707577</v>
      </c>
      <c r="KT21" s="40">
        <v>3.493248132042897</v>
      </c>
      <c r="KU21" s="40">
        <v>1.4621821368617365</v>
      </c>
      <c r="KV21" s="40">
        <v>1.3660164337242373</v>
      </c>
      <c r="KW21" s="40">
        <v>6.1407015256475468E-2</v>
      </c>
      <c r="KX21" s="40">
        <v>0.55150451437891179</v>
      </c>
      <c r="KY21" s="40">
        <v>0.17726930819322162</v>
      </c>
      <c r="KZ21" s="40">
        <v>6.8358752832680239E-2</v>
      </c>
      <c r="LA21" s="40">
        <v>1.7379343940511924E-2</v>
      </c>
      <c r="LB21" s="40">
        <v>8.1103605055722304E-3</v>
      </c>
      <c r="LC21" s="40">
        <v>5.9089769397740542E-2</v>
      </c>
      <c r="LD21" s="40">
        <v>0.12860714515978824</v>
      </c>
      <c r="LE21" s="40">
        <v>3.9393179598493692E-2</v>
      </c>
      <c r="LF21" s="40">
        <v>0.21550386486234785</v>
      </c>
      <c r="LG21" s="40">
        <v>7.2993244550150077E-2</v>
      </c>
      <c r="LH21" s="40">
        <v>0.10311744071370407</v>
      </c>
      <c r="LI21" s="40">
        <v>7.6469113338252459E-2</v>
      </c>
      <c r="LJ21" s="40">
        <v>4.8662163033433382E-2</v>
      </c>
      <c r="LK21" s="40">
        <v>4.8974991224362601</v>
      </c>
      <c r="LL21" s="40">
        <v>21.74040064665105</v>
      </c>
      <c r="LM21" s="40">
        <v>6.3619985051567323</v>
      </c>
      <c r="LN21" s="40">
        <v>1.7761689507203187</v>
      </c>
      <c r="LO21" s="40">
        <v>1.4899890871665555</v>
      </c>
      <c r="LP21" s="40">
        <v>3.0749852545412431</v>
      </c>
      <c r="LQ21" s="40">
        <v>2.6312326725935051</v>
      </c>
      <c r="LR21" s="40">
        <v>0.26300740496641378</v>
      </c>
      <c r="LS21" s="40">
        <v>0.10080019485496916</v>
      </c>
      <c r="LT21" s="40">
        <v>0.3522213705277083</v>
      </c>
      <c r="LU21" s="40">
        <v>6.2565638185842931E-2</v>
      </c>
      <c r="LV21" s="40">
        <v>6.7200129903312769E-2</v>
      </c>
      <c r="LW21" s="40">
        <v>0.12165540758358347</v>
      </c>
      <c r="LX21" s="40">
        <v>9.9641571925601705E-2</v>
      </c>
      <c r="LY21" s="40">
        <v>0.27691088011882331</v>
      </c>
      <c r="LZ21" s="40">
        <v>1.390347515240954E-2</v>
      </c>
      <c r="MA21" s="40">
        <v>0.10080019485496916</v>
      </c>
      <c r="MB21" s="40">
        <v>0.24331081516716693</v>
      </c>
      <c r="MC21" s="40">
        <v>2.7749019158350703</v>
      </c>
      <c r="MD21" s="40">
        <v>8.6896719702559619E-2</v>
      </c>
      <c r="ME21" s="40">
        <v>9.7324326066866765E-2</v>
      </c>
      <c r="MF21" s="40">
        <v>5.5498038316701406</v>
      </c>
      <c r="MG21" s="40">
        <v>2.4087770701549527</v>
      </c>
      <c r="MH21" s="40">
        <v>1.6162789864676088</v>
      </c>
      <c r="MI21" s="40">
        <v>0</v>
      </c>
      <c r="MJ21" s="40">
        <v>0.51906307235662275</v>
      </c>
      <c r="MK21" s="40">
        <v>1.5595064629286033</v>
      </c>
      <c r="ML21" s="40">
        <v>1.8827622602221252</v>
      </c>
      <c r="MM21" s="40">
        <v>1.1690505357317686</v>
      </c>
      <c r="MN21" s="40">
        <v>0.87591893460180104</v>
      </c>
      <c r="MO21" s="40">
        <v>2.4829289376344699</v>
      </c>
      <c r="MP21" s="40">
        <v>3.0703507628237734</v>
      </c>
      <c r="MQ21" s="40">
        <v>0.57235972710752603</v>
      </c>
      <c r="MR21" s="40">
        <v>0</v>
      </c>
      <c r="MS21" s="40">
        <v>49.439599019038951</v>
      </c>
      <c r="MT21" s="40">
        <v>0.42984910679532823</v>
      </c>
      <c r="MU21" s="40">
        <v>1.2849128286685148</v>
      </c>
      <c r="MV21" s="40">
        <v>1.0972159141109861</v>
      </c>
      <c r="MW21" s="40">
        <v>0.13324163687725807</v>
      </c>
      <c r="MX21" s="40">
        <v>4.1803115291578017</v>
      </c>
      <c r="MY21" s="40">
        <v>0.45649743417077987</v>
      </c>
      <c r="MZ21" s="40">
        <v>0.30124196163554001</v>
      </c>
      <c r="NA21" s="40">
        <v>0.26995914254261855</v>
      </c>
      <c r="NB21" s="40">
        <v>0.13092439101852316</v>
      </c>
      <c r="NC21" s="40">
        <v>0.32093855143478689</v>
      </c>
      <c r="ND21" s="40">
        <v>0.98714673582107737</v>
      </c>
      <c r="NE21" s="40">
        <v>0.49009749912243628</v>
      </c>
      <c r="NF21" s="40">
        <v>0.29544884698870272</v>
      </c>
      <c r="NG21" s="40">
        <v>0.47387677811129175</v>
      </c>
      <c r="NH21" s="40">
        <v>0.57815284175436332</v>
      </c>
      <c r="NI21" s="40">
        <v>0.92805696642333668</v>
      </c>
      <c r="NJ21" s="40">
        <v>4.6194296193880691</v>
      </c>
      <c r="NK21" s="40">
        <v>9.0337829802780991</v>
      </c>
      <c r="NL21" s="40">
        <v>4.1872632667340062</v>
      </c>
      <c r="NM21" s="40">
        <v>2.19559045115134</v>
      </c>
      <c r="NN21" s="40">
        <v>20.684895157997289</v>
      </c>
      <c r="NO21" s="40">
        <v>0.23635907759096217</v>
      </c>
      <c r="NP21" s="40">
        <v>2.733191490377842</v>
      </c>
      <c r="NQ21" s="40">
        <v>7.9585809018250933</v>
      </c>
      <c r="NR21" s="40">
        <v>0.45765605710014728</v>
      </c>
      <c r="NS21" s="40">
        <v>1.3718095483710746</v>
      </c>
      <c r="NT21" s="40">
        <v>1.5896306590921574</v>
      </c>
      <c r="NU21" s="40">
        <v>1.310402533114599</v>
      </c>
      <c r="NV21" s="40">
        <v>9.6165703137499309E-2</v>
      </c>
      <c r="NW21" s="40">
        <v>0.46576641760571957</v>
      </c>
      <c r="NX21" s="40">
        <v>0.6499874633751459</v>
      </c>
      <c r="NY21" s="40">
        <v>0.43448359851279805</v>
      </c>
      <c r="NZ21" s="40">
        <v>0.10195881778433662</v>
      </c>
      <c r="OA21" s="40">
        <v>0.19233140627499862</v>
      </c>
      <c r="OB21" s="40">
        <v>0.61638739842348955</v>
      </c>
      <c r="OC21" s="40">
        <v>2.4157288077311572</v>
      </c>
      <c r="OD21" s="40">
        <v>1.1342918478507449</v>
      </c>
      <c r="OE21" s="40">
        <v>8.5738096773192163E-2</v>
      </c>
      <c r="OF21" s="40">
        <v>1.0902641765347814</v>
      </c>
      <c r="OG21" s="40">
        <v>0.95122942501068608</v>
      </c>
      <c r="OH21" s="40">
        <v>0.12860714515978824</v>
      </c>
      <c r="OI21" s="40">
        <v>1.0497123740069203</v>
      </c>
      <c r="OJ21" s="40">
        <v>0.59321493983614038</v>
      </c>
      <c r="OK21" s="40">
        <v>0.13208301394789063</v>
      </c>
      <c r="OL21" s="40">
        <v>2.0889971416495334</v>
      </c>
      <c r="OM21" s="40">
        <v>0</v>
      </c>
      <c r="ON21" s="40">
        <v>1.1539884376499916</v>
      </c>
      <c r="OO21" s="40">
        <v>3.0124196163554003E-2</v>
      </c>
      <c r="OP21" s="40">
        <v>375.6579951429535</v>
      </c>
      <c r="OQ21" s="40">
        <v>108.69041700396157</v>
      </c>
      <c r="OR21" s="40">
        <v>0</v>
      </c>
      <c r="OS21" s="40">
        <v>0</v>
      </c>
      <c r="OT21" s="40">
        <v>0</v>
      </c>
      <c r="OU21" s="40">
        <v>0</v>
      </c>
      <c r="OV21" s="40">
        <v>0.85158785308508422</v>
      </c>
      <c r="OW21" s="40">
        <v>109.54200485704665</v>
      </c>
      <c r="OX21" s="41">
        <v>485.2</v>
      </c>
      <c r="OY21" s="167">
        <f>SUM(OX21:OX24)</f>
        <v>37289.599999999999</v>
      </c>
    </row>
    <row r="22" spans="1:415">
      <c r="A22" s="8" t="s">
        <v>728</v>
      </c>
      <c r="B22" s="38" t="s">
        <v>302</v>
      </c>
      <c r="C22" s="40">
        <v>18.642708986468381</v>
      </c>
      <c r="D22" s="40">
        <v>3.6318930868167204E-2</v>
      </c>
      <c r="E22" s="40">
        <v>0</v>
      </c>
      <c r="F22" s="40">
        <v>1.0088591907824223E-2</v>
      </c>
      <c r="G22" s="40">
        <v>9.8575631531350485</v>
      </c>
      <c r="H22" s="40">
        <v>19.940101905814579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7.4504251239281896</v>
      </c>
      <c r="Q22" s="40">
        <v>0</v>
      </c>
      <c r="R22" s="40">
        <v>1.0855324892818865</v>
      </c>
      <c r="S22" s="40">
        <v>0</v>
      </c>
      <c r="T22" s="40">
        <v>14.450899048767416</v>
      </c>
      <c r="U22" s="40">
        <v>13.681139486200429</v>
      </c>
      <c r="V22" s="40">
        <v>15.985373877947483</v>
      </c>
      <c r="W22" s="40">
        <v>13.166621298901394</v>
      </c>
      <c r="X22" s="40">
        <v>0.44188032556270096</v>
      </c>
      <c r="Y22" s="40">
        <v>2.1044802719721329</v>
      </c>
      <c r="Z22" s="40">
        <v>0</v>
      </c>
      <c r="AA22" s="40">
        <v>1.1188248425777065</v>
      </c>
      <c r="AB22" s="40">
        <v>3.5713615353697752</v>
      </c>
      <c r="AC22" s="40">
        <v>0.60531551446945342</v>
      </c>
      <c r="AD22" s="40">
        <v>22.511683983118974</v>
      </c>
      <c r="AE22" s="40">
        <v>50.771847635316185</v>
      </c>
      <c r="AF22" s="40">
        <v>3.9688520565380494</v>
      </c>
      <c r="AG22" s="40">
        <v>0</v>
      </c>
      <c r="AH22" s="40">
        <v>0</v>
      </c>
      <c r="AI22" s="40">
        <v>0</v>
      </c>
      <c r="AJ22" s="40">
        <v>0.20883385249196143</v>
      </c>
      <c r="AK22" s="40">
        <v>0</v>
      </c>
      <c r="AL22" s="40">
        <v>0</v>
      </c>
      <c r="AM22" s="40">
        <v>1.0088591907824223E-2</v>
      </c>
      <c r="AN22" s="40">
        <v>0.72436089898177924</v>
      </c>
      <c r="AO22" s="40">
        <v>23.985627260852091</v>
      </c>
      <c r="AP22" s="40">
        <v>0.64768760048231522</v>
      </c>
      <c r="AQ22" s="40">
        <v>21.364611083199357</v>
      </c>
      <c r="AR22" s="40">
        <v>2.3617393656216508</v>
      </c>
      <c r="AS22" s="40">
        <v>0.46003979099678455</v>
      </c>
      <c r="AT22" s="40">
        <v>1.9481070974008574</v>
      </c>
      <c r="AU22" s="40">
        <v>1.3690219218917472</v>
      </c>
      <c r="AV22" s="40">
        <v>18.876764318729904</v>
      </c>
      <c r="AW22" s="40">
        <v>13.316941318327975</v>
      </c>
      <c r="AX22" s="40">
        <v>2.0469752980975349</v>
      </c>
      <c r="AY22" s="40">
        <v>9.4136651091907826</v>
      </c>
      <c r="AZ22" s="40">
        <v>3.9426217175777065</v>
      </c>
      <c r="BA22" s="40">
        <v>4.5792118669614155</v>
      </c>
      <c r="BB22" s="40">
        <v>1.2187019024651662</v>
      </c>
      <c r="BC22" s="40">
        <v>9.1099984927652731</v>
      </c>
      <c r="BD22" s="40">
        <v>1.4396420652465167</v>
      </c>
      <c r="BE22" s="40">
        <v>3.5007413920150054</v>
      </c>
      <c r="BF22" s="40">
        <v>18.560991392015005</v>
      </c>
      <c r="BG22" s="40">
        <v>3.6318930868167204E-2</v>
      </c>
      <c r="BH22" s="40">
        <v>3.3009872722400857</v>
      </c>
      <c r="BI22" s="40">
        <v>0</v>
      </c>
      <c r="BJ22" s="40">
        <v>2.3223938571811362</v>
      </c>
      <c r="BK22" s="40">
        <v>9.1816274953108259</v>
      </c>
      <c r="BL22" s="40">
        <v>16.01362193528939</v>
      </c>
      <c r="BM22" s="40">
        <v>26.415969051446943</v>
      </c>
      <c r="BN22" s="40">
        <v>7.4443719687834937</v>
      </c>
      <c r="BO22" s="40">
        <v>5.0634642785369772</v>
      </c>
      <c r="BP22" s="40">
        <v>1.4214825998124332</v>
      </c>
      <c r="BQ22" s="40">
        <v>9.7001811193729903</v>
      </c>
      <c r="BR22" s="40">
        <v>1.7312023713826368</v>
      </c>
      <c r="BS22" s="40">
        <v>1.7150606243301181</v>
      </c>
      <c r="BT22" s="40">
        <v>7.9831027766613083</v>
      </c>
      <c r="BU22" s="40">
        <v>15.469846831457664</v>
      </c>
      <c r="BV22" s="40">
        <v>7.9982356645230439</v>
      </c>
      <c r="BW22" s="40">
        <v>1.8088845290728832</v>
      </c>
      <c r="BX22" s="40">
        <v>2.1932598807609862</v>
      </c>
      <c r="BY22" s="40">
        <v>9.3652398680332265</v>
      </c>
      <c r="BZ22" s="40">
        <v>15.148020749598071</v>
      </c>
      <c r="CA22" s="40">
        <v>5.8564276024919621</v>
      </c>
      <c r="CB22" s="40">
        <v>1.7675213022508038</v>
      </c>
      <c r="CC22" s="40">
        <v>4.222075713424438</v>
      </c>
      <c r="CD22" s="40">
        <v>0.98868200696677389</v>
      </c>
      <c r="CE22" s="40">
        <v>9.4580549135852099</v>
      </c>
      <c r="CF22" s="40">
        <v>5.1532527465166131</v>
      </c>
      <c r="CG22" s="40">
        <v>49.749873275053588</v>
      </c>
      <c r="CH22" s="40">
        <v>4.0808354267148985</v>
      </c>
      <c r="CI22" s="40">
        <v>4.2472971931939982</v>
      </c>
      <c r="CJ22" s="40">
        <v>61.279116107315112</v>
      </c>
      <c r="CK22" s="40">
        <v>3.0265775723472672E-2</v>
      </c>
      <c r="CL22" s="40">
        <v>6.0178450730171491</v>
      </c>
      <c r="CM22" s="40">
        <v>12.049814174705253</v>
      </c>
      <c r="CN22" s="40">
        <v>31.066809920953911</v>
      </c>
      <c r="CO22" s="40">
        <v>4.6084687834941054</v>
      </c>
      <c r="CP22" s="40">
        <v>35.551189023981784</v>
      </c>
      <c r="CQ22" s="40">
        <v>1.4335889101018222</v>
      </c>
      <c r="CR22" s="40">
        <v>27.930266696811362</v>
      </c>
      <c r="CS22" s="40">
        <v>56.204554377679528</v>
      </c>
      <c r="CT22" s="40">
        <v>8.6449144058145784</v>
      </c>
      <c r="CU22" s="40">
        <v>36.507587536843516</v>
      </c>
      <c r="CV22" s="40">
        <v>86.148504019292616</v>
      </c>
      <c r="CW22" s="40">
        <v>2.3819165494372991</v>
      </c>
      <c r="CX22" s="40">
        <v>5.4579282221329048</v>
      </c>
      <c r="CY22" s="40">
        <v>46.332867195873533</v>
      </c>
      <c r="CZ22" s="40">
        <v>1.5667583232851021</v>
      </c>
      <c r="DA22" s="40">
        <v>0.15738203376205789</v>
      </c>
      <c r="DB22" s="40">
        <v>0.18260351353161844</v>
      </c>
      <c r="DC22" s="40">
        <v>35.362532355305468</v>
      </c>
      <c r="DD22" s="40">
        <v>83.411469034699905</v>
      </c>
      <c r="DE22" s="40">
        <v>32.498381112674174</v>
      </c>
      <c r="DF22" s="40">
        <v>0.48627012995712759</v>
      </c>
      <c r="DG22" s="40">
        <v>4.804187466505895</v>
      </c>
      <c r="DH22" s="40">
        <v>0.99675288049303323</v>
      </c>
      <c r="DI22" s="40">
        <v>3.2747569332797428</v>
      </c>
      <c r="DJ22" s="40">
        <v>5.3106347802786713</v>
      </c>
      <c r="DK22" s="40">
        <v>7.8691016881028947E-2</v>
      </c>
      <c r="DL22" s="40">
        <v>10.162238628751341</v>
      </c>
      <c r="DM22" s="40">
        <v>10.65355305466238</v>
      </c>
      <c r="DN22" s="40">
        <v>51.924973690380497</v>
      </c>
      <c r="DO22" s="40">
        <v>3.7307612875133982</v>
      </c>
      <c r="DP22" s="40">
        <v>6.9429689509646311</v>
      </c>
      <c r="DQ22" s="40">
        <v>1.8109022474544483</v>
      </c>
      <c r="DR22" s="40">
        <v>7.2637861736334415</v>
      </c>
      <c r="DS22" s="40">
        <v>46.773738662245449</v>
      </c>
      <c r="DT22" s="40">
        <v>73.665889251741703</v>
      </c>
      <c r="DU22" s="40">
        <v>202.35092333199358</v>
      </c>
      <c r="DV22" s="40">
        <v>10.031086933949625</v>
      </c>
      <c r="DW22" s="40">
        <v>11.030866392015005</v>
      </c>
      <c r="DX22" s="40">
        <v>2.5382897240085747</v>
      </c>
      <c r="DY22" s="40">
        <v>15.165171355841373</v>
      </c>
      <c r="DZ22" s="40">
        <v>14.791893455251877</v>
      </c>
      <c r="EA22" s="40">
        <v>39.363667905948553</v>
      </c>
      <c r="EB22" s="40">
        <v>2.9196384981243302</v>
      </c>
      <c r="EC22" s="40">
        <v>1.8411680231779208</v>
      </c>
      <c r="ED22" s="40">
        <v>13.609510483654876</v>
      </c>
      <c r="EE22" s="40">
        <v>31.16567812165059</v>
      </c>
      <c r="EF22" s="40">
        <v>7.7248348238210074</v>
      </c>
      <c r="EG22" s="40">
        <v>38.160098891345129</v>
      </c>
      <c r="EH22" s="40">
        <v>19.162271469721329</v>
      </c>
      <c r="EI22" s="40">
        <v>136.22827424973207</v>
      </c>
      <c r="EJ22" s="40">
        <v>11.672500837352626</v>
      </c>
      <c r="EK22" s="40">
        <v>16.102401544078244</v>
      </c>
      <c r="EL22" s="40">
        <v>17.389705871516615</v>
      </c>
      <c r="EM22" s="40">
        <v>11.75724500937835</v>
      </c>
      <c r="EN22" s="40">
        <v>12.163815263263666</v>
      </c>
      <c r="EO22" s="40">
        <v>167.56646729300644</v>
      </c>
      <c r="EP22" s="40">
        <v>6.150005627009647</v>
      </c>
      <c r="EQ22" s="40">
        <v>78.455952689576634</v>
      </c>
      <c r="ER22" s="40">
        <v>103.03075371784566</v>
      </c>
      <c r="ES22" s="40">
        <v>75.562544530412652</v>
      </c>
      <c r="ET22" s="40">
        <v>111.50718863879958</v>
      </c>
      <c r="EU22" s="40">
        <v>17.485547494640944</v>
      </c>
      <c r="EV22" s="40">
        <v>0.11601880693997858</v>
      </c>
      <c r="EW22" s="40">
        <v>50.935282824222945</v>
      </c>
      <c r="EX22" s="40">
        <v>3.4613958835744914</v>
      </c>
      <c r="EY22" s="40">
        <v>28.772664121114687</v>
      </c>
      <c r="EZ22" s="40">
        <v>2.6835654474812434</v>
      </c>
      <c r="FA22" s="40">
        <v>62.707660721463029</v>
      </c>
      <c r="FB22" s="40">
        <v>15.398217828912111</v>
      </c>
      <c r="FC22" s="40">
        <v>6.5404341338424441</v>
      </c>
      <c r="FD22" s="40">
        <v>14.637537999062166</v>
      </c>
      <c r="FE22" s="40">
        <v>7.2748836247320483</v>
      </c>
      <c r="FF22" s="40">
        <v>3.3473947950160774</v>
      </c>
      <c r="FG22" s="40">
        <v>10.650526477090033</v>
      </c>
      <c r="FH22" s="40">
        <v>1.9632399852625939</v>
      </c>
      <c r="FI22" s="40">
        <v>0.17957693595927118</v>
      </c>
      <c r="FJ22" s="40">
        <v>0.93420361066452307</v>
      </c>
      <c r="FK22" s="40">
        <v>39.96696570203644</v>
      </c>
      <c r="FL22" s="40">
        <v>70.743224176045018</v>
      </c>
      <c r="FM22" s="40">
        <v>173.29779635584137</v>
      </c>
      <c r="FN22" s="40">
        <v>5.6314520029474817</v>
      </c>
      <c r="FO22" s="40">
        <v>28.165330888263668</v>
      </c>
      <c r="FP22" s="40">
        <v>15.229738344051448</v>
      </c>
      <c r="FQ22" s="40">
        <v>3.9829760852090037</v>
      </c>
      <c r="FR22" s="40">
        <v>5.2218551714898176</v>
      </c>
      <c r="FS22" s="40">
        <v>99.845785252545554</v>
      </c>
      <c r="FT22" s="40">
        <v>1.7170783427116827</v>
      </c>
      <c r="FU22" s="40">
        <v>2.254800291398714</v>
      </c>
      <c r="FV22" s="40">
        <v>7.9679698887995718</v>
      </c>
      <c r="FW22" s="40">
        <v>8.1384670920418003</v>
      </c>
      <c r="FX22" s="40">
        <v>22.250389452706326</v>
      </c>
      <c r="FY22" s="40">
        <v>140.1799757000268</v>
      </c>
      <c r="FZ22" s="40">
        <v>37.653651577572347</v>
      </c>
      <c r="GA22" s="40">
        <v>23.255213206725617</v>
      </c>
      <c r="GB22" s="40">
        <v>6.150005627009647</v>
      </c>
      <c r="GC22" s="40">
        <v>13.851636689442659</v>
      </c>
      <c r="GD22" s="40">
        <v>3.6722474544480175</v>
      </c>
      <c r="GE22" s="40">
        <v>3.7004955117899252</v>
      </c>
      <c r="GF22" s="40">
        <v>7.8115967142282958</v>
      </c>
      <c r="GG22" s="40">
        <v>17.280749078912113</v>
      </c>
      <c r="GH22" s="40">
        <v>51.073496533360128</v>
      </c>
      <c r="GI22" s="40">
        <v>209.81950792135584</v>
      </c>
      <c r="GJ22" s="40">
        <v>358.98841901125405</v>
      </c>
      <c r="GK22" s="40">
        <v>152.28729484860665</v>
      </c>
      <c r="GL22" s="40">
        <v>60.082609107047162</v>
      </c>
      <c r="GM22" s="40">
        <v>34.280026443595929</v>
      </c>
      <c r="GN22" s="40">
        <v>231.28702264201502</v>
      </c>
      <c r="GO22" s="40">
        <v>34.502984324758842</v>
      </c>
      <c r="GP22" s="40">
        <v>33.568780714094324</v>
      </c>
      <c r="GQ22" s="40">
        <v>57.457557492631302</v>
      </c>
      <c r="GR22" s="40">
        <v>24.114761237272241</v>
      </c>
      <c r="GS22" s="40">
        <v>79.676672310423371</v>
      </c>
      <c r="GT22" s="40">
        <v>10.356948452572349</v>
      </c>
      <c r="GU22" s="40">
        <v>20.385008808949628</v>
      </c>
      <c r="GV22" s="40">
        <v>197.49225746918543</v>
      </c>
      <c r="GW22" s="40">
        <v>115.70908716840836</v>
      </c>
      <c r="GX22" s="40">
        <v>68.14843833735263</v>
      </c>
      <c r="GY22" s="40">
        <v>7.1538205218381563</v>
      </c>
      <c r="GZ22" s="40">
        <v>47.780580134646307</v>
      </c>
      <c r="HA22" s="40">
        <v>57.624019259110398</v>
      </c>
      <c r="HB22" s="40">
        <v>8.8466862439710621</v>
      </c>
      <c r="HC22" s="40">
        <v>16.102401544078244</v>
      </c>
      <c r="HD22" s="40">
        <v>42.215712838290465</v>
      </c>
      <c r="HE22" s="40">
        <v>14.112931219855307</v>
      </c>
      <c r="HF22" s="40">
        <v>10.234876490487675</v>
      </c>
      <c r="HG22" s="40">
        <v>8.6176752076634511</v>
      </c>
      <c r="HH22" s="40">
        <v>32.873676731645233</v>
      </c>
      <c r="HI22" s="40">
        <v>98.927723388933558</v>
      </c>
      <c r="HJ22" s="40">
        <v>5.7636125569399788</v>
      </c>
      <c r="HK22" s="40">
        <v>14.765663116291533</v>
      </c>
      <c r="HL22" s="40">
        <v>6.8400653135048239</v>
      </c>
      <c r="HM22" s="40">
        <v>92.967383289791002</v>
      </c>
      <c r="HN22" s="40">
        <v>14.653679746114685</v>
      </c>
      <c r="HO22" s="40">
        <v>16.933701517282959</v>
      </c>
      <c r="HP22" s="40">
        <v>26.557209338156486</v>
      </c>
      <c r="HQ22" s="40">
        <v>8.1384670920418003</v>
      </c>
      <c r="HR22" s="40">
        <v>12.590562700964631</v>
      </c>
      <c r="HS22" s="40">
        <v>3.6500525522508043</v>
      </c>
      <c r="HT22" s="40">
        <v>0.95841623124330122</v>
      </c>
      <c r="HU22" s="40">
        <v>10.559729149919615</v>
      </c>
      <c r="HV22" s="40">
        <v>2.5150859626205788</v>
      </c>
      <c r="HW22" s="40">
        <v>10.318611803322616</v>
      </c>
      <c r="HX22" s="40">
        <v>5.1603147608520903</v>
      </c>
      <c r="HY22" s="40">
        <v>4.7870368602625941</v>
      </c>
      <c r="HZ22" s="40">
        <v>2.8036196911843518</v>
      </c>
      <c r="IA22" s="40">
        <v>4.0979860329581994</v>
      </c>
      <c r="IB22" s="40">
        <v>1.0250009378349412</v>
      </c>
      <c r="IC22" s="40">
        <v>2.5241656953376208</v>
      </c>
      <c r="ID22" s="40">
        <v>146.6417188169882</v>
      </c>
      <c r="IE22" s="40">
        <v>1.1985247186495176</v>
      </c>
      <c r="IF22" s="40">
        <v>12.345409917604501</v>
      </c>
      <c r="IG22" s="40">
        <v>20.653365353697751</v>
      </c>
      <c r="IH22" s="40">
        <v>16.957914137861739</v>
      </c>
      <c r="II22" s="40">
        <v>8.9253772608520912</v>
      </c>
      <c r="IJ22" s="40">
        <v>9.9140592678188639</v>
      </c>
      <c r="IK22" s="40">
        <v>21.0982722568328</v>
      </c>
      <c r="IL22" s="40">
        <v>19.402379957127547</v>
      </c>
      <c r="IM22" s="40">
        <v>30.963906283494108</v>
      </c>
      <c r="IN22" s="40">
        <v>18.360228413049306</v>
      </c>
      <c r="IO22" s="40">
        <v>29.048082680198288</v>
      </c>
      <c r="IP22" s="40">
        <v>1.3044549336816722</v>
      </c>
      <c r="IQ22" s="40">
        <v>423.95390660168812</v>
      </c>
      <c r="IR22" s="40">
        <v>27.575148261655951</v>
      </c>
      <c r="IS22" s="40">
        <v>193.0361264234995</v>
      </c>
      <c r="IT22" s="40">
        <v>14.133108403670956</v>
      </c>
      <c r="IU22" s="40">
        <v>1.1904538451232585</v>
      </c>
      <c r="IV22" s="40">
        <v>56.297369423231515</v>
      </c>
      <c r="IW22" s="40">
        <v>20.499009897508039</v>
      </c>
      <c r="IX22" s="40">
        <v>2.9791611903804931</v>
      </c>
      <c r="IY22" s="40">
        <v>1.1450551815380494</v>
      </c>
      <c r="IZ22" s="40">
        <v>1.9723197179796357</v>
      </c>
      <c r="JA22" s="40">
        <v>4.3199350549303324</v>
      </c>
      <c r="JB22" s="40">
        <v>99.445268153804932</v>
      </c>
      <c r="JC22" s="40">
        <v>25.198276008172563</v>
      </c>
      <c r="JD22" s="40">
        <v>24.766484274517683</v>
      </c>
      <c r="JE22" s="40">
        <v>11.661403386254021</v>
      </c>
      <c r="JF22" s="40">
        <v>8.1142544714630223</v>
      </c>
      <c r="JG22" s="40">
        <v>3.3806871483118974</v>
      </c>
      <c r="JH22" s="40">
        <v>1.9945146201768489</v>
      </c>
      <c r="JI22" s="40">
        <v>2.9912675006698826</v>
      </c>
      <c r="JJ22" s="40">
        <v>5.2632183983118974</v>
      </c>
      <c r="JK22" s="40">
        <v>5.1542616057073953</v>
      </c>
      <c r="JL22" s="40">
        <v>11.419277180466239</v>
      </c>
      <c r="JM22" s="40">
        <v>16.995241927920688</v>
      </c>
      <c r="JN22" s="40">
        <v>7.441345391211148</v>
      </c>
      <c r="JO22" s="40">
        <v>8.1717594453376202E-2</v>
      </c>
      <c r="JP22" s="40">
        <v>90.244472333869254</v>
      </c>
      <c r="JQ22" s="40">
        <v>16.086259797025726</v>
      </c>
      <c r="JR22" s="40">
        <v>11.840980322213293</v>
      </c>
      <c r="JS22" s="40">
        <v>1.2247550576098607</v>
      </c>
      <c r="JT22" s="40">
        <v>31.995969235664525</v>
      </c>
      <c r="JU22" s="40">
        <v>221.66452368033228</v>
      </c>
      <c r="JV22" s="40">
        <v>0.16444404809753485</v>
      </c>
      <c r="JW22" s="40">
        <v>125.00168917470525</v>
      </c>
      <c r="JX22" s="40">
        <v>13.843565815916401</v>
      </c>
      <c r="JY22" s="40">
        <v>36.227124681806004</v>
      </c>
      <c r="JZ22" s="40">
        <v>8.4290185389871386</v>
      </c>
      <c r="KA22" s="40">
        <v>6.4788937232047159</v>
      </c>
      <c r="KB22" s="40">
        <v>1.1823829715969991</v>
      </c>
      <c r="KC22" s="40">
        <v>0.94429220257234736</v>
      </c>
      <c r="KD22" s="40">
        <v>8.8063318763397653</v>
      </c>
      <c r="KE22" s="40">
        <v>5.0049504454715974</v>
      </c>
      <c r="KF22" s="40">
        <v>13.395632335209005</v>
      </c>
      <c r="KG22" s="40">
        <v>0.8232290996784567</v>
      </c>
      <c r="KH22" s="40">
        <v>2.9821877679528406</v>
      </c>
      <c r="KI22" s="40">
        <v>1.0360983889335478</v>
      </c>
      <c r="KJ22" s="40">
        <v>2.5423251607717043</v>
      </c>
      <c r="KK22" s="40">
        <v>0.16444404809753485</v>
      </c>
      <c r="KL22" s="40">
        <v>4.365333718515541</v>
      </c>
      <c r="KM22" s="40">
        <v>24.245912932073953</v>
      </c>
      <c r="KN22" s="40">
        <v>10.131972853027868</v>
      </c>
      <c r="KO22" s="40">
        <v>136.37657655077709</v>
      </c>
      <c r="KP22" s="40">
        <v>123.66898618368168</v>
      </c>
      <c r="KQ22" s="40">
        <v>0.90192011655948556</v>
      </c>
      <c r="KR22" s="40">
        <v>7.8267296020900323</v>
      </c>
      <c r="KS22" s="40">
        <v>16.926639502947484</v>
      </c>
      <c r="KT22" s="40">
        <v>197.90488087821547</v>
      </c>
      <c r="KU22" s="40">
        <v>70.141944098338698</v>
      </c>
      <c r="KV22" s="40">
        <v>65.263101051714898</v>
      </c>
      <c r="KW22" s="40">
        <v>2.9418334003215438</v>
      </c>
      <c r="KX22" s="40">
        <v>26.32517172427653</v>
      </c>
      <c r="KY22" s="40">
        <v>8.4764349209539116</v>
      </c>
      <c r="KZ22" s="40">
        <v>3.2303671288853164</v>
      </c>
      <c r="LA22" s="40">
        <v>0.92310615956591646</v>
      </c>
      <c r="LB22" s="40">
        <v>0.3399855472936763</v>
      </c>
      <c r="LC22" s="40">
        <v>2.8248057341907824</v>
      </c>
      <c r="LD22" s="40">
        <v>6.1631207964898174</v>
      </c>
      <c r="LE22" s="40">
        <v>1.8885844051446947</v>
      </c>
      <c r="LF22" s="40">
        <v>10.313567507368704</v>
      </c>
      <c r="LG22" s="40">
        <v>3.5663172394158629</v>
      </c>
      <c r="LH22" s="40">
        <v>5.8655073352090037</v>
      </c>
      <c r="LI22" s="40">
        <v>4.4268741291532692</v>
      </c>
      <c r="LJ22" s="40">
        <v>2.7673007603161848</v>
      </c>
      <c r="LK22" s="40">
        <v>375.83233206055735</v>
      </c>
      <c r="LL22" s="40">
        <v>1236.4194875736871</v>
      </c>
      <c r="LM22" s="40">
        <v>340.90663573486069</v>
      </c>
      <c r="LN22" s="40">
        <v>84.783517534163991</v>
      </c>
      <c r="LO22" s="40">
        <v>71.437319299303326</v>
      </c>
      <c r="LP22" s="40">
        <v>149.82466956390675</v>
      </c>
      <c r="LQ22" s="40">
        <v>137.03838817993034</v>
      </c>
      <c r="LR22" s="40">
        <v>13.320976755091104</v>
      </c>
      <c r="LS22" s="40">
        <v>5.6637354970525191</v>
      </c>
      <c r="LT22" s="40">
        <v>20.094457362004288</v>
      </c>
      <c r="LU22" s="40">
        <v>3.6157513397642016</v>
      </c>
      <c r="LV22" s="40">
        <v>3.8477889536441592</v>
      </c>
      <c r="LW22" s="40">
        <v>3.2021190715434087</v>
      </c>
      <c r="LX22" s="40">
        <v>5.350989147909968</v>
      </c>
      <c r="LY22" s="40">
        <v>13.20193137057878</v>
      </c>
      <c r="LZ22" s="40">
        <v>0.93218589228295823</v>
      </c>
      <c r="MA22" s="40">
        <v>4.7365939007234727</v>
      </c>
      <c r="MB22" s="40">
        <v>14.849398429126476</v>
      </c>
      <c r="MC22" s="40">
        <v>107.98324348539659</v>
      </c>
      <c r="MD22" s="40">
        <v>5.1320667035101826</v>
      </c>
      <c r="ME22" s="40">
        <v>4.7234787312433015</v>
      </c>
      <c r="MF22" s="40">
        <v>264.03055653804932</v>
      </c>
      <c r="MG22" s="40">
        <v>94.711700830653825</v>
      </c>
      <c r="MH22" s="40">
        <v>77.154524333467307</v>
      </c>
      <c r="MI22" s="40">
        <v>0</v>
      </c>
      <c r="MJ22" s="40">
        <v>24.735209639603429</v>
      </c>
      <c r="MK22" s="40">
        <v>74.457843716505892</v>
      </c>
      <c r="ML22" s="40">
        <v>106.68080627009648</v>
      </c>
      <c r="MM22" s="40">
        <v>66.207393254287254</v>
      </c>
      <c r="MN22" s="40">
        <v>41.81116030278671</v>
      </c>
      <c r="MO22" s="40">
        <v>118.46629933681673</v>
      </c>
      <c r="MP22" s="40">
        <v>146.57614296958735</v>
      </c>
      <c r="MQ22" s="40">
        <v>27.245251306270095</v>
      </c>
      <c r="MR22" s="40">
        <v>0</v>
      </c>
      <c r="MS22" s="40">
        <v>1991.2247303557076</v>
      </c>
      <c r="MT22" s="40">
        <v>24.397241810691323</v>
      </c>
      <c r="MU22" s="40">
        <v>76.151718297829589</v>
      </c>
      <c r="MV22" s="40">
        <v>35.405913300509113</v>
      </c>
      <c r="MW22" s="40">
        <v>7.542231310289389</v>
      </c>
      <c r="MX22" s="40">
        <v>199.58967572682209</v>
      </c>
      <c r="MY22" s="40">
        <v>25.946849527733118</v>
      </c>
      <c r="MZ22" s="40">
        <v>17.01239253416399</v>
      </c>
      <c r="NA22" s="40">
        <v>12.832688906752411</v>
      </c>
      <c r="NB22" s="40">
        <v>7.4252036441586293</v>
      </c>
      <c r="NC22" s="40">
        <v>15.410324139201503</v>
      </c>
      <c r="ND22" s="40">
        <v>47.054201517282962</v>
      </c>
      <c r="NE22" s="40">
        <v>23.399480071007503</v>
      </c>
      <c r="NF22" s="40">
        <v>16.848957345257237</v>
      </c>
      <c r="NG22" s="40">
        <v>26.593528269024652</v>
      </c>
      <c r="NH22" s="40">
        <v>27.48435093448553</v>
      </c>
      <c r="NI22" s="40">
        <v>52.776450847400859</v>
      </c>
      <c r="NJ22" s="40">
        <v>167.96395781417473</v>
      </c>
      <c r="NK22" s="40">
        <v>331.68969816787245</v>
      </c>
      <c r="NL22" s="40">
        <v>199.87820945538587</v>
      </c>
      <c r="NM22" s="40">
        <v>104.86889516345123</v>
      </c>
      <c r="NN22" s="40">
        <v>656.87326341438916</v>
      </c>
      <c r="NO22" s="40">
        <v>11.34462160034834</v>
      </c>
      <c r="NP22" s="40">
        <v>149.90336058078779</v>
      </c>
      <c r="NQ22" s="40">
        <v>245.82569244038052</v>
      </c>
      <c r="NR22" s="40">
        <v>21.800438253617365</v>
      </c>
      <c r="NS22" s="40">
        <v>65.450748861200424</v>
      </c>
      <c r="NT22" s="40">
        <v>75.854104836548771</v>
      </c>
      <c r="NU22" s="40">
        <v>74.162247973606654</v>
      </c>
      <c r="NV22" s="40">
        <v>5.3590600214362274</v>
      </c>
      <c r="NW22" s="40">
        <v>13.750750770364418</v>
      </c>
      <c r="NX22" s="40">
        <v>30.982065748928189</v>
      </c>
      <c r="NY22" s="40">
        <v>20.665471663987141</v>
      </c>
      <c r="NZ22" s="40">
        <v>4.8536215668542333</v>
      </c>
      <c r="OA22" s="40">
        <v>9.1362288317256173</v>
      </c>
      <c r="OB22" s="40">
        <v>29.42438715836013</v>
      </c>
      <c r="OC22" s="40">
        <v>115.78676932609862</v>
      </c>
      <c r="OD22" s="40">
        <v>64.351092343247586</v>
      </c>
      <c r="OE22" s="40">
        <v>4.0989948921489825</v>
      </c>
      <c r="OF22" s="40">
        <v>52.045027934083599</v>
      </c>
      <c r="OG22" s="40">
        <v>45.434982516077177</v>
      </c>
      <c r="OH22" s="40">
        <v>6.0904829347534832</v>
      </c>
      <c r="OI22" s="40">
        <v>50.185700445471603</v>
      </c>
      <c r="OJ22" s="40">
        <v>28.288411709539126</v>
      </c>
      <c r="OK22" s="40">
        <v>6.1651385148713835</v>
      </c>
      <c r="OL22" s="40">
        <v>100.07076085209003</v>
      </c>
      <c r="OM22" s="40">
        <v>0</v>
      </c>
      <c r="ON22" s="40">
        <v>55.192668609324762</v>
      </c>
      <c r="OO22" s="40">
        <v>2.2426939811093249</v>
      </c>
      <c r="OP22" s="40">
        <v>17472.382891060421</v>
      </c>
      <c r="OQ22" s="40">
        <v>4171.330096128082</v>
      </c>
      <c r="OR22" s="40">
        <v>0</v>
      </c>
      <c r="OS22" s="40">
        <v>0</v>
      </c>
      <c r="OT22" s="40">
        <v>0</v>
      </c>
      <c r="OU22" s="40">
        <v>0</v>
      </c>
      <c r="OV22" s="40">
        <v>46.382301296221868</v>
      </c>
      <c r="OW22" s="40">
        <v>4217.7123974243041</v>
      </c>
      <c r="OX22" s="41">
        <v>21690</v>
      </c>
    </row>
    <row r="23" spans="1:415">
      <c r="A23" s="8" t="s">
        <v>729</v>
      </c>
      <c r="B23" s="9" t="s">
        <v>303</v>
      </c>
      <c r="C23" s="40">
        <v>10.115276402370959</v>
      </c>
      <c r="D23" s="40">
        <v>2.2391314670439311E-2</v>
      </c>
      <c r="E23" s="40">
        <v>0</v>
      </c>
      <c r="F23" s="40">
        <v>6.7173944011317934E-3</v>
      </c>
      <c r="G23" s="40">
        <v>6.0467745267521362</v>
      </c>
      <c r="H23" s="40">
        <v>10.99301593745218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3.999088800140461</v>
      </c>
      <c r="Q23" s="40">
        <v>0</v>
      </c>
      <c r="R23" s="40">
        <v>0.59672853596720765</v>
      </c>
      <c r="S23" s="40">
        <v>0</v>
      </c>
      <c r="T23" s="40">
        <v>7.9701884569428731</v>
      </c>
      <c r="U23" s="40">
        <v>7.5481121754050928</v>
      </c>
      <c r="V23" s="40">
        <v>8.540047415305553</v>
      </c>
      <c r="W23" s="40">
        <v>7.0308728065179444</v>
      </c>
      <c r="X23" s="40">
        <v>0.23622836977313474</v>
      </c>
      <c r="Y23" s="40">
        <v>1.1475548768600146</v>
      </c>
      <c r="Z23" s="40">
        <v>0</v>
      </c>
      <c r="AA23" s="40">
        <v>0.61576115343708104</v>
      </c>
      <c r="AB23" s="40">
        <v>1.9379682847265223</v>
      </c>
      <c r="AC23" s="40">
        <v>0.32467406272137</v>
      </c>
      <c r="AD23" s="40">
        <v>12.215581718458166</v>
      </c>
      <c r="AE23" s="40">
        <v>34.182580975892648</v>
      </c>
      <c r="AF23" s="40">
        <v>2.1887510090354425</v>
      </c>
      <c r="AG23" s="40">
        <v>0</v>
      </c>
      <c r="AH23" s="40">
        <v>0</v>
      </c>
      <c r="AI23" s="40">
        <v>0</v>
      </c>
      <c r="AJ23" s="40">
        <v>0.11419570481924048</v>
      </c>
      <c r="AK23" s="40">
        <v>0</v>
      </c>
      <c r="AL23" s="40">
        <v>0</v>
      </c>
      <c r="AM23" s="40">
        <v>0</v>
      </c>
      <c r="AN23" s="40">
        <v>0.40192409833438564</v>
      </c>
      <c r="AO23" s="40">
        <v>12.429418773560862</v>
      </c>
      <c r="AP23" s="40">
        <v>0.35938060046055093</v>
      </c>
      <c r="AQ23" s="40">
        <v>11.843885894928874</v>
      </c>
      <c r="AR23" s="40">
        <v>1.2875005935502604</v>
      </c>
      <c r="AS23" s="40">
        <v>0.25078272430892029</v>
      </c>
      <c r="AT23" s="40">
        <v>1.0792613671151747</v>
      </c>
      <c r="AU23" s="40">
        <v>0.75458730439380473</v>
      </c>
      <c r="AV23" s="40">
        <v>10.413080887487801</v>
      </c>
      <c r="AW23" s="40">
        <v>7.2581446504229037</v>
      </c>
      <c r="AX23" s="40">
        <v>1.1117287733873118</v>
      </c>
      <c r="AY23" s="40">
        <v>5.128730625264124</v>
      </c>
      <c r="AZ23" s="40">
        <v>2.1484466426286519</v>
      </c>
      <c r="BA23" s="40">
        <v>2.4887946256193292</v>
      </c>
      <c r="BB23" s="40">
        <v>0.66502204571204748</v>
      </c>
      <c r="BC23" s="40">
        <v>5.0078175260437519</v>
      </c>
      <c r="BD23" s="40">
        <v>0.77809818479776605</v>
      </c>
      <c r="BE23" s="40">
        <v>1.8920660896521218</v>
      </c>
      <c r="BF23" s="40">
        <v>10.232830804390765</v>
      </c>
      <c r="BG23" s="40">
        <v>1.9032617469873413E-2</v>
      </c>
      <c r="BH23" s="40">
        <v>1.8226530141737598</v>
      </c>
      <c r="BI23" s="40">
        <v>0</v>
      </c>
      <c r="BJ23" s="40">
        <v>1.2639897131462992</v>
      </c>
      <c r="BK23" s="40">
        <v>5.0895458245908554</v>
      </c>
      <c r="BL23" s="40">
        <v>8.5960257019816506</v>
      </c>
      <c r="BM23" s="40">
        <v>14.400974030293044</v>
      </c>
      <c r="BN23" s="40">
        <v>3.993490971472851</v>
      </c>
      <c r="BO23" s="40">
        <v>2.7093490751231566</v>
      </c>
      <c r="BP23" s="40">
        <v>0.76242426452845857</v>
      </c>
      <c r="BQ23" s="40">
        <v>5.2015023979430515</v>
      </c>
      <c r="BR23" s="40">
        <v>0.94267434762549507</v>
      </c>
      <c r="BS23" s="40">
        <v>0.91916346722153364</v>
      </c>
      <c r="BT23" s="40">
        <v>4.35175200619988</v>
      </c>
      <c r="BU23" s="40">
        <v>8.2836668623290226</v>
      </c>
      <c r="BV23" s="40">
        <v>4.2901758908561725</v>
      </c>
      <c r="BW23" s="40">
        <v>0.96282653082889047</v>
      </c>
      <c r="BX23" s="40">
        <v>1.1733048887310198</v>
      </c>
      <c r="BY23" s="40">
        <v>5.0805892987226793</v>
      </c>
      <c r="BZ23" s="40">
        <v>8.2579168504580185</v>
      </c>
      <c r="CA23" s="40">
        <v>3.1448601454632015</v>
      </c>
      <c r="CB23" s="40">
        <v>0.96170696509536835</v>
      </c>
      <c r="CC23" s="40">
        <v>2.2995880166541172</v>
      </c>
      <c r="CD23" s="40">
        <v>0.52731546048884581</v>
      </c>
      <c r="CE23" s="40">
        <v>5.1544806371351299</v>
      </c>
      <c r="CF23" s="40">
        <v>2.8101099911401337</v>
      </c>
      <c r="CG23" s="40">
        <v>26.70164274449888</v>
      </c>
      <c r="CH23" s="40">
        <v>2.1853923118348768</v>
      </c>
      <c r="CI23" s="40">
        <v>2.3544467375966938</v>
      </c>
      <c r="CJ23" s="40">
        <v>39.077322362850687</v>
      </c>
      <c r="CK23" s="40">
        <v>1.5673920269307518E-2</v>
      </c>
      <c r="CL23" s="40">
        <v>4.2017301979079367</v>
      </c>
      <c r="CM23" s="40">
        <v>6.3378616174678477</v>
      </c>
      <c r="CN23" s="40">
        <v>16.666975074941501</v>
      </c>
      <c r="CO23" s="40">
        <v>2.4552076536136704</v>
      </c>
      <c r="CP23" s="40">
        <v>25.392870402011699</v>
      </c>
      <c r="CQ23" s="40">
        <v>0.78033731626481007</v>
      </c>
      <c r="CR23" s="40">
        <v>14.978669948790378</v>
      </c>
      <c r="CS23" s="40">
        <v>32.877167330606035</v>
      </c>
      <c r="CT23" s="40">
        <v>4.6305238738468493</v>
      </c>
      <c r="CU23" s="40">
        <v>19.522987261156036</v>
      </c>
      <c r="CV23" s="40">
        <v>46.240303925924223</v>
      </c>
      <c r="CW23" s="40">
        <v>1.2953375536849141</v>
      </c>
      <c r="CX23" s="40">
        <v>2.9153491700911984</v>
      </c>
      <c r="CY23" s="40">
        <v>27.802175860550971</v>
      </c>
      <c r="CZ23" s="40">
        <v>0.83295690574034242</v>
      </c>
      <c r="DA23" s="40">
        <v>8.3967430014147415E-2</v>
      </c>
      <c r="DB23" s="40">
        <v>0.10188048175049888</v>
      </c>
      <c r="DC23" s="40">
        <v>18.959845697194488</v>
      </c>
      <c r="DD23" s="40">
        <v>44.72889018566957</v>
      </c>
      <c r="DE23" s="40">
        <v>17.717127732985105</v>
      </c>
      <c r="DF23" s="40">
        <v>0.23286967257256883</v>
      </c>
      <c r="DG23" s="40">
        <v>3.7886104422383311</v>
      </c>
      <c r="DH23" s="40">
        <v>0.53851111782406547</v>
      </c>
      <c r="DI23" s="40">
        <v>1.7577182016294861</v>
      </c>
      <c r="DJ23" s="40">
        <v>2.8380991344781825</v>
      </c>
      <c r="DK23" s="40">
        <v>4.2543497873834692E-2</v>
      </c>
      <c r="DL23" s="40">
        <v>5.5429699466672515</v>
      </c>
      <c r="DM23" s="40">
        <v>5.8127852884460447</v>
      </c>
      <c r="DN23" s="40">
        <v>25.661566178056969</v>
      </c>
      <c r="DO23" s="40">
        <v>2.0678379098150703</v>
      </c>
      <c r="DP23" s="40">
        <v>3.7852517450377658</v>
      </c>
      <c r="DQ23" s="40">
        <v>0.98745697696637358</v>
      </c>
      <c r="DR23" s="40">
        <v>3.9610235652007137</v>
      </c>
      <c r="DS23" s="40">
        <v>27.887262856298641</v>
      </c>
      <c r="DT23" s="40">
        <v>39.508355170256642</v>
      </c>
      <c r="DU23" s="40">
        <v>95.032098158544997</v>
      </c>
      <c r="DV23" s="40">
        <v>5.3839916125071321</v>
      </c>
      <c r="DW23" s="40">
        <v>6.0165462519470436</v>
      </c>
      <c r="DX23" s="40">
        <v>1.4050549955700669</v>
      </c>
      <c r="DY23" s="40">
        <v>7.8537536206565886</v>
      </c>
      <c r="DZ23" s="40">
        <v>7.9366014849372135</v>
      </c>
      <c r="EA23" s="40">
        <v>20.042465761510226</v>
      </c>
      <c r="EB23" s="40">
        <v>1.6020985646699326</v>
      </c>
      <c r="EC23" s="40">
        <v>0.86430474627895748</v>
      </c>
      <c r="ED23" s="40">
        <v>5.1354480196652554</v>
      </c>
      <c r="EE23" s="40">
        <v>17.361105829725119</v>
      </c>
      <c r="EF23" s="40">
        <v>4.2868171936556063</v>
      </c>
      <c r="EG23" s="40">
        <v>21.25047718798043</v>
      </c>
      <c r="EH23" s="40">
        <v>10.66834187473081</v>
      </c>
      <c r="EI23" s="40">
        <v>75.893121943986998</v>
      </c>
      <c r="EJ23" s="40">
        <v>6.3703290237399841</v>
      </c>
      <c r="EK23" s="40">
        <v>8.9710802227115103</v>
      </c>
      <c r="EL23" s="40">
        <v>9.5118304720026199</v>
      </c>
      <c r="EM23" s="40">
        <v>6.5595356327051961</v>
      </c>
      <c r="EN23" s="40">
        <v>6.647981325653431</v>
      </c>
      <c r="EO23" s="40">
        <v>92.478368720381397</v>
      </c>
      <c r="EP23" s="40">
        <v>3.3553385033653305</v>
      </c>
      <c r="EQ23" s="40">
        <v>42.768530586272611</v>
      </c>
      <c r="ER23" s="40">
        <v>56.211156348670841</v>
      </c>
      <c r="ES23" s="40">
        <v>41.100377643324876</v>
      </c>
      <c r="ET23" s="40">
        <v>61.557082726238228</v>
      </c>
      <c r="EU23" s="40">
        <v>9.6663305432286517</v>
      </c>
      <c r="EV23" s="40">
        <v>6.4934812544274009E-2</v>
      </c>
      <c r="EW23" s="40">
        <v>27.724925824937952</v>
      </c>
      <c r="EX23" s="40">
        <v>1.9166965357896051</v>
      </c>
      <c r="EY23" s="40">
        <v>14.708854607011585</v>
      </c>
      <c r="EZ23" s="40">
        <v>1.462152847979687</v>
      </c>
      <c r="FA23" s="40">
        <v>34.197135330428438</v>
      </c>
      <c r="FB23" s="40">
        <v>8.2489603245898415</v>
      </c>
      <c r="FC23" s="40">
        <v>3.5602190325998504</v>
      </c>
      <c r="FD23" s="40">
        <v>8.1022972134984652</v>
      </c>
      <c r="FE23" s="40">
        <v>4.024838812011466</v>
      </c>
      <c r="FF23" s="40">
        <v>1.7935443051021889</v>
      </c>
      <c r="FG23" s="40">
        <v>5.7109048066955461</v>
      </c>
      <c r="FH23" s="40">
        <v>1.069185275513477</v>
      </c>
      <c r="FI23" s="40">
        <v>9.2923955882323148E-2</v>
      </c>
      <c r="FJ23" s="40">
        <v>0.50044588288431868</v>
      </c>
      <c r="FK23" s="40">
        <v>21.769955688334623</v>
      </c>
      <c r="FL23" s="40">
        <v>38.546648205161276</v>
      </c>
      <c r="FM23" s="40">
        <v>94.427532662443141</v>
      </c>
      <c r="FN23" s="40">
        <v>4.9607957652358294</v>
      </c>
      <c r="FO23" s="40">
        <v>15.285430959775395</v>
      </c>
      <c r="FP23" s="40">
        <v>8.1649928945756951</v>
      </c>
      <c r="FQ23" s="40">
        <v>2.1719575230326131</v>
      </c>
      <c r="FR23" s="40">
        <v>3.3206319656261494</v>
      </c>
      <c r="FS23" s="40">
        <v>54.435525095305003</v>
      </c>
      <c r="FT23" s="40">
        <v>0.93483738749084133</v>
      </c>
      <c r="FU23" s="40">
        <v>1.2102505579372447</v>
      </c>
      <c r="FV23" s="40">
        <v>4.2767411020539079</v>
      </c>
      <c r="FW23" s="40">
        <v>4.7077739094598652</v>
      </c>
      <c r="FX23" s="40">
        <v>11.744244544645419</v>
      </c>
      <c r="FY23" s="40">
        <v>79.977297739875127</v>
      </c>
      <c r="FZ23" s="40">
        <v>21.83377093514537</v>
      </c>
      <c r="GA23" s="40">
        <v>12.686918892270914</v>
      </c>
      <c r="GB23" s="40">
        <v>3.3004797824227543</v>
      </c>
      <c r="GC23" s="40">
        <v>7.5593078327403118</v>
      </c>
      <c r="GD23" s="40">
        <v>2.0040226630043185</v>
      </c>
      <c r="GE23" s="40">
        <v>2.0163378860730599</v>
      </c>
      <c r="GF23" s="40">
        <v>4.3282411257959188</v>
      </c>
      <c r="GG23" s="40">
        <v>9.4267434762549502</v>
      </c>
      <c r="GH23" s="40">
        <v>27.858154147227069</v>
      </c>
      <c r="GI23" s="40">
        <v>111.9733668381994</v>
      </c>
      <c r="GJ23" s="40">
        <v>199.00280913352938</v>
      </c>
      <c r="GK23" s="40">
        <v>84.39622369008633</v>
      </c>
      <c r="GL23" s="40">
        <v>32.769689020187933</v>
      </c>
      <c r="GM23" s="40">
        <v>18.996791366400711</v>
      </c>
      <c r="GN23" s="40">
        <v>126.09444943511194</v>
      </c>
      <c r="GO23" s="40">
        <v>19.09195445375008</v>
      </c>
      <c r="GP23" s="40">
        <v>18.182867078130243</v>
      </c>
      <c r="GQ23" s="40">
        <v>31.848286421499356</v>
      </c>
      <c r="GR23" s="40">
        <v>13.154897368883095</v>
      </c>
      <c r="GS23" s="40">
        <v>43.439150460652264</v>
      </c>
      <c r="GT23" s="40">
        <v>5.6515678228188824</v>
      </c>
      <c r="GU23" s="40">
        <v>11.303135645637765</v>
      </c>
      <c r="GV23" s="40">
        <v>107.74812575988749</v>
      </c>
      <c r="GW23" s="40">
        <v>64.148877399341586</v>
      </c>
      <c r="GX23" s="40">
        <v>37.748397837160113</v>
      </c>
      <c r="GY23" s="40">
        <v>3.906164844258138</v>
      </c>
      <c r="GZ23" s="40">
        <v>26.039979395987395</v>
      </c>
      <c r="HA23" s="40">
        <v>31.933373417247026</v>
      </c>
      <c r="HB23" s="40">
        <v>4.8275674429467159</v>
      </c>
      <c r="HC23" s="40">
        <v>8.9251780276371093</v>
      </c>
      <c r="HD23" s="40">
        <v>23.018271481211613</v>
      </c>
      <c r="HE23" s="40">
        <v>7.8179275171838851</v>
      </c>
      <c r="HF23" s="40">
        <v>5.6728395717557989</v>
      </c>
      <c r="HG23" s="40">
        <v>4.6092521249099327</v>
      </c>
      <c r="HH23" s="40">
        <v>17.929845222354281</v>
      </c>
      <c r="HI23" s="40">
        <v>53.939557475354782</v>
      </c>
      <c r="HJ23" s="40">
        <v>3.1426210139961568</v>
      </c>
      <c r="HK23" s="40">
        <v>7.9265253933355169</v>
      </c>
      <c r="HL23" s="40">
        <v>3.7852517450377658</v>
      </c>
      <c r="HM23" s="40">
        <v>49.878892559870614</v>
      </c>
      <c r="HN23" s="40">
        <v>7.9847428114786592</v>
      </c>
      <c r="HO23" s="40">
        <v>9.0807976645966626</v>
      </c>
      <c r="HP23" s="40">
        <v>14.470387105771405</v>
      </c>
      <c r="HQ23" s="40">
        <v>4.337197651664094</v>
      </c>
      <c r="HR23" s="40">
        <v>6.7297096242005354</v>
      </c>
      <c r="HS23" s="40">
        <v>2.0174574518065822</v>
      </c>
      <c r="HT23" s="40">
        <v>0.52171763182123587</v>
      </c>
      <c r="HU23" s="40">
        <v>5.6493286913518377</v>
      </c>
      <c r="HV23" s="40">
        <v>1.368109326363842</v>
      </c>
      <c r="HW23" s="40">
        <v>5.6235786794808327</v>
      </c>
      <c r="HX23" s="40">
        <v>2.7619686645986889</v>
      </c>
      <c r="HY23" s="40">
        <v>2.5682837926993889</v>
      </c>
      <c r="HZ23" s="40">
        <v>1.5226093975898731</v>
      </c>
      <c r="IA23" s="40">
        <v>2.1954684034365743</v>
      </c>
      <c r="IB23" s="40">
        <v>0.55754373529393886</v>
      </c>
      <c r="IC23" s="40">
        <v>1.3535549718280564</v>
      </c>
      <c r="ID23" s="40">
        <v>78.675242791789088</v>
      </c>
      <c r="IE23" s="40">
        <v>0.65158725690978392</v>
      </c>
      <c r="IF23" s="40">
        <v>6.6155139193812937</v>
      </c>
      <c r="IG23" s="40">
        <v>11.212450821222484</v>
      </c>
      <c r="IH23" s="40">
        <v>9.0751998359290535</v>
      </c>
      <c r="II23" s="40">
        <v>4.9384044505653897</v>
      </c>
      <c r="IJ23" s="40">
        <v>5.4791546998564993</v>
      </c>
      <c r="IK23" s="40">
        <v>11.490103123135933</v>
      </c>
      <c r="IL23" s="40">
        <v>10.404124361619626</v>
      </c>
      <c r="IM23" s="40">
        <v>16.594203302262574</v>
      </c>
      <c r="IN23" s="40">
        <v>10.001080697551718</v>
      </c>
      <c r="IO23" s="40">
        <v>15.823942077599462</v>
      </c>
      <c r="IP23" s="40">
        <v>0.70196771491827237</v>
      </c>
      <c r="IQ23" s="40">
        <v>237.58304431069632</v>
      </c>
      <c r="IR23" s="40">
        <v>15.011137355062514</v>
      </c>
      <c r="IS23" s="40">
        <v>104.05243927353148</v>
      </c>
      <c r="IT23" s="40">
        <v>7.8190470829174066</v>
      </c>
      <c r="IU23" s="40">
        <v>0.65606551984387185</v>
      </c>
      <c r="IV23" s="40">
        <v>30.666025006900156</v>
      </c>
      <c r="IW23" s="40">
        <v>11.325526960308204</v>
      </c>
      <c r="IX23" s="40">
        <v>1.6144137877386742</v>
      </c>
      <c r="IY23" s="40">
        <v>0.60792419330242731</v>
      </c>
      <c r="IZ23" s="40">
        <v>1.035598303507818</v>
      </c>
      <c r="JA23" s="40">
        <v>2.3376532515938644</v>
      </c>
      <c r="JB23" s="40">
        <v>54.110851032583639</v>
      </c>
      <c r="JC23" s="40">
        <v>13.725875892979298</v>
      </c>
      <c r="JD23" s="40">
        <v>13.60720192522597</v>
      </c>
      <c r="JE23" s="40">
        <v>6.4542964537541323</v>
      </c>
      <c r="JF23" s="40">
        <v>4.3752628866038412</v>
      </c>
      <c r="JG23" s="40">
        <v>1.8428051973771551</v>
      </c>
      <c r="JH23" s="40">
        <v>1.069185275513477</v>
      </c>
      <c r="JI23" s="40">
        <v>1.6065768276040207</v>
      </c>
      <c r="JJ23" s="40">
        <v>2.8548926204810119</v>
      </c>
      <c r="JK23" s="40">
        <v>2.8101099911401337</v>
      </c>
      <c r="JL23" s="40">
        <v>6.2113506895798647</v>
      </c>
      <c r="JM23" s="40">
        <v>9.4099499902521213</v>
      </c>
      <c r="JN23" s="40">
        <v>4.0483496924154272</v>
      </c>
      <c r="JO23" s="40">
        <v>3.8065234939746825E-2</v>
      </c>
      <c r="JP23" s="40">
        <v>49.414272780458994</v>
      </c>
      <c r="JQ23" s="40">
        <v>8.7561236018752933</v>
      </c>
      <c r="JR23" s="40">
        <v>6.5214703977654498</v>
      </c>
      <c r="JS23" s="40">
        <v>0.66166334851148156</v>
      </c>
      <c r="JT23" s="40">
        <v>17.443953694005746</v>
      </c>
      <c r="JU23" s="40">
        <v>122.7189587485432</v>
      </c>
      <c r="JV23" s="40">
        <v>9.0684824415279211E-2</v>
      </c>
      <c r="JW23" s="40">
        <v>68.964129619219548</v>
      </c>
      <c r="JX23" s="40">
        <v>7.3835360125773635</v>
      </c>
      <c r="JY23" s="40">
        <v>19.755856933728602</v>
      </c>
      <c r="JZ23" s="40">
        <v>4.5913390731735806</v>
      </c>
      <c r="KA23" s="40">
        <v>3.5154364032589722</v>
      </c>
      <c r="KB23" s="40">
        <v>0.64039159957456437</v>
      </c>
      <c r="KC23" s="40">
        <v>0.51500023742010415</v>
      </c>
      <c r="KD23" s="40">
        <v>4.8790674666887259</v>
      </c>
      <c r="KE23" s="40">
        <v>2.726142561125986</v>
      </c>
      <c r="KF23" s="40">
        <v>7.3029272797637814</v>
      </c>
      <c r="KG23" s="40">
        <v>0.44222846474117639</v>
      </c>
      <c r="KH23" s="40">
        <v>1.618892050672762</v>
      </c>
      <c r="KI23" s="40">
        <v>0.5665002611621146</v>
      </c>
      <c r="KJ23" s="40">
        <v>1.3815441151661054</v>
      </c>
      <c r="KK23" s="40">
        <v>6.4934812544274009E-2</v>
      </c>
      <c r="KL23" s="40">
        <v>2.4126641557398356</v>
      </c>
      <c r="KM23" s="40">
        <v>13.210875655559194</v>
      </c>
      <c r="KN23" s="40">
        <v>5.527296026397944</v>
      </c>
      <c r="KO23" s="40">
        <v>64.231725263622209</v>
      </c>
      <c r="KP23" s="40">
        <v>84.849647812162729</v>
      </c>
      <c r="KQ23" s="40">
        <v>0.49148935701614294</v>
      </c>
      <c r="KR23" s="40">
        <v>4.3383172173976163</v>
      </c>
      <c r="KS23" s="40">
        <v>9.3830804126475922</v>
      </c>
      <c r="KT23" s="40">
        <v>102.13574273774188</v>
      </c>
      <c r="KU23" s="40">
        <v>38.862365742014468</v>
      </c>
      <c r="KV23" s="40">
        <v>36.178766678762315</v>
      </c>
      <c r="KW23" s="40">
        <v>1.6300877080079821</v>
      </c>
      <c r="KX23" s="40">
        <v>14.591300204991779</v>
      </c>
      <c r="KY23" s="40">
        <v>4.6988173835916891</v>
      </c>
      <c r="KZ23" s="40">
        <v>1.790185607901623</v>
      </c>
      <c r="LA23" s="40">
        <v>0.51388067168658214</v>
      </c>
      <c r="LB23" s="40">
        <v>0.18808704323169023</v>
      </c>
      <c r="LC23" s="40">
        <v>1.5651528954637079</v>
      </c>
      <c r="LD23" s="40">
        <v>3.4157950529755166</v>
      </c>
      <c r="LE23" s="40">
        <v>1.0467939608430379</v>
      </c>
      <c r="LF23" s="40">
        <v>5.7198613325637222</v>
      </c>
      <c r="LG23" s="40">
        <v>1.9782726511333131</v>
      </c>
      <c r="LH23" s="40">
        <v>3.2008384321392995</v>
      </c>
      <c r="LI23" s="40">
        <v>2.4149032872068799</v>
      </c>
      <c r="LJ23" s="40">
        <v>1.5058159115870438</v>
      </c>
      <c r="LK23" s="40">
        <v>151.1548088142676</v>
      </c>
      <c r="LL23" s="40">
        <v>717.15574365923135</v>
      </c>
      <c r="LM23" s="40">
        <v>163.67715154371081</v>
      </c>
      <c r="LN23" s="40">
        <v>46.987054270183371</v>
      </c>
      <c r="LO23" s="40">
        <v>39.600159560405444</v>
      </c>
      <c r="LP23" s="40">
        <v>80.954678625239808</v>
      </c>
      <c r="LQ23" s="40">
        <v>74.69182791191794</v>
      </c>
      <c r="LR23" s="40">
        <v>7.5178839005999984</v>
      </c>
      <c r="LS23" s="40">
        <v>3.078805767185405</v>
      </c>
      <c r="LT23" s="40">
        <v>10.785896276750616</v>
      </c>
      <c r="LU23" s="40">
        <v>1.9726748224657034</v>
      </c>
      <c r="LV23" s="40">
        <v>2.0600009496804166</v>
      </c>
      <c r="LW23" s="40">
        <v>1.6883051261511242</v>
      </c>
      <c r="LX23" s="40">
        <v>2.664566445782278</v>
      </c>
      <c r="LY23" s="40">
        <v>7.2939707538956053</v>
      </c>
      <c r="LZ23" s="40">
        <v>0.49260892274966478</v>
      </c>
      <c r="MA23" s="40">
        <v>2.6175446849743556</v>
      </c>
      <c r="MB23" s="40">
        <v>8.4560799852914066</v>
      </c>
      <c r="MC23" s="40">
        <v>62.709115866032342</v>
      </c>
      <c r="MD23" s="40">
        <v>2.7026316807220248</v>
      </c>
      <c r="ME23" s="40">
        <v>2.6018707647050481</v>
      </c>
      <c r="MF23" s="40">
        <v>143.32344650828148</v>
      </c>
      <c r="MG23" s="40">
        <v>63.817485942219079</v>
      </c>
      <c r="MH23" s="40">
        <v>42.555813096903435</v>
      </c>
      <c r="MI23" s="40">
        <v>0</v>
      </c>
      <c r="MJ23" s="40">
        <v>13.640788897231628</v>
      </c>
      <c r="MK23" s="40">
        <v>41.071268934253304</v>
      </c>
      <c r="ML23" s="40">
        <v>57.893863646154358</v>
      </c>
      <c r="MM23" s="40">
        <v>35.936940480321567</v>
      </c>
      <c r="MN23" s="40">
        <v>23.059695413351925</v>
      </c>
      <c r="MO23" s="40">
        <v>65.341214905542472</v>
      </c>
      <c r="MP23" s="40">
        <v>80.841602486154088</v>
      </c>
      <c r="MQ23" s="40">
        <v>14.992104737592641</v>
      </c>
      <c r="MR23" s="40">
        <v>0</v>
      </c>
      <c r="MS23" s="40">
        <v>1090.2980461162344</v>
      </c>
      <c r="MT23" s="40">
        <v>13.309397440109127</v>
      </c>
      <c r="MU23" s="40">
        <v>35.638016429471207</v>
      </c>
      <c r="MV23" s="40">
        <v>14.348354440817511</v>
      </c>
      <c r="MW23" s="40">
        <v>4.0953714532233505</v>
      </c>
      <c r="MX23" s="40">
        <v>110.07570291987965</v>
      </c>
      <c r="MY23" s="40">
        <v>13.815441151661055</v>
      </c>
      <c r="MZ23" s="40">
        <v>9.2811999308970954</v>
      </c>
      <c r="NA23" s="40">
        <v>7.1092424078644809</v>
      </c>
      <c r="NB23" s="40">
        <v>4.0293170749455545</v>
      </c>
      <c r="NC23" s="40">
        <v>8.4851886943629768</v>
      </c>
      <c r="ND23" s="40">
        <v>25.944816308638028</v>
      </c>
      <c r="NE23" s="40">
        <v>12.970169022851971</v>
      </c>
      <c r="NF23" s="40">
        <v>9.1602868316767232</v>
      </c>
      <c r="NG23" s="40">
        <v>14.534202352582158</v>
      </c>
      <c r="NH23" s="40">
        <v>15.158920031887414</v>
      </c>
      <c r="NI23" s="40">
        <v>66.903009103805616</v>
      </c>
      <c r="NJ23" s="40">
        <v>127.50062399641553</v>
      </c>
      <c r="NK23" s="40">
        <v>252.08142055980576</v>
      </c>
      <c r="NL23" s="40">
        <v>110.25259430577611</v>
      </c>
      <c r="NM23" s="40">
        <v>57.845722319612918</v>
      </c>
      <c r="NN23" s="40">
        <v>367.45938679364542</v>
      </c>
      <c r="NO23" s="40">
        <v>6.2594920161213086</v>
      </c>
      <c r="NP23" s="40">
        <v>86.034148358228975</v>
      </c>
      <c r="NQ23" s="40">
        <v>140.09685806427117</v>
      </c>
      <c r="NR23" s="40">
        <v>12.026375109492955</v>
      </c>
      <c r="NS23" s="40">
        <v>36.103755774616346</v>
      </c>
      <c r="NT23" s="40">
        <v>41.840410593182895</v>
      </c>
      <c r="NU23" s="40">
        <v>40.264062040383969</v>
      </c>
      <c r="NV23" s="40">
        <v>2.9097513414235885</v>
      </c>
      <c r="NW23" s="40">
        <v>7.7384383501038254</v>
      </c>
      <c r="NX23" s="40">
        <v>17.085692659278717</v>
      </c>
      <c r="NY23" s="40">
        <v>11.406135693121785</v>
      </c>
      <c r="NZ23" s="40">
        <v>2.6791208003180635</v>
      </c>
      <c r="OA23" s="40">
        <v>5.0637958127198504</v>
      </c>
      <c r="OB23" s="40">
        <v>15.715344201447831</v>
      </c>
      <c r="OC23" s="40">
        <v>58.742494472164012</v>
      </c>
      <c r="OD23" s="40">
        <v>35.101744443114185</v>
      </c>
      <c r="OE23" s="40">
        <v>2.0823922643508559</v>
      </c>
      <c r="OF23" s="40">
        <v>28.000338995384357</v>
      </c>
      <c r="OG23" s="40">
        <v>25.183511609843091</v>
      </c>
      <c r="OH23" s="40">
        <v>3.375490686568726</v>
      </c>
      <c r="OI23" s="40">
        <v>27.820088912287318</v>
      </c>
      <c r="OJ23" s="40">
        <v>15.68063766370865</v>
      </c>
      <c r="OK23" s="40">
        <v>3.401240698439731</v>
      </c>
      <c r="OL23" s="40">
        <v>51.507860702145067</v>
      </c>
      <c r="OM23" s="40">
        <v>0</v>
      </c>
      <c r="ON23" s="40">
        <v>30.444350991662809</v>
      </c>
      <c r="OO23" s="40">
        <v>1.1385983509918389</v>
      </c>
      <c r="OP23" s="40">
        <v>9695.0653173452192</v>
      </c>
      <c r="OQ23" s="40">
        <v>2990.0947371583256</v>
      </c>
      <c r="OR23" s="40">
        <v>0</v>
      </c>
      <c r="OS23" s="40">
        <v>0</v>
      </c>
      <c r="OT23" s="40">
        <v>0</v>
      </c>
      <c r="OU23" s="40">
        <v>0</v>
      </c>
      <c r="OV23" s="40">
        <v>23.239945496448961</v>
      </c>
      <c r="OW23" s="40">
        <v>3013.3346826547745</v>
      </c>
      <c r="OX23" s="41">
        <v>12708.4</v>
      </c>
    </row>
    <row r="24" spans="1:415">
      <c r="A24" s="8" t="s">
        <v>730</v>
      </c>
      <c r="B24" s="38" t="s">
        <v>304</v>
      </c>
      <c r="C24" s="40">
        <v>0</v>
      </c>
      <c r="D24" s="40">
        <v>0</v>
      </c>
      <c r="E24" s="40">
        <v>0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40">
        <v>0</v>
      </c>
      <c r="AG24" s="40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>
        <v>0</v>
      </c>
      <c r="AQ24" s="40">
        <v>0</v>
      </c>
      <c r="AR24" s="40">
        <v>0</v>
      </c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0</v>
      </c>
      <c r="BA24" s="40">
        <v>0</v>
      </c>
      <c r="BB24" s="40">
        <v>0</v>
      </c>
      <c r="BC24" s="40">
        <v>0</v>
      </c>
      <c r="BD24" s="40">
        <v>0</v>
      </c>
      <c r="BE24" s="40">
        <v>0</v>
      </c>
      <c r="BF24" s="40">
        <v>0</v>
      </c>
      <c r="BG24" s="40">
        <v>0</v>
      </c>
      <c r="BH24" s="40">
        <v>0</v>
      </c>
      <c r="BI24" s="40">
        <v>0</v>
      </c>
      <c r="BJ24" s="40">
        <v>7.1840862975616293</v>
      </c>
      <c r="BK24" s="40">
        <v>2.531227709673098</v>
      </c>
      <c r="BL24" s="40">
        <v>2.4545544111736337</v>
      </c>
      <c r="BM24" s="40">
        <v>0</v>
      </c>
      <c r="BN24" s="40">
        <v>5.0442959539121118E-2</v>
      </c>
      <c r="BO24" s="40">
        <v>0</v>
      </c>
      <c r="BP24" s="40">
        <v>1.430562332529475</v>
      </c>
      <c r="BQ24" s="40">
        <v>0.74958237875133971</v>
      </c>
      <c r="BR24" s="40">
        <v>0</v>
      </c>
      <c r="BS24" s="40">
        <v>0</v>
      </c>
      <c r="BT24" s="40">
        <v>0</v>
      </c>
      <c r="BU24" s="40">
        <v>0</v>
      </c>
      <c r="BV24" s="40">
        <v>0</v>
      </c>
      <c r="BW24" s="40">
        <v>0</v>
      </c>
      <c r="BX24" s="40">
        <v>0</v>
      </c>
      <c r="BY24" s="40">
        <v>0</v>
      </c>
      <c r="BZ24" s="40">
        <v>0</v>
      </c>
      <c r="CA24" s="40">
        <v>6.5575847400857451E-2</v>
      </c>
      <c r="CB24" s="40">
        <v>0</v>
      </c>
      <c r="CC24" s="40">
        <v>1.2106310289389067E-2</v>
      </c>
      <c r="CD24" s="40">
        <v>0</v>
      </c>
      <c r="CE24" s="40">
        <v>0</v>
      </c>
      <c r="CF24" s="40">
        <v>0</v>
      </c>
      <c r="CG24" s="40">
        <v>0</v>
      </c>
      <c r="CH24" s="40">
        <v>0</v>
      </c>
      <c r="CI24" s="40">
        <v>0</v>
      </c>
      <c r="CJ24" s="40">
        <v>0</v>
      </c>
      <c r="CK24" s="40">
        <v>0</v>
      </c>
      <c r="CL24" s="40">
        <v>0</v>
      </c>
      <c r="CM24" s="40">
        <v>7.0620143354769571E-2</v>
      </c>
      <c r="CN24" s="40">
        <v>0</v>
      </c>
      <c r="CO24" s="40">
        <v>0</v>
      </c>
      <c r="CP24" s="40">
        <v>0</v>
      </c>
      <c r="CQ24" s="40">
        <v>0</v>
      </c>
      <c r="CR24" s="40">
        <v>0</v>
      </c>
      <c r="CS24" s="40">
        <v>0</v>
      </c>
      <c r="CT24" s="40">
        <v>0</v>
      </c>
      <c r="CU24" s="40">
        <v>0</v>
      </c>
      <c r="CV24" s="40">
        <v>0</v>
      </c>
      <c r="CW24" s="40">
        <v>0</v>
      </c>
      <c r="CX24" s="40">
        <v>0</v>
      </c>
      <c r="CY24" s="40">
        <v>0</v>
      </c>
      <c r="CZ24" s="40">
        <v>0</v>
      </c>
      <c r="DA24" s="40">
        <v>0</v>
      </c>
      <c r="DB24" s="40">
        <v>0</v>
      </c>
      <c r="DC24" s="40">
        <v>0.68703310892282965</v>
      </c>
      <c r="DD24" s="40">
        <v>0</v>
      </c>
      <c r="DE24" s="40">
        <v>0</v>
      </c>
      <c r="DF24" s="40">
        <v>0</v>
      </c>
      <c r="DG24" s="40">
        <v>0</v>
      </c>
      <c r="DH24" s="40">
        <v>0</v>
      </c>
      <c r="DI24" s="40">
        <v>0</v>
      </c>
      <c r="DJ24" s="40">
        <v>0</v>
      </c>
      <c r="DK24" s="40">
        <v>0</v>
      </c>
      <c r="DL24" s="40">
        <v>3.1103128851822084</v>
      </c>
      <c r="DM24" s="40">
        <v>0.50745617296355838</v>
      </c>
      <c r="DN24" s="40">
        <v>0.63255471262057883</v>
      </c>
      <c r="DO24" s="40">
        <v>0.79397218314576645</v>
      </c>
      <c r="DP24" s="40">
        <v>0.44894233989817794</v>
      </c>
      <c r="DQ24" s="40">
        <v>0.27138312232047163</v>
      </c>
      <c r="DR24" s="40">
        <v>21.185034147240088</v>
      </c>
      <c r="DS24" s="40">
        <v>11.525207395498393</v>
      </c>
      <c r="DT24" s="40">
        <v>3.2848455251875674</v>
      </c>
      <c r="DU24" s="40">
        <v>0</v>
      </c>
      <c r="DV24" s="40">
        <v>0</v>
      </c>
      <c r="DW24" s="40">
        <v>0</v>
      </c>
      <c r="DX24" s="40">
        <v>0</v>
      </c>
      <c r="DY24" s="40">
        <v>0</v>
      </c>
      <c r="DZ24" s="40">
        <v>0</v>
      </c>
      <c r="EA24" s="40">
        <v>0</v>
      </c>
      <c r="EB24" s="40">
        <v>0</v>
      </c>
      <c r="EC24" s="40">
        <v>0</v>
      </c>
      <c r="ED24" s="40">
        <v>68.862710644426585</v>
      </c>
      <c r="EE24" s="40">
        <v>16.868125669882101</v>
      </c>
      <c r="EF24" s="40">
        <v>7.5220541264737406</v>
      </c>
      <c r="EG24" s="40">
        <v>11.427348053992498</v>
      </c>
      <c r="EH24" s="40">
        <v>6.473849427250804</v>
      </c>
      <c r="EI24" s="40">
        <v>31.841613779474816</v>
      </c>
      <c r="EJ24" s="40">
        <v>3.2132165226420151</v>
      </c>
      <c r="EK24" s="40">
        <v>6.1923777130225082</v>
      </c>
      <c r="EL24" s="40">
        <v>1.7544061327706324</v>
      </c>
      <c r="EM24" s="40">
        <v>3.9254711113344056</v>
      </c>
      <c r="EN24" s="40">
        <v>13.924274551178993</v>
      </c>
      <c r="EO24" s="40">
        <v>66.317358906082532</v>
      </c>
      <c r="EP24" s="40">
        <v>1.6282987339228296</v>
      </c>
      <c r="EQ24" s="40">
        <v>8.2544858989817786</v>
      </c>
      <c r="ER24" s="40">
        <v>3.6783006095927115</v>
      </c>
      <c r="ES24" s="40">
        <v>53.869045351018222</v>
      </c>
      <c r="ET24" s="40">
        <v>39.487757586414794</v>
      </c>
      <c r="EU24" s="40">
        <v>0.56899658360128624</v>
      </c>
      <c r="EV24" s="40">
        <v>0</v>
      </c>
      <c r="EW24" s="40">
        <v>9.0706529843247594</v>
      </c>
      <c r="EX24" s="40">
        <v>0.31173748995176853</v>
      </c>
      <c r="EY24" s="40">
        <v>1.5294305332261524</v>
      </c>
      <c r="EZ24" s="40">
        <v>0</v>
      </c>
      <c r="FA24" s="40">
        <v>1.2550208333333335</v>
      </c>
      <c r="FB24" s="40">
        <v>0</v>
      </c>
      <c r="FC24" s="40">
        <v>0.12005424370310826</v>
      </c>
      <c r="FD24" s="40">
        <v>1.715060624330118E-2</v>
      </c>
      <c r="FE24" s="40">
        <v>0.88376065112540192</v>
      </c>
      <c r="FF24" s="40">
        <v>0</v>
      </c>
      <c r="FG24" s="40">
        <v>0</v>
      </c>
      <c r="FH24" s="40">
        <v>0</v>
      </c>
      <c r="FI24" s="40">
        <v>0.11400108855841373</v>
      </c>
      <c r="FJ24" s="40">
        <v>0</v>
      </c>
      <c r="FK24" s="40">
        <v>3.8952053356109326</v>
      </c>
      <c r="FL24" s="40">
        <v>19.291405446141482</v>
      </c>
      <c r="FM24" s="40">
        <v>4.2563769259110398</v>
      </c>
      <c r="FN24" s="40">
        <v>0</v>
      </c>
      <c r="FO24" s="40">
        <v>0</v>
      </c>
      <c r="FP24" s="40">
        <v>0.51552704648981784</v>
      </c>
      <c r="FQ24" s="40">
        <v>0</v>
      </c>
      <c r="FR24" s="40">
        <v>0</v>
      </c>
      <c r="FS24" s="40">
        <v>7.3767784030010715</v>
      </c>
      <c r="FT24" s="40">
        <v>0</v>
      </c>
      <c r="FU24" s="40">
        <v>0</v>
      </c>
      <c r="FV24" s="40">
        <v>0</v>
      </c>
      <c r="FW24" s="40">
        <v>0</v>
      </c>
      <c r="FX24" s="40">
        <v>0</v>
      </c>
      <c r="FY24" s="40">
        <v>2.717866659967846</v>
      </c>
      <c r="FZ24" s="40">
        <v>0</v>
      </c>
      <c r="GA24" s="40">
        <v>0</v>
      </c>
      <c r="GB24" s="40">
        <v>0.10996565179528403</v>
      </c>
      <c r="GC24" s="40">
        <v>0</v>
      </c>
      <c r="GD24" s="40">
        <v>0</v>
      </c>
      <c r="GE24" s="40">
        <v>0</v>
      </c>
      <c r="GF24" s="40">
        <v>0</v>
      </c>
      <c r="GG24" s="40">
        <v>0</v>
      </c>
      <c r="GH24" s="40">
        <v>97.085546506564839</v>
      </c>
      <c r="GI24" s="40">
        <v>0</v>
      </c>
      <c r="GJ24" s="40">
        <v>519.12262064576635</v>
      </c>
      <c r="GK24" s="40">
        <v>0</v>
      </c>
      <c r="GL24" s="40">
        <v>0</v>
      </c>
      <c r="GM24" s="40">
        <v>60.56282608185959</v>
      </c>
      <c r="GN24" s="40">
        <v>652.67943575830657</v>
      </c>
      <c r="GO24" s="40">
        <v>0</v>
      </c>
      <c r="GP24" s="40">
        <v>66.543343364817787</v>
      </c>
      <c r="GQ24" s="40">
        <v>0</v>
      </c>
      <c r="GR24" s="40">
        <v>0</v>
      </c>
      <c r="GS24" s="40">
        <v>131.6177877478564</v>
      </c>
      <c r="GT24" s="40">
        <v>0</v>
      </c>
      <c r="GU24" s="40">
        <v>57.468654943729909</v>
      </c>
      <c r="GV24" s="40">
        <v>0</v>
      </c>
      <c r="GW24" s="40">
        <v>5.8947642517416945</v>
      </c>
      <c r="GX24" s="40">
        <v>19.739338926848877</v>
      </c>
      <c r="GY24" s="40">
        <v>9.079732717041801E-3</v>
      </c>
      <c r="GZ24" s="40">
        <v>0</v>
      </c>
      <c r="HA24" s="40">
        <v>0</v>
      </c>
      <c r="HB24" s="40">
        <v>0</v>
      </c>
      <c r="HC24" s="40">
        <v>0</v>
      </c>
      <c r="HD24" s="40">
        <v>0</v>
      </c>
      <c r="HE24" s="40">
        <v>0</v>
      </c>
      <c r="HF24" s="40">
        <v>0</v>
      </c>
      <c r="HG24" s="40">
        <v>0</v>
      </c>
      <c r="HH24" s="40">
        <v>0</v>
      </c>
      <c r="HI24" s="40">
        <v>0</v>
      </c>
      <c r="HJ24" s="40">
        <v>0</v>
      </c>
      <c r="HK24" s="40">
        <v>0</v>
      </c>
      <c r="HL24" s="40">
        <v>0</v>
      </c>
      <c r="HM24" s="40">
        <v>0</v>
      </c>
      <c r="HN24" s="40">
        <v>0</v>
      </c>
      <c r="HO24" s="40">
        <v>0</v>
      </c>
      <c r="HP24" s="40">
        <v>0</v>
      </c>
      <c r="HQ24" s="40">
        <v>0</v>
      </c>
      <c r="HR24" s="40">
        <v>0</v>
      </c>
      <c r="HS24" s="40">
        <v>0</v>
      </c>
      <c r="HT24" s="40">
        <v>0</v>
      </c>
      <c r="HU24" s="40">
        <v>0</v>
      </c>
      <c r="HV24" s="40">
        <v>0</v>
      </c>
      <c r="HW24" s="40">
        <v>0</v>
      </c>
      <c r="HX24" s="40">
        <v>0</v>
      </c>
      <c r="HY24" s="40">
        <v>0</v>
      </c>
      <c r="HZ24" s="40">
        <v>0</v>
      </c>
      <c r="IA24" s="40">
        <v>0</v>
      </c>
      <c r="IB24" s="40">
        <v>0</v>
      </c>
      <c r="IC24" s="40">
        <v>0</v>
      </c>
      <c r="ID24" s="40">
        <v>0</v>
      </c>
      <c r="IE24" s="40">
        <v>0</v>
      </c>
      <c r="IF24" s="40">
        <v>0</v>
      </c>
      <c r="IG24" s="40">
        <v>0</v>
      </c>
      <c r="IH24" s="40">
        <v>0</v>
      </c>
      <c r="II24" s="40">
        <v>0</v>
      </c>
      <c r="IJ24" s="40">
        <v>0</v>
      </c>
      <c r="IK24" s="40">
        <v>0</v>
      </c>
      <c r="IL24" s="40">
        <v>0</v>
      </c>
      <c r="IM24" s="40">
        <v>0</v>
      </c>
      <c r="IN24" s="40">
        <v>0</v>
      </c>
      <c r="IO24" s="40">
        <v>0</v>
      </c>
      <c r="IP24" s="40">
        <v>0</v>
      </c>
      <c r="IQ24" s="40">
        <v>0</v>
      </c>
      <c r="IR24" s="40">
        <v>0</v>
      </c>
      <c r="IS24" s="40">
        <v>132.24328044614148</v>
      </c>
      <c r="IT24" s="40">
        <v>0</v>
      </c>
      <c r="IU24" s="40">
        <v>0</v>
      </c>
      <c r="IV24" s="40">
        <v>0</v>
      </c>
      <c r="IW24" s="40">
        <v>0</v>
      </c>
      <c r="IX24" s="40">
        <v>0</v>
      </c>
      <c r="IY24" s="40">
        <v>0</v>
      </c>
      <c r="IZ24" s="40">
        <v>0</v>
      </c>
      <c r="JA24" s="40">
        <v>0</v>
      </c>
      <c r="JB24" s="40">
        <v>0</v>
      </c>
      <c r="JC24" s="40">
        <v>0</v>
      </c>
      <c r="JD24" s="40">
        <v>0</v>
      </c>
      <c r="JE24" s="40">
        <v>0</v>
      </c>
      <c r="JF24" s="40">
        <v>0</v>
      </c>
      <c r="JG24" s="40">
        <v>0</v>
      </c>
      <c r="JH24" s="40">
        <v>0</v>
      </c>
      <c r="JI24" s="40">
        <v>0</v>
      </c>
      <c r="JJ24" s="40">
        <v>0</v>
      </c>
      <c r="JK24" s="40">
        <v>0</v>
      </c>
      <c r="JL24" s="40">
        <v>0</v>
      </c>
      <c r="JM24" s="40">
        <v>0</v>
      </c>
      <c r="JN24" s="40">
        <v>0</v>
      </c>
      <c r="JO24" s="40">
        <v>0</v>
      </c>
      <c r="JP24" s="40">
        <v>0</v>
      </c>
      <c r="JQ24" s="40">
        <v>0</v>
      </c>
      <c r="JR24" s="40">
        <v>0</v>
      </c>
      <c r="JS24" s="40">
        <v>0</v>
      </c>
      <c r="JT24" s="40">
        <v>0</v>
      </c>
      <c r="JU24" s="40">
        <v>0</v>
      </c>
      <c r="JV24" s="40">
        <v>0</v>
      </c>
      <c r="JW24" s="40">
        <v>0</v>
      </c>
      <c r="JX24" s="40">
        <v>0</v>
      </c>
      <c r="JY24" s="40">
        <v>0</v>
      </c>
      <c r="JZ24" s="40">
        <v>0</v>
      </c>
      <c r="KA24" s="40">
        <v>0</v>
      </c>
      <c r="KB24" s="40">
        <v>0</v>
      </c>
      <c r="KC24" s="40">
        <v>0</v>
      </c>
      <c r="KD24" s="40">
        <v>0</v>
      </c>
      <c r="KE24" s="40">
        <v>0</v>
      </c>
      <c r="KF24" s="40">
        <v>0</v>
      </c>
      <c r="KG24" s="40">
        <v>0</v>
      </c>
      <c r="KH24" s="40">
        <v>0</v>
      </c>
      <c r="KI24" s="40">
        <v>0</v>
      </c>
      <c r="KJ24" s="40">
        <v>0</v>
      </c>
      <c r="KK24" s="40">
        <v>0</v>
      </c>
      <c r="KL24" s="40">
        <v>0</v>
      </c>
      <c r="KM24" s="40">
        <v>0</v>
      </c>
      <c r="KN24" s="40">
        <v>0</v>
      </c>
      <c r="KO24" s="40">
        <v>4.0606582428992501</v>
      </c>
      <c r="KP24" s="40">
        <v>0</v>
      </c>
      <c r="KQ24" s="40">
        <v>0</v>
      </c>
      <c r="KR24" s="40">
        <v>0.53570423030546621</v>
      </c>
      <c r="KS24" s="40">
        <v>102.33363201701502</v>
      </c>
      <c r="KT24" s="40">
        <v>3.3292353295819935E-2</v>
      </c>
      <c r="KU24" s="40">
        <v>0</v>
      </c>
      <c r="KV24" s="40">
        <v>0</v>
      </c>
      <c r="KW24" s="40">
        <v>0</v>
      </c>
      <c r="KX24" s="40">
        <v>0</v>
      </c>
      <c r="KY24" s="40">
        <v>0</v>
      </c>
      <c r="KZ24" s="40">
        <v>0</v>
      </c>
      <c r="LA24" s="40">
        <v>0</v>
      </c>
      <c r="LB24" s="40">
        <v>0</v>
      </c>
      <c r="LC24" s="40">
        <v>0</v>
      </c>
      <c r="LD24" s="40">
        <v>0</v>
      </c>
      <c r="LE24" s="40">
        <v>0</v>
      </c>
      <c r="LF24" s="40">
        <v>0</v>
      </c>
      <c r="LG24" s="40">
        <v>0</v>
      </c>
      <c r="LH24" s="40">
        <v>0</v>
      </c>
      <c r="LI24" s="40">
        <v>0</v>
      </c>
      <c r="LJ24" s="40">
        <v>0</v>
      </c>
      <c r="LK24" s="40">
        <v>0</v>
      </c>
      <c r="LL24" s="40">
        <v>1.3700307810825296</v>
      </c>
      <c r="LM24" s="40">
        <v>7.4655580117899259E-2</v>
      </c>
      <c r="LN24" s="40">
        <v>1.1097451098606647E-2</v>
      </c>
      <c r="LO24" s="40">
        <v>0</v>
      </c>
      <c r="LP24" s="40">
        <v>2.5514048934887459</v>
      </c>
      <c r="LQ24" s="40">
        <v>0</v>
      </c>
      <c r="LR24" s="40">
        <v>0</v>
      </c>
      <c r="LS24" s="40">
        <v>0</v>
      </c>
      <c r="LT24" s="40">
        <v>0</v>
      </c>
      <c r="LU24" s="40">
        <v>0</v>
      </c>
      <c r="LV24" s="40">
        <v>0</v>
      </c>
      <c r="LW24" s="40">
        <v>0</v>
      </c>
      <c r="LX24" s="40">
        <v>0</v>
      </c>
      <c r="LY24" s="40">
        <v>0</v>
      </c>
      <c r="LZ24" s="40">
        <v>0</v>
      </c>
      <c r="MA24" s="40">
        <v>0</v>
      </c>
      <c r="MB24" s="40">
        <v>0</v>
      </c>
      <c r="MC24" s="40">
        <v>0</v>
      </c>
      <c r="MD24" s="40">
        <v>0</v>
      </c>
      <c r="ME24" s="40">
        <v>0</v>
      </c>
      <c r="MF24" s="40">
        <v>0</v>
      </c>
      <c r="MG24" s="40">
        <v>0</v>
      </c>
      <c r="MH24" s="40">
        <v>0</v>
      </c>
      <c r="MI24" s="40">
        <v>0</v>
      </c>
      <c r="MJ24" s="40">
        <v>0</v>
      </c>
      <c r="MK24" s="40">
        <v>0</v>
      </c>
      <c r="ML24" s="40">
        <v>0</v>
      </c>
      <c r="MM24" s="40">
        <v>0</v>
      </c>
      <c r="MN24" s="40">
        <v>0</v>
      </c>
      <c r="MO24" s="40">
        <v>0</v>
      </c>
      <c r="MP24" s="40">
        <v>0</v>
      </c>
      <c r="MQ24" s="40">
        <v>0</v>
      </c>
      <c r="MR24" s="40">
        <v>0</v>
      </c>
      <c r="MS24" s="40">
        <v>0</v>
      </c>
      <c r="MT24" s="40">
        <v>0</v>
      </c>
      <c r="MU24" s="40">
        <v>0</v>
      </c>
      <c r="MV24" s="40">
        <v>0</v>
      </c>
      <c r="MW24" s="40">
        <v>0</v>
      </c>
      <c r="MX24" s="40">
        <v>0</v>
      </c>
      <c r="MY24" s="40">
        <v>0</v>
      </c>
      <c r="MZ24" s="40">
        <v>0</v>
      </c>
      <c r="NA24" s="40">
        <v>0</v>
      </c>
      <c r="NB24" s="40">
        <v>0</v>
      </c>
      <c r="NC24" s="40">
        <v>0</v>
      </c>
      <c r="ND24" s="40">
        <v>0</v>
      </c>
      <c r="NE24" s="40">
        <v>0</v>
      </c>
      <c r="NF24" s="40">
        <v>0</v>
      </c>
      <c r="NG24" s="40">
        <v>0</v>
      </c>
      <c r="NH24" s="40">
        <v>0</v>
      </c>
      <c r="NI24" s="40">
        <v>0</v>
      </c>
      <c r="NJ24" s="40">
        <v>0</v>
      </c>
      <c r="NK24" s="40">
        <v>0</v>
      </c>
      <c r="NL24" s="40">
        <v>0</v>
      </c>
      <c r="NM24" s="40">
        <v>2.3203761387995715E-2</v>
      </c>
      <c r="NN24" s="40">
        <v>0</v>
      </c>
      <c r="NO24" s="40">
        <v>2.1085157087352626</v>
      </c>
      <c r="NP24" s="40">
        <v>52.622095391211147</v>
      </c>
      <c r="NQ24" s="40">
        <v>1.1904538451232585</v>
      </c>
      <c r="NR24" s="40">
        <v>0</v>
      </c>
      <c r="NS24" s="40">
        <v>0</v>
      </c>
      <c r="NT24" s="40">
        <v>34.804633222802792</v>
      </c>
      <c r="NU24" s="40">
        <v>5.5860533393622731</v>
      </c>
      <c r="NV24" s="40">
        <v>0</v>
      </c>
      <c r="NW24" s="40">
        <v>0</v>
      </c>
      <c r="NX24" s="40">
        <v>0</v>
      </c>
      <c r="NY24" s="40">
        <v>0</v>
      </c>
      <c r="NZ24" s="40">
        <v>0</v>
      </c>
      <c r="OA24" s="40">
        <v>0</v>
      </c>
      <c r="OB24" s="40">
        <v>0</v>
      </c>
      <c r="OC24" s="40">
        <v>0.74453808279742772</v>
      </c>
      <c r="OD24" s="40">
        <v>1.0139034867363346</v>
      </c>
      <c r="OE24" s="40">
        <v>0</v>
      </c>
      <c r="OF24" s="40">
        <v>0</v>
      </c>
      <c r="OG24" s="40">
        <v>0</v>
      </c>
      <c r="OH24" s="40">
        <v>0</v>
      </c>
      <c r="OI24" s="40">
        <v>0</v>
      </c>
      <c r="OJ24" s="40">
        <v>0</v>
      </c>
      <c r="OK24" s="40">
        <v>0</v>
      </c>
      <c r="OL24" s="40">
        <v>0</v>
      </c>
      <c r="OM24" s="40">
        <v>0</v>
      </c>
      <c r="ON24" s="40">
        <v>0</v>
      </c>
      <c r="OO24" s="40">
        <v>4.0354367631296895E-3</v>
      </c>
      <c r="OP24" s="40">
        <v>2406.3047115152731</v>
      </c>
      <c r="OQ24" s="40">
        <v>0</v>
      </c>
      <c r="OR24" s="40">
        <v>0</v>
      </c>
      <c r="OS24" s="40">
        <v>0</v>
      </c>
      <c r="OT24" s="40">
        <v>0</v>
      </c>
      <c r="OU24" s="40">
        <v>0</v>
      </c>
      <c r="OV24" s="40">
        <v>0</v>
      </c>
      <c r="OW24" s="40">
        <v>0</v>
      </c>
      <c r="OX24" s="41">
        <v>2406</v>
      </c>
    </row>
    <row r="25" spans="1:415" s="16" customFormat="1">
      <c r="A25" s="12" t="s">
        <v>731</v>
      </c>
      <c r="B25" s="13" t="s">
        <v>305</v>
      </c>
      <c r="C25" s="40">
        <v>0</v>
      </c>
      <c r="D25" s="40">
        <v>0</v>
      </c>
      <c r="E25" s="40">
        <v>0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3.3395937870239285</v>
      </c>
      <c r="Q25" s="40">
        <v>0</v>
      </c>
      <c r="R25" s="40">
        <v>0.45682479324337122</v>
      </c>
      <c r="S25" s="40">
        <v>0</v>
      </c>
      <c r="T25" s="40">
        <v>0</v>
      </c>
      <c r="U25" s="40">
        <v>0</v>
      </c>
      <c r="V25" s="40">
        <v>0</v>
      </c>
      <c r="W25" s="40">
        <v>0</v>
      </c>
      <c r="X25" s="40">
        <v>0</v>
      </c>
      <c r="Y25" s="40">
        <v>0</v>
      </c>
      <c r="Z25" s="40">
        <v>0</v>
      </c>
      <c r="AA25" s="40">
        <v>0</v>
      </c>
      <c r="AB25" s="40">
        <v>0</v>
      </c>
      <c r="AC25" s="40">
        <v>4.4427915713041894</v>
      </c>
      <c r="AD25" s="40">
        <v>0</v>
      </c>
      <c r="AE25" s="40">
        <v>1.3922928773178567</v>
      </c>
      <c r="AF25" s="40">
        <v>0</v>
      </c>
      <c r="AG25" s="40">
        <v>0</v>
      </c>
      <c r="AH25" s="40">
        <v>8.1819365954036629E-3</v>
      </c>
      <c r="AI25" s="40">
        <v>0</v>
      </c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>
        <v>0</v>
      </c>
      <c r="AQ25" s="40">
        <v>0</v>
      </c>
      <c r="AR25" s="40">
        <v>0.10772883183948156</v>
      </c>
      <c r="AS25" s="40">
        <v>0</v>
      </c>
      <c r="AT25" s="40">
        <v>0</v>
      </c>
      <c r="AU25" s="40">
        <v>0.13091098552645861</v>
      </c>
      <c r="AV25" s="40">
        <v>0.63682739834225188</v>
      </c>
      <c r="AW25" s="40">
        <v>1.7686619607064251</v>
      </c>
      <c r="AX25" s="40">
        <v>3.4009583114894562</v>
      </c>
      <c r="AY25" s="40">
        <v>4.9841630427000645</v>
      </c>
      <c r="AZ25" s="40">
        <v>4.5982483666168585</v>
      </c>
      <c r="BA25" s="40">
        <v>0.87410355960895803</v>
      </c>
      <c r="BB25" s="40">
        <v>0</v>
      </c>
      <c r="BC25" s="40">
        <v>0.29591337353376584</v>
      </c>
      <c r="BD25" s="40">
        <v>0</v>
      </c>
      <c r="BE25" s="40">
        <v>1.0254693866239259</v>
      </c>
      <c r="BF25" s="40">
        <v>0.24000347346517414</v>
      </c>
      <c r="BG25" s="40">
        <v>0</v>
      </c>
      <c r="BH25" s="40">
        <v>0.3763690833885685</v>
      </c>
      <c r="BI25" s="40">
        <v>0</v>
      </c>
      <c r="BJ25" s="40">
        <v>4.9091619572421981E-2</v>
      </c>
      <c r="BK25" s="40">
        <v>1.2750184527837376</v>
      </c>
      <c r="BL25" s="40">
        <v>0.83864850102887545</v>
      </c>
      <c r="BM25" s="40">
        <v>6.9451005133984758</v>
      </c>
      <c r="BN25" s="40">
        <v>0.96955948655533419</v>
      </c>
      <c r="BO25" s="40">
        <v>5.4546243969357762E-2</v>
      </c>
      <c r="BP25" s="40">
        <v>1.2804730771806734</v>
      </c>
      <c r="BQ25" s="40">
        <v>2.8295864059104336</v>
      </c>
      <c r="BR25" s="40">
        <v>1.3936565334170907</v>
      </c>
      <c r="BS25" s="40">
        <v>0</v>
      </c>
      <c r="BT25" s="40">
        <v>38.877835389159735</v>
      </c>
      <c r="BU25" s="40">
        <v>0.12409270503028889</v>
      </c>
      <c r="BV25" s="40">
        <v>1.1863808063335313</v>
      </c>
      <c r="BW25" s="40">
        <v>0</v>
      </c>
      <c r="BX25" s="40">
        <v>0</v>
      </c>
      <c r="BY25" s="40">
        <v>0.52909856650277021</v>
      </c>
      <c r="BZ25" s="40">
        <v>2.8964055547728971</v>
      </c>
      <c r="CA25" s="40">
        <v>2.8636778083912823E-2</v>
      </c>
      <c r="CB25" s="40">
        <v>0.40909682977018319</v>
      </c>
      <c r="CC25" s="40">
        <v>0</v>
      </c>
      <c r="CD25" s="40">
        <v>0</v>
      </c>
      <c r="CE25" s="40">
        <v>24.124440051547701</v>
      </c>
      <c r="CF25" s="40">
        <v>0.13227464162569255</v>
      </c>
      <c r="CG25" s="40">
        <v>7.3351061577793839</v>
      </c>
      <c r="CH25" s="40">
        <v>2.6195833666284063</v>
      </c>
      <c r="CI25" s="40">
        <v>0.87273990350972419</v>
      </c>
      <c r="CJ25" s="40">
        <v>3.6927807167255198</v>
      </c>
      <c r="CK25" s="40">
        <v>0</v>
      </c>
      <c r="CL25" s="40">
        <v>0</v>
      </c>
      <c r="CM25" s="40">
        <v>1.3063825430661185</v>
      </c>
      <c r="CN25" s="40">
        <v>2.526854751880498</v>
      </c>
      <c r="CO25" s="40">
        <v>0.72137407649475638</v>
      </c>
      <c r="CP25" s="40">
        <v>0.69000998621237564</v>
      </c>
      <c r="CQ25" s="40">
        <v>0.54273512749510966</v>
      </c>
      <c r="CR25" s="40">
        <v>0.7827386009602838</v>
      </c>
      <c r="CS25" s="40">
        <v>11.248799162580804</v>
      </c>
      <c r="CT25" s="40">
        <v>0</v>
      </c>
      <c r="CU25" s="40">
        <v>0</v>
      </c>
      <c r="CV25" s="40">
        <v>34.886413986701989</v>
      </c>
      <c r="CW25" s="40">
        <v>7.474199079901247</v>
      </c>
      <c r="CX25" s="40">
        <v>0.88774012060129748</v>
      </c>
      <c r="CY25" s="40">
        <v>42.1983379907944</v>
      </c>
      <c r="CZ25" s="40">
        <v>2.796858659528819</v>
      </c>
      <c r="DA25" s="40">
        <v>0.25091272225904571</v>
      </c>
      <c r="DB25" s="40">
        <v>0</v>
      </c>
      <c r="DC25" s="40">
        <v>10.276512363827001</v>
      </c>
      <c r="DD25" s="40">
        <v>20.017107880655061</v>
      </c>
      <c r="DE25" s="40">
        <v>1.6363873190807326E-2</v>
      </c>
      <c r="DF25" s="40">
        <v>5.7273556167825646E-2</v>
      </c>
      <c r="DG25" s="40">
        <v>1.3472922260431366</v>
      </c>
      <c r="DH25" s="40">
        <v>1.1345618745626413</v>
      </c>
      <c r="DI25" s="40">
        <v>2.8186771571165621</v>
      </c>
      <c r="DJ25" s="40">
        <v>2.7273121984678881E-2</v>
      </c>
      <c r="DK25" s="40">
        <v>0</v>
      </c>
      <c r="DL25" s="40">
        <v>1.1822898380358293</v>
      </c>
      <c r="DM25" s="40">
        <v>0.45955210544183911</v>
      </c>
      <c r="DN25" s="40">
        <v>5.5473530116836836</v>
      </c>
      <c r="DO25" s="40">
        <v>0</v>
      </c>
      <c r="DP25" s="40">
        <v>0.63682739834225188</v>
      </c>
      <c r="DQ25" s="40">
        <v>0.11318345623641735</v>
      </c>
      <c r="DR25" s="40">
        <v>0.58637212267059591</v>
      </c>
      <c r="DS25" s="40">
        <v>1.2272904893105495E-2</v>
      </c>
      <c r="DT25" s="40">
        <v>1.8013897070880398</v>
      </c>
      <c r="DU25" s="40">
        <v>2.8514049034981768</v>
      </c>
      <c r="DV25" s="40">
        <v>0</v>
      </c>
      <c r="DW25" s="40">
        <v>5.6700820606147389</v>
      </c>
      <c r="DX25" s="40">
        <v>1.6363873190807326E-2</v>
      </c>
      <c r="DY25" s="40">
        <v>1.8450267022635261</v>
      </c>
      <c r="DZ25" s="40">
        <v>1.219108552715146</v>
      </c>
      <c r="EA25" s="40">
        <v>8.8569463645244664</v>
      </c>
      <c r="EB25" s="40">
        <v>9.8551426291637121</v>
      </c>
      <c r="EC25" s="40">
        <v>1.6732060337600494</v>
      </c>
      <c r="ED25" s="40">
        <v>5.1818931770889864E-2</v>
      </c>
      <c r="EE25" s="40">
        <v>0</v>
      </c>
      <c r="EF25" s="40">
        <v>0</v>
      </c>
      <c r="EG25" s="40">
        <v>0</v>
      </c>
      <c r="EH25" s="40">
        <v>0</v>
      </c>
      <c r="EI25" s="40">
        <v>0</v>
      </c>
      <c r="EJ25" s="40">
        <v>0</v>
      </c>
      <c r="EK25" s="40">
        <v>0</v>
      </c>
      <c r="EL25" s="40">
        <v>6.9546461060931139E-2</v>
      </c>
      <c r="EM25" s="40">
        <v>0</v>
      </c>
      <c r="EN25" s="40">
        <v>3.1091359062533921</v>
      </c>
      <c r="EO25" s="40">
        <v>9.2333154479130339</v>
      </c>
      <c r="EP25" s="40">
        <v>0</v>
      </c>
      <c r="EQ25" s="40">
        <v>23.285791550518827</v>
      </c>
      <c r="ER25" s="40">
        <v>1.0841065988909855</v>
      </c>
      <c r="ES25" s="40">
        <v>102.66284943082746</v>
      </c>
      <c r="ET25" s="40">
        <v>9.9219617780261746</v>
      </c>
      <c r="EU25" s="40">
        <v>0</v>
      </c>
      <c r="EV25" s="40">
        <v>0</v>
      </c>
      <c r="EW25" s="40">
        <v>6.2182718125067842</v>
      </c>
      <c r="EX25" s="40">
        <v>2.454580978621099E-2</v>
      </c>
      <c r="EY25" s="40">
        <v>9.8183239144843962E-2</v>
      </c>
      <c r="EZ25" s="40">
        <v>0.40227854927401346</v>
      </c>
      <c r="FA25" s="40">
        <v>24.485808917844697</v>
      </c>
      <c r="FB25" s="40">
        <v>2.2050319124612874</v>
      </c>
      <c r="FC25" s="40">
        <v>2.2050319124612874</v>
      </c>
      <c r="FD25" s="40">
        <v>6.8796450206352473</v>
      </c>
      <c r="FE25" s="40">
        <v>18.64254253262725</v>
      </c>
      <c r="FF25" s="40">
        <v>9.2687705064931176</v>
      </c>
      <c r="FG25" s="40">
        <v>8.2351191832737882</v>
      </c>
      <c r="FH25" s="40">
        <v>0</v>
      </c>
      <c r="FI25" s="40">
        <v>9.000130254944029E-2</v>
      </c>
      <c r="FJ25" s="40">
        <v>0.60137233976216931</v>
      </c>
      <c r="FK25" s="40">
        <v>6.5169124982390185</v>
      </c>
      <c r="FL25" s="40">
        <v>12.26745026870856</v>
      </c>
      <c r="FM25" s="40">
        <v>130.09006455471979</v>
      </c>
      <c r="FN25" s="40">
        <v>0</v>
      </c>
      <c r="FO25" s="40">
        <v>2.5745827153536864</v>
      </c>
      <c r="FP25" s="40">
        <v>3.4241404651764329</v>
      </c>
      <c r="FQ25" s="40">
        <v>0.61228158855604087</v>
      </c>
      <c r="FR25" s="40">
        <v>0.75137451067790306</v>
      </c>
      <c r="FS25" s="40">
        <v>184.36903192862769</v>
      </c>
      <c r="FT25" s="40">
        <v>7.5014722018859255</v>
      </c>
      <c r="FU25" s="40">
        <v>0.68455536181543986</v>
      </c>
      <c r="FV25" s="40">
        <v>12.661546881387169</v>
      </c>
      <c r="FW25" s="40">
        <v>9.4733189213782083</v>
      </c>
      <c r="FX25" s="40">
        <v>35.335056843349953</v>
      </c>
      <c r="FY25" s="40">
        <v>0.42273339076252259</v>
      </c>
      <c r="FZ25" s="40">
        <v>0.57137190557902251</v>
      </c>
      <c r="GA25" s="40">
        <v>0.84546678152504517</v>
      </c>
      <c r="GB25" s="40">
        <v>5.596444631256106</v>
      </c>
      <c r="GC25" s="40">
        <v>0</v>
      </c>
      <c r="GD25" s="40">
        <v>1.2272904893105494</v>
      </c>
      <c r="GE25" s="40">
        <v>5.7941747656450282</v>
      </c>
      <c r="GF25" s="40">
        <v>33.43821120931554</v>
      </c>
      <c r="GG25" s="40">
        <v>2.0318475878585764</v>
      </c>
      <c r="GH25" s="40">
        <v>26.576293717970334</v>
      </c>
      <c r="GI25" s="40">
        <v>159.87504107418761</v>
      </c>
      <c r="GJ25" s="40">
        <v>477.73918683732222</v>
      </c>
      <c r="GK25" s="40">
        <v>5.9619044658508029</v>
      </c>
      <c r="GL25" s="40">
        <v>5.8419027291182166</v>
      </c>
      <c r="GM25" s="40">
        <v>3.1323180599403693</v>
      </c>
      <c r="GN25" s="40">
        <v>16.907971974401669</v>
      </c>
      <c r="GO25" s="40">
        <v>80.982081109106986</v>
      </c>
      <c r="GP25" s="40">
        <v>13.211100289378448</v>
      </c>
      <c r="GQ25" s="40">
        <v>25.215364930934857</v>
      </c>
      <c r="GR25" s="40">
        <v>13.121098986829008</v>
      </c>
      <c r="GS25" s="40">
        <v>35.356875340937698</v>
      </c>
      <c r="GT25" s="40">
        <v>7.3132876601916417</v>
      </c>
      <c r="GU25" s="40">
        <v>24.461263108058485</v>
      </c>
      <c r="GV25" s="40">
        <v>104.58424087464809</v>
      </c>
      <c r="GW25" s="40">
        <v>23.178062718679346</v>
      </c>
      <c r="GX25" s="40">
        <v>36.755986498751724</v>
      </c>
      <c r="GY25" s="40">
        <v>4.8150696863950566</v>
      </c>
      <c r="GZ25" s="40">
        <v>65.750042480663836</v>
      </c>
      <c r="HA25" s="40">
        <v>80.349344679062455</v>
      </c>
      <c r="HB25" s="40">
        <v>43.776088097608067</v>
      </c>
      <c r="HC25" s="40">
        <v>49.759811061046612</v>
      </c>
      <c r="HD25" s="40">
        <v>1.5245675189435492</v>
      </c>
      <c r="HE25" s="40">
        <v>4.3405173638616432</v>
      </c>
      <c r="HF25" s="40">
        <v>23.482158028808517</v>
      </c>
      <c r="HG25" s="40">
        <v>1.0145601378300542</v>
      </c>
      <c r="HH25" s="40">
        <v>6.9941921329708983</v>
      </c>
      <c r="HI25" s="40">
        <v>56.724002759834363</v>
      </c>
      <c r="HJ25" s="40">
        <v>5.3018949138215747</v>
      </c>
      <c r="HK25" s="40">
        <v>155.3763396028148</v>
      </c>
      <c r="HL25" s="40">
        <v>1.1222889696695357</v>
      </c>
      <c r="HM25" s="40">
        <v>52.4148494862551</v>
      </c>
      <c r="HN25" s="40">
        <v>5.0550731598602301</v>
      </c>
      <c r="HO25" s="40">
        <v>31.73636839747158</v>
      </c>
      <c r="HP25" s="40">
        <v>3.8496011681374234</v>
      </c>
      <c r="HQ25" s="40">
        <v>9.5892296898130933</v>
      </c>
      <c r="HR25" s="40">
        <v>33.323664096979883</v>
      </c>
      <c r="HS25" s="40">
        <v>11.172434421023704</v>
      </c>
      <c r="HT25" s="40">
        <v>5.652354531324697</v>
      </c>
      <c r="HU25" s="40">
        <v>32.006372305119896</v>
      </c>
      <c r="HV25" s="40">
        <v>0.23045788077053653</v>
      </c>
      <c r="HW25" s="40">
        <v>3.6873260923285844</v>
      </c>
      <c r="HX25" s="40">
        <v>12.226540585731541</v>
      </c>
      <c r="HY25" s="40">
        <v>2.1463947001942278</v>
      </c>
      <c r="HZ25" s="40">
        <v>4.5873391178229879</v>
      </c>
      <c r="IA25" s="40">
        <v>4.3555175809532169</v>
      </c>
      <c r="IB25" s="40">
        <v>5.5350801067905788</v>
      </c>
      <c r="IC25" s="40">
        <v>1.4427481529895128</v>
      </c>
      <c r="ID25" s="40">
        <v>9.2224061991191633</v>
      </c>
      <c r="IE25" s="40">
        <v>0.23454884906823836</v>
      </c>
      <c r="IF25" s="40">
        <v>7.9882974293124436</v>
      </c>
      <c r="IG25" s="40">
        <v>5.4314422432487994</v>
      </c>
      <c r="IH25" s="40">
        <v>44.944741374651556</v>
      </c>
      <c r="II25" s="40">
        <v>22.818057508481584</v>
      </c>
      <c r="IJ25" s="40">
        <v>2.8391319986050711</v>
      </c>
      <c r="IK25" s="40">
        <v>39.543299565585912</v>
      </c>
      <c r="IL25" s="40">
        <v>31.545456543578826</v>
      </c>
      <c r="IM25" s="40">
        <v>41.452418104513427</v>
      </c>
      <c r="IN25" s="40">
        <v>69.092363579886239</v>
      </c>
      <c r="IO25" s="40">
        <v>5.7614470192634126</v>
      </c>
      <c r="IP25" s="40">
        <v>2.7777674741395435</v>
      </c>
      <c r="IQ25" s="40">
        <v>376.22726315424819</v>
      </c>
      <c r="IR25" s="40">
        <v>9.7487774534234646</v>
      </c>
      <c r="IS25" s="40">
        <v>78.354315805883175</v>
      </c>
      <c r="IT25" s="40">
        <v>8.1819365954036629E-3</v>
      </c>
      <c r="IU25" s="40">
        <v>1.5559316092259299</v>
      </c>
      <c r="IV25" s="40">
        <v>15.390222735954291</v>
      </c>
      <c r="IW25" s="40">
        <v>0.53046222260200426</v>
      </c>
      <c r="IX25" s="40">
        <v>9.5455926946376071</v>
      </c>
      <c r="IY25" s="40">
        <v>1.0868339110894534</v>
      </c>
      <c r="IZ25" s="40">
        <v>0.81137537904419665</v>
      </c>
      <c r="JA25" s="40">
        <v>4.2559706857091388</v>
      </c>
      <c r="JB25" s="40">
        <v>52.075299117545846</v>
      </c>
      <c r="JC25" s="40">
        <v>12.210176712540735</v>
      </c>
      <c r="JD25" s="40">
        <v>3.7077809338170939</v>
      </c>
      <c r="JE25" s="40">
        <v>9.5455926946376064E-3</v>
      </c>
      <c r="JF25" s="40">
        <v>3.6845987801301168</v>
      </c>
      <c r="JG25" s="40">
        <v>30.318166054268275</v>
      </c>
      <c r="JH25" s="40">
        <v>20.733027332752883</v>
      </c>
      <c r="JI25" s="40">
        <v>10.531516054383749</v>
      </c>
      <c r="JJ25" s="40">
        <v>16.658422908241857</v>
      </c>
      <c r="JK25" s="40">
        <v>3.844146543740488</v>
      </c>
      <c r="JL25" s="40">
        <v>5.7041734630955876</v>
      </c>
      <c r="JM25" s="40">
        <v>22.886240313443281</v>
      </c>
      <c r="JN25" s="40">
        <v>1.824571860775017</v>
      </c>
      <c r="JO25" s="40">
        <v>0.19500282219045398</v>
      </c>
      <c r="JP25" s="40">
        <v>68.981907435848285</v>
      </c>
      <c r="JQ25" s="40">
        <v>8.5037594348228733</v>
      </c>
      <c r="JR25" s="40">
        <v>9.5060466677598221</v>
      </c>
      <c r="JS25" s="40">
        <v>4.4155184493195101</v>
      </c>
      <c r="JT25" s="40">
        <v>46.982043586907075</v>
      </c>
      <c r="JU25" s="40">
        <v>75.793369651521829</v>
      </c>
      <c r="JV25" s="40">
        <v>0.19363916609122003</v>
      </c>
      <c r="JW25" s="40">
        <v>5.382350623676377</v>
      </c>
      <c r="JX25" s="40">
        <v>1.1550167160511504</v>
      </c>
      <c r="JY25" s="40">
        <v>0</v>
      </c>
      <c r="JZ25" s="40">
        <v>0</v>
      </c>
      <c r="KA25" s="40">
        <v>3.5223237043212769</v>
      </c>
      <c r="KB25" s="40">
        <v>2.477763132308076</v>
      </c>
      <c r="KC25" s="40">
        <v>0</v>
      </c>
      <c r="KD25" s="40">
        <v>3.1227724672457313</v>
      </c>
      <c r="KE25" s="40">
        <v>1.3582014748370081</v>
      </c>
      <c r="KF25" s="40">
        <v>0.92864980357831584</v>
      </c>
      <c r="KG25" s="40">
        <v>0.60409965196063709</v>
      </c>
      <c r="KH25" s="40">
        <v>4.0023306512516257</v>
      </c>
      <c r="KI25" s="40">
        <v>0.35318692970159149</v>
      </c>
      <c r="KJ25" s="40">
        <v>0.95865023776146252</v>
      </c>
      <c r="KK25" s="40">
        <v>3.1364090282380713E-2</v>
      </c>
      <c r="KL25" s="40">
        <v>5.9032672535837429</v>
      </c>
      <c r="KM25" s="40">
        <v>5.7273556167825646E-2</v>
      </c>
      <c r="KN25" s="40">
        <v>0</v>
      </c>
      <c r="KO25" s="18">
        <v>11549.663</v>
      </c>
      <c r="KP25" s="40">
        <v>0</v>
      </c>
      <c r="KQ25" s="40">
        <v>978.12733782682096</v>
      </c>
      <c r="KR25" s="40">
        <v>5.7055371191948208</v>
      </c>
      <c r="KS25" s="18">
        <v>1389.3989999999999</v>
      </c>
      <c r="KT25" s="40">
        <v>11.426074455481215</v>
      </c>
      <c r="KU25" s="40">
        <v>33.850035351284191</v>
      </c>
      <c r="KV25" s="40">
        <v>44.432006681339594</v>
      </c>
      <c r="KW25" s="40">
        <v>9.3546808407448552</v>
      </c>
      <c r="KX25" s="40">
        <v>14.394753783513512</v>
      </c>
      <c r="KY25" s="40">
        <v>0.19227550999198612</v>
      </c>
      <c r="KZ25" s="40">
        <v>0.47182501033494462</v>
      </c>
      <c r="LA25" s="40">
        <v>1.6159324775922237</v>
      </c>
      <c r="LB25" s="40">
        <v>2.0018471536754299</v>
      </c>
      <c r="LC25" s="40">
        <v>6.7337338180172148</v>
      </c>
      <c r="LD25" s="40">
        <v>7.2096497966498623</v>
      </c>
      <c r="LE25" s="40">
        <v>4.704613542357106</v>
      </c>
      <c r="LF25" s="40">
        <v>8.3960306029833927</v>
      </c>
      <c r="LG25" s="40">
        <v>0.23863981736594017</v>
      </c>
      <c r="LH25" s="40">
        <v>5.1546200551043082</v>
      </c>
      <c r="LI25" s="40">
        <v>6.8660084596429076</v>
      </c>
      <c r="LJ25" s="40">
        <v>8.7942181839597033</v>
      </c>
      <c r="LK25" s="40">
        <v>35.513695792349601</v>
      </c>
      <c r="LL25" s="40">
        <v>61.80362172948081</v>
      </c>
      <c r="LM25" s="40">
        <v>815.79362480571456</v>
      </c>
      <c r="LN25" s="40">
        <v>72.197408517841922</v>
      </c>
      <c r="LO25" s="40">
        <v>88.199912842352262</v>
      </c>
      <c r="LP25" s="40">
        <v>216.82677440259403</v>
      </c>
      <c r="LQ25" s="40">
        <v>1.8313901412711866</v>
      </c>
      <c r="LR25" s="40">
        <v>0.4881888835257519</v>
      </c>
      <c r="LS25" s="40">
        <v>506.56687677512775</v>
      </c>
      <c r="LT25" s="40">
        <v>1.486385148164999</v>
      </c>
      <c r="LU25" s="40">
        <v>1.8559359510573976</v>
      </c>
      <c r="LV25" s="40">
        <v>0.64091836663995372</v>
      </c>
      <c r="LW25" s="40">
        <v>0.6313727739453161</v>
      </c>
      <c r="LX25" s="40">
        <v>1.8682088559505032</v>
      </c>
      <c r="LY25" s="40">
        <v>1.6118415092945217</v>
      </c>
      <c r="LZ25" s="40">
        <v>0.33136843211384842</v>
      </c>
      <c r="MA25" s="40">
        <v>6.8182804961697194E-2</v>
      </c>
      <c r="MB25" s="40">
        <v>0.52091662990736665</v>
      </c>
      <c r="MC25" s="40">
        <v>0.97910507924997181</v>
      </c>
      <c r="MD25" s="40">
        <v>0.29864068573223368</v>
      </c>
      <c r="ME25" s="40">
        <v>3.8550557925343596</v>
      </c>
      <c r="MF25" s="40">
        <v>8.4819409372351302</v>
      </c>
      <c r="MG25" s="40">
        <v>55.271709014150218</v>
      </c>
      <c r="MH25" s="40">
        <v>2.0768482391332967</v>
      </c>
      <c r="MI25" s="40">
        <v>1.583204731210609</v>
      </c>
      <c r="MJ25" s="40">
        <v>3.0995903135587546</v>
      </c>
      <c r="MK25" s="40">
        <v>1.6282053824853289</v>
      </c>
      <c r="ML25" s="40">
        <v>36.185978249271933</v>
      </c>
      <c r="MM25" s="40">
        <v>15.994322387914929</v>
      </c>
      <c r="MN25" s="40">
        <v>14.742486088818168</v>
      </c>
      <c r="MO25" s="40">
        <v>25.561733580140281</v>
      </c>
      <c r="MP25" s="40">
        <v>13.224736850370787</v>
      </c>
      <c r="MQ25" s="40">
        <v>7.0351018159479173</v>
      </c>
      <c r="MR25" s="40">
        <v>0</v>
      </c>
      <c r="MS25" s="40">
        <v>688.02586658799021</v>
      </c>
      <c r="MT25" s="40">
        <v>50.237090695778491</v>
      </c>
      <c r="MU25" s="40">
        <v>16.562966981295485</v>
      </c>
      <c r="MV25" s="40">
        <v>2.2677600930260486</v>
      </c>
      <c r="MW25" s="40">
        <v>4.3814270468386622</v>
      </c>
      <c r="MX25" s="40">
        <v>58.93994392108953</v>
      </c>
      <c r="MY25" s="40">
        <v>0</v>
      </c>
      <c r="MZ25" s="40">
        <v>1.2450180186005908</v>
      </c>
      <c r="NA25" s="40">
        <v>12.566090954440794</v>
      </c>
      <c r="NB25" s="40">
        <v>7.2532867918253476</v>
      </c>
      <c r="NC25" s="40">
        <v>5.9564498414538667</v>
      </c>
      <c r="ND25" s="40">
        <v>8.0728441074649471</v>
      </c>
      <c r="NE25" s="40">
        <v>6.1132702928657707</v>
      </c>
      <c r="NF25" s="40">
        <v>11.983809800067899</v>
      </c>
      <c r="NG25" s="40">
        <v>3.4132312163825618</v>
      </c>
      <c r="NH25" s="40">
        <v>3.9082383804044833</v>
      </c>
      <c r="NI25" s="40">
        <v>15.394313704251992</v>
      </c>
      <c r="NJ25" s="40">
        <v>112.43071806964021</v>
      </c>
      <c r="NK25" s="40">
        <v>39.507844507005821</v>
      </c>
      <c r="NL25" s="40">
        <v>100.14417661554238</v>
      </c>
      <c r="NM25" s="40">
        <v>63.825923724644746</v>
      </c>
      <c r="NN25" s="40">
        <v>246.88857311020632</v>
      </c>
      <c r="NO25" s="40">
        <v>7.6719292142901683</v>
      </c>
      <c r="NP25" s="40">
        <v>213.71900215243986</v>
      </c>
      <c r="NQ25" s="40">
        <v>211.37487731785671</v>
      </c>
      <c r="NR25" s="40">
        <v>3.8686923535266988</v>
      </c>
      <c r="NS25" s="40">
        <v>190.77821559502723</v>
      </c>
      <c r="NT25" s="40">
        <v>4.5587023397390745</v>
      </c>
      <c r="NU25" s="40">
        <v>6.9205547036122654</v>
      </c>
      <c r="NV25" s="40">
        <v>4.8846161474559864</v>
      </c>
      <c r="NW25" s="40">
        <v>16.933881440287117</v>
      </c>
      <c r="NX25" s="40">
        <v>51.606201419409373</v>
      </c>
      <c r="NY25" s="40">
        <v>2.1463947001942278</v>
      </c>
      <c r="NZ25" s="40">
        <v>1.9063912267290537</v>
      </c>
      <c r="OA25" s="40">
        <v>3.426867777374901</v>
      </c>
      <c r="OB25" s="40">
        <v>0</v>
      </c>
      <c r="OC25" s="40">
        <v>417.83650171017354</v>
      </c>
      <c r="OD25" s="40">
        <v>16.711605496111982</v>
      </c>
      <c r="OE25" s="40">
        <v>13.651561209431014</v>
      </c>
      <c r="OF25" s="40">
        <v>28.379047081157605</v>
      </c>
      <c r="OG25" s="40">
        <v>31.211360799266512</v>
      </c>
      <c r="OH25" s="40">
        <v>1.2095629600205084</v>
      </c>
      <c r="OI25" s="40">
        <v>4.7141591350517444</v>
      </c>
      <c r="OJ25" s="40">
        <v>9.0137668159363695</v>
      </c>
      <c r="OK25" s="40">
        <v>0</v>
      </c>
      <c r="OL25" s="40">
        <v>171.15656798315001</v>
      </c>
      <c r="OM25" s="40">
        <v>0</v>
      </c>
      <c r="ON25" s="40">
        <v>0</v>
      </c>
      <c r="OO25" s="40">
        <v>19.876651302433967</v>
      </c>
      <c r="OP25" s="40">
        <v>22964.844371485262</v>
      </c>
      <c r="OQ25" s="40">
        <v>7681.5525353824623</v>
      </c>
      <c r="OR25" s="40">
        <v>0</v>
      </c>
      <c r="OS25" s="40">
        <v>0</v>
      </c>
      <c r="OT25" s="40">
        <v>0</v>
      </c>
      <c r="OU25" s="40">
        <v>0</v>
      </c>
      <c r="OV25" s="40">
        <v>6.4350931322849805</v>
      </c>
      <c r="OW25" s="40">
        <v>7687.9876285147475</v>
      </c>
      <c r="OX25" s="41">
        <v>30652.832000000002</v>
      </c>
    </row>
    <row r="26" spans="1:415">
      <c r="A26" s="8" t="s">
        <v>732</v>
      </c>
      <c r="B26" s="9" t="s">
        <v>306</v>
      </c>
      <c r="C26" s="40">
        <v>0</v>
      </c>
      <c r="D26" s="40">
        <v>0</v>
      </c>
      <c r="E26" s="40">
        <v>0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0.35259004661627291</v>
      </c>
      <c r="AF26" s="40">
        <v>0</v>
      </c>
      <c r="AG26" s="40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39">
        <v>0</v>
      </c>
      <c r="AP26" s="39">
        <v>0</v>
      </c>
      <c r="AQ26" s="39">
        <v>0</v>
      </c>
      <c r="AR26" s="39">
        <v>0</v>
      </c>
      <c r="AS26" s="39">
        <v>0</v>
      </c>
      <c r="AT26" s="39">
        <v>0</v>
      </c>
      <c r="AU26" s="39">
        <v>0</v>
      </c>
      <c r="AV26" s="39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39">
        <v>0</v>
      </c>
      <c r="BD26" s="39">
        <v>0</v>
      </c>
      <c r="BE26" s="39">
        <v>0</v>
      </c>
      <c r="BF26" s="39">
        <v>0</v>
      </c>
      <c r="BG26" s="39">
        <v>0</v>
      </c>
      <c r="BH26" s="39">
        <v>0</v>
      </c>
      <c r="BI26" s="39">
        <v>0</v>
      </c>
      <c r="BJ26" s="39">
        <v>0</v>
      </c>
      <c r="BK26" s="39">
        <v>14.721582268935354</v>
      </c>
      <c r="BL26" s="39">
        <v>15.153789422852075</v>
      </c>
      <c r="BM26" s="39">
        <v>0</v>
      </c>
      <c r="BN26" s="39">
        <v>0</v>
      </c>
      <c r="BO26" s="39">
        <v>0</v>
      </c>
      <c r="BP26" s="39">
        <v>0</v>
      </c>
      <c r="BQ26" s="39">
        <v>0</v>
      </c>
      <c r="BR26" s="39">
        <v>0</v>
      </c>
      <c r="BS26" s="39">
        <v>0</v>
      </c>
      <c r="BT26" s="39">
        <v>0</v>
      </c>
      <c r="BU26" s="39">
        <v>0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15.802100153727157</v>
      </c>
      <c r="CB26" s="39">
        <v>0</v>
      </c>
      <c r="CC26" s="39">
        <v>13.064788178921253</v>
      </c>
      <c r="CD26" s="39">
        <v>0</v>
      </c>
      <c r="CE26" s="39">
        <v>4.5040534987110998</v>
      </c>
      <c r="CF26" s="39">
        <v>0</v>
      </c>
      <c r="CG26" s="39">
        <v>0</v>
      </c>
      <c r="CH26" s="39">
        <v>0</v>
      </c>
      <c r="CI26" s="39">
        <v>0</v>
      </c>
      <c r="CJ26" s="39">
        <v>8.8299163287021472</v>
      </c>
      <c r="CK26" s="39">
        <v>0</v>
      </c>
      <c r="CL26" s="39">
        <v>0</v>
      </c>
      <c r="CM26" s="39">
        <v>3.1941625190775262</v>
      </c>
      <c r="CN26" s="39">
        <v>0</v>
      </c>
      <c r="CO26" s="39">
        <v>0</v>
      </c>
      <c r="CP26" s="39">
        <v>2.6178863138552306</v>
      </c>
      <c r="CQ26" s="39">
        <v>0</v>
      </c>
      <c r="CR26" s="39">
        <v>0</v>
      </c>
      <c r="CS26" s="39">
        <v>8.7199688948110504E-2</v>
      </c>
      <c r="CT26" s="39">
        <v>0</v>
      </c>
      <c r="CU26" s="39">
        <v>0</v>
      </c>
      <c r="CV26" s="39">
        <v>179.65789826887448</v>
      </c>
      <c r="CW26" s="39">
        <v>0</v>
      </c>
      <c r="CX26" s="39">
        <v>0</v>
      </c>
      <c r="CY26" s="39">
        <v>0</v>
      </c>
      <c r="CZ26" s="39">
        <v>0</v>
      </c>
      <c r="DA26" s="39">
        <v>0</v>
      </c>
      <c r="DB26" s="39">
        <v>0</v>
      </c>
      <c r="DC26" s="39">
        <v>0</v>
      </c>
      <c r="DD26" s="39">
        <v>2.4624433900781644</v>
      </c>
      <c r="DE26" s="39">
        <v>0</v>
      </c>
      <c r="DF26" s="39">
        <v>0.46443312591928426</v>
      </c>
      <c r="DG26" s="39">
        <v>0</v>
      </c>
      <c r="DH26" s="39">
        <v>0</v>
      </c>
      <c r="DI26" s="39">
        <v>0</v>
      </c>
      <c r="DJ26" s="39">
        <v>0</v>
      </c>
      <c r="DK26" s="39">
        <v>0</v>
      </c>
      <c r="DL26" s="39">
        <v>0</v>
      </c>
      <c r="DM26" s="39">
        <v>0</v>
      </c>
      <c r="DN26" s="39">
        <v>0</v>
      </c>
      <c r="DO26" s="39">
        <v>0</v>
      </c>
      <c r="DP26" s="39">
        <v>0</v>
      </c>
      <c r="DQ26" s="39">
        <v>0</v>
      </c>
      <c r="DR26" s="39">
        <v>0</v>
      </c>
      <c r="DS26" s="39">
        <v>0</v>
      </c>
      <c r="DT26" s="39">
        <v>171.5483271967002</v>
      </c>
      <c r="DU26" s="39">
        <v>123.08236095025799</v>
      </c>
      <c r="DV26" s="39">
        <v>0</v>
      </c>
      <c r="DW26" s="39">
        <v>0</v>
      </c>
      <c r="DX26" s="39">
        <v>0</v>
      </c>
      <c r="DY26" s="40">
        <v>0</v>
      </c>
      <c r="DZ26" s="40">
        <v>0</v>
      </c>
      <c r="EA26" s="40">
        <v>0</v>
      </c>
      <c r="EB26" s="40">
        <v>0</v>
      </c>
      <c r="EC26" s="40">
        <v>0</v>
      </c>
      <c r="ED26" s="40">
        <v>0</v>
      </c>
      <c r="EE26" s="40">
        <v>123.35533388957381</v>
      </c>
      <c r="EF26" s="40">
        <v>81.353518497763275</v>
      </c>
      <c r="EG26" s="40">
        <v>85.895484904712674</v>
      </c>
      <c r="EH26" s="40">
        <v>51.934997350247471</v>
      </c>
      <c r="EI26" s="40">
        <v>419.27316527122258</v>
      </c>
      <c r="EJ26" s="40">
        <v>32.904613060028311</v>
      </c>
      <c r="EK26" s="40">
        <v>19.964937478293479</v>
      </c>
      <c r="EL26" s="40">
        <v>0</v>
      </c>
      <c r="EM26" s="40">
        <v>16.302550542472833</v>
      </c>
      <c r="EN26" s="40">
        <v>32.682822546834203</v>
      </c>
      <c r="EO26" s="40">
        <v>319.09209654231512</v>
      </c>
      <c r="EP26" s="40">
        <v>0</v>
      </c>
      <c r="EQ26" s="40">
        <v>159.25696234584044</v>
      </c>
      <c r="ER26" s="40">
        <v>0</v>
      </c>
      <c r="ES26" s="40">
        <v>19.769686000866187</v>
      </c>
      <c r="ET26" s="40">
        <v>217.30352050410329</v>
      </c>
      <c r="EU26" s="40">
        <v>170.07541071164189</v>
      </c>
      <c r="EV26" s="40">
        <v>0</v>
      </c>
      <c r="EW26" s="40">
        <v>23.543916015989836</v>
      </c>
      <c r="EX26" s="40">
        <v>0</v>
      </c>
      <c r="EY26" s="40">
        <v>57.530942606221863</v>
      </c>
      <c r="EZ26" s="40">
        <v>0</v>
      </c>
      <c r="FA26" s="40">
        <v>23.52116827104685</v>
      </c>
      <c r="FB26" s="40">
        <v>0</v>
      </c>
      <c r="FC26" s="40">
        <v>1.1582393466803376</v>
      </c>
      <c r="FD26" s="40">
        <v>21.688079157724616</v>
      </c>
      <c r="FE26" s="40">
        <v>0</v>
      </c>
      <c r="FF26" s="40">
        <v>0</v>
      </c>
      <c r="FG26" s="40">
        <v>0</v>
      </c>
      <c r="FH26" s="40">
        <v>0</v>
      </c>
      <c r="FI26" s="40">
        <v>1.8956454119154458E-3</v>
      </c>
      <c r="FJ26" s="40">
        <v>8.820438101642571</v>
      </c>
      <c r="FK26" s="40">
        <v>71.968178063369905</v>
      </c>
      <c r="FL26" s="40">
        <v>8.3408398124279623E-2</v>
      </c>
      <c r="FM26" s="40">
        <v>0</v>
      </c>
      <c r="FN26" s="40">
        <v>0</v>
      </c>
      <c r="FO26" s="40">
        <v>0</v>
      </c>
      <c r="FP26" s="40">
        <v>0</v>
      </c>
      <c r="FQ26" s="40">
        <v>0</v>
      </c>
      <c r="FR26" s="40">
        <v>0</v>
      </c>
      <c r="FS26" s="40">
        <v>0</v>
      </c>
      <c r="FT26" s="40">
        <v>0</v>
      </c>
      <c r="FU26" s="40">
        <v>0</v>
      </c>
      <c r="FV26" s="40">
        <v>0</v>
      </c>
      <c r="FW26" s="40">
        <v>0</v>
      </c>
      <c r="FX26" s="40">
        <v>0</v>
      </c>
      <c r="FY26" s="40">
        <v>0</v>
      </c>
      <c r="FZ26" s="40">
        <v>0</v>
      </c>
      <c r="GA26" s="40">
        <v>0</v>
      </c>
      <c r="GB26" s="40">
        <v>0</v>
      </c>
      <c r="GC26" s="40">
        <v>0</v>
      </c>
      <c r="GD26" s="40">
        <v>0</v>
      </c>
      <c r="GE26" s="40">
        <v>0</v>
      </c>
      <c r="GF26" s="40">
        <v>0</v>
      </c>
      <c r="GG26" s="40">
        <v>0</v>
      </c>
      <c r="GH26" s="40">
        <v>0</v>
      </c>
      <c r="GI26" s="40">
        <v>0</v>
      </c>
      <c r="GJ26" s="40">
        <v>0</v>
      </c>
      <c r="GK26" s="40">
        <v>0</v>
      </c>
      <c r="GL26" s="40">
        <v>0</v>
      </c>
      <c r="GM26" s="40">
        <v>0</v>
      </c>
      <c r="GN26" s="40">
        <v>0</v>
      </c>
      <c r="GO26" s="40">
        <v>0</v>
      </c>
      <c r="GP26" s="40">
        <v>0</v>
      </c>
      <c r="GQ26" s="40">
        <v>0</v>
      </c>
      <c r="GR26" s="40">
        <v>0</v>
      </c>
      <c r="GS26" s="40">
        <v>0</v>
      </c>
      <c r="GT26" s="40">
        <v>0</v>
      </c>
      <c r="GU26" s="40">
        <v>0</v>
      </c>
      <c r="GV26" s="40">
        <v>0</v>
      </c>
      <c r="GW26" s="40">
        <v>0</v>
      </c>
      <c r="GX26" s="40">
        <v>0</v>
      </c>
      <c r="GY26" s="40">
        <v>0</v>
      </c>
      <c r="GZ26" s="40">
        <v>0</v>
      </c>
      <c r="HA26" s="40">
        <v>0</v>
      </c>
      <c r="HB26" s="40">
        <v>0</v>
      </c>
      <c r="HC26" s="40">
        <v>0</v>
      </c>
      <c r="HD26" s="40">
        <v>0</v>
      </c>
      <c r="HE26" s="40">
        <v>0</v>
      </c>
      <c r="HF26" s="40">
        <v>0</v>
      </c>
      <c r="HG26" s="40">
        <v>0</v>
      </c>
      <c r="HH26" s="40">
        <v>0</v>
      </c>
      <c r="HI26" s="40">
        <v>0</v>
      </c>
      <c r="HJ26" s="40">
        <v>0</v>
      </c>
      <c r="HK26" s="40">
        <v>0</v>
      </c>
      <c r="HL26" s="40">
        <v>0</v>
      </c>
      <c r="HM26" s="40">
        <v>0</v>
      </c>
      <c r="HN26" s="40">
        <v>0</v>
      </c>
      <c r="HO26" s="40">
        <v>0</v>
      </c>
      <c r="HP26" s="40">
        <v>0</v>
      </c>
      <c r="HQ26" s="40">
        <v>8.2782835138347526</v>
      </c>
      <c r="HR26" s="40">
        <v>0</v>
      </c>
      <c r="HS26" s="40">
        <v>0</v>
      </c>
      <c r="HT26" s="40">
        <v>0</v>
      </c>
      <c r="HU26" s="40">
        <v>0</v>
      </c>
      <c r="HV26" s="40">
        <v>0</v>
      </c>
      <c r="HW26" s="40">
        <v>0</v>
      </c>
      <c r="HX26" s="40">
        <v>0</v>
      </c>
      <c r="HY26" s="40">
        <v>0</v>
      </c>
      <c r="HZ26" s="40">
        <v>0</v>
      </c>
      <c r="IA26" s="40">
        <v>0</v>
      </c>
      <c r="IB26" s="40">
        <v>0</v>
      </c>
      <c r="IC26" s="40">
        <v>0</v>
      </c>
      <c r="ID26" s="40">
        <v>0</v>
      </c>
      <c r="IE26" s="40">
        <v>0</v>
      </c>
      <c r="IF26" s="40">
        <v>0</v>
      </c>
      <c r="IG26" s="40">
        <v>0</v>
      </c>
      <c r="IH26" s="40">
        <v>0</v>
      </c>
      <c r="II26" s="40">
        <v>0</v>
      </c>
      <c r="IJ26" s="40">
        <v>0</v>
      </c>
      <c r="IK26" s="40">
        <v>0</v>
      </c>
      <c r="IL26" s="40">
        <v>0</v>
      </c>
      <c r="IM26" s="40">
        <v>0</v>
      </c>
      <c r="IN26" s="40">
        <v>0</v>
      </c>
      <c r="IO26" s="40">
        <v>0</v>
      </c>
      <c r="IP26" s="40">
        <v>0</v>
      </c>
      <c r="IQ26" s="40">
        <v>1.088100466439466</v>
      </c>
      <c r="IR26" s="40">
        <v>0</v>
      </c>
      <c r="IS26" s="40">
        <v>104.19604571134441</v>
      </c>
      <c r="IT26" s="40">
        <v>0</v>
      </c>
      <c r="IU26" s="40">
        <v>0</v>
      </c>
      <c r="IV26" s="40">
        <v>0</v>
      </c>
      <c r="IW26" s="40">
        <v>0</v>
      </c>
      <c r="IX26" s="40">
        <v>0.79617107300448731</v>
      </c>
      <c r="IY26" s="40">
        <v>0</v>
      </c>
      <c r="IZ26" s="40">
        <v>3.239658008963497</v>
      </c>
      <c r="JA26" s="40">
        <v>0.28055552096348602</v>
      </c>
      <c r="JB26" s="40">
        <v>1.5165163295323567E-2</v>
      </c>
      <c r="JC26" s="40">
        <v>0</v>
      </c>
      <c r="JD26" s="40">
        <v>5.3078071533632483E-2</v>
      </c>
      <c r="JE26" s="40">
        <v>0</v>
      </c>
      <c r="JF26" s="40">
        <v>0</v>
      </c>
      <c r="JG26" s="40">
        <v>0</v>
      </c>
      <c r="JH26" s="40">
        <v>0</v>
      </c>
      <c r="JI26" s="40">
        <v>0</v>
      </c>
      <c r="JJ26" s="40">
        <v>0</v>
      </c>
      <c r="JK26" s="40">
        <v>0</v>
      </c>
      <c r="JL26" s="40">
        <v>0</v>
      </c>
      <c r="JM26" s="40">
        <v>0</v>
      </c>
      <c r="JN26" s="40">
        <v>0</v>
      </c>
      <c r="JO26" s="40">
        <v>0</v>
      </c>
      <c r="JP26" s="40">
        <v>0</v>
      </c>
      <c r="JQ26" s="40">
        <v>0</v>
      </c>
      <c r="JR26" s="40">
        <v>0</v>
      </c>
      <c r="JS26" s="40">
        <v>0</v>
      </c>
      <c r="JT26" s="40">
        <v>0</v>
      </c>
      <c r="JU26" s="40">
        <v>0</v>
      </c>
      <c r="JV26" s="40">
        <v>0</v>
      </c>
      <c r="JW26" s="40">
        <v>0</v>
      </c>
      <c r="JX26" s="40">
        <v>0</v>
      </c>
      <c r="JY26" s="40">
        <v>0</v>
      </c>
      <c r="JZ26" s="40">
        <v>0</v>
      </c>
      <c r="KA26" s="40">
        <v>0</v>
      </c>
      <c r="KB26" s="40">
        <v>0</v>
      </c>
      <c r="KC26" s="40">
        <v>0</v>
      </c>
      <c r="KD26" s="40">
        <v>0</v>
      </c>
      <c r="KE26" s="40">
        <v>0</v>
      </c>
      <c r="KF26" s="40">
        <v>0</v>
      </c>
      <c r="KG26" s="40">
        <v>0</v>
      </c>
      <c r="KH26" s="40">
        <v>0</v>
      </c>
      <c r="KI26" s="40">
        <v>0</v>
      </c>
      <c r="KJ26" s="40">
        <v>0</v>
      </c>
      <c r="KK26" s="40">
        <v>0</v>
      </c>
      <c r="KL26" s="40">
        <v>0</v>
      </c>
      <c r="KM26" s="40">
        <v>0</v>
      </c>
      <c r="KN26" s="40">
        <v>0</v>
      </c>
      <c r="KO26" s="40">
        <v>0</v>
      </c>
      <c r="KP26" s="40">
        <v>0</v>
      </c>
      <c r="KQ26" s="40">
        <v>0</v>
      </c>
      <c r="KR26" s="40">
        <v>0</v>
      </c>
      <c r="KS26" s="40">
        <v>722.80390862712375</v>
      </c>
      <c r="KT26" s="40">
        <v>0</v>
      </c>
      <c r="KU26" s="40">
        <v>7.6792595636694712</v>
      </c>
      <c r="KV26" s="40">
        <v>15.060902797668218</v>
      </c>
      <c r="KW26" s="40">
        <v>0</v>
      </c>
      <c r="KX26" s="40">
        <v>0.17439937789622101</v>
      </c>
      <c r="KY26" s="40">
        <v>0.34311181955669573</v>
      </c>
      <c r="KZ26" s="40">
        <v>0</v>
      </c>
      <c r="LA26" s="40">
        <v>0.17060808707239011</v>
      </c>
      <c r="LB26" s="40">
        <v>3.9808553650224364E-2</v>
      </c>
      <c r="LC26" s="40">
        <v>0</v>
      </c>
      <c r="LD26" s="40">
        <v>0</v>
      </c>
      <c r="LE26" s="40">
        <v>0</v>
      </c>
      <c r="LF26" s="40">
        <v>5.6869362357463383E-3</v>
      </c>
      <c r="LG26" s="40">
        <v>0</v>
      </c>
      <c r="LH26" s="40">
        <v>0</v>
      </c>
      <c r="LI26" s="40">
        <v>0</v>
      </c>
      <c r="LJ26" s="40">
        <v>5.6869362357463378E-2</v>
      </c>
      <c r="LK26" s="40">
        <v>18.761202641727166</v>
      </c>
      <c r="LL26" s="40">
        <v>52.869550538321789</v>
      </c>
      <c r="LM26" s="40">
        <v>5.0784340585214798</v>
      </c>
      <c r="LN26" s="40">
        <v>1.2606041989237715</v>
      </c>
      <c r="LO26" s="40">
        <v>1.4558556763510626</v>
      </c>
      <c r="LP26" s="40">
        <v>2.0018015549827108</v>
      </c>
      <c r="LQ26" s="40">
        <v>0</v>
      </c>
      <c r="LR26" s="40">
        <v>0</v>
      </c>
      <c r="LS26" s="40">
        <v>0.20093841366303727</v>
      </c>
      <c r="LT26" s="40">
        <v>0.8719968894811051</v>
      </c>
      <c r="LU26" s="40">
        <v>0</v>
      </c>
      <c r="LV26" s="40">
        <v>1.3269517883408121E-2</v>
      </c>
      <c r="LW26" s="40">
        <v>8.5304043536195057E-2</v>
      </c>
      <c r="LX26" s="40">
        <v>2.6103037322075693</v>
      </c>
      <c r="LY26" s="40">
        <v>1.1373872471492677E-2</v>
      </c>
      <c r="LZ26" s="40">
        <v>3.7912908238308916E-3</v>
      </c>
      <c r="MA26" s="40">
        <v>0</v>
      </c>
      <c r="MB26" s="40">
        <v>0.7999623638283182</v>
      </c>
      <c r="MC26" s="40">
        <v>1.1298046655016056</v>
      </c>
      <c r="MD26" s="40">
        <v>0.14217340589365846</v>
      </c>
      <c r="ME26" s="40">
        <v>0</v>
      </c>
      <c r="MF26" s="40">
        <v>1.1373872471492677E-2</v>
      </c>
      <c r="MG26" s="40">
        <v>0</v>
      </c>
      <c r="MH26" s="40">
        <v>0</v>
      </c>
      <c r="MI26" s="40">
        <v>2.0852099531069906E-2</v>
      </c>
      <c r="MJ26" s="40">
        <v>0</v>
      </c>
      <c r="MK26" s="40">
        <v>0.61987604969635079</v>
      </c>
      <c r="ML26" s="40">
        <v>10.151181180807214</v>
      </c>
      <c r="MM26" s="40">
        <v>1.6567940900140996</v>
      </c>
      <c r="MN26" s="40">
        <v>0.41325069979756723</v>
      </c>
      <c r="MO26" s="40">
        <v>8.149379625824503</v>
      </c>
      <c r="MP26" s="40">
        <v>0.4701200621550306</v>
      </c>
      <c r="MQ26" s="40">
        <v>3.4595528767456885</v>
      </c>
      <c r="MR26" s="40">
        <v>0</v>
      </c>
      <c r="MS26" s="40">
        <v>4.4718275267085374</v>
      </c>
      <c r="MT26" s="40">
        <v>0</v>
      </c>
      <c r="MU26" s="40">
        <v>0</v>
      </c>
      <c r="MV26" s="40">
        <v>0</v>
      </c>
      <c r="MW26" s="40">
        <v>0</v>
      </c>
      <c r="MX26" s="40">
        <v>0</v>
      </c>
      <c r="MY26" s="40">
        <v>0</v>
      </c>
      <c r="MZ26" s="40">
        <v>0.96109222384113102</v>
      </c>
      <c r="NA26" s="40">
        <v>0</v>
      </c>
      <c r="NB26" s="40">
        <v>1.7060808707239011E-2</v>
      </c>
      <c r="NC26" s="40">
        <v>0.21420793154644538</v>
      </c>
      <c r="ND26" s="40">
        <v>0</v>
      </c>
      <c r="NE26" s="40">
        <v>0</v>
      </c>
      <c r="NF26" s="40">
        <v>0</v>
      </c>
      <c r="NG26" s="40">
        <v>0</v>
      </c>
      <c r="NH26" s="40">
        <v>0.24074696731326165</v>
      </c>
      <c r="NI26" s="40">
        <v>0.76584074641384026</v>
      </c>
      <c r="NJ26" s="40">
        <v>0</v>
      </c>
      <c r="NK26" s="40">
        <v>8.846977137409386</v>
      </c>
      <c r="NL26" s="40">
        <v>249.3095976388837</v>
      </c>
      <c r="NM26" s="40">
        <v>1.6094029547162136</v>
      </c>
      <c r="NN26" s="40">
        <v>0</v>
      </c>
      <c r="NO26" s="40">
        <v>0</v>
      </c>
      <c r="NP26" s="40">
        <v>0</v>
      </c>
      <c r="NQ26" s="40">
        <v>9.8194432337220086</v>
      </c>
      <c r="NR26" s="40">
        <v>4.888869517329935</v>
      </c>
      <c r="NS26" s="40">
        <v>6.8982536539603077</v>
      </c>
      <c r="NT26" s="40">
        <v>0</v>
      </c>
      <c r="NU26" s="40">
        <v>0</v>
      </c>
      <c r="NV26" s="40">
        <v>0</v>
      </c>
      <c r="NW26" s="40">
        <v>0</v>
      </c>
      <c r="NX26" s="40">
        <v>0</v>
      </c>
      <c r="NY26" s="40">
        <v>0</v>
      </c>
      <c r="NZ26" s="40">
        <v>0</v>
      </c>
      <c r="OA26" s="40">
        <v>0</v>
      </c>
      <c r="OB26" s="40">
        <v>0.31467713837796402</v>
      </c>
      <c r="OC26" s="40">
        <v>0</v>
      </c>
      <c r="OD26" s="40">
        <v>0.66537153958232154</v>
      </c>
      <c r="OE26" s="40">
        <v>4.9286780709801595E-2</v>
      </c>
      <c r="OF26" s="40">
        <v>20.740256451766893</v>
      </c>
      <c r="OG26" s="40">
        <v>0</v>
      </c>
      <c r="OH26" s="40">
        <v>0</v>
      </c>
      <c r="OI26" s="40">
        <v>0</v>
      </c>
      <c r="OJ26" s="40">
        <v>0</v>
      </c>
      <c r="OK26" s="40">
        <v>0</v>
      </c>
      <c r="OL26" s="40">
        <v>38.684435920958506</v>
      </c>
      <c r="OM26" s="40">
        <v>0</v>
      </c>
      <c r="ON26" s="40">
        <v>0</v>
      </c>
      <c r="OO26" s="40">
        <v>11.811766561645143</v>
      </c>
      <c r="OP26" s="40">
        <v>3849.8643714136665</v>
      </c>
      <c r="OQ26" s="40">
        <v>1628.4503998151399</v>
      </c>
      <c r="OR26" s="40">
        <v>0</v>
      </c>
      <c r="OS26" s="40">
        <v>0</v>
      </c>
      <c r="OT26" s="40">
        <v>0</v>
      </c>
      <c r="OU26" s="40">
        <v>0</v>
      </c>
      <c r="OV26" s="40">
        <v>1.6852287711928315</v>
      </c>
      <c r="OW26" s="40">
        <v>1630.1356285863328</v>
      </c>
      <c r="OX26" s="41">
        <v>5480</v>
      </c>
    </row>
    <row r="27" spans="1:415"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ED27" s="42"/>
      <c r="EE27" s="42"/>
      <c r="EF27" s="42"/>
      <c r="EG27" s="42"/>
      <c r="EH27" s="42"/>
      <c r="OX27" s="31">
        <f>SUM(OX6:OX26)</f>
        <v>386149.25167547027</v>
      </c>
    </row>
    <row r="33" spans="1:414">
      <c r="A33" t="s">
        <v>1247</v>
      </c>
      <c r="B33" s="124" t="s">
        <v>1226</v>
      </c>
    </row>
    <row r="34" spans="1:414">
      <c r="C34" s="52" t="s">
        <v>917</v>
      </c>
      <c r="D34" s="52" t="s">
        <v>917</v>
      </c>
      <c r="E34" s="52" t="s">
        <v>917</v>
      </c>
      <c r="F34" s="52" t="s">
        <v>917</v>
      </c>
      <c r="G34" s="52" t="s">
        <v>917</v>
      </c>
      <c r="H34" s="52" t="s">
        <v>917</v>
      </c>
      <c r="I34" s="52" t="s">
        <v>917</v>
      </c>
      <c r="J34" s="52" t="s">
        <v>917</v>
      </c>
      <c r="K34" s="52" t="s">
        <v>917</v>
      </c>
      <c r="L34" s="52" t="s">
        <v>917</v>
      </c>
      <c r="M34" s="52" t="s">
        <v>917</v>
      </c>
      <c r="N34" s="52" t="s">
        <v>917</v>
      </c>
      <c r="O34" s="52" t="s">
        <v>917</v>
      </c>
      <c r="P34" s="52" t="s">
        <v>917</v>
      </c>
      <c r="Q34" s="52" t="s">
        <v>917</v>
      </c>
      <c r="R34" s="52" t="s">
        <v>917</v>
      </c>
      <c r="S34" s="52" t="s">
        <v>917</v>
      </c>
      <c r="T34" s="52" t="s">
        <v>917</v>
      </c>
      <c r="U34" s="52" t="s">
        <v>917</v>
      </c>
      <c r="V34" s="52" t="s">
        <v>917</v>
      </c>
      <c r="W34" s="52" t="s">
        <v>917</v>
      </c>
      <c r="X34" s="52" t="s">
        <v>917</v>
      </c>
      <c r="Y34" s="52" t="s">
        <v>917</v>
      </c>
      <c r="Z34" s="52" t="s">
        <v>917</v>
      </c>
      <c r="AA34" s="52" t="s">
        <v>917</v>
      </c>
      <c r="AB34" s="52" t="s">
        <v>917</v>
      </c>
      <c r="AC34" s="52" t="s">
        <v>917</v>
      </c>
      <c r="AD34" s="52" t="s">
        <v>917</v>
      </c>
      <c r="AE34" s="52" t="s">
        <v>917</v>
      </c>
      <c r="AF34" s="52" t="s">
        <v>934</v>
      </c>
      <c r="AG34" s="52" t="s">
        <v>934</v>
      </c>
      <c r="AH34" s="52" t="s">
        <v>934</v>
      </c>
      <c r="AI34" s="52" t="s">
        <v>934</v>
      </c>
      <c r="AJ34" s="52" t="s">
        <v>934</v>
      </c>
      <c r="AK34" s="52" t="s">
        <v>934</v>
      </c>
      <c r="AL34" s="52" t="s">
        <v>934</v>
      </c>
      <c r="AM34" s="52" t="s">
        <v>934</v>
      </c>
      <c r="AN34" s="52" t="s">
        <v>934</v>
      </c>
      <c r="AO34" s="52" t="s">
        <v>934</v>
      </c>
      <c r="AP34" s="52" t="s">
        <v>934</v>
      </c>
      <c r="AQ34" s="52" t="s">
        <v>934</v>
      </c>
      <c r="AR34" s="52" t="s">
        <v>934</v>
      </c>
      <c r="AS34" s="52" t="s">
        <v>934</v>
      </c>
      <c r="AT34" s="52" t="s">
        <v>934</v>
      </c>
      <c r="AU34" s="52" t="s">
        <v>945</v>
      </c>
      <c r="AV34" s="52" t="s">
        <v>945</v>
      </c>
      <c r="AW34" s="52" t="s">
        <v>945</v>
      </c>
      <c r="AX34" s="52" t="s">
        <v>945</v>
      </c>
      <c r="AY34" s="52" t="s">
        <v>945</v>
      </c>
      <c r="AZ34" s="52" t="s">
        <v>945</v>
      </c>
      <c r="BA34" s="52" t="s">
        <v>945</v>
      </c>
      <c r="BB34" s="52" t="s">
        <v>945</v>
      </c>
      <c r="BC34" s="52" t="s">
        <v>945</v>
      </c>
      <c r="BD34" s="52" t="s">
        <v>945</v>
      </c>
      <c r="BE34" s="52" t="s">
        <v>945</v>
      </c>
      <c r="BF34" s="52" t="s">
        <v>945</v>
      </c>
      <c r="BG34" s="52" t="s">
        <v>945</v>
      </c>
      <c r="BH34" s="52" t="s">
        <v>945</v>
      </c>
      <c r="BI34" s="52" t="s">
        <v>945</v>
      </c>
      <c r="BJ34" s="52" t="s">
        <v>945</v>
      </c>
      <c r="BK34" s="52" t="s">
        <v>945</v>
      </c>
      <c r="BL34" s="52" t="s">
        <v>945</v>
      </c>
      <c r="BM34" s="52" t="s">
        <v>945</v>
      </c>
      <c r="BN34" s="52" t="s">
        <v>945</v>
      </c>
      <c r="BO34" s="52" t="s">
        <v>945</v>
      </c>
      <c r="BP34" s="52" t="s">
        <v>945</v>
      </c>
      <c r="BQ34" s="52" t="s">
        <v>945</v>
      </c>
      <c r="BR34" s="52" t="s">
        <v>945</v>
      </c>
      <c r="BS34" s="52" t="s">
        <v>945</v>
      </c>
      <c r="BT34" s="52" t="s">
        <v>945</v>
      </c>
      <c r="BU34" s="52" t="s">
        <v>945</v>
      </c>
      <c r="BV34" s="52" t="s">
        <v>945</v>
      </c>
      <c r="BW34" s="52" t="s">
        <v>945</v>
      </c>
      <c r="BX34" s="52" t="s">
        <v>945</v>
      </c>
      <c r="BY34" s="52" t="s">
        <v>945</v>
      </c>
      <c r="BZ34" s="52" t="s">
        <v>945</v>
      </c>
      <c r="CA34" s="52" t="s">
        <v>945</v>
      </c>
      <c r="CB34" s="52" t="s">
        <v>945</v>
      </c>
      <c r="CC34" s="52" t="s">
        <v>945</v>
      </c>
      <c r="CD34" s="52" t="s">
        <v>945</v>
      </c>
      <c r="CE34" s="52" t="s">
        <v>945</v>
      </c>
      <c r="CF34" s="52" t="s">
        <v>945</v>
      </c>
      <c r="CG34" s="52" t="s">
        <v>945</v>
      </c>
      <c r="CH34" s="52" t="s">
        <v>945</v>
      </c>
      <c r="CI34" s="52" t="s">
        <v>969</v>
      </c>
      <c r="CJ34" s="52" t="s">
        <v>969</v>
      </c>
      <c r="CK34" s="52" t="s">
        <v>969</v>
      </c>
      <c r="CL34" s="52" t="s">
        <v>969</v>
      </c>
      <c r="CM34" s="52" t="s">
        <v>969</v>
      </c>
      <c r="CN34" s="52" t="s">
        <v>969</v>
      </c>
      <c r="CO34" s="52" t="s">
        <v>969</v>
      </c>
      <c r="CP34" s="52" t="s">
        <v>969</v>
      </c>
      <c r="CQ34" s="52" t="s">
        <v>969</v>
      </c>
      <c r="CR34" s="52" t="s">
        <v>969</v>
      </c>
      <c r="CS34" s="52" t="s">
        <v>969</v>
      </c>
      <c r="CT34" s="52" t="s">
        <v>969</v>
      </c>
      <c r="CU34" s="52" t="s">
        <v>969</v>
      </c>
      <c r="CV34" s="52" t="s">
        <v>969</v>
      </c>
      <c r="CW34" s="52" t="s">
        <v>969</v>
      </c>
      <c r="CX34" s="52" t="s">
        <v>969</v>
      </c>
      <c r="CY34" s="52" t="s">
        <v>969</v>
      </c>
      <c r="CZ34" s="52" t="s">
        <v>969</v>
      </c>
      <c r="DA34" s="52" t="s">
        <v>969</v>
      </c>
      <c r="DB34" s="52" t="s">
        <v>969</v>
      </c>
      <c r="DC34" s="52" t="s">
        <v>969</v>
      </c>
      <c r="DD34" s="52" t="s">
        <v>969</v>
      </c>
      <c r="DE34" s="52" t="s">
        <v>969</v>
      </c>
      <c r="DF34" s="52" t="s">
        <v>969</v>
      </c>
      <c r="DG34" s="52" t="s">
        <v>969</v>
      </c>
      <c r="DH34" s="52" t="s">
        <v>969</v>
      </c>
      <c r="DI34" s="52" t="s">
        <v>969</v>
      </c>
      <c r="DJ34" s="52" t="s">
        <v>969</v>
      </c>
      <c r="DK34" s="52" t="s">
        <v>969</v>
      </c>
      <c r="DL34" s="52" t="s">
        <v>987</v>
      </c>
      <c r="DM34" s="52" t="s">
        <v>987</v>
      </c>
      <c r="DN34" s="52" t="s">
        <v>987</v>
      </c>
      <c r="DO34" s="52" t="s">
        <v>987</v>
      </c>
      <c r="DP34" s="52" t="s">
        <v>987</v>
      </c>
      <c r="DQ34" s="52" t="s">
        <v>987</v>
      </c>
      <c r="DR34" s="52" t="s">
        <v>987</v>
      </c>
      <c r="DS34" s="52" t="s">
        <v>987</v>
      </c>
      <c r="DT34" s="52" t="s">
        <v>987</v>
      </c>
      <c r="DU34" s="52" t="s">
        <v>987</v>
      </c>
      <c r="DV34" s="52" t="s">
        <v>987</v>
      </c>
      <c r="DW34" s="52" t="s">
        <v>987</v>
      </c>
      <c r="DX34" s="52" t="s">
        <v>987</v>
      </c>
      <c r="DY34" s="52" t="s">
        <v>987</v>
      </c>
      <c r="DZ34" s="52" t="s">
        <v>987</v>
      </c>
      <c r="EA34" s="52" t="s">
        <v>995</v>
      </c>
      <c r="EB34" s="52" t="s">
        <v>995</v>
      </c>
      <c r="EC34" s="52" t="s">
        <v>997</v>
      </c>
      <c r="ED34" s="52" t="s">
        <v>997</v>
      </c>
      <c r="EE34" s="52" t="s">
        <v>997</v>
      </c>
      <c r="EF34" s="52" t="s">
        <v>997</v>
      </c>
      <c r="EG34" s="52" t="s">
        <v>997</v>
      </c>
      <c r="EH34" s="52" t="s">
        <v>997</v>
      </c>
      <c r="EI34" s="52" t="s">
        <v>997</v>
      </c>
      <c r="EJ34" s="52" t="s">
        <v>997</v>
      </c>
      <c r="EK34" s="52" t="s">
        <v>997</v>
      </c>
      <c r="EL34" s="52" t="s">
        <v>997</v>
      </c>
      <c r="EM34" s="52" t="s">
        <v>997</v>
      </c>
      <c r="EN34" s="52" t="s">
        <v>923</v>
      </c>
      <c r="EO34" s="52" t="s">
        <v>923</v>
      </c>
      <c r="EP34" s="52" t="s">
        <v>923</v>
      </c>
      <c r="EQ34" s="52" t="s">
        <v>923</v>
      </c>
      <c r="ER34" s="52" t="s">
        <v>923</v>
      </c>
      <c r="ES34" s="52" t="s">
        <v>923</v>
      </c>
      <c r="ET34" s="52" t="s">
        <v>923</v>
      </c>
      <c r="EU34" s="52" t="s">
        <v>923</v>
      </c>
      <c r="EV34" s="52" t="s">
        <v>923</v>
      </c>
      <c r="EW34" s="52" t="s">
        <v>923</v>
      </c>
      <c r="EX34" s="52" t="s">
        <v>923</v>
      </c>
      <c r="EY34" s="52" t="s">
        <v>923</v>
      </c>
      <c r="EZ34" s="52" t="s">
        <v>923</v>
      </c>
      <c r="FA34" s="52" t="s">
        <v>923</v>
      </c>
      <c r="FB34" s="52" t="s">
        <v>923</v>
      </c>
      <c r="FC34" s="52" t="s">
        <v>923</v>
      </c>
      <c r="FD34" s="52" t="s">
        <v>923</v>
      </c>
      <c r="FE34" s="52" t="s">
        <v>923</v>
      </c>
      <c r="FF34" s="52" t="s">
        <v>923</v>
      </c>
      <c r="FG34" s="52" t="s">
        <v>923</v>
      </c>
      <c r="FH34" s="52" t="s">
        <v>923</v>
      </c>
      <c r="FI34" s="52" t="s">
        <v>923</v>
      </c>
      <c r="FJ34" s="52" t="s">
        <v>923</v>
      </c>
      <c r="FK34" s="52" t="s">
        <v>923</v>
      </c>
      <c r="FL34" s="52" t="s">
        <v>923</v>
      </c>
      <c r="FM34" s="52" t="s">
        <v>923</v>
      </c>
      <c r="FN34" s="52" t="s">
        <v>923</v>
      </c>
      <c r="FO34" s="52" t="s">
        <v>923</v>
      </c>
      <c r="FP34" s="52" t="s">
        <v>923</v>
      </c>
      <c r="FQ34" s="52" t="s">
        <v>923</v>
      </c>
      <c r="FR34" s="52" t="s">
        <v>1025</v>
      </c>
      <c r="FS34" s="52" t="s">
        <v>1025</v>
      </c>
      <c r="FT34" s="52" t="s">
        <v>1025</v>
      </c>
      <c r="FU34" s="52" t="s">
        <v>1025</v>
      </c>
      <c r="FV34" s="52" t="s">
        <v>1025</v>
      </c>
      <c r="FW34" s="52" t="s">
        <v>1025</v>
      </c>
      <c r="FX34" s="52" t="s">
        <v>1025</v>
      </c>
      <c r="FY34" s="52" t="s">
        <v>1025</v>
      </c>
      <c r="FZ34" s="52" t="s">
        <v>1025</v>
      </c>
      <c r="GA34" s="52" t="s">
        <v>1025</v>
      </c>
      <c r="GB34" s="52" t="s">
        <v>1025</v>
      </c>
      <c r="GC34" s="52" t="s">
        <v>1025</v>
      </c>
      <c r="GD34" s="52" t="s">
        <v>1025</v>
      </c>
      <c r="GE34" s="52" t="s">
        <v>1025</v>
      </c>
      <c r="GF34" s="52" t="s">
        <v>1025</v>
      </c>
      <c r="GG34" s="52" t="s">
        <v>1025</v>
      </c>
      <c r="GH34" s="52" t="s">
        <v>1036</v>
      </c>
      <c r="GI34" s="52" t="s">
        <v>1036</v>
      </c>
      <c r="GJ34" s="52" t="s">
        <v>1036</v>
      </c>
      <c r="GK34" s="52" t="s">
        <v>1036</v>
      </c>
      <c r="GL34" s="52" t="s">
        <v>1036</v>
      </c>
      <c r="GM34" s="52" t="s">
        <v>1036</v>
      </c>
      <c r="GN34" s="52" t="s">
        <v>1036</v>
      </c>
      <c r="GO34" s="52" t="s">
        <v>1036</v>
      </c>
      <c r="GP34" s="52" t="s">
        <v>1036</v>
      </c>
      <c r="GQ34" s="52" t="s">
        <v>1036</v>
      </c>
      <c r="GR34" s="52" t="s">
        <v>1036</v>
      </c>
      <c r="GS34" s="52" t="s">
        <v>1036</v>
      </c>
      <c r="GT34" s="52" t="s">
        <v>1036</v>
      </c>
      <c r="GU34" s="52" t="s">
        <v>1036</v>
      </c>
      <c r="GV34" s="52" t="s">
        <v>1036</v>
      </c>
      <c r="GW34" s="52" t="s">
        <v>1036</v>
      </c>
      <c r="GX34" s="52" t="s">
        <v>1036</v>
      </c>
      <c r="GY34" s="52" t="s">
        <v>1036</v>
      </c>
      <c r="GZ34" s="52" t="s">
        <v>1036</v>
      </c>
      <c r="HA34" s="52" t="s">
        <v>1036</v>
      </c>
      <c r="HB34" s="52" t="s">
        <v>1036</v>
      </c>
      <c r="HC34" s="52" t="s">
        <v>1051</v>
      </c>
      <c r="HD34" s="52" t="s">
        <v>1051</v>
      </c>
      <c r="HE34" s="52" t="s">
        <v>1051</v>
      </c>
      <c r="HF34" s="52" t="s">
        <v>1051</v>
      </c>
      <c r="HG34" s="52" t="s">
        <v>1051</v>
      </c>
      <c r="HH34" s="52" t="s">
        <v>1051</v>
      </c>
      <c r="HI34" s="52" t="s">
        <v>1051</v>
      </c>
      <c r="HJ34" s="52" t="s">
        <v>1051</v>
      </c>
      <c r="HK34" s="52" t="s">
        <v>1051</v>
      </c>
      <c r="HL34" s="52" t="s">
        <v>1051</v>
      </c>
      <c r="HM34" s="52" t="s">
        <v>1051</v>
      </c>
      <c r="HN34" s="52" t="s">
        <v>1057</v>
      </c>
      <c r="HO34" s="52" t="s">
        <v>1057</v>
      </c>
      <c r="HP34" s="52" t="s">
        <v>1057</v>
      </c>
      <c r="HQ34" s="52" t="s">
        <v>1057</v>
      </c>
      <c r="HR34" s="52" t="s">
        <v>1057</v>
      </c>
      <c r="HS34" s="52" t="s">
        <v>1057</v>
      </c>
      <c r="HT34" s="52" t="s">
        <v>1057</v>
      </c>
      <c r="HU34" s="52" t="s">
        <v>1057</v>
      </c>
      <c r="HV34" s="52" t="s">
        <v>1057</v>
      </c>
      <c r="HW34" s="52" t="s">
        <v>1057</v>
      </c>
      <c r="HX34" s="52" t="s">
        <v>1057</v>
      </c>
      <c r="HY34" s="52" t="s">
        <v>1057</v>
      </c>
      <c r="HZ34" s="52" t="s">
        <v>1057</v>
      </c>
      <c r="IA34" s="52" t="s">
        <v>1057</v>
      </c>
      <c r="IB34" s="52" t="s">
        <v>1057</v>
      </c>
      <c r="IC34" s="52" t="s">
        <v>1057</v>
      </c>
      <c r="ID34" s="52" t="s">
        <v>1057</v>
      </c>
      <c r="IE34" s="52" t="s">
        <v>1057</v>
      </c>
      <c r="IF34" s="52" t="s">
        <v>1057</v>
      </c>
      <c r="IG34" s="52" t="s">
        <v>1057</v>
      </c>
      <c r="IH34" s="52" t="s">
        <v>1069</v>
      </c>
      <c r="II34" s="52" t="s">
        <v>1069</v>
      </c>
      <c r="IJ34" s="52" t="s">
        <v>1069</v>
      </c>
      <c r="IK34" s="52" t="s">
        <v>1069</v>
      </c>
      <c r="IL34" s="52" t="s">
        <v>1069</v>
      </c>
      <c r="IM34" s="52" t="s">
        <v>1069</v>
      </c>
      <c r="IN34" s="52" t="s">
        <v>1069</v>
      </c>
      <c r="IO34" s="52" t="s">
        <v>1069</v>
      </c>
      <c r="IP34" s="52" t="s">
        <v>1069</v>
      </c>
      <c r="IQ34" s="52" t="s">
        <v>1069</v>
      </c>
      <c r="IR34" s="52" t="s">
        <v>1069</v>
      </c>
      <c r="IS34" s="52" t="s">
        <v>1069</v>
      </c>
      <c r="IT34" s="52" t="s">
        <v>1069</v>
      </c>
      <c r="IU34" s="52" t="s">
        <v>1069</v>
      </c>
      <c r="IV34" s="52" t="s">
        <v>1069</v>
      </c>
      <c r="IW34" s="52" t="s">
        <v>1069</v>
      </c>
      <c r="IX34" s="52" t="s">
        <v>1069</v>
      </c>
      <c r="IY34" s="52" t="s">
        <v>1069</v>
      </c>
      <c r="IZ34" s="52" t="s">
        <v>1069</v>
      </c>
      <c r="JA34" s="52" t="s">
        <v>1069</v>
      </c>
      <c r="JB34" s="52" t="s">
        <v>1069</v>
      </c>
      <c r="JC34" s="52" t="s">
        <v>1069</v>
      </c>
      <c r="JD34" s="52" t="s">
        <v>1069</v>
      </c>
      <c r="JE34" s="52" t="s">
        <v>1069</v>
      </c>
      <c r="JF34" s="52" t="s">
        <v>1069</v>
      </c>
      <c r="JG34" s="52" t="s">
        <v>1069</v>
      </c>
      <c r="JH34" s="52" t="s">
        <v>1069</v>
      </c>
      <c r="JI34" s="52" t="s">
        <v>1069</v>
      </c>
      <c r="JJ34" s="52" t="s">
        <v>1087</v>
      </c>
      <c r="JK34" s="52" t="s">
        <v>1087</v>
      </c>
      <c r="JL34" s="52" t="s">
        <v>1087</v>
      </c>
      <c r="JM34" s="52" t="s">
        <v>1087</v>
      </c>
      <c r="JN34" s="52" t="s">
        <v>1087</v>
      </c>
      <c r="JO34" s="52" t="s">
        <v>1087</v>
      </c>
      <c r="JP34" s="52" t="s">
        <v>1091</v>
      </c>
      <c r="JQ34" s="52" t="s">
        <v>1091</v>
      </c>
      <c r="JR34" s="52" t="s">
        <v>1091</v>
      </c>
      <c r="JS34" s="52" t="s">
        <v>1091</v>
      </c>
      <c r="JT34" s="52" t="s">
        <v>1091</v>
      </c>
      <c r="JU34" s="52" t="s">
        <v>1091</v>
      </c>
      <c r="JV34" s="52" t="s">
        <v>1091</v>
      </c>
      <c r="JW34" s="52" t="s">
        <v>1091</v>
      </c>
      <c r="JX34" s="52" t="s">
        <v>1091</v>
      </c>
      <c r="JY34" s="52" t="s">
        <v>1091</v>
      </c>
      <c r="JZ34" s="52" t="s">
        <v>1091</v>
      </c>
      <c r="KA34" s="52" t="s">
        <v>1091</v>
      </c>
      <c r="KB34" s="52" t="s">
        <v>1091</v>
      </c>
      <c r="KC34" s="52" t="s">
        <v>1091</v>
      </c>
      <c r="KD34" s="52" t="s">
        <v>300</v>
      </c>
      <c r="KE34" s="52" t="s">
        <v>300</v>
      </c>
      <c r="KF34" s="52" t="s">
        <v>300</v>
      </c>
      <c r="KG34" s="52" t="s">
        <v>300</v>
      </c>
      <c r="KH34" s="52" t="s">
        <v>300</v>
      </c>
      <c r="KI34" s="52" t="s">
        <v>300</v>
      </c>
      <c r="KJ34" s="52" t="s">
        <v>300</v>
      </c>
      <c r="KK34" s="52" t="s">
        <v>300</v>
      </c>
      <c r="KL34" s="52" t="s">
        <v>300</v>
      </c>
      <c r="KM34" s="52" t="s">
        <v>300</v>
      </c>
      <c r="KN34" s="52" t="s">
        <v>1105</v>
      </c>
      <c r="KO34" s="52" t="s">
        <v>1105</v>
      </c>
      <c r="KP34" s="52" t="s">
        <v>1105</v>
      </c>
      <c r="KQ34" s="52" t="s">
        <v>1105</v>
      </c>
      <c r="KR34" s="52" t="s">
        <v>1105</v>
      </c>
      <c r="KS34" s="52" t="s">
        <v>1105</v>
      </c>
      <c r="KT34" s="52" t="s">
        <v>1105</v>
      </c>
      <c r="KU34" s="52" t="s">
        <v>932</v>
      </c>
      <c r="KV34" s="52" t="s">
        <v>932</v>
      </c>
      <c r="KW34" s="52" t="s">
        <v>932</v>
      </c>
      <c r="KX34" s="52" t="s">
        <v>932</v>
      </c>
      <c r="KY34" s="52" t="s">
        <v>932</v>
      </c>
      <c r="KZ34" s="52" t="s">
        <v>932</v>
      </c>
      <c r="LA34" s="52" t="s">
        <v>932</v>
      </c>
      <c r="LB34" s="52" t="s">
        <v>932</v>
      </c>
      <c r="LC34" s="52" t="s">
        <v>932</v>
      </c>
      <c r="LD34" s="52" t="s">
        <v>932</v>
      </c>
      <c r="LE34" s="52" t="s">
        <v>932</v>
      </c>
      <c r="LF34" s="52" t="s">
        <v>932</v>
      </c>
      <c r="LG34" s="52" t="s">
        <v>932</v>
      </c>
      <c r="LH34" s="52" t="s">
        <v>932</v>
      </c>
      <c r="LI34" s="52" t="s">
        <v>932</v>
      </c>
      <c r="LJ34" s="52" t="s">
        <v>932</v>
      </c>
      <c r="LK34" s="52" t="s">
        <v>1118</v>
      </c>
      <c r="LL34" s="52" t="s">
        <v>1118</v>
      </c>
      <c r="LM34" s="52" t="s">
        <v>1120</v>
      </c>
      <c r="LN34" s="52" t="s">
        <v>1120</v>
      </c>
      <c r="LO34" s="52" t="s">
        <v>1120</v>
      </c>
      <c r="LP34" s="52" t="s">
        <v>1120</v>
      </c>
      <c r="LQ34" s="52" t="s">
        <v>1123</v>
      </c>
      <c r="LR34" s="52" t="s">
        <v>1123</v>
      </c>
      <c r="LS34" s="52" t="s">
        <v>1123</v>
      </c>
      <c r="LT34" s="52" t="s">
        <v>1123</v>
      </c>
      <c r="LU34" s="52" t="s">
        <v>1123</v>
      </c>
      <c r="LV34" s="52" t="s">
        <v>1123</v>
      </c>
      <c r="LW34" s="52" t="s">
        <v>1123</v>
      </c>
      <c r="LX34" s="52" t="s">
        <v>1123</v>
      </c>
      <c r="LY34" s="52" t="s">
        <v>1123</v>
      </c>
      <c r="LZ34" s="52" t="s">
        <v>1123</v>
      </c>
      <c r="MA34" s="52" t="s">
        <v>1123</v>
      </c>
      <c r="MB34" s="52" t="s">
        <v>1123</v>
      </c>
      <c r="MC34" s="52" t="s">
        <v>1123</v>
      </c>
      <c r="MD34" s="52" t="s">
        <v>1123</v>
      </c>
      <c r="ME34" s="52" t="s">
        <v>1136</v>
      </c>
      <c r="MF34" s="52" t="s">
        <v>1136</v>
      </c>
      <c r="MG34" s="52" t="s">
        <v>1136</v>
      </c>
      <c r="MH34" s="52" t="s">
        <v>1136</v>
      </c>
      <c r="MI34" s="52" t="s">
        <v>1136</v>
      </c>
      <c r="MJ34" s="52" t="s">
        <v>1136</v>
      </c>
      <c r="MK34" s="52" t="s">
        <v>1136</v>
      </c>
      <c r="ML34" s="52" t="s">
        <v>1143</v>
      </c>
      <c r="MM34" s="52" t="s">
        <v>1143</v>
      </c>
      <c r="MN34" s="52" t="s">
        <v>1143</v>
      </c>
      <c r="MO34" s="52" t="s">
        <v>1143</v>
      </c>
      <c r="MP34" s="52" t="s">
        <v>1143</v>
      </c>
      <c r="MQ34" s="52" t="s">
        <v>1143</v>
      </c>
      <c r="MR34" s="52" t="s">
        <v>1147</v>
      </c>
      <c r="MS34" s="52" t="s">
        <v>1147</v>
      </c>
      <c r="MT34" s="52" t="s">
        <v>1147</v>
      </c>
      <c r="MU34" s="52" t="s">
        <v>1147</v>
      </c>
      <c r="MV34" s="52" t="s">
        <v>1147</v>
      </c>
      <c r="MW34" s="52" t="s">
        <v>1147</v>
      </c>
      <c r="MX34" s="52" t="s">
        <v>1147</v>
      </c>
      <c r="MY34" s="52" t="s">
        <v>1147</v>
      </c>
      <c r="MZ34" s="52" t="s">
        <v>1147</v>
      </c>
      <c r="NA34" s="52" t="s">
        <v>1147</v>
      </c>
      <c r="NB34" s="52" t="s">
        <v>1147</v>
      </c>
      <c r="NC34" s="52" t="s">
        <v>1147</v>
      </c>
      <c r="ND34" s="52" t="s">
        <v>1147</v>
      </c>
      <c r="NE34" s="52" t="s">
        <v>1147</v>
      </c>
      <c r="NF34" s="52" t="s">
        <v>1147</v>
      </c>
      <c r="NG34" s="52" t="s">
        <v>1147</v>
      </c>
      <c r="NH34" s="52" t="s">
        <v>1147</v>
      </c>
      <c r="NI34" s="52" t="s">
        <v>1147</v>
      </c>
      <c r="NJ34" s="52" t="s">
        <v>1158</v>
      </c>
      <c r="NK34" s="52" t="s">
        <v>1158</v>
      </c>
      <c r="NL34" s="52" t="s">
        <v>1160</v>
      </c>
      <c r="NM34" s="52" t="s">
        <v>1160</v>
      </c>
      <c r="NN34" s="52" t="s">
        <v>1160</v>
      </c>
      <c r="NO34" s="52" t="s">
        <v>1160</v>
      </c>
      <c r="NP34" s="52" t="s">
        <v>1160</v>
      </c>
      <c r="NQ34" s="52" t="s">
        <v>1160</v>
      </c>
      <c r="NR34" s="52" t="s">
        <v>1160</v>
      </c>
      <c r="NS34" s="52" t="s">
        <v>1160</v>
      </c>
      <c r="NT34" s="52" t="s">
        <v>1160</v>
      </c>
      <c r="NU34" s="52" t="s">
        <v>1160</v>
      </c>
      <c r="NV34" s="52" t="s">
        <v>1169</v>
      </c>
      <c r="NW34" s="52" t="s">
        <v>1169</v>
      </c>
      <c r="NX34" s="52" t="s">
        <v>1169</v>
      </c>
      <c r="NY34" s="52" t="s">
        <v>1169</v>
      </c>
      <c r="NZ34" s="52" t="s">
        <v>1169</v>
      </c>
      <c r="OA34" s="52" t="s">
        <v>1169</v>
      </c>
      <c r="OB34" s="52" t="s">
        <v>1169</v>
      </c>
      <c r="OC34" s="52" t="s">
        <v>1169</v>
      </c>
      <c r="OD34" s="52" t="s">
        <v>1169</v>
      </c>
      <c r="OE34" s="52" t="s">
        <v>1169</v>
      </c>
      <c r="OF34" s="52" t="s">
        <v>1169</v>
      </c>
      <c r="OG34" s="52" t="s">
        <v>1169</v>
      </c>
      <c r="OH34" s="52" t="s">
        <v>1169</v>
      </c>
      <c r="OI34" s="52" t="s">
        <v>1169</v>
      </c>
      <c r="OJ34" s="52" t="s">
        <v>1169</v>
      </c>
      <c r="OK34" s="52" t="s">
        <v>1169</v>
      </c>
      <c r="OL34" s="52" t="s">
        <v>1169</v>
      </c>
      <c r="OM34" s="52" t="s">
        <v>1182</v>
      </c>
      <c r="ON34" s="52" t="s">
        <v>1182</v>
      </c>
      <c r="OO34" s="52" t="s">
        <v>1182</v>
      </c>
      <c r="OP34" s="6" t="s">
        <v>417</v>
      </c>
      <c r="OQ34" s="6" t="s">
        <v>418</v>
      </c>
      <c r="OR34" s="6" t="s">
        <v>419</v>
      </c>
      <c r="OS34" s="6" t="s">
        <v>420</v>
      </c>
      <c r="OT34" s="6" t="s">
        <v>421</v>
      </c>
      <c r="OU34" s="6" t="s">
        <v>422</v>
      </c>
      <c r="OV34" s="6" t="s">
        <v>423</v>
      </c>
      <c r="OW34" s="6" t="s">
        <v>424</v>
      </c>
      <c r="OX34" s="6" t="s">
        <v>425</v>
      </c>
    </row>
    <row r="35" spans="1:414">
      <c r="A35" s="6"/>
      <c r="B35" s="6" t="s">
        <v>2</v>
      </c>
      <c r="C35" s="6" t="s">
        <v>3</v>
      </c>
      <c r="D35" s="6" t="s">
        <v>4</v>
      </c>
      <c r="E35" s="6" t="s">
        <v>5</v>
      </c>
      <c r="F35" s="6" t="s">
        <v>6</v>
      </c>
      <c r="G35" s="6" t="s">
        <v>7</v>
      </c>
      <c r="H35" s="6" t="s">
        <v>8</v>
      </c>
      <c r="I35" s="6" t="s">
        <v>9</v>
      </c>
      <c r="J35" s="6" t="s">
        <v>10</v>
      </c>
      <c r="K35" s="6" t="s">
        <v>11</v>
      </c>
      <c r="L35" s="6" t="s">
        <v>12</v>
      </c>
      <c r="M35" s="6" t="s">
        <v>13</v>
      </c>
      <c r="N35" s="6" t="s">
        <v>14</v>
      </c>
      <c r="O35" s="6" t="s">
        <v>15</v>
      </c>
      <c r="P35" s="6" t="s">
        <v>16</v>
      </c>
      <c r="Q35" s="6" t="s">
        <v>17</v>
      </c>
      <c r="R35" s="6" t="s">
        <v>18</v>
      </c>
      <c r="S35" s="6" t="s">
        <v>19</v>
      </c>
      <c r="T35" s="6" t="s">
        <v>20</v>
      </c>
      <c r="U35" s="6" t="s">
        <v>21</v>
      </c>
      <c r="V35" s="6" t="s">
        <v>22</v>
      </c>
      <c r="W35" s="6" t="s">
        <v>23</v>
      </c>
      <c r="X35" s="6" t="s">
        <v>24</v>
      </c>
      <c r="Y35" s="6" t="s">
        <v>25</v>
      </c>
      <c r="Z35" s="6" t="s">
        <v>26</v>
      </c>
      <c r="AA35" s="6" t="s">
        <v>27</v>
      </c>
      <c r="AB35" s="6" t="s">
        <v>28</v>
      </c>
      <c r="AC35" s="6" t="s">
        <v>29</v>
      </c>
      <c r="AD35" s="6" t="s">
        <v>30</v>
      </c>
      <c r="AE35" s="6" t="s">
        <v>31</v>
      </c>
      <c r="AF35" s="6" t="s">
        <v>32</v>
      </c>
      <c r="AG35" s="6" t="s">
        <v>33</v>
      </c>
      <c r="AH35" s="6" t="s">
        <v>34</v>
      </c>
      <c r="AI35" s="6" t="s">
        <v>35</v>
      </c>
      <c r="AJ35" s="6" t="s">
        <v>36</v>
      </c>
      <c r="AK35" s="6" t="s">
        <v>37</v>
      </c>
      <c r="AL35" s="6" t="s">
        <v>38</v>
      </c>
      <c r="AM35" s="6" t="s">
        <v>39</v>
      </c>
      <c r="AN35" s="6" t="s">
        <v>40</v>
      </c>
      <c r="AO35" s="6" t="s">
        <v>41</v>
      </c>
      <c r="AP35" s="6" t="s">
        <v>42</v>
      </c>
      <c r="AQ35" s="6" t="s">
        <v>43</v>
      </c>
      <c r="AR35" s="6" t="s">
        <v>44</v>
      </c>
      <c r="AS35" s="6" t="s">
        <v>45</v>
      </c>
      <c r="AT35" s="6" t="s">
        <v>46</v>
      </c>
      <c r="AU35" s="6" t="s">
        <v>47</v>
      </c>
      <c r="AV35" s="6" t="s">
        <v>48</v>
      </c>
      <c r="AW35" s="6" t="s">
        <v>49</v>
      </c>
      <c r="AX35" s="6" t="s">
        <v>50</v>
      </c>
      <c r="AY35" s="6" t="s">
        <v>51</v>
      </c>
      <c r="AZ35" s="6" t="s">
        <v>52</v>
      </c>
      <c r="BA35" s="6" t="s">
        <v>53</v>
      </c>
      <c r="BB35" s="6" t="s">
        <v>54</v>
      </c>
      <c r="BC35" s="6" t="s">
        <v>55</v>
      </c>
      <c r="BD35" s="6" t="s">
        <v>56</v>
      </c>
      <c r="BE35" s="6" t="s">
        <v>57</v>
      </c>
      <c r="BF35" s="6" t="s">
        <v>58</v>
      </c>
      <c r="BG35" s="6" t="s">
        <v>59</v>
      </c>
      <c r="BH35" s="6" t="s">
        <v>60</v>
      </c>
      <c r="BI35" s="6" t="s">
        <v>61</v>
      </c>
      <c r="BJ35" s="6" t="s">
        <v>62</v>
      </c>
      <c r="BK35" s="6" t="s">
        <v>63</v>
      </c>
      <c r="BL35" s="6" t="s">
        <v>64</v>
      </c>
      <c r="BM35" s="6" t="s">
        <v>65</v>
      </c>
      <c r="BN35" s="6" t="s">
        <v>66</v>
      </c>
      <c r="BO35" s="6" t="s">
        <v>67</v>
      </c>
      <c r="BP35" s="6" t="s">
        <v>68</v>
      </c>
      <c r="BQ35" s="6" t="s">
        <v>69</v>
      </c>
      <c r="BR35" s="6" t="s">
        <v>70</v>
      </c>
      <c r="BS35" s="6" t="s">
        <v>71</v>
      </c>
      <c r="BT35" s="6" t="s">
        <v>72</v>
      </c>
      <c r="BU35" s="6" t="s">
        <v>73</v>
      </c>
      <c r="BV35" s="6" t="s">
        <v>74</v>
      </c>
      <c r="BW35" s="6" t="s">
        <v>75</v>
      </c>
      <c r="BX35" s="6" t="s">
        <v>76</v>
      </c>
      <c r="BY35" s="6" t="s">
        <v>77</v>
      </c>
      <c r="BZ35" s="6" t="s">
        <v>78</v>
      </c>
      <c r="CA35" s="6" t="s">
        <v>79</v>
      </c>
      <c r="CB35" s="6" t="s">
        <v>80</v>
      </c>
      <c r="CC35" s="6" t="s">
        <v>81</v>
      </c>
      <c r="CD35" s="6" t="s">
        <v>82</v>
      </c>
      <c r="CE35" s="6" t="s">
        <v>83</v>
      </c>
      <c r="CF35" s="6" t="s">
        <v>84</v>
      </c>
      <c r="CG35" s="6" t="s">
        <v>85</v>
      </c>
      <c r="CH35" s="6" t="s">
        <v>86</v>
      </c>
      <c r="CI35" s="6" t="s">
        <v>87</v>
      </c>
      <c r="CJ35" s="6" t="s">
        <v>88</v>
      </c>
      <c r="CK35" s="6" t="s">
        <v>89</v>
      </c>
      <c r="CL35" s="6" t="s">
        <v>90</v>
      </c>
      <c r="CM35" s="6" t="s">
        <v>91</v>
      </c>
      <c r="CN35" s="6" t="s">
        <v>92</v>
      </c>
      <c r="CO35" s="6" t="s">
        <v>93</v>
      </c>
      <c r="CP35" s="6" t="s">
        <v>94</v>
      </c>
      <c r="CQ35" s="6" t="s">
        <v>95</v>
      </c>
      <c r="CR35" s="6" t="s">
        <v>96</v>
      </c>
      <c r="CS35" s="6" t="s">
        <v>97</v>
      </c>
      <c r="CT35" s="6" t="s">
        <v>98</v>
      </c>
      <c r="CU35" s="6" t="s">
        <v>99</v>
      </c>
      <c r="CV35" s="6" t="s">
        <v>100</v>
      </c>
      <c r="CW35" s="6" t="s">
        <v>101</v>
      </c>
      <c r="CX35" s="6" t="s">
        <v>102</v>
      </c>
      <c r="CY35" s="6" t="s">
        <v>103</v>
      </c>
      <c r="CZ35" s="6" t="s">
        <v>104</v>
      </c>
      <c r="DA35" s="6" t="s">
        <v>105</v>
      </c>
      <c r="DB35" s="6" t="s">
        <v>106</v>
      </c>
      <c r="DC35" s="6" t="s">
        <v>107</v>
      </c>
      <c r="DD35" s="6" t="s">
        <v>108</v>
      </c>
      <c r="DE35" s="6" t="s">
        <v>109</v>
      </c>
      <c r="DF35" s="6" t="s">
        <v>110</v>
      </c>
      <c r="DG35" s="6" t="s">
        <v>111</v>
      </c>
      <c r="DH35" s="6" t="s">
        <v>112</v>
      </c>
      <c r="DI35" s="6" t="s">
        <v>113</v>
      </c>
      <c r="DJ35" s="6" t="s">
        <v>114</v>
      </c>
      <c r="DK35" s="6" t="s">
        <v>115</v>
      </c>
      <c r="DL35" s="6" t="s">
        <v>116</v>
      </c>
      <c r="DM35" s="6" t="s">
        <v>117</v>
      </c>
      <c r="DN35" s="6" t="s">
        <v>118</v>
      </c>
      <c r="DO35" s="6" t="s">
        <v>119</v>
      </c>
      <c r="DP35" s="6" t="s">
        <v>120</v>
      </c>
      <c r="DQ35" s="6" t="s">
        <v>121</v>
      </c>
      <c r="DR35" s="6" t="s">
        <v>122</v>
      </c>
      <c r="DS35" s="6" t="s">
        <v>123</v>
      </c>
      <c r="DT35" s="6" t="s">
        <v>124</v>
      </c>
      <c r="DU35" s="6" t="s">
        <v>125</v>
      </c>
      <c r="DV35" s="6" t="s">
        <v>126</v>
      </c>
      <c r="DW35" s="6" t="s">
        <v>127</v>
      </c>
      <c r="DX35" s="6" t="s">
        <v>128</v>
      </c>
      <c r="DY35" s="6" t="s">
        <v>129</v>
      </c>
      <c r="DZ35" s="6" t="s">
        <v>130</v>
      </c>
      <c r="EA35" s="6" t="s">
        <v>131</v>
      </c>
      <c r="EB35" s="6" t="s">
        <v>132</v>
      </c>
      <c r="EC35" s="6" t="s">
        <v>133</v>
      </c>
      <c r="ED35" s="6" t="s">
        <v>134</v>
      </c>
      <c r="EE35" s="6" t="s">
        <v>135</v>
      </c>
      <c r="EF35" s="6" t="s">
        <v>136</v>
      </c>
      <c r="EG35" s="6" t="s">
        <v>137</v>
      </c>
      <c r="EH35" s="6" t="s">
        <v>138</v>
      </c>
      <c r="EI35" s="6" t="s">
        <v>139</v>
      </c>
      <c r="EJ35" s="6" t="s">
        <v>140</v>
      </c>
      <c r="EK35" s="6" t="s">
        <v>141</v>
      </c>
      <c r="EL35" s="6" t="s">
        <v>142</v>
      </c>
      <c r="EM35" s="6" t="s">
        <v>143</v>
      </c>
      <c r="EN35" s="6" t="s">
        <v>144</v>
      </c>
      <c r="EO35" s="6" t="s">
        <v>145</v>
      </c>
      <c r="EP35" s="6" t="s">
        <v>146</v>
      </c>
      <c r="EQ35" s="6" t="s">
        <v>147</v>
      </c>
      <c r="ER35" s="6" t="s">
        <v>148</v>
      </c>
      <c r="ES35" s="6" t="s">
        <v>149</v>
      </c>
      <c r="ET35" s="6" t="s">
        <v>150</v>
      </c>
      <c r="EU35" s="6" t="s">
        <v>151</v>
      </c>
      <c r="EV35" s="6" t="s">
        <v>152</v>
      </c>
      <c r="EW35" s="6" t="s">
        <v>153</v>
      </c>
      <c r="EX35" s="6" t="s">
        <v>154</v>
      </c>
      <c r="EY35" s="6" t="s">
        <v>155</v>
      </c>
      <c r="EZ35" s="6" t="s">
        <v>156</v>
      </c>
      <c r="FA35" s="6" t="s">
        <v>157</v>
      </c>
      <c r="FB35" s="6" t="s">
        <v>158</v>
      </c>
      <c r="FC35" s="6" t="s">
        <v>159</v>
      </c>
      <c r="FD35" s="6" t="s">
        <v>160</v>
      </c>
      <c r="FE35" s="6" t="s">
        <v>161</v>
      </c>
      <c r="FF35" s="6" t="s">
        <v>162</v>
      </c>
      <c r="FG35" s="6" t="s">
        <v>163</v>
      </c>
      <c r="FH35" s="6" t="s">
        <v>164</v>
      </c>
      <c r="FI35" s="6" t="s">
        <v>165</v>
      </c>
      <c r="FJ35" s="6" t="s">
        <v>166</v>
      </c>
      <c r="FK35" s="6" t="s">
        <v>167</v>
      </c>
      <c r="FL35" s="6" t="s">
        <v>168</v>
      </c>
      <c r="FM35" s="6" t="s">
        <v>169</v>
      </c>
      <c r="FN35" s="6" t="s">
        <v>170</v>
      </c>
      <c r="FO35" s="6" t="s">
        <v>171</v>
      </c>
      <c r="FP35" s="6" t="s">
        <v>172</v>
      </c>
      <c r="FQ35" s="6" t="s">
        <v>173</v>
      </c>
      <c r="FR35" s="6" t="s">
        <v>174</v>
      </c>
      <c r="FS35" s="6" t="s">
        <v>175</v>
      </c>
      <c r="FT35" s="6" t="s">
        <v>176</v>
      </c>
      <c r="FU35" s="6" t="s">
        <v>177</v>
      </c>
      <c r="FV35" s="6" t="s">
        <v>178</v>
      </c>
      <c r="FW35" s="6" t="s">
        <v>179</v>
      </c>
      <c r="FX35" s="6" t="s">
        <v>180</v>
      </c>
      <c r="FY35" s="6" t="s">
        <v>181</v>
      </c>
      <c r="FZ35" s="6" t="s">
        <v>182</v>
      </c>
      <c r="GA35" s="6" t="s">
        <v>183</v>
      </c>
      <c r="GB35" s="6" t="s">
        <v>184</v>
      </c>
      <c r="GC35" s="6" t="s">
        <v>185</v>
      </c>
      <c r="GD35" s="6" t="s">
        <v>186</v>
      </c>
      <c r="GE35" s="6" t="s">
        <v>187</v>
      </c>
      <c r="GF35" s="6" t="s">
        <v>188</v>
      </c>
      <c r="GG35" s="6" t="s">
        <v>189</v>
      </c>
      <c r="GH35" s="6" t="s">
        <v>190</v>
      </c>
      <c r="GI35" s="6" t="s">
        <v>191</v>
      </c>
      <c r="GJ35" s="6" t="s">
        <v>192</v>
      </c>
      <c r="GK35" s="6" t="s">
        <v>193</v>
      </c>
      <c r="GL35" s="6" t="s">
        <v>194</v>
      </c>
      <c r="GM35" s="6" t="s">
        <v>195</v>
      </c>
      <c r="GN35" s="6" t="s">
        <v>196</v>
      </c>
      <c r="GO35" s="6" t="s">
        <v>197</v>
      </c>
      <c r="GP35" s="6" t="s">
        <v>198</v>
      </c>
      <c r="GQ35" s="6" t="s">
        <v>199</v>
      </c>
      <c r="GR35" s="6" t="s">
        <v>200</v>
      </c>
      <c r="GS35" s="6" t="s">
        <v>201</v>
      </c>
      <c r="GT35" s="6" t="s">
        <v>202</v>
      </c>
      <c r="GU35" s="6" t="s">
        <v>204</v>
      </c>
      <c r="GV35" s="6" t="s">
        <v>205</v>
      </c>
      <c r="GW35" s="6" t="s">
        <v>206</v>
      </c>
      <c r="GX35" s="6" t="s">
        <v>207</v>
      </c>
      <c r="GY35" s="6" t="s">
        <v>208</v>
      </c>
      <c r="GZ35" s="6" t="s">
        <v>209</v>
      </c>
      <c r="HA35" s="6" t="s">
        <v>210</v>
      </c>
      <c r="HB35" s="6" t="s">
        <v>211</v>
      </c>
      <c r="HC35" s="6" t="s">
        <v>212</v>
      </c>
      <c r="HD35" s="6" t="s">
        <v>213</v>
      </c>
      <c r="HE35" s="6" t="s">
        <v>214</v>
      </c>
      <c r="HF35" s="6" t="s">
        <v>215</v>
      </c>
      <c r="HG35" s="6" t="s">
        <v>216</v>
      </c>
      <c r="HH35" s="6" t="s">
        <v>217</v>
      </c>
      <c r="HI35" s="6" t="s">
        <v>218</v>
      </c>
      <c r="HJ35" s="6" t="s">
        <v>219</v>
      </c>
      <c r="HK35" s="6" t="s">
        <v>220</v>
      </c>
      <c r="HL35" s="6" t="s">
        <v>221</v>
      </c>
      <c r="HM35" s="6" t="s">
        <v>222</v>
      </c>
      <c r="HN35" s="6" t="s">
        <v>223</v>
      </c>
      <c r="HO35" s="6" t="s">
        <v>224</v>
      </c>
      <c r="HP35" s="6" t="s">
        <v>225</v>
      </c>
      <c r="HQ35" s="6" t="s">
        <v>226</v>
      </c>
      <c r="HR35" s="6" t="s">
        <v>227</v>
      </c>
      <c r="HS35" s="6" t="s">
        <v>228</v>
      </c>
      <c r="HT35" s="6" t="s">
        <v>229</v>
      </c>
      <c r="HU35" s="6" t="s">
        <v>230</v>
      </c>
      <c r="HV35" s="6" t="s">
        <v>231</v>
      </c>
      <c r="HW35" s="6" t="s">
        <v>232</v>
      </c>
      <c r="HX35" s="6" t="s">
        <v>233</v>
      </c>
      <c r="HY35" s="6" t="s">
        <v>234</v>
      </c>
      <c r="HZ35" s="6" t="s">
        <v>235</v>
      </c>
      <c r="IA35" s="6" t="s">
        <v>236</v>
      </c>
      <c r="IB35" s="6" t="s">
        <v>237</v>
      </c>
      <c r="IC35" s="6" t="s">
        <v>238</v>
      </c>
      <c r="ID35" s="6" t="s">
        <v>239</v>
      </c>
      <c r="IE35" s="6" t="s">
        <v>240</v>
      </c>
      <c r="IF35" s="6" t="s">
        <v>241</v>
      </c>
      <c r="IG35" s="6" t="s">
        <v>242</v>
      </c>
      <c r="IH35" s="6" t="s">
        <v>243</v>
      </c>
      <c r="II35" s="6" t="s">
        <v>244</v>
      </c>
      <c r="IJ35" s="6" t="s">
        <v>245</v>
      </c>
      <c r="IK35" s="6" t="s">
        <v>246</v>
      </c>
      <c r="IL35" s="6" t="s">
        <v>247</v>
      </c>
      <c r="IM35" s="6" t="s">
        <v>248</v>
      </c>
      <c r="IN35" s="6" t="s">
        <v>249</v>
      </c>
      <c r="IO35" s="6" t="s">
        <v>250</v>
      </c>
      <c r="IP35" s="6" t="s">
        <v>251</v>
      </c>
      <c r="IQ35" s="6" t="s">
        <v>252</v>
      </c>
      <c r="IR35" s="6" t="s">
        <v>253</v>
      </c>
      <c r="IS35" s="6" t="s">
        <v>254</v>
      </c>
      <c r="IT35" s="6" t="s">
        <v>255</v>
      </c>
      <c r="IU35" s="6" t="s">
        <v>256</v>
      </c>
      <c r="IV35" s="6" t="s">
        <v>257</v>
      </c>
      <c r="IW35" s="6" t="s">
        <v>258</v>
      </c>
      <c r="IX35" s="6" t="s">
        <v>259</v>
      </c>
      <c r="IY35" s="6" t="s">
        <v>260</v>
      </c>
      <c r="IZ35" s="6" t="s">
        <v>261</v>
      </c>
      <c r="JA35" s="6" t="s">
        <v>262</v>
      </c>
      <c r="JB35" s="6" t="s">
        <v>263</v>
      </c>
      <c r="JC35" s="6" t="s">
        <v>264</v>
      </c>
      <c r="JD35" s="6" t="s">
        <v>265</v>
      </c>
      <c r="JE35" s="6" t="s">
        <v>266</v>
      </c>
      <c r="JF35" s="6" t="s">
        <v>267</v>
      </c>
      <c r="JG35" s="6" t="s">
        <v>268</v>
      </c>
      <c r="JH35" s="6" t="s">
        <v>269</v>
      </c>
      <c r="JI35" s="6" t="s">
        <v>270</v>
      </c>
      <c r="JJ35" s="6" t="s">
        <v>271</v>
      </c>
      <c r="JK35" s="6" t="s">
        <v>272</v>
      </c>
      <c r="JL35" s="6" t="s">
        <v>273</v>
      </c>
      <c r="JM35" s="6" t="s">
        <v>274</v>
      </c>
      <c r="JN35" s="6" t="s">
        <v>275</v>
      </c>
      <c r="JO35" s="6" t="s">
        <v>276</v>
      </c>
      <c r="JP35" s="6" t="s">
        <v>277</v>
      </c>
      <c r="JQ35" s="6" t="s">
        <v>278</v>
      </c>
      <c r="JR35" s="6" t="s">
        <v>279</v>
      </c>
      <c r="JS35" s="6" t="s">
        <v>280</v>
      </c>
      <c r="JT35" s="6" t="s">
        <v>281</v>
      </c>
      <c r="JU35" s="6" t="s">
        <v>282</v>
      </c>
      <c r="JV35" s="6" t="s">
        <v>283</v>
      </c>
      <c r="JW35" s="6" t="s">
        <v>284</v>
      </c>
      <c r="JX35" s="6" t="s">
        <v>285</v>
      </c>
      <c r="JY35" s="6" t="s">
        <v>286</v>
      </c>
      <c r="JZ35" s="6" t="s">
        <v>287</v>
      </c>
      <c r="KA35" s="6" t="s">
        <v>288</v>
      </c>
      <c r="KB35" s="6" t="s">
        <v>289</v>
      </c>
      <c r="KC35" s="6" t="s">
        <v>290</v>
      </c>
      <c r="KD35" s="6" t="s">
        <v>291</v>
      </c>
      <c r="KE35" s="6" t="s">
        <v>292</v>
      </c>
      <c r="KF35" s="6" t="s">
        <v>293</v>
      </c>
      <c r="KG35" s="6" t="s">
        <v>294</v>
      </c>
      <c r="KH35" s="6" t="s">
        <v>295</v>
      </c>
      <c r="KI35" s="6" t="s">
        <v>296</v>
      </c>
      <c r="KJ35" s="6" t="s">
        <v>297</v>
      </c>
      <c r="KK35" s="6" t="s">
        <v>298</v>
      </c>
      <c r="KL35" s="6" t="s">
        <v>299</v>
      </c>
      <c r="KM35" s="6" t="s">
        <v>300</v>
      </c>
      <c r="KN35" s="163" t="s">
        <v>301</v>
      </c>
      <c r="KO35" s="163" t="s">
        <v>302</v>
      </c>
      <c r="KP35" s="163" t="s">
        <v>303</v>
      </c>
      <c r="KQ35" s="163" t="s">
        <v>304</v>
      </c>
      <c r="KR35" s="6" t="s">
        <v>305</v>
      </c>
      <c r="KS35" s="6" t="s">
        <v>306</v>
      </c>
      <c r="KT35" s="6" t="s">
        <v>307</v>
      </c>
      <c r="KU35" s="6" t="s">
        <v>308</v>
      </c>
      <c r="KV35" s="6" t="s">
        <v>309</v>
      </c>
      <c r="KW35" s="6" t="s">
        <v>310</v>
      </c>
      <c r="KX35" s="6" t="s">
        <v>311</v>
      </c>
      <c r="KY35" s="6" t="s">
        <v>312</v>
      </c>
      <c r="KZ35" s="6" t="s">
        <v>313</v>
      </c>
      <c r="LA35" s="6" t="s">
        <v>314</v>
      </c>
      <c r="LB35" s="6" t="s">
        <v>315</v>
      </c>
      <c r="LC35" s="6" t="s">
        <v>316</v>
      </c>
      <c r="LD35" s="6" t="s">
        <v>317</v>
      </c>
      <c r="LE35" s="6" t="s">
        <v>318</v>
      </c>
      <c r="LF35" s="6" t="s">
        <v>319</v>
      </c>
      <c r="LG35" s="6" t="s">
        <v>320</v>
      </c>
      <c r="LH35" s="6" t="s">
        <v>321</v>
      </c>
      <c r="LI35" s="6" t="s">
        <v>322</v>
      </c>
      <c r="LJ35" s="6" t="s">
        <v>323</v>
      </c>
      <c r="LK35" s="6" t="s">
        <v>324</v>
      </c>
      <c r="LL35" s="6" t="s">
        <v>325</v>
      </c>
      <c r="LM35" s="6" t="s">
        <v>326</v>
      </c>
      <c r="LN35" s="6" t="s">
        <v>327</v>
      </c>
      <c r="LO35" s="6" t="s">
        <v>328</v>
      </c>
      <c r="LP35" s="6" t="s">
        <v>329</v>
      </c>
      <c r="LQ35" s="6" t="s">
        <v>330</v>
      </c>
      <c r="LR35" s="6" t="s">
        <v>331</v>
      </c>
      <c r="LS35" s="6" t="s">
        <v>332</v>
      </c>
      <c r="LT35" s="6" t="s">
        <v>333</v>
      </c>
      <c r="LU35" s="6" t="s">
        <v>334</v>
      </c>
      <c r="LV35" s="6" t="s">
        <v>335</v>
      </c>
      <c r="LW35" s="6" t="s">
        <v>336</v>
      </c>
      <c r="LX35" s="6" t="s">
        <v>337</v>
      </c>
      <c r="LY35" s="6" t="s">
        <v>338</v>
      </c>
      <c r="LZ35" s="6" t="s">
        <v>339</v>
      </c>
      <c r="MA35" s="6" t="s">
        <v>340</v>
      </c>
      <c r="MB35" s="6" t="s">
        <v>341</v>
      </c>
      <c r="MC35" s="6" t="s">
        <v>342</v>
      </c>
      <c r="MD35" s="6" t="s">
        <v>343</v>
      </c>
      <c r="ME35" s="6" t="s">
        <v>344</v>
      </c>
      <c r="MF35" s="6" t="s">
        <v>345</v>
      </c>
      <c r="MG35" s="6" t="s">
        <v>346</v>
      </c>
      <c r="MH35" s="6" t="s">
        <v>347</v>
      </c>
      <c r="MI35" s="6" t="s">
        <v>348</v>
      </c>
      <c r="MJ35" s="6" t="s">
        <v>349</v>
      </c>
      <c r="MK35" s="6" t="s">
        <v>350</v>
      </c>
      <c r="ML35" s="6" t="s">
        <v>351</v>
      </c>
      <c r="MM35" s="6" t="s">
        <v>352</v>
      </c>
      <c r="MN35" s="6" t="s">
        <v>353</v>
      </c>
      <c r="MO35" s="6" t="s">
        <v>354</v>
      </c>
      <c r="MP35" s="6" t="s">
        <v>355</v>
      </c>
      <c r="MQ35" s="6" t="s">
        <v>356</v>
      </c>
      <c r="MR35" s="6" t="s">
        <v>357</v>
      </c>
      <c r="MS35" s="6" t="s">
        <v>358</v>
      </c>
      <c r="MT35" s="6" t="s">
        <v>359</v>
      </c>
      <c r="MU35" s="6" t="s">
        <v>360</v>
      </c>
      <c r="MV35" s="6" t="s">
        <v>361</v>
      </c>
      <c r="MW35" s="6" t="s">
        <v>362</v>
      </c>
      <c r="MX35" s="6" t="s">
        <v>363</v>
      </c>
      <c r="MY35" s="6" t="s">
        <v>364</v>
      </c>
      <c r="MZ35" s="6" t="s">
        <v>365</v>
      </c>
      <c r="NA35" s="6" t="s">
        <v>366</v>
      </c>
      <c r="NB35" s="6" t="s">
        <v>367</v>
      </c>
      <c r="NC35" s="6" t="s">
        <v>368</v>
      </c>
      <c r="ND35" s="6" t="s">
        <v>369</v>
      </c>
      <c r="NE35" s="6" t="s">
        <v>370</v>
      </c>
      <c r="NF35" s="6" t="s">
        <v>371</v>
      </c>
      <c r="NG35" s="6" t="s">
        <v>372</v>
      </c>
      <c r="NH35" s="6" t="s">
        <v>373</v>
      </c>
      <c r="NI35" s="6" t="s">
        <v>374</v>
      </c>
      <c r="NJ35" s="6" t="s">
        <v>375</v>
      </c>
      <c r="NK35" s="6" t="s">
        <v>376</v>
      </c>
      <c r="NL35" s="6" t="s">
        <v>377</v>
      </c>
      <c r="NM35" s="6" t="s">
        <v>378</v>
      </c>
      <c r="NN35" s="6" t="s">
        <v>379</v>
      </c>
      <c r="NO35" s="6" t="s">
        <v>380</v>
      </c>
      <c r="NP35" s="6" t="s">
        <v>381</v>
      </c>
      <c r="NQ35" s="6" t="s">
        <v>382</v>
      </c>
      <c r="NR35" s="6" t="s">
        <v>383</v>
      </c>
      <c r="NS35" s="6" t="s">
        <v>384</v>
      </c>
      <c r="NT35" s="6" t="s">
        <v>385</v>
      </c>
      <c r="NU35" s="6" t="s">
        <v>386</v>
      </c>
      <c r="NV35" s="6" t="s">
        <v>387</v>
      </c>
      <c r="NW35" s="6" t="s">
        <v>388</v>
      </c>
      <c r="NX35" s="6" t="s">
        <v>389</v>
      </c>
      <c r="NY35" s="6" t="s">
        <v>390</v>
      </c>
      <c r="NZ35" s="6" t="s">
        <v>391</v>
      </c>
      <c r="OA35" s="6" t="s">
        <v>392</v>
      </c>
      <c r="OB35" s="6" t="s">
        <v>393</v>
      </c>
      <c r="OC35" s="6" t="s">
        <v>394</v>
      </c>
      <c r="OD35" s="6" t="s">
        <v>395</v>
      </c>
      <c r="OE35" s="6" t="s">
        <v>396</v>
      </c>
      <c r="OF35" s="6" t="s">
        <v>397</v>
      </c>
      <c r="OG35" s="6" t="s">
        <v>398</v>
      </c>
      <c r="OH35" s="6" t="s">
        <v>399</v>
      </c>
      <c r="OI35" s="6" t="s">
        <v>400</v>
      </c>
      <c r="OJ35" s="6" t="s">
        <v>401</v>
      </c>
      <c r="OK35" s="6" t="s">
        <v>402</v>
      </c>
      <c r="OL35" s="6" t="s">
        <v>403</v>
      </c>
      <c r="OM35" s="6" t="s">
        <v>404</v>
      </c>
      <c r="ON35" s="6" t="s">
        <v>405</v>
      </c>
      <c r="OO35" s="6" t="s">
        <v>406</v>
      </c>
      <c r="OP35" s="6" t="s">
        <v>417</v>
      </c>
      <c r="OQ35" s="6" t="s">
        <v>418</v>
      </c>
      <c r="OR35" s="6" t="s">
        <v>419</v>
      </c>
      <c r="OS35" s="6" t="s">
        <v>420</v>
      </c>
      <c r="OT35" s="6" t="s">
        <v>421</v>
      </c>
      <c r="OU35" s="6" t="s">
        <v>422</v>
      </c>
      <c r="OV35" s="6" t="s">
        <v>423</v>
      </c>
      <c r="OW35" s="6" t="s">
        <v>424</v>
      </c>
      <c r="OX35" s="6" t="s">
        <v>425</v>
      </c>
    </row>
    <row r="36" spans="1:414">
      <c r="A36" s="6" t="s">
        <v>203</v>
      </c>
      <c r="B36" s="6" t="s">
        <v>203</v>
      </c>
      <c r="C36" s="7" t="s">
        <v>430</v>
      </c>
      <c r="D36" s="7" t="s">
        <v>431</v>
      </c>
      <c r="E36" s="7" t="s">
        <v>432</v>
      </c>
      <c r="F36" s="7" t="s">
        <v>433</v>
      </c>
      <c r="G36" s="7" t="s">
        <v>434</v>
      </c>
      <c r="H36" s="7" t="s">
        <v>435</v>
      </c>
      <c r="I36" s="7" t="s">
        <v>436</v>
      </c>
      <c r="J36" s="7" t="s">
        <v>437</v>
      </c>
      <c r="K36" s="7" t="s">
        <v>438</v>
      </c>
      <c r="L36" s="7" t="s">
        <v>439</v>
      </c>
      <c r="M36" s="7" t="s">
        <v>440</v>
      </c>
      <c r="N36" s="7" t="s">
        <v>441</v>
      </c>
      <c r="O36" s="7" t="s">
        <v>442</v>
      </c>
      <c r="P36" s="7" t="s">
        <v>443</v>
      </c>
      <c r="Q36" s="7" t="s">
        <v>444</v>
      </c>
      <c r="R36" s="7" t="s">
        <v>445</v>
      </c>
      <c r="S36" s="7" t="s">
        <v>446</v>
      </c>
      <c r="T36" s="7" t="s">
        <v>447</v>
      </c>
      <c r="U36" s="7" t="s">
        <v>448</v>
      </c>
      <c r="V36" s="7" t="s">
        <v>449</v>
      </c>
      <c r="W36" s="7" t="s">
        <v>450</v>
      </c>
      <c r="X36" s="7" t="s">
        <v>451</v>
      </c>
      <c r="Y36" s="7" t="s">
        <v>452</v>
      </c>
      <c r="Z36" s="7" t="s">
        <v>453</v>
      </c>
      <c r="AA36" s="7" t="s">
        <v>454</v>
      </c>
      <c r="AB36" s="7" t="s">
        <v>455</v>
      </c>
      <c r="AC36" s="7" t="s">
        <v>456</v>
      </c>
      <c r="AD36" s="7" t="s">
        <v>457</v>
      </c>
      <c r="AE36" s="7" t="s">
        <v>458</v>
      </c>
      <c r="AF36" s="7" t="s">
        <v>459</v>
      </c>
      <c r="AG36" s="7" t="s">
        <v>460</v>
      </c>
      <c r="AH36" s="7" t="s">
        <v>461</v>
      </c>
      <c r="AI36" s="7" t="s">
        <v>462</v>
      </c>
      <c r="AJ36" s="7" t="s">
        <v>463</v>
      </c>
      <c r="AK36" s="7" t="s">
        <v>464</v>
      </c>
      <c r="AL36" s="7" t="s">
        <v>465</v>
      </c>
      <c r="AM36" s="7" t="s">
        <v>466</v>
      </c>
      <c r="AN36" s="7" t="s">
        <v>467</v>
      </c>
      <c r="AO36" s="7" t="s">
        <v>468</v>
      </c>
      <c r="AP36" s="7" t="s">
        <v>469</v>
      </c>
      <c r="AQ36" s="7" t="s">
        <v>470</v>
      </c>
      <c r="AR36" s="7" t="s">
        <v>471</v>
      </c>
      <c r="AS36" s="7" t="s">
        <v>472</v>
      </c>
      <c r="AT36" s="7" t="s">
        <v>473</v>
      </c>
      <c r="AU36" s="7" t="s">
        <v>474</v>
      </c>
      <c r="AV36" s="7" t="s">
        <v>475</v>
      </c>
      <c r="AW36" s="7" t="s">
        <v>476</v>
      </c>
      <c r="AX36" s="7" t="s">
        <v>477</v>
      </c>
      <c r="AY36" s="7" t="s">
        <v>478</v>
      </c>
      <c r="AZ36" s="7" t="s">
        <v>479</v>
      </c>
      <c r="BA36" s="7" t="s">
        <v>480</v>
      </c>
      <c r="BB36" s="7" t="s">
        <v>481</v>
      </c>
      <c r="BC36" s="7" t="s">
        <v>482</v>
      </c>
      <c r="BD36" s="7" t="s">
        <v>483</v>
      </c>
      <c r="BE36" s="7" t="s">
        <v>484</v>
      </c>
      <c r="BF36" s="7" t="s">
        <v>485</v>
      </c>
      <c r="BG36" s="7" t="s">
        <v>486</v>
      </c>
      <c r="BH36" s="7" t="s">
        <v>487</v>
      </c>
      <c r="BI36" s="7" t="s">
        <v>488</v>
      </c>
      <c r="BJ36" s="7" t="s">
        <v>489</v>
      </c>
      <c r="BK36" s="7" t="s">
        <v>490</v>
      </c>
      <c r="BL36" s="7" t="s">
        <v>491</v>
      </c>
      <c r="BM36" s="7" t="s">
        <v>492</v>
      </c>
      <c r="BN36" s="7" t="s">
        <v>493</v>
      </c>
      <c r="BO36" s="7" t="s">
        <v>494</v>
      </c>
      <c r="BP36" s="7" t="s">
        <v>495</v>
      </c>
      <c r="BQ36" s="7" t="s">
        <v>496</v>
      </c>
      <c r="BR36" s="7" t="s">
        <v>497</v>
      </c>
      <c r="BS36" s="7" t="s">
        <v>498</v>
      </c>
      <c r="BT36" s="7" t="s">
        <v>499</v>
      </c>
      <c r="BU36" s="7" t="s">
        <v>500</v>
      </c>
      <c r="BV36" s="7" t="s">
        <v>501</v>
      </c>
      <c r="BW36" s="7" t="s">
        <v>502</v>
      </c>
      <c r="BX36" s="7" t="s">
        <v>503</v>
      </c>
      <c r="BY36" s="7" t="s">
        <v>504</v>
      </c>
      <c r="BZ36" s="7" t="s">
        <v>505</v>
      </c>
      <c r="CA36" s="7" t="s">
        <v>506</v>
      </c>
      <c r="CB36" s="7" t="s">
        <v>507</v>
      </c>
      <c r="CC36" s="7" t="s">
        <v>508</v>
      </c>
      <c r="CD36" s="7" t="s">
        <v>509</v>
      </c>
      <c r="CE36" s="7" t="s">
        <v>510</v>
      </c>
      <c r="CF36" s="7" t="s">
        <v>511</v>
      </c>
      <c r="CG36" s="7" t="s">
        <v>512</v>
      </c>
      <c r="CH36" s="7" t="s">
        <v>513</v>
      </c>
      <c r="CI36" s="7" t="s">
        <v>514</v>
      </c>
      <c r="CJ36" s="7" t="s">
        <v>515</v>
      </c>
      <c r="CK36" s="7" t="s">
        <v>516</v>
      </c>
      <c r="CL36" s="7" t="s">
        <v>517</v>
      </c>
      <c r="CM36" s="7" t="s">
        <v>518</v>
      </c>
      <c r="CN36" s="7" t="s">
        <v>519</v>
      </c>
      <c r="CO36" s="7" t="s">
        <v>520</v>
      </c>
      <c r="CP36" s="7" t="s">
        <v>521</v>
      </c>
      <c r="CQ36" s="7" t="s">
        <v>522</v>
      </c>
      <c r="CR36" s="7" t="s">
        <v>523</v>
      </c>
      <c r="CS36" s="7" t="s">
        <v>524</v>
      </c>
      <c r="CT36" s="7" t="s">
        <v>525</v>
      </c>
      <c r="CU36" s="7" t="s">
        <v>526</v>
      </c>
      <c r="CV36" s="7" t="s">
        <v>527</v>
      </c>
      <c r="CW36" s="7" t="s">
        <v>528</v>
      </c>
      <c r="CX36" s="7" t="s">
        <v>529</v>
      </c>
      <c r="CY36" s="7" t="s">
        <v>530</v>
      </c>
      <c r="CZ36" s="7" t="s">
        <v>531</v>
      </c>
      <c r="DA36" s="7" t="s">
        <v>532</v>
      </c>
      <c r="DB36" s="7" t="s">
        <v>533</v>
      </c>
      <c r="DC36" s="7" t="s">
        <v>534</v>
      </c>
      <c r="DD36" s="7" t="s">
        <v>535</v>
      </c>
      <c r="DE36" s="7" t="s">
        <v>536</v>
      </c>
      <c r="DF36" s="7" t="s">
        <v>537</v>
      </c>
      <c r="DG36" s="7" t="s">
        <v>538</v>
      </c>
      <c r="DH36" s="7" t="s">
        <v>539</v>
      </c>
      <c r="DI36" s="7" t="s">
        <v>540</v>
      </c>
      <c r="DJ36" s="7" t="s">
        <v>541</v>
      </c>
      <c r="DK36" s="7" t="s">
        <v>542</v>
      </c>
      <c r="DL36" s="7" t="s">
        <v>543</v>
      </c>
      <c r="DM36" s="7" t="s">
        <v>544</v>
      </c>
      <c r="DN36" s="7" t="s">
        <v>545</v>
      </c>
      <c r="DO36" s="7" t="s">
        <v>546</v>
      </c>
      <c r="DP36" s="7" t="s">
        <v>547</v>
      </c>
      <c r="DQ36" s="7" t="s">
        <v>548</v>
      </c>
      <c r="DR36" s="7" t="s">
        <v>549</v>
      </c>
      <c r="DS36" s="7" t="s">
        <v>550</v>
      </c>
      <c r="DT36" s="7" t="s">
        <v>551</v>
      </c>
      <c r="DU36" s="7" t="s">
        <v>552</v>
      </c>
      <c r="DV36" s="7" t="s">
        <v>553</v>
      </c>
      <c r="DW36" s="7" t="s">
        <v>554</v>
      </c>
      <c r="DX36" s="7" t="s">
        <v>555</v>
      </c>
      <c r="DY36" s="7" t="s">
        <v>556</v>
      </c>
      <c r="DZ36" s="7" t="s">
        <v>557</v>
      </c>
      <c r="EA36" s="7" t="s">
        <v>558</v>
      </c>
      <c r="EB36" s="7" t="s">
        <v>559</v>
      </c>
      <c r="EC36" s="7" t="s">
        <v>560</v>
      </c>
      <c r="ED36" s="7" t="s">
        <v>561</v>
      </c>
      <c r="EE36" s="7" t="s">
        <v>562</v>
      </c>
      <c r="EF36" s="7" t="s">
        <v>563</v>
      </c>
      <c r="EG36" s="7" t="s">
        <v>564</v>
      </c>
      <c r="EH36" s="7" t="s">
        <v>565</v>
      </c>
      <c r="EI36" s="7" t="s">
        <v>566</v>
      </c>
      <c r="EJ36" s="7" t="s">
        <v>567</v>
      </c>
      <c r="EK36" s="7" t="s">
        <v>568</v>
      </c>
      <c r="EL36" s="7" t="s">
        <v>569</v>
      </c>
      <c r="EM36" s="7" t="s">
        <v>570</v>
      </c>
      <c r="EN36" s="7" t="s">
        <v>571</v>
      </c>
      <c r="EO36" s="7" t="s">
        <v>572</v>
      </c>
      <c r="EP36" s="7" t="s">
        <v>573</v>
      </c>
      <c r="EQ36" s="7" t="s">
        <v>574</v>
      </c>
      <c r="ER36" s="7" t="s">
        <v>575</v>
      </c>
      <c r="ES36" s="7" t="s">
        <v>576</v>
      </c>
      <c r="ET36" s="7" t="s">
        <v>577</v>
      </c>
      <c r="EU36" s="7" t="s">
        <v>578</v>
      </c>
      <c r="EV36" s="7" t="s">
        <v>579</v>
      </c>
      <c r="EW36" s="7" t="s">
        <v>580</v>
      </c>
      <c r="EX36" s="7" t="s">
        <v>581</v>
      </c>
      <c r="EY36" s="7" t="s">
        <v>582</v>
      </c>
      <c r="EZ36" s="7" t="s">
        <v>583</v>
      </c>
      <c r="FA36" s="7" t="s">
        <v>584</v>
      </c>
      <c r="FB36" s="7" t="s">
        <v>585</v>
      </c>
      <c r="FC36" s="7" t="s">
        <v>586</v>
      </c>
      <c r="FD36" s="7" t="s">
        <v>587</v>
      </c>
      <c r="FE36" s="7" t="s">
        <v>588</v>
      </c>
      <c r="FF36" s="7" t="s">
        <v>589</v>
      </c>
      <c r="FG36" s="7" t="s">
        <v>590</v>
      </c>
      <c r="FH36" s="7" t="s">
        <v>591</v>
      </c>
      <c r="FI36" s="7" t="s">
        <v>592</v>
      </c>
      <c r="FJ36" s="7" t="s">
        <v>593</v>
      </c>
      <c r="FK36" s="7" t="s">
        <v>594</v>
      </c>
      <c r="FL36" s="7" t="s">
        <v>595</v>
      </c>
      <c r="FM36" s="7" t="s">
        <v>596</v>
      </c>
      <c r="FN36" s="7" t="s">
        <v>597</v>
      </c>
      <c r="FO36" s="7" t="s">
        <v>598</v>
      </c>
      <c r="FP36" s="7" t="s">
        <v>599</v>
      </c>
      <c r="FQ36" s="7" t="s">
        <v>600</v>
      </c>
      <c r="FR36" s="7" t="s">
        <v>601</v>
      </c>
      <c r="FS36" s="7" t="s">
        <v>602</v>
      </c>
      <c r="FT36" s="7" t="s">
        <v>603</v>
      </c>
      <c r="FU36" s="7" t="s">
        <v>604</v>
      </c>
      <c r="FV36" s="7" t="s">
        <v>605</v>
      </c>
      <c r="FW36" s="7" t="s">
        <v>606</v>
      </c>
      <c r="FX36" s="7" t="s">
        <v>607</v>
      </c>
      <c r="FY36" s="7" t="s">
        <v>608</v>
      </c>
      <c r="FZ36" s="7" t="s">
        <v>609</v>
      </c>
      <c r="GA36" s="7" t="s">
        <v>610</v>
      </c>
      <c r="GB36" s="7" t="s">
        <v>611</v>
      </c>
      <c r="GC36" s="7" t="s">
        <v>612</v>
      </c>
      <c r="GD36" s="7" t="s">
        <v>613</v>
      </c>
      <c r="GE36" s="7" t="s">
        <v>614</v>
      </c>
      <c r="GF36" s="7" t="s">
        <v>615</v>
      </c>
      <c r="GG36" s="7" t="s">
        <v>616</v>
      </c>
      <c r="GH36" s="7" t="s">
        <v>617</v>
      </c>
      <c r="GI36" s="7" t="s">
        <v>618</v>
      </c>
      <c r="GJ36" s="7" t="s">
        <v>619</v>
      </c>
      <c r="GK36" s="7" t="s">
        <v>620</v>
      </c>
      <c r="GL36" s="7" t="s">
        <v>621</v>
      </c>
      <c r="GM36" s="7" t="s">
        <v>622</v>
      </c>
      <c r="GN36" s="7" t="s">
        <v>623</v>
      </c>
      <c r="GO36" s="7" t="s">
        <v>624</v>
      </c>
      <c r="GP36" s="7" t="s">
        <v>625</v>
      </c>
      <c r="GQ36" s="7" t="s">
        <v>626</v>
      </c>
      <c r="GR36" s="7" t="s">
        <v>627</v>
      </c>
      <c r="GS36" s="7" t="s">
        <v>628</v>
      </c>
      <c r="GT36" s="7" t="s">
        <v>629</v>
      </c>
      <c r="GU36" s="7" t="s">
        <v>630</v>
      </c>
      <c r="GV36" s="7" t="s">
        <v>631</v>
      </c>
      <c r="GW36" s="7" t="s">
        <v>632</v>
      </c>
      <c r="GX36" s="7" t="s">
        <v>633</v>
      </c>
      <c r="GY36" s="7" t="s">
        <v>634</v>
      </c>
      <c r="GZ36" s="7" t="s">
        <v>635</v>
      </c>
      <c r="HA36" s="7" t="s">
        <v>636</v>
      </c>
      <c r="HB36" s="7" t="s">
        <v>637</v>
      </c>
      <c r="HC36" s="7" t="s">
        <v>638</v>
      </c>
      <c r="HD36" s="7" t="s">
        <v>639</v>
      </c>
      <c r="HE36" s="7" t="s">
        <v>640</v>
      </c>
      <c r="HF36" s="7" t="s">
        <v>641</v>
      </c>
      <c r="HG36" s="7" t="s">
        <v>642</v>
      </c>
      <c r="HH36" s="7" t="s">
        <v>643</v>
      </c>
      <c r="HI36" s="7" t="s">
        <v>644</v>
      </c>
      <c r="HJ36" s="7" t="s">
        <v>645</v>
      </c>
      <c r="HK36" s="7" t="s">
        <v>646</v>
      </c>
      <c r="HL36" s="7" t="s">
        <v>647</v>
      </c>
      <c r="HM36" s="7" t="s">
        <v>648</v>
      </c>
      <c r="HN36" s="7" t="s">
        <v>649</v>
      </c>
      <c r="HO36" s="7" t="s">
        <v>650</v>
      </c>
      <c r="HP36" s="7" t="s">
        <v>651</v>
      </c>
      <c r="HQ36" s="7" t="s">
        <v>652</v>
      </c>
      <c r="HR36" s="7" t="s">
        <v>653</v>
      </c>
      <c r="HS36" s="7" t="s">
        <v>654</v>
      </c>
      <c r="HT36" s="7" t="s">
        <v>655</v>
      </c>
      <c r="HU36" s="7" t="s">
        <v>656</v>
      </c>
      <c r="HV36" s="7" t="s">
        <v>657</v>
      </c>
      <c r="HW36" s="7" t="s">
        <v>658</v>
      </c>
      <c r="HX36" s="7" t="s">
        <v>659</v>
      </c>
      <c r="HY36" s="7" t="s">
        <v>660</v>
      </c>
      <c r="HZ36" s="7" t="s">
        <v>661</v>
      </c>
      <c r="IA36" s="7" t="s">
        <v>662</v>
      </c>
      <c r="IB36" s="7" t="s">
        <v>663</v>
      </c>
      <c r="IC36" s="7" t="s">
        <v>664</v>
      </c>
      <c r="ID36" s="7" t="s">
        <v>665</v>
      </c>
      <c r="IE36" s="7" t="s">
        <v>666</v>
      </c>
      <c r="IF36" s="7" t="s">
        <v>667</v>
      </c>
      <c r="IG36" s="7" t="s">
        <v>668</v>
      </c>
      <c r="IH36" s="7" t="s">
        <v>669</v>
      </c>
      <c r="II36" s="7" t="s">
        <v>670</v>
      </c>
      <c r="IJ36" s="7" t="s">
        <v>671</v>
      </c>
      <c r="IK36" s="7" t="s">
        <v>672</v>
      </c>
      <c r="IL36" s="7" t="s">
        <v>673</v>
      </c>
      <c r="IM36" s="7" t="s">
        <v>674</v>
      </c>
      <c r="IN36" s="7" t="s">
        <v>675</v>
      </c>
      <c r="IO36" s="7" t="s">
        <v>676</v>
      </c>
      <c r="IP36" s="7" t="s">
        <v>677</v>
      </c>
      <c r="IQ36" s="7" t="s">
        <v>678</v>
      </c>
      <c r="IR36" s="7" t="s">
        <v>679</v>
      </c>
      <c r="IS36" s="7" t="s">
        <v>680</v>
      </c>
      <c r="IT36" s="7" t="s">
        <v>681</v>
      </c>
      <c r="IU36" s="7" t="s">
        <v>682</v>
      </c>
      <c r="IV36" s="7" t="s">
        <v>683</v>
      </c>
      <c r="IW36" s="7" t="s">
        <v>684</v>
      </c>
      <c r="IX36" s="7" t="s">
        <v>685</v>
      </c>
      <c r="IY36" s="7" t="s">
        <v>686</v>
      </c>
      <c r="IZ36" s="7" t="s">
        <v>687</v>
      </c>
      <c r="JA36" s="7" t="s">
        <v>688</v>
      </c>
      <c r="JB36" s="7" t="s">
        <v>689</v>
      </c>
      <c r="JC36" s="7" t="s">
        <v>690</v>
      </c>
      <c r="JD36" s="7" t="s">
        <v>691</v>
      </c>
      <c r="JE36" s="7" t="s">
        <v>692</v>
      </c>
      <c r="JF36" s="7" t="s">
        <v>693</v>
      </c>
      <c r="JG36" s="7" t="s">
        <v>694</v>
      </c>
      <c r="JH36" s="7" t="s">
        <v>695</v>
      </c>
      <c r="JI36" s="7" t="s">
        <v>696</v>
      </c>
      <c r="JJ36" s="7" t="s">
        <v>697</v>
      </c>
      <c r="JK36" s="7" t="s">
        <v>698</v>
      </c>
      <c r="JL36" s="7" t="s">
        <v>699</v>
      </c>
      <c r="JM36" s="7" t="s">
        <v>700</v>
      </c>
      <c r="JN36" s="7" t="s">
        <v>701</v>
      </c>
      <c r="JO36" s="7" t="s">
        <v>702</v>
      </c>
      <c r="JP36" s="7" t="s">
        <v>703</v>
      </c>
      <c r="JQ36" s="7" t="s">
        <v>704</v>
      </c>
      <c r="JR36" s="7" t="s">
        <v>705</v>
      </c>
      <c r="JS36" s="7" t="s">
        <v>706</v>
      </c>
      <c r="JT36" s="7" t="s">
        <v>707</v>
      </c>
      <c r="JU36" s="7" t="s">
        <v>708</v>
      </c>
      <c r="JV36" s="7" t="s">
        <v>709</v>
      </c>
      <c r="JW36" s="7" t="s">
        <v>710</v>
      </c>
      <c r="JX36" s="7" t="s">
        <v>711</v>
      </c>
      <c r="JY36" s="7" t="s">
        <v>712</v>
      </c>
      <c r="JZ36" s="7" t="s">
        <v>713</v>
      </c>
      <c r="KA36" s="7" t="s">
        <v>714</v>
      </c>
      <c r="KB36" s="7" t="s">
        <v>715</v>
      </c>
      <c r="KC36" s="7" t="s">
        <v>716</v>
      </c>
      <c r="KD36" s="7" t="s">
        <v>717</v>
      </c>
      <c r="KE36" s="7" t="s">
        <v>718</v>
      </c>
      <c r="KF36" s="7" t="s">
        <v>719</v>
      </c>
      <c r="KG36" s="7" t="s">
        <v>720</v>
      </c>
      <c r="KH36" s="7" t="s">
        <v>721</v>
      </c>
      <c r="KI36" s="7" t="s">
        <v>722</v>
      </c>
      <c r="KJ36" s="7" t="s">
        <v>723</v>
      </c>
      <c r="KK36" s="7" t="s">
        <v>724</v>
      </c>
      <c r="KL36" s="7" t="s">
        <v>725</v>
      </c>
      <c r="KM36" s="7" t="s">
        <v>726</v>
      </c>
      <c r="KN36" s="164" t="s">
        <v>727</v>
      </c>
      <c r="KO36" s="164" t="s">
        <v>728</v>
      </c>
      <c r="KP36" s="164" t="s">
        <v>729</v>
      </c>
      <c r="KQ36" s="164" t="s">
        <v>730</v>
      </c>
      <c r="KR36" s="7" t="s">
        <v>731</v>
      </c>
      <c r="KS36" s="7" t="s">
        <v>732</v>
      </c>
      <c r="KT36" s="7" t="s">
        <v>733</v>
      </c>
      <c r="KU36" s="7" t="s">
        <v>734</v>
      </c>
      <c r="KV36" s="7" t="s">
        <v>735</v>
      </c>
      <c r="KW36" s="7" t="s">
        <v>736</v>
      </c>
      <c r="KX36" s="7" t="s">
        <v>737</v>
      </c>
      <c r="KY36" s="7" t="s">
        <v>738</v>
      </c>
      <c r="KZ36" s="7" t="s">
        <v>739</v>
      </c>
      <c r="LA36" s="7" t="s">
        <v>740</v>
      </c>
      <c r="LB36" s="7" t="s">
        <v>741</v>
      </c>
      <c r="LC36" s="7" t="s">
        <v>742</v>
      </c>
      <c r="LD36" s="7" t="s">
        <v>743</v>
      </c>
      <c r="LE36" s="7" t="s">
        <v>744</v>
      </c>
      <c r="LF36" s="7" t="s">
        <v>745</v>
      </c>
      <c r="LG36" s="7" t="s">
        <v>746</v>
      </c>
      <c r="LH36" s="7" t="s">
        <v>747</v>
      </c>
      <c r="LI36" s="7" t="s">
        <v>748</v>
      </c>
      <c r="LJ36" s="7" t="s">
        <v>749</v>
      </c>
      <c r="LK36" s="7" t="s">
        <v>750</v>
      </c>
      <c r="LL36" s="7" t="s">
        <v>751</v>
      </c>
      <c r="LM36" s="7" t="s">
        <v>752</v>
      </c>
      <c r="LN36" s="7" t="s">
        <v>753</v>
      </c>
      <c r="LO36" s="7" t="s">
        <v>754</v>
      </c>
      <c r="LP36" s="7" t="s">
        <v>755</v>
      </c>
      <c r="LQ36" s="7" t="s">
        <v>756</v>
      </c>
      <c r="LR36" s="7" t="s">
        <v>757</v>
      </c>
      <c r="LS36" s="7" t="s">
        <v>758</v>
      </c>
      <c r="LT36" s="7" t="s">
        <v>759</v>
      </c>
      <c r="LU36" s="7" t="s">
        <v>760</v>
      </c>
      <c r="LV36" s="7" t="s">
        <v>761</v>
      </c>
      <c r="LW36" s="7" t="s">
        <v>762</v>
      </c>
      <c r="LX36" s="7" t="s">
        <v>763</v>
      </c>
      <c r="LY36" s="7" t="s">
        <v>764</v>
      </c>
      <c r="LZ36" s="7" t="s">
        <v>765</v>
      </c>
      <c r="MA36" s="7" t="s">
        <v>766</v>
      </c>
      <c r="MB36" s="7" t="s">
        <v>767</v>
      </c>
      <c r="MC36" s="7" t="s">
        <v>768</v>
      </c>
      <c r="MD36" s="7" t="s">
        <v>769</v>
      </c>
      <c r="ME36" s="7" t="s">
        <v>770</v>
      </c>
      <c r="MF36" s="7" t="s">
        <v>771</v>
      </c>
      <c r="MG36" s="7" t="s">
        <v>772</v>
      </c>
      <c r="MH36" s="7" t="s">
        <v>773</v>
      </c>
      <c r="MI36" s="7" t="s">
        <v>774</v>
      </c>
      <c r="MJ36" s="7" t="s">
        <v>775</v>
      </c>
      <c r="MK36" s="7" t="s">
        <v>776</v>
      </c>
      <c r="ML36" s="7" t="s">
        <v>777</v>
      </c>
      <c r="MM36" s="7" t="s">
        <v>778</v>
      </c>
      <c r="MN36" s="7" t="s">
        <v>779</v>
      </c>
      <c r="MO36" s="7" t="s">
        <v>780</v>
      </c>
      <c r="MP36" s="7" t="s">
        <v>781</v>
      </c>
      <c r="MQ36" s="7" t="s">
        <v>782</v>
      </c>
      <c r="MR36" s="7" t="s">
        <v>783</v>
      </c>
      <c r="MS36" s="7" t="s">
        <v>784</v>
      </c>
      <c r="MT36" s="7" t="s">
        <v>785</v>
      </c>
      <c r="MU36" s="7" t="s">
        <v>786</v>
      </c>
      <c r="MV36" s="7" t="s">
        <v>787</v>
      </c>
      <c r="MW36" s="7" t="s">
        <v>788</v>
      </c>
      <c r="MX36" s="7" t="s">
        <v>789</v>
      </c>
      <c r="MY36" s="7" t="s">
        <v>790</v>
      </c>
      <c r="MZ36" s="7" t="s">
        <v>791</v>
      </c>
      <c r="NA36" s="7" t="s">
        <v>792</v>
      </c>
      <c r="NB36" s="7" t="s">
        <v>793</v>
      </c>
      <c r="NC36" s="7" t="s">
        <v>794</v>
      </c>
      <c r="ND36" s="7" t="s">
        <v>795</v>
      </c>
      <c r="NE36" s="7" t="s">
        <v>796</v>
      </c>
      <c r="NF36" s="7" t="s">
        <v>797</v>
      </c>
      <c r="NG36" s="7" t="s">
        <v>798</v>
      </c>
      <c r="NH36" s="7" t="s">
        <v>799</v>
      </c>
      <c r="NI36" s="7" t="s">
        <v>800</v>
      </c>
      <c r="NJ36" s="7" t="s">
        <v>801</v>
      </c>
      <c r="NK36" s="7" t="s">
        <v>802</v>
      </c>
      <c r="NL36" s="7" t="s">
        <v>803</v>
      </c>
      <c r="NM36" s="7" t="s">
        <v>804</v>
      </c>
      <c r="NN36" s="7" t="s">
        <v>805</v>
      </c>
      <c r="NO36" s="7" t="s">
        <v>806</v>
      </c>
      <c r="NP36" s="7" t="s">
        <v>807</v>
      </c>
      <c r="NQ36" s="7" t="s">
        <v>808</v>
      </c>
      <c r="NR36" s="7" t="s">
        <v>809</v>
      </c>
      <c r="NS36" s="7" t="s">
        <v>810</v>
      </c>
      <c r="NT36" s="7" t="s">
        <v>811</v>
      </c>
      <c r="NU36" s="7" t="s">
        <v>812</v>
      </c>
      <c r="NV36" s="7" t="s">
        <v>813</v>
      </c>
      <c r="NW36" s="7" t="s">
        <v>814</v>
      </c>
      <c r="NX36" s="7" t="s">
        <v>815</v>
      </c>
      <c r="NY36" s="7" t="s">
        <v>816</v>
      </c>
      <c r="NZ36" s="7" t="s">
        <v>817</v>
      </c>
      <c r="OA36" s="7" t="s">
        <v>818</v>
      </c>
      <c r="OB36" s="7" t="s">
        <v>819</v>
      </c>
      <c r="OC36" s="7" t="s">
        <v>820</v>
      </c>
      <c r="OD36" s="7" t="s">
        <v>821</v>
      </c>
      <c r="OE36" s="7" t="s">
        <v>822</v>
      </c>
      <c r="OF36" s="7" t="s">
        <v>823</v>
      </c>
      <c r="OG36" s="7" t="s">
        <v>824</v>
      </c>
      <c r="OH36" s="7" t="s">
        <v>825</v>
      </c>
      <c r="OI36" s="7" t="s">
        <v>826</v>
      </c>
      <c r="OJ36" s="7" t="s">
        <v>827</v>
      </c>
      <c r="OK36" s="7" t="s">
        <v>828</v>
      </c>
      <c r="OL36" s="7" t="s">
        <v>829</v>
      </c>
      <c r="OM36" s="7" t="s">
        <v>830</v>
      </c>
      <c r="ON36" s="7" t="s">
        <v>831</v>
      </c>
      <c r="OO36" s="7" t="s">
        <v>832</v>
      </c>
      <c r="OP36" s="7" t="s">
        <v>833</v>
      </c>
      <c r="OQ36" s="7" t="s">
        <v>834</v>
      </c>
      <c r="OR36" s="7" t="s">
        <v>835</v>
      </c>
      <c r="OS36" s="7" t="s">
        <v>836</v>
      </c>
      <c r="OT36" s="7" t="s">
        <v>837</v>
      </c>
      <c r="OU36" s="7" t="s">
        <v>838</v>
      </c>
      <c r="OV36" s="7" t="s">
        <v>839</v>
      </c>
      <c r="OW36" s="7" t="s">
        <v>840</v>
      </c>
      <c r="OX36" s="7" t="s">
        <v>841</v>
      </c>
    </row>
    <row r="37" spans="1:414">
      <c r="A37" s="6" t="s">
        <v>203</v>
      </c>
      <c r="B37" s="6" t="s">
        <v>203</v>
      </c>
      <c r="C37" s="6" t="s">
        <v>203</v>
      </c>
      <c r="D37" s="6" t="s">
        <v>203</v>
      </c>
      <c r="E37" s="6" t="s">
        <v>203</v>
      </c>
      <c r="F37" s="6" t="s">
        <v>203</v>
      </c>
      <c r="G37" s="6" t="s">
        <v>203</v>
      </c>
      <c r="H37" s="6" t="s">
        <v>203</v>
      </c>
      <c r="I37" s="6" t="s">
        <v>203</v>
      </c>
      <c r="J37" s="6" t="s">
        <v>203</v>
      </c>
      <c r="K37" s="6" t="s">
        <v>203</v>
      </c>
      <c r="L37" s="6" t="s">
        <v>203</v>
      </c>
      <c r="M37" s="6" t="s">
        <v>203</v>
      </c>
      <c r="N37" s="6" t="s">
        <v>203</v>
      </c>
      <c r="O37" s="6" t="s">
        <v>203</v>
      </c>
      <c r="P37" s="6" t="s">
        <v>203</v>
      </c>
      <c r="Q37" s="6" t="s">
        <v>203</v>
      </c>
      <c r="R37" s="6" t="s">
        <v>203</v>
      </c>
      <c r="S37" s="6" t="s">
        <v>203</v>
      </c>
      <c r="T37" s="6" t="s">
        <v>203</v>
      </c>
      <c r="U37" s="6" t="s">
        <v>203</v>
      </c>
      <c r="V37" s="6" t="s">
        <v>203</v>
      </c>
      <c r="W37" s="6" t="s">
        <v>203</v>
      </c>
      <c r="X37" s="6" t="s">
        <v>203</v>
      </c>
      <c r="Y37" s="6" t="s">
        <v>203</v>
      </c>
      <c r="Z37" s="6" t="s">
        <v>203</v>
      </c>
      <c r="AA37" s="6" t="s">
        <v>203</v>
      </c>
      <c r="AB37" s="6" t="s">
        <v>203</v>
      </c>
      <c r="AC37" s="6" t="s">
        <v>203</v>
      </c>
      <c r="AD37" s="6" t="s">
        <v>203</v>
      </c>
      <c r="AE37" s="6" t="s">
        <v>203</v>
      </c>
      <c r="AF37" s="6" t="s">
        <v>203</v>
      </c>
      <c r="AG37" s="6" t="s">
        <v>203</v>
      </c>
      <c r="AH37" s="6" t="s">
        <v>203</v>
      </c>
      <c r="AI37" s="6" t="s">
        <v>203</v>
      </c>
      <c r="AJ37" s="6" t="s">
        <v>203</v>
      </c>
      <c r="AK37" s="6" t="s">
        <v>203</v>
      </c>
      <c r="AL37" s="6" t="s">
        <v>203</v>
      </c>
      <c r="AM37" s="6" t="s">
        <v>203</v>
      </c>
      <c r="AN37" s="6" t="s">
        <v>203</v>
      </c>
      <c r="AO37" s="6" t="s">
        <v>203</v>
      </c>
      <c r="AP37" s="6" t="s">
        <v>203</v>
      </c>
      <c r="AQ37" s="6" t="s">
        <v>203</v>
      </c>
      <c r="AR37" s="6" t="s">
        <v>203</v>
      </c>
      <c r="AS37" s="6" t="s">
        <v>203</v>
      </c>
      <c r="AT37" s="6" t="s">
        <v>203</v>
      </c>
      <c r="AU37" s="6" t="s">
        <v>203</v>
      </c>
      <c r="AV37" s="6" t="s">
        <v>203</v>
      </c>
      <c r="AW37" s="6" t="s">
        <v>203</v>
      </c>
      <c r="AX37" s="6" t="s">
        <v>203</v>
      </c>
      <c r="AY37" s="6" t="s">
        <v>203</v>
      </c>
      <c r="AZ37" s="6" t="s">
        <v>203</v>
      </c>
      <c r="BA37" s="6" t="s">
        <v>203</v>
      </c>
      <c r="BB37" s="6" t="s">
        <v>203</v>
      </c>
      <c r="BC37" s="6" t="s">
        <v>203</v>
      </c>
      <c r="BD37" s="6" t="s">
        <v>203</v>
      </c>
      <c r="BE37" s="6" t="s">
        <v>203</v>
      </c>
      <c r="BF37" s="6" t="s">
        <v>203</v>
      </c>
      <c r="BG37" s="6" t="s">
        <v>203</v>
      </c>
      <c r="BH37" s="6" t="s">
        <v>203</v>
      </c>
      <c r="BI37" s="6" t="s">
        <v>203</v>
      </c>
      <c r="BJ37" s="6" t="s">
        <v>203</v>
      </c>
      <c r="BK37" s="6" t="s">
        <v>203</v>
      </c>
      <c r="BL37" s="6" t="s">
        <v>203</v>
      </c>
      <c r="BM37" s="6" t="s">
        <v>203</v>
      </c>
      <c r="BN37" s="6" t="s">
        <v>203</v>
      </c>
      <c r="BO37" s="6" t="s">
        <v>203</v>
      </c>
      <c r="BP37" s="6" t="s">
        <v>203</v>
      </c>
      <c r="BQ37" s="6" t="s">
        <v>203</v>
      </c>
      <c r="BR37" s="6" t="s">
        <v>203</v>
      </c>
      <c r="BS37" s="6" t="s">
        <v>203</v>
      </c>
      <c r="BT37" s="6" t="s">
        <v>203</v>
      </c>
      <c r="BU37" s="6" t="s">
        <v>203</v>
      </c>
      <c r="BV37" s="6" t="s">
        <v>203</v>
      </c>
      <c r="BW37" s="6" t="s">
        <v>203</v>
      </c>
      <c r="BX37" s="6" t="s">
        <v>203</v>
      </c>
      <c r="BY37" s="6" t="s">
        <v>203</v>
      </c>
      <c r="BZ37" s="6" t="s">
        <v>203</v>
      </c>
      <c r="CA37" s="6" t="s">
        <v>203</v>
      </c>
      <c r="CB37" s="6" t="s">
        <v>203</v>
      </c>
      <c r="CC37" s="6" t="s">
        <v>203</v>
      </c>
      <c r="CD37" s="6" t="s">
        <v>203</v>
      </c>
      <c r="CE37" s="6" t="s">
        <v>203</v>
      </c>
      <c r="CF37" s="6" t="s">
        <v>203</v>
      </c>
      <c r="CG37" s="6" t="s">
        <v>203</v>
      </c>
      <c r="CH37" s="6" t="s">
        <v>203</v>
      </c>
      <c r="CI37" s="6" t="s">
        <v>203</v>
      </c>
      <c r="CJ37" s="6" t="s">
        <v>203</v>
      </c>
      <c r="CK37" s="6" t="s">
        <v>203</v>
      </c>
      <c r="CL37" s="6" t="s">
        <v>203</v>
      </c>
      <c r="CM37" s="6" t="s">
        <v>203</v>
      </c>
      <c r="CN37" s="6" t="s">
        <v>203</v>
      </c>
      <c r="CO37" s="6" t="s">
        <v>203</v>
      </c>
      <c r="CP37" s="6" t="s">
        <v>203</v>
      </c>
      <c r="CQ37" s="6" t="s">
        <v>203</v>
      </c>
      <c r="CR37" s="6" t="s">
        <v>203</v>
      </c>
      <c r="CS37" s="6" t="s">
        <v>203</v>
      </c>
      <c r="CT37" s="6" t="s">
        <v>203</v>
      </c>
      <c r="CU37" s="6" t="s">
        <v>203</v>
      </c>
      <c r="CV37" s="6" t="s">
        <v>203</v>
      </c>
      <c r="CW37" s="6" t="s">
        <v>203</v>
      </c>
      <c r="CX37" s="6" t="s">
        <v>203</v>
      </c>
      <c r="CY37" s="6" t="s">
        <v>203</v>
      </c>
      <c r="CZ37" s="6" t="s">
        <v>203</v>
      </c>
      <c r="DA37" s="6" t="s">
        <v>203</v>
      </c>
      <c r="DB37" s="6" t="s">
        <v>203</v>
      </c>
      <c r="DC37" s="6" t="s">
        <v>203</v>
      </c>
      <c r="DD37" s="6" t="s">
        <v>203</v>
      </c>
      <c r="DE37" s="6" t="s">
        <v>203</v>
      </c>
      <c r="DF37" s="6" t="s">
        <v>203</v>
      </c>
      <c r="DG37" s="6" t="s">
        <v>203</v>
      </c>
      <c r="DH37" s="6" t="s">
        <v>203</v>
      </c>
      <c r="DI37" s="6" t="s">
        <v>203</v>
      </c>
      <c r="DJ37" s="6" t="s">
        <v>203</v>
      </c>
      <c r="DK37" s="6" t="s">
        <v>203</v>
      </c>
      <c r="DL37" s="6" t="s">
        <v>203</v>
      </c>
      <c r="DM37" s="6" t="s">
        <v>203</v>
      </c>
      <c r="DN37" s="6" t="s">
        <v>203</v>
      </c>
      <c r="DO37" s="6" t="s">
        <v>203</v>
      </c>
      <c r="DP37" s="6" t="s">
        <v>203</v>
      </c>
      <c r="DQ37" s="6" t="s">
        <v>203</v>
      </c>
      <c r="DR37" s="6" t="s">
        <v>203</v>
      </c>
      <c r="DS37" s="6" t="s">
        <v>203</v>
      </c>
      <c r="DT37" s="6" t="s">
        <v>203</v>
      </c>
      <c r="DU37" s="6" t="s">
        <v>203</v>
      </c>
      <c r="DV37" s="6" t="s">
        <v>203</v>
      </c>
      <c r="DW37" s="6" t="s">
        <v>203</v>
      </c>
      <c r="DX37" s="6" t="s">
        <v>203</v>
      </c>
      <c r="DY37" s="6" t="s">
        <v>203</v>
      </c>
      <c r="DZ37" s="6" t="s">
        <v>203</v>
      </c>
      <c r="EA37" s="6" t="s">
        <v>203</v>
      </c>
      <c r="EB37" s="6" t="s">
        <v>203</v>
      </c>
      <c r="EC37" s="6" t="s">
        <v>203</v>
      </c>
      <c r="ED37" s="6" t="s">
        <v>203</v>
      </c>
      <c r="EE37" s="6" t="s">
        <v>203</v>
      </c>
      <c r="EF37" s="6" t="s">
        <v>203</v>
      </c>
      <c r="EG37" s="6" t="s">
        <v>203</v>
      </c>
      <c r="EH37" s="6" t="s">
        <v>203</v>
      </c>
      <c r="EI37" s="6" t="s">
        <v>203</v>
      </c>
      <c r="EJ37" s="6" t="s">
        <v>203</v>
      </c>
      <c r="EK37" s="6" t="s">
        <v>203</v>
      </c>
      <c r="EL37" s="6" t="s">
        <v>203</v>
      </c>
      <c r="EM37" s="6" t="s">
        <v>203</v>
      </c>
      <c r="EN37" s="6" t="s">
        <v>203</v>
      </c>
      <c r="EO37" s="6" t="s">
        <v>203</v>
      </c>
      <c r="EP37" s="6" t="s">
        <v>203</v>
      </c>
      <c r="EQ37" s="6" t="s">
        <v>203</v>
      </c>
      <c r="ER37" s="6" t="s">
        <v>203</v>
      </c>
      <c r="ES37" s="6" t="s">
        <v>203</v>
      </c>
      <c r="ET37" s="6" t="s">
        <v>203</v>
      </c>
      <c r="EU37" s="6" t="s">
        <v>203</v>
      </c>
      <c r="EV37" s="6" t="s">
        <v>203</v>
      </c>
      <c r="EW37" s="6" t="s">
        <v>203</v>
      </c>
      <c r="EX37" s="6" t="s">
        <v>203</v>
      </c>
      <c r="EY37" s="6" t="s">
        <v>203</v>
      </c>
      <c r="EZ37" s="6" t="s">
        <v>203</v>
      </c>
      <c r="FA37" s="6" t="s">
        <v>203</v>
      </c>
      <c r="FB37" s="6" t="s">
        <v>203</v>
      </c>
      <c r="FC37" s="6" t="s">
        <v>203</v>
      </c>
      <c r="FD37" s="6" t="s">
        <v>203</v>
      </c>
      <c r="FE37" s="6" t="s">
        <v>203</v>
      </c>
      <c r="FF37" s="6" t="s">
        <v>203</v>
      </c>
      <c r="FG37" s="6" t="s">
        <v>203</v>
      </c>
      <c r="FH37" s="6" t="s">
        <v>203</v>
      </c>
      <c r="FI37" s="6" t="s">
        <v>203</v>
      </c>
      <c r="FJ37" s="6" t="s">
        <v>203</v>
      </c>
      <c r="FK37" s="6" t="s">
        <v>203</v>
      </c>
      <c r="FL37" s="6" t="s">
        <v>203</v>
      </c>
      <c r="FM37" s="6" t="s">
        <v>203</v>
      </c>
      <c r="FN37" s="6" t="s">
        <v>203</v>
      </c>
      <c r="FO37" s="6" t="s">
        <v>203</v>
      </c>
      <c r="FP37" s="6" t="s">
        <v>203</v>
      </c>
      <c r="FQ37" s="6" t="s">
        <v>203</v>
      </c>
      <c r="FR37" s="6" t="s">
        <v>203</v>
      </c>
      <c r="FS37" s="6" t="s">
        <v>203</v>
      </c>
      <c r="FT37" s="6" t="s">
        <v>203</v>
      </c>
      <c r="FU37" s="6" t="s">
        <v>203</v>
      </c>
      <c r="FV37" s="6" t="s">
        <v>203</v>
      </c>
      <c r="FW37" s="6" t="s">
        <v>203</v>
      </c>
      <c r="FX37" s="6" t="s">
        <v>203</v>
      </c>
      <c r="FY37" s="6" t="s">
        <v>203</v>
      </c>
      <c r="FZ37" s="6" t="s">
        <v>203</v>
      </c>
      <c r="GA37" s="6" t="s">
        <v>203</v>
      </c>
      <c r="GB37" s="6" t="s">
        <v>203</v>
      </c>
      <c r="GC37" s="6" t="s">
        <v>203</v>
      </c>
      <c r="GD37" s="6" t="s">
        <v>203</v>
      </c>
      <c r="GE37" s="6" t="s">
        <v>203</v>
      </c>
      <c r="GF37" s="6" t="s">
        <v>203</v>
      </c>
      <c r="GG37" s="6" t="s">
        <v>203</v>
      </c>
      <c r="GH37" s="6" t="s">
        <v>203</v>
      </c>
      <c r="GI37" s="6" t="s">
        <v>203</v>
      </c>
      <c r="GJ37" s="6" t="s">
        <v>203</v>
      </c>
      <c r="GK37" s="6" t="s">
        <v>203</v>
      </c>
      <c r="GL37" s="6" t="s">
        <v>203</v>
      </c>
      <c r="GM37" s="6" t="s">
        <v>203</v>
      </c>
      <c r="GN37" s="6" t="s">
        <v>203</v>
      </c>
      <c r="GO37" s="6" t="s">
        <v>203</v>
      </c>
      <c r="GP37" s="6" t="s">
        <v>203</v>
      </c>
      <c r="GQ37" s="6" t="s">
        <v>203</v>
      </c>
      <c r="GR37" s="6" t="s">
        <v>203</v>
      </c>
      <c r="GS37" s="6" t="s">
        <v>203</v>
      </c>
      <c r="GT37" s="6" t="s">
        <v>203</v>
      </c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165"/>
      <c r="KO37" s="165"/>
      <c r="KP37" s="165"/>
      <c r="KQ37" s="165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</row>
    <row r="38" spans="1:414" s="67" customFormat="1" ht="13.5">
      <c r="A38" s="60" t="s">
        <v>459</v>
      </c>
      <c r="B38" s="61" t="s">
        <v>32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10">
        <v>0</v>
      </c>
      <c r="DP38" s="10">
        <v>0</v>
      </c>
      <c r="DQ38" s="10">
        <v>0</v>
      </c>
      <c r="DR38" s="10">
        <v>0</v>
      </c>
      <c r="DS38" s="10">
        <v>0</v>
      </c>
      <c r="DT38" s="10">
        <v>0</v>
      </c>
      <c r="DU38" s="10">
        <v>0</v>
      </c>
      <c r="DV38" s="10">
        <v>0</v>
      </c>
      <c r="DW38" s="10">
        <v>0</v>
      </c>
      <c r="DX38" s="10">
        <v>0</v>
      </c>
      <c r="DY38" s="10">
        <v>0</v>
      </c>
      <c r="DZ38" s="10">
        <v>0</v>
      </c>
      <c r="EA38" s="10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166.26398247293676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682.08535793609019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23631.254796673707</v>
      </c>
      <c r="GI38" s="10">
        <v>0</v>
      </c>
      <c r="GJ38" s="10">
        <v>26.99164345028386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46.490338561056738</v>
      </c>
      <c r="GR38" s="10">
        <v>0</v>
      </c>
      <c r="GS38" s="10">
        <v>0</v>
      </c>
      <c r="GT38" s="10">
        <v>0</v>
      </c>
      <c r="GU38" s="10">
        <v>8.8836849631323318</v>
      </c>
      <c r="GV38" s="10">
        <v>0</v>
      </c>
      <c r="GW38" s="10">
        <v>473.02074631170433</v>
      </c>
      <c r="GX38" s="10">
        <v>0</v>
      </c>
      <c r="GY38" s="10">
        <v>0</v>
      </c>
      <c r="GZ38" s="10">
        <v>0</v>
      </c>
      <c r="HA38" s="10">
        <v>0</v>
      </c>
      <c r="HB38" s="10">
        <v>0</v>
      </c>
      <c r="HC38" s="10">
        <v>0</v>
      </c>
      <c r="HD38" s="10">
        <v>0</v>
      </c>
      <c r="HE38" s="10">
        <v>0</v>
      </c>
      <c r="HF38" s="10">
        <v>0</v>
      </c>
      <c r="HG38" s="10">
        <v>0</v>
      </c>
      <c r="HH38" s="10">
        <v>0</v>
      </c>
      <c r="HI38" s="10">
        <v>0</v>
      </c>
      <c r="HJ38" s="10">
        <v>0</v>
      </c>
      <c r="HK38" s="10">
        <v>0</v>
      </c>
      <c r="HL38" s="10">
        <v>0</v>
      </c>
      <c r="HM38" s="10">
        <v>0</v>
      </c>
      <c r="HN38" s="10">
        <v>0</v>
      </c>
      <c r="HO38" s="10">
        <v>0</v>
      </c>
      <c r="HP38" s="10">
        <v>0</v>
      </c>
      <c r="HQ38" s="10">
        <v>0</v>
      </c>
      <c r="HR38" s="10">
        <v>0</v>
      </c>
      <c r="HS38" s="10">
        <v>0</v>
      </c>
      <c r="HT38" s="10">
        <v>0</v>
      </c>
      <c r="HU38" s="10">
        <v>0</v>
      </c>
      <c r="HV38" s="10">
        <v>0</v>
      </c>
      <c r="HW38" s="10">
        <v>0</v>
      </c>
      <c r="HX38" s="10">
        <v>0</v>
      </c>
      <c r="HY38" s="10">
        <v>0</v>
      </c>
      <c r="HZ38" s="10">
        <v>0</v>
      </c>
      <c r="IA38" s="10">
        <v>0</v>
      </c>
      <c r="IB38" s="10">
        <v>0</v>
      </c>
      <c r="IC38" s="10">
        <v>0</v>
      </c>
      <c r="ID38" s="10">
        <v>0</v>
      </c>
      <c r="IE38" s="10">
        <v>0</v>
      </c>
      <c r="IF38" s="10">
        <v>0</v>
      </c>
      <c r="IG38" s="10">
        <v>0</v>
      </c>
      <c r="IH38" s="10">
        <v>0</v>
      </c>
      <c r="II38" s="10">
        <v>0</v>
      </c>
      <c r="IJ38" s="10">
        <v>0</v>
      </c>
      <c r="IK38" s="10">
        <v>0</v>
      </c>
      <c r="IL38" s="10">
        <v>0</v>
      </c>
      <c r="IM38" s="10">
        <v>0</v>
      </c>
      <c r="IN38" s="10">
        <v>0</v>
      </c>
      <c r="IO38" s="10">
        <v>0</v>
      </c>
      <c r="IP38" s="10">
        <v>0</v>
      </c>
      <c r="IQ38" s="10">
        <v>0</v>
      </c>
      <c r="IR38" s="10">
        <v>0</v>
      </c>
      <c r="IS38" s="10">
        <v>0</v>
      </c>
      <c r="IT38" s="10">
        <v>0</v>
      </c>
      <c r="IU38" s="10">
        <v>0</v>
      </c>
      <c r="IV38" s="10">
        <v>0</v>
      </c>
      <c r="IW38" s="10">
        <v>0</v>
      </c>
      <c r="IX38" s="10">
        <v>0</v>
      </c>
      <c r="IY38" s="10">
        <v>0</v>
      </c>
      <c r="IZ38" s="10">
        <v>0</v>
      </c>
      <c r="JA38" s="10">
        <v>0</v>
      </c>
      <c r="JB38" s="10">
        <v>0</v>
      </c>
      <c r="JC38" s="10">
        <v>0</v>
      </c>
      <c r="JD38" s="10">
        <v>0</v>
      </c>
      <c r="JE38" s="10">
        <v>0</v>
      </c>
      <c r="JF38" s="10">
        <v>0</v>
      </c>
      <c r="JG38" s="10">
        <v>0</v>
      </c>
      <c r="JH38" s="10">
        <v>0</v>
      </c>
      <c r="JI38" s="10">
        <v>0</v>
      </c>
      <c r="JJ38" s="10">
        <v>0</v>
      </c>
      <c r="JK38" s="10">
        <v>0</v>
      </c>
      <c r="JL38" s="10">
        <v>0</v>
      </c>
      <c r="JM38" s="10">
        <v>0</v>
      </c>
      <c r="JN38" s="10">
        <v>0</v>
      </c>
      <c r="JO38" s="10">
        <v>0</v>
      </c>
      <c r="JP38" s="10">
        <v>0</v>
      </c>
      <c r="JQ38" s="10">
        <v>0</v>
      </c>
      <c r="JR38" s="10">
        <v>0</v>
      </c>
      <c r="JS38" s="10">
        <v>0</v>
      </c>
      <c r="JT38" s="10">
        <v>0</v>
      </c>
      <c r="JU38" s="10">
        <v>0</v>
      </c>
      <c r="JV38" s="10">
        <v>0</v>
      </c>
      <c r="JW38" s="10">
        <v>0</v>
      </c>
      <c r="JX38" s="10">
        <v>0</v>
      </c>
      <c r="JY38" s="10">
        <v>0</v>
      </c>
      <c r="JZ38" s="10">
        <v>0</v>
      </c>
      <c r="KA38" s="10">
        <v>0</v>
      </c>
      <c r="KB38" s="10">
        <v>0</v>
      </c>
      <c r="KC38" s="10">
        <v>0</v>
      </c>
      <c r="KD38" s="10">
        <v>0</v>
      </c>
      <c r="KE38" s="10">
        <v>0</v>
      </c>
      <c r="KF38" s="10">
        <v>0</v>
      </c>
      <c r="KG38" s="10">
        <v>0</v>
      </c>
      <c r="KH38" s="10">
        <v>0</v>
      </c>
      <c r="KI38" s="10">
        <v>0</v>
      </c>
      <c r="KJ38" s="10">
        <v>0</v>
      </c>
      <c r="KK38" s="10">
        <v>0</v>
      </c>
      <c r="KL38" s="10">
        <v>0</v>
      </c>
      <c r="KM38" s="10">
        <v>0</v>
      </c>
      <c r="KN38" s="17">
        <v>0</v>
      </c>
      <c r="KO38" s="17">
        <v>2521.026933333334</v>
      </c>
      <c r="KP38" s="17">
        <v>0</v>
      </c>
      <c r="KQ38" s="17">
        <v>0</v>
      </c>
      <c r="KR38" s="10">
        <v>0</v>
      </c>
      <c r="KS38" s="10">
        <v>0</v>
      </c>
      <c r="KT38" s="10">
        <v>0</v>
      </c>
      <c r="KU38" s="10">
        <v>0</v>
      </c>
      <c r="KV38" s="10">
        <v>0</v>
      </c>
      <c r="KW38" s="10">
        <v>0</v>
      </c>
      <c r="KX38" s="10">
        <v>0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0</v>
      </c>
      <c r="LL38" s="10">
        <v>0</v>
      </c>
      <c r="LM38" s="10">
        <v>0</v>
      </c>
      <c r="LN38" s="10">
        <v>0</v>
      </c>
      <c r="LO38" s="10">
        <v>0</v>
      </c>
      <c r="LP38" s="10">
        <v>0</v>
      </c>
      <c r="LQ38" s="10">
        <v>0</v>
      </c>
      <c r="LR38" s="10">
        <v>0</v>
      </c>
      <c r="LS38" s="10">
        <v>0</v>
      </c>
      <c r="LT38" s="10">
        <v>0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0</v>
      </c>
      <c r="MI38" s="10">
        <v>0</v>
      </c>
      <c r="MJ38" s="10">
        <v>0</v>
      </c>
      <c r="MK38" s="10">
        <v>0</v>
      </c>
      <c r="ML38" s="10">
        <v>0</v>
      </c>
      <c r="MM38" s="10">
        <v>0</v>
      </c>
      <c r="MN38" s="10">
        <v>0</v>
      </c>
      <c r="MO38" s="10">
        <v>0</v>
      </c>
      <c r="MP38" s="10">
        <v>0</v>
      </c>
      <c r="MQ38" s="10">
        <v>0</v>
      </c>
      <c r="MR38" s="10">
        <v>0</v>
      </c>
      <c r="MS38" s="10">
        <v>0</v>
      </c>
      <c r="MT38" s="10">
        <v>0</v>
      </c>
      <c r="MU38" s="10">
        <v>0</v>
      </c>
      <c r="MV38" s="10">
        <v>0</v>
      </c>
      <c r="MW38" s="10">
        <v>0</v>
      </c>
      <c r="MX38" s="10">
        <v>0</v>
      </c>
      <c r="MY38" s="10">
        <v>0</v>
      </c>
      <c r="MZ38" s="10">
        <v>0</v>
      </c>
      <c r="NA38" s="10">
        <v>0</v>
      </c>
      <c r="NB38" s="10">
        <v>0</v>
      </c>
      <c r="NC38" s="10">
        <v>0</v>
      </c>
      <c r="ND38" s="10">
        <v>0</v>
      </c>
      <c r="NE38" s="10">
        <v>0</v>
      </c>
      <c r="NF38" s="10">
        <v>0</v>
      </c>
      <c r="NG38" s="10">
        <v>0</v>
      </c>
      <c r="NH38" s="10">
        <v>0</v>
      </c>
      <c r="NI38" s="10">
        <v>0</v>
      </c>
      <c r="NJ38" s="10">
        <v>0</v>
      </c>
      <c r="NK38" s="10">
        <v>0</v>
      </c>
      <c r="NL38" s="10">
        <v>0</v>
      </c>
      <c r="NM38" s="10">
        <v>0</v>
      </c>
      <c r="NN38" s="10">
        <v>0</v>
      </c>
      <c r="NO38" s="10">
        <v>0</v>
      </c>
      <c r="NP38" s="10">
        <v>0</v>
      </c>
      <c r="NQ38" s="10">
        <v>0</v>
      </c>
      <c r="NR38" s="10">
        <v>0</v>
      </c>
      <c r="NS38" s="10">
        <v>0</v>
      </c>
      <c r="NT38" s="10">
        <v>0</v>
      </c>
      <c r="NU38" s="10">
        <v>0</v>
      </c>
      <c r="NV38" s="10">
        <v>0</v>
      </c>
      <c r="NW38" s="10">
        <v>0</v>
      </c>
      <c r="NX38" s="10">
        <v>0</v>
      </c>
      <c r="NY38" s="10">
        <v>0</v>
      </c>
      <c r="NZ38" s="10">
        <v>0</v>
      </c>
      <c r="OA38" s="10">
        <v>0</v>
      </c>
      <c r="OB38" s="10">
        <v>0</v>
      </c>
      <c r="OC38" s="10">
        <v>0</v>
      </c>
      <c r="OD38" s="10">
        <v>0</v>
      </c>
      <c r="OE38" s="10">
        <v>0</v>
      </c>
      <c r="OF38" s="10">
        <v>0</v>
      </c>
      <c r="OG38" s="10">
        <v>0</v>
      </c>
      <c r="OH38" s="10">
        <v>0</v>
      </c>
      <c r="OI38" s="10">
        <v>0</v>
      </c>
      <c r="OJ38" s="10">
        <v>0</v>
      </c>
      <c r="OK38" s="10">
        <v>0</v>
      </c>
      <c r="OL38" s="10">
        <v>0</v>
      </c>
      <c r="OM38" s="10">
        <v>0</v>
      </c>
      <c r="ON38" s="10">
        <v>0</v>
      </c>
      <c r="OO38" s="10">
        <v>56.225494926406235</v>
      </c>
      <c r="OP38" s="10">
        <v>27612.242978628652</v>
      </c>
      <c r="OQ38" s="10">
        <v>0</v>
      </c>
      <c r="OR38" s="10">
        <v>0</v>
      </c>
      <c r="OS38" s="10">
        <v>0</v>
      </c>
      <c r="OT38" s="10">
        <v>0</v>
      </c>
      <c r="OU38" s="10">
        <v>0</v>
      </c>
      <c r="OV38" s="10">
        <v>0</v>
      </c>
      <c r="OW38" s="10">
        <v>0</v>
      </c>
      <c r="OX38" s="10">
        <v>27612.242978628652</v>
      </c>
    </row>
    <row r="39" spans="1:414" s="67" customFormat="1" ht="13.5">
      <c r="A39" s="60" t="s">
        <v>460</v>
      </c>
      <c r="B39" s="61" t="s">
        <v>33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0</v>
      </c>
      <c r="DT39" s="10">
        <v>0</v>
      </c>
      <c r="DU39" s="10">
        <v>0</v>
      </c>
      <c r="DV39" s="10">
        <v>0</v>
      </c>
      <c r="DW39" s="10">
        <v>0</v>
      </c>
      <c r="DX39" s="10">
        <v>0</v>
      </c>
      <c r="DY39" s="10">
        <v>0</v>
      </c>
      <c r="DZ39" s="10">
        <v>0</v>
      </c>
      <c r="EA39" s="10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369.76809725699496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75.967983579927392</v>
      </c>
      <c r="FL39" s="10">
        <v>0</v>
      </c>
      <c r="FM39" s="10">
        <v>0</v>
      </c>
      <c r="FN39" s="10">
        <v>0</v>
      </c>
      <c r="FO39" s="10">
        <v>0</v>
      </c>
      <c r="FP39" s="10">
        <v>0</v>
      </c>
      <c r="FQ39" s="10">
        <v>0</v>
      </c>
      <c r="FR39" s="10">
        <v>0</v>
      </c>
      <c r="FS39" s="10">
        <v>0</v>
      </c>
      <c r="FT39" s="10">
        <v>0</v>
      </c>
      <c r="FU39" s="10">
        <v>0</v>
      </c>
      <c r="FV39" s="10">
        <v>0</v>
      </c>
      <c r="FW39" s="10">
        <v>0</v>
      </c>
      <c r="FX39" s="10">
        <v>0</v>
      </c>
      <c r="FY39" s="10">
        <v>10234.083707004531</v>
      </c>
      <c r="FZ39" s="10">
        <v>0</v>
      </c>
      <c r="GA39" s="10">
        <v>0</v>
      </c>
      <c r="GB39" s="10">
        <v>0</v>
      </c>
      <c r="GC39" s="10">
        <v>0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0</v>
      </c>
      <c r="GS39" s="10">
        <v>0</v>
      </c>
      <c r="GT39" s="10">
        <v>0</v>
      </c>
      <c r="GU39" s="10">
        <v>0</v>
      </c>
      <c r="GV39" s="10">
        <v>0</v>
      </c>
      <c r="GW39" s="10">
        <v>0</v>
      </c>
      <c r="GX39" s="10">
        <v>0</v>
      </c>
      <c r="GY39" s="10">
        <v>0</v>
      </c>
      <c r="GZ39" s="10">
        <v>0</v>
      </c>
      <c r="HA39" s="10">
        <v>0</v>
      </c>
      <c r="HB39" s="10">
        <v>0</v>
      </c>
      <c r="HC39" s="10">
        <v>0</v>
      </c>
      <c r="HD39" s="10">
        <v>0</v>
      </c>
      <c r="HE39" s="10">
        <v>0</v>
      </c>
      <c r="HF39" s="10">
        <v>0</v>
      </c>
      <c r="HG39" s="10">
        <v>0</v>
      </c>
      <c r="HH39" s="10">
        <v>0</v>
      </c>
      <c r="HI39" s="10">
        <v>0</v>
      </c>
      <c r="HJ39" s="10">
        <v>0</v>
      </c>
      <c r="HK39" s="10">
        <v>0</v>
      </c>
      <c r="HL39" s="10">
        <v>0</v>
      </c>
      <c r="HM39" s="10">
        <v>0</v>
      </c>
      <c r="HN39" s="10">
        <v>0</v>
      </c>
      <c r="HO39" s="10">
        <v>0</v>
      </c>
      <c r="HP39" s="10">
        <v>0</v>
      </c>
      <c r="HQ39" s="10">
        <v>0</v>
      </c>
      <c r="HR39" s="10">
        <v>0</v>
      </c>
      <c r="HS39" s="10">
        <v>0</v>
      </c>
      <c r="HT39" s="10">
        <v>0</v>
      </c>
      <c r="HU39" s="10">
        <v>0</v>
      </c>
      <c r="HV39" s="10">
        <v>0</v>
      </c>
      <c r="HW39" s="10">
        <v>0</v>
      </c>
      <c r="HX39" s="10">
        <v>0</v>
      </c>
      <c r="HY39" s="10">
        <v>0</v>
      </c>
      <c r="HZ39" s="10">
        <v>0</v>
      </c>
      <c r="IA39" s="10">
        <v>0</v>
      </c>
      <c r="IB39" s="10">
        <v>0</v>
      </c>
      <c r="IC39" s="10">
        <v>0</v>
      </c>
      <c r="ID39" s="10">
        <v>0</v>
      </c>
      <c r="IE39" s="10">
        <v>0</v>
      </c>
      <c r="IF39" s="10">
        <v>0</v>
      </c>
      <c r="IG39" s="10">
        <v>0</v>
      </c>
      <c r="IH39" s="10">
        <v>0</v>
      </c>
      <c r="II39" s="10">
        <v>0</v>
      </c>
      <c r="IJ39" s="10">
        <v>0</v>
      </c>
      <c r="IK39" s="10">
        <v>0</v>
      </c>
      <c r="IL39" s="10">
        <v>0</v>
      </c>
      <c r="IM39" s="10">
        <v>0</v>
      </c>
      <c r="IN39" s="10">
        <v>0</v>
      </c>
      <c r="IO39" s="10">
        <v>0</v>
      </c>
      <c r="IP39" s="10">
        <v>0</v>
      </c>
      <c r="IQ39" s="10">
        <v>0</v>
      </c>
      <c r="IR39" s="10">
        <v>0</v>
      </c>
      <c r="IS39" s="10">
        <v>0</v>
      </c>
      <c r="IT39" s="10">
        <v>0</v>
      </c>
      <c r="IU39" s="10">
        <v>0</v>
      </c>
      <c r="IV39" s="10">
        <v>0</v>
      </c>
      <c r="IW39" s="10">
        <v>0</v>
      </c>
      <c r="IX39" s="10">
        <v>0</v>
      </c>
      <c r="IY39" s="10">
        <v>0</v>
      </c>
      <c r="IZ39" s="10">
        <v>0</v>
      </c>
      <c r="JA39" s="10">
        <v>0</v>
      </c>
      <c r="JB39" s="10">
        <v>0</v>
      </c>
      <c r="JC39" s="10">
        <v>0</v>
      </c>
      <c r="JD39" s="10">
        <v>0</v>
      </c>
      <c r="JE39" s="10">
        <v>0</v>
      </c>
      <c r="JF39" s="10">
        <v>0</v>
      </c>
      <c r="JG39" s="10">
        <v>0</v>
      </c>
      <c r="JH39" s="10">
        <v>0</v>
      </c>
      <c r="JI39" s="10">
        <v>0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0</v>
      </c>
      <c r="JP39" s="10">
        <v>0</v>
      </c>
      <c r="JQ39" s="10">
        <v>0</v>
      </c>
      <c r="JR39" s="10">
        <v>0</v>
      </c>
      <c r="JS39" s="10">
        <v>0</v>
      </c>
      <c r="JT39" s="10">
        <v>0</v>
      </c>
      <c r="JU39" s="10">
        <v>0</v>
      </c>
      <c r="JV39" s="10">
        <v>0</v>
      </c>
      <c r="JW39" s="10">
        <v>0</v>
      </c>
      <c r="JX39" s="10">
        <v>0</v>
      </c>
      <c r="JY39" s="10">
        <v>0</v>
      </c>
      <c r="JZ39" s="10">
        <v>0</v>
      </c>
      <c r="KA39" s="10">
        <v>0</v>
      </c>
      <c r="KB39" s="10">
        <v>0</v>
      </c>
      <c r="KC39" s="10">
        <v>0</v>
      </c>
      <c r="KD39" s="10">
        <v>0</v>
      </c>
      <c r="KE39" s="10">
        <v>0</v>
      </c>
      <c r="KF39" s="10">
        <v>0</v>
      </c>
      <c r="KG39" s="10">
        <v>0</v>
      </c>
      <c r="KH39" s="10">
        <v>0</v>
      </c>
      <c r="KI39" s="10">
        <v>0</v>
      </c>
      <c r="KJ39" s="10">
        <v>0</v>
      </c>
      <c r="KK39" s="10">
        <v>0</v>
      </c>
      <c r="KL39" s="10">
        <v>0</v>
      </c>
      <c r="KM39" s="10">
        <v>0</v>
      </c>
      <c r="KN39" s="17">
        <v>0</v>
      </c>
      <c r="KO39" s="17">
        <v>164301.22367999997</v>
      </c>
      <c r="KP39" s="17">
        <v>0</v>
      </c>
      <c r="KQ39" s="17">
        <v>1579.4076806142989</v>
      </c>
      <c r="KR39" s="10">
        <v>0</v>
      </c>
      <c r="KS39" s="10">
        <v>4690.3702903103449</v>
      </c>
      <c r="KT39" s="10">
        <v>0</v>
      </c>
      <c r="KU39" s="10">
        <v>0</v>
      </c>
      <c r="KV39" s="10">
        <v>0</v>
      </c>
      <c r="KW39" s="10">
        <v>0</v>
      </c>
      <c r="KX39" s="10">
        <v>0</v>
      </c>
      <c r="KY39" s="10">
        <v>0</v>
      </c>
      <c r="KZ39" s="10">
        <v>0</v>
      </c>
      <c r="LA39" s="10">
        <v>0</v>
      </c>
      <c r="LB39" s="10">
        <v>0</v>
      </c>
      <c r="LC39" s="10">
        <v>0</v>
      </c>
      <c r="LD39" s="10">
        <v>0</v>
      </c>
      <c r="LE39" s="10">
        <v>0</v>
      </c>
      <c r="LF39" s="10">
        <v>0</v>
      </c>
      <c r="LG39" s="10">
        <v>0</v>
      </c>
      <c r="LH39" s="10">
        <v>0</v>
      </c>
      <c r="LI39" s="10">
        <v>0</v>
      </c>
      <c r="LJ39" s="10">
        <v>0</v>
      </c>
      <c r="LK39" s="10">
        <v>0</v>
      </c>
      <c r="LL39" s="10">
        <v>0</v>
      </c>
      <c r="LM39" s="10">
        <v>0</v>
      </c>
      <c r="LN39" s="10">
        <v>0</v>
      </c>
      <c r="LO39" s="10">
        <v>0</v>
      </c>
      <c r="LP39" s="10">
        <v>0</v>
      </c>
      <c r="LQ39" s="10">
        <v>0</v>
      </c>
      <c r="LR39" s="10">
        <v>0</v>
      </c>
      <c r="LS39" s="10">
        <v>0</v>
      </c>
      <c r="LT39" s="10">
        <v>0</v>
      </c>
      <c r="LU39" s="10">
        <v>0</v>
      </c>
      <c r="LV39" s="10">
        <v>0</v>
      </c>
      <c r="LW39" s="10">
        <v>0</v>
      </c>
      <c r="LX39" s="10">
        <v>0</v>
      </c>
      <c r="LY39" s="10">
        <v>0</v>
      </c>
      <c r="LZ39" s="10">
        <v>0</v>
      </c>
      <c r="MA39" s="10">
        <v>0</v>
      </c>
      <c r="MB39" s="10">
        <v>0</v>
      </c>
      <c r="MC39" s="10">
        <v>0</v>
      </c>
      <c r="MD39" s="10">
        <v>0</v>
      </c>
      <c r="ME39" s="10">
        <v>0</v>
      </c>
      <c r="MF39" s="10">
        <v>0</v>
      </c>
      <c r="MG39" s="10">
        <v>0</v>
      </c>
      <c r="MH39" s="10">
        <v>0</v>
      </c>
      <c r="MI39" s="10">
        <v>0</v>
      </c>
      <c r="MJ39" s="10">
        <v>0</v>
      </c>
      <c r="MK39" s="10">
        <v>0</v>
      </c>
      <c r="ML39" s="10">
        <v>0</v>
      </c>
      <c r="MM39" s="10">
        <v>0</v>
      </c>
      <c r="MN39" s="10">
        <v>0</v>
      </c>
      <c r="MO39" s="10">
        <v>0</v>
      </c>
      <c r="MP39" s="10">
        <v>0</v>
      </c>
      <c r="MQ39" s="10">
        <v>0</v>
      </c>
      <c r="MR39" s="10">
        <v>0</v>
      </c>
      <c r="MS39" s="10">
        <v>0</v>
      </c>
      <c r="MT39" s="10">
        <v>0</v>
      </c>
      <c r="MU39" s="10">
        <v>0</v>
      </c>
      <c r="MV39" s="10">
        <v>0</v>
      </c>
      <c r="MW39" s="10">
        <v>0</v>
      </c>
      <c r="MX39" s="10">
        <v>0</v>
      </c>
      <c r="MY39" s="10">
        <v>0</v>
      </c>
      <c r="MZ39" s="10">
        <v>0</v>
      </c>
      <c r="NA39" s="10">
        <v>0</v>
      </c>
      <c r="NB39" s="10">
        <v>0</v>
      </c>
      <c r="NC39" s="10">
        <v>0</v>
      </c>
      <c r="ND39" s="10">
        <v>0</v>
      </c>
      <c r="NE39" s="10">
        <v>0</v>
      </c>
      <c r="NF39" s="10">
        <v>0</v>
      </c>
      <c r="NG39" s="10">
        <v>0</v>
      </c>
      <c r="NH39" s="10">
        <v>0</v>
      </c>
      <c r="NI39" s="10">
        <v>0</v>
      </c>
      <c r="NJ39" s="10">
        <v>0</v>
      </c>
      <c r="NK39" s="10">
        <v>0</v>
      </c>
      <c r="NL39" s="10">
        <v>0</v>
      </c>
      <c r="NM39" s="10">
        <v>0</v>
      </c>
      <c r="NN39" s="10">
        <v>0</v>
      </c>
      <c r="NO39" s="10">
        <v>0</v>
      </c>
      <c r="NP39" s="10">
        <v>0</v>
      </c>
      <c r="NQ39" s="10">
        <v>0</v>
      </c>
      <c r="NR39" s="10">
        <v>0</v>
      </c>
      <c r="NS39" s="10">
        <v>0</v>
      </c>
      <c r="NT39" s="10">
        <v>0</v>
      </c>
      <c r="NU39" s="10">
        <v>0</v>
      </c>
      <c r="NV39" s="10">
        <v>0</v>
      </c>
      <c r="NW39" s="10">
        <v>0</v>
      </c>
      <c r="NX39" s="10">
        <v>0</v>
      </c>
      <c r="NY39" s="10">
        <v>0</v>
      </c>
      <c r="NZ39" s="10">
        <v>0</v>
      </c>
      <c r="OA39" s="10">
        <v>0</v>
      </c>
      <c r="OB39" s="10">
        <v>0</v>
      </c>
      <c r="OC39" s="10">
        <v>0</v>
      </c>
      <c r="OD39" s="10">
        <v>0</v>
      </c>
      <c r="OE39" s="10">
        <v>0</v>
      </c>
      <c r="OF39" s="10">
        <v>0</v>
      </c>
      <c r="OG39" s="10">
        <v>0</v>
      </c>
      <c r="OH39" s="10">
        <v>0</v>
      </c>
      <c r="OI39" s="10">
        <v>0</v>
      </c>
      <c r="OJ39" s="10">
        <v>0</v>
      </c>
      <c r="OK39" s="10">
        <v>0</v>
      </c>
      <c r="OL39" s="10">
        <v>0</v>
      </c>
      <c r="OM39" s="10">
        <v>0</v>
      </c>
      <c r="ON39" s="10">
        <v>0</v>
      </c>
      <c r="OO39" s="10">
        <v>0</v>
      </c>
      <c r="OP39" s="10">
        <v>181250.82143876608</v>
      </c>
      <c r="OQ39" s="10">
        <v>0</v>
      </c>
      <c r="OR39" s="10">
        <v>0</v>
      </c>
      <c r="OS39" s="10">
        <v>0</v>
      </c>
      <c r="OT39" s="10">
        <v>0</v>
      </c>
      <c r="OU39" s="10">
        <v>0</v>
      </c>
      <c r="OV39" s="10">
        <v>0</v>
      </c>
      <c r="OW39" s="10">
        <v>0</v>
      </c>
      <c r="OX39" s="10">
        <v>181250.82143876608</v>
      </c>
    </row>
    <row r="40" spans="1:414" s="69" customFormat="1" ht="13.5">
      <c r="A40" s="60" t="s">
        <v>461</v>
      </c>
      <c r="B40" s="61" t="s">
        <v>34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0</v>
      </c>
      <c r="DW40" s="10">
        <v>0</v>
      </c>
      <c r="DX40" s="10">
        <v>0</v>
      </c>
      <c r="DY40" s="10">
        <v>0</v>
      </c>
      <c r="DZ40" s="10">
        <v>0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0</v>
      </c>
      <c r="FS40" s="10">
        <v>0</v>
      </c>
      <c r="FT40" s="10">
        <v>0</v>
      </c>
      <c r="FU40" s="10">
        <v>0</v>
      </c>
      <c r="FV40" s="10">
        <v>0</v>
      </c>
      <c r="FW40" s="10">
        <v>0</v>
      </c>
      <c r="FX40" s="10">
        <v>0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0</v>
      </c>
      <c r="GU40" s="10">
        <v>0</v>
      </c>
      <c r="GV40" s="10">
        <v>0</v>
      </c>
      <c r="GW40" s="10">
        <v>0</v>
      </c>
      <c r="GX40" s="10">
        <v>0</v>
      </c>
      <c r="GY40" s="10">
        <v>0</v>
      </c>
      <c r="GZ40" s="10">
        <v>0</v>
      </c>
      <c r="HA40" s="10">
        <v>0</v>
      </c>
      <c r="HB40" s="10">
        <v>0</v>
      </c>
      <c r="HC40" s="10">
        <v>0</v>
      </c>
      <c r="HD40" s="10">
        <v>0</v>
      </c>
      <c r="HE40" s="10">
        <v>0</v>
      </c>
      <c r="HF40" s="10">
        <v>0</v>
      </c>
      <c r="HG40" s="10">
        <v>0</v>
      </c>
      <c r="HH40" s="10">
        <v>0</v>
      </c>
      <c r="HI40" s="10">
        <v>0</v>
      </c>
      <c r="HJ40" s="10">
        <v>0</v>
      </c>
      <c r="HK40" s="10">
        <v>0</v>
      </c>
      <c r="HL40" s="10">
        <v>0</v>
      </c>
      <c r="HM40" s="10">
        <v>0</v>
      </c>
      <c r="HN40" s="10">
        <v>0</v>
      </c>
      <c r="HO40" s="10">
        <v>0</v>
      </c>
      <c r="HP40" s="10">
        <v>0</v>
      </c>
      <c r="HQ40" s="10">
        <v>0</v>
      </c>
      <c r="HR40" s="10">
        <v>0</v>
      </c>
      <c r="HS40" s="10">
        <v>0</v>
      </c>
      <c r="HT40" s="10">
        <v>0</v>
      </c>
      <c r="HU40" s="10">
        <v>0</v>
      </c>
      <c r="HV40" s="10">
        <v>0</v>
      </c>
      <c r="HW40" s="10">
        <v>0</v>
      </c>
      <c r="HX40" s="10">
        <v>0</v>
      </c>
      <c r="HY40" s="10">
        <v>0</v>
      </c>
      <c r="HZ40" s="10">
        <v>0</v>
      </c>
      <c r="IA40" s="10">
        <v>0</v>
      </c>
      <c r="IB40" s="10">
        <v>0</v>
      </c>
      <c r="IC40" s="10">
        <v>0</v>
      </c>
      <c r="ID40" s="10">
        <v>0</v>
      </c>
      <c r="IE40" s="10">
        <v>0</v>
      </c>
      <c r="IF40" s="10">
        <v>0</v>
      </c>
      <c r="IG40" s="10">
        <v>0</v>
      </c>
      <c r="IH40" s="10">
        <v>0</v>
      </c>
      <c r="II40" s="10">
        <v>0</v>
      </c>
      <c r="IJ40" s="10">
        <v>0</v>
      </c>
      <c r="IK40" s="10">
        <v>0</v>
      </c>
      <c r="IL40" s="10">
        <v>0</v>
      </c>
      <c r="IM40" s="10">
        <v>0</v>
      </c>
      <c r="IN40" s="10">
        <v>0</v>
      </c>
      <c r="IO40" s="10">
        <v>0</v>
      </c>
      <c r="IP40" s="10">
        <v>0</v>
      </c>
      <c r="IQ40" s="10">
        <v>0</v>
      </c>
      <c r="IR40" s="10">
        <v>0</v>
      </c>
      <c r="IS40" s="10">
        <v>0</v>
      </c>
      <c r="IT40" s="10">
        <v>0</v>
      </c>
      <c r="IU40" s="10">
        <v>0</v>
      </c>
      <c r="IV40" s="10">
        <v>0</v>
      </c>
      <c r="IW40" s="10">
        <v>0</v>
      </c>
      <c r="IX40" s="10">
        <v>0</v>
      </c>
      <c r="IY40" s="10">
        <v>0</v>
      </c>
      <c r="IZ40" s="10">
        <v>0</v>
      </c>
      <c r="JA40" s="10">
        <v>0</v>
      </c>
      <c r="JB40" s="10">
        <v>0</v>
      </c>
      <c r="JC40" s="10">
        <v>0</v>
      </c>
      <c r="JD40" s="10">
        <v>0</v>
      </c>
      <c r="JE40" s="10">
        <v>0</v>
      </c>
      <c r="JF40" s="10">
        <v>0</v>
      </c>
      <c r="JG40" s="10">
        <v>0</v>
      </c>
      <c r="JH40" s="10">
        <v>0</v>
      </c>
      <c r="JI40" s="10">
        <v>0</v>
      </c>
      <c r="JJ40" s="10">
        <v>0</v>
      </c>
      <c r="JK40" s="10">
        <v>0</v>
      </c>
      <c r="JL40" s="10">
        <v>0</v>
      </c>
      <c r="JM40" s="10">
        <v>0</v>
      </c>
      <c r="JN40" s="10">
        <v>0</v>
      </c>
      <c r="JO40" s="10">
        <v>0</v>
      </c>
      <c r="JP40" s="10">
        <v>0</v>
      </c>
      <c r="JQ40" s="10">
        <v>0</v>
      </c>
      <c r="JR40" s="10">
        <v>0</v>
      </c>
      <c r="JS40" s="10">
        <v>0</v>
      </c>
      <c r="JT40" s="10">
        <v>0</v>
      </c>
      <c r="JU40" s="10">
        <v>0</v>
      </c>
      <c r="JV40" s="10">
        <v>0</v>
      </c>
      <c r="JW40" s="10">
        <v>0</v>
      </c>
      <c r="JX40" s="10">
        <v>0</v>
      </c>
      <c r="JY40" s="10">
        <v>0</v>
      </c>
      <c r="JZ40" s="10">
        <v>0</v>
      </c>
      <c r="KA40" s="10">
        <v>0</v>
      </c>
      <c r="KB40" s="10">
        <v>0</v>
      </c>
      <c r="KC40" s="10">
        <v>0</v>
      </c>
      <c r="KD40" s="10">
        <v>0</v>
      </c>
      <c r="KE40" s="10">
        <v>0</v>
      </c>
      <c r="KF40" s="10">
        <v>0</v>
      </c>
      <c r="KG40" s="10">
        <v>0</v>
      </c>
      <c r="KH40" s="10">
        <v>0</v>
      </c>
      <c r="KI40" s="10">
        <v>0</v>
      </c>
      <c r="KJ40" s="10">
        <v>0</v>
      </c>
      <c r="KK40" s="10">
        <v>0</v>
      </c>
      <c r="KL40" s="10">
        <v>0</v>
      </c>
      <c r="KM40" s="10">
        <v>0</v>
      </c>
      <c r="KN40" s="17">
        <v>0</v>
      </c>
      <c r="KO40" s="17">
        <v>0</v>
      </c>
      <c r="KP40" s="17">
        <v>0</v>
      </c>
      <c r="KQ40" s="17">
        <v>0</v>
      </c>
      <c r="KR40" s="10">
        <v>0</v>
      </c>
      <c r="KS40" s="10">
        <v>0</v>
      </c>
      <c r="KT40" s="10">
        <v>0</v>
      </c>
      <c r="KU40" s="10">
        <v>0</v>
      </c>
      <c r="KV40" s="10">
        <v>0</v>
      </c>
      <c r="KW40" s="10">
        <v>0</v>
      </c>
      <c r="KX40" s="10">
        <v>0</v>
      </c>
      <c r="KY40" s="10">
        <v>0</v>
      </c>
      <c r="KZ40" s="10">
        <v>0</v>
      </c>
      <c r="LA40" s="10">
        <v>0</v>
      </c>
      <c r="LB40" s="10">
        <v>0</v>
      </c>
      <c r="LC40" s="10">
        <v>0</v>
      </c>
      <c r="LD40" s="10">
        <v>0</v>
      </c>
      <c r="LE40" s="10">
        <v>0</v>
      </c>
      <c r="LF40" s="10">
        <v>0</v>
      </c>
      <c r="LG40" s="10">
        <v>0</v>
      </c>
      <c r="LH40" s="10">
        <v>0</v>
      </c>
      <c r="LI40" s="10">
        <v>0</v>
      </c>
      <c r="LJ40" s="10">
        <v>0</v>
      </c>
      <c r="LK40" s="10">
        <v>0</v>
      </c>
      <c r="LL40" s="10">
        <v>0</v>
      </c>
      <c r="LM40" s="10">
        <v>0</v>
      </c>
      <c r="LN40" s="10">
        <v>0</v>
      </c>
      <c r="LO40" s="10">
        <v>0</v>
      </c>
      <c r="LP40" s="10">
        <v>0</v>
      </c>
      <c r="LQ40" s="10">
        <v>0</v>
      </c>
      <c r="LR40" s="10">
        <v>0</v>
      </c>
      <c r="LS40" s="10">
        <v>0</v>
      </c>
      <c r="LT40" s="10">
        <v>0</v>
      </c>
      <c r="LU40" s="10">
        <v>0</v>
      </c>
      <c r="LV40" s="10">
        <v>0</v>
      </c>
      <c r="LW40" s="10">
        <v>0</v>
      </c>
      <c r="LX40" s="10">
        <v>0</v>
      </c>
      <c r="LY40" s="10">
        <v>0</v>
      </c>
      <c r="LZ40" s="10">
        <v>0</v>
      </c>
      <c r="MA40" s="10">
        <v>0</v>
      </c>
      <c r="MB40" s="10">
        <v>0</v>
      </c>
      <c r="MC40" s="10">
        <v>0</v>
      </c>
      <c r="MD40" s="10">
        <v>0</v>
      </c>
      <c r="ME40" s="10">
        <v>0</v>
      </c>
      <c r="MF40" s="10">
        <v>0</v>
      </c>
      <c r="MG40" s="10">
        <v>0</v>
      </c>
      <c r="MH40" s="10">
        <v>0</v>
      </c>
      <c r="MI40" s="10">
        <v>0</v>
      </c>
      <c r="MJ40" s="10">
        <v>0</v>
      </c>
      <c r="MK40" s="10">
        <v>0</v>
      </c>
      <c r="ML40" s="10">
        <v>0</v>
      </c>
      <c r="MM40" s="10">
        <v>0</v>
      </c>
      <c r="MN40" s="10">
        <v>0</v>
      </c>
      <c r="MO40" s="10">
        <v>0</v>
      </c>
      <c r="MP40" s="10">
        <v>0</v>
      </c>
      <c r="MQ40" s="10">
        <v>0</v>
      </c>
      <c r="MR40" s="10">
        <v>0</v>
      </c>
      <c r="MS40" s="10">
        <v>0</v>
      </c>
      <c r="MT40" s="10">
        <v>0</v>
      </c>
      <c r="MU40" s="10">
        <v>0</v>
      </c>
      <c r="MV40" s="10">
        <v>0</v>
      </c>
      <c r="MW40" s="10">
        <v>0</v>
      </c>
      <c r="MX40" s="10">
        <v>0</v>
      </c>
      <c r="MY40" s="10">
        <v>0</v>
      </c>
      <c r="MZ40" s="10">
        <v>0</v>
      </c>
      <c r="NA40" s="10">
        <v>0</v>
      </c>
      <c r="NB40" s="10">
        <v>0</v>
      </c>
      <c r="NC40" s="10">
        <v>0</v>
      </c>
      <c r="ND40" s="10">
        <v>0</v>
      </c>
      <c r="NE40" s="10">
        <v>0</v>
      </c>
      <c r="NF40" s="10">
        <v>0</v>
      </c>
      <c r="NG40" s="10">
        <v>0</v>
      </c>
      <c r="NH40" s="10">
        <v>0</v>
      </c>
      <c r="NI40" s="10">
        <v>0</v>
      </c>
      <c r="NJ40" s="10">
        <v>0</v>
      </c>
      <c r="NK40" s="10">
        <v>0</v>
      </c>
      <c r="NL40" s="10">
        <v>0</v>
      </c>
      <c r="NM40" s="10">
        <v>0</v>
      </c>
      <c r="NN40" s="10">
        <v>0</v>
      </c>
      <c r="NO40" s="10">
        <v>0</v>
      </c>
      <c r="NP40" s="10">
        <v>0</v>
      </c>
      <c r="NQ40" s="10">
        <v>0</v>
      </c>
      <c r="NR40" s="10">
        <v>0</v>
      </c>
      <c r="NS40" s="10">
        <v>0</v>
      </c>
      <c r="NT40" s="10">
        <v>0</v>
      </c>
      <c r="NU40" s="10">
        <v>0</v>
      </c>
      <c r="NV40" s="10">
        <v>0</v>
      </c>
      <c r="NW40" s="10">
        <v>0</v>
      </c>
      <c r="NX40" s="10">
        <v>0</v>
      </c>
      <c r="NY40" s="10">
        <v>0</v>
      </c>
      <c r="NZ40" s="10">
        <v>0</v>
      </c>
      <c r="OA40" s="10">
        <v>0</v>
      </c>
      <c r="OB40" s="10">
        <v>0</v>
      </c>
      <c r="OC40" s="10">
        <v>0</v>
      </c>
      <c r="OD40" s="10">
        <v>0</v>
      </c>
      <c r="OE40" s="10">
        <v>0</v>
      </c>
      <c r="OF40" s="10">
        <v>0</v>
      </c>
      <c r="OG40" s="10">
        <v>0</v>
      </c>
      <c r="OH40" s="10">
        <v>0</v>
      </c>
      <c r="OI40" s="10">
        <v>0</v>
      </c>
      <c r="OJ40" s="10">
        <v>0</v>
      </c>
      <c r="OK40" s="10">
        <v>0</v>
      </c>
      <c r="OL40" s="10">
        <v>0</v>
      </c>
      <c r="OM40" s="10">
        <v>0</v>
      </c>
      <c r="ON40" s="10">
        <v>0</v>
      </c>
      <c r="OO40" s="10">
        <v>0</v>
      </c>
      <c r="OP40" s="10">
        <v>0</v>
      </c>
      <c r="OQ40" s="10">
        <v>0</v>
      </c>
      <c r="OR40" s="10">
        <v>0</v>
      </c>
      <c r="OS40" s="10">
        <v>0</v>
      </c>
      <c r="OT40" s="10">
        <v>0</v>
      </c>
      <c r="OU40" s="10">
        <v>0</v>
      </c>
      <c r="OV40" s="10">
        <v>0</v>
      </c>
      <c r="OW40" s="10">
        <v>0</v>
      </c>
      <c r="OX40" s="10">
        <v>0</v>
      </c>
    </row>
    <row r="41" spans="1:414" s="69" customFormat="1" ht="13.5">
      <c r="A41" s="60" t="s">
        <v>462</v>
      </c>
      <c r="B41" s="61" t="s">
        <v>35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0</v>
      </c>
      <c r="DT41" s="10">
        <v>0</v>
      </c>
      <c r="DU41" s="10">
        <v>0</v>
      </c>
      <c r="DV41" s="10">
        <v>0</v>
      </c>
      <c r="DW41" s="10">
        <v>0</v>
      </c>
      <c r="DX41" s="10">
        <v>0</v>
      </c>
      <c r="DY41" s="10">
        <v>0</v>
      </c>
      <c r="DZ41" s="10">
        <v>0</v>
      </c>
      <c r="EA41" s="10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0</v>
      </c>
      <c r="FQ41" s="10">
        <v>0</v>
      </c>
      <c r="FR41" s="10">
        <v>0</v>
      </c>
      <c r="FS41" s="10">
        <v>0</v>
      </c>
      <c r="FT41" s="10">
        <v>0</v>
      </c>
      <c r="FU41" s="10">
        <v>0</v>
      </c>
      <c r="FV41" s="10">
        <v>0</v>
      </c>
      <c r="FW41" s="10">
        <v>0</v>
      </c>
      <c r="FX41" s="10">
        <v>0</v>
      </c>
      <c r="FY41" s="10">
        <v>0</v>
      </c>
      <c r="FZ41" s="10">
        <v>0</v>
      </c>
      <c r="GA41" s="10">
        <v>0</v>
      </c>
      <c r="GB41" s="10">
        <v>0</v>
      </c>
      <c r="GC41" s="10">
        <v>0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0</v>
      </c>
      <c r="GU41" s="10">
        <v>0</v>
      </c>
      <c r="GV41" s="10">
        <v>0</v>
      </c>
      <c r="GW41" s="10">
        <v>0</v>
      </c>
      <c r="GX41" s="10">
        <v>0</v>
      </c>
      <c r="GY41" s="10">
        <v>0</v>
      </c>
      <c r="GZ41" s="10">
        <v>0</v>
      </c>
      <c r="HA41" s="10">
        <v>0</v>
      </c>
      <c r="HB41" s="10">
        <v>0</v>
      </c>
      <c r="HC41" s="10">
        <v>0</v>
      </c>
      <c r="HD41" s="10">
        <v>0</v>
      </c>
      <c r="HE41" s="10">
        <v>0</v>
      </c>
      <c r="HF41" s="10">
        <v>0</v>
      </c>
      <c r="HG41" s="10">
        <v>0</v>
      </c>
      <c r="HH41" s="10">
        <v>0</v>
      </c>
      <c r="HI41" s="10">
        <v>0</v>
      </c>
      <c r="HJ41" s="10">
        <v>0</v>
      </c>
      <c r="HK41" s="10">
        <v>0</v>
      </c>
      <c r="HL41" s="10">
        <v>0</v>
      </c>
      <c r="HM41" s="10">
        <v>0</v>
      </c>
      <c r="HN41" s="10">
        <v>0</v>
      </c>
      <c r="HO41" s="10">
        <v>0</v>
      </c>
      <c r="HP41" s="10">
        <v>0</v>
      </c>
      <c r="HQ41" s="10">
        <v>0</v>
      </c>
      <c r="HR41" s="10">
        <v>0</v>
      </c>
      <c r="HS41" s="10">
        <v>0</v>
      </c>
      <c r="HT41" s="10">
        <v>0</v>
      </c>
      <c r="HU41" s="10">
        <v>0</v>
      </c>
      <c r="HV41" s="10">
        <v>0</v>
      </c>
      <c r="HW41" s="10">
        <v>0</v>
      </c>
      <c r="HX41" s="10">
        <v>0</v>
      </c>
      <c r="HY41" s="10">
        <v>0</v>
      </c>
      <c r="HZ41" s="10">
        <v>0</v>
      </c>
      <c r="IA41" s="10">
        <v>0</v>
      </c>
      <c r="IB41" s="10">
        <v>0</v>
      </c>
      <c r="IC41" s="10">
        <v>0</v>
      </c>
      <c r="ID41" s="10">
        <v>0</v>
      </c>
      <c r="IE41" s="10">
        <v>0</v>
      </c>
      <c r="IF41" s="10">
        <v>0</v>
      </c>
      <c r="IG41" s="10">
        <v>0</v>
      </c>
      <c r="IH41" s="10">
        <v>0</v>
      </c>
      <c r="II41" s="10">
        <v>0</v>
      </c>
      <c r="IJ41" s="10">
        <v>0</v>
      </c>
      <c r="IK41" s="10">
        <v>0</v>
      </c>
      <c r="IL41" s="10">
        <v>0</v>
      </c>
      <c r="IM41" s="10">
        <v>0</v>
      </c>
      <c r="IN41" s="10">
        <v>0</v>
      </c>
      <c r="IO41" s="10">
        <v>0</v>
      </c>
      <c r="IP41" s="10">
        <v>0</v>
      </c>
      <c r="IQ41" s="10">
        <v>0</v>
      </c>
      <c r="IR41" s="10">
        <v>0</v>
      </c>
      <c r="IS41" s="10">
        <v>0</v>
      </c>
      <c r="IT41" s="10">
        <v>0</v>
      </c>
      <c r="IU41" s="10">
        <v>0</v>
      </c>
      <c r="IV41" s="10">
        <v>0</v>
      </c>
      <c r="IW41" s="10">
        <v>0</v>
      </c>
      <c r="IX41" s="10">
        <v>0</v>
      </c>
      <c r="IY41" s="10">
        <v>0</v>
      </c>
      <c r="IZ41" s="10">
        <v>0</v>
      </c>
      <c r="JA41" s="10">
        <v>0</v>
      </c>
      <c r="JB41" s="10">
        <v>0</v>
      </c>
      <c r="JC41" s="10">
        <v>0</v>
      </c>
      <c r="JD41" s="10">
        <v>0</v>
      </c>
      <c r="JE41" s="10">
        <v>0</v>
      </c>
      <c r="JF41" s="10">
        <v>0</v>
      </c>
      <c r="JG41" s="10">
        <v>0</v>
      </c>
      <c r="JH41" s="10">
        <v>0</v>
      </c>
      <c r="JI41" s="10">
        <v>0</v>
      </c>
      <c r="JJ41" s="10">
        <v>0</v>
      </c>
      <c r="JK41" s="10">
        <v>0</v>
      </c>
      <c r="JL41" s="10">
        <v>0</v>
      </c>
      <c r="JM41" s="10">
        <v>0</v>
      </c>
      <c r="JN41" s="10">
        <v>0</v>
      </c>
      <c r="JO41" s="10">
        <v>0</v>
      </c>
      <c r="JP41" s="10">
        <v>0</v>
      </c>
      <c r="JQ41" s="10">
        <v>0</v>
      </c>
      <c r="JR41" s="10">
        <v>0</v>
      </c>
      <c r="JS41" s="10">
        <v>0</v>
      </c>
      <c r="JT41" s="10">
        <v>0</v>
      </c>
      <c r="JU41" s="10">
        <v>0</v>
      </c>
      <c r="JV41" s="10">
        <v>0</v>
      </c>
      <c r="JW41" s="10">
        <v>0</v>
      </c>
      <c r="JX41" s="10">
        <v>0</v>
      </c>
      <c r="JY41" s="10">
        <v>0</v>
      </c>
      <c r="JZ41" s="10">
        <v>0</v>
      </c>
      <c r="KA41" s="10">
        <v>0</v>
      </c>
      <c r="KB41" s="10">
        <v>0</v>
      </c>
      <c r="KC41" s="10">
        <v>0</v>
      </c>
      <c r="KD41" s="10">
        <v>0</v>
      </c>
      <c r="KE41" s="10">
        <v>0</v>
      </c>
      <c r="KF41" s="10">
        <v>0</v>
      </c>
      <c r="KG41" s="10">
        <v>0</v>
      </c>
      <c r="KH41" s="10">
        <v>0</v>
      </c>
      <c r="KI41" s="10">
        <v>0</v>
      </c>
      <c r="KJ41" s="10">
        <v>0</v>
      </c>
      <c r="KK41" s="10">
        <v>0</v>
      </c>
      <c r="KL41" s="10">
        <v>0</v>
      </c>
      <c r="KM41" s="10">
        <v>0</v>
      </c>
      <c r="KN41" s="17">
        <v>0</v>
      </c>
      <c r="KO41" s="17">
        <v>0</v>
      </c>
      <c r="KP41" s="17">
        <v>0</v>
      </c>
      <c r="KQ41" s="17">
        <v>0</v>
      </c>
      <c r="KR41" s="10">
        <v>0</v>
      </c>
      <c r="KS41" s="10">
        <v>0</v>
      </c>
      <c r="KT41" s="10">
        <v>0</v>
      </c>
      <c r="KU41" s="10">
        <v>0</v>
      </c>
      <c r="KV41" s="10">
        <v>0</v>
      </c>
      <c r="KW41" s="10">
        <v>0</v>
      </c>
      <c r="KX41" s="10">
        <v>0</v>
      </c>
      <c r="KY41" s="10">
        <v>0</v>
      </c>
      <c r="KZ41" s="10">
        <v>0</v>
      </c>
      <c r="LA41" s="10">
        <v>0</v>
      </c>
      <c r="LB41" s="10">
        <v>0</v>
      </c>
      <c r="LC41" s="10">
        <v>0</v>
      </c>
      <c r="LD41" s="10">
        <v>0</v>
      </c>
      <c r="LE41" s="10">
        <v>0</v>
      </c>
      <c r="LF41" s="10">
        <v>0</v>
      </c>
      <c r="LG41" s="10">
        <v>0</v>
      </c>
      <c r="LH41" s="10">
        <v>0</v>
      </c>
      <c r="LI41" s="10">
        <v>0</v>
      </c>
      <c r="LJ41" s="10">
        <v>0</v>
      </c>
      <c r="LK41" s="10">
        <v>0</v>
      </c>
      <c r="LL41" s="10">
        <v>0</v>
      </c>
      <c r="LM41" s="10">
        <v>0</v>
      </c>
      <c r="LN41" s="10">
        <v>0</v>
      </c>
      <c r="LO41" s="10">
        <v>0</v>
      </c>
      <c r="LP41" s="10">
        <v>0</v>
      </c>
      <c r="LQ41" s="10">
        <v>0</v>
      </c>
      <c r="LR41" s="10">
        <v>0</v>
      </c>
      <c r="LS41" s="10">
        <v>0</v>
      </c>
      <c r="LT41" s="10">
        <v>0</v>
      </c>
      <c r="LU41" s="10">
        <v>0</v>
      </c>
      <c r="LV41" s="10">
        <v>0</v>
      </c>
      <c r="LW41" s="10">
        <v>0</v>
      </c>
      <c r="LX41" s="10">
        <v>0</v>
      </c>
      <c r="LY41" s="10">
        <v>0</v>
      </c>
      <c r="LZ41" s="10">
        <v>0</v>
      </c>
      <c r="MA41" s="10">
        <v>0</v>
      </c>
      <c r="MB41" s="10">
        <v>0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0</v>
      </c>
      <c r="MI41" s="10">
        <v>0</v>
      </c>
      <c r="MJ41" s="10">
        <v>0</v>
      </c>
      <c r="MK41" s="10">
        <v>0</v>
      </c>
      <c r="ML41" s="10">
        <v>0</v>
      </c>
      <c r="MM41" s="10">
        <v>0</v>
      </c>
      <c r="MN41" s="10">
        <v>0</v>
      </c>
      <c r="MO41" s="10">
        <v>0</v>
      </c>
      <c r="MP41" s="10">
        <v>0</v>
      </c>
      <c r="MQ41" s="10">
        <v>0</v>
      </c>
      <c r="MR41" s="10">
        <v>0</v>
      </c>
      <c r="MS41" s="10">
        <v>0</v>
      </c>
      <c r="MT41" s="10">
        <v>0</v>
      </c>
      <c r="MU41" s="10">
        <v>0</v>
      </c>
      <c r="MV41" s="10">
        <v>0</v>
      </c>
      <c r="MW41" s="10">
        <v>0</v>
      </c>
      <c r="MX41" s="10">
        <v>0</v>
      </c>
      <c r="MY41" s="10">
        <v>0</v>
      </c>
      <c r="MZ41" s="10">
        <v>0</v>
      </c>
      <c r="NA41" s="10">
        <v>0</v>
      </c>
      <c r="NB41" s="10">
        <v>0</v>
      </c>
      <c r="NC41" s="10">
        <v>0</v>
      </c>
      <c r="ND41" s="10">
        <v>0</v>
      </c>
      <c r="NE41" s="10">
        <v>0</v>
      </c>
      <c r="NF41" s="10">
        <v>0</v>
      </c>
      <c r="NG41" s="10">
        <v>0</v>
      </c>
      <c r="NH41" s="10">
        <v>0</v>
      </c>
      <c r="NI41" s="10">
        <v>0</v>
      </c>
      <c r="NJ41" s="10">
        <v>0</v>
      </c>
      <c r="NK41" s="10">
        <v>0</v>
      </c>
      <c r="NL41" s="10">
        <v>0</v>
      </c>
      <c r="NM41" s="10">
        <v>0</v>
      </c>
      <c r="NN41" s="10">
        <v>0</v>
      </c>
      <c r="NO41" s="10">
        <v>0</v>
      </c>
      <c r="NP41" s="10">
        <v>0</v>
      </c>
      <c r="NQ41" s="10">
        <v>0</v>
      </c>
      <c r="NR41" s="10">
        <v>0</v>
      </c>
      <c r="NS41" s="10">
        <v>0</v>
      </c>
      <c r="NT41" s="10">
        <v>0</v>
      </c>
      <c r="NU41" s="10">
        <v>0</v>
      </c>
      <c r="NV41" s="10">
        <v>0</v>
      </c>
      <c r="NW41" s="10">
        <v>0</v>
      </c>
      <c r="NX41" s="10">
        <v>0</v>
      </c>
      <c r="NY41" s="10">
        <v>0</v>
      </c>
      <c r="NZ41" s="10">
        <v>0</v>
      </c>
      <c r="OA41" s="10">
        <v>0</v>
      </c>
      <c r="OB41" s="10">
        <v>0</v>
      </c>
      <c r="OC41" s="10">
        <v>0</v>
      </c>
      <c r="OD41" s="10">
        <v>0</v>
      </c>
      <c r="OE41" s="10">
        <v>0</v>
      </c>
      <c r="OF41" s="10">
        <v>0</v>
      </c>
      <c r="OG41" s="10">
        <v>0</v>
      </c>
      <c r="OH41" s="10">
        <v>0</v>
      </c>
      <c r="OI41" s="10">
        <v>0</v>
      </c>
      <c r="OJ41" s="10">
        <v>0</v>
      </c>
      <c r="OK41" s="10">
        <v>0</v>
      </c>
      <c r="OL41" s="10">
        <v>0</v>
      </c>
      <c r="OM41" s="10">
        <v>0</v>
      </c>
      <c r="ON41" s="10">
        <v>0</v>
      </c>
      <c r="OO41" s="10">
        <v>0</v>
      </c>
      <c r="OP41" s="10">
        <v>0</v>
      </c>
      <c r="OQ41" s="10">
        <v>0</v>
      </c>
      <c r="OR41" s="10">
        <v>0</v>
      </c>
      <c r="OS41" s="10">
        <v>0</v>
      </c>
      <c r="OT41" s="10">
        <v>0</v>
      </c>
      <c r="OU41" s="10">
        <v>0</v>
      </c>
      <c r="OV41" s="10">
        <v>0</v>
      </c>
      <c r="OW41" s="10">
        <v>0</v>
      </c>
      <c r="OX41" s="10">
        <v>0</v>
      </c>
    </row>
    <row r="42" spans="1:414" s="69" customFormat="1" ht="13.5">
      <c r="A42" s="60" t="s">
        <v>560</v>
      </c>
      <c r="B42" s="61" t="s">
        <v>133</v>
      </c>
      <c r="C42" s="10">
        <v>0</v>
      </c>
      <c r="D42" s="10">
        <v>0</v>
      </c>
      <c r="E42" s="10">
        <v>0</v>
      </c>
      <c r="F42" s="10">
        <v>0</v>
      </c>
      <c r="G42" s="10">
        <v>940.90545408248795</v>
      </c>
      <c r="H42" s="10">
        <v>43.009962326126704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422.70949806895686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159.38319811307912</v>
      </c>
      <c r="W42" s="10">
        <v>14.912385445529996</v>
      </c>
      <c r="X42" s="10">
        <v>32.590168951528526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101.49860321596809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0</v>
      </c>
      <c r="DR42" s="10">
        <v>0</v>
      </c>
      <c r="DS42" s="10">
        <v>0</v>
      </c>
      <c r="DT42" s="10">
        <v>0</v>
      </c>
      <c r="DU42" s="10">
        <v>0</v>
      </c>
      <c r="DV42" s="10">
        <v>0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12.269684227334807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0</v>
      </c>
      <c r="HA42" s="10">
        <v>0</v>
      </c>
      <c r="HB42" s="10">
        <v>0</v>
      </c>
      <c r="HC42" s="10">
        <v>0</v>
      </c>
      <c r="HD42" s="10">
        <v>0</v>
      </c>
      <c r="HE42" s="10">
        <v>0</v>
      </c>
      <c r="HF42" s="10">
        <v>0</v>
      </c>
      <c r="HG42" s="10">
        <v>0</v>
      </c>
      <c r="HH42" s="10">
        <v>0</v>
      </c>
      <c r="HI42" s="10">
        <v>0</v>
      </c>
      <c r="HJ42" s="10">
        <v>0</v>
      </c>
      <c r="HK42" s="10">
        <v>0</v>
      </c>
      <c r="HL42" s="10">
        <v>0</v>
      </c>
      <c r="HM42" s="10">
        <v>0</v>
      </c>
      <c r="HN42" s="10">
        <v>0</v>
      </c>
      <c r="HO42" s="10">
        <v>0</v>
      </c>
      <c r="HP42" s="10">
        <v>0</v>
      </c>
      <c r="HQ42" s="10">
        <v>0</v>
      </c>
      <c r="HR42" s="10">
        <v>0</v>
      </c>
      <c r="HS42" s="10">
        <v>0</v>
      </c>
      <c r="HT42" s="10">
        <v>0</v>
      </c>
      <c r="HU42" s="10">
        <v>0</v>
      </c>
      <c r="HV42" s="10">
        <v>0</v>
      </c>
      <c r="HW42" s="10">
        <v>0</v>
      </c>
      <c r="HX42" s="10">
        <v>0</v>
      </c>
      <c r="HY42" s="10">
        <v>0</v>
      </c>
      <c r="HZ42" s="10">
        <v>0</v>
      </c>
      <c r="IA42" s="10">
        <v>0</v>
      </c>
      <c r="IB42" s="10">
        <v>0</v>
      </c>
      <c r="IC42" s="10">
        <v>0</v>
      </c>
      <c r="ID42" s="10">
        <v>0</v>
      </c>
      <c r="IE42" s="10">
        <v>0</v>
      </c>
      <c r="IF42" s="10">
        <v>0</v>
      </c>
      <c r="IG42" s="10">
        <v>0</v>
      </c>
      <c r="IH42" s="10">
        <v>0</v>
      </c>
      <c r="II42" s="10">
        <v>0</v>
      </c>
      <c r="IJ42" s="10">
        <v>0</v>
      </c>
      <c r="IK42" s="10">
        <v>0</v>
      </c>
      <c r="IL42" s="10">
        <v>0</v>
      </c>
      <c r="IM42" s="10">
        <v>0</v>
      </c>
      <c r="IN42" s="10">
        <v>0</v>
      </c>
      <c r="IO42" s="10">
        <v>0</v>
      </c>
      <c r="IP42" s="10">
        <v>0</v>
      </c>
      <c r="IQ42" s="10">
        <v>0</v>
      </c>
      <c r="IR42" s="10">
        <v>0</v>
      </c>
      <c r="IS42" s="10">
        <v>0</v>
      </c>
      <c r="IT42" s="10">
        <v>0</v>
      </c>
      <c r="IU42" s="10">
        <v>0</v>
      </c>
      <c r="IV42" s="10">
        <v>0</v>
      </c>
      <c r="IW42" s="10">
        <v>0</v>
      </c>
      <c r="IX42" s="10">
        <v>0</v>
      </c>
      <c r="IY42" s="10">
        <v>0</v>
      </c>
      <c r="IZ42" s="10">
        <v>0</v>
      </c>
      <c r="JA42" s="10">
        <v>0</v>
      </c>
      <c r="JB42" s="10">
        <v>0</v>
      </c>
      <c r="JC42" s="10">
        <v>0</v>
      </c>
      <c r="JD42" s="10">
        <v>0</v>
      </c>
      <c r="JE42" s="10">
        <v>0</v>
      </c>
      <c r="JF42" s="10">
        <v>0</v>
      </c>
      <c r="JG42" s="10">
        <v>0</v>
      </c>
      <c r="JH42" s="10">
        <v>0</v>
      </c>
      <c r="JI42" s="10">
        <v>0</v>
      </c>
      <c r="JJ42" s="10">
        <v>0</v>
      </c>
      <c r="JK42" s="10">
        <v>0</v>
      </c>
      <c r="JL42" s="10">
        <v>0</v>
      </c>
      <c r="JM42" s="10">
        <v>0</v>
      </c>
      <c r="JN42" s="10">
        <v>0</v>
      </c>
      <c r="JO42" s="10">
        <v>0</v>
      </c>
      <c r="JP42" s="10">
        <v>0</v>
      </c>
      <c r="JQ42" s="10">
        <v>0</v>
      </c>
      <c r="JR42" s="10">
        <v>0</v>
      </c>
      <c r="JS42" s="10">
        <v>0</v>
      </c>
      <c r="JT42" s="10">
        <v>0</v>
      </c>
      <c r="JU42" s="10">
        <v>0</v>
      </c>
      <c r="JV42" s="10">
        <v>0</v>
      </c>
      <c r="JW42" s="10">
        <v>0</v>
      </c>
      <c r="JX42" s="10">
        <v>0</v>
      </c>
      <c r="JY42" s="10">
        <v>0</v>
      </c>
      <c r="JZ42" s="10">
        <v>0</v>
      </c>
      <c r="KA42" s="10">
        <v>0</v>
      </c>
      <c r="KB42" s="10">
        <v>0</v>
      </c>
      <c r="KC42" s="10">
        <v>0</v>
      </c>
      <c r="KD42" s="10">
        <v>0</v>
      </c>
      <c r="KE42" s="10">
        <v>0</v>
      </c>
      <c r="KF42" s="10">
        <v>0</v>
      </c>
      <c r="KG42" s="10">
        <v>0</v>
      </c>
      <c r="KH42" s="10">
        <v>0</v>
      </c>
      <c r="KI42" s="10">
        <v>0</v>
      </c>
      <c r="KJ42" s="10">
        <v>0</v>
      </c>
      <c r="KK42" s="10">
        <v>0</v>
      </c>
      <c r="KL42" s="10">
        <v>0</v>
      </c>
      <c r="KM42" s="10">
        <v>0</v>
      </c>
      <c r="KN42" s="17">
        <v>0</v>
      </c>
      <c r="KO42" s="17">
        <v>0</v>
      </c>
      <c r="KP42" s="17">
        <v>0</v>
      </c>
      <c r="KQ42" s="17">
        <v>0</v>
      </c>
      <c r="KR42" s="10">
        <v>0</v>
      </c>
      <c r="KS42" s="10">
        <v>0</v>
      </c>
      <c r="KT42" s="10">
        <v>0</v>
      </c>
      <c r="KU42" s="10">
        <v>0</v>
      </c>
      <c r="KV42" s="10">
        <v>0</v>
      </c>
      <c r="KW42" s="10">
        <v>0</v>
      </c>
      <c r="KX42" s="10">
        <v>0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0</v>
      </c>
      <c r="LL42" s="10">
        <v>2.416183970921316</v>
      </c>
      <c r="LM42" s="10">
        <v>655.44653142422533</v>
      </c>
      <c r="LN42" s="10">
        <v>6.7200116691249088</v>
      </c>
      <c r="LO42" s="10">
        <v>83.131829749511525</v>
      </c>
      <c r="LP42" s="10">
        <v>0</v>
      </c>
      <c r="LQ42" s="10">
        <v>0</v>
      </c>
      <c r="LR42" s="10">
        <v>0</v>
      </c>
      <c r="LS42" s="10">
        <v>0</v>
      </c>
      <c r="LT42" s="10">
        <v>0</v>
      </c>
      <c r="LU42" s="10">
        <v>0</v>
      </c>
      <c r="LV42" s="10">
        <v>0</v>
      </c>
      <c r="LW42" s="10">
        <v>0</v>
      </c>
      <c r="LX42" s="10">
        <v>0</v>
      </c>
      <c r="LY42" s="10">
        <v>9.7968709445950211</v>
      </c>
      <c r="LZ42" s="10">
        <v>0</v>
      </c>
      <c r="MA42" s="10">
        <v>0</v>
      </c>
      <c r="MB42" s="10">
        <v>0</v>
      </c>
      <c r="MC42" s="10">
        <v>9.0795663282277577</v>
      </c>
      <c r="MD42" s="10">
        <v>0</v>
      </c>
      <c r="ME42" s="10">
        <v>0</v>
      </c>
      <c r="MF42" s="10">
        <v>0</v>
      </c>
      <c r="MG42" s="10">
        <v>0</v>
      </c>
      <c r="MH42" s="10">
        <v>0</v>
      </c>
      <c r="MI42" s="10">
        <v>0</v>
      </c>
      <c r="MJ42" s="10">
        <v>0</v>
      </c>
      <c r="MK42" s="10">
        <v>0</v>
      </c>
      <c r="ML42" s="10">
        <v>0</v>
      </c>
      <c r="MM42" s="10">
        <v>0</v>
      </c>
      <c r="MN42" s="10">
        <v>0</v>
      </c>
      <c r="MO42" s="10">
        <v>0</v>
      </c>
      <c r="MP42" s="10">
        <v>0</v>
      </c>
      <c r="MQ42" s="10">
        <v>0</v>
      </c>
      <c r="MR42" s="10">
        <v>0</v>
      </c>
      <c r="MS42" s="10">
        <v>0</v>
      </c>
      <c r="MT42" s="10">
        <v>0</v>
      </c>
      <c r="MU42" s="10">
        <v>0</v>
      </c>
      <c r="MV42" s="10">
        <v>0</v>
      </c>
      <c r="MW42" s="10">
        <v>0</v>
      </c>
      <c r="MX42" s="10">
        <v>0</v>
      </c>
      <c r="MY42" s="10">
        <v>0</v>
      </c>
      <c r="MZ42" s="10">
        <v>0</v>
      </c>
      <c r="NA42" s="10">
        <v>0</v>
      </c>
      <c r="NB42" s="10">
        <v>0</v>
      </c>
      <c r="NC42" s="10">
        <v>0</v>
      </c>
      <c r="ND42" s="10">
        <v>0</v>
      </c>
      <c r="NE42" s="10">
        <v>0</v>
      </c>
      <c r="NF42" s="10">
        <v>0</v>
      </c>
      <c r="NG42" s="10">
        <v>0</v>
      </c>
      <c r="NH42" s="10">
        <v>0</v>
      </c>
      <c r="NI42" s="10">
        <v>0</v>
      </c>
      <c r="NJ42" s="10">
        <v>4.4454009777497641</v>
      </c>
      <c r="NK42" s="10">
        <v>0</v>
      </c>
      <c r="NL42" s="10">
        <v>0</v>
      </c>
      <c r="NM42" s="10">
        <v>0</v>
      </c>
      <c r="NN42" s="10">
        <v>0</v>
      </c>
      <c r="NO42" s="10">
        <v>0</v>
      </c>
      <c r="NP42" s="10">
        <v>0</v>
      </c>
      <c r="NQ42" s="10">
        <v>0</v>
      </c>
      <c r="NR42" s="10">
        <v>59.149316194390181</v>
      </c>
      <c r="NS42" s="10">
        <v>82.641042380418128</v>
      </c>
      <c r="NT42" s="10">
        <v>0</v>
      </c>
      <c r="NU42" s="10">
        <v>0</v>
      </c>
      <c r="NV42" s="10">
        <v>0</v>
      </c>
      <c r="NW42" s="10">
        <v>0</v>
      </c>
      <c r="NX42" s="10">
        <v>0</v>
      </c>
      <c r="NY42" s="10">
        <v>0</v>
      </c>
      <c r="NZ42" s="10">
        <v>0</v>
      </c>
      <c r="OA42" s="10">
        <v>0</v>
      </c>
      <c r="OB42" s="10">
        <v>0</v>
      </c>
      <c r="OC42" s="10">
        <v>0</v>
      </c>
      <c r="OD42" s="10">
        <v>0</v>
      </c>
      <c r="OE42" s="10">
        <v>0</v>
      </c>
      <c r="OF42" s="10">
        <v>0</v>
      </c>
      <c r="OG42" s="10">
        <v>15.563622531442384</v>
      </c>
      <c r="OH42" s="10">
        <v>0</v>
      </c>
      <c r="OI42" s="10">
        <v>0</v>
      </c>
      <c r="OJ42" s="10">
        <v>0</v>
      </c>
      <c r="OK42" s="10">
        <v>0</v>
      </c>
      <c r="OL42" s="10">
        <v>0</v>
      </c>
      <c r="OM42" s="10">
        <v>0</v>
      </c>
      <c r="ON42" s="10">
        <v>0</v>
      </c>
      <c r="OO42" s="10">
        <v>8.9191166114087643</v>
      </c>
      <c r="OP42" s="10">
        <v>2664.5884472130269</v>
      </c>
      <c r="OQ42" s="10">
        <v>1461.9139992496694</v>
      </c>
      <c r="OR42" s="10">
        <v>0</v>
      </c>
      <c r="OS42" s="10">
        <v>0</v>
      </c>
      <c r="OT42" s="10">
        <v>0</v>
      </c>
      <c r="OU42" s="10">
        <v>0</v>
      </c>
      <c r="OV42" s="10">
        <v>0</v>
      </c>
      <c r="OW42" s="10">
        <v>1461.9139992496694</v>
      </c>
      <c r="OX42" s="10">
        <v>4126.5024464626968</v>
      </c>
    </row>
    <row r="43" spans="1:414" s="69" customFormat="1" ht="13.5">
      <c r="A43" s="60" t="s">
        <v>561</v>
      </c>
      <c r="B43" s="61" t="s">
        <v>134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0</v>
      </c>
      <c r="DT43" s="10">
        <v>0</v>
      </c>
      <c r="DU43" s="10">
        <v>0</v>
      </c>
      <c r="DV43" s="10">
        <v>0</v>
      </c>
      <c r="DW43" s="10">
        <v>0</v>
      </c>
      <c r="DX43" s="10">
        <v>0</v>
      </c>
      <c r="DY43" s="10">
        <v>0</v>
      </c>
      <c r="DZ43" s="10">
        <v>0</v>
      </c>
      <c r="EA43" s="10">
        <v>0</v>
      </c>
      <c r="EB43" s="10">
        <v>0</v>
      </c>
      <c r="EC43" s="10">
        <v>0</v>
      </c>
      <c r="ED43" s="10">
        <v>332.85991857653306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839.0023680615991</v>
      </c>
      <c r="EQ43" s="10">
        <v>0</v>
      </c>
      <c r="ER43" s="10">
        <v>0</v>
      </c>
      <c r="ES43" s="10">
        <v>516.69453930540612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129.38158160099616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270.51457395516644</v>
      </c>
      <c r="FL43" s="10">
        <v>0</v>
      </c>
      <c r="FM43" s="10">
        <v>0</v>
      </c>
      <c r="FN43" s="10">
        <v>0</v>
      </c>
      <c r="FO43" s="10">
        <v>0</v>
      </c>
      <c r="FP43" s="10">
        <v>0</v>
      </c>
      <c r="FQ43" s="10">
        <v>0</v>
      </c>
      <c r="FR43" s="10">
        <v>0</v>
      </c>
      <c r="FS43" s="10">
        <v>0</v>
      </c>
      <c r="FT43" s="10">
        <v>0</v>
      </c>
      <c r="FU43" s="10">
        <v>0</v>
      </c>
      <c r="FV43" s="10">
        <v>0</v>
      </c>
      <c r="FW43" s="10">
        <v>135.46523375222785</v>
      </c>
      <c r="FX43" s="10">
        <v>0</v>
      </c>
      <c r="FY43" s="10">
        <v>500.22322036494887</v>
      </c>
      <c r="FZ43" s="10">
        <v>0</v>
      </c>
      <c r="GA43" s="10">
        <v>127.930790149987</v>
      </c>
      <c r="GB43" s="10">
        <v>0</v>
      </c>
      <c r="GC43" s="10">
        <v>0</v>
      </c>
      <c r="GD43" s="10">
        <v>47.199081872831073</v>
      </c>
      <c r="GE43" s="10">
        <v>0</v>
      </c>
      <c r="GF43" s="10">
        <v>277.21723045882874</v>
      </c>
      <c r="GG43" s="10">
        <v>100.75263030108225</v>
      </c>
      <c r="GH43" s="10">
        <v>44287.507853686817</v>
      </c>
      <c r="GI43" s="10">
        <v>1248.8316090856711</v>
      </c>
      <c r="GJ43" s="10">
        <v>1435.5291249445356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596.36233385182209</v>
      </c>
      <c r="GR43" s="10">
        <v>0</v>
      </c>
      <c r="GS43" s="10">
        <v>0</v>
      </c>
      <c r="GT43" s="10">
        <v>0</v>
      </c>
      <c r="GU43" s="10">
        <v>30.350557155111456</v>
      </c>
      <c r="GV43" s="10">
        <v>0</v>
      </c>
      <c r="GW43" s="10">
        <v>1.0735856737467724</v>
      </c>
      <c r="GX43" s="10">
        <v>3.559275026475786</v>
      </c>
      <c r="GY43" s="10">
        <v>124.6036417556727</v>
      </c>
      <c r="GZ43" s="10">
        <v>0</v>
      </c>
      <c r="HA43" s="10">
        <v>0</v>
      </c>
      <c r="HB43" s="10">
        <v>0</v>
      </c>
      <c r="HC43" s="10">
        <v>0</v>
      </c>
      <c r="HD43" s="10">
        <v>0</v>
      </c>
      <c r="HE43" s="10">
        <v>0</v>
      </c>
      <c r="HF43" s="10">
        <v>0</v>
      </c>
      <c r="HG43" s="10">
        <v>0</v>
      </c>
      <c r="HH43" s="10">
        <v>0</v>
      </c>
      <c r="HI43" s="10">
        <v>0</v>
      </c>
      <c r="HJ43" s="10">
        <v>0</v>
      </c>
      <c r="HK43" s="10">
        <v>0</v>
      </c>
      <c r="HL43" s="10">
        <v>0</v>
      </c>
      <c r="HM43" s="10">
        <v>0</v>
      </c>
      <c r="HN43" s="10">
        <v>20.098297567980119</v>
      </c>
      <c r="HO43" s="10">
        <v>0</v>
      </c>
      <c r="HP43" s="10">
        <v>0</v>
      </c>
      <c r="HQ43" s="10">
        <v>0</v>
      </c>
      <c r="HR43" s="10">
        <v>0</v>
      </c>
      <c r="HS43" s="10">
        <v>0</v>
      </c>
      <c r="HT43" s="10">
        <v>0</v>
      </c>
      <c r="HU43" s="10">
        <v>0</v>
      </c>
      <c r="HV43" s="10">
        <v>0</v>
      </c>
      <c r="HW43" s="10">
        <v>0</v>
      </c>
      <c r="HX43" s="10">
        <v>0</v>
      </c>
      <c r="HY43" s="10">
        <v>0</v>
      </c>
      <c r="HZ43" s="10">
        <v>0</v>
      </c>
      <c r="IA43" s="10">
        <v>0</v>
      </c>
      <c r="IB43" s="10">
        <v>0</v>
      </c>
      <c r="IC43" s="10">
        <v>0</v>
      </c>
      <c r="ID43" s="10">
        <v>0</v>
      </c>
      <c r="IE43" s="10">
        <v>0</v>
      </c>
      <c r="IF43" s="10">
        <v>0</v>
      </c>
      <c r="IG43" s="10">
        <v>0</v>
      </c>
      <c r="IH43" s="10">
        <v>0</v>
      </c>
      <c r="II43" s="10">
        <v>0</v>
      </c>
      <c r="IJ43" s="10">
        <v>0</v>
      </c>
      <c r="IK43" s="10">
        <v>0</v>
      </c>
      <c r="IL43" s="10">
        <v>0</v>
      </c>
      <c r="IM43" s="10">
        <v>0</v>
      </c>
      <c r="IN43" s="10">
        <v>0</v>
      </c>
      <c r="IO43" s="10">
        <v>0</v>
      </c>
      <c r="IP43" s="10">
        <v>0</v>
      </c>
      <c r="IQ43" s="10">
        <v>0</v>
      </c>
      <c r="IR43" s="10">
        <v>0</v>
      </c>
      <c r="IS43" s="10">
        <v>0</v>
      </c>
      <c r="IT43" s="10">
        <v>0</v>
      </c>
      <c r="IU43" s="10">
        <v>0</v>
      </c>
      <c r="IV43" s="10">
        <v>0</v>
      </c>
      <c r="IW43" s="10">
        <v>0</v>
      </c>
      <c r="IX43" s="10">
        <v>0</v>
      </c>
      <c r="IY43" s="10">
        <v>0</v>
      </c>
      <c r="IZ43" s="10">
        <v>0</v>
      </c>
      <c r="JA43" s="10">
        <v>0</v>
      </c>
      <c r="JB43" s="10">
        <v>0</v>
      </c>
      <c r="JC43" s="10">
        <v>0</v>
      </c>
      <c r="JD43" s="10">
        <v>0</v>
      </c>
      <c r="JE43" s="10">
        <v>0</v>
      </c>
      <c r="JF43" s="10">
        <v>0</v>
      </c>
      <c r="JG43" s="10">
        <v>0</v>
      </c>
      <c r="JH43" s="10">
        <v>0</v>
      </c>
      <c r="JI43" s="10">
        <v>0</v>
      </c>
      <c r="JJ43" s="10">
        <v>0</v>
      </c>
      <c r="JK43" s="10">
        <v>0</v>
      </c>
      <c r="JL43" s="10">
        <v>0</v>
      </c>
      <c r="JM43" s="10">
        <v>0</v>
      </c>
      <c r="JN43" s="10">
        <v>0</v>
      </c>
      <c r="JO43" s="10">
        <v>0</v>
      </c>
      <c r="JP43" s="10">
        <v>0</v>
      </c>
      <c r="JQ43" s="10">
        <v>0</v>
      </c>
      <c r="JR43" s="10">
        <v>0</v>
      </c>
      <c r="JS43" s="10">
        <v>0</v>
      </c>
      <c r="JT43" s="10">
        <v>0</v>
      </c>
      <c r="JU43" s="10">
        <v>27.5360217401537</v>
      </c>
      <c r="JV43" s="10">
        <v>0</v>
      </c>
      <c r="JW43" s="10">
        <v>0</v>
      </c>
      <c r="JX43" s="10">
        <v>0</v>
      </c>
      <c r="JY43" s="10">
        <v>0</v>
      </c>
      <c r="JZ43" s="10">
        <v>0</v>
      </c>
      <c r="KA43" s="10">
        <v>0</v>
      </c>
      <c r="KB43" s="10">
        <v>0</v>
      </c>
      <c r="KC43" s="10">
        <v>0</v>
      </c>
      <c r="KD43" s="10">
        <v>0</v>
      </c>
      <c r="KE43" s="10">
        <v>0</v>
      </c>
      <c r="KF43" s="10">
        <v>0</v>
      </c>
      <c r="KG43" s="10">
        <v>0</v>
      </c>
      <c r="KH43" s="10">
        <v>0</v>
      </c>
      <c r="KI43" s="10">
        <v>0</v>
      </c>
      <c r="KJ43" s="10">
        <v>0</v>
      </c>
      <c r="KK43" s="10">
        <v>0</v>
      </c>
      <c r="KL43" s="10">
        <v>0</v>
      </c>
      <c r="KM43" s="10">
        <v>0</v>
      </c>
      <c r="KN43" s="17">
        <v>0</v>
      </c>
      <c r="KO43" s="17">
        <v>0</v>
      </c>
      <c r="KP43" s="17">
        <v>0</v>
      </c>
      <c r="KQ43" s="17">
        <v>9603.2528674939003</v>
      </c>
      <c r="KR43" s="10">
        <v>0</v>
      </c>
      <c r="KS43" s="10">
        <v>0</v>
      </c>
      <c r="KT43" s="10">
        <v>0</v>
      </c>
      <c r="KU43" s="10">
        <v>0</v>
      </c>
      <c r="KV43" s="10">
        <v>0</v>
      </c>
      <c r="KW43" s="10">
        <v>0</v>
      </c>
      <c r="KX43" s="10">
        <v>0</v>
      </c>
      <c r="KY43" s="10">
        <v>0</v>
      </c>
      <c r="KZ43" s="10">
        <v>0</v>
      </c>
      <c r="LA43" s="10">
        <v>0</v>
      </c>
      <c r="LB43" s="10">
        <v>0</v>
      </c>
      <c r="LC43" s="10">
        <v>0</v>
      </c>
      <c r="LD43" s="10">
        <v>0</v>
      </c>
      <c r="LE43" s="10">
        <v>0</v>
      </c>
      <c r="LF43" s="10">
        <v>0</v>
      </c>
      <c r="LG43" s="10">
        <v>0</v>
      </c>
      <c r="LH43" s="10">
        <v>0</v>
      </c>
      <c r="LI43" s="10">
        <v>0</v>
      </c>
      <c r="LJ43" s="10">
        <v>0</v>
      </c>
      <c r="LK43" s="10">
        <v>0</v>
      </c>
      <c r="LL43" s="10">
        <v>0</v>
      </c>
      <c r="LM43" s="10">
        <v>0</v>
      </c>
      <c r="LN43" s="10">
        <v>0</v>
      </c>
      <c r="LO43" s="10">
        <v>0</v>
      </c>
      <c r="LP43" s="10">
        <v>0</v>
      </c>
      <c r="LQ43" s="10">
        <v>0</v>
      </c>
      <c r="LR43" s="10">
        <v>0</v>
      </c>
      <c r="LS43" s="10">
        <v>0</v>
      </c>
      <c r="LT43" s="10">
        <v>0</v>
      </c>
      <c r="LU43" s="10">
        <v>0</v>
      </c>
      <c r="LV43" s="10">
        <v>0</v>
      </c>
      <c r="LW43" s="10">
        <v>0</v>
      </c>
      <c r="LX43" s="10">
        <v>0</v>
      </c>
      <c r="LY43" s="10">
        <v>0</v>
      </c>
      <c r="LZ43" s="10">
        <v>0</v>
      </c>
      <c r="MA43" s="10">
        <v>0</v>
      </c>
      <c r="MB43" s="10">
        <v>0</v>
      </c>
      <c r="MC43" s="10">
        <v>0</v>
      </c>
      <c r="MD43" s="10">
        <v>0</v>
      </c>
      <c r="ME43" s="10">
        <v>0</v>
      </c>
      <c r="MF43" s="10">
        <v>0</v>
      </c>
      <c r="MG43" s="10">
        <v>0</v>
      </c>
      <c r="MH43" s="10">
        <v>0</v>
      </c>
      <c r="MI43" s="10">
        <v>0</v>
      </c>
      <c r="MJ43" s="10">
        <v>0</v>
      </c>
      <c r="MK43" s="10">
        <v>0</v>
      </c>
      <c r="ML43" s="10">
        <v>0</v>
      </c>
      <c r="MM43" s="10">
        <v>0</v>
      </c>
      <c r="MN43" s="10">
        <v>0</v>
      </c>
      <c r="MO43" s="10">
        <v>0</v>
      </c>
      <c r="MP43" s="10">
        <v>0</v>
      </c>
      <c r="MQ43" s="10">
        <v>0</v>
      </c>
      <c r="MR43" s="10">
        <v>0</v>
      </c>
      <c r="MS43" s="10">
        <v>0</v>
      </c>
      <c r="MT43" s="10">
        <v>0</v>
      </c>
      <c r="MU43" s="10">
        <v>0</v>
      </c>
      <c r="MV43" s="10">
        <v>0</v>
      </c>
      <c r="MW43" s="10">
        <v>0</v>
      </c>
      <c r="MX43" s="10">
        <v>0</v>
      </c>
      <c r="MY43" s="10">
        <v>0</v>
      </c>
      <c r="MZ43" s="10">
        <v>0</v>
      </c>
      <c r="NA43" s="10">
        <v>0</v>
      </c>
      <c r="NB43" s="10">
        <v>0</v>
      </c>
      <c r="NC43" s="10">
        <v>0</v>
      </c>
      <c r="ND43" s="10">
        <v>0</v>
      </c>
      <c r="NE43" s="10">
        <v>0</v>
      </c>
      <c r="NF43" s="10">
        <v>0</v>
      </c>
      <c r="NG43" s="10">
        <v>0</v>
      </c>
      <c r="NH43" s="10">
        <v>0</v>
      </c>
      <c r="NI43" s="10">
        <v>0</v>
      </c>
      <c r="NJ43" s="10">
        <v>0</v>
      </c>
      <c r="NK43" s="10">
        <v>0</v>
      </c>
      <c r="NL43" s="10">
        <v>0</v>
      </c>
      <c r="NM43" s="10">
        <v>0</v>
      </c>
      <c r="NN43" s="10">
        <v>0</v>
      </c>
      <c r="NO43" s="10">
        <v>0</v>
      </c>
      <c r="NP43" s="10">
        <v>0</v>
      </c>
      <c r="NQ43" s="10">
        <v>0</v>
      </c>
      <c r="NR43" s="10">
        <v>0</v>
      </c>
      <c r="NS43" s="10">
        <v>0</v>
      </c>
      <c r="NT43" s="10">
        <v>0</v>
      </c>
      <c r="NU43" s="10">
        <v>0</v>
      </c>
      <c r="NV43" s="10">
        <v>0</v>
      </c>
      <c r="NW43" s="10">
        <v>0</v>
      </c>
      <c r="NX43" s="10">
        <v>0</v>
      </c>
      <c r="NY43" s="10">
        <v>0</v>
      </c>
      <c r="NZ43" s="10">
        <v>0</v>
      </c>
      <c r="OA43" s="10">
        <v>0</v>
      </c>
      <c r="OB43" s="10">
        <v>0</v>
      </c>
      <c r="OC43" s="10">
        <v>0</v>
      </c>
      <c r="OD43" s="10">
        <v>0</v>
      </c>
      <c r="OE43" s="10">
        <v>0</v>
      </c>
      <c r="OF43" s="10">
        <v>0</v>
      </c>
      <c r="OG43" s="10">
        <v>0</v>
      </c>
      <c r="OH43" s="10">
        <v>0</v>
      </c>
      <c r="OI43" s="10">
        <v>0</v>
      </c>
      <c r="OJ43" s="10">
        <v>0</v>
      </c>
      <c r="OK43" s="10">
        <v>0</v>
      </c>
      <c r="OL43" s="10">
        <v>0</v>
      </c>
      <c r="OM43" s="10">
        <v>0</v>
      </c>
      <c r="ON43" s="10">
        <v>0</v>
      </c>
      <c r="OO43" s="10">
        <v>0</v>
      </c>
      <c r="OP43" s="10">
        <v>60655.946336381494</v>
      </c>
      <c r="OQ43" s="10">
        <v>0</v>
      </c>
      <c r="OR43" s="10">
        <v>0</v>
      </c>
      <c r="OS43" s="10">
        <v>0</v>
      </c>
      <c r="OT43" s="10">
        <v>0</v>
      </c>
      <c r="OU43" s="10">
        <v>0</v>
      </c>
      <c r="OV43" s="10">
        <v>0</v>
      </c>
      <c r="OW43" s="10">
        <v>0</v>
      </c>
      <c r="OX43" s="10">
        <v>60655.946336381494</v>
      </c>
    </row>
    <row r="44" spans="1:414" s="67" customFormat="1" ht="13.5">
      <c r="A44" s="60" t="s">
        <v>562</v>
      </c>
      <c r="B44" s="61" t="s">
        <v>135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0</v>
      </c>
      <c r="DV44" s="10">
        <v>0</v>
      </c>
      <c r="DW44" s="10">
        <v>0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28813.864599827542</v>
      </c>
      <c r="EO44" s="10">
        <v>18.099935683760435</v>
      </c>
      <c r="EP44" s="10">
        <v>0</v>
      </c>
      <c r="EQ44" s="10">
        <v>13.499864693389881</v>
      </c>
      <c r="ER44" s="10">
        <v>0</v>
      </c>
      <c r="ES44" s="10">
        <v>36.837829175463767</v>
      </c>
      <c r="ET44" s="10">
        <v>0</v>
      </c>
      <c r="EU44" s="10">
        <v>0</v>
      </c>
      <c r="EV44" s="10">
        <v>0</v>
      </c>
      <c r="EW44" s="10">
        <v>0</v>
      </c>
      <c r="EX44" s="10">
        <v>141.38499978650947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</v>
      </c>
      <c r="HA44" s="10">
        <v>0</v>
      </c>
      <c r="HB44" s="10">
        <v>0</v>
      </c>
      <c r="HC44" s="10">
        <v>0</v>
      </c>
      <c r="HD44" s="10">
        <v>0</v>
      </c>
      <c r="HE44" s="10">
        <v>0</v>
      </c>
      <c r="HF44" s="10">
        <v>0</v>
      </c>
      <c r="HG44" s="10">
        <v>0</v>
      </c>
      <c r="HH44" s="10">
        <v>0</v>
      </c>
      <c r="HI44" s="10">
        <v>0</v>
      </c>
      <c r="HJ44" s="10">
        <v>0</v>
      </c>
      <c r="HK44" s="10">
        <v>0</v>
      </c>
      <c r="HL44" s="10">
        <v>0</v>
      </c>
      <c r="HM44" s="10">
        <v>0</v>
      </c>
      <c r="HN44" s="10">
        <v>0</v>
      </c>
      <c r="HO44" s="10">
        <v>0</v>
      </c>
      <c r="HP44" s="10">
        <v>0</v>
      </c>
      <c r="HQ44" s="10">
        <v>0</v>
      </c>
      <c r="HR44" s="10">
        <v>0</v>
      </c>
      <c r="HS44" s="10">
        <v>0</v>
      </c>
      <c r="HT44" s="10">
        <v>0</v>
      </c>
      <c r="HU44" s="10">
        <v>0</v>
      </c>
      <c r="HV44" s="10">
        <v>0</v>
      </c>
      <c r="HW44" s="10">
        <v>0</v>
      </c>
      <c r="HX44" s="10">
        <v>0</v>
      </c>
      <c r="HY44" s="10">
        <v>0</v>
      </c>
      <c r="HZ44" s="10">
        <v>0</v>
      </c>
      <c r="IA44" s="10">
        <v>0</v>
      </c>
      <c r="IB44" s="10">
        <v>0</v>
      </c>
      <c r="IC44" s="10">
        <v>0</v>
      </c>
      <c r="ID44" s="10">
        <v>0</v>
      </c>
      <c r="IE44" s="10">
        <v>0</v>
      </c>
      <c r="IF44" s="10">
        <v>0</v>
      </c>
      <c r="IG44" s="10">
        <v>0</v>
      </c>
      <c r="IH44" s="10">
        <v>0</v>
      </c>
      <c r="II44" s="10">
        <v>0</v>
      </c>
      <c r="IJ44" s="10">
        <v>0</v>
      </c>
      <c r="IK44" s="10">
        <v>0</v>
      </c>
      <c r="IL44" s="10">
        <v>0</v>
      </c>
      <c r="IM44" s="10">
        <v>0</v>
      </c>
      <c r="IN44" s="10">
        <v>0</v>
      </c>
      <c r="IO44" s="10">
        <v>0</v>
      </c>
      <c r="IP44" s="10">
        <v>0</v>
      </c>
      <c r="IQ44" s="10">
        <v>0</v>
      </c>
      <c r="IR44" s="10">
        <v>0</v>
      </c>
      <c r="IS44" s="10">
        <v>0</v>
      </c>
      <c r="IT44" s="10">
        <v>0</v>
      </c>
      <c r="IU44" s="10">
        <v>0</v>
      </c>
      <c r="IV44" s="10">
        <v>0</v>
      </c>
      <c r="IW44" s="10">
        <v>0</v>
      </c>
      <c r="IX44" s="10">
        <v>0</v>
      </c>
      <c r="IY44" s="10">
        <v>0</v>
      </c>
      <c r="IZ44" s="10">
        <v>0</v>
      </c>
      <c r="JA44" s="10">
        <v>0</v>
      </c>
      <c r="JB44" s="10">
        <v>0</v>
      </c>
      <c r="JC44" s="10">
        <v>0</v>
      </c>
      <c r="JD44" s="10">
        <v>0</v>
      </c>
      <c r="JE44" s="10">
        <v>0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  <c r="JL44" s="10">
        <v>0</v>
      </c>
      <c r="JM44" s="10">
        <v>0</v>
      </c>
      <c r="JN44" s="10">
        <v>0</v>
      </c>
      <c r="JO44" s="10">
        <v>0</v>
      </c>
      <c r="JP44" s="10">
        <v>0</v>
      </c>
      <c r="JQ44" s="10">
        <v>0</v>
      </c>
      <c r="JR44" s="10">
        <v>0</v>
      </c>
      <c r="JS44" s="10">
        <v>0</v>
      </c>
      <c r="JT44" s="10">
        <v>0</v>
      </c>
      <c r="JU44" s="10">
        <v>0</v>
      </c>
      <c r="JV44" s="10">
        <v>0</v>
      </c>
      <c r="JW44" s="10">
        <v>0</v>
      </c>
      <c r="JX44" s="10">
        <v>0</v>
      </c>
      <c r="JY44" s="10">
        <v>0</v>
      </c>
      <c r="JZ44" s="10">
        <v>0</v>
      </c>
      <c r="KA44" s="10">
        <v>0</v>
      </c>
      <c r="KB44" s="10">
        <v>0</v>
      </c>
      <c r="KC44" s="10">
        <v>0</v>
      </c>
      <c r="KD44" s="10">
        <v>0</v>
      </c>
      <c r="KE44" s="10">
        <v>0</v>
      </c>
      <c r="KF44" s="10">
        <v>0</v>
      </c>
      <c r="KG44" s="10">
        <v>0</v>
      </c>
      <c r="KH44" s="10">
        <v>0</v>
      </c>
      <c r="KI44" s="10">
        <v>0</v>
      </c>
      <c r="KJ44" s="10">
        <v>0</v>
      </c>
      <c r="KK44" s="10">
        <v>0</v>
      </c>
      <c r="KL44" s="10">
        <v>0</v>
      </c>
      <c r="KM44" s="10">
        <v>0</v>
      </c>
      <c r="KN44" s="17">
        <v>0</v>
      </c>
      <c r="KO44" s="17">
        <v>0</v>
      </c>
      <c r="KP44" s="17">
        <v>0</v>
      </c>
      <c r="KQ44" s="17">
        <v>0</v>
      </c>
      <c r="KR44" s="10">
        <v>0</v>
      </c>
      <c r="KS44" s="10">
        <v>0</v>
      </c>
      <c r="KT44" s="10">
        <v>0</v>
      </c>
      <c r="KU44" s="10">
        <v>0</v>
      </c>
      <c r="KV44" s="10">
        <v>0</v>
      </c>
      <c r="KW44" s="10">
        <v>0</v>
      </c>
      <c r="KX44" s="10">
        <v>0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0</v>
      </c>
      <c r="LL44" s="10">
        <v>0</v>
      </c>
      <c r="LM44" s="10">
        <v>0</v>
      </c>
      <c r="LN44" s="10">
        <v>0</v>
      </c>
      <c r="LO44" s="10">
        <v>0</v>
      </c>
      <c r="LP44" s="10">
        <v>0</v>
      </c>
      <c r="LQ44" s="10">
        <v>0</v>
      </c>
      <c r="LR44" s="10">
        <v>0</v>
      </c>
      <c r="LS44" s="10">
        <v>0</v>
      </c>
      <c r="LT44" s="10">
        <v>0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0</v>
      </c>
      <c r="MI44" s="10">
        <v>0</v>
      </c>
      <c r="MJ44" s="10">
        <v>0</v>
      </c>
      <c r="MK44" s="10">
        <v>0</v>
      </c>
      <c r="ML44" s="10">
        <v>0</v>
      </c>
      <c r="MM44" s="10">
        <v>0</v>
      </c>
      <c r="MN44" s="10">
        <v>0</v>
      </c>
      <c r="MO44" s="10">
        <v>0</v>
      </c>
      <c r="MP44" s="10">
        <v>0</v>
      </c>
      <c r="MQ44" s="10">
        <v>0</v>
      </c>
      <c r="MR44" s="10">
        <v>0</v>
      </c>
      <c r="MS44" s="10">
        <v>0</v>
      </c>
      <c r="MT44" s="10">
        <v>0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0</v>
      </c>
      <c r="ND44" s="10">
        <v>0</v>
      </c>
      <c r="NE44" s="10">
        <v>0</v>
      </c>
      <c r="NF44" s="10">
        <v>0</v>
      </c>
      <c r="NG44" s="10">
        <v>0</v>
      </c>
      <c r="NH44" s="10">
        <v>0</v>
      </c>
      <c r="NI44" s="10">
        <v>0</v>
      </c>
      <c r="NJ44" s="10">
        <v>0</v>
      </c>
      <c r="NK44" s="10">
        <v>0</v>
      </c>
      <c r="NL44" s="10">
        <v>0</v>
      </c>
      <c r="NM44" s="10">
        <v>0</v>
      </c>
      <c r="NN44" s="10">
        <v>0</v>
      </c>
      <c r="NO44" s="10">
        <v>0</v>
      </c>
      <c r="NP44" s="10">
        <v>0</v>
      </c>
      <c r="NQ44" s="10">
        <v>0</v>
      </c>
      <c r="NR44" s="10">
        <v>0</v>
      </c>
      <c r="NS44" s="10">
        <v>0</v>
      </c>
      <c r="NT44" s="10">
        <v>0</v>
      </c>
      <c r="NU44" s="10">
        <v>0</v>
      </c>
      <c r="NV44" s="10">
        <v>0</v>
      </c>
      <c r="NW44" s="10">
        <v>0</v>
      </c>
      <c r="NX44" s="10">
        <v>0</v>
      </c>
      <c r="NY44" s="10">
        <v>0</v>
      </c>
      <c r="NZ44" s="10">
        <v>0</v>
      </c>
      <c r="OA44" s="10">
        <v>0</v>
      </c>
      <c r="OB44" s="10">
        <v>0</v>
      </c>
      <c r="OC44" s="10">
        <v>0</v>
      </c>
      <c r="OD44" s="10">
        <v>0</v>
      </c>
      <c r="OE44" s="10">
        <v>0</v>
      </c>
      <c r="OF44" s="10">
        <v>0</v>
      </c>
      <c r="OG44" s="10">
        <v>0</v>
      </c>
      <c r="OH44" s="10">
        <v>0</v>
      </c>
      <c r="OI44" s="10">
        <v>0</v>
      </c>
      <c r="OJ44" s="10">
        <v>0</v>
      </c>
      <c r="OK44" s="10">
        <v>0</v>
      </c>
      <c r="OL44" s="10">
        <v>0</v>
      </c>
      <c r="OM44" s="10">
        <v>0</v>
      </c>
      <c r="ON44" s="10">
        <v>0</v>
      </c>
      <c r="OO44" s="10">
        <v>0</v>
      </c>
      <c r="OP44" s="10">
        <v>29023.687229166666</v>
      </c>
      <c r="OQ44" s="10">
        <v>0</v>
      </c>
      <c r="OR44" s="10">
        <v>0</v>
      </c>
      <c r="OS44" s="10">
        <v>0</v>
      </c>
      <c r="OT44" s="10">
        <v>0</v>
      </c>
      <c r="OU44" s="10">
        <v>0</v>
      </c>
      <c r="OV44" s="10">
        <v>0</v>
      </c>
      <c r="OW44" s="10">
        <v>0</v>
      </c>
      <c r="OX44" s="10">
        <v>29023.687229166666</v>
      </c>
    </row>
    <row r="45" spans="1:414" s="69" customFormat="1" ht="13.5">
      <c r="A45" s="60" t="s">
        <v>563</v>
      </c>
      <c r="B45" s="61" t="s">
        <v>136</v>
      </c>
      <c r="C45" s="10">
        <v>26.369108934609798</v>
      </c>
      <c r="D45" s="10">
        <v>0.24023071993940309</v>
      </c>
      <c r="E45" s="10">
        <v>1.514968504122362E-2</v>
      </c>
      <c r="F45" s="10">
        <v>9.0898110247341707E-2</v>
      </c>
      <c r="G45" s="10">
        <v>15.006845153692083</v>
      </c>
      <c r="H45" s="10">
        <v>4.9301403605582008</v>
      </c>
      <c r="I45" s="10">
        <v>1.3007086728250565</v>
      </c>
      <c r="J45" s="10">
        <v>0.56270258724544875</v>
      </c>
      <c r="K45" s="10">
        <v>0.19911014625608187</v>
      </c>
      <c r="L45" s="10">
        <v>3.0256085268043749</v>
      </c>
      <c r="M45" s="10">
        <v>6.4927221605244091E-3</v>
      </c>
      <c r="N45" s="10">
        <v>6.4927221605244091E-3</v>
      </c>
      <c r="O45" s="10">
        <v>0.26620160858150077</v>
      </c>
      <c r="P45" s="10">
        <v>1.129733655931247</v>
      </c>
      <c r="Q45" s="10">
        <v>0</v>
      </c>
      <c r="R45" s="10">
        <v>0.15582533185258582</v>
      </c>
      <c r="S45" s="10">
        <v>1.7313925761398424E-2</v>
      </c>
      <c r="T45" s="10">
        <v>0</v>
      </c>
      <c r="U45" s="10">
        <v>0</v>
      </c>
      <c r="V45" s="10">
        <v>0.19478166481573225</v>
      </c>
      <c r="W45" s="10">
        <v>0</v>
      </c>
      <c r="X45" s="10">
        <v>0.62330132741034328</v>
      </c>
      <c r="Y45" s="10">
        <v>1.7010932060573951</v>
      </c>
      <c r="Z45" s="10">
        <v>1.2704093027426093</v>
      </c>
      <c r="AA45" s="10">
        <v>2.4131284029949049</v>
      </c>
      <c r="AB45" s="10">
        <v>0.93711623183568959</v>
      </c>
      <c r="AC45" s="10">
        <v>7.3151336341908326</v>
      </c>
      <c r="AD45" s="10">
        <v>10.180588347702273</v>
      </c>
      <c r="AE45" s="10">
        <v>61.096515530534681</v>
      </c>
      <c r="AF45" s="10">
        <v>0.11037627672891494</v>
      </c>
      <c r="AG45" s="10">
        <v>0</v>
      </c>
      <c r="AH45" s="10">
        <v>1.7313925761398424E-2</v>
      </c>
      <c r="AI45" s="10">
        <v>0.11470475816926456</v>
      </c>
      <c r="AJ45" s="10">
        <v>3.6792092242971648E-2</v>
      </c>
      <c r="AK45" s="10">
        <v>0</v>
      </c>
      <c r="AL45" s="10">
        <v>0</v>
      </c>
      <c r="AM45" s="10">
        <v>4.3284814403496054E-2</v>
      </c>
      <c r="AN45" s="10">
        <v>1.021521619922507</v>
      </c>
      <c r="AO45" s="10">
        <v>1.7378852983003668</v>
      </c>
      <c r="AP45" s="10">
        <v>0.20560286841660624</v>
      </c>
      <c r="AQ45" s="10">
        <v>0.83972539942782365</v>
      </c>
      <c r="AR45" s="10">
        <v>0.40904149611303775</v>
      </c>
      <c r="AS45" s="10">
        <v>0.35060699666831807</v>
      </c>
      <c r="AT45" s="10">
        <v>0.19911014625608187</v>
      </c>
      <c r="AU45" s="10">
        <v>0.58218075372702194</v>
      </c>
      <c r="AV45" s="10">
        <v>7.5358861876486634</v>
      </c>
      <c r="AW45" s="10">
        <v>2.3849932736326327</v>
      </c>
      <c r="AX45" s="10">
        <v>2.1728976830555022</v>
      </c>
      <c r="AY45" s="10">
        <v>2.1425983129730546</v>
      </c>
      <c r="AZ45" s="10">
        <v>3.8588412040716733</v>
      </c>
      <c r="BA45" s="10">
        <v>0.9522659168769132</v>
      </c>
      <c r="BB45" s="10">
        <v>1.019357379202332</v>
      </c>
      <c r="BC45" s="10">
        <v>3.5666687068480751</v>
      </c>
      <c r="BD45" s="10">
        <v>0.77696241854275416</v>
      </c>
      <c r="BE45" s="10">
        <v>1.4825048933197398</v>
      </c>
      <c r="BF45" s="10">
        <v>0.17963197977450865</v>
      </c>
      <c r="BG45" s="10">
        <v>6.4927221605244091E-3</v>
      </c>
      <c r="BH45" s="10">
        <v>0.78778362214362818</v>
      </c>
      <c r="BI45" s="10">
        <v>0</v>
      </c>
      <c r="BJ45" s="10">
        <v>4.9864106192827462</v>
      </c>
      <c r="BK45" s="10">
        <v>0.77479817782257931</v>
      </c>
      <c r="BL45" s="10">
        <v>0.96308712047778733</v>
      </c>
      <c r="BM45" s="10">
        <v>9.918715220561122</v>
      </c>
      <c r="BN45" s="10">
        <v>3.2766604503446519</v>
      </c>
      <c r="BO45" s="10">
        <v>1.1708542296145683</v>
      </c>
      <c r="BP45" s="10">
        <v>0.60165892020859524</v>
      </c>
      <c r="BQ45" s="10">
        <v>3.7181655572603116</v>
      </c>
      <c r="BR45" s="10">
        <v>0.71636367837785964</v>
      </c>
      <c r="BS45" s="10">
        <v>1.1254051744908975</v>
      </c>
      <c r="BT45" s="10">
        <v>3.3762155234726925</v>
      </c>
      <c r="BU45" s="10">
        <v>3.1576272107350372</v>
      </c>
      <c r="BV45" s="10">
        <v>1.3916067830723982</v>
      </c>
      <c r="BW45" s="10">
        <v>2.6879869744571048</v>
      </c>
      <c r="BX45" s="10">
        <v>0.46314751411740784</v>
      </c>
      <c r="BY45" s="10">
        <v>2.7161221038193775</v>
      </c>
      <c r="BZ45" s="10">
        <v>11.403384354601036</v>
      </c>
      <c r="CA45" s="10">
        <v>0.90032413959271795</v>
      </c>
      <c r="CB45" s="10">
        <v>3.5125626888437047</v>
      </c>
      <c r="CC45" s="10">
        <v>3.7354794830217095</v>
      </c>
      <c r="CD45" s="10">
        <v>1.4825048933197398</v>
      </c>
      <c r="CE45" s="10">
        <v>8.5725574926123933</v>
      </c>
      <c r="CF45" s="10">
        <v>0.97607256479883608</v>
      </c>
      <c r="CG45" s="10">
        <v>14.73847930439041</v>
      </c>
      <c r="CH45" s="10">
        <v>1.7422137797407162</v>
      </c>
      <c r="CI45" s="10">
        <v>0.23373799777887874</v>
      </c>
      <c r="CJ45" s="10">
        <v>0.91763806535411652</v>
      </c>
      <c r="CK45" s="10">
        <v>1.9478166481573227E-2</v>
      </c>
      <c r="CL45" s="10">
        <v>0.12336172104996376</v>
      </c>
      <c r="CM45" s="10">
        <v>0.76181273350153056</v>
      </c>
      <c r="CN45" s="10">
        <v>1.0323428235233809</v>
      </c>
      <c r="CO45" s="10">
        <v>0.3744136445902409</v>
      </c>
      <c r="CP45" s="10">
        <v>0.99338649056023443</v>
      </c>
      <c r="CQ45" s="10">
        <v>0.33545731162709447</v>
      </c>
      <c r="CR45" s="10">
        <v>0.33329307090691962</v>
      </c>
      <c r="CS45" s="10">
        <v>4.4799782907618422</v>
      </c>
      <c r="CT45" s="10">
        <v>1.898039111593302</v>
      </c>
      <c r="CU45" s="10">
        <v>2.7356002703009503</v>
      </c>
      <c r="CV45" s="10">
        <v>23.155211465150217</v>
      </c>
      <c r="CW45" s="10">
        <v>24.295766324682333</v>
      </c>
      <c r="CX45" s="10">
        <v>1.0734633972067023</v>
      </c>
      <c r="CY45" s="10">
        <v>100.75622672773794</v>
      </c>
      <c r="CZ45" s="10">
        <v>2.0300577955239651</v>
      </c>
      <c r="DA45" s="10">
        <v>0.14933260969206139</v>
      </c>
      <c r="DB45" s="10">
        <v>5.8434499444719686E-2</v>
      </c>
      <c r="DC45" s="10">
        <v>5.5923980209316912</v>
      </c>
      <c r="DD45" s="10">
        <v>33.721034661043603</v>
      </c>
      <c r="DE45" s="10">
        <v>3.6770449835769901</v>
      </c>
      <c r="DF45" s="10">
        <v>0.35493547810866766</v>
      </c>
      <c r="DG45" s="10">
        <v>6.2762980885069278E-2</v>
      </c>
      <c r="DH45" s="10">
        <v>3.0061303603228011</v>
      </c>
      <c r="DI45" s="10">
        <v>1.2898874692241824</v>
      </c>
      <c r="DJ45" s="10">
        <v>1.9499808888774974</v>
      </c>
      <c r="DK45" s="10">
        <v>0.12119748032978896</v>
      </c>
      <c r="DL45" s="10">
        <v>2.6771657708562313</v>
      </c>
      <c r="DM45" s="10">
        <v>0.28351553434289917</v>
      </c>
      <c r="DN45" s="10">
        <v>0.73800608557960767</v>
      </c>
      <c r="DO45" s="10">
        <v>2.0646856470467618</v>
      </c>
      <c r="DP45" s="10">
        <v>1.9391596852766233</v>
      </c>
      <c r="DQ45" s="10">
        <v>0.76614121494188003</v>
      </c>
      <c r="DR45" s="10">
        <v>1.2898874692241824</v>
      </c>
      <c r="DS45" s="10">
        <v>0.60598740164894471</v>
      </c>
      <c r="DT45" s="10">
        <v>3.6034607990910468</v>
      </c>
      <c r="DU45" s="10">
        <v>5.7612087971053247</v>
      </c>
      <c r="DV45" s="10">
        <v>8.7630106759877755</v>
      </c>
      <c r="DW45" s="10">
        <v>4.2462402929829626</v>
      </c>
      <c r="DX45" s="10">
        <v>7.1658010244987711</v>
      </c>
      <c r="DY45" s="10">
        <v>4.9820821378423954</v>
      </c>
      <c r="DZ45" s="10">
        <v>4.4799782907618422</v>
      </c>
      <c r="EA45" s="10">
        <v>35.720793086485124</v>
      </c>
      <c r="EB45" s="10">
        <v>3.5190554110042296</v>
      </c>
      <c r="EC45" s="10">
        <v>1.4024279866732723</v>
      </c>
      <c r="ED45" s="10">
        <v>9.1439170427385434</v>
      </c>
      <c r="EE45" s="10">
        <v>10.847174489516112</v>
      </c>
      <c r="EF45" s="10">
        <v>218.69652477366384</v>
      </c>
      <c r="EG45" s="10">
        <v>145.84818213257998</v>
      </c>
      <c r="EH45" s="10">
        <v>24.592267303346286</v>
      </c>
      <c r="EI45" s="10">
        <v>32.948400723941198</v>
      </c>
      <c r="EJ45" s="10">
        <v>4.9669324528011725</v>
      </c>
      <c r="EK45" s="10">
        <v>15.389915761163023</v>
      </c>
      <c r="EL45" s="10">
        <v>14.348915974758942</v>
      </c>
      <c r="EM45" s="10">
        <v>21.739798034155893</v>
      </c>
      <c r="EN45" s="10">
        <v>6.1226369973745172</v>
      </c>
      <c r="EO45" s="10">
        <v>18.867850598483933</v>
      </c>
      <c r="EP45" s="10">
        <v>0.32030762658587086</v>
      </c>
      <c r="EQ45" s="10">
        <v>3.9129472220760433</v>
      </c>
      <c r="ER45" s="10">
        <v>2.9000825650342357</v>
      </c>
      <c r="ES45" s="10">
        <v>5.4473938926799788</v>
      </c>
      <c r="ET45" s="10">
        <v>22.945280115293258</v>
      </c>
      <c r="EU45" s="10">
        <v>2.101477739289733</v>
      </c>
      <c r="EV45" s="10">
        <v>2.1642407201748027E-2</v>
      </c>
      <c r="EW45" s="10">
        <v>1.4868333747600895</v>
      </c>
      <c r="EX45" s="10">
        <v>8.2241147366642509E-2</v>
      </c>
      <c r="EY45" s="10">
        <v>6.2265205519429072</v>
      </c>
      <c r="EZ45" s="10">
        <v>3.2247186730604565</v>
      </c>
      <c r="FA45" s="10">
        <v>48.98758870115666</v>
      </c>
      <c r="FB45" s="10">
        <v>5.5620986508492427</v>
      </c>
      <c r="FC45" s="10">
        <v>11.232409337707226</v>
      </c>
      <c r="FD45" s="10">
        <v>4.5319200680460376</v>
      </c>
      <c r="FE45" s="10">
        <v>11.552716964293097</v>
      </c>
      <c r="FF45" s="10">
        <v>5.0686517666493875</v>
      </c>
      <c r="FG45" s="10">
        <v>4.5816976046100573</v>
      </c>
      <c r="FH45" s="10">
        <v>1.0561494714453037</v>
      </c>
      <c r="FI45" s="10">
        <v>5.8434499444719686E-2</v>
      </c>
      <c r="FJ45" s="10">
        <v>1.019357379202332</v>
      </c>
      <c r="FK45" s="10">
        <v>8.0011979424862449</v>
      </c>
      <c r="FL45" s="10">
        <v>12.896710451521647</v>
      </c>
      <c r="FM45" s="10">
        <v>61.856164023316047</v>
      </c>
      <c r="FN45" s="10">
        <v>3.2225544323402815</v>
      </c>
      <c r="FO45" s="10">
        <v>9.9533430720839196</v>
      </c>
      <c r="FP45" s="10">
        <v>11.442340687564181</v>
      </c>
      <c r="FQ45" s="10">
        <v>2.5754464570080153</v>
      </c>
      <c r="FR45" s="10">
        <v>2.4737271431597994</v>
      </c>
      <c r="FS45" s="10">
        <v>16.889734580244159</v>
      </c>
      <c r="FT45" s="10">
        <v>0.55404562436474958</v>
      </c>
      <c r="FU45" s="10">
        <v>0.31814338586569602</v>
      </c>
      <c r="FV45" s="10">
        <v>0.99771497200058401</v>
      </c>
      <c r="FW45" s="10">
        <v>1.8482615750292817</v>
      </c>
      <c r="FX45" s="10">
        <v>3.1035211927306672</v>
      </c>
      <c r="FY45" s="10">
        <v>2.7009724187781541</v>
      </c>
      <c r="FZ45" s="10">
        <v>27.156892556753427</v>
      </c>
      <c r="GA45" s="10">
        <v>33.179974480999903</v>
      </c>
      <c r="GB45" s="10">
        <v>2.7269433074202518</v>
      </c>
      <c r="GC45" s="10">
        <v>0.9565943983172629</v>
      </c>
      <c r="GD45" s="10">
        <v>0.36575668170954168</v>
      </c>
      <c r="GE45" s="10">
        <v>1.460862486117992</v>
      </c>
      <c r="GF45" s="10">
        <v>1.2855589877838329</v>
      </c>
      <c r="GG45" s="10">
        <v>3.4281573007568875</v>
      </c>
      <c r="GH45" s="10">
        <v>0.68822854901558728</v>
      </c>
      <c r="GI45" s="10">
        <v>1.0734633972067023</v>
      </c>
      <c r="GJ45" s="10">
        <v>24.696150857914674</v>
      </c>
      <c r="GK45" s="10">
        <v>11.550552723572924</v>
      </c>
      <c r="GL45" s="10">
        <v>4.7786435101459643</v>
      </c>
      <c r="GM45" s="10">
        <v>2.7031366594983286</v>
      </c>
      <c r="GN45" s="10">
        <v>9.7542329258278357</v>
      </c>
      <c r="GO45" s="10">
        <v>5.6551610018167606</v>
      </c>
      <c r="GP45" s="10">
        <v>2.2637957933028439</v>
      </c>
      <c r="GQ45" s="10">
        <v>2.6923154558974547</v>
      </c>
      <c r="GR45" s="10">
        <v>1.9694590553590705</v>
      </c>
      <c r="GS45" s="10">
        <v>5.3500030602721127</v>
      </c>
      <c r="GT45" s="10">
        <v>0.41336997755338734</v>
      </c>
      <c r="GU45" s="10">
        <v>0.60598740164894471</v>
      </c>
      <c r="GV45" s="10">
        <v>7.7891023519091149</v>
      </c>
      <c r="GW45" s="10">
        <v>0.95010167615673835</v>
      </c>
      <c r="GX45" s="10">
        <v>0.49777536564020469</v>
      </c>
      <c r="GY45" s="10">
        <v>2.8567977506307396</v>
      </c>
      <c r="GZ45" s="10">
        <v>5.9278553325587851</v>
      </c>
      <c r="HA45" s="10">
        <v>4.3154959960285568</v>
      </c>
      <c r="HB45" s="10">
        <v>6.4797367162033588</v>
      </c>
      <c r="HC45" s="10">
        <v>9.6784845006217175</v>
      </c>
      <c r="HD45" s="10">
        <v>23.289394389801053</v>
      </c>
      <c r="HE45" s="10">
        <v>4.4431861985188696</v>
      </c>
      <c r="HF45" s="10">
        <v>4.2051197192996419</v>
      </c>
      <c r="HG45" s="10">
        <v>5.7568803156649757</v>
      </c>
      <c r="HH45" s="10">
        <v>11.702049573985159</v>
      </c>
      <c r="HI45" s="10">
        <v>9.4036259291595172</v>
      </c>
      <c r="HJ45" s="10">
        <v>6.2784623292271027</v>
      </c>
      <c r="HK45" s="10">
        <v>54.668720591615518</v>
      </c>
      <c r="HL45" s="10">
        <v>2.3828290329124577</v>
      </c>
      <c r="HM45" s="10">
        <v>32.130317731715124</v>
      </c>
      <c r="HN45" s="10">
        <v>13.877111497760836</v>
      </c>
      <c r="HO45" s="10">
        <v>6.663697177418217</v>
      </c>
      <c r="HP45" s="10">
        <v>12.240945513308684</v>
      </c>
      <c r="HQ45" s="10">
        <v>22.538402859900398</v>
      </c>
      <c r="HR45" s="10">
        <v>8.7089046579834051</v>
      </c>
      <c r="HS45" s="10">
        <v>10.723812768466148</v>
      </c>
      <c r="HT45" s="10">
        <v>2.8286626212684673</v>
      </c>
      <c r="HU45" s="10">
        <v>16.220984197710148</v>
      </c>
      <c r="HV45" s="10">
        <v>22.027642049939143</v>
      </c>
      <c r="HW45" s="10">
        <v>48.632653223047996</v>
      </c>
      <c r="HX45" s="10">
        <v>27.431751128215627</v>
      </c>
      <c r="HY45" s="10">
        <v>6.958033915361991</v>
      </c>
      <c r="HZ45" s="10">
        <v>4.198626997139117</v>
      </c>
      <c r="IA45" s="10">
        <v>13.191047189465424</v>
      </c>
      <c r="IB45" s="10">
        <v>1.3872783016320487</v>
      </c>
      <c r="IC45" s="10">
        <v>3.8004067046269534</v>
      </c>
      <c r="ID45" s="10">
        <v>12.390278123000744</v>
      </c>
      <c r="IE45" s="10">
        <v>0.72718488197873365</v>
      </c>
      <c r="IF45" s="10">
        <v>15.182148652026243</v>
      </c>
      <c r="IG45" s="10">
        <v>26.434036156215043</v>
      </c>
      <c r="IH45" s="10">
        <v>5.4473938926799788</v>
      </c>
      <c r="II45" s="10">
        <v>7.3324475599522314</v>
      </c>
      <c r="IJ45" s="10">
        <v>7.3259548377917083</v>
      </c>
      <c r="IK45" s="10">
        <v>22.508103489817952</v>
      </c>
      <c r="IL45" s="10">
        <v>12.546103454853332</v>
      </c>
      <c r="IM45" s="10">
        <v>6.6896680660603156</v>
      </c>
      <c r="IN45" s="10">
        <v>5.5707556137299425</v>
      </c>
      <c r="IO45" s="10">
        <v>11.06359856153359</v>
      </c>
      <c r="IP45" s="10">
        <v>6.2762980885069278E-2</v>
      </c>
      <c r="IQ45" s="10">
        <v>26.531426988622908</v>
      </c>
      <c r="IR45" s="10">
        <v>2.6144027899711615</v>
      </c>
      <c r="IS45" s="10">
        <v>14.64974543486324</v>
      </c>
      <c r="IT45" s="10">
        <v>1.4305631160355448</v>
      </c>
      <c r="IU45" s="10">
        <v>1.6967647246170452</v>
      </c>
      <c r="IV45" s="10">
        <v>13.725614647348598</v>
      </c>
      <c r="IW45" s="10">
        <v>3.2398683581016794</v>
      </c>
      <c r="IX45" s="10">
        <v>1.5647460406863822</v>
      </c>
      <c r="IY45" s="10">
        <v>1.2227960068987636</v>
      </c>
      <c r="IZ45" s="10">
        <v>0.74233456701995726</v>
      </c>
      <c r="JA45" s="10">
        <v>2.196704330977425</v>
      </c>
      <c r="JB45" s="10">
        <v>18.688218618709421</v>
      </c>
      <c r="JC45" s="10">
        <v>3.0948642298499682</v>
      </c>
      <c r="JD45" s="10">
        <v>2.7615711589430485</v>
      </c>
      <c r="JE45" s="10">
        <v>2.6447021600536091</v>
      </c>
      <c r="JF45" s="10">
        <v>3.6272674470129695</v>
      </c>
      <c r="JG45" s="10">
        <v>2.196704330977425</v>
      </c>
      <c r="JH45" s="10">
        <v>0.91114534319359186</v>
      </c>
      <c r="JI45" s="10">
        <v>5.2569407093045957</v>
      </c>
      <c r="JJ45" s="10">
        <v>5.3846309117949094</v>
      </c>
      <c r="JK45" s="10">
        <v>3.317781024027973</v>
      </c>
      <c r="JL45" s="10">
        <v>3.6618952985357662</v>
      </c>
      <c r="JM45" s="10">
        <v>4.3782589769136253</v>
      </c>
      <c r="JN45" s="10">
        <v>2.2919309226651161</v>
      </c>
      <c r="JO45" s="10">
        <v>9.9555073128040933E-2</v>
      </c>
      <c r="JP45" s="10">
        <v>125.9956020064165</v>
      </c>
      <c r="JQ45" s="10">
        <v>4.7591653436643906</v>
      </c>
      <c r="JR45" s="10">
        <v>7.2718488197873379</v>
      </c>
      <c r="JS45" s="10">
        <v>0.59300195732789607</v>
      </c>
      <c r="JT45" s="10">
        <v>3.1749411364964355</v>
      </c>
      <c r="JU45" s="10">
        <v>60.235147723905108</v>
      </c>
      <c r="JV45" s="10">
        <v>0.11903323960961415</v>
      </c>
      <c r="JW45" s="10">
        <v>42.616064020962042</v>
      </c>
      <c r="JX45" s="10">
        <v>5.0946226552914853</v>
      </c>
      <c r="JY45" s="10">
        <v>9.9879709236067153</v>
      </c>
      <c r="JZ45" s="10">
        <v>3.6748807428568151</v>
      </c>
      <c r="KA45" s="10">
        <v>1.1795111924952675</v>
      </c>
      <c r="KB45" s="10">
        <v>0.27053009002185036</v>
      </c>
      <c r="KC45" s="10">
        <v>0.15582533185258582</v>
      </c>
      <c r="KD45" s="10">
        <v>4.1034004054514259</v>
      </c>
      <c r="KE45" s="10">
        <v>2.610074308530812</v>
      </c>
      <c r="KF45" s="10">
        <v>8.9989129144868301</v>
      </c>
      <c r="KG45" s="10">
        <v>0.32030762658587086</v>
      </c>
      <c r="KH45" s="10">
        <v>1.941323925996798</v>
      </c>
      <c r="KI45" s="10">
        <v>0.55837410580509905</v>
      </c>
      <c r="KJ45" s="10">
        <v>2.1837188866563761</v>
      </c>
      <c r="KK45" s="10">
        <v>0.14067564681136219</v>
      </c>
      <c r="KL45" s="10">
        <v>3.2918101353858753</v>
      </c>
      <c r="KM45" s="10">
        <v>1.3742928573109998</v>
      </c>
      <c r="KN45" s="17">
        <v>0.41986269971391182</v>
      </c>
      <c r="KO45" s="17">
        <v>17.497886222613278</v>
      </c>
      <c r="KP45" s="17">
        <v>6.5035433641252824</v>
      </c>
      <c r="KQ45" s="17">
        <v>0.43068390331478579</v>
      </c>
      <c r="KR45" s="10">
        <v>0.37008516314989132</v>
      </c>
      <c r="KS45" s="10">
        <v>0.39605605179198888</v>
      </c>
      <c r="KT45" s="10">
        <v>1.638330225172326</v>
      </c>
      <c r="KU45" s="10">
        <v>53.965342357558704</v>
      </c>
      <c r="KV45" s="10">
        <v>76.393368940730198</v>
      </c>
      <c r="KW45" s="10">
        <v>13.619566852060036</v>
      </c>
      <c r="KX45" s="10">
        <v>37.343973626616226</v>
      </c>
      <c r="KY45" s="10">
        <v>10.076704793133882</v>
      </c>
      <c r="KZ45" s="10">
        <v>1.4781764118793905</v>
      </c>
      <c r="LA45" s="10">
        <v>10.336413679554859</v>
      </c>
      <c r="LB45" s="10">
        <v>0.52591049500247711</v>
      </c>
      <c r="LC45" s="10">
        <v>8.174337200100231</v>
      </c>
      <c r="LD45" s="10">
        <v>9.8862516097584994</v>
      </c>
      <c r="LE45" s="10">
        <v>2.666344567255357</v>
      </c>
      <c r="LF45" s="10">
        <v>30.567735931748917</v>
      </c>
      <c r="LG45" s="10">
        <v>13.258138651790842</v>
      </c>
      <c r="LH45" s="10">
        <v>13.959352645127478</v>
      </c>
      <c r="LI45" s="10">
        <v>15.160506244824493</v>
      </c>
      <c r="LJ45" s="10">
        <v>22.13585408594788</v>
      </c>
      <c r="LK45" s="10">
        <v>481.9417805314057</v>
      </c>
      <c r="LL45" s="10">
        <v>200.99519992335411</v>
      </c>
      <c r="LM45" s="10">
        <v>18.826730024800611</v>
      </c>
      <c r="LN45" s="10">
        <v>5.0881299331309613</v>
      </c>
      <c r="LO45" s="10">
        <v>12.440055659564765</v>
      </c>
      <c r="LP45" s="10">
        <v>26.693745042636017</v>
      </c>
      <c r="LQ45" s="10">
        <v>0.49561112492002984</v>
      </c>
      <c r="LR45" s="10">
        <v>0.10388355456839055</v>
      </c>
      <c r="LS45" s="10">
        <v>31.794860420088025</v>
      </c>
      <c r="LT45" s="10">
        <v>57.897767746116322</v>
      </c>
      <c r="LU45" s="10">
        <v>25.602967719667916</v>
      </c>
      <c r="LV45" s="10">
        <v>7.6181273350153056</v>
      </c>
      <c r="LW45" s="10">
        <v>11.407712836041386</v>
      </c>
      <c r="LX45" s="10">
        <v>36.017294065149066</v>
      </c>
      <c r="LY45" s="10">
        <v>29.085231038429171</v>
      </c>
      <c r="LZ45" s="10">
        <v>3.2506895617025537</v>
      </c>
      <c r="MA45" s="10">
        <v>1.8504258157494564</v>
      </c>
      <c r="MB45" s="10">
        <v>17.305268798517723</v>
      </c>
      <c r="MC45" s="10">
        <v>7.6332770200565294</v>
      </c>
      <c r="MD45" s="10">
        <v>14.015622903852021</v>
      </c>
      <c r="ME45" s="10">
        <v>11.728020462627256</v>
      </c>
      <c r="MF45" s="10">
        <v>38.789686427692985</v>
      </c>
      <c r="MG45" s="10">
        <v>18.965241430891798</v>
      </c>
      <c r="MH45" s="10">
        <v>8.3821043092370111</v>
      </c>
      <c r="MI45" s="10">
        <v>16.891898820964336</v>
      </c>
      <c r="MJ45" s="10">
        <v>5.8802420367149395</v>
      </c>
      <c r="MK45" s="10">
        <v>8.9296572114412367</v>
      </c>
      <c r="ML45" s="10">
        <v>75.105645712226178</v>
      </c>
      <c r="MM45" s="10">
        <v>67.948501650608108</v>
      </c>
      <c r="MN45" s="10">
        <v>41.484166124310626</v>
      </c>
      <c r="MO45" s="10">
        <v>17.350717853641395</v>
      </c>
      <c r="MP45" s="10">
        <v>29.725846291600917</v>
      </c>
      <c r="MQ45" s="10">
        <v>15.021994838733306</v>
      </c>
      <c r="MR45" s="10">
        <v>0</v>
      </c>
      <c r="MS45" s="10">
        <v>114.84326957535573</v>
      </c>
      <c r="MT45" s="10">
        <v>24.090163456265728</v>
      </c>
      <c r="MU45" s="10">
        <v>12.195496458185012</v>
      </c>
      <c r="MV45" s="10">
        <v>2.8351553434289913</v>
      </c>
      <c r="MW45" s="10">
        <v>2.9671740273596545</v>
      </c>
      <c r="MX45" s="10">
        <v>27.923033771695305</v>
      </c>
      <c r="MY45" s="10">
        <v>60.514334776807665</v>
      </c>
      <c r="MZ45" s="10">
        <v>89.29007939225184</v>
      </c>
      <c r="NA45" s="10">
        <v>15.740522757831341</v>
      </c>
      <c r="NB45" s="10">
        <v>47.624117047446539</v>
      </c>
      <c r="NC45" s="10">
        <v>118.74539559383091</v>
      </c>
      <c r="ND45" s="10">
        <v>100.46405423051434</v>
      </c>
      <c r="NE45" s="10">
        <v>64.539822516332805</v>
      </c>
      <c r="NF45" s="10">
        <v>29.383896257813298</v>
      </c>
      <c r="NG45" s="10">
        <v>42.960178295469838</v>
      </c>
      <c r="NH45" s="10">
        <v>9.4988525208472083</v>
      </c>
      <c r="NI45" s="10">
        <v>61.109500974855735</v>
      </c>
      <c r="NJ45" s="10">
        <v>43.765275843374866</v>
      </c>
      <c r="NK45" s="10">
        <v>27.548620127105067</v>
      </c>
      <c r="NL45" s="10">
        <v>65.383876397200964</v>
      </c>
      <c r="NM45" s="10">
        <v>23.717914052395663</v>
      </c>
      <c r="NN45" s="10">
        <v>33.933130251620732</v>
      </c>
      <c r="NO45" s="10">
        <v>12.286394568432357</v>
      </c>
      <c r="NP45" s="10">
        <v>74.047332000060706</v>
      </c>
      <c r="NQ45" s="10">
        <v>62.695889422743868</v>
      </c>
      <c r="NR45" s="10">
        <v>7.2523706533057641</v>
      </c>
      <c r="NS45" s="10">
        <v>14.589146694698346</v>
      </c>
      <c r="NT45" s="10">
        <v>22.800275987041545</v>
      </c>
      <c r="NU45" s="10">
        <v>35.203539554363346</v>
      </c>
      <c r="NV45" s="10">
        <v>7.464466243882895</v>
      </c>
      <c r="NW45" s="10">
        <v>17.108322892981814</v>
      </c>
      <c r="NX45" s="10">
        <v>14.480934658689605</v>
      </c>
      <c r="NY45" s="10">
        <v>4.9279761198380259</v>
      </c>
      <c r="NZ45" s="10">
        <v>13.963681126567829</v>
      </c>
      <c r="OA45" s="10">
        <v>25.85185540248802</v>
      </c>
      <c r="OB45" s="10">
        <v>17.132129540903737</v>
      </c>
      <c r="OC45" s="10">
        <v>33.329307090691962</v>
      </c>
      <c r="OD45" s="10">
        <v>33.58468749567259</v>
      </c>
      <c r="OE45" s="10">
        <v>8.2089650516230268</v>
      </c>
      <c r="OF45" s="10">
        <v>50.623754685608816</v>
      </c>
      <c r="OG45" s="10">
        <v>58.798091885709042</v>
      </c>
      <c r="OH45" s="10">
        <v>7.8064162776705146</v>
      </c>
      <c r="OI45" s="10">
        <v>4.711552047820545</v>
      </c>
      <c r="OJ45" s="10">
        <v>24.269795436040241</v>
      </c>
      <c r="OK45" s="10">
        <v>2.664180326535182</v>
      </c>
      <c r="OL45" s="10">
        <v>23.334843444924726</v>
      </c>
      <c r="OM45" s="10">
        <v>0</v>
      </c>
      <c r="ON45" s="10">
        <v>0</v>
      </c>
      <c r="OO45" s="10">
        <v>14.714672656468485</v>
      </c>
      <c r="OP45" s="10">
        <v>5784.7059586042606</v>
      </c>
      <c r="OQ45" s="10">
        <v>11355.303582761631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11355.303582761631</v>
      </c>
      <c r="OX45" s="10">
        <v>17140.009541365893</v>
      </c>
    </row>
    <row r="46" spans="1:414" s="69" customFormat="1" ht="13.5">
      <c r="A46" s="60" t="s">
        <v>564</v>
      </c>
      <c r="B46" s="61" t="s">
        <v>137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0.24801820167599686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0</v>
      </c>
      <c r="CS46" s="10">
        <v>0</v>
      </c>
      <c r="CT46" s="10">
        <v>0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0</v>
      </c>
      <c r="DN46" s="10">
        <v>0</v>
      </c>
      <c r="DO46" s="10">
        <v>0</v>
      </c>
      <c r="DP46" s="10">
        <v>0</v>
      </c>
      <c r="DQ46" s="10">
        <v>0</v>
      </c>
      <c r="DR46" s="10">
        <v>0</v>
      </c>
      <c r="DS46" s="10">
        <v>0</v>
      </c>
      <c r="DT46" s="10">
        <v>0</v>
      </c>
      <c r="DU46" s="10">
        <v>0</v>
      </c>
      <c r="DV46" s="10">
        <v>0</v>
      </c>
      <c r="DW46" s="10">
        <v>0</v>
      </c>
      <c r="DX46" s="10">
        <v>0</v>
      </c>
      <c r="DY46" s="10">
        <v>0</v>
      </c>
      <c r="DZ46" s="10">
        <v>0</v>
      </c>
      <c r="EA46" s="10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0</v>
      </c>
      <c r="GU46" s="10">
        <v>0</v>
      </c>
      <c r="GV46" s="10">
        <v>0</v>
      </c>
      <c r="GW46" s="10">
        <v>0</v>
      </c>
      <c r="GX46" s="10">
        <v>0</v>
      </c>
      <c r="GY46" s="10">
        <v>0</v>
      </c>
      <c r="GZ46" s="10">
        <v>0</v>
      </c>
      <c r="HA46" s="10">
        <v>0</v>
      </c>
      <c r="HB46" s="10">
        <v>0</v>
      </c>
      <c r="HC46" s="10">
        <v>0</v>
      </c>
      <c r="HD46" s="10">
        <v>0</v>
      </c>
      <c r="HE46" s="10">
        <v>0</v>
      </c>
      <c r="HF46" s="10">
        <v>0</v>
      </c>
      <c r="HG46" s="10">
        <v>0</v>
      </c>
      <c r="HH46" s="10">
        <v>0</v>
      </c>
      <c r="HI46" s="10">
        <v>0</v>
      </c>
      <c r="HJ46" s="10">
        <v>0</v>
      </c>
      <c r="HK46" s="10">
        <v>0</v>
      </c>
      <c r="HL46" s="10">
        <v>0</v>
      </c>
      <c r="HM46" s="10">
        <v>0</v>
      </c>
      <c r="HN46" s="10">
        <v>0</v>
      </c>
      <c r="HO46" s="10">
        <v>0</v>
      </c>
      <c r="HP46" s="10">
        <v>0</v>
      </c>
      <c r="HQ46" s="10">
        <v>0</v>
      </c>
      <c r="HR46" s="10">
        <v>0</v>
      </c>
      <c r="HS46" s="10">
        <v>0</v>
      </c>
      <c r="HT46" s="10">
        <v>0</v>
      </c>
      <c r="HU46" s="10">
        <v>0</v>
      </c>
      <c r="HV46" s="10">
        <v>0</v>
      </c>
      <c r="HW46" s="10">
        <v>0</v>
      </c>
      <c r="HX46" s="10">
        <v>0</v>
      </c>
      <c r="HY46" s="10">
        <v>0</v>
      </c>
      <c r="HZ46" s="10">
        <v>0</v>
      </c>
      <c r="IA46" s="10">
        <v>0</v>
      </c>
      <c r="IB46" s="10">
        <v>0</v>
      </c>
      <c r="IC46" s="10">
        <v>0</v>
      </c>
      <c r="ID46" s="10">
        <v>0</v>
      </c>
      <c r="IE46" s="10">
        <v>0</v>
      </c>
      <c r="IF46" s="10">
        <v>0</v>
      </c>
      <c r="IG46" s="10">
        <v>0</v>
      </c>
      <c r="IH46" s="10">
        <v>0</v>
      </c>
      <c r="II46" s="10">
        <v>0</v>
      </c>
      <c r="IJ46" s="10">
        <v>0</v>
      </c>
      <c r="IK46" s="10">
        <v>0</v>
      </c>
      <c r="IL46" s="10">
        <v>0</v>
      </c>
      <c r="IM46" s="10">
        <v>0</v>
      </c>
      <c r="IN46" s="10">
        <v>0</v>
      </c>
      <c r="IO46" s="10">
        <v>0</v>
      </c>
      <c r="IP46" s="10">
        <v>0</v>
      </c>
      <c r="IQ46" s="10">
        <v>0</v>
      </c>
      <c r="IR46" s="10">
        <v>0</v>
      </c>
      <c r="IS46" s="10">
        <v>0</v>
      </c>
      <c r="IT46" s="10">
        <v>0</v>
      </c>
      <c r="IU46" s="10">
        <v>0</v>
      </c>
      <c r="IV46" s="10">
        <v>0</v>
      </c>
      <c r="IW46" s="10">
        <v>0</v>
      </c>
      <c r="IX46" s="10">
        <v>0</v>
      </c>
      <c r="IY46" s="10">
        <v>0</v>
      </c>
      <c r="IZ46" s="10">
        <v>0</v>
      </c>
      <c r="JA46" s="10">
        <v>0</v>
      </c>
      <c r="JB46" s="10">
        <v>0</v>
      </c>
      <c r="JC46" s="10">
        <v>0</v>
      </c>
      <c r="JD46" s="10">
        <v>0</v>
      </c>
      <c r="JE46" s="10">
        <v>0</v>
      </c>
      <c r="JF46" s="10">
        <v>0</v>
      </c>
      <c r="JG46" s="10">
        <v>0</v>
      </c>
      <c r="JH46" s="10">
        <v>0</v>
      </c>
      <c r="JI46" s="10">
        <v>0</v>
      </c>
      <c r="JJ46" s="10">
        <v>0</v>
      </c>
      <c r="JK46" s="10">
        <v>0</v>
      </c>
      <c r="JL46" s="10">
        <v>0</v>
      </c>
      <c r="JM46" s="10">
        <v>0</v>
      </c>
      <c r="JN46" s="10">
        <v>0</v>
      </c>
      <c r="JO46" s="10">
        <v>0</v>
      </c>
      <c r="JP46" s="10">
        <v>0</v>
      </c>
      <c r="JQ46" s="10">
        <v>0</v>
      </c>
      <c r="JR46" s="10">
        <v>0</v>
      </c>
      <c r="JS46" s="10">
        <v>0</v>
      </c>
      <c r="JT46" s="10">
        <v>0</v>
      </c>
      <c r="JU46" s="10">
        <v>0</v>
      </c>
      <c r="JV46" s="10">
        <v>0</v>
      </c>
      <c r="JW46" s="10">
        <v>0</v>
      </c>
      <c r="JX46" s="10">
        <v>0</v>
      </c>
      <c r="JY46" s="10">
        <v>0</v>
      </c>
      <c r="JZ46" s="10">
        <v>0</v>
      </c>
      <c r="KA46" s="10">
        <v>133.18140778237517</v>
      </c>
      <c r="KB46" s="10">
        <v>0</v>
      </c>
      <c r="KC46" s="10">
        <v>0</v>
      </c>
      <c r="KD46" s="10">
        <v>0</v>
      </c>
      <c r="KE46" s="10">
        <v>0</v>
      </c>
      <c r="KF46" s="10">
        <v>0</v>
      </c>
      <c r="KG46" s="10">
        <v>0</v>
      </c>
      <c r="KH46" s="10">
        <v>0</v>
      </c>
      <c r="KI46" s="10">
        <v>0</v>
      </c>
      <c r="KJ46" s="10">
        <v>0</v>
      </c>
      <c r="KK46" s="10">
        <v>0</v>
      </c>
      <c r="KL46" s="10">
        <v>0</v>
      </c>
      <c r="KM46" s="10">
        <v>0</v>
      </c>
      <c r="KN46" s="17">
        <v>0</v>
      </c>
      <c r="KO46" s="17">
        <v>0</v>
      </c>
      <c r="KP46" s="17">
        <v>0</v>
      </c>
      <c r="KQ46" s="17">
        <v>0</v>
      </c>
      <c r="KR46" s="10">
        <v>0</v>
      </c>
      <c r="KS46" s="10">
        <v>0</v>
      </c>
      <c r="KT46" s="10">
        <v>0</v>
      </c>
      <c r="KU46" s="10">
        <v>0</v>
      </c>
      <c r="KV46" s="10">
        <v>0</v>
      </c>
      <c r="KW46" s="10">
        <v>0</v>
      </c>
      <c r="KX46" s="10">
        <v>0</v>
      </c>
      <c r="KY46" s="10">
        <v>0</v>
      </c>
      <c r="KZ46" s="10">
        <v>0</v>
      </c>
      <c r="LA46" s="10">
        <v>0</v>
      </c>
      <c r="LB46" s="10">
        <v>0</v>
      </c>
      <c r="LC46" s="10">
        <v>0</v>
      </c>
      <c r="LD46" s="10">
        <v>0</v>
      </c>
      <c r="LE46" s="10">
        <v>0</v>
      </c>
      <c r="LF46" s="10">
        <v>0</v>
      </c>
      <c r="LG46" s="10">
        <v>0</v>
      </c>
      <c r="LH46" s="10">
        <v>0</v>
      </c>
      <c r="LI46" s="10">
        <v>0</v>
      </c>
      <c r="LJ46" s="10">
        <v>0</v>
      </c>
      <c r="LK46" s="10">
        <v>0</v>
      </c>
      <c r="LL46" s="10">
        <v>0</v>
      </c>
      <c r="LM46" s="10">
        <v>0</v>
      </c>
      <c r="LN46" s="10">
        <v>0</v>
      </c>
      <c r="LO46" s="10">
        <v>0</v>
      </c>
      <c r="LP46" s="10">
        <v>0</v>
      </c>
      <c r="LQ46" s="10">
        <v>0</v>
      </c>
      <c r="LR46" s="10">
        <v>0</v>
      </c>
      <c r="LS46" s="10">
        <v>0</v>
      </c>
      <c r="LT46" s="10">
        <v>0</v>
      </c>
      <c r="LU46" s="10">
        <v>0</v>
      </c>
      <c r="LV46" s="10">
        <v>0</v>
      </c>
      <c r="LW46" s="10">
        <v>0</v>
      </c>
      <c r="LX46" s="10">
        <v>3471.5998458186846</v>
      </c>
      <c r="LY46" s="10">
        <v>0</v>
      </c>
      <c r="LZ46" s="10">
        <v>0</v>
      </c>
      <c r="MA46" s="10">
        <v>29.614595905051868</v>
      </c>
      <c r="MB46" s="10">
        <v>0</v>
      </c>
      <c r="MC46" s="10">
        <v>0</v>
      </c>
      <c r="MD46" s="10">
        <v>0</v>
      </c>
      <c r="ME46" s="10">
        <v>0</v>
      </c>
      <c r="MF46" s="10">
        <v>0</v>
      </c>
      <c r="MG46" s="10">
        <v>0</v>
      </c>
      <c r="MH46" s="10">
        <v>0</v>
      </c>
      <c r="MI46" s="10">
        <v>0</v>
      </c>
      <c r="MJ46" s="10">
        <v>0</v>
      </c>
      <c r="MK46" s="10">
        <v>0</v>
      </c>
      <c r="ML46" s="10">
        <v>0</v>
      </c>
      <c r="MM46" s="10">
        <v>0</v>
      </c>
      <c r="MN46" s="10">
        <v>0</v>
      </c>
      <c r="MO46" s="10">
        <v>0</v>
      </c>
      <c r="MP46" s="10">
        <v>0</v>
      </c>
      <c r="MQ46" s="10">
        <v>0</v>
      </c>
      <c r="MR46" s="10">
        <v>0</v>
      </c>
      <c r="MS46" s="10">
        <v>0</v>
      </c>
      <c r="MT46" s="10">
        <v>0</v>
      </c>
      <c r="MU46" s="10">
        <v>0</v>
      </c>
      <c r="MV46" s="10">
        <v>0</v>
      </c>
      <c r="MW46" s="10">
        <v>0</v>
      </c>
      <c r="MX46" s="10">
        <v>0</v>
      </c>
      <c r="MY46" s="10">
        <v>0</v>
      </c>
      <c r="MZ46" s="10">
        <v>0</v>
      </c>
      <c r="NA46" s="10">
        <v>0</v>
      </c>
      <c r="NB46" s="10">
        <v>0</v>
      </c>
      <c r="NC46" s="10">
        <v>0</v>
      </c>
      <c r="ND46" s="10">
        <v>0</v>
      </c>
      <c r="NE46" s="10">
        <v>0</v>
      </c>
      <c r="NF46" s="10">
        <v>0</v>
      </c>
      <c r="NG46" s="10">
        <v>0</v>
      </c>
      <c r="NH46" s="10">
        <v>0</v>
      </c>
      <c r="NI46" s="10">
        <v>0</v>
      </c>
      <c r="NJ46" s="10">
        <v>241.02042051392024</v>
      </c>
      <c r="NK46" s="10">
        <v>0.95190084446069212</v>
      </c>
      <c r="NL46" s="10">
        <v>0</v>
      </c>
      <c r="NM46" s="10">
        <v>0</v>
      </c>
      <c r="NN46" s="10">
        <v>0</v>
      </c>
      <c r="NO46" s="10">
        <v>0</v>
      </c>
      <c r="NP46" s="10">
        <v>0</v>
      </c>
      <c r="NQ46" s="10">
        <v>0</v>
      </c>
      <c r="NR46" s="10">
        <v>0</v>
      </c>
      <c r="NS46" s="10">
        <v>0</v>
      </c>
      <c r="NT46" s="10">
        <v>0</v>
      </c>
      <c r="NU46" s="10">
        <v>0</v>
      </c>
      <c r="NV46" s="10">
        <v>0</v>
      </c>
      <c r="NW46" s="10">
        <v>0</v>
      </c>
      <c r="NX46" s="10">
        <v>0</v>
      </c>
      <c r="NY46" s="10">
        <v>0</v>
      </c>
      <c r="NZ46" s="10">
        <v>0</v>
      </c>
      <c r="OA46" s="10">
        <v>0</v>
      </c>
      <c r="OB46" s="10">
        <v>0</v>
      </c>
      <c r="OC46" s="10">
        <v>0</v>
      </c>
      <c r="OD46" s="10">
        <v>0</v>
      </c>
      <c r="OE46" s="10">
        <v>0</v>
      </c>
      <c r="OF46" s="10">
        <v>0</v>
      </c>
      <c r="OG46" s="10">
        <v>0</v>
      </c>
      <c r="OH46" s="10">
        <v>0</v>
      </c>
      <c r="OI46" s="10">
        <v>0</v>
      </c>
      <c r="OJ46" s="10">
        <v>0</v>
      </c>
      <c r="OK46" s="10">
        <v>0</v>
      </c>
      <c r="OL46" s="10">
        <v>0</v>
      </c>
      <c r="OM46" s="10">
        <v>0</v>
      </c>
      <c r="ON46" s="10">
        <v>0</v>
      </c>
      <c r="OO46" s="10">
        <v>0</v>
      </c>
      <c r="OP46" s="10">
        <v>3876.6161890661688</v>
      </c>
      <c r="OQ46" s="10">
        <v>0</v>
      </c>
      <c r="OR46" s="10">
        <v>0</v>
      </c>
      <c r="OS46" s="10">
        <v>0</v>
      </c>
      <c r="OT46" s="10">
        <v>0</v>
      </c>
      <c r="OU46" s="10">
        <v>0</v>
      </c>
      <c r="OV46" s="10">
        <v>0</v>
      </c>
      <c r="OW46" s="10">
        <v>0</v>
      </c>
      <c r="OX46" s="10">
        <v>3876.6161890661688</v>
      </c>
    </row>
    <row r="47" spans="1:414" s="69" customFormat="1" ht="13.5">
      <c r="A47" s="60" t="s">
        <v>565</v>
      </c>
      <c r="B47" s="61" t="s">
        <v>138</v>
      </c>
      <c r="C47" s="10">
        <v>7.4867866157647706E-2</v>
      </c>
      <c r="D47" s="10">
        <v>2.9589082755348595</v>
      </c>
      <c r="E47" s="10">
        <v>4.8826869233248506E-2</v>
      </c>
      <c r="F47" s="10">
        <v>0</v>
      </c>
      <c r="G47" s="10">
        <v>358.04092183818017</v>
      </c>
      <c r="H47" s="10">
        <v>7.4867866157647706E-2</v>
      </c>
      <c r="I47" s="10">
        <v>3.2551246155499002E-2</v>
      </c>
      <c r="J47" s="10">
        <v>9.7653738466497008E-3</v>
      </c>
      <c r="K47" s="10">
        <v>4.5571744617698605E-2</v>
      </c>
      <c r="L47" s="10">
        <v>0.43944182309923657</v>
      </c>
      <c r="M47" s="10">
        <v>9.7653738466497008E-3</v>
      </c>
      <c r="N47" s="10">
        <v>3.2551246155499004E-3</v>
      </c>
      <c r="O47" s="10">
        <v>5.1365866433377425</v>
      </c>
      <c r="P47" s="10">
        <v>3.9582315325086785</v>
      </c>
      <c r="Q47" s="10">
        <v>0</v>
      </c>
      <c r="R47" s="10">
        <v>3.2551246155499004E-3</v>
      </c>
      <c r="S47" s="10">
        <v>0</v>
      </c>
      <c r="T47" s="10">
        <v>3.2030426217011017</v>
      </c>
      <c r="U47" s="10">
        <v>10.263407912828836</v>
      </c>
      <c r="V47" s="10">
        <v>3.7922201771156341</v>
      </c>
      <c r="W47" s="10">
        <v>1.2662434754489111</v>
      </c>
      <c r="X47" s="10">
        <v>5.5337118464348301E-2</v>
      </c>
      <c r="Y47" s="10">
        <v>6.5102492310998008E-3</v>
      </c>
      <c r="Z47" s="10">
        <v>0.27994071693729145</v>
      </c>
      <c r="AA47" s="10">
        <v>1.9530747693299402E-2</v>
      </c>
      <c r="AB47" s="10">
        <v>0.35806370771048901</v>
      </c>
      <c r="AC47" s="10">
        <v>26.255835149025497</v>
      </c>
      <c r="AD47" s="10">
        <v>3.0923683847724055</v>
      </c>
      <c r="AE47" s="10">
        <v>8.0727090465637517</v>
      </c>
      <c r="AF47" s="10">
        <v>1.1165077431336157</v>
      </c>
      <c r="AG47" s="10">
        <v>0</v>
      </c>
      <c r="AH47" s="10">
        <v>3.2551246155499002E-2</v>
      </c>
      <c r="AI47" s="10">
        <v>0</v>
      </c>
      <c r="AJ47" s="10">
        <v>2.2785872308849302E-2</v>
      </c>
      <c r="AK47" s="10">
        <v>0</v>
      </c>
      <c r="AL47" s="10">
        <v>0</v>
      </c>
      <c r="AM47" s="10">
        <v>3.2551246155499002E-2</v>
      </c>
      <c r="AN47" s="10">
        <v>0.43618669848368669</v>
      </c>
      <c r="AO47" s="10">
        <v>9.114348923539721E-2</v>
      </c>
      <c r="AP47" s="10">
        <v>4.8826869233248506E-2</v>
      </c>
      <c r="AQ47" s="10">
        <v>1.852165906247893</v>
      </c>
      <c r="AR47" s="10">
        <v>0.19856260154854394</v>
      </c>
      <c r="AS47" s="10">
        <v>0.30598171386169065</v>
      </c>
      <c r="AT47" s="10">
        <v>8.4633240004297408E-2</v>
      </c>
      <c r="AU47" s="10">
        <v>0.26040996924399201</v>
      </c>
      <c r="AV47" s="10">
        <v>1.1913756092912635</v>
      </c>
      <c r="AW47" s="10">
        <v>5.5337118464348301</v>
      </c>
      <c r="AX47" s="10">
        <v>1.8228697847079443</v>
      </c>
      <c r="AY47" s="10">
        <v>2.0702592554897365</v>
      </c>
      <c r="AZ47" s="10">
        <v>2.0507285077964372</v>
      </c>
      <c r="BA47" s="10">
        <v>0.53384043695018368</v>
      </c>
      <c r="BB47" s="10">
        <v>0.23436897231959281</v>
      </c>
      <c r="BC47" s="10">
        <v>0.62823905080113085</v>
      </c>
      <c r="BD47" s="10">
        <v>0.14648060769974552</v>
      </c>
      <c r="BE47" s="10">
        <v>0.59894292926118164</v>
      </c>
      <c r="BF47" s="10">
        <v>0.45246232156143612</v>
      </c>
      <c r="BG47" s="10">
        <v>3.2551246155499004E-3</v>
      </c>
      <c r="BH47" s="10">
        <v>0.18554210308634431</v>
      </c>
      <c r="BI47" s="10">
        <v>0</v>
      </c>
      <c r="BJ47" s="10">
        <v>1.1165077431336157</v>
      </c>
      <c r="BK47" s="10">
        <v>1.432254830841956</v>
      </c>
      <c r="BL47" s="10">
        <v>0.2766855923217415</v>
      </c>
      <c r="BM47" s="10">
        <v>5.7290193233678242</v>
      </c>
      <c r="BN47" s="10">
        <v>3.9028944140443302</v>
      </c>
      <c r="BO47" s="10">
        <v>1.9140132739433413</v>
      </c>
      <c r="BP47" s="10">
        <v>0.4296764492525868</v>
      </c>
      <c r="BQ47" s="10">
        <v>1.7968287877835449</v>
      </c>
      <c r="BR47" s="10">
        <v>0.51430968925688425</v>
      </c>
      <c r="BS47" s="10">
        <v>0.15950110616194513</v>
      </c>
      <c r="BT47" s="10">
        <v>0.70961716618987825</v>
      </c>
      <c r="BU47" s="10">
        <v>3.6294639463381384</v>
      </c>
      <c r="BV47" s="10">
        <v>1.0611706246692674</v>
      </c>
      <c r="BW47" s="10">
        <v>0.69334154311212881</v>
      </c>
      <c r="BX47" s="10">
        <v>0.1790318538552445</v>
      </c>
      <c r="BY47" s="10">
        <v>3.9061495386598799</v>
      </c>
      <c r="BZ47" s="10">
        <v>0.84958752465852394</v>
      </c>
      <c r="CA47" s="10">
        <v>0</v>
      </c>
      <c r="CB47" s="10">
        <v>0.37108420617268861</v>
      </c>
      <c r="CC47" s="10">
        <v>0.18554210308634431</v>
      </c>
      <c r="CD47" s="10">
        <v>0.13346010923754592</v>
      </c>
      <c r="CE47" s="10">
        <v>2.0051567631787384</v>
      </c>
      <c r="CF47" s="10">
        <v>0.58266730618343221</v>
      </c>
      <c r="CG47" s="10">
        <v>6.4907184834065017</v>
      </c>
      <c r="CH47" s="10">
        <v>6.5102492310998003E-2</v>
      </c>
      <c r="CI47" s="10">
        <v>1.3020498462199602E-2</v>
      </c>
      <c r="CJ47" s="10">
        <v>6.8357616926547904E-2</v>
      </c>
      <c r="CK47" s="10">
        <v>0</v>
      </c>
      <c r="CL47" s="10">
        <v>0.1074191123131467</v>
      </c>
      <c r="CM47" s="10">
        <v>0.57941218156788221</v>
      </c>
      <c r="CN47" s="10">
        <v>0.18879722770189419</v>
      </c>
      <c r="CO47" s="10">
        <v>6.5102492310998008E-3</v>
      </c>
      <c r="CP47" s="10">
        <v>3.2551246155499002E-2</v>
      </c>
      <c r="CQ47" s="10">
        <v>3.5806370771048909E-2</v>
      </c>
      <c r="CR47" s="10">
        <v>1.6275623077749501E-2</v>
      </c>
      <c r="CS47" s="10">
        <v>7.1287229080542822</v>
      </c>
      <c r="CT47" s="10">
        <v>0.34829833386383935</v>
      </c>
      <c r="CU47" s="10">
        <v>7.4021533757604727</v>
      </c>
      <c r="CV47" s="10">
        <v>0.22785872308849303</v>
      </c>
      <c r="CW47" s="10">
        <v>2.4966805801267737</v>
      </c>
      <c r="CX47" s="10">
        <v>0.78774015696307575</v>
      </c>
      <c r="CY47" s="10">
        <v>16.155183466974155</v>
      </c>
      <c r="CZ47" s="10">
        <v>9.7653738466497012E-2</v>
      </c>
      <c r="DA47" s="10">
        <v>1.6275623077749501E-2</v>
      </c>
      <c r="DB47" s="10">
        <v>1.6275623077749501E-2</v>
      </c>
      <c r="DC47" s="10">
        <v>2.1646578693406839</v>
      </c>
      <c r="DD47" s="10">
        <v>8.7953467112158314</v>
      </c>
      <c r="DE47" s="10">
        <v>0.25389972001289224</v>
      </c>
      <c r="DF47" s="10">
        <v>9.7653738466497008E-3</v>
      </c>
      <c r="DG47" s="10">
        <v>9.4398613850947097E-2</v>
      </c>
      <c r="DH47" s="10">
        <v>0.37759445540378839</v>
      </c>
      <c r="DI47" s="10">
        <v>0.1790318538552445</v>
      </c>
      <c r="DJ47" s="10">
        <v>0.57615705695233232</v>
      </c>
      <c r="DK47" s="10">
        <v>3.2551246155499004E-3</v>
      </c>
      <c r="DL47" s="10">
        <v>1.1620794877513145</v>
      </c>
      <c r="DM47" s="10">
        <v>0</v>
      </c>
      <c r="DN47" s="10">
        <v>0.54035068618128335</v>
      </c>
      <c r="DO47" s="10">
        <v>1.0221091292826687</v>
      </c>
      <c r="DP47" s="10">
        <v>3.9159149125065298</v>
      </c>
      <c r="DQ47" s="10">
        <v>0.46873794463918561</v>
      </c>
      <c r="DR47" s="10">
        <v>5.7680808187544228</v>
      </c>
      <c r="DS47" s="10">
        <v>0.24087922155069263</v>
      </c>
      <c r="DT47" s="10">
        <v>0.32551246155499003</v>
      </c>
      <c r="DU47" s="10">
        <v>1.2987947216044102</v>
      </c>
      <c r="DV47" s="10">
        <v>1.6470930554682495</v>
      </c>
      <c r="DW47" s="10">
        <v>0.43293157386813663</v>
      </c>
      <c r="DX47" s="10">
        <v>1.1978858585223633</v>
      </c>
      <c r="DY47" s="10">
        <v>1.015598880051569</v>
      </c>
      <c r="DZ47" s="10">
        <v>1.497357323152954</v>
      </c>
      <c r="EA47" s="10">
        <v>12.200207059081027</v>
      </c>
      <c r="EB47" s="10">
        <v>0.1236947353908962</v>
      </c>
      <c r="EC47" s="10">
        <v>4.2316620002148704E-2</v>
      </c>
      <c r="ED47" s="10">
        <v>0.23436897231959281</v>
      </c>
      <c r="EE47" s="10">
        <v>26.187477532098949</v>
      </c>
      <c r="EF47" s="10">
        <v>20.569132445659818</v>
      </c>
      <c r="EG47" s="10">
        <v>35.106518978705672</v>
      </c>
      <c r="EH47" s="10">
        <v>35.487368558725009</v>
      </c>
      <c r="EI47" s="10">
        <v>149.22142262603853</v>
      </c>
      <c r="EJ47" s="10">
        <v>8.0954949188726015</v>
      </c>
      <c r="EK47" s="10">
        <v>7.890422068092958</v>
      </c>
      <c r="EL47" s="10">
        <v>13.35577629760124</v>
      </c>
      <c r="EM47" s="10">
        <v>12.506188772942716</v>
      </c>
      <c r="EN47" s="10">
        <v>0.56964680772123255</v>
      </c>
      <c r="EO47" s="10">
        <v>11.126015935949559</v>
      </c>
      <c r="EP47" s="10">
        <v>1.533163693924003</v>
      </c>
      <c r="EQ47" s="10">
        <v>4.6027462063875593</v>
      </c>
      <c r="ER47" s="10">
        <v>0.49152381694803493</v>
      </c>
      <c r="ES47" s="10">
        <v>18.176615853230643</v>
      </c>
      <c r="ET47" s="10">
        <v>3.4471769678673447</v>
      </c>
      <c r="EU47" s="10">
        <v>0.61521855233893108</v>
      </c>
      <c r="EV47" s="10">
        <v>3.2551246155499002E-2</v>
      </c>
      <c r="EW47" s="10">
        <v>3.1639811263145026</v>
      </c>
      <c r="EX47" s="10">
        <v>0.12694986000644612</v>
      </c>
      <c r="EY47" s="10">
        <v>0.33853296001718963</v>
      </c>
      <c r="EZ47" s="10">
        <v>0.84633240004297394</v>
      </c>
      <c r="FA47" s="10">
        <v>4.1112223894395239</v>
      </c>
      <c r="FB47" s="10">
        <v>0.92771051543172167</v>
      </c>
      <c r="FC47" s="10">
        <v>15.650639151563919</v>
      </c>
      <c r="FD47" s="10">
        <v>10.370827025141981</v>
      </c>
      <c r="FE47" s="10">
        <v>7.5486339834602187</v>
      </c>
      <c r="FF47" s="10">
        <v>0.51430968925688425</v>
      </c>
      <c r="FG47" s="10">
        <v>0.93096564004727156</v>
      </c>
      <c r="FH47" s="10">
        <v>0.58917755541453187</v>
      </c>
      <c r="FI47" s="10">
        <v>1.9530747693299402E-2</v>
      </c>
      <c r="FJ47" s="10">
        <v>0.39061495386598805</v>
      </c>
      <c r="FK47" s="10">
        <v>9.6839957312609535</v>
      </c>
      <c r="FL47" s="10">
        <v>14.924746362296293</v>
      </c>
      <c r="FM47" s="10">
        <v>41.15128538978184</v>
      </c>
      <c r="FN47" s="10">
        <v>3.9517212832775788</v>
      </c>
      <c r="FO47" s="10">
        <v>1.4517855785352554</v>
      </c>
      <c r="FP47" s="10">
        <v>2.4511088355090749</v>
      </c>
      <c r="FQ47" s="10">
        <v>6.8618026895791893</v>
      </c>
      <c r="FR47" s="10">
        <v>8.5121508696629888</v>
      </c>
      <c r="FS47" s="10">
        <v>116.06472329204725</v>
      </c>
      <c r="FT47" s="10">
        <v>2.3892614678136268</v>
      </c>
      <c r="FU47" s="10">
        <v>4.0754160186684754</v>
      </c>
      <c r="FV47" s="10">
        <v>16.855035259317386</v>
      </c>
      <c r="FW47" s="10">
        <v>0.85609777388962371</v>
      </c>
      <c r="FX47" s="10">
        <v>8.2354652773412482</v>
      </c>
      <c r="FY47" s="10">
        <v>8.0271373019460537</v>
      </c>
      <c r="FZ47" s="10">
        <v>2.6138650662865701</v>
      </c>
      <c r="GA47" s="10">
        <v>3.9614866571242286</v>
      </c>
      <c r="GB47" s="10">
        <v>0.49477894156358482</v>
      </c>
      <c r="GC47" s="10">
        <v>0.4459520723303364</v>
      </c>
      <c r="GD47" s="10">
        <v>0.51105456464133436</v>
      </c>
      <c r="GE47" s="10">
        <v>0.84958752465852394</v>
      </c>
      <c r="GF47" s="10">
        <v>13.023753586815152</v>
      </c>
      <c r="GG47" s="10">
        <v>4.1014570155928745</v>
      </c>
      <c r="GH47" s="10">
        <v>11.028362197483062</v>
      </c>
      <c r="GI47" s="10">
        <v>8.3135882681144455</v>
      </c>
      <c r="GJ47" s="10">
        <v>122.9493118539353</v>
      </c>
      <c r="GK47" s="10">
        <v>25.494135988986816</v>
      </c>
      <c r="GL47" s="10">
        <v>24.100942653531462</v>
      </c>
      <c r="GM47" s="10">
        <v>7.4737661173025707</v>
      </c>
      <c r="GN47" s="10">
        <v>21.177840748767654</v>
      </c>
      <c r="GO47" s="10">
        <v>17.54186655319841</v>
      </c>
      <c r="GP47" s="10">
        <v>11.861674099063837</v>
      </c>
      <c r="GQ47" s="10">
        <v>9.1566655435418696</v>
      </c>
      <c r="GR47" s="10">
        <v>6.109868903387162</v>
      </c>
      <c r="GS47" s="10">
        <v>20.998808894912404</v>
      </c>
      <c r="GT47" s="10">
        <v>1.3346010923754592</v>
      </c>
      <c r="GU47" s="10">
        <v>0.69985179234322858</v>
      </c>
      <c r="GV47" s="10">
        <v>3.4536872170984445</v>
      </c>
      <c r="GW47" s="10">
        <v>0.77797478311642621</v>
      </c>
      <c r="GX47" s="10">
        <v>1.3508767154532086</v>
      </c>
      <c r="GY47" s="10">
        <v>0.4426969477147864</v>
      </c>
      <c r="GZ47" s="10">
        <v>9.2673397804705662</v>
      </c>
      <c r="HA47" s="10">
        <v>9.3715037681681626</v>
      </c>
      <c r="HB47" s="10">
        <v>0.83982215081187417</v>
      </c>
      <c r="HC47" s="10">
        <v>3.4960038371005928</v>
      </c>
      <c r="HD47" s="10">
        <v>8.8669594527579285</v>
      </c>
      <c r="HE47" s="10">
        <v>2.766855923217415</v>
      </c>
      <c r="HF47" s="10">
        <v>5.8429486849120718</v>
      </c>
      <c r="HG47" s="10">
        <v>1.3313459677599091</v>
      </c>
      <c r="HH47" s="10">
        <v>6.0057049156895648</v>
      </c>
      <c r="HI47" s="10">
        <v>8.6032943588983866</v>
      </c>
      <c r="HJ47" s="10">
        <v>3.7726894294223339</v>
      </c>
      <c r="HK47" s="10">
        <v>59.545994592254331</v>
      </c>
      <c r="HL47" s="10">
        <v>2.2981179785782295</v>
      </c>
      <c r="HM47" s="10">
        <v>15.139584586922586</v>
      </c>
      <c r="HN47" s="10">
        <v>21.480567338013795</v>
      </c>
      <c r="HO47" s="10">
        <v>7.3826226280671738</v>
      </c>
      <c r="HP47" s="10">
        <v>2.7212841785997166</v>
      </c>
      <c r="HQ47" s="10">
        <v>2.2948628539626794</v>
      </c>
      <c r="HR47" s="10">
        <v>3.0956235093879547</v>
      </c>
      <c r="HS47" s="10">
        <v>11.379915655962451</v>
      </c>
      <c r="HT47" s="10">
        <v>0.34504320924828941</v>
      </c>
      <c r="HU47" s="10">
        <v>0.99606813235826952</v>
      </c>
      <c r="HV47" s="10">
        <v>1.5657149400795021</v>
      </c>
      <c r="HW47" s="10">
        <v>7.3663470049894251</v>
      </c>
      <c r="HX47" s="10">
        <v>4.5311334648454613</v>
      </c>
      <c r="HY47" s="10">
        <v>3.105388883234605</v>
      </c>
      <c r="HZ47" s="10">
        <v>0.94724126312502099</v>
      </c>
      <c r="IA47" s="10">
        <v>1.3248357185288093</v>
      </c>
      <c r="IB47" s="10">
        <v>0.35806370771048901</v>
      </c>
      <c r="IC47" s="10">
        <v>1.2890293477577606</v>
      </c>
      <c r="ID47" s="10">
        <v>7.2459073942140773</v>
      </c>
      <c r="IE47" s="10">
        <v>0.40363545232818759</v>
      </c>
      <c r="IF47" s="10">
        <v>3.8573226694266318</v>
      </c>
      <c r="IG47" s="10">
        <v>2.8287032909128635</v>
      </c>
      <c r="IH47" s="10">
        <v>2.3990268416602762</v>
      </c>
      <c r="II47" s="10">
        <v>1.3443664662221089</v>
      </c>
      <c r="IJ47" s="10">
        <v>0.57615705695233232</v>
      </c>
      <c r="IK47" s="10">
        <v>8.6683968512093834</v>
      </c>
      <c r="IL47" s="10">
        <v>0.83656702619632428</v>
      </c>
      <c r="IM47" s="10">
        <v>1.3215805939132597</v>
      </c>
      <c r="IN47" s="10">
        <v>13.306949428367993</v>
      </c>
      <c r="IO47" s="10">
        <v>4.3488464863746668</v>
      </c>
      <c r="IP47" s="10">
        <v>0.3743393307882385</v>
      </c>
      <c r="IQ47" s="10">
        <v>14.319293183804012</v>
      </c>
      <c r="IR47" s="10">
        <v>10.077865809742491</v>
      </c>
      <c r="IS47" s="10">
        <v>7.9783104327128056</v>
      </c>
      <c r="IT47" s="10">
        <v>1.0058335062049191</v>
      </c>
      <c r="IU47" s="10">
        <v>0.49477894156358482</v>
      </c>
      <c r="IV47" s="10">
        <v>2.3404345985803783</v>
      </c>
      <c r="IW47" s="10">
        <v>0.41991107540593708</v>
      </c>
      <c r="IX47" s="10">
        <v>1.0644257492848173</v>
      </c>
      <c r="IY47" s="10">
        <v>0.69334154311212881</v>
      </c>
      <c r="IZ47" s="10">
        <v>0.47850331848583533</v>
      </c>
      <c r="JA47" s="10">
        <v>0.4459520723303364</v>
      </c>
      <c r="JB47" s="10">
        <v>7.460745618840372</v>
      </c>
      <c r="JC47" s="10">
        <v>1.8131044108612944</v>
      </c>
      <c r="JD47" s="10">
        <v>0.95049638774057088</v>
      </c>
      <c r="JE47" s="10">
        <v>0.86586314773627326</v>
      </c>
      <c r="JF47" s="10">
        <v>2.1386168724162844</v>
      </c>
      <c r="JG47" s="10">
        <v>0.65753517234107994</v>
      </c>
      <c r="JH47" s="10">
        <v>0.47199306925473555</v>
      </c>
      <c r="JI47" s="10">
        <v>0.45246232156143612</v>
      </c>
      <c r="JJ47" s="10">
        <v>0.2506445953973423</v>
      </c>
      <c r="JK47" s="10">
        <v>0.91469001696952201</v>
      </c>
      <c r="JL47" s="10">
        <v>1.0546603754381676</v>
      </c>
      <c r="JM47" s="10">
        <v>0.78448503234752598</v>
      </c>
      <c r="JN47" s="10">
        <v>0.8040157800408253</v>
      </c>
      <c r="JO47" s="10">
        <v>2.6040996924399203E-2</v>
      </c>
      <c r="JP47" s="10">
        <v>10.413143645144132</v>
      </c>
      <c r="JQ47" s="10">
        <v>2.477149832433474</v>
      </c>
      <c r="JR47" s="10">
        <v>4.2902542432947683</v>
      </c>
      <c r="JS47" s="10">
        <v>0.72914791388317768</v>
      </c>
      <c r="JT47" s="10">
        <v>0.34829833386383935</v>
      </c>
      <c r="JU47" s="10">
        <v>22.261797245745765</v>
      </c>
      <c r="JV47" s="10">
        <v>0.25389972001289224</v>
      </c>
      <c r="JW47" s="10">
        <v>9.1859616650818197</v>
      </c>
      <c r="JX47" s="10">
        <v>2.7570905493707656</v>
      </c>
      <c r="JY47" s="10">
        <v>1.2890293477577606</v>
      </c>
      <c r="JZ47" s="10">
        <v>1.4127240831486567</v>
      </c>
      <c r="KA47" s="10">
        <v>1.3801728369931576</v>
      </c>
      <c r="KB47" s="10">
        <v>0.45246232156143612</v>
      </c>
      <c r="KC47" s="10">
        <v>0.20507285077964371</v>
      </c>
      <c r="KD47" s="10">
        <v>4.6580833248519076</v>
      </c>
      <c r="KE47" s="10">
        <v>0.94398613850947111</v>
      </c>
      <c r="KF47" s="10">
        <v>3.0988786340035048</v>
      </c>
      <c r="KG47" s="10">
        <v>0.16275623077749501</v>
      </c>
      <c r="KH47" s="10">
        <v>1.0872116215936667</v>
      </c>
      <c r="KI47" s="10">
        <v>5.2081993848798407E-2</v>
      </c>
      <c r="KJ47" s="10">
        <v>0.62498392618558085</v>
      </c>
      <c r="KK47" s="10">
        <v>1.6275623077749501E-2</v>
      </c>
      <c r="KL47" s="10">
        <v>3.6587600678780881</v>
      </c>
      <c r="KM47" s="10">
        <v>2.021432386256488</v>
      </c>
      <c r="KN47" s="17">
        <v>0.41014570155928742</v>
      </c>
      <c r="KO47" s="17">
        <v>186.74324406948224</v>
      </c>
      <c r="KP47" s="17">
        <v>0.82680165234967451</v>
      </c>
      <c r="KQ47" s="17">
        <v>12.457361903709469</v>
      </c>
      <c r="KR47" s="10">
        <v>2.3111384770404291</v>
      </c>
      <c r="KS47" s="10">
        <v>0.90817976773842224</v>
      </c>
      <c r="KT47" s="10">
        <v>1.0709359985159173</v>
      </c>
      <c r="KU47" s="10">
        <v>35.646869664886964</v>
      </c>
      <c r="KV47" s="10">
        <v>24.862641813570139</v>
      </c>
      <c r="KW47" s="10">
        <v>14.524366034583656</v>
      </c>
      <c r="KX47" s="10">
        <v>7.649542846542265</v>
      </c>
      <c r="KY47" s="10">
        <v>5.4425683571994332</v>
      </c>
      <c r="KZ47" s="10">
        <v>2.8807852847616617</v>
      </c>
      <c r="LA47" s="10">
        <v>1.8489107816323436</v>
      </c>
      <c r="LB47" s="10">
        <v>0.59568780464563176</v>
      </c>
      <c r="LC47" s="10">
        <v>3.4276462201740445</v>
      </c>
      <c r="LD47" s="10">
        <v>5.989429292611816</v>
      </c>
      <c r="LE47" s="10">
        <v>1.5071226969996041</v>
      </c>
      <c r="LF47" s="10">
        <v>11.851908725217188</v>
      </c>
      <c r="LG47" s="10">
        <v>4.690634571007406</v>
      </c>
      <c r="LH47" s="10">
        <v>1.9270337724055411</v>
      </c>
      <c r="LI47" s="10">
        <v>3.2258284940099511</v>
      </c>
      <c r="LJ47" s="10">
        <v>8.6228251065916854</v>
      </c>
      <c r="LK47" s="10">
        <v>389.6416716059386</v>
      </c>
      <c r="LL47" s="10">
        <v>363.87736027386114</v>
      </c>
      <c r="LM47" s="10">
        <v>1144.79803116736</v>
      </c>
      <c r="LN47" s="10">
        <v>24.579445972017293</v>
      </c>
      <c r="LO47" s="10">
        <v>170.80940907636545</v>
      </c>
      <c r="LP47" s="10">
        <v>125.88543425716128</v>
      </c>
      <c r="LQ47" s="10">
        <v>4.5116027171521615</v>
      </c>
      <c r="LR47" s="10">
        <v>0.65428004772553006</v>
      </c>
      <c r="LS47" s="10">
        <v>71.000778114374427</v>
      </c>
      <c r="LT47" s="10">
        <v>19.800923036390046</v>
      </c>
      <c r="LU47" s="10">
        <v>2.3371794739648286</v>
      </c>
      <c r="LV47" s="10">
        <v>40.13568650973027</v>
      </c>
      <c r="LW47" s="10">
        <v>9.3422076466282142</v>
      </c>
      <c r="LX47" s="10">
        <v>1.2825190985266608</v>
      </c>
      <c r="LY47" s="10">
        <v>8.9873990635332746</v>
      </c>
      <c r="LZ47" s="10">
        <v>1.3313459677599091</v>
      </c>
      <c r="MA47" s="10">
        <v>3.2486143663188005</v>
      </c>
      <c r="MB47" s="10">
        <v>1.6731340523926486</v>
      </c>
      <c r="MC47" s="10">
        <v>7.9425040619417562</v>
      </c>
      <c r="MD47" s="10">
        <v>3.2062977463166518</v>
      </c>
      <c r="ME47" s="10">
        <v>4.7427165648562051</v>
      </c>
      <c r="MF47" s="10">
        <v>6.9562013034301362</v>
      </c>
      <c r="MG47" s="10">
        <v>0.2506445953973423</v>
      </c>
      <c r="MH47" s="10">
        <v>7.0017730480478351</v>
      </c>
      <c r="MI47" s="10">
        <v>2.4543639601246245</v>
      </c>
      <c r="MJ47" s="10">
        <v>0.74542353696092722</v>
      </c>
      <c r="MK47" s="10">
        <v>0.63474930003223062</v>
      </c>
      <c r="ML47" s="10">
        <v>17.23262971472117</v>
      </c>
      <c r="MM47" s="10">
        <v>7.2296317711363294</v>
      </c>
      <c r="MN47" s="10">
        <v>7.144998531132031</v>
      </c>
      <c r="MO47" s="10">
        <v>19.569809188686001</v>
      </c>
      <c r="MP47" s="10">
        <v>5.6443860833635267</v>
      </c>
      <c r="MQ47" s="10">
        <v>2.3013731031937796</v>
      </c>
      <c r="MR47" s="10">
        <v>0</v>
      </c>
      <c r="MS47" s="10">
        <v>41.447501729796883</v>
      </c>
      <c r="MT47" s="10">
        <v>18.596526928636578</v>
      </c>
      <c r="MU47" s="10">
        <v>22.424553476523261</v>
      </c>
      <c r="MV47" s="10">
        <v>1.1523141139046646</v>
      </c>
      <c r="MW47" s="10">
        <v>1.2011409831379132</v>
      </c>
      <c r="MX47" s="10">
        <v>10.269918162059936</v>
      </c>
      <c r="MY47" s="10">
        <v>18.983886757887017</v>
      </c>
      <c r="MZ47" s="10">
        <v>5.4458234818149833</v>
      </c>
      <c r="NA47" s="10">
        <v>0.6119634277233813</v>
      </c>
      <c r="NB47" s="10">
        <v>3.9028944140443302</v>
      </c>
      <c r="NC47" s="10">
        <v>11.80633698059949</v>
      </c>
      <c r="ND47" s="10">
        <v>14.075158837637767</v>
      </c>
      <c r="NE47" s="10">
        <v>2.731049552446366</v>
      </c>
      <c r="NF47" s="10">
        <v>19.293123596364257</v>
      </c>
      <c r="NG47" s="10">
        <v>12.724282122184558</v>
      </c>
      <c r="NH47" s="10">
        <v>9.1143489235397208</v>
      </c>
      <c r="NI47" s="10">
        <v>23.596398338121226</v>
      </c>
      <c r="NJ47" s="10">
        <v>111.2731798579578</v>
      </c>
      <c r="NK47" s="10">
        <v>186.11174989406553</v>
      </c>
      <c r="NL47" s="10">
        <v>155.88466271406918</v>
      </c>
      <c r="NM47" s="10">
        <v>118.03081855983937</v>
      </c>
      <c r="NN47" s="10">
        <v>153.88927132473708</v>
      </c>
      <c r="NO47" s="10">
        <v>5.6118348372080273</v>
      </c>
      <c r="NP47" s="10">
        <v>6.448401863404353</v>
      </c>
      <c r="NQ47" s="10">
        <v>18.397964327088033</v>
      </c>
      <c r="NR47" s="10">
        <v>2.1190861247229851</v>
      </c>
      <c r="NS47" s="10">
        <v>9.553790746638958</v>
      </c>
      <c r="NT47" s="10">
        <v>7.8350849496286097</v>
      </c>
      <c r="NU47" s="10">
        <v>11.292027291342604</v>
      </c>
      <c r="NV47" s="10">
        <v>0.8040157800408253</v>
      </c>
      <c r="NW47" s="10">
        <v>2.1581476201095842</v>
      </c>
      <c r="NX47" s="10">
        <v>13.645482388385181</v>
      </c>
      <c r="NY47" s="10">
        <v>0.68683129388102893</v>
      </c>
      <c r="NZ47" s="10">
        <v>3.3006963601675992</v>
      </c>
      <c r="OA47" s="10">
        <v>3.1314298801590041</v>
      </c>
      <c r="OB47" s="10">
        <v>2.5682933216688713</v>
      </c>
      <c r="OC47" s="10">
        <v>24.335311625851052</v>
      </c>
      <c r="OD47" s="10">
        <v>10.191795171286737</v>
      </c>
      <c r="OE47" s="10">
        <v>6.2628597603180083</v>
      </c>
      <c r="OF47" s="10">
        <v>22.981179785782295</v>
      </c>
      <c r="OG47" s="10">
        <v>10.348041152833131</v>
      </c>
      <c r="OH47" s="10">
        <v>7.5518891080757689</v>
      </c>
      <c r="OI47" s="10">
        <v>7.4379597465315221</v>
      </c>
      <c r="OJ47" s="10">
        <v>48.462295276306918</v>
      </c>
      <c r="OK47" s="10">
        <v>0.40038032771263771</v>
      </c>
      <c r="OL47" s="10">
        <v>76.550765583887014</v>
      </c>
      <c r="OM47" s="10">
        <v>0</v>
      </c>
      <c r="ON47" s="10">
        <v>0</v>
      </c>
      <c r="OO47" s="10">
        <v>18.716966539411924</v>
      </c>
      <c r="OP47" s="10">
        <v>5993.5112188797184</v>
      </c>
      <c r="OQ47" s="10">
        <v>4300.0000863937248</v>
      </c>
      <c r="OR47" s="10">
        <v>0</v>
      </c>
      <c r="OS47" s="10">
        <v>0</v>
      </c>
      <c r="OT47" s="10">
        <v>0</v>
      </c>
      <c r="OU47" s="10">
        <v>0</v>
      </c>
      <c r="OV47" s="10">
        <v>0</v>
      </c>
      <c r="OW47" s="10">
        <v>4300.0000863937248</v>
      </c>
      <c r="OX47" s="10">
        <v>10293.511305273443</v>
      </c>
    </row>
    <row r="48" spans="1:414" s="69" customFormat="1" ht="13.5">
      <c r="A48" s="60" t="s">
        <v>566</v>
      </c>
      <c r="B48" s="61" t="s">
        <v>139</v>
      </c>
      <c r="C48" s="10">
        <v>154.51968789170925</v>
      </c>
      <c r="D48" s="10">
        <v>10.700503830527012</v>
      </c>
      <c r="E48" s="10">
        <v>1.7010491656363562</v>
      </c>
      <c r="F48" s="10">
        <v>0.72586922891616235</v>
      </c>
      <c r="G48" s="10">
        <v>107.03813264701402</v>
      </c>
      <c r="H48" s="10">
        <v>95.205802328845706</v>
      </c>
      <c r="I48" s="10">
        <v>8.1279703323013432</v>
      </c>
      <c r="J48" s="10">
        <v>4.3309461895514492</v>
      </c>
      <c r="K48" s="10">
        <v>1.0193057257120577</v>
      </c>
      <c r="L48" s="10">
        <v>13.851085164546101</v>
      </c>
      <c r="M48" s="10">
        <v>0.27578618119914983</v>
      </c>
      <c r="N48" s="10">
        <v>2.2062894495931983E-3</v>
      </c>
      <c r="O48" s="10">
        <v>1.8885837688517781</v>
      </c>
      <c r="P48" s="10">
        <v>384.66656553657418</v>
      </c>
      <c r="Q48" s="10">
        <v>0</v>
      </c>
      <c r="R48" s="10">
        <v>0.71263149221860311</v>
      </c>
      <c r="S48" s="10">
        <v>1.9856605046338786E-2</v>
      </c>
      <c r="T48" s="10">
        <v>2.7755121275882439</v>
      </c>
      <c r="U48" s="10">
        <v>2.5592957615281104</v>
      </c>
      <c r="V48" s="10">
        <v>7.5102092864152477</v>
      </c>
      <c r="W48" s="10">
        <v>20.333163567450917</v>
      </c>
      <c r="X48" s="10">
        <v>4.110317244592129</v>
      </c>
      <c r="Y48" s="10">
        <v>7.243248263014471</v>
      </c>
      <c r="Z48" s="10">
        <v>6.9917312657608468</v>
      </c>
      <c r="AA48" s="10">
        <v>3.0490920193378002</v>
      </c>
      <c r="AB48" s="10">
        <v>2.5703272087760767</v>
      </c>
      <c r="AC48" s="10">
        <v>1098.037164720791</v>
      </c>
      <c r="AD48" s="10">
        <v>78.760120771578002</v>
      </c>
      <c r="AE48" s="10">
        <v>22.265873125294561</v>
      </c>
      <c r="AF48" s="10">
        <v>0.84942143809338144</v>
      </c>
      <c r="AG48" s="10">
        <v>0</v>
      </c>
      <c r="AH48" s="10">
        <v>4.4125788991863967E-3</v>
      </c>
      <c r="AI48" s="10">
        <v>8.8251577983727944E-2</v>
      </c>
      <c r="AJ48" s="10">
        <v>3.0821863610816984</v>
      </c>
      <c r="AK48" s="10">
        <v>0</v>
      </c>
      <c r="AL48" s="10">
        <v>0.31549939129182741</v>
      </c>
      <c r="AM48" s="10">
        <v>1.8819649005029986</v>
      </c>
      <c r="AN48" s="10">
        <v>27.958099905245014</v>
      </c>
      <c r="AO48" s="10">
        <v>167.32499185714818</v>
      </c>
      <c r="AP48" s="10">
        <v>32.05738570258918</v>
      </c>
      <c r="AQ48" s="10">
        <v>67.558789235993331</v>
      </c>
      <c r="AR48" s="10">
        <v>12.233874997994286</v>
      </c>
      <c r="AS48" s="10">
        <v>1.511308272971341</v>
      </c>
      <c r="AT48" s="10">
        <v>2.656372497310211</v>
      </c>
      <c r="AU48" s="10">
        <v>1.2928856174616143</v>
      </c>
      <c r="AV48" s="10">
        <v>2.8681762844711582</v>
      </c>
      <c r="AW48" s="10">
        <v>15.984567062302721</v>
      </c>
      <c r="AX48" s="10">
        <v>7.2653111575104035</v>
      </c>
      <c r="AY48" s="10">
        <v>8.1103200167045983</v>
      </c>
      <c r="AZ48" s="10">
        <v>2.9409838363077339</v>
      </c>
      <c r="BA48" s="10">
        <v>3.7109788542157607</v>
      </c>
      <c r="BB48" s="10">
        <v>2.5835649454736354</v>
      </c>
      <c r="BC48" s="10">
        <v>6.3188129836349214</v>
      </c>
      <c r="BD48" s="10">
        <v>5.0700531551651702</v>
      </c>
      <c r="BE48" s="10">
        <v>7.0601262386982349</v>
      </c>
      <c r="BF48" s="10">
        <v>3.1241058606239691</v>
      </c>
      <c r="BG48" s="10">
        <v>6.6188683487795955E-3</v>
      </c>
      <c r="BH48" s="10">
        <v>1.0126868573632781</v>
      </c>
      <c r="BI48" s="10">
        <v>0</v>
      </c>
      <c r="BJ48" s="10">
        <v>14.268073870519215</v>
      </c>
      <c r="BK48" s="10">
        <v>3.2101511491581043</v>
      </c>
      <c r="BL48" s="10">
        <v>0.17650315596745589</v>
      </c>
      <c r="BM48" s="10">
        <v>43.783814127177024</v>
      </c>
      <c r="BN48" s="10">
        <v>5.9305060405065184</v>
      </c>
      <c r="BO48" s="10">
        <v>7.4903526813689094</v>
      </c>
      <c r="BP48" s="10">
        <v>0.32211825964060703</v>
      </c>
      <c r="BQ48" s="10">
        <v>11.620526531007377</v>
      </c>
      <c r="BR48" s="10">
        <v>1.0766692514014808</v>
      </c>
      <c r="BS48" s="10">
        <v>1.6480982188461191</v>
      </c>
      <c r="BT48" s="10">
        <v>12.108116499367474</v>
      </c>
      <c r="BU48" s="10">
        <v>13.056820962692548</v>
      </c>
      <c r="BV48" s="10">
        <v>8.377281040105375</v>
      </c>
      <c r="BW48" s="10">
        <v>3.3954794629239324</v>
      </c>
      <c r="BX48" s="10">
        <v>1.7981259014184567</v>
      </c>
      <c r="BY48" s="10">
        <v>2.7688932592394644</v>
      </c>
      <c r="BZ48" s="10">
        <v>19.417553445869739</v>
      </c>
      <c r="CA48" s="10">
        <v>1.1009384353470062</v>
      </c>
      <c r="CB48" s="10">
        <v>4.341977636799415</v>
      </c>
      <c r="CC48" s="10">
        <v>2.4225058156533321</v>
      </c>
      <c r="CD48" s="10">
        <v>3.8521813789897243</v>
      </c>
      <c r="CE48" s="10">
        <v>13.562061246649392</v>
      </c>
      <c r="CF48" s="10">
        <v>1.3811371954453422</v>
      </c>
      <c r="CG48" s="10">
        <v>29.228922628210693</v>
      </c>
      <c r="CH48" s="10">
        <v>2.7733058381386511</v>
      </c>
      <c r="CI48" s="10">
        <v>0.17429686651786269</v>
      </c>
      <c r="CJ48" s="10">
        <v>2.2437963702362831</v>
      </c>
      <c r="CK48" s="10">
        <v>2.6475473395118382E-2</v>
      </c>
      <c r="CL48" s="10">
        <v>0.1853283137658287</v>
      </c>
      <c r="CM48" s="10">
        <v>1.8599020060070663</v>
      </c>
      <c r="CN48" s="10">
        <v>1.9415347156420149</v>
      </c>
      <c r="CO48" s="10">
        <v>1.7098743234347287</v>
      </c>
      <c r="CP48" s="10">
        <v>3.8389436422921657</v>
      </c>
      <c r="CQ48" s="10">
        <v>0.68615601882348487</v>
      </c>
      <c r="CR48" s="10">
        <v>0.50965286285602884</v>
      </c>
      <c r="CS48" s="10">
        <v>10.852737802548944</v>
      </c>
      <c r="CT48" s="10">
        <v>2.4379498418004846</v>
      </c>
      <c r="CU48" s="10">
        <v>4.9994518927781879</v>
      </c>
      <c r="CV48" s="10">
        <v>9.1869892681060783</v>
      </c>
      <c r="CW48" s="10">
        <v>6.5835677175861047</v>
      </c>
      <c r="CX48" s="10">
        <v>6.9123048455754921</v>
      </c>
      <c r="CY48" s="10">
        <v>29.416457231426122</v>
      </c>
      <c r="CZ48" s="10">
        <v>1.9503598734403877</v>
      </c>
      <c r="DA48" s="10">
        <v>0.44567046881782618</v>
      </c>
      <c r="DB48" s="10">
        <v>0.25151699725362464</v>
      </c>
      <c r="DC48" s="10">
        <v>7.7264256524753812</v>
      </c>
      <c r="DD48" s="10">
        <v>10.537238411257116</v>
      </c>
      <c r="DE48" s="10">
        <v>4.3132958739547034</v>
      </c>
      <c r="DF48" s="10">
        <v>0.48317738946091049</v>
      </c>
      <c r="DG48" s="10">
        <v>0.95973591057304142</v>
      </c>
      <c r="DH48" s="10">
        <v>5.5046921767350305</v>
      </c>
      <c r="DI48" s="10">
        <v>3.0159976775939024</v>
      </c>
      <c r="DJ48" s="10">
        <v>3.6249335656816251</v>
      </c>
      <c r="DK48" s="10">
        <v>0.8251522541478562</v>
      </c>
      <c r="DL48" s="10">
        <v>8.339774119462291</v>
      </c>
      <c r="DM48" s="10">
        <v>2.0275800041761496</v>
      </c>
      <c r="DN48" s="10">
        <v>1.7804755858217114</v>
      </c>
      <c r="DO48" s="10">
        <v>3.6536153285263366</v>
      </c>
      <c r="DP48" s="10">
        <v>4.7302845799278179</v>
      </c>
      <c r="DQ48" s="10">
        <v>1.290679328012021</v>
      </c>
      <c r="DR48" s="10">
        <v>1.7562064018761865</v>
      </c>
      <c r="DS48" s="10">
        <v>2.7865435748362097</v>
      </c>
      <c r="DT48" s="10">
        <v>1.791507033069677</v>
      </c>
      <c r="DU48" s="10">
        <v>11.360184375955381</v>
      </c>
      <c r="DV48" s="10">
        <v>11.13955543099606</v>
      </c>
      <c r="DW48" s="10">
        <v>5.476010413890319</v>
      </c>
      <c r="DX48" s="10">
        <v>3.4418115413653902</v>
      </c>
      <c r="DY48" s="10">
        <v>8.2073967524866998</v>
      </c>
      <c r="DZ48" s="10">
        <v>6.4203022983162086</v>
      </c>
      <c r="EA48" s="10">
        <v>15.958091588907607</v>
      </c>
      <c r="EB48" s="10">
        <v>1.5311648780176799</v>
      </c>
      <c r="EC48" s="10">
        <v>1.3414239853526646</v>
      </c>
      <c r="ED48" s="10">
        <v>17.10536210269607</v>
      </c>
      <c r="EE48" s="10">
        <v>16.370667715981533</v>
      </c>
      <c r="EF48" s="10">
        <v>82.974133620301004</v>
      </c>
      <c r="EG48" s="10">
        <v>32.571451144344394</v>
      </c>
      <c r="EH48" s="10">
        <v>6.7490394263055942</v>
      </c>
      <c r="EI48" s="10">
        <v>94.786607333423007</v>
      </c>
      <c r="EJ48" s="10">
        <v>3.6955348280686078</v>
      </c>
      <c r="EK48" s="10">
        <v>18.340884194468259</v>
      </c>
      <c r="EL48" s="10">
        <v>60.313334683529277</v>
      </c>
      <c r="EM48" s="10">
        <v>13.354670038387631</v>
      </c>
      <c r="EN48" s="10">
        <v>15.704368302204388</v>
      </c>
      <c r="EO48" s="10">
        <v>60.302303236281297</v>
      </c>
      <c r="EP48" s="10">
        <v>3.3844480156759671</v>
      </c>
      <c r="EQ48" s="10">
        <v>5.6370695437106226</v>
      </c>
      <c r="ER48" s="10">
        <v>11.633764267704937</v>
      </c>
      <c r="ES48" s="10">
        <v>13.595155588393292</v>
      </c>
      <c r="ET48" s="10">
        <v>57.743007474753185</v>
      </c>
      <c r="EU48" s="10">
        <v>1.5642592197615777</v>
      </c>
      <c r="EV48" s="10">
        <v>4.1919499542270769E-2</v>
      </c>
      <c r="EW48" s="10">
        <v>8.1412080689989033</v>
      </c>
      <c r="EX48" s="10">
        <v>1.1936025922299203</v>
      </c>
      <c r="EY48" s="10">
        <v>11.247663614026127</v>
      </c>
      <c r="EZ48" s="10">
        <v>7.4219577084315214</v>
      </c>
      <c r="FA48" s="10">
        <v>75.733091646736128</v>
      </c>
      <c r="FB48" s="10">
        <v>6.2592431684959049</v>
      </c>
      <c r="FC48" s="10">
        <v>13.114184488381973</v>
      </c>
      <c r="FD48" s="10">
        <v>19.399903130272996</v>
      </c>
      <c r="FE48" s="10">
        <v>6.0319953551878047</v>
      </c>
      <c r="FF48" s="10">
        <v>8.5273087226777111</v>
      </c>
      <c r="FG48" s="10">
        <v>10.528413253458744</v>
      </c>
      <c r="FH48" s="10">
        <v>2.3872051844598405</v>
      </c>
      <c r="FI48" s="10">
        <v>0.11472705137884633</v>
      </c>
      <c r="FJ48" s="10">
        <v>1.0678440936031082</v>
      </c>
      <c r="FK48" s="10">
        <v>27.680107434596266</v>
      </c>
      <c r="FL48" s="10">
        <v>38.135713136218435</v>
      </c>
      <c r="FM48" s="10">
        <v>90.122511436982975</v>
      </c>
      <c r="FN48" s="10">
        <v>7.4285765767802987</v>
      </c>
      <c r="FO48" s="10">
        <v>17.361291678848879</v>
      </c>
      <c r="FP48" s="10">
        <v>7.7484885469713145</v>
      </c>
      <c r="FQ48" s="10">
        <v>7.863215598350159</v>
      </c>
      <c r="FR48" s="10">
        <v>3.7992304321994879</v>
      </c>
      <c r="FS48" s="10">
        <v>75.744123093984101</v>
      </c>
      <c r="FT48" s="10">
        <v>2.4798693413427553</v>
      </c>
      <c r="FU48" s="10">
        <v>4.4125788991863972</v>
      </c>
      <c r="FV48" s="10">
        <v>24.101505947356102</v>
      </c>
      <c r="FW48" s="10">
        <v>23.874258134048002</v>
      </c>
      <c r="FX48" s="10">
        <v>44.18756509645258</v>
      </c>
      <c r="FY48" s="10">
        <v>44.924465772616706</v>
      </c>
      <c r="FZ48" s="10">
        <v>314.91913716658439</v>
      </c>
      <c r="GA48" s="10">
        <v>59.514657902776534</v>
      </c>
      <c r="GB48" s="10">
        <v>2.4931070780403144</v>
      </c>
      <c r="GC48" s="10">
        <v>8.3530118561598492</v>
      </c>
      <c r="GD48" s="10">
        <v>11.523449795225275</v>
      </c>
      <c r="GE48" s="10">
        <v>3.9205763519271142</v>
      </c>
      <c r="GF48" s="10">
        <v>12.880317806725094</v>
      </c>
      <c r="GG48" s="10">
        <v>24.289040550571521</v>
      </c>
      <c r="GH48" s="10">
        <v>9.7738622616978699</v>
      </c>
      <c r="GI48" s="10">
        <v>0.6905685977226711</v>
      </c>
      <c r="GJ48" s="10">
        <v>117.20912700963868</v>
      </c>
      <c r="GK48" s="10">
        <v>22.040831601436054</v>
      </c>
      <c r="GL48" s="10">
        <v>9.9018270497742762</v>
      </c>
      <c r="GM48" s="10">
        <v>16.050755745790521</v>
      </c>
      <c r="GN48" s="10">
        <v>35.492578375605788</v>
      </c>
      <c r="GO48" s="10">
        <v>16.383905452679095</v>
      </c>
      <c r="GP48" s="10">
        <v>15.157208518705275</v>
      </c>
      <c r="GQ48" s="10">
        <v>11.748491319083783</v>
      </c>
      <c r="GR48" s="10">
        <v>5.4495349404952007</v>
      </c>
      <c r="GS48" s="10">
        <v>8.008830702023312</v>
      </c>
      <c r="GT48" s="10">
        <v>3.6337587234799975</v>
      </c>
      <c r="GU48" s="10">
        <v>7.7176004946770096</v>
      </c>
      <c r="GV48" s="10">
        <v>11.752903897982968</v>
      </c>
      <c r="GW48" s="10">
        <v>15.680099118258861</v>
      </c>
      <c r="GX48" s="10">
        <v>10.715947856674166</v>
      </c>
      <c r="GY48" s="10">
        <v>8.496420670383408</v>
      </c>
      <c r="GZ48" s="10">
        <v>17.451749546282201</v>
      </c>
      <c r="HA48" s="10">
        <v>18.325440168321109</v>
      </c>
      <c r="HB48" s="10">
        <v>14.246010976023282</v>
      </c>
      <c r="HC48" s="10">
        <v>8.3485992772606643</v>
      </c>
      <c r="HD48" s="10">
        <v>16.78986271140424</v>
      </c>
      <c r="HE48" s="10">
        <v>8.3287426722143252</v>
      </c>
      <c r="HF48" s="10">
        <v>6.2548305895967191</v>
      </c>
      <c r="HG48" s="10">
        <v>7.2697237364095884</v>
      </c>
      <c r="HH48" s="10">
        <v>10.482081175017287</v>
      </c>
      <c r="HI48" s="10">
        <v>12.889142964523465</v>
      </c>
      <c r="HJ48" s="10">
        <v>5.1891927854432032</v>
      </c>
      <c r="HK48" s="10">
        <v>122.11591474553394</v>
      </c>
      <c r="HL48" s="10">
        <v>4.7832355267180544</v>
      </c>
      <c r="HM48" s="10">
        <v>59.916202582602487</v>
      </c>
      <c r="HN48" s="10">
        <v>27.799247064874301</v>
      </c>
      <c r="HO48" s="10">
        <v>9.348048397926382</v>
      </c>
      <c r="HP48" s="10">
        <v>10.369560413088033</v>
      </c>
      <c r="HQ48" s="10">
        <v>31.371229683765691</v>
      </c>
      <c r="HR48" s="10">
        <v>11.565369294767548</v>
      </c>
      <c r="HS48" s="10">
        <v>27.247674702476001</v>
      </c>
      <c r="HT48" s="10">
        <v>9.8554949713328188</v>
      </c>
      <c r="HU48" s="10">
        <v>8.6729238263508641</v>
      </c>
      <c r="HV48" s="10">
        <v>6.4313337455641735</v>
      </c>
      <c r="HW48" s="10">
        <v>12.410378153961741</v>
      </c>
      <c r="HX48" s="10">
        <v>11.371215823203345</v>
      </c>
      <c r="HY48" s="10">
        <v>2.6343096028142789</v>
      </c>
      <c r="HZ48" s="10">
        <v>5.2178745482879147</v>
      </c>
      <c r="IA48" s="10">
        <v>11.241044745677346</v>
      </c>
      <c r="IB48" s="10">
        <v>2.8968580473158698</v>
      </c>
      <c r="IC48" s="10">
        <v>1.555434061963205</v>
      </c>
      <c r="ID48" s="10">
        <v>15.43740727880361</v>
      </c>
      <c r="IE48" s="10">
        <v>2.7534492330923119</v>
      </c>
      <c r="IF48" s="10">
        <v>14.702712892089075</v>
      </c>
      <c r="IG48" s="10">
        <v>12.38169639111703</v>
      </c>
      <c r="IH48" s="10">
        <v>8.1323829112005299</v>
      </c>
      <c r="II48" s="10">
        <v>8.3221238038655461</v>
      </c>
      <c r="IJ48" s="10">
        <v>4.3861034257912781</v>
      </c>
      <c r="IK48" s="10">
        <v>11.274139087421245</v>
      </c>
      <c r="IL48" s="10">
        <v>29.136258471327785</v>
      </c>
      <c r="IM48" s="10">
        <v>8.9045842185581492</v>
      </c>
      <c r="IN48" s="10">
        <v>8.2912357515712394</v>
      </c>
      <c r="IO48" s="10">
        <v>8.1676835423940215</v>
      </c>
      <c r="IP48" s="10">
        <v>8.1632709634948356E-2</v>
      </c>
      <c r="IQ48" s="10">
        <v>19.688927048169706</v>
      </c>
      <c r="IR48" s="10">
        <v>5.840048173073197</v>
      </c>
      <c r="IS48" s="10">
        <v>15.746287801746659</v>
      </c>
      <c r="IT48" s="10">
        <v>2.4820756307923486</v>
      </c>
      <c r="IU48" s="10">
        <v>4.2846141111099918</v>
      </c>
      <c r="IV48" s="10">
        <v>36.990648911879568</v>
      </c>
      <c r="IW48" s="10">
        <v>4.6133512390993783</v>
      </c>
      <c r="IX48" s="10">
        <v>3.1814693863133923</v>
      </c>
      <c r="IY48" s="10">
        <v>1.3281862486551055</v>
      </c>
      <c r="IZ48" s="10">
        <v>0.48979625780969005</v>
      </c>
      <c r="JA48" s="10">
        <v>3.6734719335726762</v>
      </c>
      <c r="JB48" s="10">
        <v>15.913965799915744</v>
      </c>
      <c r="JC48" s="10">
        <v>4.2779952427612118</v>
      </c>
      <c r="JD48" s="10">
        <v>1.0965258564478195</v>
      </c>
      <c r="JE48" s="10">
        <v>2.9078894945638356</v>
      </c>
      <c r="JF48" s="10">
        <v>6.7622771630031533</v>
      </c>
      <c r="JG48" s="10">
        <v>3.170437939065426</v>
      </c>
      <c r="JH48" s="10">
        <v>3.6800908019214553</v>
      </c>
      <c r="JI48" s="10">
        <v>2.1290693188574368</v>
      </c>
      <c r="JJ48" s="10">
        <v>9.7407679199539725</v>
      </c>
      <c r="JK48" s="10">
        <v>2.4180932367541454</v>
      </c>
      <c r="JL48" s="10">
        <v>5.2222871271871014</v>
      </c>
      <c r="JM48" s="10">
        <v>8.6773364052500508</v>
      </c>
      <c r="JN48" s="10">
        <v>4.004415351011656</v>
      </c>
      <c r="JO48" s="10">
        <v>0.1720905770682695</v>
      </c>
      <c r="JP48" s="10">
        <v>78.55714214221544</v>
      </c>
      <c r="JQ48" s="10">
        <v>29.491471072712287</v>
      </c>
      <c r="JR48" s="10">
        <v>41.317182522531837</v>
      </c>
      <c r="JS48" s="10">
        <v>6.7027073478641386</v>
      </c>
      <c r="JT48" s="10">
        <v>5.9834569872967549</v>
      </c>
      <c r="JU48" s="10">
        <v>76.637670321069351</v>
      </c>
      <c r="JV48" s="10">
        <v>0.48979625780969005</v>
      </c>
      <c r="JW48" s="10">
        <v>65.266454497866008</v>
      </c>
      <c r="JX48" s="10">
        <v>11.746285029634189</v>
      </c>
      <c r="JY48" s="10">
        <v>20.366257909194818</v>
      </c>
      <c r="JZ48" s="10">
        <v>2.6762291023565501</v>
      </c>
      <c r="KA48" s="10">
        <v>3.9205763519271142</v>
      </c>
      <c r="KB48" s="10">
        <v>1.6238290349005942</v>
      </c>
      <c r="KC48" s="10">
        <v>0.33094341743897976</v>
      </c>
      <c r="KD48" s="10">
        <v>18.466642693095071</v>
      </c>
      <c r="KE48" s="10">
        <v>4.3618342418457532</v>
      </c>
      <c r="KF48" s="10">
        <v>19.717608811014419</v>
      </c>
      <c r="KG48" s="10">
        <v>0.71263149221860311</v>
      </c>
      <c r="KH48" s="10">
        <v>6.3166066941853281</v>
      </c>
      <c r="KI48" s="10">
        <v>1.4826265101266296</v>
      </c>
      <c r="KJ48" s="10">
        <v>2.9431901257573267</v>
      </c>
      <c r="KK48" s="10">
        <v>6.8394972937389151E-2</v>
      </c>
      <c r="KL48" s="10">
        <v>11.424166769993583</v>
      </c>
      <c r="KM48" s="10">
        <v>6.8130218203437964</v>
      </c>
      <c r="KN48" s="17">
        <v>1.8488705587591006</v>
      </c>
      <c r="KO48" s="17">
        <v>76.542799874736843</v>
      </c>
      <c r="KP48" s="17">
        <v>23.940446817535801</v>
      </c>
      <c r="KQ48" s="17">
        <v>81.877607763853192</v>
      </c>
      <c r="KR48" s="10">
        <v>1.6260353243501875</v>
      </c>
      <c r="KS48" s="10">
        <v>91.358033528755158</v>
      </c>
      <c r="KT48" s="10">
        <v>15.894109194869403</v>
      </c>
      <c r="KU48" s="10">
        <v>349.946188468326</v>
      </c>
      <c r="KV48" s="10">
        <v>578.70089747049758</v>
      </c>
      <c r="KW48" s="10">
        <v>40.875924632613192</v>
      </c>
      <c r="KX48" s="10">
        <v>824.89191199280435</v>
      </c>
      <c r="KY48" s="10">
        <v>129.88867247645081</v>
      </c>
      <c r="KZ48" s="10">
        <v>31.035873687427529</v>
      </c>
      <c r="LA48" s="10">
        <v>240.91357015887974</v>
      </c>
      <c r="LB48" s="10">
        <v>21.028144744072776</v>
      </c>
      <c r="LC48" s="10">
        <v>175.19262003439752</v>
      </c>
      <c r="LD48" s="10">
        <v>205.51586222960643</v>
      </c>
      <c r="LE48" s="10">
        <v>113.81806012561393</v>
      </c>
      <c r="LF48" s="10">
        <v>632.63584935525296</v>
      </c>
      <c r="LG48" s="10">
        <v>79.221235266542976</v>
      </c>
      <c r="LH48" s="10">
        <v>112.3729405361304</v>
      </c>
      <c r="LI48" s="10">
        <v>104.43250480704445</v>
      </c>
      <c r="LJ48" s="10">
        <v>192.07514690268468</v>
      </c>
      <c r="LK48" s="10">
        <v>1287.4118133371737</v>
      </c>
      <c r="LL48" s="10">
        <v>797.7898523940014</v>
      </c>
      <c r="LM48" s="10">
        <v>113.99456328158136</v>
      </c>
      <c r="LN48" s="10">
        <v>19.199130790360012</v>
      </c>
      <c r="LO48" s="10">
        <v>25.255395329493346</v>
      </c>
      <c r="LP48" s="10">
        <v>18.232776011438194</v>
      </c>
      <c r="LQ48" s="10">
        <v>302.71835651033399</v>
      </c>
      <c r="LR48" s="10">
        <v>58.989561013773361</v>
      </c>
      <c r="LS48" s="10">
        <v>2363.079409328539</v>
      </c>
      <c r="LT48" s="10">
        <v>7215.2901631092254</v>
      </c>
      <c r="LU48" s="10">
        <v>690.67449961625164</v>
      </c>
      <c r="LV48" s="10">
        <v>413.08357364733462</v>
      </c>
      <c r="LW48" s="10">
        <v>303.86783331357208</v>
      </c>
      <c r="LX48" s="10">
        <v>3.1042492555776304</v>
      </c>
      <c r="LY48" s="10">
        <v>31.188107659449457</v>
      </c>
      <c r="LZ48" s="10">
        <v>76.690621267859584</v>
      </c>
      <c r="MA48" s="10">
        <v>8.8648710084654727</v>
      </c>
      <c r="MB48" s="10">
        <v>157.64158746288362</v>
      </c>
      <c r="MC48" s="10">
        <v>33.250988294819095</v>
      </c>
      <c r="MD48" s="10">
        <v>27.589649567162947</v>
      </c>
      <c r="ME48" s="10">
        <v>24.717060703792601</v>
      </c>
      <c r="MF48" s="10">
        <v>96.695047707321109</v>
      </c>
      <c r="MG48" s="10">
        <v>15.029243730628867</v>
      </c>
      <c r="MH48" s="10">
        <v>9.899620760324682</v>
      </c>
      <c r="MI48" s="10">
        <v>5.7010519377488249</v>
      </c>
      <c r="MJ48" s="10">
        <v>3.9713210092677578</v>
      </c>
      <c r="MK48" s="10">
        <v>6.4533966400601059</v>
      </c>
      <c r="ML48" s="10">
        <v>82.506400256987263</v>
      </c>
      <c r="MM48" s="10">
        <v>28.527322583240057</v>
      </c>
      <c r="MN48" s="10">
        <v>26.292351370802148</v>
      </c>
      <c r="MO48" s="10">
        <v>63.872079565723098</v>
      </c>
      <c r="MP48" s="10">
        <v>10.795374276859521</v>
      </c>
      <c r="MQ48" s="10">
        <v>5.5510242551764879</v>
      </c>
      <c r="MR48" s="10">
        <v>0</v>
      </c>
      <c r="MS48" s="10">
        <v>223.87439673967148</v>
      </c>
      <c r="MT48" s="10">
        <v>33.723134237032049</v>
      </c>
      <c r="MU48" s="10">
        <v>40.249338428928723</v>
      </c>
      <c r="MV48" s="10">
        <v>3.2807524115450866</v>
      </c>
      <c r="MW48" s="10">
        <v>4.5604002923091409</v>
      </c>
      <c r="MX48" s="10">
        <v>39.805874249560489</v>
      </c>
      <c r="MY48" s="10">
        <v>16.150038771022214</v>
      </c>
      <c r="MZ48" s="10">
        <v>66.146763988253682</v>
      </c>
      <c r="NA48" s="10">
        <v>9.9702220227116651</v>
      </c>
      <c r="NB48" s="10">
        <v>20.483191250023257</v>
      </c>
      <c r="NC48" s="10">
        <v>44.037537413880244</v>
      </c>
      <c r="ND48" s="10">
        <v>19.053515686686861</v>
      </c>
      <c r="NE48" s="10">
        <v>7.1748532900770812</v>
      </c>
      <c r="NF48" s="10">
        <v>68.494255962620855</v>
      </c>
      <c r="NG48" s="10">
        <v>43.441839262490085</v>
      </c>
      <c r="NH48" s="10">
        <v>21.551035343626364</v>
      </c>
      <c r="NI48" s="10">
        <v>107.960361636944</v>
      </c>
      <c r="NJ48" s="10">
        <v>346.03443727419722</v>
      </c>
      <c r="NK48" s="10">
        <v>125.08116776578721</v>
      </c>
      <c r="NL48" s="10">
        <v>199.89864929094216</v>
      </c>
      <c r="NM48" s="10">
        <v>110.14017561314206</v>
      </c>
      <c r="NN48" s="10">
        <v>183.6007891267972</v>
      </c>
      <c r="NO48" s="10">
        <v>50.722594446147632</v>
      </c>
      <c r="NP48" s="10">
        <v>140.01333476063397</v>
      </c>
      <c r="NQ48" s="10">
        <v>245.59752266036608</v>
      </c>
      <c r="NR48" s="10">
        <v>35.049114196237554</v>
      </c>
      <c r="NS48" s="10">
        <v>79.057969847273085</v>
      </c>
      <c r="NT48" s="10">
        <v>157.41875222847472</v>
      </c>
      <c r="NU48" s="10">
        <v>375.09126932533968</v>
      </c>
      <c r="NV48" s="10">
        <v>15.607291566422285</v>
      </c>
      <c r="NW48" s="10">
        <v>8.3662495928574074</v>
      </c>
      <c r="NX48" s="10">
        <v>29.204653444265173</v>
      </c>
      <c r="NY48" s="10">
        <v>4.0683977450498583</v>
      </c>
      <c r="NZ48" s="10">
        <v>21.493671817936939</v>
      </c>
      <c r="OA48" s="10">
        <v>23.13515116843428</v>
      </c>
      <c r="OB48" s="10">
        <v>6.1687853010625835</v>
      </c>
      <c r="OC48" s="10">
        <v>102.17547070011064</v>
      </c>
      <c r="OD48" s="10">
        <v>126.43582948783744</v>
      </c>
      <c r="OE48" s="10">
        <v>4.968563840483883</v>
      </c>
      <c r="OF48" s="10">
        <v>29.800351595655332</v>
      </c>
      <c r="OG48" s="10">
        <v>43.377856868451879</v>
      </c>
      <c r="OH48" s="10">
        <v>22.268079414744154</v>
      </c>
      <c r="OI48" s="10">
        <v>8.8008886144272687</v>
      </c>
      <c r="OJ48" s="10">
        <v>36.328762077001613</v>
      </c>
      <c r="OK48" s="10">
        <v>3.5234442510003383</v>
      </c>
      <c r="OL48" s="10">
        <v>31.446243525051859</v>
      </c>
      <c r="OM48" s="10">
        <v>0</v>
      </c>
      <c r="ON48" s="10">
        <v>0</v>
      </c>
      <c r="OO48" s="10">
        <v>16.05296203524011</v>
      </c>
      <c r="OP48" s="10">
        <v>27746.616030054254</v>
      </c>
      <c r="OQ48" s="10">
        <v>3169.2597804993434</v>
      </c>
      <c r="OR48" s="10">
        <v>0</v>
      </c>
      <c r="OS48" s="10">
        <v>0</v>
      </c>
      <c r="OT48" s="10">
        <v>0</v>
      </c>
      <c r="OU48" s="10">
        <v>0</v>
      </c>
      <c r="OV48" s="10">
        <v>0</v>
      </c>
      <c r="OW48" s="10">
        <v>3169.2597804993434</v>
      </c>
      <c r="OX48" s="10">
        <v>30915.875810553596</v>
      </c>
    </row>
    <row r="49" spans="1:414" s="67" customFormat="1" ht="13.5">
      <c r="A49" s="60" t="s">
        <v>567</v>
      </c>
      <c r="B49" s="61" t="s">
        <v>140</v>
      </c>
      <c r="C49" s="10">
        <v>1.7258332687621922E-2</v>
      </c>
      <c r="D49" s="10">
        <v>6.9033330750487686E-3</v>
      </c>
      <c r="E49" s="10">
        <v>2.24358324939085E-2</v>
      </c>
      <c r="F49" s="10">
        <v>5.177499806286576E-3</v>
      </c>
      <c r="G49" s="10">
        <v>2.7872207290509405</v>
      </c>
      <c r="H49" s="10">
        <v>23.231441630807868</v>
      </c>
      <c r="I49" s="10">
        <v>0</v>
      </c>
      <c r="J49" s="10">
        <v>0</v>
      </c>
      <c r="K49" s="10">
        <v>0</v>
      </c>
      <c r="L49" s="10">
        <v>0</v>
      </c>
      <c r="M49" s="10">
        <v>1.7258332687621922E-3</v>
      </c>
      <c r="N49" s="10">
        <v>0</v>
      </c>
      <c r="O49" s="10">
        <v>1.2080832881335346E-2</v>
      </c>
      <c r="P49" s="10">
        <v>46.939213243794107</v>
      </c>
      <c r="Q49" s="10">
        <v>0</v>
      </c>
      <c r="R49" s="10">
        <v>1.553249941885973E-2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3.6242498644006034E-2</v>
      </c>
      <c r="Y49" s="10">
        <v>2.9339165568957271E-2</v>
      </c>
      <c r="Z49" s="10">
        <v>2.9339165568957271E-2</v>
      </c>
      <c r="AA49" s="10">
        <v>1.2080832881335346E-2</v>
      </c>
      <c r="AB49" s="10">
        <v>3.7968331912768223E-2</v>
      </c>
      <c r="AC49" s="10">
        <v>34.687522868851303</v>
      </c>
      <c r="AD49" s="10">
        <v>15.320221926801981</v>
      </c>
      <c r="AE49" s="10">
        <v>84.332842678064523</v>
      </c>
      <c r="AF49" s="10">
        <v>0.24161665762670692</v>
      </c>
      <c r="AG49" s="10">
        <v>0</v>
      </c>
      <c r="AH49" s="10">
        <v>0.28648832261452389</v>
      </c>
      <c r="AI49" s="10">
        <v>2.1365815867275941</v>
      </c>
      <c r="AJ49" s="10">
        <v>1.7258332687621922E-2</v>
      </c>
      <c r="AK49" s="10">
        <v>0</v>
      </c>
      <c r="AL49" s="10">
        <v>0</v>
      </c>
      <c r="AM49" s="10">
        <v>2.0709999225146304E-2</v>
      </c>
      <c r="AN49" s="10">
        <v>0.12425999535087784</v>
      </c>
      <c r="AO49" s="10">
        <v>15.368545258327323</v>
      </c>
      <c r="AP49" s="10">
        <v>0.15359916091983511</v>
      </c>
      <c r="AQ49" s="10">
        <v>2.4386024087609774</v>
      </c>
      <c r="AR49" s="10">
        <v>1.3426982830969858</v>
      </c>
      <c r="AS49" s="10">
        <v>0.13634082823221316</v>
      </c>
      <c r="AT49" s="10">
        <v>0.12943749515716443</v>
      </c>
      <c r="AU49" s="10">
        <v>0.24334249089546914</v>
      </c>
      <c r="AV49" s="10">
        <v>14.883586109805146</v>
      </c>
      <c r="AW49" s="10">
        <v>5.1222731416861871</v>
      </c>
      <c r="AX49" s="10">
        <v>4.8288814859966136</v>
      </c>
      <c r="AY49" s="10">
        <v>4.815074819846517</v>
      </c>
      <c r="AZ49" s="10">
        <v>5.5916997907895034</v>
      </c>
      <c r="BA49" s="10">
        <v>2.8476248934576174</v>
      </c>
      <c r="BB49" s="10">
        <v>3.0961448841593731</v>
      </c>
      <c r="BC49" s="10">
        <v>4.7063473239144988</v>
      </c>
      <c r="BD49" s="10">
        <v>1.922578261401082</v>
      </c>
      <c r="BE49" s="10">
        <v>4.3836165026559684</v>
      </c>
      <c r="BF49" s="10">
        <v>0.99062829626949833</v>
      </c>
      <c r="BG49" s="10">
        <v>5.177499806286576E-3</v>
      </c>
      <c r="BH49" s="10">
        <v>2.9891432214961173</v>
      </c>
      <c r="BI49" s="10">
        <v>0</v>
      </c>
      <c r="BJ49" s="10">
        <v>14.666131117941109</v>
      </c>
      <c r="BK49" s="10">
        <v>9.8251687990631602</v>
      </c>
      <c r="BL49" s="10">
        <v>11.197206247729104</v>
      </c>
      <c r="BM49" s="10">
        <v>21.842145849454305</v>
      </c>
      <c r="BN49" s="10">
        <v>3.294615710067025</v>
      </c>
      <c r="BO49" s="10">
        <v>11.960024552521993</v>
      </c>
      <c r="BP49" s="10">
        <v>2.645702401012441</v>
      </c>
      <c r="BQ49" s="10">
        <v>9.347112983616034</v>
      </c>
      <c r="BR49" s="10">
        <v>6.4597939249768856</v>
      </c>
      <c r="BS49" s="10">
        <v>9.8096362996443016</v>
      </c>
      <c r="BT49" s="10">
        <v>14.534967789515186</v>
      </c>
      <c r="BU49" s="10">
        <v>21.717885854103425</v>
      </c>
      <c r="BV49" s="10">
        <v>11.587244566469357</v>
      </c>
      <c r="BW49" s="10">
        <v>5.1170956418799003</v>
      </c>
      <c r="BX49" s="10">
        <v>9.7544096350439098</v>
      </c>
      <c r="BY49" s="10">
        <v>16.388512720165778</v>
      </c>
      <c r="BZ49" s="10">
        <v>23.454074122478193</v>
      </c>
      <c r="CA49" s="10">
        <v>36.568681131802087</v>
      </c>
      <c r="CB49" s="10">
        <v>1.3789407817409916</v>
      </c>
      <c r="CC49" s="10">
        <v>8.0216730332066692</v>
      </c>
      <c r="CD49" s="10">
        <v>7.5591497171784017</v>
      </c>
      <c r="CE49" s="10">
        <v>8.4531313503972179</v>
      </c>
      <c r="CF49" s="10">
        <v>0.41592581777168836</v>
      </c>
      <c r="CG49" s="10">
        <v>20.390720070425303</v>
      </c>
      <c r="CH49" s="10">
        <v>15.347835259102176</v>
      </c>
      <c r="CI49" s="10">
        <v>1.6032991066800766</v>
      </c>
      <c r="CJ49" s="10">
        <v>10.346370446229342</v>
      </c>
      <c r="CK49" s="10">
        <v>2.9339165568957271E-2</v>
      </c>
      <c r="CL49" s="10">
        <v>1.6619774378179912</v>
      </c>
      <c r="CM49" s="10">
        <v>4.7926389873526087</v>
      </c>
      <c r="CN49" s="10">
        <v>8.8742346679751929</v>
      </c>
      <c r="CO49" s="10">
        <v>10.156528786665502</v>
      </c>
      <c r="CP49" s="10">
        <v>2.0123215913767161</v>
      </c>
      <c r="CQ49" s="10">
        <v>0.37795748585892008</v>
      </c>
      <c r="CR49" s="10">
        <v>0.91986913225024847</v>
      </c>
      <c r="CS49" s="10">
        <v>53.395555502233464</v>
      </c>
      <c r="CT49" s="10">
        <v>6.7825247462354152</v>
      </c>
      <c r="CU49" s="10">
        <v>24.054664100007432</v>
      </c>
      <c r="CV49" s="10">
        <v>163.25692389182836</v>
      </c>
      <c r="CW49" s="10">
        <v>12.073929548260297</v>
      </c>
      <c r="CX49" s="10">
        <v>7.5833113829410737</v>
      </c>
      <c r="CY49" s="10">
        <v>18.533723473237185</v>
      </c>
      <c r="CZ49" s="10">
        <v>2.3488590787853436</v>
      </c>
      <c r="DA49" s="10">
        <v>0.350344153558725</v>
      </c>
      <c r="DB49" s="10">
        <v>0.16740582706993265</v>
      </c>
      <c r="DC49" s="10">
        <v>10.351547946035629</v>
      </c>
      <c r="DD49" s="10">
        <v>44.521320834258276</v>
      </c>
      <c r="DE49" s="10">
        <v>1.8777065964132653</v>
      </c>
      <c r="DF49" s="10">
        <v>0.24851999070175568</v>
      </c>
      <c r="DG49" s="10">
        <v>0.75591497171784017</v>
      </c>
      <c r="DH49" s="10">
        <v>3.040918219558983</v>
      </c>
      <c r="DI49" s="10">
        <v>1.4669582784478634</v>
      </c>
      <c r="DJ49" s="10">
        <v>5.0446106445918879</v>
      </c>
      <c r="DK49" s="10">
        <v>0.72139830634259627</v>
      </c>
      <c r="DL49" s="10">
        <v>12.76253702249641</v>
      </c>
      <c r="DM49" s="10">
        <v>3.9987556837219995</v>
      </c>
      <c r="DN49" s="10">
        <v>32.759767107643931</v>
      </c>
      <c r="DO49" s="10">
        <v>3.14101654914719</v>
      </c>
      <c r="DP49" s="10">
        <v>1.399650780966138</v>
      </c>
      <c r="DQ49" s="10">
        <v>0.2450683241642313</v>
      </c>
      <c r="DR49" s="10">
        <v>9.7078121367873322</v>
      </c>
      <c r="DS49" s="10">
        <v>57.969013664453264</v>
      </c>
      <c r="DT49" s="10">
        <v>119.66582718943289</v>
      </c>
      <c r="DU49" s="10">
        <v>197.03320679477321</v>
      </c>
      <c r="DV49" s="10">
        <v>38.242739402501421</v>
      </c>
      <c r="DW49" s="10">
        <v>2.7095582319566418</v>
      </c>
      <c r="DX49" s="10">
        <v>6.5564405880275691</v>
      </c>
      <c r="DY49" s="10">
        <v>39.802892677462438</v>
      </c>
      <c r="DZ49" s="10">
        <v>21.994019177105379</v>
      </c>
      <c r="EA49" s="10">
        <v>18.796050130089036</v>
      </c>
      <c r="EB49" s="10">
        <v>1.4341674463413818</v>
      </c>
      <c r="EC49" s="10">
        <v>0.16395416053240827</v>
      </c>
      <c r="ED49" s="10">
        <v>29.687783889247235</v>
      </c>
      <c r="EE49" s="10">
        <v>16.378157720553205</v>
      </c>
      <c r="EF49" s="10">
        <v>74.992633027523539</v>
      </c>
      <c r="EG49" s="10">
        <v>160.34544316742654</v>
      </c>
      <c r="EH49" s="10">
        <v>29.822398884210681</v>
      </c>
      <c r="EI49" s="10">
        <v>308.9534942740014</v>
      </c>
      <c r="EJ49" s="10">
        <v>86.46942426479211</v>
      </c>
      <c r="EK49" s="10">
        <v>45.30484913827631</v>
      </c>
      <c r="EL49" s="10">
        <v>119.80389385093386</v>
      </c>
      <c r="EM49" s="10">
        <v>40.03070266893905</v>
      </c>
      <c r="EN49" s="10">
        <v>36.263208643231181</v>
      </c>
      <c r="EO49" s="10">
        <v>48.357848190716624</v>
      </c>
      <c r="EP49" s="10">
        <v>3.6242498644006038</v>
      </c>
      <c r="EQ49" s="10">
        <v>34.884267861490187</v>
      </c>
      <c r="ER49" s="10">
        <v>17.841664332463544</v>
      </c>
      <c r="ES49" s="10">
        <v>31.075353837332035</v>
      </c>
      <c r="ET49" s="10">
        <v>62.330194334615335</v>
      </c>
      <c r="EU49" s="10">
        <v>22.049245841705769</v>
      </c>
      <c r="EV49" s="10">
        <v>1.7172041024183813</v>
      </c>
      <c r="EW49" s="10">
        <v>31.222049665176822</v>
      </c>
      <c r="EX49" s="10">
        <v>5.3949547981506134</v>
      </c>
      <c r="EY49" s="10">
        <v>64.471953421149223</v>
      </c>
      <c r="EZ49" s="10">
        <v>4.3456481707431998</v>
      </c>
      <c r="FA49" s="10">
        <v>43.453030040894475</v>
      </c>
      <c r="FB49" s="10">
        <v>7.3986472231835174</v>
      </c>
      <c r="FC49" s="10">
        <v>13.285464502931356</v>
      </c>
      <c r="FD49" s="10">
        <v>13.477031995763959</v>
      </c>
      <c r="FE49" s="10">
        <v>11.99799288443476</v>
      </c>
      <c r="FF49" s="10">
        <v>9.5870038079739768</v>
      </c>
      <c r="FG49" s="10">
        <v>10.896911258964483</v>
      </c>
      <c r="FH49" s="10">
        <v>6.3320822630884832</v>
      </c>
      <c r="FI49" s="10">
        <v>0.13288916169468881</v>
      </c>
      <c r="FJ49" s="10">
        <v>3.6069915317129819</v>
      </c>
      <c r="FK49" s="10">
        <v>41.508015946999485</v>
      </c>
      <c r="FL49" s="10">
        <v>89.070255000816744</v>
      </c>
      <c r="FM49" s="10">
        <v>246.01062912897547</v>
      </c>
      <c r="FN49" s="10">
        <v>5.7591056178594355</v>
      </c>
      <c r="FO49" s="10">
        <v>51.714593898459093</v>
      </c>
      <c r="FP49" s="10">
        <v>31.468843822609816</v>
      </c>
      <c r="FQ49" s="10">
        <v>6.8843489090923846</v>
      </c>
      <c r="FR49" s="10">
        <v>115.50656901171601</v>
      </c>
      <c r="FS49" s="10">
        <v>182.21347651591225</v>
      </c>
      <c r="FT49" s="10">
        <v>8.6050046780482905</v>
      </c>
      <c r="FU49" s="10">
        <v>4.4267623343750229</v>
      </c>
      <c r="FV49" s="10">
        <v>24.042583267126101</v>
      </c>
      <c r="FW49" s="10">
        <v>40.241254327728036</v>
      </c>
      <c r="FX49" s="10">
        <v>20.330315906018622</v>
      </c>
      <c r="FY49" s="10">
        <v>73.34963975566194</v>
      </c>
      <c r="FZ49" s="10">
        <v>49.462381482724432</v>
      </c>
      <c r="GA49" s="10">
        <v>127.71856522147728</v>
      </c>
      <c r="GB49" s="10">
        <v>30.566233023047186</v>
      </c>
      <c r="GC49" s="10">
        <v>1.9622724265826126</v>
      </c>
      <c r="GD49" s="10">
        <v>14.072444473486916</v>
      </c>
      <c r="GE49" s="10">
        <v>3.4447632044493357</v>
      </c>
      <c r="GF49" s="10">
        <v>24.577591580442377</v>
      </c>
      <c r="GG49" s="10">
        <v>15.121751100894329</v>
      </c>
      <c r="GH49" s="10">
        <v>10.586261270587288</v>
      </c>
      <c r="GI49" s="10">
        <v>1.014789962032169</v>
      </c>
      <c r="GJ49" s="10">
        <v>196.67941097467695</v>
      </c>
      <c r="GK49" s="10">
        <v>76.756434628198491</v>
      </c>
      <c r="GL49" s="10">
        <v>37.614536092671983</v>
      </c>
      <c r="GM49" s="10">
        <v>15.133831933775665</v>
      </c>
      <c r="GN49" s="10">
        <v>217.05977604548966</v>
      </c>
      <c r="GO49" s="10">
        <v>11.718407894895286</v>
      </c>
      <c r="GP49" s="10">
        <v>17.914149329751556</v>
      </c>
      <c r="GQ49" s="10">
        <v>23.032970804900216</v>
      </c>
      <c r="GR49" s="10">
        <v>29.021612247505026</v>
      </c>
      <c r="GS49" s="10">
        <v>74.202201390430446</v>
      </c>
      <c r="GT49" s="10">
        <v>27.233648981067397</v>
      </c>
      <c r="GU49" s="10">
        <v>12.833296186515661</v>
      </c>
      <c r="GV49" s="10">
        <v>38.746682716979983</v>
      </c>
      <c r="GW49" s="10">
        <v>21.797274184466485</v>
      </c>
      <c r="GX49" s="10">
        <v>15.38407775774618</v>
      </c>
      <c r="GY49" s="10">
        <v>5.7867189501596306</v>
      </c>
      <c r="GZ49" s="10">
        <v>16.621500211448673</v>
      </c>
      <c r="HA49" s="10">
        <v>48.012681536964188</v>
      </c>
      <c r="HB49" s="10">
        <v>10.386064611410873</v>
      </c>
      <c r="HC49" s="10">
        <v>10.303224614510286</v>
      </c>
      <c r="HD49" s="10">
        <v>24.744997407512312</v>
      </c>
      <c r="HE49" s="10">
        <v>15.717163578617285</v>
      </c>
      <c r="HF49" s="10">
        <v>3.9176415200901764</v>
      </c>
      <c r="HG49" s="10">
        <v>4.6804598248830649</v>
      </c>
      <c r="HH49" s="10">
        <v>15.503160253290774</v>
      </c>
      <c r="HI49" s="10">
        <v>14.54877445566528</v>
      </c>
      <c r="HJ49" s="10">
        <v>8.1856271937390783</v>
      </c>
      <c r="HK49" s="10">
        <v>32.806364605900512</v>
      </c>
      <c r="HL49" s="10">
        <v>2.6612349004313005</v>
      </c>
      <c r="HM49" s="10">
        <v>12.636551193876773</v>
      </c>
      <c r="HN49" s="10">
        <v>35.11898118604185</v>
      </c>
      <c r="HO49" s="10">
        <v>3.5983623653691712</v>
      </c>
      <c r="HP49" s="10">
        <v>3.4378598713742865</v>
      </c>
      <c r="HQ49" s="10">
        <v>8.5756655124793326</v>
      </c>
      <c r="HR49" s="10">
        <v>6.3182755969383866</v>
      </c>
      <c r="HS49" s="10">
        <v>6.8015089121917987</v>
      </c>
      <c r="HT49" s="10">
        <v>4.8029939869651814</v>
      </c>
      <c r="HU49" s="10">
        <v>5.9886414426048074</v>
      </c>
      <c r="HV49" s="10">
        <v>6.2509680994566601</v>
      </c>
      <c r="HW49" s="10">
        <v>7.1138847338377555</v>
      </c>
      <c r="HX49" s="10">
        <v>8.0009630339815239</v>
      </c>
      <c r="HY49" s="10">
        <v>0.50221748120979803</v>
      </c>
      <c r="HZ49" s="10">
        <v>2.9459973897770624</v>
      </c>
      <c r="IA49" s="10">
        <v>6.0335131075926247</v>
      </c>
      <c r="IB49" s="10">
        <v>1.6619774378179912</v>
      </c>
      <c r="IC49" s="10">
        <v>1.5101041101669184</v>
      </c>
      <c r="ID49" s="10">
        <v>23.540365785916304</v>
      </c>
      <c r="IE49" s="10">
        <v>1.7638016006749604</v>
      </c>
      <c r="IF49" s="10">
        <v>4.5026989982005592</v>
      </c>
      <c r="IG49" s="10">
        <v>19.230960113817108</v>
      </c>
      <c r="IH49" s="10">
        <v>7.0396739032809821</v>
      </c>
      <c r="II49" s="10">
        <v>7.3727597241520844</v>
      </c>
      <c r="IJ49" s="10">
        <v>1.3099074509905038</v>
      </c>
      <c r="IK49" s="10">
        <v>9.8286204656006859</v>
      </c>
      <c r="IL49" s="10">
        <v>15.920811904331224</v>
      </c>
      <c r="IM49" s="10">
        <v>15.672291913629467</v>
      </c>
      <c r="IN49" s="10">
        <v>19.876421756334171</v>
      </c>
      <c r="IO49" s="10">
        <v>10.793361262838751</v>
      </c>
      <c r="IP49" s="10">
        <v>0.2001966591764143</v>
      </c>
      <c r="IQ49" s="10">
        <v>82.819286901360087</v>
      </c>
      <c r="IR49" s="10">
        <v>3.3429390415923663</v>
      </c>
      <c r="IS49" s="10">
        <v>9.0278338288950284</v>
      </c>
      <c r="IT49" s="10">
        <v>1.5032007770918694</v>
      </c>
      <c r="IU49" s="10">
        <v>2.321245746485149</v>
      </c>
      <c r="IV49" s="10">
        <v>10.210029617997129</v>
      </c>
      <c r="IW49" s="10">
        <v>3.5776523661440245</v>
      </c>
      <c r="IX49" s="10">
        <v>3.1634523816410982</v>
      </c>
      <c r="IY49" s="10">
        <v>0.69551080731116344</v>
      </c>
      <c r="IZ49" s="10">
        <v>0.56779914542276122</v>
      </c>
      <c r="JA49" s="10">
        <v>3.6863798620760422</v>
      </c>
      <c r="JB49" s="10">
        <v>20.518431732313704</v>
      </c>
      <c r="JC49" s="10">
        <v>5.1101923088048515</v>
      </c>
      <c r="JD49" s="10">
        <v>1.0959041256639921</v>
      </c>
      <c r="JE49" s="10">
        <v>0.48841081505970041</v>
      </c>
      <c r="JF49" s="10">
        <v>6.5409080886087088</v>
      </c>
      <c r="JG49" s="10">
        <v>1.9208524281323203</v>
      </c>
      <c r="JH49" s="10">
        <v>1.5791374409174057</v>
      </c>
      <c r="JI49" s="10">
        <v>3.4879090361683902</v>
      </c>
      <c r="JJ49" s="10">
        <v>6.5305530889961361</v>
      </c>
      <c r="JK49" s="10">
        <v>2.352310745322868</v>
      </c>
      <c r="JL49" s="10">
        <v>1.8777065964132653</v>
      </c>
      <c r="JM49" s="10">
        <v>1.428989946535095</v>
      </c>
      <c r="JN49" s="10">
        <v>1.014789962032169</v>
      </c>
      <c r="JO49" s="10">
        <v>1.8984165956384112E-2</v>
      </c>
      <c r="JP49" s="10">
        <v>26.935079825571535</v>
      </c>
      <c r="JQ49" s="10">
        <v>2.9270132238206781</v>
      </c>
      <c r="JR49" s="10">
        <v>5.1343539745675217</v>
      </c>
      <c r="JS49" s="10">
        <v>0.66271997520468173</v>
      </c>
      <c r="JT49" s="10">
        <v>6.1353372704495932</v>
      </c>
      <c r="JU49" s="10">
        <v>17.541369343698921</v>
      </c>
      <c r="JV49" s="10">
        <v>0.25887499031432887</v>
      </c>
      <c r="JW49" s="10">
        <v>15.208042764332436</v>
      </c>
      <c r="JX49" s="10">
        <v>2.6284440683248187</v>
      </c>
      <c r="JY49" s="10">
        <v>9.9943004594018543</v>
      </c>
      <c r="JZ49" s="10">
        <v>3.3740040404300862</v>
      </c>
      <c r="KA49" s="10">
        <v>1.4065541140411866</v>
      </c>
      <c r="KB49" s="10">
        <v>0.38831248547149322</v>
      </c>
      <c r="KC49" s="10">
        <v>0.17430916014498141</v>
      </c>
      <c r="KD49" s="10">
        <v>2.0313057573330999</v>
      </c>
      <c r="KE49" s="10">
        <v>4.1799681769420296</v>
      </c>
      <c r="KF49" s="10">
        <v>14.072444473486916</v>
      </c>
      <c r="KG49" s="10">
        <v>0.18121249322003019</v>
      </c>
      <c r="KH49" s="10">
        <v>2.4316990756859287</v>
      </c>
      <c r="KI49" s="10">
        <v>0.44526498334064551</v>
      </c>
      <c r="KJ49" s="10">
        <v>0.33653748740862749</v>
      </c>
      <c r="KK49" s="10">
        <v>0</v>
      </c>
      <c r="KL49" s="10">
        <v>0.4331841504593103</v>
      </c>
      <c r="KM49" s="10">
        <v>1.9001424289071738</v>
      </c>
      <c r="KN49" s="17">
        <v>0.8007866367056572</v>
      </c>
      <c r="KO49" s="17">
        <v>9943.1126666666678</v>
      </c>
      <c r="KP49" s="17">
        <v>50.040535627759766</v>
      </c>
      <c r="KQ49" s="17">
        <v>392.57529364533588</v>
      </c>
      <c r="KR49" s="10">
        <v>0.93194996513158379</v>
      </c>
      <c r="KS49" s="10">
        <v>197.07635262649225</v>
      </c>
      <c r="KT49" s="10">
        <v>3.2997932098733114</v>
      </c>
      <c r="KU49" s="10">
        <v>6.0041739420236668</v>
      </c>
      <c r="KV49" s="10">
        <v>1.9795307592702345</v>
      </c>
      <c r="KW49" s="10">
        <v>0.54363747966009057</v>
      </c>
      <c r="KX49" s="10">
        <v>3.8727698551023595</v>
      </c>
      <c r="KY49" s="10">
        <v>0.2398908243579447</v>
      </c>
      <c r="KZ49" s="10">
        <v>8.2839996900585217E-2</v>
      </c>
      <c r="LA49" s="10">
        <v>0.22608415820784719</v>
      </c>
      <c r="LB49" s="10">
        <v>0.16740582706993265</v>
      </c>
      <c r="LC49" s="10">
        <v>4.1592581777168833</v>
      </c>
      <c r="LD49" s="10">
        <v>0.41592581777168836</v>
      </c>
      <c r="LE49" s="10">
        <v>0.2001966591764143</v>
      </c>
      <c r="LF49" s="10">
        <v>2.970159055539733</v>
      </c>
      <c r="LG49" s="10">
        <v>1.5049266103606316</v>
      </c>
      <c r="LH49" s="10">
        <v>0.31582748818348116</v>
      </c>
      <c r="LI49" s="10">
        <v>0.64200997597953546</v>
      </c>
      <c r="LJ49" s="10">
        <v>2.098613254814826</v>
      </c>
      <c r="LK49" s="10">
        <v>52.836385523154512</v>
      </c>
      <c r="LL49" s="10">
        <v>46.60267575638548</v>
      </c>
      <c r="LM49" s="10">
        <v>12.985169514166737</v>
      </c>
      <c r="LN49" s="10">
        <v>1.984708259076521</v>
      </c>
      <c r="LO49" s="10">
        <v>0</v>
      </c>
      <c r="LP49" s="10">
        <v>42.817923397989986</v>
      </c>
      <c r="LQ49" s="10">
        <v>0.52465331370370649</v>
      </c>
      <c r="LR49" s="10">
        <v>0.19847082590765211</v>
      </c>
      <c r="LS49" s="10">
        <v>1.34614994963451</v>
      </c>
      <c r="LT49" s="10">
        <v>2.5507815712305204</v>
      </c>
      <c r="LU49" s="10">
        <v>0.26577832338937762</v>
      </c>
      <c r="LV49" s="10">
        <v>136.32874739933183</v>
      </c>
      <c r="LW49" s="10">
        <v>9071.5578147591168</v>
      </c>
      <c r="LX49" s="10">
        <v>1.7724307670187713</v>
      </c>
      <c r="LY49" s="10">
        <v>3.2583732114230193</v>
      </c>
      <c r="LZ49" s="10">
        <v>3.6760248624634695</v>
      </c>
      <c r="MA49" s="10">
        <v>0.12080832881335346</v>
      </c>
      <c r="MB49" s="10">
        <v>3.4482148709868605</v>
      </c>
      <c r="MC49" s="10">
        <v>0.56779914542276122</v>
      </c>
      <c r="MD49" s="10">
        <v>1.0078866289571202</v>
      </c>
      <c r="ME49" s="10">
        <v>0.4176516510404506</v>
      </c>
      <c r="MF49" s="10">
        <v>1.5756857743798816</v>
      </c>
      <c r="MG49" s="10">
        <v>2.7354457309880749</v>
      </c>
      <c r="MH49" s="10">
        <v>0.22435832493908503</v>
      </c>
      <c r="MI49" s="10">
        <v>0.13634082823221316</v>
      </c>
      <c r="MJ49" s="10">
        <v>0.91814329898148628</v>
      </c>
      <c r="MK49" s="10">
        <v>2.4903774068238436</v>
      </c>
      <c r="ML49" s="10">
        <v>19.027311788103169</v>
      </c>
      <c r="MM49" s="10">
        <v>0.79733497016813293</v>
      </c>
      <c r="MN49" s="10">
        <v>1.2132607879398212</v>
      </c>
      <c r="MO49" s="10">
        <v>7.2519513953387316</v>
      </c>
      <c r="MP49" s="10">
        <v>5.8074289493847768</v>
      </c>
      <c r="MQ49" s="10">
        <v>1.3841182815472781</v>
      </c>
      <c r="MR49" s="10">
        <v>0</v>
      </c>
      <c r="MS49" s="10">
        <v>8.6964738412926863</v>
      </c>
      <c r="MT49" s="10">
        <v>0</v>
      </c>
      <c r="MU49" s="10">
        <v>1.085549126051419</v>
      </c>
      <c r="MV49" s="10">
        <v>0.46079748275950527</v>
      </c>
      <c r="MW49" s="10">
        <v>0.619574143485627</v>
      </c>
      <c r="MX49" s="10">
        <v>8.4617605167410286</v>
      </c>
      <c r="MY49" s="10">
        <v>10.620777935962531</v>
      </c>
      <c r="MZ49" s="10">
        <v>2.4040857433857337</v>
      </c>
      <c r="NA49" s="10">
        <v>2.6353474013998675</v>
      </c>
      <c r="NB49" s="10">
        <v>5.2240973045431556</v>
      </c>
      <c r="NC49" s="10">
        <v>1.6240091059052228</v>
      </c>
      <c r="ND49" s="10">
        <v>0.33135998760234087</v>
      </c>
      <c r="NE49" s="10">
        <v>0.12598582861964003</v>
      </c>
      <c r="NF49" s="10">
        <v>0.70413997365497449</v>
      </c>
      <c r="NG49" s="10">
        <v>2.5697657371869043</v>
      </c>
      <c r="NH49" s="10">
        <v>1.8656257635319298</v>
      </c>
      <c r="NI49" s="10">
        <v>7.9371072030373222</v>
      </c>
      <c r="NJ49" s="10">
        <v>140.67439557007503</v>
      </c>
      <c r="NK49" s="10">
        <v>15.332302759683316</v>
      </c>
      <c r="NL49" s="10">
        <v>458.6539978397027</v>
      </c>
      <c r="NM49" s="10">
        <v>164.83088383293946</v>
      </c>
      <c r="NN49" s="10">
        <v>37.184803608750194</v>
      </c>
      <c r="NO49" s="10">
        <v>22.014729176330526</v>
      </c>
      <c r="NP49" s="10">
        <v>79.329652031922933</v>
      </c>
      <c r="NQ49" s="10">
        <v>68.301577444532526</v>
      </c>
      <c r="NR49" s="10">
        <v>10.199674618384556</v>
      </c>
      <c r="NS49" s="10">
        <v>18.601030970718906</v>
      </c>
      <c r="NT49" s="10">
        <v>7.5884888827473587</v>
      </c>
      <c r="NU49" s="10">
        <v>1.0354999612573152E-2</v>
      </c>
      <c r="NV49" s="10">
        <v>5.4104872975694729</v>
      </c>
      <c r="NW49" s="10">
        <v>14.835262778279805</v>
      </c>
      <c r="NX49" s="10">
        <v>12.194737877073649</v>
      </c>
      <c r="NY49" s="10">
        <v>0.96301496396930331</v>
      </c>
      <c r="NZ49" s="10">
        <v>0.57815414503533447</v>
      </c>
      <c r="OA49" s="10">
        <v>0.7507374719115536</v>
      </c>
      <c r="OB49" s="10">
        <v>3.1720815479849094</v>
      </c>
      <c r="OC49" s="10">
        <v>16.97357019827616</v>
      </c>
      <c r="OD49" s="10">
        <v>4.2852440063365229</v>
      </c>
      <c r="OE49" s="10">
        <v>1.3185366173343149</v>
      </c>
      <c r="OF49" s="10">
        <v>16.607693545298577</v>
      </c>
      <c r="OG49" s="10">
        <v>0.67825247462354155</v>
      </c>
      <c r="OH49" s="10">
        <v>9.146916324439619E-2</v>
      </c>
      <c r="OI49" s="10">
        <v>1.4462482792227171</v>
      </c>
      <c r="OJ49" s="10">
        <v>1.6895907701181863</v>
      </c>
      <c r="OK49" s="10">
        <v>1.7085749360745706</v>
      </c>
      <c r="OL49" s="10">
        <v>92.665165699648398</v>
      </c>
      <c r="OM49" s="10">
        <v>0</v>
      </c>
      <c r="ON49" s="10">
        <v>0</v>
      </c>
      <c r="OO49" s="10">
        <v>8.5687621794042848</v>
      </c>
      <c r="OP49" s="10">
        <v>27053.142775670585</v>
      </c>
      <c r="OQ49" s="10">
        <v>46.897793245343813</v>
      </c>
      <c r="OR49" s="10">
        <v>0</v>
      </c>
      <c r="OS49" s="10">
        <v>0</v>
      </c>
      <c r="OT49" s="10">
        <v>0</v>
      </c>
      <c r="OU49" s="10">
        <v>0</v>
      </c>
      <c r="OV49" s="10">
        <v>0</v>
      </c>
      <c r="OW49" s="10">
        <v>46.897793245343813</v>
      </c>
      <c r="OX49" s="10">
        <v>27100.040568915931</v>
      </c>
    </row>
    <row r="50" spans="1:414" s="69" customFormat="1" ht="13.5">
      <c r="A50" s="60" t="s">
        <v>568</v>
      </c>
      <c r="B50" s="61" t="s">
        <v>141</v>
      </c>
      <c r="C50" s="10">
        <v>0.3422163081740065</v>
      </c>
      <c r="D50" s="10">
        <v>7.2045538562948735E-2</v>
      </c>
      <c r="E50" s="10">
        <v>0.28818215425179494</v>
      </c>
      <c r="F50" s="10">
        <v>0.1368865232696026</v>
      </c>
      <c r="G50" s="10">
        <v>1.9020022180618466</v>
      </c>
      <c r="H50" s="10">
        <v>0.81051230883317327</v>
      </c>
      <c r="I50" s="10">
        <v>0.12247741555701284</v>
      </c>
      <c r="J50" s="10">
        <v>0.10446603091627567</v>
      </c>
      <c r="K50" s="10">
        <v>7.2045538562948735E-2</v>
      </c>
      <c r="L50" s="10">
        <v>0.18011384640737182</v>
      </c>
      <c r="M50" s="10">
        <v>7.2045538562948725E-3</v>
      </c>
      <c r="N50" s="10">
        <v>3.6022769281474363E-3</v>
      </c>
      <c r="O50" s="10">
        <v>1.080683078444231E-2</v>
      </c>
      <c r="P50" s="10">
        <v>1.6966724331574428</v>
      </c>
      <c r="Q50" s="10">
        <v>0</v>
      </c>
      <c r="R50" s="10">
        <v>0.11167058477257054</v>
      </c>
      <c r="S50" s="10">
        <v>1.8011384640737184E-2</v>
      </c>
      <c r="T50" s="10">
        <v>2.3198663417269492</v>
      </c>
      <c r="U50" s="10">
        <v>0.61238707778506429</v>
      </c>
      <c r="V50" s="10">
        <v>1.8515703410677824</v>
      </c>
      <c r="W50" s="10">
        <v>2.2081957569543786</v>
      </c>
      <c r="X50" s="10">
        <v>0.57996658543173729</v>
      </c>
      <c r="Y50" s="10">
        <v>0.1368865232696026</v>
      </c>
      <c r="Z50" s="10">
        <v>1.1527286170071798</v>
      </c>
      <c r="AA50" s="10">
        <v>0.44668233909028215</v>
      </c>
      <c r="AB50" s="10">
        <v>3.6022769281474363E-3</v>
      </c>
      <c r="AC50" s="10">
        <v>55.197689370003175</v>
      </c>
      <c r="AD50" s="10">
        <v>7.0748718868815663</v>
      </c>
      <c r="AE50" s="10">
        <v>12.146877801713156</v>
      </c>
      <c r="AF50" s="10">
        <v>1.71468381779818</v>
      </c>
      <c r="AG50" s="10">
        <v>0</v>
      </c>
      <c r="AH50" s="10">
        <v>7.2045538562948725E-3</v>
      </c>
      <c r="AI50" s="10">
        <v>0</v>
      </c>
      <c r="AJ50" s="10">
        <v>4.6829600065916681E-2</v>
      </c>
      <c r="AK50" s="10">
        <v>0</v>
      </c>
      <c r="AL50" s="10">
        <v>0</v>
      </c>
      <c r="AM50" s="10">
        <v>0.18011384640737182</v>
      </c>
      <c r="AN50" s="10">
        <v>6.5705531169409248</v>
      </c>
      <c r="AO50" s="10">
        <v>0.23054572340143592</v>
      </c>
      <c r="AP50" s="10">
        <v>0.24135255418587825</v>
      </c>
      <c r="AQ50" s="10">
        <v>0.55835292386285262</v>
      </c>
      <c r="AR50" s="10">
        <v>0.83933052425835275</v>
      </c>
      <c r="AS50" s="10">
        <v>1.649842833091526</v>
      </c>
      <c r="AT50" s="10">
        <v>0.3422163081740065</v>
      </c>
      <c r="AU50" s="10">
        <v>0.8213191396176156</v>
      </c>
      <c r="AV50" s="10">
        <v>1.4733312636123017</v>
      </c>
      <c r="AW50" s="10">
        <v>4.5676871448909493</v>
      </c>
      <c r="AX50" s="10">
        <v>4.7910283144360912</v>
      </c>
      <c r="AY50" s="10">
        <v>5.7888590235329307</v>
      </c>
      <c r="AZ50" s="10">
        <v>11.840684262820623</v>
      </c>
      <c r="BA50" s="10">
        <v>1.4949449251811862</v>
      </c>
      <c r="BB50" s="10">
        <v>0.15129563098219234</v>
      </c>
      <c r="BC50" s="10">
        <v>1.649842833091526</v>
      </c>
      <c r="BD50" s="10">
        <v>0.73846677027022456</v>
      </c>
      <c r="BE50" s="10">
        <v>5.547506469347053</v>
      </c>
      <c r="BF50" s="10">
        <v>1.3832743404086156</v>
      </c>
      <c r="BG50" s="10">
        <v>4.6829600065916681E-2</v>
      </c>
      <c r="BH50" s="10">
        <v>0.18731840026366672</v>
      </c>
      <c r="BI50" s="10">
        <v>0</v>
      </c>
      <c r="BJ50" s="10">
        <v>0.3422163081740065</v>
      </c>
      <c r="BK50" s="10">
        <v>0.85373963197094249</v>
      </c>
      <c r="BL50" s="10">
        <v>0.67722806249171807</v>
      </c>
      <c r="BM50" s="10">
        <v>28.421964963083276</v>
      </c>
      <c r="BN50" s="10">
        <v>20.161943966841203</v>
      </c>
      <c r="BO50" s="10">
        <v>5.9365523775869757</v>
      </c>
      <c r="BP50" s="10">
        <v>0.24855710804217312</v>
      </c>
      <c r="BQ50" s="10">
        <v>3.5158222818718983</v>
      </c>
      <c r="BR50" s="10">
        <v>0.54034153922211559</v>
      </c>
      <c r="BS50" s="10">
        <v>0.5835688623598847</v>
      </c>
      <c r="BT50" s="10">
        <v>8.7247147199730914</v>
      </c>
      <c r="BU50" s="10">
        <v>7.3270312718518857</v>
      </c>
      <c r="BV50" s="10">
        <v>7.2765993948578229</v>
      </c>
      <c r="BW50" s="10">
        <v>0.75287587798281419</v>
      </c>
      <c r="BX50" s="10">
        <v>0.12968196941330773</v>
      </c>
      <c r="BY50" s="10">
        <v>27.143156653590935</v>
      </c>
      <c r="BZ50" s="10">
        <v>18.832703780354802</v>
      </c>
      <c r="CA50" s="10">
        <v>0.6159893547132117</v>
      </c>
      <c r="CB50" s="10">
        <v>0.16930701562292952</v>
      </c>
      <c r="CC50" s="10">
        <v>8.6454646275538477E-2</v>
      </c>
      <c r="CD50" s="10">
        <v>0.26656849268291033</v>
      </c>
      <c r="CE50" s="10">
        <v>11.46604746229329</v>
      </c>
      <c r="CF50" s="10">
        <v>1.2319787094264234</v>
      </c>
      <c r="CG50" s="10">
        <v>17.042372147065521</v>
      </c>
      <c r="CH50" s="10">
        <v>0.40705729288066039</v>
      </c>
      <c r="CI50" s="10">
        <v>0.11887513862886541</v>
      </c>
      <c r="CJ50" s="10">
        <v>0.29178443117994235</v>
      </c>
      <c r="CK50" s="10">
        <v>2.5215938497032055E-2</v>
      </c>
      <c r="CL50" s="10">
        <v>0.44308006216213469</v>
      </c>
      <c r="CM50" s="10">
        <v>2.0749115106129237</v>
      </c>
      <c r="CN50" s="10">
        <v>22.885265324520663</v>
      </c>
      <c r="CO50" s="10">
        <v>0.14769335405404491</v>
      </c>
      <c r="CP50" s="10">
        <v>0.82852369347391053</v>
      </c>
      <c r="CQ50" s="10">
        <v>8.2852369347391042E-2</v>
      </c>
      <c r="CR50" s="10">
        <v>0.25215938497032059</v>
      </c>
      <c r="CS50" s="10">
        <v>46.995304804611465</v>
      </c>
      <c r="CT50" s="10">
        <v>0.43947778523398728</v>
      </c>
      <c r="CU50" s="10">
        <v>28.371533086089208</v>
      </c>
      <c r="CV50" s="10">
        <v>19.654022919972416</v>
      </c>
      <c r="CW50" s="10">
        <v>24.790869819510661</v>
      </c>
      <c r="CX50" s="10">
        <v>0.98342160138425017</v>
      </c>
      <c r="CY50" s="10">
        <v>9.3479086285425979</v>
      </c>
      <c r="CZ50" s="10">
        <v>0.42146640059325013</v>
      </c>
      <c r="DA50" s="10">
        <v>5.4034153922211545E-2</v>
      </c>
      <c r="DB50" s="10">
        <v>2.5215938497032055E-2</v>
      </c>
      <c r="DC50" s="10">
        <v>3.2492537891889879</v>
      </c>
      <c r="DD50" s="10">
        <v>3.9444932363214433</v>
      </c>
      <c r="DE50" s="10">
        <v>0.44668233909028215</v>
      </c>
      <c r="DF50" s="10">
        <v>1.080683078444231E-2</v>
      </c>
      <c r="DG50" s="10">
        <v>5.4034153922211545E-2</v>
      </c>
      <c r="DH50" s="10">
        <v>0.23054572340143592</v>
      </c>
      <c r="DI50" s="10">
        <v>0.50071649301249366</v>
      </c>
      <c r="DJ50" s="10">
        <v>1.0158420937375772</v>
      </c>
      <c r="DK50" s="10">
        <v>0.10806830784442309</v>
      </c>
      <c r="DL50" s="10">
        <v>1.2499900940671604</v>
      </c>
      <c r="DM50" s="10">
        <v>0.10086375398812822</v>
      </c>
      <c r="DN50" s="10">
        <v>1.6246268945944939</v>
      </c>
      <c r="DO50" s="10">
        <v>0.26656849268291033</v>
      </c>
      <c r="DP50" s="10">
        <v>1.2355809863545708</v>
      </c>
      <c r="DQ50" s="10">
        <v>0.16930701562292952</v>
      </c>
      <c r="DR50" s="10">
        <v>6.3292005627550472</v>
      </c>
      <c r="DS50" s="10">
        <v>0.38184135438362832</v>
      </c>
      <c r="DT50" s="10">
        <v>5.886120500592912</v>
      </c>
      <c r="DU50" s="10">
        <v>12.906958233552265</v>
      </c>
      <c r="DV50" s="10">
        <v>2.3414800032958341</v>
      </c>
      <c r="DW50" s="10">
        <v>3.7427657283451863</v>
      </c>
      <c r="DX50" s="10">
        <v>1.2968196941330774</v>
      </c>
      <c r="DY50" s="10">
        <v>6.2391436395513598</v>
      </c>
      <c r="DZ50" s="10">
        <v>6.2499504703358024</v>
      </c>
      <c r="EA50" s="10">
        <v>27.831191546867093</v>
      </c>
      <c r="EB50" s="10">
        <v>1.7687179717203916</v>
      </c>
      <c r="EC50" s="10">
        <v>3.7751862206985138</v>
      </c>
      <c r="ED50" s="10">
        <v>1.0698762476597887</v>
      </c>
      <c r="EE50" s="10">
        <v>183.67649828930965</v>
      </c>
      <c r="EF50" s="10">
        <v>97.52444327573555</v>
      </c>
      <c r="EG50" s="10">
        <v>150.73367578140136</v>
      </c>
      <c r="EH50" s="10">
        <v>36.192076297097294</v>
      </c>
      <c r="EI50" s="10">
        <v>251.04267912259485</v>
      </c>
      <c r="EJ50" s="10">
        <v>37.427657283451865</v>
      </c>
      <c r="EK50" s="10">
        <v>47.957112744426823</v>
      </c>
      <c r="EL50" s="10">
        <v>84.801201165518819</v>
      </c>
      <c r="EM50" s="10">
        <v>48.782034160972593</v>
      </c>
      <c r="EN50" s="10">
        <v>181.37824560915158</v>
      </c>
      <c r="EO50" s="10">
        <v>44.996041109489632</v>
      </c>
      <c r="EP50" s="10">
        <v>13.796720634804682</v>
      </c>
      <c r="EQ50" s="10">
        <v>5.7276203157544243</v>
      </c>
      <c r="ER50" s="10">
        <v>1.3472515711271416</v>
      </c>
      <c r="ES50" s="10">
        <v>107.76931885938686</v>
      </c>
      <c r="ET50" s="10">
        <v>86.249316490634072</v>
      </c>
      <c r="EU50" s="10">
        <v>7.8277477648643794</v>
      </c>
      <c r="EV50" s="10">
        <v>0.16210246176663468</v>
      </c>
      <c r="EW50" s="10">
        <v>0.50071649301249366</v>
      </c>
      <c r="EX50" s="10">
        <v>15.428552083255473</v>
      </c>
      <c r="EY50" s="10">
        <v>15.882438976202049</v>
      </c>
      <c r="EZ50" s="10">
        <v>9.297476751548535</v>
      </c>
      <c r="FA50" s="10">
        <v>121.23102773987384</v>
      </c>
      <c r="FB50" s="10">
        <v>2.2262071415951161</v>
      </c>
      <c r="FC50" s="10">
        <v>2.6728894806853982</v>
      </c>
      <c r="FD50" s="10">
        <v>1.6858656023730005</v>
      </c>
      <c r="FE50" s="10">
        <v>19.455897688924306</v>
      </c>
      <c r="FF50" s="10">
        <v>0.33861403124585904</v>
      </c>
      <c r="FG50" s="10">
        <v>1.7182860947263272</v>
      </c>
      <c r="FH50" s="10">
        <v>0.62319390856950652</v>
      </c>
      <c r="FI50" s="10">
        <v>0.10086375398812822</v>
      </c>
      <c r="FJ50" s="10">
        <v>1.1959559401449489</v>
      </c>
      <c r="FK50" s="10">
        <v>24.690006065522532</v>
      </c>
      <c r="FL50" s="10">
        <v>15.641086422016169</v>
      </c>
      <c r="FM50" s="10">
        <v>72.027527178307992</v>
      </c>
      <c r="FN50" s="10">
        <v>1.0374557553064618</v>
      </c>
      <c r="FO50" s="10">
        <v>8.7391238276856811</v>
      </c>
      <c r="FP50" s="10">
        <v>41.361343688988867</v>
      </c>
      <c r="FQ50" s="10">
        <v>4.5460734833220657</v>
      </c>
      <c r="FR50" s="10">
        <v>29.12801124100017</v>
      </c>
      <c r="FS50" s="10">
        <v>424.85974545956492</v>
      </c>
      <c r="FT50" s="10">
        <v>8.623850965984964</v>
      </c>
      <c r="FU50" s="10">
        <v>15.331290606195491</v>
      </c>
      <c r="FV50" s="10">
        <v>55.691201309159375</v>
      </c>
      <c r="FW50" s="10">
        <v>53.98372204521749</v>
      </c>
      <c r="FX50" s="10">
        <v>109.93788957013162</v>
      </c>
      <c r="FY50" s="10">
        <v>27.251224961435362</v>
      </c>
      <c r="FZ50" s="10">
        <v>9.2830676438359436</v>
      </c>
      <c r="GA50" s="10">
        <v>10.961728692352651</v>
      </c>
      <c r="GB50" s="10">
        <v>22.341321508370402</v>
      </c>
      <c r="GC50" s="10">
        <v>12.193707401779074</v>
      </c>
      <c r="GD50" s="10">
        <v>4.877482960711629</v>
      </c>
      <c r="GE50" s="10">
        <v>6.6173827170068416</v>
      </c>
      <c r="GF50" s="10">
        <v>3.6563110820696481</v>
      </c>
      <c r="GG50" s="10">
        <v>1.1599331708634746</v>
      </c>
      <c r="GH50" s="10">
        <v>1.7687179717203916</v>
      </c>
      <c r="GI50" s="10">
        <v>0.32060264660512189</v>
      </c>
      <c r="GJ50" s="10">
        <v>129.04436639702561</v>
      </c>
      <c r="GK50" s="10">
        <v>20.190762182266383</v>
      </c>
      <c r="GL50" s="10">
        <v>1.4877403713248913</v>
      </c>
      <c r="GM50" s="10">
        <v>11.375990539089607</v>
      </c>
      <c r="GN50" s="10">
        <v>279.5006668549596</v>
      </c>
      <c r="GO50" s="10">
        <v>27.841998377651535</v>
      </c>
      <c r="GP50" s="10">
        <v>17.737611594197979</v>
      </c>
      <c r="GQ50" s="10">
        <v>52.618459089449608</v>
      </c>
      <c r="GR50" s="10">
        <v>82.848767070462898</v>
      </c>
      <c r="GS50" s="10">
        <v>37.042213652140092</v>
      </c>
      <c r="GT50" s="10">
        <v>3.9156750208962636</v>
      </c>
      <c r="GU50" s="10">
        <v>14.574812451284531</v>
      </c>
      <c r="GV50" s="10">
        <v>23.969550679893043</v>
      </c>
      <c r="GW50" s="10">
        <v>1.2391832632827182</v>
      </c>
      <c r="GX50" s="10">
        <v>12.154082355569452</v>
      </c>
      <c r="GY50" s="10">
        <v>0.24495483111402569</v>
      </c>
      <c r="GZ50" s="10">
        <v>10.835648999867489</v>
      </c>
      <c r="HA50" s="10">
        <v>5.5439041924189052</v>
      </c>
      <c r="HB50" s="10">
        <v>3.955300067105886</v>
      </c>
      <c r="HC50" s="10">
        <v>43.55873261515881</v>
      </c>
      <c r="HD50" s="10">
        <v>87.895557046797464</v>
      </c>
      <c r="HE50" s="10">
        <v>24.801676650295104</v>
      </c>
      <c r="HF50" s="10">
        <v>22.510628523993329</v>
      </c>
      <c r="HG50" s="10">
        <v>1.1239104015820003</v>
      </c>
      <c r="HH50" s="10">
        <v>11.361581431377015</v>
      </c>
      <c r="HI50" s="10">
        <v>16.228257561304204</v>
      </c>
      <c r="HJ50" s="10">
        <v>8.472555335002772</v>
      </c>
      <c r="HK50" s="10">
        <v>1263.8228374712467</v>
      </c>
      <c r="HL50" s="10">
        <v>1.1563308939353272</v>
      </c>
      <c r="HM50" s="10">
        <v>61.833083471650752</v>
      </c>
      <c r="HN50" s="10">
        <v>14.740517189979311</v>
      </c>
      <c r="HO50" s="10">
        <v>18.901147041989599</v>
      </c>
      <c r="HP50" s="10">
        <v>22.730367416610328</v>
      </c>
      <c r="HQ50" s="10">
        <v>21.080524583518802</v>
      </c>
      <c r="HR50" s="10">
        <v>23.695777633353835</v>
      </c>
      <c r="HS50" s="10">
        <v>39.01626140876489</v>
      </c>
      <c r="HT50" s="10">
        <v>2.8349919424520325</v>
      </c>
      <c r="HU50" s="10">
        <v>5.515085976993725</v>
      </c>
      <c r="HV50" s="10">
        <v>4.6433349603820462</v>
      </c>
      <c r="HW50" s="10">
        <v>17.723202486485391</v>
      </c>
      <c r="HX50" s="10">
        <v>4.7225850528012892</v>
      </c>
      <c r="HY50" s="10">
        <v>15.864427591561309</v>
      </c>
      <c r="HZ50" s="10">
        <v>4.3551528061302509</v>
      </c>
      <c r="IA50" s="10">
        <v>17.305338362820287</v>
      </c>
      <c r="IB50" s="10">
        <v>0.16570473869478208</v>
      </c>
      <c r="IC50" s="10">
        <v>5.2413129304545203</v>
      </c>
      <c r="ID50" s="10">
        <v>26.977451914896157</v>
      </c>
      <c r="IE50" s="10">
        <v>1.4589221558997119</v>
      </c>
      <c r="IF50" s="10">
        <v>15.911257191627227</v>
      </c>
      <c r="IG50" s="10">
        <v>21.664093445878684</v>
      </c>
      <c r="IH50" s="10">
        <v>27.452952469411617</v>
      </c>
      <c r="II50" s="10">
        <v>4.2614936059984174</v>
      </c>
      <c r="IJ50" s="10">
        <v>7.3594517642052137</v>
      </c>
      <c r="IK50" s="10">
        <v>12.892549125839677</v>
      </c>
      <c r="IL50" s="10">
        <v>30.345580842714011</v>
      </c>
      <c r="IM50" s="10">
        <v>48.634340806918537</v>
      </c>
      <c r="IN50" s="10">
        <v>152.15297289109145</v>
      </c>
      <c r="IO50" s="10">
        <v>39.589023440340334</v>
      </c>
      <c r="IP50" s="10">
        <v>4.3227323137769239E-2</v>
      </c>
      <c r="IQ50" s="10">
        <v>30.478865089055461</v>
      </c>
      <c r="IR50" s="10">
        <v>2.0857183413973659</v>
      </c>
      <c r="IS50" s="10">
        <v>14.084902789056478</v>
      </c>
      <c r="IT50" s="10">
        <v>3.339310712392674</v>
      </c>
      <c r="IU50" s="10">
        <v>1.3256379095582567</v>
      </c>
      <c r="IV50" s="10">
        <v>33.49036860098672</v>
      </c>
      <c r="IW50" s="10">
        <v>4.9747444377716095</v>
      </c>
      <c r="IX50" s="10">
        <v>1.4228993866182376</v>
      </c>
      <c r="IY50" s="10">
        <v>0.83212597040205782</v>
      </c>
      <c r="IZ50" s="10">
        <v>0.43587550830583977</v>
      </c>
      <c r="JA50" s="10">
        <v>8.0654980421221119</v>
      </c>
      <c r="JB50" s="10">
        <v>50.003206039614568</v>
      </c>
      <c r="JC50" s="10">
        <v>9.3443063516144509</v>
      </c>
      <c r="JD50" s="10">
        <v>2.4639574188528468</v>
      </c>
      <c r="JE50" s="10">
        <v>0.38544363131177573</v>
      </c>
      <c r="JF50" s="10">
        <v>2.9250488656557185</v>
      </c>
      <c r="JG50" s="10">
        <v>5.5042791462092824</v>
      </c>
      <c r="JH50" s="10">
        <v>3.1808105275541867</v>
      </c>
      <c r="JI50" s="10">
        <v>3.4221630817400652</v>
      </c>
      <c r="JJ50" s="10">
        <v>1.4228993866182376</v>
      </c>
      <c r="JK50" s="10">
        <v>0.12607969248516029</v>
      </c>
      <c r="JL50" s="10">
        <v>0.4791028314436091</v>
      </c>
      <c r="JM50" s="10">
        <v>3.7031406821355648</v>
      </c>
      <c r="JN50" s="10">
        <v>3.9733114517466226</v>
      </c>
      <c r="JO50" s="10">
        <v>7.2045538562948735E-2</v>
      </c>
      <c r="JP50" s="10">
        <v>27.380906930848667</v>
      </c>
      <c r="JQ50" s="10">
        <v>2.5215938497032058</v>
      </c>
      <c r="JR50" s="10">
        <v>2.4531505880684046</v>
      </c>
      <c r="JS50" s="10">
        <v>0.55475064693470522</v>
      </c>
      <c r="JT50" s="10">
        <v>1.8443657872114874</v>
      </c>
      <c r="JU50" s="10">
        <v>153.28769012345788</v>
      </c>
      <c r="JV50" s="10">
        <v>0.43227323137769236</v>
      </c>
      <c r="JW50" s="10">
        <v>38.645226885165698</v>
      </c>
      <c r="JX50" s="10">
        <v>47.694146528672064</v>
      </c>
      <c r="JY50" s="10">
        <v>37.132270575343775</v>
      </c>
      <c r="JZ50" s="10">
        <v>9.2866699207640924</v>
      </c>
      <c r="KA50" s="10">
        <v>2.8457987732364751</v>
      </c>
      <c r="KB50" s="10">
        <v>2.5828325574817121</v>
      </c>
      <c r="KC50" s="10">
        <v>1.9200136027025838</v>
      </c>
      <c r="KD50" s="10">
        <v>6.1707003779165595</v>
      </c>
      <c r="KE50" s="10">
        <v>5.2233015458137828</v>
      </c>
      <c r="KF50" s="10">
        <v>17.982566425312005</v>
      </c>
      <c r="KG50" s="10">
        <v>0.10806830784442309</v>
      </c>
      <c r="KH50" s="10">
        <v>1.6786610485167055</v>
      </c>
      <c r="KI50" s="10">
        <v>4.6829600065916681E-2</v>
      </c>
      <c r="KJ50" s="10">
        <v>0.31339809274882702</v>
      </c>
      <c r="KK50" s="10">
        <v>0.20893206183255134</v>
      </c>
      <c r="KL50" s="10">
        <v>67.254510248512659</v>
      </c>
      <c r="KM50" s="10">
        <v>119.53075302978824</v>
      </c>
      <c r="KN50" s="17">
        <v>1.4337062174026798</v>
      </c>
      <c r="KO50" s="17">
        <v>437.05345286134411</v>
      </c>
      <c r="KP50" s="17">
        <v>3.5662541588659624</v>
      </c>
      <c r="KQ50" s="17">
        <v>105.11083848641407</v>
      </c>
      <c r="KR50" s="10">
        <v>0</v>
      </c>
      <c r="KS50" s="10">
        <v>352.88265015825107</v>
      </c>
      <c r="KT50" s="10">
        <v>3.3825380355304429</v>
      </c>
      <c r="KU50" s="10">
        <v>33.115731800459379</v>
      </c>
      <c r="KV50" s="10">
        <v>28.829022255963935</v>
      </c>
      <c r="KW50" s="10">
        <v>12.05682087850947</v>
      </c>
      <c r="KX50" s="10">
        <v>31.246150074750869</v>
      </c>
      <c r="KY50" s="10">
        <v>17.121622239484768</v>
      </c>
      <c r="KZ50" s="10">
        <v>1.8911953872774043</v>
      </c>
      <c r="LA50" s="10">
        <v>2.9142420348712768</v>
      </c>
      <c r="LB50" s="10">
        <v>2.060502402900334</v>
      </c>
      <c r="LC50" s="10">
        <v>73.392790134075881</v>
      </c>
      <c r="LD50" s="10">
        <v>11.833479708964331</v>
      </c>
      <c r="LE50" s="10">
        <v>1.9632409258403531</v>
      </c>
      <c r="LF50" s="10">
        <v>63.742290243568888</v>
      </c>
      <c r="LG50" s="10">
        <v>5.6663816079759179</v>
      </c>
      <c r="LH50" s="10">
        <v>6.5201212399468611</v>
      </c>
      <c r="LI50" s="10">
        <v>1.8911953872774043</v>
      </c>
      <c r="LJ50" s="10">
        <v>3.6527088051415015</v>
      </c>
      <c r="LK50" s="10">
        <v>1459.1022697461192</v>
      </c>
      <c r="LL50" s="10">
        <v>993.655670137117</v>
      </c>
      <c r="LM50" s="10">
        <v>3255.2623871051378</v>
      </c>
      <c r="LN50" s="10">
        <v>222.264088743625</v>
      </c>
      <c r="LO50" s="10">
        <v>379.07120342588297</v>
      </c>
      <c r="LP50" s="10">
        <v>116.81823850289321</v>
      </c>
      <c r="LQ50" s="10">
        <v>0.55835292386285262</v>
      </c>
      <c r="LR50" s="10">
        <v>0.38904590823992319</v>
      </c>
      <c r="LS50" s="10">
        <v>4889.3344518052345</v>
      </c>
      <c r="LT50" s="10">
        <v>65.334496645810063</v>
      </c>
      <c r="LU50" s="10">
        <v>12.589957863875291</v>
      </c>
      <c r="LV50" s="10">
        <v>92.182266591292915</v>
      </c>
      <c r="LW50" s="10">
        <v>95.402702165056724</v>
      </c>
      <c r="LX50" s="10">
        <v>3.6238905897163218</v>
      </c>
      <c r="LY50" s="10">
        <v>5.0972218533286231</v>
      </c>
      <c r="LZ50" s="10">
        <v>33.857800847657764</v>
      </c>
      <c r="MA50" s="10">
        <v>1.7831270794329812</v>
      </c>
      <c r="MB50" s="10">
        <v>11.246308569676296</v>
      </c>
      <c r="MC50" s="10">
        <v>1.6390360023070836</v>
      </c>
      <c r="MD50" s="10">
        <v>14.243402973894964</v>
      </c>
      <c r="ME50" s="10">
        <v>26.015643975080788</v>
      </c>
      <c r="MF50" s="10">
        <v>86.440237167825885</v>
      </c>
      <c r="MG50" s="10">
        <v>21.329081691560972</v>
      </c>
      <c r="MH50" s="10">
        <v>8.9480558895182334</v>
      </c>
      <c r="MI50" s="10">
        <v>4.200254898219911</v>
      </c>
      <c r="MJ50" s="10">
        <v>7.049655948384534</v>
      </c>
      <c r="MK50" s="10">
        <v>8.9156353971649072</v>
      </c>
      <c r="ML50" s="10">
        <v>28.958704225377243</v>
      </c>
      <c r="MM50" s="10">
        <v>4.5929030833879816</v>
      </c>
      <c r="MN50" s="10">
        <v>18.616567164665955</v>
      </c>
      <c r="MO50" s="10">
        <v>10.205250537441689</v>
      </c>
      <c r="MP50" s="10">
        <v>33.508379985627457</v>
      </c>
      <c r="MQ50" s="10">
        <v>2.6260598806194815</v>
      </c>
      <c r="MR50" s="10">
        <v>0</v>
      </c>
      <c r="MS50" s="10">
        <v>21.98109381555566</v>
      </c>
      <c r="MT50" s="10">
        <v>31.732457460050771</v>
      </c>
      <c r="MU50" s="10">
        <v>16.783008208238911</v>
      </c>
      <c r="MV50" s="10">
        <v>2.4423437572839624</v>
      </c>
      <c r="MW50" s="10">
        <v>2.5540143420565329</v>
      </c>
      <c r="MX50" s="10">
        <v>63.346039781472676</v>
      </c>
      <c r="MY50" s="10">
        <v>13.000617433684099</v>
      </c>
      <c r="MZ50" s="10">
        <v>75.802713399006521</v>
      </c>
      <c r="NA50" s="10">
        <v>4.1138002519443724</v>
      </c>
      <c r="NB50" s="10">
        <v>26.300223852404436</v>
      </c>
      <c r="NC50" s="10">
        <v>58.353283959060327</v>
      </c>
      <c r="ND50" s="10">
        <v>42.132230951612421</v>
      </c>
      <c r="NE50" s="10">
        <v>3.8400272054051676</v>
      </c>
      <c r="NF50" s="10">
        <v>17.532281809293575</v>
      </c>
      <c r="NG50" s="10">
        <v>74.812087243765959</v>
      </c>
      <c r="NH50" s="10">
        <v>7.5827929337503548</v>
      </c>
      <c r="NI50" s="10">
        <v>126.85057974778384</v>
      </c>
      <c r="NJ50" s="10">
        <v>87.899159323725598</v>
      </c>
      <c r="NK50" s="10">
        <v>10.543864568687548</v>
      </c>
      <c r="NL50" s="10">
        <v>258.45256276379416</v>
      </c>
      <c r="NM50" s="10">
        <v>337.08306355139638</v>
      </c>
      <c r="NN50" s="10">
        <v>598.05361788796552</v>
      </c>
      <c r="NO50" s="10">
        <v>7.499940564402964</v>
      </c>
      <c r="NP50" s="10">
        <v>56.267565617662967</v>
      </c>
      <c r="NQ50" s="10">
        <v>105.39181608680956</v>
      </c>
      <c r="NR50" s="10">
        <v>14.355073558667536</v>
      </c>
      <c r="NS50" s="10">
        <v>85.402781412519431</v>
      </c>
      <c r="NT50" s="10">
        <v>40.839013534407492</v>
      </c>
      <c r="NU50" s="10">
        <v>56.145088202105953</v>
      </c>
      <c r="NV50" s="10">
        <v>3.2744697276860197</v>
      </c>
      <c r="NW50" s="10">
        <v>12.867333187342645</v>
      </c>
      <c r="NX50" s="10">
        <v>30.561717458402853</v>
      </c>
      <c r="NY50" s="10">
        <v>13.994845865852792</v>
      </c>
      <c r="NZ50" s="10">
        <v>7.1397128715882188</v>
      </c>
      <c r="OA50" s="10">
        <v>10.958126415424502</v>
      </c>
      <c r="OB50" s="10">
        <v>15.30247239077031</v>
      </c>
      <c r="OC50" s="10">
        <v>64.459143352270232</v>
      </c>
      <c r="OD50" s="10">
        <v>55.158064323793553</v>
      </c>
      <c r="OE50" s="10">
        <v>12.359412140473856</v>
      </c>
      <c r="OF50" s="10">
        <v>175.4849205547024</v>
      </c>
      <c r="OG50" s="10">
        <v>19.030829011402911</v>
      </c>
      <c r="OH50" s="10">
        <v>12.690821617863419</v>
      </c>
      <c r="OI50" s="10">
        <v>18.303169071917125</v>
      </c>
      <c r="OJ50" s="10">
        <v>29.31532964126384</v>
      </c>
      <c r="OK50" s="10">
        <v>0.31339809274882702</v>
      </c>
      <c r="OL50" s="10">
        <v>23.944334741396013</v>
      </c>
      <c r="OM50" s="10">
        <v>0</v>
      </c>
      <c r="ON50" s="10">
        <v>0</v>
      </c>
      <c r="OO50" s="10">
        <v>78.093761525308281</v>
      </c>
      <c r="OP50" s="10">
        <v>22670.609244649295</v>
      </c>
      <c r="OQ50" s="10">
        <v>6241.6796425087769</v>
      </c>
      <c r="OR50" s="10">
        <v>0</v>
      </c>
      <c r="OS50" s="10">
        <v>0</v>
      </c>
      <c r="OT50" s="10">
        <v>0</v>
      </c>
      <c r="OU50" s="10">
        <v>0</v>
      </c>
      <c r="OV50" s="10">
        <v>0</v>
      </c>
      <c r="OW50" s="10">
        <v>6241.6796425087769</v>
      </c>
      <c r="OX50" s="10">
        <v>28912.288887158073</v>
      </c>
    </row>
    <row r="51" spans="1:414" s="69" customFormat="1" ht="13.5">
      <c r="A51" s="60" t="s">
        <v>569</v>
      </c>
      <c r="B51" s="61" t="s">
        <v>142</v>
      </c>
      <c r="C51" s="10">
        <v>3.6843964338473208E-2</v>
      </c>
      <c r="D51" s="10">
        <v>6.5500381046174592E-4</v>
      </c>
      <c r="E51" s="10">
        <v>0</v>
      </c>
      <c r="F51" s="10">
        <v>6.5500381046174592E-4</v>
      </c>
      <c r="G51" s="10">
        <v>3.7662719101550389E-3</v>
      </c>
      <c r="H51" s="10">
        <v>5.0926546263400756E-2</v>
      </c>
      <c r="I51" s="10">
        <v>1.8012604787698012E-3</v>
      </c>
      <c r="J51" s="10">
        <v>1.8012604787698012E-3</v>
      </c>
      <c r="K51" s="10">
        <v>0</v>
      </c>
      <c r="L51" s="10">
        <v>2.1287623840006743E-3</v>
      </c>
      <c r="M51" s="10">
        <v>0</v>
      </c>
      <c r="N51" s="10">
        <v>0</v>
      </c>
      <c r="O51" s="10">
        <v>4.9125285784630947E-4</v>
      </c>
      <c r="P51" s="10">
        <v>5.4037814363094034E-3</v>
      </c>
      <c r="Q51" s="10">
        <v>0</v>
      </c>
      <c r="R51" s="10">
        <v>6.5500381046174592E-4</v>
      </c>
      <c r="S51" s="10">
        <v>0</v>
      </c>
      <c r="T51" s="10">
        <v>5.0926546263400756E-2</v>
      </c>
      <c r="U51" s="10">
        <v>0.64730751568882039</v>
      </c>
      <c r="V51" s="10">
        <v>0.10103433776372431</v>
      </c>
      <c r="W51" s="10">
        <v>1.0316310014772498E-2</v>
      </c>
      <c r="X51" s="10">
        <v>9.0881778701567245E-2</v>
      </c>
      <c r="Y51" s="10">
        <v>3.2750190523087295E-3</v>
      </c>
      <c r="Z51" s="10">
        <v>2.7346409086777893E-2</v>
      </c>
      <c r="AA51" s="10">
        <v>2.1287623840006743E-3</v>
      </c>
      <c r="AB51" s="10">
        <v>9.8250571569261894E-4</v>
      </c>
      <c r="AC51" s="10">
        <v>2.0724320563009639</v>
      </c>
      <c r="AD51" s="10">
        <v>0.32553689379948775</v>
      </c>
      <c r="AE51" s="10">
        <v>8.6788004886181339E-2</v>
      </c>
      <c r="AF51" s="10">
        <v>2.0632620029544996E-2</v>
      </c>
      <c r="AG51" s="10">
        <v>0</v>
      </c>
      <c r="AH51" s="10">
        <v>0</v>
      </c>
      <c r="AI51" s="10">
        <v>0</v>
      </c>
      <c r="AJ51" s="10">
        <v>8.1875476307718253E-3</v>
      </c>
      <c r="AK51" s="10">
        <v>0</v>
      </c>
      <c r="AL51" s="10">
        <v>5.7312833415402772E-3</v>
      </c>
      <c r="AM51" s="10">
        <v>3.6025209575396024E-3</v>
      </c>
      <c r="AN51" s="10">
        <v>8.7115506791412195E-2</v>
      </c>
      <c r="AO51" s="10">
        <v>0.2918041975607078</v>
      </c>
      <c r="AP51" s="10">
        <v>5.0435293405554436E-2</v>
      </c>
      <c r="AQ51" s="10">
        <v>0.15589090688989551</v>
      </c>
      <c r="AR51" s="10">
        <v>7.8600457255409515E-3</v>
      </c>
      <c r="AS51" s="10">
        <v>1.9158861456006069E-2</v>
      </c>
      <c r="AT51" s="10">
        <v>3.7662719101550389E-3</v>
      </c>
      <c r="AU51" s="10">
        <v>5.5675323889248403E-3</v>
      </c>
      <c r="AV51" s="10">
        <v>0.17717853072990225</v>
      </c>
      <c r="AW51" s="10">
        <v>8.9244269175412894E-2</v>
      </c>
      <c r="AX51" s="10">
        <v>0.16129468832620494</v>
      </c>
      <c r="AY51" s="10">
        <v>0.25119396131207955</v>
      </c>
      <c r="AZ51" s="10">
        <v>3.4223949096626224E-2</v>
      </c>
      <c r="BA51" s="10">
        <v>4.4212757206167855E-3</v>
      </c>
      <c r="BB51" s="10">
        <v>1.0480060967387935E-2</v>
      </c>
      <c r="BC51" s="10">
        <v>7.5325438203100777E-3</v>
      </c>
      <c r="BD51" s="10">
        <v>6.6155384856636343E-2</v>
      </c>
      <c r="BE51" s="10">
        <v>1.6866348119389959E-2</v>
      </c>
      <c r="BF51" s="10">
        <v>2.1778876697853049E-2</v>
      </c>
      <c r="BG51" s="10">
        <v>1.6375095261543648E-4</v>
      </c>
      <c r="BH51" s="10">
        <v>2.6200152418469837E-3</v>
      </c>
      <c r="BI51" s="10">
        <v>0</v>
      </c>
      <c r="BJ51" s="10">
        <v>8.1875476307718238E-4</v>
      </c>
      <c r="BK51" s="10">
        <v>5.7312833415402772E-3</v>
      </c>
      <c r="BL51" s="10">
        <v>4.0937738153859126E-3</v>
      </c>
      <c r="BM51" s="10">
        <v>0.81433348735656563</v>
      </c>
      <c r="BN51" s="10">
        <v>1.4737585735389283E-2</v>
      </c>
      <c r="BO51" s="10">
        <v>2.1451374792622178E-2</v>
      </c>
      <c r="BP51" s="10">
        <v>3.2750190523087296E-4</v>
      </c>
      <c r="BQ51" s="10">
        <v>2.1778876697853049E-2</v>
      </c>
      <c r="BR51" s="10">
        <v>7.2050419150792048E-3</v>
      </c>
      <c r="BS51" s="10">
        <v>0.153434642600664</v>
      </c>
      <c r="BT51" s="10">
        <v>4.7487776258476585E-3</v>
      </c>
      <c r="BU51" s="10">
        <v>4.3557753395706097E-2</v>
      </c>
      <c r="BV51" s="10">
        <v>1.9650114313852379E-3</v>
      </c>
      <c r="BW51" s="10">
        <v>1.4246332877542974E-2</v>
      </c>
      <c r="BX51" s="10">
        <v>3.7662719101550389E-3</v>
      </c>
      <c r="BY51" s="10">
        <v>4.2738998632628922E-2</v>
      </c>
      <c r="BZ51" s="10">
        <v>8.9408020128028315E-2</v>
      </c>
      <c r="CA51" s="10">
        <v>1.0480060967387935E-2</v>
      </c>
      <c r="CB51" s="10">
        <v>1.0971313825234245E-2</v>
      </c>
      <c r="CC51" s="10">
        <v>1.7848853835082577E-2</v>
      </c>
      <c r="CD51" s="10">
        <v>1.3263827161850353E-2</v>
      </c>
      <c r="CE51" s="10">
        <v>6.0915354372942376E-2</v>
      </c>
      <c r="CF51" s="10">
        <v>5.0762795310785305E-3</v>
      </c>
      <c r="CG51" s="10">
        <v>0.1054556134843411</v>
      </c>
      <c r="CH51" s="10">
        <v>6.7792894382790708E-2</v>
      </c>
      <c r="CI51" s="10">
        <v>3.438770004924166E-2</v>
      </c>
      <c r="CJ51" s="10">
        <v>6.0587852467711501E-3</v>
      </c>
      <c r="CK51" s="10">
        <v>1.6375095261543648E-3</v>
      </c>
      <c r="CL51" s="10">
        <v>1.3591329067081227E-2</v>
      </c>
      <c r="CM51" s="10">
        <v>2.4071390034469165E-2</v>
      </c>
      <c r="CN51" s="10">
        <v>6.0915354372942376E-2</v>
      </c>
      <c r="CO51" s="10">
        <v>0.10398185491080218</v>
      </c>
      <c r="CP51" s="10">
        <v>3.3732696238779919E-2</v>
      </c>
      <c r="CQ51" s="10">
        <v>1.1462566683080554E-2</v>
      </c>
      <c r="CR51" s="10">
        <v>9.6613062043107521E-3</v>
      </c>
      <c r="CS51" s="10">
        <v>0.57345583605925854</v>
      </c>
      <c r="CT51" s="10">
        <v>7.2705422961253791E-2</v>
      </c>
      <c r="CU51" s="10">
        <v>1.3263827161850353E-2</v>
      </c>
      <c r="CV51" s="10">
        <v>1.0370347829135591</v>
      </c>
      <c r="CW51" s="10">
        <v>0.19240736932313787</v>
      </c>
      <c r="CX51" s="10">
        <v>4.6341519590168523E-2</v>
      </c>
      <c r="CY51" s="10">
        <v>0.39398479199274017</v>
      </c>
      <c r="CZ51" s="10">
        <v>1.5065087640620155E-2</v>
      </c>
      <c r="DA51" s="10">
        <v>1.6375095261543648E-4</v>
      </c>
      <c r="DB51" s="10">
        <v>4.9125285784630947E-4</v>
      </c>
      <c r="DC51" s="10">
        <v>0.22597631460930234</v>
      </c>
      <c r="DD51" s="10">
        <v>0.57476584368018213</v>
      </c>
      <c r="DE51" s="10">
        <v>0.11118689682588137</v>
      </c>
      <c r="DF51" s="10">
        <v>3.3277468590509005</v>
      </c>
      <c r="DG51" s="10">
        <v>5.7312833415402775E-2</v>
      </c>
      <c r="DH51" s="10">
        <v>2.0141367171698687E-2</v>
      </c>
      <c r="DI51" s="10">
        <v>2.0141367171698687E-2</v>
      </c>
      <c r="DJ51" s="10">
        <v>2.8165163849855072E-2</v>
      </c>
      <c r="DK51" s="10">
        <v>0.13296577352373443</v>
      </c>
      <c r="DL51" s="10">
        <v>0.11184190063634313</v>
      </c>
      <c r="DM51" s="10">
        <v>4.699652340063027E-2</v>
      </c>
      <c r="DN51" s="10">
        <v>0.13869705686527467</v>
      </c>
      <c r="DO51" s="10">
        <v>2.1123872887391305E-2</v>
      </c>
      <c r="DP51" s="10">
        <v>0.10840313063141896</v>
      </c>
      <c r="DQ51" s="10">
        <v>2.0305118124314122E-2</v>
      </c>
      <c r="DR51" s="10">
        <v>5.9769097704634323E-2</v>
      </c>
      <c r="DS51" s="10">
        <v>-3.1112680996932935E-3</v>
      </c>
      <c r="DT51" s="10">
        <v>0.29966424328624874</v>
      </c>
      <c r="DU51" s="10">
        <v>1.0113258833529357</v>
      </c>
      <c r="DV51" s="10">
        <v>0.3394557247717998</v>
      </c>
      <c r="DW51" s="10">
        <v>8.7606759649258514E-2</v>
      </c>
      <c r="DX51" s="10">
        <v>4.2411496727398051E-2</v>
      </c>
      <c r="DY51" s="10">
        <v>0.11675442921480622</v>
      </c>
      <c r="DZ51" s="10">
        <v>0.11036814206280419</v>
      </c>
      <c r="EA51" s="10">
        <v>0.97513692282492426</v>
      </c>
      <c r="EB51" s="10">
        <v>3.3568945286164477E-2</v>
      </c>
      <c r="EC51" s="10">
        <v>1.6866348119389959E-2</v>
      </c>
      <c r="ED51" s="10">
        <v>6.0882604182419282</v>
      </c>
      <c r="EE51" s="10">
        <v>3.0529727605621977</v>
      </c>
      <c r="EF51" s="10">
        <v>3.3973410139124609</v>
      </c>
      <c r="EG51" s="10">
        <v>1.3863155648422854</v>
      </c>
      <c r="EH51" s="10">
        <v>0.73720678867469513</v>
      </c>
      <c r="EI51" s="10">
        <v>4.503478698829734</v>
      </c>
      <c r="EJ51" s="10">
        <v>0.38923601436689254</v>
      </c>
      <c r="EK51" s="10">
        <v>0.42460622013182681</v>
      </c>
      <c r="EL51" s="10">
        <v>174.60927828336605</v>
      </c>
      <c r="EM51" s="10">
        <v>42.685779573028903</v>
      </c>
      <c r="EN51" s="10">
        <v>2.4190928229878432</v>
      </c>
      <c r="EO51" s="10">
        <v>0.89244269175412871</v>
      </c>
      <c r="EP51" s="10">
        <v>1.6538846214159086E-2</v>
      </c>
      <c r="EQ51" s="10">
        <v>0.24693643654407824</v>
      </c>
      <c r="ER51" s="10">
        <v>5.6657829604941028E-2</v>
      </c>
      <c r="ES51" s="10">
        <v>0.25627024084315814</v>
      </c>
      <c r="ET51" s="10">
        <v>2.2925133366161106</v>
      </c>
      <c r="EU51" s="10">
        <v>5.3736512610281641</v>
      </c>
      <c r="EV51" s="10">
        <v>4.9125285784630947E-4</v>
      </c>
      <c r="EW51" s="10">
        <v>0.52351179551155058</v>
      </c>
      <c r="EX51" s="10">
        <v>3.9300228627704758E-3</v>
      </c>
      <c r="EY51" s="10">
        <v>6.2552863899096742E-2</v>
      </c>
      <c r="EZ51" s="10">
        <v>0.15834717117912708</v>
      </c>
      <c r="FA51" s="10">
        <v>0.9053790170107483</v>
      </c>
      <c r="FB51" s="10">
        <v>0.24104140224992249</v>
      </c>
      <c r="FC51" s="10">
        <v>0.59326970132572632</v>
      </c>
      <c r="FD51" s="10">
        <v>0.28672791802962927</v>
      </c>
      <c r="FE51" s="10">
        <v>0.26413028656869902</v>
      </c>
      <c r="FF51" s="10">
        <v>0.4134711553539771</v>
      </c>
      <c r="FG51" s="10">
        <v>0.29376920899209302</v>
      </c>
      <c r="FH51" s="10">
        <v>0.24677268559146279</v>
      </c>
      <c r="FI51" s="10">
        <v>-1.3427578114465792E-2</v>
      </c>
      <c r="FJ51" s="10">
        <v>4.5850266732322216E-3</v>
      </c>
      <c r="FK51" s="10">
        <v>8.0583481291582455</v>
      </c>
      <c r="FL51" s="10">
        <v>0.80827470210979446</v>
      </c>
      <c r="FM51" s="10">
        <v>1.6835235438393024</v>
      </c>
      <c r="FN51" s="10">
        <v>4.8470281974169201E-2</v>
      </c>
      <c r="FO51" s="10">
        <v>2.3070871713988845</v>
      </c>
      <c r="FP51" s="10">
        <v>2.0832396191735829</v>
      </c>
      <c r="FQ51" s="10">
        <v>0.15752841641604989</v>
      </c>
      <c r="FR51" s="10">
        <v>0.50255167357677466</v>
      </c>
      <c r="FS51" s="10">
        <v>2.8938068346199932</v>
      </c>
      <c r="FT51" s="10">
        <v>6.8447898193252449E-2</v>
      </c>
      <c r="FU51" s="10">
        <v>1.6375095261543651E-2</v>
      </c>
      <c r="FV51" s="10">
        <v>0.1036543530055713</v>
      </c>
      <c r="FW51" s="10">
        <v>3.9463979580320198E-2</v>
      </c>
      <c r="FX51" s="10">
        <v>9.3174292038183365E-2</v>
      </c>
      <c r="FY51" s="10">
        <v>1.342266558588733</v>
      </c>
      <c r="FZ51" s="10">
        <v>3.4924803173820291</v>
      </c>
      <c r="GA51" s="10">
        <v>0.84937619121626895</v>
      </c>
      <c r="GB51" s="10">
        <v>0.53415560743155377</v>
      </c>
      <c r="GC51" s="10">
        <v>0.22892383175638018</v>
      </c>
      <c r="GD51" s="10">
        <v>7.8109204397563206E-2</v>
      </c>
      <c r="GE51" s="10">
        <v>0.10709312301049546</v>
      </c>
      <c r="GF51" s="10">
        <v>1.0815750420249579</v>
      </c>
      <c r="GG51" s="10">
        <v>6.6810388667098083E-2</v>
      </c>
      <c r="GH51" s="10">
        <v>4.8041254478316757</v>
      </c>
      <c r="GI51" s="10">
        <v>4.4867761016629593E-2</v>
      </c>
      <c r="GJ51" s="10">
        <v>3.366719585773374</v>
      </c>
      <c r="GK51" s="10">
        <v>0.78403956112270989</v>
      </c>
      <c r="GL51" s="10">
        <v>0.15507215212681832</v>
      </c>
      <c r="GM51" s="10">
        <v>0.30326676424378834</v>
      </c>
      <c r="GN51" s="10">
        <v>1.3696129676755107</v>
      </c>
      <c r="GO51" s="10">
        <v>2.5947975951442066</v>
      </c>
      <c r="GP51" s="10">
        <v>3.1112680996932929E-2</v>
      </c>
      <c r="GQ51" s="10">
        <v>0.45293513493429727</v>
      </c>
      <c r="GR51" s="10">
        <v>0.23874888891330637</v>
      </c>
      <c r="GS51" s="10">
        <v>0.5729645832014123</v>
      </c>
      <c r="GT51" s="10">
        <v>0.71313539864022579</v>
      </c>
      <c r="GU51" s="10">
        <v>0.13967956258096731</v>
      </c>
      <c r="GV51" s="10">
        <v>6.9718605585548223</v>
      </c>
      <c r="GW51" s="10">
        <v>9.9724330142800813E-2</v>
      </c>
      <c r="GX51" s="10">
        <v>9.0063023938490062E-3</v>
      </c>
      <c r="GY51" s="10">
        <v>0.82366729165564556</v>
      </c>
      <c r="GZ51" s="10">
        <v>3.2732177918299592</v>
      </c>
      <c r="HA51" s="10">
        <v>1.531726410764793</v>
      </c>
      <c r="HB51" s="10">
        <v>0.4915803597515403</v>
      </c>
      <c r="HC51" s="10">
        <v>0.15654591070035725</v>
      </c>
      <c r="HD51" s="10">
        <v>0.94811801564337717</v>
      </c>
      <c r="HE51" s="10">
        <v>0.20255992838529494</v>
      </c>
      <c r="HF51" s="10">
        <v>0.3397832266770307</v>
      </c>
      <c r="HG51" s="10">
        <v>0.77667076825501524</v>
      </c>
      <c r="HH51" s="10">
        <v>0.59261469751526463</v>
      </c>
      <c r="HI51" s="10">
        <v>7.8094466811827807</v>
      </c>
      <c r="HJ51" s="10">
        <v>0.71215289292453332</v>
      </c>
      <c r="HK51" s="10">
        <v>10.215930680819236</v>
      </c>
      <c r="HL51" s="10">
        <v>9.4648050611722281E-2</v>
      </c>
      <c r="HM51" s="10">
        <v>3.5530681698497402</v>
      </c>
      <c r="HN51" s="10">
        <v>4.2149495203213352</v>
      </c>
      <c r="HO51" s="10">
        <v>0.9834882214083116</v>
      </c>
      <c r="HP51" s="10">
        <v>9.5034502859894712</v>
      </c>
      <c r="HQ51" s="10">
        <v>2.9868173757055616</v>
      </c>
      <c r="HR51" s="10">
        <v>0.94877301945383896</v>
      </c>
      <c r="HS51" s="10">
        <v>0.3690946471951938</v>
      </c>
      <c r="HT51" s="10">
        <v>0.4136349063065925</v>
      </c>
      <c r="HU51" s="10">
        <v>4.8463731936064578</v>
      </c>
      <c r="HV51" s="10">
        <v>1.0866513215560365</v>
      </c>
      <c r="HW51" s="10">
        <v>1.539258954585103</v>
      </c>
      <c r="HX51" s="10">
        <v>1.5106025378774015</v>
      </c>
      <c r="HY51" s="10">
        <v>0.94222298134922144</v>
      </c>
      <c r="HZ51" s="10">
        <v>0.51876301788570278</v>
      </c>
      <c r="IA51" s="10">
        <v>0.63535369614789361</v>
      </c>
      <c r="IB51" s="10">
        <v>0.58246213845310768</v>
      </c>
      <c r="IC51" s="10">
        <v>0.46718146781184028</v>
      </c>
      <c r="ID51" s="10">
        <v>1.5228838593235594</v>
      </c>
      <c r="IE51" s="10">
        <v>0.10349060205295586</v>
      </c>
      <c r="IF51" s="10">
        <v>0.39791481485551061</v>
      </c>
      <c r="IG51" s="10">
        <v>1.8846097136510584</v>
      </c>
      <c r="IH51" s="10">
        <v>1.6298132313814393</v>
      </c>
      <c r="II51" s="10">
        <v>2.4768969092610922</v>
      </c>
      <c r="IJ51" s="10">
        <v>1.1460929173554402</v>
      </c>
      <c r="IK51" s="10">
        <v>4.0194308828985044</v>
      </c>
      <c r="IL51" s="10">
        <v>0.34878952907087973</v>
      </c>
      <c r="IM51" s="10">
        <v>0.17292100596190091</v>
      </c>
      <c r="IN51" s="10">
        <v>0.73524177724330975</v>
      </c>
      <c r="IO51" s="10">
        <v>4.1219389792357681</v>
      </c>
      <c r="IP51" s="10">
        <v>3.3896447191395354E-2</v>
      </c>
      <c r="IQ51" s="10">
        <v>4.2568697641908866</v>
      </c>
      <c r="IR51" s="10">
        <v>1.4852211402220088</v>
      </c>
      <c r="IS51" s="10">
        <v>1.0406373038710988</v>
      </c>
      <c r="IT51" s="10">
        <v>0.13836955496004383</v>
      </c>
      <c r="IU51" s="10">
        <v>4.7979029116322888E-2</v>
      </c>
      <c r="IV51" s="10">
        <v>2.0357518429151065</v>
      </c>
      <c r="IW51" s="10">
        <v>0.4879778387940007</v>
      </c>
      <c r="IX51" s="10">
        <v>0.26544029418962256</v>
      </c>
      <c r="IY51" s="10">
        <v>5.3710312457863167E-2</v>
      </c>
      <c r="IZ51" s="10">
        <v>6.9102902003714189E-2</v>
      </c>
      <c r="JA51" s="10">
        <v>0.23563762081361309</v>
      </c>
      <c r="JB51" s="10">
        <v>1.4719573130601584</v>
      </c>
      <c r="JC51" s="10">
        <v>0.23416386224007416</v>
      </c>
      <c r="JD51" s="10">
        <v>0.22466630698837886</v>
      </c>
      <c r="JE51" s="10">
        <v>0.10250809633726324</v>
      </c>
      <c r="JF51" s="10">
        <v>0.7902620973220964</v>
      </c>
      <c r="JG51" s="10">
        <v>0.12707073922957871</v>
      </c>
      <c r="JH51" s="10">
        <v>5.0107791500323559E-2</v>
      </c>
      <c r="JI51" s="10">
        <v>0.13787830210219754</v>
      </c>
      <c r="JJ51" s="10">
        <v>0.11511691968865186</v>
      </c>
      <c r="JK51" s="10">
        <v>5.4365316268324908E-2</v>
      </c>
      <c r="JL51" s="10">
        <v>6.6974139619713519E-2</v>
      </c>
      <c r="JM51" s="10">
        <v>0.34600576287641727</v>
      </c>
      <c r="JN51" s="10">
        <v>0.28869292946101455</v>
      </c>
      <c r="JO51" s="10">
        <v>2.4562642892315472E-3</v>
      </c>
      <c r="JP51" s="10">
        <v>9.0338125538883993</v>
      </c>
      <c r="JQ51" s="10">
        <v>1.2307521598576205</v>
      </c>
      <c r="JR51" s="10">
        <v>1.2127395550699227</v>
      </c>
      <c r="JS51" s="10">
        <v>0.10267184728987867</v>
      </c>
      <c r="JT51" s="10">
        <v>1.4642610182872331</v>
      </c>
      <c r="JU51" s="10">
        <v>14.978627137639204</v>
      </c>
      <c r="JV51" s="10">
        <v>1.6211344308928212E-2</v>
      </c>
      <c r="JW51" s="10">
        <v>2.7315296405780964</v>
      </c>
      <c r="JX51" s="10">
        <v>0.74408432868454333</v>
      </c>
      <c r="JY51" s="10">
        <v>1.1776968512102193</v>
      </c>
      <c r="JZ51" s="10">
        <v>0.76389819395101122</v>
      </c>
      <c r="KA51" s="10">
        <v>0.63699120567404799</v>
      </c>
      <c r="KB51" s="10">
        <v>0.15408964641112574</v>
      </c>
      <c r="KC51" s="10">
        <v>2.800141289723964E-2</v>
      </c>
      <c r="KD51" s="10">
        <v>5.4365316268324908E-2</v>
      </c>
      <c r="KE51" s="10">
        <v>0.17161099834097743</v>
      </c>
      <c r="KF51" s="10">
        <v>0.43639628872013825</v>
      </c>
      <c r="KG51" s="10">
        <v>1.2608823351388609E-2</v>
      </c>
      <c r="KH51" s="10">
        <v>0.12002944826711494</v>
      </c>
      <c r="KI51" s="10">
        <v>1.6375095261543648E-3</v>
      </c>
      <c r="KJ51" s="10">
        <v>4.7979029116322888E-2</v>
      </c>
      <c r="KK51" s="10">
        <v>0</v>
      </c>
      <c r="KL51" s="10">
        <v>0.16702597166774522</v>
      </c>
      <c r="KM51" s="10">
        <v>0.12494197684557803</v>
      </c>
      <c r="KN51" s="17">
        <v>3.7990221006781268E-2</v>
      </c>
      <c r="KO51" s="17">
        <v>1.2759474227794809</v>
      </c>
      <c r="KP51" s="17">
        <v>0.38203097245181333</v>
      </c>
      <c r="KQ51" s="17">
        <v>4.5850266732322216E-3</v>
      </c>
      <c r="KR51" s="10">
        <v>3.6352711480626895E-2</v>
      </c>
      <c r="KS51" s="10">
        <v>8.8589265364951125E-2</v>
      </c>
      <c r="KT51" s="10">
        <v>4.7979029116322888E-2</v>
      </c>
      <c r="KU51" s="10">
        <v>1.3460328304988878</v>
      </c>
      <c r="KV51" s="10">
        <v>3.548483143176508</v>
      </c>
      <c r="KW51" s="10">
        <v>0.11528067064126728</v>
      </c>
      <c r="KX51" s="10">
        <v>8.4128689415706646</v>
      </c>
      <c r="KY51" s="10">
        <v>0.65205629331466819</v>
      </c>
      <c r="KZ51" s="10">
        <v>0.13312952447634985</v>
      </c>
      <c r="LA51" s="10">
        <v>0.27706661182531855</v>
      </c>
      <c r="LB51" s="10">
        <v>0.16538846214159084</v>
      </c>
      <c r="LC51" s="10">
        <v>0.26118276942162116</v>
      </c>
      <c r="LD51" s="10">
        <v>0.16784472643082241</v>
      </c>
      <c r="LE51" s="10">
        <v>5.9605346752018881E-2</v>
      </c>
      <c r="LF51" s="10">
        <v>3.1248594287603746</v>
      </c>
      <c r="LG51" s="10">
        <v>0.50042291119277393</v>
      </c>
      <c r="LH51" s="10">
        <v>7.7290449634486016E-2</v>
      </c>
      <c r="LI51" s="10">
        <v>8.5969250123104149E-2</v>
      </c>
      <c r="LJ51" s="10">
        <v>0.32062436522102461</v>
      </c>
      <c r="LK51" s="10">
        <v>5.5236471336239035</v>
      </c>
      <c r="LL51" s="10">
        <v>6.7855119744784576</v>
      </c>
      <c r="LM51" s="10">
        <v>1.561037831282956</v>
      </c>
      <c r="LN51" s="10">
        <v>0.20370618505360302</v>
      </c>
      <c r="LO51" s="10">
        <v>0.54823818935648139</v>
      </c>
      <c r="LP51" s="10">
        <v>0.52400304836939682</v>
      </c>
      <c r="LQ51" s="10">
        <v>1.129554071141281</v>
      </c>
      <c r="LR51" s="10">
        <v>0.23809388510284465</v>
      </c>
      <c r="LS51" s="10">
        <v>22.333828676266769</v>
      </c>
      <c r="LT51" s="10">
        <v>40.813287429871387</v>
      </c>
      <c r="LU51" s="10">
        <v>0.1310007620923492</v>
      </c>
      <c r="LV51" s="10">
        <v>2.348843664315821</v>
      </c>
      <c r="LW51" s="10">
        <v>0.69070151813191116</v>
      </c>
      <c r="LX51" s="10">
        <v>1.955677627086158</v>
      </c>
      <c r="LY51" s="10">
        <v>0.43197501299952146</v>
      </c>
      <c r="LZ51" s="10">
        <v>0.5277693202795517</v>
      </c>
      <c r="MA51" s="10">
        <v>1.0807562872618807E-2</v>
      </c>
      <c r="MB51" s="10">
        <v>0.32930316570964274</v>
      </c>
      <c r="MC51" s="10">
        <v>5.6494078652325586E-2</v>
      </c>
      <c r="MD51" s="10">
        <v>0.10840313063141896</v>
      </c>
      <c r="ME51" s="10">
        <v>0.27461034753608698</v>
      </c>
      <c r="MF51" s="10">
        <v>1.4482134249309202</v>
      </c>
      <c r="MG51" s="10">
        <v>0.37826470054165828</v>
      </c>
      <c r="MH51" s="10">
        <v>1.6047593356312773E-2</v>
      </c>
      <c r="MI51" s="10">
        <v>3.438770004924166E-2</v>
      </c>
      <c r="MJ51" s="10">
        <v>0.24087765129730707</v>
      </c>
      <c r="MK51" s="10">
        <v>0.42476997108444225</v>
      </c>
      <c r="ML51" s="10">
        <v>0.61504857802357937</v>
      </c>
      <c r="MM51" s="10">
        <v>0.10414560586341759</v>
      </c>
      <c r="MN51" s="10">
        <v>0.10463685872126391</v>
      </c>
      <c r="MO51" s="10">
        <v>1.2936325256619483E-2</v>
      </c>
      <c r="MP51" s="10">
        <v>0.11773693493049885</v>
      </c>
      <c r="MQ51" s="10">
        <v>0.13886080781789012</v>
      </c>
      <c r="MR51" s="10">
        <v>0</v>
      </c>
      <c r="MS51" s="10">
        <v>0.49960415642969663</v>
      </c>
      <c r="MT51" s="10">
        <v>0.25381397655392657</v>
      </c>
      <c r="MU51" s="10">
        <v>0.22106378603083923</v>
      </c>
      <c r="MV51" s="10">
        <v>2.1778876697853049E-2</v>
      </c>
      <c r="MW51" s="10">
        <v>1.5392589545851029E-2</v>
      </c>
      <c r="MX51" s="10">
        <v>0.16620721690466803</v>
      </c>
      <c r="MY51" s="10">
        <v>8.2366729165564548E-2</v>
      </c>
      <c r="MZ51" s="10">
        <v>0.1974836488542164</v>
      </c>
      <c r="NA51" s="10">
        <v>7.6635445824024276E-2</v>
      </c>
      <c r="NB51" s="10">
        <v>0.10660187015264914</v>
      </c>
      <c r="NC51" s="10">
        <v>0.62372737851219762</v>
      </c>
      <c r="ND51" s="10">
        <v>0.74310182296885074</v>
      </c>
      <c r="NE51" s="10">
        <v>0.12903575066096395</v>
      </c>
      <c r="NF51" s="10">
        <v>0.69774280909437492</v>
      </c>
      <c r="NG51" s="10">
        <v>0.299009239475787</v>
      </c>
      <c r="NH51" s="10">
        <v>0</v>
      </c>
      <c r="NI51" s="10">
        <v>0.35059078954964951</v>
      </c>
      <c r="NJ51" s="10">
        <v>0.99429578428093024</v>
      </c>
      <c r="NK51" s="10">
        <v>7.5652940108331651E-2</v>
      </c>
      <c r="NL51" s="10">
        <v>0.27772161563578024</v>
      </c>
      <c r="NM51" s="10">
        <v>0.12690698827696328</v>
      </c>
      <c r="NN51" s="10">
        <v>1.9180149079846076</v>
      </c>
      <c r="NO51" s="10">
        <v>0.2813241365933199</v>
      </c>
      <c r="NP51" s="10">
        <v>0.45064262159768115</v>
      </c>
      <c r="NQ51" s="10">
        <v>0.35190079717057299</v>
      </c>
      <c r="NR51" s="10">
        <v>3.8645224817243008E-2</v>
      </c>
      <c r="NS51" s="10">
        <v>0.37204216434227166</v>
      </c>
      <c r="NT51" s="10">
        <v>0.64223123615774191</v>
      </c>
      <c r="NU51" s="10">
        <v>1.0753525058255713</v>
      </c>
      <c r="NV51" s="10">
        <v>4.4540259111398722E-2</v>
      </c>
      <c r="NW51" s="10">
        <v>6.6155384856636343E-2</v>
      </c>
      <c r="NX51" s="10">
        <v>6.4354124377866528E-2</v>
      </c>
      <c r="NY51" s="10">
        <v>2.9638922423394005E-2</v>
      </c>
      <c r="NZ51" s="10">
        <v>4.5850266732322217E-2</v>
      </c>
      <c r="OA51" s="10">
        <v>8.2202978212949127E-2</v>
      </c>
      <c r="OB51" s="10">
        <v>5.0762795310785305E-3</v>
      </c>
      <c r="OC51" s="10">
        <v>0.29016668803455342</v>
      </c>
      <c r="OD51" s="10">
        <v>1.6211344308928212E-2</v>
      </c>
      <c r="OE51" s="10">
        <v>3.4060198144010789E-2</v>
      </c>
      <c r="OF51" s="10">
        <v>7.9746713923717558E-2</v>
      </c>
      <c r="OG51" s="10">
        <v>46.107028226023225</v>
      </c>
      <c r="OH51" s="10">
        <v>1.7351050939131649</v>
      </c>
      <c r="OI51" s="10">
        <v>8.6788004886181339E-2</v>
      </c>
      <c r="OJ51" s="10">
        <v>0</v>
      </c>
      <c r="OK51" s="10">
        <v>0</v>
      </c>
      <c r="OL51" s="10">
        <v>0.153434642600664</v>
      </c>
      <c r="OM51" s="10">
        <v>0</v>
      </c>
      <c r="ON51" s="10">
        <v>0</v>
      </c>
      <c r="OO51" s="10">
        <v>1.5782316813075767</v>
      </c>
      <c r="OP51" s="10">
        <v>623.34976881546572</v>
      </c>
      <c r="OQ51" s="10">
        <v>0.74866935535777557</v>
      </c>
      <c r="OR51" s="10">
        <v>0</v>
      </c>
      <c r="OS51" s="10">
        <v>0</v>
      </c>
      <c r="OT51" s="10">
        <v>0</v>
      </c>
      <c r="OU51" s="10">
        <v>0</v>
      </c>
      <c r="OV51" s="10">
        <v>0</v>
      </c>
      <c r="OW51" s="10">
        <v>0.74866935535777557</v>
      </c>
      <c r="OX51" s="10">
        <v>624.09843817082344</v>
      </c>
    </row>
    <row r="52" spans="1:414" s="69" customFormat="1" ht="13.5">
      <c r="A52" s="60" t="s">
        <v>570</v>
      </c>
      <c r="B52" s="61" t="s">
        <v>143</v>
      </c>
      <c r="C52" s="10">
        <v>0.17107620388085384</v>
      </c>
      <c r="D52" s="10">
        <v>2.7154952996960927E-3</v>
      </c>
      <c r="E52" s="10">
        <v>0</v>
      </c>
      <c r="F52" s="10">
        <v>0</v>
      </c>
      <c r="G52" s="10">
        <v>4.6163420094833575E-2</v>
      </c>
      <c r="H52" s="10">
        <v>0.4435308989503618</v>
      </c>
      <c r="I52" s="10">
        <v>0</v>
      </c>
      <c r="J52" s="10">
        <v>0</v>
      </c>
      <c r="K52" s="10">
        <v>0</v>
      </c>
      <c r="L52" s="10">
        <v>1.9913632197771345E-2</v>
      </c>
      <c r="M52" s="10">
        <v>0</v>
      </c>
      <c r="N52" s="10">
        <v>0</v>
      </c>
      <c r="O52" s="10">
        <v>0</v>
      </c>
      <c r="P52" s="10">
        <v>3.3491108696251812E-2</v>
      </c>
      <c r="Q52" s="10">
        <v>0</v>
      </c>
      <c r="R52" s="10">
        <v>4.5258254994934881E-3</v>
      </c>
      <c r="S52" s="10">
        <v>0</v>
      </c>
      <c r="T52" s="10">
        <v>0.28331667626829232</v>
      </c>
      <c r="U52" s="10">
        <v>4.4054385412069612</v>
      </c>
      <c r="V52" s="10">
        <v>0</v>
      </c>
      <c r="W52" s="10">
        <v>2.8060118096859623E-2</v>
      </c>
      <c r="X52" s="10">
        <v>0.21633445887578873</v>
      </c>
      <c r="Y52" s="10">
        <v>6.607705229260491E-2</v>
      </c>
      <c r="Z52" s="10">
        <v>0.27335986016940667</v>
      </c>
      <c r="AA52" s="10">
        <v>9.9568160988856725E-3</v>
      </c>
      <c r="AB52" s="10">
        <v>6.3361556992908826E-3</v>
      </c>
      <c r="AC52" s="10">
        <v>11.172452828049623</v>
      </c>
      <c r="AD52" s="10">
        <v>0.94770785959393644</v>
      </c>
      <c r="AE52" s="10">
        <v>0</v>
      </c>
      <c r="AF52" s="10">
        <v>4.3447924795137483E-2</v>
      </c>
      <c r="AG52" s="10">
        <v>0</v>
      </c>
      <c r="AH52" s="10">
        <v>0</v>
      </c>
      <c r="AI52" s="10">
        <v>0</v>
      </c>
      <c r="AJ52" s="10">
        <v>1.5387806698277858E-2</v>
      </c>
      <c r="AK52" s="10">
        <v>0</v>
      </c>
      <c r="AL52" s="10">
        <v>0</v>
      </c>
      <c r="AM52" s="10">
        <v>0</v>
      </c>
      <c r="AN52" s="10">
        <v>0.29146316216738061</v>
      </c>
      <c r="AO52" s="10">
        <v>0.93775104349505067</v>
      </c>
      <c r="AP52" s="10">
        <v>0.15840389248227207</v>
      </c>
      <c r="AQ52" s="10">
        <v>0.82913123150720691</v>
      </c>
      <c r="AR52" s="10">
        <v>0</v>
      </c>
      <c r="AS52" s="10">
        <v>0</v>
      </c>
      <c r="AT52" s="10">
        <v>3.982726439554269E-2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0.35120405876069466</v>
      </c>
      <c r="BN52" s="10">
        <v>1.0771464688794501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0">
        <v>9.0516509989869761E-3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0.10590431668814762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3.7111769095846604E-2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0">
        <v>0</v>
      </c>
      <c r="DN52" s="10">
        <v>1.5858492550225181</v>
      </c>
      <c r="DO52" s="10">
        <v>0</v>
      </c>
      <c r="DP52" s="10">
        <v>0</v>
      </c>
      <c r="DQ52" s="10">
        <v>0</v>
      </c>
      <c r="DR52" s="10">
        <v>0</v>
      </c>
      <c r="DS52" s="10">
        <v>0</v>
      </c>
      <c r="DT52" s="10">
        <v>0</v>
      </c>
      <c r="DU52" s="10">
        <v>0.70331328262128801</v>
      </c>
      <c r="DV52" s="10">
        <v>0.52680608814104202</v>
      </c>
      <c r="DW52" s="10">
        <v>0</v>
      </c>
      <c r="DX52" s="10">
        <v>0</v>
      </c>
      <c r="DY52" s="10">
        <v>8.7801014690173665E-2</v>
      </c>
      <c r="DZ52" s="10">
        <v>1.3324030270508829</v>
      </c>
      <c r="EA52" s="10">
        <v>1.5297290188287991</v>
      </c>
      <c r="EB52" s="10">
        <v>3.0775613396555716E-2</v>
      </c>
      <c r="EC52" s="10">
        <v>0</v>
      </c>
      <c r="ED52" s="10">
        <v>6.9272285095247321</v>
      </c>
      <c r="EE52" s="10">
        <v>1.1432235211720552</v>
      </c>
      <c r="EF52" s="10">
        <v>0.43719474325107094</v>
      </c>
      <c r="EG52" s="10">
        <v>0.80469177380994206</v>
      </c>
      <c r="EH52" s="10">
        <v>0.25525655817143272</v>
      </c>
      <c r="EI52" s="10">
        <v>2.0764487391676125</v>
      </c>
      <c r="EJ52" s="10">
        <v>0.15478323208267727</v>
      </c>
      <c r="EK52" s="10">
        <v>0.21542929377589001</v>
      </c>
      <c r="EL52" s="10">
        <v>35.643591303810915</v>
      </c>
      <c r="EM52" s="10">
        <v>339.47402423110742</v>
      </c>
      <c r="EN52" s="10">
        <v>10.923532425577482</v>
      </c>
      <c r="EO52" s="10">
        <v>260.93646917329704</v>
      </c>
      <c r="EP52" s="10">
        <v>0.91331158579778593</v>
      </c>
      <c r="EQ52" s="10">
        <v>1.0391295346837048</v>
      </c>
      <c r="ER52" s="10">
        <v>0</v>
      </c>
      <c r="ES52" s="10">
        <v>382.56983980238431</v>
      </c>
      <c r="ET52" s="10">
        <v>4.993795856141114</v>
      </c>
      <c r="EU52" s="10">
        <v>3.6641083243899284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0.60917611223182344</v>
      </c>
      <c r="FB52" s="10">
        <v>0.97667314279069462</v>
      </c>
      <c r="FC52" s="10">
        <v>19.169586485654616</v>
      </c>
      <c r="FD52" s="10">
        <v>1.2998170834545295</v>
      </c>
      <c r="FE52" s="10">
        <v>74.809180011327655</v>
      </c>
      <c r="FF52" s="10">
        <v>2.7643742150906228</v>
      </c>
      <c r="FG52" s="10">
        <v>28.707311143287193</v>
      </c>
      <c r="FH52" s="10">
        <v>3.6279017203939792</v>
      </c>
      <c r="FI52" s="10">
        <v>7.2413207991895807E-3</v>
      </c>
      <c r="FJ52" s="10">
        <v>0</v>
      </c>
      <c r="FK52" s="10">
        <v>112.86594147146852</v>
      </c>
      <c r="FL52" s="10">
        <v>7.2268381575912031</v>
      </c>
      <c r="FM52" s="10">
        <v>12.804465503166977</v>
      </c>
      <c r="FN52" s="10">
        <v>9.504233548936325E-2</v>
      </c>
      <c r="FO52" s="10">
        <v>2.1832582209556586</v>
      </c>
      <c r="FP52" s="10">
        <v>7.6739897169411577</v>
      </c>
      <c r="FQ52" s="10">
        <v>6.9697712692199709E-2</v>
      </c>
      <c r="FR52" s="10">
        <v>0</v>
      </c>
      <c r="FS52" s="10">
        <v>3.0603632027574963</v>
      </c>
      <c r="FT52" s="10">
        <v>0</v>
      </c>
      <c r="FU52" s="10">
        <v>0</v>
      </c>
      <c r="FV52" s="10">
        <v>0</v>
      </c>
      <c r="FW52" s="10">
        <v>1.2672311398581765E-2</v>
      </c>
      <c r="FX52" s="10">
        <v>5.6120236193719246E-2</v>
      </c>
      <c r="FY52" s="10">
        <v>2.3000245188425907</v>
      </c>
      <c r="FZ52" s="10">
        <v>8.2017009701820989</v>
      </c>
      <c r="GA52" s="10">
        <v>0.65714986252645446</v>
      </c>
      <c r="GB52" s="10">
        <v>0</v>
      </c>
      <c r="GC52" s="10">
        <v>0</v>
      </c>
      <c r="GD52" s="10">
        <v>0</v>
      </c>
      <c r="GE52" s="10">
        <v>0</v>
      </c>
      <c r="GF52" s="10">
        <v>801.63141060718465</v>
      </c>
      <c r="GG52" s="10">
        <v>1.7560202938034732</v>
      </c>
      <c r="GH52" s="10">
        <v>19.752512809989376</v>
      </c>
      <c r="GI52" s="10">
        <v>3.7111769095846604E-2</v>
      </c>
      <c r="GJ52" s="10">
        <v>12.702181846878423</v>
      </c>
      <c r="GK52" s="10">
        <v>2.6114013132077423</v>
      </c>
      <c r="GL52" s="10">
        <v>0.97395764749099856</v>
      </c>
      <c r="GM52" s="10">
        <v>6.2800354630971649</v>
      </c>
      <c r="GN52" s="10">
        <v>0.60193479143263395</v>
      </c>
      <c r="GO52" s="10">
        <v>2.0176130076741967</v>
      </c>
      <c r="GP52" s="10">
        <v>0.47611684254671488</v>
      </c>
      <c r="GQ52" s="10">
        <v>1.3441701733495659</v>
      </c>
      <c r="GR52" s="10">
        <v>1.5704614483242401</v>
      </c>
      <c r="GS52" s="10">
        <v>0.23896358637325615</v>
      </c>
      <c r="GT52" s="10">
        <v>0.439910238550767</v>
      </c>
      <c r="GU52" s="10">
        <v>0.1864640105791317</v>
      </c>
      <c r="GV52" s="10">
        <v>0</v>
      </c>
      <c r="GW52" s="10">
        <v>0.48335816334590442</v>
      </c>
      <c r="GX52" s="10">
        <v>0</v>
      </c>
      <c r="GY52" s="10">
        <v>0.13758509518460202</v>
      </c>
      <c r="GZ52" s="10">
        <v>1.5025740658318381</v>
      </c>
      <c r="HA52" s="10">
        <v>1.4989534054322433</v>
      </c>
      <c r="HB52" s="10">
        <v>0.60193479143263395</v>
      </c>
      <c r="HC52" s="10">
        <v>0.44986705464965265</v>
      </c>
      <c r="HD52" s="10">
        <v>1.326066871351592</v>
      </c>
      <c r="HE52" s="10">
        <v>0.35572988426018815</v>
      </c>
      <c r="HF52" s="10">
        <v>0.82551057110761217</v>
      </c>
      <c r="HG52" s="10">
        <v>0.380169341957453</v>
      </c>
      <c r="HH52" s="10">
        <v>1.6039525570204922</v>
      </c>
      <c r="HI52" s="10">
        <v>1.6555469677147179</v>
      </c>
      <c r="HJ52" s="10">
        <v>1.1658526486695224</v>
      </c>
      <c r="HK52" s="10">
        <v>0</v>
      </c>
      <c r="HL52" s="10">
        <v>0.21090346827639653</v>
      </c>
      <c r="HM52" s="10">
        <v>2.5652378931129087</v>
      </c>
      <c r="HN52" s="10">
        <v>3.5545833473021853</v>
      </c>
      <c r="HO52" s="10">
        <v>2.0719229136681188</v>
      </c>
      <c r="HP52" s="10">
        <v>2.1533877726590016</v>
      </c>
      <c r="HQ52" s="10">
        <v>6.941711151123112</v>
      </c>
      <c r="HR52" s="10">
        <v>1.2292142056624313</v>
      </c>
      <c r="HS52" s="10">
        <v>0.9431820340944429</v>
      </c>
      <c r="HT52" s="10">
        <v>0.65171887192706235</v>
      </c>
      <c r="HU52" s="10">
        <v>2.1579135981584954</v>
      </c>
      <c r="HV52" s="10">
        <v>3.4957476158087704</v>
      </c>
      <c r="HW52" s="10">
        <v>3.7256595511830395</v>
      </c>
      <c r="HX52" s="10">
        <v>0.98753512398947918</v>
      </c>
      <c r="HY52" s="10">
        <v>2.2837315470444137</v>
      </c>
      <c r="HZ52" s="10">
        <v>0.90788059519839348</v>
      </c>
      <c r="IA52" s="10">
        <v>0.50870278614306808</v>
      </c>
      <c r="IB52" s="10">
        <v>0.33581625206241678</v>
      </c>
      <c r="IC52" s="10">
        <v>0.25797205347112878</v>
      </c>
      <c r="ID52" s="10">
        <v>7.5264478056576705</v>
      </c>
      <c r="IE52" s="10">
        <v>0.20275698237730824</v>
      </c>
      <c r="IF52" s="10">
        <v>7.2413207991895809E-2</v>
      </c>
      <c r="IG52" s="10">
        <v>1.0409398648835022</v>
      </c>
      <c r="IH52" s="10">
        <v>7.8559279020207962</v>
      </c>
      <c r="II52" s="10">
        <v>22.890720211338163</v>
      </c>
      <c r="IJ52" s="10">
        <v>2.0601557673694355</v>
      </c>
      <c r="IK52" s="10">
        <v>14.475400277579972</v>
      </c>
      <c r="IL52" s="10">
        <v>4.2832412527206358</v>
      </c>
      <c r="IM52" s="10">
        <v>1.2862396069560491</v>
      </c>
      <c r="IN52" s="10">
        <v>0.9567595105929233</v>
      </c>
      <c r="IO52" s="10">
        <v>3.4179034172174823</v>
      </c>
      <c r="IP52" s="10">
        <v>2.0818797297670045E-2</v>
      </c>
      <c r="IQ52" s="10">
        <v>6.3977069260839947</v>
      </c>
      <c r="IR52" s="10">
        <v>0.27788568566890015</v>
      </c>
      <c r="IS52" s="10">
        <v>0.55848686663749636</v>
      </c>
      <c r="IT52" s="10">
        <v>0.10771464688794501</v>
      </c>
      <c r="IU52" s="10">
        <v>0.13124893948531113</v>
      </c>
      <c r="IV52" s="10">
        <v>0.69064097122270629</v>
      </c>
      <c r="IW52" s="10">
        <v>0.77301099531348771</v>
      </c>
      <c r="IX52" s="10">
        <v>0.35391955406039072</v>
      </c>
      <c r="IY52" s="10">
        <v>0</v>
      </c>
      <c r="IZ52" s="10">
        <v>1.7198136898075252E-2</v>
      </c>
      <c r="JA52" s="10">
        <v>0.55939203173739505</v>
      </c>
      <c r="JB52" s="10">
        <v>0.51413377674246019</v>
      </c>
      <c r="JC52" s="10">
        <v>0.12672311398581765</v>
      </c>
      <c r="JD52" s="10">
        <v>0.16474004818156296</v>
      </c>
      <c r="JE52" s="10">
        <v>6.8792547592301009E-2</v>
      </c>
      <c r="JF52" s="10">
        <v>0</v>
      </c>
      <c r="JG52" s="10">
        <v>8.237002409078148E-2</v>
      </c>
      <c r="JH52" s="10">
        <v>1.3577476498480463E-2</v>
      </c>
      <c r="JI52" s="10">
        <v>0.1828433501795369</v>
      </c>
      <c r="JJ52" s="10">
        <v>0.25525655817143272</v>
      </c>
      <c r="JK52" s="10">
        <v>8.3275189190680179E-2</v>
      </c>
      <c r="JL52" s="10">
        <v>0.18193818507963821</v>
      </c>
      <c r="JM52" s="10">
        <v>1.6329178402172504</v>
      </c>
      <c r="JN52" s="10">
        <v>0.5421938948393199</v>
      </c>
      <c r="JO52" s="10">
        <v>4.5258254994934881E-3</v>
      </c>
      <c r="JP52" s="10">
        <v>12.020592526654704</v>
      </c>
      <c r="JQ52" s="10">
        <v>0.85719134960406651</v>
      </c>
      <c r="JR52" s="10">
        <v>1.1586113278703329</v>
      </c>
      <c r="JS52" s="10">
        <v>0.10047332608875544</v>
      </c>
      <c r="JT52" s="10">
        <v>0.93050972269586119</v>
      </c>
      <c r="JU52" s="10">
        <v>39.658903686961537</v>
      </c>
      <c r="JV52" s="10">
        <v>3.0775613396555716E-2</v>
      </c>
      <c r="JW52" s="10">
        <v>12.450545949106585</v>
      </c>
      <c r="JX52" s="10">
        <v>4.2823360876207381</v>
      </c>
      <c r="JY52" s="10">
        <v>0.38560033255684517</v>
      </c>
      <c r="JZ52" s="10">
        <v>2.2312319712502897</v>
      </c>
      <c r="KA52" s="10">
        <v>1.4039110699428798</v>
      </c>
      <c r="KB52" s="10">
        <v>0.35391955406039072</v>
      </c>
      <c r="KC52" s="10">
        <v>3.4396273796150505E-2</v>
      </c>
      <c r="KD52" s="10">
        <v>0.21633445887578873</v>
      </c>
      <c r="KE52" s="10">
        <v>0.53133191364053545</v>
      </c>
      <c r="KF52" s="10">
        <v>0.1792226897799421</v>
      </c>
      <c r="KG52" s="10">
        <v>1.9008467097872649E-2</v>
      </c>
      <c r="KH52" s="10">
        <v>3.982726439554269E-2</v>
      </c>
      <c r="KI52" s="10">
        <v>3.3491108696251812E-2</v>
      </c>
      <c r="KJ52" s="10">
        <v>3.8922099295643997E-2</v>
      </c>
      <c r="KK52" s="10">
        <v>6.3361556992908826E-3</v>
      </c>
      <c r="KL52" s="10">
        <v>0.32766976616332855</v>
      </c>
      <c r="KM52" s="10">
        <v>0.86714816570295228</v>
      </c>
      <c r="KN52" s="17">
        <v>6.1551226793111431E-2</v>
      </c>
      <c r="KO52" s="17">
        <v>2.9843293343660058</v>
      </c>
      <c r="KP52" s="17">
        <v>1.2355503613617222</v>
      </c>
      <c r="KQ52" s="17">
        <v>0</v>
      </c>
      <c r="KR52" s="10">
        <v>3.5301438896049205E-2</v>
      </c>
      <c r="KS52" s="10">
        <v>0</v>
      </c>
      <c r="KT52" s="10">
        <v>8.9611344889971051E-2</v>
      </c>
      <c r="KU52" s="10">
        <v>2.7761413613893056</v>
      </c>
      <c r="KV52" s="10">
        <v>1.086198119878437</v>
      </c>
      <c r="KW52" s="10">
        <v>0.67525316452442841</v>
      </c>
      <c r="KX52" s="10">
        <v>181.77887602205604</v>
      </c>
      <c r="KY52" s="10">
        <v>1.4265401974403473</v>
      </c>
      <c r="KZ52" s="10">
        <v>0.23624809107356007</v>
      </c>
      <c r="LA52" s="10">
        <v>0.17198136898075253</v>
      </c>
      <c r="LB52" s="10">
        <v>2.2665334101463386</v>
      </c>
      <c r="LC52" s="10">
        <v>1.053612176282084</v>
      </c>
      <c r="LD52" s="10">
        <v>4.2723792715218529</v>
      </c>
      <c r="LE52" s="10">
        <v>0.24982556757204052</v>
      </c>
      <c r="LF52" s="10">
        <v>2.9001489800754268</v>
      </c>
      <c r="LG52" s="10">
        <v>1.0463708554828943</v>
      </c>
      <c r="LH52" s="10">
        <v>1.1061117520762085</v>
      </c>
      <c r="LI52" s="10">
        <v>0.72232174971916063</v>
      </c>
      <c r="LJ52" s="10">
        <v>0.38922099295643997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0.93232005289565856</v>
      </c>
      <c r="LR52" s="10">
        <v>0.12310245358622286</v>
      </c>
      <c r="LS52" s="10">
        <v>13.802862608355239</v>
      </c>
      <c r="LT52" s="10">
        <v>31.208282314307301</v>
      </c>
      <c r="LU52" s="10">
        <v>0</v>
      </c>
      <c r="LV52" s="10">
        <v>1.3052480740539221</v>
      </c>
      <c r="LW52" s="10">
        <v>3.8922099295643995</v>
      </c>
      <c r="LX52" s="10">
        <v>0.34305757286160637</v>
      </c>
      <c r="LY52" s="10">
        <v>0.9649059964920117</v>
      </c>
      <c r="LZ52" s="10">
        <v>0.79473495771105651</v>
      </c>
      <c r="MA52" s="10">
        <v>0</v>
      </c>
      <c r="MB52" s="10">
        <v>0.19370533137832127</v>
      </c>
      <c r="MC52" s="10">
        <v>7.6033868391490594E-2</v>
      </c>
      <c r="MD52" s="10">
        <v>8.6895849590274965E-2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0.36297120505937769</v>
      </c>
      <c r="MV52" s="10">
        <v>0</v>
      </c>
      <c r="MW52" s="10">
        <v>0</v>
      </c>
      <c r="MX52" s="10">
        <v>0</v>
      </c>
      <c r="MY52" s="10">
        <v>0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9.4137170389464536E-2</v>
      </c>
      <c r="NJ52" s="10">
        <v>4.7973750294630968E-2</v>
      </c>
      <c r="NK52" s="10">
        <v>5.8835731493415346E-2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0.16655037838136036</v>
      </c>
      <c r="NW52" s="10">
        <v>0.14844707638338642</v>
      </c>
      <c r="NX52" s="10">
        <v>0</v>
      </c>
      <c r="NY52" s="10">
        <v>0</v>
      </c>
      <c r="NZ52" s="10">
        <v>0</v>
      </c>
      <c r="OA52" s="10">
        <v>0</v>
      </c>
      <c r="OB52" s="10">
        <v>2.3534292597366134E-2</v>
      </c>
      <c r="OC52" s="10">
        <v>0</v>
      </c>
      <c r="OD52" s="10">
        <v>0</v>
      </c>
      <c r="OE52" s="10">
        <v>0</v>
      </c>
      <c r="OF52" s="10">
        <v>0</v>
      </c>
      <c r="OG52" s="10">
        <v>26.648060541017657</v>
      </c>
      <c r="OH52" s="10">
        <v>0</v>
      </c>
      <c r="OI52" s="10">
        <v>4.1854834219315773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4.0234588690497111</v>
      </c>
      <c r="OP52" s="10">
        <v>2722.7791632549756</v>
      </c>
      <c r="OQ52" s="10">
        <v>2.7535122338918381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2.7535122338918381</v>
      </c>
      <c r="OX52" s="10">
        <v>2725.5326754888674</v>
      </c>
    </row>
    <row r="53" spans="1:414" s="121" customFormat="1" ht="13.5">
      <c r="A53" s="119" t="s">
        <v>727</v>
      </c>
      <c r="B53" s="120" t="s">
        <v>301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0</v>
      </c>
      <c r="DM53" s="10">
        <v>0</v>
      </c>
      <c r="DN53" s="10">
        <v>0</v>
      </c>
      <c r="DO53" s="10">
        <v>0</v>
      </c>
      <c r="DP53" s="10">
        <v>0</v>
      </c>
      <c r="DQ53" s="10">
        <v>0</v>
      </c>
      <c r="DR53" s="10">
        <v>0</v>
      </c>
      <c r="DS53" s="10">
        <v>0</v>
      </c>
      <c r="DT53" s="10">
        <v>0</v>
      </c>
      <c r="DU53" s="10">
        <v>0</v>
      </c>
      <c r="DV53" s="10">
        <v>0</v>
      </c>
      <c r="DW53" s="10">
        <v>0</v>
      </c>
      <c r="DX53" s="10">
        <v>0</v>
      </c>
      <c r="DY53" s="10">
        <v>0</v>
      </c>
      <c r="DZ53" s="10">
        <v>0</v>
      </c>
      <c r="EA53" s="10">
        <v>0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0</v>
      </c>
      <c r="FR53" s="10">
        <v>0</v>
      </c>
      <c r="FS53" s="10">
        <v>0</v>
      </c>
      <c r="FT53" s="10">
        <v>0</v>
      </c>
      <c r="FU53" s="10">
        <v>0</v>
      </c>
      <c r="FV53" s="10">
        <v>0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0</v>
      </c>
      <c r="GU53" s="10">
        <v>0</v>
      </c>
      <c r="GV53" s="10">
        <v>0</v>
      </c>
      <c r="GW53" s="10">
        <v>0</v>
      </c>
      <c r="GX53" s="10">
        <v>0</v>
      </c>
      <c r="GY53" s="10">
        <v>0</v>
      </c>
      <c r="GZ53" s="10">
        <v>0</v>
      </c>
      <c r="HA53" s="10">
        <v>0</v>
      </c>
      <c r="HB53" s="10">
        <v>0</v>
      </c>
      <c r="HC53" s="10">
        <v>0</v>
      </c>
      <c r="HD53" s="10">
        <v>0</v>
      </c>
      <c r="HE53" s="10">
        <v>0</v>
      </c>
      <c r="HF53" s="10">
        <v>0</v>
      </c>
      <c r="HG53" s="10">
        <v>0</v>
      </c>
      <c r="HH53" s="10">
        <v>0</v>
      </c>
      <c r="HI53" s="10">
        <v>0</v>
      </c>
      <c r="HJ53" s="10">
        <v>0</v>
      </c>
      <c r="HK53" s="10">
        <v>0</v>
      </c>
      <c r="HL53" s="10">
        <v>0</v>
      </c>
      <c r="HM53" s="10">
        <v>0</v>
      </c>
      <c r="HN53" s="10">
        <v>0</v>
      </c>
      <c r="HO53" s="10">
        <v>0</v>
      </c>
      <c r="HP53" s="10">
        <v>0</v>
      </c>
      <c r="HQ53" s="10">
        <v>0</v>
      </c>
      <c r="HR53" s="10">
        <v>0</v>
      </c>
      <c r="HS53" s="10">
        <v>0</v>
      </c>
      <c r="HT53" s="10">
        <v>0</v>
      </c>
      <c r="HU53" s="10">
        <v>0</v>
      </c>
      <c r="HV53" s="10">
        <v>0</v>
      </c>
      <c r="HW53" s="10">
        <v>0</v>
      </c>
      <c r="HX53" s="10">
        <v>0</v>
      </c>
      <c r="HY53" s="10">
        <v>0</v>
      </c>
      <c r="HZ53" s="10">
        <v>0</v>
      </c>
      <c r="IA53" s="10">
        <v>0</v>
      </c>
      <c r="IB53" s="10">
        <v>0</v>
      </c>
      <c r="IC53" s="10">
        <v>0</v>
      </c>
      <c r="ID53" s="10">
        <v>0</v>
      </c>
      <c r="IE53" s="10">
        <v>0</v>
      </c>
      <c r="IF53" s="10">
        <v>0</v>
      </c>
      <c r="IG53" s="10">
        <v>0</v>
      </c>
      <c r="IH53" s="10">
        <v>0</v>
      </c>
      <c r="II53" s="10">
        <v>0</v>
      </c>
      <c r="IJ53" s="10">
        <v>0</v>
      </c>
      <c r="IK53" s="10">
        <v>0</v>
      </c>
      <c r="IL53" s="10">
        <v>0</v>
      </c>
      <c r="IM53" s="10">
        <v>0</v>
      </c>
      <c r="IN53" s="10">
        <v>0</v>
      </c>
      <c r="IO53" s="10">
        <v>0</v>
      </c>
      <c r="IP53" s="10">
        <v>0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0</v>
      </c>
      <c r="IW53" s="10">
        <v>0</v>
      </c>
      <c r="IX53" s="10">
        <v>0</v>
      </c>
      <c r="IY53" s="10">
        <v>0</v>
      </c>
      <c r="IZ53" s="10">
        <v>0</v>
      </c>
      <c r="JA53" s="10">
        <v>0</v>
      </c>
      <c r="JB53" s="10">
        <v>0</v>
      </c>
      <c r="JC53" s="10">
        <v>0</v>
      </c>
      <c r="JD53" s="10">
        <v>0</v>
      </c>
      <c r="JE53" s="10">
        <v>0</v>
      </c>
      <c r="JF53" s="10">
        <v>0</v>
      </c>
      <c r="JG53" s="10">
        <v>0</v>
      </c>
      <c r="JH53" s="10">
        <v>0</v>
      </c>
      <c r="JI53" s="10">
        <v>0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0</v>
      </c>
      <c r="JP53" s="10">
        <v>0</v>
      </c>
      <c r="JQ53" s="10">
        <v>0</v>
      </c>
      <c r="JR53" s="10">
        <v>0</v>
      </c>
      <c r="JS53" s="10">
        <v>0</v>
      </c>
      <c r="JT53" s="10">
        <v>0</v>
      </c>
      <c r="JU53" s="10">
        <v>0</v>
      </c>
      <c r="JV53" s="10">
        <v>0</v>
      </c>
      <c r="JW53" s="10">
        <v>0</v>
      </c>
      <c r="JX53" s="10">
        <v>0</v>
      </c>
      <c r="JY53" s="10">
        <v>0</v>
      </c>
      <c r="JZ53" s="10">
        <v>0</v>
      </c>
      <c r="KA53" s="10">
        <v>0</v>
      </c>
      <c r="KB53" s="10">
        <v>0</v>
      </c>
      <c r="KC53" s="10">
        <v>0</v>
      </c>
      <c r="KD53" s="10">
        <v>0</v>
      </c>
      <c r="KE53" s="10">
        <v>0</v>
      </c>
      <c r="KF53" s="10">
        <v>0</v>
      </c>
      <c r="KG53" s="10">
        <v>0</v>
      </c>
      <c r="KH53" s="10">
        <v>0</v>
      </c>
      <c r="KI53" s="10">
        <v>0</v>
      </c>
      <c r="KJ53" s="10">
        <v>0</v>
      </c>
      <c r="KK53" s="10">
        <v>0</v>
      </c>
      <c r="KL53" s="10">
        <v>0</v>
      </c>
      <c r="KM53" s="10">
        <v>0</v>
      </c>
      <c r="KN53" s="17">
        <v>0</v>
      </c>
      <c r="KO53" s="17">
        <v>0</v>
      </c>
      <c r="KP53" s="17">
        <v>0</v>
      </c>
      <c r="KQ53" s="17">
        <v>0</v>
      </c>
      <c r="KR53" s="10">
        <v>0</v>
      </c>
      <c r="KS53" s="10">
        <v>0</v>
      </c>
      <c r="KT53" s="10">
        <v>0</v>
      </c>
      <c r="KU53" s="10">
        <v>0</v>
      </c>
      <c r="KV53" s="10">
        <v>0</v>
      </c>
      <c r="KW53" s="10">
        <v>0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0</v>
      </c>
      <c r="LL53" s="10">
        <v>0</v>
      </c>
      <c r="LM53" s="10">
        <v>0</v>
      </c>
      <c r="LN53" s="10">
        <v>0</v>
      </c>
      <c r="LO53" s="10">
        <v>0</v>
      </c>
      <c r="LP53" s="10">
        <v>0</v>
      </c>
      <c r="LQ53" s="10">
        <v>0</v>
      </c>
      <c r="LR53" s="10">
        <v>0</v>
      </c>
      <c r="LS53" s="10">
        <v>0</v>
      </c>
      <c r="LT53" s="10">
        <v>0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0</v>
      </c>
      <c r="MJ53" s="10">
        <v>0</v>
      </c>
      <c r="MK53" s="10">
        <v>0</v>
      </c>
      <c r="ML53" s="10">
        <v>0</v>
      </c>
      <c r="MM53" s="10">
        <v>0</v>
      </c>
      <c r="MN53" s="10">
        <v>0</v>
      </c>
      <c r="MO53" s="10">
        <v>0</v>
      </c>
      <c r="MP53" s="10">
        <v>0</v>
      </c>
      <c r="MQ53" s="10">
        <v>0</v>
      </c>
      <c r="MR53" s="10">
        <v>0</v>
      </c>
      <c r="MS53" s="10">
        <v>0</v>
      </c>
      <c r="MT53" s="10">
        <v>0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0</v>
      </c>
      <c r="ND53" s="10">
        <v>0</v>
      </c>
      <c r="NE53" s="10">
        <v>0</v>
      </c>
      <c r="NF53" s="10">
        <v>0</v>
      </c>
      <c r="NG53" s="10">
        <v>0</v>
      </c>
      <c r="NH53" s="10">
        <v>0</v>
      </c>
      <c r="NI53" s="10">
        <v>0</v>
      </c>
      <c r="NJ53" s="10">
        <v>0</v>
      </c>
      <c r="NK53" s="10">
        <v>0</v>
      </c>
      <c r="NL53" s="10">
        <v>0</v>
      </c>
      <c r="NM53" s="10">
        <v>0</v>
      </c>
      <c r="NN53" s="10">
        <v>0</v>
      </c>
      <c r="NO53" s="10">
        <v>0</v>
      </c>
      <c r="NP53" s="10">
        <v>0</v>
      </c>
      <c r="NQ53" s="10">
        <v>0</v>
      </c>
      <c r="NR53" s="10">
        <v>0</v>
      </c>
      <c r="NS53" s="10">
        <v>0</v>
      </c>
      <c r="NT53" s="10">
        <v>0</v>
      </c>
      <c r="NU53" s="10">
        <v>0</v>
      </c>
      <c r="NV53" s="10">
        <v>0</v>
      </c>
      <c r="NW53" s="10">
        <v>0</v>
      </c>
      <c r="NX53" s="10">
        <v>0</v>
      </c>
      <c r="NY53" s="10">
        <v>0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0</v>
      </c>
      <c r="OF53" s="10">
        <v>0</v>
      </c>
      <c r="OG53" s="10">
        <v>0</v>
      </c>
      <c r="OH53" s="10">
        <v>0</v>
      </c>
      <c r="OI53" s="10">
        <v>0</v>
      </c>
      <c r="OJ53" s="10">
        <v>0</v>
      </c>
      <c r="OK53" s="10">
        <v>0</v>
      </c>
      <c r="OL53" s="10">
        <v>0</v>
      </c>
      <c r="OM53" s="10">
        <v>0</v>
      </c>
      <c r="ON53" s="10">
        <v>0</v>
      </c>
      <c r="OO53" s="10">
        <v>0</v>
      </c>
      <c r="OP53" s="10">
        <v>0</v>
      </c>
      <c r="OQ53" s="10">
        <v>0</v>
      </c>
      <c r="OR53" s="10">
        <v>0</v>
      </c>
      <c r="OS53" s="10">
        <v>0</v>
      </c>
      <c r="OT53" s="10">
        <v>0</v>
      </c>
      <c r="OU53" s="10">
        <v>0</v>
      </c>
      <c r="OV53" s="10">
        <v>0</v>
      </c>
      <c r="OW53" s="10">
        <v>0</v>
      </c>
      <c r="OX53" s="10">
        <v>0</v>
      </c>
    </row>
    <row r="54" spans="1:414" s="121" customFormat="1" ht="13.5">
      <c r="A54" s="119" t="s">
        <v>728</v>
      </c>
      <c r="B54" s="120" t="s">
        <v>302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  <c r="DO54" s="10">
        <v>0</v>
      </c>
      <c r="DP54" s="10">
        <v>0</v>
      </c>
      <c r="DQ54" s="10">
        <v>0</v>
      </c>
      <c r="DR54" s="10">
        <v>0</v>
      </c>
      <c r="DS54" s="10">
        <v>0</v>
      </c>
      <c r="DT54" s="10">
        <v>0</v>
      </c>
      <c r="DU54" s="10">
        <v>0</v>
      </c>
      <c r="DV54" s="10">
        <v>0</v>
      </c>
      <c r="DW54" s="10">
        <v>0</v>
      </c>
      <c r="DX54" s="10">
        <v>0</v>
      </c>
      <c r="DY54" s="10">
        <v>0</v>
      </c>
      <c r="DZ54" s="10">
        <v>0</v>
      </c>
      <c r="EA54" s="10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0</v>
      </c>
      <c r="GU54" s="10">
        <v>0</v>
      </c>
      <c r="GV54" s="10">
        <v>0</v>
      </c>
      <c r="GW54" s="10">
        <v>0</v>
      </c>
      <c r="GX54" s="10">
        <v>0</v>
      </c>
      <c r="GY54" s="10">
        <v>0</v>
      </c>
      <c r="GZ54" s="10">
        <v>0</v>
      </c>
      <c r="HA54" s="10">
        <v>0</v>
      </c>
      <c r="HB54" s="10">
        <v>0</v>
      </c>
      <c r="HC54" s="10">
        <v>0</v>
      </c>
      <c r="HD54" s="10">
        <v>0</v>
      </c>
      <c r="HE54" s="10">
        <v>0</v>
      </c>
      <c r="HF54" s="10">
        <v>0</v>
      </c>
      <c r="HG54" s="10">
        <v>0</v>
      </c>
      <c r="HH54" s="10">
        <v>0</v>
      </c>
      <c r="HI54" s="10">
        <v>0</v>
      </c>
      <c r="HJ54" s="10">
        <v>0</v>
      </c>
      <c r="HK54" s="10">
        <v>0</v>
      </c>
      <c r="HL54" s="10">
        <v>0</v>
      </c>
      <c r="HM54" s="10">
        <v>0</v>
      </c>
      <c r="HN54" s="10">
        <v>0</v>
      </c>
      <c r="HO54" s="10">
        <v>0</v>
      </c>
      <c r="HP54" s="10">
        <v>0</v>
      </c>
      <c r="HQ54" s="10">
        <v>0</v>
      </c>
      <c r="HR54" s="10">
        <v>0</v>
      </c>
      <c r="HS54" s="10">
        <v>0</v>
      </c>
      <c r="HT54" s="10">
        <v>0</v>
      </c>
      <c r="HU54" s="10">
        <v>0</v>
      </c>
      <c r="HV54" s="10">
        <v>0</v>
      </c>
      <c r="HW54" s="10">
        <v>0</v>
      </c>
      <c r="HX54" s="10">
        <v>0</v>
      </c>
      <c r="HY54" s="10">
        <v>0</v>
      </c>
      <c r="HZ54" s="10">
        <v>0</v>
      </c>
      <c r="IA54" s="10">
        <v>0</v>
      </c>
      <c r="IB54" s="10">
        <v>0</v>
      </c>
      <c r="IC54" s="10">
        <v>0</v>
      </c>
      <c r="ID54" s="10">
        <v>0</v>
      </c>
      <c r="IE54" s="10">
        <v>0</v>
      </c>
      <c r="IF54" s="10">
        <v>0</v>
      </c>
      <c r="IG54" s="10">
        <v>0</v>
      </c>
      <c r="IH54" s="10">
        <v>0</v>
      </c>
      <c r="II54" s="10">
        <v>0</v>
      </c>
      <c r="IJ54" s="10">
        <v>0</v>
      </c>
      <c r="IK54" s="10">
        <v>0</v>
      </c>
      <c r="IL54" s="10">
        <v>0</v>
      </c>
      <c r="IM54" s="10">
        <v>0</v>
      </c>
      <c r="IN54" s="10">
        <v>0</v>
      </c>
      <c r="IO54" s="10">
        <v>0</v>
      </c>
      <c r="IP54" s="10">
        <v>0</v>
      </c>
      <c r="IQ54" s="10">
        <v>0</v>
      </c>
      <c r="IR54" s="10">
        <v>0</v>
      </c>
      <c r="IS54" s="10">
        <v>0</v>
      </c>
      <c r="IT54" s="10">
        <v>0</v>
      </c>
      <c r="IU54" s="10">
        <v>0</v>
      </c>
      <c r="IV54" s="10">
        <v>0</v>
      </c>
      <c r="IW54" s="10">
        <v>0</v>
      </c>
      <c r="IX54" s="10">
        <v>0</v>
      </c>
      <c r="IY54" s="10">
        <v>0</v>
      </c>
      <c r="IZ54" s="10">
        <v>0</v>
      </c>
      <c r="JA54" s="10">
        <v>0</v>
      </c>
      <c r="JB54" s="10">
        <v>0</v>
      </c>
      <c r="JC54" s="10">
        <v>0</v>
      </c>
      <c r="JD54" s="10">
        <v>0</v>
      </c>
      <c r="JE54" s="10">
        <v>0</v>
      </c>
      <c r="JF54" s="10">
        <v>0</v>
      </c>
      <c r="JG54" s="10">
        <v>0</v>
      </c>
      <c r="JH54" s="10">
        <v>0</v>
      </c>
      <c r="JI54" s="10">
        <v>0</v>
      </c>
      <c r="JJ54" s="10">
        <v>0</v>
      </c>
      <c r="JK54" s="10">
        <v>0</v>
      </c>
      <c r="JL54" s="10">
        <v>0</v>
      </c>
      <c r="JM54" s="10">
        <v>0</v>
      </c>
      <c r="JN54" s="10">
        <v>0</v>
      </c>
      <c r="JO54" s="10">
        <v>0</v>
      </c>
      <c r="JP54" s="10">
        <v>0</v>
      </c>
      <c r="JQ54" s="10">
        <v>0</v>
      </c>
      <c r="JR54" s="10">
        <v>0</v>
      </c>
      <c r="JS54" s="10">
        <v>0</v>
      </c>
      <c r="JT54" s="10">
        <v>0</v>
      </c>
      <c r="JU54" s="10">
        <v>0</v>
      </c>
      <c r="JV54" s="10">
        <v>0</v>
      </c>
      <c r="JW54" s="10">
        <v>0</v>
      </c>
      <c r="JX54" s="10">
        <v>0</v>
      </c>
      <c r="JY54" s="10">
        <v>0</v>
      </c>
      <c r="JZ54" s="10">
        <v>0</v>
      </c>
      <c r="KA54" s="10">
        <v>0</v>
      </c>
      <c r="KB54" s="10">
        <v>0</v>
      </c>
      <c r="KC54" s="10">
        <v>0</v>
      </c>
      <c r="KD54" s="10">
        <v>0</v>
      </c>
      <c r="KE54" s="10">
        <v>0</v>
      </c>
      <c r="KF54" s="10">
        <v>0</v>
      </c>
      <c r="KG54" s="10">
        <v>0</v>
      </c>
      <c r="KH54" s="10">
        <v>0</v>
      </c>
      <c r="KI54" s="10">
        <v>0</v>
      </c>
      <c r="KJ54" s="10">
        <v>0</v>
      </c>
      <c r="KK54" s="10">
        <v>0</v>
      </c>
      <c r="KL54" s="10">
        <v>0</v>
      </c>
      <c r="KM54" s="10">
        <v>0</v>
      </c>
      <c r="KN54" s="17">
        <v>0</v>
      </c>
      <c r="KO54" s="17">
        <v>0</v>
      </c>
      <c r="KP54" s="17">
        <v>0</v>
      </c>
      <c r="KQ54" s="17">
        <v>0</v>
      </c>
      <c r="KR54" s="10">
        <v>0</v>
      </c>
      <c r="KS54" s="10">
        <v>0</v>
      </c>
      <c r="KT54" s="10">
        <v>0</v>
      </c>
      <c r="KU54" s="10">
        <v>0</v>
      </c>
      <c r="KV54" s="10">
        <v>0</v>
      </c>
      <c r="KW54" s="10">
        <v>0</v>
      </c>
      <c r="KX54" s="10">
        <v>0</v>
      </c>
      <c r="KY54" s="10">
        <v>0</v>
      </c>
      <c r="KZ54" s="10">
        <v>0</v>
      </c>
      <c r="LA54" s="10">
        <v>0</v>
      </c>
      <c r="LB54" s="10">
        <v>0</v>
      </c>
      <c r="LC54" s="10">
        <v>0</v>
      </c>
      <c r="LD54" s="10">
        <v>0</v>
      </c>
      <c r="LE54" s="10">
        <v>0</v>
      </c>
      <c r="LF54" s="10">
        <v>0</v>
      </c>
      <c r="LG54" s="10">
        <v>0</v>
      </c>
      <c r="LH54" s="10">
        <v>0</v>
      </c>
      <c r="LI54" s="10">
        <v>0</v>
      </c>
      <c r="LJ54" s="10">
        <v>0</v>
      </c>
      <c r="LK54" s="10">
        <v>0</v>
      </c>
      <c r="LL54" s="10">
        <v>0</v>
      </c>
      <c r="LM54" s="10">
        <v>0</v>
      </c>
      <c r="LN54" s="10">
        <v>0</v>
      </c>
      <c r="LO54" s="10">
        <v>0</v>
      </c>
      <c r="LP54" s="10">
        <v>0</v>
      </c>
      <c r="LQ54" s="10">
        <v>0</v>
      </c>
      <c r="LR54" s="10">
        <v>0</v>
      </c>
      <c r="LS54" s="10">
        <v>0</v>
      </c>
      <c r="LT54" s="10">
        <v>0</v>
      </c>
      <c r="LU54" s="10">
        <v>0</v>
      </c>
      <c r="LV54" s="10">
        <v>0</v>
      </c>
      <c r="LW54" s="10">
        <v>0</v>
      </c>
      <c r="LX54" s="10">
        <v>0</v>
      </c>
      <c r="LY54" s="10">
        <v>0</v>
      </c>
      <c r="LZ54" s="10">
        <v>0</v>
      </c>
      <c r="MA54" s="10">
        <v>0</v>
      </c>
      <c r="MB54" s="10">
        <v>0</v>
      </c>
      <c r="MC54" s="10">
        <v>0</v>
      </c>
      <c r="MD54" s="10">
        <v>0</v>
      </c>
      <c r="ME54" s="10">
        <v>0</v>
      </c>
      <c r="MF54" s="10">
        <v>0</v>
      </c>
      <c r="MG54" s="10">
        <v>0</v>
      </c>
      <c r="MH54" s="10">
        <v>0</v>
      </c>
      <c r="MI54" s="10">
        <v>0</v>
      </c>
      <c r="MJ54" s="10">
        <v>0</v>
      </c>
      <c r="MK54" s="10">
        <v>0</v>
      </c>
      <c r="ML54" s="10">
        <v>0</v>
      </c>
      <c r="MM54" s="10">
        <v>0</v>
      </c>
      <c r="MN54" s="10">
        <v>0</v>
      </c>
      <c r="MO54" s="10">
        <v>0</v>
      </c>
      <c r="MP54" s="10">
        <v>0</v>
      </c>
      <c r="MQ54" s="10">
        <v>0</v>
      </c>
      <c r="MR54" s="10">
        <v>0</v>
      </c>
      <c r="MS54" s="10">
        <v>0</v>
      </c>
      <c r="MT54" s="10">
        <v>0</v>
      </c>
      <c r="MU54" s="10">
        <v>0</v>
      </c>
      <c r="MV54" s="10">
        <v>0</v>
      </c>
      <c r="MW54" s="10">
        <v>0</v>
      </c>
      <c r="MX54" s="10">
        <v>0</v>
      </c>
      <c r="MY54" s="10">
        <v>0</v>
      </c>
      <c r="MZ54" s="10">
        <v>0</v>
      </c>
      <c r="NA54" s="10">
        <v>0</v>
      </c>
      <c r="NB54" s="10">
        <v>0</v>
      </c>
      <c r="NC54" s="10">
        <v>0</v>
      </c>
      <c r="ND54" s="10">
        <v>0</v>
      </c>
      <c r="NE54" s="10">
        <v>0</v>
      </c>
      <c r="NF54" s="10">
        <v>0</v>
      </c>
      <c r="NG54" s="10">
        <v>0</v>
      </c>
      <c r="NH54" s="10">
        <v>0</v>
      </c>
      <c r="NI54" s="10">
        <v>0</v>
      </c>
      <c r="NJ54" s="10">
        <v>0</v>
      </c>
      <c r="NK54" s="10">
        <v>0</v>
      </c>
      <c r="NL54" s="10">
        <v>0</v>
      </c>
      <c r="NM54" s="10">
        <v>0</v>
      </c>
      <c r="NN54" s="10">
        <v>0</v>
      </c>
      <c r="NO54" s="10">
        <v>0</v>
      </c>
      <c r="NP54" s="10">
        <v>0</v>
      </c>
      <c r="NQ54" s="10">
        <v>0</v>
      </c>
      <c r="NR54" s="10">
        <v>0</v>
      </c>
      <c r="NS54" s="10">
        <v>0</v>
      </c>
      <c r="NT54" s="10">
        <v>0</v>
      </c>
      <c r="NU54" s="10">
        <v>0</v>
      </c>
      <c r="NV54" s="10">
        <v>0</v>
      </c>
      <c r="NW54" s="10">
        <v>0</v>
      </c>
      <c r="NX54" s="10">
        <v>0</v>
      </c>
      <c r="NY54" s="10">
        <v>0</v>
      </c>
      <c r="NZ54" s="10">
        <v>0</v>
      </c>
      <c r="OA54" s="10">
        <v>0</v>
      </c>
      <c r="OB54" s="10">
        <v>0</v>
      </c>
      <c r="OC54" s="10">
        <v>0</v>
      </c>
      <c r="OD54" s="10">
        <v>0</v>
      </c>
      <c r="OE54" s="10">
        <v>0</v>
      </c>
      <c r="OF54" s="10">
        <v>0</v>
      </c>
      <c r="OG54" s="10">
        <v>0</v>
      </c>
      <c r="OH54" s="10">
        <v>0</v>
      </c>
      <c r="OI54" s="10">
        <v>0</v>
      </c>
      <c r="OJ54" s="10">
        <v>0</v>
      </c>
      <c r="OK54" s="10">
        <v>0</v>
      </c>
      <c r="OL54" s="10">
        <v>0</v>
      </c>
      <c r="OM54" s="10">
        <v>0</v>
      </c>
      <c r="ON54" s="10">
        <v>0</v>
      </c>
      <c r="OO54" s="10">
        <v>0</v>
      </c>
      <c r="OP54" s="10">
        <v>0</v>
      </c>
      <c r="OQ54" s="10">
        <v>0</v>
      </c>
      <c r="OR54" s="10">
        <v>0</v>
      </c>
      <c r="OS54" s="10">
        <v>0</v>
      </c>
      <c r="OT54" s="10">
        <v>0</v>
      </c>
      <c r="OU54" s="10">
        <v>0</v>
      </c>
      <c r="OV54" s="10">
        <v>0</v>
      </c>
      <c r="OW54" s="10">
        <v>0</v>
      </c>
      <c r="OX54" s="10">
        <v>0</v>
      </c>
    </row>
    <row r="55" spans="1:414" s="121" customFormat="1" ht="13.5">
      <c r="A55" s="119" t="s">
        <v>729</v>
      </c>
      <c r="B55" s="120" t="s">
        <v>303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  <c r="DO55" s="10">
        <v>0</v>
      </c>
      <c r="DP55" s="10">
        <v>0</v>
      </c>
      <c r="DQ55" s="10">
        <v>0</v>
      </c>
      <c r="DR55" s="10">
        <v>0</v>
      </c>
      <c r="DS55" s="10">
        <v>0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>
        <v>0</v>
      </c>
      <c r="DZ55" s="10">
        <v>0</v>
      </c>
      <c r="EA55" s="10">
        <v>0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10">
        <v>0</v>
      </c>
      <c r="FR55" s="10">
        <v>0</v>
      </c>
      <c r="FS55" s="10">
        <v>0</v>
      </c>
      <c r="FT55" s="10">
        <v>0</v>
      </c>
      <c r="FU55" s="10">
        <v>0</v>
      </c>
      <c r="FV55" s="10">
        <v>0</v>
      </c>
      <c r="FW55" s="10">
        <v>0</v>
      </c>
      <c r="FX55" s="10">
        <v>0</v>
      </c>
      <c r="FY55" s="10">
        <v>0</v>
      </c>
      <c r="FZ55" s="10">
        <v>0</v>
      </c>
      <c r="GA55" s="10">
        <v>0</v>
      </c>
      <c r="GB55" s="10">
        <v>0</v>
      </c>
      <c r="GC55" s="10">
        <v>0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0</v>
      </c>
      <c r="GW55" s="10">
        <v>0</v>
      </c>
      <c r="GX55" s="10">
        <v>0</v>
      </c>
      <c r="GY55" s="10">
        <v>0</v>
      </c>
      <c r="GZ55" s="10">
        <v>0</v>
      </c>
      <c r="HA55" s="10">
        <v>0</v>
      </c>
      <c r="HB55" s="10">
        <v>0</v>
      </c>
      <c r="HC55" s="10">
        <v>0</v>
      </c>
      <c r="HD55" s="10">
        <v>0</v>
      </c>
      <c r="HE55" s="10">
        <v>0</v>
      </c>
      <c r="HF55" s="10">
        <v>0</v>
      </c>
      <c r="HG55" s="10">
        <v>0</v>
      </c>
      <c r="HH55" s="10">
        <v>0</v>
      </c>
      <c r="HI55" s="10">
        <v>0</v>
      </c>
      <c r="HJ55" s="10">
        <v>0</v>
      </c>
      <c r="HK55" s="10">
        <v>0</v>
      </c>
      <c r="HL55" s="10">
        <v>0</v>
      </c>
      <c r="HM55" s="10">
        <v>0</v>
      </c>
      <c r="HN55" s="10">
        <v>0</v>
      </c>
      <c r="HO55" s="10">
        <v>0</v>
      </c>
      <c r="HP55" s="10">
        <v>0</v>
      </c>
      <c r="HQ55" s="10">
        <v>0</v>
      </c>
      <c r="HR55" s="10">
        <v>0</v>
      </c>
      <c r="HS55" s="10">
        <v>0</v>
      </c>
      <c r="HT55" s="10">
        <v>0</v>
      </c>
      <c r="HU55" s="10">
        <v>0</v>
      </c>
      <c r="HV55" s="10">
        <v>0</v>
      </c>
      <c r="HW55" s="10">
        <v>0</v>
      </c>
      <c r="HX55" s="10">
        <v>0</v>
      </c>
      <c r="HY55" s="10">
        <v>0</v>
      </c>
      <c r="HZ55" s="10">
        <v>0</v>
      </c>
      <c r="IA55" s="10">
        <v>0</v>
      </c>
      <c r="IB55" s="10">
        <v>0</v>
      </c>
      <c r="IC55" s="10">
        <v>0</v>
      </c>
      <c r="ID55" s="10">
        <v>0</v>
      </c>
      <c r="IE55" s="10">
        <v>0</v>
      </c>
      <c r="IF55" s="10">
        <v>0</v>
      </c>
      <c r="IG55" s="10">
        <v>0</v>
      </c>
      <c r="IH55" s="10">
        <v>0</v>
      </c>
      <c r="II55" s="10">
        <v>0</v>
      </c>
      <c r="IJ55" s="10">
        <v>0</v>
      </c>
      <c r="IK55" s="10">
        <v>0</v>
      </c>
      <c r="IL55" s="10">
        <v>0</v>
      </c>
      <c r="IM55" s="10">
        <v>0</v>
      </c>
      <c r="IN55" s="10">
        <v>0</v>
      </c>
      <c r="IO55" s="10">
        <v>0</v>
      </c>
      <c r="IP55" s="10">
        <v>0</v>
      </c>
      <c r="IQ55" s="10">
        <v>0</v>
      </c>
      <c r="IR55" s="10">
        <v>0</v>
      </c>
      <c r="IS55" s="10">
        <v>0</v>
      </c>
      <c r="IT55" s="10">
        <v>0</v>
      </c>
      <c r="IU55" s="10">
        <v>0</v>
      </c>
      <c r="IV55" s="10">
        <v>0</v>
      </c>
      <c r="IW55" s="10">
        <v>0</v>
      </c>
      <c r="IX55" s="10">
        <v>0</v>
      </c>
      <c r="IY55" s="10">
        <v>0</v>
      </c>
      <c r="IZ55" s="10">
        <v>0</v>
      </c>
      <c r="JA55" s="10">
        <v>0</v>
      </c>
      <c r="JB55" s="10">
        <v>0</v>
      </c>
      <c r="JC55" s="10">
        <v>0</v>
      </c>
      <c r="JD55" s="10">
        <v>0</v>
      </c>
      <c r="JE55" s="10">
        <v>0</v>
      </c>
      <c r="JF55" s="10">
        <v>0</v>
      </c>
      <c r="JG55" s="10">
        <v>0</v>
      </c>
      <c r="JH55" s="10">
        <v>0</v>
      </c>
      <c r="JI55" s="10">
        <v>0</v>
      </c>
      <c r="JJ55" s="10">
        <v>0</v>
      </c>
      <c r="JK55" s="10">
        <v>0</v>
      </c>
      <c r="JL55" s="10">
        <v>0</v>
      </c>
      <c r="JM55" s="10">
        <v>0</v>
      </c>
      <c r="JN55" s="10">
        <v>0</v>
      </c>
      <c r="JO55" s="10">
        <v>0</v>
      </c>
      <c r="JP55" s="10">
        <v>0</v>
      </c>
      <c r="JQ55" s="10">
        <v>0</v>
      </c>
      <c r="JR55" s="10">
        <v>0</v>
      </c>
      <c r="JS55" s="10">
        <v>0</v>
      </c>
      <c r="JT55" s="10">
        <v>0</v>
      </c>
      <c r="JU55" s="10">
        <v>0</v>
      </c>
      <c r="JV55" s="10">
        <v>0</v>
      </c>
      <c r="JW55" s="10">
        <v>0</v>
      </c>
      <c r="JX55" s="10">
        <v>0</v>
      </c>
      <c r="JY55" s="10">
        <v>0</v>
      </c>
      <c r="JZ55" s="10">
        <v>0</v>
      </c>
      <c r="KA55" s="10">
        <v>0</v>
      </c>
      <c r="KB55" s="10">
        <v>0</v>
      </c>
      <c r="KC55" s="10">
        <v>0</v>
      </c>
      <c r="KD55" s="10">
        <v>0</v>
      </c>
      <c r="KE55" s="10">
        <v>0</v>
      </c>
      <c r="KF55" s="10">
        <v>0</v>
      </c>
      <c r="KG55" s="10">
        <v>0</v>
      </c>
      <c r="KH55" s="10">
        <v>0</v>
      </c>
      <c r="KI55" s="10">
        <v>0</v>
      </c>
      <c r="KJ55" s="10">
        <v>0</v>
      </c>
      <c r="KK55" s="10">
        <v>0</v>
      </c>
      <c r="KL55" s="10">
        <v>0</v>
      </c>
      <c r="KM55" s="10">
        <v>0</v>
      </c>
      <c r="KN55" s="17">
        <v>0</v>
      </c>
      <c r="KO55" s="17">
        <v>0</v>
      </c>
      <c r="KP55" s="17">
        <v>0</v>
      </c>
      <c r="KQ55" s="17">
        <v>0</v>
      </c>
      <c r="KR55" s="10">
        <v>0</v>
      </c>
      <c r="KS55" s="10">
        <v>0</v>
      </c>
      <c r="KT55" s="10">
        <v>0</v>
      </c>
      <c r="KU55" s="10">
        <v>0</v>
      </c>
      <c r="KV55" s="10">
        <v>0</v>
      </c>
      <c r="KW55" s="10">
        <v>0</v>
      </c>
      <c r="KX55" s="10">
        <v>0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0</v>
      </c>
      <c r="LL55" s="10">
        <v>0</v>
      </c>
      <c r="LM55" s="10">
        <v>0</v>
      </c>
      <c r="LN55" s="10">
        <v>0</v>
      </c>
      <c r="LO55" s="10">
        <v>0</v>
      </c>
      <c r="LP55" s="10">
        <v>0</v>
      </c>
      <c r="LQ55" s="10">
        <v>0</v>
      </c>
      <c r="LR55" s="10">
        <v>0</v>
      </c>
      <c r="LS55" s="10">
        <v>0</v>
      </c>
      <c r="LT55" s="10">
        <v>0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0</v>
      </c>
      <c r="MI55" s="10">
        <v>0</v>
      </c>
      <c r="MJ55" s="10">
        <v>0</v>
      </c>
      <c r="MK55" s="10">
        <v>0</v>
      </c>
      <c r="ML55" s="10">
        <v>0</v>
      </c>
      <c r="MM55" s="10">
        <v>0</v>
      </c>
      <c r="MN55" s="10">
        <v>0</v>
      </c>
      <c r="MO55" s="10">
        <v>0</v>
      </c>
      <c r="MP55" s="10">
        <v>0</v>
      </c>
      <c r="MQ55" s="10">
        <v>0</v>
      </c>
      <c r="MR55" s="10">
        <v>0</v>
      </c>
      <c r="MS55" s="10">
        <v>0</v>
      </c>
      <c r="MT55" s="10">
        <v>0</v>
      </c>
      <c r="MU55" s="10">
        <v>0</v>
      </c>
      <c r="MV55" s="10">
        <v>0</v>
      </c>
      <c r="MW55" s="10">
        <v>0</v>
      </c>
      <c r="MX55" s="10">
        <v>0</v>
      </c>
      <c r="MY55" s="10">
        <v>0</v>
      </c>
      <c r="MZ55" s="10">
        <v>0</v>
      </c>
      <c r="NA55" s="10">
        <v>0</v>
      </c>
      <c r="NB55" s="10">
        <v>0</v>
      </c>
      <c r="NC55" s="10">
        <v>0</v>
      </c>
      <c r="ND55" s="10">
        <v>0</v>
      </c>
      <c r="NE55" s="10">
        <v>0</v>
      </c>
      <c r="NF55" s="10">
        <v>0</v>
      </c>
      <c r="NG55" s="10">
        <v>0</v>
      </c>
      <c r="NH55" s="10">
        <v>0</v>
      </c>
      <c r="NI55" s="10">
        <v>0</v>
      </c>
      <c r="NJ55" s="10">
        <v>0</v>
      </c>
      <c r="NK55" s="10">
        <v>0</v>
      </c>
      <c r="NL55" s="10">
        <v>0</v>
      </c>
      <c r="NM55" s="10">
        <v>0</v>
      </c>
      <c r="NN55" s="10">
        <v>0</v>
      </c>
      <c r="NO55" s="10">
        <v>0</v>
      </c>
      <c r="NP55" s="10">
        <v>0</v>
      </c>
      <c r="NQ55" s="10">
        <v>0</v>
      </c>
      <c r="NR55" s="10">
        <v>0</v>
      </c>
      <c r="NS55" s="10">
        <v>0</v>
      </c>
      <c r="NT55" s="10">
        <v>0</v>
      </c>
      <c r="NU55" s="10">
        <v>0</v>
      </c>
      <c r="NV55" s="10">
        <v>0</v>
      </c>
      <c r="NW55" s="10">
        <v>0</v>
      </c>
      <c r="NX55" s="10">
        <v>0</v>
      </c>
      <c r="NY55" s="10">
        <v>0</v>
      </c>
      <c r="NZ55" s="10">
        <v>0</v>
      </c>
      <c r="OA55" s="10">
        <v>0</v>
      </c>
      <c r="OB55" s="10">
        <v>0</v>
      </c>
      <c r="OC55" s="10">
        <v>0</v>
      </c>
      <c r="OD55" s="10">
        <v>0</v>
      </c>
      <c r="OE55" s="10">
        <v>0</v>
      </c>
      <c r="OF55" s="10">
        <v>0</v>
      </c>
      <c r="OG55" s="10">
        <v>0</v>
      </c>
      <c r="OH55" s="10">
        <v>0</v>
      </c>
      <c r="OI55" s="10">
        <v>0</v>
      </c>
      <c r="OJ55" s="10">
        <v>0</v>
      </c>
      <c r="OK55" s="10">
        <v>0</v>
      </c>
      <c r="OL55" s="10">
        <v>0</v>
      </c>
      <c r="OM55" s="10">
        <v>0</v>
      </c>
      <c r="ON55" s="10">
        <v>0</v>
      </c>
      <c r="OO55" s="10">
        <v>0</v>
      </c>
      <c r="OP55" s="10">
        <v>0</v>
      </c>
      <c r="OQ55" s="10">
        <v>0</v>
      </c>
      <c r="OR55" s="10">
        <v>0</v>
      </c>
      <c r="OS55" s="10">
        <v>0</v>
      </c>
      <c r="OT55" s="10">
        <v>0</v>
      </c>
      <c r="OU55" s="10">
        <v>0</v>
      </c>
      <c r="OV55" s="10">
        <v>0</v>
      </c>
      <c r="OW55" s="10">
        <v>0</v>
      </c>
      <c r="OX55" s="10">
        <v>0</v>
      </c>
    </row>
    <row r="56" spans="1:414" s="121" customFormat="1" ht="13.5">
      <c r="A56" s="119" t="s">
        <v>730</v>
      </c>
      <c r="B56" s="120" t="s">
        <v>304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0</v>
      </c>
      <c r="DS56" s="10">
        <v>0</v>
      </c>
      <c r="DT56" s="10">
        <v>0</v>
      </c>
      <c r="DU56" s="10">
        <v>0</v>
      </c>
      <c r="DV56" s="10">
        <v>0</v>
      </c>
      <c r="DW56" s="10">
        <v>0</v>
      </c>
      <c r="DX56" s="10">
        <v>0</v>
      </c>
      <c r="DY56" s="10">
        <v>0</v>
      </c>
      <c r="DZ56" s="10">
        <v>0</v>
      </c>
      <c r="EA56" s="10">
        <v>0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  <c r="FM56" s="10">
        <v>0</v>
      </c>
      <c r="FN56" s="10">
        <v>0</v>
      </c>
      <c r="FO56" s="10">
        <v>0</v>
      </c>
      <c r="FP56" s="10">
        <v>0</v>
      </c>
      <c r="FQ56" s="10">
        <v>0</v>
      </c>
      <c r="FR56" s="10">
        <v>0</v>
      </c>
      <c r="FS56" s="10">
        <v>0</v>
      </c>
      <c r="FT56" s="10">
        <v>0</v>
      </c>
      <c r="FU56" s="10">
        <v>0</v>
      </c>
      <c r="FV56" s="10">
        <v>0</v>
      </c>
      <c r="FW56" s="10">
        <v>0</v>
      </c>
      <c r="FX56" s="10">
        <v>0</v>
      </c>
      <c r="FY56" s="10">
        <v>0</v>
      </c>
      <c r="FZ56" s="10">
        <v>0</v>
      </c>
      <c r="GA56" s="10">
        <v>0</v>
      </c>
      <c r="GB56" s="10">
        <v>0</v>
      </c>
      <c r="GC56" s="10">
        <v>0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0</v>
      </c>
      <c r="GU56" s="10">
        <v>0</v>
      </c>
      <c r="GV56" s="10">
        <v>0</v>
      </c>
      <c r="GW56" s="10">
        <v>0</v>
      </c>
      <c r="GX56" s="10">
        <v>0</v>
      </c>
      <c r="GY56" s="10">
        <v>0</v>
      </c>
      <c r="GZ56" s="10">
        <v>0</v>
      </c>
      <c r="HA56" s="10">
        <v>0</v>
      </c>
      <c r="HB56" s="10">
        <v>0</v>
      </c>
      <c r="HC56" s="10">
        <v>0</v>
      </c>
      <c r="HD56" s="10">
        <v>0</v>
      </c>
      <c r="HE56" s="10">
        <v>0</v>
      </c>
      <c r="HF56" s="10">
        <v>0</v>
      </c>
      <c r="HG56" s="10">
        <v>0</v>
      </c>
      <c r="HH56" s="10">
        <v>0</v>
      </c>
      <c r="HI56" s="10">
        <v>0</v>
      </c>
      <c r="HJ56" s="10">
        <v>0</v>
      </c>
      <c r="HK56" s="10">
        <v>0</v>
      </c>
      <c r="HL56" s="10">
        <v>0</v>
      </c>
      <c r="HM56" s="10">
        <v>0</v>
      </c>
      <c r="HN56" s="10">
        <v>0</v>
      </c>
      <c r="HO56" s="10">
        <v>0</v>
      </c>
      <c r="HP56" s="10">
        <v>0</v>
      </c>
      <c r="HQ56" s="10">
        <v>0</v>
      </c>
      <c r="HR56" s="10">
        <v>0</v>
      </c>
      <c r="HS56" s="10">
        <v>0</v>
      </c>
      <c r="HT56" s="10">
        <v>0</v>
      </c>
      <c r="HU56" s="10">
        <v>0</v>
      </c>
      <c r="HV56" s="10">
        <v>0</v>
      </c>
      <c r="HW56" s="10">
        <v>0</v>
      </c>
      <c r="HX56" s="10">
        <v>0</v>
      </c>
      <c r="HY56" s="10">
        <v>0</v>
      </c>
      <c r="HZ56" s="10">
        <v>0</v>
      </c>
      <c r="IA56" s="10">
        <v>0</v>
      </c>
      <c r="IB56" s="10">
        <v>0</v>
      </c>
      <c r="IC56" s="10">
        <v>0</v>
      </c>
      <c r="ID56" s="10">
        <v>0</v>
      </c>
      <c r="IE56" s="10">
        <v>0</v>
      </c>
      <c r="IF56" s="10">
        <v>0</v>
      </c>
      <c r="IG56" s="10">
        <v>0</v>
      </c>
      <c r="IH56" s="10">
        <v>0</v>
      </c>
      <c r="II56" s="10">
        <v>0</v>
      </c>
      <c r="IJ56" s="10">
        <v>0</v>
      </c>
      <c r="IK56" s="10">
        <v>0</v>
      </c>
      <c r="IL56" s="10">
        <v>0</v>
      </c>
      <c r="IM56" s="10">
        <v>0</v>
      </c>
      <c r="IN56" s="10">
        <v>0</v>
      </c>
      <c r="IO56" s="10">
        <v>0</v>
      </c>
      <c r="IP56" s="10">
        <v>0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0</v>
      </c>
      <c r="IW56" s="10">
        <v>0</v>
      </c>
      <c r="IX56" s="10">
        <v>0</v>
      </c>
      <c r="IY56" s="10">
        <v>0</v>
      </c>
      <c r="IZ56" s="10">
        <v>0</v>
      </c>
      <c r="JA56" s="10">
        <v>0</v>
      </c>
      <c r="JB56" s="10">
        <v>0</v>
      </c>
      <c r="JC56" s="10">
        <v>0</v>
      </c>
      <c r="JD56" s="10">
        <v>0</v>
      </c>
      <c r="JE56" s="10">
        <v>0</v>
      </c>
      <c r="JF56" s="10">
        <v>0</v>
      </c>
      <c r="JG56" s="10">
        <v>0</v>
      </c>
      <c r="JH56" s="10">
        <v>0</v>
      </c>
      <c r="JI56" s="10">
        <v>0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0</v>
      </c>
      <c r="JP56" s="10">
        <v>0</v>
      </c>
      <c r="JQ56" s="10">
        <v>0</v>
      </c>
      <c r="JR56" s="10">
        <v>0</v>
      </c>
      <c r="JS56" s="10">
        <v>0</v>
      </c>
      <c r="JT56" s="10">
        <v>0</v>
      </c>
      <c r="JU56" s="10">
        <v>0</v>
      </c>
      <c r="JV56" s="10">
        <v>0</v>
      </c>
      <c r="JW56" s="10">
        <v>0</v>
      </c>
      <c r="JX56" s="10">
        <v>0</v>
      </c>
      <c r="JY56" s="10">
        <v>0</v>
      </c>
      <c r="JZ56" s="10">
        <v>0</v>
      </c>
      <c r="KA56" s="10">
        <v>0</v>
      </c>
      <c r="KB56" s="10">
        <v>0</v>
      </c>
      <c r="KC56" s="10">
        <v>0</v>
      </c>
      <c r="KD56" s="10">
        <v>0</v>
      </c>
      <c r="KE56" s="10">
        <v>0</v>
      </c>
      <c r="KF56" s="10">
        <v>0</v>
      </c>
      <c r="KG56" s="10">
        <v>0</v>
      </c>
      <c r="KH56" s="10">
        <v>0</v>
      </c>
      <c r="KI56" s="10">
        <v>0</v>
      </c>
      <c r="KJ56" s="10">
        <v>0</v>
      </c>
      <c r="KK56" s="10">
        <v>0</v>
      </c>
      <c r="KL56" s="10">
        <v>0</v>
      </c>
      <c r="KM56" s="10">
        <v>0</v>
      </c>
      <c r="KN56" s="17">
        <v>0</v>
      </c>
      <c r="KO56" s="17">
        <v>0</v>
      </c>
      <c r="KP56" s="17">
        <v>0</v>
      </c>
      <c r="KQ56" s="17">
        <v>0</v>
      </c>
      <c r="KR56" s="10">
        <v>0</v>
      </c>
      <c r="KS56" s="10">
        <v>0</v>
      </c>
      <c r="KT56" s="10">
        <v>0</v>
      </c>
      <c r="KU56" s="10">
        <v>0</v>
      </c>
      <c r="KV56" s="10">
        <v>0</v>
      </c>
      <c r="KW56" s="10">
        <v>0</v>
      </c>
      <c r="KX56" s="10">
        <v>0</v>
      </c>
      <c r="KY56" s="10">
        <v>0</v>
      </c>
      <c r="KZ56" s="10">
        <v>0</v>
      </c>
      <c r="LA56" s="10">
        <v>0</v>
      </c>
      <c r="LB56" s="10">
        <v>0</v>
      </c>
      <c r="LC56" s="10">
        <v>0</v>
      </c>
      <c r="LD56" s="10">
        <v>0</v>
      </c>
      <c r="LE56" s="10">
        <v>0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0</v>
      </c>
      <c r="LL56" s="10">
        <v>0</v>
      </c>
      <c r="LM56" s="10">
        <v>0</v>
      </c>
      <c r="LN56" s="10">
        <v>0</v>
      </c>
      <c r="LO56" s="10">
        <v>0</v>
      </c>
      <c r="LP56" s="10">
        <v>0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0</v>
      </c>
      <c r="MI56" s="10">
        <v>0</v>
      </c>
      <c r="MJ56" s="10">
        <v>0</v>
      </c>
      <c r="MK56" s="10">
        <v>0</v>
      </c>
      <c r="ML56" s="10">
        <v>0</v>
      </c>
      <c r="MM56" s="10">
        <v>0</v>
      </c>
      <c r="MN56" s="10">
        <v>0</v>
      </c>
      <c r="MO56" s="10">
        <v>0</v>
      </c>
      <c r="MP56" s="10">
        <v>0</v>
      </c>
      <c r="MQ56" s="10">
        <v>0</v>
      </c>
      <c r="MR56" s="10">
        <v>0</v>
      </c>
      <c r="MS56" s="10">
        <v>0</v>
      </c>
      <c r="MT56" s="10">
        <v>0</v>
      </c>
      <c r="MU56" s="10">
        <v>0</v>
      </c>
      <c r="MV56" s="10">
        <v>0</v>
      </c>
      <c r="MW56" s="10">
        <v>0</v>
      </c>
      <c r="MX56" s="10">
        <v>0</v>
      </c>
      <c r="MY56" s="10">
        <v>0</v>
      </c>
      <c r="MZ56" s="10">
        <v>0</v>
      </c>
      <c r="NA56" s="10">
        <v>0</v>
      </c>
      <c r="NB56" s="10">
        <v>0</v>
      </c>
      <c r="NC56" s="10">
        <v>0</v>
      </c>
      <c r="ND56" s="10">
        <v>0</v>
      </c>
      <c r="NE56" s="10">
        <v>0</v>
      </c>
      <c r="NF56" s="10">
        <v>0</v>
      </c>
      <c r="NG56" s="10">
        <v>0</v>
      </c>
      <c r="NH56" s="10">
        <v>0</v>
      </c>
      <c r="NI56" s="10">
        <v>0</v>
      </c>
      <c r="NJ56" s="10">
        <v>0</v>
      </c>
      <c r="NK56" s="10">
        <v>0</v>
      </c>
      <c r="NL56" s="10">
        <v>0</v>
      </c>
      <c r="NM56" s="10">
        <v>0</v>
      </c>
      <c r="NN56" s="10">
        <v>0</v>
      </c>
      <c r="NO56" s="10">
        <v>0</v>
      </c>
      <c r="NP56" s="10">
        <v>0</v>
      </c>
      <c r="NQ56" s="10">
        <v>0</v>
      </c>
      <c r="NR56" s="10">
        <v>0</v>
      </c>
      <c r="NS56" s="10">
        <v>0</v>
      </c>
      <c r="NT56" s="10">
        <v>0</v>
      </c>
      <c r="NU56" s="10">
        <v>0</v>
      </c>
      <c r="NV56" s="10">
        <v>0</v>
      </c>
      <c r="NW56" s="10">
        <v>0</v>
      </c>
      <c r="NX56" s="10">
        <v>0</v>
      </c>
      <c r="NY56" s="10">
        <v>0</v>
      </c>
      <c r="NZ56" s="10">
        <v>0</v>
      </c>
      <c r="OA56" s="10">
        <v>0</v>
      </c>
      <c r="OB56" s="10">
        <v>0</v>
      </c>
      <c r="OC56" s="10">
        <v>0</v>
      </c>
      <c r="OD56" s="10">
        <v>0</v>
      </c>
      <c r="OE56" s="10">
        <v>0</v>
      </c>
      <c r="OF56" s="10">
        <v>0</v>
      </c>
      <c r="OG56" s="10">
        <v>0</v>
      </c>
      <c r="OH56" s="10">
        <v>0</v>
      </c>
      <c r="OI56" s="10">
        <v>0</v>
      </c>
      <c r="OJ56" s="10">
        <v>0</v>
      </c>
      <c r="OK56" s="10">
        <v>0</v>
      </c>
      <c r="OL56" s="10">
        <v>0</v>
      </c>
      <c r="OM56" s="10">
        <v>0</v>
      </c>
      <c r="ON56" s="10">
        <v>0</v>
      </c>
      <c r="OO56" s="10">
        <v>0</v>
      </c>
      <c r="OP56" s="10">
        <v>0</v>
      </c>
      <c r="OQ56" s="10">
        <v>0</v>
      </c>
      <c r="OR56" s="10">
        <v>0</v>
      </c>
      <c r="OS56" s="10">
        <v>0</v>
      </c>
      <c r="OT56" s="10">
        <v>0</v>
      </c>
      <c r="OU56" s="10">
        <v>0</v>
      </c>
      <c r="OV56" s="10">
        <v>0</v>
      </c>
      <c r="OW56" s="10">
        <v>0</v>
      </c>
      <c r="OX56" s="10">
        <v>0</v>
      </c>
    </row>
    <row r="57" spans="1:414" s="67" customFormat="1" ht="13.5">
      <c r="A57" s="60" t="s">
        <v>731</v>
      </c>
      <c r="B57" s="61" t="s">
        <v>305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7.8001778885588884</v>
      </c>
      <c r="Q57" s="10">
        <v>0</v>
      </c>
      <c r="R57" s="10">
        <v>1.0669904420854339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10.376880180042818</v>
      </c>
      <c r="AD57" s="10">
        <v>0</v>
      </c>
      <c r="AE57" s="10">
        <v>3.2519320637887406</v>
      </c>
      <c r="AF57" s="10">
        <v>0</v>
      </c>
      <c r="AG57" s="10">
        <v>0</v>
      </c>
      <c r="AH57" s="10">
        <v>1.9110276574664489E-2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0.25161864156641578</v>
      </c>
      <c r="AS57" s="10">
        <v>0</v>
      </c>
      <c r="AT57" s="10">
        <v>0</v>
      </c>
      <c r="AU57" s="10">
        <v>0.30576442519463182</v>
      </c>
      <c r="AV57" s="10">
        <v>1.4874165267280528</v>
      </c>
      <c r="AW57" s="10">
        <v>4.1310047862233068</v>
      </c>
      <c r="AX57" s="10">
        <v>7.9435049628688725</v>
      </c>
      <c r="AY57" s="10">
        <v>11.64134348006645</v>
      </c>
      <c r="AZ57" s="10">
        <v>10.739975434961442</v>
      </c>
      <c r="BA57" s="10">
        <v>2.0416145473933227</v>
      </c>
      <c r="BB57" s="10">
        <v>0</v>
      </c>
      <c r="BC57" s="10">
        <v>0.69115500278369901</v>
      </c>
      <c r="BD57" s="10">
        <v>0</v>
      </c>
      <c r="BE57" s="10">
        <v>2.3951546640246164</v>
      </c>
      <c r="BF57" s="10">
        <v>0.56056811285682506</v>
      </c>
      <c r="BG57" s="10">
        <v>0</v>
      </c>
      <c r="BH57" s="10">
        <v>0.87907272243456647</v>
      </c>
      <c r="BI57" s="10">
        <v>0</v>
      </c>
      <c r="BJ57" s="10">
        <v>0.11466165944798694</v>
      </c>
      <c r="BK57" s="10">
        <v>2.9780180995518828</v>
      </c>
      <c r="BL57" s="10">
        <v>1.95880334890311</v>
      </c>
      <c r="BM57" s="10">
        <v>16.221439765794372</v>
      </c>
      <c r="BN57" s="10">
        <v>2.2645677740977419</v>
      </c>
      <c r="BO57" s="10">
        <v>0.1274018438310966</v>
      </c>
      <c r="BP57" s="10">
        <v>2.9907582839349924</v>
      </c>
      <c r="BQ57" s="10">
        <v>6.6089706487381354</v>
      </c>
      <c r="BR57" s="10">
        <v>3.2551171098845182</v>
      </c>
      <c r="BS57" s="10">
        <v>0</v>
      </c>
      <c r="BT57" s="10">
        <v>90.805664190614081</v>
      </c>
      <c r="BU57" s="10">
        <v>0.28983919471574476</v>
      </c>
      <c r="BV57" s="10">
        <v>2.7709901033263509</v>
      </c>
      <c r="BW57" s="10">
        <v>0</v>
      </c>
      <c r="BX57" s="10">
        <v>0</v>
      </c>
      <c r="BY57" s="10">
        <v>1.2357978851616369</v>
      </c>
      <c r="BZ57" s="10">
        <v>6.7650379074312292</v>
      </c>
      <c r="CA57" s="10">
        <v>6.6885968011325708E-2</v>
      </c>
      <c r="CB57" s="10">
        <v>0.95551382873322455</v>
      </c>
      <c r="CC57" s="10">
        <v>0</v>
      </c>
      <c r="CD57" s="10">
        <v>0</v>
      </c>
      <c r="CE57" s="10">
        <v>56.346650480398246</v>
      </c>
      <c r="CF57" s="10">
        <v>0.30894947129040923</v>
      </c>
      <c r="CG57" s="10">
        <v>17.132362949186714</v>
      </c>
      <c r="CH57" s="10">
        <v>6.1184735499884138</v>
      </c>
      <c r="CI57" s="10">
        <v>2.0384295012975455</v>
      </c>
      <c r="CJ57" s="10">
        <v>8.625104827365238</v>
      </c>
      <c r="CK57" s="10">
        <v>0</v>
      </c>
      <c r="CL57" s="10">
        <v>0</v>
      </c>
      <c r="CM57" s="10">
        <v>3.0512741597547639</v>
      </c>
      <c r="CN57" s="10">
        <v>5.9018904154755498</v>
      </c>
      <c r="CO57" s="10">
        <v>1.6848893846662525</v>
      </c>
      <c r="CP57" s="10">
        <v>1.611633324463372</v>
      </c>
      <c r="CQ57" s="10">
        <v>1.267648346119411</v>
      </c>
      <c r="CR57" s="10">
        <v>1.8282164589762362</v>
      </c>
      <c r="CS57" s="10">
        <v>26.273445244067897</v>
      </c>
      <c r="CT57" s="10">
        <v>0</v>
      </c>
      <c r="CU57" s="10">
        <v>0</v>
      </c>
      <c r="CV57" s="10">
        <v>81.483034268273613</v>
      </c>
      <c r="CW57" s="10">
        <v>17.45723765095601</v>
      </c>
      <c r="CX57" s="10">
        <v>2.0734650083510973</v>
      </c>
      <c r="CY57" s="10">
        <v>98.561251433832112</v>
      </c>
      <c r="CZ57" s="10">
        <v>6.5325295424394776</v>
      </c>
      <c r="DA57" s="10">
        <v>0.58604848162304435</v>
      </c>
      <c r="DB57" s="10">
        <v>0</v>
      </c>
      <c r="DC57" s="10">
        <v>24.002507377778596</v>
      </c>
      <c r="DD57" s="10">
        <v>46.753291639916668</v>
      </c>
      <c r="DE57" s="10">
        <v>3.8220553149328977E-2</v>
      </c>
      <c r="DF57" s="10">
        <v>0.13377193602265142</v>
      </c>
      <c r="DG57" s="10">
        <v>3.1468255426280858</v>
      </c>
      <c r="DH57" s="10">
        <v>2.6499583516868093</v>
      </c>
      <c r="DI57" s="10">
        <v>6.5834902799719162</v>
      </c>
      <c r="DJ57" s="10">
        <v>6.3700921915548298E-2</v>
      </c>
      <c r="DK57" s="10">
        <v>0</v>
      </c>
      <c r="DL57" s="10">
        <v>2.7614349650390184</v>
      </c>
      <c r="DM57" s="10">
        <v>1.0733605342769887</v>
      </c>
      <c r="DN57" s="10">
        <v>12.956767517622524</v>
      </c>
      <c r="DO57" s="10">
        <v>0</v>
      </c>
      <c r="DP57" s="10">
        <v>1.4874165267280528</v>
      </c>
      <c r="DQ57" s="10">
        <v>0.26435882594952542</v>
      </c>
      <c r="DR57" s="10">
        <v>1.3695698211842884</v>
      </c>
      <c r="DS57" s="10">
        <v>2.8665414861996735E-2</v>
      </c>
      <c r="DT57" s="10">
        <v>4.2074458925219647</v>
      </c>
      <c r="DU57" s="10">
        <v>6.6599313862705749</v>
      </c>
      <c r="DV57" s="10">
        <v>0</v>
      </c>
      <c r="DW57" s="10">
        <v>13.243421666242492</v>
      </c>
      <c r="DX57" s="10">
        <v>3.8220553149328977E-2</v>
      </c>
      <c r="DY57" s="10">
        <v>4.3093673675868418</v>
      </c>
      <c r="DZ57" s="10">
        <v>2.8474312096250092</v>
      </c>
      <c r="EA57" s="10">
        <v>20.686874392074312</v>
      </c>
      <c r="EB57" s="10">
        <v>23.018328134183374</v>
      </c>
      <c r="EC57" s="10">
        <v>3.9080515595188885</v>
      </c>
      <c r="ED57" s="10">
        <v>0.12103175163954176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0.16243735088464817</v>
      </c>
      <c r="EM57" s="10">
        <v>0</v>
      </c>
      <c r="EN57" s="10">
        <v>7.2619050983725062</v>
      </c>
      <c r="EO57" s="10">
        <v>21.565947114508877</v>
      </c>
      <c r="EP57" s="10">
        <v>0</v>
      </c>
      <c r="EQ57" s="10">
        <v>54.387847131495135</v>
      </c>
      <c r="ER57" s="10">
        <v>2.5321116461430448</v>
      </c>
      <c r="ES57" s="10">
        <v>239.78619532060267</v>
      </c>
      <c r="ET57" s="10">
        <v>23.174395392876466</v>
      </c>
      <c r="EU57" s="10">
        <v>0</v>
      </c>
      <c r="EV57" s="10">
        <v>0</v>
      </c>
      <c r="EW57" s="10">
        <v>14.523810196745012</v>
      </c>
      <c r="EX57" s="10">
        <v>5.7330829723993469E-2</v>
      </c>
      <c r="EY57" s="10">
        <v>0.22932331889597388</v>
      </c>
      <c r="EZ57" s="10">
        <v>0.93958859825433738</v>
      </c>
      <c r="FA57" s="10">
        <v>57.19068769577926</v>
      </c>
      <c r="FB57" s="10">
        <v>5.15021953687208</v>
      </c>
      <c r="FC57" s="10">
        <v>5.15021953687208</v>
      </c>
      <c r="FD57" s="10">
        <v>16.06855755319706</v>
      </c>
      <c r="FE57" s="10">
        <v>43.542765175373042</v>
      </c>
      <c r="FF57" s="10">
        <v>21.648758312999092</v>
      </c>
      <c r="FG57" s="10">
        <v>19.234493372399811</v>
      </c>
      <c r="FH57" s="10">
        <v>0</v>
      </c>
      <c r="FI57" s="10">
        <v>0.21021304232130936</v>
      </c>
      <c r="FJ57" s="10">
        <v>1.4046053282378401</v>
      </c>
      <c r="FK57" s="10">
        <v>15.221335291720267</v>
      </c>
      <c r="FL57" s="10">
        <v>28.652674677613625</v>
      </c>
      <c r="FM57" s="10">
        <v>303.84702744497383</v>
      </c>
      <c r="FN57" s="10">
        <v>0</v>
      </c>
      <c r="FO57" s="10">
        <v>6.0133670288277603</v>
      </c>
      <c r="FP57" s="10">
        <v>7.9976507464970883</v>
      </c>
      <c r="FQ57" s="10">
        <v>1.4300856970040594</v>
      </c>
      <c r="FR57" s="10">
        <v>1.7549603987733555</v>
      </c>
      <c r="FS57" s="10">
        <v>430.62460224129808</v>
      </c>
      <c r="FT57" s="10">
        <v>17.520938572871557</v>
      </c>
      <c r="FU57" s="10">
        <v>1.5988931400802622</v>
      </c>
      <c r="FV57" s="10">
        <v>29.573152999293296</v>
      </c>
      <c r="FW57" s="10">
        <v>22.126515227365701</v>
      </c>
      <c r="FX57" s="10">
        <v>82.530914433784375</v>
      </c>
      <c r="FY57" s="10">
        <v>0.98736428969099854</v>
      </c>
      <c r="FZ57" s="10">
        <v>1.3345343141307369</v>
      </c>
      <c r="GA57" s="10">
        <v>1.9747285793819971</v>
      </c>
      <c r="GB57" s="10">
        <v>13.071429177070511</v>
      </c>
      <c r="GC57" s="10">
        <v>0</v>
      </c>
      <c r="GD57" s="10">
        <v>2.8665414861996732</v>
      </c>
      <c r="GE57" s="10">
        <v>13.533260860958237</v>
      </c>
      <c r="GF57" s="10">
        <v>78.100515314557995</v>
      </c>
      <c r="GG57" s="10">
        <v>4.7457186827083477</v>
      </c>
      <c r="GH57" s="10">
        <v>62.073363360606038</v>
      </c>
      <c r="GI57" s="10">
        <v>373.41480426894418</v>
      </c>
      <c r="GJ57" s="10">
        <v>1115.8394940563721</v>
      </c>
      <c r="GK57" s="10">
        <v>13.925021530738858</v>
      </c>
      <c r="GL57" s="10">
        <v>13.644737474310448</v>
      </c>
      <c r="GM57" s="10">
        <v>7.316050882000722</v>
      </c>
      <c r="GN57" s="10">
        <v>39.491386541544159</v>
      </c>
      <c r="GO57" s="10">
        <v>189.14714744383755</v>
      </c>
      <c r="GP57" s="10">
        <v>30.856726575891596</v>
      </c>
      <c r="GQ57" s="10">
        <v>58.894687357020182</v>
      </c>
      <c r="GR57" s="10">
        <v>30.646513533570285</v>
      </c>
      <c r="GS57" s="10">
        <v>82.58187517131681</v>
      </c>
      <c r="GT57" s="10">
        <v>17.081402211654275</v>
      </c>
      <c r="GU57" s="10">
        <v>57.133356866055266</v>
      </c>
      <c r="GV57" s="10">
        <v>244.27392526955305</v>
      </c>
      <c r="GW57" s="10">
        <v>54.136228489928726</v>
      </c>
      <c r="GX57" s="10">
        <v>85.849732465584438</v>
      </c>
      <c r="GY57" s="10">
        <v>11.246397764190053</v>
      </c>
      <c r="GZ57" s="10">
        <v>153.57018255400382</v>
      </c>
      <c r="HA57" s="10">
        <v>187.66928605539687</v>
      </c>
      <c r="HB57" s="10">
        <v>102.24634976664657</v>
      </c>
      <c r="HC57" s="10">
        <v>116.22233203491787</v>
      </c>
      <c r="HD57" s="10">
        <v>3.5608815350791496</v>
      </c>
      <c r="HE57" s="10">
        <v>10.13800172285951</v>
      </c>
      <c r="HF57" s="10">
        <v>54.846493769287086</v>
      </c>
      <c r="HG57" s="10">
        <v>2.3696742952583962</v>
      </c>
      <c r="HH57" s="10">
        <v>16.336101425242362</v>
      </c>
      <c r="HI57" s="10">
        <v>132.48836244605312</v>
      </c>
      <c r="HJ57" s="10">
        <v>12.383459220382591</v>
      </c>
      <c r="HK57" s="10">
        <v>362.9073371989744</v>
      </c>
      <c r="HL57" s="10">
        <v>2.6212929368248123</v>
      </c>
      <c r="HM57" s="10">
        <v>122.4236167833965</v>
      </c>
      <c r="HN57" s="10">
        <v>11.806965877046878</v>
      </c>
      <c r="HO57" s="10">
        <v>74.12557778702778</v>
      </c>
      <c r="HP57" s="10">
        <v>8.9913851283796422</v>
      </c>
      <c r="HQ57" s="10">
        <v>22.397244145506782</v>
      </c>
      <c r="HR57" s="10">
        <v>77.832971442512672</v>
      </c>
      <c r="HS57" s="10">
        <v>26.095082662704364</v>
      </c>
      <c r="HT57" s="10">
        <v>13.202016066997384</v>
      </c>
      <c r="HU57" s="10">
        <v>74.756216913991707</v>
      </c>
      <c r="HV57" s="10">
        <v>0.53827279018638308</v>
      </c>
      <c r="HW57" s="10">
        <v>8.6123646429821292</v>
      </c>
      <c r="HX57" s="10">
        <v>28.557123294740304</v>
      </c>
      <c r="HY57" s="10">
        <v>5.0132625547536511</v>
      </c>
      <c r="HZ57" s="10">
        <v>10.714495066195225</v>
      </c>
      <c r="IA57" s="10">
        <v>10.173037229913064</v>
      </c>
      <c r="IB57" s="10">
        <v>12.928102102760528</v>
      </c>
      <c r="IC57" s="10">
        <v>3.369778769332505</v>
      </c>
      <c r="ID57" s="10">
        <v>21.540466745742659</v>
      </c>
      <c r="IE57" s="10">
        <v>0.54782792847371542</v>
      </c>
      <c r="IF57" s="10">
        <v>18.658000029064098</v>
      </c>
      <c r="IG57" s="10">
        <v>12.686038599481446</v>
      </c>
      <c r="IH57" s="10">
        <v>104.97593427072782</v>
      </c>
      <c r="II57" s="10">
        <v>53.295376320643484</v>
      </c>
      <c r="IJ57" s="10">
        <v>6.6312659714085775</v>
      </c>
      <c r="IK57" s="10">
        <v>92.359966685353484</v>
      </c>
      <c r="IL57" s="10">
        <v>73.679671333618941</v>
      </c>
      <c r="IM57" s="10">
        <v>96.819031219441854</v>
      </c>
      <c r="IN57" s="10">
        <v>161.37673053475427</v>
      </c>
      <c r="IO57" s="10">
        <v>13.456819754659577</v>
      </c>
      <c r="IP57" s="10">
        <v>6.4879388970985934</v>
      </c>
      <c r="IQ57" s="10">
        <v>878.74147764060569</v>
      </c>
      <c r="IR57" s="10">
        <v>22.769894538712737</v>
      </c>
      <c r="IS57" s="10">
        <v>183.00956361727447</v>
      </c>
      <c r="IT57" s="10">
        <v>1.9110276574664489E-2</v>
      </c>
      <c r="IU57" s="10">
        <v>3.6341375952820298</v>
      </c>
      <c r="IV57" s="10">
        <v>35.946430236943904</v>
      </c>
      <c r="IW57" s="10">
        <v>1.2389829312574145</v>
      </c>
      <c r="IX57" s="10">
        <v>22.295322670441902</v>
      </c>
      <c r="IY57" s="10">
        <v>2.5384817383345997</v>
      </c>
      <c r="IZ57" s="10">
        <v>1.8951024269875618</v>
      </c>
      <c r="JA57" s="10">
        <v>9.9405288649213119</v>
      </c>
      <c r="JB57" s="10">
        <v>121.63054030554791</v>
      </c>
      <c r="JC57" s="10">
        <v>28.518902741590974</v>
      </c>
      <c r="JD57" s="10">
        <v>8.6601403344187915</v>
      </c>
      <c r="JE57" s="10">
        <v>2.2295322670441903E-2</v>
      </c>
      <c r="JF57" s="10">
        <v>8.6059945507905748</v>
      </c>
      <c r="JG57" s="10">
        <v>70.813129847419262</v>
      </c>
      <c r="JH57" s="10">
        <v>48.425440840199812</v>
      </c>
      <c r="JI57" s="10">
        <v>24.598110997688973</v>
      </c>
      <c r="JJ57" s="10">
        <v>38.908523106016894</v>
      </c>
      <c r="JK57" s="10">
        <v>8.9786449439965335</v>
      </c>
      <c r="JL57" s="10">
        <v>13.323047818636926</v>
      </c>
      <c r="JM57" s="10">
        <v>53.454628625432356</v>
      </c>
      <c r="JN57" s="10">
        <v>4.2615916761501813</v>
      </c>
      <c r="JO57" s="10">
        <v>0.45546159169617034</v>
      </c>
      <c r="JP57" s="10">
        <v>161.1187418009963</v>
      </c>
      <c r="JQ57" s="10">
        <v>19.861947453267955</v>
      </c>
      <c r="JR57" s="10">
        <v>22.202956333664357</v>
      </c>
      <c r="JS57" s="10">
        <v>10.313179258127269</v>
      </c>
      <c r="JT57" s="10">
        <v>109.73439313781928</v>
      </c>
      <c r="JU57" s="10">
        <v>177.02804704940448</v>
      </c>
      <c r="JV57" s="10">
        <v>0.45227654560039288</v>
      </c>
      <c r="JW57" s="10">
        <v>12.571376940033458</v>
      </c>
      <c r="JX57" s="10">
        <v>2.6977340431234702</v>
      </c>
      <c r="JY57" s="10">
        <v>0</v>
      </c>
      <c r="JZ57" s="10">
        <v>0</v>
      </c>
      <c r="KA57" s="10">
        <v>8.2269740653930619</v>
      </c>
      <c r="KB57" s="10">
        <v>5.7872287560275621</v>
      </c>
      <c r="KC57" s="10">
        <v>0</v>
      </c>
      <c r="KD57" s="10">
        <v>7.2937555593302799</v>
      </c>
      <c r="KE57" s="10">
        <v>3.1723059113943051</v>
      </c>
      <c r="KF57" s="10">
        <v>2.1690163912244196</v>
      </c>
      <c r="KG57" s="10">
        <v>1.4109754204293947</v>
      </c>
      <c r="KH57" s="10">
        <v>9.348110291106714</v>
      </c>
      <c r="KI57" s="10">
        <v>0.82492693880635048</v>
      </c>
      <c r="KJ57" s="10">
        <v>2.2390874053315226</v>
      </c>
      <c r="KK57" s="10">
        <v>7.3256060202880544E-2</v>
      </c>
      <c r="KL57" s="10">
        <v>13.788064548620428</v>
      </c>
      <c r="KM57" s="10">
        <v>0.13377193602265142</v>
      </c>
      <c r="KN57" s="17">
        <v>0</v>
      </c>
      <c r="KO57" s="17">
        <v>26976.162880333333</v>
      </c>
      <c r="KP57" s="17">
        <v>0</v>
      </c>
      <c r="KQ57" s="17">
        <v>2284.5794187175115</v>
      </c>
      <c r="KR57" s="10">
        <v>13.326232864732702</v>
      </c>
      <c r="KS57" s="10">
        <v>3245.1729309999996</v>
      </c>
      <c r="KT57" s="10">
        <v>26.687501236518958</v>
      </c>
      <c r="KU57" s="10">
        <v>79.062399235482772</v>
      </c>
      <c r="KV57" s="10">
        <v>103.7783569387155</v>
      </c>
      <c r="KW57" s="10">
        <v>21.849416217033067</v>
      </c>
      <c r="KX57" s="10">
        <v>33.621346587026387</v>
      </c>
      <c r="KY57" s="10">
        <v>0.44909149950461558</v>
      </c>
      <c r="KZ57" s="10">
        <v>1.1020259491389857</v>
      </c>
      <c r="LA57" s="10">
        <v>3.7742796234962368</v>
      </c>
      <c r="LB57" s="10">
        <v>4.6756476686012451</v>
      </c>
      <c r="LC57" s="10">
        <v>15.727757620948873</v>
      </c>
      <c r="LD57" s="10">
        <v>16.839338708375195</v>
      </c>
      <c r="LE57" s="10">
        <v>10.988409030432081</v>
      </c>
      <c r="LF57" s="10">
        <v>19.610328811701542</v>
      </c>
      <c r="LG57" s="10">
        <v>0.55738306676104754</v>
      </c>
      <c r="LH57" s="10">
        <v>12.039474242038629</v>
      </c>
      <c r="LI57" s="10">
        <v>16.036707092239283</v>
      </c>
      <c r="LJ57" s="10">
        <v>20.540362271668545</v>
      </c>
      <c r="LK57" s="10">
        <v>82.948155472331209</v>
      </c>
      <c r="LL57" s="10">
        <v>144.352659152824</v>
      </c>
      <c r="LM57" s="10">
        <v>1905.4219763378806</v>
      </c>
      <c r="LN57" s="10">
        <v>168.62908049483943</v>
      </c>
      <c r="LO57" s="10">
        <v>206.00559642878741</v>
      </c>
      <c r="LP57" s="10">
        <v>506.43506941299211</v>
      </c>
      <c r="LQ57" s="10">
        <v>4.2775169066290681</v>
      </c>
      <c r="LR57" s="10">
        <v>1.1402465022883144</v>
      </c>
      <c r="LS57" s="10">
        <v>1183.1713685211066</v>
      </c>
      <c r="LT57" s="10">
        <v>3.4717002443973826</v>
      </c>
      <c r="LU57" s="10">
        <v>4.3348477363530611</v>
      </c>
      <c r="LV57" s="10">
        <v>1.4969716650153853</v>
      </c>
      <c r="LW57" s="10">
        <v>1.4746763423449432</v>
      </c>
      <c r="LX57" s="10">
        <v>4.3635131512150584</v>
      </c>
      <c r="LY57" s="10">
        <v>3.7647244852089043</v>
      </c>
      <c r="LZ57" s="10">
        <v>0.77396620127391191</v>
      </c>
      <c r="MA57" s="10">
        <v>0.15925230478887073</v>
      </c>
      <c r="MB57" s="10">
        <v>1.2166876085869727</v>
      </c>
      <c r="MC57" s="10">
        <v>2.286863096768184</v>
      </c>
      <c r="MD57" s="10">
        <v>0.69752509497525372</v>
      </c>
      <c r="ME57" s="10">
        <v>9.0041253127627527</v>
      </c>
      <c r="MF57" s="10">
        <v>19.810986715735517</v>
      </c>
      <c r="MG57" s="10">
        <v>129.09628835405019</v>
      </c>
      <c r="MH57" s="10">
        <v>4.850825203869003</v>
      </c>
      <c r="MI57" s="10">
        <v>3.6978385171975789</v>
      </c>
      <c r="MJ57" s="10">
        <v>7.2396097757020641</v>
      </c>
      <c r="MK57" s="10">
        <v>3.8029450383582328</v>
      </c>
      <c r="ML57" s="10">
        <v>84.518383197549468</v>
      </c>
      <c r="MM57" s="10">
        <v>37.357405657373299</v>
      </c>
      <c r="MN57" s="10">
        <v>34.433533341449632</v>
      </c>
      <c r="MO57" s="10">
        <v>59.703689065347646</v>
      </c>
      <c r="MP57" s="10">
        <v>30.888577036849366</v>
      </c>
      <c r="MQ57" s="10">
        <v>16.431652808115686</v>
      </c>
      <c r="MR57" s="10">
        <v>0</v>
      </c>
      <c r="MS57" s="10">
        <v>1606.9990823940157</v>
      </c>
      <c r="MT57" s="10">
        <v>117.33709816843995</v>
      </c>
      <c r="MU57" s="10">
        <v>38.685569879312489</v>
      </c>
      <c r="MV57" s="10">
        <v>5.2967316572778405</v>
      </c>
      <c r="MW57" s="10">
        <v>10.233553105732835</v>
      </c>
      <c r="MX57" s="10">
        <v>137.66406235169143</v>
      </c>
      <c r="MY57" s="10">
        <v>0</v>
      </c>
      <c r="MZ57" s="10">
        <v>2.9079470854447798</v>
      </c>
      <c r="NA57" s="10">
        <v>29.35019977258888</v>
      </c>
      <c r="NB57" s="10">
        <v>16.941260183440068</v>
      </c>
      <c r="NC57" s="10">
        <v>13.912281346355748</v>
      </c>
      <c r="ND57" s="10">
        <v>18.855472887002293</v>
      </c>
      <c r="NE57" s="10">
        <v>14.278561647370152</v>
      </c>
      <c r="NF57" s="10">
        <v>27.99018508969192</v>
      </c>
      <c r="NG57" s="10">
        <v>7.9721703777308699</v>
      </c>
      <c r="NH57" s="10">
        <v>9.1283421104980711</v>
      </c>
      <c r="NI57" s="10">
        <v>35.955985375231236</v>
      </c>
      <c r="NJ57" s="10">
        <v>262.60068050465628</v>
      </c>
      <c r="NK57" s="10">
        <v>92.277155486863265</v>
      </c>
      <c r="NL57" s="10">
        <v>233.9034151817018</v>
      </c>
      <c r="NM57" s="10">
        <v>149.07608251286192</v>
      </c>
      <c r="NN57" s="10">
        <v>576.64941059440525</v>
      </c>
      <c r="NO57" s="10">
        <v>17.919069334843737</v>
      </c>
      <c r="NP57" s="10">
        <v>499.17634936071534</v>
      </c>
      <c r="NQ57" s="10">
        <v>493.70125512207397</v>
      </c>
      <c r="NR57" s="10">
        <v>9.0359757737205264</v>
      </c>
      <c r="NS57" s="10">
        <v>445.59431889145191</v>
      </c>
      <c r="NT57" s="10">
        <v>10.647609098183898</v>
      </c>
      <c r="NU57" s="10">
        <v>16.164108936070381</v>
      </c>
      <c r="NV57" s="10">
        <v>11.408835115074698</v>
      </c>
      <c r="NW57" s="10">
        <v>39.551902417363941</v>
      </c>
      <c r="NX57" s="10">
        <v>120.53488444860049</v>
      </c>
      <c r="NY57" s="10">
        <v>5.0132625547536511</v>
      </c>
      <c r="NZ57" s="10">
        <v>4.4526944418968259</v>
      </c>
      <c r="OA57" s="10">
        <v>8.0040208386886427</v>
      </c>
      <c r="OB57" s="10">
        <v>0</v>
      </c>
      <c r="OC57" s="10">
        <v>975.92678916106195</v>
      </c>
      <c r="OD57" s="10">
        <v>39.032739903752216</v>
      </c>
      <c r="OE57" s="10">
        <v>31.885496464827703</v>
      </c>
      <c r="OF57" s="10">
        <v>66.283994299223778</v>
      </c>
      <c r="OG57" s="10">
        <v>72.899335040153474</v>
      </c>
      <c r="OH57" s="10">
        <v>2.8251358869545675</v>
      </c>
      <c r="OI57" s="10">
        <v>11.010704353102524</v>
      </c>
      <c r="OJ57" s="10">
        <v>21.053154693088711</v>
      </c>
      <c r="OK57" s="10">
        <v>0</v>
      </c>
      <c r="OL57" s="10">
        <v>399.76469061931067</v>
      </c>
      <c r="OM57" s="10">
        <v>0</v>
      </c>
      <c r="ON57" s="10">
        <v>0</v>
      </c>
      <c r="OO57" s="10">
        <v>46.425231892051599</v>
      </c>
      <c r="OP57" s="10">
        <v>53638.221503665707</v>
      </c>
      <c r="OQ57" s="10">
        <v>17941.546205141636</v>
      </c>
      <c r="OR57" s="10">
        <v>0</v>
      </c>
      <c r="OS57" s="10">
        <v>0</v>
      </c>
      <c r="OT57" s="10">
        <v>0</v>
      </c>
      <c r="OU57" s="10">
        <v>0</v>
      </c>
      <c r="OV57" s="10">
        <v>0</v>
      </c>
      <c r="OW57" s="10">
        <v>17941.546205141636</v>
      </c>
      <c r="OX57" s="10">
        <v>71579.76770880734</v>
      </c>
    </row>
    <row r="58" spans="1:414" s="121" customFormat="1" ht="13.5">
      <c r="A58" s="119" t="s">
        <v>732</v>
      </c>
      <c r="B58" s="120" t="s">
        <v>306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0</v>
      </c>
      <c r="DV58" s="10">
        <v>0</v>
      </c>
      <c r="DW58" s="10">
        <v>0</v>
      </c>
      <c r="DX58" s="10">
        <v>0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0</v>
      </c>
      <c r="GV58" s="10">
        <v>0</v>
      </c>
      <c r="GW58" s="10">
        <v>0</v>
      </c>
      <c r="GX58" s="10">
        <v>0</v>
      </c>
      <c r="GY58" s="10">
        <v>0</v>
      </c>
      <c r="GZ58" s="10">
        <v>0</v>
      </c>
      <c r="HA58" s="10">
        <v>0</v>
      </c>
      <c r="HB58" s="10">
        <v>0</v>
      </c>
      <c r="HC58" s="10">
        <v>0</v>
      </c>
      <c r="HD58" s="10">
        <v>0</v>
      </c>
      <c r="HE58" s="10">
        <v>0</v>
      </c>
      <c r="HF58" s="10">
        <v>0</v>
      </c>
      <c r="HG58" s="10">
        <v>0</v>
      </c>
      <c r="HH58" s="10">
        <v>0</v>
      </c>
      <c r="HI58" s="10">
        <v>0</v>
      </c>
      <c r="HJ58" s="10">
        <v>0</v>
      </c>
      <c r="HK58" s="10">
        <v>0</v>
      </c>
      <c r="HL58" s="10">
        <v>0</v>
      </c>
      <c r="HM58" s="10">
        <v>0</v>
      </c>
      <c r="HN58" s="10">
        <v>0</v>
      </c>
      <c r="HO58" s="10">
        <v>0</v>
      </c>
      <c r="HP58" s="10">
        <v>0</v>
      </c>
      <c r="HQ58" s="10">
        <v>0</v>
      </c>
      <c r="HR58" s="10">
        <v>0</v>
      </c>
      <c r="HS58" s="10">
        <v>0</v>
      </c>
      <c r="HT58" s="10">
        <v>0</v>
      </c>
      <c r="HU58" s="10">
        <v>0</v>
      </c>
      <c r="HV58" s="10">
        <v>0</v>
      </c>
      <c r="HW58" s="10">
        <v>0</v>
      </c>
      <c r="HX58" s="10">
        <v>0</v>
      </c>
      <c r="HY58" s="10">
        <v>0</v>
      </c>
      <c r="HZ58" s="10">
        <v>0</v>
      </c>
      <c r="IA58" s="10">
        <v>0</v>
      </c>
      <c r="IB58" s="10">
        <v>0</v>
      </c>
      <c r="IC58" s="10">
        <v>0</v>
      </c>
      <c r="ID58" s="10">
        <v>0</v>
      </c>
      <c r="IE58" s="10">
        <v>0</v>
      </c>
      <c r="IF58" s="10">
        <v>0</v>
      </c>
      <c r="IG58" s="10">
        <v>0</v>
      </c>
      <c r="IH58" s="10">
        <v>0</v>
      </c>
      <c r="II58" s="10">
        <v>0</v>
      </c>
      <c r="IJ58" s="10">
        <v>0</v>
      </c>
      <c r="IK58" s="10">
        <v>0</v>
      </c>
      <c r="IL58" s="10">
        <v>0</v>
      </c>
      <c r="IM58" s="10">
        <v>0</v>
      </c>
      <c r="IN58" s="10">
        <v>0</v>
      </c>
      <c r="IO58" s="10">
        <v>0</v>
      </c>
      <c r="IP58" s="10">
        <v>0</v>
      </c>
      <c r="IQ58" s="10">
        <v>0</v>
      </c>
      <c r="IR58" s="10">
        <v>0</v>
      </c>
      <c r="IS58" s="10">
        <v>0</v>
      </c>
      <c r="IT58" s="10">
        <v>0</v>
      </c>
      <c r="IU58" s="10">
        <v>0</v>
      </c>
      <c r="IV58" s="10">
        <v>0</v>
      </c>
      <c r="IW58" s="10">
        <v>0</v>
      </c>
      <c r="IX58" s="10">
        <v>0</v>
      </c>
      <c r="IY58" s="10">
        <v>0</v>
      </c>
      <c r="IZ58" s="10">
        <v>0</v>
      </c>
      <c r="JA58" s="10">
        <v>0</v>
      </c>
      <c r="JB58" s="10">
        <v>0</v>
      </c>
      <c r="JC58" s="10">
        <v>0</v>
      </c>
      <c r="JD58" s="10">
        <v>0</v>
      </c>
      <c r="JE58" s="10">
        <v>0</v>
      </c>
      <c r="JF58" s="10">
        <v>0</v>
      </c>
      <c r="JG58" s="10">
        <v>0</v>
      </c>
      <c r="JH58" s="10">
        <v>0</v>
      </c>
      <c r="JI58" s="10">
        <v>0</v>
      </c>
      <c r="JJ58" s="10">
        <v>0</v>
      </c>
      <c r="JK58" s="10">
        <v>0</v>
      </c>
      <c r="JL58" s="10">
        <v>0</v>
      </c>
      <c r="JM58" s="10">
        <v>0</v>
      </c>
      <c r="JN58" s="10">
        <v>0</v>
      </c>
      <c r="JO58" s="10">
        <v>0</v>
      </c>
      <c r="JP58" s="10">
        <v>0</v>
      </c>
      <c r="JQ58" s="10">
        <v>0</v>
      </c>
      <c r="JR58" s="10">
        <v>0</v>
      </c>
      <c r="JS58" s="10">
        <v>0</v>
      </c>
      <c r="JT58" s="10">
        <v>0</v>
      </c>
      <c r="JU58" s="10">
        <v>0</v>
      </c>
      <c r="JV58" s="10">
        <v>0</v>
      </c>
      <c r="JW58" s="10">
        <v>0</v>
      </c>
      <c r="JX58" s="10">
        <v>0</v>
      </c>
      <c r="JY58" s="10">
        <v>0</v>
      </c>
      <c r="JZ58" s="10">
        <v>0</v>
      </c>
      <c r="KA58" s="10">
        <v>0</v>
      </c>
      <c r="KB58" s="10">
        <v>0</v>
      </c>
      <c r="KC58" s="10">
        <v>0</v>
      </c>
      <c r="KD58" s="10">
        <v>0</v>
      </c>
      <c r="KE58" s="10">
        <v>0</v>
      </c>
      <c r="KF58" s="10">
        <v>0</v>
      </c>
      <c r="KG58" s="10">
        <v>0</v>
      </c>
      <c r="KH58" s="10">
        <v>0</v>
      </c>
      <c r="KI58" s="10">
        <v>0</v>
      </c>
      <c r="KJ58" s="10">
        <v>0</v>
      </c>
      <c r="KK58" s="10">
        <v>0</v>
      </c>
      <c r="KL58" s="10">
        <v>0</v>
      </c>
      <c r="KM58" s="10">
        <v>0</v>
      </c>
      <c r="KN58" s="17">
        <v>0</v>
      </c>
      <c r="KO58" s="17">
        <v>0</v>
      </c>
      <c r="KP58" s="17">
        <v>0</v>
      </c>
      <c r="KQ58" s="17">
        <v>0</v>
      </c>
      <c r="KR58" s="10">
        <v>0</v>
      </c>
      <c r="KS58" s="10">
        <v>0</v>
      </c>
      <c r="KT58" s="10">
        <v>0</v>
      </c>
      <c r="KU58" s="10">
        <v>0</v>
      </c>
      <c r="KV58" s="10">
        <v>0</v>
      </c>
      <c r="KW58" s="10">
        <v>0</v>
      </c>
      <c r="KX58" s="10">
        <v>0</v>
      </c>
      <c r="KY58" s="10">
        <v>0</v>
      </c>
      <c r="KZ58" s="10">
        <v>0</v>
      </c>
      <c r="LA58" s="10">
        <v>0</v>
      </c>
      <c r="LB58" s="10">
        <v>0</v>
      </c>
      <c r="LC58" s="10">
        <v>0</v>
      </c>
      <c r="LD58" s="10">
        <v>0</v>
      </c>
      <c r="LE58" s="10">
        <v>0</v>
      </c>
      <c r="LF58" s="10">
        <v>0</v>
      </c>
      <c r="LG58" s="10">
        <v>0</v>
      </c>
      <c r="LH58" s="10">
        <v>0</v>
      </c>
      <c r="LI58" s="10">
        <v>0</v>
      </c>
      <c r="LJ58" s="10">
        <v>0</v>
      </c>
      <c r="LK58" s="10">
        <v>0</v>
      </c>
      <c r="LL58" s="10">
        <v>0</v>
      </c>
      <c r="LM58" s="10">
        <v>0</v>
      </c>
      <c r="LN58" s="10">
        <v>0</v>
      </c>
      <c r="LO58" s="10">
        <v>0</v>
      </c>
      <c r="LP58" s="10">
        <v>0</v>
      </c>
      <c r="LQ58" s="10">
        <v>0</v>
      </c>
      <c r="LR58" s="10">
        <v>0</v>
      </c>
      <c r="LS58" s="10">
        <v>0</v>
      </c>
      <c r="LT58" s="10">
        <v>0</v>
      </c>
      <c r="LU58" s="10">
        <v>0</v>
      </c>
      <c r="LV58" s="10">
        <v>0</v>
      </c>
      <c r="LW58" s="10">
        <v>0</v>
      </c>
      <c r="LX58" s="10">
        <v>0</v>
      </c>
      <c r="LY58" s="10">
        <v>0</v>
      </c>
      <c r="LZ58" s="10">
        <v>0</v>
      </c>
      <c r="MA58" s="10">
        <v>0</v>
      </c>
      <c r="MB58" s="10">
        <v>0</v>
      </c>
      <c r="MC58" s="10">
        <v>0</v>
      </c>
      <c r="MD58" s="10">
        <v>0</v>
      </c>
      <c r="ME58" s="10">
        <v>0</v>
      </c>
      <c r="MF58" s="10">
        <v>0</v>
      </c>
      <c r="MG58" s="10">
        <v>0</v>
      </c>
      <c r="MH58" s="10">
        <v>0</v>
      </c>
      <c r="MI58" s="10">
        <v>0</v>
      </c>
      <c r="MJ58" s="10">
        <v>0</v>
      </c>
      <c r="MK58" s="10">
        <v>0</v>
      </c>
      <c r="ML58" s="10">
        <v>0</v>
      </c>
      <c r="MM58" s="10">
        <v>0</v>
      </c>
      <c r="MN58" s="10">
        <v>0</v>
      </c>
      <c r="MO58" s="10">
        <v>0</v>
      </c>
      <c r="MP58" s="10">
        <v>0</v>
      </c>
      <c r="MQ58" s="10">
        <v>0</v>
      </c>
      <c r="MR58" s="10">
        <v>0</v>
      </c>
      <c r="MS58" s="10">
        <v>0</v>
      </c>
      <c r="MT58" s="10">
        <v>0</v>
      </c>
      <c r="MU58" s="10">
        <v>0</v>
      </c>
      <c r="MV58" s="10">
        <v>0</v>
      </c>
      <c r="MW58" s="10">
        <v>0</v>
      </c>
      <c r="MX58" s="10">
        <v>0</v>
      </c>
      <c r="MY58" s="10">
        <v>0</v>
      </c>
      <c r="MZ58" s="10">
        <v>0</v>
      </c>
      <c r="NA58" s="10">
        <v>0</v>
      </c>
      <c r="NB58" s="10">
        <v>0</v>
      </c>
      <c r="NC58" s="10">
        <v>0</v>
      </c>
      <c r="ND58" s="10">
        <v>0</v>
      </c>
      <c r="NE58" s="10">
        <v>0</v>
      </c>
      <c r="NF58" s="10">
        <v>0</v>
      </c>
      <c r="NG58" s="10">
        <v>0</v>
      </c>
      <c r="NH58" s="10">
        <v>0</v>
      </c>
      <c r="NI58" s="10">
        <v>0</v>
      </c>
      <c r="NJ58" s="10">
        <v>0</v>
      </c>
      <c r="NK58" s="10">
        <v>0</v>
      </c>
      <c r="NL58" s="10">
        <v>0</v>
      </c>
      <c r="NM58" s="10">
        <v>0</v>
      </c>
      <c r="NN58" s="10">
        <v>0</v>
      </c>
      <c r="NO58" s="10">
        <v>0</v>
      </c>
      <c r="NP58" s="10">
        <v>0</v>
      </c>
      <c r="NQ58" s="10">
        <v>0</v>
      </c>
      <c r="NR58" s="10">
        <v>0</v>
      </c>
      <c r="NS58" s="10">
        <v>0</v>
      </c>
      <c r="NT58" s="10">
        <v>0</v>
      </c>
      <c r="NU58" s="10">
        <v>0</v>
      </c>
      <c r="NV58" s="10">
        <v>0</v>
      </c>
      <c r="NW58" s="10">
        <v>0</v>
      </c>
      <c r="NX58" s="10">
        <v>0</v>
      </c>
      <c r="NY58" s="10">
        <v>0</v>
      </c>
      <c r="NZ58" s="10">
        <v>0</v>
      </c>
      <c r="OA58" s="10">
        <v>0</v>
      </c>
      <c r="OB58" s="10">
        <v>0</v>
      </c>
      <c r="OC58" s="10">
        <v>0</v>
      </c>
      <c r="OD58" s="10">
        <v>0</v>
      </c>
      <c r="OE58" s="10">
        <v>0</v>
      </c>
      <c r="OF58" s="10">
        <v>0</v>
      </c>
      <c r="OG58" s="10">
        <v>0</v>
      </c>
      <c r="OH58" s="10">
        <v>0</v>
      </c>
      <c r="OI58" s="10">
        <v>0</v>
      </c>
      <c r="OJ58" s="10">
        <v>0</v>
      </c>
      <c r="OK58" s="10">
        <v>0</v>
      </c>
      <c r="OL58" s="10">
        <v>0</v>
      </c>
      <c r="OM58" s="10">
        <v>0</v>
      </c>
      <c r="ON58" s="10">
        <v>0</v>
      </c>
      <c r="OO58" s="10">
        <v>0</v>
      </c>
      <c r="OP58" s="10">
        <v>0</v>
      </c>
      <c r="OQ58" s="10">
        <v>0</v>
      </c>
      <c r="OR58" s="10">
        <v>0</v>
      </c>
      <c r="OS58" s="10">
        <v>0</v>
      </c>
      <c r="OT58" s="10">
        <v>0</v>
      </c>
      <c r="OU58" s="10">
        <v>0</v>
      </c>
      <c r="OV58" s="10">
        <v>0</v>
      </c>
      <c r="OW58" s="10">
        <v>0</v>
      </c>
      <c r="OX58" s="10">
        <v>0</v>
      </c>
    </row>
    <row r="59" spans="1:414" s="69" customFormat="1" ht="13.5">
      <c r="C59" s="146">
        <v>181.53105950155765</v>
      </c>
      <c r="D59" s="146">
        <v>13.98196219674943</v>
      </c>
      <c r="E59" s="146">
        <v>2.0756437066565319</v>
      </c>
      <c r="F59" s="146">
        <v>0.95948636604985504</v>
      </c>
      <c r="G59" s="146">
        <v>1425.730506360492</v>
      </c>
      <c r="H59" s="146">
        <v>167.75718426654308</v>
      </c>
      <c r="I59" s="146">
        <v>9.5855089273176812</v>
      </c>
      <c r="J59" s="146">
        <v>5.009681442038592</v>
      </c>
      <c r="K59" s="146">
        <v>1.336033155148787</v>
      </c>
      <c r="L59" s="146">
        <v>17.518291755438856</v>
      </c>
      <c r="M59" s="146">
        <v>0.30097466433138098</v>
      </c>
      <c r="N59" s="146">
        <v>1.5556413153814945E-2</v>
      </c>
      <c r="O59" s="146">
        <v>7.3147509372946455</v>
      </c>
      <c r="P59" s="146">
        <v>868.938987249614</v>
      </c>
      <c r="Q59" s="146">
        <v>0</v>
      </c>
      <c r="R59" s="146">
        <v>2.0710863042735586</v>
      </c>
      <c r="S59" s="146">
        <v>5.5181915448474395E-2</v>
      </c>
      <c r="T59" s="146">
        <v>8.6326643135479877</v>
      </c>
      <c r="U59" s="146">
        <v>18.487836809037791</v>
      </c>
      <c r="V59" s="146">
        <v>172.83301392025726</v>
      </c>
      <c r="W59" s="146">
        <v>38.758364673495834</v>
      </c>
      <c r="X59" s="146">
        <v>38.302549963648445</v>
      </c>
      <c r="Y59" s="146">
        <v>9.4344476801624371</v>
      </c>
      <c r="Z59" s="146">
        <v>10.02485533727307</v>
      </c>
      <c r="AA59" s="146">
        <v>5.9525999204805089</v>
      </c>
      <c r="AB59" s="146">
        <v>3.9143964185781543</v>
      </c>
      <c r="AC59" s="146">
        <v>1245.1151108072556</v>
      </c>
      <c r="AD59" s="146">
        <v>217.20001928709775</v>
      </c>
      <c r="AE59" s="146">
        <v>191.25353825084557</v>
      </c>
      <c r="AF59" s="146">
        <v>4.0966864782054815</v>
      </c>
      <c r="AG59" s="146">
        <v>0</v>
      </c>
      <c r="AH59" s="146">
        <v>0.36708090386156705</v>
      </c>
      <c r="AI59" s="146">
        <v>2.3395379228805866</v>
      </c>
      <c r="AJ59" s="146">
        <v>3.2294276127161079</v>
      </c>
      <c r="AK59" s="146">
        <v>0</v>
      </c>
      <c r="AL59" s="146">
        <v>0.32123067463336769</v>
      </c>
      <c r="AM59" s="146">
        <v>2.1622273276520514</v>
      </c>
      <c r="AN59" s="146">
        <v>36.489200004901804</v>
      </c>
      <c r="AO59" s="146">
        <v>185.98266686746845</v>
      </c>
      <c r="AP59" s="146">
        <v>32.915606341232575</v>
      </c>
      <c r="AQ59" s="146">
        <v>74.232658012689967</v>
      </c>
      <c r="AR59" s="146">
        <v>15.282986590303166</v>
      </c>
      <c r="AS59" s="146">
        <v>3.9732395062810948</v>
      </c>
      <c r="AT59" s="146">
        <v>3.4553632232074585</v>
      </c>
      <c r="AU59" s="146">
        <v>3.5114699285292703</v>
      </c>
      <c r="AV59" s="146">
        <v>29.616950512286486</v>
      </c>
      <c r="AW59" s="146">
        <v>37.813481524346038</v>
      </c>
      <c r="AX59" s="146">
        <v>28.985788076901631</v>
      </c>
      <c r="AY59" s="146">
        <v>34.819648869925366</v>
      </c>
      <c r="AZ59" s="146">
        <v>37.057136985844039</v>
      </c>
      <c r="BA59" s="146">
        <v>11.585690849795601</v>
      </c>
      <c r="BB59" s="146">
        <v>7.0952118731045131</v>
      </c>
      <c r="BC59" s="146">
        <v>17.568598444894164</v>
      </c>
      <c r="BD59" s="146">
        <v>8.7206965979356124</v>
      </c>
      <c r="BE59" s="146">
        <v>21.484718045426185</v>
      </c>
      <c r="BF59" s="146">
        <v>6.7124497881927061</v>
      </c>
      <c r="BG59" s="146">
        <v>6.8537565949672599E-2</v>
      </c>
      <c r="BH59" s="146">
        <v>6.0441669420294488</v>
      </c>
      <c r="BI59" s="146">
        <v>0</v>
      </c>
      <c r="BJ59" s="146">
        <v>35.494820073261756</v>
      </c>
      <c r="BK59" s="146">
        <v>19.079861971750166</v>
      </c>
      <c r="BL59" s="146">
        <v>15.253607301706303</v>
      </c>
      <c r="BM59" s="146">
        <v>127.08263679555517</v>
      </c>
      <c r="BN59" s="146">
        <v>39.923072410516312</v>
      </c>
      <c r="BO59" s="146">
        <v>28.620650333659512</v>
      </c>
      <c r="BP59" s="146">
        <v>7.2387989239966259</v>
      </c>
      <c r="BQ59" s="146">
        <v>36.629205666975153</v>
      </c>
      <c r="BR59" s="146">
        <v>12.569800235034823</v>
      </c>
      <c r="BS59" s="146">
        <v>13.479644304103811</v>
      </c>
      <c r="BT59" s="146">
        <v>130.26404466675825</v>
      </c>
      <c r="BU59" s="146">
        <v>49.222226193832483</v>
      </c>
      <c r="BV59" s="146">
        <v>32.466857523931949</v>
      </c>
      <c r="BW59" s="146">
        <v>12.661025833233424</v>
      </c>
      <c r="BX59" s="146">
        <v>12.328163145758483</v>
      </c>
      <c r="BY59" s="146">
        <v>54.201371159269705</v>
      </c>
      <c r="BZ59" s="146">
        <v>80.811749155521568</v>
      </c>
      <c r="CA59" s="146">
        <v>39.26329909043374</v>
      </c>
      <c r="CB59" s="146">
        <v>10.749409122737175</v>
      </c>
      <c r="CC59" s="146">
        <v>14.469503935078677</v>
      </c>
      <c r="CD59" s="146">
        <v>13.307128418570173</v>
      </c>
      <c r="CE59" s="146">
        <v>100.46652014990222</v>
      </c>
      <c r="CF59" s="146">
        <v>4.9018073444472092</v>
      </c>
      <c r="CG59" s="146">
        <v>105.12903119616948</v>
      </c>
      <c r="CH59" s="146">
        <v>26.52178110654441</v>
      </c>
      <c r="CI59" s="146">
        <v>4.2160468094146708</v>
      </c>
      <c r="CJ59" s="146">
        <v>22.49911054253824</v>
      </c>
      <c r="CK59" s="146">
        <v>0.10214625346883531</v>
      </c>
      <c r="CL59" s="146">
        <v>2.5347579761761461</v>
      </c>
      <c r="CM59" s="146">
        <v>13.144022968831244</v>
      </c>
      <c r="CN59" s="146">
        <v>40.884980529211639</v>
      </c>
      <c r="CO59" s="146">
        <v>14.183891597552673</v>
      </c>
      <c r="CP59" s="146">
        <v>9.4569970012488263</v>
      </c>
      <c r="CQ59" s="146">
        <v>2.7973404692304307</v>
      </c>
      <c r="CR59" s="146">
        <v>3.8691278392418145</v>
      </c>
      <c r="CS59" s="146">
        <v>149.69920038833715</v>
      </c>
      <c r="CT59" s="146">
        <v>11.978995241688283</v>
      </c>
      <c r="CU59" s="146">
        <v>67.576666552098104</v>
      </c>
      <c r="CV59" s="146">
        <v>298.00107531933276</v>
      </c>
      <c r="CW59" s="146">
        <v>87.890459010445312</v>
      </c>
      <c r="CX59" s="146">
        <v>19.460047912011859</v>
      </c>
      <c r="CY59" s="146">
        <v>273.16473575374283</v>
      </c>
      <c r="CZ59" s="146">
        <v>13.395991516889541</v>
      </c>
      <c r="DA59" s="146">
        <v>1.6018692416442333</v>
      </c>
      <c r="DB59" s="146">
        <v>0.51934013820090486</v>
      </c>
      <c r="DC59" s="146">
        <v>53.349878739456116</v>
      </c>
      <c r="DD59" s="146">
        <v>148.8474913376931</v>
      </c>
      <c r="DE59" s="146">
        <v>10.718036963023344</v>
      </c>
      <c r="DF59" s="146">
        <v>4.5687238579759777</v>
      </c>
      <c r="DG59" s="146">
        <v>5.1309850069925975</v>
      </c>
      <c r="DH59" s="146">
        <v>14.829980654280547</v>
      </c>
      <c r="DI59" s="146">
        <v>13.056223419277302</v>
      </c>
      <c r="DJ59" s="146">
        <v>12.303390335606325</v>
      </c>
      <c r="DK59" s="146">
        <v>1.9120372468039488</v>
      </c>
      <c r="DL59" s="146">
        <v>29.064823360308772</v>
      </c>
      <c r="DM59" s="146">
        <v>7.5310720339067965</v>
      </c>
      <c r="DN59" s="146">
        <v>52.124540189331341</v>
      </c>
      <c r="DO59" s="146">
        <v>10.169119019573261</v>
      </c>
      <c r="DP59" s="146">
        <v>14.81641060239115</v>
      </c>
      <c r="DQ59" s="146">
        <v>3.2245977714540865</v>
      </c>
      <c r="DR59" s="146">
        <v>26.280526308286095</v>
      </c>
      <c r="DS59" s="146">
        <v>62.009819363635046</v>
      </c>
      <c r="DT59" s="146">
        <v>135.77953811954976</v>
      </c>
      <c r="DU59" s="146">
        <v>236.73492347523538</v>
      </c>
      <c r="DV59" s="146">
        <v>63.00014038116219</v>
      </c>
      <c r="DW59" s="146">
        <v>29.938534666934999</v>
      </c>
      <c r="DX59" s="146">
        <v>19.739390756423898</v>
      </c>
      <c r="DY59" s="146">
        <v>64.761036898886289</v>
      </c>
      <c r="DZ59" s="146">
        <v>44.931809938410879</v>
      </c>
      <c r="EA59" s="146">
        <v>133.69807374515793</v>
      </c>
      <c r="EB59" s="146">
        <v>31.459473135340673</v>
      </c>
      <c r="EC59" s="146">
        <v>10.650226880897286</v>
      </c>
      <c r="ED59" s="146">
        <v>403.23774751060051</v>
      </c>
      <c r="EE59" s="146">
        <v>257.65617202919367</v>
      </c>
      <c r="EF59" s="146">
        <v>498.59140290004734</v>
      </c>
      <c r="EG59" s="146">
        <v>526.79627854311025</v>
      </c>
      <c r="EH59" s="146">
        <v>133.83561381653098</v>
      </c>
      <c r="EI59" s="146">
        <v>843.5325315179964</v>
      </c>
      <c r="EJ59" s="146">
        <v>141.19906299443593</v>
      </c>
      <c r="EK59" s="146">
        <v>135.5232194203351</v>
      </c>
      <c r="EL59" s="146">
        <v>503.03842891040375</v>
      </c>
      <c r="EM59" s="146">
        <v>518.5731974795342</v>
      </c>
      <c r="EN59" s="146">
        <v>29074.507236534166</v>
      </c>
      <c r="EO59" s="146">
        <v>485.14485373424151</v>
      </c>
      <c r="EP59" s="146">
        <v>862.59110832900228</v>
      </c>
      <c r="EQ59" s="146">
        <v>123.93842894553164</v>
      </c>
      <c r="ER59" s="146">
        <v>36.803056029025882</v>
      </c>
      <c r="ES59" s="146">
        <v>1888.2405916056548</v>
      </c>
      <c r="ET59" s="146">
        <v>263.17567996879689</v>
      </c>
      <c r="EU59" s="146">
        <v>43.195708703378486</v>
      </c>
      <c r="EV59" s="146">
        <v>1.97591096994238</v>
      </c>
      <c r="EW59" s="146">
        <v>59.562110720519378</v>
      </c>
      <c r="EX59" s="146">
        <v>163.67256112010531</v>
      </c>
      <c r="EY59" s="146">
        <v>98.45898570613258</v>
      </c>
      <c r="EZ59" s="146">
        <v>26.234069473260153</v>
      </c>
      <c r="FA59" s="146">
        <v>352.22120334312251</v>
      </c>
      <c r="FB59" s="146">
        <v>28.741840781468198</v>
      </c>
      <c r="FC59" s="146">
        <v>80.868662685122302</v>
      </c>
      <c r="FD59" s="146">
        <v>67.120650376279187</v>
      </c>
      <c r="FE59" s="146">
        <v>304.58489395056574</v>
      </c>
      <c r="FF59" s="146">
        <v>48.862491701247514</v>
      </c>
      <c r="FG59" s="146">
        <v>76.891847576485986</v>
      </c>
      <c r="FH59" s="146">
        <v>14.862482788963108</v>
      </c>
      <c r="FI59" s="146">
        <v>0.63047199920571562</v>
      </c>
      <c r="FJ59" s="146">
        <v>8.6899542534404315</v>
      </c>
      <c r="FK59" s="146">
        <v>594.1915055483064</v>
      </c>
      <c r="FL59" s="146">
        <v>207.35629891018391</v>
      </c>
      <c r="FM59" s="146">
        <v>829.50313364934448</v>
      </c>
      <c r="FN59" s="146">
        <v>21.542926283027587</v>
      </c>
      <c r="FO59" s="146">
        <v>99.72385047679515</v>
      </c>
      <c r="FP59" s="146">
        <v>112.22700566425509</v>
      </c>
      <c r="FQ59" s="146">
        <v>30.388198963464124</v>
      </c>
      <c r="FR59" s="146">
        <v>161.67720077008858</v>
      </c>
      <c r="FS59" s="146">
        <v>1252.3505752204283</v>
      </c>
      <c r="FT59" s="146">
        <v>40.241418548619194</v>
      </c>
      <c r="FU59" s="146">
        <v>30.179459479632889</v>
      </c>
      <c r="FV59" s="146">
        <v>151.36484810725841</v>
      </c>
      <c r="FW59" s="146">
        <v>278.44747912648489</v>
      </c>
      <c r="FX59" s="146">
        <v>268.47496600469105</v>
      </c>
      <c r="FY59" s="146">
        <v>10895.190022947041</v>
      </c>
      <c r="FZ59" s="146">
        <v>416.46405951787966</v>
      </c>
      <c r="GA59" s="146">
        <v>366.74845773784233</v>
      </c>
      <c r="GB59" s="146">
        <v>754.31332657903397</v>
      </c>
      <c r="GC59" s="146">
        <v>36.410146214260322</v>
      </c>
      <c r="GD59" s="146">
        <v>81.493921039203016</v>
      </c>
      <c r="GE59" s="146">
        <v>29.933526268128542</v>
      </c>
      <c r="GF59" s="146">
        <v>1213.4542644664323</v>
      </c>
      <c r="GG59" s="146">
        <v>155.42151880494023</v>
      </c>
      <c r="GH59" s="146">
        <v>68039.238084229451</v>
      </c>
      <c r="GI59" s="146">
        <v>1633.7414057564088</v>
      </c>
      <c r="GJ59" s="146">
        <v>3185.0075309770345</v>
      </c>
      <c r="GK59" s="146">
        <v>173.35317952953</v>
      </c>
      <c r="GL59" s="146">
        <v>92.657456951376844</v>
      </c>
      <c r="GM59" s="146">
        <v>66.636834104798368</v>
      </c>
      <c r="GN59" s="146">
        <v>604.44802925130284</v>
      </c>
      <c r="GO59" s="146">
        <v>272.90089732689705</v>
      </c>
      <c r="GP59" s="146">
        <v>96.298395434456737</v>
      </c>
      <c r="GQ59" s="146">
        <v>802.79336729105569</v>
      </c>
      <c r="GR59" s="146">
        <v>157.85496608801719</v>
      </c>
      <c r="GS59" s="146">
        <v>228.99586104066981</v>
      </c>
      <c r="GT59" s="146">
        <v>54.765501644217778</v>
      </c>
      <c r="GU59" s="146">
        <v>133.12529088392853</v>
      </c>
      <c r="GV59" s="146">
        <v>336.95771269197144</v>
      </c>
      <c r="GW59" s="146">
        <v>569.2582759941497</v>
      </c>
      <c r="GX59" s="146">
        <v>129.52077384553729</v>
      </c>
      <c r="GY59" s="146">
        <v>154.63888105670557</v>
      </c>
      <c r="GZ59" s="146">
        <v>218.45006828229333</v>
      </c>
      <c r="HA59" s="146">
        <v>276.26899153349484</v>
      </c>
      <c r="HB59" s="146">
        <v>139.24679943938602</v>
      </c>
      <c r="HC59" s="146">
        <v>192.21378984491997</v>
      </c>
      <c r="HD59" s="146">
        <v>167.42183743034713</v>
      </c>
      <c r="HE59" s="146">
        <v>66.75391655836799</v>
      </c>
      <c r="HF59" s="146">
        <v>98.742956604963666</v>
      </c>
      <c r="HG59" s="146">
        <v>23.688834651770403</v>
      </c>
      <c r="HH59" s="146">
        <v>73.58724602913793</v>
      </c>
      <c r="HI59" s="146">
        <v>203.62645136450146</v>
      </c>
      <c r="HJ59" s="146">
        <v>46.159991834811137</v>
      </c>
      <c r="HK59" s="146">
        <v>1906.0830998863446</v>
      </c>
      <c r="HL59" s="146">
        <v>16.2085927882883</v>
      </c>
      <c r="HM59" s="146">
        <v>310.19766241312686</v>
      </c>
      <c r="HN59" s="146">
        <v>152.69122058932061</v>
      </c>
      <c r="HO59" s="146">
        <v>123.07486653287475</v>
      </c>
      <c r="HP59" s="146">
        <v>72.148240580009173</v>
      </c>
      <c r="HQ59" s="146">
        <v>118.18645816596236</v>
      </c>
      <c r="HR59" s="146">
        <v>133.39490936006007</v>
      </c>
      <c r="HS59" s="146">
        <v>122.5765327918553</v>
      </c>
      <c r="HT59" s="146">
        <v>34.934556576497826</v>
      </c>
      <c r="HU59" s="146">
        <v>119.15420728177448</v>
      </c>
      <c r="HV59" s="146">
        <v>46.039665522972712</v>
      </c>
      <c r="HW59" s="146">
        <v>107.12374875107258</v>
      </c>
      <c r="HX59" s="146">
        <v>87.112909459654432</v>
      </c>
      <c r="HY59" s="146">
        <v>37.303594557329269</v>
      </c>
      <c r="HZ59" s="146">
        <v>29.806031683738688</v>
      </c>
      <c r="IA59" s="146">
        <v>60.412872836288521</v>
      </c>
      <c r="IB59" s="146">
        <v>20.316262726447235</v>
      </c>
      <c r="IC59" s="146">
        <v>17.491219445584832</v>
      </c>
      <c r="ID59" s="146">
        <v>116.18120890755478</v>
      </c>
      <c r="IE59" s="146">
        <v>7.9610688368778852</v>
      </c>
      <c r="IF59" s="146">
        <v>73.284468455281228</v>
      </c>
      <c r="IG59" s="146">
        <v>98.151077575956748</v>
      </c>
      <c r="IH59" s="146">
        <v>164.93310542236344</v>
      </c>
      <c r="II59" s="146">
        <v>107.29618460143313</v>
      </c>
      <c r="IJ59" s="146">
        <v>30.795089191864488</v>
      </c>
      <c r="IK59" s="146">
        <v>176.02660686572091</v>
      </c>
      <c r="IL59" s="146">
        <v>167.09702381483316</v>
      </c>
      <c r="IM59" s="146">
        <v>179.50065743143952</v>
      </c>
      <c r="IN59" s="146">
        <v>362.26706726368531</v>
      </c>
      <c r="IO59" s="146">
        <v>94.959175444594194</v>
      </c>
      <c r="IP59" s="146">
        <v>7.3048131452100984</v>
      </c>
      <c r="IQ59" s="146">
        <v>1063.2338535418928</v>
      </c>
      <c r="IR59" s="146">
        <v>48.493975520380232</v>
      </c>
      <c r="IS59" s="146">
        <v>246.09576807505726</v>
      </c>
      <c r="IT59" s="146">
        <v>10.026178220940009</v>
      </c>
      <c r="IU59" s="146">
        <v>13.936406997217691</v>
      </c>
      <c r="IV59" s="146">
        <v>135.4299194278741</v>
      </c>
      <c r="IW59" s="146">
        <v>19.325499241887531</v>
      </c>
      <c r="IX59" s="146">
        <v>33.311675463235844</v>
      </c>
      <c r="IY59" s="146">
        <v>7.3641526271716815</v>
      </c>
      <c r="IZ59" s="146">
        <v>4.6957122629334354</v>
      </c>
      <c r="JA59" s="146">
        <v>28.803564758550912</v>
      </c>
      <c r="JB59" s="146">
        <v>236.20119920474434</v>
      </c>
      <c r="JC59" s="146">
        <v>52.520252261708649</v>
      </c>
      <c r="JD59" s="146">
        <v>17.418001637237012</v>
      </c>
      <c r="JE59" s="146">
        <v>7.4859052153252001</v>
      </c>
      <c r="JF59" s="146">
        <v>31.390375084809506</v>
      </c>
      <c r="JG59" s="146">
        <v>84.472379627465159</v>
      </c>
      <c r="JH59" s="146">
        <v>58.312303291039996</v>
      </c>
      <c r="JI59" s="146">
        <v>39.667377117602634</v>
      </c>
      <c r="JJ59" s="146">
        <v>62.608392486637577</v>
      </c>
      <c r="JK59" s="146">
        <v>18.245240165015204</v>
      </c>
      <c r="JL59" s="146">
        <v>25.867612372354188</v>
      </c>
      <c r="JM59" s="146">
        <v>74.405763271707883</v>
      </c>
      <c r="JN59" s="146">
        <v>17.180941967946907</v>
      </c>
      <c r="JO59" s="146">
        <v>0.85116003312493782</v>
      </c>
      <c r="JP59" s="146">
        <v>451.4550214317357</v>
      </c>
      <c r="JQ59" s="146">
        <v>64.126284285063676</v>
      </c>
      <c r="JR59" s="146">
        <v>85.04109736485448</v>
      </c>
      <c r="JS59" s="146">
        <v>19.758652272720504</v>
      </c>
      <c r="JT59" s="146">
        <v>129.6155633941205</v>
      </c>
      <c r="JU59" s="146">
        <v>589.16527437203592</v>
      </c>
      <c r="JV59" s="146">
        <v>2.0531409424300948</v>
      </c>
      <c r="JW59" s="146">
        <v>198.67520236312612</v>
      </c>
      <c r="JX59" s="146">
        <v>77.644743290722062</v>
      </c>
      <c r="JY59" s="146">
        <v>80.333126399071986</v>
      </c>
      <c r="JZ59" s="146">
        <v>23.419638054757502</v>
      </c>
      <c r="KA59" s="146">
        <v>154.18189739207835</v>
      </c>
      <c r="KB59" s="146">
        <v>11.613204445936164</v>
      </c>
      <c r="KC59" s="146">
        <v>2.8485620496121644</v>
      </c>
      <c r="KD59" s="146">
        <v>42.994587893122457</v>
      </c>
      <c r="KE59" s="146">
        <v>21.194413235017667</v>
      </c>
      <c r="KF59" s="146">
        <v>66.655046628028174</v>
      </c>
      <c r="KG59" s="146">
        <v>2.9275688615250779</v>
      </c>
      <c r="KH59" s="146">
        <v>22.963469369747799</v>
      </c>
      <c r="KI59" s="146">
        <v>3.4452327502158462</v>
      </c>
      <c r="KJ59" s="146">
        <v>8.7278170525002263</v>
      </c>
      <c r="KK59" s="146">
        <v>0.51387052056122351</v>
      </c>
      <c r="KL59" s="146">
        <v>100.34519165868102</v>
      </c>
      <c r="KM59" s="146">
        <v>132.76550460117787</v>
      </c>
      <c r="KN59" s="166">
        <v>5.0129132619405299</v>
      </c>
      <c r="KO59" s="166">
        <v>204463.62382011864</v>
      </c>
      <c r="KP59" s="166">
        <v>86.495162954450024</v>
      </c>
      <c r="KQ59" s="166">
        <v>14059.696337555011</v>
      </c>
      <c r="KR59" s="146">
        <v>18.637095944781471</v>
      </c>
      <c r="KS59" s="146">
        <v>8578.2530827087376</v>
      </c>
      <c r="KT59" s="146">
        <v>52.110798274486655</v>
      </c>
      <c r="KU59" s="146">
        <v>561.86287966062571</v>
      </c>
      <c r="KV59" s="146">
        <v>819.1784994418025</v>
      </c>
      <c r="KW59" s="146">
        <v>104.26026592962521</v>
      </c>
      <c r="KX59" s="146">
        <v>1128.8174399464692</v>
      </c>
      <c r="KY59" s="146">
        <v>165.29714668088647</v>
      </c>
      <c r="KZ59" s="146">
        <v>38.840274332935472</v>
      </c>
      <c r="LA59" s="146">
        <v>260.46254841744837</v>
      </c>
      <c r="LB59" s="146">
        <v>31.485220814580323</v>
      </c>
      <c r="LC59" s="146">
        <v>281.38920433311711</v>
      </c>
      <c r="LD59" s="146">
        <v>254.92051136504062</v>
      </c>
      <c r="LE59" s="146">
        <v>131.45280491964181</v>
      </c>
      <c r="LF59" s="146">
        <v>767.40328053186488</v>
      </c>
      <c r="LG59" s="146">
        <v>106.44549354111449</v>
      </c>
      <c r="LH59" s="146">
        <v>148.31815212554309</v>
      </c>
      <c r="LI59" s="146">
        <v>142.19704300121737</v>
      </c>
      <c r="LJ59" s="146">
        <v>249.83535578502662</v>
      </c>
      <c r="LK59" s="146">
        <v>3759.4057233497465</v>
      </c>
      <c r="LL59" s="146">
        <v>2556.4751135829429</v>
      </c>
      <c r="LM59" s="146">
        <v>7108.2964266864356</v>
      </c>
      <c r="LN59" s="146">
        <v>448.66830204722771</v>
      </c>
      <c r="LO59" s="146">
        <v>877.26172785896188</v>
      </c>
      <c r="LP59" s="146">
        <v>837.40718967348016</v>
      </c>
      <c r="LQ59" s="146">
        <v>315.14796762063872</v>
      </c>
      <c r="LR59" s="146">
        <v>61.836684191192234</v>
      </c>
      <c r="LS59" s="146">
        <v>8575.8637094235983</v>
      </c>
      <c r="LT59" s="146">
        <v>7436.3674020973494</v>
      </c>
      <c r="LU59" s="146">
        <v>735.93623149559426</v>
      </c>
      <c r="LV59" s="146">
        <v>694.4994648860901</v>
      </c>
      <c r="LW59" s="146">
        <v>9497.6358585104554</v>
      </c>
      <c r="LX59" s="146">
        <v>3524.0624779458358</v>
      </c>
      <c r="LY59" s="146">
        <v>92.574809265458995</v>
      </c>
      <c r="LZ59" s="146">
        <v>120.90295298670777</v>
      </c>
      <c r="MA59" s="146">
        <v>45.652502371493419</v>
      </c>
      <c r="MB59" s="146">
        <v>193.05420986013209</v>
      </c>
      <c r="MC59" s="146">
        <v>62.532561896586991</v>
      </c>
      <c r="MD59" s="146">
        <v>60.955683895380659</v>
      </c>
      <c r="ME59" s="146">
        <v>76.899829017696135</v>
      </c>
      <c r="MF59" s="146">
        <v>251.7160585213164</v>
      </c>
      <c r="MG59" s="146">
        <v>187.78421023405889</v>
      </c>
      <c r="MH59" s="146">
        <v>39.322785129292157</v>
      </c>
      <c r="MI59" s="146">
        <v>33.116136662536732</v>
      </c>
      <c r="MJ59" s="146">
        <v>26.045273257309017</v>
      </c>
      <c r="MK59" s="146">
        <v>31.651530964964994</v>
      </c>
      <c r="ML59" s="146">
        <v>307.96412347298804</v>
      </c>
      <c r="MM59" s="146">
        <v>146.55724532177732</v>
      </c>
      <c r="MN59" s="146">
        <v>129.28951417902147</v>
      </c>
      <c r="MO59" s="146">
        <v>177.96643393143518</v>
      </c>
      <c r="MP59" s="146">
        <v>116.48772955861607</v>
      </c>
      <c r="MQ59" s="146">
        <v>43.455083975203912</v>
      </c>
      <c r="MR59" s="146">
        <v>0</v>
      </c>
      <c r="MS59" s="146">
        <v>2018.3414222521178</v>
      </c>
      <c r="MT59" s="146">
        <v>225.73319422697898</v>
      </c>
      <c r="MU59" s="146">
        <v>132.00755056833003</v>
      </c>
      <c r="MV59" s="146">
        <v>15.489873642897905</v>
      </c>
      <c r="MW59" s="146">
        <v>22.151249483627552</v>
      </c>
      <c r="MX59" s="146">
        <v>287.63689605012553</v>
      </c>
      <c r="MY59" s="146">
        <v>119.35202240452909</v>
      </c>
      <c r="MZ59" s="146">
        <v>242.19489673901174</v>
      </c>
      <c r="NA59" s="146">
        <v>62.498691080023534</v>
      </c>
      <c r="NB59" s="146">
        <v>120.58238592205443</v>
      </c>
      <c r="NC59" s="146">
        <v>249.10257177814412</v>
      </c>
      <c r="ND59" s="146">
        <v>195.65489440402487</v>
      </c>
      <c r="NE59" s="146">
        <v>92.819335790912163</v>
      </c>
      <c r="NF59" s="146">
        <v>164.09562549853325</v>
      </c>
      <c r="NG59" s="146">
        <v>184.779332278304</v>
      </c>
      <c r="NH59" s="146">
        <v>58.740997595793658</v>
      </c>
      <c r="NI59" s="146">
        <v>363.85466123591249</v>
      </c>
      <c r="NJ59" s="146">
        <v>1238.7552194002324</v>
      </c>
      <c r="NK59" s="146">
        <v>457.98125011825431</v>
      </c>
      <c r="NL59" s="146">
        <v>1372.4548858030469</v>
      </c>
      <c r="NM59" s="146">
        <v>903.00584511085174</v>
      </c>
      <c r="NN59" s="146">
        <v>1585.2290377022605</v>
      </c>
      <c r="NO59" s="146">
        <v>116.33588706395858</v>
      </c>
      <c r="NP59" s="146">
        <v>855.7332782559979</v>
      </c>
      <c r="NQ59" s="146">
        <v>994.43792586078462</v>
      </c>
      <c r="NR59" s="146">
        <v>137.19925634424632</v>
      </c>
      <c r="NS59" s="146">
        <v>735.81212310806109</v>
      </c>
      <c r="NT59" s="146">
        <v>247.77145591664137</v>
      </c>
      <c r="NU59" s="146">
        <v>494.9817408146601</v>
      </c>
      <c r="NV59" s="146">
        <v>44.180656368168954</v>
      </c>
      <c r="NW59" s="146">
        <v>95.10182095017521</v>
      </c>
      <c r="NX59" s="146">
        <v>220.68676439979481</v>
      </c>
      <c r="NY59" s="146">
        <v>29.683967465768056</v>
      </c>
      <c r="NZ59" s="146">
        <v>50.974461029925067</v>
      </c>
      <c r="OA59" s="146">
        <v>71.913524155318953</v>
      </c>
      <c r="OB59" s="146">
        <v>44.372372674518864</v>
      </c>
      <c r="OC59" s="146">
        <v>1217.4897588162967</v>
      </c>
      <c r="OD59" s="146">
        <v>268.70457173298797</v>
      </c>
      <c r="OE59" s="146">
        <v>65.037894073204797</v>
      </c>
      <c r="OF59" s="146">
        <v>361.86164118019491</v>
      </c>
      <c r="OG59" s="146">
        <v>293.45111773165729</v>
      </c>
      <c r="OH59" s="146">
        <v>54.968916562465992</v>
      </c>
      <c r="OI59" s="146">
        <v>55.98279353983947</v>
      </c>
      <c r="OJ59" s="146">
        <v>161.11892789381952</v>
      </c>
      <c r="OK59" s="146">
        <v>8.609977934071555</v>
      </c>
      <c r="OL59" s="146">
        <v>647.85947825681933</v>
      </c>
      <c r="OM59" s="146">
        <v>0</v>
      </c>
      <c r="ON59" s="146">
        <v>0</v>
      </c>
      <c r="OO59" s="146">
        <v>253.31865891605696</v>
      </c>
      <c r="OP59" s="146">
        <v>451316.8382828164</v>
      </c>
      <c r="OQ59" s="146">
        <v>44520.10327138938</v>
      </c>
      <c r="OR59" s="146">
        <v>0</v>
      </c>
      <c r="OS59" s="146">
        <v>0</v>
      </c>
      <c r="OT59" s="146">
        <v>0</v>
      </c>
      <c r="OU59" s="146">
        <v>0</v>
      </c>
      <c r="OV59" s="146">
        <v>0</v>
      </c>
      <c r="OW59" s="146">
        <v>44520.10327138938</v>
      </c>
      <c r="OX59" s="146">
        <v>495836.94155420572</v>
      </c>
    </row>
    <row r="61" spans="1:414">
      <c r="KN61" s="31">
        <f>SUM(KN59:KQ59)</f>
        <v>218614.82823389003</v>
      </c>
    </row>
    <row r="62" spans="1:414">
      <c r="C62" s="31">
        <f>KN61</f>
        <v>218614.82823389003</v>
      </c>
    </row>
    <row r="65" spans="1:414">
      <c r="C65" s="52" t="s">
        <v>917</v>
      </c>
      <c r="D65" s="52" t="s">
        <v>917</v>
      </c>
      <c r="E65" s="52" t="s">
        <v>917</v>
      </c>
      <c r="F65" s="52" t="s">
        <v>917</v>
      </c>
      <c r="G65" s="52" t="s">
        <v>917</v>
      </c>
      <c r="H65" s="52" t="s">
        <v>917</v>
      </c>
      <c r="I65" s="52" t="s">
        <v>917</v>
      </c>
      <c r="J65" s="52" t="s">
        <v>917</v>
      </c>
      <c r="K65" s="52" t="s">
        <v>917</v>
      </c>
      <c r="L65" s="52" t="s">
        <v>917</v>
      </c>
      <c r="M65" s="52" t="s">
        <v>917</v>
      </c>
      <c r="N65" s="52" t="s">
        <v>917</v>
      </c>
      <c r="O65" s="52" t="s">
        <v>917</v>
      </c>
      <c r="P65" s="52" t="s">
        <v>917</v>
      </c>
      <c r="Q65" s="52" t="s">
        <v>917</v>
      </c>
      <c r="R65" s="52" t="s">
        <v>917</v>
      </c>
      <c r="S65" s="52" t="s">
        <v>917</v>
      </c>
      <c r="T65" s="52" t="s">
        <v>917</v>
      </c>
      <c r="U65" s="52" t="s">
        <v>917</v>
      </c>
      <c r="V65" s="52" t="s">
        <v>917</v>
      </c>
      <c r="W65" s="52" t="s">
        <v>917</v>
      </c>
      <c r="X65" s="52" t="s">
        <v>917</v>
      </c>
      <c r="Y65" s="52" t="s">
        <v>917</v>
      </c>
      <c r="Z65" s="52" t="s">
        <v>917</v>
      </c>
      <c r="AA65" s="52" t="s">
        <v>917</v>
      </c>
      <c r="AB65" s="52" t="s">
        <v>917</v>
      </c>
      <c r="AC65" s="52" t="s">
        <v>917</v>
      </c>
      <c r="AD65" s="52" t="s">
        <v>917</v>
      </c>
      <c r="AE65" s="52" t="s">
        <v>917</v>
      </c>
      <c r="AF65" s="52" t="s">
        <v>934</v>
      </c>
      <c r="AG65" s="52" t="s">
        <v>934</v>
      </c>
      <c r="AH65" s="52" t="s">
        <v>934</v>
      </c>
      <c r="AI65" s="52" t="s">
        <v>934</v>
      </c>
      <c r="AJ65" s="52" t="s">
        <v>934</v>
      </c>
      <c r="AK65" s="52" t="s">
        <v>934</v>
      </c>
      <c r="AL65" s="52" t="s">
        <v>934</v>
      </c>
      <c r="AM65" s="52" t="s">
        <v>934</v>
      </c>
      <c r="AN65" s="52" t="s">
        <v>934</v>
      </c>
      <c r="AO65" s="52" t="s">
        <v>934</v>
      </c>
      <c r="AP65" s="52" t="s">
        <v>934</v>
      </c>
      <c r="AQ65" s="52" t="s">
        <v>934</v>
      </c>
      <c r="AR65" s="52" t="s">
        <v>934</v>
      </c>
      <c r="AS65" s="52" t="s">
        <v>934</v>
      </c>
      <c r="AT65" s="52" t="s">
        <v>934</v>
      </c>
      <c r="AU65" s="52" t="s">
        <v>945</v>
      </c>
      <c r="AV65" s="52" t="s">
        <v>945</v>
      </c>
      <c r="AW65" s="52" t="s">
        <v>945</v>
      </c>
      <c r="AX65" s="52" t="s">
        <v>945</v>
      </c>
      <c r="AY65" s="52" t="s">
        <v>945</v>
      </c>
      <c r="AZ65" s="52" t="s">
        <v>945</v>
      </c>
      <c r="BA65" s="52" t="s">
        <v>945</v>
      </c>
      <c r="BB65" s="52" t="s">
        <v>945</v>
      </c>
      <c r="BC65" s="52" t="s">
        <v>945</v>
      </c>
      <c r="BD65" s="52" t="s">
        <v>945</v>
      </c>
      <c r="BE65" s="52" t="s">
        <v>945</v>
      </c>
      <c r="BF65" s="52" t="s">
        <v>945</v>
      </c>
      <c r="BG65" s="52" t="s">
        <v>945</v>
      </c>
      <c r="BH65" s="52" t="s">
        <v>945</v>
      </c>
      <c r="BI65" s="52" t="s">
        <v>945</v>
      </c>
      <c r="BJ65" s="52" t="s">
        <v>945</v>
      </c>
      <c r="BK65" s="52" t="s">
        <v>945</v>
      </c>
      <c r="BL65" s="52" t="s">
        <v>945</v>
      </c>
      <c r="BM65" s="52" t="s">
        <v>945</v>
      </c>
      <c r="BN65" s="52" t="s">
        <v>945</v>
      </c>
      <c r="BO65" s="52" t="s">
        <v>945</v>
      </c>
      <c r="BP65" s="52" t="s">
        <v>945</v>
      </c>
      <c r="BQ65" s="52" t="s">
        <v>945</v>
      </c>
      <c r="BR65" s="52" t="s">
        <v>945</v>
      </c>
      <c r="BS65" s="52" t="s">
        <v>945</v>
      </c>
      <c r="BT65" s="52" t="s">
        <v>945</v>
      </c>
      <c r="BU65" s="52" t="s">
        <v>945</v>
      </c>
      <c r="BV65" s="52" t="s">
        <v>945</v>
      </c>
      <c r="BW65" s="52" t="s">
        <v>945</v>
      </c>
      <c r="BX65" s="52" t="s">
        <v>945</v>
      </c>
      <c r="BY65" s="52" t="s">
        <v>945</v>
      </c>
      <c r="BZ65" s="52" t="s">
        <v>945</v>
      </c>
      <c r="CA65" s="52" t="s">
        <v>945</v>
      </c>
      <c r="CB65" s="52" t="s">
        <v>945</v>
      </c>
      <c r="CC65" s="52" t="s">
        <v>945</v>
      </c>
      <c r="CD65" s="52" t="s">
        <v>945</v>
      </c>
      <c r="CE65" s="52" t="s">
        <v>945</v>
      </c>
      <c r="CF65" s="52" t="s">
        <v>945</v>
      </c>
      <c r="CG65" s="52" t="s">
        <v>945</v>
      </c>
      <c r="CH65" s="52" t="s">
        <v>945</v>
      </c>
      <c r="CI65" s="52" t="s">
        <v>969</v>
      </c>
      <c r="CJ65" s="52" t="s">
        <v>969</v>
      </c>
      <c r="CK65" s="52" t="s">
        <v>969</v>
      </c>
      <c r="CL65" s="52" t="s">
        <v>969</v>
      </c>
      <c r="CM65" s="52" t="s">
        <v>969</v>
      </c>
      <c r="CN65" s="52" t="s">
        <v>969</v>
      </c>
      <c r="CO65" s="52" t="s">
        <v>969</v>
      </c>
      <c r="CP65" s="52" t="s">
        <v>969</v>
      </c>
      <c r="CQ65" s="52" t="s">
        <v>969</v>
      </c>
      <c r="CR65" s="52" t="s">
        <v>969</v>
      </c>
      <c r="CS65" s="52" t="s">
        <v>969</v>
      </c>
      <c r="CT65" s="52" t="s">
        <v>969</v>
      </c>
      <c r="CU65" s="52" t="s">
        <v>969</v>
      </c>
      <c r="CV65" s="52" t="s">
        <v>969</v>
      </c>
      <c r="CW65" s="52" t="s">
        <v>969</v>
      </c>
      <c r="CX65" s="52" t="s">
        <v>969</v>
      </c>
      <c r="CY65" s="52" t="s">
        <v>969</v>
      </c>
      <c r="CZ65" s="52" t="s">
        <v>969</v>
      </c>
      <c r="DA65" s="52" t="s">
        <v>969</v>
      </c>
      <c r="DB65" s="52" t="s">
        <v>969</v>
      </c>
      <c r="DC65" s="52" t="s">
        <v>969</v>
      </c>
      <c r="DD65" s="52" t="s">
        <v>969</v>
      </c>
      <c r="DE65" s="52" t="s">
        <v>969</v>
      </c>
      <c r="DF65" s="52" t="s">
        <v>969</v>
      </c>
      <c r="DG65" s="52" t="s">
        <v>969</v>
      </c>
      <c r="DH65" s="52" t="s">
        <v>969</v>
      </c>
      <c r="DI65" s="52" t="s">
        <v>969</v>
      </c>
      <c r="DJ65" s="52" t="s">
        <v>969</v>
      </c>
      <c r="DK65" s="52" t="s">
        <v>969</v>
      </c>
      <c r="DL65" s="52" t="s">
        <v>987</v>
      </c>
      <c r="DM65" s="52" t="s">
        <v>987</v>
      </c>
      <c r="DN65" s="52" t="s">
        <v>987</v>
      </c>
      <c r="DO65" s="52" t="s">
        <v>987</v>
      </c>
      <c r="DP65" s="52" t="s">
        <v>987</v>
      </c>
      <c r="DQ65" s="52" t="s">
        <v>987</v>
      </c>
      <c r="DR65" s="52" t="s">
        <v>987</v>
      </c>
      <c r="DS65" s="52" t="s">
        <v>987</v>
      </c>
      <c r="DT65" s="52" t="s">
        <v>987</v>
      </c>
      <c r="DU65" s="52" t="s">
        <v>987</v>
      </c>
      <c r="DV65" s="52" t="s">
        <v>987</v>
      </c>
      <c r="DW65" s="52" t="s">
        <v>987</v>
      </c>
      <c r="DX65" s="52" t="s">
        <v>987</v>
      </c>
      <c r="DY65" s="52" t="s">
        <v>987</v>
      </c>
      <c r="DZ65" s="52" t="s">
        <v>987</v>
      </c>
      <c r="EA65" s="52" t="s">
        <v>995</v>
      </c>
      <c r="EB65" s="52" t="s">
        <v>995</v>
      </c>
      <c r="EC65" s="52" t="s">
        <v>997</v>
      </c>
      <c r="ED65" s="52" t="s">
        <v>997</v>
      </c>
      <c r="EE65" s="52" t="s">
        <v>997</v>
      </c>
      <c r="EF65" s="52" t="s">
        <v>997</v>
      </c>
      <c r="EG65" s="52" t="s">
        <v>997</v>
      </c>
      <c r="EH65" s="52" t="s">
        <v>997</v>
      </c>
      <c r="EI65" s="52" t="s">
        <v>997</v>
      </c>
      <c r="EJ65" s="52" t="s">
        <v>997</v>
      </c>
      <c r="EK65" s="52" t="s">
        <v>997</v>
      </c>
      <c r="EL65" s="52" t="s">
        <v>997</v>
      </c>
      <c r="EM65" s="52" t="s">
        <v>997</v>
      </c>
      <c r="EN65" s="52" t="s">
        <v>923</v>
      </c>
      <c r="EO65" s="52" t="s">
        <v>923</v>
      </c>
      <c r="EP65" s="52" t="s">
        <v>923</v>
      </c>
      <c r="EQ65" s="52" t="s">
        <v>923</v>
      </c>
      <c r="ER65" s="52" t="s">
        <v>923</v>
      </c>
      <c r="ES65" s="52" t="s">
        <v>923</v>
      </c>
      <c r="ET65" s="52" t="s">
        <v>923</v>
      </c>
      <c r="EU65" s="52" t="s">
        <v>923</v>
      </c>
      <c r="EV65" s="52" t="s">
        <v>923</v>
      </c>
      <c r="EW65" s="52" t="s">
        <v>923</v>
      </c>
      <c r="EX65" s="52" t="s">
        <v>923</v>
      </c>
      <c r="EY65" s="52" t="s">
        <v>923</v>
      </c>
      <c r="EZ65" s="52" t="s">
        <v>923</v>
      </c>
      <c r="FA65" s="52" t="s">
        <v>923</v>
      </c>
      <c r="FB65" s="52" t="s">
        <v>923</v>
      </c>
      <c r="FC65" s="52" t="s">
        <v>923</v>
      </c>
      <c r="FD65" s="52" t="s">
        <v>923</v>
      </c>
      <c r="FE65" s="52" t="s">
        <v>923</v>
      </c>
      <c r="FF65" s="52" t="s">
        <v>923</v>
      </c>
      <c r="FG65" s="52" t="s">
        <v>923</v>
      </c>
      <c r="FH65" s="52" t="s">
        <v>923</v>
      </c>
      <c r="FI65" s="52" t="s">
        <v>923</v>
      </c>
      <c r="FJ65" s="52" t="s">
        <v>923</v>
      </c>
      <c r="FK65" s="52" t="s">
        <v>923</v>
      </c>
      <c r="FL65" s="52" t="s">
        <v>923</v>
      </c>
      <c r="FM65" s="52" t="s">
        <v>923</v>
      </c>
      <c r="FN65" s="52" t="s">
        <v>923</v>
      </c>
      <c r="FO65" s="52" t="s">
        <v>923</v>
      </c>
      <c r="FP65" s="52" t="s">
        <v>923</v>
      </c>
      <c r="FQ65" s="52" t="s">
        <v>923</v>
      </c>
      <c r="FR65" s="52" t="s">
        <v>1025</v>
      </c>
      <c r="FS65" s="52" t="s">
        <v>1025</v>
      </c>
      <c r="FT65" s="52" t="s">
        <v>1025</v>
      </c>
      <c r="FU65" s="52" t="s">
        <v>1025</v>
      </c>
      <c r="FV65" s="52" t="s">
        <v>1025</v>
      </c>
      <c r="FW65" s="52" t="s">
        <v>1025</v>
      </c>
      <c r="FX65" s="52" t="s">
        <v>1025</v>
      </c>
      <c r="FY65" s="52" t="s">
        <v>1025</v>
      </c>
      <c r="FZ65" s="52" t="s">
        <v>1025</v>
      </c>
      <c r="GA65" s="52" t="s">
        <v>1025</v>
      </c>
      <c r="GB65" s="52" t="s">
        <v>1025</v>
      </c>
      <c r="GC65" s="52" t="s">
        <v>1025</v>
      </c>
      <c r="GD65" s="52" t="s">
        <v>1025</v>
      </c>
      <c r="GE65" s="52" t="s">
        <v>1025</v>
      </c>
      <c r="GF65" s="52" t="s">
        <v>1025</v>
      </c>
      <c r="GG65" s="52" t="s">
        <v>1025</v>
      </c>
      <c r="GH65" s="52" t="s">
        <v>1036</v>
      </c>
      <c r="GI65" s="52" t="s">
        <v>1036</v>
      </c>
      <c r="GJ65" s="52" t="s">
        <v>1036</v>
      </c>
      <c r="GK65" s="52" t="s">
        <v>1036</v>
      </c>
      <c r="GL65" s="52" t="s">
        <v>1036</v>
      </c>
      <c r="GM65" s="52" t="s">
        <v>1036</v>
      </c>
      <c r="GN65" s="52" t="s">
        <v>1036</v>
      </c>
      <c r="GO65" s="52" t="s">
        <v>1036</v>
      </c>
      <c r="GP65" s="52" t="s">
        <v>1036</v>
      </c>
      <c r="GQ65" s="52" t="s">
        <v>1036</v>
      </c>
      <c r="GR65" s="52" t="s">
        <v>1036</v>
      </c>
      <c r="GS65" s="52" t="s">
        <v>1036</v>
      </c>
      <c r="GT65" s="52" t="s">
        <v>1036</v>
      </c>
      <c r="GU65" s="52" t="s">
        <v>1036</v>
      </c>
      <c r="GV65" s="52" t="s">
        <v>1036</v>
      </c>
      <c r="GW65" s="52" t="s">
        <v>1036</v>
      </c>
      <c r="GX65" s="52" t="s">
        <v>1036</v>
      </c>
      <c r="GY65" s="52" t="s">
        <v>1036</v>
      </c>
      <c r="GZ65" s="52" t="s">
        <v>1036</v>
      </c>
      <c r="HA65" s="52" t="s">
        <v>1036</v>
      </c>
      <c r="HB65" s="52" t="s">
        <v>1036</v>
      </c>
      <c r="HC65" s="52" t="s">
        <v>1051</v>
      </c>
      <c r="HD65" s="52" t="s">
        <v>1051</v>
      </c>
      <c r="HE65" s="52" t="s">
        <v>1051</v>
      </c>
      <c r="HF65" s="52" t="s">
        <v>1051</v>
      </c>
      <c r="HG65" s="52" t="s">
        <v>1051</v>
      </c>
      <c r="HH65" s="52" t="s">
        <v>1051</v>
      </c>
      <c r="HI65" s="52" t="s">
        <v>1051</v>
      </c>
      <c r="HJ65" s="52" t="s">
        <v>1051</v>
      </c>
      <c r="HK65" s="52" t="s">
        <v>1051</v>
      </c>
      <c r="HL65" s="52" t="s">
        <v>1051</v>
      </c>
      <c r="HM65" s="52" t="s">
        <v>1051</v>
      </c>
      <c r="HN65" s="52" t="s">
        <v>1057</v>
      </c>
      <c r="HO65" s="52" t="s">
        <v>1057</v>
      </c>
      <c r="HP65" s="52" t="s">
        <v>1057</v>
      </c>
      <c r="HQ65" s="52" t="s">
        <v>1057</v>
      </c>
      <c r="HR65" s="52" t="s">
        <v>1057</v>
      </c>
      <c r="HS65" s="52" t="s">
        <v>1057</v>
      </c>
      <c r="HT65" s="52" t="s">
        <v>1057</v>
      </c>
      <c r="HU65" s="52" t="s">
        <v>1057</v>
      </c>
      <c r="HV65" s="52" t="s">
        <v>1057</v>
      </c>
      <c r="HW65" s="52" t="s">
        <v>1057</v>
      </c>
      <c r="HX65" s="52" t="s">
        <v>1057</v>
      </c>
      <c r="HY65" s="52" t="s">
        <v>1057</v>
      </c>
      <c r="HZ65" s="52" t="s">
        <v>1057</v>
      </c>
      <c r="IA65" s="52" t="s">
        <v>1057</v>
      </c>
      <c r="IB65" s="52" t="s">
        <v>1057</v>
      </c>
      <c r="IC65" s="52" t="s">
        <v>1057</v>
      </c>
      <c r="ID65" s="52" t="s">
        <v>1057</v>
      </c>
      <c r="IE65" s="52" t="s">
        <v>1057</v>
      </c>
      <c r="IF65" s="52" t="s">
        <v>1057</v>
      </c>
      <c r="IG65" s="52" t="s">
        <v>1057</v>
      </c>
      <c r="IH65" s="52" t="s">
        <v>1069</v>
      </c>
      <c r="II65" s="52" t="s">
        <v>1069</v>
      </c>
      <c r="IJ65" s="52" t="s">
        <v>1069</v>
      </c>
      <c r="IK65" s="52" t="s">
        <v>1069</v>
      </c>
      <c r="IL65" s="52" t="s">
        <v>1069</v>
      </c>
      <c r="IM65" s="52" t="s">
        <v>1069</v>
      </c>
      <c r="IN65" s="52" t="s">
        <v>1069</v>
      </c>
      <c r="IO65" s="52" t="s">
        <v>1069</v>
      </c>
      <c r="IP65" s="52" t="s">
        <v>1069</v>
      </c>
      <c r="IQ65" s="52" t="s">
        <v>1069</v>
      </c>
      <c r="IR65" s="52" t="s">
        <v>1069</v>
      </c>
      <c r="IS65" s="52" t="s">
        <v>1069</v>
      </c>
      <c r="IT65" s="52" t="s">
        <v>1069</v>
      </c>
      <c r="IU65" s="52" t="s">
        <v>1069</v>
      </c>
      <c r="IV65" s="52" t="s">
        <v>1069</v>
      </c>
      <c r="IW65" s="52" t="s">
        <v>1069</v>
      </c>
      <c r="IX65" s="52" t="s">
        <v>1069</v>
      </c>
      <c r="IY65" s="52" t="s">
        <v>1069</v>
      </c>
      <c r="IZ65" s="52" t="s">
        <v>1069</v>
      </c>
      <c r="JA65" s="52" t="s">
        <v>1069</v>
      </c>
      <c r="JB65" s="52" t="s">
        <v>1069</v>
      </c>
      <c r="JC65" s="52" t="s">
        <v>1069</v>
      </c>
      <c r="JD65" s="52" t="s">
        <v>1069</v>
      </c>
      <c r="JE65" s="52" t="s">
        <v>1069</v>
      </c>
      <c r="JF65" s="52" t="s">
        <v>1069</v>
      </c>
      <c r="JG65" s="52" t="s">
        <v>1069</v>
      </c>
      <c r="JH65" s="52" t="s">
        <v>1069</v>
      </c>
      <c r="JI65" s="52" t="s">
        <v>1069</v>
      </c>
      <c r="JJ65" s="52" t="s">
        <v>1087</v>
      </c>
      <c r="JK65" s="52" t="s">
        <v>1087</v>
      </c>
      <c r="JL65" s="52" t="s">
        <v>1087</v>
      </c>
      <c r="JM65" s="52" t="s">
        <v>1087</v>
      </c>
      <c r="JN65" s="52" t="s">
        <v>1087</v>
      </c>
      <c r="JO65" s="52" t="s">
        <v>1087</v>
      </c>
      <c r="JP65" s="52" t="s">
        <v>1091</v>
      </c>
      <c r="JQ65" s="52" t="s">
        <v>1091</v>
      </c>
      <c r="JR65" s="52" t="s">
        <v>1091</v>
      </c>
      <c r="JS65" s="52" t="s">
        <v>1091</v>
      </c>
      <c r="JT65" s="52" t="s">
        <v>1091</v>
      </c>
      <c r="JU65" s="52" t="s">
        <v>1091</v>
      </c>
      <c r="JV65" s="52" t="s">
        <v>1091</v>
      </c>
      <c r="JW65" s="52" t="s">
        <v>1091</v>
      </c>
      <c r="JX65" s="52" t="s">
        <v>1091</v>
      </c>
      <c r="JY65" s="52" t="s">
        <v>1091</v>
      </c>
      <c r="JZ65" s="52" t="s">
        <v>1091</v>
      </c>
      <c r="KA65" s="52" t="s">
        <v>1091</v>
      </c>
      <c r="KB65" s="52" t="s">
        <v>1091</v>
      </c>
      <c r="KC65" s="52" t="s">
        <v>1091</v>
      </c>
      <c r="KD65" s="52" t="s">
        <v>300</v>
      </c>
      <c r="KE65" s="52" t="s">
        <v>300</v>
      </c>
      <c r="KF65" s="52" t="s">
        <v>300</v>
      </c>
      <c r="KG65" s="52" t="s">
        <v>300</v>
      </c>
      <c r="KH65" s="52" t="s">
        <v>300</v>
      </c>
      <c r="KI65" s="52" t="s">
        <v>300</v>
      </c>
      <c r="KJ65" s="52" t="s">
        <v>300</v>
      </c>
      <c r="KK65" s="52" t="s">
        <v>300</v>
      </c>
      <c r="KL65" s="52" t="s">
        <v>300</v>
      </c>
      <c r="KM65" s="52" t="s">
        <v>300</v>
      </c>
      <c r="KN65" s="52" t="s">
        <v>1105</v>
      </c>
      <c r="KO65" s="52" t="s">
        <v>1105</v>
      </c>
      <c r="KP65" s="52" t="s">
        <v>1105</v>
      </c>
      <c r="KQ65" s="52" t="s">
        <v>1105</v>
      </c>
      <c r="KR65" s="52" t="s">
        <v>1105</v>
      </c>
      <c r="KS65" s="52" t="s">
        <v>1105</v>
      </c>
      <c r="KT65" s="52" t="s">
        <v>1105</v>
      </c>
      <c r="KU65" s="52" t="s">
        <v>932</v>
      </c>
      <c r="KV65" s="52" t="s">
        <v>932</v>
      </c>
      <c r="KW65" s="52" t="s">
        <v>932</v>
      </c>
      <c r="KX65" s="52" t="s">
        <v>932</v>
      </c>
      <c r="KY65" s="52" t="s">
        <v>932</v>
      </c>
      <c r="KZ65" s="52" t="s">
        <v>932</v>
      </c>
      <c r="LA65" s="52" t="s">
        <v>932</v>
      </c>
      <c r="LB65" s="52" t="s">
        <v>932</v>
      </c>
      <c r="LC65" s="52" t="s">
        <v>932</v>
      </c>
      <c r="LD65" s="52" t="s">
        <v>932</v>
      </c>
      <c r="LE65" s="52" t="s">
        <v>932</v>
      </c>
      <c r="LF65" s="52" t="s">
        <v>932</v>
      </c>
      <c r="LG65" s="52" t="s">
        <v>932</v>
      </c>
      <c r="LH65" s="52" t="s">
        <v>932</v>
      </c>
      <c r="LI65" s="52" t="s">
        <v>932</v>
      </c>
      <c r="LJ65" s="52" t="s">
        <v>932</v>
      </c>
      <c r="LK65" s="52" t="s">
        <v>1118</v>
      </c>
      <c r="LL65" s="52" t="s">
        <v>1118</v>
      </c>
      <c r="LM65" s="52" t="s">
        <v>1120</v>
      </c>
      <c r="LN65" s="52" t="s">
        <v>1120</v>
      </c>
      <c r="LO65" s="52" t="s">
        <v>1120</v>
      </c>
      <c r="LP65" s="52" t="s">
        <v>1120</v>
      </c>
      <c r="LQ65" s="52" t="s">
        <v>1123</v>
      </c>
      <c r="LR65" s="52" t="s">
        <v>1123</v>
      </c>
      <c r="LS65" s="52" t="s">
        <v>1123</v>
      </c>
      <c r="LT65" s="52" t="s">
        <v>1123</v>
      </c>
      <c r="LU65" s="52" t="s">
        <v>1123</v>
      </c>
      <c r="LV65" s="52" t="s">
        <v>1123</v>
      </c>
      <c r="LW65" s="52" t="s">
        <v>1123</v>
      </c>
      <c r="LX65" s="52" t="s">
        <v>1123</v>
      </c>
      <c r="LY65" s="52" t="s">
        <v>1123</v>
      </c>
      <c r="LZ65" s="52" t="s">
        <v>1123</v>
      </c>
      <c r="MA65" s="52" t="s">
        <v>1123</v>
      </c>
      <c r="MB65" s="52" t="s">
        <v>1123</v>
      </c>
      <c r="MC65" s="52" t="s">
        <v>1123</v>
      </c>
      <c r="MD65" s="52" t="s">
        <v>1123</v>
      </c>
      <c r="ME65" s="52" t="s">
        <v>1136</v>
      </c>
      <c r="MF65" s="52" t="s">
        <v>1136</v>
      </c>
      <c r="MG65" s="52" t="s">
        <v>1136</v>
      </c>
      <c r="MH65" s="52" t="s">
        <v>1136</v>
      </c>
      <c r="MI65" s="52" t="s">
        <v>1136</v>
      </c>
      <c r="MJ65" s="52" t="s">
        <v>1136</v>
      </c>
      <c r="MK65" s="52" t="s">
        <v>1136</v>
      </c>
      <c r="ML65" s="52" t="s">
        <v>1143</v>
      </c>
      <c r="MM65" s="52" t="s">
        <v>1143</v>
      </c>
      <c r="MN65" s="52" t="s">
        <v>1143</v>
      </c>
      <c r="MO65" s="52" t="s">
        <v>1143</v>
      </c>
      <c r="MP65" s="52" t="s">
        <v>1143</v>
      </c>
      <c r="MQ65" s="52" t="s">
        <v>1143</v>
      </c>
      <c r="MR65" s="52" t="s">
        <v>1147</v>
      </c>
      <c r="MS65" s="52" t="s">
        <v>1147</v>
      </c>
      <c r="MT65" s="52" t="s">
        <v>1147</v>
      </c>
      <c r="MU65" s="52" t="s">
        <v>1147</v>
      </c>
      <c r="MV65" s="52" t="s">
        <v>1147</v>
      </c>
      <c r="MW65" s="52" t="s">
        <v>1147</v>
      </c>
      <c r="MX65" s="52" t="s">
        <v>1147</v>
      </c>
      <c r="MY65" s="52" t="s">
        <v>1147</v>
      </c>
      <c r="MZ65" s="52" t="s">
        <v>1147</v>
      </c>
      <c r="NA65" s="52" t="s">
        <v>1147</v>
      </c>
      <c r="NB65" s="52" t="s">
        <v>1147</v>
      </c>
      <c r="NC65" s="52" t="s">
        <v>1147</v>
      </c>
      <c r="ND65" s="52" t="s">
        <v>1147</v>
      </c>
      <c r="NE65" s="52" t="s">
        <v>1147</v>
      </c>
      <c r="NF65" s="52" t="s">
        <v>1147</v>
      </c>
      <c r="NG65" s="52" t="s">
        <v>1147</v>
      </c>
      <c r="NH65" s="52" t="s">
        <v>1147</v>
      </c>
      <c r="NI65" s="52" t="s">
        <v>1147</v>
      </c>
      <c r="NJ65" s="52" t="s">
        <v>1158</v>
      </c>
      <c r="NK65" s="52" t="s">
        <v>1158</v>
      </c>
      <c r="NL65" s="52" t="s">
        <v>1160</v>
      </c>
      <c r="NM65" s="52" t="s">
        <v>1160</v>
      </c>
      <c r="NN65" s="52" t="s">
        <v>1160</v>
      </c>
      <c r="NO65" s="52" t="s">
        <v>1160</v>
      </c>
      <c r="NP65" s="52" t="s">
        <v>1160</v>
      </c>
      <c r="NQ65" s="52" t="s">
        <v>1160</v>
      </c>
      <c r="NR65" s="52" t="s">
        <v>1160</v>
      </c>
      <c r="NS65" s="52" t="s">
        <v>1160</v>
      </c>
      <c r="NT65" s="52" t="s">
        <v>1160</v>
      </c>
      <c r="NU65" s="52" t="s">
        <v>1160</v>
      </c>
      <c r="NV65" s="52" t="s">
        <v>1169</v>
      </c>
      <c r="NW65" s="52" t="s">
        <v>1169</v>
      </c>
      <c r="NX65" s="52" t="s">
        <v>1169</v>
      </c>
      <c r="NY65" s="52" t="s">
        <v>1169</v>
      </c>
      <c r="NZ65" s="52" t="s">
        <v>1169</v>
      </c>
      <c r="OA65" s="52" t="s">
        <v>1169</v>
      </c>
      <c r="OB65" s="52" t="s">
        <v>1169</v>
      </c>
      <c r="OC65" s="52" t="s">
        <v>1169</v>
      </c>
      <c r="OD65" s="52" t="s">
        <v>1169</v>
      </c>
      <c r="OE65" s="52" t="s">
        <v>1169</v>
      </c>
      <c r="OF65" s="52" t="s">
        <v>1169</v>
      </c>
      <c r="OG65" s="52" t="s">
        <v>1169</v>
      </c>
      <c r="OH65" s="52" t="s">
        <v>1169</v>
      </c>
      <c r="OI65" s="52" t="s">
        <v>1169</v>
      </c>
      <c r="OJ65" s="52" t="s">
        <v>1169</v>
      </c>
      <c r="OK65" s="52" t="s">
        <v>1169</v>
      </c>
      <c r="OL65" s="52" t="s">
        <v>1169</v>
      </c>
      <c r="OM65" s="52" t="s">
        <v>1182</v>
      </c>
      <c r="ON65" s="52" t="s">
        <v>1182</v>
      </c>
      <c r="OO65" s="52" t="s">
        <v>1182</v>
      </c>
      <c r="OP65" s="6" t="s">
        <v>417</v>
      </c>
      <c r="OQ65" s="6" t="s">
        <v>418</v>
      </c>
      <c r="OR65" s="6" t="s">
        <v>419</v>
      </c>
      <c r="OS65" s="6" t="s">
        <v>420</v>
      </c>
      <c r="OT65" s="6" t="s">
        <v>421</v>
      </c>
      <c r="OU65" s="6" t="s">
        <v>422</v>
      </c>
      <c r="OV65" s="6" t="s">
        <v>423</v>
      </c>
      <c r="OW65" s="6" t="s">
        <v>424</v>
      </c>
      <c r="OX65" s="6" t="s">
        <v>425</v>
      </c>
    </row>
    <row r="66" spans="1:414">
      <c r="A66" s="6"/>
      <c r="B66" s="6" t="s">
        <v>2</v>
      </c>
      <c r="C66" s="6" t="s">
        <v>3</v>
      </c>
      <c r="D66" s="6" t="s">
        <v>4</v>
      </c>
      <c r="E66" s="6" t="s">
        <v>5</v>
      </c>
      <c r="F66" s="6" t="s">
        <v>6</v>
      </c>
      <c r="G66" s="6" t="s">
        <v>7</v>
      </c>
      <c r="H66" s="6" t="s">
        <v>8</v>
      </c>
      <c r="I66" s="6" t="s">
        <v>9</v>
      </c>
      <c r="J66" s="6" t="s">
        <v>10</v>
      </c>
      <c r="K66" s="6" t="s">
        <v>11</v>
      </c>
      <c r="L66" s="6" t="s">
        <v>12</v>
      </c>
      <c r="M66" s="6" t="s">
        <v>13</v>
      </c>
      <c r="N66" s="6" t="s">
        <v>14</v>
      </c>
      <c r="O66" s="6" t="s">
        <v>15</v>
      </c>
      <c r="P66" s="6" t="s">
        <v>16</v>
      </c>
      <c r="Q66" s="6" t="s">
        <v>17</v>
      </c>
      <c r="R66" s="6" t="s">
        <v>18</v>
      </c>
      <c r="S66" s="6" t="s">
        <v>19</v>
      </c>
      <c r="T66" s="6" t="s">
        <v>20</v>
      </c>
      <c r="U66" s="6" t="s">
        <v>21</v>
      </c>
      <c r="V66" s="6" t="s">
        <v>22</v>
      </c>
      <c r="W66" s="6" t="s">
        <v>23</v>
      </c>
      <c r="X66" s="6" t="s">
        <v>24</v>
      </c>
      <c r="Y66" s="6" t="s">
        <v>25</v>
      </c>
      <c r="Z66" s="6" t="s">
        <v>26</v>
      </c>
      <c r="AA66" s="6" t="s">
        <v>27</v>
      </c>
      <c r="AB66" s="6" t="s">
        <v>28</v>
      </c>
      <c r="AC66" s="6" t="s">
        <v>29</v>
      </c>
      <c r="AD66" s="6" t="s">
        <v>30</v>
      </c>
      <c r="AE66" s="6" t="s">
        <v>31</v>
      </c>
      <c r="AF66" s="6" t="s">
        <v>32</v>
      </c>
      <c r="AG66" s="6" t="s">
        <v>33</v>
      </c>
      <c r="AH66" s="6" t="s">
        <v>34</v>
      </c>
      <c r="AI66" s="6" t="s">
        <v>35</v>
      </c>
      <c r="AJ66" s="6" t="s">
        <v>36</v>
      </c>
      <c r="AK66" s="6" t="s">
        <v>37</v>
      </c>
      <c r="AL66" s="6" t="s">
        <v>38</v>
      </c>
      <c r="AM66" s="6" t="s">
        <v>39</v>
      </c>
      <c r="AN66" s="6" t="s">
        <v>40</v>
      </c>
      <c r="AO66" s="6" t="s">
        <v>41</v>
      </c>
      <c r="AP66" s="6" t="s">
        <v>42</v>
      </c>
      <c r="AQ66" s="6" t="s">
        <v>43</v>
      </c>
      <c r="AR66" s="6" t="s">
        <v>44</v>
      </c>
      <c r="AS66" s="6" t="s">
        <v>45</v>
      </c>
      <c r="AT66" s="6" t="s">
        <v>46</v>
      </c>
      <c r="AU66" s="6" t="s">
        <v>47</v>
      </c>
      <c r="AV66" s="6" t="s">
        <v>48</v>
      </c>
      <c r="AW66" s="6" t="s">
        <v>49</v>
      </c>
      <c r="AX66" s="6" t="s">
        <v>50</v>
      </c>
      <c r="AY66" s="6" t="s">
        <v>51</v>
      </c>
      <c r="AZ66" s="6" t="s">
        <v>52</v>
      </c>
      <c r="BA66" s="6" t="s">
        <v>53</v>
      </c>
      <c r="BB66" s="6" t="s">
        <v>54</v>
      </c>
      <c r="BC66" s="6" t="s">
        <v>55</v>
      </c>
      <c r="BD66" s="6" t="s">
        <v>56</v>
      </c>
      <c r="BE66" s="6" t="s">
        <v>57</v>
      </c>
      <c r="BF66" s="6" t="s">
        <v>58</v>
      </c>
      <c r="BG66" s="6" t="s">
        <v>59</v>
      </c>
      <c r="BH66" s="6" t="s">
        <v>60</v>
      </c>
      <c r="BI66" s="6" t="s">
        <v>61</v>
      </c>
      <c r="BJ66" s="6" t="s">
        <v>62</v>
      </c>
      <c r="BK66" s="6" t="s">
        <v>63</v>
      </c>
      <c r="BL66" s="6" t="s">
        <v>64</v>
      </c>
      <c r="BM66" s="6" t="s">
        <v>65</v>
      </c>
      <c r="BN66" s="6" t="s">
        <v>66</v>
      </c>
      <c r="BO66" s="6" t="s">
        <v>67</v>
      </c>
      <c r="BP66" s="6" t="s">
        <v>68</v>
      </c>
      <c r="BQ66" s="6" t="s">
        <v>69</v>
      </c>
      <c r="BR66" s="6" t="s">
        <v>70</v>
      </c>
      <c r="BS66" s="6" t="s">
        <v>71</v>
      </c>
      <c r="BT66" s="6" t="s">
        <v>72</v>
      </c>
      <c r="BU66" s="6" t="s">
        <v>73</v>
      </c>
      <c r="BV66" s="6" t="s">
        <v>74</v>
      </c>
      <c r="BW66" s="6" t="s">
        <v>75</v>
      </c>
      <c r="BX66" s="6" t="s">
        <v>76</v>
      </c>
      <c r="BY66" s="6" t="s">
        <v>77</v>
      </c>
      <c r="BZ66" s="6" t="s">
        <v>78</v>
      </c>
      <c r="CA66" s="6" t="s">
        <v>79</v>
      </c>
      <c r="CB66" s="6" t="s">
        <v>80</v>
      </c>
      <c r="CC66" s="6" t="s">
        <v>81</v>
      </c>
      <c r="CD66" s="6" t="s">
        <v>82</v>
      </c>
      <c r="CE66" s="6" t="s">
        <v>83</v>
      </c>
      <c r="CF66" s="6" t="s">
        <v>84</v>
      </c>
      <c r="CG66" s="6" t="s">
        <v>85</v>
      </c>
      <c r="CH66" s="6" t="s">
        <v>86</v>
      </c>
      <c r="CI66" s="6" t="s">
        <v>87</v>
      </c>
      <c r="CJ66" s="6" t="s">
        <v>88</v>
      </c>
      <c r="CK66" s="6" t="s">
        <v>89</v>
      </c>
      <c r="CL66" s="6" t="s">
        <v>90</v>
      </c>
      <c r="CM66" s="6" t="s">
        <v>91</v>
      </c>
      <c r="CN66" s="6" t="s">
        <v>92</v>
      </c>
      <c r="CO66" s="6" t="s">
        <v>93</v>
      </c>
      <c r="CP66" s="6" t="s">
        <v>94</v>
      </c>
      <c r="CQ66" s="6" t="s">
        <v>95</v>
      </c>
      <c r="CR66" s="6" t="s">
        <v>96</v>
      </c>
      <c r="CS66" s="6" t="s">
        <v>97</v>
      </c>
      <c r="CT66" s="6" t="s">
        <v>98</v>
      </c>
      <c r="CU66" s="6" t="s">
        <v>99</v>
      </c>
      <c r="CV66" s="6" t="s">
        <v>100</v>
      </c>
      <c r="CW66" s="6" t="s">
        <v>101</v>
      </c>
      <c r="CX66" s="6" t="s">
        <v>102</v>
      </c>
      <c r="CY66" s="6" t="s">
        <v>103</v>
      </c>
      <c r="CZ66" s="6" t="s">
        <v>104</v>
      </c>
      <c r="DA66" s="6" t="s">
        <v>105</v>
      </c>
      <c r="DB66" s="6" t="s">
        <v>106</v>
      </c>
      <c r="DC66" s="6" t="s">
        <v>107</v>
      </c>
      <c r="DD66" s="6" t="s">
        <v>108</v>
      </c>
      <c r="DE66" s="6" t="s">
        <v>109</v>
      </c>
      <c r="DF66" s="6" t="s">
        <v>110</v>
      </c>
      <c r="DG66" s="6" t="s">
        <v>111</v>
      </c>
      <c r="DH66" s="6" t="s">
        <v>112</v>
      </c>
      <c r="DI66" s="6" t="s">
        <v>113</v>
      </c>
      <c r="DJ66" s="6" t="s">
        <v>114</v>
      </c>
      <c r="DK66" s="6" t="s">
        <v>115</v>
      </c>
      <c r="DL66" s="6" t="s">
        <v>116</v>
      </c>
      <c r="DM66" s="6" t="s">
        <v>117</v>
      </c>
      <c r="DN66" s="6" t="s">
        <v>118</v>
      </c>
      <c r="DO66" s="6" t="s">
        <v>119</v>
      </c>
      <c r="DP66" s="6" t="s">
        <v>120</v>
      </c>
      <c r="DQ66" s="6" t="s">
        <v>121</v>
      </c>
      <c r="DR66" s="6" t="s">
        <v>122</v>
      </c>
      <c r="DS66" s="6" t="s">
        <v>123</v>
      </c>
      <c r="DT66" s="6" t="s">
        <v>124</v>
      </c>
      <c r="DU66" s="6" t="s">
        <v>125</v>
      </c>
      <c r="DV66" s="6" t="s">
        <v>126</v>
      </c>
      <c r="DW66" s="6" t="s">
        <v>127</v>
      </c>
      <c r="DX66" s="6" t="s">
        <v>128</v>
      </c>
      <c r="DY66" s="6" t="s">
        <v>129</v>
      </c>
      <c r="DZ66" s="6" t="s">
        <v>130</v>
      </c>
      <c r="EA66" s="6" t="s">
        <v>131</v>
      </c>
      <c r="EB66" s="6" t="s">
        <v>132</v>
      </c>
      <c r="EC66" s="6" t="s">
        <v>133</v>
      </c>
      <c r="ED66" s="6" t="s">
        <v>134</v>
      </c>
      <c r="EE66" s="6" t="s">
        <v>135</v>
      </c>
      <c r="EF66" s="6" t="s">
        <v>136</v>
      </c>
      <c r="EG66" s="6" t="s">
        <v>137</v>
      </c>
      <c r="EH66" s="6" t="s">
        <v>138</v>
      </c>
      <c r="EI66" s="6" t="s">
        <v>139</v>
      </c>
      <c r="EJ66" s="6" t="s">
        <v>140</v>
      </c>
      <c r="EK66" s="6" t="s">
        <v>141</v>
      </c>
      <c r="EL66" s="6" t="s">
        <v>142</v>
      </c>
      <c r="EM66" s="6" t="s">
        <v>143</v>
      </c>
      <c r="EN66" s="6" t="s">
        <v>144</v>
      </c>
      <c r="EO66" s="6" t="s">
        <v>145</v>
      </c>
      <c r="EP66" s="6" t="s">
        <v>146</v>
      </c>
      <c r="EQ66" s="6" t="s">
        <v>147</v>
      </c>
      <c r="ER66" s="6" t="s">
        <v>148</v>
      </c>
      <c r="ES66" s="6" t="s">
        <v>149</v>
      </c>
      <c r="ET66" s="6" t="s">
        <v>150</v>
      </c>
      <c r="EU66" s="6" t="s">
        <v>151</v>
      </c>
      <c r="EV66" s="6" t="s">
        <v>152</v>
      </c>
      <c r="EW66" s="6" t="s">
        <v>153</v>
      </c>
      <c r="EX66" s="6" t="s">
        <v>154</v>
      </c>
      <c r="EY66" s="6" t="s">
        <v>155</v>
      </c>
      <c r="EZ66" s="6" t="s">
        <v>156</v>
      </c>
      <c r="FA66" s="6" t="s">
        <v>157</v>
      </c>
      <c r="FB66" s="6" t="s">
        <v>158</v>
      </c>
      <c r="FC66" s="6" t="s">
        <v>159</v>
      </c>
      <c r="FD66" s="6" t="s">
        <v>160</v>
      </c>
      <c r="FE66" s="6" t="s">
        <v>161</v>
      </c>
      <c r="FF66" s="6" t="s">
        <v>162</v>
      </c>
      <c r="FG66" s="6" t="s">
        <v>163</v>
      </c>
      <c r="FH66" s="6" t="s">
        <v>164</v>
      </c>
      <c r="FI66" s="6" t="s">
        <v>165</v>
      </c>
      <c r="FJ66" s="6" t="s">
        <v>166</v>
      </c>
      <c r="FK66" s="6" t="s">
        <v>167</v>
      </c>
      <c r="FL66" s="6" t="s">
        <v>168</v>
      </c>
      <c r="FM66" s="6" t="s">
        <v>169</v>
      </c>
      <c r="FN66" s="6" t="s">
        <v>170</v>
      </c>
      <c r="FO66" s="6" t="s">
        <v>171</v>
      </c>
      <c r="FP66" s="6" t="s">
        <v>172</v>
      </c>
      <c r="FQ66" s="6" t="s">
        <v>173</v>
      </c>
      <c r="FR66" s="6" t="s">
        <v>174</v>
      </c>
      <c r="FS66" s="6" t="s">
        <v>175</v>
      </c>
      <c r="FT66" s="6" t="s">
        <v>176</v>
      </c>
      <c r="FU66" s="6" t="s">
        <v>177</v>
      </c>
      <c r="FV66" s="6" t="s">
        <v>178</v>
      </c>
      <c r="FW66" s="6" t="s">
        <v>179</v>
      </c>
      <c r="FX66" s="6" t="s">
        <v>180</v>
      </c>
      <c r="FY66" s="6" t="s">
        <v>181</v>
      </c>
      <c r="FZ66" s="6" t="s">
        <v>182</v>
      </c>
      <c r="GA66" s="6" t="s">
        <v>183</v>
      </c>
      <c r="GB66" s="6" t="s">
        <v>184</v>
      </c>
      <c r="GC66" s="6" t="s">
        <v>185</v>
      </c>
      <c r="GD66" s="6" t="s">
        <v>186</v>
      </c>
      <c r="GE66" s="6" t="s">
        <v>187</v>
      </c>
      <c r="GF66" s="6" t="s">
        <v>188</v>
      </c>
      <c r="GG66" s="6" t="s">
        <v>189</v>
      </c>
      <c r="GH66" s="6" t="s">
        <v>190</v>
      </c>
      <c r="GI66" s="6" t="s">
        <v>191</v>
      </c>
      <c r="GJ66" s="6" t="s">
        <v>192</v>
      </c>
      <c r="GK66" s="6" t="s">
        <v>193</v>
      </c>
      <c r="GL66" s="6" t="s">
        <v>194</v>
      </c>
      <c r="GM66" s="6" t="s">
        <v>195</v>
      </c>
      <c r="GN66" s="6" t="s">
        <v>196</v>
      </c>
      <c r="GO66" s="6" t="s">
        <v>197</v>
      </c>
      <c r="GP66" s="6" t="s">
        <v>198</v>
      </c>
      <c r="GQ66" s="6" t="s">
        <v>199</v>
      </c>
      <c r="GR66" s="6" t="s">
        <v>200</v>
      </c>
      <c r="GS66" s="6" t="s">
        <v>201</v>
      </c>
      <c r="GT66" s="6" t="s">
        <v>202</v>
      </c>
      <c r="GU66" s="6" t="s">
        <v>204</v>
      </c>
      <c r="GV66" s="6" t="s">
        <v>205</v>
      </c>
      <c r="GW66" s="6" t="s">
        <v>206</v>
      </c>
      <c r="GX66" s="6" t="s">
        <v>207</v>
      </c>
      <c r="GY66" s="6" t="s">
        <v>208</v>
      </c>
      <c r="GZ66" s="6" t="s">
        <v>209</v>
      </c>
      <c r="HA66" s="6" t="s">
        <v>210</v>
      </c>
      <c r="HB66" s="6" t="s">
        <v>211</v>
      </c>
      <c r="HC66" s="6" t="s">
        <v>212</v>
      </c>
      <c r="HD66" s="6" t="s">
        <v>213</v>
      </c>
      <c r="HE66" s="6" t="s">
        <v>214</v>
      </c>
      <c r="HF66" s="6" t="s">
        <v>215</v>
      </c>
      <c r="HG66" s="6" t="s">
        <v>216</v>
      </c>
      <c r="HH66" s="6" t="s">
        <v>217</v>
      </c>
      <c r="HI66" s="6" t="s">
        <v>218</v>
      </c>
      <c r="HJ66" s="6" t="s">
        <v>219</v>
      </c>
      <c r="HK66" s="6" t="s">
        <v>220</v>
      </c>
      <c r="HL66" s="6" t="s">
        <v>221</v>
      </c>
      <c r="HM66" s="6" t="s">
        <v>222</v>
      </c>
      <c r="HN66" s="6" t="s">
        <v>223</v>
      </c>
      <c r="HO66" s="6" t="s">
        <v>224</v>
      </c>
      <c r="HP66" s="6" t="s">
        <v>225</v>
      </c>
      <c r="HQ66" s="6" t="s">
        <v>226</v>
      </c>
      <c r="HR66" s="6" t="s">
        <v>227</v>
      </c>
      <c r="HS66" s="6" t="s">
        <v>228</v>
      </c>
      <c r="HT66" s="6" t="s">
        <v>229</v>
      </c>
      <c r="HU66" s="6" t="s">
        <v>230</v>
      </c>
      <c r="HV66" s="6" t="s">
        <v>231</v>
      </c>
      <c r="HW66" s="6" t="s">
        <v>232</v>
      </c>
      <c r="HX66" s="6" t="s">
        <v>233</v>
      </c>
      <c r="HY66" s="6" t="s">
        <v>234</v>
      </c>
      <c r="HZ66" s="6" t="s">
        <v>235</v>
      </c>
      <c r="IA66" s="6" t="s">
        <v>236</v>
      </c>
      <c r="IB66" s="6" t="s">
        <v>237</v>
      </c>
      <c r="IC66" s="6" t="s">
        <v>238</v>
      </c>
      <c r="ID66" s="6" t="s">
        <v>239</v>
      </c>
      <c r="IE66" s="6" t="s">
        <v>240</v>
      </c>
      <c r="IF66" s="6" t="s">
        <v>241</v>
      </c>
      <c r="IG66" s="6" t="s">
        <v>242</v>
      </c>
      <c r="IH66" s="6" t="s">
        <v>243</v>
      </c>
      <c r="II66" s="6" t="s">
        <v>244</v>
      </c>
      <c r="IJ66" s="6" t="s">
        <v>245</v>
      </c>
      <c r="IK66" s="6" t="s">
        <v>246</v>
      </c>
      <c r="IL66" s="6" t="s">
        <v>247</v>
      </c>
      <c r="IM66" s="6" t="s">
        <v>248</v>
      </c>
      <c r="IN66" s="6" t="s">
        <v>249</v>
      </c>
      <c r="IO66" s="6" t="s">
        <v>250</v>
      </c>
      <c r="IP66" s="6" t="s">
        <v>251</v>
      </c>
      <c r="IQ66" s="6" t="s">
        <v>252</v>
      </c>
      <c r="IR66" s="6" t="s">
        <v>253</v>
      </c>
      <c r="IS66" s="6" t="s">
        <v>254</v>
      </c>
      <c r="IT66" s="6" t="s">
        <v>255</v>
      </c>
      <c r="IU66" s="6" t="s">
        <v>256</v>
      </c>
      <c r="IV66" s="6" t="s">
        <v>257</v>
      </c>
      <c r="IW66" s="6" t="s">
        <v>258</v>
      </c>
      <c r="IX66" s="6" t="s">
        <v>259</v>
      </c>
      <c r="IY66" s="6" t="s">
        <v>260</v>
      </c>
      <c r="IZ66" s="6" t="s">
        <v>261</v>
      </c>
      <c r="JA66" s="6" t="s">
        <v>262</v>
      </c>
      <c r="JB66" s="6" t="s">
        <v>263</v>
      </c>
      <c r="JC66" s="6" t="s">
        <v>264</v>
      </c>
      <c r="JD66" s="6" t="s">
        <v>265</v>
      </c>
      <c r="JE66" s="6" t="s">
        <v>266</v>
      </c>
      <c r="JF66" s="6" t="s">
        <v>267</v>
      </c>
      <c r="JG66" s="6" t="s">
        <v>268</v>
      </c>
      <c r="JH66" s="6" t="s">
        <v>269</v>
      </c>
      <c r="JI66" s="6" t="s">
        <v>270</v>
      </c>
      <c r="JJ66" s="6" t="s">
        <v>271</v>
      </c>
      <c r="JK66" s="6" t="s">
        <v>272</v>
      </c>
      <c r="JL66" s="6" t="s">
        <v>273</v>
      </c>
      <c r="JM66" s="6" t="s">
        <v>274</v>
      </c>
      <c r="JN66" s="6" t="s">
        <v>275</v>
      </c>
      <c r="JO66" s="6" t="s">
        <v>276</v>
      </c>
      <c r="JP66" s="6" t="s">
        <v>277</v>
      </c>
      <c r="JQ66" s="6" t="s">
        <v>278</v>
      </c>
      <c r="JR66" s="6" t="s">
        <v>279</v>
      </c>
      <c r="JS66" s="6" t="s">
        <v>280</v>
      </c>
      <c r="JT66" s="6" t="s">
        <v>281</v>
      </c>
      <c r="JU66" s="6" t="s">
        <v>282</v>
      </c>
      <c r="JV66" s="6" t="s">
        <v>283</v>
      </c>
      <c r="JW66" s="6" t="s">
        <v>284</v>
      </c>
      <c r="JX66" s="6" t="s">
        <v>285</v>
      </c>
      <c r="JY66" s="6" t="s">
        <v>286</v>
      </c>
      <c r="JZ66" s="6" t="s">
        <v>287</v>
      </c>
      <c r="KA66" s="6" t="s">
        <v>288</v>
      </c>
      <c r="KB66" s="6" t="s">
        <v>289</v>
      </c>
      <c r="KC66" s="6" t="s">
        <v>290</v>
      </c>
      <c r="KD66" s="6" t="s">
        <v>291</v>
      </c>
      <c r="KE66" s="6" t="s">
        <v>292</v>
      </c>
      <c r="KF66" s="6" t="s">
        <v>293</v>
      </c>
      <c r="KG66" s="6" t="s">
        <v>294</v>
      </c>
      <c r="KH66" s="6" t="s">
        <v>295</v>
      </c>
      <c r="KI66" s="6" t="s">
        <v>296</v>
      </c>
      <c r="KJ66" s="6" t="s">
        <v>297</v>
      </c>
      <c r="KK66" s="6" t="s">
        <v>298</v>
      </c>
      <c r="KL66" s="6" t="s">
        <v>299</v>
      </c>
      <c r="KM66" s="6" t="s">
        <v>300</v>
      </c>
      <c r="KN66" s="163" t="s">
        <v>301</v>
      </c>
      <c r="KO66" s="163" t="s">
        <v>302</v>
      </c>
      <c r="KP66" s="163" t="s">
        <v>303</v>
      </c>
      <c r="KQ66" s="163" t="s">
        <v>304</v>
      </c>
      <c r="KR66" s="6" t="s">
        <v>305</v>
      </c>
      <c r="KS66" s="6" t="s">
        <v>306</v>
      </c>
      <c r="KT66" s="6" t="s">
        <v>307</v>
      </c>
      <c r="KU66" s="6" t="s">
        <v>308</v>
      </c>
      <c r="KV66" s="6" t="s">
        <v>309</v>
      </c>
      <c r="KW66" s="6" t="s">
        <v>310</v>
      </c>
      <c r="KX66" s="6" t="s">
        <v>311</v>
      </c>
      <c r="KY66" s="6" t="s">
        <v>312</v>
      </c>
      <c r="KZ66" s="6" t="s">
        <v>313</v>
      </c>
      <c r="LA66" s="6" t="s">
        <v>314</v>
      </c>
      <c r="LB66" s="6" t="s">
        <v>315</v>
      </c>
      <c r="LC66" s="6" t="s">
        <v>316</v>
      </c>
      <c r="LD66" s="6" t="s">
        <v>317</v>
      </c>
      <c r="LE66" s="6" t="s">
        <v>318</v>
      </c>
      <c r="LF66" s="6" t="s">
        <v>319</v>
      </c>
      <c r="LG66" s="6" t="s">
        <v>320</v>
      </c>
      <c r="LH66" s="6" t="s">
        <v>321</v>
      </c>
      <c r="LI66" s="6" t="s">
        <v>322</v>
      </c>
      <c r="LJ66" s="6" t="s">
        <v>323</v>
      </c>
      <c r="LK66" s="6" t="s">
        <v>324</v>
      </c>
      <c r="LL66" s="6" t="s">
        <v>325</v>
      </c>
      <c r="LM66" s="6" t="s">
        <v>326</v>
      </c>
      <c r="LN66" s="6" t="s">
        <v>327</v>
      </c>
      <c r="LO66" s="6" t="s">
        <v>328</v>
      </c>
      <c r="LP66" s="6" t="s">
        <v>329</v>
      </c>
      <c r="LQ66" s="6" t="s">
        <v>330</v>
      </c>
      <c r="LR66" s="6" t="s">
        <v>331</v>
      </c>
      <c r="LS66" s="6" t="s">
        <v>332</v>
      </c>
      <c r="LT66" s="6" t="s">
        <v>333</v>
      </c>
      <c r="LU66" s="6" t="s">
        <v>334</v>
      </c>
      <c r="LV66" s="6" t="s">
        <v>335</v>
      </c>
      <c r="LW66" s="6" t="s">
        <v>336</v>
      </c>
      <c r="LX66" s="6" t="s">
        <v>337</v>
      </c>
      <c r="LY66" s="6" t="s">
        <v>338</v>
      </c>
      <c r="LZ66" s="6" t="s">
        <v>339</v>
      </c>
      <c r="MA66" s="6" t="s">
        <v>340</v>
      </c>
      <c r="MB66" s="6" t="s">
        <v>341</v>
      </c>
      <c r="MC66" s="6" t="s">
        <v>342</v>
      </c>
      <c r="MD66" s="6" t="s">
        <v>343</v>
      </c>
      <c r="ME66" s="6" t="s">
        <v>344</v>
      </c>
      <c r="MF66" s="6" t="s">
        <v>345</v>
      </c>
      <c r="MG66" s="6" t="s">
        <v>346</v>
      </c>
      <c r="MH66" s="6" t="s">
        <v>347</v>
      </c>
      <c r="MI66" s="6" t="s">
        <v>348</v>
      </c>
      <c r="MJ66" s="6" t="s">
        <v>349</v>
      </c>
      <c r="MK66" s="6" t="s">
        <v>350</v>
      </c>
      <c r="ML66" s="6" t="s">
        <v>351</v>
      </c>
      <c r="MM66" s="6" t="s">
        <v>352</v>
      </c>
      <c r="MN66" s="6" t="s">
        <v>353</v>
      </c>
      <c r="MO66" s="6" t="s">
        <v>354</v>
      </c>
      <c r="MP66" s="6" t="s">
        <v>355</v>
      </c>
      <c r="MQ66" s="6" t="s">
        <v>356</v>
      </c>
      <c r="MR66" s="6" t="s">
        <v>357</v>
      </c>
      <c r="MS66" s="6" t="s">
        <v>358</v>
      </c>
      <c r="MT66" s="6" t="s">
        <v>359</v>
      </c>
      <c r="MU66" s="6" t="s">
        <v>360</v>
      </c>
      <c r="MV66" s="6" t="s">
        <v>361</v>
      </c>
      <c r="MW66" s="6" t="s">
        <v>362</v>
      </c>
      <c r="MX66" s="6" t="s">
        <v>363</v>
      </c>
      <c r="MY66" s="6" t="s">
        <v>364</v>
      </c>
      <c r="MZ66" s="6" t="s">
        <v>365</v>
      </c>
      <c r="NA66" s="6" t="s">
        <v>366</v>
      </c>
      <c r="NB66" s="6" t="s">
        <v>367</v>
      </c>
      <c r="NC66" s="6" t="s">
        <v>368</v>
      </c>
      <c r="ND66" s="6" t="s">
        <v>369</v>
      </c>
      <c r="NE66" s="6" t="s">
        <v>370</v>
      </c>
      <c r="NF66" s="6" t="s">
        <v>371</v>
      </c>
      <c r="NG66" s="6" t="s">
        <v>372</v>
      </c>
      <c r="NH66" s="6" t="s">
        <v>373</v>
      </c>
      <c r="NI66" s="6" t="s">
        <v>374</v>
      </c>
      <c r="NJ66" s="6" t="s">
        <v>375</v>
      </c>
      <c r="NK66" s="6" t="s">
        <v>376</v>
      </c>
      <c r="NL66" s="6" t="s">
        <v>377</v>
      </c>
      <c r="NM66" s="6" t="s">
        <v>378</v>
      </c>
      <c r="NN66" s="6" t="s">
        <v>379</v>
      </c>
      <c r="NO66" s="6" t="s">
        <v>380</v>
      </c>
      <c r="NP66" s="6" t="s">
        <v>381</v>
      </c>
      <c r="NQ66" s="6" t="s">
        <v>382</v>
      </c>
      <c r="NR66" s="6" t="s">
        <v>383</v>
      </c>
      <c r="NS66" s="6" t="s">
        <v>384</v>
      </c>
      <c r="NT66" s="6" t="s">
        <v>385</v>
      </c>
      <c r="NU66" s="6" t="s">
        <v>386</v>
      </c>
      <c r="NV66" s="6" t="s">
        <v>387</v>
      </c>
      <c r="NW66" s="6" t="s">
        <v>388</v>
      </c>
      <c r="NX66" s="6" t="s">
        <v>389</v>
      </c>
      <c r="NY66" s="6" t="s">
        <v>390</v>
      </c>
      <c r="NZ66" s="6" t="s">
        <v>391</v>
      </c>
      <c r="OA66" s="6" t="s">
        <v>392</v>
      </c>
      <c r="OB66" s="6" t="s">
        <v>393</v>
      </c>
      <c r="OC66" s="6" t="s">
        <v>394</v>
      </c>
      <c r="OD66" s="6" t="s">
        <v>395</v>
      </c>
      <c r="OE66" s="6" t="s">
        <v>396</v>
      </c>
      <c r="OF66" s="6" t="s">
        <v>397</v>
      </c>
      <c r="OG66" s="6" t="s">
        <v>398</v>
      </c>
      <c r="OH66" s="6" t="s">
        <v>399</v>
      </c>
      <c r="OI66" s="6" t="s">
        <v>400</v>
      </c>
      <c r="OJ66" s="6" t="s">
        <v>401</v>
      </c>
      <c r="OK66" s="6" t="s">
        <v>402</v>
      </c>
      <c r="OL66" s="6" t="s">
        <v>403</v>
      </c>
      <c r="OM66" s="6" t="s">
        <v>404</v>
      </c>
      <c r="ON66" s="6" t="s">
        <v>405</v>
      </c>
      <c r="OO66" s="6" t="s">
        <v>406</v>
      </c>
      <c r="OP66" s="6" t="s">
        <v>417</v>
      </c>
      <c r="OQ66" s="6" t="s">
        <v>418</v>
      </c>
      <c r="OR66" s="6" t="s">
        <v>419</v>
      </c>
      <c r="OS66" s="6" t="s">
        <v>420</v>
      </c>
      <c r="OT66" s="6" t="s">
        <v>421</v>
      </c>
      <c r="OU66" s="6" t="s">
        <v>422</v>
      </c>
      <c r="OV66" s="6" t="s">
        <v>423</v>
      </c>
      <c r="OW66" s="6" t="s">
        <v>424</v>
      </c>
      <c r="OX66" s="6" t="s">
        <v>425</v>
      </c>
    </row>
    <row r="67" spans="1:414">
      <c r="A67" s="8" t="s">
        <v>727</v>
      </c>
      <c r="B67" s="9" t="s">
        <v>301</v>
      </c>
      <c r="C67" s="40">
        <f>$C$62*C21/$OY$21</f>
        <v>2.2823029290834103</v>
      </c>
      <c r="D67" s="40">
        <f t="shared" ref="D67:BO68" si="0">$C$62*D21/$OY$21</f>
        <v>6.7925682413196749E-3</v>
      </c>
      <c r="E67" s="40">
        <f t="shared" si="0"/>
        <v>0</v>
      </c>
      <c r="F67" s="40">
        <f t="shared" si="0"/>
        <v>0</v>
      </c>
      <c r="G67" s="40">
        <f t="shared" si="0"/>
        <v>1.229454851678861</v>
      </c>
      <c r="H67" s="40">
        <f t="shared" si="0"/>
        <v>2.4521171351164024</v>
      </c>
      <c r="I67" s="40">
        <f t="shared" si="0"/>
        <v>0</v>
      </c>
      <c r="J67" s="40">
        <f t="shared" si="0"/>
        <v>0</v>
      </c>
      <c r="K67" s="40">
        <f t="shared" si="0"/>
        <v>0</v>
      </c>
      <c r="L67" s="40">
        <f t="shared" si="0"/>
        <v>0</v>
      </c>
      <c r="M67" s="40">
        <f t="shared" si="0"/>
        <v>0</v>
      </c>
      <c r="N67" s="40">
        <f t="shared" si="0"/>
        <v>0</v>
      </c>
      <c r="O67" s="40">
        <f t="shared" si="0"/>
        <v>0</v>
      </c>
      <c r="P67" s="40">
        <f t="shared" si="0"/>
        <v>0.7743527795104429</v>
      </c>
      <c r="Q67" s="40">
        <f t="shared" si="0"/>
        <v>0</v>
      </c>
      <c r="R67" s="40">
        <f t="shared" si="0"/>
        <v>0.13585136482639351</v>
      </c>
      <c r="S67" s="40">
        <f t="shared" si="0"/>
        <v>0</v>
      </c>
      <c r="T67" s="40">
        <f t="shared" si="0"/>
        <v>1.7796528792257549</v>
      </c>
      <c r="U67" s="40">
        <f t="shared" si="0"/>
        <v>1.6845569238472793</v>
      </c>
      <c r="V67" s="40">
        <f t="shared" si="0"/>
        <v>1.6573866508820003</v>
      </c>
      <c r="W67" s="40">
        <f t="shared" si="0"/>
        <v>1.3653062165052547</v>
      </c>
      <c r="X67" s="40">
        <f t="shared" si="0"/>
        <v>4.7547977689237714E-2</v>
      </c>
      <c r="Y67" s="40">
        <f t="shared" si="0"/>
        <v>0.26491016141146728</v>
      </c>
      <c r="Z67" s="40">
        <f t="shared" si="0"/>
        <v>0</v>
      </c>
      <c r="AA67" s="40">
        <f t="shared" si="0"/>
        <v>0.14943650130903283</v>
      </c>
      <c r="AB67" s="40">
        <f t="shared" si="0"/>
        <v>0.44151693568577888</v>
      </c>
      <c r="AC67" s="40">
        <f t="shared" si="0"/>
        <v>6.113311417187707E-2</v>
      </c>
      <c r="AD67" s="40">
        <f t="shared" si="0"/>
        <v>2.7645752742171075</v>
      </c>
      <c r="AE67" s="40">
        <f t="shared" si="0"/>
        <v>5.7125498909498464</v>
      </c>
      <c r="AF67" s="40">
        <f t="shared" si="0"/>
        <v>0.49585748161633619</v>
      </c>
      <c r="AG67" s="40">
        <f t="shared" si="0"/>
        <v>0</v>
      </c>
      <c r="AH67" s="40">
        <f t="shared" si="0"/>
        <v>0</v>
      </c>
      <c r="AI67" s="40">
        <f t="shared" si="0"/>
        <v>0</v>
      </c>
      <c r="AJ67" s="40">
        <f t="shared" si="0"/>
        <v>2.0377704723959025E-2</v>
      </c>
      <c r="AK67" s="40">
        <f t="shared" si="0"/>
        <v>0</v>
      </c>
      <c r="AL67" s="40">
        <f t="shared" si="0"/>
        <v>0</v>
      </c>
      <c r="AM67" s="40">
        <f t="shared" si="0"/>
        <v>0</v>
      </c>
      <c r="AN67" s="40">
        <f t="shared" si="0"/>
        <v>8.830338713715577E-2</v>
      </c>
      <c r="AO67" s="40">
        <f t="shared" si="0"/>
        <v>2.9751448896980173</v>
      </c>
      <c r="AP67" s="40">
        <f t="shared" si="0"/>
        <v>8.1510818895836099E-2</v>
      </c>
      <c r="AQ67" s="40">
        <f t="shared" si="0"/>
        <v>2.6219313411493941</v>
      </c>
      <c r="AR67" s="40">
        <f t="shared" si="0"/>
        <v>0.2377398884461886</v>
      </c>
      <c r="AS67" s="40">
        <f t="shared" si="0"/>
        <v>4.7547977689237714E-2</v>
      </c>
      <c r="AT67" s="40">
        <f t="shared" si="0"/>
        <v>0.24453245668750828</v>
      </c>
      <c r="AU67" s="40">
        <f t="shared" si="0"/>
        <v>0.17660677427431154</v>
      </c>
      <c r="AV67" s="40">
        <f t="shared" si="0"/>
        <v>2.3298509067726485</v>
      </c>
      <c r="AW67" s="40">
        <f t="shared" si="0"/>
        <v>1.6370089461580417</v>
      </c>
      <c r="AX67" s="40">
        <f t="shared" si="0"/>
        <v>0.25132502492882797</v>
      </c>
      <c r="AY67" s="40">
        <f t="shared" si="0"/>
        <v>1.1547366010243447</v>
      </c>
      <c r="AZ67" s="40">
        <f t="shared" si="0"/>
        <v>0.48227234513369682</v>
      </c>
      <c r="BA67" s="40">
        <f t="shared" si="0"/>
        <v>0.55699059578821331</v>
      </c>
      <c r="BB67" s="40">
        <f t="shared" si="0"/>
        <v>0.14264393306771314</v>
      </c>
      <c r="BC67" s="40">
        <f t="shared" si="0"/>
        <v>1.1071886233351069</v>
      </c>
      <c r="BD67" s="40">
        <f t="shared" si="0"/>
        <v>0.17660677427431154</v>
      </c>
      <c r="BE67" s="40">
        <f t="shared" si="0"/>
        <v>0.43472436744445919</v>
      </c>
      <c r="BF67" s="40">
        <f t="shared" si="0"/>
        <v>2.2823029290834103</v>
      </c>
      <c r="BG67" s="40">
        <f t="shared" si="0"/>
        <v>6.7925682413196749E-3</v>
      </c>
      <c r="BH67" s="40">
        <f t="shared" si="0"/>
        <v>0.41434666272050008</v>
      </c>
      <c r="BI67" s="40">
        <f t="shared" si="0"/>
        <v>0</v>
      </c>
      <c r="BJ67" s="40">
        <f t="shared" si="0"/>
        <v>0.2377398884461886</v>
      </c>
      <c r="BK67" s="40">
        <f t="shared" si="0"/>
        <v>1.127566328059066</v>
      </c>
      <c r="BL67" s="40">
        <f t="shared" si="0"/>
        <v>1.6505940826406811</v>
      </c>
      <c r="BM67" s="40">
        <f t="shared" si="0"/>
        <v>3.2264699146268456</v>
      </c>
      <c r="BN67" s="40">
        <f t="shared" si="0"/>
        <v>0.7675602112691231</v>
      </c>
      <c r="BO67" s="40">
        <f t="shared" si="0"/>
        <v>0.51623518634029519</v>
      </c>
      <c r="BP67" s="40">
        <f t="shared" ref="BP67:EA70" si="1">$C$62*BP21/$OY$21</f>
        <v>0.14943650130903283</v>
      </c>
      <c r="BQ67" s="40">
        <f t="shared" si="1"/>
        <v>0.99850753147399196</v>
      </c>
      <c r="BR67" s="40">
        <f t="shared" si="1"/>
        <v>0.2173621837222296</v>
      </c>
      <c r="BS67" s="40">
        <f t="shared" si="1"/>
        <v>0.17660677427431154</v>
      </c>
      <c r="BT67" s="40">
        <f t="shared" si="1"/>
        <v>0.97133725850871344</v>
      </c>
      <c r="BU67" s="40">
        <f t="shared" si="1"/>
        <v>1.5962535367101236</v>
      </c>
      <c r="BV67" s="40">
        <f t="shared" si="1"/>
        <v>0.8219007571996807</v>
      </c>
      <c r="BW67" s="40">
        <f t="shared" si="1"/>
        <v>0.19698447899827057</v>
      </c>
      <c r="BX67" s="40">
        <f t="shared" si="1"/>
        <v>0.2173621837222296</v>
      </c>
      <c r="BY67" s="40">
        <f t="shared" si="1"/>
        <v>1.1547366010243447</v>
      </c>
      <c r="BZ67" s="40">
        <f t="shared" si="1"/>
        <v>1.8543711298802712</v>
      </c>
      <c r="CA67" s="40">
        <f t="shared" si="1"/>
        <v>0.61133114171877068</v>
      </c>
      <c r="CB67" s="40">
        <f t="shared" si="1"/>
        <v>0.21056961548090991</v>
      </c>
      <c r="CC67" s="40">
        <f t="shared" si="1"/>
        <v>0.51623518634029519</v>
      </c>
      <c r="CD67" s="40">
        <f t="shared" si="1"/>
        <v>0.10188852361979511</v>
      </c>
      <c r="CE67" s="40">
        <f t="shared" si="1"/>
        <v>1.1547366010243447</v>
      </c>
      <c r="CF67" s="40">
        <f t="shared" si="1"/>
        <v>0.63170884644272962</v>
      </c>
      <c r="CG67" s="40">
        <f t="shared" si="1"/>
        <v>5.1419741586789938</v>
      </c>
      <c r="CH67" s="40">
        <f t="shared" si="1"/>
        <v>0.42113923096181982</v>
      </c>
      <c r="CI67" s="40">
        <f t="shared" si="1"/>
        <v>0.52302775458161488</v>
      </c>
      <c r="CJ67" s="40">
        <f t="shared" si="1"/>
        <v>8.3752366415471577</v>
      </c>
      <c r="CK67" s="40">
        <f t="shared" si="1"/>
        <v>0</v>
      </c>
      <c r="CL67" s="40">
        <f t="shared" si="1"/>
        <v>0.9034115760955167</v>
      </c>
      <c r="CM67" s="40">
        <f t="shared" si="1"/>
        <v>1.1954920104722626</v>
      </c>
      <c r="CN67" s="40">
        <f t="shared" si="1"/>
        <v>3.1992996416615664</v>
      </c>
      <c r="CO67" s="40">
        <f t="shared" si="1"/>
        <v>0.47547977689237719</v>
      </c>
      <c r="CP67" s="40">
        <f t="shared" si="1"/>
        <v>4.8159308830956489</v>
      </c>
      <c r="CQ67" s="40">
        <f t="shared" si="1"/>
        <v>0.17660677427431154</v>
      </c>
      <c r="CR67" s="40">
        <f t="shared" si="1"/>
        <v>2.8732563660782224</v>
      </c>
      <c r="CS67" s="40">
        <f t="shared" si="1"/>
        <v>6.6023763305627243</v>
      </c>
      <c r="CT67" s="40">
        <f t="shared" si="1"/>
        <v>0.89661900785419701</v>
      </c>
      <c r="CU67" s="40">
        <f t="shared" si="1"/>
        <v>3.7494976692084605</v>
      </c>
      <c r="CV67" s="40">
        <f t="shared" si="1"/>
        <v>8.871094123163493</v>
      </c>
      <c r="CW67" s="40">
        <f t="shared" si="1"/>
        <v>0.28528786613542628</v>
      </c>
      <c r="CX67" s="40">
        <f t="shared" si="1"/>
        <v>0.55699059578821331</v>
      </c>
      <c r="CY67" s="40">
        <f t="shared" si="1"/>
        <v>8.6673170759239042</v>
      </c>
      <c r="CZ67" s="40">
        <f t="shared" si="1"/>
        <v>0.1630216377916722</v>
      </c>
      <c r="DA67" s="40">
        <f t="shared" si="1"/>
        <v>2.0377704723959025E-2</v>
      </c>
      <c r="DB67" s="40">
        <f t="shared" si="1"/>
        <v>2.0377704723959025E-2</v>
      </c>
      <c r="DC67" s="40">
        <f t="shared" si="1"/>
        <v>3.6476091455886657</v>
      </c>
      <c r="DD67" s="40">
        <f t="shared" si="1"/>
        <v>8.585806257028068</v>
      </c>
      <c r="DE67" s="40">
        <f t="shared" si="1"/>
        <v>3.9668598529306895</v>
      </c>
      <c r="DF67" s="40">
        <f t="shared" si="1"/>
        <v>5.4340545930557399E-2</v>
      </c>
      <c r="DG67" s="40">
        <f t="shared" si="1"/>
        <v>0.83548589368231996</v>
      </c>
      <c r="DH67" s="40">
        <f t="shared" si="1"/>
        <v>0.12226622834375414</v>
      </c>
      <c r="DI67" s="40">
        <f t="shared" si="1"/>
        <v>0.33283584382466408</v>
      </c>
      <c r="DJ67" s="40">
        <f t="shared" si="1"/>
        <v>0.55019802754689362</v>
      </c>
      <c r="DK67" s="40">
        <f t="shared" si="1"/>
        <v>6.7925682413196749E-3</v>
      </c>
      <c r="DL67" s="40">
        <f t="shared" si="1"/>
        <v>1.0460555091632298</v>
      </c>
      <c r="DM67" s="40">
        <f t="shared" si="1"/>
        <v>1.1003960550937872</v>
      </c>
      <c r="DN67" s="40">
        <f t="shared" si="1"/>
        <v>4.9381971114394032</v>
      </c>
      <c r="DO67" s="40">
        <f t="shared" si="1"/>
        <v>0.46189464040973782</v>
      </c>
      <c r="DP67" s="40">
        <f t="shared" si="1"/>
        <v>0.72001223357988553</v>
      </c>
      <c r="DQ67" s="40">
        <f t="shared" si="1"/>
        <v>0.18339934251563123</v>
      </c>
      <c r="DR67" s="40">
        <f t="shared" si="1"/>
        <v>0.75397507478648385</v>
      </c>
      <c r="DS67" s="40">
        <f t="shared" si="1"/>
        <v>5.2846180917467063</v>
      </c>
      <c r="DT67" s="40">
        <f t="shared" si="1"/>
        <v>7.5940912937953957</v>
      </c>
      <c r="DU67" s="40">
        <f t="shared" si="1"/>
        <v>18.244838296184646</v>
      </c>
      <c r="DV67" s="40">
        <f t="shared" si="1"/>
        <v>1.0324703726805904</v>
      </c>
      <c r="DW67" s="40">
        <f t="shared" si="1"/>
        <v>1.1411514645417051</v>
      </c>
      <c r="DX67" s="40">
        <f t="shared" si="1"/>
        <v>0.30566557085938534</v>
      </c>
      <c r="DY67" s="40">
        <f t="shared" si="1"/>
        <v>1.5554981272622053</v>
      </c>
      <c r="DZ67" s="40">
        <f t="shared" si="1"/>
        <v>1.5283278542969265</v>
      </c>
      <c r="EA67" s="40">
        <f t="shared" si="1"/>
        <v>5.9978377570852732</v>
      </c>
      <c r="EB67" s="40">
        <f t="shared" ref="EB67:GM70" si="2">$C$62*EB21/$OY$21</f>
        <v>0.37359125327258208</v>
      </c>
      <c r="EC67" s="40">
        <f t="shared" si="2"/>
        <v>0.1630216377916722</v>
      </c>
      <c r="ED67" s="40">
        <f t="shared" si="2"/>
        <v>1.147944032783025</v>
      </c>
      <c r="EE67" s="40">
        <f t="shared" si="2"/>
        <v>3.9193118752414522</v>
      </c>
      <c r="EF67" s="40">
        <f t="shared" si="2"/>
        <v>0.95775212202607418</v>
      </c>
      <c r="EG67" s="40">
        <f t="shared" si="2"/>
        <v>4.7955531783716898</v>
      </c>
      <c r="EH67" s="40">
        <f t="shared" si="2"/>
        <v>2.418154293909804</v>
      </c>
      <c r="EI67" s="40">
        <f t="shared" si="2"/>
        <v>17.144442241090857</v>
      </c>
      <c r="EJ67" s="40">
        <f t="shared" si="2"/>
        <v>1.4400244671597711</v>
      </c>
      <c r="EK67" s="40">
        <f t="shared" si="2"/>
        <v>2.0241853359132631</v>
      </c>
      <c r="EL67" s="40">
        <f t="shared" si="2"/>
        <v>1.8475785616389513</v>
      </c>
      <c r="EM67" s="40">
        <f t="shared" si="2"/>
        <v>1.4739873083663695</v>
      </c>
      <c r="EN67" s="40">
        <f t="shared" si="2"/>
        <v>4.7751754736477308</v>
      </c>
      <c r="EO67" s="40">
        <f t="shared" si="2"/>
        <v>16.227445528512703</v>
      </c>
      <c r="EP67" s="40">
        <f t="shared" si="2"/>
        <v>0.48906491337501656</v>
      </c>
      <c r="EQ67" s="40">
        <f t="shared" si="2"/>
        <v>8.0967413436530524</v>
      </c>
      <c r="ER67" s="40">
        <f t="shared" si="2"/>
        <v>10.66433213887189</v>
      </c>
      <c r="ES67" s="40">
        <f t="shared" si="2"/>
        <v>8.9797752150246097</v>
      </c>
      <c r="ET67" s="40">
        <f t="shared" si="2"/>
        <v>13.632684460328585</v>
      </c>
      <c r="EU67" s="40">
        <f t="shared" si="2"/>
        <v>2.1396589960156973</v>
      </c>
      <c r="EV67" s="40">
        <f t="shared" si="2"/>
        <v>1.358513648263935E-2</v>
      </c>
      <c r="EW67" s="40">
        <f t="shared" si="2"/>
        <v>5.2574478187814275</v>
      </c>
      <c r="EX67" s="40">
        <f t="shared" si="2"/>
        <v>0.42113923096181982</v>
      </c>
      <c r="EY67" s="40">
        <f t="shared" si="2"/>
        <v>2.8257083883889846</v>
      </c>
      <c r="EZ67" s="40">
        <f t="shared" si="2"/>
        <v>0.27170272965278702</v>
      </c>
      <c r="FA67" s="40">
        <f t="shared" si="2"/>
        <v>6.48011010221897</v>
      </c>
      <c r="FB67" s="40">
        <f t="shared" si="2"/>
        <v>1.5826684002274842</v>
      </c>
      <c r="FC67" s="40">
        <f t="shared" si="2"/>
        <v>0.79473048423440174</v>
      </c>
      <c r="FD67" s="40">
        <f t="shared" si="2"/>
        <v>1.793238015708394</v>
      </c>
      <c r="FE67" s="40">
        <f t="shared" si="2"/>
        <v>0.89661900785419701</v>
      </c>
      <c r="FF67" s="40">
        <f t="shared" si="2"/>
        <v>0.34642098030730339</v>
      </c>
      <c r="FG67" s="40">
        <f t="shared" si="2"/>
        <v>1.0936034868524678</v>
      </c>
      <c r="FH67" s="40">
        <f t="shared" si="2"/>
        <v>0.25132502492882797</v>
      </c>
      <c r="FI67" s="40">
        <f t="shared" si="2"/>
        <v>1.358513648263935E-2</v>
      </c>
      <c r="FJ67" s="40">
        <f t="shared" si="2"/>
        <v>8.830338713715577E-2</v>
      </c>
      <c r="FK67" s="40">
        <f t="shared" si="2"/>
        <v>4.1230889224810428</v>
      </c>
      <c r="FL67" s="40">
        <f t="shared" si="2"/>
        <v>7.3020108594186492</v>
      </c>
      <c r="FM67" s="40">
        <f t="shared" si="2"/>
        <v>17.898417315877342</v>
      </c>
      <c r="FN67" s="40">
        <f t="shared" si="2"/>
        <v>0.94416698554343492</v>
      </c>
      <c r="FO67" s="40">
        <f t="shared" si="2"/>
        <v>2.9072192072848204</v>
      </c>
      <c r="FP67" s="40">
        <f t="shared" si="2"/>
        <v>1.5690832637448446</v>
      </c>
      <c r="FQ67" s="40">
        <f t="shared" si="2"/>
        <v>0.41434666272050008</v>
      </c>
      <c r="FR67" s="40">
        <f t="shared" si="2"/>
        <v>0.63850141468404931</v>
      </c>
      <c r="FS67" s="40">
        <f t="shared" si="2"/>
        <v>12.206245129651455</v>
      </c>
      <c r="FT67" s="40">
        <f t="shared" si="2"/>
        <v>0.2173621837222296</v>
      </c>
      <c r="FU67" s="40">
        <f t="shared" si="2"/>
        <v>0.23094732020486891</v>
      </c>
      <c r="FV67" s="40">
        <f t="shared" si="2"/>
        <v>0.8219007571996807</v>
      </c>
      <c r="FW67" s="40">
        <f t="shared" si="2"/>
        <v>0.69284196061460679</v>
      </c>
      <c r="FX67" s="40">
        <f t="shared" si="2"/>
        <v>2.5268353857709185</v>
      </c>
      <c r="FY67" s="40">
        <f t="shared" si="2"/>
        <v>34.363602732836227</v>
      </c>
      <c r="FZ67" s="40">
        <f t="shared" si="2"/>
        <v>4.1366740589636812</v>
      </c>
      <c r="GA67" s="40">
        <f t="shared" si="2"/>
        <v>2.4045691574271646</v>
      </c>
      <c r="GB67" s="40">
        <f t="shared" si="2"/>
        <v>0.63170884644272962</v>
      </c>
      <c r="GC67" s="40">
        <f t="shared" si="2"/>
        <v>1.4264393306771317</v>
      </c>
      <c r="GD67" s="40">
        <f t="shared" si="2"/>
        <v>0.44830950392709851</v>
      </c>
      <c r="GE67" s="40">
        <f t="shared" si="2"/>
        <v>0.38038382151390171</v>
      </c>
      <c r="GF67" s="40">
        <f t="shared" si="2"/>
        <v>0.96454469026739365</v>
      </c>
      <c r="GG67" s="40">
        <f t="shared" si="2"/>
        <v>1.8000305839497137</v>
      </c>
      <c r="GH67" s="40">
        <f t="shared" si="2"/>
        <v>5.2778255235053875</v>
      </c>
      <c r="GI67" s="40">
        <f t="shared" si="2"/>
        <v>23.162657702900091</v>
      </c>
      <c r="GJ67" s="40">
        <f t="shared" si="2"/>
        <v>44.049805044958084</v>
      </c>
      <c r="GK67" s="40">
        <f t="shared" si="2"/>
        <v>18.679562663629103</v>
      </c>
      <c r="GL67" s="40">
        <f t="shared" si="2"/>
        <v>6.2151999408075014</v>
      </c>
      <c r="GM67" s="40">
        <f t="shared" si="2"/>
        <v>4.2113923096181978</v>
      </c>
      <c r="GN67" s="40">
        <f t="shared" ref="GN67:IY70" si="3">$C$62*GN21/$OY$21</f>
        <v>23.903047641203937</v>
      </c>
      <c r="GO67" s="40">
        <f t="shared" si="3"/>
        <v>4.2249774461008371</v>
      </c>
      <c r="GP67" s="40">
        <f t="shared" si="3"/>
        <v>3.4438320983490751</v>
      </c>
      <c r="GQ67" s="40">
        <f t="shared" si="3"/>
        <v>7.0438932662485012</v>
      </c>
      <c r="GR67" s="40">
        <f t="shared" si="3"/>
        <v>2.4928725445643205</v>
      </c>
      <c r="GS67" s="40">
        <f t="shared" si="3"/>
        <v>8.2190075719968068</v>
      </c>
      <c r="GT67" s="40">
        <f t="shared" si="3"/>
        <v>1.0732257821285085</v>
      </c>
      <c r="GU67" s="40">
        <f t="shared" si="3"/>
        <v>2.4996651128056402</v>
      </c>
      <c r="GV67" s="40">
        <f t="shared" si="3"/>
        <v>20.418460133406942</v>
      </c>
      <c r="GW67" s="40">
        <f t="shared" si="3"/>
        <v>14.203260192599437</v>
      </c>
      <c r="GX67" s="40">
        <f t="shared" si="3"/>
        <v>8.3616515050645184</v>
      </c>
      <c r="GY67" s="40">
        <f t="shared" si="3"/>
        <v>0.74038993830384459</v>
      </c>
      <c r="GZ67" s="40">
        <f t="shared" si="3"/>
        <v>4.9381971114394032</v>
      </c>
      <c r="HA67" s="40">
        <f t="shared" si="3"/>
        <v>7.0778561074550996</v>
      </c>
      <c r="HB67" s="40">
        <f t="shared" si="3"/>
        <v>0.91020414433683638</v>
      </c>
      <c r="HC67" s="40">
        <f t="shared" si="3"/>
        <v>1.9766373582240251</v>
      </c>
      <c r="HD67" s="40">
        <f t="shared" si="3"/>
        <v>4.3608288109272317</v>
      </c>
      <c r="HE67" s="40">
        <f t="shared" si="3"/>
        <v>1.7321049015365171</v>
      </c>
      <c r="HF67" s="40">
        <f t="shared" si="3"/>
        <v>1.2566251246441396</v>
      </c>
      <c r="HG67" s="40">
        <f t="shared" si="3"/>
        <v>0.88982643961287744</v>
      </c>
      <c r="HH67" s="40">
        <f t="shared" si="3"/>
        <v>3.3962841206598369</v>
      </c>
      <c r="HI67" s="40">
        <f t="shared" si="3"/>
        <v>10.216022634944789</v>
      </c>
      <c r="HJ67" s="40">
        <f t="shared" si="3"/>
        <v>0.59774600523613131</v>
      </c>
      <c r="HK67" s="40">
        <f t="shared" si="3"/>
        <v>1.5215352860556068</v>
      </c>
      <c r="HL67" s="40">
        <f t="shared" si="3"/>
        <v>0.83548589368231996</v>
      </c>
      <c r="HM67" s="40">
        <f t="shared" si="3"/>
        <v>9.5707286520194206</v>
      </c>
      <c r="HN67" s="40">
        <f t="shared" si="3"/>
        <v>1.5215352860556068</v>
      </c>
      <c r="HO67" s="40">
        <f t="shared" si="3"/>
        <v>1.7524826062604761</v>
      </c>
      <c r="HP67" s="40">
        <f t="shared" si="3"/>
        <v>3.2468476193508042</v>
      </c>
      <c r="HQ67" s="40">
        <f t="shared" si="3"/>
        <v>0.83548589368231996</v>
      </c>
      <c r="HR67" s="40">
        <f t="shared" si="3"/>
        <v>1.2973805340920577</v>
      </c>
      <c r="HS67" s="40">
        <f t="shared" si="3"/>
        <v>0.45510207216841819</v>
      </c>
      <c r="HT67" s="40">
        <f t="shared" si="3"/>
        <v>0.12226622834375414</v>
      </c>
      <c r="HU67" s="40">
        <f t="shared" si="3"/>
        <v>1.0868109186111481</v>
      </c>
      <c r="HV67" s="40">
        <f t="shared" si="3"/>
        <v>0.31245813910070502</v>
      </c>
      <c r="HW67" s="40">
        <f t="shared" si="3"/>
        <v>1.2566251246441396</v>
      </c>
      <c r="HX67" s="40">
        <f t="shared" si="3"/>
        <v>0.52302775458161488</v>
      </c>
      <c r="HY67" s="40">
        <f t="shared" si="3"/>
        <v>0.49585748161633619</v>
      </c>
      <c r="HZ67" s="40">
        <f t="shared" si="3"/>
        <v>0.33962841206598371</v>
      </c>
      <c r="IA67" s="40">
        <f t="shared" si="3"/>
        <v>0.49585748161633619</v>
      </c>
      <c r="IB67" s="40">
        <f t="shared" si="3"/>
        <v>0.12226622834375414</v>
      </c>
      <c r="IC67" s="40">
        <f t="shared" si="3"/>
        <v>0.25132502492882797</v>
      </c>
      <c r="ID67" s="40">
        <f t="shared" si="3"/>
        <v>15.113464336936275</v>
      </c>
      <c r="IE67" s="40">
        <f t="shared" si="3"/>
        <v>0.14943650130903283</v>
      </c>
      <c r="IF67" s="40">
        <f t="shared" si="3"/>
        <v>1.2702102611267791</v>
      </c>
      <c r="IG67" s="40">
        <f t="shared" si="3"/>
        <v>2.5132502492882791</v>
      </c>
      <c r="IH67" s="40">
        <f t="shared" si="3"/>
        <v>1.7388974697778368</v>
      </c>
      <c r="II67" s="40">
        <f t="shared" si="3"/>
        <v>1.0936034868524678</v>
      </c>
      <c r="IJ67" s="40">
        <f t="shared" si="3"/>
        <v>1.209077146954902</v>
      </c>
      <c r="IK67" s="40">
        <f t="shared" si="3"/>
        <v>2.581175931701476</v>
      </c>
      <c r="IL67" s="40">
        <f t="shared" si="3"/>
        <v>2.0038076311893036</v>
      </c>
      <c r="IM67" s="40">
        <f t="shared" si="3"/>
        <v>3.1925070734202472</v>
      </c>
      <c r="IN67" s="40">
        <f t="shared" si="3"/>
        <v>2.2415475196354926</v>
      </c>
      <c r="IO67" s="40">
        <f t="shared" si="3"/>
        <v>3.5660983266928286</v>
      </c>
      <c r="IP67" s="40">
        <f t="shared" si="3"/>
        <v>0.15622906955035251</v>
      </c>
      <c r="IQ67" s="40">
        <f t="shared" si="3"/>
        <v>65.656964620595971</v>
      </c>
      <c r="IR67" s="40">
        <f t="shared" si="3"/>
        <v>2.8325009566303039</v>
      </c>
      <c r="IS67" s="40">
        <f t="shared" si="3"/>
        <v>22.870577268523341</v>
      </c>
      <c r="IT67" s="40">
        <f t="shared" si="3"/>
        <v>1.725312333295197</v>
      </c>
      <c r="IU67" s="40">
        <f t="shared" si="3"/>
        <v>0.14264393306771314</v>
      </c>
      <c r="IV67" s="40">
        <f t="shared" si="3"/>
        <v>6.8876641966981502</v>
      </c>
      <c r="IW67" s="40">
        <f t="shared" si="3"/>
        <v>2.5064576810469599</v>
      </c>
      <c r="IX67" s="40">
        <f t="shared" si="3"/>
        <v>0.36000611678994276</v>
      </c>
      <c r="IY67" s="40">
        <f t="shared" si="3"/>
        <v>0.14264393306771314</v>
      </c>
      <c r="IZ67" s="40">
        <f t="shared" ref="IZ67:LK70" si="4">$C$62*IZ21/$OY$21</f>
        <v>0.23094732020486891</v>
      </c>
      <c r="JA67" s="40">
        <f t="shared" si="4"/>
        <v>0.52982032282293456</v>
      </c>
      <c r="JB67" s="40">
        <f t="shared" si="4"/>
        <v>11.975297809446586</v>
      </c>
      <c r="JC67" s="40">
        <f t="shared" si="4"/>
        <v>3.0702408450764924</v>
      </c>
      <c r="JD67" s="40">
        <f t="shared" si="4"/>
        <v>3.0159002991459354</v>
      </c>
      <c r="JE67" s="40">
        <f t="shared" si="4"/>
        <v>1.4332318989184514</v>
      </c>
      <c r="JF67" s="40">
        <f t="shared" si="4"/>
        <v>0.9849223949913527</v>
      </c>
      <c r="JG67" s="40">
        <f t="shared" si="4"/>
        <v>0.41434666272050008</v>
      </c>
      <c r="JH67" s="40">
        <f t="shared" si="4"/>
        <v>0.24453245668750828</v>
      </c>
      <c r="JI67" s="40">
        <f t="shared" si="4"/>
        <v>0.36000611678994276</v>
      </c>
      <c r="JJ67" s="40">
        <f t="shared" si="4"/>
        <v>0.64529398292536899</v>
      </c>
      <c r="JK67" s="40">
        <f t="shared" si="4"/>
        <v>0.63170884644272962</v>
      </c>
      <c r="JL67" s="40">
        <f t="shared" si="4"/>
        <v>1.3992690577118529</v>
      </c>
      <c r="JM67" s="40">
        <f t="shared" si="4"/>
        <v>2.0921110183264595</v>
      </c>
      <c r="JN67" s="40">
        <f t="shared" si="4"/>
        <v>0.91020414433683638</v>
      </c>
      <c r="JO67" s="40">
        <f t="shared" si="4"/>
        <v>6.7925682413196749E-3</v>
      </c>
      <c r="JP67" s="40">
        <f t="shared" si="4"/>
        <v>10.949620005007317</v>
      </c>
      <c r="JQ67" s="40">
        <f t="shared" si="4"/>
        <v>1.9562596535000663</v>
      </c>
      <c r="JR67" s="40">
        <f t="shared" si="4"/>
        <v>1.4400244671597711</v>
      </c>
      <c r="JS67" s="40">
        <f t="shared" si="4"/>
        <v>0.14943650130903283</v>
      </c>
      <c r="JT67" s="40">
        <f t="shared" si="4"/>
        <v>3.9193118752414522</v>
      </c>
      <c r="JU67" s="40">
        <f t="shared" si="4"/>
        <v>27.163480397037379</v>
      </c>
      <c r="JV67" s="40">
        <f t="shared" si="4"/>
        <v>1.358513648263935E-2</v>
      </c>
      <c r="JW67" s="40">
        <f t="shared" si="4"/>
        <v>15.269693406486628</v>
      </c>
      <c r="JX67" s="40">
        <f t="shared" si="4"/>
        <v>1.6370089461580417</v>
      </c>
      <c r="JY67" s="40">
        <f t="shared" si="4"/>
        <v>4.4219619250991071</v>
      </c>
      <c r="JZ67" s="40">
        <f t="shared" si="4"/>
        <v>1.018885236197951</v>
      </c>
      <c r="KA67" s="40">
        <f t="shared" si="4"/>
        <v>0.78793791599308227</v>
      </c>
      <c r="KB67" s="40">
        <f t="shared" si="4"/>
        <v>0.14264393306771314</v>
      </c>
      <c r="KC67" s="40">
        <f t="shared" si="4"/>
        <v>0.12226622834375414</v>
      </c>
      <c r="KD67" s="40">
        <f t="shared" si="4"/>
        <v>1.0800183503698282</v>
      </c>
      <c r="KE67" s="40">
        <f t="shared" si="4"/>
        <v>0.60453857347745099</v>
      </c>
      <c r="KF67" s="40">
        <f t="shared" si="4"/>
        <v>1.6370089461580417</v>
      </c>
      <c r="KG67" s="40">
        <f t="shared" si="4"/>
        <v>9.5095955378475427E-2</v>
      </c>
      <c r="KH67" s="40">
        <f t="shared" si="4"/>
        <v>0.36000611678994276</v>
      </c>
      <c r="KI67" s="40">
        <f t="shared" si="4"/>
        <v>0.1290587965850738</v>
      </c>
      <c r="KJ67" s="40">
        <f t="shared" si="4"/>
        <v>0.31245813910070502</v>
      </c>
      <c r="KK67" s="40">
        <f t="shared" si="4"/>
        <v>4.0755409447918049E-2</v>
      </c>
      <c r="KL67" s="40">
        <f t="shared" si="4"/>
        <v>0.53661289106425425</v>
      </c>
      <c r="KM67" s="40">
        <f t="shared" si="4"/>
        <v>2.9615597532153783</v>
      </c>
      <c r="KN67" s="40">
        <f t="shared" si="4"/>
        <v>1.2362474199201807</v>
      </c>
      <c r="KO67" s="40">
        <f t="shared" si="4"/>
        <v>12.967012772679258</v>
      </c>
      <c r="KP67" s="40">
        <f t="shared" si="4"/>
        <v>48.342708173472118</v>
      </c>
      <c r="KQ67" s="40">
        <f t="shared" si="4"/>
        <v>0.1086810918611148</v>
      </c>
      <c r="KR67" s="40">
        <f t="shared" si="4"/>
        <v>0.95095955378475439</v>
      </c>
      <c r="KS67" s="40">
        <f t="shared" si="4"/>
        <v>2.0717333136025005</v>
      </c>
      <c r="KT67" s="40">
        <f t="shared" si="4"/>
        <v>20.479593247578819</v>
      </c>
      <c r="KU67" s="40">
        <f t="shared" si="4"/>
        <v>8.5722211205454286</v>
      </c>
      <c r="KV67" s="40">
        <f t="shared" si="4"/>
        <v>8.0084379565158965</v>
      </c>
      <c r="KW67" s="40">
        <f t="shared" si="4"/>
        <v>0.36000611678994276</v>
      </c>
      <c r="KX67" s="40">
        <f t="shared" si="4"/>
        <v>3.2332624828681653</v>
      </c>
      <c r="KY67" s="40">
        <f t="shared" si="4"/>
        <v>1.0392629409219101</v>
      </c>
      <c r="KZ67" s="40">
        <f t="shared" si="4"/>
        <v>0.40076152623786082</v>
      </c>
      <c r="LA67" s="40">
        <f t="shared" si="4"/>
        <v>0.10188852361979511</v>
      </c>
      <c r="LB67" s="40">
        <f t="shared" si="4"/>
        <v>4.7547977689237714E-2</v>
      </c>
      <c r="LC67" s="40">
        <f t="shared" si="4"/>
        <v>0.34642098030730339</v>
      </c>
      <c r="LD67" s="40">
        <f t="shared" si="4"/>
        <v>0.75397507478648385</v>
      </c>
      <c r="LE67" s="40">
        <f t="shared" si="4"/>
        <v>0.23094732020486891</v>
      </c>
      <c r="LF67" s="40">
        <f t="shared" si="4"/>
        <v>1.2634176928854592</v>
      </c>
      <c r="LG67" s="40">
        <f t="shared" si="4"/>
        <v>0.42793179920313945</v>
      </c>
      <c r="LH67" s="40">
        <f t="shared" si="4"/>
        <v>0.60453857347745099</v>
      </c>
      <c r="LI67" s="40">
        <f t="shared" si="4"/>
        <v>0.44830950392709851</v>
      </c>
      <c r="LJ67" s="40">
        <f t="shared" si="4"/>
        <v>0.28528786613542628</v>
      </c>
      <c r="LK67" s="40">
        <f t="shared" si="4"/>
        <v>28.712185956058267</v>
      </c>
      <c r="LL67" s="40">
        <f t="shared" ref="LL67:NW70" si="5">$C$62*LL21/$OY$21</f>
        <v>127.45575048012238</v>
      </c>
      <c r="LM67" s="40">
        <f t="shared" si="5"/>
        <v>37.297992213086339</v>
      </c>
      <c r="LN67" s="40">
        <f t="shared" si="5"/>
        <v>10.413007113943062</v>
      </c>
      <c r="LO67" s="40">
        <f t="shared" si="5"/>
        <v>8.7352427583371011</v>
      </c>
      <c r="LP67" s="40">
        <f t="shared" si="5"/>
        <v>18.027476112462416</v>
      </c>
      <c r="LQ67" s="40">
        <f t="shared" si="5"/>
        <v>15.425922476036979</v>
      </c>
      <c r="LR67" s="40">
        <f t="shared" si="5"/>
        <v>1.5419129907795659</v>
      </c>
      <c r="LS67" s="40">
        <f t="shared" si="5"/>
        <v>0.59095343699481173</v>
      </c>
      <c r="LT67" s="40">
        <f t="shared" si="5"/>
        <v>2.0649407453611808</v>
      </c>
      <c r="LU67" s="40">
        <f t="shared" si="5"/>
        <v>0.36679868503126245</v>
      </c>
      <c r="LV67" s="40">
        <f t="shared" si="5"/>
        <v>0.39396895799654114</v>
      </c>
      <c r="LW67" s="40">
        <f t="shared" si="5"/>
        <v>0.71321966533856584</v>
      </c>
      <c r="LX67" s="40">
        <f t="shared" si="5"/>
        <v>0.58416086875349205</v>
      </c>
      <c r="LY67" s="40">
        <f t="shared" si="5"/>
        <v>1.6234238096754021</v>
      </c>
      <c r="LZ67" s="40">
        <f t="shared" si="5"/>
        <v>8.1510818895836099E-2</v>
      </c>
      <c r="MA67" s="40">
        <f t="shared" si="5"/>
        <v>0.59095343699481173</v>
      </c>
      <c r="MB67" s="40">
        <f t="shared" si="5"/>
        <v>1.4264393306771317</v>
      </c>
      <c r="MC67" s="40">
        <f t="shared" si="5"/>
        <v>16.268200937960618</v>
      </c>
      <c r="MD67" s="40">
        <f t="shared" si="5"/>
        <v>0.50944261809897551</v>
      </c>
      <c r="ME67" s="40">
        <f t="shared" si="5"/>
        <v>0.57057573227085256</v>
      </c>
      <c r="MF67" s="40">
        <f t="shared" si="5"/>
        <v>32.536401875921236</v>
      </c>
      <c r="MG67" s="40">
        <f t="shared" si="5"/>
        <v>14.121749373703604</v>
      </c>
      <c r="MH67" s="40">
        <f t="shared" si="5"/>
        <v>9.475632696640945</v>
      </c>
      <c r="MI67" s="40">
        <f t="shared" si="5"/>
        <v>0</v>
      </c>
      <c r="MJ67" s="40">
        <f t="shared" si="5"/>
        <v>3.0430705721112137</v>
      </c>
      <c r="MK67" s="40">
        <f t="shared" si="5"/>
        <v>9.1427968528162804</v>
      </c>
      <c r="ML67" s="40">
        <f t="shared" si="5"/>
        <v>11.037923392144471</v>
      </c>
      <c r="MM67" s="40">
        <f t="shared" si="5"/>
        <v>6.8537013554915509</v>
      </c>
      <c r="MN67" s="40">
        <f t="shared" si="5"/>
        <v>5.1351815904376741</v>
      </c>
      <c r="MO67" s="40">
        <f t="shared" si="5"/>
        <v>14.556473741148061</v>
      </c>
      <c r="MP67" s="40">
        <f t="shared" si="5"/>
        <v>18.000305839497138</v>
      </c>
      <c r="MQ67" s="40">
        <f t="shared" si="5"/>
        <v>3.3555287112119192</v>
      </c>
      <c r="MR67" s="40">
        <f t="shared" si="5"/>
        <v>0</v>
      </c>
      <c r="MS67" s="40">
        <f t="shared" si="5"/>
        <v>289.84567942535182</v>
      </c>
      <c r="MT67" s="40">
        <f t="shared" si="5"/>
        <v>2.5200428175295988</v>
      </c>
      <c r="MU67" s="40">
        <f t="shared" si="5"/>
        <v>7.5329581796235185</v>
      </c>
      <c r="MV67" s="40">
        <f t="shared" si="5"/>
        <v>6.4325621245297313</v>
      </c>
      <c r="MW67" s="40">
        <f t="shared" si="5"/>
        <v>0.78114534775176248</v>
      </c>
      <c r="MX67" s="40">
        <f t="shared" si="5"/>
        <v>24.507586214681385</v>
      </c>
      <c r="MY67" s="40">
        <f t="shared" si="5"/>
        <v>2.676271887079952</v>
      </c>
      <c r="MZ67" s="40">
        <f t="shared" si="5"/>
        <v>1.7660677427431155</v>
      </c>
      <c r="NA67" s="40">
        <f t="shared" si="5"/>
        <v>1.5826684002274842</v>
      </c>
      <c r="NB67" s="40">
        <f t="shared" si="5"/>
        <v>0.7675602112691231</v>
      </c>
      <c r="NC67" s="40">
        <f t="shared" si="5"/>
        <v>1.8815414028455499</v>
      </c>
      <c r="ND67" s="40">
        <f t="shared" si="5"/>
        <v>5.787268141604363</v>
      </c>
      <c r="NE67" s="40">
        <f t="shared" si="5"/>
        <v>2.8732563660782224</v>
      </c>
      <c r="NF67" s="40">
        <f t="shared" si="5"/>
        <v>1.7321049015365171</v>
      </c>
      <c r="NG67" s="40">
        <f t="shared" si="5"/>
        <v>2.7781604106997468</v>
      </c>
      <c r="NH67" s="40">
        <f t="shared" si="5"/>
        <v>3.3894915524185172</v>
      </c>
      <c r="NI67" s="40">
        <f t="shared" si="5"/>
        <v>5.440847161297059</v>
      </c>
      <c r="NJ67" s="40">
        <f t="shared" si="5"/>
        <v>27.081969578141539</v>
      </c>
      <c r="NK67" s="40">
        <f t="shared" si="5"/>
        <v>52.961654577569504</v>
      </c>
      <c r="NL67" s="40">
        <f t="shared" si="5"/>
        <v>24.548341624129304</v>
      </c>
      <c r="NM67" s="40">
        <f t="shared" si="5"/>
        <v>12.871916817300784</v>
      </c>
      <c r="NN67" s="40">
        <f t="shared" si="5"/>
        <v>121.26772081228013</v>
      </c>
      <c r="NO67" s="40">
        <f t="shared" si="5"/>
        <v>1.3856839212292136</v>
      </c>
      <c r="NP67" s="40">
        <f t="shared" si="5"/>
        <v>16.023668481273113</v>
      </c>
      <c r="NQ67" s="40">
        <f t="shared" si="5"/>
        <v>46.658151249624844</v>
      </c>
      <c r="NR67" s="40">
        <f t="shared" si="5"/>
        <v>2.6830644553212712</v>
      </c>
      <c r="NS67" s="40">
        <f t="shared" si="5"/>
        <v>8.0424007977224949</v>
      </c>
      <c r="NT67" s="40">
        <f t="shared" si="5"/>
        <v>9.319403627090594</v>
      </c>
      <c r="NU67" s="40">
        <f t="shared" si="5"/>
        <v>7.6823946809325507</v>
      </c>
      <c r="NV67" s="40">
        <f t="shared" si="5"/>
        <v>0.56378316402953299</v>
      </c>
      <c r="NW67" s="40">
        <f t="shared" si="5"/>
        <v>2.7306124330105095</v>
      </c>
      <c r="NX67" s="40">
        <f t="shared" ref="NX67:OX69" si="6">$C$62*NX21/$OY$21</f>
        <v>3.8106307833803372</v>
      </c>
      <c r="NY67" s="40">
        <f t="shared" si="6"/>
        <v>2.5472130904948775</v>
      </c>
      <c r="NZ67" s="40">
        <f t="shared" si="6"/>
        <v>0.59774600523613131</v>
      </c>
      <c r="OA67" s="40">
        <f t="shared" si="6"/>
        <v>1.127566328059066</v>
      </c>
      <c r="OB67" s="40">
        <f t="shared" si="6"/>
        <v>3.6136463043820668</v>
      </c>
      <c r="OC67" s="40">
        <f t="shared" si="6"/>
        <v>14.162504783151519</v>
      </c>
      <c r="OD67" s="40">
        <f t="shared" si="6"/>
        <v>6.6499243082519603</v>
      </c>
      <c r="OE67" s="40">
        <f t="shared" si="6"/>
        <v>0.50265004985765593</v>
      </c>
      <c r="OF67" s="40">
        <f t="shared" si="6"/>
        <v>6.3918067150818132</v>
      </c>
      <c r="OG67" s="40">
        <f t="shared" si="6"/>
        <v>5.5766985261234536</v>
      </c>
      <c r="OH67" s="40">
        <f t="shared" si="6"/>
        <v>0.75397507478648385</v>
      </c>
      <c r="OI67" s="40">
        <f t="shared" si="6"/>
        <v>6.1540668266356251</v>
      </c>
      <c r="OJ67" s="40">
        <f t="shared" si="6"/>
        <v>3.4777949395556735</v>
      </c>
      <c r="OK67" s="40">
        <f t="shared" si="6"/>
        <v>0.7743527795104429</v>
      </c>
      <c r="OL67" s="40">
        <f t="shared" si="6"/>
        <v>12.247000539099373</v>
      </c>
      <c r="OM67" s="40">
        <f t="shared" si="6"/>
        <v>0</v>
      </c>
      <c r="ON67" s="40">
        <f t="shared" si="6"/>
        <v>6.765397968354395</v>
      </c>
      <c r="OO67" s="40">
        <f t="shared" si="6"/>
        <v>0.17660677427431154</v>
      </c>
      <c r="OP67" s="40">
        <f t="shared" si="6"/>
        <v>2202.340815746596</v>
      </c>
      <c r="OQ67" s="40">
        <f t="shared" si="6"/>
        <v>637.21082671819863</v>
      </c>
      <c r="OR67" s="40">
        <f t="shared" si="6"/>
        <v>0</v>
      </c>
      <c r="OS67" s="40">
        <f t="shared" si="6"/>
        <v>0</v>
      </c>
      <c r="OT67" s="40">
        <f t="shared" si="6"/>
        <v>0</v>
      </c>
      <c r="OU67" s="40">
        <f t="shared" si="6"/>
        <v>0</v>
      </c>
      <c r="OV67" s="40">
        <f t="shared" si="6"/>
        <v>4.9925376573699607</v>
      </c>
      <c r="OW67" s="40">
        <f t="shared" si="6"/>
        <v>642.20336437556853</v>
      </c>
      <c r="OX67" s="40">
        <f t="shared" si="6"/>
        <v>2844.5441801221641</v>
      </c>
    </row>
    <row r="68" spans="1:414">
      <c r="A68" s="8" t="s">
        <v>728</v>
      </c>
      <c r="B68" s="38" t="s">
        <v>302</v>
      </c>
      <c r="C68" s="40">
        <f t="shared" ref="C68:R70" si="7">$C$62*C22/$OY$21</f>
        <v>109.2951552950738</v>
      </c>
      <c r="D68" s="40">
        <f t="shared" si="7"/>
        <v>0.21292416205544978</v>
      </c>
      <c r="E68" s="40">
        <f t="shared" si="7"/>
        <v>0</v>
      </c>
      <c r="F68" s="40">
        <f t="shared" si="7"/>
        <v>5.9145600570958273E-2</v>
      </c>
      <c r="G68" s="40">
        <f t="shared" si="7"/>
        <v>57.791166317883324</v>
      </c>
      <c r="H68" s="40">
        <f t="shared" si="7"/>
        <v>116.90127952849903</v>
      </c>
      <c r="I68" s="40">
        <f t="shared" si="7"/>
        <v>0</v>
      </c>
      <c r="J68" s="40">
        <f t="shared" si="7"/>
        <v>0</v>
      </c>
      <c r="K68" s="40">
        <f t="shared" si="7"/>
        <v>0</v>
      </c>
      <c r="L68" s="40">
        <f t="shared" si="7"/>
        <v>0</v>
      </c>
      <c r="M68" s="40">
        <f t="shared" si="7"/>
        <v>0</v>
      </c>
      <c r="N68" s="40">
        <f t="shared" si="7"/>
        <v>0</v>
      </c>
      <c r="O68" s="40">
        <f t="shared" si="7"/>
        <v>0</v>
      </c>
      <c r="P68" s="40">
        <f t="shared" si="7"/>
        <v>43.679026021652689</v>
      </c>
      <c r="Q68" s="40">
        <f t="shared" si="7"/>
        <v>0</v>
      </c>
      <c r="R68" s="40">
        <f t="shared" si="7"/>
        <v>6.3640666214351107</v>
      </c>
      <c r="S68" s="40">
        <f t="shared" si="0"/>
        <v>0</v>
      </c>
      <c r="T68" s="40">
        <f t="shared" si="0"/>
        <v>84.720158257840623</v>
      </c>
      <c r="U68" s="40">
        <f t="shared" si="0"/>
        <v>80.20734893427651</v>
      </c>
      <c r="V68" s="40">
        <f t="shared" si="0"/>
        <v>93.716204104683385</v>
      </c>
      <c r="W68" s="40">
        <f t="shared" si="0"/>
        <v>77.190923305157639</v>
      </c>
      <c r="X68" s="40">
        <f t="shared" si="0"/>
        <v>2.5905773050079723</v>
      </c>
      <c r="Y68" s="40">
        <f t="shared" si="0"/>
        <v>12.337772279101896</v>
      </c>
      <c r="Z68" s="40">
        <f t="shared" si="0"/>
        <v>0</v>
      </c>
      <c r="AA68" s="40">
        <f t="shared" si="0"/>
        <v>6.5592471033192732</v>
      </c>
      <c r="AB68" s="40">
        <f t="shared" si="0"/>
        <v>20.93754260211923</v>
      </c>
      <c r="AC68" s="40">
        <f t="shared" si="0"/>
        <v>3.5487360342574967</v>
      </c>
      <c r="AD68" s="40">
        <f t="shared" si="0"/>
        <v>131.97749311403629</v>
      </c>
      <c r="AE68" s="40">
        <f t="shared" si="0"/>
        <v>297.65614943340461</v>
      </c>
      <c r="AF68" s="40">
        <f t="shared" si="0"/>
        <v>23.267879264614983</v>
      </c>
      <c r="AG68" s="40">
        <f t="shared" si="0"/>
        <v>0</v>
      </c>
      <c r="AH68" s="40">
        <f t="shared" si="0"/>
        <v>0</v>
      </c>
      <c r="AI68" s="40">
        <f t="shared" si="0"/>
        <v>0</v>
      </c>
      <c r="AJ68" s="40">
        <f t="shared" si="0"/>
        <v>1.2243139318188363</v>
      </c>
      <c r="AK68" s="40">
        <f t="shared" si="0"/>
        <v>0</v>
      </c>
      <c r="AL68" s="40">
        <f t="shared" si="0"/>
        <v>0</v>
      </c>
      <c r="AM68" s="40">
        <f t="shared" si="0"/>
        <v>5.9145600570958273E-2</v>
      </c>
      <c r="AN68" s="40">
        <f t="shared" si="0"/>
        <v>4.2466541209948039</v>
      </c>
      <c r="AO68" s="40">
        <f t="shared" si="0"/>
        <v>140.6186653574533</v>
      </c>
      <c r="AP68" s="40">
        <f t="shared" si="0"/>
        <v>3.7971475566555215</v>
      </c>
      <c r="AQ68" s="40">
        <f t="shared" si="0"/>
        <v>125.25263832911833</v>
      </c>
      <c r="AR68" s="40">
        <f t="shared" si="0"/>
        <v>13.845985093661332</v>
      </c>
      <c r="AS68" s="40">
        <f t="shared" si="0"/>
        <v>2.6970393860356969</v>
      </c>
      <c r="AT68" s="40">
        <f t="shared" si="0"/>
        <v>11.421015470252042</v>
      </c>
      <c r="AU68" s="40">
        <f t="shared" si="0"/>
        <v>8.0260579974790396</v>
      </c>
      <c r="AV68" s="40">
        <f t="shared" si="0"/>
        <v>110.66733322832002</v>
      </c>
      <c r="AW68" s="40">
        <f t="shared" si="0"/>
        <v>78.072192753664922</v>
      </c>
      <c r="AX68" s="40">
        <f t="shared" si="0"/>
        <v>12.000642355847434</v>
      </c>
      <c r="AY68" s="40">
        <f t="shared" si="0"/>
        <v>55.188759892761162</v>
      </c>
      <c r="AZ68" s="40">
        <f t="shared" si="0"/>
        <v>23.114100703130493</v>
      </c>
      <c r="BA68" s="40">
        <f t="shared" si="0"/>
        <v>26.846188099157963</v>
      </c>
      <c r="BB68" s="40">
        <f t="shared" si="0"/>
        <v>7.1447885489717597</v>
      </c>
      <c r="BC68" s="40">
        <f t="shared" si="0"/>
        <v>53.408477315575318</v>
      </c>
      <c r="BD68" s="40">
        <f t="shared" si="0"/>
        <v>8.4400772014757468</v>
      </c>
      <c r="BE68" s="40">
        <f t="shared" si="0"/>
        <v>20.523523398122521</v>
      </c>
      <c r="BF68" s="40">
        <f t="shared" si="0"/>
        <v>108.81607593044902</v>
      </c>
      <c r="BG68" s="40">
        <f t="shared" si="0"/>
        <v>0.21292416205544978</v>
      </c>
      <c r="BH68" s="40">
        <f t="shared" si="0"/>
        <v>19.352440506817548</v>
      </c>
      <c r="BI68" s="40">
        <f t="shared" si="0"/>
        <v>0</v>
      </c>
      <c r="BJ68" s="40">
        <f t="shared" si="0"/>
        <v>13.615317251434595</v>
      </c>
      <c r="BK68" s="40">
        <f t="shared" si="0"/>
        <v>53.828411079629127</v>
      </c>
      <c r="BL68" s="40">
        <f t="shared" si="0"/>
        <v>93.881811786282057</v>
      </c>
      <c r="BM68" s="40">
        <f t="shared" si="0"/>
        <v>154.86684053499712</v>
      </c>
      <c r="BN68" s="40">
        <f t="shared" si="0"/>
        <v>43.643538661310103</v>
      </c>
      <c r="BO68" s="40">
        <f t="shared" si="0"/>
        <v>29.685176926563955</v>
      </c>
      <c r="BP68" s="40">
        <f t="shared" si="1"/>
        <v>8.3336151204480213</v>
      </c>
      <c r="BQ68" s="40">
        <f t="shared" si="1"/>
        <v>56.868494948976377</v>
      </c>
      <c r="BR68" s="40">
        <f t="shared" si="1"/>
        <v>10.149385057976438</v>
      </c>
      <c r="BS68" s="40">
        <f t="shared" si="1"/>
        <v>10.054752097062906</v>
      </c>
      <c r="BT68" s="40">
        <f t="shared" si="1"/>
        <v>46.801913731799289</v>
      </c>
      <c r="BU68" s="40">
        <f t="shared" si="1"/>
        <v>90.693863915507407</v>
      </c>
      <c r="BV68" s="40">
        <f t="shared" si="1"/>
        <v>46.890632132655718</v>
      </c>
      <c r="BW68" s="40">
        <f t="shared" si="1"/>
        <v>10.604806182372817</v>
      </c>
      <c r="BX68" s="40">
        <f t="shared" si="1"/>
        <v>12.858253564126329</v>
      </c>
      <c r="BY68" s="40">
        <f t="shared" si="1"/>
        <v>54.904861010020568</v>
      </c>
      <c r="BZ68" s="40">
        <f t="shared" si="1"/>
        <v>88.807119257293849</v>
      </c>
      <c r="CA68" s="40">
        <f t="shared" si="1"/>
        <v>34.334021131441283</v>
      </c>
      <c r="CB68" s="40">
        <f t="shared" si="1"/>
        <v>10.362309220031889</v>
      </c>
      <c r="CC68" s="40">
        <f t="shared" si="1"/>
        <v>24.75243383894604</v>
      </c>
      <c r="CD68" s="40">
        <f t="shared" si="1"/>
        <v>5.7962688559539099</v>
      </c>
      <c r="CE68" s="40">
        <f t="shared" si="1"/>
        <v>55.449000535273385</v>
      </c>
      <c r="CF68" s="40">
        <f t="shared" si="1"/>
        <v>30.211572771645486</v>
      </c>
      <c r="CG68" s="40">
        <f t="shared" si="1"/>
        <v>291.6647000955665</v>
      </c>
      <c r="CH68" s="40">
        <f t="shared" si="1"/>
        <v>23.924395430952625</v>
      </c>
      <c r="CI68" s="40">
        <f t="shared" si="1"/>
        <v>24.900297840373437</v>
      </c>
      <c r="CJ68" s="40">
        <f t="shared" si="1"/>
        <v>359.25629242805758</v>
      </c>
      <c r="CK68" s="40">
        <f t="shared" si="1"/>
        <v>0.17743680171287482</v>
      </c>
      <c r="CL68" s="40">
        <f t="shared" si="1"/>
        <v>35.280350740576608</v>
      </c>
      <c r="CM68" s="40">
        <f t="shared" si="1"/>
        <v>70.64350532195256</v>
      </c>
      <c r="CN68" s="40">
        <f t="shared" si="1"/>
        <v>182.13296239820889</v>
      </c>
      <c r="CO68" s="40">
        <f t="shared" si="1"/>
        <v>27.017710340813739</v>
      </c>
      <c r="CP68" s="40">
        <f t="shared" si="1"/>
        <v>208.42318185199989</v>
      </c>
      <c r="CQ68" s="40">
        <f t="shared" si="1"/>
        <v>8.4045898411331716</v>
      </c>
      <c r="CR68" s="40">
        <f t="shared" si="1"/>
        <v>163.74459518069798</v>
      </c>
      <c r="CS68" s="40">
        <f t="shared" si="1"/>
        <v>329.50605534086566</v>
      </c>
      <c r="CT68" s="40">
        <f t="shared" si="1"/>
        <v>50.681865129254156</v>
      </c>
      <c r="CU68" s="40">
        <f t="shared" si="1"/>
        <v>214.03018478612668</v>
      </c>
      <c r="CV68" s="40">
        <f t="shared" si="1"/>
        <v>505.05611239552695</v>
      </c>
      <c r="CW68" s="40">
        <f t="shared" si="1"/>
        <v>13.964276294803248</v>
      </c>
      <c r="CX68" s="40">
        <f t="shared" si="1"/>
        <v>31.997769908888422</v>
      </c>
      <c r="CY68" s="40">
        <f t="shared" si="1"/>
        <v>271.632085182183</v>
      </c>
      <c r="CZ68" s="40">
        <f t="shared" si="1"/>
        <v>9.1853117686698216</v>
      </c>
      <c r="DA68" s="40">
        <f t="shared" si="1"/>
        <v>0.92267136890694901</v>
      </c>
      <c r="DB68" s="40">
        <f t="shared" si="1"/>
        <v>1.0705353703343448</v>
      </c>
      <c r="DC68" s="40">
        <f t="shared" si="1"/>
        <v>207.31715912132296</v>
      </c>
      <c r="DD68" s="40">
        <f t="shared" si="1"/>
        <v>489.00991096062597</v>
      </c>
      <c r="DE68" s="40">
        <f t="shared" si="1"/>
        <v>190.52572311922791</v>
      </c>
      <c r="DF68" s="40">
        <f t="shared" si="1"/>
        <v>2.8508179475201887</v>
      </c>
      <c r="DG68" s="40">
        <f t="shared" si="1"/>
        <v>28.16513499189033</v>
      </c>
      <c r="DH68" s="40">
        <f t="shared" si="1"/>
        <v>5.8435853364106771</v>
      </c>
      <c r="DI68" s="40">
        <f t="shared" si="1"/>
        <v>19.198661945333054</v>
      </c>
      <c r="DJ68" s="40">
        <f t="shared" si="1"/>
        <v>31.134244140552436</v>
      </c>
      <c r="DK68" s="40">
        <f t="shared" si="1"/>
        <v>0.4613356844534745</v>
      </c>
      <c r="DL68" s="40">
        <f t="shared" si="1"/>
        <v>59.577363455126275</v>
      </c>
      <c r="DM68" s="40">
        <f t="shared" si="1"/>
        <v>62.457754202931945</v>
      </c>
      <c r="DN68" s="40">
        <f t="shared" si="1"/>
        <v>304.41649157866516</v>
      </c>
      <c r="DO68" s="40">
        <f t="shared" si="1"/>
        <v>21.87204309114037</v>
      </c>
      <c r="DP68" s="40">
        <f t="shared" si="1"/>
        <v>40.70400231293349</v>
      </c>
      <c r="DQ68" s="40">
        <f t="shared" si="1"/>
        <v>10.61663530248701</v>
      </c>
      <c r="DR68" s="40">
        <f t="shared" si="1"/>
        <v>42.584832411089963</v>
      </c>
      <c r="DS68" s="40">
        <f t="shared" si="1"/>
        <v>274.21674792713384</v>
      </c>
      <c r="DT68" s="40">
        <f t="shared" si="1"/>
        <v>431.8752608090802</v>
      </c>
      <c r="DU68" s="40">
        <f t="shared" si="1"/>
        <v>1186.3069688919386</v>
      </c>
      <c r="DV68" s="40">
        <f t="shared" si="1"/>
        <v>58.808470647703814</v>
      </c>
      <c r="DW68" s="40">
        <f t="shared" si="1"/>
        <v>64.669799664285776</v>
      </c>
      <c r="DX68" s="40">
        <f t="shared" si="1"/>
        <v>14.881033103653103</v>
      </c>
      <c r="DY68" s="40">
        <f t="shared" si="1"/>
        <v>88.907666778264485</v>
      </c>
      <c r="DZ68" s="40">
        <f t="shared" si="1"/>
        <v>86.719279557139032</v>
      </c>
      <c r="EA68" s="40">
        <f t="shared" si="1"/>
        <v>230.77430430776496</v>
      </c>
      <c r="EB68" s="40">
        <f t="shared" si="2"/>
        <v>17.116736805235323</v>
      </c>
      <c r="EC68" s="40">
        <f t="shared" si="2"/>
        <v>10.794072104199886</v>
      </c>
      <c r="ED68" s="40">
        <f t="shared" si="2"/>
        <v>79.787415170222701</v>
      </c>
      <c r="EE68" s="40">
        <f t="shared" si="2"/>
        <v>182.71258928380431</v>
      </c>
      <c r="EF68" s="40">
        <f t="shared" si="2"/>
        <v>45.287786357182746</v>
      </c>
      <c r="EG68" s="40">
        <f t="shared" si="2"/>
        <v>223.71823415964971</v>
      </c>
      <c r="EH68" s="40">
        <f t="shared" si="2"/>
        <v>112.34115372447815</v>
      </c>
      <c r="EI68" s="40">
        <f t="shared" si="2"/>
        <v>798.65487362976387</v>
      </c>
      <c r="EJ68" s="40">
        <f t="shared" si="2"/>
        <v>68.431459860598721</v>
      </c>
      <c r="EK68" s="40">
        <f t="shared" si="2"/>
        <v>94.402293071306516</v>
      </c>
      <c r="EL68" s="40">
        <f t="shared" si="2"/>
        <v>101.94927170416078</v>
      </c>
      <c r="EM68" s="40">
        <f t="shared" si="2"/>
        <v>68.928282905394767</v>
      </c>
      <c r="EN68" s="40">
        <f t="shared" si="2"/>
        <v>71.311850608404399</v>
      </c>
      <c r="EO68" s="40">
        <f t="shared" si="2"/>
        <v>982.37885268333139</v>
      </c>
      <c r="EP68" s="40">
        <f t="shared" si="2"/>
        <v>36.055158108056169</v>
      </c>
      <c r="EQ68" s="40">
        <f t="shared" si="2"/>
        <v>459.95759196017121</v>
      </c>
      <c r="ER68" s="40">
        <f t="shared" si="2"/>
        <v>604.03036039096844</v>
      </c>
      <c r="ES68" s="40">
        <f t="shared" si="2"/>
        <v>442.99463371642037</v>
      </c>
      <c r="ET68" s="40">
        <f t="shared" si="2"/>
        <v>653.72449399068762</v>
      </c>
      <c r="EU68" s="40">
        <f t="shared" si="2"/>
        <v>102.51115490958487</v>
      </c>
      <c r="EV68" s="40">
        <f t="shared" si="2"/>
        <v>0.68017440656602024</v>
      </c>
      <c r="EW68" s="40">
        <f t="shared" si="2"/>
        <v>298.61430816265414</v>
      </c>
      <c r="EX68" s="40">
        <f t="shared" si="2"/>
        <v>20.292855555895787</v>
      </c>
      <c r="EY68" s="40">
        <f t="shared" si="2"/>
        <v>168.68325282837299</v>
      </c>
      <c r="EZ68" s="40">
        <f t="shared" si="2"/>
        <v>15.732729751874901</v>
      </c>
      <c r="FA68" s="40">
        <f t="shared" si="2"/>
        <v>367.63130946890533</v>
      </c>
      <c r="FB68" s="40">
        <f t="shared" si="2"/>
        <v>90.273930151453598</v>
      </c>
      <c r="FC68" s="40">
        <f t="shared" si="2"/>
        <v>38.344092850152251</v>
      </c>
      <c r="FD68" s="40">
        <f t="shared" si="2"/>
        <v>85.814351868403364</v>
      </c>
      <c r="FE68" s="40">
        <f t="shared" si="2"/>
        <v>42.649892571718013</v>
      </c>
      <c r="FF68" s="40">
        <f t="shared" si="2"/>
        <v>19.624510269443952</v>
      </c>
      <c r="FG68" s="40">
        <f t="shared" si="2"/>
        <v>62.440010522760645</v>
      </c>
      <c r="FH68" s="40">
        <f t="shared" si="2"/>
        <v>11.50973387110848</v>
      </c>
      <c r="FI68" s="40">
        <f t="shared" si="2"/>
        <v>1.0527916901630574</v>
      </c>
      <c r="FJ68" s="40">
        <f t="shared" si="2"/>
        <v>5.4768826128707362</v>
      </c>
      <c r="FK68" s="40">
        <f t="shared" si="2"/>
        <v>234.31121122190828</v>
      </c>
      <c r="FL68" s="40">
        <f t="shared" si="2"/>
        <v>414.74078032367356</v>
      </c>
      <c r="FM68" s="40">
        <f t="shared" si="2"/>
        <v>1015.9794683676927</v>
      </c>
      <c r="FN68" s="40">
        <f t="shared" si="2"/>
        <v>33.015074238708912</v>
      </c>
      <c r="FO68" s="40">
        <f t="shared" si="2"/>
        <v>165.12268767400133</v>
      </c>
      <c r="FP68" s="40">
        <f t="shared" si="2"/>
        <v>89.286198621918601</v>
      </c>
      <c r="FQ68" s="40">
        <f t="shared" si="2"/>
        <v>23.35068310541433</v>
      </c>
      <c r="FR68" s="40">
        <f t="shared" si="2"/>
        <v>30.613762855527998</v>
      </c>
      <c r="FS68" s="40">
        <f t="shared" si="2"/>
        <v>585.35809429071696</v>
      </c>
      <c r="FT68" s="40">
        <f t="shared" si="2"/>
        <v>10.066581217177097</v>
      </c>
      <c r="FU68" s="40">
        <f t="shared" si="2"/>
        <v>13.219041727609175</v>
      </c>
      <c r="FV68" s="40">
        <f t="shared" si="2"/>
        <v>46.713195330942845</v>
      </c>
      <c r="FW68" s="40">
        <f t="shared" si="2"/>
        <v>47.712755980592036</v>
      </c>
      <c r="FX68" s="40">
        <f t="shared" si="2"/>
        <v>130.44562205924848</v>
      </c>
      <c r="FY68" s="40">
        <f t="shared" si="2"/>
        <v>821.82220537340811</v>
      </c>
      <c r="FZ68" s="40">
        <f t="shared" si="2"/>
        <v>220.74912501098754</v>
      </c>
      <c r="GA68" s="40">
        <f t="shared" si="2"/>
        <v>136.33652387611593</v>
      </c>
      <c r="GB68" s="40">
        <f t="shared" si="2"/>
        <v>36.055158108056169</v>
      </c>
      <c r="GC68" s="40">
        <f t="shared" si="2"/>
        <v>81.206909583925707</v>
      </c>
      <c r="GD68" s="40">
        <f t="shared" si="2"/>
        <v>21.528998607828814</v>
      </c>
      <c r="GE68" s="40">
        <f t="shared" si="2"/>
        <v>21.694606289427494</v>
      </c>
      <c r="GF68" s="40">
        <f t="shared" si="2"/>
        <v>45.796438522092991</v>
      </c>
      <c r="GG68" s="40">
        <f t="shared" si="2"/>
        <v>101.31049921799443</v>
      </c>
      <c r="GH68" s="40">
        <f t="shared" si="2"/>
        <v>299.42460289047625</v>
      </c>
      <c r="GI68" s="40">
        <f t="shared" si="2"/>
        <v>1230.0924569946187</v>
      </c>
      <c r="GJ68" s="40">
        <f t="shared" si="2"/>
        <v>2104.613392476751</v>
      </c>
      <c r="GK68" s="40">
        <f t="shared" si="2"/>
        <v>892.80284061861505</v>
      </c>
      <c r="GL68" s="40">
        <f t="shared" si="2"/>
        <v>352.24162420034196</v>
      </c>
      <c r="GM68" s="40">
        <f t="shared" si="2"/>
        <v>200.97083618005911</v>
      </c>
      <c r="GN68" s="40">
        <f t="shared" si="3"/>
        <v>1355.948380449561</v>
      </c>
      <c r="GO68" s="40">
        <f t="shared" si="3"/>
        <v>202.27795395267728</v>
      </c>
      <c r="GP68" s="40">
        <f t="shared" si="3"/>
        <v>196.80107133980658</v>
      </c>
      <c r="GQ68" s="40">
        <f t="shared" si="3"/>
        <v>336.85193893177865</v>
      </c>
      <c r="GR68" s="40">
        <f t="shared" si="3"/>
        <v>141.37572904476156</v>
      </c>
      <c r="GS68" s="40">
        <f t="shared" si="3"/>
        <v>467.11420962925718</v>
      </c>
      <c r="GT68" s="40">
        <f t="shared" si="3"/>
        <v>60.718873546145772</v>
      </c>
      <c r="GU68" s="40">
        <f t="shared" si="3"/>
        <v>119.50960051367829</v>
      </c>
      <c r="GV68" s="40">
        <f t="shared" si="3"/>
        <v>1157.8224476569649</v>
      </c>
      <c r="GW68" s="40">
        <f t="shared" si="3"/>
        <v>678.35863662849169</v>
      </c>
      <c r="GX68" s="40">
        <f t="shared" si="3"/>
        <v>399.52853185682312</v>
      </c>
      <c r="GY68" s="40">
        <f t="shared" si="3"/>
        <v>41.94014536486651</v>
      </c>
      <c r="GZ68" s="40">
        <f t="shared" si="3"/>
        <v>280.11947886411548</v>
      </c>
      <c r="HA68" s="40">
        <f t="shared" si="3"/>
        <v>337.82784134119947</v>
      </c>
      <c r="HB68" s="40">
        <f t="shared" si="3"/>
        <v>51.864777140673311</v>
      </c>
      <c r="HC68" s="40">
        <f t="shared" si="3"/>
        <v>94.402293071306516</v>
      </c>
      <c r="HD68" s="40">
        <f t="shared" si="3"/>
        <v>247.49476558917488</v>
      </c>
      <c r="HE68" s="40">
        <f t="shared" si="3"/>
        <v>82.738780638713536</v>
      </c>
      <c r="HF68" s="40">
        <f t="shared" si="3"/>
        <v>60.003211779237169</v>
      </c>
      <c r="HG68" s="40">
        <f t="shared" si="3"/>
        <v>50.522172007712555</v>
      </c>
      <c r="HH68" s="40">
        <f t="shared" si="3"/>
        <v>192.72593946046754</v>
      </c>
      <c r="HI68" s="40">
        <f t="shared" si="3"/>
        <v>579.97584463875978</v>
      </c>
      <c r="HJ68" s="40">
        <f t="shared" si="3"/>
        <v>33.789881606188459</v>
      </c>
      <c r="HK68" s="40">
        <f t="shared" si="3"/>
        <v>86.565500995654531</v>
      </c>
      <c r="HL68" s="40">
        <f t="shared" si="3"/>
        <v>40.100717187109709</v>
      </c>
      <c r="HM68" s="40">
        <f t="shared" si="3"/>
        <v>545.0326238214376</v>
      </c>
      <c r="HN68" s="40">
        <f t="shared" si="3"/>
        <v>85.908984829316893</v>
      </c>
      <c r="HO68" s="40">
        <f t="shared" si="3"/>
        <v>99.275890558353453</v>
      </c>
      <c r="HP68" s="40">
        <f t="shared" si="3"/>
        <v>155.69487894299056</v>
      </c>
      <c r="HQ68" s="40">
        <f t="shared" si="3"/>
        <v>47.712755980592036</v>
      </c>
      <c r="HR68" s="40">
        <f t="shared" si="3"/>
        <v>73.813709512555931</v>
      </c>
      <c r="HS68" s="40">
        <f t="shared" si="3"/>
        <v>21.398878286572703</v>
      </c>
      <c r="HT68" s="40">
        <f t="shared" si="3"/>
        <v>5.6188320542410359</v>
      </c>
      <c r="HU68" s="40">
        <f t="shared" si="3"/>
        <v>61.907700117622021</v>
      </c>
      <c r="HV68" s="40">
        <f t="shared" si="3"/>
        <v>14.744998222339897</v>
      </c>
      <c r="HW68" s="40">
        <f t="shared" si="3"/>
        <v>60.494120263976122</v>
      </c>
      <c r="HX68" s="40">
        <f t="shared" si="3"/>
        <v>30.252974692045161</v>
      </c>
      <c r="HY68" s="40">
        <f t="shared" si="3"/>
        <v>28.064587470919701</v>
      </c>
      <c r="HZ68" s="40">
        <f t="shared" si="3"/>
        <v>16.436562398669302</v>
      </c>
      <c r="IA68" s="40">
        <f t="shared" si="3"/>
        <v>24.024942951923251</v>
      </c>
      <c r="IB68" s="40">
        <f t="shared" si="3"/>
        <v>6.0091930180093609</v>
      </c>
      <c r="IC68" s="40">
        <f t="shared" si="3"/>
        <v>14.798229262853759</v>
      </c>
      <c r="ID68" s="40">
        <f t="shared" si="3"/>
        <v>859.70496253910687</v>
      </c>
      <c r="IE68" s="40">
        <f t="shared" si="3"/>
        <v>7.0264973478298414</v>
      </c>
      <c r="IF68" s="40">
        <f t="shared" si="3"/>
        <v>72.376471418681632</v>
      </c>
      <c r="IG68" s="40">
        <f t="shared" si="3"/>
        <v>121.08287348886577</v>
      </c>
      <c r="IH68" s="40">
        <f t="shared" si="3"/>
        <v>99.417839999723768</v>
      </c>
      <c r="II68" s="40">
        <f t="shared" si="3"/>
        <v>52.326112825126792</v>
      </c>
      <c r="IJ68" s="40">
        <f t="shared" si="3"/>
        <v>58.122381681080697</v>
      </c>
      <c r="IK68" s="40">
        <f t="shared" si="3"/>
        <v>123.69119447404503</v>
      </c>
      <c r="IL68" s="40">
        <f t="shared" si="3"/>
        <v>113.74881901806695</v>
      </c>
      <c r="IM68" s="40">
        <f t="shared" si="3"/>
        <v>181.52967727238516</v>
      </c>
      <c r="IN68" s="40">
        <f t="shared" si="3"/>
        <v>107.63907847908696</v>
      </c>
      <c r="IO68" s="40">
        <f t="shared" si="3"/>
        <v>170.29792772396016</v>
      </c>
      <c r="IP68" s="40">
        <f t="shared" si="3"/>
        <v>7.6475261538249057</v>
      </c>
      <c r="IQ68" s="40">
        <f t="shared" si="3"/>
        <v>2485.4814873534365</v>
      </c>
      <c r="IR68" s="40">
        <f t="shared" si="3"/>
        <v>161.66267004060026</v>
      </c>
      <c r="IS68" s="40">
        <f t="shared" si="3"/>
        <v>1131.6978358847728</v>
      </c>
      <c r="IT68" s="40">
        <f t="shared" si="3"/>
        <v>82.857071839855465</v>
      </c>
      <c r="IU68" s="40">
        <f t="shared" si="3"/>
        <v>6.9791808673730769</v>
      </c>
      <c r="IV68" s="40">
        <f t="shared" si="3"/>
        <v>330.05019486611843</v>
      </c>
      <c r="IW68" s="40">
        <f t="shared" si="3"/>
        <v>120.1779458001301</v>
      </c>
      <c r="IX68" s="40">
        <f t="shared" si="3"/>
        <v>17.465695848603978</v>
      </c>
      <c r="IY68" s="40">
        <f t="shared" si="3"/>
        <v>6.7130256648037649</v>
      </c>
      <c r="IZ68" s="40">
        <f t="shared" si="4"/>
        <v>11.562964911622343</v>
      </c>
      <c r="JA68" s="40">
        <f t="shared" si="4"/>
        <v>25.326146164484332</v>
      </c>
      <c r="JB68" s="40">
        <f t="shared" si="4"/>
        <v>583.01001394804985</v>
      </c>
      <c r="JC68" s="40">
        <f t="shared" si="4"/>
        <v>147.72796654608248</v>
      </c>
      <c r="JD68" s="40">
        <f t="shared" si="4"/>
        <v>145.19653484164547</v>
      </c>
      <c r="JE68" s="40">
        <f t="shared" si="4"/>
        <v>68.366399699970671</v>
      </c>
      <c r="JF68" s="40">
        <f t="shared" si="4"/>
        <v>47.570806539221735</v>
      </c>
      <c r="JG68" s="40">
        <f t="shared" si="4"/>
        <v>19.819690751328118</v>
      </c>
      <c r="JH68" s="40">
        <f t="shared" si="4"/>
        <v>11.693085232878451</v>
      </c>
      <c r="JI68" s="40">
        <f t="shared" si="4"/>
        <v>17.536670569289129</v>
      </c>
      <c r="JJ68" s="40">
        <f t="shared" si="4"/>
        <v>30.856259817868935</v>
      </c>
      <c r="JK68" s="40">
        <f t="shared" si="4"/>
        <v>30.217487331702579</v>
      </c>
      <c r="JL68" s="40">
        <f t="shared" si="4"/>
        <v>66.946905286267665</v>
      </c>
      <c r="JM68" s="40">
        <f t="shared" si="4"/>
        <v>99.636678721836304</v>
      </c>
      <c r="JN68" s="40">
        <f t="shared" si="4"/>
        <v>43.625794981138824</v>
      </c>
      <c r="JO68" s="40">
        <f t="shared" si="4"/>
        <v>0.47907936462476197</v>
      </c>
      <c r="JP68" s="40">
        <f t="shared" si="4"/>
        <v>529.069226227336</v>
      </c>
      <c r="JQ68" s="40">
        <f t="shared" si="4"/>
        <v>94.307660110392973</v>
      </c>
      <c r="JR68" s="40">
        <f t="shared" si="4"/>
        <v>69.419191390133733</v>
      </c>
      <c r="JS68" s="40">
        <f t="shared" si="4"/>
        <v>7.180275909314334</v>
      </c>
      <c r="JT68" s="40">
        <f t="shared" si="4"/>
        <v>187.58027221079416</v>
      </c>
      <c r="JU68" s="40">
        <f t="shared" si="4"/>
        <v>1299.5353066249811</v>
      </c>
      <c r="JV68" s="40">
        <f t="shared" si="4"/>
        <v>0.96407328930661984</v>
      </c>
      <c r="JW68" s="40">
        <f t="shared" si="4"/>
        <v>732.83764931440135</v>
      </c>
      <c r="JX68" s="40">
        <f t="shared" si="4"/>
        <v>81.159593103468964</v>
      </c>
      <c r="JY68" s="40">
        <f t="shared" si="4"/>
        <v>212.38593709025406</v>
      </c>
      <c r="JZ68" s="40">
        <f t="shared" si="4"/>
        <v>49.416149277035636</v>
      </c>
      <c r="KA68" s="40">
        <f t="shared" si="4"/>
        <v>37.983304686669399</v>
      </c>
      <c r="KB68" s="40">
        <f t="shared" si="4"/>
        <v>6.9318643869163106</v>
      </c>
      <c r="KC68" s="40">
        <f t="shared" si="4"/>
        <v>5.5360282134416945</v>
      </c>
      <c r="KD68" s="40">
        <f t="shared" si="4"/>
        <v>51.628194738389482</v>
      </c>
      <c r="KE68" s="40">
        <f t="shared" si="4"/>
        <v>29.3421324432524</v>
      </c>
      <c r="KF68" s="40">
        <f t="shared" si="4"/>
        <v>78.533528438118395</v>
      </c>
      <c r="KG68" s="40">
        <f t="shared" si="4"/>
        <v>4.8262810065901958</v>
      </c>
      <c r="KH68" s="40">
        <f t="shared" si="4"/>
        <v>17.483439528775268</v>
      </c>
      <c r="KI68" s="40">
        <f t="shared" si="4"/>
        <v>6.0742531786374148</v>
      </c>
      <c r="KJ68" s="40">
        <f t="shared" si="4"/>
        <v>14.904691343881487</v>
      </c>
      <c r="KK68" s="40">
        <f t="shared" si="4"/>
        <v>0.96407328930661984</v>
      </c>
      <c r="KL68" s="40">
        <f t="shared" si="4"/>
        <v>25.59230136705364</v>
      </c>
      <c r="KM68" s="40">
        <f t="shared" si="4"/>
        <v>142.144621852184</v>
      </c>
      <c r="KN68" s="40">
        <f t="shared" si="4"/>
        <v>59.399926653413395</v>
      </c>
      <c r="KO68" s="40">
        <f t="shared" si="4"/>
        <v>799.52431395815699</v>
      </c>
      <c r="KP68" s="40">
        <f t="shared" si="4"/>
        <v>725.02451547897783</v>
      </c>
      <c r="KQ68" s="40">
        <f t="shared" si="4"/>
        <v>5.2876166910436702</v>
      </c>
      <c r="KR68" s="40">
        <f t="shared" si="4"/>
        <v>45.885156922949427</v>
      </c>
      <c r="KS68" s="40">
        <f t="shared" si="4"/>
        <v>99.234488637953802</v>
      </c>
      <c r="KT68" s="40">
        <f t="shared" si="4"/>
        <v>1160.2415027203174</v>
      </c>
      <c r="KU68" s="40">
        <f t="shared" si="4"/>
        <v>411.21570252964449</v>
      </c>
      <c r="KV68" s="40">
        <f t="shared" si="4"/>
        <v>382.61289009352907</v>
      </c>
      <c r="KW68" s="40">
        <f t="shared" si="4"/>
        <v>17.246857126491435</v>
      </c>
      <c r="KX68" s="40">
        <f t="shared" si="4"/>
        <v>154.33453012985854</v>
      </c>
      <c r="KY68" s="40">
        <f t="shared" si="4"/>
        <v>49.694133599719137</v>
      </c>
      <c r="KZ68" s="40">
        <f t="shared" si="4"/>
        <v>18.938421302820842</v>
      </c>
      <c r="LA68" s="40">
        <f t="shared" si="4"/>
        <v>5.4118224522426814</v>
      </c>
      <c r="LB68" s="40">
        <f t="shared" si="4"/>
        <v>1.9932067392412935</v>
      </c>
      <c r="LC68" s="40">
        <f t="shared" si="4"/>
        <v>16.560768159868314</v>
      </c>
      <c r="LD68" s="40">
        <f t="shared" si="4"/>
        <v>36.132047388798405</v>
      </c>
      <c r="LE68" s="40">
        <f t="shared" si="4"/>
        <v>11.072056426883389</v>
      </c>
      <c r="LF68" s="40">
        <f t="shared" si="4"/>
        <v>60.46454746369065</v>
      </c>
      <c r="LG68" s="40">
        <f t="shared" si="4"/>
        <v>20.907969801833747</v>
      </c>
      <c r="LH68" s="40">
        <f t="shared" si="4"/>
        <v>34.38725217195514</v>
      </c>
      <c r="LI68" s="40">
        <f t="shared" si="4"/>
        <v>25.953089530536491</v>
      </c>
      <c r="LJ68" s="40">
        <f t="shared" si="4"/>
        <v>16.223638236613855</v>
      </c>
      <c r="LK68" s="40">
        <f t="shared" si="4"/>
        <v>2203.3628871900223</v>
      </c>
      <c r="LL68" s="40">
        <f t="shared" si="5"/>
        <v>7248.6600526944758</v>
      </c>
      <c r="LM68" s="40">
        <f t="shared" si="5"/>
        <v>1998.6067325734221</v>
      </c>
      <c r="LN68" s="40">
        <f t="shared" si="5"/>
        <v>497.05371263827618</v>
      </c>
      <c r="LO68" s="40">
        <f t="shared" si="5"/>
        <v>418.80999764295552</v>
      </c>
      <c r="LP68" s="40">
        <f t="shared" si="5"/>
        <v>878.36539951924408</v>
      </c>
      <c r="LQ68" s="40">
        <f t="shared" si="5"/>
        <v>803.40426535561164</v>
      </c>
      <c r="LR68" s="40">
        <f t="shared" si="5"/>
        <v>78.095850993893293</v>
      </c>
      <c r="LS68" s="40">
        <f t="shared" si="5"/>
        <v>33.204340160535978</v>
      </c>
      <c r="LT68" s="40">
        <f t="shared" si="5"/>
        <v>117.80620721723467</v>
      </c>
      <c r="LU68" s="40">
        <f t="shared" si="5"/>
        <v>21.197783244631445</v>
      </c>
      <c r="LV68" s="40">
        <f t="shared" si="5"/>
        <v>22.558132057763487</v>
      </c>
      <c r="LW68" s="40">
        <f t="shared" si="5"/>
        <v>18.772813621222156</v>
      </c>
      <c r="LX68" s="40">
        <f t="shared" si="5"/>
        <v>31.370826542836266</v>
      </c>
      <c r="LY68" s="40">
        <f t="shared" si="5"/>
        <v>77.397932907156004</v>
      </c>
      <c r="LZ68" s="40">
        <f t="shared" si="5"/>
        <v>5.4650534927565442</v>
      </c>
      <c r="MA68" s="40">
        <f t="shared" si="5"/>
        <v>27.768859468064907</v>
      </c>
      <c r="MB68" s="40">
        <f t="shared" si="5"/>
        <v>87.056409480393498</v>
      </c>
      <c r="MC68" s="40">
        <f t="shared" si="5"/>
        <v>633.06493571125191</v>
      </c>
      <c r="MD68" s="40">
        <f t="shared" si="5"/>
        <v>30.087367010446474</v>
      </c>
      <c r="ME68" s="40">
        <f t="shared" si="5"/>
        <v>27.691970187322664</v>
      </c>
      <c r="MF68" s="40">
        <f t="shared" si="5"/>
        <v>1547.9113416626631</v>
      </c>
      <c r="MG68" s="40">
        <f t="shared" si="5"/>
        <v>555.25889816015626</v>
      </c>
      <c r="MH68" s="40">
        <f t="shared" si="5"/>
        <v>452.32780948651754</v>
      </c>
      <c r="MI68" s="40">
        <f t="shared" si="5"/>
        <v>0</v>
      </c>
      <c r="MJ68" s="40">
        <f t="shared" si="5"/>
        <v>145.01318347987549</v>
      </c>
      <c r="MK68" s="40">
        <f t="shared" si="5"/>
        <v>436.51819045390039</v>
      </c>
      <c r="ML68" s="40">
        <f t="shared" si="5"/>
        <v>625.42923867754121</v>
      </c>
      <c r="MM68" s="40">
        <f t="shared" si="5"/>
        <v>388.14891830697076</v>
      </c>
      <c r="MN68" s="40">
        <f t="shared" si="5"/>
        <v>245.12302700627947</v>
      </c>
      <c r="MO68" s="40">
        <f t="shared" si="5"/>
        <v>694.52312926453465</v>
      </c>
      <c r="MP68" s="40">
        <f t="shared" si="5"/>
        <v>859.32051613539568</v>
      </c>
      <c r="MQ68" s="40">
        <f t="shared" si="5"/>
        <v>159.7286089019299</v>
      </c>
      <c r="MR68" s="40">
        <f t="shared" si="5"/>
        <v>0</v>
      </c>
      <c r="MS68" s="40">
        <f t="shared" si="5"/>
        <v>11673.797852532261</v>
      </c>
      <c r="MT68" s="40">
        <f t="shared" si="5"/>
        <v>143.03180586074842</v>
      </c>
      <c r="MU68" s="40">
        <f t="shared" si="5"/>
        <v>446.44873678976433</v>
      </c>
      <c r="MV68" s="40">
        <f t="shared" si="5"/>
        <v>207.57148520377805</v>
      </c>
      <c r="MW68" s="40">
        <f t="shared" si="5"/>
        <v>44.217250986848398</v>
      </c>
      <c r="MX68" s="40">
        <f t="shared" si="5"/>
        <v>1170.1188180156671</v>
      </c>
      <c r="MY68" s="40">
        <f t="shared" si="5"/>
        <v>152.11657010844758</v>
      </c>
      <c r="MZ68" s="40">
        <f t="shared" si="5"/>
        <v>99.73722624280694</v>
      </c>
      <c r="NA68" s="40">
        <f t="shared" si="5"/>
        <v>75.233203926258909</v>
      </c>
      <c r="NB68" s="40">
        <f t="shared" si="5"/>
        <v>43.531162020225295</v>
      </c>
      <c r="NC68" s="40">
        <f t="shared" si="5"/>
        <v>90.34490487213877</v>
      </c>
      <c r="ND68" s="40">
        <f t="shared" si="5"/>
        <v>275.86099562300649</v>
      </c>
      <c r="NE68" s="40">
        <f t="shared" si="5"/>
        <v>137.1823059642806</v>
      </c>
      <c r="NF68" s="40">
        <f t="shared" si="5"/>
        <v>98.779067513557422</v>
      </c>
      <c r="NG68" s="40">
        <f t="shared" si="5"/>
        <v>155.90780310504601</v>
      </c>
      <c r="NH68" s="40">
        <f t="shared" si="5"/>
        <v>161.13035963546162</v>
      </c>
      <c r="NI68" s="40">
        <f t="shared" si="5"/>
        <v>309.40838026685401</v>
      </c>
      <c r="NJ68" s="40">
        <f t="shared" si="5"/>
        <v>984.70918934582733</v>
      </c>
      <c r="NK68" s="40">
        <f t="shared" si="5"/>
        <v>1944.5713118917947</v>
      </c>
      <c r="NL68" s="40">
        <f t="shared" si="5"/>
        <v>1171.8103821919967</v>
      </c>
      <c r="NM68" s="40">
        <f t="shared" si="5"/>
        <v>614.80668881499707</v>
      </c>
      <c r="NN68" s="40">
        <f t="shared" si="5"/>
        <v>3850.9996259753784</v>
      </c>
      <c r="NO68" s="40">
        <f t="shared" si="5"/>
        <v>66.509227842042591</v>
      </c>
      <c r="NP68" s="40">
        <f t="shared" si="5"/>
        <v>878.82673520369769</v>
      </c>
      <c r="NQ68" s="40">
        <f t="shared" si="5"/>
        <v>1441.1831054323691</v>
      </c>
      <c r="NR68" s="40">
        <f t="shared" si="5"/>
        <v>127.80772827378372</v>
      </c>
      <c r="NS68" s="40">
        <f t="shared" si="5"/>
        <v>383.71299826414884</v>
      </c>
      <c r="NT68" s="40">
        <f t="shared" si="5"/>
        <v>444.70394157292105</v>
      </c>
      <c r="NU68" s="40">
        <f t="shared" si="5"/>
        <v>434.78522435717139</v>
      </c>
      <c r="NV68" s="40">
        <f t="shared" si="5"/>
        <v>31.418143023293034</v>
      </c>
      <c r="NW68" s="40">
        <f t="shared" si="5"/>
        <v>80.615453578216133</v>
      </c>
      <c r="NX68" s="40">
        <f t="shared" si="6"/>
        <v>181.63613935341286</v>
      </c>
      <c r="NY68" s="40">
        <f t="shared" si="6"/>
        <v>121.15384820955094</v>
      </c>
      <c r="NZ68" s="40">
        <f t="shared" si="6"/>
        <v>28.454948434688024</v>
      </c>
      <c r="OA68" s="40">
        <f t="shared" si="6"/>
        <v>53.562255877059812</v>
      </c>
      <c r="OB68" s="40">
        <f t="shared" si="6"/>
        <v>172.5040586252569</v>
      </c>
      <c r="OC68" s="40">
        <f t="shared" si="6"/>
        <v>678.81405775288817</v>
      </c>
      <c r="OD68" s="40">
        <f t="shared" si="6"/>
        <v>377.26612780191442</v>
      </c>
      <c r="OE68" s="40">
        <f t="shared" si="6"/>
        <v>24.030857511980351</v>
      </c>
      <c r="OF68" s="40">
        <f t="shared" si="6"/>
        <v>305.12032422545951</v>
      </c>
      <c r="OG68" s="40">
        <f t="shared" si="6"/>
        <v>266.36812673136768</v>
      </c>
      <c r="OH68" s="40">
        <f t="shared" si="6"/>
        <v>35.70619906468751</v>
      </c>
      <c r="OI68" s="40">
        <f t="shared" si="6"/>
        <v>294.21979004023194</v>
      </c>
      <c r="OJ68" s="40">
        <f t="shared" si="6"/>
        <v>165.84426400096703</v>
      </c>
      <c r="OK68" s="40">
        <f t="shared" si="6"/>
        <v>36.143876508912605</v>
      </c>
      <c r="OL68" s="40">
        <f t="shared" si="6"/>
        <v>586.67704118344921</v>
      </c>
      <c r="OM68" s="40">
        <f t="shared" si="6"/>
        <v>0</v>
      </c>
      <c r="ON68" s="40">
        <f t="shared" si="6"/>
        <v>323.57375160359851</v>
      </c>
      <c r="OO68" s="40">
        <f t="shared" si="6"/>
        <v>13.148067006924023</v>
      </c>
      <c r="OP68" s="40">
        <f t="shared" si="6"/>
        <v>102433.97581539981</v>
      </c>
      <c r="OQ68" s="40">
        <f t="shared" si="6"/>
        <v>24454.931468074119</v>
      </c>
      <c r="OR68" s="40">
        <f t="shared" si="6"/>
        <v>0</v>
      </c>
      <c r="OS68" s="40">
        <f t="shared" si="6"/>
        <v>0</v>
      </c>
      <c r="OT68" s="40">
        <f t="shared" si="6"/>
        <v>0</v>
      </c>
      <c r="OU68" s="40">
        <f t="shared" si="6"/>
        <v>0</v>
      </c>
      <c r="OV68" s="40">
        <f t="shared" si="6"/>
        <v>271.92189862498071</v>
      </c>
      <c r="OW68" s="40">
        <f t="shared" si="6"/>
        <v>24726.853366699102</v>
      </c>
      <c r="OX68" s="40">
        <f t="shared" si="6"/>
        <v>127160.27054173483</v>
      </c>
    </row>
    <row r="69" spans="1:414">
      <c r="A69" s="8" t="s">
        <v>729</v>
      </c>
      <c r="B69" s="9" t="s">
        <v>303</v>
      </c>
      <c r="C69" s="40">
        <f t="shared" si="7"/>
        <v>59.302041674961607</v>
      </c>
      <c r="D69" s="40">
        <f t="shared" ref="D69:BO70" si="8">$C$62*D23/$OY$21</f>
        <v>0.13127181333693771</v>
      </c>
      <c r="E69" s="40">
        <f t="shared" si="8"/>
        <v>0</v>
      </c>
      <c r="F69" s="40">
        <f t="shared" si="8"/>
        <v>3.9381544001081313E-2</v>
      </c>
      <c r="G69" s="40">
        <f t="shared" si="8"/>
        <v>35.449953191640027</v>
      </c>
      <c r="H69" s="40">
        <f t="shared" si="8"/>
        <v>64.44789675776957</v>
      </c>
      <c r="I69" s="40">
        <f t="shared" si="8"/>
        <v>0</v>
      </c>
      <c r="J69" s="40">
        <f t="shared" si="8"/>
        <v>0</v>
      </c>
      <c r="K69" s="40">
        <f t="shared" si="8"/>
        <v>0</v>
      </c>
      <c r="L69" s="40">
        <f t="shared" si="8"/>
        <v>0</v>
      </c>
      <c r="M69" s="40">
        <f t="shared" si="8"/>
        <v>0</v>
      </c>
      <c r="N69" s="40">
        <f t="shared" si="8"/>
        <v>0</v>
      </c>
      <c r="O69" s="40">
        <f t="shared" si="8"/>
        <v>0</v>
      </c>
      <c r="P69" s="40">
        <f t="shared" si="8"/>
        <v>23.445145861977071</v>
      </c>
      <c r="Q69" s="40">
        <f t="shared" si="8"/>
        <v>0</v>
      </c>
      <c r="R69" s="40">
        <f t="shared" si="8"/>
        <v>3.4983938254293898</v>
      </c>
      <c r="S69" s="40">
        <f t="shared" si="8"/>
        <v>0</v>
      </c>
      <c r="T69" s="40">
        <f t="shared" si="8"/>
        <v>46.726201957282974</v>
      </c>
      <c r="U69" s="40">
        <f t="shared" si="8"/>
        <v>44.251728275881703</v>
      </c>
      <c r="V69" s="40">
        <f t="shared" si="8"/>
        <v>50.067069606708039</v>
      </c>
      <c r="W69" s="40">
        <f t="shared" si="8"/>
        <v>41.219349387798445</v>
      </c>
      <c r="X69" s="40">
        <f t="shared" si="8"/>
        <v>1.3849176307046929</v>
      </c>
      <c r="Y69" s="40">
        <f t="shared" si="8"/>
        <v>6.7276804335180564</v>
      </c>
      <c r="Z69" s="40">
        <f t="shared" si="8"/>
        <v>0</v>
      </c>
      <c r="AA69" s="40">
        <f t="shared" si="8"/>
        <v>3.6099748667657869</v>
      </c>
      <c r="AB69" s="40">
        <f t="shared" si="8"/>
        <v>11.361575444311956</v>
      </c>
      <c r="AC69" s="40">
        <f t="shared" si="8"/>
        <v>1.9034412933855966</v>
      </c>
      <c r="AD69" s="40">
        <f t="shared" si="8"/>
        <v>71.615337765966359</v>
      </c>
      <c r="AE69" s="40">
        <f t="shared" si="8"/>
        <v>200.39955024016908</v>
      </c>
      <c r="AF69" s="40">
        <f t="shared" si="8"/>
        <v>12.831819753685661</v>
      </c>
      <c r="AG69" s="40">
        <f t="shared" si="8"/>
        <v>0</v>
      </c>
      <c r="AH69" s="40">
        <f t="shared" si="8"/>
        <v>0</v>
      </c>
      <c r="AI69" s="40">
        <f t="shared" si="8"/>
        <v>0</v>
      </c>
      <c r="AJ69" s="40">
        <f t="shared" si="8"/>
        <v>0.66948624801838219</v>
      </c>
      <c r="AK69" s="40">
        <f t="shared" si="8"/>
        <v>0</v>
      </c>
      <c r="AL69" s="40">
        <f t="shared" si="8"/>
        <v>0</v>
      </c>
      <c r="AM69" s="40">
        <f t="shared" si="8"/>
        <v>0</v>
      </c>
      <c r="AN69" s="40">
        <f t="shared" si="8"/>
        <v>2.3563290493980316</v>
      </c>
      <c r="AO69" s="40">
        <f t="shared" si="8"/>
        <v>72.868983583334128</v>
      </c>
      <c r="AP69" s="40">
        <f t="shared" si="8"/>
        <v>2.1069126040578503</v>
      </c>
      <c r="AQ69" s="40">
        <f t="shared" si="8"/>
        <v>69.4362256645732</v>
      </c>
      <c r="AR69" s="40">
        <f t="shared" si="8"/>
        <v>7.5481292668739179</v>
      </c>
      <c r="AS69" s="40">
        <f t="shared" si="8"/>
        <v>1.4702443093737023</v>
      </c>
      <c r="AT69" s="40">
        <f t="shared" si="8"/>
        <v>6.3273014028403969</v>
      </c>
      <c r="AU69" s="40">
        <f t="shared" si="8"/>
        <v>4.4238601094548002</v>
      </c>
      <c r="AV69" s="40">
        <f t="shared" si="8"/>
        <v>61.04795679234288</v>
      </c>
      <c r="AW69" s="40">
        <f t="shared" si="8"/>
        <v>42.551758293168362</v>
      </c>
      <c r="AX69" s="40">
        <f t="shared" si="8"/>
        <v>6.5176455321789568</v>
      </c>
      <c r="AY69" s="40">
        <f t="shared" si="8"/>
        <v>30.067808844825581</v>
      </c>
      <c r="AZ69" s="40">
        <f t="shared" si="8"/>
        <v>12.595530489679172</v>
      </c>
      <c r="BA69" s="40">
        <f t="shared" si="8"/>
        <v>14.590862052400624</v>
      </c>
      <c r="BB69" s="40">
        <f t="shared" si="8"/>
        <v>3.8987728561070498</v>
      </c>
      <c r="BC69" s="40">
        <f t="shared" si="8"/>
        <v>29.358941052806117</v>
      </c>
      <c r="BD69" s="40">
        <f t="shared" si="8"/>
        <v>4.5616955134585853</v>
      </c>
      <c r="BE69" s="40">
        <f t="shared" si="8"/>
        <v>11.092468226971235</v>
      </c>
      <c r="BF69" s="40">
        <f t="shared" si="8"/>
        <v>59.991218694980525</v>
      </c>
      <c r="BG69" s="40">
        <f t="shared" si="8"/>
        <v>0.11158104133639704</v>
      </c>
      <c r="BH69" s="40">
        <f t="shared" si="8"/>
        <v>10.685525605626728</v>
      </c>
      <c r="BI69" s="40">
        <f t="shared" si="8"/>
        <v>0</v>
      </c>
      <c r="BJ69" s="40">
        <f t="shared" si="8"/>
        <v>7.4102938628701338</v>
      </c>
      <c r="BK69" s="40">
        <f t="shared" si="8"/>
        <v>29.838083171485938</v>
      </c>
      <c r="BL69" s="40">
        <f t="shared" si="8"/>
        <v>50.395249140050382</v>
      </c>
      <c r="BM69" s="40">
        <f t="shared" si="8"/>
        <v>84.427466747651494</v>
      </c>
      <c r="BN69" s="40">
        <f t="shared" si="8"/>
        <v>23.41232790864284</v>
      </c>
      <c r="BO69" s="40">
        <f t="shared" si="8"/>
        <v>15.883889413769463</v>
      </c>
      <c r="BP69" s="40">
        <f t="shared" si="1"/>
        <v>4.4698052441227283</v>
      </c>
      <c r="BQ69" s="40">
        <f t="shared" si="1"/>
        <v>30.494442238170624</v>
      </c>
      <c r="BR69" s="40">
        <f t="shared" si="1"/>
        <v>5.5265433414850778</v>
      </c>
      <c r="BS69" s="40">
        <f t="shared" si="1"/>
        <v>5.3887079374812927</v>
      </c>
      <c r="BT69" s="40">
        <f t="shared" si="1"/>
        <v>25.51267692203384</v>
      </c>
      <c r="BU69" s="40">
        <f t="shared" si="1"/>
        <v>48.564007344000096</v>
      </c>
      <c r="BV69" s="40">
        <f t="shared" si="1"/>
        <v>25.151679435357266</v>
      </c>
      <c r="BW69" s="40">
        <f t="shared" si="1"/>
        <v>5.6446879734883213</v>
      </c>
      <c r="BX69" s="40">
        <f t="shared" si="1"/>
        <v>6.8786430188555343</v>
      </c>
      <c r="BY69" s="40">
        <f t="shared" si="1"/>
        <v>29.785574446151163</v>
      </c>
      <c r="BZ69" s="40">
        <f t="shared" si="1"/>
        <v>48.413044758662622</v>
      </c>
      <c r="CA69" s="40">
        <f t="shared" si="1"/>
        <v>18.4371261831729</v>
      </c>
      <c r="CB69" s="40">
        <f t="shared" si="1"/>
        <v>5.6381243828214744</v>
      </c>
      <c r="CC69" s="40">
        <f t="shared" si="1"/>
        <v>13.481615229703502</v>
      </c>
      <c r="CD69" s="40">
        <f t="shared" si="1"/>
        <v>3.0914512040848834</v>
      </c>
      <c r="CE69" s="40">
        <f t="shared" si="1"/>
        <v>30.218771430163066</v>
      </c>
      <c r="CF69" s="40">
        <f t="shared" si="1"/>
        <v>16.474612573785681</v>
      </c>
      <c r="CG69" s="40">
        <f t="shared" si="1"/>
        <v>156.54163740429823</v>
      </c>
      <c r="CH69" s="40">
        <f t="shared" si="1"/>
        <v>12.81212898168512</v>
      </c>
      <c r="CI69" s="40">
        <f t="shared" si="1"/>
        <v>13.803231172379</v>
      </c>
      <c r="CJ69" s="40">
        <f t="shared" si="1"/>
        <v>229.09556863562366</v>
      </c>
      <c r="CK69" s="40">
        <f t="shared" si="1"/>
        <v>9.1890269335856395E-2</v>
      </c>
      <c r="CL69" s="40">
        <f t="shared" si="1"/>
        <v>24.633155772676357</v>
      </c>
      <c r="CM69" s="40">
        <f t="shared" si="1"/>
        <v>37.156486765020226</v>
      </c>
      <c r="CN69" s="40">
        <f t="shared" si="1"/>
        <v>97.712174257349574</v>
      </c>
      <c r="CO69" s="40">
        <f t="shared" si="1"/>
        <v>14.39395433239522</v>
      </c>
      <c r="CP69" s="40">
        <f t="shared" si="1"/>
        <v>148.86879991475419</v>
      </c>
      <c r="CQ69" s="40">
        <f t="shared" si="1"/>
        <v>4.5748226947922799</v>
      </c>
      <c r="CR69" s="40">
        <f t="shared" si="1"/>
        <v>87.814279531744489</v>
      </c>
      <c r="CS69" s="40">
        <f t="shared" si="1"/>
        <v>192.7464035226256</v>
      </c>
      <c r="CT69" s="40">
        <f t="shared" si="1"/>
        <v>27.147010998078716</v>
      </c>
      <c r="CU69" s="40">
        <f t="shared" si="1"/>
        <v>114.45589404847598</v>
      </c>
      <c r="CV69" s="40">
        <f t="shared" si="1"/>
        <v>271.08942172211005</v>
      </c>
      <c r="CW69" s="40">
        <f t="shared" si="1"/>
        <v>7.594074401541846</v>
      </c>
      <c r="CX69" s="40">
        <f t="shared" si="1"/>
        <v>17.09159009646929</v>
      </c>
      <c r="CY69" s="40">
        <f t="shared" si="1"/>
        <v>162.9936470298087</v>
      </c>
      <c r="CZ69" s="40">
        <f t="shared" si="1"/>
        <v>4.8833114561340825</v>
      </c>
      <c r="DA69" s="40">
        <f t="shared" si="1"/>
        <v>0.49226930001351632</v>
      </c>
      <c r="DB69" s="40">
        <f t="shared" si="1"/>
        <v>0.59728675068306669</v>
      </c>
      <c r="DC69" s="40">
        <f t="shared" si="1"/>
        <v>111.15440794305201</v>
      </c>
      <c r="DD69" s="40">
        <f t="shared" si="1"/>
        <v>262.2285743218668</v>
      </c>
      <c r="DE69" s="40">
        <f t="shared" si="1"/>
        <v>103.86882230285195</v>
      </c>
      <c r="DF69" s="40">
        <f t="shared" si="1"/>
        <v>1.3652268587041521</v>
      </c>
      <c r="DG69" s="40">
        <f t="shared" si="1"/>
        <v>22.211190816609857</v>
      </c>
      <c r="DH69" s="40">
        <f t="shared" si="1"/>
        <v>3.157087110753352</v>
      </c>
      <c r="DI69" s="40">
        <f t="shared" si="1"/>
        <v>10.304837346949611</v>
      </c>
      <c r="DJ69" s="40">
        <f t="shared" si="1"/>
        <v>16.638702340456856</v>
      </c>
      <c r="DK69" s="40">
        <f t="shared" si="1"/>
        <v>0.24941644534018165</v>
      </c>
      <c r="DL69" s="40">
        <f t="shared" si="1"/>
        <v>32.496337391558924</v>
      </c>
      <c r="DM69" s="40">
        <f t="shared" si="1"/>
        <v>34.078162742269029</v>
      </c>
      <c r="DN69" s="40">
        <f t="shared" si="1"/>
        <v>150.44406167479744</v>
      </c>
      <c r="DO69" s="40">
        <f t="shared" si="1"/>
        <v>12.122951961666196</v>
      </c>
      <c r="DP69" s="40">
        <f t="shared" si="1"/>
        <v>22.19150004460932</v>
      </c>
      <c r="DQ69" s="40">
        <f t="shared" si="1"/>
        <v>5.7890869681589523</v>
      </c>
      <c r="DR69" s="40">
        <f t="shared" si="1"/>
        <v>23.221983779304278</v>
      </c>
      <c r="DS69" s="40">
        <f t="shared" si="1"/>
        <v>163.49247992048907</v>
      </c>
      <c r="DT69" s="40">
        <f t="shared" si="1"/>
        <v>231.6225510423597</v>
      </c>
      <c r="DU69" s="40">
        <f t="shared" si="1"/>
        <v>557.13726657396421</v>
      </c>
      <c r="DV69" s="40">
        <f t="shared" si="1"/>
        <v>31.564307516866673</v>
      </c>
      <c r="DW69" s="40">
        <f t="shared" si="1"/>
        <v>35.272736243635165</v>
      </c>
      <c r="DX69" s="40">
        <f t="shared" si="1"/>
        <v>8.2373062868928404</v>
      </c>
      <c r="DY69" s="40">
        <f t="shared" si="1"/>
        <v>46.043588527930901</v>
      </c>
      <c r="DZ69" s="40">
        <f t="shared" si="1"/>
        <v>46.529294237277568</v>
      </c>
      <c r="EA69" s="40">
        <f t="shared" si="1"/>
        <v>117.50140011789294</v>
      </c>
      <c r="EB69" s="40">
        <f t="shared" si="2"/>
        <v>9.3924982442578919</v>
      </c>
      <c r="EC69" s="40">
        <f t="shared" si="2"/>
        <v>5.0670919948057955</v>
      </c>
      <c r="ED69" s="40">
        <f t="shared" si="2"/>
        <v>30.107190388826659</v>
      </c>
      <c r="EE69" s="40">
        <f t="shared" si="2"/>
        <v>101.78160047079464</v>
      </c>
      <c r="EF69" s="40">
        <f t="shared" si="2"/>
        <v>25.131988663356726</v>
      </c>
      <c r="EG69" s="40">
        <f t="shared" si="2"/>
        <v>124.58351444742074</v>
      </c>
      <c r="EH69" s="40">
        <f t="shared" si="2"/>
        <v>62.544455464383979</v>
      </c>
      <c r="EI69" s="40">
        <f t="shared" si="2"/>
        <v>444.93268412421662</v>
      </c>
      <c r="EJ69" s="40">
        <f t="shared" si="2"/>
        <v>37.346830894358774</v>
      </c>
      <c r="EK69" s="40">
        <f t="shared" si="2"/>
        <v>52.594052013444092</v>
      </c>
      <c r="EL69" s="40">
        <f t="shared" si="2"/>
        <v>55.764266305531137</v>
      </c>
      <c r="EM69" s="40">
        <f t="shared" si="2"/>
        <v>38.456077717055898</v>
      </c>
      <c r="EN69" s="40">
        <f t="shared" si="2"/>
        <v>38.974601379736804</v>
      </c>
      <c r="EO69" s="40">
        <f t="shared" si="2"/>
        <v>542.16571626288646</v>
      </c>
      <c r="EP69" s="40">
        <f t="shared" si="2"/>
        <v>19.671081228540114</v>
      </c>
      <c r="EQ69" s="40">
        <f t="shared" si="2"/>
        <v>250.73572706421791</v>
      </c>
      <c r="ER69" s="40">
        <f t="shared" si="2"/>
        <v>329.54476020104835</v>
      </c>
      <c r="ES69" s="40">
        <f t="shared" si="2"/>
        <v>240.95597697061598</v>
      </c>
      <c r="ET69" s="40">
        <f t="shared" si="2"/>
        <v>360.88590563524224</v>
      </c>
      <c r="EU69" s="40">
        <f t="shared" si="2"/>
        <v>56.670041817556019</v>
      </c>
      <c r="EV69" s="40">
        <f t="shared" si="2"/>
        <v>0.38068825867711936</v>
      </c>
      <c r="EW69" s="40">
        <f t="shared" si="2"/>
        <v>162.54075927379623</v>
      </c>
      <c r="EX69" s="40">
        <f t="shared" si="2"/>
        <v>11.236867221641868</v>
      </c>
      <c r="EY69" s="40">
        <f t="shared" si="2"/>
        <v>86.232454181034385</v>
      </c>
      <c r="EZ69" s="40">
        <f t="shared" si="2"/>
        <v>8.5720494109020322</v>
      </c>
      <c r="FA69" s="40">
        <f t="shared" si="2"/>
        <v>200.4848769188381</v>
      </c>
      <c r="FB69" s="40">
        <f t="shared" si="2"/>
        <v>48.360536033327847</v>
      </c>
      <c r="FC69" s="40">
        <f t="shared" si="2"/>
        <v>20.872218320573097</v>
      </c>
      <c r="FD69" s="40">
        <f t="shared" si="2"/>
        <v>47.500705655970911</v>
      </c>
      <c r="FE69" s="40">
        <f t="shared" si="2"/>
        <v>23.596108447314553</v>
      </c>
      <c r="FF69" s="40">
        <f t="shared" si="2"/>
        <v>10.514872248288709</v>
      </c>
      <c r="FG69" s="40">
        <f t="shared" si="2"/>
        <v>33.480875991585961</v>
      </c>
      <c r="FH69" s="40">
        <f t="shared" si="2"/>
        <v>6.2682290868387742</v>
      </c>
      <c r="FI69" s="40">
        <f t="shared" si="2"/>
        <v>0.54477802534829156</v>
      </c>
      <c r="FJ69" s="40">
        <f t="shared" si="2"/>
        <v>2.9339250280805582</v>
      </c>
      <c r="FK69" s="40">
        <f t="shared" si="2"/>
        <v>127.6290205168377</v>
      </c>
      <c r="FL69" s="40">
        <f t="shared" si="2"/>
        <v>225.98442665953826</v>
      </c>
      <c r="FM69" s="40">
        <f t="shared" si="2"/>
        <v>553.59292761386678</v>
      </c>
      <c r="FN69" s="40">
        <f t="shared" si="2"/>
        <v>29.083270244798552</v>
      </c>
      <c r="FO69" s="40">
        <f t="shared" si="2"/>
        <v>89.612703374460509</v>
      </c>
      <c r="FP69" s="40">
        <f t="shared" si="2"/>
        <v>47.868266733314336</v>
      </c>
      <c r="FQ69" s="40">
        <f t="shared" si="2"/>
        <v>12.733365893682958</v>
      </c>
      <c r="FR69" s="40">
        <f t="shared" si="2"/>
        <v>19.467609917867861</v>
      </c>
      <c r="FS69" s="40">
        <f t="shared" si="2"/>
        <v>319.13490540342917</v>
      </c>
      <c r="FT69" s="40">
        <f t="shared" si="2"/>
        <v>5.4805982068171497</v>
      </c>
      <c r="FU69" s="40">
        <f t="shared" si="2"/>
        <v>7.0952415108614826</v>
      </c>
      <c r="FV69" s="40">
        <f t="shared" si="2"/>
        <v>25.072916347355097</v>
      </c>
      <c r="FW69" s="40">
        <f t="shared" si="2"/>
        <v>27.599898754091154</v>
      </c>
      <c r="FX69" s="40">
        <f t="shared" si="2"/>
        <v>68.852066095223833</v>
      </c>
      <c r="FY69" s="40">
        <f t="shared" si="2"/>
        <v>468.87666287687404</v>
      </c>
      <c r="FZ69" s="40">
        <f t="shared" si="2"/>
        <v>128.00314518484794</v>
      </c>
      <c r="GA69" s="40">
        <f t="shared" si="2"/>
        <v>74.378609436708899</v>
      </c>
      <c r="GB69" s="40">
        <f t="shared" si="2"/>
        <v>19.349465285864618</v>
      </c>
      <c r="GC69" s="40">
        <f t="shared" si="2"/>
        <v>44.317364182550172</v>
      </c>
      <c r="GD69" s="40">
        <f t="shared" si="2"/>
        <v>11.748827293655925</v>
      </c>
      <c r="GE69" s="40">
        <f t="shared" si="2"/>
        <v>11.821026790991239</v>
      </c>
      <c r="GF69" s="40">
        <f t="shared" si="2"/>
        <v>25.374841518030056</v>
      </c>
      <c r="GG69" s="40">
        <f t="shared" si="2"/>
        <v>55.265433414850776</v>
      </c>
      <c r="GH69" s="40">
        <f t="shared" si="2"/>
        <v>163.32182656315103</v>
      </c>
      <c r="GI69" s="40">
        <f t="shared" si="2"/>
        <v>656.45752054469131</v>
      </c>
      <c r="GJ69" s="40">
        <f t="shared" si="2"/>
        <v>1166.6782410320338</v>
      </c>
      <c r="GK69" s="40">
        <f t="shared" si="2"/>
        <v>494.78315523891871</v>
      </c>
      <c r="GL69" s="40">
        <f t="shared" si="2"/>
        <v>192.11629881860833</v>
      </c>
      <c r="GM69" s="40">
        <f t="shared" si="2"/>
        <v>111.37100643505794</v>
      </c>
      <c r="GN69" s="40">
        <f t="shared" si="3"/>
        <v>739.24408962563109</v>
      </c>
      <c r="GO69" s="40">
        <f t="shared" si="3"/>
        <v>111.92891164173994</v>
      </c>
      <c r="GP69" s="40">
        <f t="shared" si="3"/>
        <v>106.59927602026026</v>
      </c>
      <c r="GQ69" s="40">
        <f t="shared" si="3"/>
        <v>186.71446369979336</v>
      </c>
      <c r="GR69" s="40">
        <f t="shared" si="3"/>
        <v>77.122190335450895</v>
      </c>
      <c r="GS69" s="40">
        <f t="shared" si="3"/>
        <v>254.66731787365913</v>
      </c>
      <c r="GT69" s="40">
        <f t="shared" si="3"/>
        <v>33.133005686243074</v>
      </c>
      <c r="GU69" s="40">
        <f t="shared" si="3"/>
        <v>66.266011372486147</v>
      </c>
      <c r="GV69" s="40">
        <f t="shared" si="3"/>
        <v>631.68652936801107</v>
      </c>
      <c r="GW69" s="40">
        <f t="shared" si="3"/>
        <v>376.08061802899283</v>
      </c>
      <c r="GX69" s="40">
        <f t="shared" si="3"/>
        <v>221.30458651407642</v>
      </c>
      <c r="GY69" s="40">
        <f t="shared" si="3"/>
        <v>22.900367836628785</v>
      </c>
      <c r="GZ69" s="40">
        <f t="shared" si="3"/>
        <v>152.6625553201917</v>
      </c>
      <c r="HA69" s="40">
        <f t="shared" si="3"/>
        <v>187.2132965904737</v>
      </c>
      <c r="HB69" s="40">
        <f t="shared" si="3"/>
        <v>28.302202955443768</v>
      </c>
      <c r="HC69" s="40">
        <f t="shared" si="3"/>
        <v>52.324944796103367</v>
      </c>
      <c r="HD69" s="40">
        <f t="shared" si="3"/>
        <v>134.94742411037197</v>
      </c>
      <c r="HE69" s="40">
        <f t="shared" si="3"/>
        <v>45.833553626591801</v>
      </c>
      <c r="HF69" s="40">
        <f t="shared" si="3"/>
        <v>33.257713908913168</v>
      </c>
      <c r="HG69" s="40">
        <f t="shared" si="3"/>
        <v>27.02230277540863</v>
      </c>
      <c r="HH69" s="40">
        <f t="shared" si="3"/>
        <v>105.11590452955289</v>
      </c>
      <c r="HI69" s="40">
        <f t="shared" si="3"/>
        <v>316.22723473801608</v>
      </c>
      <c r="HJ69" s="40">
        <f t="shared" si="3"/>
        <v>18.423999001839203</v>
      </c>
      <c r="HK69" s="40">
        <f t="shared" si="3"/>
        <v>46.470221921275957</v>
      </c>
      <c r="HL69" s="40">
        <f t="shared" si="3"/>
        <v>22.19150004460932</v>
      </c>
      <c r="HM69" s="40">
        <f t="shared" si="3"/>
        <v>292.42109138936246</v>
      </c>
      <c r="HN69" s="40">
        <f t="shared" si="3"/>
        <v>46.811528635951987</v>
      </c>
      <c r="HO69" s="40">
        <f t="shared" si="3"/>
        <v>53.237283898795084</v>
      </c>
      <c r="HP69" s="40">
        <f t="shared" si="3"/>
        <v>84.834409368995992</v>
      </c>
      <c r="HQ69" s="40">
        <f t="shared" si="3"/>
        <v>25.427350243364831</v>
      </c>
      <c r="HR69" s="40">
        <f t="shared" si="3"/>
        <v>39.453743498416628</v>
      </c>
      <c r="HS69" s="40">
        <f t="shared" si="3"/>
        <v>11.827590381658089</v>
      </c>
      <c r="HT69" s="40">
        <f t="shared" si="3"/>
        <v>3.0586332507506477</v>
      </c>
      <c r="HU69" s="40">
        <f t="shared" si="3"/>
        <v>33.11987850490938</v>
      </c>
      <c r="HV69" s="40">
        <f t="shared" si="3"/>
        <v>8.0207077948868939</v>
      </c>
      <c r="HW69" s="40">
        <f t="shared" si="3"/>
        <v>32.968915919571906</v>
      </c>
      <c r="HX69" s="40">
        <f t="shared" si="3"/>
        <v>16.192378175111266</v>
      </c>
      <c r="HY69" s="40">
        <f t="shared" si="3"/>
        <v>15.056876989746755</v>
      </c>
      <c r="HZ69" s="40">
        <f t="shared" si="3"/>
        <v>8.9264833069117628</v>
      </c>
      <c r="IA69" s="40">
        <f t="shared" si="3"/>
        <v>12.871201297686742</v>
      </c>
      <c r="IB69" s="40">
        <f t="shared" si="3"/>
        <v>3.2686681520897487</v>
      </c>
      <c r="IC69" s="40">
        <f t="shared" si="3"/>
        <v>7.9353811162178847</v>
      </c>
      <c r="ID69" s="40">
        <f t="shared" si="3"/>
        <v>461.24320693133114</v>
      </c>
      <c r="IE69" s="40">
        <f t="shared" si="3"/>
        <v>3.820009768104887</v>
      </c>
      <c r="IF69" s="40">
        <f t="shared" si="3"/>
        <v>38.784257250398241</v>
      </c>
      <c r="IG69" s="40">
        <f t="shared" si="3"/>
        <v>65.734360528471541</v>
      </c>
      <c r="IH69" s="40">
        <f t="shared" si="3"/>
        <v>53.204465945460854</v>
      </c>
      <c r="II69" s="40">
        <f t="shared" si="3"/>
        <v>28.951998431461607</v>
      </c>
      <c r="IJ69" s="40">
        <f t="shared" si="3"/>
        <v>32.12221272354865</v>
      </c>
      <c r="IK69" s="40">
        <f t="shared" si="3"/>
        <v>67.362131013849591</v>
      </c>
      <c r="IL69" s="40">
        <f t="shared" si="3"/>
        <v>60.995448067008105</v>
      </c>
      <c r="IM69" s="40">
        <f t="shared" si="3"/>
        <v>97.285540864004531</v>
      </c>
      <c r="IN69" s="40">
        <f t="shared" si="3"/>
        <v>58.632555426943213</v>
      </c>
      <c r="IO69" s="40">
        <f t="shared" si="3"/>
        <v>92.769790485213875</v>
      </c>
      <c r="IP69" s="40">
        <f t="shared" si="3"/>
        <v>4.1153713481129968</v>
      </c>
      <c r="IQ69" s="40">
        <f t="shared" si="3"/>
        <v>1392.8595754115775</v>
      </c>
      <c r="IR69" s="40">
        <f t="shared" si="3"/>
        <v>88.004623661083031</v>
      </c>
      <c r="IS69" s="40">
        <f t="shared" si="3"/>
        <v>610.0201165767495</v>
      </c>
      <c r="IT69" s="40">
        <f t="shared" si="3"/>
        <v>45.840117217258637</v>
      </c>
      <c r="IU69" s="40">
        <f t="shared" si="3"/>
        <v>3.8462641307722749</v>
      </c>
      <c r="IV69" s="40">
        <f t="shared" si="3"/>
        <v>179.78331195560304</v>
      </c>
      <c r="IW69" s="40">
        <f t="shared" si="3"/>
        <v>66.397283185823099</v>
      </c>
      <c r="IX69" s="40">
        <f t="shared" si="3"/>
        <v>9.4646977415932074</v>
      </c>
      <c r="IY69" s="40">
        <f t="shared" si="3"/>
        <v>3.5640297320978584</v>
      </c>
      <c r="IZ69" s="40">
        <f t="shared" si="4"/>
        <v>6.0713213668333683</v>
      </c>
      <c r="JA69" s="40">
        <f t="shared" si="4"/>
        <v>13.704777312376297</v>
      </c>
      <c r="JB69" s="40">
        <f t="shared" si="4"/>
        <v>317.23146411004365</v>
      </c>
      <c r="JC69" s="40">
        <f t="shared" si="4"/>
        <v>80.469621575542817</v>
      </c>
      <c r="JD69" s="40">
        <f t="shared" si="4"/>
        <v>79.773880964857042</v>
      </c>
      <c r="JE69" s="40">
        <f t="shared" si="4"/>
        <v>37.839100194372293</v>
      </c>
      <c r="JF69" s="40">
        <f t="shared" si="4"/>
        <v>25.650512326037628</v>
      </c>
      <c r="JG69" s="40">
        <f t="shared" si="4"/>
        <v>10.803670237629971</v>
      </c>
      <c r="JH69" s="40">
        <f t="shared" si="4"/>
        <v>6.2682290868387742</v>
      </c>
      <c r="JI69" s="40">
        <f t="shared" si="4"/>
        <v>9.4187526069252812</v>
      </c>
      <c r="JJ69" s="40">
        <f t="shared" si="4"/>
        <v>16.737156200459555</v>
      </c>
      <c r="JK69" s="40">
        <f t="shared" si="4"/>
        <v>16.474612573785681</v>
      </c>
      <c r="JL69" s="40">
        <f t="shared" si="4"/>
        <v>36.41480101966652</v>
      </c>
      <c r="JM69" s="40">
        <f t="shared" si="4"/>
        <v>55.166979554848069</v>
      </c>
      <c r="JN69" s="40">
        <f t="shared" si="4"/>
        <v>23.733943851318333</v>
      </c>
      <c r="JO69" s="40">
        <f t="shared" si="4"/>
        <v>0.22316208267279408</v>
      </c>
      <c r="JP69" s="40">
        <f t="shared" si="4"/>
        <v>289.69720126262098</v>
      </c>
      <c r="JQ69" s="40">
        <f t="shared" si="4"/>
        <v>51.333842605409494</v>
      </c>
      <c r="JR69" s="40">
        <f t="shared" si="4"/>
        <v>38.232915634383104</v>
      </c>
      <c r="JS69" s="40">
        <f t="shared" si="4"/>
        <v>3.8790820841065083</v>
      </c>
      <c r="JT69" s="40">
        <f t="shared" si="4"/>
        <v>102.26730618014132</v>
      </c>
      <c r="JU69" s="40">
        <f t="shared" si="4"/>
        <v>719.45486376508757</v>
      </c>
      <c r="JV69" s="40">
        <f t="shared" si="4"/>
        <v>0.53165084401459772</v>
      </c>
      <c r="JW69" s="40">
        <f t="shared" si="4"/>
        <v>404.31062148710123</v>
      </c>
      <c r="JX69" s="40">
        <f t="shared" si="4"/>
        <v>43.286880447855211</v>
      </c>
      <c r="JY69" s="40">
        <f t="shared" si="4"/>
        <v>115.82112090718012</v>
      </c>
      <c r="JZ69" s="40">
        <f t="shared" si="4"/>
        <v>26.917285324739076</v>
      </c>
      <c r="KA69" s="40">
        <f t="shared" si="4"/>
        <v>20.609674693899223</v>
      </c>
      <c r="KB69" s="40">
        <f t="shared" si="4"/>
        <v>3.7543738614364184</v>
      </c>
      <c r="KC69" s="40">
        <f t="shared" si="4"/>
        <v>3.0192517067495674</v>
      </c>
      <c r="KD69" s="40">
        <f t="shared" si="4"/>
        <v>28.604128126118727</v>
      </c>
      <c r="KE69" s="40">
        <f t="shared" si="4"/>
        <v>15.982343273772164</v>
      </c>
      <c r="KF69" s="40">
        <f t="shared" si="4"/>
        <v>42.814301919842237</v>
      </c>
      <c r="KG69" s="40">
        <f t="shared" si="4"/>
        <v>2.5926183134045195</v>
      </c>
      <c r="KH69" s="40">
        <f t="shared" si="4"/>
        <v>9.4909521042605949</v>
      </c>
      <c r="KI69" s="40">
        <f t="shared" si="4"/>
        <v>3.3211768774245241</v>
      </c>
      <c r="KJ69" s="40">
        <f t="shared" si="4"/>
        <v>8.0994708828890563</v>
      </c>
      <c r="KK69" s="40">
        <f t="shared" si="4"/>
        <v>0.38068825867711936</v>
      </c>
      <c r="KL69" s="40">
        <f t="shared" si="4"/>
        <v>14.144537887055035</v>
      </c>
      <c r="KM69" s="40">
        <f t="shared" si="4"/>
        <v>77.45036986879326</v>
      </c>
      <c r="KN69" s="40">
        <f t="shared" si="4"/>
        <v>32.404447122223075</v>
      </c>
      <c r="KO69" s="40">
        <f t="shared" si="4"/>
        <v>376.56632373833952</v>
      </c>
      <c r="KP69" s="40">
        <f t="shared" si="4"/>
        <v>497.4414094589917</v>
      </c>
      <c r="KQ69" s="40">
        <f t="shared" si="4"/>
        <v>2.8814163027457829</v>
      </c>
      <c r="KR69" s="40">
        <f t="shared" si="4"/>
        <v>25.433913834031678</v>
      </c>
      <c r="KS69" s="40">
        <f t="shared" si="4"/>
        <v>55.009453378843737</v>
      </c>
      <c r="KT69" s="40">
        <f t="shared" si="4"/>
        <v>598.78324935510773</v>
      </c>
      <c r="KU69" s="40">
        <f t="shared" si="4"/>
        <v>227.83535922758909</v>
      </c>
      <c r="KV69" s="40">
        <f t="shared" si="4"/>
        <v>212.10243239915707</v>
      </c>
      <c r="KW69" s="40">
        <f t="shared" si="4"/>
        <v>9.5565880109290671</v>
      </c>
      <c r="KX69" s="40">
        <f t="shared" si="4"/>
        <v>85.543277161015467</v>
      </c>
      <c r="KY69" s="40">
        <f t="shared" si="4"/>
        <v>27.547390028756375</v>
      </c>
      <c r="KZ69" s="40">
        <f t="shared" si="4"/>
        <v>10.49518147628817</v>
      </c>
      <c r="LA69" s="40">
        <f t="shared" si="4"/>
        <v>3.0126881160827201</v>
      </c>
      <c r="LB69" s="40">
        <f t="shared" si="4"/>
        <v>1.1026832320302768</v>
      </c>
      <c r="LC69" s="40">
        <f t="shared" si="4"/>
        <v>9.1758997522519472</v>
      </c>
      <c r="LD69" s="40">
        <f t="shared" si="4"/>
        <v>20.025515124549845</v>
      </c>
      <c r="LE69" s="40">
        <f t="shared" si="4"/>
        <v>6.1369572735018378</v>
      </c>
      <c r="LF69" s="40">
        <f t="shared" si="4"/>
        <v>33.533384716920736</v>
      </c>
      <c r="LG69" s="40">
        <f t="shared" si="4"/>
        <v>11.597864708318447</v>
      </c>
      <c r="LH69" s="40">
        <f t="shared" si="4"/>
        <v>18.765305716515247</v>
      </c>
      <c r="LI69" s="40">
        <f t="shared" si="4"/>
        <v>14.157665068388733</v>
      </c>
      <c r="LJ69" s="40">
        <f t="shared" si="4"/>
        <v>8.8280294469090617</v>
      </c>
      <c r="LK69" s="40">
        <f t="shared" si="4"/>
        <v>886.16350311233157</v>
      </c>
      <c r="LL69" s="40">
        <f t="shared" si="5"/>
        <v>4204.413019099442</v>
      </c>
      <c r="LM69" s="40">
        <f t="shared" si="5"/>
        <v>959.57726472101399</v>
      </c>
      <c r="LN69" s="40">
        <f t="shared" si="5"/>
        <v>275.46733669689689</v>
      </c>
      <c r="LO69" s="40">
        <f t="shared" si="5"/>
        <v>232.16076547704117</v>
      </c>
      <c r="LP69" s="40">
        <f t="shared" si="5"/>
        <v>474.60667752903146</v>
      </c>
      <c r="LQ69" s="40">
        <f t="shared" si="5"/>
        <v>437.88995133869003</v>
      </c>
      <c r="LR69" s="40">
        <f t="shared" si="5"/>
        <v>44.074511327876834</v>
      </c>
      <c r="LS69" s="40">
        <f t="shared" si="5"/>
        <v>18.049874333828932</v>
      </c>
      <c r="LT69" s="40">
        <f t="shared" si="5"/>
        <v>63.233632484402897</v>
      </c>
      <c r="LU69" s="40">
        <f t="shared" si="5"/>
        <v>11.565046754984213</v>
      </c>
      <c r="LV69" s="40">
        <f t="shared" si="5"/>
        <v>12.07700682699827</v>
      </c>
      <c r="LW69" s="40">
        <f t="shared" si="5"/>
        <v>9.897894725605104</v>
      </c>
      <c r="LX69" s="40">
        <f t="shared" si="5"/>
        <v>15.621345787095587</v>
      </c>
      <c r="LY69" s="40">
        <f t="shared" si="5"/>
        <v>42.761793194507455</v>
      </c>
      <c r="LZ69" s="40">
        <f t="shared" si="5"/>
        <v>2.8879798934126293</v>
      </c>
      <c r="MA69" s="40">
        <f t="shared" si="5"/>
        <v>15.345674979088018</v>
      </c>
      <c r="MB69" s="40">
        <f t="shared" si="5"/>
        <v>49.574800306694527</v>
      </c>
      <c r="MC69" s="40">
        <f t="shared" si="5"/>
        <v>367.63984043142773</v>
      </c>
      <c r="MD69" s="40">
        <f t="shared" si="5"/>
        <v>15.844507869768378</v>
      </c>
      <c r="ME69" s="40">
        <f t="shared" si="5"/>
        <v>15.253784709752162</v>
      </c>
      <c r="MF69" s="40">
        <f t="shared" si="5"/>
        <v>840.2511863977378</v>
      </c>
      <c r="MG69" s="40">
        <f t="shared" si="5"/>
        <v>374.13779519160613</v>
      </c>
      <c r="MH69" s="40">
        <f t="shared" si="5"/>
        <v>249.48864483751694</v>
      </c>
      <c r="MI69" s="40">
        <f t="shared" si="5"/>
        <v>0</v>
      </c>
      <c r="MJ69" s="40">
        <f t="shared" si="5"/>
        <v>79.970788684862455</v>
      </c>
      <c r="MK69" s="40">
        <f t="shared" si="5"/>
        <v>240.78532361327797</v>
      </c>
      <c r="ML69" s="40">
        <f t="shared" si="5"/>
        <v>339.40983697331927</v>
      </c>
      <c r="MM69" s="40">
        <f t="shared" si="5"/>
        <v>210.68469681511814</v>
      </c>
      <c r="MN69" s="40">
        <f t="shared" si="5"/>
        <v>135.19027696504529</v>
      </c>
      <c r="MO69" s="40">
        <f t="shared" si="5"/>
        <v>383.07084208918474</v>
      </c>
      <c r="MP69" s="40">
        <f t="shared" si="5"/>
        <v>473.94375487167991</v>
      </c>
      <c r="MQ69" s="40">
        <f t="shared" si="5"/>
        <v>87.893042619746637</v>
      </c>
      <c r="MR69" s="40">
        <f t="shared" si="5"/>
        <v>0</v>
      </c>
      <c r="MS69" s="40">
        <f t="shared" si="5"/>
        <v>6392.0052796341752</v>
      </c>
      <c r="MT69" s="40">
        <f t="shared" si="5"/>
        <v>78.02796584747577</v>
      </c>
      <c r="MU69" s="40">
        <f t="shared" si="5"/>
        <v>208.93221810707007</v>
      </c>
      <c r="MV69" s="40">
        <f t="shared" si="5"/>
        <v>84.118977986309673</v>
      </c>
      <c r="MW69" s="40">
        <f t="shared" si="5"/>
        <v>24.009614659325909</v>
      </c>
      <c r="MX69" s="40">
        <f t="shared" si="5"/>
        <v>645.33223436438573</v>
      </c>
      <c r="MY69" s="40">
        <f t="shared" si="5"/>
        <v>80.994708828890566</v>
      </c>
      <c r="MZ69" s="40">
        <f t="shared" si="5"/>
        <v>54.412166628160684</v>
      </c>
      <c r="NA69" s="40">
        <f t="shared" si="5"/>
        <v>41.678800734477718</v>
      </c>
      <c r="NB69" s="40">
        <f t="shared" si="5"/>
        <v>23.622362809981944</v>
      </c>
      <c r="NC69" s="40">
        <f t="shared" si="5"/>
        <v>49.745453664032539</v>
      </c>
      <c r="ND69" s="40">
        <f t="shared" si="5"/>
        <v>152.10465011350971</v>
      </c>
      <c r="NE69" s="40">
        <f t="shared" si="5"/>
        <v>76.039197875421166</v>
      </c>
      <c r="NF69" s="40">
        <f t="shared" si="5"/>
        <v>53.703298836141222</v>
      </c>
      <c r="NG69" s="40">
        <f t="shared" si="5"/>
        <v>85.208534037006274</v>
      </c>
      <c r="NH69" s="40">
        <f t="shared" si="5"/>
        <v>88.871017629106817</v>
      </c>
      <c r="NI69" s="40">
        <f t="shared" si="5"/>
        <v>392.22705106943619</v>
      </c>
      <c r="NJ69" s="40">
        <f t="shared" si="5"/>
        <v>747.48795950319072</v>
      </c>
      <c r="NK69" s="40">
        <f t="shared" si="5"/>
        <v>1477.8580745472448</v>
      </c>
      <c r="NL69" s="40">
        <f t="shared" si="5"/>
        <v>646.36928168974748</v>
      </c>
      <c r="NM69" s="40">
        <f t="shared" si="5"/>
        <v>339.12760257464487</v>
      </c>
      <c r="NN69" s="40">
        <f t="shared" si="5"/>
        <v>2154.2754743098171</v>
      </c>
      <c r="NO69" s="40">
        <f t="shared" si="5"/>
        <v>36.697035418340931</v>
      </c>
      <c r="NP69" s="40">
        <f t="shared" si="5"/>
        <v>504.38568838451579</v>
      </c>
      <c r="NQ69" s="40">
        <f t="shared" si="5"/>
        <v>821.33491809588509</v>
      </c>
      <c r="NR69" s="40">
        <f t="shared" si="5"/>
        <v>70.506090943269243</v>
      </c>
      <c r="NS69" s="40">
        <f t="shared" si="5"/>
        <v>211.66267182447837</v>
      </c>
      <c r="NT69" s="40">
        <f t="shared" si="5"/>
        <v>245.29451040140177</v>
      </c>
      <c r="NU69" s="40">
        <f t="shared" si="5"/>
        <v>236.05297474248138</v>
      </c>
      <c r="NV69" s="40">
        <f t="shared" si="5"/>
        <v>17.058772143135055</v>
      </c>
      <c r="NW69" s="40">
        <f t="shared" si="5"/>
        <v>45.367538689245663</v>
      </c>
      <c r="NX69" s="40">
        <f t="shared" si="6"/>
        <v>100.16695716675032</v>
      </c>
      <c r="NY69" s="40">
        <f t="shared" si="6"/>
        <v>66.869861713836059</v>
      </c>
      <c r="NZ69" s="40">
        <f t="shared" si="6"/>
        <v>15.706672465764596</v>
      </c>
      <c r="OA69" s="40">
        <f t="shared" si="6"/>
        <v>29.68712058614846</v>
      </c>
      <c r="OB69" s="40">
        <f t="shared" si="6"/>
        <v>92.133122190529733</v>
      </c>
      <c r="OC69" s="40">
        <f t="shared" si="6"/>
        <v>344.38503869878923</v>
      </c>
      <c r="OD69" s="40">
        <f t="shared" si="6"/>
        <v>205.78825817765039</v>
      </c>
      <c r="OE69" s="40">
        <f t="shared" si="6"/>
        <v>12.208278640335205</v>
      </c>
      <c r="OF69" s="40">
        <f t="shared" si="6"/>
        <v>164.15540257784059</v>
      </c>
      <c r="OG69" s="40">
        <f t="shared" si="6"/>
        <v>147.64140846005384</v>
      </c>
      <c r="OH69" s="40">
        <f t="shared" si="6"/>
        <v>19.789225860543358</v>
      </c>
      <c r="OI69" s="40">
        <f t="shared" si="6"/>
        <v>163.09866448047822</v>
      </c>
      <c r="OJ69" s="40">
        <f t="shared" si="6"/>
        <v>91.929650879857476</v>
      </c>
      <c r="OK69" s="40">
        <f t="shared" si="6"/>
        <v>19.940188445880835</v>
      </c>
      <c r="OL69" s="40">
        <f t="shared" si="6"/>
        <v>301.97111580962462</v>
      </c>
      <c r="OM69" s="40">
        <f t="shared" si="6"/>
        <v>0</v>
      </c>
      <c r="ON69" s="40">
        <f t="shared" si="6"/>
        <v>178.48372100356733</v>
      </c>
      <c r="OO69" s="40">
        <f t="shared" si="6"/>
        <v>6.6751717081832815</v>
      </c>
      <c r="OP69" s="40">
        <f t="shared" si="6"/>
        <v>56838.502935611265</v>
      </c>
      <c r="OQ69" s="40">
        <f t="shared" si="6"/>
        <v>17529.79510015999</v>
      </c>
      <c r="OR69" s="40">
        <f t="shared" si="6"/>
        <v>0</v>
      </c>
      <c r="OS69" s="40">
        <f t="shared" si="6"/>
        <v>0</v>
      </c>
      <c r="OT69" s="40">
        <f t="shared" si="6"/>
        <v>0</v>
      </c>
      <c r="OU69" s="40">
        <f t="shared" si="6"/>
        <v>0</v>
      </c>
      <c r="OV69" s="40">
        <f t="shared" si="6"/>
        <v>136.24701506240766</v>
      </c>
      <c r="OW69" s="40">
        <f t="shared" si="6"/>
        <v>17666.042115222397</v>
      </c>
      <c r="OX69" s="40">
        <f t="shared" si="6"/>
        <v>74504.545050833694</v>
      </c>
    </row>
    <row r="70" spans="1:414">
      <c r="A70" s="8" t="s">
        <v>730</v>
      </c>
      <c r="B70" s="38" t="s">
        <v>304</v>
      </c>
      <c r="C70" s="40">
        <f t="shared" si="7"/>
        <v>0</v>
      </c>
      <c r="D70" s="40">
        <f t="shared" si="8"/>
        <v>0</v>
      </c>
      <c r="E70" s="40">
        <f t="shared" si="8"/>
        <v>0</v>
      </c>
      <c r="F70" s="40">
        <f t="shared" si="8"/>
        <v>0</v>
      </c>
      <c r="G70" s="40">
        <f t="shared" si="8"/>
        <v>0</v>
      </c>
      <c r="H70" s="40">
        <f t="shared" si="8"/>
        <v>0</v>
      </c>
      <c r="I70" s="40">
        <f t="shared" si="8"/>
        <v>0</v>
      </c>
      <c r="J70" s="40">
        <f t="shared" si="8"/>
        <v>0</v>
      </c>
      <c r="K70" s="40">
        <f t="shared" si="8"/>
        <v>0</v>
      </c>
      <c r="L70" s="40">
        <f t="shared" si="8"/>
        <v>0</v>
      </c>
      <c r="M70" s="40">
        <f t="shared" si="8"/>
        <v>0</v>
      </c>
      <c r="N70" s="40">
        <f t="shared" si="8"/>
        <v>0</v>
      </c>
      <c r="O70" s="40">
        <f t="shared" si="8"/>
        <v>0</v>
      </c>
      <c r="P70" s="40">
        <f t="shared" si="8"/>
        <v>0</v>
      </c>
      <c r="Q70" s="40">
        <f t="shared" si="8"/>
        <v>0</v>
      </c>
      <c r="R70" s="40">
        <f t="shared" si="8"/>
        <v>0</v>
      </c>
      <c r="S70" s="40">
        <f t="shared" si="8"/>
        <v>0</v>
      </c>
      <c r="T70" s="40">
        <f t="shared" si="8"/>
        <v>0</v>
      </c>
      <c r="U70" s="40">
        <f t="shared" si="8"/>
        <v>0</v>
      </c>
      <c r="V70" s="40">
        <f t="shared" si="8"/>
        <v>0</v>
      </c>
      <c r="W70" s="40">
        <f t="shared" si="8"/>
        <v>0</v>
      </c>
      <c r="X70" s="40">
        <f t="shared" si="8"/>
        <v>0</v>
      </c>
      <c r="Y70" s="40">
        <f t="shared" si="8"/>
        <v>0</v>
      </c>
      <c r="Z70" s="40">
        <f t="shared" si="8"/>
        <v>0</v>
      </c>
      <c r="AA70" s="40">
        <f t="shared" si="8"/>
        <v>0</v>
      </c>
      <c r="AB70" s="40">
        <f t="shared" si="8"/>
        <v>0</v>
      </c>
      <c r="AC70" s="40">
        <f t="shared" si="8"/>
        <v>0</v>
      </c>
      <c r="AD70" s="40">
        <f t="shared" si="8"/>
        <v>0</v>
      </c>
      <c r="AE70" s="40">
        <f t="shared" si="8"/>
        <v>0</v>
      </c>
      <c r="AF70" s="40">
        <f t="shared" si="8"/>
        <v>0</v>
      </c>
      <c r="AG70" s="40">
        <f t="shared" si="8"/>
        <v>0</v>
      </c>
      <c r="AH70" s="40">
        <f t="shared" si="8"/>
        <v>0</v>
      </c>
      <c r="AI70" s="40">
        <f t="shared" si="8"/>
        <v>0</v>
      </c>
      <c r="AJ70" s="40">
        <f t="shared" si="8"/>
        <v>0</v>
      </c>
      <c r="AK70" s="40">
        <f t="shared" si="8"/>
        <v>0</v>
      </c>
      <c r="AL70" s="40">
        <f t="shared" si="8"/>
        <v>0</v>
      </c>
      <c r="AM70" s="40">
        <f t="shared" si="8"/>
        <v>0</v>
      </c>
      <c r="AN70" s="40">
        <f t="shared" si="8"/>
        <v>0</v>
      </c>
      <c r="AO70" s="40">
        <f t="shared" si="8"/>
        <v>0</v>
      </c>
      <c r="AP70" s="40">
        <f t="shared" si="8"/>
        <v>0</v>
      </c>
      <c r="AQ70" s="40">
        <f t="shared" si="8"/>
        <v>0</v>
      </c>
      <c r="AR70" s="40">
        <f t="shared" si="8"/>
        <v>0</v>
      </c>
      <c r="AS70" s="40">
        <f t="shared" si="8"/>
        <v>0</v>
      </c>
      <c r="AT70" s="40">
        <f t="shared" si="8"/>
        <v>0</v>
      </c>
      <c r="AU70" s="40">
        <f t="shared" si="8"/>
        <v>0</v>
      </c>
      <c r="AV70" s="40">
        <f t="shared" si="8"/>
        <v>0</v>
      </c>
      <c r="AW70" s="40">
        <f t="shared" si="8"/>
        <v>0</v>
      </c>
      <c r="AX70" s="40">
        <f t="shared" si="8"/>
        <v>0</v>
      </c>
      <c r="AY70" s="40">
        <f t="shared" si="8"/>
        <v>0</v>
      </c>
      <c r="AZ70" s="40">
        <f t="shared" si="8"/>
        <v>0</v>
      </c>
      <c r="BA70" s="40">
        <f t="shared" si="8"/>
        <v>0</v>
      </c>
      <c r="BB70" s="40">
        <f t="shared" si="8"/>
        <v>0</v>
      </c>
      <c r="BC70" s="40">
        <f t="shared" si="8"/>
        <v>0</v>
      </c>
      <c r="BD70" s="40">
        <f t="shared" si="8"/>
        <v>0</v>
      </c>
      <c r="BE70" s="40">
        <f t="shared" si="8"/>
        <v>0</v>
      </c>
      <c r="BF70" s="40">
        <f t="shared" si="8"/>
        <v>0</v>
      </c>
      <c r="BG70" s="40">
        <f t="shared" si="8"/>
        <v>0</v>
      </c>
      <c r="BH70" s="40">
        <f t="shared" si="8"/>
        <v>0</v>
      </c>
      <c r="BI70" s="40">
        <f t="shared" si="8"/>
        <v>0</v>
      </c>
      <c r="BJ70" s="40">
        <f t="shared" si="8"/>
        <v>42.117582166579382</v>
      </c>
      <c r="BK70" s="40">
        <f t="shared" si="8"/>
        <v>14.839631183253431</v>
      </c>
      <c r="BL70" s="40">
        <f t="shared" si="8"/>
        <v>14.39012461891415</v>
      </c>
      <c r="BM70" s="40">
        <f t="shared" si="8"/>
        <v>0</v>
      </c>
      <c r="BN70" s="40">
        <f t="shared" si="8"/>
        <v>0.29572800285479139</v>
      </c>
      <c r="BO70" s="40">
        <f t="shared" si="8"/>
        <v>0</v>
      </c>
      <c r="BP70" s="40">
        <f t="shared" si="1"/>
        <v>8.3868461609618823</v>
      </c>
      <c r="BQ70" s="40">
        <f t="shared" si="1"/>
        <v>4.3945181224221992</v>
      </c>
      <c r="BR70" s="40">
        <f t="shared" si="1"/>
        <v>0</v>
      </c>
      <c r="BS70" s="40">
        <f t="shared" si="1"/>
        <v>0</v>
      </c>
      <c r="BT70" s="40">
        <f t="shared" si="1"/>
        <v>0</v>
      </c>
      <c r="BU70" s="40">
        <f t="shared" si="1"/>
        <v>0</v>
      </c>
      <c r="BV70" s="40">
        <f t="shared" si="1"/>
        <v>0</v>
      </c>
      <c r="BW70" s="40">
        <f t="shared" si="1"/>
        <v>0</v>
      </c>
      <c r="BX70" s="40">
        <f t="shared" si="1"/>
        <v>0</v>
      </c>
      <c r="BY70" s="40">
        <f t="shared" si="1"/>
        <v>0</v>
      </c>
      <c r="BZ70" s="40">
        <f t="shared" si="1"/>
        <v>0</v>
      </c>
      <c r="CA70" s="40">
        <f t="shared" si="1"/>
        <v>0.38444640371122879</v>
      </c>
      <c r="CB70" s="40">
        <f t="shared" si="1"/>
        <v>0</v>
      </c>
      <c r="CC70" s="40">
        <f t="shared" si="1"/>
        <v>7.0974720685149914E-2</v>
      </c>
      <c r="CD70" s="40">
        <f t="shared" si="1"/>
        <v>0</v>
      </c>
      <c r="CE70" s="40">
        <f t="shared" si="1"/>
        <v>0</v>
      </c>
      <c r="CF70" s="40">
        <f t="shared" si="1"/>
        <v>0</v>
      </c>
      <c r="CG70" s="40">
        <f t="shared" si="1"/>
        <v>0</v>
      </c>
      <c r="CH70" s="40">
        <f t="shared" si="1"/>
        <v>0</v>
      </c>
      <c r="CI70" s="40">
        <f t="shared" si="1"/>
        <v>0</v>
      </c>
      <c r="CJ70" s="40">
        <f t="shared" si="1"/>
        <v>0</v>
      </c>
      <c r="CK70" s="40">
        <f t="shared" si="1"/>
        <v>0</v>
      </c>
      <c r="CL70" s="40">
        <f t="shared" si="1"/>
        <v>0</v>
      </c>
      <c r="CM70" s="40">
        <f t="shared" si="1"/>
        <v>0.41401920399670794</v>
      </c>
      <c r="CN70" s="40">
        <f t="shared" si="1"/>
        <v>0</v>
      </c>
      <c r="CO70" s="40">
        <f t="shared" si="1"/>
        <v>0</v>
      </c>
      <c r="CP70" s="40">
        <f t="shared" si="1"/>
        <v>0</v>
      </c>
      <c r="CQ70" s="40">
        <f t="shared" si="1"/>
        <v>0</v>
      </c>
      <c r="CR70" s="40">
        <f t="shared" si="1"/>
        <v>0</v>
      </c>
      <c r="CS70" s="40">
        <f t="shared" si="1"/>
        <v>0</v>
      </c>
      <c r="CT70" s="40">
        <f t="shared" si="1"/>
        <v>0</v>
      </c>
      <c r="CU70" s="40">
        <f t="shared" si="1"/>
        <v>0</v>
      </c>
      <c r="CV70" s="40">
        <f t="shared" si="1"/>
        <v>0</v>
      </c>
      <c r="CW70" s="40">
        <f t="shared" si="1"/>
        <v>0</v>
      </c>
      <c r="CX70" s="40">
        <f t="shared" si="1"/>
        <v>0</v>
      </c>
      <c r="CY70" s="40">
        <f t="shared" si="1"/>
        <v>0</v>
      </c>
      <c r="CZ70" s="40">
        <f t="shared" si="1"/>
        <v>0</v>
      </c>
      <c r="DA70" s="40">
        <f t="shared" si="1"/>
        <v>0</v>
      </c>
      <c r="DB70" s="40">
        <f t="shared" si="1"/>
        <v>0</v>
      </c>
      <c r="DC70" s="40">
        <f t="shared" si="1"/>
        <v>4.0278153988822583</v>
      </c>
      <c r="DD70" s="40">
        <f t="shared" si="1"/>
        <v>0</v>
      </c>
      <c r="DE70" s="40">
        <f t="shared" si="1"/>
        <v>0</v>
      </c>
      <c r="DF70" s="40">
        <f t="shared" si="1"/>
        <v>0</v>
      </c>
      <c r="DG70" s="40">
        <f t="shared" si="1"/>
        <v>0</v>
      </c>
      <c r="DH70" s="40">
        <f t="shared" si="1"/>
        <v>0</v>
      </c>
      <c r="DI70" s="40">
        <f t="shared" si="1"/>
        <v>0</v>
      </c>
      <c r="DJ70" s="40">
        <f t="shared" si="1"/>
        <v>0</v>
      </c>
      <c r="DK70" s="40">
        <f t="shared" si="1"/>
        <v>0</v>
      </c>
      <c r="DL70" s="40">
        <f t="shared" si="1"/>
        <v>18.234588656026435</v>
      </c>
      <c r="DM70" s="40">
        <f t="shared" si="1"/>
        <v>2.9750237087192009</v>
      </c>
      <c r="DN70" s="40">
        <f t="shared" si="1"/>
        <v>3.7084291557990836</v>
      </c>
      <c r="DO70" s="40">
        <f t="shared" si="1"/>
        <v>4.6547587649344164</v>
      </c>
      <c r="DP70" s="40">
        <f t="shared" si="1"/>
        <v>2.6319792254076431</v>
      </c>
      <c r="DQ70" s="40">
        <f t="shared" si="1"/>
        <v>1.5910166553587777</v>
      </c>
      <c r="DR70" s="40">
        <f t="shared" si="1"/>
        <v>124.19984663895528</v>
      </c>
      <c r="DS70" s="40">
        <f t="shared" si="1"/>
        <v>67.567934092262732</v>
      </c>
      <c r="DT70" s="40">
        <f t="shared" si="1"/>
        <v>19.257807545904015</v>
      </c>
      <c r="DU70" s="40">
        <f t="shared" si="1"/>
        <v>0</v>
      </c>
      <c r="DV70" s="40">
        <f t="shared" si="1"/>
        <v>0</v>
      </c>
      <c r="DW70" s="40">
        <f t="shared" si="1"/>
        <v>0</v>
      </c>
      <c r="DX70" s="40">
        <f t="shared" si="1"/>
        <v>0</v>
      </c>
      <c r="DY70" s="40">
        <f t="shared" si="1"/>
        <v>0</v>
      </c>
      <c r="DZ70" s="40">
        <f t="shared" si="1"/>
        <v>0</v>
      </c>
      <c r="EA70" s="40">
        <f t="shared" ref="EA70:GL70" si="9">$C$62*EA24/$OY$21</f>
        <v>0</v>
      </c>
      <c r="EB70" s="40">
        <f t="shared" si="9"/>
        <v>0</v>
      </c>
      <c r="EC70" s="40">
        <f t="shared" si="9"/>
        <v>0</v>
      </c>
      <c r="ED70" s="40">
        <f t="shared" si="9"/>
        <v>403.716040377247</v>
      </c>
      <c r="EE70" s="40">
        <f t="shared" si="9"/>
        <v>98.89144415464223</v>
      </c>
      <c r="EF70" s="40">
        <f t="shared" si="9"/>
        <v>44.098959785706491</v>
      </c>
      <c r="EG70" s="40">
        <f t="shared" si="9"/>
        <v>66.994221766724436</v>
      </c>
      <c r="EH70" s="40">
        <f t="shared" si="9"/>
        <v>37.953731886383927</v>
      </c>
      <c r="EI70" s="40">
        <f t="shared" si="9"/>
        <v>186.67534452205851</v>
      </c>
      <c r="EJ70" s="40">
        <f t="shared" si="9"/>
        <v>18.83787378185021</v>
      </c>
      <c r="EK70" s="40">
        <f t="shared" si="9"/>
        <v>36.303569630454191</v>
      </c>
      <c r="EL70" s="40">
        <f t="shared" si="9"/>
        <v>10.285419939289643</v>
      </c>
      <c r="EM70" s="40">
        <f t="shared" si="9"/>
        <v>23.013553182159868</v>
      </c>
      <c r="EN70" s="40">
        <f t="shared" si="9"/>
        <v>81.632757908036609</v>
      </c>
      <c r="EO70" s="40">
        <f t="shared" si="9"/>
        <v>388.79360535319421</v>
      </c>
      <c r="EP70" s="40">
        <f t="shared" si="9"/>
        <v>9.5460999321526661</v>
      </c>
      <c r="EQ70" s="40">
        <f t="shared" si="9"/>
        <v>48.392930387158053</v>
      </c>
      <c r="ER70" s="40">
        <f t="shared" si="9"/>
        <v>21.564485968171386</v>
      </c>
      <c r="ES70" s="40">
        <f t="shared" si="9"/>
        <v>315.81384880868882</v>
      </c>
      <c r="ET70" s="40">
        <f t="shared" si="9"/>
        <v>231.50179519478777</v>
      </c>
      <c r="EU70" s="40">
        <f t="shared" si="9"/>
        <v>3.3358118722020467</v>
      </c>
      <c r="EV70" s="40">
        <f t="shared" si="9"/>
        <v>0</v>
      </c>
      <c r="EW70" s="40">
        <f t="shared" si="9"/>
        <v>53.177809473348589</v>
      </c>
      <c r="EX70" s="40">
        <f t="shared" si="9"/>
        <v>1.8275990576426109</v>
      </c>
      <c r="EY70" s="40">
        <f t="shared" si="9"/>
        <v>8.9664730465572742</v>
      </c>
      <c r="EZ70" s="40">
        <f t="shared" si="9"/>
        <v>0</v>
      </c>
      <c r="FA70" s="40">
        <f t="shared" si="9"/>
        <v>7.3577127110272107</v>
      </c>
      <c r="FB70" s="40">
        <f t="shared" si="9"/>
        <v>0</v>
      </c>
      <c r="FC70" s="40">
        <f t="shared" si="9"/>
        <v>0.70383264679440338</v>
      </c>
      <c r="FD70" s="40">
        <f t="shared" si="9"/>
        <v>0.10054752097062906</v>
      </c>
      <c r="FE70" s="40">
        <f t="shared" si="9"/>
        <v>5.1811546100159447</v>
      </c>
      <c r="FF70" s="40">
        <f t="shared" si="9"/>
        <v>0</v>
      </c>
      <c r="FG70" s="40">
        <f t="shared" si="9"/>
        <v>0</v>
      </c>
      <c r="FH70" s="40">
        <f t="shared" si="9"/>
        <v>0</v>
      </c>
      <c r="FI70" s="40">
        <f t="shared" si="9"/>
        <v>0.66834528645182845</v>
      </c>
      <c r="FJ70" s="40">
        <f t="shared" si="9"/>
        <v>0</v>
      </c>
      <c r="FK70" s="40">
        <f t="shared" si="9"/>
        <v>22.836116380446988</v>
      </c>
      <c r="FL70" s="40">
        <f t="shared" si="9"/>
        <v>113.09821741178642</v>
      </c>
      <c r="FM70" s="40">
        <f t="shared" si="9"/>
        <v>24.953528880887294</v>
      </c>
      <c r="FN70" s="40">
        <f t="shared" si="9"/>
        <v>0</v>
      </c>
      <c r="FO70" s="40">
        <f t="shared" si="9"/>
        <v>0</v>
      </c>
      <c r="FP70" s="40">
        <f t="shared" si="9"/>
        <v>3.022340189175968</v>
      </c>
      <c r="FQ70" s="40">
        <f t="shared" si="9"/>
        <v>0</v>
      </c>
      <c r="FR70" s="40">
        <f t="shared" si="9"/>
        <v>0</v>
      </c>
      <c r="FS70" s="40">
        <f t="shared" si="9"/>
        <v>43.247263137484687</v>
      </c>
      <c r="FT70" s="40">
        <f t="shared" si="9"/>
        <v>0</v>
      </c>
      <c r="FU70" s="40">
        <f t="shared" si="9"/>
        <v>0</v>
      </c>
      <c r="FV70" s="40">
        <f t="shared" si="9"/>
        <v>0</v>
      </c>
      <c r="FW70" s="40">
        <f t="shared" si="9"/>
        <v>0</v>
      </c>
      <c r="FX70" s="40">
        <f t="shared" si="9"/>
        <v>0</v>
      </c>
      <c r="FY70" s="40">
        <f t="shared" si="9"/>
        <v>15.933824793816161</v>
      </c>
      <c r="FZ70" s="40">
        <f t="shared" si="9"/>
        <v>0</v>
      </c>
      <c r="GA70" s="40">
        <f t="shared" si="9"/>
        <v>0</v>
      </c>
      <c r="GB70" s="40">
        <f t="shared" si="9"/>
        <v>0.64468704622344519</v>
      </c>
      <c r="GC70" s="40">
        <f t="shared" si="9"/>
        <v>0</v>
      </c>
      <c r="GD70" s="40">
        <f t="shared" si="9"/>
        <v>0</v>
      </c>
      <c r="GE70" s="40">
        <f t="shared" si="9"/>
        <v>0</v>
      </c>
      <c r="GF70" s="40">
        <f t="shared" si="9"/>
        <v>0</v>
      </c>
      <c r="GG70" s="40">
        <f t="shared" si="9"/>
        <v>0</v>
      </c>
      <c r="GH70" s="40">
        <f t="shared" si="9"/>
        <v>569.17585797450261</v>
      </c>
      <c r="GI70" s="40">
        <f t="shared" si="9"/>
        <v>0</v>
      </c>
      <c r="GJ70" s="40">
        <f t="shared" si="9"/>
        <v>3043.4196812194573</v>
      </c>
      <c r="GK70" s="40">
        <f t="shared" si="9"/>
        <v>0</v>
      </c>
      <c r="GL70" s="40">
        <f t="shared" si="9"/>
        <v>0</v>
      </c>
      <c r="GM70" s="40">
        <f t="shared" si="2"/>
        <v>355.05695478751954</v>
      </c>
      <c r="GN70" s="40">
        <f t="shared" si="3"/>
        <v>3826.4127998180311</v>
      </c>
      <c r="GO70" s="40">
        <f t="shared" si="3"/>
        <v>0</v>
      </c>
      <c r="GP70" s="40">
        <f t="shared" si="3"/>
        <v>390.11846680598364</v>
      </c>
      <c r="GQ70" s="40">
        <f t="shared" si="3"/>
        <v>0</v>
      </c>
      <c r="GR70" s="40">
        <f t="shared" si="3"/>
        <v>0</v>
      </c>
      <c r="GS70" s="40">
        <f t="shared" si="3"/>
        <v>771.62533416883593</v>
      </c>
      <c r="GT70" s="40">
        <f t="shared" si="3"/>
        <v>0</v>
      </c>
      <c r="GU70" s="40">
        <f t="shared" si="3"/>
        <v>336.91699909240674</v>
      </c>
      <c r="GV70" s="40">
        <f t="shared" si="3"/>
        <v>0</v>
      </c>
      <c r="GW70" s="40">
        <f t="shared" si="3"/>
        <v>34.558774413610927</v>
      </c>
      <c r="GX70" s="40">
        <f t="shared" si="3"/>
        <v>115.72428207713698</v>
      </c>
      <c r="GY70" s="40">
        <f t="shared" si="3"/>
        <v>5.3231040513862446E-2</v>
      </c>
      <c r="GZ70" s="40">
        <f t="shared" si="3"/>
        <v>0</v>
      </c>
      <c r="HA70" s="40">
        <f t="shared" si="3"/>
        <v>0</v>
      </c>
      <c r="HB70" s="40">
        <f t="shared" si="3"/>
        <v>0</v>
      </c>
      <c r="HC70" s="40">
        <f t="shared" si="3"/>
        <v>0</v>
      </c>
      <c r="HD70" s="40">
        <f t="shared" si="3"/>
        <v>0</v>
      </c>
      <c r="HE70" s="40">
        <f t="shared" si="3"/>
        <v>0</v>
      </c>
      <c r="HF70" s="40">
        <f t="shared" si="3"/>
        <v>0</v>
      </c>
      <c r="HG70" s="40">
        <f t="shared" si="3"/>
        <v>0</v>
      </c>
      <c r="HH70" s="40">
        <f t="shared" si="3"/>
        <v>0</v>
      </c>
      <c r="HI70" s="40">
        <f t="shared" si="3"/>
        <v>0</v>
      </c>
      <c r="HJ70" s="40">
        <f t="shared" si="3"/>
        <v>0</v>
      </c>
      <c r="HK70" s="40">
        <f t="shared" si="3"/>
        <v>0</v>
      </c>
      <c r="HL70" s="40">
        <f t="shared" si="3"/>
        <v>0</v>
      </c>
      <c r="HM70" s="40">
        <f t="shared" si="3"/>
        <v>0</v>
      </c>
      <c r="HN70" s="40">
        <f t="shared" si="3"/>
        <v>0</v>
      </c>
      <c r="HO70" s="40">
        <f t="shared" si="3"/>
        <v>0</v>
      </c>
      <c r="HP70" s="40">
        <f t="shared" si="3"/>
        <v>0</v>
      </c>
      <c r="HQ70" s="40">
        <f t="shared" si="3"/>
        <v>0</v>
      </c>
      <c r="HR70" s="40">
        <f t="shared" si="3"/>
        <v>0</v>
      </c>
      <c r="HS70" s="40">
        <f t="shared" si="3"/>
        <v>0</v>
      </c>
      <c r="HT70" s="40">
        <f t="shared" si="3"/>
        <v>0</v>
      </c>
      <c r="HU70" s="40">
        <f t="shared" si="3"/>
        <v>0</v>
      </c>
      <c r="HV70" s="40">
        <f t="shared" si="3"/>
        <v>0</v>
      </c>
      <c r="HW70" s="40">
        <f t="shared" si="3"/>
        <v>0</v>
      </c>
      <c r="HX70" s="40">
        <f t="shared" si="3"/>
        <v>0</v>
      </c>
      <c r="HY70" s="40">
        <f t="shared" si="3"/>
        <v>0</v>
      </c>
      <c r="HZ70" s="40">
        <f t="shared" si="3"/>
        <v>0</v>
      </c>
      <c r="IA70" s="40">
        <f t="shared" si="3"/>
        <v>0</v>
      </c>
      <c r="IB70" s="40">
        <f t="shared" si="3"/>
        <v>0</v>
      </c>
      <c r="IC70" s="40">
        <f t="shared" si="3"/>
        <v>0</v>
      </c>
      <c r="ID70" s="40">
        <f t="shared" si="3"/>
        <v>0</v>
      </c>
      <c r="IE70" s="40">
        <f t="shared" si="3"/>
        <v>0</v>
      </c>
      <c r="IF70" s="40">
        <f t="shared" si="3"/>
        <v>0</v>
      </c>
      <c r="IG70" s="40">
        <f t="shared" si="3"/>
        <v>0</v>
      </c>
      <c r="IH70" s="40">
        <f t="shared" si="3"/>
        <v>0</v>
      </c>
      <c r="II70" s="40">
        <f t="shared" si="3"/>
        <v>0</v>
      </c>
      <c r="IJ70" s="40">
        <f t="shared" si="3"/>
        <v>0</v>
      </c>
      <c r="IK70" s="40">
        <f t="shared" si="3"/>
        <v>0</v>
      </c>
      <c r="IL70" s="40">
        <f t="shared" si="3"/>
        <v>0</v>
      </c>
      <c r="IM70" s="40">
        <f t="shared" si="3"/>
        <v>0</v>
      </c>
      <c r="IN70" s="40">
        <f t="shared" si="3"/>
        <v>0</v>
      </c>
      <c r="IO70" s="40">
        <f t="shared" si="3"/>
        <v>0</v>
      </c>
      <c r="IP70" s="40">
        <f t="shared" si="3"/>
        <v>0</v>
      </c>
      <c r="IQ70" s="40">
        <f t="shared" si="3"/>
        <v>0</v>
      </c>
      <c r="IR70" s="40">
        <f t="shared" si="3"/>
        <v>0</v>
      </c>
      <c r="IS70" s="40">
        <f t="shared" si="3"/>
        <v>775.29236140423518</v>
      </c>
      <c r="IT70" s="40">
        <f t="shared" si="3"/>
        <v>0</v>
      </c>
      <c r="IU70" s="40">
        <f t="shared" si="3"/>
        <v>0</v>
      </c>
      <c r="IV70" s="40">
        <f t="shared" si="3"/>
        <v>0</v>
      </c>
      <c r="IW70" s="40">
        <f t="shared" si="3"/>
        <v>0</v>
      </c>
      <c r="IX70" s="40">
        <f t="shared" si="3"/>
        <v>0</v>
      </c>
      <c r="IY70" s="40">
        <f t="shared" ref="IY70:LJ70" si="10">$C$62*IY24/$OY$21</f>
        <v>0</v>
      </c>
      <c r="IZ70" s="40">
        <f t="shared" si="10"/>
        <v>0</v>
      </c>
      <c r="JA70" s="40">
        <f t="shared" si="10"/>
        <v>0</v>
      </c>
      <c r="JB70" s="40">
        <f t="shared" si="10"/>
        <v>0</v>
      </c>
      <c r="JC70" s="40">
        <f t="shared" si="10"/>
        <v>0</v>
      </c>
      <c r="JD70" s="40">
        <f t="shared" si="10"/>
        <v>0</v>
      </c>
      <c r="JE70" s="40">
        <f t="shared" si="10"/>
        <v>0</v>
      </c>
      <c r="JF70" s="40">
        <f t="shared" si="10"/>
        <v>0</v>
      </c>
      <c r="JG70" s="40">
        <f t="shared" si="10"/>
        <v>0</v>
      </c>
      <c r="JH70" s="40">
        <f t="shared" si="10"/>
        <v>0</v>
      </c>
      <c r="JI70" s="40">
        <f t="shared" si="10"/>
        <v>0</v>
      </c>
      <c r="JJ70" s="40">
        <f t="shared" si="10"/>
        <v>0</v>
      </c>
      <c r="JK70" s="40">
        <f t="shared" si="10"/>
        <v>0</v>
      </c>
      <c r="JL70" s="40">
        <f t="shared" si="10"/>
        <v>0</v>
      </c>
      <c r="JM70" s="40">
        <f t="shared" si="10"/>
        <v>0</v>
      </c>
      <c r="JN70" s="40">
        <f t="shared" si="10"/>
        <v>0</v>
      </c>
      <c r="JO70" s="40">
        <f t="shared" si="10"/>
        <v>0</v>
      </c>
      <c r="JP70" s="40">
        <f t="shared" si="10"/>
        <v>0</v>
      </c>
      <c r="JQ70" s="40">
        <f t="shared" si="10"/>
        <v>0</v>
      </c>
      <c r="JR70" s="40">
        <f t="shared" si="10"/>
        <v>0</v>
      </c>
      <c r="JS70" s="40">
        <f t="shared" si="10"/>
        <v>0</v>
      </c>
      <c r="JT70" s="40">
        <f t="shared" si="10"/>
        <v>0</v>
      </c>
      <c r="JU70" s="40">
        <f t="shared" si="10"/>
        <v>0</v>
      </c>
      <c r="JV70" s="40">
        <f t="shared" si="10"/>
        <v>0</v>
      </c>
      <c r="JW70" s="40">
        <f t="shared" si="10"/>
        <v>0</v>
      </c>
      <c r="JX70" s="40">
        <f t="shared" si="10"/>
        <v>0</v>
      </c>
      <c r="JY70" s="40">
        <f t="shared" si="10"/>
        <v>0</v>
      </c>
      <c r="JZ70" s="40">
        <f t="shared" si="10"/>
        <v>0</v>
      </c>
      <c r="KA70" s="40">
        <f t="shared" si="10"/>
        <v>0</v>
      </c>
      <c r="KB70" s="40">
        <f t="shared" si="10"/>
        <v>0</v>
      </c>
      <c r="KC70" s="40">
        <f t="shared" si="10"/>
        <v>0</v>
      </c>
      <c r="KD70" s="40">
        <f t="shared" si="10"/>
        <v>0</v>
      </c>
      <c r="KE70" s="40">
        <f t="shared" si="10"/>
        <v>0</v>
      </c>
      <c r="KF70" s="40">
        <f t="shared" si="10"/>
        <v>0</v>
      </c>
      <c r="KG70" s="40">
        <f t="shared" si="10"/>
        <v>0</v>
      </c>
      <c r="KH70" s="40">
        <f t="shared" si="10"/>
        <v>0</v>
      </c>
      <c r="KI70" s="40">
        <f t="shared" si="10"/>
        <v>0</v>
      </c>
      <c r="KJ70" s="40">
        <f t="shared" si="10"/>
        <v>0</v>
      </c>
      <c r="KK70" s="40">
        <f t="shared" si="10"/>
        <v>0</v>
      </c>
      <c r="KL70" s="40">
        <f t="shared" si="10"/>
        <v>0</v>
      </c>
      <c r="KM70" s="40">
        <f t="shared" si="10"/>
        <v>0</v>
      </c>
      <c r="KN70" s="40">
        <f t="shared" si="10"/>
        <v>0</v>
      </c>
      <c r="KO70" s="40">
        <f t="shared" si="10"/>
        <v>23.806104229810707</v>
      </c>
      <c r="KP70" s="40">
        <f t="shared" si="10"/>
        <v>0</v>
      </c>
      <c r="KQ70" s="40">
        <f t="shared" si="10"/>
        <v>0</v>
      </c>
      <c r="KR70" s="40">
        <f t="shared" si="10"/>
        <v>3.1406313903178842</v>
      </c>
      <c r="KS70" s="40">
        <f t="shared" si="10"/>
        <v>599.9433993915153</v>
      </c>
      <c r="KT70" s="40">
        <f t="shared" si="10"/>
        <v>0.19518048188416229</v>
      </c>
      <c r="KU70" s="40">
        <f t="shared" si="10"/>
        <v>0</v>
      </c>
      <c r="KV70" s="40">
        <f t="shared" si="10"/>
        <v>0</v>
      </c>
      <c r="KW70" s="40">
        <f t="shared" si="10"/>
        <v>0</v>
      </c>
      <c r="KX70" s="40">
        <f t="shared" si="10"/>
        <v>0</v>
      </c>
      <c r="KY70" s="40">
        <f t="shared" si="10"/>
        <v>0</v>
      </c>
      <c r="KZ70" s="40">
        <f t="shared" si="10"/>
        <v>0</v>
      </c>
      <c r="LA70" s="40">
        <f t="shared" si="10"/>
        <v>0</v>
      </c>
      <c r="LB70" s="40">
        <f t="shared" si="10"/>
        <v>0</v>
      </c>
      <c r="LC70" s="40">
        <f t="shared" si="10"/>
        <v>0</v>
      </c>
      <c r="LD70" s="40">
        <f t="shared" si="10"/>
        <v>0</v>
      </c>
      <c r="LE70" s="40">
        <f t="shared" si="10"/>
        <v>0</v>
      </c>
      <c r="LF70" s="40">
        <f t="shared" si="10"/>
        <v>0</v>
      </c>
      <c r="LG70" s="40">
        <f t="shared" si="10"/>
        <v>0</v>
      </c>
      <c r="LH70" s="40">
        <f t="shared" si="10"/>
        <v>0</v>
      </c>
      <c r="LI70" s="40">
        <f t="shared" si="10"/>
        <v>0</v>
      </c>
      <c r="LJ70" s="40">
        <f t="shared" si="10"/>
        <v>0</v>
      </c>
      <c r="LK70" s="40">
        <f t="shared" si="4"/>
        <v>0</v>
      </c>
      <c r="LL70" s="40">
        <f t="shared" si="5"/>
        <v>8.0319725575361325</v>
      </c>
      <c r="LM70" s="40">
        <f t="shared" si="5"/>
        <v>0.43767744422509131</v>
      </c>
      <c r="LN70" s="40">
        <f t="shared" si="5"/>
        <v>6.5060160628054114E-2</v>
      </c>
      <c r="LO70" s="40">
        <f t="shared" si="5"/>
        <v>0</v>
      </c>
      <c r="LP70" s="40">
        <f t="shared" si="5"/>
        <v>14.957922384395346</v>
      </c>
      <c r="LQ70" s="40">
        <f t="shared" si="5"/>
        <v>0</v>
      </c>
      <c r="LR70" s="40">
        <f t="shared" si="5"/>
        <v>0</v>
      </c>
      <c r="LS70" s="40">
        <f t="shared" si="5"/>
        <v>0</v>
      </c>
      <c r="LT70" s="40">
        <f t="shared" si="5"/>
        <v>0</v>
      </c>
      <c r="LU70" s="40">
        <f t="shared" si="5"/>
        <v>0</v>
      </c>
      <c r="LV70" s="40">
        <f t="shared" si="5"/>
        <v>0</v>
      </c>
      <c r="LW70" s="40">
        <f t="shared" si="5"/>
        <v>0</v>
      </c>
      <c r="LX70" s="40">
        <f t="shared" si="5"/>
        <v>0</v>
      </c>
      <c r="LY70" s="40">
        <f t="shared" si="5"/>
        <v>0</v>
      </c>
      <c r="LZ70" s="40">
        <f t="shared" si="5"/>
        <v>0</v>
      </c>
      <c r="MA70" s="40">
        <f t="shared" si="5"/>
        <v>0</v>
      </c>
      <c r="MB70" s="40">
        <f t="shared" si="5"/>
        <v>0</v>
      </c>
      <c r="MC70" s="40">
        <f t="shared" si="5"/>
        <v>0</v>
      </c>
      <c r="MD70" s="40">
        <f t="shared" si="5"/>
        <v>0</v>
      </c>
      <c r="ME70" s="40">
        <f t="shared" si="5"/>
        <v>0</v>
      </c>
      <c r="MF70" s="40">
        <f t="shared" si="5"/>
        <v>0</v>
      </c>
      <c r="MG70" s="40">
        <f t="shared" si="5"/>
        <v>0</v>
      </c>
      <c r="MH70" s="40">
        <f t="shared" si="5"/>
        <v>0</v>
      </c>
      <c r="MI70" s="40">
        <f t="shared" si="5"/>
        <v>0</v>
      </c>
      <c r="MJ70" s="40">
        <f t="shared" si="5"/>
        <v>0</v>
      </c>
      <c r="MK70" s="40">
        <f t="shared" si="5"/>
        <v>0</v>
      </c>
      <c r="ML70" s="40">
        <f t="shared" si="5"/>
        <v>0</v>
      </c>
      <c r="MM70" s="40">
        <f t="shared" si="5"/>
        <v>0</v>
      </c>
      <c r="MN70" s="40">
        <f t="shared" si="5"/>
        <v>0</v>
      </c>
      <c r="MO70" s="40">
        <f t="shared" si="5"/>
        <v>0</v>
      </c>
      <c r="MP70" s="40">
        <f t="shared" si="5"/>
        <v>0</v>
      </c>
      <c r="MQ70" s="40">
        <f t="shared" si="5"/>
        <v>0</v>
      </c>
      <c r="MR70" s="40">
        <f t="shared" si="5"/>
        <v>0</v>
      </c>
      <c r="MS70" s="40">
        <f t="shared" si="5"/>
        <v>0</v>
      </c>
      <c r="MT70" s="40">
        <f t="shared" si="5"/>
        <v>0</v>
      </c>
      <c r="MU70" s="40">
        <f t="shared" si="5"/>
        <v>0</v>
      </c>
      <c r="MV70" s="40">
        <f t="shared" si="5"/>
        <v>0</v>
      </c>
      <c r="MW70" s="40">
        <f t="shared" si="5"/>
        <v>0</v>
      </c>
      <c r="MX70" s="40">
        <f t="shared" si="5"/>
        <v>0</v>
      </c>
      <c r="MY70" s="40">
        <f t="shared" si="5"/>
        <v>0</v>
      </c>
      <c r="MZ70" s="40">
        <f t="shared" si="5"/>
        <v>0</v>
      </c>
      <c r="NA70" s="40">
        <f t="shared" si="5"/>
        <v>0</v>
      </c>
      <c r="NB70" s="40">
        <f t="shared" si="5"/>
        <v>0</v>
      </c>
      <c r="NC70" s="40">
        <f t="shared" si="5"/>
        <v>0</v>
      </c>
      <c r="ND70" s="40">
        <f t="shared" si="5"/>
        <v>0</v>
      </c>
      <c r="NE70" s="40">
        <f t="shared" si="5"/>
        <v>0</v>
      </c>
      <c r="NF70" s="40">
        <f t="shared" si="5"/>
        <v>0</v>
      </c>
      <c r="NG70" s="40">
        <f t="shared" si="5"/>
        <v>0</v>
      </c>
      <c r="NH70" s="40">
        <f t="shared" si="5"/>
        <v>0</v>
      </c>
      <c r="NI70" s="40">
        <f t="shared" si="5"/>
        <v>0</v>
      </c>
      <c r="NJ70" s="40">
        <f t="shared" si="5"/>
        <v>0</v>
      </c>
      <c r="NK70" s="40">
        <f t="shared" si="5"/>
        <v>0</v>
      </c>
      <c r="NL70" s="40">
        <f t="shared" si="5"/>
        <v>0</v>
      </c>
      <c r="NM70" s="40">
        <f t="shared" si="5"/>
        <v>0.13603488131320401</v>
      </c>
      <c r="NN70" s="40">
        <f t="shared" si="5"/>
        <v>0</v>
      </c>
      <c r="NO70" s="40">
        <f t="shared" si="5"/>
        <v>12.361430519330279</v>
      </c>
      <c r="NP70" s="40">
        <f t="shared" si="5"/>
        <v>308.50345257811836</v>
      </c>
      <c r="NQ70" s="40">
        <f t="shared" si="5"/>
        <v>6.9791808673730769</v>
      </c>
      <c r="NR70" s="40">
        <f t="shared" si="5"/>
        <v>0</v>
      </c>
      <c r="NS70" s="40">
        <f t="shared" si="5"/>
        <v>0</v>
      </c>
      <c r="NT70" s="40">
        <f t="shared" si="5"/>
        <v>204.04640740974898</v>
      </c>
      <c r="NU70" s="40">
        <f t="shared" si="5"/>
        <v>32.748919036139597</v>
      </c>
      <c r="NV70" s="40">
        <f t="shared" si="5"/>
        <v>0</v>
      </c>
      <c r="NW70" s="40">
        <f t="shared" ref="NW70:OX70" si="11">$C$62*NW24/$OY$21</f>
        <v>0</v>
      </c>
      <c r="NX70" s="40">
        <f t="shared" si="11"/>
        <v>0</v>
      </c>
      <c r="NY70" s="40">
        <f t="shared" si="11"/>
        <v>0</v>
      </c>
      <c r="NZ70" s="40">
        <f t="shared" si="11"/>
        <v>0</v>
      </c>
      <c r="OA70" s="40">
        <f t="shared" si="11"/>
        <v>0</v>
      </c>
      <c r="OB70" s="40">
        <f t="shared" si="11"/>
        <v>0</v>
      </c>
      <c r="OC70" s="40">
        <f t="shared" si="11"/>
        <v>4.3649453221367205</v>
      </c>
      <c r="OD70" s="40">
        <f t="shared" si="11"/>
        <v>5.944132857381307</v>
      </c>
      <c r="OE70" s="40">
        <f t="shared" si="11"/>
        <v>0</v>
      </c>
      <c r="OF70" s="40">
        <f t="shared" si="11"/>
        <v>0</v>
      </c>
      <c r="OG70" s="40">
        <f t="shared" si="11"/>
        <v>0</v>
      </c>
      <c r="OH70" s="40">
        <f t="shared" si="11"/>
        <v>0</v>
      </c>
      <c r="OI70" s="40">
        <f t="shared" si="11"/>
        <v>0</v>
      </c>
      <c r="OJ70" s="40">
        <f t="shared" si="11"/>
        <v>0</v>
      </c>
      <c r="OK70" s="40">
        <f t="shared" si="11"/>
        <v>0</v>
      </c>
      <c r="OL70" s="40">
        <f t="shared" si="11"/>
        <v>0</v>
      </c>
      <c r="OM70" s="40">
        <f t="shared" si="11"/>
        <v>0</v>
      </c>
      <c r="ON70" s="40">
        <f t="shared" si="11"/>
        <v>0</v>
      </c>
      <c r="OO70" s="40">
        <f t="shared" si="11"/>
        <v>2.3658240228383313E-2</v>
      </c>
      <c r="OP70" s="40">
        <f t="shared" si="11"/>
        <v>14107.254869623481</v>
      </c>
      <c r="OQ70" s="40">
        <f t="shared" si="11"/>
        <v>0</v>
      </c>
      <c r="OR70" s="40">
        <f t="shared" si="11"/>
        <v>0</v>
      </c>
      <c r="OS70" s="40">
        <f t="shared" si="11"/>
        <v>0</v>
      </c>
      <c r="OT70" s="40">
        <f t="shared" si="11"/>
        <v>0</v>
      </c>
      <c r="OU70" s="40">
        <f t="shared" si="11"/>
        <v>0</v>
      </c>
      <c r="OV70" s="40">
        <f t="shared" si="11"/>
        <v>0</v>
      </c>
      <c r="OW70" s="40">
        <f t="shared" si="11"/>
        <v>0</v>
      </c>
      <c r="OX70" s="40">
        <f t="shared" si="11"/>
        <v>14105.468461199354</v>
      </c>
    </row>
    <row r="71" spans="1:414">
      <c r="B71" s="169" t="s">
        <v>1249</v>
      </c>
      <c r="C71" s="168">
        <f>SUM(C67:C70)</f>
        <v>170.87949989911883</v>
      </c>
      <c r="D71" s="168">
        <f t="shared" ref="D71:BO71" si="12">SUM(D67:D70)</f>
        <v>0.35098854363370718</v>
      </c>
      <c r="E71" s="168">
        <f t="shared" si="12"/>
        <v>0</v>
      </c>
      <c r="F71" s="168">
        <f t="shared" si="12"/>
        <v>9.8527144572039593E-2</v>
      </c>
      <c r="G71" s="168">
        <f t="shared" si="12"/>
        <v>94.47057436120221</v>
      </c>
      <c r="H71" s="168">
        <f t="shared" si="12"/>
        <v>183.801293421385</v>
      </c>
      <c r="I71" s="168">
        <f t="shared" si="12"/>
        <v>0</v>
      </c>
      <c r="J71" s="168">
        <f t="shared" si="12"/>
        <v>0</v>
      </c>
      <c r="K71" s="168">
        <f t="shared" si="12"/>
        <v>0</v>
      </c>
      <c r="L71" s="168">
        <f t="shared" si="12"/>
        <v>0</v>
      </c>
      <c r="M71" s="168">
        <f t="shared" si="12"/>
        <v>0</v>
      </c>
      <c r="N71" s="168">
        <f t="shared" si="12"/>
        <v>0</v>
      </c>
      <c r="O71" s="168">
        <f t="shared" si="12"/>
        <v>0</v>
      </c>
      <c r="P71" s="168">
        <f t="shared" si="12"/>
        <v>67.898524663140208</v>
      </c>
      <c r="Q71" s="168">
        <f t="shared" si="12"/>
        <v>0</v>
      </c>
      <c r="R71" s="168">
        <f t="shared" si="12"/>
        <v>9.9983118116908933</v>
      </c>
      <c r="S71" s="168">
        <f t="shared" si="12"/>
        <v>0</v>
      </c>
      <c r="T71" s="168">
        <f t="shared" si="12"/>
        <v>133.22601309434936</v>
      </c>
      <c r="U71" s="168">
        <f t="shared" si="12"/>
        <v>126.1436341340055</v>
      </c>
      <c r="V71" s="168">
        <f t="shared" si="12"/>
        <v>145.44066036227343</v>
      </c>
      <c r="W71" s="168">
        <f t="shared" si="12"/>
        <v>119.77557890946134</v>
      </c>
      <c r="X71" s="168">
        <f t="shared" si="12"/>
        <v>4.0230429134019028</v>
      </c>
      <c r="Y71" s="168">
        <f t="shared" si="12"/>
        <v>19.330362874031422</v>
      </c>
      <c r="Z71" s="168">
        <f t="shared" si="12"/>
        <v>0</v>
      </c>
      <c r="AA71" s="168">
        <f t="shared" si="12"/>
        <v>10.318658471394093</v>
      </c>
      <c r="AB71" s="168">
        <f t="shared" si="12"/>
        <v>32.740634982116966</v>
      </c>
      <c r="AC71" s="168">
        <f t="shared" si="12"/>
        <v>5.513310441814971</v>
      </c>
      <c r="AD71" s="168">
        <f t="shared" si="12"/>
        <v>206.35740615421975</v>
      </c>
      <c r="AE71" s="168">
        <f t="shared" si="12"/>
        <v>503.76824956452356</v>
      </c>
      <c r="AF71" s="168">
        <f t="shared" si="12"/>
        <v>36.595556499916981</v>
      </c>
      <c r="AG71" s="168">
        <f t="shared" si="12"/>
        <v>0</v>
      </c>
      <c r="AH71" s="168">
        <f t="shared" si="12"/>
        <v>0</v>
      </c>
      <c r="AI71" s="168">
        <f t="shared" si="12"/>
        <v>0</v>
      </c>
      <c r="AJ71" s="168">
        <f t="shared" si="12"/>
        <v>1.9141778845611777</v>
      </c>
      <c r="AK71" s="168">
        <f t="shared" si="12"/>
        <v>0</v>
      </c>
      <c r="AL71" s="168">
        <f t="shared" si="12"/>
        <v>0</v>
      </c>
      <c r="AM71" s="168">
        <f t="shared" si="12"/>
        <v>5.9145600570958273E-2</v>
      </c>
      <c r="AN71" s="168">
        <f t="shared" si="12"/>
        <v>6.6912865575299918</v>
      </c>
      <c r="AO71" s="168">
        <f t="shared" si="12"/>
        <v>216.46279383048545</v>
      </c>
      <c r="AP71" s="168">
        <f t="shared" si="12"/>
        <v>5.985570979609208</v>
      </c>
      <c r="AQ71" s="168">
        <f t="shared" si="12"/>
        <v>197.31079533484092</v>
      </c>
      <c r="AR71" s="168">
        <f t="shared" si="12"/>
        <v>21.63185424898144</v>
      </c>
      <c r="AS71" s="168">
        <f t="shared" si="12"/>
        <v>4.2148316730986366</v>
      </c>
      <c r="AT71" s="168">
        <f t="shared" si="12"/>
        <v>17.992849329779947</v>
      </c>
      <c r="AU71" s="168">
        <f t="shared" si="12"/>
        <v>12.626524881208152</v>
      </c>
      <c r="AV71" s="168">
        <f t="shared" si="12"/>
        <v>174.04514092743554</v>
      </c>
      <c r="AW71" s="168">
        <f t="shared" si="12"/>
        <v>122.26095999299133</v>
      </c>
      <c r="AX71" s="168">
        <f t="shared" si="12"/>
        <v>18.769612912955218</v>
      </c>
      <c r="AY71" s="168">
        <f t="shared" si="12"/>
        <v>86.411305338611086</v>
      </c>
      <c r="AZ71" s="168">
        <f t="shared" si="12"/>
        <v>36.191903537943361</v>
      </c>
      <c r="BA71" s="168">
        <f t="shared" si="12"/>
        <v>41.994040747346801</v>
      </c>
      <c r="BB71" s="168">
        <f t="shared" si="12"/>
        <v>11.186205338146523</v>
      </c>
      <c r="BC71" s="168">
        <f t="shared" si="12"/>
        <v>83.874606991716547</v>
      </c>
      <c r="BD71" s="168">
        <f t="shared" si="12"/>
        <v>13.178379489208645</v>
      </c>
      <c r="BE71" s="168">
        <f t="shared" si="12"/>
        <v>32.050715992538215</v>
      </c>
      <c r="BF71" s="168">
        <f t="shared" si="12"/>
        <v>171.08959755451295</v>
      </c>
      <c r="BG71" s="168">
        <f t="shared" si="12"/>
        <v>0.33129777163316654</v>
      </c>
      <c r="BH71" s="168">
        <f t="shared" si="12"/>
        <v>30.452312775164778</v>
      </c>
      <c r="BI71" s="168">
        <f t="shared" si="12"/>
        <v>0</v>
      </c>
      <c r="BJ71" s="168">
        <f t="shared" si="12"/>
        <v>63.380933169330298</v>
      </c>
      <c r="BK71" s="168">
        <f t="shared" si="12"/>
        <v>99.63369176242756</v>
      </c>
      <c r="BL71" s="168">
        <f t="shared" si="12"/>
        <v>160.31777962788726</v>
      </c>
      <c r="BM71" s="168">
        <f t="shared" si="12"/>
        <v>242.52077719727546</v>
      </c>
      <c r="BN71" s="168">
        <f t="shared" si="12"/>
        <v>68.119154784076855</v>
      </c>
      <c r="BO71" s="168">
        <f t="shared" si="12"/>
        <v>46.085301526673717</v>
      </c>
      <c r="BP71" s="168">
        <f t="shared" ref="BP71:EA71" si="13">SUM(BP67:BP70)</f>
        <v>21.339703026841665</v>
      </c>
      <c r="BQ71" s="168">
        <f t="shared" si="13"/>
        <v>92.755962841043186</v>
      </c>
      <c r="BR71" s="168">
        <f t="shared" si="13"/>
        <v>15.893290583183745</v>
      </c>
      <c r="BS71" s="168">
        <f t="shared" si="13"/>
        <v>15.62006680881851</v>
      </c>
      <c r="BT71" s="168">
        <f t="shared" si="13"/>
        <v>73.285927912341833</v>
      </c>
      <c r="BU71" s="168">
        <f t="shared" si="13"/>
        <v>140.85412479621763</v>
      </c>
      <c r="BV71" s="168">
        <f t="shared" si="13"/>
        <v>72.864212325212662</v>
      </c>
      <c r="BW71" s="168">
        <f t="shared" si="13"/>
        <v>16.44647863485941</v>
      </c>
      <c r="BX71" s="168">
        <f t="shared" si="13"/>
        <v>19.954258766704093</v>
      </c>
      <c r="BY71" s="168">
        <f t="shared" si="13"/>
        <v>85.845172057196081</v>
      </c>
      <c r="BZ71" s="168">
        <f t="shared" si="13"/>
        <v>139.07453514583676</v>
      </c>
      <c r="CA71" s="168">
        <f t="shared" si="13"/>
        <v>53.766924860044185</v>
      </c>
      <c r="CB71" s="168">
        <f t="shared" si="13"/>
        <v>16.211003218334273</v>
      </c>
      <c r="CC71" s="168">
        <f t="shared" si="13"/>
        <v>38.821258975674986</v>
      </c>
      <c r="CD71" s="168">
        <f t="shared" si="13"/>
        <v>8.9896085836585886</v>
      </c>
      <c r="CE71" s="168">
        <f t="shared" si="13"/>
        <v>86.822508566460797</v>
      </c>
      <c r="CF71" s="168">
        <f t="shared" si="13"/>
        <v>47.317894191873897</v>
      </c>
      <c r="CG71" s="168">
        <f t="shared" si="13"/>
        <v>453.34831165854371</v>
      </c>
      <c r="CH71" s="168">
        <f t="shared" si="13"/>
        <v>37.157663643599562</v>
      </c>
      <c r="CI71" s="168">
        <f t="shared" si="13"/>
        <v>39.226556767334053</v>
      </c>
      <c r="CJ71" s="168">
        <f t="shared" si="13"/>
        <v>596.7270977052284</v>
      </c>
      <c r="CK71" s="168">
        <f t="shared" si="13"/>
        <v>0.26932707104873121</v>
      </c>
      <c r="CL71" s="168">
        <f t="shared" si="13"/>
        <v>60.816918089348476</v>
      </c>
      <c r="CM71" s="168">
        <f t="shared" si="13"/>
        <v>109.40950330144176</v>
      </c>
      <c r="CN71" s="168">
        <f t="shared" si="13"/>
        <v>283.04443629722005</v>
      </c>
      <c r="CO71" s="168">
        <f t="shared" si="13"/>
        <v>41.887144450101339</v>
      </c>
      <c r="CP71" s="168">
        <f t="shared" si="13"/>
        <v>362.10791264984971</v>
      </c>
      <c r="CQ71" s="168">
        <f t="shared" si="13"/>
        <v>13.156019310199763</v>
      </c>
      <c r="CR71" s="168">
        <f t="shared" si="13"/>
        <v>254.43213107852068</v>
      </c>
      <c r="CS71" s="168">
        <f t="shared" si="13"/>
        <v>528.85483519405398</v>
      </c>
      <c r="CT71" s="168">
        <f t="shared" si="13"/>
        <v>78.725495135187074</v>
      </c>
      <c r="CU71" s="168">
        <f t="shared" si="13"/>
        <v>332.2355765038111</v>
      </c>
      <c r="CV71" s="168">
        <f t="shared" si="13"/>
        <v>785.01662824080051</v>
      </c>
      <c r="CW71" s="168">
        <f t="shared" si="13"/>
        <v>21.843638562480521</v>
      </c>
      <c r="CX71" s="168">
        <f t="shared" si="13"/>
        <v>49.646350601145926</v>
      </c>
      <c r="CY71" s="168">
        <f t="shared" si="13"/>
        <v>443.29304928791561</v>
      </c>
      <c r="CZ71" s="168">
        <f t="shared" si="13"/>
        <v>14.231644862595576</v>
      </c>
      <c r="DA71" s="168">
        <f t="shared" si="13"/>
        <v>1.4353183736444244</v>
      </c>
      <c r="DB71" s="168">
        <f t="shared" si="13"/>
        <v>1.6881998257413704</v>
      </c>
      <c r="DC71" s="168">
        <f t="shared" si="13"/>
        <v>326.14699160884584</v>
      </c>
      <c r="DD71" s="168">
        <f t="shared" si="13"/>
        <v>759.8242915395208</v>
      </c>
      <c r="DE71" s="168">
        <f t="shared" si="13"/>
        <v>298.36140527501055</v>
      </c>
      <c r="DF71" s="168">
        <f t="shared" si="13"/>
        <v>4.2703853521548982</v>
      </c>
      <c r="DG71" s="168">
        <f t="shared" si="13"/>
        <v>51.211811702182509</v>
      </c>
      <c r="DH71" s="168">
        <f t="shared" si="13"/>
        <v>9.1229386755077826</v>
      </c>
      <c r="DI71" s="168">
        <f t="shared" si="13"/>
        <v>29.83633513610733</v>
      </c>
      <c r="DJ71" s="168">
        <f t="shared" si="13"/>
        <v>48.323144508556183</v>
      </c>
      <c r="DK71" s="168">
        <f t="shared" si="13"/>
        <v>0.71754469803497578</v>
      </c>
      <c r="DL71" s="168">
        <f t="shared" si="13"/>
        <v>111.35434501187487</v>
      </c>
      <c r="DM71" s="168">
        <f t="shared" si="13"/>
        <v>100.61133670901397</v>
      </c>
      <c r="DN71" s="168">
        <f t="shared" si="13"/>
        <v>463.50717952070113</v>
      </c>
      <c r="DO71" s="168">
        <f t="shared" si="13"/>
        <v>39.111648458150718</v>
      </c>
      <c r="DP71" s="168">
        <f t="shared" si="13"/>
        <v>66.247493816530337</v>
      </c>
      <c r="DQ71" s="168">
        <f t="shared" si="13"/>
        <v>18.180138268520373</v>
      </c>
      <c r="DR71" s="168">
        <f t="shared" si="13"/>
        <v>190.76063790413599</v>
      </c>
      <c r="DS71" s="168">
        <f t="shared" si="13"/>
        <v>510.56178003163234</v>
      </c>
      <c r="DT71" s="168">
        <f t="shared" si="13"/>
        <v>690.34971069113931</v>
      </c>
      <c r="DU71" s="168">
        <f t="shared" si="13"/>
        <v>1761.6890737620874</v>
      </c>
      <c r="DV71" s="168">
        <f t="shared" si="13"/>
        <v>91.405248537251083</v>
      </c>
      <c r="DW71" s="168">
        <f t="shared" si="13"/>
        <v>101.08368737246265</v>
      </c>
      <c r="DX71" s="168">
        <f t="shared" si="13"/>
        <v>23.424004961405331</v>
      </c>
      <c r="DY71" s="168">
        <f t="shared" si="13"/>
        <v>136.50675343345759</v>
      </c>
      <c r="DZ71" s="168">
        <f t="shared" si="13"/>
        <v>134.77690164871353</v>
      </c>
      <c r="EA71" s="168">
        <f t="shared" si="13"/>
        <v>354.2735421827432</v>
      </c>
      <c r="EB71" s="168">
        <f t="shared" ref="EB71:GM71" si="14">SUM(EB67:EB70)</f>
        <v>26.8828263027658</v>
      </c>
      <c r="EC71" s="168">
        <f t="shared" si="14"/>
        <v>16.024185736797353</v>
      </c>
      <c r="ED71" s="168">
        <f t="shared" si="14"/>
        <v>514.75858996907937</v>
      </c>
      <c r="EE71" s="168">
        <f t="shared" si="14"/>
        <v>387.30494578448264</v>
      </c>
      <c r="EF71" s="168">
        <f t="shared" si="14"/>
        <v>115.47648692827204</v>
      </c>
      <c r="EG71" s="168">
        <f t="shared" si="14"/>
        <v>420.09152355216656</v>
      </c>
      <c r="EH71" s="168">
        <f t="shared" si="14"/>
        <v>215.25749536915586</v>
      </c>
      <c r="EI71" s="168">
        <f t="shared" si="14"/>
        <v>1447.40734451713</v>
      </c>
      <c r="EJ71" s="168">
        <f t="shared" si="14"/>
        <v>126.05618900396748</v>
      </c>
      <c r="EK71" s="168">
        <f t="shared" si="14"/>
        <v>185.32410005111808</v>
      </c>
      <c r="EL71" s="168">
        <f t="shared" si="14"/>
        <v>169.84653651062052</v>
      </c>
      <c r="EM71" s="168">
        <f t="shared" si="14"/>
        <v>131.8719011129769</v>
      </c>
      <c r="EN71" s="168">
        <f t="shared" si="14"/>
        <v>196.69438536982554</v>
      </c>
      <c r="EO71" s="168">
        <f t="shared" si="14"/>
        <v>1929.5656198279246</v>
      </c>
      <c r="EP71" s="168">
        <f t="shared" si="14"/>
        <v>65.761404182123968</v>
      </c>
      <c r="EQ71" s="168">
        <f t="shared" si="14"/>
        <v>767.18299075520019</v>
      </c>
      <c r="ER71" s="168">
        <f t="shared" si="14"/>
        <v>965.80393869906015</v>
      </c>
      <c r="ES71" s="168">
        <f t="shared" si="14"/>
        <v>1008.7442347107498</v>
      </c>
      <c r="ET71" s="168">
        <f t="shared" si="14"/>
        <v>1259.7448792810462</v>
      </c>
      <c r="EU71" s="168">
        <f t="shared" si="14"/>
        <v>164.65666759535864</v>
      </c>
      <c r="EV71" s="168">
        <f t="shared" si="14"/>
        <v>1.074447801725779</v>
      </c>
      <c r="EW71" s="168">
        <f t="shared" si="14"/>
        <v>519.59032472858041</v>
      </c>
      <c r="EX71" s="168">
        <f t="shared" si="14"/>
        <v>33.778461066142086</v>
      </c>
      <c r="EY71" s="168">
        <f t="shared" si="14"/>
        <v>266.70788844435361</v>
      </c>
      <c r="EZ71" s="168">
        <f t="shared" si="14"/>
        <v>24.576481892429719</v>
      </c>
      <c r="FA71" s="168">
        <f t="shared" si="14"/>
        <v>581.95400920098973</v>
      </c>
      <c r="FB71" s="168">
        <f t="shared" si="14"/>
        <v>140.21713458500892</v>
      </c>
      <c r="FC71" s="168">
        <f t="shared" si="14"/>
        <v>60.714874301754151</v>
      </c>
      <c r="FD71" s="168">
        <f t="shared" si="14"/>
        <v>135.2088430610533</v>
      </c>
      <c r="FE71" s="168">
        <f t="shared" si="14"/>
        <v>72.323774636902698</v>
      </c>
      <c r="FF71" s="168">
        <f t="shared" si="14"/>
        <v>30.485803498039964</v>
      </c>
      <c r="FG71" s="168">
        <f t="shared" si="14"/>
        <v>97.014490001199079</v>
      </c>
      <c r="FH71" s="168">
        <f t="shared" si="14"/>
        <v>18.029287982876085</v>
      </c>
      <c r="FI71" s="168">
        <f t="shared" si="14"/>
        <v>2.2795001384458167</v>
      </c>
      <c r="FJ71" s="168">
        <f t="shared" si="14"/>
        <v>8.4991110280884499</v>
      </c>
      <c r="FK71" s="168">
        <f t="shared" si="14"/>
        <v>388.89943704167399</v>
      </c>
      <c r="FL71" s="168">
        <f t="shared" si="14"/>
        <v>761.12543525441697</v>
      </c>
      <c r="FM71" s="168">
        <f t="shared" si="14"/>
        <v>1612.424342178324</v>
      </c>
      <c r="FN71" s="168">
        <f t="shared" si="14"/>
        <v>63.042511469050893</v>
      </c>
      <c r="FO71" s="168">
        <f t="shared" si="14"/>
        <v>257.64261025574666</v>
      </c>
      <c r="FP71" s="168">
        <f t="shared" si="14"/>
        <v>141.74588880815375</v>
      </c>
      <c r="FQ71" s="168">
        <f t="shared" si="14"/>
        <v>36.498395661817788</v>
      </c>
      <c r="FR71" s="168">
        <f t="shared" si="14"/>
        <v>50.719874188079913</v>
      </c>
      <c r="FS71" s="168">
        <f t="shared" si="14"/>
        <v>959.94650796128235</v>
      </c>
      <c r="FT71" s="168">
        <f t="shared" si="14"/>
        <v>15.764541607716478</v>
      </c>
      <c r="FU71" s="168">
        <f t="shared" si="14"/>
        <v>20.545230558675527</v>
      </c>
      <c r="FV71" s="168">
        <f t="shared" si="14"/>
        <v>72.608012435497614</v>
      </c>
      <c r="FW71" s="168">
        <f t="shared" si="14"/>
        <v>76.005496695297794</v>
      </c>
      <c r="FX71" s="168">
        <f t="shared" si="14"/>
        <v>201.82452354024321</v>
      </c>
      <c r="FY71" s="168">
        <f t="shared" si="14"/>
        <v>1340.9962957769346</v>
      </c>
      <c r="FZ71" s="168">
        <f t="shared" si="14"/>
        <v>352.88894425479918</v>
      </c>
      <c r="GA71" s="168">
        <f t="shared" si="14"/>
        <v>213.11970247025201</v>
      </c>
      <c r="GB71" s="168">
        <f t="shared" si="14"/>
        <v>56.68101928658696</v>
      </c>
      <c r="GC71" s="168">
        <f t="shared" si="14"/>
        <v>126.950713097153</v>
      </c>
      <c r="GD71" s="168">
        <f t="shared" si="14"/>
        <v>33.726135405411839</v>
      </c>
      <c r="GE71" s="168">
        <f t="shared" si="14"/>
        <v>33.896016901932633</v>
      </c>
      <c r="GF71" s="168">
        <f t="shared" si="14"/>
        <v>72.135824730390439</v>
      </c>
      <c r="GG71" s="168">
        <f t="shared" si="14"/>
        <v>158.37596321679493</v>
      </c>
      <c r="GH71" s="168">
        <f t="shared" si="14"/>
        <v>1037.2001129516352</v>
      </c>
      <c r="GI71" s="168">
        <f t="shared" si="14"/>
        <v>1909.7126352422101</v>
      </c>
      <c r="GJ71" s="168">
        <f t="shared" si="14"/>
        <v>6358.7611197732003</v>
      </c>
      <c r="GK71" s="168">
        <f t="shared" si="14"/>
        <v>1406.2655585211628</v>
      </c>
      <c r="GL71" s="168">
        <f t="shared" si="14"/>
        <v>550.57312295975782</v>
      </c>
      <c r="GM71" s="168">
        <f t="shared" si="14"/>
        <v>671.61018971225485</v>
      </c>
      <c r="GN71" s="168">
        <f t="shared" ref="GN71:IY71" si="15">SUM(GN67:GN70)</f>
        <v>5945.5083175344271</v>
      </c>
      <c r="GO71" s="168">
        <f t="shared" si="15"/>
        <v>318.43184304051806</v>
      </c>
      <c r="GP71" s="168">
        <f t="shared" si="15"/>
        <v>696.96264626439961</v>
      </c>
      <c r="GQ71" s="168">
        <f t="shared" si="15"/>
        <v>530.61029589782049</v>
      </c>
      <c r="GR71" s="168">
        <f t="shared" si="15"/>
        <v>220.99079192477677</v>
      </c>
      <c r="GS71" s="168">
        <f t="shared" si="15"/>
        <v>1501.6258692437491</v>
      </c>
      <c r="GT71" s="168">
        <f t="shared" si="15"/>
        <v>94.925105014517356</v>
      </c>
      <c r="GU71" s="168">
        <f t="shared" si="15"/>
        <v>525.19227609137681</v>
      </c>
      <c r="GV71" s="168">
        <f t="shared" si="15"/>
        <v>1809.9274371583829</v>
      </c>
      <c r="GW71" s="168">
        <f t="shared" si="15"/>
        <v>1103.2012892636949</v>
      </c>
      <c r="GX71" s="168">
        <f t="shared" si="15"/>
        <v>744.91905195310108</v>
      </c>
      <c r="GY71" s="168">
        <f t="shared" si="15"/>
        <v>65.634134180312998</v>
      </c>
      <c r="GZ71" s="168">
        <f t="shared" si="15"/>
        <v>437.7202312957466</v>
      </c>
      <c r="HA71" s="168">
        <f t="shared" si="15"/>
        <v>532.11899403912821</v>
      </c>
      <c r="HB71" s="168">
        <f t="shared" si="15"/>
        <v>81.077184240453917</v>
      </c>
      <c r="HC71" s="168">
        <f t="shared" si="15"/>
        <v>148.70387522563391</v>
      </c>
      <c r="HD71" s="168">
        <f t="shared" si="15"/>
        <v>386.80301851047409</v>
      </c>
      <c r="HE71" s="168">
        <f t="shared" si="15"/>
        <v>130.30443916684186</v>
      </c>
      <c r="HF71" s="168">
        <f t="shared" si="15"/>
        <v>94.517550812794468</v>
      </c>
      <c r="HG71" s="168">
        <f t="shared" si="15"/>
        <v>78.434301222734064</v>
      </c>
      <c r="HH71" s="168">
        <f t="shared" si="15"/>
        <v>301.23812811068024</v>
      </c>
      <c r="HI71" s="168">
        <f t="shared" si="15"/>
        <v>906.41910201172072</v>
      </c>
      <c r="HJ71" s="168">
        <f t="shared" si="15"/>
        <v>52.811626613263797</v>
      </c>
      <c r="HK71" s="168">
        <f t="shared" si="15"/>
        <v>134.55725820298611</v>
      </c>
      <c r="HL71" s="168">
        <f t="shared" si="15"/>
        <v>63.127703125401347</v>
      </c>
      <c r="HM71" s="168">
        <f t="shared" si="15"/>
        <v>847.02444386281945</v>
      </c>
      <c r="HN71" s="168">
        <f t="shared" si="15"/>
        <v>134.24204875132449</v>
      </c>
      <c r="HO71" s="168">
        <f t="shared" si="15"/>
        <v>154.26565706340901</v>
      </c>
      <c r="HP71" s="168">
        <f t="shared" si="15"/>
        <v>243.77613593133736</v>
      </c>
      <c r="HQ71" s="168">
        <f t="shared" si="15"/>
        <v>73.975592117639181</v>
      </c>
      <c r="HR71" s="168">
        <f t="shared" si="15"/>
        <v>114.56483354506462</v>
      </c>
      <c r="HS71" s="168">
        <f t="shared" si="15"/>
        <v>33.681570740399209</v>
      </c>
      <c r="HT71" s="168">
        <f t="shared" si="15"/>
        <v>8.7997315333354376</v>
      </c>
      <c r="HU71" s="168">
        <f t="shared" si="15"/>
        <v>96.114389541142543</v>
      </c>
      <c r="HV71" s="168">
        <f t="shared" si="15"/>
        <v>23.078164156327496</v>
      </c>
      <c r="HW71" s="168">
        <f t="shared" si="15"/>
        <v>94.719661308192173</v>
      </c>
      <c r="HX71" s="168">
        <f t="shared" si="15"/>
        <v>46.968380621738042</v>
      </c>
      <c r="HY71" s="168">
        <f t="shared" si="15"/>
        <v>43.617321942282793</v>
      </c>
      <c r="HZ71" s="168">
        <f t="shared" si="15"/>
        <v>25.702674117647049</v>
      </c>
      <c r="IA71" s="168">
        <f t="shared" si="15"/>
        <v>37.39200173122633</v>
      </c>
      <c r="IB71" s="168">
        <f t="shared" si="15"/>
        <v>9.4001273984428639</v>
      </c>
      <c r="IC71" s="168">
        <f t="shared" si="15"/>
        <v>22.984935404000474</v>
      </c>
      <c r="ID71" s="168">
        <f t="shared" si="15"/>
        <v>1336.0616338073744</v>
      </c>
      <c r="IE71" s="168">
        <f t="shared" si="15"/>
        <v>10.995943617243761</v>
      </c>
      <c r="IF71" s="168">
        <f t="shared" si="15"/>
        <v>112.43093893020665</v>
      </c>
      <c r="IG71" s="168">
        <f t="shared" si="15"/>
        <v>189.3304842666256</v>
      </c>
      <c r="IH71" s="168">
        <f t="shared" si="15"/>
        <v>154.36120341496246</v>
      </c>
      <c r="II71" s="168">
        <f t="shared" si="15"/>
        <v>82.371714743440862</v>
      </c>
      <c r="IJ71" s="168">
        <f t="shared" si="15"/>
        <v>91.45367155158425</v>
      </c>
      <c r="IK71" s="168">
        <f t="shared" si="15"/>
        <v>193.63450141959612</v>
      </c>
      <c r="IL71" s="168">
        <f t="shared" si="15"/>
        <v>176.74807471626437</v>
      </c>
      <c r="IM71" s="168">
        <f t="shared" si="15"/>
        <v>282.00772520980991</v>
      </c>
      <c r="IN71" s="168">
        <f t="shared" si="15"/>
        <v>168.51318142566566</v>
      </c>
      <c r="IO71" s="168">
        <f t="shared" si="15"/>
        <v>266.63381653586686</v>
      </c>
      <c r="IP71" s="168">
        <f t="shared" si="15"/>
        <v>11.919126571488256</v>
      </c>
      <c r="IQ71" s="168">
        <f t="shared" si="15"/>
        <v>3943.9980273856099</v>
      </c>
      <c r="IR71" s="168">
        <f t="shared" si="15"/>
        <v>252.49979465831359</v>
      </c>
      <c r="IS71" s="168">
        <f t="shared" si="15"/>
        <v>2539.8808911342808</v>
      </c>
      <c r="IT71" s="168">
        <f t="shared" si="15"/>
        <v>130.42250139040931</v>
      </c>
      <c r="IU71" s="168">
        <f t="shared" si="15"/>
        <v>10.968088931213066</v>
      </c>
      <c r="IV71" s="168">
        <f t="shared" si="15"/>
        <v>516.72117101841968</v>
      </c>
      <c r="IW71" s="168">
        <f t="shared" si="15"/>
        <v>189.08168666700016</v>
      </c>
      <c r="IX71" s="168">
        <f t="shared" si="15"/>
        <v>27.290399706987131</v>
      </c>
      <c r="IY71" s="168">
        <f t="shared" si="15"/>
        <v>10.419699329969337</v>
      </c>
      <c r="IZ71" s="168">
        <f t="shared" ref="IZ71:LK71" si="16">SUM(IZ67:IZ70)</f>
        <v>17.865233598660581</v>
      </c>
      <c r="JA71" s="168">
        <f t="shared" si="16"/>
        <v>39.560743799683564</v>
      </c>
      <c r="JB71" s="168">
        <f t="shared" si="16"/>
        <v>912.21677586754004</v>
      </c>
      <c r="JC71" s="168">
        <f t="shared" si="16"/>
        <v>231.26782896670179</v>
      </c>
      <c r="JD71" s="168">
        <f t="shared" si="16"/>
        <v>227.98631610564843</v>
      </c>
      <c r="JE71" s="168">
        <f t="shared" si="16"/>
        <v>107.63873179326141</v>
      </c>
      <c r="JF71" s="168">
        <f t="shared" si="16"/>
        <v>74.206241260250721</v>
      </c>
      <c r="JG71" s="168">
        <f t="shared" si="16"/>
        <v>31.037707651678588</v>
      </c>
      <c r="JH71" s="168">
        <f t="shared" si="16"/>
        <v>18.205846776404734</v>
      </c>
      <c r="JI71" s="168">
        <f t="shared" si="16"/>
        <v>27.315429293004353</v>
      </c>
      <c r="JJ71" s="168">
        <f t="shared" si="16"/>
        <v>48.238710001253864</v>
      </c>
      <c r="JK71" s="168">
        <f t="shared" si="16"/>
        <v>47.32380875193099</v>
      </c>
      <c r="JL71" s="168">
        <f t="shared" si="16"/>
        <v>104.76097536364603</v>
      </c>
      <c r="JM71" s="168">
        <f t="shared" si="16"/>
        <v>156.89576929501084</v>
      </c>
      <c r="JN71" s="168">
        <f t="shared" si="16"/>
        <v>68.269942976793999</v>
      </c>
      <c r="JO71" s="168">
        <f t="shared" si="16"/>
        <v>0.70903401553887568</v>
      </c>
      <c r="JP71" s="168">
        <f t="shared" si="16"/>
        <v>829.7160474949643</v>
      </c>
      <c r="JQ71" s="168">
        <f t="shared" si="16"/>
        <v>147.59776236930253</v>
      </c>
      <c r="JR71" s="168">
        <f t="shared" si="16"/>
        <v>109.09213149167661</v>
      </c>
      <c r="JS71" s="168">
        <f t="shared" si="16"/>
        <v>11.208794494729876</v>
      </c>
      <c r="JT71" s="168">
        <f t="shared" si="16"/>
        <v>293.76689026617692</v>
      </c>
      <c r="JU71" s="168">
        <f t="shared" si="16"/>
        <v>2046.153650787106</v>
      </c>
      <c r="JV71" s="168">
        <f t="shared" si="16"/>
        <v>1.509309269803857</v>
      </c>
      <c r="JW71" s="168">
        <f t="shared" si="16"/>
        <v>1152.4179642079894</v>
      </c>
      <c r="JX71" s="168">
        <f t="shared" si="16"/>
        <v>126.08348249748222</v>
      </c>
      <c r="JY71" s="168">
        <f t="shared" si="16"/>
        <v>332.6290199225333</v>
      </c>
      <c r="JZ71" s="168">
        <f t="shared" si="16"/>
        <v>77.352319837972658</v>
      </c>
      <c r="KA71" s="168">
        <f t="shared" si="16"/>
        <v>59.380917296561705</v>
      </c>
      <c r="KB71" s="168">
        <f t="shared" si="16"/>
        <v>10.828882181420443</v>
      </c>
      <c r="KC71" s="168">
        <f t="shared" si="16"/>
        <v>8.6775461485350167</v>
      </c>
      <c r="KD71" s="168">
        <f t="shared" si="16"/>
        <v>81.312341214878032</v>
      </c>
      <c r="KE71" s="168">
        <f t="shared" si="16"/>
        <v>45.929014290502018</v>
      </c>
      <c r="KF71" s="168">
        <f t="shared" si="16"/>
        <v>122.98483930411868</v>
      </c>
      <c r="KG71" s="168">
        <f t="shared" si="16"/>
        <v>7.5139952753731905</v>
      </c>
      <c r="KH71" s="168">
        <f t="shared" si="16"/>
        <v>27.334397749825804</v>
      </c>
      <c r="KI71" s="168">
        <f t="shared" si="16"/>
        <v>9.5244888526470124</v>
      </c>
      <c r="KJ71" s="168">
        <f t="shared" si="16"/>
        <v>23.316620365871248</v>
      </c>
      <c r="KK71" s="168">
        <f t="shared" si="16"/>
        <v>1.3855169574316573</v>
      </c>
      <c r="KL71" s="168">
        <f t="shared" si="16"/>
        <v>40.273452145172932</v>
      </c>
      <c r="KM71" s="168">
        <f t="shared" si="16"/>
        <v>222.55655147419264</v>
      </c>
      <c r="KN71" s="168">
        <f t="shared" si="16"/>
        <v>93.040621195556653</v>
      </c>
      <c r="KO71" s="168">
        <f t="shared" si="16"/>
        <v>1212.8637546989864</v>
      </c>
      <c r="KP71" s="168">
        <f t="shared" si="16"/>
        <v>1270.8086331114416</v>
      </c>
      <c r="KQ71" s="168">
        <f t="shared" si="16"/>
        <v>8.2777140856505689</v>
      </c>
      <c r="KR71" s="168">
        <f t="shared" si="16"/>
        <v>75.41066170108374</v>
      </c>
      <c r="KS71" s="168">
        <f t="shared" si="16"/>
        <v>756.25907472191534</v>
      </c>
      <c r="KT71" s="168">
        <f t="shared" si="16"/>
        <v>1779.699525804888</v>
      </c>
      <c r="KU71" s="168">
        <f t="shared" si="16"/>
        <v>647.62328287777905</v>
      </c>
      <c r="KV71" s="168">
        <f t="shared" si="16"/>
        <v>602.72376044920202</v>
      </c>
      <c r="KW71" s="168">
        <f t="shared" si="16"/>
        <v>27.163451254210443</v>
      </c>
      <c r="KX71" s="168">
        <f t="shared" si="16"/>
        <v>243.11106977374214</v>
      </c>
      <c r="KY71" s="168">
        <f t="shared" si="16"/>
        <v>78.280786569397421</v>
      </c>
      <c r="KZ71" s="168">
        <f t="shared" si="16"/>
        <v>29.834364305346874</v>
      </c>
      <c r="LA71" s="168">
        <f t="shared" si="16"/>
        <v>8.5263990919451977</v>
      </c>
      <c r="LB71" s="168">
        <f t="shared" si="16"/>
        <v>3.1434379489608082</v>
      </c>
      <c r="LC71" s="168">
        <f t="shared" si="16"/>
        <v>26.083088892427565</v>
      </c>
      <c r="LD71" s="168">
        <f t="shared" si="16"/>
        <v>56.911537588134735</v>
      </c>
      <c r="LE71" s="168">
        <f t="shared" si="16"/>
        <v>17.439961020590097</v>
      </c>
      <c r="LF71" s="168">
        <f t="shared" si="16"/>
        <v>95.26134987349684</v>
      </c>
      <c r="LG71" s="168">
        <f t="shared" si="16"/>
        <v>32.933766309355335</v>
      </c>
      <c r="LH71" s="168">
        <f t="shared" si="16"/>
        <v>53.757096461947839</v>
      </c>
      <c r="LI71" s="168">
        <f t="shared" si="16"/>
        <v>40.559064102852325</v>
      </c>
      <c r="LJ71" s="168">
        <f t="shared" si="16"/>
        <v>25.336955549658342</v>
      </c>
      <c r="LK71" s="168">
        <f t="shared" si="16"/>
        <v>3118.2385762584122</v>
      </c>
      <c r="LL71" s="168">
        <f t="shared" ref="LL71:NW71" si="17">SUM(LL67:LL70)</f>
        <v>11588.560794831576</v>
      </c>
      <c r="LM71" s="168">
        <f t="shared" si="17"/>
        <v>2995.9196669517478</v>
      </c>
      <c r="LN71" s="168">
        <f t="shared" si="17"/>
        <v>782.99911660974419</v>
      </c>
      <c r="LO71" s="168">
        <f t="shared" si="17"/>
        <v>659.70600587833383</v>
      </c>
      <c r="LP71" s="168">
        <f t="shared" si="17"/>
        <v>1385.9574755451331</v>
      </c>
      <c r="LQ71" s="168">
        <f t="shared" si="17"/>
        <v>1256.7201391703386</v>
      </c>
      <c r="LR71" s="168">
        <f t="shared" si="17"/>
        <v>123.71227531254969</v>
      </c>
      <c r="LS71" s="168">
        <f t="shared" si="17"/>
        <v>51.845167931359718</v>
      </c>
      <c r="LT71" s="168">
        <f t="shared" si="17"/>
        <v>183.10478044699875</v>
      </c>
      <c r="LU71" s="168">
        <f t="shared" si="17"/>
        <v>33.129628684646917</v>
      </c>
      <c r="LV71" s="168">
        <f t="shared" si="17"/>
        <v>35.0291078427583</v>
      </c>
      <c r="LW71" s="168">
        <f t="shared" si="17"/>
        <v>29.383928012165825</v>
      </c>
      <c r="LX71" s="168">
        <f t="shared" si="17"/>
        <v>47.576333198685347</v>
      </c>
      <c r="LY71" s="168">
        <f t="shared" si="17"/>
        <v>121.78314991133885</v>
      </c>
      <c r="LZ71" s="168">
        <f t="shared" si="17"/>
        <v>8.4345442050650092</v>
      </c>
      <c r="MA71" s="168">
        <f t="shared" si="17"/>
        <v>43.705487884147736</v>
      </c>
      <c r="MB71" s="168">
        <f t="shared" si="17"/>
        <v>138.05764911776515</v>
      </c>
      <c r="MC71" s="168">
        <f t="shared" si="17"/>
        <v>1016.9729770806402</v>
      </c>
      <c r="MD71" s="168">
        <f t="shared" si="17"/>
        <v>46.441317498313829</v>
      </c>
      <c r="ME71" s="168">
        <f t="shared" si="17"/>
        <v>43.516330629345681</v>
      </c>
      <c r="MF71" s="168">
        <f t="shared" si="17"/>
        <v>2420.6989299363222</v>
      </c>
      <c r="MG71" s="168">
        <f t="shared" si="17"/>
        <v>943.518442725466</v>
      </c>
      <c r="MH71" s="168">
        <f t="shared" si="17"/>
        <v>711.29208702067547</v>
      </c>
      <c r="MI71" s="168">
        <f t="shared" si="17"/>
        <v>0</v>
      </c>
      <c r="MJ71" s="168">
        <f t="shared" si="17"/>
        <v>228.02704273684918</v>
      </c>
      <c r="MK71" s="168">
        <f t="shared" si="17"/>
        <v>686.44631091999463</v>
      </c>
      <c r="ML71" s="168">
        <f t="shared" si="17"/>
        <v>975.87699904300484</v>
      </c>
      <c r="MM71" s="168">
        <f t="shared" si="17"/>
        <v>605.68731647758045</v>
      </c>
      <c r="MN71" s="168">
        <f t="shared" si="17"/>
        <v>385.44848556176242</v>
      </c>
      <c r="MO71" s="168">
        <f t="shared" si="17"/>
        <v>1092.1504450948673</v>
      </c>
      <c r="MP71" s="168">
        <f t="shared" si="17"/>
        <v>1351.2645768465727</v>
      </c>
      <c r="MQ71" s="168">
        <f t="shared" si="17"/>
        <v>250.97718023288846</v>
      </c>
      <c r="MR71" s="168">
        <f t="shared" si="17"/>
        <v>0</v>
      </c>
      <c r="MS71" s="168">
        <f t="shared" si="17"/>
        <v>18355.648811591789</v>
      </c>
      <c r="MT71" s="168">
        <f t="shared" si="17"/>
        <v>223.57981452575379</v>
      </c>
      <c r="MU71" s="168">
        <f t="shared" si="17"/>
        <v>662.9139130764579</v>
      </c>
      <c r="MV71" s="168">
        <f t="shared" si="17"/>
        <v>298.12302531461745</v>
      </c>
      <c r="MW71" s="168">
        <f t="shared" si="17"/>
        <v>69.008010993926064</v>
      </c>
      <c r="MX71" s="168">
        <f t="shared" si="17"/>
        <v>1839.9586385947341</v>
      </c>
      <c r="MY71" s="168">
        <f t="shared" si="17"/>
        <v>235.7875508244181</v>
      </c>
      <c r="MZ71" s="168">
        <f t="shared" si="17"/>
        <v>155.91546061371074</v>
      </c>
      <c r="NA71" s="168">
        <f t="shared" si="17"/>
        <v>118.49467306096412</v>
      </c>
      <c r="NB71" s="168">
        <f t="shared" si="17"/>
        <v>67.92108504147636</v>
      </c>
      <c r="NC71" s="168">
        <f t="shared" si="17"/>
        <v>141.97189993901685</v>
      </c>
      <c r="ND71" s="168">
        <f t="shared" si="17"/>
        <v>433.75291387812058</v>
      </c>
      <c r="NE71" s="168">
        <f t="shared" si="17"/>
        <v>216.09476020577998</v>
      </c>
      <c r="NF71" s="168">
        <f t="shared" si="17"/>
        <v>154.21447125123515</v>
      </c>
      <c r="NG71" s="168">
        <f t="shared" si="17"/>
        <v>243.89449755275203</v>
      </c>
      <c r="NH71" s="168">
        <f t="shared" si="17"/>
        <v>253.39086881698694</v>
      </c>
      <c r="NI71" s="168">
        <f t="shared" si="17"/>
        <v>707.07627849758728</v>
      </c>
      <c r="NJ71" s="168">
        <f t="shared" si="17"/>
        <v>1759.2791184271596</v>
      </c>
      <c r="NK71" s="168">
        <f t="shared" si="17"/>
        <v>3475.3910410166091</v>
      </c>
      <c r="NL71" s="168">
        <f t="shared" si="17"/>
        <v>1842.7280055058736</v>
      </c>
      <c r="NM71" s="168">
        <f t="shared" si="17"/>
        <v>966.94224308825596</v>
      </c>
      <c r="NN71" s="168">
        <f t="shared" si="17"/>
        <v>6126.5428210974751</v>
      </c>
      <c r="NO71" s="168">
        <f t="shared" si="17"/>
        <v>116.95337770094302</v>
      </c>
      <c r="NP71" s="168">
        <f t="shared" si="17"/>
        <v>1707.739544647605</v>
      </c>
      <c r="NQ71" s="168">
        <f t="shared" si="17"/>
        <v>2316.1553556452523</v>
      </c>
      <c r="NR71" s="168">
        <f t="shared" si="17"/>
        <v>200.99688367237422</v>
      </c>
      <c r="NS71" s="168">
        <f t="shared" si="17"/>
        <v>603.41807088634971</v>
      </c>
      <c r="NT71" s="168">
        <f t="shared" si="17"/>
        <v>903.36426301116239</v>
      </c>
      <c r="NU71" s="168">
        <f t="shared" si="17"/>
        <v>711.26951281672484</v>
      </c>
      <c r="NV71" s="168">
        <f t="shared" si="17"/>
        <v>49.040698330457623</v>
      </c>
      <c r="NW71" s="168">
        <f t="shared" si="17"/>
        <v>128.7136047004723</v>
      </c>
      <c r="NX71" s="168">
        <f t="shared" ref="NX71:OX71" si="18">SUM(NX67:NX70)</f>
        <v>285.6137273035435</v>
      </c>
      <c r="NY71" s="168">
        <f t="shared" si="18"/>
        <v>190.5709230138819</v>
      </c>
      <c r="NZ71" s="168">
        <f t="shared" si="18"/>
        <v>44.759366905688751</v>
      </c>
      <c r="OA71" s="168">
        <f t="shared" si="18"/>
        <v>84.376942791267339</v>
      </c>
      <c r="OB71" s="168">
        <f t="shared" si="18"/>
        <v>268.25082712016871</v>
      </c>
      <c r="OC71" s="168">
        <f t="shared" si="18"/>
        <v>1041.7265465569656</v>
      </c>
      <c r="OD71" s="168">
        <f t="shared" si="18"/>
        <v>595.64844314519803</v>
      </c>
      <c r="OE71" s="168">
        <f t="shared" si="18"/>
        <v>36.741786202173216</v>
      </c>
      <c r="OF71" s="168">
        <f t="shared" si="18"/>
        <v>475.6675335183819</v>
      </c>
      <c r="OG71" s="168">
        <f t="shared" si="18"/>
        <v>419.58623371754493</v>
      </c>
      <c r="OH71" s="168">
        <f t="shared" si="18"/>
        <v>56.249400000017346</v>
      </c>
      <c r="OI71" s="168">
        <f t="shared" si="18"/>
        <v>463.47252134734583</v>
      </c>
      <c r="OJ71" s="168">
        <f t="shared" si="18"/>
        <v>261.2517098203802</v>
      </c>
      <c r="OK71" s="168">
        <f t="shared" si="18"/>
        <v>56.858417734303885</v>
      </c>
      <c r="OL71" s="168">
        <f t="shared" si="18"/>
        <v>900.89515753217324</v>
      </c>
      <c r="OM71" s="168">
        <f t="shared" si="18"/>
        <v>0</v>
      </c>
      <c r="ON71" s="168">
        <f t="shared" si="18"/>
        <v>508.82287057552026</v>
      </c>
      <c r="OO71" s="168">
        <f t="shared" si="18"/>
        <v>20.023503729609999</v>
      </c>
      <c r="OP71" s="168">
        <f t="shared" si="18"/>
        <v>175582.07443638114</v>
      </c>
      <c r="OQ71" s="168">
        <f t="shared" si="18"/>
        <v>42621.937394952307</v>
      </c>
      <c r="OR71" s="168">
        <f t="shared" si="18"/>
        <v>0</v>
      </c>
      <c r="OS71" s="168">
        <f t="shared" si="18"/>
        <v>0</v>
      </c>
      <c r="OT71" s="168">
        <f t="shared" si="18"/>
        <v>0</v>
      </c>
      <c r="OU71" s="168">
        <f t="shared" si="18"/>
        <v>0</v>
      </c>
      <c r="OV71" s="168">
        <f t="shared" si="18"/>
        <v>413.16145134475835</v>
      </c>
      <c r="OW71" s="168">
        <f t="shared" si="18"/>
        <v>43035.098846297071</v>
      </c>
      <c r="OX71" s="168">
        <f t="shared" si="18"/>
        <v>218614.82823389003</v>
      </c>
    </row>
  </sheetData>
  <phoneticPr fontId="2" type="noConversion"/>
  <pageMargins left="0.70866141732283472" right="0.70866141732283472" top="0.33" bottom="0.74803149606299213" header="0.31496062992125984" footer="0.31496062992125984"/>
  <pageSetup paperSize="9" scale="8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PY239"/>
  <sheetViews>
    <sheetView tabSelected="1" topLeftCell="A62" zoomScaleNormal="100" workbookViewId="0">
      <pane xSplit="2" topLeftCell="PA1" activePane="topRight" state="frozen"/>
      <selection pane="topRight" activeCell="PE85" sqref="PE85"/>
    </sheetView>
  </sheetViews>
  <sheetFormatPr defaultRowHeight="16.5"/>
  <cols>
    <col min="1" max="1" width="15.625" customWidth="1"/>
    <col min="2" max="2" width="25.375" bestFit="1" customWidth="1"/>
    <col min="3" max="3" width="9.625" bestFit="1" customWidth="1"/>
    <col min="4" max="6" width="9.25" bestFit="1" customWidth="1"/>
    <col min="7" max="8" width="9.625" bestFit="1" customWidth="1"/>
    <col min="9" max="11" width="9.25" bestFit="1" customWidth="1"/>
    <col min="12" max="12" width="9.625" bestFit="1" customWidth="1"/>
    <col min="13" max="15" width="9.25" bestFit="1" customWidth="1"/>
    <col min="16" max="16" width="9.625" bestFit="1" customWidth="1"/>
    <col min="17" max="19" width="9.25" bestFit="1" customWidth="1"/>
    <col min="20" max="23" width="9.625" bestFit="1" customWidth="1"/>
    <col min="24" max="28" width="9.25" bestFit="1" customWidth="1"/>
    <col min="29" max="31" width="9.625" bestFit="1" customWidth="1"/>
    <col min="32" max="40" width="9.25" bestFit="1" customWidth="1"/>
    <col min="41" max="41" width="9.625" bestFit="1" customWidth="1"/>
    <col min="42" max="42" width="9.25" bestFit="1" customWidth="1"/>
    <col min="43" max="43" width="9.625" bestFit="1" customWidth="1"/>
    <col min="44" max="46" width="9.25" bestFit="1" customWidth="1"/>
    <col min="47" max="52" width="9.625" bestFit="1" customWidth="1"/>
    <col min="53" max="54" width="9.25" bestFit="1" customWidth="1"/>
    <col min="55" max="55" width="9.625" bestFit="1" customWidth="1"/>
    <col min="56" max="56" width="9.25" bestFit="1" customWidth="1"/>
    <col min="57" max="58" width="9.625" bestFit="1" customWidth="1"/>
    <col min="59" max="59" width="9.25" bestFit="1" customWidth="1"/>
    <col min="60" max="60" width="9.625" bestFit="1" customWidth="1"/>
    <col min="61" max="64" width="9.25" bestFit="1" customWidth="1"/>
    <col min="65" max="67" width="9.625" bestFit="1" customWidth="1"/>
    <col min="68" max="68" width="9.25" bestFit="1" customWidth="1"/>
    <col min="69" max="69" width="9.625" bestFit="1" customWidth="1"/>
    <col min="70" max="71" width="9.25" bestFit="1" customWidth="1"/>
    <col min="72" max="74" width="9.625" bestFit="1" customWidth="1"/>
    <col min="75" max="77" width="9.25" bestFit="1" customWidth="1"/>
    <col min="78" max="78" width="9.625" bestFit="1" customWidth="1"/>
    <col min="79" max="79" width="9.25" bestFit="1" customWidth="1"/>
    <col min="80" max="81" width="9.625" bestFit="1" customWidth="1"/>
    <col min="82" max="82" width="9.25" bestFit="1" customWidth="1"/>
    <col min="83" max="83" width="9.625" bestFit="1" customWidth="1"/>
    <col min="84" max="84" width="9.25" bestFit="1" customWidth="1"/>
    <col min="85" max="86" width="9.625" bestFit="1" customWidth="1"/>
    <col min="87" max="96" width="9.25" bestFit="1" customWidth="1"/>
    <col min="97" max="97" width="9.625" bestFit="1" customWidth="1"/>
    <col min="98" max="98" width="9.25" bestFit="1" customWidth="1"/>
    <col min="99" max="101" width="9.625" bestFit="1" customWidth="1"/>
    <col min="102" max="102" width="9.25" bestFit="1" customWidth="1"/>
    <col min="103" max="103" width="10.5" bestFit="1" customWidth="1"/>
    <col min="104" max="106" width="9.25" bestFit="1" customWidth="1"/>
    <col min="107" max="108" width="9.625" bestFit="1" customWidth="1"/>
    <col min="109" max="109" width="9.25" bestFit="1" customWidth="1"/>
    <col min="110" max="110" width="9.625" bestFit="1" customWidth="1"/>
    <col min="111" max="111" width="9.25" bestFit="1" customWidth="1"/>
    <col min="112" max="112" width="9.625" bestFit="1" customWidth="1"/>
    <col min="113" max="115" width="9.25" bestFit="1" customWidth="1"/>
    <col min="116" max="116" width="9.625" bestFit="1" customWidth="1"/>
    <col min="117" max="119" width="9.25" bestFit="1" customWidth="1"/>
    <col min="120" max="120" width="9.625" bestFit="1" customWidth="1"/>
    <col min="121" max="122" width="9.25" bestFit="1" customWidth="1"/>
    <col min="123" max="127" width="9.625" bestFit="1" customWidth="1"/>
    <col min="128" max="128" width="9.25" bestFit="1" customWidth="1"/>
    <col min="129" max="131" width="9.625" bestFit="1" customWidth="1"/>
    <col min="132" max="133" width="9.25" bestFit="1" customWidth="1"/>
    <col min="134" max="134" width="10.375" customWidth="1"/>
    <col min="135" max="137" width="10.5" bestFit="1" customWidth="1"/>
    <col min="138" max="138" width="9.625" bestFit="1" customWidth="1"/>
    <col min="139" max="140" width="10.5" bestFit="1" customWidth="1"/>
    <col min="141" max="143" width="9.625" bestFit="1" customWidth="1"/>
    <col min="144" max="144" width="10.75" customWidth="1"/>
    <col min="145" max="145" width="10.5" bestFit="1" customWidth="1"/>
    <col min="146" max="146" width="9.25" bestFit="1" customWidth="1"/>
    <col min="147" max="149" width="9.625" bestFit="1" customWidth="1"/>
    <col min="150" max="150" width="10.5" bestFit="1" customWidth="1"/>
    <col min="151" max="151" width="9.625" bestFit="1" customWidth="1"/>
    <col min="152" max="152" width="9.25" bestFit="1" customWidth="1"/>
    <col min="153" max="153" width="9.625" bestFit="1" customWidth="1"/>
    <col min="154" max="154" width="9.25" bestFit="1" customWidth="1"/>
    <col min="155" max="156" width="9.625" bestFit="1" customWidth="1"/>
    <col min="157" max="157" width="10.5" bestFit="1" customWidth="1"/>
    <col min="158" max="161" width="9.625" bestFit="1" customWidth="1"/>
    <col min="162" max="162" width="9.25" bestFit="1" customWidth="1"/>
    <col min="163" max="163" width="9.625" bestFit="1" customWidth="1"/>
    <col min="164" max="166" width="9.25" bestFit="1" customWidth="1"/>
    <col min="167" max="168" width="9.625" bestFit="1" customWidth="1"/>
    <col min="169" max="169" width="10.5" bestFit="1" customWidth="1"/>
    <col min="170" max="172" width="9.625" bestFit="1" customWidth="1"/>
    <col min="173" max="174" width="9.25" bestFit="1" customWidth="1"/>
    <col min="175" max="175" width="9.625" bestFit="1" customWidth="1"/>
    <col min="176" max="178" width="9.25" bestFit="1" customWidth="1"/>
    <col min="179" max="179" width="9.625" bestFit="1" customWidth="1"/>
    <col min="180" max="180" width="9.25" bestFit="1" customWidth="1"/>
    <col min="181" max="183" width="9.625" bestFit="1" customWidth="1"/>
    <col min="184" max="184" width="9.25" bestFit="1" customWidth="1"/>
    <col min="185" max="185" width="9.625" bestFit="1" customWidth="1"/>
    <col min="186" max="187" width="9.25" bestFit="1" customWidth="1"/>
    <col min="188" max="188" width="9.625" bestFit="1" customWidth="1"/>
    <col min="189" max="189" width="9.25" bestFit="1" customWidth="1"/>
    <col min="190" max="190" width="10.5" bestFit="1" customWidth="1"/>
    <col min="191" max="191" width="9.625" bestFit="1" customWidth="1"/>
    <col min="192" max="193" width="10.5" bestFit="1" customWidth="1"/>
    <col min="194" max="195" width="9.625" bestFit="1" customWidth="1"/>
    <col min="196" max="198" width="10.5" bestFit="1" customWidth="1"/>
    <col min="199" max="200" width="9.625" bestFit="1" customWidth="1"/>
    <col min="201" max="201" width="10.5" bestFit="1" customWidth="1"/>
    <col min="202" max="211" width="9.625" bestFit="1" customWidth="1"/>
    <col min="212" max="212" width="10.5" bestFit="1" customWidth="1"/>
    <col min="213" max="219" width="9.625" bestFit="1" customWidth="1"/>
    <col min="220" max="220" width="9.25" bestFit="1" customWidth="1"/>
    <col min="221" max="221" width="10.5" bestFit="1" customWidth="1"/>
    <col min="222" max="227" width="9.625" bestFit="1" customWidth="1"/>
    <col min="228" max="228" width="9.25" bestFit="1" customWidth="1"/>
    <col min="229" max="235" width="9.625" bestFit="1" customWidth="1"/>
    <col min="236" max="237" width="9.25" bestFit="1" customWidth="1"/>
    <col min="238" max="238" width="9.625" bestFit="1" customWidth="1"/>
    <col min="239" max="239" width="9.25" bestFit="1" customWidth="1"/>
    <col min="240" max="244" width="9.625" bestFit="1" customWidth="1"/>
    <col min="245" max="246" width="10.5" bestFit="1" customWidth="1"/>
    <col min="247" max="249" width="9.625" bestFit="1" customWidth="1"/>
    <col min="250" max="250" width="9.25" bestFit="1" customWidth="1"/>
    <col min="251" max="251" width="10.5" bestFit="1" customWidth="1"/>
    <col min="252" max="252" width="9.625" bestFit="1" customWidth="1"/>
    <col min="253" max="253" width="10.5" bestFit="1" customWidth="1"/>
    <col min="254" max="254" width="9.625" bestFit="1" customWidth="1"/>
    <col min="255" max="255" width="9.25" bestFit="1" customWidth="1"/>
    <col min="256" max="261" width="9.625" bestFit="1" customWidth="1"/>
    <col min="262" max="262" width="10.5" bestFit="1" customWidth="1"/>
    <col min="263" max="274" width="9.625" bestFit="1" customWidth="1"/>
    <col min="275" max="275" width="9.25" bestFit="1" customWidth="1"/>
    <col min="276" max="276" width="10.5" bestFit="1" customWidth="1"/>
    <col min="277" max="278" width="9.625" bestFit="1" customWidth="1"/>
    <col min="279" max="279" width="9.25" bestFit="1" customWidth="1"/>
    <col min="280" max="281" width="10.5" bestFit="1" customWidth="1"/>
    <col min="282" max="282" width="9.25" bestFit="1" customWidth="1"/>
    <col min="283" max="283" width="10.5" bestFit="1" customWidth="1"/>
    <col min="284" max="287" width="9.625" bestFit="1" customWidth="1"/>
    <col min="288" max="289" width="9.25" bestFit="1" customWidth="1"/>
    <col min="290" max="292" width="9.625" bestFit="1" customWidth="1"/>
    <col min="293" max="297" width="9.25" bestFit="1" customWidth="1"/>
    <col min="298" max="299" width="9.625" bestFit="1" customWidth="1"/>
    <col min="300" max="300" width="9.25" bestFit="1" customWidth="1"/>
    <col min="301" max="302" width="10.5" bestFit="1" customWidth="1"/>
    <col min="303" max="303" width="9.625" bestFit="1" customWidth="1"/>
    <col min="304" max="304" width="10.5" bestFit="1" customWidth="1"/>
    <col min="305" max="306" width="9.625" bestFit="1" customWidth="1"/>
    <col min="307" max="308" width="10.5" bestFit="1" customWidth="1"/>
    <col min="309" max="309" width="9.625" bestFit="1" customWidth="1"/>
    <col min="310" max="310" width="10.5" bestFit="1" customWidth="1"/>
    <col min="311" max="313" width="9.625" bestFit="1" customWidth="1"/>
    <col min="314" max="314" width="9.25" bestFit="1" customWidth="1"/>
    <col min="315" max="322" width="9.625" bestFit="1" customWidth="1"/>
    <col min="323" max="327" width="10.5" bestFit="1" customWidth="1"/>
    <col min="328" max="329" width="9.625" bestFit="1" customWidth="1"/>
    <col min="330" max="330" width="9.25" bestFit="1" customWidth="1"/>
    <col min="331" max="332" width="10.5" bestFit="1" customWidth="1"/>
    <col min="333" max="334" width="9.625" bestFit="1" customWidth="1"/>
    <col min="335" max="336" width="10.5" bestFit="1" customWidth="1"/>
    <col min="337" max="337" width="9.625" bestFit="1" customWidth="1"/>
    <col min="338" max="338" width="9.25" bestFit="1" customWidth="1"/>
    <col min="339" max="343" width="9.625" bestFit="1" customWidth="1"/>
    <col min="344" max="344" width="10.5" bestFit="1" customWidth="1"/>
    <col min="345" max="349" width="9.625" bestFit="1" customWidth="1"/>
    <col min="350" max="357" width="10.5" bestFit="1" customWidth="1"/>
    <col min="358" max="359" width="9.625" bestFit="1" customWidth="1"/>
    <col min="360" max="361" width="9.25" bestFit="1" customWidth="1"/>
    <col min="362" max="362" width="10.5" bestFit="1" customWidth="1"/>
    <col min="363" max="366" width="9.625" bestFit="1" customWidth="1"/>
    <col min="367" max="368" width="10.5" bestFit="1" customWidth="1"/>
    <col min="369" max="372" width="9.625" bestFit="1" customWidth="1"/>
    <col min="373" max="378" width="10.5" bestFit="1" customWidth="1"/>
    <col min="379" max="379" width="9.625" bestFit="1" customWidth="1"/>
    <col min="380" max="381" width="10.5" bestFit="1" customWidth="1"/>
    <col min="382" max="388" width="9.625" bestFit="1" customWidth="1"/>
    <col min="389" max="389" width="9.25" bestFit="1" customWidth="1"/>
    <col min="390" max="400" width="9.625" bestFit="1" customWidth="1"/>
    <col min="401" max="401" width="9.25" bestFit="1" customWidth="1"/>
    <col min="402" max="403" width="9.625" bestFit="1" customWidth="1"/>
    <col min="404" max="404" width="10.5" bestFit="1" customWidth="1"/>
    <col min="405" max="405" width="9.625" bestFit="1" customWidth="1"/>
    <col min="406" max="406" width="12.875" bestFit="1" customWidth="1"/>
    <col min="407" max="409" width="11.5" bestFit="1" customWidth="1"/>
    <col min="410" max="411" width="10.5" bestFit="1" customWidth="1"/>
    <col min="412" max="412" width="11.5" bestFit="1" customWidth="1"/>
    <col min="413" max="415" width="12.875" bestFit="1" customWidth="1"/>
    <col min="416" max="417" width="11.5" bestFit="1" customWidth="1"/>
    <col min="418" max="418" width="12.875" bestFit="1" customWidth="1"/>
    <col min="419" max="420" width="13.625" bestFit="1" customWidth="1"/>
    <col min="421" max="421" width="13.875" customWidth="1"/>
    <col min="422" max="422" width="10.75" bestFit="1" customWidth="1"/>
    <col min="423" max="423" width="9.625" customWidth="1"/>
    <col min="426" max="426" width="17" customWidth="1"/>
    <col min="427" max="427" width="17.625" customWidth="1"/>
    <col min="429" max="429" width="19.75" customWidth="1"/>
    <col min="430" max="430" width="16.875" customWidth="1"/>
    <col min="433" max="433" width="8.875" customWidth="1"/>
  </cols>
  <sheetData>
    <row r="1" spans="1:418" ht="20.25">
      <c r="A1" s="1" t="s">
        <v>846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</row>
    <row r="2" spans="1:418">
      <c r="A2" s="5" t="s">
        <v>847</v>
      </c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</row>
    <row r="3" spans="1:418">
      <c r="B3" s="124" t="s">
        <v>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</row>
    <row r="4" spans="1:418">
      <c r="A4" s="6"/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14</v>
      </c>
      <c r="O4" s="6" t="s">
        <v>15</v>
      </c>
      <c r="P4" s="6" t="s">
        <v>16</v>
      </c>
      <c r="Q4" s="6" t="s">
        <v>17</v>
      </c>
      <c r="R4" s="6" t="s">
        <v>18</v>
      </c>
      <c r="S4" s="6" t="s">
        <v>19</v>
      </c>
      <c r="T4" s="6" t="s">
        <v>20</v>
      </c>
      <c r="U4" s="6" t="s">
        <v>21</v>
      </c>
      <c r="V4" s="6" t="s">
        <v>22</v>
      </c>
      <c r="W4" s="6" t="s">
        <v>23</v>
      </c>
      <c r="X4" s="6" t="s">
        <v>24</v>
      </c>
      <c r="Y4" s="6" t="s">
        <v>25</v>
      </c>
      <c r="Z4" s="6" t="s">
        <v>26</v>
      </c>
      <c r="AA4" s="6" t="s">
        <v>27</v>
      </c>
      <c r="AB4" s="6" t="s">
        <v>28</v>
      </c>
      <c r="AC4" s="6" t="s">
        <v>29</v>
      </c>
      <c r="AD4" s="6" t="s">
        <v>30</v>
      </c>
      <c r="AE4" s="6" t="s">
        <v>31</v>
      </c>
      <c r="AF4" s="6" t="s">
        <v>32</v>
      </c>
      <c r="AG4" s="6" t="s">
        <v>33</v>
      </c>
      <c r="AH4" s="6" t="s">
        <v>34</v>
      </c>
      <c r="AI4" s="6" t="s">
        <v>35</v>
      </c>
      <c r="AJ4" s="6" t="s">
        <v>36</v>
      </c>
      <c r="AK4" s="6" t="s">
        <v>37</v>
      </c>
      <c r="AL4" s="6" t="s">
        <v>38</v>
      </c>
      <c r="AM4" s="6" t="s">
        <v>39</v>
      </c>
      <c r="AN4" s="6" t="s">
        <v>40</v>
      </c>
      <c r="AO4" s="6" t="s">
        <v>41</v>
      </c>
      <c r="AP4" s="6" t="s">
        <v>42</v>
      </c>
      <c r="AQ4" s="6" t="s">
        <v>43</v>
      </c>
      <c r="AR4" s="6" t="s">
        <v>44</v>
      </c>
      <c r="AS4" s="6" t="s">
        <v>45</v>
      </c>
      <c r="AT4" s="6" t="s">
        <v>46</v>
      </c>
      <c r="AU4" s="6" t="s">
        <v>47</v>
      </c>
      <c r="AV4" s="6" t="s">
        <v>48</v>
      </c>
      <c r="AW4" s="6" t="s">
        <v>49</v>
      </c>
      <c r="AX4" s="6" t="s">
        <v>50</v>
      </c>
      <c r="AY4" s="6" t="s">
        <v>51</v>
      </c>
      <c r="AZ4" s="6" t="s">
        <v>52</v>
      </c>
      <c r="BA4" s="6" t="s">
        <v>53</v>
      </c>
      <c r="BB4" s="6" t="s">
        <v>54</v>
      </c>
      <c r="BC4" s="6" t="s">
        <v>55</v>
      </c>
      <c r="BD4" s="6" t="s">
        <v>56</v>
      </c>
      <c r="BE4" s="6" t="s">
        <v>57</v>
      </c>
      <c r="BF4" s="6" t="s">
        <v>58</v>
      </c>
      <c r="BG4" s="6" t="s">
        <v>59</v>
      </c>
      <c r="BH4" s="6" t="s">
        <v>60</v>
      </c>
      <c r="BI4" s="6" t="s">
        <v>61</v>
      </c>
      <c r="BJ4" s="6" t="s">
        <v>62</v>
      </c>
      <c r="BK4" s="6" t="s">
        <v>63</v>
      </c>
      <c r="BL4" s="6" t="s">
        <v>64</v>
      </c>
      <c r="BM4" s="6" t="s">
        <v>65</v>
      </c>
      <c r="BN4" s="6" t="s">
        <v>66</v>
      </c>
      <c r="BO4" s="6" t="s">
        <v>67</v>
      </c>
      <c r="BP4" s="6" t="s">
        <v>68</v>
      </c>
      <c r="BQ4" s="6" t="s">
        <v>69</v>
      </c>
      <c r="BR4" s="6" t="s">
        <v>70</v>
      </c>
      <c r="BS4" s="6" t="s">
        <v>71</v>
      </c>
      <c r="BT4" s="6" t="s">
        <v>72</v>
      </c>
      <c r="BU4" s="6" t="s">
        <v>73</v>
      </c>
      <c r="BV4" s="6" t="s">
        <v>74</v>
      </c>
      <c r="BW4" s="6" t="s">
        <v>75</v>
      </c>
      <c r="BX4" s="6" t="s">
        <v>76</v>
      </c>
      <c r="BY4" s="6" t="s">
        <v>77</v>
      </c>
      <c r="BZ4" s="6" t="s">
        <v>78</v>
      </c>
      <c r="CA4" s="6" t="s">
        <v>79</v>
      </c>
      <c r="CB4" s="6" t="s">
        <v>80</v>
      </c>
      <c r="CC4" s="6" t="s">
        <v>81</v>
      </c>
      <c r="CD4" s="6" t="s">
        <v>82</v>
      </c>
      <c r="CE4" s="6" t="s">
        <v>83</v>
      </c>
      <c r="CF4" s="6" t="s">
        <v>84</v>
      </c>
      <c r="CG4" s="6" t="s">
        <v>85</v>
      </c>
      <c r="CH4" s="6" t="s">
        <v>86</v>
      </c>
      <c r="CI4" s="6" t="s">
        <v>87</v>
      </c>
      <c r="CJ4" s="6" t="s">
        <v>88</v>
      </c>
      <c r="CK4" s="6" t="s">
        <v>89</v>
      </c>
      <c r="CL4" s="6" t="s">
        <v>90</v>
      </c>
      <c r="CM4" s="6" t="s">
        <v>91</v>
      </c>
      <c r="CN4" s="6" t="s">
        <v>92</v>
      </c>
      <c r="CO4" s="6" t="s">
        <v>93</v>
      </c>
      <c r="CP4" s="6" t="s">
        <v>94</v>
      </c>
      <c r="CQ4" s="6" t="s">
        <v>95</v>
      </c>
      <c r="CR4" s="6" t="s">
        <v>96</v>
      </c>
      <c r="CS4" s="6" t="s">
        <v>97</v>
      </c>
      <c r="CT4" s="6" t="s">
        <v>98</v>
      </c>
      <c r="CU4" s="6" t="s">
        <v>99</v>
      </c>
      <c r="CV4" s="6" t="s">
        <v>100</v>
      </c>
      <c r="CW4" s="6" t="s">
        <v>101</v>
      </c>
      <c r="CX4" s="6" t="s">
        <v>102</v>
      </c>
      <c r="CY4" s="6" t="s">
        <v>103</v>
      </c>
      <c r="CZ4" s="6" t="s">
        <v>104</v>
      </c>
      <c r="DA4" s="6" t="s">
        <v>105</v>
      </c>
      <c r="DB4" s="6" t="s">
        <v>106</v>
      </c>
      <c r="DC4" s="6" t="s">
        <v>107</v>
      </c>
      <c r="DD4" s="6" t="s">
        <v>108</v>
      </c>
      <c r="DE4" s="6" t="s">
        <v>109</v>
      </c>
      <c r="DF4" s="6" t="s">
        <v>110</v>
      </c>
      <c r="DG4" s="6" t="s">
        <v>111</v>
      </c>
      <c r="DH4" s="6" t="s">
        <v>112</v>
      </c>
      <c r="DI4" s="6" t="s">
        <v>113</v>
      </c>
      <c r="DJ4" s="6" t="s">
        <v>114</v>
      </c>
      <c r="DK4" s="6" t="s">
        <v>115</v>
      </c>
      <c r="DL4" s="6" t="s">
        <v>116</v>
      </c>
      <c r="DM4" s="6" t="s">
        <v>117</v>
      </c>
      <c r="DN4" s="6" t="s">
        <v>118</v>
      </c>
      <c r="DO4" s="6" t="s">
        <v>119</v>
      </c>
      <c r="DP4" s="6" t="s">
        <v>120</v>
      </c>
      <c r="DQ4" s="6" t="s">
        <v>121</v>
      </c>
      <c r="DR4" s="6" t="s">
        <v>122</v>
      </c>
      <c r="DS4" s="6" t="s">
        <v>123</v>
      </c>
      <c r="DT4" s="6" t="s">
        <v>124</v>
      </c>
      <c r="DU4" s="6" t="s">
        <v>125</v>
      </c>
      <c r="DV4" s="6" t="s">
        <v>126</v>
      </c>
      <c r="DW4" s="6" t="s">
        <v>127</v>
      </c>
      <c r="DX4" s="6" t="s">
        <v>128</v>
      </c>
      <c r="DY4" s="6" t="s">
        <v>129</v>
      </c>
      <c r="DZ4" s="6" t="s">
        <v>130</v>
      </c>
      <c r="EA4" s="6" t="s">
        <v>131</v>
      </c>
      <c r="EB4" s="6" t="s">
        <v>132</v>
      </c>
      <c r="EC4" s="6" t="s">
        <v>133</v>
      </c>
      <c r="ED4" s="6" t="s">
        <v>134</v>
      </c>
      <c r="EE4" s="6" t="s">
        <v>135</v>
      </c>
      <c r="EF4" s="6" t="s">
        <v>136</v>
      </c>
      <c r="EG4" s="6" t="s">
        <v>137</v>
      </c>
      <c r="EH4" s="6" t="s">
        <v>138</v>
      </c>
      <c r="EI4" s="6" t="s">
        <v>139</v>
      </c>
      <c r="EJ4" s="6" t="s">
        <v>140</v>
      </c>
      <c r="EK4" s="6" t="s">
        <v>141</v>
      </c>
      <c r="EL4" s="6" t="s">
        <v>142</v>
      </c>
      <c r="EM4" s="6" t="s">
        <v>143</v>
      </c>
      <c r="EN4" s="6" t="s">
        <v>144</v>
      </c>
      <c r="EO4" s="6" t="s">
        <v>145</v>
      </c>
      <c r="EP4" s="6" t="s">
        <v>146</v>
      </c>
      <c r="EQ4" s="6" t="s">
        <v>147</v>
      </c>
      <c r="ER4" s="6" t="s">
        <v>148</v>
      </c>
      <c r="ES4" s="6" t="s">
        <v>149</v>
      </c>
      <c r="ET4" s="6" t="s">
        <v>150</v>
      </c>
      <c r="EU4" s="6" t="s">
        <v>151</v>
      </c>
      <c r="EV4" s="6" t="s">
        <v>152</v>
      </c>
      <c r="EW4" s="6" t="s">
        <v>153</v>
      </c>
      <c r="EX4" s="6" t="s">
        <v>154</v>
      </c>
      <c r="EY4" s="6" t="s">
        <v>155</v>
      </c>
      <c r="EZ4" s="6" t="s">
        <v>156</v>
      </c>
      <c r="FA4" s="6" t="s">
        <v>157</v>
      </c>
      <c r="FB4" s="6" t="s">
        <v>158</v>
      </c>
      <c r="FC4" s="6" t="s">
        <v>159</v>
      </c>
      <c r="FD4" s="6" t="s">
        <v>160</v>
      </c>
      <c r="FE4" s="6" t="s">
        <v>161</v>
      </c>
      <c r="FF4" s="6" t="s">
        <v>162</v>
      </c>
      <c r="FG4" s="6" t="s">
        <v>163</v>
      </c>
      <c r="FH4" s="6" t="s">
        <v>164</v>
      </c>
      <c r="FI4" s="6" t="s">
        <v>165</v>
      </c>
      <c r="FJ4" s="6" t="s">
        <v>166</v>
      </c>
      <c r="FK4" s="6" t="s">
        <v>167</v>
      </c>
      <c r="FL4" s="6" t="s">
        <v>168</v>
      </c>
      <c r="FM4" s="6" t="s">
        <v>169</v>
      </c>
      <c r="FN4" s="6" t="s">
        <v>170</v>
      </c>
      <c r="FO4" s="6" t="s">
        <v>171</v>
      </c>
      <c r="FP4" s="6" t="s">
        <v>172</v>
      </c>
      <c r="FQ4" s="6" t="s">
        <v>173</v>
      </c>
      <c r="FR4" s="6" t="s">
        <v>174</v>
      </c>
      <c r="FS4" s="6" t="s">
        <v>175</v>
      </c>
      <c r="FT4" s="6" t="s">
        <v>176</v>
      </c>
      <c r="FU4" s="6" t="s">
        <v>177</v>
      </c>
      <c r="FV4" s="6" t="s">
        <v>178</v>
      </c>
      <c r="FW4" s="6" t="s">
        <v>179</v>
      </c>
      <c r="FX4" s="6" t="s">
        <v>180</v>
      </c>
      <c r="FY4" s="6" t="s">
        <v>181</v>
      </c>
      <c r="FZ4" s="6" t="s">
        <v>182</v>
      </c>
      <c r="GA4" s="6" t="s">
        <v>183</v>
      </c>
      <c r="GB4" s="6" t="s">
        <v>184</v>
      </c>
      <c r="GC4" s="6" t="s">
        <v>185</v>
      </c>
      <c r="GD4" s="6" t="s">
        <v>186</v>
      </c>
      <c r="GE4" s="6" t="s">
        <v>187</v>
      </c>
      <c r="GF4" s="6" t="s">
        <v>188</v>
      </c>
      <c r="GG4" s="6" t="s">
        <v>189</v>
      </c>
      <c r="GH4" s="6" t="s">
        <v>190</v>
      </c>
      <c r="GI4" s="6" t="s">
        <v>191</v>
      </c>
      <c r="GJ4" s="6" t="s">
        <v>192</v>
      </c>
      <c r="GK4" s="6" t="s">
        <v>193</v>
      </c>
      <c r="GL4" s="6" t="s">
        <v>194</v>
      </c>
      <c r="GM4" s="6" t="s">
        <v>195</v>
      </c>
      <c r="GN4" s="6" t="s">
        <v>196</v>
      </c>
      <c r="GO4" s="6" t="s">
        <v>197</v>
      </c>
      <c r="GP4" s="6" t="s">
        <v>198</v>
      </c>
      <c r="GQ4" s="6" t="s">
        <v>199</v>
      </c>
      <c r="GR4" s="6" t="s">
        <v>200</v>
      </c>
      <c r="GS4" s="6" t="s">
        <v>201</v>
      </c>
      <c r="GT4" s="6" t="s">
        <v>202</v>
      </c>
      <c r="GU4" s="6" t="s">
        <v>204</v>
      </c>
      <c r="GV4" s="6" t="s">
        <v>205</v>
      </c>
      <c r="GW4" s="6" t="s">
        <v>206</v>
      </c>
      <c r="GX4" s="6" t="s">
        <v>207</v>
      </c>
      <c r="GY4" s="6" t="s">
        <v>208</v>
      </c>
      <c r="GZ4" s="6" t="s">
        <v>209</v>
      </c>
      <c r="HA4" s="6" t="s">
        <v>210</v>
      </c>
      <c r="HB4" s="6" t="s">
        <v>211</v>
      </c>
      <c r="HC4" s="6" t="s">
        <v>212</v>
      </c>
      <c r="HD4" s="6" t="s">
        <v>213</v>
      </c>
      <c r="HE4" s="6" t="s">
        <v>214</v>
      </c>
      <c r="HF4" s="6" t="s">
        <v>215</v>
      </c>
      <c r="HG4" s="6" t="s">
        <v>216</v>
      </c>
      <c r="HH4" s="6" t="s">
        <v>217</v>
      </c>
      <c r="HI4" s="6" t="s">
        <v>218</v>
      </c>
      <c r="HJ4" s="6" t="s">
        <v>219</v>
      </c>
      <c r="HK4" s="6" t="s">
        <v>220</v>
      </c>
      <c r="HL4" s="6" t="s">
        <v>221</v>
      </c>
      <c r="HM4" s="6" t="s">
        <v>222</v>
      </c>
      <c r="HN4" s="6" t="s">
        <v>223</v>
      </c>
      <c r="HO4" s="6" t="s">
        <v>224</v>
      </c>
      <c r="HP4" s="6" t="s">
        <v>225</v>
      </c>
      <c r="HQ4" s="6" t="s">
        <v>226</v>
      </c>
      <c r="HR4" s="6" t="s">
        <v>227</v>
      </c>
      <c r="HS4" s="6" t="s">
        <v>228</v>
      </c>
      <c r="HT4" s="6" t="s">
        <v>229</v>
      </c>
      <c r="HU4" s="6" t="s">
        <v>230</v>
      </c>
      <c r="HV4" s="6" t="s">
        <v>231</v>
      </c>
      <c r="HW4" s="6" t="s">
        <v>232</v>
      </c>
      <c r="HX4" s="6" t="s">
        <v>233</v>
      </c>
      <c r="HY4" s="6" t="s">
        <v>234</v>
      </c>
      <c r="HZ4" s="6" t="s">
        <v>235</v>
      </c>
      <c r="IA4" s="6" t="s">
        <v>236</v>
      </c>
      <c r="IB4" s="6" t="s">
        <v>237</v>
      </c>
      <c r="IC4" s="6" t="s">
        <v>238</v>
      </c>
      <c r="ID4" s="6" t="s">
        <v>239</v>
      </c>
      <c r="IE4" s="6" t="s">
        <v>240</v>
      </c>
      <c r="IF4" s="6" t="s">
        <v>241</v>
      </c>
      <c r="IG4" s="6" t="s">
        <v>242</v>
      </c>
      <c r="IH4" s="6" t="s">
        <v>243</v>
      </c>
      <c r="II4" s="6" t="s">
        <v>244</v>
      </c>
      <c r="IJ4" s="6" t="s">
        <v>245</v>
      </c>
      <c r="IK4" s="6" t="s">
        <v>246</v>
      </c>
      <c r="IL4" s="6" t="s">
        <v>247</v>
      </c>
      <c r="IM4" s="6" t="s">
        <v>248</v>
      </c>
      <c r="IN4" s="6" t="s">
        <v>249</v>
      </c>
      <c r="IO4" s="6" t="s">
        <v>250</v>
      </c>
      <c r="IP4" s="6" t="s">
        <v>251</v>
      </c>
      <c r="IQ4" s="6" t="s">
        <v>252</v>
      </c>
      <c r="IR4" s="6" t="s">
        <v>253</v>
      </c>
      <c r="IS4" s="6" t="s">
        <v>254</v>
      </c>
      <c r="IT4" s="6" t="s">
        <v>255</v>
      </c>
      <c r="IU4" s="6" t="s">
        <v>256</v>
      </c>
      <c r="IV4" s="6" t="s">
        <v>257</v>
      </c>
      <c r="IW4" s="6" t="s">
        <v>258</v>
      </c>
      <c r="IX4" s="6" t="s">
        <v>259</v>
      </c>
      <c r="IY4" s="6" t="s">
        <v>260</v>
      </c>
      <c r="IZ4" s="6" t="s">
        <v>261</v>
      </c>
      <c r="JA4" s="6" t="s">
        <v>262</v>
      </c>
      <c r="JB4" s="6" t="s">
        <v>263</v>
      </c>
      <c r="JC4" s="6" t="s">
        <v>264</v>
      </c>
      <c r="JD4" s="6" t="s">
        <v>265</v>
      </c>
      <c r="JE4" s="6" t="s">
        <v>266</v>
      </c>
      <c r="JF4" s="6" t="s">
        <v>267</v>
      </c>
      <c r="JG4" s="6" t="s">
        <v>268</v>
      </c>
      <c r="JH4" s="6" t="s">
        <v>269</v>
      </c>
      <c r="JI4" s="6" t="s">
        <v>270</v>
      </c>
      <c r="JJ4" s="6" t="s">
        <v>271</v>
      </c>
      <c r="JK4" s="6" t="s">
        <v>272</v>
      </c>
      <c r="JL4" s="6" t="s">
        <v>273</v>
      </c>
      <c r="JM4" s="6" t="s">
        <v>274</v>
      </c>
      <c r="JN4" s="6" t="s">
        <v>275</v>
      </c>
      <c r="JO4" s="6" t="s">
        <v>276</v>
      </c>
      <c r="JP4" s="6" t="s">
        <v>277</v>
      </c>
      <c r="JQ4" s="6" t="s">
        <v>278</v>
      </c>
      <c r="JR4" s="6" t="s">
        <v>279</v>
      </c>
      <c r="JS4" s="6" t="s">
        <v>280</v>
      </c>
      <c r="JT4" s="6" t="s">
        <v>281</v>
      </c>
      <c r="JU4" s="6" t="s">
        <v>282</v>
      </c>
      <c r="JV4" s="6" t="s">
        <v>283</v>
      </c>
      <c r="JW4" s="6" t="s">
        <v>284</v>
      </c>
      <c r="JX4" s="6" t="s">
        <v>285</v>
      </c>
      <c r="JY4" s="6" t="s">
        <v>286</v>
      </c>
      <c r="JZ4" s="6" t="s">
        <v>287</v>
      </c>
      <c r="KA4" s="6" t="s">
        <v>288</v>
      </c>
      <c r="KB4" s="6" t="s">
        <v>289</v>
      </c>
      <c r="KC4" s="6" t="s">
        <v>290</v>
      </c>
      <c r="KD4" s="6" t="s">
        <v>291</v>
      </c>
      <c r="KE4" s="6" t="s">
        <v>292</v>
      </c>
      <c r="KF4" s="6" t="s">
        <v>293</v>
      </c>
      <c r="KG4" s="6" t="s">
        <v>294</v>
      </c>
      <c r="KH4" s="6" t="s">
        <v>295</v>
      </c>
      <c r="KI4" s="6" t="s">
        <v>296</v>
      </c>
      <c r="KJ4" s="6" t="s">
        <v>297</v>
      </c>
      <c r="KK4" s="6" t="s">
        <v>298</v>
      </c>
      <c r="KL4" s="6" t="s">
        <v>299</v>
      </c>
      <c r="KM4" s="6" t="s">
        <v>300</v>
      </c>
      <c r="KN4" s="6" t="s">
        <v>301</v>
      </c>
      <c r="KO4" s="6" t="s">
        <v>302</v>
      </c>
      <c r="KP4" s="6" t="s">
        <v>303</v>
      </c>
      <c r="KQ4" s="6" t="s">
        <v>304</v>
      </c>
      <c r="KR4" s="6" t="s">
        <v>305</v>
      </c>
      <c r="KS4" s="6" t="s">
        <v>306</v>
      </c>
      <c r="KT4" s="6" t="s">
        <v>307</v>
      </c>
      <c r="KU4" s="6" t="s">
        <v>308</v>
      </c>
      <c r="KV4" s="6" t="s">
        <v>309</v>
      </c>
      <c r="KW4" s="6" t="s">
        <v>310</v>
      </c>
      <c r="KX4" s="6" t="s">
        <v>311</v>
      </c>
      <c r="KY4" s="6" t="s">
        <v>312</v>
      </c>
      <c r="KZ4" s="6" t="s">
        <v>313</v>
      </c>
      <c r="LA4" s="6" t="s">
        <v>314</v>
      </c>
      <c r="LB4" s="6" t="s">
        <v>315</v>
      </c>
      <c r="LC4" s="6" t="s">
        <v>316</v>
      </c>
      <c r="LD4" s="6" t="s">
        <v>317</v>
      </c>
      <c r="LE4" s="6" t="s">
        <v>318</v>
      </c>
      <c r="LF4" s="6" t="s">
        <v>319</v>
      </c>
      <c r="LG4" s="6" t="s">
        <v>320</v>
      </c>
      <c r="LH4" s="6" t="s">
        <v>321</v>
      </c>
      <c r="LI4" s="6" t="s">
        <v>322</v>
      </c>
      <c r="LJ4" s="6" t="s">
        <v>323</v>
      </c>
      <c r="LK4" s="6" t="s">
        <v>324</v>
      </c>
      <c r="LL4" s="6" t="s">
        <v>325</v>
      </c>
      <c r="LM4" s="6" t="s">
        <v>326</v>
      </c>
      <c r="LN4" s="6" t="s">
        <v>327</v>
      </c>
      <c r="LO4" s="6" t="s">
        <v>328</v>
      </c>
      <c r="LP4" s="6" t="s">
        <v>329</v>
      </c>
      <c r="LQ4" s="6" t="s">
        <v>330</v>
      </c>
      <c r="LR4" s="6" t="s">
        <v>331</v>
      </c>
      <c r="LS4" s="6" t="s">
        <v>332</v>
      </c>
      <c r="LT4" s="6" t="s">
        <v>333</v>
      </c>
      <c r="LU4" s="6" t="s">
        <v>334</v>
      </c>
      <c r="LV4" s="6" t="s">
        <v>335</v>
      </c>
      <c r="LW4" s="6" t="s">
        <v>336</v>
      </c>
      <c r="LX4" s="6" t="s">
        <v>337</v>
      </c>
      <c r="LY4" s="6" t="s">
        <v>338</v>
      </c>
      <c r="LZ4" s="6" t="s">
        <v>339</v>
      </c>
      <c r="MA4" s="6" t="s">
        <v>340</v>
      </c>
      <c r="MB4" s="6" t="s">
        <v>341</v>
      </c>
      <c r="MC4" s="6" t="s">
        <v>342</v>
      </c>
      <c r="MD4" s="6" t="s">
        <v>343</v>
      </c>
      <c r="ME4" s="6" t="s">
        <v>344</v>
      </c>
      <c r="MF4" s="6" t="s">
        <v>345</v>
      </c>
      <c r="MG4" s="6" t="s">
        <v>346</v>
      </c>
      <c r="MH4" s="6" t="s">
        <v>347</v>
      </c>
      <c r="MI4" s="6" t="s">
        <v>348</v>
      </c>
      <c r="MJ4" s="6" t="s">
        <v>349</v>
      </c>
      <c r="MK4" s="6" t="s">
        <v>350</v>
      </c>
      <c r="ML4" s="6" t="s">
        <v>351</v>
      </c>
      <c r="MM4" s="6" t="s">
        <v>352</v>
      </c>
      <c r="MN4" s="6" t="s">
        <v>353</v>
      </c>
      <c r="MO4" s="6" t="s">
        <v>354</v>
      </c>
      <c r="MP4" s="6" t="s">
        <v>355</v>
      </c>
      <c r="MQ4" s="6" t="s">
        <v>356</v>
      </c>
      <c r="MR4" s="6" t="s">
        <v>357</v>
      </c>
      <c r="MS4" s="6" t="s">
        <v>358</v>
      </c>
      <c r="MT4" s="6" t="s">
        <v>359</v>
      </c>
      <c r="MU4" s="6" t="s">
        <v>360</v>
      </c>
      <c r="MV4" s="6" t="s">
        <v>361</v>
      </c>
      <c r="MW4" s="6" t="s">
        <v>362</v>
      </c>
      <c r="MX4" s="6" t="s">
        <v>363</v>
      </c>
      <c r="MY4" s="6" t="s">
        <v>364</v>
      </c>
      <c r="MZ4" s="6" t="s">
        <v>365</v>
      </c>
      <c r="NA4" s="6" t="s">
        <v>366</v>
      </c>
      <c r="NB4" s="6" t="s">
        <v>367</v>
      </c>
      <c r="NC4" s="6" t="s">
        <v>368</v>
      </c>
      <c r="ND4" s="6" t="s">
        <v>369</v>
      </c>
      <c r="NE4" s="6" t="s">
        <v>370</v>
      </c>
      <c r="NF4" s="6" t="s">
        <v>371</v>
      </c>
      <c r="NG4" s="6" t="s">
        <v>372</v>
      </c>
      <c r="NH4" s="6" t="s">
        <v>373</v>
      </c>
      <c r="NI4" s="6" t="s">
        <v>374</v>
      </c>
      <c r="NJ4" s="6" t="s">
        <v>375</v>
      </c>
      <c r="NK4" s="6" t="s">
        <v>376</v>
      </c>
      <c r="NL4" s="6" t="s">
        <v>377</v>
      </c>
      <c r="NM4" s="6" t="s">
        <v>378</v>
      </c>
      <c r="NN4" s="6" t="s">
        <v>379</v>
      </c>
      <c r="NO4" s="6" t="s">
        <v>380</v>
      </c>
      <c r="NP4" s="6" t="s">
        <v>381</v>
      </c>
      <c r="NQ4" s="6" t="s">
        <v>382</v>
      </c>
      <c r="NR4" s="6" t="s">
        <v>383</v>
      </c>
      <c r="NS4" s="6" t="s">
        <v>384</v>
      </c>
      <c r="NT4" s="6" t="s">
        <v>385</v>
      </c>
      <c r="NU4" s="6" t="s">
        <v>386</v>
      </c>
      <c r="NV4" s="6" t="s">
        <v>387</v>
      </c>
      <c r="NW4" s="6" t="s">
        <v>388</v>
      </c>
      <c r="NX4" s="6" t="s">
        <v>389</v>
      </c>
      <c r="NY4" s="6" t="s">
        <v>390</v>
      </c>
      <c r="NZ4" s="6" t="s">
        <v>391</v>
      </c>
      <c r="OA4" s="6" t="s">
        <v>392</v>
      </c>
      <c r="OB4" s="6" t="s">
        <v>393</v>
      </c>
      <c r="OC4" s="6" t="s">
        <v>394</v>
      </c>
      <c r="OD4" s="6" t="s">
        <v>395</v>
      </c>
      <c r="OE4" s="6" t="s">
        <v>396</v>
      </c>
      <c r="OF4" s="6" t="s">
        <v>397</v>
      </c>
      <c r="OG4" s="6" t="s">
        <v>398</v>
      </c>
      <c r="OH4" s="6" t="s">
        <v>399</v>
      </c>
      <c r="OI4" s="6" t="s">
        <v>400</v>
      </c>
      <c r="OJ4" s="6" t="s">
        <v>401</v>
      </c>
      <c r="OK4" s="6" t="s">
        <v>402</v>
      </c>
      <c r="OL4" s="6" t="s">
        <v>403</v>
      </c>
      <c r="OM4" s="6" t="s">
        <v>404</v>
      </c>
      <c r="ON4" s="6" t="s">
        <v>405</v>
      </c>
      <c r="OO4" s="6" t="s">
        <v>406</v>
      </c>
      <c r="OP4" s="6" t="s">
        <v>417</v>
      </c>
      <c r="OQ4" s="6" t="s">
        <v>418</v>
      </c>
      <c r="OR4" s="6" t="s">
        <v>419</v>
      </c>
      <c r="OS4" s="6" t="s">
        <v>420</v>
      </c>
      <c r="OT4" s="6" t="s">
        <v>421</v>
      </c>
      <c r="OU4" s="6" t="s">
        <v>422</v>
      </c>
      <c r="OV4" s="6" t="s">
        <v>423</v>
      </c>
      <c r="OW4" s="6" t="s">
        <v>424</v>
      </c>
      <c r="OX4" s="6" t="s">
        <v>425</v>
      </c>
      <c r="OY4" s="6" t="s">
        <v>426</v>
      </c>
      <c r="OZ4" s="6" t="s">
        <v>427</v>
      </c>
      <c r="PA4" s="6" t="s">
        <v>428</v>
      </c>
      <c r="PB4" s="6" t="s">
        <v>429</v>
      </c>
    </row>
    <row r="5" spans="1:418">
      <c r="A5" s="6" t="s">
        <v>203</v>
      </c>
      <c r="B5" s="6" t="s">
        <v>203</v>
      </c>
      <c r="C5" s="7" t="s">
        <v>430</v>
      </c>
      <c r="D5" s="7" t="s">
        <v>431</v>
      </c>
      <c r="E5" s="7" t="s">
        <v>432</v>
      </c>
      <c r="F5" s="7" t="s">
        <v>433</v>
      </c>
      <c r="G5" s="7" t="s">
        <v>434</v>
      </c>
      <c r="H5" s="7" t="s">
        <v>435</v>
      </c>
      <c r="I5" s="7" t="s">
        <v>436</v>
      </c>
      <c r="J5" s="7" t="s">
        <v>437</v>
      </c>
      <c r="K5" s="7" t="s">
        <v>438</v>
      </c>
      <c r="L5" s="7" t="s">
        <v>439</v>
      </c>
      <c r="M5" s="7" t="s">
        <v>440</v>
      </c>
      <c r="N5" s="7" t="s">
        <v>441</v>
      </c>
      <c r="O5" s="7" t="s">
        <v>442</v>
      </c>
      <c r="P5" s="7" t="s">
        <v>443</v>
      </c>
      <c r="Q5" s="7" t="s">
        <v>444</v>
      </c>
      <c r="R5" s="7" t="s">
        <v>445</v>
      </c>
      <c r="S5" s="7" t="s">
        <v>446</v>
      </c>
      <c r="T5" s="7" t="s">
        <v>447</v>
      </c>
      <c r="U5" s="7" t="s">
        <v>448</v>
      </c>
      <c r="V5" s="7" t="s">
        <v>449</v>
      </c>
      <c r="W5" s="7" t="s">
        <v>450</v>
      </c>
      <c r="X5" s="7" t="s">
        <v>451</v>
      </c>
      <c r="Y5" s="7" t="s">
        <v>452</v>
      </c>
      <c r="Z5" s="7" t="s">
        <v>453</v>
      </c>
      <c r="AA5" s="7" t="s">
        <v>454</v>
      </c>
      <c r="AB5" s="7" t="s">
        <v>455</v>
      </c>
      <c r="AC5" s="7" t="s">
        <v>456</v>
      </c>
      <c r="AD5" s="7" t="s">
        <v>457</v>
      </c>
      <c r="AE5" s="7" t="s">
        <v>458</v>
      </c>
      <c r="AF5" s="7" t="s">
        <v>459</v>
      </c>
      <c r="AG5" s="7" t="s">
        <v>460</v>
      </c>
      <c r="AH5" s="7" t="s">
        <v>461</v>
      </c>
      <c r="AI5" s="7" t="s">
        <v>462</v>
      </c>
      <c r="AJ5" s="7" t="s">
        <v>463</v>
      </c>
      <c r="AK5" s="7" t="s">
        <v>464</v>
      </c>
      <c r="AL5" s="7" t="s">
        <v>465</v>
      </c>
      <c r="AM5" s="7" t="s">
        <v>466</v>
      </c>
      <c r="AN5" s="7" t="s">
        <v>467</v>
      </c>
      <c r="AO5" s="7" t="s">
        <v>468</v>
      </c>
      <c r="AP5" s="7" t="s">
        <v>469</v>
      </c>
      <c r="AQ5" s="7" t="s">
        <v>470</v>
      </c>
      <c r="AR5" s="7" t="s">
        <v>471</v>
      </c>
      <c r="AS5" s="7" t="s">
        <v>472</v>
      </c>
      <c r="AT5" s="7" t="s">
        <v>473</v>
      </c>
      <c r="AU5" s="7" t="s">
        <v>474</v>
      </c>
      <c r="AV5" s="7" t="s">
        <v>475</v>
      </c>
      <c r="AW5" s="7" t="s">
        <v>476</v>
      </c>
      <c r="AX5" s="7" t="s">
        <v>477</v>
      </c>
      <c r="AY5" s="7" t="s">
        <v>478</v>
      </c>
      <c r="AZ5" s="7" t="s">
        <v>479</v>
      </c>
      <c r="BA5" s="7" t="s">
        <v>480</v>
      </c>
      <c r="BB5" s="7" t="s">
        <v>481</v>
      </c>
      <c r="BC5" s="7" t="s">
        <v>482</v>
      </c>
      <c r="BD5" s="7" t="s">
        <v>483</v>
      </c>
      <c r="BE5" s="7" t="s">
        <v>484</v>
      </c>
      <c r="BF5" s="7" t="s">
        <v>485</v>
      </c>
      <c r="BG5" s="7" t="s">
        <v>486</v>
      </c>
      <c r="BH5" s="7" t="s">
        <v>487</v>
      </c>
      <c r="BI5" s="7" t="s">
        <v>488</v>
      </c>
      <c r="BJ5" s="7" t="s">
        <v>489</v>
      </c>
      <c r="BK5" s="7" t="s">
        <v>490</v>
      </c>
      <c r="BL5" s="7" t="s">
        <v>491</v>
      </c>
      <c r="BM5" s="7" t="s">
        <v>492</v>
      </c>
      <c r="BN5" s="7" t="s">
        <v>493</v>
      </c>
      <c r="BO5" s="7" t="s">
        <v>494</v>
      </c>
      <c r="BP5" s="7" t="s">
        <v>495</v>
      </c>
      <c r="BQ5" s="7" t="s">
        <v>496</v>
      </c>
      <c r="BR5" s="7" t="s">
        <v>497</v>
      </c>
      <c r="BS5" s="7" t="s">
        <v>498</v>
      </c>
      <c r="BT5" s="7" t="s">
        <v>499</v>
      </c>
      <c r="BU5" s="7" t="s">
        <v>500</v>
      </c>
      <c r="BV5" s="7" t="s">
        <v>501</v>
      </c>
      <c r="BW5" s="7" t="s">
        <v>502</v>
      </c>
      <c r="BX5" s="7" t="s">
        <v>503</v>
      </c>
      <c r="BY5" s="7" t="s">
        <v>504</v>
      </c>
      <c r="BZ5" s="7" t="s">
        <v>505</v>
      </c>
      <c r="CA5" s="7" t="s">
        <v>506</v>
      </c>
      <c r="CB5" s="7" t="s">
        <v>507</v>
      </c>
      <c r="CC5" s="7" t="s">
        <v>508</v>
      </c>
      <c r="CD5" s="7" t="s">
        <v>509</v>
      </c>
      <c r="CE5" s="7" t="s">
        <v>510</v>
      </c>
      <c r="CF5" s="7" t="s">
        <v>511</v>
      </c>
      <c r="CG5" s="7" t="s">
        <v>512</v>
      </c>
      <c r="CH5" s="7" t="s">
        <v>513</v>
      </c>
      <c r="CI5" s="7" t="s">
        <v>514</v>
      </c>
      <c r="CJ5" s="7" t="s">
        <v>515</v>
      </c>
      <c r="CK5" s="7" t="s">
        <v>516</v>
      </c>
      <c r="CL5" s="7" t="s">
        <v>517</v>
      </c>
      <c r="CM5" s="7" t="s">
        <v>518</v>
      </c>
      <c r="CN5" s="7" t="s">
        <v>519</v>
      </c>
      <c r="CO5" s="7" t="s">
        <v>520</v>
      </c>
      <c r="CP5" s="7" t="s">
        <v>521</v>
      </c>
      <c r="CQ5" s="7" t="s">
        <v>522</v>
      </c>
      <c r="CR5" s="7" t="s">
        <v>523</v>
      </c>
      <c r="CS5" s="7" t="s">
        <v>524</v>
      </c>
      <c r="CT5" s="7" t="s">
        <v>525</v>
      </c>
      <c r="CU5" s="7" t="s">
        <v>526</v>
      </c>
      <c r="CV5" s="7" t="s">
        <v>527</v>
      </c>
      <c r="CW5" s="7" t="s">
        <v>528</v>
      </c>
      <c r="CX5" s="7" t="s">
        <v>529</v>
      </c>
      <c r="CY5" s="7" t="s">
        <v>530</v>
      </c>
      <c r="CZ5" s="7" t="s">
        <v>531</v>
      </c>
      <c r="DA5" s="7" t="s">
        <v>532</v>
      </c>
      <c r="DB5" s="7" t="s">
        <v>533</v>
      </c>
      <c r="DC5" s="7" t="s">
        <v>534</v>
      </c>
      <c r="DD5" s="7" t="s">
        <v>535</v>
      </c>
      <c r="DE5" s="7" t="s">
        <v>536</v>
      </c>
      <c r="DF5" s="7" t="s">
        <v>537</v>
      </c>
      <c r="DG5" s="7" t="s">
        <v>538</v>
      </c>
      <c r="DH5" s="7" t="s">
        <v>539</v>
      </c>
      <c r="DI5" s="7" t="s">
        <v>540</v>
      </c>
      <c r="DJ5" s="7" t="s">
        <v>541</v>
      </c>
      <c r="DK5" s="7" t="s">
        <v>542</v>
      </c>
      <c r="DL5" s="7" t="s">
        <v>543</v>
      </c>
      <c r="DM5" s="7" t="s">
        <v>544</v>
      </c>
      <c r="DN5" s="7" t="s">
        <v>545</v>
      </c>
      <c r="DO5" s="7" t="s">
        <v>546</v>
      </c>
      <c r="DP5" s="7" t="s">
        <v>547</v>
      </c>
      <c r="DQ5" s="7" t="s">
        <v>548</v>
      </c>
      <c r="DR5" s="7" t="s">
        <v>549</v>
      </c>
      <c r="DS5" s="7" t="s">
        <v>550</v>
      </c>
      <c r="DT5" s="7" t="s">
        <v>551</v>
      </c>
      <c r="DU5" s="7" t="s">
        <v>552</v>
      </c>
      <c r="DV5" s="7" t="s">
        <v>553</v>
      </c>
      <c r="DW5" s="7" t="s">
        <v>554</v>
      </c>
      <c r="DX5" s="7" t="s">
        <v>555</v>
      </c>
      <c r="DY5" s="7" t="s">
        <v>556</v>
      </c>
      <c r="DZ5" s="7" t="s">
        <v>557</v>
      </c>
      <c r="EA5" s="7" t="s">
        <v>558</v>
      </c>
      <c r="EB5" s="7" t="s">
        <v>559</v>
      </c>
      <c r="EC5" s="7" t="s">
        <v>560</v>
      </c>
      <c r="ED5" s="7" t="s">
        <v>561</v>
      </c>
      <c r="EE5" s="7" t="s">
        <v>562</v>
      </c>
      <c r="EF5" s="7" t="s">
        <v>563</v>
      </c>
      <c r="EG5" s="7" t="s">
        <v>564</v>
      </c>
      <c r="EH5" s="7" t="s">
        <v>565</v>
      </c>
      <c r="EI5" s="7" t="s">
        <v>566</v>
      </c>
      <c r="EJ5" s="7" t="s">
        <v>567</v>
      </c>
      <c r="EK5" s="7" t="s">
        <v>568</v>
      </c>
      <c r="EL5" s="7" t="s">
        <v>569</v>
      </c>
      <c r="EM5" s="7" t="s">
        <v>570</v>
      </c>
      <c r="EN5" s="7" t="s">
        <v>571</v>
      </c>
      <c r="EO5" s="7" t="s">
        <v>572</v>
      </c>
      <c r="EP5" s="7" t="s">
        <v>573</v>
      </c>
      <c r="EQ5" s="7" t="s">
        <v>574</v>
      </c>
      <c r="ER5" s="7" t="s">
        <v>575</v>
      </c>
      <c r="ES5" s="7" t="s">
        <v>576</v>
      </c>
      <c r="ET5" s="7" t="s">
        <v>577</v>
      </c>
      <c r="EU5" s="7" t="s">
        <v>578</v>
      </c>
      <c r="EV5" s="7" t="s">
        <v>579</v>
      </c>
      <c r="EW5" s="7" t="s">
        <v>580</v>
      </c>
      <c r="EX5" s="7" t="s">
        <v>581</v>
      </c>
      <c r="EY5" s="7" t="s">
        <v>582</v>
      </c>
      <c r="EZ5" s="7" t="s">
        <v>583</v>
      </c>
      <c r="FA5" s="7" t="s">
        <v>584</v>
      </c>
      <c r="FB5" s="7" t="s">
        <v>585</v>
      </c>
      <c r="FC5" s="7" t="s">
        <v>586</v>
      </c>
      <c r="FD5" s="7" t="s">
        <v>587</v>
      </c>
      <c r="FE5" s="7" t="s">
        <v>588</v>
      </c>
      <c r="FF5" s="7" t="s">
        <v>589</v>
      </c>
      <c r="FG5" s="7" t="s">
        <v>590</v>
      </c>
      <c r="FH5" s="7" t="s">
        <v>591</v>
      </c>
      <c r="FI5" s="7" t="s">
        <v>592</v>
      </c>
      <c r="FJ5" s="7" t="s">
        <v>593</v>
      </c>
      <c r="FK5" s="7" t="s">
        <v>594</v>
      </c>
      <c r="FL5" s="7" t="s">
        <v>595</v>
      </c>
      <c r="FM5" s="7" t="s">
        <v>596</v>
      </c>
      <c r="FN5" s="7" t="s">
        <v>597</v>
      </c>
      <c r="FO5" s="7" t="s">
        <v>598</v>
      </c>
      <c r="FP5" s="7" t="s">
        <v>599</v>
      </c>
      <c r="FQ5" s="7" t="s">
        <v>600</v>
      </c>
      <c r="FR5" s="7" t="s">
        <v>601</v>
      </c>
      <c r="FS5" s="7" t="s">
        <v>602</v>
      </c>
      <c r="FT5" s="7" t="s">
        <v>603</v>
      </c>
      <c r="FU5" s="7" t="s">
        <v>604</v>
      </c>
      <c r="FV5" s="7" t="s">
        <v>605</v>
      </c>
      <c r="FW5" s="7" t="s">
        <v>606</v>
      </c>
      <c r="FX5" s="7" t="s">
        <v>607</v>
      </c>
      <c r="FY5" s="7" t="s">
        <v>608</v>
      </c>
      <c r="FZ5" s="7" t="s">
        <v>609</v>
      </c>
      <c r="GA5" s="7" t="s">
        <v>610</v>
      </c>
      <c r="GB5" s="7" t="s">
        <v>611</v>
      </c>
      <c r="GC5" s="7" t="s">
        <v>612</v>
      </c>
      <c r="GD5" s="7" t="s">
        <v>613</v>
      </c>
      <c r="GE5" s="7" t="s">
        <v>614</v>
      </c>
      <c r="GF5" s="7" t="s">
        <v>615</v>
      </c>
      <c r="GG5" s="7" t="s">
        <v>616</v>
      </c>
      <c r="GH5" s="7" t="s">
        <v>617</v>
      </c>
      <c r="GI5" s="7" t="s">
        <v>618</v>
      </c>
      <c r="GJ5" s="7" t="s">
        <v>619</v>
      </c>
      <c r="GK5" s="7" t="s">
        <v>620</v>
      </c>
      <c r="GL5" s="7" t="s">
        <v>621</v>
      </c>
      <c r="GM5" s="7" t="s">
        <v>622</v>
      </c>
      <c r="GN5" s="7" t="s">
        <v>623</v>
      </c>
      <c r="GO5" s="7" t="s">
        <v>624</v>
      </c>
      <c r="GP5" s="7" t="s">
        <v>625</v>
      </c>
      <c r="GQ5" s="7" t="s">
        <v>626</v>
      </c>
      <c r="GR5" s="7" t="s">
        <v>627</v>
      </c>
      <c r="GS5" s="7" t="s">
        <v>628</v>
      </c>
      <c r="GT5" s="7" t="s">
        <v>629</v>
      </c>
      <c r="GU5" s="7" t="s">
        <v>630</v>
      </c>
      <c r="GV5" s="7" t="s">
        <v>631</v>
      </c>
      <c r="GW5" s="7" t="s">
        <v>632</v>
      </c>
      <c r="GX5" s="7" t="s">
        <v>633</v>
      </c>
      <c r="GY5" s="7" t="s">
        <v>634</v>
      </c>
      <c r="GZ5" s="7" t="s">
        <v>635</v>
      </c>
      <c r="HA5" s="7" t="s">
        <v>636</v>
      </c>
      <c r="HB5" s="7" t="s">
        <v>637</v>
      </c>
      <c r="HC5" s="7" t="s">
        <v>638</v>
      </c>
      <c r="HD5" s="7" t="s">
        <v>639</v>
      </c>
      <c r="HE5" s="7" t="s">
        <v>640</v>
      </c>
      <c r="HF5" s="7" t="s">
        <v>641</v>
      </c>
      <c r="HG5" s="7" t="s">
        <v>642</v>
      </c>
      <c r="HH5" s="7" t="s">
        <v>643</v>
      </c>
      <c r="HI5" s="7" t="s">
        <v>644</v>
      </c>
      <c r="HJ5" s="7" t="s">
        <v>645</v>
      </c>
      <c r="HK5" s="7" t="s">
        <v>646</v>
      </c>
      <c r="HL5" s="7" t="s">
        <v>647</v>
      </c>
      <c r="HM5" s="7" t="s">
        <v>648</v>
      </c>
      <c r="HN5" s="7" t="s">
        <v>649</v>
      </c>
      <c r="HO5" s="7" t="s">
        <v>650</v>
      </c>
      <c r="HP5" s="7" t="s">
        <v>651</v>
      </c>
      <c r="HQ5" s="7" t="s">
        <v>652</v>
      </c>
      <c r="HR5" s="7" t="s">
        <v>653</v>
      </c>
      <c r="HS5" s="7" t="s">
        <v>654</v>
      </c>
      <c r="HT5" s="7" t="s">
        <v>655</v>
      </c>
      <c r="HU5" s="7" t="s">
        <v>656</v>
      </c>
      <c r="HV5" s="7" t="s">
        <v>657</v>
      </c>
      <c r="HW5" s="7" t="s">
        <v>658</v>
      </c>
      <c r="HX5" s="7" t="s">
        <v>659</v>
      </c>
      <c r="HY5" s="7" t="s">
        <v>660</v>
      </c>
      <c r="HZ5" s="7" t="s">
        <v>661</v>
      </c>
      <c r="IA5" s="7" t="s">
        <v>662</v>
      </c>
      <c r="IB5" s="7" t="s">
        <v>663</v>
      </c>
      <c r="IC5" s="7" t="s">
        <v>664</v>
      </c>
      <c r="ID5" s="7" t="s">
        <v>665</v>
      </c>
      <c r="IE5" s="7" t="s">
        <v>666</v>
      </c>
      <c r="IF5" s="7" t="s">
        <v>667</v>
      </c>
      <c r="IG5" s="7" t="s">
        <v>668</v>
      </c>
      <c r="IH5" s="7" t="s">
        <v>669</v>
      </c>
      <c r="II5" s="7" t="s">
        <v>670</v>
      </c>
      <c r="IJ5" s="7" t="s">
        <v>671</v>
      </c>
      <c r="IK5" s="7" t="s">
        <v>672</v>
      </c>
      <c r="IL5" s="7" t="s">
        <v>673</v>
      </c>
      <c r="IM5" s="7" t="s">
        <v>674</v>
      </c>
      <c r="IN5" s="7" t="s">
        <v>675</v>
      </c>
      <c r="IO5" s="7" t="s">
        <v>676</v>
      </c>
      <c r="IP5" s="7" t="s">
        <v>677</v>
      </c>
      <c r="IQ5" s="7" t="s">
        <v>678</v>
      </c>
      <c r="IR5" s="7" t="s">
        <v>679</v>
      </c>
      <c r="IS5" s="7" t="s">
        <v>680</v>
      </c>
      <c r="IT5" s="7" t="s">
        <v>681</v>
      </c>
      <c r="IU5" s="7" t="s">
        <v>682</v>
      </c>
      <c r="IV5" s="7" t="s">
        <v>683</v>
      </c>
      <c r="IW5" s="7" t="s">
        <v>684</v>
      </c>
      <c r="IX5" s="7" t="s">
        <v>685</v>
      </c>
      <c r="IY5" s="7" t="s">
        <v>686</v>
      </c>
      <c r="IZ5" s="7" t="s">
        <v>687</v>
      </c>
      <c r="JA5" s="7" t="s">
        <v>688</v>
      </c>
      <c r="JB5" s="7" t="s">
        <v>689</v>
      </c>
      <c r="JC5" s="7" t="s">
        <v>690</v>
      </c>
      <c r="JD5" s="7" t="s">
        <v>691</v>
      </c>
      <c r="JE5" s="7" t="s">
        <v>692</v>
      </c>
      <c r="JF5" s="7" t="s">
        <v>693</v>
      </c>
      <c r="JG5" s="7" t="s">
        <v>694</v>
      </c>
      <c r="JH5" s="7" t="s">
        <v>695</v>
      </c>
      <c r="JI5" s="7" t="s">
        <v>696</v>
      </c>
      <c r="JJ5" s="7" t="s">
        <v>697</v>
      </c>
      <c r="JK5" s="7" t="s">
        <v>698</v>
      </c>
      <c r="JL5" s="7" t="s">
        <v>699</v>
      </c>
      <c r="JM5" s="7" t="s">
        <v>700</v>
      </c>
      <c r="JN5" s="7" t="s">
        <v>701</v>
      </c>
      <c r="JO5" s="7" t="s">
        <v>702</v>
      </c>
      <c r="JP5" s="7" t="s">
        <v>703</v>
      </c>
      <c r="JQ5" s="7" t="s">
        <v>704</v>
      </c>
      <c r="JR5" s="7" t="s">
        <v>705</v>
      </c>
      <c r="JS5" s="7" t="s">
        <v>706</v>
      </c>
      <c r="JT5" s="7" t="s">
        <v>707</v>
      </c>
      <c r="JU5" s="7" t="s">
        <v>708</v>
      </c>
      <c r="JV5" s="7" t="s">
        <v>709</v>
      </c>
      <c r="JW5" s="7" t="s">
        <v>710</v>
      </c>
      <c r="JX5" s="7" t="s">
        <v>711</v>
      </c>
      <c r="JY5" s="7" t="s">
        <v>712</v>
      </c>
      <c r="JZ5" s="7" t="s">
        <v>713</v>
      </c>
      <c r="KA5" s="7" t="s">
        <v>714</v>
      </c>
      <c r="KB5" s="7" t="s">
        <v>715</v>
      </c>
      <c r="KC5" s="7" t="s">
        <v>716</v>
      </c>
      <c r="KD5" s="7" t="s">
        <v>717</v>
      </c>
      <c r="KE5" s="7" t="s">
        <v>718</v>
      </c>
      <c r="KF5" s="7" t="s">
        <v>719</v>
      </c>
      <c r="KG5" s="7" t="s">
        <v>720</v>
      </c>
      <c r="KH5" s="7" t="s">
        <v>721</v>
      </c>
      <c r="KI5" s="7" t="s">
        <v>722</v>
      </c>
      <c r="KJ5" s="7" t="s">
        <v>723</v>
      </c>
      <c r="KK5" s="7" t="s">
        <v>724</v>
      </c>
      <c r="KL5" s="7" t="s">
        <v>725</v>
      </c>
      <c r="KM5" s="7" t="s">
        <v>726</v>
      </c>
      <c r="KN5" s="7" t="s">
        <v>727</v>
      </c>
      <c r="KO5" s="7" t="s">
        <v>728</v>
      </c>
      <c r="KP5" s="7" t="s">
        <v>729</v>
      </c>
      <c r="KQ5" s="7" t="s">
        <v>730</v>
      </c>
      <c r="KR5" s="7" t="s">
        <v>731</v>
      </c>
      <c r="KS5" s="7" t="s">
        <v>732</v>
      </c>
      <c r="KT5" s="7" t="s">
        <v>733</v>
      </c>
      <c r="KU5" s="7" t="s">
        <v>734</v>
      </c>
      <c r="KV5" s="7" t="s">
        <v>735</v>
      </c>
      <c r="KW5" s="7" t="s">
        <v>736</v>
      </c>
      <c r="KX5" s="7" t="s">
        <v>737</v>
      </c>
      <c r="KY5" s="7" t="s">
        <v>738</v>
      </c>
      <c r="KZ5" s="7" t="s">
        <v>739</v>
      </c>
      <c r="LA5" s="7" t="s">
        <v>740</v>
      </c>
      <c r="LB5" s="7" t="s">
        <v>741</v>
      </c>
      <c r="LC5" s="7" t="s">
        <v>742</v>
      </c>
      <c r="LD5" s="7" t="s">
        <v>743</v>
      </c>
      <c r="LE5" s="7" t="s">
        <v>744</v>
      </c>
      <c r="LF5" s="7" t="s">
        <v>745</v>
      </c>
      <c r="LG5" s="7" t="s">
        <v>746</v>
      </c>
      <c r="LH5" s="7" t="s">
        <v>747</v>
      </c>
      <c r="LI5" s="7" t="s">
        <v>748</v>
      </c>
      <c r="LJ5" s="7" t="s">
        <v>749</v>
      </c>
      <c r="LK5" s="7" t="s">
        <v>750</v>
      </c>
      <c r="LL5" s="7" t="s">
        <v>751</v>
      </c>
      <c r="LM5" s="7" t="s">
        <v>752</v>
      </c>
      <c r="LN5" s="7" t="s">
        <v>753</v>
      </c>
      <c r="LO5" s="7" t="s">
        <v>754</v>
      </c>
      <c r="LP5" s="7" t="s">
        <v>755</v>
      </c>
      <c r="LQ5" s="7" t="s">
        <v>756</v>
      </c>
      <c r="LR5" s="7" t="s">
        <v>757</v>
      </c>
      <c r="LS5" s="7" t="s">
        <v>758</v>
      </c>
      <c r="LT5" s="7" t="s">
        <v>759</v>
      </c>
      <c r="LU5" s="7" t="s">
        <v>760</v>
      </c>
      <c r="LV5" s="7" t="s">
        <v>761</v>
      </c>
      <c r="LW5" s="7" t="s">
        <v>762</v>
      </c>
      <c r="LX5" s="7" t="s">
        <v>763</v>
      </c>
      <c r="LY5" s="7" t="s">
        <v>764</v>
      </c>
      <c r="LZ5" s="7" t="s">
        <v>765</v>
      </c>
      <c r="MA5" s="7" t="s">
        <v>766</v>
      </c>
      <c r="MB5" s="7" t="s">
        <v>767</v>
      </c>
      <c r="MC5" s="7" t="s">
        <v>768</v>
      </c>
      <c r="MD5" s="7" t="s">
        <v>769</v>
      </c>
      <c r="ME5" s="7" t="s">
        <v>770</v>
      </c>
      <c r="MF5" s="7" t="s">
        <v>771</v>
      </c>
      <c r="MG5" s="7" t="s">
        <v>772</v>
      </c>
      <c r="MH5" s="7" t="s">
        <v>773</v>
      </c>
      <c r="MI5" s="7" t="s">
        <v>774</v>
      </c>
      <c r="MJ5" s="7" t="s">
        <v>775</v>
      </c>
      <c r="MK5" s="7" t="s">
        <v>776</v>
      </c>
      <c r="ML5" s="7" t="s">
        <v>777</v>
      </c>
      <c r="MM5" s="7" t="s">
        <v>778</v>
      </c>
      <c r="MN5" s="7" t="s">
        <v>779</v>
      </c>
      <c r="MO5" s="7" t="s">
        <v>780</v>
      </c>
      <c r="MP5" s="7" t="s">
        <v>781</v>
      </c>
      <c r="MQ5" s="7" t="s">
        <v>782</v>
      </c>
      <c r="MR5" s="7" t="s">
        <v>783</v>
      </c>
      <c r="MS5" s="7" t="s">
        <v>784</v>
      </c>
      <c r="MT5" s="7" t="s">
        <v>785</v>
      </c>
      <c r="MU5" s="7" t="s">
        <v>786</v>
      </c>
      <c r="MV5" s="7" t="s">
        <v>787</v>
      </c>
      <c r="MW5" s="7" t="s">
        <v>788</v>
      </c>
      <c r="MX5" s="7" t="s">
        <v>789</v>
      </c>
      <c r="MY5" s="7" t="s">
        <v>790</v>
      </c>
      <c r="MZ5" s="7" t="s">
        <v>791</v>
      </c>
      <c r="NA5" s="7" t="s">
        <v>792</v>
      </c>
      <c r="NB5" s="7" t="s">
        <v>793</v>
      </c>
      <c r="NC5" s="7" t="s">
        <v>794</v>
      </c>
      <c r="ND5" s="7" t="s">
        <v>795</v>
      </c>
      <c r="NE5" s="7" t="s">
        <v>796</v>
      </c>
      <c r="NF5" s="7" t="s">
        <v>797</v>
      </c>
      <c r="NG5" s="7" t="s">
        <v>798</v>
      </c>
      <c r="NH5" s="7" t="s">
        <v>799</v>
      </c>
      <c r="NI5" s="7" t="s">
        <v>800</v>
      </c>
      <c r="NJ5" s="7" t="s">
        <v>801</v>
      </c>
      <c r="NK5" s="7" t="s">
        <v>802</v>
      </c>
      <c r="NL5" s="7" t="s">
        <v>803</v>
      </c>
      <c r="NM5" s="7" t="s">
        <v>804</v>
      </c>
      <c r="NN5" s="7" t="s">
        <v>805</v>
      </c>
      <c r="NO5" s="7" t="s">
        <v>806</v>
      </c>
      <c r="NP5" s="7" t="s">
        <v>807</v>
      </c>
      <c r="NQ5" s="7" t="s">
        <v>808</v>
      </c>
      <c r="NR5" s="7" t="s">
        <v>809</v>
      </c>
      <c r="NS5" s="7" t="s">
        <v>810</v>
      </c>
      <c r="NT5" s="7" t="s">
        <v>811</v>
      </c>
      <c r="NU5" s="7" t="s">
        <v>812</v>
      </c>
      <c r="NV5" s="7" t="s">
        <v>813</v>
      </c>
      <c r="NW5" s="7" t="s">
        <v>814</v>
      </c>
      <c r="NX5" s="7" t="s">
        <v>815</v>
      </c>
      <c r="NY5" s="7" t="s">
        <v>816</v>
      </c>
      <c r="NZ5" s="7" t="s">
        <v>817</v>
      </c>
      <c r="OA5" s="7" t="s">
        <v>818</v>
      </c>
      <c r="OB5" s="7" t="s">
        <v>819</v>
      </c>
      <c r="OC5" s="7" t="s">
        <v>820</v>
      </c>
      <c r="OD5" s="7" t="s">
        <v>821</v>
      </c>
      <c r="OE5" s="7" t="s">
        <v>822</v>
      </c>
      <c r="OF5" s="7" t="s">
        <v>823</v>
      </c>
      <c r="OG5" s="7" t="s">
        <v>824</v>
      </c>
      <c r="OH5" s="7" t="s">
        <v>825</v>
      </c>
      <c r="OI5" s="7" t="s">
        <v>826</v>
      </c>
      <c r="OJ5" s="7" t="s">
        <v>827</v>
      </c>
      <c r="OK5" s="7" t="s">
        <v>828</v>
      </c>
      <c r="OL5" s="7" t="s">
        <v>829</v>
      </c>
      <c r="OM5" s="7" t="s">
        <v>830</v>
      </c>
      <c r="ON5" s="7" t="s">
        <v>831</v>
      </c>
      <c r="OO5" s="7" t="s">
        <v>832</v>
      </c>
      <c r="OP5" s="7" t="s">
        <v>833</v>
      </c>
      <c r="OQ5" s="7" t="s">
        <v>834</v>
      </c>
      <c r="OR5" s="7" t="s">
        <v>835</v>
      </c>
      <c r="OS5" s="7" t="s">
        <v>836</v>
      </c>
      <c r="OT5" s="7" t="s">
        <v>837</v>
      </c>
      <c r="OU5" s="7" t="s">
        <v>838</v>
      </c>
      <c r="OV5" s="7" t="s">
        <v>839</v>
      </c>
      <c r="OW5" s="7" t="s">
        <v>840</v>
      </c>
      <c r="OX5" s="7" t="s">
        <v>841</v>
      </c>
      <c r="OY5" s="7" t="s">
        <v>842</v>
      </c>
      <c r="OZ5" s="7" t="s">
        <v>843</v>
      </c>
      <c r="PA5" s="7" t="s">
        <v>844</v>
      </c>
      <c r="PB5" s="7" t="s">
        <v>845</v>
      </c>
    </row>
    <row r="6" spans="1:418">
      <c r="A6" s="6" t="s">
        <v>203</v>
      </c>
      <c r="B6" s="6" t="s">
        <v>203</v>
      </c>
      <c r="C6" s="6" t="s">
        <v>203</v>
      </c>
      <c r="D6" s="6" t="s">
        <v>203</v>
      </c>
      <c r="E6" s="6" t="s">
        <v>203</v>
      </c>
      <c r="F6" s="6" t="s">
        <v>203</v>
      </c>
      <c r="G6" s="6" t="s">
        <v>203</v>
      </c>
      <c r="H6" s="6" t="s">
        <v>203</v>
      </c>
      <c r="I6" s="6" t="s">
        <v>203</v>
      </c>
      <c r="J6" s="6" t="s">
        <v>203</v>
      </c>
      <c r="K6" s="6" t="s">
        <v>203</v>
      </c>
      <c r="L6" s="6" t="s">
        <v>203</v>
      </c>
      <c r="M6" s="6" t="s">
        <v>203</v>
      </c>
      <c r="N6" s="6" t="s">
        <v>203</v>
      </c>
      <c r="O6" s="6" t="s">
        <v>203</v>
      </c>
      <c r="P6" s="6" t="s">
        <v>203</v>
      </c>
      <c r="Q6" s="6" t="s">
        <v>203</v>
      </c>
      <c r="R6" s="6" t="s">
        <v>203</v>
      </c>
      <c r="S6" s="6" t="s">
        <v>203</v>
      </c>
      <c r="T6" s="6" t="s">
        <v>203</v>
      </c>
      <c r="U6" s="6" t="s">
        <v>203</v>
      </c>
      <c r="V6" s="6" t="s">
        <v>203</v>
      </c>
      <c r="W6" s="6" t="s">
        <v>203</v>
      </c>
      <c r="X6" s="6" t="s">
        <v>203</v>
      </c>
      <c r="Y6" s="6" t="s">
        <v>203</v>
      </c>
      <c r="Z6" s="6" t="s">
        <v>203</v>
      </c>
      <c r="AA6" s="6" t="s">
        <v>203</v>
      </c>
      <c r="AB6" s="6" t="s">
        <v>203</v>
      </c>
      <c r="AC6" s="6" t="s">
        <v>203</v>
      </c>
      <c r="AD6" s="6" t="s">
        <v>203</v>
      </c>
      <c r="AE6" s="6" t="s">
        <v>203</v>
      </c>
      <c r="AF6" s="6" t="s">
        <v>203</v>
      </c>
      <c r="AG6" s="6" t="s">
        <v>203</v>
      </c>
      <c r="AH6" s="6" t="s">
        <v>203</v>
      </c>
      <c r="AI6" s="6" t="s">
        <v>203</v>
      </c>
      <c r="AJ6" s="6" t="s">
        <v>203</v>
      </c>
      <c r="AK6" s="6" t="s">
        <v>203</v>
      </c>
      <c r="AL6" s="6" t="s">
        <v>203</v>
      </c>
      <c r="AM6" s="6" t="s">
        <v>203</v>
      </c>
      <c r="AN6" s="6" t="s">
        <v>203</v>
      </c>
      <c r="AO6" s="6" t="s">
        <v>203</v>
      </c>
      <c r="AP6" s="6" t="s">
        <v>203</v>
      </c>
      <c r="AQ6" s="6" t="s">
        <v>203</v>
      </c>
      <c r="AR6" s="6" t="s">
        <v>203</v>
      </c>
      <c r="AS6" s="6" t="s">
        <v>203</v>
      </c>
      <c r="AT6" s="6" t="s">
        <v>203</v>
      </c>
      <c r="AU6" s="6" t="s">
        <v>203</v>
      </c>
      <c r="AV6" s="6" t="s">
        <v>203</v>
      </c>
      <c r="AW6" s="6" t="s">
        <v>203</v>
      </c>
      <c r="AX6" s="6" t="s">
        <v>203</v>
      </c>
      <c r="AY6" s="6" t="s">
        <v>203</v>
      </c>
      <c r="AZ6" s="6" t="s">
        <v>203</v>
      </c>
      <c r="BA6" s="6" t="s">
        <v>203</v>
      </c>
      <c r="BB6" s="6" t="s">
        <v>203</v>
      </c>
      <c r="BC6" s="6" t="s">
        <v>203</v>
      </c>
      <c r="BD6" s="6" t="s">
        <v>203</v>
      </c>
      <c r="BE6" s="6" t="s">
        <v>203</v>
      </c>
      <c r="BF6" s="6" t="s">
        <v>203</v>
      </c>
      <c r="BG6" s="6" t="s">
        <v>203</v>
      </c>
      <c r="BH6" s="6" t="s">
        <v>203</v>
      </c>
      <c r="BI6" s="6" t="s">
        <v>203</v>
      </c>
      <c r="BJ6" s="6" t="s">
        <v>203</v>
      </c>
      <c r="BK6" s="6" t="s">
        <v>203</v>
      </c>
      <c r="BL6" s="6" t="s">
        <v>203</v>
      </c>
      <c r="BM6" s="6" t="s">
        <v>203</v>
      </c>
      <c r="BN6" s="6" t="s">
        <v>203</v>
      </c>
      <c r="BO6" s="6" t="s">
        <v>203</v>
      </c>
      <c r="BP6" s="6" t="s">
        <v>203</v>
      </c>
      <c r="BQ6" s="6" t="s">
        <v>203</v>
      </c>
      <c r="BR6" s="6" t="s">
        <v>203</v>
      </c>
      <c r="BS6" s="6" t="s">
        <v>203</v>
      </c>
      <c r="BT6" s="6" t="s">
        <v>203</v>
      </c>
      <c r="BU6" s="6" t="s">
        <v>203</v>
      </c>
      <c r="BV6" s="6" t="s">
        <v>203</v>
      </c>
      <c r="BW6" s="6" t="s">
        <v>203</v>
      </c>
      <c r="BX6" s="6" t="s">
        <v>203</v>
      </c>
      <c r="BY6" s="6" t="s">
        <v>203</v>
      </c>
      <c r="BZ6" s="6" t="s">
        <v>203</v>
      </c>
      <c r="CA6" s="6" t="s">
        <v>203</v>
      </c>
      <c r="CB6" s="6" t="s">
        <v>203</v>
      </c>
      <c r="CC6" s="6" t="s">
        <v>203</v>
      </c>
      <c r="CD6" s="6" t="s">
        <v>203</v>
      </c>
      <c r="CE6" s="6" t="s">
        <v>203</v>
      </c>
      <c r="CF6" s="6" t="s">
        <v>203</v>
      </c>
      <c r="CG6" s="6" t="s">
        <v>203</v>
      </c>
      <c r="CH6" s="6" t="s">
        <v>203</v>
      </c>
      <c r="CI6" s="6" t="s">
        <v>203</v>
      </c>
      <c r="CJ6" s="6" t="s">
        <v>203</v>
      </c>
      <c r="CK6" s="6" t="s">
        <v>203</v>
      </c>
      <c r="CL6" s="6" t="s">
        <v>203</v>
      </c>
      <c r="CM6" s="6" t="s">
        <v>203</v>
      </c>
      <c r="CN6" s="6" t="s">
        <v>203</v>
      </c>
      <c r="CO6" s="6" t="s">
        <v>203</v>
      </c>
      <c r="CP6" s="6" t="s">
        <v>203</v>
      </c>
      <c r="CQ6" s="6" t="s">
        <v>203</v>
      </c>
      <c r="CR6" s="6" t="s">
        <v>203</v>
      </c>
      <c r="CS6" s="6" t="s">
        <v>203</v>
      </c>
      <c r="CT6" s="6" t="s">
        <v>203</v>
      </c>
      <c r="CU6" s="6" t="s">
        <v>203</v>
      </c>
      <c r="CV6" s="6" t="s">
        <v>203</v>
      </c>
      <c r="CW6" s="6" t="s">
        <v>203</v>
      </c>
      <c r="CX6" s="6" t="s">
        <v>203</v>
      </c>
      <c r="CY6" s="6" t="s">
        <v>203</v>
      </c>
      <c r="CZ6" s="6" t="s">
        <v>203</v>
      </c>
      <c r="DA6" s="6" t="s">
        <v>203</v>
      </c>
      <c r="DB6" s="6" t="s">
        <v>203</v>
      </c>
      <c r="DC6" s="6" t="s">
        <v>203</v>
      </c>
      <c r="DD6" s="6" t="s">
        <v>203</v>
      </c>
      <c r="DE6" s="6" t="s">
        <v>203</v>
      </c>
      <c r="DF6" s="6" t="s">
        <v>203</v>
      </c>
      <c r="DG6" s="6" t="s">
        <v>203</v>
      </c>
      <c r="DH6" s="6" t="s">
        <v>203</v>
      </c>
      <c r="DI6" s="6" t="s">
        <v>203</v>
      </c>
      <c r="DJ6" s="6" t="s">
        <v>203</v>
      </c>
      <c r="DK6" s="6" t="s">
        <v>203</v>
      </c>
      <c r="DL6" s="6" t="s">
        <v>203</v>
      </c>
      <c r="DM6" s="6" t="s">
        <v>203</v>
      </c>
      <c r="DN6" s="6" t="s">
        <v>203</v>
      </c>
      <c r="DO6" s="6" t="s">
        <v>203</v>
      </c>
      <c r="DP6" s="6" t="s">
        <v>203</v>
      </c>
      <c r="DQ6" s="6" t="s">
        <v>203</v>
      </c>
      <c r="DR6" s="6" t="s">
        <v>203</v>
      </c>
      <c r="DS6" s="6" t="s">
        <v>203</v>
      </c>
      <c r="DT6" s="6" t="s">
        <v>203</v>
      </c>
      <c r="DU6" s="6" t="s">
        <v>203</v>
      </c>
      <c r="DV6" s="6" t="s">
        <v>203</v>
      </c>
      <c r="DW6" s="6" t="s">
        <v>203</v>
      </c>
      <c r="DX6" s="6" t="s">
        <v>203</v>
      </c>
      <c r="DY6" s="6" t="s">
        <v>203</v>
      </c>
      <c r="DZ6" s="6" t="s">
        <v>203</v>
      </c>
      <c r="EA6" s="6" t="s">
        <v>203</v>
      </c>
      <c r="EB6" s="6" t="s">
        <v>203</v>
      </c>
      <c r="EC6" s="6" t="s">
        <v>203</v>
      </c>
      <c r="ED6" s="6" t="s">
        <v>203</v>
      </c>
      <c r="EE6" s="6" t="s">
        <v>203</v>
      </c>
      <c r="EF6" s="6" t="s">
        <v>203</v>
      </c>
      <c r="EG6" s="6" t="s">
        <v>203</v>
      </c>
      <c r="EH6" s="6" t="s">
        <v>203</v>
      </c>
      <c r="EI6" s="6" t="s">
        <v>203</v>
      </c>
      <c r="EJ6" s="6" t="s">
        <v>203</v>
      </c>
      <c r="EK6" s="6" t="s">
        <v>203</v>
      </c>
      <c r="EL6" s="6" t="s">
        <v>203</v>
      </c>
      <c r="EM6" s="6" t="s">
        <v>203</v>
      </c>
      <c r="EN6" s="6" t="s">
        <v>203</v>
      </c>
      <c r="EO6" s="6" t="s">
        <v>203</v>
      </c>
      <c r="EP6" s="6" t="s">
        <v>203</v>
      </c>
      <c r="EQ6" s="6" t="s">
        <v>203</v>
      </c>
      <c r="ER6" s="6" t="s">
        <v>203</v>
      </c>
      <c r="ES6" s="6" t="s">
        <v>203</v>
      </c>
      <c r="ET6" s="6" t="s">
        <v>203</v>
      </c>
      <c r="EU6" s="6" t="s">
        <v>203</v>
      </c>
      <c r="EV6" s="6" t="s">
        <v>203</v>
      </c>
      <c r="EW6" s="6" t="s">
        <v>203</v>
      </c>
      <c r="EX6" s="6" t="s">
        <v>203</v>
      </c>
      <c r="EY6" s="6" t="s">
        <v>203</v>
      </c>
      <c r="EZ6" s="6" t="s">
        <v>203</v>
      </c>
      <c r="FA6" s="6" t="s">
        <v>203</v>
      </c>
      <c r="FB6" s="6" t="s">
        <v>203</v>
      </c>
      <c r="FC6" s="6" t="s">
        <v>203</v>
      </c>
      <c r="FD6" s="6" t="s">
        <v>203</v>
      </c>
      <c r="FE6" s="6" t="s">
        <v>203</v>
      </c>
      <c r="FF6" s="6" t="s">
        <v>203</v>
      </c>
      <c r="FG6" s="6" t="s">
        <v>203</v>
      </c>
      <c r="FH6" s="6" t="s">
        <v>203</v>
      </c>
      <c r="FI6" s="6" t="s">
        <v>203</v>
      </c>
      <c r="FJ6" s="6" t="s">
        <v>203</v>
      </c>
      <c r="FK6" s="6" t="s">
        <v>203</v>
      </c>
      <c r="FL6" s="6" t="s">
        <v>203</v>
      </c>
      <c r="FM6" s="6" t="s">
        <v>203</v>
      </c>
      <c r="FN6" s="6" t="s">
        <v>203</v>
      </c>
      <c r="FO6" s="6" t="s">
        <v>203</v>
      </c>
      <c r="FP6" s="6" t="s">
        <v>203</v>
      </c>
      <c r="FQ6" s="6" t="s">
        <v>203</v>
      </c>
      <c r="FR6" s="6" t="s">
        <v>203</v>
      </c>
      <c r="FS6" s="6" t="s">
        <v>203</v>
      </c>
      <c r="FT6" s="6" t="s">
        <v>203</v>
      </c>
      <c r="FU6" s="6" t="s">
        <v>203</v>
      </c>
      <c r="FV6" s="6" t="s">
        <v>203</v>
      </c>
      <c r="FW6" s="6" t="s">
        <v>203</v>
      </c>
      <c r="FX6" s="6" t="s">
        <v>203</v>
      </c>
      <c r="FY6" s="6" t="s">
        <v>203</v>
      </c>
      <c r="FZ6" s="6" t="s">
        <v>203</v>
      </c>
      <c r="GA6" s="6" t="s">
        <v>203</v>
      </c>
      <c r="GB6" s="6" t="s">
        <v>203</v>
      </c>
      <c r="GC6" s="6" t="s">
        <v>203</v>
      </c>
      <c r="GD6" s="6" t="s">
        <v>203</v>
      </c>
      <c r="GE6" s="6" t="s">
        <v>203</v>
      </c>
      <c r="GF6" s="6" t="s">
        <v>203</v>
      </c>
      <c r="GG6" s="6" t="s">
        <v>203</v>
      </c>
      <c r="GH6" s="6" t="s">
        <v>203</v>
      </c>
      <c r="GI6" s="6" t="s">
        <v>203</v>
      </c>
      <c r="GJ6" s="6" t="s">
        <v>203</v>
      </c>
      <c r="GK6" s="6" t="s">
        <v>203</v>
      </c>
      <c r="GL6" s="6" t="s">
        <v>203</v>
      </c>
      <c r="GM6" s="6" t="s">
        <v>203</v>
      </c>
      <c r="GN6" s="6" t="s">
        <v>203</v>
      </c>
      <c r="GO6" s="6" t="s">
        <v>203</v>
      </c>
      <c r="GP6" s="6" t="s">
        <v>203</v>
      </c>
      <c r="GQ6" s="6" t="s">
        <v>203</v>
      </c>
      <c r="GR6" s="6" t="s">
        <v>203</v>
      </c>
      <c r="GS6" s="6" t="s">
        <v>203</v>
      </c>
      <c r="GT6" s="6" t="s">
        <v>203</v>
      </c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</row>
    <row r="7" spans="1:418" s="16" customFormat="1">
      <c r="A7" s="12" t="s">
        <v>459</v>
      </c>
      <c r="B7" s="13" t="s">
        <v>32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0</v>
      </c>
      <c r="EB7" s="14">
        <v>0</v>
      </c>
      <c r="EC7" s="17">
        <v>359676</v>
      </c>
      <c r="ED7" s="14">
        <v>0</v>
      </c>
      <c r="EE7" s="14">
        <v>0</v>
      </c>
      <c r="EF7" s="14">
        <v>0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0</v>
      </c>
      <c r="ES7" s="14">
        <v>5858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  <c r="FB7" s="14">
        <v>0</v>
      </c>
      <c r="FC7" s="14">
        <v>0</v>
      </c>
      <c r="FD7" s="14">
        <v>0</v>
      </c>
      <c r="FE7" s="14">
        <v>0</v>
      </c>
      <c r="FF7" s="14">
        <v>0</v>
      </c>
      <c r="FG7" s="14">
        <v>0</v>
      </c>
      <c r="FH7" s="14">
        <v>0</v>
      </c>
      <c r="FI7" s="14">
        <v>0</v>
      </c>
      <c r="FJ7" s="14">
        <v>0</v>
      </c>
      <c r="FK7" s="14">
        <v>0</v>
      </c>
      <c r="FL7" s="14">
        <v>0</v>
      </c>
      <c r="FM7" s="14">
        <v>0</v>
      </c>
      <c r="FN7" s="14">
        <v>0</v>
      </c>
      <c r="FO7" s="14">
        <v>0</v>
      </c>
      <c r="FP7" s="14">
        <v>0</v>
      </c>
      <c r="FQ7" s="14">
        <v>0</v>
      </c>
      <c r="FR7" s="14">
        <v>0</v>
      </c>
      <c r="FS7" s="14">
        <v>0</v>
      </c>
      <c r="FT7" s="14">
        <v>0</v>
      </c>
      <c r="FU7" s="14">
        <v>0</v>
      </c>
      <c r="FV7" s="14">
        <v>0</v>
      </c>
      <c r="FW7" s="14">
        <v>0</v>
      </c>
      <c r="FX7" s="14">
        <v>0</v>
      </c>
      <c r="FY7" s="14">
        <v>0</v>
      </c>
      <c r="FZ7" s="14">
        <v>0</v>
      </c>
      <c r="GA7" s="14">
        <v>0</v>
      </c>
      <c r="GB7" s="14">
        <v>24032</v>
      </c>
      <c r="GC7" s="14">
        <v>0</v>
      </c>
      <c r="GD7" s="14">
        <v>0</v>
      </c>
      <c r="GE7" s="14">
        <v>0</v>
      </c>
      <c r="GF7" s="14">
        <v>0</v>
      </c>
      <c r="GG7" s="14">
        <v>0</v>
      </c>
      <c r="GH7" s="14">
        <v>832603</v>
      </c>
      <c r="GI7" s="14">
        <v>0</v>
      </c>
      <c r="GJ7" s="14">
        <v>951</v>
      </c>
      <c r="GK7" s="14">
        <v>0</v>
      </c>
      <c r="GL7" s="14">
        <v>0</v>
      </c>
      <c r="GM7" s="14">
        <v>0</v>
      </c>
      <c r="GN7" s="14">
        <v>0</v>
      </c>
      <c r="GO7" s="14">
        <v>0</v>
      </c>
      <c r="GP7" s="14">
        <v>0</v>
      </c>
      <c r="GQ7" s="14">
        <v>1638</v>
      </c>
      <c r="GR7" s="14">
        <v>0</v>
      </c>
      <c r="GS7" s="14">
        <v>0</v>
      </c>
      <c r="GT7" s="14">
        <v>0</v>
      </c>
      <c r="GU7" s="15">
        <v>313</v>
      </c>
      <c r="GV7" s="15">
        <v>0</v>
      </c>
      <c r="GW7" s="15">
        <v>16666</v>
      </c>
      <c r="GX7" s="15">
        <v>0</v>
      </c>
      <c r="GY7" s="15">
        <v>0</v>
      </c>
      <c r="GZ7" s="15">
        <v>0</v>
      </c>
      <c r="HA7" s="15">
        <v>0</v>
      </c>
      <c r="HB7" s="15">
        <v>0</v>
      </c>
      <c r="HC7" s="15">
        <v>0</v>
      </c>
      <c r="HD7" s="15">
        <v>0</v>
      </c>
      <c r="HE7" s="15">
        <v>0</v>
      </c>
      <c r="HF7" s="15">
        <v>0</v>
      </c>
      <c r="HG7" s="15">
        <v>0</v>
      </c>
      <c r="HH7" s="15">
        <v>0</v>
      </c>
      <c r="HI7" s="15">
        <v>0</v>
      </c>
      <c r="HJ7" s="15">
        <v>0</v>
      </c>
      <c r="HK7" s="15">
        <v>0</v>
      </c>
      <c r="HL7" s="15">
        <v>0</v>
      </c>
      <c r="HM7" s="15">
        <v>0</v>
      </c>
      <c r="HN7" s="15">
        <v>0</v>
      </c>
      <c r="HO7" s="15">
        <v>0</v>
      </c>
      <c r="HP7" s="15">
        <v>0</v>
      </c>
      <c r="HQ7" s="15">
        <v>0</v>
      </c>
      <c r="HR7" s="15">
        <v>0</v>
      </c>
      <c r="HS7" s="15">
        <v>0</v>
      </c>
      <c r="HT7" s="15">
        <v>0</v>
      </c>
      <c r="HU7" s="15">
        <v>0</v>
      </c>
      <c r="HV7" s="15">
        <v>0</v>
      </c>
      <c r="HW7" s="15">
        <v>0</v>
      </c>
      <c r="HX7" s="15">
        <v>0</v>
      </c>
      <c r="HY7" s="15">
        <v>0</v>
      </c>
      <c r="HZ7" s="15">
        <v>0</v>
      </c>
      <c r="IA7" s="15">
        <v>0</v>
      </c>
      <c r="IB7" s="15">
        <v>0</v>
      </c>
      <c r="IC7" s="15">
        <v>0</v>
      </c>
      <c r="ID7" s="15">
        <v>0</v>
      </c>
      <c r="IE7" s="15">
        <v>0</v>
      </c>
      <c r="IF7" s="15">
        <v>0</v>
      </c>
      <c r="IG7" s="15">
        <v>0</v>
      </c>
      <c r="IH7" s="15">
        <v>0</v>
      </c>
      <c r="II7" s="15">
        <v>0</v>
      </c>
      <c r="IJ7" s="15">
        <v>0</v>
      </c>
      <c r="IK7" s="15">
        <v>0</v>
      </c>
      <c r="IL7" s="15">
        <v>0</v>
      </c>
      <c r="IM7" s="15">
        <v>0</v>
      </c>
      <c r="IN7" s="15">
        <v>0</v>
      </c>
      <c r="IO7" s="15">
        <v>0</v>
      </c>
      <c r="IP7" s="15">
        <v>0</v>
      </c>
      <c r="IQ7" s="15">
        <v>0</v>
      </c>
      <c r="IR7" s="15">
        <v>0</v>
      </c>
      <c r="IS7" s="15">
        <v>0</v>
      </c>
      <c r="IT7" s="15">
        <v>0</v>
      </c>
      <c r="IU7" s="15">
        <v>0</v>
      </c>
      <c r="IV7" s="15">
        <v>0</v>
      </c>
      <c r="IW7" s="15">
        <v>0</v>
      </c>
      <c r="IX7" s="15">
        <v>0</v>
      </c>
      <c r="IY7" s="15">
        <v>0</v>
      </c>
      <c r="IZ7" s="15">
        <v>0</v>
      </c>
      <c r="JA7" s="15">
        <v>0</v>
      </c>
      <c r="JB7" s="15">
        <v>0</v>
      </c>
      <c r="JC7" s="15">
        <v>0</v>
      </c>
      <c r="JD7" s="15">
        <v>0</v>
      </c>
      <c r="JE7" s="15">
        <v>0</v>
      </c>
      <c r="JF7" s="15">
        <v>0</v>
      </c>
      <c r="JG7" s="15">
        <v>0</v>
      </c>
      <c r="JH7" s="15">
        <v>0</v>
      </c>
      <c r="JI7" s="15">
        <v>0</v>
      </c>
      <c r="JJ7" s="15">
        <v>0</v>
      </c>
      <c r="JK7" s="15">
        <v>0</v>
      </c>
      <c r="JL7" s="15">
        <v>0</v>
      </c>
      <c r="JM7" s="15">
        <v>0</v>
      </c>
      <c r="JN7" s="15">
        <v>0</v>
      </c>
      <c r="JO7" s="15">
        <v>0</v>
      </c>
      <c r="JP7" s="15">
        <v>0</v>
      </c>
      <c r="JQ7" s="15">
        <v>0</v>
      </c>
      <c r="JR7" s="15">
        <v>0</v>
      </c>
      <c r="JS7" s="15">
        <v>0</v>
      </c>
      <c r="JT7" s="15">
        <v>0</v>
      </c>
      <c r="JU7" s="15">
        <v>0</v>
      </c>
      <c r="JV7" s="15">
        <v>0</v>
      </c>
      <c r="JW7" s="15">
        <v>0</v>
      </c>
      <c r="JX7" s="15">
        <v>0</v>
      </c>
      <c r="JY7" s="15">
        <v>0</v>
      </c>
      <c r="JZ7" s="15">
        <v>0</v>
      </c>
      <c r="KA7" s="15">
        <v>0</v>
      </c>
      <c r="KB7" s="15">
        <v>0</v>
      </c>
      <c r="KC7" s="15">
        <v>0</v>
      </c>
      <c r="KD7" s="15">
        <v>0</v>
      </c>
      <c r="KE7" s="15">
        <v>0</v>
      </c>
      <c r="KF7" s="15">
        <v>0</v>
      </c>
      <c r="KG7" s="15">
        <v>0</v>
      </c>
      <c r="KH7" s="15">
        <v>0</v>
      </c>
      <c r="KI7" s="15">
        <v>0</v>
      </c>
      <c r="KJ7" s="15">
        <v>0</v>
      </c>
      <c r="KK7" s="15">
        <v>0</v>
      </c>
      <c r="KL7" s="15">
        <v>0</v>
      </c>
      <c r="KM7" s="15">
        <v>0</v>
      </c>
      <c r="KN7" s="15">
        <v>0</v>
      </c>
      <c r="KO7" s="18">
        <v>325256</v>
      </c>
      <c r="KP7" s="15">
        <v>0</v>
      </c>
      <c r="KQ7" s="15">
        <v>0</v>
      </c>
      <c r="KR7" s="15">
        <v>0</v>
      </c>
      <c r="KS7" s="15">
        <v>0</v>
      </c>
      <c r="KT7" s="15">
        <v>0</v>
      </c>
      <c r="KU7" s="15">
        <v>0</v>
      </c>
      <c r="KV7" s="15">
        <v>0</v>
      </c>
      <c r="KW7" s="15">
        <v>0</v>
      </c>
      <c r="KX7" s="15">
        <v>0</v>
      </c>
      <c r="KY7" s="15">
        <v>0</v>
      </c>
      <c r="KZ7" s="15">
        <v>0</v>
      </c>
      <c r="LA7" s="15">
        <v>0</v>
      </c>
      <c r="LB7" s="15">
        <v>0</v>
      </c>
      <c r="LC7" s="15">
        <v>0</v>
      </c>
      <c r="LD7" s="15">
        <v>0</v>
      </c>
      <c r="LE7" s="15">
        <v>0</v>
      </c>
      <c r="LF7" s="15">
        <v>0</v>
      </c>
      <c r="LG7" s="15">
        <v>0</v>
      </c>
      <c r="LH7" s="15">
        <v>0</v>
      </c>
      <c r="LI7" s="15">
        <v>0</v>
      </c>
      <c r="LJ7" s="15">
        <v>0</v>
      </c>
      <c r="LK7" s="15">
        <v>0</v>
      </c>
      <c r="LL7" s="15">
        <v>0</v>
      </c>
      <c r="LM7" s="15">
        <v>0</v>
      </c>
      <c r="LN7" s="15">
        <v>0</v>
      </c>
      <c r="LO7" s="15">
        <v>0</v>
      </c>
      <c r="LP7" s="15">
        <v>0</v>
      </c>
      <c r="LQ7" s="15">
        <v>0</v>
      </c>
      <c r="LR7" s="15">
        <v>0</v>
      </c>
      <c r="LS7" s="15">
        <v>0</v>
      </c>
      <c r="LT7" s="15">
        <v>0</v>
      </c>
      <c r="LU7" s="15">
        <v>0</v>
      </c>
      <c r="LV7" s="15">
        <v>0</v>
      </c>
      <c r="LW7" s="15">
        <v>0</v>
      </c>
      <c r="LX7" s="15">
        <v>0</v>
      </c>
      <c r="LY7" s="15">
        <v>0</v>
      </c>
      <c r="LZ7" s="15">
        <v>0</v>
      </c>
      <c r="MA7" s="15">
        <v>0</v>
      </c>
      <c r="MB7" s="15">
        <v>0</v>
      </c>
      <c r="MC7" s="15">
        <v>0</v>
      </c>
      <c r="MD7" s="15">
        <v>0</v>
      </c>
      <c r="ME7" s="15">
        <v>0</v>
      </c>
      <c r="MF7" s="15">
        <v>0</v>
      </c>
      <c r="MG7" s="15">
        <v>0</v>
      </c>
      <c r="MH7" s="15">
        <v>0</v>
      </c>
      <c r="MI7" s="15">
        <v>0</v>
      </c>
      <c r="MJ7" s="15">
        <v>0</v>
      </c>
      <c r="MK7" s="15">
        <v>0</v>
      </c>
      <c r="ML7" s="15">
        <v>0</v>
      </c>
      <c r="MM7" s="15">
        <v>0</v>
      </c>
      <c r="MN7" s="15">
        <v>0</v>
      </c>
      <c r="MO7" s="15">
        <v>0</v>
      </c>
      <c r="MP7" s="15">
        <v>0</v>
      </c>
      <c r="MQ7" s="15">
        <v>0</v>
      </c>
      <c r="MR7" s="15">
        <v>0</v>
      </c>
      <c r="MS7" s="15">
        <v>0</v>
      </c>
      <c r="MT7" s="15">
        <v>0</v>
      </c>
      <c r="MU7" s="15">
        <v>0</v>
      </c>
      <c r="MV7" s="15">
        <v>0</v>
      </c>
      <c r="MW7" s="15">
        <v>0</v>
      </c>
      <c r="MX7" s="15">
        <v>0</v>
      </c>
      <c r="MY7" s="15">
        <v>0</v>
      </c>
      <c r="MZ7" s="15">
        <v>0</v>
      </c>
      <c r="NA7" s="15">
        <v>0</v>
      </c>
      <c r="NB7" s="15">
        <v>0</v>
      </c>
      <c r="NC7" s="15">
        <v>0</v>
      </c>
      <c r="ND7" s="15">
        <v>0</v>
      </c>
      <c r="NE7" s="15">
        <v>0</v>
      </c>
      <c r="NF7" s="15">
        <v>0</v>
      </c>
      <c r="NG7" s="15">
        <v>0</v>
      </c>
      <c r="NH7" s="15">
        <v>0</v>
      </c>
      <c r="NI7" s="15">
        <v>0</v>
      </c>
      <c r="NJ7" s="15">
        <v>0</v>
      </c>
      <c r="NK7" s="15">
        <v>0</v>
      </c>
      <c r="NL7" s="15">
        <v>0</v>
      </c>
      <c r="NM7" s="15">
        <v>0</v>
      </c>
      <c r="NN7" s="15">
        <v>0</v>
      </c>
      <c r="NO7" s="15">
        <v>0</v>
      </c>
      <c r="NP7" s="15">
        <v>0</v>
      </c>
      <c r="NQ7" s="15">
        <v>0</v>
      </c>
      <c r="NR7" s="15">
        <v>0</v>
      </c>
      <c r="NS7" s="15">
        <v>0</v>
      </c>
      <c r="NT7" s="15">
        <v>0</v>
      </c>
      <c r="NU7" s="15">
        <v>0</v>
      </c>
      <c r="NV7" s="15">
        <v>0</v>
      </c>
      <c r="NW7" s="15">
        <v>0</v>
      </c>
      <c r="NX7" s="15">
        <v>0</v>
      </c>
      <c r="NY7" s="15">
        <v>0</v>
      </c>
      <c r="NZ7" s="15">
        <v>0</v>
      </c>
      <c r="OA7" s="15">
        <v>0</v>
      </c>
      <c r="OB7" s="15">
        <v>0</v>
      </c>
      <c r="OC7" s="15">
        <v>0</v>
      </c>
      <c r="OD7" s="15">
        <v>0</v>
      </c>
      <c r="OE7" s="15">
        <v>0</v>
      </c>
      <c r="OF7" s="15">
        <v>0</v>
      </c>
      <c r="OG7" s="15">
        <v>0</v>
      </c>
      <c r="OH7" s="15">
        <v>0</v>
      </c>
      <c r="OI7" s="15">
        <v>0</v>
      </c>
      <c r="OJ7" s="15">
        <v>0</v>
      </c>
      <c r="OK7" s="15">
        <v>0</v>
      </c>
      <c r="OL7" s="15">
        <v>0</v>
      </c>
      <c r="OM7" s="15">
        <v>0</v>
      </c>
      <c r="ON7" s="15">
        <v>0</v>
      </c>
      <c r="OO7" s="15">
        <v>1981</v>
      </c>
      <c r="OP7" s="15">
        <v>1568974</v>
      </c>
      <c r="OQ7" s="15">
        <v>0</v>
      </c>
      <c r="OR7" s="15">
        <v>0</v>
      </c>
      <c r="OS7" s="15">
        <v>0</v>
      </c>
      <c r="OT7" s="15">
        <v>0</v>
      </c>
      <c r="OU7" s="15">
        <v>-295904</v>
      </c>
      <c r="OV7" s="15">
        <v>544</v>
      </c>
      <c r="OW7" s="15">
        <v>-295360</v>
      </c>
      <c r="OX7" s="15">
        <v>1273614</v>
      </c>
      <c r="OY7" s="15">
        <v>399235</v>
      </c>
      <c r="OZ7" s="15">
        <v>874379</v>
      </c>
      <c r="PA7" s="15">
        <v>0</v>
      </c>
      <c r="PB7" s="15">
        <v>1273614</v>
      </c>
    </row>
    <row r="8" spans="1:418" s="16" customFormat="1">
      <c r="A8" s="12" t="s">
        <v>460</v>
      </c>
      <c r="B8" s="13" t="s">
        <v>33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3650132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31867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4">
        <v>0</v>
      </c>
      <c r="FJ8" s="14">
        <v>0</v>
      </c>
      <c r="FK8" s="14">
        <v>6547</v>
      </c>
      <c r="FL8" s="14">
        <v>0</v>
      </c>
      <c r="FM8" s="14">
        <v>0</v>
      </c>
      <c r="FN8" s="14">
        <v>0</v>
      </c>
      <c r="FO8" s="14">
        <v>0</v>
      </c>
      <c r="FP8" s="14">
        <v>0</v>
      </c>
      <c r="FQ8" s="14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4">
        <v>0</v>
      </c>
      <c r="FX8" s="14">
        <v>0</v>
      </c>
      <c r="FY8" s="14">
        <v>881984</v>
      </c>
      <c r="FZ8" s="14">
        <v>0</v>
      </c>
      <c r="GA8" s="14">
        <v>0</v>
      </c>
      <c r="GB8" s="14">
        <v>0</v>
      </c>
      <c r="GC8" s="14">
        <v>0</v>
      </c>
      <c r="GD8" s="14">
        <v>0</v>
      </c>
      <c r="GE8" s="14">
        <v>0</v>
      </c>
      <c r="GF8" s="14">
        <v>0</v>
      </c>
      <c r="GG8" s="14">
        <v>0</v>
      </c>
      <c r="GH8" s="14">
        <v>0</v>
      </c>
      <c r="GI8" s="14">
        <v>0</v>
      </c>
      <c r="GJ8" s="14">
        <v>0</v>
      </c>
      <c r="GK8" s="14">
        <v>0</v>
      </c>
      <c r="GL8" s="14">
        <v>0</v>
      </c>
      <c r="GM8" s="14">
        <v>0</v>
      </c>
      <c r="GN8" s="14">
        <v>0</v>
      </c>
      <c r="GO8" s="14">
        <v>0</v>
      </c>
      <c r="GP8" s="14">
        <v>0</v>
      </c>
      <c r="GQ8" s="14">
        <v>0</v>
      </c>
      <c r="GR8" s="14">
        <v>0</v>
      </c>
      <c r="GS8" s="14">
        <v>0</v>
      </c>
      <c r="GT8" s="14">
        <v>0</v>
      </c>
      <c r="GU8" s="15">
        <v>0</v>
      </c>
      <c r="GV8" s="15">
        <v>0</v>
      </c>
      <c r="GW8" s="15">
        <v>0</v>
      </c>
      <c r="GX8" s="15">
        <v>0</v>
      </c>
      <c r="GY8" s="15">
        <v>0</v>
      </c>
      <c r="GZ8" s="15">
        <v>0</v>
      </c>
      <c r="HA8" s="15">
        <v>0</v>
      </c>
      <c r="HB8" s="15">
        <v>0</v>
      </c>
      <c r="HC8" s="15">
        <v>0</v>
      </c>
      <c r="HD8" s="15">
        <v>0</v>
      </c>
      <c r="HE8" s="15">
        <v>0</v>
      </c>
      <c r="HF8" s="15">
        <v>0</v>
      </c>
      <c r="HG8" s="15">
        <v>0</v>
      </c>
      <c r="HH8" s="15">
        <v>0</v>
      </c>
      <c r="HI8" s="15">
        <v>0</v>
      </c>
      <c r="HJ8" s="15">
        <v>0</v>
      </c>
      <c r="HK8" s="15">
        <v>0</v>
      </c>
      <c r="HL8" s="15">
        <v>0</v>
      </c>
      <c r="HM8" s="15">
        <v>0</v>
      </c>
      <c r="HN8" s="15">
        <v>0</v>
      </c>
      <c r="HO8" s="15">
        <v>0</v>
      </c>
      <c r="HP8" s="15">
        <v>0</v>
      </c>
      <c r="HQ8" s="15">
        <v>0</v>
      </c>
      <c r="HR8" s="15">
        <v>0</v>
      </c>
      <c r="HS8" s="15">
        <v>0</v>
      </c>
      <c r="HT8" s="15">
        <v>0</v>
      </c>
      <c r="HU8" s="15">
        <v>0</v>
      </c>
      <c r="HV8" s="15">
        <v>0</v>
      </c>
      <c r="HW8" s="15">
        <v>0</v>
      </c>
      <c r="HX8" s="15">
        <v>0</v>
      </c>
      <c r="HY8" s="15">
        <v>0</v>
      </c>
      <c r="HZ8" s="15">
        <v>0</v>
      </c>
      <c r="IA8" s="15">
        <v>0</v>
      </c>
      <c r="IB8" s="15">
        <v>0</v>
      </c>
      <c r="IC8" s="15">
        <v>0</v>
      </c>
      <c r="ID8" s="15">
        <v>0</v>
      </c>
      <c r="IE8" s="15">
        <v>0</v>
      </c>
      <c r="IF8" s="15">
        <v>0</v>
      </c>
      <c r="IG8" s="15">
        <v>0</v>
      </c>
      <c r="IH8" s="15">
        <v>0</v>
      </c>
      <c r="II8" s="15">
        <v>0</v>
      </c>
      <c r="IJ8" s="15">
        <v>0</v>
      </c>
      <c r="IK8" s="15">
        <v>0</v>
      </c>
      <c r="IL8" s="15">
        <v>0</v>
      </c>
      <c r="IM8" s="15">
        <v>0</v>
      </c>
      <c r="IN8" s="15">
        <v>0</v>
      </c>
      <c r="IO8" s="15">
        <v>0</v>
      </c>
      <c r="IP8" s="15">
        <v>0</v>
      </c>
      <c r="IQ8" s="15">
        <v>0</v>
      </c>
      <c r="IR8" s="15">
        <v>0</v>
      </c>
      <c r="IS8" s="15">
        <v>0</v>
      </c>
      <c r="IT8" s="15">
        <v>0</v>
      </c>
      <c r="IU8" s="15">
        <v>0</v>
      </c>
      <c r="IV8" s="15">
        <v>0</v>
      </c>
      <c r="IW8" s="15">
        <v>0</v>
      </c>
      <c r="IX8" s="15">
        <v>0</v>
      </c>
      <c r="IY8" s="15">
        <v>0</v>
      </c>
      <c r="IZ8" s="15">
        <v>0</v>
      </c>
      <c r="JA8" s="15">
        <v>0</v>
      </c>
      <c r="JB8" s="15">
        <v>0</v>
      </c>
      <c r="JC8" s="15">
        <v>0</v>
      </c>
      <c r="JD8" s="15">
        <v>0</v>
      </c>
      <c r="JE8" s="15">
        <v>0</v>
      </c>
      <c r="JF8" s="15">
        <v>0</v>
      </c>
      <c r="JG8" s="15">
        <v>0</v>
      </c>
      <c r="JH8" s="15">
        <v>0</v>
      </c>
      <c r="JI8" s="15">
        <v>0</v>
      </c>
      <c r="JJ8" s="15">
        <v>0</v>
      </c>
      <c r="JK8" s="15">
        <v>0</v>
      </c>
      <c r="JL8" s="15">
        <v>0</v>
      </c>
      <c r="JM8" s="15">
        <v>0</v>
      </c>
      <c r="JN8" s="15">
        <v>0</v>
      </c>
      <c r="JO8" s="15">
        <v>0</v>
      </c>
      <c r="JP8" s="15">
        <v>0</v>
      </c>
      <c r="JQ8" s="15">
        <v>0</v>
      </c>
      <c r="JR8" s="15">
        <v>0</v>
      </c>
      <c r="JS8" s="15">
        <v>0</v>
      </c>
      <c r="JT8" s="15">
        <v>0</v>
      </c>
      <c r="JU8" s="15">
        <v>0</v>
      </c>
      <c r="JV8" s="15">
        <v>0</v>
      </c>
      <c r="JW8" s="15">
        <v>0</v>
      </c>
      <c r="JX8" s="15">
        <v>0</v>
      </c>
      <c r="JY8" s="15">
        <v>0</v>
      </c>
      <c r="JZ8" s="15">
        <v>0</v>
      </c>
      <c r="KA8" s="15">
        <v>0</v>
      </c>
      <c r="KB8" s="15">
        <v>0</v>
      </c>
      <c r="KC8" s="15">
        <v>0</v>
      </c>
      <c r="KD8" s="15">
        <v>0</v>
      </c>
      <c r="KE8" s="15">
        <v>0</v>
      </c>
      <c r="KF8" s="15">
        <v>0</v>
      </c>
      <c r="KG8" s="15">
        <v>0</v>
      </c>
      <c r="KH8" s="15">
        <v>0</v>
      </c>
      <c r="KI8" s="15">
        <v>0</v>
      </c>
      <c r="KJ8" s="15">
        <v>0</v>
      </c>
      <c r="KK8" s="15">
        <v>0</v>
      </c>
      <c r="KL8" s="15">
        <v>0</v>
      </c>
      <c r="KM8" s="15">
        <v>0</v>
      </c>
      <c r="KN8" s="15">
        <v>0</v>
      </c>
      <c r="KO8" s="18">
        <v>5753852</v>
      </c>
      <c r="KP8" s="15">
        <v>0</v>
      </c>
      <c r="KQ8" s="15">
        <v>136115</v>
      </c>
      <c r="KR8" s="15">
        <v>0</v>
      </c>
      <c r="KS8" s="15">
        <v>404221</v>
      </c>
      <c r="KT8" s="15">
        <v>0</v>
      </c>
      <c r="KU8" s="15">
        <v>0</v>
      </c>
      <c r="KV8" s="15">
        <v>0</v>
      </c>
      <c r="KW8" s="15">
        <v>0</v>
      </c>
      <c r="KX8" s="15">
        <v>0</v>
      </c>
      <c r="KY8" s="15">
        <v>0</v>
      </c>
      <c r="KZ8" s="15">
        <v>0</v>
      </c>
      <c r="LA8" s="15">
        <v>0</v>
      </c>
      <c r="LB8" s="15">
        <v>0</v>
      </c>
      <c r="LC8" s="15">
        <v>0</v>
      </c>
      <c r="LD8" s="15">
        <v>0</v>
      </c>
      <c r="LE8" s="15">
        <v>0</v>
      </c>
      <c r="LF8" s="15">
        <v>0</v>
      </c>
      <c r="LG8" s="15">
        <v>0</v>
      </c>
      <c r="LH8" s="15">
        <v>0</v>
      </c>
      <c r="LI8" s="15">
        <v>0</v>
      </c>
      <c r="LJ8" s="15">
        <v>0</v>
      </c>
      <c r="LK8" s="15">
        <v>0</v>
      </c>
      <c r="LL8" s="15">
        <v>0</v>
      </c>
      <c r="LM8" s="15">
        <v>0</v>
      </c>
      <c r="LN8" s="15">
        <v>0</v>
      </c>
      <c r="LO8" s="15">
        <v>0</v>
      </c>
      <c r="LP8" s="15">
        <v>0</v>
      </c>
      <c r="LQ8" s="15">
        <v>0</v>
      </c>
      <c r="LR8" s="15">
        <v>0</v>
      </c>
      <c r="LS8" s="15">
        <v>0</v>
      </c>
      <c r="LT8" s="15">
        <v>0</v>
      </c>
      <c r="LU8" s="15">
        <v>0</v>
      </c>
      <c r="LV8" s="15">
        <v>0</v>
      </c>
      <c r="LW8" s="15">
        <v>0</v>
      </c>
      <c r="LX8" s="15">
        <v>0</v>
      </c>
      <c r="LY8" s="15">
        <v>0</v>
      </c>
      <c r="LZ8" s="15">
        <v>0</v>
      </c>
      <c r="MA8" s="15">
        <v>0</v>
      </c>
      <c r="MB8" s="15">
        <v>0</v>
      </c>
      <c r="MC8" s="15">
        <v>0</v>
      </c>
      <c r="MD8" s="15">
        <v>0</v>
      </c>
      <c r="ME8" s="15">
        <v>0</v>
      </c>
      <c r="MF8" s="15">
        <v>0</v>
      </c>
      <c r="MG8" s="15">
        <v>0</v>
      </c>
      <c r="MH8" s="15">
        <v>0</v>
      </c>
      <c r="MI8" s="15">
        <v>0</v>
      </c>
      <c r="MJ8" s="15">
        <v>0</v>
      </c>
      <c r="MK8" s="15">
        <v>0</v>
      </c>
      <c r="ML8" s="15">
        <v>0</v>
      </c>
      <c r="MM8" s="15">
        <v>0</v>
      </c>
      <c r="MN8" s="15">
        <v>0</v>
      </c>
      <c r="MO8" s="15">
        <v>0</v>
      </c>
      <c r="MP8" s="15">
        <v>0</v>
      </c>
      <c r="MQ8" s="15">
        <v>0</v>
      </c>
      <c r="MR8" s="15">
        <v>0</v>
      </c>
      <c r="MS8" s="15">
        <v>0</v>
      </c>
      <c r="MT8" s="15">
        <v>0</v>
      </c>
      <c r="MU8" s="15">
        <v>0</v>
      </c>
      <c r="MV8" s="15">
        <v>0</v>
      </c>
      <c r="MW8" s="15">
        <v>0</v>
      </c>
      <c r="MX8" s="15">
        <v>0</v>
      </c>
      <c r="MY8" s="15">
        <v>0</v>
      </c>
      <c r="MZ8" s="15">
        <v>0</v>
      </c>
      <c r="NA8" s="15">
        <v>0</v>
      </c>
      <c r="NB8" s="15">
        <v>0</v>
      </c>
      <c r="NC8" s="15">
        <v>0</v>
      </c>
      <c r="ND8" s="15">
        <v>0</v>
      </c>
      <c r="NE8" s="15">
        <v>0</v>
      </c>
      <c r="NF8" s="15">
        <v>0</v>
      </c>
      <c r="NG8" s="15">
        <v>0</v>
      </c>
      <c r="NH8" s="15">
        <v>0</v>
      </c>
      <c r="NI8" s="15">
        <v>0</v>
      </c>
      <c r="NJ8" s="15">
        <v>0</v>
      </c>
      <c r="NK8" s="15">
        <v>0</v>
      </c>
      <c r="NL8" s="15">
        <v>0</v>
      </c>
      <c r="NM8" s="15">
        <v>0</v>
      </c>
      <c r="NN8" s="15">
        <v>0</v>
      </c>
      <c r="NO8" s="15">
        <v>0</v>
      </c>
      <c r="NP8" s="15">
        <v>0</v>
      </c>
      <c r="NQ8" s="15">
        <v>0</v>
      </c>
      <c r="NR8" s="15">
        <v>0</v>
      </c>
      <c r="NS8" s="15">
        <v>0</v>
      </c>
      <c r="NT8" s="15">
        <v>0</v>
      </c>
      <c r="NU8" s="15">
        <v>0</v>
      </c>
      <c r="NV8" s="15">
        <v>0</v>
      </c>
      <c r="NW8" s="15">
        <v>0</v>
      </c>
      <c r="NX8" s="15">
        <v>0</v>
      </c>
      <c r="NY8" s="15">
        <v>0</v>
      </c>
      <c r="NZ8" s="15">
        <v>0</v>
      </c>
      <c r="OA8" s="15">
        <v>0</v>
      </c>
      <c r="OB8" s="15">
        <v>0</v>
      </c>
      <c r="OC8" s="15">
        <v>0</v>
      </c>
      <c r="OD8" s="15">
        <v>0</v>
      </c>
      <c r="OE8" s="15">
        <v>0</v>
      </c>
      <c r="OF8" s="15">
        <v>0</v>
      </c>
      <c r="OG8" s="15">
        <v>0</v>
      </c>
      <c r="OH8" s="15">
        <v>0</v>
      </c>
      <c r="OI8" s="15">
        <v>0</v>
      </c>
      <c r="OJ8" s="15">
        <v>0</v>
      </c>
      <c r="OK8" s="15">
        <v>0</v>
      </c>
      <c r="OL8" s="15">
        <v>0</v>
      </c>
      <c r="OM8" s="15">
        <v>0</v>
      </c>
      <c r="ON8" s="15">
        <v>0</v>
      </c>
      <c r="OO8" s="15">
        <v>0</v>
      </c>
      <c r="OP8" s="15">
        <v>10864718</v>
      </c>
      <c r="OQ8" s="15">
        <v>0</v>
      </c>
      <c r="OR8" s="15">
        <v>0</v>
      </c>
      <c r="OS8" s="15">
        <v>0</v>
      </c>
      <c r="OT8" s="15">
        <v>0</v>
      </c>
      <c r="OU8" s="15">
        <v>921177</v>
      </c>
      <c r="OV8" s="15">
        <v>0</v>
      </c>
      <c r="OW8" s="15">
        <v>921177</v>
      </c>
      <c r="OX8" s="15">
        <v>11785895</v>
      </c>
      <c r="OY8" s="15">
        <v>0</v>
      </c>
      <c r="OZ8" s="15">
        <v>11785895</v>
      </c>
      <c r="PA8" s="15">
        <v>0</v>
      </c>
      <c r="PB8" s="15">
        <v>11785895</v>
      </c>
    </row>
    <row r="9" spans="1:418">
      <c r="A9" s="8" t="s">
        <v>461</v>
      </c>
      <c r="B9" s="9" t="s">
        <v>34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0</v>
      </c>
      <c r="DO9" s="10">
        <v>0</v>
      </c>
      <c r="DP9" s="10">
        <v>0</v>
      </c>
      <c r="DQ9" s="10">
        <v>0</v>
      </c>
      <c r="DR9" s="10">
        <v>0</v>
      </c>
      <c r="DS9" s="10">
        <v>0</v>
      </c>
      <c r="DT9" s="10">
        <v>0</v>
      </c>
      <c r="DU9" s="10">
        <v>0</v>
      </c>
      <c r="DV9" s="10">
        <v>0</v>
      </c>
      <c r="DW9" s="10">
        <v>0</v>
      </c>
      <c r="DX9" s="10">
        <v>0</v>
      </c>
      <c r="DY9" s="10">
        <v>0</v>
      </c>
      <c r="DZ9" s="10">
        <v>0</v>
      </c>
      <c r="EA9" s="10">
        <v>0</v>
      </c>
      <c r="EB9" s="10">
        <v>0</v>
      </c>
      <c r="EC9" s="10">
        <v>0</v>
      </c>
      <c r="ED9" s="10">
        <v>0</v>
      </c>
      <c r="EE9" s="10">
        <v>12455662</v>
      </c>
      <c r="EF9" s="10">
        <v>8134831</v>
      </c>
      <c r="EG9" s="10">
        <v>7643217</v>
      </c>
      <c r="EH9" s="10">
        <v>2521502</v>
      </c>
      <c r="EI9" s="10">
        <v>19929622</v>
      </c>
      <c r="EJ9" s="10">
        <v>10308754</v>
      </c>
      <c r="EK9" s="10">
        <v>2336460</v>
      </c>
      <c r="EL9" s="10">
        <v>2004320</v>
      </c>
      <c r="EM9" s="10">
        <v>2270511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0</v>
      </c>
      <c r="FV9" s="10">
        <v>0</v>
      </c>
      <c r="FW9" s="10">
        <v>0</v>
      </c>
      <c r="FX9" s="10">
        <v>0</v>
      </c>
      <c r="FY9" s="10">
        <v>0</v>
      </c>
      <c r="FZ9" s="10">
        <v>0</v>
      </c>
      <c r="GA9" s="10">
        <v>0</v>
      </c>
      <c r="GB9" s="10">
        <v>0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1">
        <v>0</v>
      </c>
      <c r="GV9" s="11">
        <v>0</v>
      </c>
      <c r="GW9" s="11">
        <v>0</v>
      </c>
      <c r="GX9" s="11">
        <v>0</v>
      </c>
      <c r="GY9" s="11">
        <v>0</v>
      </c>
      <c r="GZ9" s="11">
        <v>0</v>
      </c>
      <c r="HA9" s="11">
        <v>0</v>
      </c>
      <c r="HB9" s="11">
        <v>0</v>
      </c>
      <c r="HC9" s="11">
        <v>0</v>
      </c>
      <c r="HD9" s="11">
        <v>0</v>
      </c>
      <c r="HE9" s="11">
        <v>0</v>
      </c>
      <c r="HF9" s="11">
        <v>0</v>
      </c>
      <c r="HG9" s="11">
        <v>0</v>
      </c>
      <c r="HH9" s="11">
        <v>0</v>
      </c>
      <c r="HI9" s="11">
        <v>0</v>
      </c>
      <c r="HJ9" s="11">
        <v>0</v>
      </c>
      <c r="HK9" s="11">
        <v>0</v>
      </c>
      <c r="HL9" s="11">
        <v>0</v>
      </c>
      <c r="HM9" s="11">
        <v>0</v>
      </c>
      <c r="HN9" s="11">
        <v>0</v>
      </c>
      <c r="HO9" s="11">
        <v>0</v>
      </c>
      <c r="HP9" s="11">
        <v>0</v>
      </c>
      <c r="HQ9" s="11">
        <v>0</v>
      </c>
      <c r="HR9" s="11">
        <v>0</v>
      </c>
      <c r="HS9" s="11">
        <v>0</v>
      </c>
      <c r="HT9" s="11">
        <v>0</v>
      </c>
      <c r="HU9" s="11">
        <v>0</v>
      </c>
      <c r="HV9" s="11">
        <v>0</v>
      </c>
      <c r="HW9" s="11">
        <v>0</v>
      </c>
      <c r="HX9" s="11">
        <v>0</v>
      </c>
      <c r="HY9" s="11">
        <v>0</v>
      </c>
      <c r="HZ9" s="11">
        <v>0</v>
      </c>
      <c r="IA9" s="11">
        <v>0</v>
      </c>
      <c r="IB9" s="11">
        <v>0</v>
      </c>
      <c r="IC9" s="11">
        <v>0</v>
      </c>
      <c r="ID9" s="11">
        <v>0</v>
      </c>
      <c r="IE9" s="11">
        <v>0</v>
      </c>
      <c r="IF9" s="11">
        <v>0</v>
      </c>
      <c r="IG9" s="11">
        <v>0</v>
      </c>
      <c r="IH9" s="11">
        <v>0</v>
      </c>
      <c r="II9" s="11">
        <v>0</v>
      </c>
      <c r="IJ9" s="11">
        <v>0</v>
      </c>
      <c r="IK9" s="11">
        <v>0</v>
      </c>
      <c r="IL9" s="11">
        <v>0</v>
      </c>
      <c r="IM9" s="11">
        <v>0</v>
      </c>
      <c r="IN9" s="11">
        <v>0</v>
      </c>
      <c r="IO9" s="11">
        <v>0</v>
      </c>
      <c r="IP9" s="11">
        <v>0</v>
      </c>
      <c r="IQ9" s="11">
        <v>0</v>
      </c>
      <c r="IR9" s="11">
        <v>0</v>
      </c>
      <c r="IS9" s="11">
        <v>0</v>
      </c>
      <c r="IT9" s="11">
        <v>0</v>
      </c>
      <c r="IU9" s="11">
        <v>0</v>
      </c>
      <c r="IV9" s="11">
        <v>0</v>
      </c>
      <c r="IW9" s="11">
        <v>0</v>
      </c>
      <c r="IX9" s="11">
        <v>0</v>
      </c>
      <c r="IY9" s="11">
        <v>0</v>
      </c>
      <c r="IZ9" s="11">
        <v>0</v>
      </c>
      <c r="JA9" s="11">
        <v>0</v>
      </c>
      <c r="JB9" s="11">
        <v>0</v>
      </c>
      <c r="JC9" s="11">
        <v>0</v>
      </c>
      <c r="JD9" s="11">
        <v>0</v>
      </c>
      <c r="JE9" s="11">
        <v>0</v>
      </c>
      <c r="JF9" s="11">
        <v>0</v>
      </c>
      <c r="JG9" s="11">
        <v>0</v>
      </c>
      <c r="JH9" s="11">
        <v>0</v>
      </c>
      <c r="JI9" s="11">
        <v>0</v>
      </c>
      <c r="JJ9" s="11">
        <v>0</v>
      </c>
      <c r="JK9" s="11">
        <v>0</v>
      </c>
      <c r="JL9" s="11">
        <v>0</v>
      </c>
      <c r="JM9" s="11">
        <v>0</v>
      </c>
      <c r="JN9" s="11">
        <v>0</v>
      </c>
      <c r="JO9" s="11">
        <v>0</v>
      </c>
      <c r="JP9" s="11">
        <v>0</v>
      </c>
      <c r="JQ9" s="11">
        <v>0</v>
      </c>
      <c r="JR9" s="11">
        <v>0</v>
      </c>
      <c r="JS9" s="11">
        <v>0</v>
      </c>
      <c r="JT9" s="11">
        <v>0</v>
      </c>
      <c r="JU9" s="11">
        <v>0</v>
      </c>
      <c r="JV9" s="11">
        <v>0</v>
      </c>
      <c r="JW9" s="11">
        <v>0</v>
      </c>
      <c r="JX9" s="11">
        <v>0</v>
      </c>
      <c r="JY9" s="11">
        <v>0</v>
      </c>
      <c r="JZ9" s="11">
        <v>0</v>
      </c>
      <c r="KA9" s="11">
        <v>0</v>
      </c>
      <c r="KB9" s="11">
        <v>0</v>
      </c>
      <c r="KC9" s="11">
        <v>0</v>
      </c>
      <c r="KD9" s="11">
        <v>0</v>
      </c>
      <c r="KE9" s="11">
        <v>0</v>
      </c>
      <c r="KF9" s="11">
        <v>0</v>
      </c>
      <c r="KG9" s="11">
        <v>0</v>
      </c>
      <c r="KH9" s="11">
        <v>0</v>
      </c>
      <c r="KI9" s="11">
        <v>0</v>
      </c>
      <c r="KJ9" s="11">
        <v>0</v>
      </c>
      <c r="KK9" s="11">
        <v>0</v>
      </c>
      <c r="KL9" s="11">
        <v>0</v>
      </c>
      <c r="KM9" s="11">
        <v>0</v>
      </c>
      <c r="KN9" s="11">
        <v>0</v>
      </c>
      <c r="KO9" s="11">
        <v>0</v>
      </c>
      <c r="KP9" s="11">
        <v>0</v>
      </c>
      <c r="KQ9" s="11">
        <v>0</v>
      </c>
      <c r="KR9" s="11">
        <v>0</v>
      </c>
      <c r="KS9" s="11">
        <v>0</v>
      </c>
      <c r="KT9" s="11">
        <v>0</v>
      </c>
      <c r="KU9" s="11">
        <v>0</v>
      </c>
      <c r="KV9" s="11">
        <v>0</v>
      </c>
      <c r="KW9" s="11">
        <v>0</v>
      </c>
      <c r="KX9" s="11">
        <v>0</v>
      </c>
      <c r="KY9" s="11">
        <v>0</v>
      </c>
      <c r="KZ9" s="11">
        <v>0</v>
      </c>
      <c r="LA9" s="11">
        <v>0</v>
      </c>
      <c r="LB9" s="11">
        <v>0</v>
      </c>
      <c r="LC9" s="11">
        <v>0</v>
      </c>
      <c r="LD9" s="11">
        <v>0</v>
      </c>
      <c r="LE9" s="11">
        <v>0</v>
      </c>
      <c r="LF9" s="11">
        <v>0</v>
      </c>
      <c r="LG9" s="11">
        <v>0</v>
      </c>
      <c r="LH9" s="11">
        <v>0</v>
      </c>
      <c r="LI9" s="11">
        <v>0</v>
      </c>
      <c r="LJ9" s="11">
        <v>0</v>
      </c>
      <c r="LK9" s="11">
        <v>0</v>
      </c>
      <c r="LL9" s="11">
        <v>0</v>
      </c>
      <c r="LM9" s="11">
        <v>0</v>
      </c>
      <c r="LN9" s="11">
        <v>0</v>
      </c>
      <c r="LO9" s="11">
        <v>0</v>
      </c>
      <c r="LP9" s="11">
        <v>0</v>
      </c>
      <c r="LQ9" s="11">
        <v>0</v>
      </c>
      <c r="LR9" s="11">
        <v>0</v>
      </c>
      <c r="LS9" s="11">
        <v>0</v>
      </c>
      <c r="LT9" s="11">
        <v>0</v>
      </c>
      <c r="LU9" s="11">
        <v>0</v>
      </c>
      <c r="LV9" s="11">
        <v>0</v>
      </c>
      <c r="LW9" s="11">
        <v>0</v>
      </c>
      <c r="LX9" s="11">
        <v>0</v>
      </c>
      <c r="LY9" s="11">
        <v>0</v>
      </c>
      <c r="LZ9" s="11">
        <v>0</v>
      </c>
      <c r="MA9" s="11">
        <v>0</v>
      </c>
      <c r="MB9" s="11">
        <v>0</v>
      </c>
      <c r="MC9" s="11">
        <v>0</v>
      </c>
      <c r="MD9" s="11">
        <v>0</v>
      </c>
      <c r="ME9" s="11">
        <v>0</v>
      </c>
      <c r="MF9" s="11">
        <v>0</v>
      </c>
      <c r="MG9" s="11">
        <v>0</v>
      </c>
      <c r="MH9" s="11">
        <v>0</v>
      </c>
      <c r="MI9" s="11">
        <v>0</v>
      </c>
      <c r="MJ9" s="11">
        <v>0</v>
      </c>
      <c r="MK9" s="11">
        <v>0</v>
      </c>
      <c r="ML9" s="11">
        <v>0</v>
      </c>
      <c r="MM9" s="11">
        <v>0</v>
      </c>
      <c r="MN9" s="11">
        <v>0</v>
      </c>
      <c r="MO9" s="11">
        <v>0</v>
      </c>
      <c r="MP9" s="11">
        <v>0</v>
      </c>
      <c r="MQ9" s="11">
        <v>0</v>
      </c>
      <c r="MR9" s="11">
        <v>0</v>
      </c>
      <c r="MS9" s="11">
        <v>0</v>
      </c>
      <c r="MT9" s="11">
        <v>0</v>
      </c>
      <c r="MU9" s="11">
        <v>0</v>
      </c>
      <c r="MV9" s="11">
        <v>0</v>
      </c>
      <c r="MW9" s="11">
        <v>0</v>
      </c>
      <c r="MX9" s="11">
        <v>0</v>
      </c>
      <c r="MY9" s="11">
        <v>0</v>
      </c>
      <c r="MZ9" s="11">
        <v>0</v>
      </c>
      <c r="NA9" s="11">
        <v>0</v>
      </c>
      <c r="NB9" s="11">
        <v>0</v>
      </c>
      <c r="NC9" s="11">
        <v>0</v>
      </c>
      <c r="ND9" s="11">
        <v>0</v>
      </c>
      <c r="NE9" s="11">
        <v>0</v>
      </c>
      <c r="NF9" s="11">
        <v>0</v>
      </c>
      <c r="NG9" s="11">
        <v>0</v>
      </c>
      <c r="NH9" s="11">
        <v>0</v>
      </c>
      <c r="NI9" s="11">
        <v>0</v>
      </c>
      <c r="NJ9" s="11">
        <v>0</v>
      </c>
      <c r="NK9" s="11">
        <v>0</v>
      </c>
      <c r="NL9" s="11">
        <v>0</v>
      </c>
      <c r="NM9" s="11">
        <v>0</v>
      </c>
      <c r="NN9" s="11">
        <v>0</v>
      </c>
      <c r="NO9" s="11">
        <v>0</v>
      </c>
      <c r="NP9" s="11">
        <v>0</v>
      </c>
      <c r="NQ9" s="11">
        <v>0</v>
      </c>
      <c r="NR9" s="11">
        <v>0</v>
      </c>
      <c r="NS9" s="11">
        <v>0</v>
      </c>
      <c r="NT9" s="11">
        <v>0</v>
      </c>
      <c r="NU9" s="11">
        <v>0</v>
      </c>
      <c r="NV9" s="11">
        <v>0</v>
      </c>
      <c r="NW9" s="11">
        <v>0</v>
      </c>
      <c r="NX9" s="11">
        <v>0</v>
      </c>
      <c r="NY9" s="11">
        <v>0</v>
      </c>
      <c r="NZ9" s="11">
        <v>0</v>
      </c>
      <c r="OA9" s="11">
        <v>0</v>
      </c>
      <c r="OB9" s="11">
        <v>0</v>
      </c>
      <c r="OC9" s="11">
        <v>0</v>
      </c>
      <c r="OD9" s="11">
        <v>0</v>
      </c>
      <c r="OE9" s="11">
        <v>0</v>
      </c>
      <c r="OF9" s="11">
        <v>0</v>
      </c>
      <c r="OG9" s="11">
        <v>0</v>
      </c>
      <c r="OH9" s="11">
        <v>0</v>
      </c>
      <c r="OI9" s="11">
        <v>0</v>
      </c>
      <c r="OJ9" s="11">
        <v>0</v>
      </c>
      <c r="OK9" s="11">
        <v>0</v>
      </c>
      <c r="OL9" s="11">
        <v>0</v>
      </c>
      <c r="OM9" s="11">
        <v>0</v>
      </c>
      <c r="ON9" s="11">
        <v>0</v>
      </c>
      <c r="OO9" s="11">
        <v>0</v>
      </c>
      <c r="OP9" s="11">
        <v>67604879</v>
      </c>
      <c r="OQ9" s="11">
        <v>0</v>
      </c>
      <c r="OR9" s="11">
        <v>0</v>
      </c>
      <c r="OS9" s="11">
        <v>0</v>
      </c>
      <c r="OT9" s="11">
        <v>0</v>
      </c>
      <c r="OU9" s="11">
        <v>-3856210</v>
      </c>
      <c r="OV9" s="11">
        <v>0</v>
      </c>
      <c r="OW9" s="11">
        <v>-3856210</v>
      </c>
      <c r="OX9" s="11">
        <v>63748669</v>
      </c>
      <c r="OY9" s="11">
        <v>24252</v>
      </c>
      <c r="OZ9" s="11">
        <v>63724417</v>
      </c>
      <c r="PA9" s="11">
        <v>0</v>
      </c>
      <c r="PB9" s="11">
        <v>63748669</v>
      </c>
    </row>
    <row r="10" spans="1:418">
      <c r="A10" s="8" t="s">
        <v>462</v>
      </c>
      <c r="B10" s="9" t="s">
        <v>35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1">
        <v>0</v>
      </c>
      <c r="GV10" s="11">
        <v>0</v>
      </c>
      <c r="GW10" s="11">
        <v>0</v>
      </c>
      <c r="GX10" s="11">
        <v>0</v>
      </c>
      <c r="GY10" s="11">
        <v>0</v>
      </c>
      <c r="GZ10" s="11">
        <v>0</v>
      </c>
      <c r="HA10" s="11">
        <v>0</v>
      </c>
      <c r="HB10" s="11">
        <v>0</v>
      </c>
      <c r="HC10" s="11">
        <v>0</v>
      </c>
      <c r="HD10" s="11">
        <v>0</v>
      </c>
      <c r="HE10" s="11">
        <v>0</v>
      </c>
      <c r="HF10" s="11">
        <v>0</v>
      </c>
      <c r="HG10" s="11">
        <v>0</v>
      </c>
      <c r="HH10" s="11">
        <v>0</v>
      </c>
      <c r="HI10" s="11">
        <v>0</v>
      </c>
      <c r="HJ10" s="11">
        <v>0</v>
      </c>
      <c r="HK10" s="11">
        <v>0</v>
      </c>
      <c r="HL10" s="11">
        <v>0</v>
      </c>
      <c r="HM10" s="11">
        <v>0</v>
      </c>
      <c r="HN10" s="11">
        <v>0</v>
      </c>
      <c r="HO10" s="11">
        <v>0</v>
      </c>
      <c r="HP10" s="11">
        <v>0</v>
      </c>
      <c r="HQ10" s="11">
        <v>0</v>
      </c>
      <c r="HR10" s="11">
        <v>0</v>
      </c>
      <c r="HS10" s="11">
        <v>0</v>
      </c>
      <c r="HT10" s="11">
        <v>0</v>
      </c>
      <c r="HU10" s="11">
        <v>0</v>
      </c>
      <c r="HV10" s="11">
        <v>0</v>
      </c>
      <c r="HW10" s="11">
        <v>0</v>
      </c>
      <c r="HX10" s="11">
        <v>0</v>
      </c>
      <c r="HY10" s="11">
        <v>0</v>
      </c>
      <c r="HZ10" s="11">
        <v>0</v>
      </c>
      <c r="IA10" s="11">
        <v>0</v>
      </c>
      <c r="IB10" s="11">
        <v>0</v>
      </c>
      <c r="IC10" s="11">
        <v>0</v>
      </c>
      <c r="ID10" s="11">
        <v>0</v>
      </c>
      <c r="IE10" s="11">
        <v>0</v>
      </c>
      <c r="IF10" s="11">
        <v>0</v>
      </c>
      <c r="IG10" s="11">
        <v>0</v>
      </c>
      <c r="IH10" s="11">
        <v>0</v>
      </c>
      <c r="II10" s="11">
        <v>0</v>
      </c>
      <c r="IJ10" s="11">
        <v>0</v>
      </c>
      <c r="IK10" s="11">
        <v>0</v>
      </c>
      <c r="IL10" s="11">
        <v>0</v>
      </c>
      <c r="IM10" s="11">
        <v>0</v>
      </c>
      <c r="IN10" s="11">
        <v>0</v>
      </c>
      <c r="IO10" s="11">
        <v>0</v>
      </c>
      <c r="IP10" s="11">
        <v>0</v>
      </c>
      <c r="IQ10" s="11">
        <v>0</v>
      </c>
      <c r="IR10" s="11">
        <v>0</v>
      </c>
      <c r="IS10" s="11">
        <v>0</v>
      </c>
      <c r="IT10" s="11">
        <v>0</v>
      </c>
      <c r="IU10" s="11">
        <v>0</v>
      </c>
      <c r="IV10" s="11">
        <v>0</v>
      </c>
      <c r="IW10" s="11">
        <v>0</v>
      </c>
      <c r="IX10" s="11">
        <v>0</v>
      </c>
      <c r="IY10" s="11">
        <v>0</v>
      </c>
      <c r="IZ10" s="11">
        <v>0</v>
      </c>
      <c r="JA10" s="11">
        <v>0</v>
      </c>
      <c r="JB10" s="11">
        <v>0</v>
      </c>
      <c r="JC10" s="11">
        <v>0</v>
      </c>
      <c r="JD10" s="11">
        <v>0</v>
      </c>
      <c r="JE10" s="11">
        <v>0</v>
      </c>
      <c r="JF10" s="11">
        <v>0</v>
      </c>
      <c r="JG10" s="11">
        <v>0</v>
      </c>
      <c r="JH10" s="11">
        <v>0</v>
      </c>
      <c r="JI10" s="11">
        <v>0</v>
      </c>
      <c r="JJ10" s="11">
        <v>0</v>
      </c>
      <c r="JK10" s="11">
        <v>0</v>
      </c>
      <c r="JL10" s="11">
        <v>0</v>
      </c>
      <c r="JM10" s="11">
        <v>0</v>
      </c>
      <c r="JN10" s="11">
        <v>0</v>
      </c>
      <c r="JO10" s="11">
        <v>0</v>
      </c>
      <c r="JP10" s="11">
        <v>0</v>
      </c>
      <c r="JQ10" s="11">
        <v>0</v>
      </c>
      <c r="JR10" s="11">
        <v>0</v>
      </c>
      <c r="JS10" s="11">
        <v>0</v>
      </c>
      <c r="JT10" s="11">
        <v>0</v>
      </c>
      <c r="JU10" s="11">
        <v>0</v>
      </c>
      <c r="JV10" s="11">
        <v>0</v>
      </c>
      <c r="JW10" s="11">
        <v>0</v>
      </c>
      <c r="JX10" s="11">
        <v>0</v>
      </c>
      <c r="JY10" s="11">
        <v>0</v>
      </c>
      <c r="JZ10" s="11">
        <v>0</v>
      </c>
      <c r="KA10" s="11">
        <v>0</v>
      </c>
      <c r="KB10" s="11">
        <v>0</v>
      </c>
      <c r="KC10" s="11">
        <v>0</v>
      </c>
      <c r="KD10" s="11">
        <v>0</v>
      </c>
      <c r="KE10" s="11">
        <v>0</v>
      </c>
      <c r="KF10" s="11">
        <v>0</v>
      </c>
      <c r="KG10" s="11">
        <v>0</v>
      </c>
      <c r="KH10" s="11">
        <v>0</v>
      </c>
      <c r="KI10" s="11">
        <v>0</v>
      </c>
      <c r="KJ10" s="11">
        <v>0</v>
      </c>
      <c r="KK10" s="11">
        <v>0</v>
      </c>
      <c r="KL10" s="11">
        <v>0</v>
      </c>
      <c r="KM10" s="11">
        <v>0</v>
      </c>
      <c r="KN10" s="11">
        <v>0</v>
      </c>
      <c r="KO10" s="11">
        <v>0</v>
      </c>
      <c r="KP10" s="11">
        <v>0</v>
      </c>
      <c r="KQ10" s="11">
        <v>0</v>
      </c>
      <c r="KR10" s="11">
        <v>16616744</v>
      </c>
      <c r="KS10" s="11">
        <v>0</v>
      </c>
      <c r="KT10" s="11">
        <v>0</v>
      </c>
      <c r="KU10" s="11">
        <v>0</v>
      </c>
      <c r="KV10" s="11">
        <v>0</v>
      </c>
      <c r="KW10" s="11">
        <v>0</v>
      </c>
      <c r="KX10" s="11">
        <v>0</v>
      </c>
      <c r="KY10" s="11">
        <v>0</v>
      </c>
      <c r="KZ10" s="11">
        <v>0</v>
      </c>
      <c r="LA10" s="11">
        <v>0</v>
      </c>
      <c r="LB10" s="11">
        <v>0</v>
      </c>
      <c r="LC10" s="11">
        <v>0</v>
      </c>
      <c r="LD10" s="11">
        <v>0</v>
      </c>
      <c r="LE10" s="11">
        <v>0</v>
      </c>
      <c r="LF10" s="11">
        <v>0</v>
      </c>
      <c r="LG10" s="11">
        <v>0</v>
      </c>
      <c r="LH10" s="11">
        <v>0</v>
      </c>
      <c r="LI10" s="11">
        <v>0</v>
      </c>
      <c r="LJ10" s="11">
        <v>0</v>
      </c>
      <c r="LK10" s="11">
        <v>0</v>
      </c>
      <c r="LL10" s="11">
        <v>0</v>
      </c>
      <c r="LM10" s="11">
        <v>0</v>
      </c>
      <c r="LN10" s="11">
        <v>0</v>
      </c>
      <c r="LO10" s="11">
        <v>0</v>
      </c>
      <c r="LP10" s="11">
        <v>0</v>
      </c>
      <c r="LQ10" s="11">
        <v>0</v>
      </c>
      <c r="LR10" s="11">
        <v>0</v>
      </c>
      <c r="LS10" s="11">
        <v>0</v>
      </c>
      <c r="LT10" s="11">
        <v>0</v>
      </c>
      <c r="LU10" s="11">
        <v>0</v>
      </c>
      <c r="LV10" s="11">
        <v>0</v>
      </c>
      <c r="LW10" s="11">
        <v>0</v>
      </c>
      <c r="LX10" s="11">
        <v>0</v>
      </c>
      <c r="LY10" s="11">
        <v>0</v>
      </c>
      <c r="LZ10" s="11">
        <v>0</v>
      </c>
      <c r="MA10" s="11">
        <v>0</v>
      </c>
      <c r="MB10" s="11">
        <v>0</v>
      </c>
      <c r="MC10" s="11">
        <v>0</v>
      </c>
      <c r="MD10" s="11">
        <v>0</v>
      </c>
      <c r="ME10" s="11">
        <v>0</v>
      </c>
      <c r="MF10" s="11">
        <v>0</v>
      </c>
      <c r="MG10" s="11">
        <v>0</v>
      </c>
      <c r="MH10" s="11">
        <v>0</v>
      </c>
      <c r="MI10" s="11">
        <v>0</v>
      </c>
      <c r="MJ10" s="11">
        <v>0</v>
      </c>
      <c r="MK10" s="11">
        <v>0</v>
      </c>
      <c r="ML10" s="11">
        <v>0</v>
      </c>
      <c r="MM10" s="11">
        <v>0</v>
      </c>
      <c r="MN10" s="11">
        <v>0</v>
      </c>
      <c r="MO10" s="11">
        <v>0</v>
      </c>
      <c r="MP10" s="11">
        <v>0</v>
      </c>
      <c r="MQ10" s="11">
        <v>0</v>
      </c>
      <c r="MR10" s="11">
        <v>0</v>
      </c>
      <c r="MS10" s="11">
        <v>0</v>
      </c>
      <c r="MT10" s="11">
        <v>0</v>
      </c>
      <c r="MU10" s="11">
        <v>0</v>
      </c>
      <c r="MV10" s="11">
        <v>0</v>
      </c>
      <c r="MW10" s="11">
        <v>0</v>
      </c>
      <c r="MX10" s="11">
        <v>0</v>
      </c>
      <c r="MY10" s="11">
        <v>0</v>
      </c>
      <c r="MZ10" s="11">
        <v>0</v>
      </c>
      <c r="NA10" s="11">
        <v>0</v>
      </c>
      <c r="NB10" s="11">
        <v>0</v>
      </c>
      <c r="NC10" s="11">
        <v>0</v>
      </c>
      <c r="ND10" s="11">
        <v>0</v>
      </c>
      <c r="NE10" s="11">
        <v>0</v>
      </c>
      <c r="NF10" s="11">
        <v>0</v>
      </c>
      <c r="NG10" s="11">
        <v>0</v>
      </c>
      <c r="NH10" s="11">
        <v>0</v>
      </c>
      <c r="NI10" s="11">
        <v>0</v>
      </c>
      <c r="NJ10" s="11">
        <v>0</v>
      </c>
      <c r="NK10" s="11">
        <v>0</v>
      </c>
      <c r="NL10" s="11">
        <v>0</v>
      </c>
      <c r="NM10" s="11">
        <v>0</v>
      </c>
      <c r="NN10" s="11">
        <v>0</v>
      </c>
      <c r="NO10" s="11">
        <v>0</v>
      </c>
      <c r="NP10" s="11">
        <v>0</v>
      </c>
      <c r="NQ10" s="11">
        <v>0</v>
      </c>
      <c r="NR10" s="11">
        <v>0</v>
      </c>
      <c r="NS10" s="11">
        <v>0</v>
      </c>
      <c r="NT10" s="11">
        <v>0</v>
      </c>
      <c r="NU10" s="11">
        <v>0</v>
      </c>
      <c r="NV10" s="11">
        <v>0</v>
      </c>
      <c r="NW10" s="11">
        <v>0</v>
      </c>
      <c r="NX10" s="11">
        <v>0</v>
      </c>
      <c r="NY10" s="11">
        <v>0</v>
      </c>
      <c r="NZ10" s="11">
        <v>0</v>
      </c>
      <c r="OA10" s="11">
        <v>0</v>
      </c>
      <c r="OB10" s="11">
        <v>0</v>
      </c>
      <c r="OC10" s="11">
        <v>0</v>
      </c>
      <c r="OD10" s="11">
        <v>0</v>
      </c>
      <c r="OE10" s="11">
        <v>0</v>
      </c>
      <c r="OF10" s="11">
        <v>0</v>
      </c>
      <c r="OG10" s="11">
        <v>0</v>
      </c>
      <c r="OH10" s="11">
        <v>0</v>
      </c>
      <c r="OI10" s="11">
        <v>0</v>
      </c>
      <c r="OJ10" s="11">
        <v>0</v>
      </c>
      <c r="OK10" s="11">
        <v>0</v>
      </c>
      <c r="OL10" s="11">
        <v>0</v>
      </c>
      <c r="OM10" s="11">
        <v>0</v>
      </c>
      <c r="ON10" s="11">
        <v>0</v>
      </c>
      <c r="OO10" s="11">
        <v>0</v>
      </c>
      <c r="OP10" s="11">
        <v>16616744</v>
      </c>
      <c r="OQ10" s="11">
        <v>0</v>
      </c>
      <c r="OR10" s="11">
        <v>0</v>
      </c>
      <c r="OS10" s="11">
        <v>0</v>
      </c>
      <c r="OT10" s="11">
        <v>0</v>
      </c>
      <c r="OU10" s="11">
        <v>1549972</v>
      </c>
      <c r="OV10" s="11">
        <v>65</v>
      </c>
      <c r="OW10" s="11">
        <v>1550037</v>
      </c>
      <c r="OX10" s="11">
        <v>18166781</v>
      </c>
      <c r="OY10" s="11">
        <v>170836</v>
      </c>
      <c r="OZ10" s="11">
        <v>17995945</v>
      </c>
      <c r="PA10" s="11">
        <v>0</v>
      </c>
      <c r="PB10" s="11">
        <v>18166781</v>
      </c>
    </row>
    <row r="11" spans="1:418">
      <c r="A11" s="8" t="s">
        <v>560</v>
      </c>
      <c r="B11" s="9" t="s">
        <v>133</v>
      </c>
      <c r="C11" s="10">
        <v>0</v>
      </c>
      <c r="D11" s="10">
        <v>0</v>
      </c>
      <c r="E11" s="10">
        <v>0</v>
      </c>
      <c r="F11" s="10">
        <v>0</v>
      </c>
      <c r="G11" s="10">
        <v>99691</v>
      </c>
      <c r="H11" s="10">
        <v>4557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44787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16887</v>
      </c>
      <c r="W11" s="10">
        <v>1580</v>
      </c>
      <c r="X11" s="10">
        <v>3453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10754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1300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1">
        <v>0</v>
      </c>
      <c r="GV11" s="11">
        <v>0</v>
      </c>
      <c r="GW11" s="11">
        <v>0</v>
      </c>
      <c r="GX11" s="11">
        <v>0</v>
      </c>
      <c r="GY11" s="11">
        <v>0</v>
      </c>
      <c r="GZ11" s="11">
        <v>0</v>
      </c>
      <c r="HA11" s="11">
        <v>0</v>
      </c>
      <c r="HB11" s="11">
        <v>0</v>
      </c>
      <c r="HC11" s="11">
        <v>0</v>
      </c>
      <c r="HD11" s="11">
        <v>0</v>
      </c>
      <c r="HE11" s="11">
        <v>0</v>
      </c>
      <c r="HF11" s="11">
        <v>0</v>
      </c>
      <c r="HG11" s="11">
        <v>0</v>
      </c>
      <c r="HH11" s="11">
        <v>0</v>
      </c>
      <c r="HI11" s="11">
        <v>0</v>
      </c>
      <c r="HJ11" s="11">
        <v>0</v>
      </c>
      <c r="HK11" s="11">
        <v>0</v>
      </c>
      <c r="HL11" s="11">
        <v>0</v>
      </c>
      <c r="HM11" s="11">
        <v>0</v>
      </c>
      <c r="HN11" s="11">
        <v>0</v>
      </c>
      <c r="HO11" s="11">
        <v>0</v>
      </c>
      <c r="HP11" s="11">
        <v>0</v>
      </c>
      <c r="HQ11" s="11">
        <v>0</v>
      </c>
      <c r="HR11" s="11">
        <v>0</v>
      </c>
      <c r="HS11" s="11">
        <v>0</v>
      </c>
      <c r="HT11" s="11">
        <v>0</v>
      </c>
      <c r="HU11" s="11">
        <v>0</v>
      </c>
      <c r="HV11" s="11">
        <v>0</v>
      </c>
      <c r="HW11" s="11">
        <v>0</v>
      </c>
      <c r="HX11" s="11">
        <v>0</v>
      </c>
      <c r="HY11" s="11">
        <v>0</v>
      </c>
      <c r="HZ11" s="11">
        <v>0</v>
      </c>
      <c r="IA11" s="11">
        <v>0</v>
      </c>
      <c r="IB11" s="11">
        <v>0</v>
      </c>
      <c r="IC11" s="11">
        <v>0</v>
      </c>
      <c r="ID11" s="11">
        <v>0</v>
      </c>
      <c r="IE11" s="11">
        <v>0</v>
      </c>
      <c r="IF11" s="11">
        <v>0</v>
      </c>
      <c r="IG11" s="11">
        <v>0</v>
      </c>
      <c r="IH11" s="11">
        <v>0</v>
      </c>
      <c r="II11" s="11">
        <v>0</v>
      </c>
      <c r="IJ11" s="11">
        <v>0</v>
      </c>
      <c r="IK11" s="11">
        <v>0</v>
      </c>
      <c r="IL11" s="11">
        <v>0</v>
      </c>
      <c r="IM11" s="11">
        <v>0</v>
      </c>
      <c r="IN11" s="11">
        <v>0</v>
      </c>
      <c r="IO11" s="11">
        <v>0</v>
      </c>
      <c r="IP11" s="11">
        <v>0</v>
      </c>
      <c r="IQ11" s="11">
        <v>0</v>
      </c>
      <c r="IR11" s="11">
        <v>0</v>
      </c>
      <c r="IS11" s="11">
        <v>0</v>
      </c>
      <c r="IT11" s="11">
        <v>0</v>
      </c>
      <c r="IU11" s="11">
        <v>0</v>
      </c>
      <c r="IV11" s="11">
        <v>0</v>
      </c>
      <c r="IW11" s="11">
        <v>0</v>
      </c>
      <c r="IX11" s="11">
        <v>0</v>
      </c>
      <c r="IY11" s="11">
        <v>0</v>
      </c>
      <c r="IZ11" s="11">
        <v>0</v>
      </c>
      <c r="JA11" s="11">
        <v>0</v>
      </c>
      <c r="JB11" s="11">
        <v>0</v>
      </c>
      <c r="JC11" s="11">
        <v>0</v>
      </c>
      <c r="JD11" s="11">
        <v>0</v>
      </c>
      <c r="JE11" s="11">
        <v>0</v>
      </c>
      <c r="JF11" s="11">
        <v>0</v>
      </c>
      <c r="JG11" s="11">
        <v>0</v>
      </c>
      <c r="JH11" s="11">
        <v>0</v>
      </c>
      <c r="JI11" s="11">
        <v>0</v>
      </c>
      <c r="JJ11" s="11">
        <v>0</v>
      </c>
      <c r="JK11" s="11">
        <v>0</v>
      </c>
      <c r="JL11" s="11">
        <v>0</v>
      </c>
      <c r="JM11" s="11">
        <v>0</v>
      </c>
      <c r="JN11" s="11">
        <v>0</v>
      </c>
      <c r="JO11" s="11">
        <v>0</v>
      </c>
      <c r="JP11" s="11">
        <v>0</v>
      </c>
      <c r="JQ11" s="11">
        <v>0</v>
      </c>
      <c r="JR11" s="11">
        <v>0</v>
      </c>
      <c r="JS11" s="11">
        <v>0</v>
      </c>
      <c r="JT11" s="11">
        <v>0</v>
      </c>
      <c r="JU11" s="11">
        <v>0</v>
      </c>
      <c r="JV11" s="11">
        <v>0</v>
      </c>
      <c r="JW11" s="11">
        <v>0</v>
      </c>
      <c r="JX11" s="11">
        <v>0</v>
      </c>
      <c r="JY11" s="11">
        <v>0</v>
      </c>
      <c r="JZ11" s="11">
        <v>0</v>
      </c>
      <c r="KA11" s="11">
        <v>0</v>
      </c>
      <c r="KB11" s="11">
        <v>0</v>
      </c>
      <c r="KC11" s="11">
        <v>0</v>
      </c>
      <c r="KD11" s="11">
        <v>0</v>
      </c>
      <c r="KE11" s="11">
        <v>0</v>
      </c>
      <c r="KF11" s="11">
        <v>0</v>
      </c>
      <c r="KG11" s="11">
        <v>0</v>
      </c>
      <c r="KH11" s="11">
        <v>0</v>
      </c>
      <c r="KI11" s="11">
        <v>0</v>
      </c>
      <c r="KJ11" s="11">
        <v>0</v>
      </c>
      <c r="KK11" s="11">
        <v>0</v>
      </c>
      <c r="KL11" s="11">
        <v>0</v>
      </c>
      <c r="KM11" s="11">
        <v>0</v>
      </c>
      <c r="KN11" s="11">
        <v>0</v>
      </c>
      <c r="KO11" s="11">
        <v>0</v>
      </c>
      <c r="KP11" s="11">
        <v>0</v>
      </c>
      <c r="KQ11" s="11">
        <v>0</v>
      </c>
      <c r="KR11" s="11">
        <v>0</v>
      </c>
      <c r="KS11" s="11">
        <v>0</v>
      </c>
      <c r="KT11" s="11">
        <v>0</v>
      </c>
      <c r="KU11" s="11">
        <v>0</v>
      </c>
      <c r="KV11" s="11">
        <v>0</v>
      </c>
      <c r="KW11" s="11">
        <v>0</v>
      </c>
      <c r="KX11" s="11">
        <v>0</v>
      </c>
      <c r="KY11" s="11">
        <v>0</v>
      </c>
      <c r="KZ11" s="11">
        <v>0</v>
      </c>
      <c r="LA11" s="11">
        <v>0</v>
      </c>
      <c r="LB11" s="11">
        <v>0</v>
      </c>
      <c r="LC11" s="11">
        <v>0</v>
      </c>
      <c r="LD11" s="11">
        <v>0</v>
      </c>
      <c r="LE11" s="11">
        <v>0</v>
      </c>
      <c r="LF11" s="11">
        <v>0</v>
      </c>
      <c r="LG11" s="11">
        <v>0</v>
      </c>
      <c r="LH11" s="11">
        <v>0</v>
      </c>
      <c r="LI11" s="11">
        <v>0</v>
      </c>
      <c r="LJ11" s="11">
        <v>0</v>
      </c>
      <c r="LK11" s="11">
        <v>0</v>
      </c>
      <c r="LL11" s="11">
        <v>256</v>
      </c>
      <c r="LM11" s="11">
        <v>69446</v>
      </c>
      <c r="LN11" s="11">
        <v>712</v>
      </c>
      <c r="LO11" s="11">
        <v>8808</v>
      </c>
      <c r="LP11" s="11">
        <v>0</v>
      </c>
      <c r="LQ11" s="11">
        <v>0</v>
      </c>
      <c r="LR11" s="11">
        <v>0</v>
      </c>
      <c r="LS11" s="11">
        <v>0</v>
      </c>
      <c r="LT11" s="11">
        <v>0</v>
      </c>
      <c r="LU11" s="11">
        <v>0</v>
      </c>
      <c r="LV11" s="11">
        <v>0</v>
      </c>
      <c r="LW11" s="11">
        <v>0</v>
      </c>
      <c r="LX11" s="11">
        <v>0</v>
      </c>
      <c r="LY11" s="11">
        <v>1038</v>
      </c>
      <c r="LZ11" s="11">
        <v>0</v>
      </c>
      <c r="MA11" s="11">
        <v>0</v>
      </c>
      <c r="MB11" s="11">
        <v>0</v>
      </c>
      <c r="MC11" s="11">
        <v>962</v>
      </c>
      <c r="MD11" s="11">
        <v>0</v>
      </c>
      <c r="ME11" s="11">
        <v>0</v>
      </c>
      <c r="MF11" s="11">
        <v>0</v>
      </c>
      <c r="MG11" s="11">
        <v>0</v>
      </c>
      <c r="MH11" s="11">
        <v>0</v>
      </c>
      <c r="MI11" s="11">
        <v>0</v>
      </c>
      <c r="MJ11" s="11">
        <v>0</v>
      </c>
      <c r="MK11" s="11">
        <v>0</v>
      </c>
      <c r="ML11" s="11">
        <v>0</v>
      </c>
      <c r="MM11" s="11">
        <v>0</v>
      </c>
      <c r="MN11" s="11">
        <v>0</v>
      </c>
      <c r="MO11" s="11">
        <v>0</v>
      </c>
      <c r="MP11" s="11">
        <v>0</v>
      </c>
      <c r="MQ11" s="11">
        <v>0</v>
      </c>
      <c r="MR11" s="11">
        <v>0</v>
      </c>
      <c r="MS11" s="11">
        <v>0</v>
      </c>
      <c r="MT11" s="11">
        <v>0</v>
      </c>
      <c r="MU11" s="11">
        <v>0</v>
      </c>
      <c r="MV11" s="11">
        <v>0</v>
      </c>
      <c r="MW11" s="11">
        <v>0</v>
      </c>
      <c r="MX11" s="11">
        <v>0</v>
      </c>
      <c r="MY11" s="11">
        <v>0</v>
      </c>
      <c r="MZ11" s="11">
        <v>0</v>
      </c>
      <c r="NA11" s="11">
        <v>0</v>
      </c>
      <c r="NB11" s="11">
        <v>0</v>
      </c>
      <c r="NC11" s="11">
        <v>0</v>
      </c>
      <c r="ND11" s="11">
        <v>0</v>
      </c>
      <c r="NE11" s="11">
        <v>0</v>
      </c>
      <c r="NF11" s="11">
        <v>0</v>
      </c>
      <c r="NG11" s="11">
        <v>0</v>
      </c>
      <c r="NH11" s="11">
        <v>0</v>
      </c>
      <c r="NI11" s="11">
        <v>0</v>
      </c>
      <c r="NJ11" s="11">
        <v>471</v>
      </c>
      <c r="NK11" s="11">
        <v>0</v>
      </c>
      <c r="NL11" s="11">
        <v>0</v>
      </c>
      <c r="NM11" s="11">
        <v>0</v>
      </c>
      <c r="NN11" s="11">
        <v>0</v>
      </c>
      <c r="NO11" s="11">
        <v>0</v>
      </c>
      <c r="NP11" s="11">
        <v>0</v>
      </c>
      <c r="NQ11" s="11">
        <v>0</v>
      </c>
      <c r="NR11" s="11">
        <v>6267</v>
      </c>
      <c r="NS11" s="11">
        <v>8756</v>
      </c>
      <c r="NT11" s="11">
        <v>0</v>
      </c>
      <c r="NU11" s="11">
        <v>0</v>
      </c>
      <c r="NV11" s="11">
        <v>0</v>
      </c>
      <c r="NW11" s="11">
        <v>0</v>
      </c>
      <c r="NX11" s="11">
        <v>0</v>
      </c>
      <c r="NY11" s="11">
        <v>0</v>
      </c>
      <c r="NZ11" s="11">
        <v>0</v>
      </c>
      <c r="OA11" s="11">
        <v>0</v>
      </c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11">
        <v>1649</v>
      </c>
      <c r="OH11" s="11">
        <v>0</v>
      </c>
      <c r="OI11" s="11">
        <v>0</v>
      </c>
      <c r="OJ11" s="11">
        <v>0</v>
      </c>
      <c r="OK11" s="11">
        <v>0</v>
      </c>
      <c r="OL11" s="11">
        <v>0</v>
      </c>
      <c r="OM11" s="11">
        <v>0</v>
      </c>
      <c r="ON11" s="11">
        <v>0</v>
      </c>
      <c r="OO11" s="11">
        <v>945</v>
      </c>
      <c r="OP11" s="11">
        <v>282319</v>
      </c>
      <c r="OQ11" s="11">
        <v>154893</v>
      </c>
      <c r="OR11" s="11">
        <v>0</v>
      </c>
      <c r="OS11" s="11">
        <v>0</v>
      </c>
      <c r="OT11" s="11">
        <v>0</v>
      </c>
      <c r="OU11" s="11">
        <v>-27562</v>
      </c>
      <c r="OV11" s="11">
        <v>433</v>
      </c>
      <c r="OW11" s="11">
        <v>127764</v>
      </c>
      <c r="OX11" s="11">
        <v>410083</v>
      </c>
      <c r="OY11" s="11">
        <v>396625</v>
      </c>
      <c r="OZ11" s="11">
        <v>13458</v>
      </c>
      <c r="PA11" s="11">
        <v>0</v>
      </c>
      <c r="PB11" s="11">
        <v>410083</v>
      </c>
    </row>
    <row r="12" spans="1:418">
      <c r="A12" s="8" t="s">
        <v>561</v>
      </c>
      <c r="B12" s="9" t="s">
        <v>134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34415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86746</v>
      </c>
      <c r="EQ12" s="10">
        <v>0</v>
      </c>
      <c r="ER12" s="10">
        <v>0</v>
      </c>
      <c r="ES12" s="10">
        <v>53422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13377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27969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14006</v>
      </c>
      <c r="FX12" s="10">
        <v>0</v>
      </c>
      <c r="FY12" s="10">
        <v>51719</v>
      </c>
      <c r="FZ12" s="10">
        <v>0</v>
      </c>
      <c r="GA12" s="10">
        <v>13227</v>
      </c>
      <c r="GB12" s="10">
        <v>0</v>
      </c>
      <c r="GC12" s="10">
        <v>0</v>
      </c>
      <c r="GD12" s="10">
        <v>4880</v>
      </c>
      <c r="GE12" s="10">
        <v>0</v>
      </c>
      <c r="GF12" s="10">
        <v>28662</v>
      </c>
      <c r="GG12" s="10">
        <v>10417</v>
      </c>
      <c r="GH12" s="10">
        <v>4578967</v>
      </c>
      <c r="GI12" s="10">
        <v>129119</v>
      </c>
      <c r="GJ12" s="10">
        <v>148422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61659</v>
      </c>
      <c r="GR12" s="10">
        <v>0</v>
      </c>
      <c r="GS12" s="10">
        <v>0</v>
      </c>
      <c r="GT12" s="10">
        <v>0</v>
      </c>
      <c r="GU12" s="11">
        <v>3138</v>
      </c>
      <c r="GV12" s="11">
        <v>0</v>
      </c>
      <c r="GW12" s="11">
        <v>111</v>
      </c>
      <c r="GX12" s="11">
        <v>368</v>
      </c>
      <c r="GY12" s="11">
        <v>12883</v>
      </c>
      <c r="GZ12" s="11">
        <v>0</v>
      </c>
      <c r="HA12" s="11">
        <v>0</v>
      </c>
      <c r="HB12" s="11">
        <v>0</v>
      </c>
      <c r="HC12" s="11">
        <v>0</v>
      </c>
      <c r="HD12" s="11">
        <v>0</v>
      </c>
      <c r="HE12" s="11">
        <v>0</v>
      </c>
      <c r="HF12" s="11">
        <v>0</v>
      </c>
      <c r="HG12" s="11">
        <v>0</v>
      </c>
      <c r="HH12" s="11">
        <v>0</v>
      </c>
      <c r="HI12" s="11">
        <v>0</v>
      </c>
      <c r="HJ12" s="11">
        <v>0</v>
      </c>
      <c r="HK12" s="11">
        <v>0</v>
      </c>
      <c r="HL12" s="11">
        <v>0</v>
      </c>
      <c r="HM12" s="11">
        <v>0</v>
      </c>
      <c r="HN12" s="11">
        <v>2078</v>
      </c>
      <c r="HO12" s="11">
        <v>0</v>
      </c>
      <c r="HP12" s="11">
        <v>0</v>
      </c>
      <c r="HQ12" s="11">
        <v>0</v>
      </c>
      <c r="HR12" s="11">
        <v>0</v>
      </c>
      <c r="HS12" s="11">
        <v>0</v>
      </c>
      <c r="HT12" s="11">
        <v>0</v>
      </c>
      <c r="HU12" s="11">
        <v>0</v>
      </c>
      <c r="HV12" s="11">
        <v>0</v>
      </c>
      <c r="HW12" s="11">
        <v>0</v>
      </c>
      <c r="HX12" s="11">
        <v>0</v>
      </c>
      <c r="HY12" s="11">
        <v>0</v>
      </c>
      <c r="HZ12" s="11">
        <v>0</v>
      </c>
      <c r="IA12" s="11">
        <v>0</v>
      </c>
      <c r="IB12" s="11">
        <v>0</v>
      </c>
      <c r="IC12" s="11">
        <v>0</v>
      </c>
      <c r="ID12" s="11">
        <v>0</v>
      </c>
      <c r="IE12" s="11">
        <v>0</v>
      </c>
      <c r="IF12" s="11">
        <v>0</v>
      </c>
      <c r="IG12" s="11">
        <v>0</v>
      </c>
      <c r="IH12" s="11">
        <v>0</v>
      </c>
      <c r="II12" s="11">
        <v>0</v>
      </c>
      <c r="IJ12" s="11">
        <v>0</v>
      </c>
      <c r="IK12" s="11">
        <v>0</v>
      </c>
      <c r="IL12" s="11">
        <v>0</v>
      </c>
      <c r="IM12" s="11">
        <v>0</v>
      </c>
      <c r="IN12" s="11">
        <v>0</v>
      </c>
      <c r="IO12" s="11">
        <v>0</v>
      </c>
      <c r="IP12" s="11">
        <v>0</v>
      </c>
      <c r="IQ12" s="11">
        <v>0</v>
      </c>
      <c r="IR12" s="11">
        <v>0</v>
      </c>
      <c r="IS12" s="11">
        <v>0</v>
      </c>
      <c r="IT12" s="11">
        <v>0</v>
      </c>
      <c r="IU12" s="11">
        <v>0</v>
      </c>
      <c r="IV12" s="11">
        <v>0</v>
      </c>
      <c r="IW12" s="11">
        <v>0</v>
      </c>
      <c r="IX12" s="11">
        <v>0</v>
      </c>
      <c r="IY12" s="11">
        <v>0</v>
      </c>
      <c r="IZ12" s="11">
        <v>0</v>
      </c>
      <c r="JA12" s="11">
        <v>0</v>
      </c>
      <c r="JB12" s="11">
        <v>0</v>
      </c>
      <c r="JC12" s="11">
        <v>0</v>
      </c>
      <c r="JD12" s="11">
        <v>0</v>
      </c>
      <c r="JE12" s="11">
        <v>0</v>
      </c>
      <c r="JF12" s="11">
        <v>0</v>
      </c>
      <c r="JG12" s="11">
        <v>0</v>
      </c>
      <c r="JH12" s="11">
        <v>0</v>
      </c>
      <c r="JI12" s="11">
        <v>0</v>
      </c>
      <c r="JJ12" s="11">
        <v>0</v>
      </c>
      <c r="JK12" s="11">
        <v>0</v>
      </c>
      <c r="JL12" s="11">
        <v>0</v>
      </c>
      <c r="JM12" s="11">
        <v>0</v>
      </c>
      <c r="JN12" s="11">
        <v>0</v>
      </c>
      <c r="JO12" s="11">
        <v>0</v>
      </c>
      <c r="JP12" s="11">
        <v>0</v>
      </c>
      <c r="JQ12" s="11">
        <v>0</v>
      </c>
      <c r="JR12" s="11">
        <v>0</v>
      </c>
      <c r="JS12" s="11">
        <v>0</v>
      </c>
      <c r="JT12" s="11">
        <v>0</v>
      </c>
      <c r="JU12" s="11">
        <v>2847</v>
      </c>
      <c r="JV12" s="11">
        <v>0</v>
      </c>
      <c r="JW12" s="11">
        <v>0</v>
      </c>
      <c r="JX12" s="11">
        <v>0</v>
      </c>
      <c r="JY12" s="11">
        <v>0</v>
      </c>
      <c r="JZ12" s="11">
        <v>0</v>
      </c>
      <c r="KA12" s="11">
        <v>0</v>
      </c>
      <c r="KB12" s="11">
        <v>0</v>
      </c>
      <c r="KC12" s="11">
        <v>0</v>
      </c>
      <c r="KD12" s="11">
        <v>0</v>
      </c>
      <c r="KE12" s="11">
        <v>0</v>
      </c>
      <c r="KF12" s="11">
        <v>0</v>
      </c>
      <c r="KG12" s="11">
        <v>0</v>
      </c>
      <c r="KH12" s="11">
        <v>0</v>
      </c>
      <c r="KI12" s="11">
        <v>0</v>
      </c>
      <c r="KJ12" s="11">
        <v>0</v>
      </c>
      <c r="KK12" s="11">
        <v>0</v>
      </c>
      <c r="KL12" s="11">
        <v>0</v>
      </c>
      <c r="KM12" s="11">
        <v>0</v>
      </c>
      <c r="KN12" s="11">
        <v>0</v>
      </c>
      <c r="KO12" s="11">
        <v>0</v>
      </c>
      <c r="KP12" s="11">
        <v>0</v>
      </c>
      <c r="KQ12" s="11">
        <v>992898</v>
      </c>
      <c r="KR12" s="11">
        <v>0</v>
      </c>
      <c r="KS12" s="11">
        <v>0</v>
      </c>
      <c r="KT12" s="11">
        <v>0</v>
      </c>
      <c r="KU12" s="11">
        <v>0</v>
      </c>
      <c r="KV12" s="11">
        <v>0</v>
      </c>
      <c r="KW12" s="11">
        <v>0</v>
      </c>
      <c r="KX12" s="11">
        <v>0</v>
      </c>
      <c r="KY12" s="11">
        <v>0</v>
      </c>
      <c r="KZ12" s="11">
        <v>0</v>
      </c>
      <c r="LA12" s="11">
        <v>0</v>
      </c>
      <c r="LB12" s="11">
        <v>0</v>
      </c>
      <c r="LC12" s="11">
        <v>0</v>
      </c>
      <c r="LD12" s="11">
        <v>0</v>
      </c>
      <c r="LE12" s="11">
        <v>0</v>
      </c>
      <c r="LF12" s="11">
        <v>0</v>
      </c>
      <c r="LG12" s="11">
        <v>0</v>
      </c>
      <c r="LH12" s="11">
        <v>0</v>
      </c>
      <c r="LI12" s="11">
        <v>0</v>
      </c>
      <c r="LJ12" s="11">
        <v>0</v>
      </c>
      <c r="LK12" s="11">
        <v>0</v>
      </c>
      <c r="LL12" s="11">
        <v>0</v>
      </c>
      <c r="LM12" s="11">
        <v>0</v>
      </c>
      <c r="LN12" s="11">
        <v>0</v>
      </c>
      <c r="LO12" s="11">
        <v>0</v>
      </c>
      <c r="LP12" s="11">
        <v>0</v>
      </c>
      <c r="LQ12" s="11">
        <v>0</v>
      </c>
      <c r="LR12" s="11">
        <v>0</v>
      </c>
      <c r="LS12" s="11">
        <v>0</v>
      </c>
      <c r="LT12" s="11">
        <v>0</v>
      </c>
      <c r="LU12" s="11">
        <v>0</v>
      </c>
      <c r="LV12" s="11">
        <v>0</v>
      </c>
      <c r="LW12" s="11">
        <v>0</v>
      </c>
      <c r="LX12" s="11">
        <v>0</v>
      </c>
      <c r="LY12" s="11">
        <v>0</v>
      </c>
      <c r="LZ12" s="11">
        <v>0</v>
      </c>
      <c r="MA12" s="11">
        <v>0</v>
      </c>
      <c r="MB12" s="11">
        <v>0</v>
      </c>
      <c r="MC12" s="11">
        <v>0</v>
      </c>
      <c r="MD12" s="11">
        <v>0</v>
      </c>
      <c r="ME12" s="11">
        <v>0</v>
      </c>
      <c r="MF12" s="11">
        <v>0</v>
      </c>
      <c r="MG12" s="11">
        <v>0</v>
      </c>
      <c r="MH12" s="11">
        <v>0</v>
      </c>
      <c r="MI12" s="11">
        <v>0</v>
      </c>
      <c r="MJ12" s="11">
        <v>0</v>
      </c>
      <c r="MK12" s="11">
        <v>0</v>
      </c>
      <c r="ML12" s="11">
        <v>0</v>
      </c>
      <c r="MM12" s="11">
        <v>0</v>
      </c>
      <c r="MN12" s="11">
        <v>0</v>
      </c>
      <c r="MO12" s="11">
        <v>0</v>
      </c>
      <c r="MP12" s="11">
        <v>0</v>
      </c>
      <c r="MQ12" s="11">
        <v>0</v>
      </c>
      <c r="MR12" s="11">
        <v>0</v>
      </c>
      <c r="MS12" s="11">
        <v>0</v>
      </c>
      <c r="MT12" s="11">
        <v>0</v>
      </c>
      <c r="MU12" s="11">
        <v>0</v>
      </c>
      <c r="MV12" s="11">
        <v>0</v>
      </c>
      <c r="MW12" s="11">
        <v>0</v>
      </c>
      <c r="MX12" s="11">
        <v>0</v>
      </c>
      <c r="MY12" s="11">
        <v>0</v>
      </c>
      <c r="MZ12" s="11">
        <v>0</v>
      </c>
      <c r="NA12" s="11">
        <v>0</v>
      </c>
      <c r="NB12" s="11">
        <v>0</v>
      </c>
      <c r="NC12" s="11">
        <v>0</v>
      </c>
      <c r="ND12" s="11">
        <v>0</v>
      </c>
      <c r="NE12" s="11">
        <v>0</v>
      </c>
      <c r="NF12" s="11">
        <v>0</v>
      </c>
      <c r="NG12" s="11">
        <v>0</v>
      </c>
      <c r="NH12" s="11">
        <v>0</v>
      </c>
      <c r="NI12" s="11">
        <v>0</v>
      </c>
      <c r="NJ12" s="11">
        <v>0</v>
      </c>
      <c r="NK12" s="11">
        <v>0</v>
      </c>
      <c r="NL12" s="11">
        <v>0</v>
      </c>
      <c r="NM12" s="11">
        <v>0</v>
      </c>
      <c r="NN12" s="11">
        <v>0</v>
      </c>
      <c r="NO12" s="11">
        <v>0</v>
      </c>
      <c r="NP12" s="11">
        <v>0</v>
      </c>
      <c r="NQ12" s="11">
        <v>0</v>
      </c>
      <c r="NR12" s="11">
        <v>0</v>
      </c>
      <c r="NS12" s="11">
        <v>0</v>
      </c>
      <c r="NT12" s="11">
        <v>0</v>
      </c>
      <c r="NU12" s="11">
        <v>0</v>
      </c>
      <c r="NV12" s="11">
        <v>0</v>
      </c>
      <c r="NW12" s="11">
        <v>0</v>
      </c>
      <c r="NX12" s="11">
        <v>0</v>
      </c>
      <c r="NY12" s="11">
        <v>0</v>
      </c>
      <c r="NZ12" s="11">
        <v>0</v>
      </c>
      <c r="OA12" s="11">
        <v>0</v>
      </c>
      <c r="OB12" s="11">
        <v>0</v>
      </c>
      <c r="OC12" s="11">
        <v>0</v>
      </c>
      <c r="OD12" s="11">
        <v>0</v>
      </c>
      <c r="OE12" s="11">
        <v>0</v>
      </c>
      <c r="OF12" s="11">
        <v>0</v>
      </c>
      <c r="OG12" s="11">
        <v>0</v>
      </c>
      <c r="OH12" s="11">
        <v>0</v>
      </c>
      <c r="OI12" s="11">
        <v>0</v>
      </c>
      <c r="OJ12" s="11">
        <v>0</v>
      </c>
      <c r="OK12" s="11">
        <v>0</v>
      </c>
      <c r="OL12" s="11">
        <v>0</v>
      </c>
      <c r="OM12" s="11">
        <v>0</v>
      </c>
      <c r="ON12" s="11">
        <v>0</v>
      </c>
      <c r="OO12" s="11">
        <v>0</v>
      </c>
      <c r="OP12" s="11">
        <v>6271330</v>
      </c>
      <c r="OQ12" s="11">
        <v>0</v>
      </c>
      <c r="OR12" s="11">
        <v>0</v>
      </c>
      <c r="OS12" s="11">
        <v>0</v>
      </c>
      <c r="OT12" s="11">
        <v>0</v>
      </c>
      <c r="OU12" s="11">
        <v>-1285316</v>
      </c>
      <c r="OV12" s="11">
        <v>1197</v>
      </c>
      <c r="OW12" s="11">
        <v>-1284119</v>
      </c>
      <c r="OX12" s="11">
        <v>4987211</v>
      </c>
      <c r="OY12" s="11">
        <v>4378849</v>
      </c>
      <c r="OZ12" s="11">
        <v>608362</v>
      </c>
      <c r="PA12" s="11">
        <v>0</v>
      </c>
      <c r="PB12" s="11">
        <v>4987211</v>
      </c>
    </row>
    <row r="13" spans="1:418" s="16" customFormat="1">
      <c r="A13" s="12" t="s">
        <v>562</v>
      </c>
      <c r="B13" s="13" t="s">
        <v>135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  <c r="EC13" s="14">
        <v>0</v>
      </c>
      <c r="ED13" s="14">
        <v>0</v>
      </c>
      <c r="EE13" s="14">
        <v>0</v>
      </c>
      <c r="EF13" s="14">
        <v>636972</v>
      </c>
      <c r="EG13" s="14">
        <v>62590</v>
      </c>
      <c r="EH13" s="14">
        <v>3782</v>
      </c>
      <c r="EI13" s="14">
        <v>11866</v>
      </c>
      <c r="EJ13" s="14">
        <v>560</v>
      </c>
      <c r="EK13" s="14">
        <v>5089</v>
      </c>
      <c r="EL13" s="14">
        <v>321</v>
      </c>
      <c r="EM13" s="14">
        <v>3119</v>
      </c>
      <c r="EN13" s="17">
        <v>25518668</v>
      </c>
      <c r="EO13" s="17">
        <v>16030</v>
      </c>
      <c r="EP13" s="17">
        <v>0</v>
      </c>
      <c r="EQ13" s="17">
        <v>11956</v>
      </c>
      <c r="ER13" s="17">
        <v>0</v>
      </c>
      <c r="ES13" s="17">
        <v>32625</v>
      </c>
      <c r="ET13" s="17">
        <v>0</v>
      </c>
      <c r="EU13" s="17">
        <v>0</v>
      </c>
      <c r="EV13" s="17">
        <v>0</v>
      </c>
      <c r="EW13" s="17">
        <v>0</v>
      </c>
      <c r="EX13" s="17">
        <v>125216</v>
      </c>
      <c r="EY13" s="17">
        <v>0</v>
      </c>
      <c r="EZ13" s="17">
        <v>0</v>
      </c>
      <c r="FA13" s="17">
        <v>0</v>
      </c>
      <c r="FB13" s="17">
        <v>0</v>
      </c>
      <c r="FC13" s="17">
        <v>0</v>
      </c>
      <c r="FD13" s="17">
        <v>0</v>
      </c>
      <c r="FE13" s="17">
        <v>0</v>
      </c>
      <c r="FF13" s="17">
        <v>0</v>
      </c>
      <c r="FG13" s="17">
        <v>0</v>
      </c>
      <c r="FH13" s="17">
        <v>0</v>
      </c>
      <c r="FI13" s="17">
        <v>0</v>
      </c>
      <c r="FJ13" s="17">
        <v>0</v>
      </c>
      <c r="FK13" s="17">
        <v>0</v>
      </c>
      <c r="FL13" s="17">
        <v>0</v>
      </c>
      <c r="FM13" s="17">
        <v>0</v>
      </c>
      <c r="FN13" s="17">
        <v>0</v>
      </c>
      <c r="FO13" s="17">
        <v>0</v>
      </c>
      <c r="FP13" s="17">
        <v>0</v>
      </c>
      <c r="FQ13" s="17">
        <v>0</v>
      </c>
      <c r="FR13" s="14">
        <v>0</v>
      </c>
      <c r="FS13" s="14">
        <v>0</v>
      </c>
      <c r="FT13" s="14">
        <v>0</v>
      </c>
      <c r="FU13" s="14">
        <v>0</v>
      </c>
      <c r="FV13" s="14">
        <v>0</v>
      </c>
      <c r="FW13" s="14">
        <v>0</v>
      </c>
      <c r="FX13" s="14">
        <v>0</v>
      </c>
      <c r="FY13" s="14">
        <v>0</v>
      </c>
      <c r="FZ13" s="14">
        <v>0</v>
      </c>
      <c r="GA13" s="14">
        <v>0</v>
      </c>
      <c r="GB13" s="14">
        <v>0</v>
      </c>
      <c r="GC13" s="14">
        <v>0</v>
      </c>
      <c r="GD13" s="14">
        <v>0</v>
      </c>
      <c r="GE13" s="14">
        <v>0</v>
      </c>
      <c r="GF13" s="14">
        <v>0</v>
      </c>
      <c r="GG13" s="14">
        <v>0</v>
      </c>
      <c r="GH13" s="14">
        <v>0</v>
      </c>
      <c r="GI13" s="14">
        <v>0</v>
      </c>
      <c r="GJ13" s="14">
        <v>0</v>
      </c>
      <c r="GK13" s="14">
        <v>0</v>
      </c>
      <c r="GL13" s="14">
        <v>0</v>
      </c>
      <c r="GM13" s="14">
        <v>0</v>
      </c>
      <c r="GN13" s="14">
        <v>0</v>
      </c>
      <c r="GO13" s="14">
        <v>0</v>
      </c>
      <c r="GP13" s="14">
        <v>0</v>
      </c>
      <c r="GQ13" s="14">
        <v>0</v>
      </c>
      <c r="GR13" s="14">
        <v>0</v>
      </c>
      <c r="GS13" s="14">
        <v>0</v>
      </c>
      <c r="GT13" s="14">
        <v>0</v>
      </c>
      <c r="GU13" s="15">
        <v>0</v>
      </c>
      <c r="GV13" s="15">
        <v>0</v>
      </c>
      <c r="GW13" s="15">
        <v>0</v>
      </c>
      <c r="GX13" s="15">
        <v>0</v>
      </c>
      <c r="GY13" s="15">
        <v>0</v>
      </c>
      <c r="GZ13" s="15">
        <v>0</v>
      </c>
      <c r="HA13" s="15">
        <v>0</v>
      </c>
      <c r="HB13" s="15">
        <v>0</v>
      </c>
      <c r="HC13" s="15">
        <v>0</v>
      </c>
      <c r="HD13" s="15">
        <v>0</v>
      </c>
      <c r="HE13" s="15">
        <v>0</v>
      </c>
      <c r="HF13" s="15">
        <v>0</v>
      </c>
      <c r="HG13" s="15">
        <v>0</v>
      </c>
      <c r="HH13" s="15">
        <v>0</v>
      </c>
      <c r="HI13" s="15">
        <v>0</v>
      </c>
      <c r="HJ13" s="15">
        <v>0</v>
      </c>
      <c r="HK13" s="15">
        <v>0</v>
      </c>
      <c r="HL13" s="15">
        <v>0</v>
      </c>
      <c r="HM13" s="15">
        <v>0</v>
      </c>
      <c r="HN13" s="15">
        <v>0</v>
      </c>
      <c r="HO13" s="15">
        <v>0</v>
      </c>
      <c r="HP13" s="15">
        <v>0</v>
      </c>
      <c r="HQ13" s="15">
        <v>0</v>
      </c>
      <c r="HR13" s="15">
        <v>0</v>
      </c>
      <c r="HS13" s="15">
        <v>0</v>
      </c>
      <c r="HT13" s="15">
        <v>0</v>
      </c>
      <c r="HU13" s="15">
        <v>0</v>
      </c>
      <c r="HV13" s="15">
        <v>0</v>
      </c>
      <c r="HW13" s="15">
        <v>0</v>
      </c>
      <c r="HX13" s="15">
        <v>0</v>
      </c>
      <c r="HY13" s="15">
        <v>0</v>
      </c>
      <c r="HZ13" s="15">
        <v>0</v>
      </c>
      <c r="IA13" s="15">
        <v>0</v>
      </c>
      <c r="IB13" s="15">
        <v>0</v>
      </c>
      <c r="IC13" s="15">
        <v>0</v>
      </c>
      <c r="ID13" s="15">
        <v>0</v>
      </c>
      <c r="IE13" s="15">
        <v>0</v>
      </c>
      <c r="IF13" s="15">
        <v>0</v>
      </c>
      <c r="IG13" s="15">
        <v>0</v>
      </c>
      <c r="IH13" s="15">
        <v>0</v>
      </c>
      <c r="II13" s="15">
        <v>0</v>
      </c>
      <c r="IJ13" s="15">
        <v>0</v>
      </c>
      <c r="IK13" s="15">
        <v>0</v>
      </c>
      <c r="IL13" s="15">
        <v>0</v>
      </c>
      <c r="IM13" s="15">
        <v>0</v>
      </c>
      <c r="IN13" s="15">
        <v>0</v>
      </c>
      <c r="IO13" s="15">
        <v>0</v>
      </c>
      <c r="IP13" s="15">
        <v>0</v>
      </c>
      <c r="IQ13" s="15">
        <v>0</v>
      </c>
      <c r="IR13" s="15">
        <v>0</v>
      </c>
      <c r="IS13" s="15">
        <v>0</v>
      </c>
      <c r="IT13" s="15">
        <v>0</v>
      </c>
      <c r="IU13" s="15">
        <v>0</v>
      </c>
      <c r="IV13" s="15">
        <v>0</v>
      </c>
      <c r="IW13" s="15">
        <v>0</v>
      </c>
      <c r="IX13" s="15">
        <v>0</v>
      </c>
      <c r="IY13" s="15">
        <v>0</v>
      </c>
      <c r="IZ13" s="15">
        <v>0</v>
      </c>
      <c r="JA13" s="15">
        <v>0</v>
      </c>
      <c r="JB13" s="15">
        <v>0</v>
      </c>
      <c r="JC13" s="15">
        <v>0</v>
      </c>
      <c r="JD13" s="15">
        <v>0</v>
      </c>
      <c r="JE13" s="15">
        <v>0</v>
      </c>
      <c r="JF13" s="15">
        <v>0</v>
      </c>
      <c r="JG13" s="15">
        <v>0</v>
      </c>
      <c r="JH13" s="15">
        <v>0</v>
      </c>
      <c r="JI13" s="15">
        <v>0</v>
      </c>
      <c r="JJ13" s="15">
        <v>0</v>
      </c>
      <c r="JK13" s="15">
        <v>0</v>
      </c>
      <c r="JL13" s="15">
        <v>0</v>
      </c>
      <c r="JM13" s="15">
        <v>0</v>
      </c>
      <c r="JN13" s="15">
        <v>0</v>
      </c>
      <c r="JO13" s="15">
        <v>0</v>
      </c>
      <c r="JP13" s="15">
        <v>0</v>
      </c>
      <c r="JQ13" s="15">
        <v>0</v>
      </c>
      <c r="JR13" s="15">
        <v>0</v>
      </c>
      <c r="JS13" s="15">
        <v>0</v>
      </c>
      <c r="JT13" s="15">
        <v>0</v>
      </c>
      <c r="JU13" s="15">
        <v>0</v>
      </c>
      <c r="JV13" s="15">
        <v>0</v>
      </c>
      <c r="JW13" s="15">
        <v>0</v>
      </c>
      <c r="JX13" s="15">
        <v>0</v>
      </c>
      <c r="JY13" s="15">
        <v>0</v>
      </c>
      <c r="JZ13" s="15">
        <v>0</v>
      </c>
      <c r="KA13" s="15">
        <v>0</v>
      </c>
      <c r="KB13" s="15">
        <v>0</v>
      </c>
      <c r="KC13" s="15">
        <v>0</v>
      </c>
      <c r="KD13" s="15">
        <v>0</v>
      </c>
      <c r="KE13" s="15">
        <v>0</v>
      </c>
      <c r="KF13" s="15">
        <v>0</v>
      </c>
      <c r="KG13" s="15">
        <v>0</v>
      </c>
      <c r="KH13" s="15">
        <v>0</v>
      </c>
      <c r="KI13" s="15">
        <v>0</v>
      </c>
      <c r="KJ13" s="15">
        <v>0</v>
      </c>
      <c r="KK13" s="15">
        <v>0</v>
      </c>
      <c r="KL13" s="15">
        <v>0</v>
      </c>
      <c r="KM13" s="15">
        <v>0</v>
      </c>
      <c r="KN13" s="15">
        <v>0</v>
      </c>
      <c r="KO13" s="15">
        <v>0</v>
      </c>
      <c r="KP13" s="15">
        <v>0</v>
      </c>
      <c r="KQ13" s="15">
        <v>0</v>
      </c>
      <c r="KR13" s="15">
        <v>0</v>
      </c>
      <c r="KS13" s="15">
        <v>0</v>
      </c>
      <c r="KT13" s="15">
        <v>0</v>
      </c>
      <c r="KU13" s="15">
        <v>0</v>
      </c>
      <c r="KV13" s="15">
        <v>0</v>
      </c>
      <c r="KW13" s="15">
        <v>0</v>
      </c>
      <c r="KX13" s="15">
        <v>0</v>
      </c>
      <c r="KY13" s="15">
        <v>0</v>
      </c>
      <c r="KZ13" s="15">
        <v>0</v>
      </c>
      <c r="LA13" s="15">
        <v>0</v>
      </c>
      <c r="LB13" s="15">
        <v>0</v>
      </c>
      <c r="LC13" s="15">
        <v>0</v>
      </c>
      <c r="LD13" s="15">
        <v>0</v>
      </c>
      <c r="LE13" s="15">
        <v>0</v>
      </c>
      <c r="LF13" s="15">
        <v>0</v>
      </c>
      <c r="LG13" s="15">
        <v>0</v>
      </c>
      <c r="LH13" s="15">
        <v>0</v>
      </c>
      <c r="LI13" s="15">
        <v>0</v>
      </c>
      <c r="LJ13" s="15">
        <v>0</v>
      </c>
      <c r="LK13" s="15">
        <v>0</v>
      </c>
      <c r="LL13" s="15">
        <v>0</v>
      </c>
      <c r="LM13" s="15">
        <v>0</v>
      </c>
      <c r="LN13" s="15">
        <v>0</v>
      </c>
      <c r="LO13" s="15">
        <v>0</v>
      </c>
      <c r="LP13" s="15">
        <v>0</v>
      </c>
      <c r="LQ13" s="15">
        <v>0</v>
      </c>
      <c r="LR13" s="15">
        <v>0</v>
      </c>
      <c r="LS13" s="15">
        <v>0</v>
      </c>
      <c r="LT13" s="15">
        <v>0</v>
      </c>
      <c r="LU13" s="15">
        <v>0</v>
      </c>
      <c r="LV13" s="15">
        <v>0</v>
      </c>
      <c r="LW13" s="15">
        <v>0</v>
      </c>
      <c r="LX13" s="15">
        <v>0</v>
      </c>
      <c r="LY13" s="15">
        <v>0</v>
      </c>
      <c r="LZ13" s="15">
        <v>0</v>
      </c>
      <c r="MA13" s="15">
        <v>0</v>
      </c>
      <c r="MB13" s="15">
        <v>0</v>
      </c>
      <c r="MC13" s="15">
        <v>0</v>
      </c>
      <c r="MD13" s="15">
        <v>0</v>
      </c>
      <c r="ME13" s="15">
        <v>0</v>
      </c>
      <c r="MF13" s="15">
        <v>0</v>
      </c>
      <c r="MG13" s="15">
        <v>0</v>
      </c>
      <c r="MH13" s="15">
        <v>0</v>
      </c>
      <c r="MI13" s="15">
        <v>0</v>
      </c>
      <c r="MJ13" s="15">
        <v>0</v>
      </c>
      <c r="MK13" s="15">
        <v>0</v>
      </c>
      <c r="ML13" s="15">
        <v>0</v>
      </c>
      <c r="MM13" s="15">
        <v>0</v>
      </c>
      <c r="MN13" s="15">
        <v>0</v>
      </c>
      <c r="MO13" s="15">
        <v>0</v>
      </c>
      <c r="MP13" s="15">
        <v>0</v>
      </c>
      <c r="MQ13" s="15">
        <v>0</v>
      </c>
      <c r="MR13" s="15">
        <v>0</v>
      </c>
      <c r="MS13" s="15">
        <v>0</v>
      </c>
      <c r="MT13" s="15">
        <v>0</v>
      </c>
      <c r="MU13" s="15">
        <v>0</v>
      </c>
      <c r="MV13" s="15">
        <v>0</v>
      </c>
      <c r="MW13" s="15">
        <v>0</v>
      </c>
      <c r="MX13" s="15">
        <v>0</v>
      </c>
      <c r="MY13" s="15">
        <v>0</v>
      </c>
      <c r="MZ13" s="15">
        <v>0</v>
      </c>
      <c r="NA13" s="15">
        <v>0</v>
      </c>
      <c r="NB13" s="15">
        <v>0</v>
      </c>
      <c r="NC13" s="15">
        <v>0</v>
      </c>
      <c r="ND13" s="15">
        <v>0</v>
      </c>
      <c r="NE13" s="15">
        <v>0</v>
      </c>
      <c r="NF13" s="15">
        <v>0</v>
      </c>
      <c r="NG13" s="15">
        <v>0</v>
      </c>
      <c r="NH13" s="15">
        <v>0</v>
      </c>
      <c r="NI13" s="15">
        <v>0</v>
      </c>
      <c r="NJ13" s="15">
        <v>0</v>
      </c>
      <c r="NK13" s="15">
        <v>0</v>
      </c>
      <c r="NL13" s="15">
        <v>0</v>
      </c>
      <c r="NM13" s="15">
        <v>0</v>
      </c>
      <c r="NN13" s="15">
        <v>0</v>
      </c>
      <c r="NO13" s="15">
        <v>0</v>
      </c>
      <c r="NP13" s="15">
        <v>0</v>
      </c>
      <c r="NQ13" s="15">
        <v>0</v>
      </c>
      <c r="NR13" s="15">
        <v>0</v>
      </c>
      <c r="NS13" s="15">
        <v>0</v>
      </c>
      <c r="NT13" s="15">
        <v>0</v>
      </c>
      <c r="NU13" s="15">
        <v>0</v>
      </c>
      <c r="NV13" s="15">
        <v>0</v>
      </c>
      <c r="NW13" s="15">
        <v>0</v>
      </c>
      <c r="NX13" s="15">
        <v>0</v>
      </c>
      <c r="NY13" s="15">
        <v>0</v>
      </c>
      <c r="NZ13" s="15">
        <v>0</v>
      </c>
      <c r="OA13" s="15">
        <v>0</v>
      </c>
      <c r="OB13" s="15">
        <v>0</v>
      </c>
      <c r="OC13" s="15">
        <v>0</v>
      </c>
      <c r="OD13" s="15">
        <v>0</v>
      </c>
      <c r="OE13" s="15">
        <v>0</v>
      </c>
      <c r="OF13" s="15">
        <v>0</v>
      </c>
      <c r="OG13" s="15">
        <v>0</v>
      </c>
      <c r="OH13" s="15">
        <v>0</v>
      </c>
      <c r="OI13" s="15">
        <v>0</v>
      </c>
      <c r="OJ13" s="15">
        <v>0</v>
      </c>
      <c r="OK13" s="15">
        <v>0</v>
      </c>
      <c r="OL13" s="15">
        <v>0</v>
      </c>
      <c r="OM13" s="15">
        <v>0</v>
      </c>
      <c r="ON13" s="15">
        <v>0</v>
      </c>
      <c r="OO13" s="15">
        <v>4206</v>
      </c>
      <c r="OP13" s="15">
        <v>26433000</v>
      </c>
      <c r="OQ13" s="15">
        <v>0</v>
      </c>
      <c r="OR13" s="15">
        <v>0</v>
      </c>
      <c r="OS13" s="15">
        <v>0</v>
      </c>
      <c r="OT13" s="15">
        <v>0</v>
      </c>
      <c r="OU13" s="15">
        <v>-1345688</v>
      </c>
      <c r="OV13" s="15">
        <v>1987840</v>
      </c>
      <c r="OW13" s="15">
        <v>642152</v>
      </c>
      <c r="OX13" s="15">
        <v>27075152</v>
      </c>
      <c r="OY13" s="15">
        <v>14314464</v>
      </c>
      <c r="OZ13" s="15">
        <v>12760688</v>
      </c>
      <c r="PA13" s="15">
        <v>0</v>
      </c>
      <c r="PB13" s="15">
        <v>27075152</v>
      </c>
    </row>
    <row r="14" spans="1:418">
      <c r="A14" s="8" t="s">
        <v>563</v>
      </c>
      <c r="B14" s="9" t="s">
        <v>136</v>
      </c>
      <c r="C14" s="10">
        <v>12184</v>
      </c>
      <c r="D14" s="10">
        <v>111</v>
      </c>
      <c r="E14" s="10">
        <v>7</v>
      </c>
      <c r="F14" s="10">
        <v>42</v>
      </c>
      <c r="G14" s="10">
        <v>6934</v>
      </c>
      <c r="H14" s="10">
        <v>2278</v>
      </c>
      <c r="I14" s="10">
        <v>601</v>
      </c>
      <c r="J14" s="10">
        <v>260</v>
      </c>
      <c r="K14" s="10">
        <v>92</v>
      </c>
      <c r="L14" s="10">
        <v>1398</v>
      </c>
      <c r="M14" s="10">
        <v>3</v>
      </c>
      <c r="N14" s="10">
        <v>3</v>
      </c>
      <c r="O14" s="10">
        <v>123</v>
      </c>
      <c r="P14" s="10">
        <v>522</v>
      </c>
      <c r="Q14" s="10">
        <v>0</v>
      </c>
      <c r="R14" s="10">
        <v>72</v>
      </c>
      <c r="S14" s="10">
        <v>8</v>
      </c>
      <c r="T14" s="10">
        <v>0</v>
      </c>
      <c r="U14" s="10">
        <v>0</v>
      </c>
      <c r="V14" s="10">
        <v>90</v>
      </c>
      <c r="W14" s="10">
        <v>0</v>
      </c>
      <c r="X14" s="10">
        <v>288</v>
      </c>
      <c r="Y14" s="10">
        <v>786</v>
      </c>
      <c r="Z14" s="10">
        <v>587</v>
      </c>
      <c r="AA14" s="10">
        <v>1115</v>
      </c>
      <c r="AB14" s="10">
        <v>433</v>
      </c>
      <c r="AC14" s="10">
        <v>3380</v>
      </c>
      <c r="AD14" s="10">
        <v>4704</v>
      </c>
      <c r="AE14" s="10">
        <v>28230</v>
      </c>
      <c r="AF14" s="10">
        <v>51</v>
      </c>
      <c r="AG14" s="10">
        <v>0</v>
      </c>
      <c r="AH14" s="10">
        <v>8</v>
      </c>
      <c r="AI14" s="10">
        <v>53</v>
      </c>
      <c r="AJ14" s="10">
        <v>17</v>
      </c>
      <c r="AK14" s="10">
        <v>0</v>
      </c>
      <c r="AL14" s="10">
        <v>0</v>
      </c>
      <c r="AM14" s="10">
        <v>20</v>
      </c>
      <c r="AN14" s="10">
        <v>472</v>
      </c>
      <c r="AO14" s="10">
        <v>803</v>
      </c>
      <c r="AP14" s="10">
        <v>95</v>
      </c>
      <c r="AQ14" s="10">
        <v>388</v>
      </c>
      <c r="AR14" s="10">
        <v>189</v>
      </c>
      <c r="AS14" s="10">
        <v>162</v>
      </c>
      <c r="AT14" s="10">
        <v>92</v>
      </c>
      <c r="AU14" s="10">
        <v>269</v>
      </c>
      <c r="AV14" s="10">
        <v>3482</v>
      </c>
      <c r="AW14" s="10">
        <v>1102</v>
      </c>
      <c r="AX14" s="10">
        <v>1004</v>
      </c>
      <c r="AY14" s="10">
        <v>990</v>
      </c>
      <c r="AZ14" s="10">
        <v>1783</v>
      </c>
      <c r="BA14" s="10">
        <v>440</v>
      </c>
      <c r="BB14" s="10">
        <v>471</v>
      </c>
      <c r="BC14" s="10">
        <v>1648</v>
      </c>
      <c r="BD14" s="10">
        <v>359</v>
      </c>
      <c r="BE14" s="10">
        <v>685</v>
      </c>
      <c r="BF14" s="10">
        <v>83</v>
      </c>
      <c r="BG14" s="10">
        <v>3</v>
      </c>
      <c r="BH14" s="10">
        <v>364</v>
      </c>
      <c r="BI14" s="10">
        <v>0</v>
      </c>
      <c r="BJ14" s="10">
        <v>2304</v>
      </c>
      <c r="BK14" s="10">
        <v>358</v>
      </c>
      <c r="BL14" s="10">
        <v>445</v>
      </c>
      <c r="BM14" s="10">
        <v>4583</v>
      </c>
      <c r="BN14" s="10">
        <v>1514</v>
      </c>
      <c r="BO14" s="10">
        <v>541</v>
      </c>
      <c r="BP14" s="10">
        <v>278</v>
      </c>
      <c r="BQ14" s="10">
        <v>1718</v>
      </c>
      <c r="BR14" s="10">
        <v>331</v>
      </c>
      <c r="BS14" s="10">
        <v>520</v>
      </c>
      <c r="BT14" s="10">
        <v>1560</v>
      </c>
      <c r="BU14" s="10">
        <v>1459</v>
      </c>
      <c r="BV14" s="10">
        <v>643</v>
      </c>
      <c r="BW14" s="10">
        <v>1242</v>
      </c>
      <c r="BX14" s="10">
        <v>214</v>
      </c>
      <c r="BY14" s="10">
        <v>1255</v>
      </c>
      <c r="BZ14" s="10">
        <v>5269</v>
      </c>
      <c r="CA14" s="10">
        <v>416</v>
      </c>
      <c r="CB14" s="10">
        <v>1623</v>
      </c>
      <c r="CC14" s="10">
        <v>1726</v>
      </c>
      <c r="CD14" s="10">
        <v>685</v>
      </c>
      <c r="CE14" s="10">
        <v>3961</v>
      </c>
      <c r="CF14" s="10">
        <v>451</v>
      </c>
      <c r="CG14" s="10">
        <v>6810</v>
      </c>
      <c r="CH14" s="10">
        <v>805</v>
      </c>
      <c r="CI14" s="10">
        <v>108</v>
      </c>
      <c r="CJ14" s="10">
        <v>424</v>
      </c>
      <c r="CK14" s="10">
        <v>9</v>
      </c>
      <c r="CL14" s="10">
        <v>57</v>
      </c>
      <c r="CM14" s="10">
        <v>352</v>
      </c>
      <c r="CN14" s="10">
        <v>477</v>
      </c>
      <c r="CO14" s="10">
        <v>173</v>
      </c>
      <c r="CP14" s="10">
        <v>459</v>
      </c>
      <c r="CQ14" s="10">
        <v>155</v>
      </c>
      <c r="CR14" s="10">
        <v>154</v>
      </c>
      <c r="CS14" s="10">
        <v>2070</v>
      </c>
      <c r="CT14" s="10">
        <v>877</v>
      </c>
      <c r="CU14" s="10">
        <v>1264</v>
      </c>
      <c r="CV14" s="10">
        <v>10699</v>
      </c>
      <c r="CW14" s="10">
        <v>11226</v>
      </c>
      <c r="CX14" s="10">
        <v>496</v>
      </c>
      <c r="CY14" s="10">
        <v>46555</v>
      </c>
      <c r="CZ14" s="10">
        <v>938</v>
      </c>
      <c r="DA14" s="10">
        <v>69</v>
      </c>
      <c r="DB14" s="10">
        <v>27</v>
      </c>
      <c r="DC14" s="10">
        <v>2584</v>
      </c>
      <c r="DD14" s="10">
        <v>15581</v>
      </c>
      <c r="DE14" s="10">
        <v>1699</v>
      </c>
      <c r="DF14" s="10">
        <v>164</v>
      </c>
      <c r="DG14" s="10">
        <v>29</v>
      </c>
      <c r="DH14" s="10">
        <v>1389</v>
      </c>
      <c r="DI14" s="10">
        <v>596</v>
      </c>
      <c r="DJ14" s="10">
        <v>901</v>
      </c>
      <c r="DK14" s="10">
        <v>56</v>
      </c>
      <c r="DL14" s="10">
        <v>1237</v>
      </c>
      <c r="DM14" s="10">
        <v>131</v>
      </c>
      <c r="DN14" s="10">
        <v>341</v>
      </c>
      <c r="DO14" s="10">
        <v>954</v>
      </c>
      <c r="DP14" s="10">
        <v>896</v>
      </c>
      <c r="DQ14" s="10">
        <v>354</v>
      </c>
      <c r="DR14" s="10">
        <v>596</v>
      </c>
      <c r="DS14" s="10">
        <v>280</v>
      </c>
      <c r="DT14" s="10">
        <v>1665</v>
      </c>
      <c r="DU14" s="10">
        <v>2662</v>
      </c>
      <c r="DV14" s="10">
        <v>4049</v>
      </c>
      <c r="DW14" s="10">
        <v>1962</v>
      </c>
      <c r="DX14" s="10">
        <v>3311</v>
      </c>
      <c r="DY14" s="10">
        <v>2302</v>
      </c>
      <c r="DZ14" s="10">
        <v>2070</v>
      </c>
      <c r="EA14" s="10">
        <v>16505</v>
      </c>
      <c r="EB14" s="10">
        <v>1626</v>
      </c>
      <c r="EC14" s="10">
        <v>648</v>
      </c>
      <c r="ED14" s="10">
        <v>4225</v>
      </c>
      <c r="EE14" s="10">
        <v>5012</v>
      </c>
      <c r="EF14" s="10">
        <v>101050</v>
      </c>
      <c r="EG14" s="10">
        <v>67390</v>
      </c>
      <c r="EH14" s="10">
        <v>11363</v>
      </c>
      <c r="EI14" s="10">
        <v>15224</v>
      </c>
      <c r="EJ14" s="10">
        <v>2295</v>
      </c>
      <c r="EK14" s="10">
        <v>7111</v>
      </c>
      <c r="EL14" s="10">
        <v>6630</v>
      </c>
      <c r="EM14" s="10">
        <v>10045</v>
      </c>
      <c r="EN14" s="10">
        <v>2829</v>
      </c>
      <c r="EO14" s="10">
        <v>8718</v>
      </c>
      <c r="EP14" s="10">
        <v>148</v>
      </c>
      <c r="EQ14" s="10">
        <v>1808</v>
      </c>
      <c r="ER14" s="10">
        <v>1340</v>
      </c>
      <c r="ES14" s="10">
        <v>2517</v>
      </c>
      <c r="ET14" s="10">
        <v>10602</v>
      </c>
      <c r="EU14" s="10">
        <v>971</v>
      </c>
      <c r="EV14" s="10">
        <v>10</v>
      </c>
      <c r="EW14" s="10">
        <v>687</v>
      </c>
      <c r="EX14" s="10">
        <v>38</v>
      </c>
      <c r="EY14" s="10">
        <v>2877</v>
      </c>
      <c r="EZ14" s="10">
        <v>1490</v>
      </c>
      <c r="FA14" s="10">
        <v>22635</v>
      </c>
      <c r="FB14" s="10">
        <v>2570</v>
      </c>
      <c r="FC14" s="10">
        <v>5190</v>
      </c>
      <c r="FD14" s="10">
        <v>2094</v>
      </c>
      <c r="FE14" s="10">
        <v>5338</v>
      </c>
      <c r="FF14" s="10">
        <v>2342</v>
      </c>
      <c r="FG14" s="10">
        <v>2117</v>
      </c>
      <c r="FH14" s="10">
        <v>488</v>
      </c>
      <c r="FI14" s="10">
        <v>27</v>
      </c>
      <c r="FJ14" s="10">
        <v>471</v>
      </c>
      <c r="FK14" s="10">
        <v>3697</v>
      </c>
      <c r="FL14" s="10">
        <v>5959</v>
      </c>
      <c r="FM14" s="10">
        <v>28581</v>
      </c>
      <c r="FN14" s="10">
        <v>1489</v>
      </c>
      <c r="FO14" s="10">
        <v>4599</v>
      </c>
      <c r="FP14" s="10">
        <v>5287</v>
      </c>
      <c r="FQ14" s="10">
        <v>1190</v>
      </c>
      <c r="FR14" s="10">
        <v>1143</v>
      </c>
      <c r="FS14" s="10">
        <v>7804</v>
      </c>
      <c r="FT14" s="10">
        <v>256</v>
      </c>
      <c r="FU14" s="10">
        <v>147</v>
      </c>
      <c r="FV14" s="10">
        <v>461</v>
      </c>
      <c r="FW14" s="10">
        <v>854</v>
      </c>
      <c r="FX14" s="10">
        <v>1434</v>
      </c>
      <c r="FY14" s="10">
        <v>1248</v>
      </c>
      <c r="FZ14" s="10">
        <v>12548</v>
      </c>
      <c r="GA14" s="10">
        <v>15331</v>
      </c>
      <c r="GB14" s="10">
        <v>1260</v>
      </c>
      <c r="GC14" s="10">
        <v>442</v>
      </c>
      <c r="GD14" s="10">
        <v>169</v>
      </c>
      <c r="GE14" s="10">
        <v>675</v>
      </c>
      <c r="GF14" s="10">
        <v>594</v>
      </c>
      <c r="GG14" s="10">
        <v>1584</v>
      </c>
      <c r="GH14" s="10">
        <v>318</v>
      </c>
      <c r="GI14" s="10">
        <v>496</v>
      </c>
      <c r="GJ14" s="10">
        <v>11411</v>
      </c>
      <c r="GK14" s="10">
        <v>5337</v>
      </c>
      <c r="GL14" s="10">
        <v>2208</v>
      </c>
      <c r="GM14" s="10">
        <v>1249</v>
      </c>
      <c r="GN14" s="10">
        <v>4507</v>
      </c>
      <c r="GO14" s="10">
        <v>2613</v>
      </c>
      <c r="GP14" s="10">
        <v>1046</v>
      </c>
      <c r="GQ14" s="10">
        <v>1244</v>
      </c>
      <c r="GR14" s="10">
        <v>910</v>
      </c>
      <c r="GS14" s="10">
        <v>2472</v>
      </c>
      <c r="GT14" s="10">
        <v>191</v>
      </c>
      <c r="GU14" s="11">
        <v>280</v>
      </c>
      <c r="GV14" s="11">
        <v>3599</v>
      </c>
      <c r="GW14" s="11">
        <v>439</v>
      </c>
      <c r="GX14" s="11">
        <v>230</v>
      </c>
      <c r="GY14" s="11">
        <v>1320</v>
      </c>
      <c r="GZ14" s="11">
        <v>2739</v>
      </c>
      <c r="HA14" s="11">
        <v>1994</v>
      </c>
      <c r="HB14" s="11">
        <v>2994</v>
      </c>
      <c r="HC14" s="11">
        <v>4472</v>
      </c>
      <c r="HD14" s="11">
        <v>10761</v>
      </c>
      <c r="HE14" s="11">
        <v>2053</v>
      </c>
      <c r="HF14" s="11">
        <v>1943</v>
      </c>
      <c r="HG14" s="11">
        <v>2660</v>
      </c>
      <c r="HH14" s="11">
        <v>5407</v>
      </c>
      <c r="HI14" s="11">
        <v>4345</v>
      </c>
      <c r="HJ14" s="11">
        <v>2901</v>
      </c>
      <c r="HK14" s="11">
        <v>25260</v>
      </c>
      <c r="HL14" s="11">
        <v>1101</v>
      </c>
      <c r="HM14" s="11">
        <v>14846</v>
      </c>
      <c r="HN14" s="11">
        <v>6412</v>
      </c>
      <c r="HO14" s="11">
        <v>3079</v>
      </c>
      <c r="HP14" s="11">
        <v>5656</v>
      </c>
      <c r="HQ14" s="11">
        <v>10414</v>
      </c>
      <c r="HR14" s="11">
        <v>4024</v>
      </c>
      <c r="HS14" s="11">
        <v>4955</v>
      </c>
      <c r="HT14" s="11">
        <v>1307</v>
      </c>
      <c r="HU14" s="11">
        <v>7495</v>
      </c>
      <c r="HV14" s="11">
        <v>10178</v>
      </c>
      <c r="HW14" s="11">
        <v>22471</v>
      </c>
      <c r="HX14" s="11">
        <v>12675</v>
      </c>
      <c r="HY14" s="11">
        <v>3215</v>
      </c>
      <c r="HZ14" s="11">
        <v>1940</v>
      </c>
      <c r="IA14" s="11">
        <v>6095</v>
      </c>
      <c r="IB14" s="11">
        <v>641</v>
      </c>
      <c r="IC14" s="11">
        <v>1756</v>
      </c>
      <c r="ID14" s="11">
        <v>5725</v>
      </c>
      <c r="IE14" s="11">
        <v>336</v>
      </c>
      <c r="IF14" s="11">
        <v>7015</v>
      </c>
      <c r="IG14" s="11">
        <v>12214</v>
      </c>
      <c r="IH14" s="11">
        <v>2517</v>
      </c>
      <c r="II14" s="11">
        <v>3388</v>
      </c>
      <c r="IJ14" s="11">
        <v>3385</v>
      </c>
      <c r="IK14" s="11">
        <v>10400</v>
      </c>
      <c r="IL14" s="11">
        <v>5797</v>
      </c>
      <c r="IM14" s="11">
        <v>3091</v>
      </c>
      <c r="IN14" s="11">
        <v>2574</v>
      </c>
      <c r="IO14" s="11">
        <v>5112</v>
      </c>
      <c r="IP14" s="11">
        <v>29</v>
      </c>
      <c r="IQ14" s="11">
        <v>12259</v>
      </c>
      <c r="IR14" s="11">
        <v>1208</v>
      </c>
      <c r="IS14" s="11">
        <v>6769</v>
      </c>
      <c r="IT14" s="11">
        <v>661</v>
      </c>
      <c r="IU14" s="11">
        <v>784</v>
      </c>
      <c r="IV14" s="11">
        <v>6342</v>
      </c>
      <c r="IW14" s="11">
        <v>1497</v>
      </c>
      <c r="IX14" s="11">
        <v>723</v>
      </c>
      <c r="IY14" s="11">
        <v>565</v>
      </c>
      <c r="IZ14" s="11">
        <v>343</v>
      </c>
      <c r="JA14" s="11">
        <v>1015</v>
      </c>
      <c r="JB14" s="11">
        <v>8635</v>
      </c>
      <c r="JC14" s="11">
        <v>1430</v>
      </c>
      <c r="JD14" s="11">
        <v>1276</v>
      </c>
      <c r="JE14" s="11">
        <v>1222</v>
      </c>
      <c r="JF14" s="11">
        <v>1676</v>
      </c>
      <c r="JG14" s="11">
        <v>1015</v>
      </c>
      <c r="JH14" s="11">
        <v>421</v>
      </c>
      <c r="JI14" s="11">
        <v>2429</v>
      </c>
      <c r="JJ14" s="11">
        <v>2488</v>
      </c>
      <c r="JK14" s="11">
        <v>1533</v>
      </c>
      <c r="JL14" s="11">
        <v>1692</v>
      </c>
      <c r="JM14" s="11">
        <v>2023</v>
      </c>
      <c r="JN14" s="11">
        <v>1059</v>
      </c>
      <c r="JO14" s="11">
        <v>46</v>
      </c>
      <c r="JP14" s="11">
        <v>58217</v>
      </c>
      <c r="JQ14" s="11">
        <v>2199</v>
      </c>
      <c r="JR14" s="11">
        <v>3360</v>
      </c>
      <c r="JS14" s="11">
        <v>274</v>
      </c>
      <c r="JT14" s="11">
        <v>1467</v>
      </c>
      <c r="JU14" s="11">
        <v>27832</v>
      </c>
      <c r="JV14" s="11">
        <v>55</v>
      </c>
      <c r="JW14" s="11">
        <v>19691</v>
      </c>
      <c r="JX14" s="11">
        <v>2354</v>
      </c>
      <c r="JY14" s="11">
        <v>4615</v>
      </c>
      <c r="JZ14" s="11">
        <v>1698</v>
      </c>
      <c r="KA14" s="11">
        <v>545</v>
      </c>
      <c r="KB14" s="11">
        <v>125</v>
      </c>
      <c r="KC14" s="11">
        <v>72</v>
      </c>
      <c r="KD14" s="11">
        <v>1896</v>
      </c>
      <c r="KE14" s="11">
        <v>1206</v>
      </c>
      <c r="KF14" s="11">
        <v>4158</v>
      </c>
      <c r="KG14" s="11">
        <v>148</v>
      </c>
      <c r="KH14" s="11">
        <v>897</v>
      </c>
      <c r="KI14" s="11">
        <v>258</v>
      </c>
      <c r="KJ14" s="11">
        <v>1009</v>
      </c>
      <c r="KK14" s="11">
        <v>65</v>
      </c>
      <c r="KL14" s="11">
        <v>1521</v>
      </c>
      <c r="KM14" s="11">
        <v>635</v>
      </c>
      <c r="KN14" s="11">
        <v>194</v>
      </c>
      <c r="KO14" s="11">
        <v>8085</v>
      </c>
      <c r="KP14" s="11">
        <v>3005</v>
      </c>
      <c r="KQ14" s="11">
        <v>199</v>
      </c>
      <c r="KR14" s="11">
        <v>171</v>
      </c>
      <c r="KS14" s="11">
        <v>183</v>
      </c>
      <c r="KT14" s="11">
        <v>757</v>
      </c>
      <c r="KU14" s="11">
        <v>24935</v>
      </c>
      <c r="KV14" s="11">
        <v>35298</v>
      </c>
      <c r="KW14" s="11">
        <v>6293</v>
      </c>
      <c r="KX14" s="11">
        <v>17255</v>
      </c>
      <c r="KY14" s="11">
        <v>4656</v>
      </c>
      <c r="KZ14" s="11">
        <v>683</v>
      </c>
      <c r="LA14" s="11">
        <v>4776</v>
      </c>
      <c r="LB14" s="11">
        <v>243</v>
      </c>
      <c r="LC14" s="11">
        <v>3777</v>
      </c>
      <c r="LD14" s="11">
        <v>4568</v>
      </c>
      <c r="LE14" s="11">
        <v>1232</v>
      </c>
      <c r="LF14" s="11">
        <v>14124</v>
      </c>
      <c r="LG14" s="11">
        <v>6126</v>
      </c>
      <c r="LH14" s="11">
        <v>6450</v>
      </c>
      <c r="LI14" s="11">
        <v>7005</v>
      </c>
      <c r="LJ14" s="11">
        <v>10228</v>
      </c>
      <c r="LK14" s="11">
        <v>222684</v>
      </c>
      <c r="LL14" s="11">
        <v>92871</v>
      </c>
      <c r="LM14" s="11">
        <v>8699</v>
      </c>
      <c r="LN14" s="11">
        <v>2351</v>
      </c>
      <c r="LO14" s="11">
        <v>5748</v>
      </c>
      <c r="LP14" s="11">
        <v>12334</v>
      </c>
      <c r="LQ14" s="11">
        <v>229</v>
      </c>
      <c r="LR14" s="11">
        <v>48</v>
      </c>
      <c r="LS14" s="11">
        <v>14691</v>
      </c>
      <c r="LT14" s="11">
        <v>26752</v>
      </c>
      <c r="LU14" s="11">
        <v>11830</v>
      </c>
      <c r="LV14" s="11">
        <v>3520</v>
      </c>
      <c r="LW14" s="11">
        <v>5271</v>
      </c>
      <c r="LX14" s="11">
        <v>16642</v>
      </c>
      <c r="LY14" s="11">
        <v>13439</v>
      </c>
      <c r="LZ14" s="11">
        <v>1502</v>
      </c>
      <c r="MA14" s="11">
        <v>855</v>
      </c>
      <c r="MB14" s="11">
        <v>7996</v>
      </c>
      <c r="MC14" s="11">
        <v>3527</v>
      </c>
      <c r="MD14" s="11">
        <v>6476</v>
      </c>
      <c r="ME14" s="11">
        <v>5419</v>
      </c>
      <c r="MF14" s="11">
        <v>17923</v>
      </c>
      <c r="MG14" s="11">
        <v>8763</v>
      </c>
      <c r="MH14" s="11">
        <v>3873</v>
      </c>
      <c r="MI14" s="11">
        <v>7805</v>
      </c>
      <c r="MJ14" s="11">
        <v>2717</v>
      </c>
      <c r="MK14" s="11">
        <v>4126</v>
      </c>
      <c r="ML14" s="11">
        <v>34703</v>
      </c>
      <c r="MM14" s="11">
        <v>31396</v>
      </c>
      <c r="MN14" s="11">
        <v>19168</v>
      </c>
      <c r="MO14" s="11">
        <v>8017</v>
      </c>
      <c r="MP14" s="11">
        <v>13735</v>
      </c>
      <c r="MQ14" s="11">
        <v>6941</v>
      </c>
      <c r="MR14" s="11">
        <v>0</v>
      </c>
      <c r="MS14" s="11">
        <v>53064</v>
      </c>
      <c r="MT14" s="11">
        <v>11131</v>
      </c>
      <c r="MU14" s="11">
        <v>5635</v>
      </c>
      <c r="MV14" s="11">
        <v>1310</v>
      </c>
      <c r="MW14" s="11">
        <v>1371</v>
      </c>
      <c r="MX14" s="11">
        <v>12902</v>
      </c>
      <c r="MY14" s="11">
        <v>27961</v>
      </c>
      <c r="MZ14" s="11">
        <v>41257</v>
      </c>
      <c r="NA14" s="11">
        <v>7273</v>
      </c>
      <c r="NB14" s="11">
        <v>22005</v>
      </c>
      <c r="NC14" s="11">
        <v>54867</v>
      </c>
      <c r="ND14" s="11">
        <v>46420</v>
      </c>
      <c r="NE14" s="11">
        <v>29821</v>
      </c>
      <c r="NF14" s="11">
        <v>13577</v>
      </c>
      <c r="NG14" s="11">
        <v>19850</v>
      </c>
      <c r="NH14" s="11">
        <v>4389</v>
      </c>
      <c r="NI14" s="11">
        <v>28236</v>
      </c>
      <c r="NJ14" s="11">
        <v>20222</v>
      </c>
      <c r="NK14" s="11">
        <v>12729</v>
      </c>
      <c r="NL14" s="11">
        <v>30211</v>
      </c>
      <c r="NM14" s="11">
        <v>10959</v>
      </c>
      <c r="NN14" s="11">
        <v>15679</v>
      </c>
      <c r="NO14" s="11">
        <v>5677</v>
      </c>
      <c r="NP14" s="11">
        <v>34214</v>
      </c>
      <c r="NQ14" s="11">
        <v>28969</v>
      </c>
      <c r="NR14" s="11">
        <v>3351</v>
      </c>
      <c r="NS14" s="11">
        <v>6741</v>
      </c>
      <c r="NT14" s="11">
        <v>10535</v>
      </c>
      <c r="NU14" s="11">
        <v>16266</v>
      </c>
      <c r="NV14" s="11">
        <v>3449</v>
      </c>
      <c r="NW14" s="11">
        <v>7905</v>
      </c>
      <c r="NX14" s="11">
        <v>6691</v>
      </c>
      <c r="NY14" s="11">
        <v>2277</v>
      </c>
      <c r="NZ14" s="11">
        <v>6452</v>
      </c>
      <c r="OA14" s="11">
        <v>11945</v>
      </c>
      <c r="OB14" s="11">
        <v>7916</v>
      </c>
      <c r="OC14" s="11">
        <v>15400</v>
      </c>
      <c r="OD14" s="11">
        <v>15518</v>
      </c>
      <c r="OE14" s="11">
        <v>3793</v>
      </c>
      <c r="OF14" s="11">
        <v>23391</v>
      </c>
      <c r="OG14" s="11">
        <v>27168</v>
      </c>
      <c r="OH14" s="11">
        <v>3607</v>
      </c>
      <c r="OI14" s="11">
        <v>2177</v>
      </c>
      <c r="OJ14" s="11">
        <v>11214</v>
      </c>
      <c r="OK14" s="11">
        <v>1231</v>
      </c>
      <c r="OL14" s="11">
        <v>10782</v>
      </c>
      <c r="OM14" s="11">
        <v>0</v>
      </c>
      <c r="ON14" s="11">
        <v>0</v>
      </c>
      <c r="OO14" s="11">
        <v>6799</v>
      </c>
      <c r="OP14" s="11">
        <v>2672857</v>
      </c>
      <c r="OQ14" s="11">
        <v>5246784</v>
      </c>
      <c r="OR14" s="11">
        <v>0</v>
      </c>
      <c r="OS14" s="11">
        <v>0</v>
      </c>
      <c r="OT14" s="11">
        <v>0</v>
      </c>
      <c r="OU14" s="11">
        <v>-1110599</v>
      </c>
      <c r="OV14" s="11">
        <v>3471351</v>
      </c>
      <c r="OW14" s="11">
        <v>7607536</v>
      </c>
      <c r="OX14" s="11">
        <v>10280393</v>
      </c>
      <c r="OY14" s="11">
        <v>10103473</v>
      </c>
      <c r="OZ14" s="11">
        <v>176920</v>
      </c>
      <c r="PA14" s="11">
        <v>0</v>
      </c>
      <c r="PB14" s="11">
        <v>10280393</v>
      </c>
    </row>
    <row r="15" spans="1:418">
      <c r="A15" s="8" t="s">
        <v>564</v>
      </c>
      <c r="B15" s="9" t="s">
        <v>137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284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0</v>
      </c>
      <c r="DT15" s="10">
        <v>0</v>
      </c>
      <c r="DU15" s="10">
        <v>0</v>
      </c>
      <c r="DV15" s="10">
        <v>0</v>
      </c>
      <c r="DW15" s="10">
        <v>0</v>
      </c>
      <c r="DX15" s="10">
        <v>0</v>
      </c>
      <c r="DY15" s="10">
        <v>0</v>
      </c>
      <c r="DZ15" s="10">
        <v>0</v>
      </c>
      <c r="EA15" s="10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1">
        <v>0</v>
      </c>
      <c r="GV15" s="11">
        <v>0</v>
      </c>
      <c r="GW15" s="11">
        <v>0</v>
      </c>
      <c r="GX15" s="11">
        <v>0</v>
      </c>
      <c r="GY15" s="11">
        <v>0</v>
      </c>
      <c r="GZ15" s="11">
        <v>0</v>
      </c>
      <c r="HA15" s="11">
        <v>0</v>
      </c>
      <c r="HB15" s="11">
        <v>0</v>
      </c>
      <c r="HC15" s="11">
        <v>0</v>
      </c>
      <c r="HD15" s="11">
        <v>0</v>
      </c>
      <c r="HE15" s="11">
        <v>0</v>
      </c>
      <c r="HF15" s="11">
        <v>0</v>
      </c>
      <c r="HG15" s="11">
        <v>0</v>
      </c>
      <c r="HH15" s="11">
        <v>0</v>
      </c>
      <c r="HI15" s="11">
        <v>0</v>
      </c>
      <c r="HJ15" s="11">
        <v>0</v>
      </c>
      <c r="HK15" s="11">
        <v>0</v>
      </c>
      <c r="HL15" s="11">
        <v>0</v>
      </c>
      <c r="HM15" s="11">
        <v>0</v>
      </c>
      <c r="HN15" s="11">
        <v>0</v>
      </c>
      <c r="HO15" s="11">
        <v>0</v>
      </c>
      <c r="HP15" s="11">
        <v>0</v>
      </c>
      <c r="HQ15" s="11">
        <v>0</v>
      </c>
      <c r="HR15" s="11">
        <v>0</v>
      </c>
      <c r="HS15" s="11">
        <v>0</v>
      </c>
      <c r="HT15" s="11">
        <v>0</v>
      </c>
      <c r="HU15" s="11">
        <v>0</v>
      </c>
      <c r="HV15" s="11">
        <v>0</v>
      </c>
      <c r="HW15" s="11">
        <v>0</v>
      </c>
      <c r="HX15" s="11">
        <v>0</v>
      </c>
      <c r="HY15" s="11">
        <v>0</v>
      </c>
      <c r="HZ15" s="11">
        <v>0</v>
      </c>
      <c r="IA15" s="11">
        <v>0</v>
      </c>
      <c r="IB15" s="11">
        <v>0</v>
      </c>
      <c r="IC15" s="11">
        <v>0</v>
      </c>
      <c r="ID15" s="11">
        <v>0</v>
      </c>
      <c r="IE15" s="11">
        <v>0</v>
      </c>
      <c r="IF15" s="11">
        <v>0</v>
      </c>
      <c r="IG15" s="11">
        <v>0</v>
      </c>
      <c r="IH15" s="11">
        <v>0</v>
      </c>
      <c r="II15" s="11">
        <v>0</v>
      </c>
      <c r="IJ15" s="11">
        <v>0</v>
      </c>
      <c r="IK15" s="11">
        <v>0</v>
      </c>
      <c r="IL15" s="11">
        <v>0</v>
      </c>
      <c r="IM15" s="11">
        <v>0</v>
      </c>
      <c r="IN15" s="11">
        <v>0</v>
      </c>
      <c r="IO15" s="11">
        <v>0</v>
      </c>
      <c r="IP15" s="11">
        <v>0</v>
      </c>
      <c r="IQ15" s="11">
        <v>0</v>
      </c>
      <c r="IR15" s="11">
        <v>0</v>
      </c>
      <c r="IS15" s="11">
        <v>0</v>
      </c>
      <c r="IT15" s="11">
        <v>0</v>
      </c>
      <c r="IU15" s="11">
        <v>0</v>
      </c>
      <c r="IV15" s="11">
        <v>0</v>
      </c>
      <c r="IW15" s="11">
        <v>0</v>
      </c>
      <c r="IX15" s="11">
        <v>0</v>
      </c>
      <c r="IY15" s="11">
        <v>0</v>
      </c>
      <c r="IZ15" s="11">
        <v>0</v>
      </c>
      <c r="JA15" s="11">
        <v>0</v>
      </c>
      <c r="JB15" s="11">
        <v>0</v>
      </c>
      <c r="JC15" s="11">
        <v>0</v>
      </c>
      <c r="JD15" s="11">
        <v>0</v>
      </c>
      <c r="JE15" s="11">
        <v>0</v>
      </c>
      <c r="JF15" s="11">
        <v>0</v>
      </c>
      <c r="JG15" s="11">
        <v>0</v>
      </c>
      <c r="JH15" s="11">
        <v>0</v>
      </c>
      <c r="JI15" s="11">
        <v>0</v>
      </c>
      <c r="JJ15" s="11">
        <v>0</v>
      </c>
      <c r="JK15" s="11">
        <v>0</v>
      </c>
      <c r="JL15" s="11">
        <v>0</v>
      </c>
      <c r="JM15" s="11">
        <v>0</v>
      </c>
      <c r="JN15" s="11">
        <v>0</v>
      </c>
      <c r="JO15" s="11">
        <v>0</v>
      </c>
      <c r="JP15" s="11">
        <v>0</v>
      </c>
      <c r="JQ15" s="11">
        <v>0</v>
      </c>
      <c r="JR15" s="11">
        <v>0</v>
      </c>
      <c r="JS15" s="11">
        <v>0</v>
      </c>
      <c r="JT15" s="11">
        <v>0</v>
      </c>
      <c r="JU15" s="11">
        <v>0</v>
      </c>
      <c r="JV15" s="11">
        <v>0</v>
      </c>
      <c r="JW15" s="11">
        <v>0</v>
      </c>
      <c r="JX15" s="11">
        <v>0</v>
      </c>
      <c r="JY15" s="11">
        <v>0</v>
      </c>
      <c r="JZ15" s="11">
        <v>0</v>
      </c>
      <c r="KA15" s="11">
        <v>152503</v>
      </c>
      <c r="KB15" s="11">
        <v>0</v>
      </c>
      <c r="KC15" s="11">
        <v>0</v>
      </c>
      <c r="KD15" s="11">
        <v>0</v>
      </c>
      <c r="KE15" s="11">
        <v>0</v>
      </c>
      <c r="KF15" s="11">
        <v>0</v>
      </c>
      <c r="KG15" s="11">
        <v>0</v>
      </c>
      <c r="KH15" s="11">
        <v>0</v>
      </c>
      <c r="KI15" s="11">
        <v>0</v>
      </c>
      <c r="KJ15" s="11">
        <v>0</v>
      </c>
      <c r="KK15" s="11">
        <v>0</v>
      </c>
      <c r="KL15" s="11">
        <v>0</v>
      </c>
      <c r="KM15" s="11">
        <v>0</v>
      </c>
      <c r="KN15" s="11">
        <v>0</v>
      </c>
      <c r="KO15" s="11">
        <v>0</v>
      </c>
      <c r="KP15" s="11">
        <v>0</v>
      </c>
      <c r="KQ15" s="11">
        <v>0</v>
      </c>
      <c r="KR15" s="11">
        <v>0</v>
      </c>
      <c r="KS15" s="11">
        <v>0</v>
      </c>
      <c r="KT15" s="11">
        <v>0</v>
      </c>
      <c r="KU15" s="11">
        <v>0</v>
      </c>
      <c r="KV15" s="11">
        <v>0</v>
      </c>
      <c r="KW15" s="11">
        <v>0</v>
      </c>
      <c r="KX15" s="11">
        <v>0</v>
      </c>
      <c r="KY15" s="11">
        <v>0</v>
      </c>
      <c r="KZ15" s="11">
        <v>0</v>
      </c>
      <c r="LA15" s="11">
        <v>0</v>
      </c>
      <c r="LB15" s="11">
        <v>0</v>
      </c>
      <c r="LC15" s="11">
        <v>0</v>
      </c>
      <c r="LD15" s="11">
        <v>0</v>
      </c>
      <c r="LE15" s="11">
        <v>0</v>
      </c>
      <c r="LF15" s="11">
        <v>0</v>
      </c>
      <c r="LG15" s="11">
        <v>0</v>
      </c>
      <c r="LH15" s="11">
        <v>0</v>
      </c>
      <c r="LI15" s="11">
        <v>0</v>
      </c>
      <c r="LJ15" s="11">
        <v>0</v>
      </c>
      <c r="LK15" s="11">
        <v>0</v>
      </c>
      <c r="LL15" s="11">
        <v>0</v>
      </c>
      <c r="LM15" s="11">
        <v>0</v>
      </c>
      <c r="LN15" s="11">
        <v>0</v>
      </c>
      <c r="LO15" s="11">
        <v>0</v>
      </c>
      <c r="LP15" s="11">
        <v>0</v>
      </c>
      <c r="LQ15" s="11">
        <v>0</v>
      </c>
      <c r="LR15" s="11">
        <v>0</v>
      </c>
      <c r="LS15" s="11">
        <v>0</v>
      </c>
      <c r="LT15" s="11">
        <v>0</v>
      </c>
      <c r="LU15" s="11">
        <v>0</v>
      </c>
      <c r="LV15" s="11">
        <v>0</v>
      </c>
      <c r="LW15" s="11">
        <v>0</v>
      </c>
      <c r="LX15" s="11">
        <v>3975250</v>
      </c>
      <c r="LY15" s="11">
        <v>0</v>
      </c>
      <c r="LZ15" s="11">
        <v>0</v>
      </c>
      <c r="MA15" s="11">
        <v>33911</v>
      </c>
      <c r="MB15" s="11">
        <v>0</v>
      </c>
      <c r="MC15" s="11">
        <v>0</v>
      </c>
      <c r="MD15" s="11">
        <v>0</v>
      </c>
      <c r="ME15" s="11">
        <v>0</v>
      </c>
      <c r="MF15" s="11">
        <v>0</v>
      </c>
      <c r="MG15" s="11">
        <v>0</v>
      </c>
      <c r="MH15" s="11">
        <v>0</v>
      </c>
      <c r="MI15" s="11">
        <v>0</v>
      </c>
      <c r="MJ15" s="11">
        <v>0</v>
      </c>
      <c r="MK15" s="11">
        <v>0</v>
      </c>
      <c r="ML15" s="11">
        <v>0</v>
      </c>
      <c r="MM15" s="11">
        <v>0</v>
      </c>
      <c r="MN15" s="11">
        <v>0</v>
      </c>
      <c r="MO15" s="11">
        <v>0</v>
      </c>
      <c r="MP15" s="11">
        <v>0</v>
      </c>
      <c r="MQ15" s="11">
        <v>0</v>
      </c>
      <c r="MR15" s="11">
        <v>0</v>
      </c>
      <c r="MS15" s="11">
        <v>0</v>
      </c>
      <c r="MT15" s="11">
        <v>0</v>
      </c>
      <c r="MU15" s="11">
        <v>0</v>
      </c>
      <c r="MV15" s="11">
        <v>0</v>
      </c>
      <c r="MW15" s="11">
        <v>0</v>
      </c>
      <c r="MX15" s="11">
        <v>0</v>
      </c>
      <c r="MY15" s="11">
        <v>0</v>
      </c>
      <c r="MZ15" s="11">
        <v>0</v>
      </c>
      <c r="NA15" s="11">
        <v>0</v>
      </c>
      <c r="NB15" s="11">
        <v>0</v>
      </c>
      <c r="NC15" s="11">
        <v>0</v>
      </c>
      <c r="ND15" s="11">
        <v>0</v>
      </c>
      <c r="NE15" s="11">
        <v>0</v>
      </c>
      <c r="NF15" s="11">
        <v>0</v>
      </c>
      <c r="NG15" s="11">
        <v>0</v>
      </c>
      <c r="NH15" s="11">
        <v>0</v>
      </c>
      <c r="NI15" s="11">
        <v>0</v>
      </c>
      <c r="NJ15" s="11">
        <v>275987</v>
      </c>
      <c r="NK15" s="11">
        <v>1090</v>
      </c>
      <c r="NL15" s="11">
        <v>0</v>
      </c>
      <c r="NM15" s="11">
        <v>0</v>
      </c>
      <c r="NN15" s="11">
        <v>0</v>
      </c>
      <c r="NO15" s="11">
        <v>0</v>
      </c>
      <c r="NP15" s="11">
        <v>0</v>
      </c>
      <c r="NQ15" s="11">
        <v>0</v>
      </c>
      <c r="NR15" s="11">
        <v>0</v>
      </c>
      <c r="NS15" s="11">
        <v>0</v>
      </c>
      <c r="NT15" s="11">
        <v>0</v>
      </c>
      <c r="NU15" s="11">
        <v>0</v>
      </c>
      <c r="NV15" s="11">
        <v>0</v>
      </c>
      <c r="NW15" s="11">
        <v>0</v>
      </c>
      <c r="NX15" s="11">
        <v>0</v>
      </c>
      <c r="NY15" s="11">
        <v>0</v>
      </c>
      <c r="NZ15" s="11">
        <v>0</v>
      </c>
      <c r="OA15" s="11">
        <v>0</v>
      </c>
      <c r="OB15" s="11">
        <v>0</v>
      </c>
      <c r="OC15" s="11">
        <v>0</v>
      </c>
      <c r="OD15" s="11">
        <v>0</v>
      </c>
      <c r="OE15" s="11">
        <v>0</v>
      </c>
      <c r="OF15" s="11">
        <v>0</v>
      </c>
      <c r="OG15" s="11">
        <v>0</v>
      </c>
      <c r="OH15" s="11">
        <v>0</v>
      </c>
      <c r="OI15" s="11">
        <v>0</v>
      </c>
      <c r="OJ15" s="11">
        <v>0</v>
      </c>
      <c r="OK15" s="11">
        <v>0</v>
      </c>
      <c r="OL15" s="11">
        <v>0</v>
      </c>
      <c r="OM15" s="11">
        <v>0</v>
      </c>
      <c r="ON15" s="11">
        <v>0</v>
      </c>
      <c r="OO15" s="11">
        <v>0</v>
      </c>
      <c r="OP15" s="11">
        <v>4439025</v>
      </c>
      <c r="OQ15" s="11">
        <v>0</v>
      </c>
      <c r="OR15" s="11">
        <v>0</v>
      </c>
      <c r="OS15" s="11">
        <v>0</v>
      </c>
      <c r="OT15" s="11">
        <v>0</v>
      </c>
      <c r="OU15" s="11">
        <v>581058</v>
      </c>
      <c r="OV15" s="11">
        <v>6591912</v>
      </c>
      <c r="OW15" s="11">
        <v>7172970</v>
      </c>
      <c r="OX15" s="11">
        <v>11611995</v>
      </c>
      <c r="OY15" s="11">
        <v>9371588</v>
      </c>
      <c r="OZ15" s="11">
        <v>2240407</v>
      </c>
      <c r="PA15" s="11">
        <v>0</v>
      </c>
      <c r="PB15" s="11">
        <v>11611995</v>
      </c>
    </row>
    <row r="16" spans="1:418">
      <c r="A16" s="8" t="s">
        <v>565</v>
      </c>
      <c r="B16" s="9" t="s">
        <v>138</v>
      </c>
      <c r="C16" s="10">
        <v>23</v>
      </c>
      <c r="D16" s="10">
        <v>909</v>
      </c>
      <c r="E16" s="10">
        <v>15</v>
      </c>
      <c r="F16" s="10">
        <v>0</v>
      </c>
      <c r="G16" s="10">
        <v>109993</v>
      </c>
      <c r="H16" s="10">
        <v>23</v>
      </c>
      <c r="I16" s="10">
        <v>10</v>
      </c>
      <c r="J16" s="10">
        <v>3</v>
      </c>
      <c r="K16" s="10">
        <v>14</v>
      </c>
      <c r="L16" s="10">
        <v>135</v>
      </c>
      <c r="M16" s="10">
        <v>3</v>
      </c>
      <c r="N16" s="10">
        <v>1</v>
      </c>
      <c r="O16" s="10">
        <v>1578</v>
      </c>
      <c r="P16" s="10">
        <v>1216</v>
      </c>
      <c r="Q16" s="10">
        <v>0</v>
      </c>
      <c r="R16" s="10">
        <v>1</v>
      </c>
      <c r="S16" s="10">
        <v>0</v>
      </c>
      <c r="T16" s="10">
        <v>984</v>
      </c>
      <c r="U16" s="10">
        <v>3153</v>
      </c>
      <c r="V16" s="10">
        <v>1165</v>
      </c>
      <c r="W16" s="10">
        <v>389</v>
      </c>
      <c r="X16" s="10">
        <v>17</v>
      </c>
      <c r="Y16" s="10">
        <v>2</v>
      </c>
      <c r="Z16" s="10">
        <v>86</v>
      </c>
      <c r="AA16" s="10">
        <v>6</v>
      </c>
      <c r="AB16" s="10">
        <v>110</v>
      </c>
      <c r="AC16" s="10">
        <v>8066</v>
      </c>
      <c r="AD16" s="10">
        <v>950</v>
      </c>
      <c r="AE16" s="10">
        <v>2480</v>
      </c>
      <c r="AF16" s="10">
        <v>343</v>
      </c>
      <c r="AG16" s="10">
        <v>0</v>
      </c>
      <c r="AH16" s="10">
        <v>10</v>
      </c>
      <c r="AI16" s="10">
        <v>0</v>
      </c>
      <c r="AJ16" s="10">
        <v>7</v>
      </c>
      <c r="AK16" s="10">
        <v>0</v>
      </c>
      <c r="AL16" s="10">
        <v>0</v>
      </c>
      <c r="AM16" s="10">
        <v>10</v>
      </c>
      <c r="AN16" s="10">
        <v>134</v>
      </c>
      <c r="AO16" s="10">
        <v>28</v>
      </c>
      <c r="AP16" s="10">
        <v>15</v>
      </c>
      <c r="AQ16" s="10">
        <v>569</v>
      </c>
      <c r="AR16" s="10">
        <v>61</v>
      </c>
      <c r="AS16" s="10">
        <v>94</v>
      </c>
      <c r="AT16" s="10">
        <v>26</v>
      </c>
      <c r="AU16" s="10">
        <v>80</v>
      </c>
      <c r="AV16" s="10">
        <v>366</v>
      </c>
      <c r="AW16" s="10">
        <v>1700</v>
      </c>
      <c r="AX16" s="10">
        <v>560</v>
      </c>
      <c r="AY16" s="10">
        <v>636</v>
      </c>
      <c r="AZ16" s="10">
        <v>630</v>
      </c>
      <c r="BA16" s="10">
        <v>164</v>
      </c>
      <c r="BB16" s="10">
        <v>72</v>
      </c>
      <c r="BC16" s="10">
        <v>193</v>
      </c>
      <c r="BD16" s="10">
        <v>45</v>
      </c>
      <c r="BE16" s="10">
        <v>184</v>
      </c>
      <c r="BF16" s="10">
        <v>139</v>
      </c>
      <c r="BG16" s="10">
        <v>1</v>
      </c>
      <c r="BH16" s="10">
        <v>57</v>
      </c>
      <c r="BI16" s="10">
        <v>0</v>
      </c>
      <c r="BJ16" s="10">
        <v>343</v>
      </c>
      <c r="BK16" s="10">
        <v>440</v>
      </c>
      <c r="BL16" s="10">
        <v>85</v>
      </c>
      <c r="BM16" s="10">
        <v>1760</v>
      </c>
      <c r="BN16" s="10">
        <v>1199</v>
      </c>
      <c r="BO16" s="10">
        <v>588</v>
      </c>
      <c r="BP16" s="10">
        <v>132</v>
      </c>
      <c r="BQ16" s="10">
        <v>552</v>
      </c>
      <c r="BR16" s="10">
        <v>158</v>
      </c>
      <c r="BS16" s="10">
        <v>49</v>
      </c>
      <c r="BT16" s="10">
        <v>218</v>
      </c>
      <c r="BU16" s="10">
        <v>1115</v>
      </c>
      <c r="BV16" s="10">
        <v>326</v>
      </c>
      <c r="BW16" s="10">
        <v>213</v>
      </c>
      <c r="BX16" s="10">
        <v>55</v>
      </c>
      <c r="BY16" s="10">
        <v>1200</v>
      </c>
      <c r="BZ16" s="10">
        <v>261</v>
      </c>
      <c r="CA16" s="10">
        <v>0</v>
      </c>
      <c r="CB16" s="10">
        <v>114</v>
      </c>
      <c r="CC16" s="10">
        <v>57</v>
      </c>
      <c r="CD16" s="10">
        <v>41</v>
      </c>
      <c r="CE16" s="10">
        <v>616</v>
      </c>
      <c r="CF16" s="10">
        <v>179</v>
      </c>
      <c r="CG16" s="10">
        <v>1994</v>
      </c>
      <c r="CH16" s="10">
        <v>20</v>
      </c>
      <c r="CI16" s="10">
        <v>4</v>
      </c>
      <c r="CJ16" s="10">
        <v>21</v>
      </c>
      <c r="CK16" s="10">
        <v>0</v>
      </c>
      <c r="CL16" s="10">
        <v>33</v>
      </c>
      <c r="CM16" s="10">
        <v>178</v>
      </c>
      <c r="CN16" s="10">
        <v>58</v>
      </c>
      <c r="CO16" s="10">
        <v>2</v>
      </c>
      <c r="CP16" s="10">
        <v>10</v>
      </c>
      <c r="CQ16" s="10">
        <v>11</v>
      </c>
      <c r="CR16" s="10">
        <v>5</v>
      </c>
      <c r="CS16" s="10">
        <v>2190</v>
      </c>
      <c r="CT16" s="10">
        <v>107</v>
      </c>
      <c r="CU16" s="10">
        <v>2274</v>
      </c>
      <c r="CV16" s="10">
        <v>70</v>
      </c>
      <c r="CW16" s="10">
        <v>767</v>
      </c>
      <c r="CX16" s="10">
        <v>242</v>
      </c>
      <c r="CY16" s="10">
        <v>4963</v>
      </c>
      <c r="CZ16" s="10">
        <v>30</v>
      </c>
      <c r="DA16" s="10">
        <v>5</v>
      </c>
      <c r="DB16" s="10">
        <v>5</v>
      </c>
      <c r="DC16" s="10">
        <v>665</v>
      </c>
      <c r="DD16" s="10">
        <v>2702</v>
      </c>
      <c r="DE16" s="10">
        <v>78</v>
      </c>
      <c r="DF16" s="10">
        <v>3</v>
      </c>
      <c r="DG16" s="10">
        <v>29</v>
      </c>
      <c r="DH16" s="10">
        <v>116</v>
      </c>
      <c r="DI16" s="10">
        <v>55</v>
      </c>
      <c r="DJ16" s="10">
        <v>177</v>
      </c>
      <c r="DK16" s="10">
        <v>1</v>
      </c>
      <c r="DL16" s="10">
        <v>357</v>
      </c>
      <c r="DM16" s="10">
        <v>0</v>
      </c>
      <c r="DN16" s="10">
        <v>166</v>
      </c>
      <c r="DO16" s="10">
        <v>314</v>
      </c>
      <c r="DP16" s="10">
        <v>1203</v>
      </c>
      <c r="DQ16" s="10">
        <v>144</v>
      </c>
      <c r="DR16" s="10">
        <v>1772</v>
      </c>
      <c r="DS16" s="10">
        <v>74</v>
      </c>
      <c r="DT16" s="10">
        <v>100</v>
      </c>
      <c r="DU16" s="10">
        <v>399</v>
      </c>
      <c r="DV16" s="10">
        <v>506</v>
      </c>
      <c r="DW16" s="10">
        <v>133</v>
      </c>
      <c r="DX16" s="10">
        <v>368</v>
      </c>
      <c r="DY16" s="10">
        <v>312</v>
      </c>
      <c r="DZ16" s="10">
        <v>460</v>
      </c>
      <c r="EA16" s="10">
        <v>3748</v>
      </c>
      <c r="EB16" s="10">
        <v>38</v>
      </c>
      <c r="EC16" s="10">
        <v>13</v>
      </c>
      <c r="ED16" s="10">
        <v>72</v>
      </c>
      <c r="EE16" s="10">
        <v>8045</v>
      </c>
      <c r="EF16" s="10">
        <v>6319</v>
      </c>
      <c r="EG16" s="10">
        <v>10785</v>
      </c>
      <c r="EH16" s="10">
        <v>10902</v>
      </c>
      <c r="EI16" s="10">
        <v>45842</v>
      </c>
      <c r="EJ16" s="10">
        <v>2487</v>
      </c>
      <c r="EK16" s="10">
        <v>2424</v>
      </c>
      <c r="EL16" s="10">
        <v>4103</v>
      </c>
      <c r="EM16" s="10">
        <v>3842</v>
      </c>
      <c r="EN16" s="10">
        <v>175</v>
      </c>
      <c r="EO16" s="10">
        <v>3418</v>
      </c>
      <c r="EP16" s="10">
        <v>471</v>
      </c>
      <c r="EQ16" s="10">
        <v>1414</v>
      </c>
      <c r="ER16" s="10">
        <v>151</v>
      </c>
      <c r="ES16" s="10">
        <v>5584</v>
      </c>
      <c r="ET16" s="10">
        <v>1059</v>
      </c>
      <c r="EU16" s="10">
        <v>189</v>
      </c>
      <c r="EV16" s="10">
        <v>10</v>
      </c>
      <c r="EW16" s="10">
        <v>972</v>
      </c>
      <c r="EX16" s="10">
        <v>39</v>
      </c>
      <c r="EY16" s="10">
        <v>104</v>
      </c>
      <c r="EZ16" s="10">
        <v>260</v>
      </c>
      <c r="FA16" s="10">
        <v>1263</v>
      </c>
      <c r="FB16" s="10">
        <v>285</v>
      </c>
      <c r="FC16" s="10">
        <v>4808</v>
      </c>
      <c r="FD16" s="10">
        <v>3186</v>
      </c>
      <c r="FE16" s="10">
        <v>2319</v>
      </c>
      <c r="FF16" s="10">
        <v>158</v>
      </c>
      <c r="FG16" s="10">
        <v>286</v>
      </c>
      <c r="FH16" s="10">
        <v>181</v>
      </c>
      <c r="FI16" s="10">
        <v>6</v>
      </c>
      <c r="FJ16" s="10">
        <v>120</v>
      </c>
      <c r="FK16" s="10">
        <v>2975</v>
      </c>
      <c r="FL16" s="10">
        <v>4585</v>
      </c>
      <c r="FM16" s="10">
        <v>12642</v>
      </c>
      <c r="FN16" s="10">
        <v>1214</v>
      </c>
      <c r="FO16" s="10">
        <v>446</v>
      </c>
      <c r="FP16" s="10">
        <v>753</v>
      </c>
      <c r="FQ16" s="10">
        <v>2108</v>
      </c>
      <c r="FR16" s="10">
        <v>2615</v>
      </c>
      <c r="FS16" s="10">
        <v>35656</v>
      </c>
      <c r="FT16" s="10">
        <v>734</v>
      </c>
      <c r="FU16" s="10">
        <v>1252</v>
      </c>
      <c r="FV16" s="10">
        <v>5178</v>
      </c>
      <c r="FW16" s="10">
        <v>263</v>
      </c>
      <c r="FX16" s="10">
        <v>2530</v>
      </c>
      <c r="FY16" s="10">
        <v>2466</v>
      </c>
      <c r="FZ16" s="10">
        <v>803</v>
      </c>
      <c r="GA16" s="10">
        <v>1217</v>
      </c>
      <c r="GB16" s="10">
        <v>152</v>
      </c>
      <c r="GC16" s="10">
        <v>137</v>
      </c>
      <c r="GD16" s="10">
        <v>157</v>
      </c>
      <c r="GE16" s="10">
        <v>261</v>
      </c>
      <c r="GF16" s="10">
        <v>4001</v>
      </c>
      <c r="GG16" s="10">
        <v>1260</v>
      </c>
      <c r="GH16" s="10">
        <v>3388</v>
      </c>
      <c r="GI16" s="10">
        <v>2554</v>
      </c>
      <c r="GJ16" s="10">
        <v>37771</v>
      </c>
      <c r="GK16" s="10">
        <v>7832</v>
      </c>
      <c r="GL16" s="10">
        <v>7404</v>
      </c>
      <c r="GM16" s="10">
        <v>2296</v>
      </c>
      <c r="GN16" s="10">
        <v>6506</v>
      </c>
      <c r="GO16" s="10">
        <v>5389</v>
      </c>
      <c r="GP16" s="10">
        <v>3644</v>
      </c>
      <c r="GQ16" s="10">
        <v>2813</v>
      </c>
      <c r="GR16" s="10">
        <v>1877</v>
      </c>
      <c r="GS16" s="10">
        <v>6451</v>
      </c>
      <c r="GT16" s="10">
        <v>410</v>
      </c>
      <c r="GU16" s="11">
        <v>215</v>
      </c>
      <c r="GV16" s="11">
        <v>1061</v>
      </c>
      <c r="GW16" s="11">
        <v>239</v>
      </c>
      <c r="GX16" s="11">
        <v>415</v>
      </c>
      <c r="GY16" s="11">
        <v>136</v>
      </c>
      <c r="GZ16" s="11">
        <v>2847</v>
      </c>
      <c r="HA16" s="11">
        <v>2879</v>
      </c>
      <c r="HB16" s="11">
        <v>258</v>
      </c>
      <c r="HC16" s="11">
        <v>1074</v>
      </c>
      <c r="HD16" s="11">
        <v>2724</v>
      </c>
      <c r="HE16" s="11">
        <v>850</v>
      </c>
      <c r="HF16" s="11">
        <v>1795</v>
      </c>
      <c r="HG16" s="11">
        <v>409</v>
      </c>
      <c r="HH16" s="11">
        <v>1845</v>
      </c>
      <c r="HI16" s="11">
        <v>2643</v>
      </c>
      <c r="HJ16" s="11">
        <v>1159</v>
      </c>
      <c r="HK16" s="11">
        <v>18293</v>
      </c>
      <c r="HL16" s="11">
        <v>706</v>
      </c>
      <c r="HM16" s="11">
        <v>4651</v>
      </c>
      <c r="HN16" s="11">
        <v>6599</v>
      </c>
      <c r="HO16" s="11">
        <v>2268</v>
      </c>
      <c r="HP16" s="11">
        <v>836</v>
      </c>
      <c r="HQ16" s="11">
        <v>705</v>
      </c>
      <c r="HR16" s="11">
        <v>951</v>
      </c>
      <c r="HS16" s="11">
        <v>3496</v>
      </c>
      <c r="HT16" s="11">
        <v>106</v>
      </c>
      <c r="HU16" s="11">
        <v>306</v>
      </c>
      <c r="HV16" s="11">
        <v>481</v>
      </c>
      <c r="HW16" s="11">
        <v>2263</v>
      </c>
      <c r="HX16" s="11">
        <v>1392</v>
      </c>
      <c r="HY16" s="11">
        <v>954</v>
      </c>
      <c r="HZ16" s="11">
        <v>291</v>
      </c>
      <c r="IA16" s="11">
        <v>407</v>
      </c>
      <c r="IB16" s="11">
        <v>110</v>
      </c>
      <c r="IC16" s="11">
        <v>396</v>
      </c>
      <c r="ID16" s="11">
        <v>2226</v>
      </c>
      <c r="IE16" s="11">
        <v>124</v>
      </c>
      <c r="IF16" s="11">
        <v>1185</v>
      </c>
      <c r="IG16" s="11">
        <v>869</v>
      </c>
      <c r="IH16" s="11">
        <v>737</v>
      </c>
      <c r="II16" s="11">
        <v>413</v>
      </c>
      <c r="IJ16" s="11">
        <v>177</v>
      </c>
      <c r="IK16" s="11">
        <v>2663</v>
      </c>
      <c r="IL16" s="11">
        <v>257</v>
      </c>
      <c r="IM16" s="11">
        <v>406</v>
      </c>
      <c r="IN16" s="11">
        <v>4088</v>
      </c>
      <c r="IO16" s="11">
        <v>1336</v>
      </c>
      <c r="IP16" s="11">
        <v>115</v>
      </c>
      <c r="IQ16" s="11">
        <v>4399</v>
      </c>
      <c r="IR16" s="11">
        <v>3096</v>
      </c>
      <c r="IS16" s="11">
        <v>2451</v>
      </c>
      <c r="IT16" s="11">
        <v>309</v>
      </c>
      <c r="IU16" s="11">
        <v>152</v>
      </c>
      <c r="IV16" s="11">
        <v>719</v>
      </c>
      <c r="IW16" s="11">
        <v>129</v>
      </c>
      <c r="IX16" s="11">
        <v>327</v>
      </c>
      <c r="IY16" s="11">
        <v>213</v>
      </c>
      <c r="IZ16" s="11">
        <v>147</v>
      </c>
      <c r="JA16" s="11">
        <v>137</v>
      </c>
      <c r="JB16" s="11">
        <v>2292</v>
      </c>
      <c r="JC16" s="11">
        <v>557</v>
      </c>
      <c r="JD16" s="11">
        <v>292</v>
      </c>
      <c r="JE16" s="11">
        <v>266</v>
      </c>
      <c r="JF16" s="11">
        <v>657</v>
      </c>
      <c r="JG16" s="11">
        <v>202</v>
      </c>
      <c r="JH16" s="11">
        <v>145</v>
      </c>
      <c r="JI16" s="11">
        <v>139</v>
      </c>
      <c r="JJ16" s="11">
        <v>77</v>
      </c>
      <c r="JK16" s="11">
        <v>281</v>
      </c>
      <c r="JL16" s="11">
        <v>324</v>
      </c>
      <c r="JM16" s="11">
        <v>241</v>
      </c>
      <c r="JN16" s="11">
        <v>247</v>
      </c>
      <c r="JO16" s="11">
        <v>8</v>
      </c>
      <c r="JP16" s="11">
        <v>3199</v>
      </c>
      <c r="JQ16" s="11">
        <v>761</v>
      </c>
      <c r="JR16" s="11">
        <v>1318</v>
      </c>
      <c r="JS16" s="11">
        <v>224</v>
      </c>
      <c r="JT16" s="11">
        <v>107</v>
      </c>
      <c r="JU16" s="11">
        <v>6839</v>
      </c>
      <c r="JV16" s="11">
        <v>78</v>
      </c>
      <c r="JW16" s="11">
        <v>2822</v>
      </c>
      <c r="JX16" s="11">
        <v>847</v>
      </c>
      <c r="JY16" s="11">
        <v>396</v>
      </c>
      <c r="JZ16" s="11">
        <v>434</v>
      </c>
      <c r="KA16" s="11">
        <v>424</v>
      </c>
      <c r="KB16" s="11">
        <v>139</v>
      </c>
      <c r="KC16" s="11">
        <v>63</v>
      </c>
      <c r="KD16" s="11">
        <v>1431</v>
      </c>
      <c r="KE16" s="11">
        <v>290</v>
      </c>
      <c r="KF16" s="11">
        <v>952</v>
      </c>
      <c r="KG16" s="11">
        <v>50</v>
      </c>
      <c r="KH16" s="11">
        <v>334</v>
      </c>
      <c r="KI16" s="11">
        <v>16</v>
      </c>
      <c r="KJ16" s="11">
        <v>192</v>
      </c>
      <c r="KK16" s="11">
        <v>5</v>
      </c>
      <c r="KL16" s="11">
        <v>1124</v>
      </c>
      <c r="KM16" s="11">
        <v>621</v>
      </c>
      <c r="KN16" s="11">
        <v>126</v>
      </c>
      <c r="KO16" s="11">
        <v>57369</v>
      </c>
      <c r="KP16" s="11">
        <v>254</v>
      </c>
      <c r="KQ16" s="11">
        <v>3827</v>
      </c>
      <c r="KR16" s="11">
        <v>710</v>
      </c>
      <c r="KS16" s="11">
        <v>279</v>
      </c>
      <c r="KT16" s="11">
        <v>329</v>
      </c>
      <c r="KU16" s="11">
        <v>10951</v>
      </c>
      <c r="KV16" s="11">
        <v>7638</v>
      </c>
      <c r="KW16" s="11">
        <v>4462</v>
      </c>
      <c r="KX16" s="11">
        <v>2350</v>
      </c>
      <c r="KY16" s="11">
        <v>1672</v>
      </c>
      <c r="KZ16" s="11">
        <v>885</v>
      </c>
      <c r="LA16" s="11">
        <v>568</v>
      </c>
      <c r="LB16" s="11">
        <v>183</v>
      </c>
      <c r="LC16" s="11">
        <v>1053</v>
      </c>
      <c r="LD16" s="11">
        <v>1840</v>
      </c>
      <c r="LE16" s="11">
        <v>463</v>
      </c>
      <c r="LF16" s="11">
        <v>3641</v>
      </c>
      <c r="LG16" s="11">
        <v>1441</v>
      </c>
      <c r="LH16" s="11">
        <v>592</v>
      </c>
      <c r="LI16" s="11">
        <v>991</v>
      </c>
      <c r="LJ16" s="11">
        <v>2649</v>
      </c>
      <c r="LK16" s="11">
        <v>119701</v>
      </c>
      <c r="LL16" s="11">
        <v>111786</v>
      </c>
      <c r="LM16" s="11">
        <v>351691</v>
      </c>
      <c r="LN16" s="11">
        <v>7551</v>
      </c>
      <c r="LO16" s="11">
        <v>52474</v>
      </c>
      <c r="LP16" s="11">
        <v>38673</v>
      </c>
      <c r="LQ16" s="11">
        <v>1386</v>
      </c>
      <c r="LR16" s="11">
        <v>201</v>
      </c>
      <c r="LS16" s="11">
        <v>21812</v>
      </c>
      <c r="LT16" s="11">
        <v>6083</v>
      </c>
      <c r="LU16" s="11">
        <v>718</v>
      </c>
      <c r="LV16" s="11">
        <v>12330</v>
      </c>
      <c r="LW16" s="11">
        <v>2870</v>
      </c>
      <c r="LX16" s="11">
        <v>394</v>
      </c>
      <c r="LY16" s="11">
        <v>2761</v>
      </c>
      <c r="LZ16" s="11">
        <v>409</v>
      </c>
      <c r="MA16" s="11">
        <v>998</v>
      </c>
      <c r="MB16" s="11">
        <v>514</v>
      </c>
      <c r="MC16" s="11">
        <v>2440</v>
      </c>
      <c r="MD16" s="11">
        <v>985</v>
      </c>
      <c r="ME16" s="11">
        <v>1457</v>
      </c>
      <c r="MF16" s="11">
        <v>2137</v>
      </c>
      <c r="MG16" s="11">
        <v>77</v>
      </c>
      <c r="MH16" s="11">
        <v>2151</v>
      </c>
      <c r="MI16" s="11">
        <v>754</v>
      </c>
      <c r="MJ16" s="11">
        <v>229</v>
      </c>
      <c r="MK16" s="11">
        <v>195</v>
      </c>
      <c r="ML16" s="11">
        <v>5294</v>
      </c>
      <c r="MM16" s="11">
        <v>2221</v>
      </c>
      <c r="MN16" s="11">
        <v>2195</v>
      </c>
      <c r="MO16" s="11">
        <v>6012</v>
      </c>
      <c r="MP16" s="11">
        <v>1734</v>
      </c>
      <c r="MQ16" s="11">
        <v>707</v>
      </c>
      <c r="MR16" s="11">
        <v>0</v>
      </c>
      <c r="MS16" s="11">
        <v>12733</v>
      </c>
      <c r="MT16" s="11">
        <v>5713</v>
      </c>
      <c r="MU16" s="11">
        <v>6889</v>
      </c>
      <c r="MV16" s="11">
        <v>354</v>
      </c>
      <c r="MW16" s="11">
        <v>369</v>
      </c>
      <c r="MX16" s="11">
        <v>3155</v>
      </c>
      <c r="MY16" s="11">
        <v>5832</v>
      </c>
      <c r="MZ16" s="11">
        <v>1673</v>
      </c>
      <c r="NA16" s="11">
        <v>188</v>
      </c>
      <c r="NB16" s="11">
        <v>1199</v>
      </c>
      <c r="NC16" s="11">
        <v>3627</v>
      </c>
      <c r="ND16" s="11">
        <v>4324</v>
      </c>
      <c r="NE16" s="11">
        <v>839</v>
      </c>
      <c r="NF16" s="11">
        <v>5927</v>
      </c>
      <c r="NG16" s="11">
        <v>3909</v>
      </c>
      <c r="NH16" s="11">
        <v>2800</v>
      </c>
      <c r="NI16" s="11">
        <v>7249</v>
      </c>
      <c r="NJ16" s="11">
        <v>34184</v>
      </c>
      <c r="NK16" s="11">
        <v>57175</v>
      </c>
      <c r="NL16" s="11">
        <v>47889</v>
      </c>
      <c r="NM16" s="11">
        <v>36260</v>
      </c>
      <c r="NN16" s="11">
        <v>47276</v>
      </c>
      <c r="NO16" s="11">
        <v>1724</v>
      </c>
      <c r="NP16" s="11">
        <v>1981</v>
      </c>
      <c r="NQ16" s="11">
        <v>5652</v>
      </c>
      <c r="NR16" s="11">
        <v>651</v>
      </c>
      <c r="NS16" s="11">
        <v>2935</v>
      </c>
      <c r="NT16" s="11">
        <v>2407</v>
      </c>
      <c r="NU16" s="11">
        <v>3469</v>
      </c>
      <c r="NV16" s="11">
        <v>247</v>
      </c>
      <c r="NW16" s="11">
        <v>663</v>
      </c>
      <c r="NX16" s="11">
        <v>4192</v>
      </c>
      <c r="NY16" s="11">
        <v>211</v>
      </c>
      <c r="NZ16" s="11">
        <v>1014</v>
      </c>
      <c r="OA16" s="11">
        <v>962</v>
      </c>
      <c r="OB16" s="11">
        <v>789</v>
      </c>
      <c r="OC16" s="11">
        <v>7476</v>
      </c>
      <c r="OD16" s="11">
        <v>3131</v>
      </c>
      <c r="OE16" s="11">
        <v>1924</v>
      </c>
      <c r="OF16" s="11">
        <v>7060</v>
      </c>
      <c r="OG16" s="11">
        <v>3179</v>
      </c>
      <c r="OH16" s="11">
        <v>2320</v>
      </c>
      <c r="OI16" s="11">
        <v>2285</v>
      </c>
      <c r="OJ16" s="11">
        <v>14888</v>
      </c>
      <c r="OK16" s="11">
        <v>123</v>
      </c>
      <c r="OL16" s="11">
        <v>23517</v>
      </c>
      <c r="OM16" s="11">
        <v>0</v>
      </c>
      <c r="ON16" s="11">
        <v>0</v>
      </c>
      <c r="OO16" s="11">
        <v>5750</v>
      </c>
      <c r="OP16" s="11">
        <v>1841254</v>
      </c>
      <c r="OQ16" s="11">
        <v>1320994</v>
      </c>
      <c r="OR16" s="11">
        <v>0</v>
      </c>
      <c r="OS16" s="11">
        <v>0</v>
      </c>
      <c r="OT16" s="11">
        <v>0</v>
      </c>
      <c r="OU16" s="11">
        <v>-770503</v>
      </c>
      <c r="OV16" s="11">
        <v>707812</v>
      </c>
      <c r="OW16" s="11">
        <v>1258303</v>
      </c>
      <c r="OX16" s="11">
        <v>3099557</v>
      </c>
      <c r="OY16" s="11">
        <v>3075437</v>
      </c>
      <c r="OZ16" s="11">
        <v>24120</v>
      </c>
      <c r="PA16" s="11">
        <v>0</v>
      </c>
      <c r="PB16" s="11">
        <v>3099557</v>
      </c>
    </row>
    <row r="17" spans="1:418">
      <c r="A17" s="8" t="s">
        <v>566</v>
      </c>
      <c r="B17" s="9" t="s">
        <v>139</v>
      </c>
      <c r="C17" s="10">
        <v>70036</v>
      </c>
      <c r="D17" s="10">
        <v>4850</v>
      </c>
      <c r="E17" s="10">
        <v>771</v>
      </c>
      <c r="F17" s="10">
        <v>329</v>
      </c>
      <c r="G17" s="10">
        <v>48515</v>
      </c>
      <c r="H17" s="10">
        <v>43152</v>
      </c>
      <c r="I17" s="10">
        <v>3684</v>
      </c>
      <c r="J17" s="10">
        <v>1963</v>
      </c>
      <c r="K17" s="10">
        <v>462</v>
      </c>
      <c r="L17" s="10">
        <v>6278</v>
      </c>
      <c r="M17" s="10">
        <v>125</v>
      </c>
      <c r="N17" s="10">
        <v>1</v>
      </c>
      <c r="O17" s="10">
        <v>856</v>
      </c>
      <c r="P17" s="10">
        <v>174350</v>
      </c>
      <c r="Q17" s="10">
        <v>0</v>
      </c>
      <c r="R17" s="10">
        <v>323</v>
      </c>
      <c r="S17" s="10">
        <v>9</v>
      </c>
      <c r="T17" s="10">
        <v>1258</v>
      </c>
      <c r="U17" s="10">
        <v>1160</v>
      </c>
      <c r="V17" s="10">
        <v>3404</v>
      </c>
      <c r="W17" s="10">
        <v>9216</v>
      </c>
      <c r="X17" s="10">
        <v>1863</v>
      </c>
      <c r="Y17" s="10">
        <v>3283</v>
      </c>
      <c r="Z17" s="10">
        <v>3169</v>
      </c>
      <c r="AA17" s="10">
        <v>1382</v>
      </c>
      <c r="AB17" s="10">
        <v>1165</v>
      </c>
      <c r="AC17" s="10">
        <v>497685</v>
      </c>
      <c r="AD17" s="10">
        <v>35698</v>
      </c>
      <c r="AE17" s="10">
        <v>10092</v>
      </c>
      <c r="AF17" s="10">
        <v>385</v>
      </c>
      <c r="AG17" s="10">
        <v>0</v>
      </c>
      <c r="AH17" s="10">
        <v>2</v>
      </c>
      <c r="AI17" s="10">
        <v>40</v>
      </c>
      <c r="AJ17" s="10">
        <v>1397</v>
      </c>
      <c r="AK17" s="10">
        <v>0</v>
      </c>
      <c r="AL17" s="10">
        <v>143</v>
      </c>
      <c r="AM17" s="10">
        <v>853</v>
      </c>
      <c r="AN17" s="10">
        <v>12672</v>
      </c>
      <c r="AO17" s="10">
        <v>75840</v>
      </c>
      <c r="AP17" s="10">
        <v>14530</v>
      </c>
      <c r="AQ17" s="10">
        <v>30621</v>
      </c>
      <c r="AR17" s="10">
        <v>5545</v>
      </c>
      <c r="AS17" s="10">
        <v>685</v>
      </c>
      <c r="AT17" s="10">
        <v>1204</v>
      </c>
      <c r="AU17" s="10">
        <v>586</v>
      </c>
      <c r="AV17" s="10">
        <v>1300</v>
      </c>
      <c r="AW17" s="10">
        <v>7245</v>
      </c>
      <c r="AX17" s="10">
        <v>3293</v>
      </c>
      <c r="AY17" s="10">
        <v>3676</v>
      </c>
      <c r="AZ17" s="10">
        <v>1333</v>
      </c>
      <c r="BA17" s="10">
        <v>1682</v>
      </c>
      <c r="BB17" s="10">
        <v>1171</v>
      </c>
      <c r="BC17" s="10">
        <v>2864</v>
      </c>
      <c r="BD17" s="10">
        <v>2298</v>
      </c>
      <c r="BE17" s="10">
        <v>3200</v>
      </c>
      <c r="BF17" s="10">
        <v>1416</v>
      </c>
      <c r="BG17" s="10">
        <v>3</v>
      </c>
      <c r="BH17" s="10">
        <v>459</v>
      </c>
      <c r="BI17" s="10">
        <v>0</v>
      </c>
      <c r="BJ17" s="10">
        <v>6467</v>
      </c>
      <c r="BK17" s="10">
        <v>1455</v>
      </c>
      <c r="BL17" s="10">
        <v>80</v>
      </c>
      <c r="BM17" s="10">
        <v>19845</v>
      </c>
      <c r="BN17" s="10">
        <v>2688</v>
      </c>
      <c r="BO17" s="10">
        <v>3395</v>
      </c>
      <c r="BP17" s="10">
        <v>146</v>
      </c>
      <c r="BQ17" s="10">
        <v>5267</v>
      </c>
      <c r="BR17" s="10">
        <v>488</v>
      </c>
      <c r="BS17" s="10">
        <v>747</v>
      </c>
      <c r="BT17" s="10">
        <v>5488</v>
      </c>
      <c r="BU17" s="10">
        <v>5918</v>
      </c>
      <c r="BV17" s="10">
        <v>3797</v>
      </c>
      <c r="BW17" s="10">
        <v>1539</v>
      </c>
      <c r="BX17" s="10">
        <v>815</v>
      </c>
      <c r="BY17" s="10">
        <v>1255</v>
      </c>
      <c r="BZ17" s="10">
        <v>8801</v>
      </c>
      <c r="CA17" s="10">
        <v>499</v>
      </c>
      <c r="CB17" s="10">
        <v>1968</v>
      </c>
      <c r="CC17" s="10">
        <v>1098</v>
      </c>
      <c r="CD17" s="10">
        <v>1746</v>
      </c>
      <c r="CE17" s="10">
        <v>6147</v>
      </c>
      <c r="CF17" s="10">
        <v>626</v>
      </c>
      <c r="CG17" s="10">
        <v>13248</v>
      </c>
      <c r="CH17" s="10">
        <v>1257</v>
      </c>
      <c r="CI17" s="10">
        <v>79</v>
      </c>
      <c r="CJ17" s="10">
        <v>1017</v>
      </c>
      <c r="CK17" s="10">
        <v>12</v>
      </c>
      <c r="CL17" s="10">
        <v>84</v>
      </c>
      <c r="CM17" s="10">
        <v>843</v>
      </c>
      <c r="CN17" s="10">
        <v>880</v>
      </c>
      <c r="CO17" s="10">
        <v>775</v>
      </c>
      <c r="CP17" s="10">
        <v>1740</v>
      </c>
      <c r="CQ17" s="10">
        <v>311</v>
      </c>
      <c r="CR17" s="10">
        <v>231</v>
      </c>
      <c r="CS17" s="10">
        <v>4919</v>
      </c>
      <c r="CT17" s="10">
        <v>1105</v>
      </c>
      <c r="CU17" s="10">
        <v>2266</v>
      </c>
      <c r="CV17" s="10">
        <v>4164</v>
      </c>
      <c r="CW17" s="10">
        <v>2984</v>
      </c>
      <c r="CX17" s="10">
        <v>3133</v>
      </c>
      <c r="CY17" s="10">
        <v>13333</v>
      </c>
      <c r="CZ17" s="10">
        <v>884</v>
      </c>
      <c r="DA17" s="10">
        <v>202</v>
      </c>
      <c r="DB17" s="10">
        <v>114</v>
      </c>
      <c r="DC17" s="10">
        <v>3502</v>
      </c>
      <c r="DD17" s="10">
        <v>4776</v>
      </c>
      <c r="DE17" s="10">
        <v>1955</v>
      </c>
      <c r="DF17" s="10">
        <v>219</v>
      </c>
      <c r="DG17" s="10">
        <v>435</v>
      </c>
      <c r="DH17" s="10">
        <v>2495</v>
      </c>
      <c r="DI17" s="10">
        <v>1367</v>
      </c>
      <c r="DJ17" s="10">
        <v>1643</v>
      </c>
      <c r="DK17" s="10">
        <v>374</v>
      </c>
      <c r="DL17" s="10">
        <v>3780</v>
      </c>
      <c r="DM17" s="10">
        <v>919</v>
      </c>
      <c r="DN17" s="10">
        <v>807</v>
      </c>
      <c r="DO17" s="10">
        <v>1656</v>
      </c>
      <c r="DP17" s="10">
        <v>2144</v>
      </c>
      <c r="DQ17" s="10">
        <v>585</v>
      </c>
      <c r="DR17" s="10">
        <v>796</v>
      </c>
      <c r="DS17" s="10">
        <v>1263</v>
      </c>
      <c r="DT17" s="10">
        <v>812</v>
      </c>
      <c r="DU17" s="10">
        <v>5149</v>
      </c>
      <c r="DV17" s="10">
        <v>5049</v>
      </c>
      <c r="DW17" s="10">
        <v>2482</v>
      </c>
      <c r="DX17" s="10">
        <v>1560</v>
      </c>
      <c r="DY17" s="10">
        <v>3720</v>
      </c>
      <c r="DZ17" s="10">
        <v>2910</v>
      </c>
      <c r="EA17" s="10">
        <v>7233</v>
      </c>
      <c r="EB17" s="10">
        <v>694</v>
      </c>
      <c r="EC17" s="10">
        <v>608</v>
      </c>
      <c r="ED17" s="10">
        <v>7753</v>
      </c>
      <c r="EE17" s="10">
        <v>7420</v>
      </c>
      <c r="EF17" s="10">
        <v>37608</v>
      </c>
      <c r="EG17" s="10">
        <v>14763</v>
      </c>
      <c r="EH17" s="10">
        <v>3059</v>
      </c>
      <c r="EI17" s="10">
        <v>42962</v>
      </c>
      <c r="EJ17" s="10">
        <v>1675</v>
      </c>
      <c r="EK17" s="10">
        <v>8313</v>
      </c>
      <c r="EL17" s="10">
        <v>27337</v>
      </c>
      <c r="EM17" s="10">
        <v>6053</v>
      </c>
      <c r="EN17" s="10">
        <v>7118</v>
      </c>
      <c r="EO17" s="10">
        <v>27332</v>
      </c>
      <c r="EP17" s="10">
        <v>1534</v>
      </c>
      <c r="EQ17" s="10">
        <v>2555</v>
      </c>
      <c r="ER17" s="10">
        <v>5273</v>
      </c>
      <c r="ES17" s="10">
        <v>6162</v>
      </c>
      <c r="ET17" s="10">
        <v>26172</v>
      </c>
      <c r="EU17" s="10">
        <v>709</v>
      </c>
      <c r="EV17" s="10">
        <v>19</v>
      </c>
      <c r="EW17" s="10">
        <v>3690</v>
      </c>
      <c r="EX17" s="10">
        <v>541</v>
      </c>
      <c r="EY17" s="10">
        <v>5098</v>
      </c>
      <c r="EZ17" s="10">
        <v>3364</v>
      </c>
      <c r="FA17" s="10">
        <v>34326</v>
      </c>
      <c r="FB17" s="10">
        <v>2837</v>
      </c>
      <c r="FC17" s="10">
        <v>5944</v>
      </c>
      <c r="FD17" s="10">
        <v>8793</v>
      </c>
      <c r="FE17" s="10">
        <v>2734</v>
      </c>
      <c r="FF17" s="10">
        <v>3865</v>
      </c>
      <c r="FG17" s="10">
        <v>4772</v>
      </c>
      <c r="FH17" s="10">
        <v>1082</v>
      </c>
      <c r="FI17" s="10">
        <v>52</v>
      </c>
      <c r="FJ17" s="10">
        <v>484</v>
      </c>
      <c r="FK17" s="10">
        <v>12546</v>
      </c>
      <c r="FL17" s="10">
        <v>17285</v>
      </c>
      <c r="FM17" s="10">
        <v>40848</v>
      </c>
      <c r="FN17" s="10">
        <v>3367</v>
      </c>
      <c r="FO17" s="10">
        <v>7869</v>
      </c>
      <c r="FP17" s="10">
        <v>3512</v>
      </c>
      <c r="FQ17" s="10">
        <v>3564</v>
      </c>
      <c r="FR17" s="10">
        <v>1722</v>
      </c>
      <c r="FS17" s="10">
        <v>34331</v>
      </c>
      <c r="FT17" s="10">
        <v>1124</v>
      </c>
      <c r="FU17" s="10">
        <v>2000</v>
      </c>
      <c r="FV17" s="10">
        <v>10924</v>
      </c>
      <c r="FW17" s="10">
        <v>10821</v>
      </c>
      <c r="FX17" s="10">
        <v>20028</v>
      </c>
      <c r="FY17" s="10">
        <v>20362</v>
      </c>
      <c r="FZ17" s="10">
        <v>142737</v>
      </c>
      <c r="GA17" s="10">
        <v>26975</v>
      </c>
      <c r="GB17" s="10">
        <v>1130</v>
      </c>
      <c r="GC17" s="10">
        <v>3786</v>
      </c>
      <c r="GD17" s="10">
        <v>5223</v>
      </c>
      <c r="GE17" s="10">
        <v>1777</v>
      </c>
      <c r="GF17" s="10">
        <v>5838</v>
      </c>
      <c r="GG17" s="10">
        <v>11009</v>
      </c>
      <c r="GH17" s="10">
        <v>4430</v>
      </c>
      <c r="GI17" s="10">
        <v>313</v>
      </c>
      <c r="GJ17" s="10">
        <v>53125</v>
      </c>
      <c r="GK17" s="10">
        <v>9990</v>
      </c>
      <c r="GL17" s="10">
        <v>4488</v>
      </c>
      <c r="GM17" s="10">
        <v>7275</v>
      </c>
      <c r="GN17" s="10">
        <v>16087</v>
      </c>
      <c r="GO17" s="10">
        <v>7426</v>
      </c>
      <c r="GP17" s="10">
        <v>6870</v>
      </c>
      <c r="GQ17" s="10">
        <v>5325</v>
      </c>
      <c r="GR17" s="10">
        <v>2470</v>
      </c>
      <c r="GS17" s="10">
        <v>3630</v>
      </c>
      <c r="GT17" s="10">
        <v>1647</v>
      </c>
      <c r="GU17" s="11">
        <v>3498</v>
      </c>
      <c r="GV17" s="11">
        <v>5327</v>
      </c>
      <c r="GW17" s="11">
        <v>7107</v>
      </c>
      <c r="GX17" s="11">
        <v>4857</v>
      </c>
      <c r="GY17" s="11">
        <v>3851</v>
      </c>
      <c r="GZ17" s="11">
        <v>7910</v>
      </c>
      <c r="HA17" s="11">
        <v>8306</v>
      </c>
      <c r="HB17" s="11">
        <v>6457</v>
      </c>
      <c r="HC17" s="11">
        <v>3784</v>
      </c>
      <c r="HD17" s="11">
        <v>7610</v>
      </c>
      <c r="HE17" s="11">
        <v>3775</v>
      </c>
      <c r="HF17" s="11">
        <v>2835</v>
      </c>
      <c r="HG17" s="11">
        <v>3295</v>
      </c>
      <c r="HH17" s="11">
        <v>4751</v>
      </c>
      <c r="HI17" s="11">
        <v>5842</v>
      </c>
      <c r="HJ17" s="11">
        <v>2352</v>
      </c>
      <c r="HK17" s="11">
        <v>55349</v>
      </c>
      <c r="HL17" s="11">
        <v>2168</v>
      </c>
      <c r="HM17" s="11">
        <v>27157</v>
      </c>
      <c r="HN17" s="11">
        <v>12600</v>
      </c>
      <c r="HO17" s="11">
        <v>4237</v>
      </c>
      <c r="HP17" s="11">
        <v>4700</v>
      </c>
      <c r="HQ17" s="11">
        <v>14219</v>
      </c>
      <c r="HR17" s="11">
        <v>5242</v>
      </c>
      <c r="HS17" s="11">
        <v>12350</v>
      </c>
      <c r="HT17" s="11">
        <v>4467</v>
      </c>
      <c r="HU17" s="11">
        <v>3931</v>
      </c>
      <c r="HV17" s="11">
        <v>2915</v>
      </c>
      <c r="HW17" s="11">
        <v>5625</v>
      </c>
      <c r="HX17" s="11">
        <v>5154</v>
      </c>
      <c r="HY17" s="11">
        <v>1194</v>
      </c>
      <c r="HZ17" s="11">
        <v>2365</v>
      </c>
      <c r="IA17" s="11">
        <v>5095</v>
      </c>
      <c r="IB17" s="11">
        <v>1313</v>
      </c>
      <c r="IC17" s="11">
        <v>705</v>
      </c>
      <c r="ID17" s="11">
        <v>6997</v>
      </c>
      <c r="IE17" s="11">
        <v>1248</v>
      </c>
      <c r="IF17" s="11">
        <v>6664</v>
      </c>
      <c r="IG17" s="11">
        <v>5612</v>
      </c>
      <c r="IH17" s="11">
        <v>3686</v>
      </c>
      <c r="II17" s="11">
        <v>3772</v>
      </c>
      <c r="IJ17" s="11">
        <v>1988</v>
      </c>
      <c r="IK17" s="11">
        <v>5110</v>
      </c>
      <c r="IL17" s="11">
        <v>13206</v>
      </c>
      <c r="IM17" s="11">
        <v>4036</v>
      </c>
      <c r="IN17" s="11">
        <v>3758</v>
      </c>
      <c r="IO17" s="11">
        <v>3702</v>
      </c>
      <c r="IP17" s="11">
        <v>37</v>
      </c>
      <c r="IQ17" s="11">
        <v>8924</v>
      </c>
      <c r="IR17" s="11">
        <v>2647</v>
      </c>
      <c r="IS17" s="11">
        <v>7137</v>
      </c>
      <c r="IT17" s="11">
        <v>1125</v>
      </c>
      <c r="IU17" s="11">
        <v>1942</v>
      </c>
      <c r="IV17" s="11">
        <v>16766</v>
      </c>
      <c r="IW17" s="11">
        <v>2091</v>
      </c>
      <c r="IX17" s="11">
        <v>1442</v>
      </c>
      <c r="IY17" s="11">
        <v>602</v>
      </c>
      <c r="IZ17" s="11">
        <v>222</v>
      </c>
      <c r="JA17" s="11">
        <v>1665</v>
      </c>
      <c r="JB17" s="11">
        <v>7213</v>
      </c>
      <c r="JC17" s="11">
        <v>1939</v>
      </c>
      <c r="JD17" s="11">
        <v>497</v>
      </c>
      <c r="JE17" s="11">
        <v>1318</v>
      </c>
      <c r="JF17" s="11">
        <v>3065</v>
      </c>
      <c r="JG17" s="11">
        <v>1437</v>
      </c>
      <c r="JH17" s="11">
        <v>1668</v>
      </c>
      <c r="JI17" s="11">
        <v>965</v>
      </c>
      <c r="JJ17" s="11">
        <v>4415</v>
      </c>
      <c r="JK17" s="11">
        <v>1096</v>
      </c>
      <c r="JL17" s="11">
        <v>2367</v>
      </c>
      <c r="JM17" s="11">
        <v>3933</v>
      </c>
      <c r="JN17" s="11">
        <v>1815</v>
      </c>
      <c r="JO17" s="11">
        <v>78</v>
      </c>
      <c r="JP17" s="11">
        <v>35606</v>
      </c>
      <c r="JQ17" s="11">
        <v>13367</v>
      </c>
      <c r="JR17" s="11">
        <v>18727</v>
      </c>
      <c r="JS17" s="11">
        <v>3038</v>
      </c>
      <c r="JT17" s="11">
        <v>2712</v>
      </c>
      <c r="JU17" s="11">
        <v>34736</v>
      </c>
      <c r="JV17" s="11">
        <v>222</v>
      </c>
      <c r="JW17" s="11">
        <v>29582</v>
      </c>
      <c r="JX17" s="11">
        <v>5324</v>
      </c>
      <c r="JY17" s="11">
        <v>9231</v>
      </c>
      <c r="JZ17" s="11">
        <v>1213</v>
      </c>
      <c r="KA17" s="11">
        <v>1777</v>
      </c>
      <c r="KB17" s="11">
        <v>736</v>
      </c>
      <c r="KC17" s="11">
        <v>150</v>
      </c>
      <c r="KD17" s="11">
        <v>8370</v>
      </c>
      <c r="KE17" s="11">
        <v>1977</v>
      </c>
      <c r="KF17" s="11">
        <v>8937</v>
      </c>
      <c r="KG17" s="11">
        <v>323</v>
      </c>
      <c r="KH17" s="11">
        <v>2863</v>
      </c>
      <c r="KI17" s="11">
        <v>672</v>
      </c>
      <c r="KJ17" s="11">
        <v>1334</v>
      </c>
      <c r="KK17" s="11">
        <v>31</v>
      </c>
      <c r="KL17" s="11">
        <v>5178</v>
      </c>
      <c r="KM17" s="11">
        <v>3088</v>
      </c>
      <c r="KN17" s="11">
        <v>838</v>
      </c>
      <c r="KO17" s="11">
        <v>34693</v>
      </c>
      <c r="KP17" s="11">
        <v>10851</v>
      </c>
      <c r="KQ17" s="11">
        <v>37111</v>
      </c>
      <c r="KR17" s="11">
        <v>737</v>
      </c>
      <c r="KS17" s="11">
        <v>41408</v>
      </c>
      <c r="KT17" s="11">
        <v>7204</v>
      </c>
      <c r="KU17" s="11">
        <v>158613</v>
      </c>
      <c r="KV17" s="11">
        <v>262296</v>
      </c>
      <c r="KW17" s="11">
        <v>18527</v>
      </c>
      <c r="KX17" s="11">
        <v>373882</v>
      </c>
      <c r="KY17" s="11">
        <v>58872</v>
      </c>
      <c r="KZ17" s="11">
        <v>14067</v>
      </c>
      <c r="LA17" s="11">
        <v>109194</v>
      </c>
      <c r="LB17" s="11">
        <v>9531</v>
      </c>
      <c r="LC17" s="11">
        <v>79406</v>
      </c>
      <c r="LD17" s="11">
        <v>93150</v>
      </c>
      <c r="LE17" s="11">
        <v>51588</v>
      </c>
      <c r="LF17" s="11">
        <v>286742</v>
      </c>
      <c r="LG17" s="11">
        <v>35907</v>
      </c>
      <c r="LH17" s="11">
        <v>50933</v>
      </c>
      <c r="LI17" s="11">
        <v>47334</v>
      </c>
      <c r="LJ17" s="11">
        <v>87058</v>
      </c>
      <c r="LK17" s="11">
        <v>583519</v>
      </c>
      <c r="LL17" s="11">
        <v>361598</v>
      </c>
      <c r="LM17" s="11">
        <v>51668</v>
      </c>
      <c r="LN17" s="11">
        <v>8702</v>
      </c>
      <c r="LO17" s="11">
        <v>11447</v>
      </c>
      <c r="LP17" s="11">
        <v>8264</v>
      </c>
      <c r="LQ17" s="11">
        <v>137207</v>
      </c>
      <c r="LR17" s="11">
        <v>26737</v>
      </c>
      <c r="LS17" s="11">
        <v>1071065</v>
      </c>
      <c r="LT17" s="11">
        <v>3270328</v>
      </c>
      <c r="LU17" s="11">
        <v>313048</v>
      </c>
      <c r="LV17" s="11">
        <v>187230</v>
      </c>
      <c r="LW17" s="11">
        <v>137728</v>
      </c>
      <c r="LX17" s="11">
        <v>1407</v>
      </c>
      <c r="LY17" s="11">
        <v>14136</v>
      </c>
      <c r="LZ17" s="11">
        <v>34760</v>
      </c>
      <c r="MA17" s="11">
        <v>4018</v>
      </c>
      <c r="MB17" s="11">
        <v>71451</v>
      </c>
      <c r="MC17" s="11">
        <v>15071</v>
      </c>
      <c r="MD17" s="11">
        <v>12505</v>
      </c>
      <c r="ME17" s="11">
        <v>11203</v>
      </c>
      <c r="MF17" s="11">
        <v>43827</v>
      </c>
      <c r="MG17" s="11">
        <v>6812</v>
      </c>
      <c r="MH17" s="11">
        <v>4487</v>
      </c>
      <c r="MI17" s="11">
        <v>2584</v>
      </c>
      <c r="MJ17" s="11">
        <v>1800</v>
      </c>
      <c r="MK17" s="11">
        <v>2925</v>
      </c>
      <c r="ML17" s="11">
        <v>37396</v>
      </c>
      <c r="MM17" s="11">
        <v>12930</v>
      </c>
      <c r="MN17" s="11">
        <v>11917</v>
      </c>
      <c r="MO17" s="11">
        <v>28950</v>
      </c>
      <c r="MP17" s="11">
        <v>4893</v>
      </c>
      <c r="MQ17" s="11">
        <v>2516</v>
      </c>
      <c r="MR17" s="11">
        <v>0</v>
      </c>
      <c r="MS17" s="11">
        <v>101471</v>
      </c>
      <c r="MT17" s="11">
        <v>15285</v>
      </c>
      <c r="MU17" s="11">
        <v>18243</v>
      </c>
      <c r="MV17" s="11">
        <v>1487</v>
      </c>
      <c r="MW17" s="11">
        <v>2067</v>
      </c>
      <c r="MX17" s="11">
        <v>18042</v>
      </c>
      <c r="MY17" s="11">
        <v>7320</v>
      </c>
      <c r="MZ17" s="11">
        <v>29981</v>
      </c>
      <c r="NA17" s="11">
        <v>4519</v>
      </c>
      <c r="NB17" s="11">
        <v>9284</v>
      </c>
      <c r="NC17" s="11">
        <v>19960</v>
      </c>
      <c r="ND17" s="11">
        <v>8636</v>
      </c>
      <c r="NE17" s="11">
        <v>3252</v>
      </c>
      <c r="NF17" s="11">
        <v>31045</v>
      </c>
      <c r="NG17" s="11">
        <v>19690</v>
      </c>
      <c r="NH17" s="11">
        <v>9768</v>
      </c>
      <c r="NI17" s="11">
        <v>48933</v>
      </c>
      <c r="NJ17" s="11">
        <v>156840</v>
      </c>
      <c r="NK17" s="11">
        <v>56693</v>
      </c>
      <c r="NL17" s="11">
        <v>90604</v>
      </c>
      <c r="NM17" s="11">
        <v>49921</v>
      </c>
      <c r="NN17" s="11">
        <v>83217</v>
      </c>
      <c r="NO17" s="11">
        <v>22990</v>
      </c>
      <c r="NP17" s="11">
        <v>63461</v>
      </c>
      <c r="NQ17" s="11">
        <v>111317</v>
      </c>
      <c r="NR17" s="11">
        <v>15886</v>
      </c>
      <c r="NS17" s="11">
        <v>35833</v>
      </c>
      <c r="NT17" s="11">
        <v>71350</v>
      </c>
      <c r="NU17" s="11">
        <v>170010</v>
      </c>
      <c r="NV17" s="11">
        <v>7074</v>
      </c>
      <c r="NW17" s="11">
        <v>3792</v>
      </c>
      <c r="NX17" s="11">
        <v>13237</v>
      </c>
      <c r="NY17" s="11">
        <v>1844</v>
      </c>
      <c r="NZ17" s="11">
        <v>9742</v>
      </c>
      <c r="OA17" s="11">
        <v>10486</v>
      </c>
      <c r="OB17" s="11">
        <v>2796</v>
      </c>
      <c r="OC17" s="11">
        <v>46311</v>
      </c>
      <c r="OD17" s="11">
        <v>57307</v>
      </c>
      <c r="OE17" s="11">
        <v>2252</v>
      </c>
      <c r="OF17" s="11">
        <v>13507</v>
      </c>
      <c r="OG17" s="11">
        <v>19661</v>
      </c>
      <c r="OH17" s="11">
        <v>10093</v>
      </c>
      <c r="OI17" s="11">
        <v>3989</v>
      </c>
      <c r="OJ17" s="11">
        <v>16466</v>
      </c>
      <c r="OK17" s="11">
        <v>1597</v>
      </c>
      <c r="OL17" s="11">
        <v>14253</v>
      </c>
      <c r="OM17" s="11">
        <v>0</v>
      </c>
      <c r="ON17" s="11">
        <v>0</v>
      </c>
      <c r="OO17" s="11">
        <v>7276</v>
      </c>
      <c r="OP17" s="11">
        <v>12576145</v>
      </c>
      <c r="OQ17" s="11">
        <v>1436466</v>
      </c>
      <c r="OR17" s="11">
        <v>0</v>
      </c>
      <c r="OS17" s="11">
        <v>0</v>
      </c>
      <c r="OT17" s="11">
        <v>0</v>
      </c>
      <c r="OU17" s="11">
        <v>-539474</v>
      </c>
      <c r="OV17" s="11">
        <v>11258734</v>
      </c>
      <c r="OW17" s="11">
        <v>12155726</v>
      </c>
      <c r="OX17" s="11">
        <v>24731871</v>
      </c>
      <c r="OY17" s="11">
        <v>24284073</v>
      </c>
      <c r="OZ17" s="11">
        <v>447798</v>
      </c>
      <c r="PA17" s="11">
        <v>0</v>
      </c>
      <c r="PB17" s="11">
        <v>24731871</v>
      </c>
    </row>
    <row r="18" spans="1:418" s="16" customFormat="1">
      <c r="A18" s="12" t="s">
        <v>567</v>
      </c>
      <c r="B18" s="13" t="s">
        <v>140</v>
      </c>
      <c r="C18" s="14">
        <v>10</v>
      </c>
      <c r="D18" s="14">
        <v>4</v>
      </c>
      <c r="E18" s="14">
        <v>13</v>
      </c>
      <c r="F18" s="14">
        <v>3</v>
      </c>
      <c r="G18" s="14">
        <v>1615</v>
      </c>
      <c r="H18" s="14">
        <v>13461</v>
      </c>
      <c r="I18" s="14">
        <v>0</v>
      </c>
      <c r="J18" s="14">
        <v>0</v>
      </c>
      <c r="K18" s="14">
        <v>0</v>
      </c>
      <c r="L18" s="14">
        <v>0</v>
      </c>
      <c r="M18" s="14">
        <v>1</v>
      </c>
      <c r="N18" s="14">
        <v>0</v>
      </c>
      <c r="O18" s="14">
        <v>7</v>
      </c>
      <c r="P18" s="14">
        <v>27198</v>
      </c>
      <c r="Q18" s="14">
        <v>0</v>
      </c>
      <c r="R18" s="14">
        <v>9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21</v>
      </c>
      <c r="Y18" s="14">
        <v>17</v>
      </c>
      <c r="Z18" s="14">
        <v>17</v>
      </c>
      <c r="AA18" s="14">
        <v>7</v>
      </c>
      <c r="AB18" s="14">
        <v>22</v>
      </c>
      <c r="AC18" s="14">
        <v>20099</v>
      </c>
      <c r="AD18" s="14">
        <v>8877</v>
      </c>
      <c r="AE18" s="14">
        <v>48865</v>
      </c>
      <c r="AF18" s="14">
        <v>140</v>
      </c>
      <c r="AG18" s="14">
        <v>0</v>
      </c>
      <c r="AH18" s="14">
        <v>166</v>
      </c>
      <c r="AI18" s="14">
        <v>1238</v>
      </c>
      <c r="AJ18" s="14">
        <v>10</v>
      </c>
      <c r="AK18" s="14">
        <v>0</v>
      </c>
      <c r="AL18" s="14">
        <v>0</v>
      </c>
      <c r="AM18" s="14">
        <v>12</v>
      </c>
      <c r="AN18" s="14">
        <v>72</v>
      </c>
      <c r="AO18" s="14">
        <v>8905</v>
      </c>
      <c r="AP18" s="14">
        <v>89</v>
      </c>
      <c r="AQ18" s="14">
        <v>1413</v>
      </c>
      <c r="AR18" s="14">
        <v>778</v>
      </c>
      <c r="AS18" s="14">
        <v>79</v>
      </c>
      <c r="AT18" s="14">
        <v>75</v>
      </c>
      <c r="AU18" s="14">
        <v>141</v>
      </c>
      <c r="AV18" s="14">
        <v>8624</v>
      </c>
      <c r="AW18" s="14">
        <v>2968</v>
      </c>
      <c r="AX18" s="14">
        <v>2798</v>
      </c>
      <c r="AY18" s="14">
        <v>2790</v>
      </c>
      <c r="AZ18" s="14">
        <v>3240</v>
      </c>
      <c r="BA18" s="14">
        <v>1650</v>
      </c>
      <c r="BB18" s="14">
        <v>1794</v>
      </c>
      <c r="BC18" s="14">
        <v>2727</v>
      </c>
      <c r="BD18" s="14">
        <v>1114</v>
      </c>
      <c r="BE18" s="14">
        <v>2540</v>
      </c>
      <c r="BF18" s="14">
        <v>574</v>
      </c>
      <c r="BG18" s="14">
        <v>3</v>
      </c>
      <c r="BH18" s="14">
        <v>1732</v>
      </c>
      <c r="BI18" s="14">
        <v>0</v>
      </c>
      <c r="BJ18" s="14">
        <v>8498</v>
      </c>
      <c r="BK18" s="14">
        <v>5693</v>
      </c>
      <c r="BL18" s="14">
        <v>6488</v>
      </c>
      <c r="BM18" s="14">
        <v>12656</v>
      </c>
      <c r="BN18" s="14">
        <v>1909</v>
      </c>
      <c r="BO18" s="14">
        <v>6930</v>
      </c>
      <c r="BP18" s="14">
        <v>1533</v>
      </c>
      <c r="BQ18" s="14">
        <v>5416</v>
      </c>
      <c r="BR18" s="14">
        <v>3743</v>
      </c>
      <c r="BS18" s="14">
        <v>5684</v>
      </c>
      <c r="BT18" s="14">
        <v>8422</v>
      </c>
      <c r="BU18" s="14">
        <v>12584</v>
      </c>
      <c r="BV18" s="14">
        <v>6714</v>
      </c>
      <c r="BW18" s="14">
        <v>2965</v>
      </c>
      <c r="BX18" s="14">
        <v>5652</v>
      </c>
      <c r="BY18" s="14">
        <v>9496</v>
      </c>
      <c r="BZ18" s="14">
        <v>13590</v>
      </c>
      <c r="CA18" s="14">
        <v>21189</v>
      </c>
      <c r="CB18" s="14">
        <v>799</v>
      </c>
      <c r="CC18" s="14">
        <v>4648</v>
      </c>
      <c r="CD18" s="14">
        <v>4380</v>
      </c>
      <c r="CE18" s="14">
        <v>4898</v>
      </c>
      <c r="CF18" s="14">
        <v>241</v>
      </c>
      <c r="CG18" s="14">
        <v>11815</v>
      </c>
      <c r="CH18" s="14">
        <v>8893</v>
      </c>
      <c r="CI18" s="14">
        <v>929</v>
      </c>
      <c r="CJ18" s="14">
        <v>5995</v>
      </c>
      <c r="CK18" s="14">
        <v>17</v>
      </c>
      <c r="CL18" s="14">
        <v>963</v>
      </c>
      <c r="CM18" s="14">
        <v>2777</v>
      </c>
      <c r="CN18" s="14">
        <v>5142</v>
      </c>
      <c r="CO18" s="14">
        <v>5885</v>
      </c>
      <c r="CP18" s="14">
        <v>1166</v>
      </c>
      <c r="CQ18" s="14">
        <v>219</v>
      </c>
      <c r="CR18" s="14">
        <v>533</v>
      </c>
      <c r="CS18" s="14">
        <v>30939</v>
      </c>
      <c r="CT18" s="14">
        <v>3930</v>
      </c>
      <c r="CU18" s="14">
        <v>13938</v>
      </c>
      <c r="CV18" s="14">
        <v>94596</v>
      </c>
      <c r="CW18" s="14">
        <v>6996</v>
      </c>
      <c r="CX18" s="14">
        <v>4394</v>
      </c>
      <c r="CY18" s="14">
        <v>10739</v>
      </c>
      <c r="CZ18" s="14">
        <v>1361</v>
      </c>
      <c r="DA18" s="14">
        <v>203</v>
      </c>
      <c r="DB18" s="14">
        <v>97</v>
      </c>
      <c r="DC18" s="14">
        <v>5998</v>
      </c>
      <c r="DD18" s="14">
        <v>25797</v>
      </c>
      <c r="DE18" s="14">
        <v>1088</v>
      </c>
      <c r="DF18" s="14">
        <v>144</v>
      </c>
      <c r="DG18" s="14">
        <v>438</v>
      </c>
      <c r="DH18" s="14">
        <v>1762</v>
      </c>
      <c r="DI18" s="14">
        <v>850</v>
      </c>
      <c r="DJ18" s="14">
        <v>2923</v>
      </c>
      <c r="DK18" s="14">
        <v>418</v>
      </c>
      <c r="DL18" s="14">
        <v>7395</v>
      </c>
      <c r="DM18" s="14">
        <v>2317</v>
      </c>
      <c r="DN18" s="14">
        <v>18982</v>
      </c>
      <c r="DO18" s="14">
        <v>1820</v>
      </c>
      <c r="DP18" s="14">
        <v>811</v>
      </c>
      <c r="DQ18" s="14">
        <v>142</v>
      </c>
      <c r="DR18" s="14">
        <v>5625</v>
      </c>
      <c r="DS18" s="14">
        <v>33589</v>
      </c>
      <c r="DT18" s="14">
        <v>69338</v>
      </c>
      <c r="DU18" s="14">
        <v>114167</v>
      </c>
      <c r="DV18" s="14">
        <v>22159</v>
      </c>
      <c r="DW18" s="14">
        <v>1570</v>
      </c>
      <c r="DX18" s="14">
        <v>3799</v>
      </c>
      <c r="DY18" s="14">
        <v>23063</v>
      </c>
      <c r="DZ18" s="14">
        <v>12744</v>
      </c>
      <c r="EA18" s="14">
        <v>10891</v>
      </c>
      <c r="EB18" s="14">
        <v>831</v>
      </c>
      <c r="EC18" s="14">
        <v>95</v>
      </c>
      <c r="ED18" s="14">
        <v>17202</v>
      </c>
      <c r="EE18" s="14">
        <v>9490</v>
      </c>
      <c r="EF18" s="14">
        <v>43453</v>
      </c>
      <c r="EG18" s="14">
        <v>92909</v>
      </c>
      <c r="EH18" s="14">
        <v>17280</v>
      </c>
      <c r="EI18" s="14">
        <v>179017</v>
      </c>
      <c r="EJ18" s="14">
        <v>50103</v>
      </c>
      <c r="EK18" s="14">
        <v>26251</v>
      </c>
      <c r="EL18" s="14">
        <v>69418</v>
      </c>
      <c r="EM18" s="14">
        <v>23195</v>
      </c>
      <c r="EN18" s="14">
        <v>21012</v>
      </c>
      <c r="EO18" s="14">
        <v>28020</v>
      </c>
      <c r="EP18" s="14">
        <v>2100</v>
      </c>
      <c r="EQ18" s="14">
        <v>20213</v>
      </c>
      <c r="ER18" s="14">
        <v>10338</v>
      </c>
      <c r="ES18" s="14">
        <v>18006</v>
      </c>
      <c r="ET18" s="14">
        <v>36116</v>
      </c>
      <c r="EU18" s="14">
        <v>12776</v>
      </c>
      <c r="EV18" s="14">
        <v>995</v>
      </c>
      <c r="EW18" s="14">
        <v>18091</v>
      </c>
      <c r="EX18" s="14">
        <v>3126</v>
      </c>
      <c r="EY18" s="14">
        <v>37357</v>
      </c>
      <c r="EZ18" s="14">
        <v>2518</v>
      </c>
      <c r="FA18" s="14">
        <v>25178</v>
      </c>
      <c r="FB18" s="14">
        <v>4287</v>
      </c>
      <c r="FC18" s="14">
        <v>7698</v>
      </c>
      <c r="FD18" s="14">
        <v>7809</v>
      </c>
      <c r="FE18" s="14">
        <v>6952</v>
      </c>
      <c r="FF18" s="14">
        <v>5555</v>
      </c>
      <c r="FG18" s="14">
        <v>6314</v>
      </c>
      <c r="FH18" s="14">
        <v>3669</v>
      </c>
      <c r="FI18" s="14">
        <v>77</v>
      </c>
      <c r="FJ18" s="14">
        <v>2090</v>
      </c>
      <c r="FK18" s="14">
        <v>24051</v>
      </c>
      <c r="FL18" s="14">
        <v>51610</v>
      </c>
      <c r="FM18" s="14">
        <v>142546</v>
      </c>
      <c r="FN18" s="14">
        <v>3337</v>
      </c>
      <c r="FO18" s="14">
        <v>29965</v>
      </c>
      <c r="FP18" s="14">
        <v>18234</v>
      </c>
      <c r="FQ18" s="14">
        <v>3989</v>
      </c>
      <c r="FR18" s="14">
        <v>66928</v>
      </c>
      <c r="FS18" s="14">
        <v>105580</v>
      </c>
      <c r="FT18" s="14">
        <v>4986</v>
      </c>
      <c r="FU18" s="14">
        <v>2565</v>
      </c>
      <c r="FV18" s="14">
        <v>13931</v>
      </c>
      <c r="FW18" s="14">
        <v>23317</v>
      </c>
      <c r="FX18" s="14">
        <v>11780</v>
      </c>
      <c r="FY18" s="14">
        <v>42501</v>
      </c>
      <c r="FZ18" s="14">
        <v>28660</v>
      </c>
      <c r="GA18" s="14">
        <v>74004</v>
      </c>
      <c r="GB18" s="14">
        <v>17711</v>
      </c>
      <c r="GC18" s="14">
        <v>1137</v>
      </c>
      <c r="GD18" s="14">
        <v>8154</v>
      </c>
      <c r="GE18" s="14">
        <v>1996</v>
      </c>
      <c r="GF18" s="14">
        <v>14241</v>
      </c>
      <c r="GG18" s="14">
        <v>8762</v>
      </c>
      <c r="GH18" s="14">
        <v>6134</v>
      </c>
      <c r="GI18" s="14">
        <v>588</v>
      </c>
      <c r="GJ18" s="14">
        <v>113962</v>
      </c>
      <c r="GK18" s="14">
        <v>44475</v>
      </c>
      <c r="GL18" s="14">
        <v>21795</v>
      </c>
      <c r="GM18" s="14">
        <v>8769</v>
      </c>
      <c r="GN18" s="14">
        <v>125771</v>
      </c>
      <c r="GO18" s="14">
        <v>6790</v>
      </c>
      <c r="GP18" s="14">
        <v>10380</v>
      </c>
      <c r="GQ18" s="14">
        <v>13346</v>
      </c>
      <c r="GR18" s="14">
        <v>16816</v>
      </c>
      <c r="GS18" s="14">
        <v>42995</v>
      </c>
      <c r="GT18" s="14">
        <v>15780</v>
      </c>
      <c r="GU18" s="15">
        <v>7436</v>
      </c>
      <c r="GV18" s="15">
        <v>22451</v>
      </c>
      <c r="GW18" s="15">
        <v>12630</v>
      </c>
      <c r="GX18" s="15">
        <v>8914</v>
      </c>
      <c r="GY18" s="15">
        <v>3353</v>
      </c>
      <c r="GZ18" s="15">
        <v>9631</v>
      </c>
      <c r="HA18" s="15">
        <v>27820</v>
      </c>
      <c r="HB18" s="15">
        <v>6018</v>
      </c>
      <c r="HC18" s="15">
        <v>5970</v>
      </c>
      <c r="HD18" s="15">
        <v>14338</v>
      </c>
      <c r="HE18" s="15">
        <v>9107</v>
      </c>
      <c r="HF18" s="15">
        <v>2270</v>
      </c>
      <c r="HG18" s="15">
        <v>2712</v>
      </c>
      <c r="HH18" s="15">
        <v>8983</v>
      </c>
      <c r="HI18" s="15">
        <v>8430</v>
      </c>
      <c r="HJ18" s="15">
        <v>4743</v>
      </c>
      <c r="HK18" s="15">
        <v>19009</v>
      </c>
      <c r="HL18" s="15">
        <v>1542</v>
      </c>
      <c r="HM18" s="15">
        <v>7322</v>
      </c>
      <c r="HN18" s="15">
        <v>20349</v>
      </c>
      <c r="HO18" s="15">
        <v>2085</v>
      </c>
      <c r="HP18" s="15">
        <v>1992</v>
      </c>
      <c r="HQ18" s="15">
        <v>4969</v>
      </c>
      <c r="HR18" s="15">
        <v>3661</v>
      </c>
      <c r="HS18" s="15">
        <v>3941</v>
      </c>
      <c r="HT18" s="15">
        <v>2783</v>
      </c>
      <c r="HU18" s="15">
        <v>3470</v>
      </c>
      <c r="HV18" s="15">
        <v>3622</v>
      </c>
      <c r="HW18" s="15">
        <v>4122</v>
      </c>
      <c r="HX18" s="15">
        <v>4636</v>
      </c>
      <c r="HY18" s="15">
        <v>291</v>
      </c>
      <c r="HZ18" s="15">
        <v>1707</v>
      </c>
      <c r="IA18" s="15">
        <v>3496</v>
      </c>
      <c r="IB18" s="15">
        <v>963</v>
      </c>
      <c r="IC18" s="15">
        <v>875</v>
      </c>
      <c r="ID18" s="15">
        <v>13640</v>
      </c>
      <c r="IE18" s="15">
        <v>1022</v>
      </c>
      <c r="IF18" s="15">
        <v>2609</v>
      </c>
      <c r="IG18" s="15">
        <v>11143</v>
      </c>
      <c r="IH18" s="15">
        <v>4079</v>
      </c>
      <c r="II18" s="15">
        <v>4272</v>
      </c>
      <c r="IJ18" s="15">
        <v>759</v>
      </c>
      <c r="IK18" s="15">
        <v>5695</v>
      </c>
      <c r="IL18" s="15">
        <v>9225</v>
      </c>
      <c r="IM18" s="15">
        <v>9081</v>
      </c>
      <c r="IN18" s="15">
        <v>11517</v>
      </c>
      <c r="IO18" s="15">
        <v>6254</v>
      </c>
      <c r="IP18" s="15">
        <v>116</v>
      </c>
      <c r="IQ18" s="15">
        <v>47988</v>
      </c>
      <c r="IR18" s="15">
        <v>1937</v>
      </c>
      <c r="IS18" s="15">
        <v>5231</v>
      </c>
      <c r="IT18" s="15">
        <v>871</v>
      </c>
      <c r="IU18" s="15">
        <v>1345</v>
      </c>
      <c r="IV18" s="15">
        <v>5916</v>
      </c>
      <c r="IW18" s="15">
        <v>2073</v>
      </c>
      <c r="IX18" s="15">
        <v>1833</v>
      </c>
      <c r="IY18" s="15">
        <v>403</v>
      </c>
      <c r="IZ18" s="15">
        <v>329</v>
      </c>
      <c r="JA18" s="15">
        <v>2136</v>
      </c>
      <c r="JB18" s="15">
        <v>11889</v>
      </c>
      <c r="JC18" s="15">
        <v>2961</v>
      </c>
      <c r="JD18" s="15">
        <v>635</v>
      </c>
      <c r="JE18" s="15">
        <v>283</v>
      </c>
      <c r="JF18" s="15">
        <v>3790</v>
      </c>
      <c r="JG18" s="15">
        <v>1113</v>
      </c>
      <c r="JH18" s="15">
        <v>915</v>
      </c>
      <c r="JI18" s="15">
        <v>2021</v>
      </c>
      <c r="JJ18" s="15">
        <v>3784</v>
      </c>
      <c r="JK18" s="15">
        <v>1363</v>
      </c>
      <c r="JL18" s="15">
        <v>1088</v>
      </c>
      <c r="JM18" s="15">
        <v>828</v>
      </c>
      <c r="JN18" s="15">
        <v>588</v>
      </c>
      <c r="JO18" s="15">
        <v>11</v>
      </c>
      <c r="JP18" s="15">
        <v>15607</v>
      </c>
      <c r="JQ18" s="15">
        <v>1696</v>
      </c>
      <c r="JR18" s="15">
        <v>2975</v>
      </c>
      <c r="JS18" s="15">
        <v>384</v>
      </c>
      <c r="JT18" s="15">
        <v>3555</v>
      </c>
      <c r="JU18" s="15">
        <v>10164</v>
      </c>
      <c r="JV18" s="15">
        <v>150</v>
      </c>
      <c r="JW18" s="15">
        <v>8812</v>
      </c>
      <c r="JX18" s="15">
        <v>1523</v>
      </c>
      <c r="JY18" s="15">
        <v>5791</v>
      </c>
      <c r="JZ18" s="15">
        <v>1955</v>
      </c>
      <c r="KA18" s="15">
        <v>815</v>
      </c>
      <c r="KB18" s="15">
        <v>225</v>
      </c>
      <c r="KC18" s="15">
        <v>101</v>
      </c>
      <c r="KD18" s="15">
        <v>1177</v>
      </c>
      <c r="KE18" s="15">
        <v>2422</v>
      </c>
      <c r="KF18" s="15">
        <v>8154</v>
      </c>
      <c r="KG18" s="15">
        <v>105</v>
      </c>
      <c r="KH18" s="15">
        <v>1409</v>
      </c>
      <c r="KI18" s="15">
        <v>258</v>
      </c>
      <c r="KJ18" s="15">
        <v>195</v>
      </c>
      <c r="KK18" s="15">
        <v>0</v>
      </c>
      <c r="KL18" s="15">
        <v>251</v>
      </c>
      <c r="KM18" s="15">
        <v>1101</v>
      </c>
      <c r="KN18" s="15">
        <v>464</v>
      </c>
      <c r="KO18" s="18">
        <v>1225107</v>
      </c>
      <c r="KP18" s="15">
        <v>28995</v>
      </c>
      <c r="KQ18" s="15">
        <v>227470</v>
      </c>
      <c r="KR18" s="15">
        <v>540</v>
      </c>
      <c r="KS18" s="15">
        <v>114192</v>
      </c>
      <c r="KT18" s="15">
        <v>1912</v>
      </c>
      <c r="KU18" s="15">
        <v>3479</v>
      </c>
      <c r="KV18" s="15">
        <v>1147</v>
      </c>
      <c r="KW18" s="15">
        <v>315</v>
      </c>
      <c r="KX18" s="15">
        <v>2244</v>
      </c>
      <c r="KY18" s="15">
        <v>139</v>
      </c>
      <c r="KZ18" s="15">
        <v>48</v>
      </c>
      <c r="LA18" s="15">
        <v>131</v>
      </c>
      <c r="LB18" s="15">
        <v>97</v>
      </c>
      <c r="LC18" s="15">
        <v>2410</v>
      </c>
      <c r="LD18" s="15">
        <v>241</v>
      </c>
      <c r="LE18" s="15">
        <v>116</v>
      </c>
      <c r="LF18" s="15">
        <v>1721</v>
      </c>
      <c r="LG18" s="15">
        <v>872</v>
      </c>
      <c r="LH18" s="15">
        <v>183</v>
      </c>
      <c r="LI18" s="15">
        <v>372</v>
      </c>
      <c r="LJ18" s="15">
        <v>1216</v>
      </c>
      <c r="LK18" s="15">
        <v>30615</v>
      </c>
      <c r="LL18" s="15">
        <v>27003</v>
      </c>
      <c r="LM18" s="15">
        <v>7524</v>
      </c>
      <c r="LN18" s="15">
        <v>1150</v>
      </c>
      <c r="LO18" s="15">
        <v>0</v>
      </c>
      <c r="LP18" s="15">
        <v>24810</v>
      </c>
      <c r="LQ18" s="15">
        <v>304</v>
      </c>
      <c r="LR18" s="15">
        <v>115</v>
      </c>
      <c r="LS18" s="15">
        <v>780</v>
      </c>
      <c r="LT18" s="15">
        <v>1478</v>
      </c>
      <c r="LU18" s="15">
        <v>154</v>
      </c>
      <c r="LV18" s="15">
        <v>78993</v>
      </c>
      <c r="LW18" s="15">
        <v>5256335</v>
      </c>
      <c r="LX18" s="15">
        <v>1027</v>
      </c>
      <c r="LY18" s="15">
        <v>1888</v>
      </c>
      <c r="LZ18" s="15">
        <v>2130</v>
      </c>
      <c r="MA18" s="15">
        <v>70</v>
      </c>
      <c r="MB18" s="15">
        <v>1998</v>
      </c>
      <c r="MC18" s="15">
        <v>329</v>
      </c>
      <c r="MD18" s="15">
        <v>584</v>
      </c>
      <c r="ME18" s="15">
        <v>242</v>
      </c>
      <c r="MF18" s="15">
        <v>913</v>
      </c>
      <c r="MG18" s="15">
        <v>1585</v>
      </c>
      <c r="MH18" s="15">
        <v>130</v>
      </c>
      <c r="MI18" s="15">
        <v>79</v>
      </c>
      <c r="MJ18" s="15">
        <v>532</v>
      </c>
      <c r="MK18" s="15">
        <v>1443</v>
      </c>
      <c r="ML18" s="15">
        <v>11025</v>
      </c>
      <c r="MM18" s="15">
        <v>462</v>
      </c>
      <c r="MN18" s="15">
        <v>703</v>
      </c>
      <c r="MO18" s="15">
        <v>4202</v>
      </c>
      <c r="MP18" s="15">
        <v>3365</v>
      </c>
      <c r="MQ18" s="15">
        <v>802</v>
      </c>
      <c r="MR18" s="15">
        <v>0</v>
      </c>
      <c r="MS18" s="15">
        <v>5039</v>
      </c>
      <c r="MT18" s="15">
        <v>0</v>
      </c>
      <c r="MU18" s="15">
        <v>629</v>
      </c>
      <c r="MV18" s="15">
        <v>267</v>
      </c>
      <c r="MW18" s="15">
        <v>359</v>
      </c>
      <c r="MX18" s="15">
        <v>4903</v>
      </c>
      <c r="MY18" s="15">
        <v>6154</v>
      </c>
      <c r="MZ18" s="15">
        <v>1393</v>
      </c>
      <c r="NA18" s="15">
        <v>1527</v>
      </c>
      <c r="NB18" s="15">
        <v>3027</v>
      </c>
      <c r="NC18" s="15">
        <v>941</v>
      </c>
      <c r="ND18" s="15">
        <v>192</v>
      </c>
      <c r="NE18" s="15">
        <v>73</v>
      </c>
      <c r="NF18" s="15">
        <v>408</v>
      </c>
      <c r="NG18" s="15">
        <v>1489</v>
      </c>
      <c r="NH18" s="15">
        <v>1081</v>
      </c>
      <c r="NI18" s="15">
        <v>4599</v>
      </c>
      <c r="NJ18" s="15">
        <v>81511</v>
      </c>
      <c r="NK18" s="15">
        <v>8884</v>
      </c>
      <c r="NL18" s="15">
        <v>265758</v>
      </c>
      <c r="NM18" s="15">
        <v>95508</v>
      </c>
      <c r="NN18" s="15">
        <v>21546</v>
      </c>
      <c r="NO18" s="15">
        <v>12756</v>
      </c>
      <c r="NP18" s="15">
        <v>45966</v>
      </c>
      <c r="NQ18" s="15">
        <v>39576</v>
      </c>
      <c r="NR18" s="15">
        <v>5910</v>
      </c>
      <c r="NS18" s="15">
        <v>10778</v>
      </c>
      <c r="NT18" s="15">
        <v>4397</v>
      </c>
      <c r="NU18" s="15">
        <v>6</v>
      </c>
      <c r="NV18" s="15">
        <v>3135</v>
      </c>
      <c r="NW18" s="15">
        <v>8596</v>
      </c>
      <c r="NX18" s="15">
        <v>7066</v>
      </c>
      <c r="NY18" s="15">
        <v>558</v>
      </c>
      <c r="NZ18" s="15">
        <v>335</v>
      </c>
      <c r="OA18" s="15">
        <v>435</v>
      </c>
      <c r="OB18" s="15">
        <v>1838</v>
      </c>
      <c r="OC18" s="15">
        <v>9835</v>
      </c>
      <c r="OD18" s="15">
        <v>2483</v>
      </c>
      <c r="OE18" s="15">
        <v>764</v>
      </c>
      <c r="OF18" s="15">
        <v>9623</v>
      </c>
      <c r="OG18" s="15">
        <v>393</v>
      </c>
      <c r="OH18" s="15">
        <v>53</v>
      </c>
      <c r="OI18" s="15">
        <v>838</v>
      </c>
      <c r="OJ18" s="15">
        <v>979</v>
      </c>
      <c r="OK18" s="15">
        <v>990</v>
      </c>
      <c r="OL18" s="15">
        <v>53693</v>
      </c>
      <c r="OM18" s="15">
        <v>0</v>
      </c>
      <c r="ON18" s="15">
        <v>0</v>
      </c>
      <c r="OO18" s="15">
        <v>4965</v>
      </c>
      <c r="OP18" s="15">
        <v>11139176</v>
      </c>
      <c r="OQ18" s="15">
        <v>27174</v>
      </c>
      <c r="OR18" s="15">
        <v>0</v>
      </c>
      <c r="OS18" s="15">
        <v>0</v>
      </c>
      <c r="OT18" s="15">
        <v>0</v>
      </c>
      <c r="OU18" s="15">
        <v>-1130145</v>
      </c>
      <c r="OV18" s="15">
        <v>4559168</v>
      </c>
      <c r="OW18" s="15">
        <v>3456197</v>
      </c>
      <c r="OX18" s="15">
        <v>14595373</v>
      </c>
      <c r="OY18" s="15">
        <v>11093292</v>
      </c>
      <c r="OZ18" s="15">
        <v>3502081</v>
      </c>
      <c r="PA18" s="15">
        <v>0</v>
      </c>
      <c r="PB18" s="15">
        <v>14595373</v>
      </c>
    </row>
    <row r="19" spans="1:418">
      <c r="A19" s="8" t="s">
        <v>568</v>
      </c>
      <c r="B19" s="9" t="s">
        <v>141</v>
      </c>
      <c r="C19" s="10">
        <v>95</v>
      </c>
      <c r="D19" s="10">
        <v>20</v>
      </c>
      <c r="E19" s="10">
        <v>80</v>
      </c>
      <c r="F19" s="10">
        <v>38</v>
      </c>
      <c r="G19" s="10">
        <v>528</v>
      </c>
      <c r="H19" s="10">
        <v>225</v>
      </c>
      <c r="I19" s="10">
        <v>34</v>
      </c>
      <c r="J19" s="10">
        <v>29</v>
      </c>
      <c r="K19" s="10">
        <v>20</v>
      </c>
      <c r="L19" s="10">
        <v>50</v>
      </c>
      <c r="M19" s="10">
        <v>2</v>
      </c>
      <c r="N19" s="10">
        <v>1</v>
      </c>
      <c r="O19" s="10">
        <v>3</v>
      </c>
      <c r="P19" s="10">
        <v>471</v>
      </c>
      <c r="Q19" s="10">
        <v>0</v>
      </c>
      <c r="R19" s="10">
        <v>31</v>
      </c>
      <c r="S19" s="10">
        <v>5</v>
      </c>
      <c r="T19" s="10">
        <v>644</v>
      </c>
      <c r="U19" s="10">
        <v>170</v>
      </c>
      <c r="V19" s="10">
        <v>514</v>
      </c>
      <c r="W19" s="10">
        <v>613</v>
      </c>
      <c r="X19" s="10">
        <v>161</v>
      </c>
      <c r="Y19" s="10">
        <v>38</v>
      </c>
      <c r="Z19" s="10">
        <v>320</v>
      </c>
      <c r="AA19" s="10">
        <v>124</v>
      </c>
      <c r="AB19" s="10">
        <v>1</v>
      </c>
      <c r="AC19" s="10">
        <v>15323</v>
      </c>
      <c r="AD19" s="10">
        <v>1964</v>
      </c>
      <c r="AE19" s="10">
        <v>3372</v>
      </c>
      <c r="AF19" s="10">
        <v>476</v>
      </c>
      <c r="AG19" s="10">
        <v>0</v>
      </c>
      <c r="AH19" s="10">
        <v>2</v>
      </c>
      <c r="AI19" s="10">
        <v>0</v>
      </c>
      <c r="AJ19" s="10">
        <v>13</v>
      </c>
      <c r="AK19" s="10">
        <v>0</v>
      </c>
      <c r="AL19" s="10">
        <v>0</v>
      </c>
      <c r="AM19" s="10">
        <v>50</v>
      </c>
      <c r="AN19" s="10">
        <v>1824</v>
      </c>
      <c r="AO19" s="10">
        <v>64</v>
      </c>
      <c r="AP19" s="10">
        <v>67</v>
      </c>
      <c r="AQ19" s="10">
        <v>155</v>
      </c>
      <c r="AR19" s="10">
        <v>233</v>
      </c>
      <c r="AS19" s="10">
        <v>458</v>
      </c>
      <c r="AT19" s="10">
        <v>95</v>
      </c>
      <c r="AU19" s="10">
        <v>228</v>
      </c>
      <c r="AV19" s="10">
        <v>409</v>
      </c>
      <c r="AW19" s="10">
        <v>1268</v>
      </c>
      <c r="AX19" s="10">
        <v>1330</v>
      </c>
      <c r="AY19" s="10">
        <v>1607</v>
      </c>
      <c r="AZ19" s="10">
        <v>3287</v>
      </c>
      <c r="BA19" s="10">
        <v>415</v>
      </c>
      <c r="BB19" s="10">
        <v>42</v>
      </c>
      <c r="BC19" s="10">
        <v>458</v>
      </c>
      <c r="BD19" s="10">
        <v>205</v>
      </c>
      <c r="BE19" s="10">
        <v>1540</v>
      </c>
      <c r="BF19" s="10">
        <v>384</v>
      </c>
      <c r="BG19" s="10">
        <v>13</v>
      </c>
      <c r="BH19" s="10">
        <v>52</v>
      </c>
      <c r="BI19" s="10">
        <v>0</v>
      </c>
      <c r="BJ19" s="10">
        <v>95</v>
      </c>
      <c r="BK19" s="10">
        <v>237</v>
      </c>
      <c r="BL19" s="10">
        <v>188</v>
      </c>
      <c r="BM19" s="10">
        <v>7890</v>
      </c>
      <c r="BN19" s="10">
        <v>5597</v>
      </c>
      <c r="BO19" s="10">
        <v>1648</v>
      </c>
      <c r="BP19" s="10">
        <v>69</v>
      </c>
      <c r="BQ19" s="10">
        <v>976</v>
      </c>
      <c r="BR19" s="10">
        <v>150</v>
      </c>
      <c r="BS19" s="10">
        <v>162</v>
      </c>
      <c r="BT19" s="10">
        <v>2422</v>
      </c>
      <c r="BU19" s="10">
        <v>2034</v>
      </c>
      <c r="BV19" s="10">
        <v>2020</v>
      </c>
      <c r="BW19" s="10">
        <v>209</v>
      </c>
      <c r="BX19" s="10">
        <v>36</v>
      </c>
      <c r="BY19" s="10">
        <v>7535</v>
      </c>
      <c r="BZ19" s="10">
        <v>5228</v>
      </c>
      <c r="CA19" s="10">
        <v>171</v>
      </c>
      <c r="CB19" s="10">
        <v>47</v>
      </c>
      <c r="CC19" s="10">
        <v>24</v>
      </c>
      <c r="CD19" s="10">
        <v>74</v>
      </c>
      <c r="CE19" s="10">
        <v>3183</v>
      </c>
      <c r="CF19" s="10">
        <v>342</v>
      </c>
      <c r="CG19" s="10">
        <v>4731</v>
      </c>
      <c r="CH19" s="10">
        <v>113</v>
      </c>
      <c r="CI19" s="10">
        <v>33</v>
      </c>
      <c r="CJ19" s="10">
        <v>81</v>
      </c>
      <c r="CK19" s="10">
        <v>7</v>
      </c>
      <c r="CL19" s="10">
        <v>123</v>
      </c>
      <c r="CM19" s="10">
        <v>576</v>
      </c>
      <c r="CN19" s="10">
        <v>6353</v>
      </c>
      <c r="CO19" s="10">
        <v>41</v>
      </c>
      <c r="CP19" s="10">
        <v>230</v>
      </c>
      <c r="CQ19" s="10">
        <v>23</v>
      </c>
      <c r="CR19" s="10">
        <v>70</v>
      </c>
      <c r="CS19" s="10">
        <v>13046</v>
      </c>
      <c r="CT19" s="10">
        <v>122</v>
      </c>
      <c r="CU19" s="10">
        <v>7876</v>
      </c>
      <c r="CV19" s="10">
        <v>5456</v>
      </c>
      <c r="CW19" s="10">
        <v>6882</v>
      </c>
      <c r="CX19" s="10">
        <v>273</v>
      </c>
      <c r="CY19" s="10">
        <v>2595</v>
      </c>
      <c r="CZ19" s="10">
        <v>117</v>
      </c>
      <c r="DA19" s="10">
        <v>15</v>
      </c>
      <c r="DB19" s="10">
        <v>7</v>
      </c>
      <c r="DC19" s="10">
        <v>902</v>
      </c>
      <c r="DD19" s="10">
        <v>1095</v>
      </c>
      <c r="DE19" s="10">
        <v>124</v>
      </c>
      <c r="DF19" s="10">
        <v>3</v>
      </c>
      <c r="DG19" s="10">
        <v>15</v>
      </c>
      <c r="DH19" s="10">
        <v>64</v>
      </c>
      <c r="DI19" s="10">
        <v>139</v>
      </c>
      <c r="DJ19" s="10">
        <v>282</v>
      </c>
      <c r="DK19" s="10">
        <v>30</v>
      </c>
      <c r="DL19" s="10">
        <v>347</v>
      </c>
      <c r="DM19" s="10">
        <v>28</v>
      </c>
      <c r="DN19" s="10">
        <v>451</v>
      </c>
      <c r="DO19" s="10">
        <v>74</v>
      </c>
      <c r="DP19" s="10">
        <v>343</v>
      </c>
      <c r="DQ19" s="10">
        <v>47</v>
      </c>
      <c r="DR19" s="10">
        <v>1757</v>
      </c>
      <c r="DS19" s="10">
        <v>106</v>
      </c>
      <c r="DT19" s="10">
        <v>1634</v>
      </c>
      <c r="DU19" s="10">
        <v>3583</v>
      </c>
      <c r="DV19" s="10">
        <v>650</v>
      </c>
      <c r="DW19" s="10">
        <v>1039</v>
      </c>
      <c r="DX19" s="10">
        <v>360</v>
      </c>
      <c r="DY19" s="10">
        <v>1732</v>
      </c>
      <c r="DZ19" s="10">
        <v>1735</v>
      </c>
      <c r="EA19" s="10">
        <v>7726</v>
      </c>
      <c r="EB19" s="10">
        <v>491</v>
      </c>
      <c r="EC19" s="10">
        <v>1048</v>
      </c>
      <c r="ED19" s="10">
        <v>297</v>
      </c>
      <c r="EE19" s="10">
        <v>50989</v>
      </c>
      <c r="EF19" s="10">
        <v>27073</v>
      </c>
      <c r="EG19" s="10">
        <v>41844</v>
      </c>
      <c r="EH19" s="10">
        <v>10047</v>
      </c>
      <c r="EI19" s="10">
        <v>69690</v>
      </c>
      <c r="EJ19" s="10">
        <v>10390</v>
      </c>
      <c r="EK19" s="10">
        <v>13313</v>
      </c>
      <c r="EL19" s="10">
        <v>23541</v>
      </c>
      <c r="EM19" s="10">
        <v>13542</v>
      </c>
      <c r="EN19" s="10">
        <v>50351</v>
      </c>
      <c r="EO19" s="10">
        <v>12491</v>
      </c>
      <c r="EP19" s="10">
        <v>3830</v>
      </c>
      <c r="EQ19" s="10">
        <v>1590</v>
      </c>
      <c r="ER19" s="10">
        <v>374</v>
      </c>
      <c r="ES19" s="10">
        <v>29917</v>
      </c>
      <c r="ET19" s="10">
        <v>23943</v>
      </c>
      <c r="EU19" s="10">
        <v>2173</v>
      </c>
      <c r="EV19" s="10">
        <v>45</v>
      </c>
      <c r="EW19" s="10">
        <v>139</v>
      </c>
      <c r="EX19" s="10">
        <v>4283</v>
      </c>
      <c r="EY19" s="10">
        <v>4409</v>
      </c>
      <c r="EZ19" s="10">
        <v>2581</v>
      </c>
      <c r="FA19" s="10">
        <v>33654</v>
      </c>
      <c r="FB19" s="10">
        <v>618</v>
      </c>
      <c r="FC19" s="10">
        <v>742</v>
      </c>
      <c r="FD19" s="10">
        <v>468</v>
      </c>
      <c r="FE19" s="10">
        <v>5401</v>
      </c>
      <c r="FF19" s="10">
        <v>94</v>
      </c>
      <c r="FG19" s="10">
        <v>477</v>
      </c>
      <c r="FH19" s="10">
        <v>173</v>
      </c>
      <c r="FI19" s="10">
        <v>28</v>
      </c>
      <c r="FJ19" s="10">
        <v>332</v>
      </c>
      <c r="FK19" s="10">
        <v>6854</v>
      </c>
      <c r="FL19" s="10">
        <v>4342</v>
      </c>
      <c r="FM19" s="10">
        <v>19995</v>
      </c>
      <c r="FN19" s="10">
        <v>288</v>
      </c>
      <c r="FO19" s="10">
        <v>2426</v>
      </c>
      <c r="FP19" s="10">
        <v>11482</v>
      </c>
      <c r="FQ19" s="10">
        <v>1262</v>
      </c>
      <c r="FR19" s="10">
        <v>8086</v>
      </c>
      <c r="FS19" s="10">
        <v>117942</v>
      </c>
      <c r="FT19" s="10">
        <v>2394</v>
      </c>
      <c r="FU19" s="10">
        <v>4256</v>
      </c>
      <c r="FV19" s="10">
        <v>15460</v>
      </c>
      <c r="FW19" s="10">
        <v>14986</v>
      </c>
      <c r="FX19" s="10">
        <v>30519</v>
      </c>
      <c r="FY19" s="10">
        <v>7565</v>
      </c>
      <c r="FZ19" s="10">
        <v>2577</v>
      </c>
      <c r="GA19" s="10">
        <v>3043</v>
      </c>
      <c r="GB19" s="10">
        <v>6202</v>
      </c>
      <c r="GC19" s="10">
        <v>3385</v>
      </c>
      <c r="GD19" s="10">
        <v>1354</v>
      </c>
      <c r="GE19" s="10">
        <v>1837</v>
      </c>
      <c r="GF19" s="10">
        <v>1015</v>
      </c>
      <c r="GG19" s="10">
        <v>322</v>
      </c>
      <c r="GH19" s="10">
        <v>491</v>
      </c>
      <c r="GI19" s="10">
        <v>89</v>
      </c>
      <c r="GJ19" s="10">
        <v>35823</v>
      </c>
      <c r="GK19" s="10">
        <v>5605</v>
      </c>
      <c r="GL19" s="10">
        <v>413</v>
      </c>
      <c r="GM19" s="10">
        <v>3158</v>
      </c>
      <c r="GN19" s="10">
        <v>77590</v>
      </c>
      <c r="GO19" s="10">
        <v>7729</v>
      </c>
      <c r="GP19" s="10">
        <v>4924</v>
      </c>
      <c r="GQ19" s="10">
        <v>14607</v>
      </c>
      <c r="GR19" s="10">
        <v>22999</v>
      </c>
      <c r="GS19" s="10">
        <v>10283</v>
      </c>
      <c r="GT19" s="10">
        <v>1087</v>
      </c>
      <c r="GU19" s="11">
        <v>4046</v>
      </c>
      <c r="GV19" s="11">
        <v>6654</v>
      </c>
      <c r="GW19" s="11">
        <v>344</v>
      </c>
      <c r="GX19" s="11">
        <v>3374</v>
      </c>
      <c r="GY19" s="11">
        <v>68</v>
      </c>
      <c r="GZ19" s="11">
        <v>3008</v>
      </c>
      <c r="HA19" s="11">
        <v>1539</v>
      </c>
      <c r="HB19" s="11">
        <v>1098</v>
      </c>
      <c r="HC19" s="11">
        <v>12092</v>
      </c>
      <c r="HD19" s="11">
        <v>24400</v>
      </c>
      <c r="HE19" s="11">
        <v>6885</v>
      </c>
      <c r="HF19" s="11">
        <v>6249</v>
      </c>
      <c r="HG19" s="11">
        <v>312</v>
      </c>
      <c r="HH19" s="11">
        <v>3154</v>
      </c>
      <c r="HI19" s="11">
        <v>4505</v>
      </c>
      <c r="HJ19" s="11">
        <v>2352</v>
      </c>
      <c r="HK19" s="11">
        <v>350840</v>
      </c>
      <c r="HL19" s="11">
        <v>321</v>
      </c>
      <c r="HM19" s="11">
        <v>17165</v>
      </c>
      <c r="HN19" s="11">
        <v>4092</v>
      </c>
      <c r="HO19" s="11">
        <v>5247</v>
      </c>
      <c r="HP19" s="11">
        <v>6310</v>
      </c>
      <c r="HQ19" s="11">
        <v>5852</v>
      </c>
      <c r="HR19" s="11">
        <v>6578</v>
      </c>
      <c r="HS19" s="11">
        <v>10831</v>
      </c>
      <c r="HT19" s="11">
        <v>787</v>
      </c>
      <c r="HU19" s="11">
        <v>1531</v>
      </c>
      <c r="HV19" s="11">
        <v>1289</v>
      </c>
      <c r="HW19" s="11">
        <v>4920</v>
      </c>
      <c r="HX19" s="11">
        <v>1311</v>
      </c>
      <c r="HY19" s="11">
        <v>4404</v>
      </c>
      <c r="HZ19" s="11">
        <v>1209</v>
      </c>
      <c r="IA19" s="11">
        <v>4804</v>
      </c>
      <c r="IB19" s="11">
        <v>46</v>
      </c>
      <c r="IC19" s="11">
        <v>1455</v>
      </c>
      <c r="ID19" s="11">
        <v>7489</v>
      </c>
      <c r="IE19" s="11">
        <v>405</v>
      </c>
      <c r="IF19" s="11">
        <v>4417</v>
      </c>
      <c r="IG19" s="11">
        <v>6014</v>
      </c>
      <c r="IH19" s="11">
        <v>7621</v>
      </c>
      <c r="II19" s="11">
        <v>1183</v>
      </c>
      <c r="IJ19" s="11">
        <v>2043</v>
      </c>
      <c r="IK19" s="11">
        <v>3579</v>
      </c>
      <c r="IL19" s="11">
        <v>8424</v>
      </c>
      <c r="IM19" s="11">
        <v>13501</v>
      </c>
      <c r="IN19" s="11">
        <v>42238</v>
      </c>
      <c r="IO19" s="11">
        <v>10990</v>
      </c>
      <c r="IP19" s="11">
        <v>12</v>
      </c>
      <c r="IQ19" s="11">
        <v>8461</v>
      </c>
      <c r="IR19" s="11">
        <v>579</v>
      </c>
      <c r="IS19" s="11">
        <v>3910</v>
      </c>
      <c r="IT19" s="11">
        <v>927</v>
      </c>
      <c r="IU19" s="11">
        <v>368</v>
      </c>
      <c r="IV19" s="11">
        <v>9297</v>
      </c>
      <c r="IW19" s="11">
        <v>1381</v>
      </c>
      <c r="IX19" s="11">
        <v>395</v>
      </c>
      <c r="IY19" s="11">
        <v>231</v>
      </c>
      <c r="IZ19" s="11">
        <v>121</v>
      </c>
      <c r="JA19" s="11">
        <v>2239</v>
      </c>
      <c r="JB19" s="11">
        <v>13881</v>
      </c>
      <c r="JC19" s="11">
        <v>2594</v>
      </c>
      <c r="JD19" s="11">
        <v>684</v>
      </c>
      <c r="JE19" s="11">
        <v>107</v>
      </c>
      <c r="JF19" s="11">
        <v>812</v>
      </c>
      <c r="JG19" s="11">
        <v>1528</v>
      </c>
      <c r="JH19" s="11">
        <v>883</v>
      </c>
      <c r="JI19" s="11">
        <v>950</v>
      </c>
      <c r="JJ19" s="11">
        <v>395</v>
      </c>
      <c r="JK19" s="11">
        <v>35</v>
      </c>
      <c r="JL19" s="11">
        <v>133</v>
      </c>
      <c r="JM19" s="11">
        <v>1028</v>
      </c>
      <c r="JN19" s="11">
        <v>1103</v>
      </c>
      <c r="JO19" s="11">
        <v>20</v>
      </c>
      <c r="JP19" s="11">
        <v>7601</v>
      </c>
      <c r="JQ19" s="11">
        <v>700</v>
      </c>
      <c r="JR19" s="11">
        <v>681</v>
      </c>
      <c r="JS19" s="11">
        <v>154</v>
      </c>
      <c r="JT19" s="11">
        <v>512</v>
      </c>
      <c r="JU19" s="11">
        <v>42553</v>
      </c>
      <c r="JV19" s="11">
        <v>120</v>
      </c>
      <c r="JW19" s="11">
        <v>10728</v>
      </c>
      <c r="JX19" s="11">
        <v>13240</v>
      </c>
      <c r="JY19" s="11">
        <v>10308</v>
      </c>
      <c r="JZ19" s="11">
        <v>2578</v>
      </c>
      <c r="KA19" s="11">
        <v>790</v>
      </c>
      <c r="KB19" s="11">
        <v>717</v>
      </c>
      <c r="KC19" s="11">
        <v>533</v>
      </c>
      <c r="KD19" s="11">
        <v>1713</v>
      </c>
      <c r="KE19" s="11">
        <v>1450</v>
      </c>
      <c r="KF19" s="11">
        <v>4992</v>
      </c>
      <c r="KG19" s="11">
        <v>30</v>
      </c>
      <c r="KH19" s="11">
        <v>466</v>
      </c>
      <c r="KI19" s="11">
        <v>13</v>
      </c>
      <c r="KJ19" s="11">
        <v>87</v>
      </c>
      <c r="KK19" s="11">
        <v>58</v>
      </c>
      <c r="KL19" s="11">
        <v>18670</v>
      </c>
      <c r="KM19" s="11">
        <v>33182</v>
      </c>
      <c r="KN19" s="11">
        <v>398</v>
      </c>
      <c r="KO19" s="11">
        <v>121327</v>
      </c>
      <c r="KP19" s="11">
        <v>990</v>
      </c>
      <c r="KQ19" s="11">
        <v>29179</v>
      </c>
      <c r="KR19" s="11">
        <v>139700</v>
      </c>
      <c r="KS19" s="11">
        <v>97961</v>
      </c>
      <c r="KT19" s="11">
        <v>939</v>
      </c>
      <c r="KU19" s="11">
        <v>9193</v>
      </c>
      <c r="KV19" s="11">
        <v>8003</v>
      </c>
      <c r="KW19" s="11">
        <v>3347</v>
      </c>
      <c r="KX19" s="11">
        <v>8674</v>
      </c>
      <c r="KY19" s="11">
        <v>4753</v>
      </c>
      <c r="KZ19" s="11">
        <v>525</v>
      </c>
      <c r="LA19" s="11">
        <v>809</v>
      </c>
      <c r="LB19" s="11">
        <v>572</v>
      </c>
      <c r="LC19" s="11">
        <v>20374</v>
      </c>
      <c r="LD19" s="11">
        <v>3285</v>
      </c>
      <c r="LE19" s="11">
        <v>545</v>
      </c>
      <c r="LF19" s="11">
        <v>17695</v>
      </c>
      <c r="LG19" s="11">
        <v>1573</v>
      </c>
      <c r="LH19" s="11">
        <v>1810</v>
      </c>
      <c r="LI19" s="11">
        <v>525</v>
      </c>
      <c r="LJ19" s="11">
        <v>1014</v>
      </c>
      <c r="LK19" s="11">
        <v>405050</v>
      </c>
      <c r="LL19" s="11">
        <v>275841</v>
      </c>
      <c r="LM19" s="11">
        <v>903668</v>
      </c>
      <c r="LN19" s="11">
        <v>61701</v>
      </c>
      <c r="LO19" s="11">
        <v>105231</v>
      </c>
      <c r="LP19" s="11">
        <v>32429</v>
      </c>
      <c r="LQ19" s="11">
        <v>155</v>
      </c>
      <c r="LR19" s="11">
        <v>108</v>
      </c>
      <c r="LS19" s="11">
        <v>1357290</v>
      </c>
      <c r="LT19" s="11">
        <v>18137</v>
      </c>
      <c r="LU19" s="11">
        <v>3495</v>
      </c>
      <c r="LV19" s="11">
        <v>25590</v>
      </c>
      <c r="LW19" s="11">
        <v>26484</v>
      </c>
      <c r="LX19" s="11">
        <v>1006</v>
      </c>
      <c r="LY19" s="11">
        <v>1415</v>
      </c>
      <c r="LZ19" s="11">
        <v>9399</v>
      </c>
      <c r="MA19" s="11">
        <v>495</v>
      </c>
      <c r="MB19" s="11">
        <v>3122</v>
      </c>
      <c r="MC19" s="11">
        <v>455</v>
      </c>
      <c r="MD19" s="11">
        <v>3954</v>
      </c>
      <c r="ME19" s="11">
        <v>7222</v>
      </c>
      <c r="MF19" s="11">
        <v>23996</v>
      </c>
      <c r="MG19" s="11">
        <v>5921</v>
      </c>
      <c r="MH19" s="11">
        <v>2484</v>
      </c>
      <c r="MI19" s="11">
        <v>1166</v>
      </c>
      <c r="MJ19" s="11">
        <v>1957</v>
      </c>
      <c r="MK19" s="11">
        <v>2475</v>
      </c>
      <c r="ML19" s="11">
        <v>8039</v>
      </c>
      <c r="MM19" s="11">
        <v>1275</v>
      </c>
      <c r="MN19" s="11">
        <v>5168</v>
      </c>
      <c r="MO19" s="11">
        <v>2833</v>
      </c>
      <c r="MP19" s="11">
        <v>9302</v>
      </c>
      <c r="MQ19" s="11">
        <v>729</v>
      </c>
      <c r="MR19" s="11">
        <v>0</v>
      </c>
      <c r="MS19" s="11">
        <v>6102</v>
      </c>
      <c r="MT19" s="11">
        <v>8809</v>
      </c>
      <c r="MU19" s="11">
        <v>4659</v>
      </c>
      <c r="MV19" s="11">
        <v>678</v>
      </c>
      <c r="MW19" s="11">
        <v>709</v>
      </c>
      <c r="MX19" s="11">
        <v>17585</v>
      </c>
      <c r="MY19" s="11">
        <v>3609</v>
      </c>
      <c r="MZ19" s="11">
        <v>21043</v>
      </c>
      <c r="NA19" s="11">
        <v>1142</v>
      </c>
      <c r="NB19" s="11">
        <v>7301</v>
      </c>
      <c r="NC19" s="11">
        <v>16199</v>
      </c>
      <c r="ND19" s="11">
        <v>11696</v>
      </c>
      <c r="NE19" s="11">
        <v>1066</v>
      </c>
      <c r="NF19" s="11">
        <v>4867</v>
      </c>
      <c r="NG19" s="11">
        <v>20768</v>
      </c>
      <c r="NH19" s="11">
        <v>2105</v>
      </c>
      <c r="NI19" s="11">
        <v>35214</v>
      </c>
      <c r="NJ19" s="11">
        <v>24401</v>
      </c>
      <c r="NK19" s="11">
        <v>2927</v>
      </c>
      <c r="NL19" s="11">
        <v>71747</v>
      </c>
      <c r="NM19" s="11">
        <v>93575</v>
      </c>
      <c r="NN19" s="11">
        <v>166021</v>
      </c>
      <c r="NO19" s="11">
        <v>2082</v>
      </c>
      <c r="NP19" s="11">
        <v>15620</v>
      </c>
      <c r="NQ19" s="11">
        <v>29257</v>
      </c>
      <c r="NR19" s="11">
        <v>3985</v>
      </c>
      <c r="NS19" s="11">
        <v>23708</v>
      </c>
      <c r="NT19" s="11">
        <v>11337</v>
      </c>
      <c r="NU19" s="11">
        <v>15586</v>
      </c>
      <c r="NV19" s="11">
        <v>909</v>
      </c>
      <c r="NW19" s="11">
        <v>3572</v>
      </c>
      <c r="NX19" s="11">
        <v>8484</v>
      </c>
      <c r="NY19" s="11">
        <v>3885</v>
      </c>
      <c r="NZ19" s="11">
        <v>1982</v>
      </c>
      <c r="OA19" s="11">
        <v>3042</v>
      </c>
      <c r="OB19" s="11">
        <v>4248</v>
      </c>
      <c r="OC19" s="11">
        <v>17894</v>
      </c>
      <c r="OD19" s="11">
        <v>15312</v>
      </c>
      <c r="OE19" s="11">
        <v>3431</v>
      </c>
      <c r="OF19" s="11">
        <v>48715</v>
      </c>
      <c r="OG19" s="11">
        <v>5283</v>
      </c>
      <c r="OH19" s="11">
        <v>3523</v>
      </c>
      <c r="OI19" s="11">
        <v>5081</v>
      </c>
      <c r="OJ19" s="11">
        <v>8138</v>
      </c>
      <c r="OK19" s="11">
        <v>87</v>
      </c>
      <c r="OL19" s="11">
        <v>6647</v>
      </c>
      <c r="OM19" s="11">
        <v>0</v>
      </c>
      <c r="ON19" s="11">
        <v>0</v>
      </c>
      <c r="OO19" s="11">
        <v>21679</v>
      </c>
      <c r="OP19" s="11">
        <v>6433111</v>
      </c>
      <c r="OQ19" s="11">
        <v>1732704</v>
      </c>
      <c r="OR19" s="11">
        <v>0</v>
      </c>
      <c r="OS19" s="11">
        <v>0</v>
      </c>
      <c r="OT19" s="11">
        <v>0</v>
      </c>
      <c r="OU19" s="11">
        <v>-905051</v>
      </c>
      <c r="OV19" s="11">
        <v>127351</v>
      </c>
      <c r="OW19" s="11">
        <v>955004</v>
      </c>
      <c r="OX19" s="11">
        <v>7388115</v>
      </c>
      <c r="OY19" s="11">
        <v>2792592</v>
      </c>
      <c r="OZ19" s="11">
        <v>4595523</v>
      </c>
      <c r="PA19" s="11">
        <v>0</v>
      </c>
      <c r="PB19" s="11">
        <v>7388115</v>
      </c>
    </row>
    <row r="20" spans="1:418">
      <c r="A20" s="8" t="s">
        <v>569</v>
      </c>
      <c r="B20" s="9" t="s">
        <v>142</v>
      </c>
      <c r="C20" s="10">
        <v>225</v>
      </c>
      <c r="D20" s="10">
        <v>4</v>
      </c>
      <c r="E20" s="10">
        <v>0</v>
      </c>
      <c r="F20" s="10">
        <v>4</v>
      </c>
      <c r="G20" s="10">
        <v>23</v>
      </c>
      <c r="H20" s="10">
        <v>311</v>
      </c>
      <c r="I20" s="10">
        <v>11</v>
      </c>
      <c r="J20" s="10">
        <v>11</v>
      </c>
      <c r="K20" s="10">
        <v>0</v>
      </c>
      <c r="L20" s="10">
        <v>13</v>
      </c>
      <c r="M20" s="10">
        <v>0</v>
      </c>
      <c r="N20" s="10">
        <v>0</v>
      </c>
      <c r="O20" s="10">
        <v>3</v>
      </c>
      <c r="P20" s="10">
        <v>33</v>
      </c>
      <c r="Q20" s="10">
        <v>0</v>
      </c>
      <c r="R20" s="10">
        <v>4</v>
      </c>
      <c r="S20" s="10">
        <v>0</v>
      </c>
      <c r="T20" s="10">
        <v>311</v>
      </c>
      <c r="U20" s="10">
        <v>3953</v>
      </c>
      <c r="V20" s="10">
        <v>617</v>
      </c>
      <c r="W20" s="10">
        <v>63</v>
      </c>
      <c r="X20" s="10">
        <v>555</v>
      </c>
      <c r="Y20" s="10">
        <v>20</v>
      </c>
      <c r="Z20" s="10">
        <v>167</v>
      </c>
      <c r="AA20" s="10">
        <v>13</v>
      </c>
      <c r="AB20" s="10">
        <v>6</v>
      </c>
      <c r="AC20" s="10">
        <v>12656</v>
      </c>
      <c r="AD20" s="10">
        <v>1988</v>
      </c>
      <c r="AE20" s="10">
        <v>530</v>
      </c>
      <c r="AF20" s="10">
        <v>126</v>
      </c>
      <c r="AG20" s="10">
        <v>0</v>
      </c>
      <c r="AH20" s="10">
        <v>0</v>
      </c>
      <c r="AI20" s="10">
        <v>0</v>
      </c>
      <c r="AJ20" s="10">
        <v>50</v>
      </c>
      <c r="AK20" s="10">
        <v>0</v>
      </c>
      <c r="AL20" s="10">
        <v>35</v>
      </c>
      <c r="AM20" s="10">
        <v>22</v>
      </c>
      <c r="AN20" s="10">
        <v>532</v>
      </c>
      <c r="AO20" s="10">
        <v>1782</v>
      </c>
      <c r="AP20" s="10">
        <v>308</v>
      </c>
      <c r="AQ20" s="10">
        <v>952</v>
      </c>
      <c r="AR20" s="10">
        <v>48</v>
      </c>
      <c r="AS20" s="10">
        <v>117</v>
      </c>
      <c r="AT20" s="10">
        <v>23</v>
      </c>
      <c r="AU20" s="10">
        <v>34</v>
      </c>
      <c r="AV20" s="10">
        <v>1082</v>
      </c>
      <c r="AW20" s="10">
        <v>545</v>
      </c>
      <c r="AX20" s="10">
        <v>985</v>
      </c>
      <c r="AY20" s="10">
        <v>1534</v>
      </c>
      <c r="AZ20" s="10">
        <v>209</v>
      </c>
      <c r="BA20" s="10">
        <v>27</v>
      </c>
      <c r="BB20" s="10">
        <v>64</v>
      </c>
      <c r="BC20" s="10">
        <v>46</v>
      </c>
      <c r="BD20" s="10">
        <v>404</v>
      </c>
      <c r="BE20" s="10">
        <v>103</v>
      </c>
      <c r="BF20" s="10">
        <v>133</v>
      </c>
      <c r="BG20" s="10">
        <v>1</v>
      </c>
      <c r="BH20" s="10">
        <v>16</v>
      </c>
      <c r="BI20" s="10">
        <v>0</v>
      </c>
      <c r="BJ20" s="10">
        <v>5</v>
      </c>
      <c r="BK20" s="10">
        <v>35</v>
      </c>
      <c r="BL20" s="10">
        <v>25</v>
      </c>
      <c r="BM20" s="10">
        <v>4973</v>
      </c>
      <c r="BN20" s="10">
        <v>90</v>
      </c>
      <c r="BO20" s="10">
        <v>131</v>
      </c>
      <c r="BP20" s="10">
        <v>2</v>
      </c>
      <c r="BQ20" s="10">
        <v>133</v>
      </c>
      <c r="BR20" s="10">
        <v>44</v>
      </c>
      <c r="BS20" s="10">
        <v>937</v>
      </c>
      <c r="BT20" s="10">
        <v>29</v>
      </c>
      <c r="BU20" s="10">
        <v>266</v>
      </c>
      <c r="BV20" s="10">
        <v>12</v>
      </c>
      <c r="BW20" s="10">
        <v>87</v>
      </c>
      <c r="BX20" s="10">
        <v>23</v>
      </c>
      <c r="BY20" s="10">
        <v>261</v>
      </c>
      <c r="BZ20" s="10">
        <v>546</v>
      </c>
      <c r="CA20" s="10">
        <v>64</v>
      </c>
      <c r="CB20" s="10">
        <v>67</v>
      </c>
      <c r="CC20" s="10">
        <v>109</v>
      </c>
      <c r="CD20" s="10">
        <v>81</v>
      </c>
      <c r="CE20" s="10">
        <v>372</v>
      </c>
      <c r="CF20" s="10">
        <v>31</v>
      </c>
      <c r="CG20" s="10">
        <v>644</v>
      </c>
      <c r="CH20" s="10">
        <v>414</v>
      </c>
      <c r="CI20" s="10">
        <v>210</v>
      </c>
      <c r="CJ20" s="10">
        <v>37</v>
      </c>
      <c r="CK20" s="10">
        <v>10</v>
      </c>
      <c r="CL20" s="10">
        <v>83</v>
      </c>
      <c r="CM20" s="10">
        <v>147</v>
      </c>
      <c r="CN20" s="10">
        <v>372</v>
      </c>
      <c r="CO20" s="10">
        <v>635</v>
      </c>
      <c r="CP20" s="10">
        <v>206</v>
      </c>
      <c r="CQ20" s="10">
        <v>70</v>
      </c>
      <c r="CR20" s="10">
        <v>59</v>
      </c>
      <c r="CS20" s="10">
        <v>3502</v>
      </c>
      <c r="CT20" s="10">
        <v>444</v>
      </c>
      <c r="CU20" s="10">
        <v>81</v>
      </c>
      <c r="CV20" s="10">
        <v>6333</v>
      </c>
      <c r="CW20" s="10">
        <v>1175</v>
      </c>
      <c r="CX20" s="10">
        <v>283</v>
      </c>
      <c r="CY20" s="10">
        <v>2406</v>
      </c>
      <c r="CZ20" s="10">
        <v>92</v>
      </c>
      <c r="DA20" s="10">
        <v>1</v>
      </c>
      <c r="DB20" s="10">
        <v>3</v>
      </c>
      <c r="DC20" s="10">
        <v>1380</v>
      </c>
      <c r="DD20" s="10">
        <v>3510</v>
      </c>
      <c r="DE20" s="10">
        <v>679</v>
      </c>
      <c r="DF20" s="10">
        <v>20322</v>
      </c>
      <c r="DG20" s="10">
        <v>350</v>
      </c>
      <c r="DH20" s="10">
        <v>123</v>
      </c>
      <c r="DI20" s="10">
        <v>123</v>
      </c>
      <c r="DJ20" s="10">
        <v>172</v>
      </c>
      <c r="DK20" s="10">
        <v>812</v>
      </c>
      <c r="DL20" s="10">
        <v>683</v>
      </c>
      <c r="DM20" s="10">
        <v>287</v>
      </c>
      <c r="DN20" s="10">
        <v>847</v>
      </c>
      <c r="DO20" s="10">
        <v>129</v>
      </c>
      <c r="DP20" s="10">
        <v>662</v>
      </c>
      <c r="DQ20" s="10">
        <v>124</v>
      </c>
      <c r="DR20" s="10">
        <v>365</v>
      </c>
      <c r="DS20" s="10">
        <v>-19</v>
      </c>
      <c r="DT20" s="10">
        <v>1830</v>
      </c>
      <c r="DU20" s="10">
        <v>6176</v>
      </c>
      <c r="DV20" s="10">
        <v>2073</v>
      </c>
      <c r="DW20" s="10">
        <v>535</v>
      </c>
      <c r="DX20" s="10">
        <v>259</v>
      </c>
      <c r="DY20" s="10">
        <v>713</v>
      </c>
      <c r="DZ20" s="10">
        <v>674</v>
      </c>
      <c r="EA20" s="10">
        <v>5955</v>
      </c>
      <c r="EB20" s="10">
        <v>205</v>
      </c>
      <c r="EC20" s="10">
        <v>103</v>
      </c>
      <c r="ED20" s="10">
        <v>37180</v>
      </c>
      <c r="EE20" s="10">
        <v>18644</v>
      </c>
      <c r="EF20" s="10">
        <v>20747</v>
      </c>
      <c r="EG20" s="10">
        <v>8466</v>
      </c>
      <c r="EH20" s="10">
        <v>4502</v>
      </c>
      <c r="EI20" s="10">
        <v>27502</v>
      </c>
      <c r="EJ20" s="10">
        <v>2377</v>
      </c>
      <c r="EK20" s="10">
        <v>2593</v>
      </c>
      <c r="EL20" s="10">
        <v>1066310</v>
      </c>
      <c r="EM20" s="10">
        <v>260675</v>
      </c>
      <c r="EN20" s="10">
        <v>14773</v>
      </c>
      <c r="EO20" s="10">
        <v>5450</v>
      </c>
      <c r="EP20" s="10">
        <v>101</v>
      </c>
      <c r="EQ20" s="10">
        <v>1508</v>
      </c>
      <c r="ER20" s="10">
        <v>346</v>
      </c>
      <c r="ES20" s="10">
        <v>1565</v>
      </c>
      <c r="ET20" s="10">
        <v>14000</v>
      </c>
      <c r="EU20" s="10">
        <v>32816</v>
      </c>
      <c r="EV20" s="10">
        <v>3</v>
      </c>
      <c r="EW20" s="10">
        <v>3197</v>
      </c>
      <c r="EX20" s="10">
        <v>24</v>
      </c>
      <c r="EY20" s="10">
        <v>382</v>
      </c>
      <c r="EZ20" s="10">
        <v>967</v>
      </c>
      <c r="FA20" s="10">
        <v>5529</v>
      </c>
      <c r="FB20" s="10">
        <v>1472</v>
      </c>
      <c r="FC20" s="10">
        <v>3623</v>
      </c>
      <c r="FD20" s="10">
        <v>1751</v>
      </c>
      <c r="FE20" s="10">
        <v>1613</v>
      </c>
      <c r="FF20" s="10">
        <v>2525</v>
      </c>
      <c r="FG20" s="10">
        <v>1794</v>
      </c>
      <c r="FH20" s="10">
        <v>1507</v>
      </c>
      <c r="FI20" s="10">
        <v>-82</v>
      </c>
      <c r="FJ20" s="10">
        <v>28</v>
      </c>
      <c r="FK20" s="10">
        <v>49211</v>
      </c>
      <c r="FL20" s="10">
        <v>4936</v>
      </c>
      <c r="FM20" s="10">
        <v>10281</v>
      </c>
      <c r="FN20" s="10">
        <v>296</v>
      </c>
      <c r="FO20" s="10">
        <v>14089</v>
      </c>
      <c r="FP20" s="10">
        <v>12722</v>
      </c>
      <c r="FQ20" s="10">
        <v>962</v>
      </c>
      <c r="FR20" s="10">
        <v>3069</v>
      </c>
      <c r="FS20" s="10">
        <v>17672</v>
      </c>
      <c r="FT20" s="10">
        <v>418</v>
      </c>
      <c r="FU20" s="10">
        <v>100</v>
      </c>
      <c r="FV20" s="10">
        <v>633</v>
      </c>
      <c r="FW20" s="10">
        <v>241</v>
      </c>
      <c r="FX20" s="10">
        <v>569</v>
      </c>
      <c r="FY20" s="10">
        <v>8197</v>
      </c>
      <c r="FZ20" s="10">
        <v>21328</v>
      </c>
      <c r="GA20" s="10">
        <v>5187</v>
      </c>
      <c r="GB20" s="10">
        <v>3262</v>
      </c>
      <c r="GC20" s="10">
        <v>1398</v>
      </c>
      <c r="GD20" s="10">
        <v>477</v>
      </c>
      <c r="GE20" s="10">
        <v>654</v>
      </c>
      <c r="GF20" s="10">
        <v>6605</v>
      </c>
      <c r="GG20" s="10">
        <v>408</v>
      </c>
      <c r="GH20" s="10">
        <v>29338</v>
      </c>
      <c r="GI20" s="10">
        <v>274</v>
      </c>
      <c r="GJ20" s="10">
        <v>20560</v>
      </c>
      <c r="GK20" s="10">
        <v>4788</v>
      </c>
      <c r="GL20" s="10">
        <v>947</v>
      </c>
      <c r="GM20" s="10">
        <v>1852</v>
      </c>
      <c r="GN20" s="10">
        <v>8364</v>
      </c>
      <c r="GO20" s="10">
        <v>15846</v>
      </c>
      <c r="GP20" s="10">
        <v>190</v>
      </c>
      <c r="GQ20" s="10">
        <v>2766</v>
      </c>
      <c r="GR20" s="10">
        <v>1458</v>
      </c>
      <c r="GS20" s="10">
        <v>3499</v>
      </c>
      <c r="GT20" s="10">
        <v>4355</v>
      </c>
      <c r="GU20" s="11">
        <v>853</v>
      </c>
      <c r="GV20" s="11">
        <v>42576</v>
      </c>
      <c r="GW20" s="11">
        <v>609</v>
      </c>
      <c r="GX20" s="11">
        <v>55</v>
      </c>
      <c r="GY20" s="11">
        <v>5030</v>
      </c>
      <c r="GZ20" s="11">
        <v>19989</v>
      </c>
      <c r="HA20" s="11">
        <v>9354</v>
      </c>
      <c r="HB20" s="11">
        <v>3002</v>
      </c>
      <c r="HC20" s="11">
        <v>956</v>
      </c>
      <c r="HD20" s="11">
        <v>5790</v>
      </c>
      <c r="HE20" s="11">
        <v>1237</v>
      </c>
      <c r="HF20" s="11">
        <v>2075</v>
      </c>
      <c r="HG20" s="11">
        <v>4743</v>
      </c>
      <c r="HH20" s="11">
        <v>3619</v>
      </c>
      <c r="HI20" s="11">
        <v>47691</v>
      </c>
      <c r="HJ20" s="11">
        <v>4349</v>
      </c>
      <c r="HK20" s="11">
        <v>62387</v>
      </c>
      <c r="HL20" s="11">
        <v>578</v>
      </c>
      <c r="HM20" s="11">
        <v>21698</v>
      </c>
      <c r="HN20" s="11">
        <v>25740</v>
      </c>
      <c r="HO20" s="11">
        <v>6006</v>
      </c>
      <c r="HP20" s="11">
        <v>58036</v>
      </c>
      <c r="HQ20" s="11">
        <v>18240</v>
      </c>
      <c r="HR20" s="11">
        <v>5794</v>
      </c>
      <c r="HS20" s="11">
        <v>2254</v>
      </c>
      <c r="HT20" s="11">
        <v>2526</v>
      </c>
      <c r="HU20" s="11">
        <v>29596</v>
      </c>
      <c r="HV20" s="11">
        <v>6636</v>
      </c>
      <c r="HW20" s="11">
        <v>9400</v>
      </c>
      <c r="HX20" s="11">
        <v>9225</v>
      </c>
      <c r="HY20" s="11">
        <v>5754</v>
      </c>
      <c r="HZ20" s="11">
        <v>3168</v>
      </c>
      <c r="IA20" s="11">
        <v>3880</v>
      </c>
      <c r="IB20" s="11">
        <v>3557</v>
      </c>
      <c r="IC20" s="11">
        <v>2853</v>
      </c>
      <c r="ID20" s="11">
        <v>9300</v>
      </c>
      <c r="IE20" s="11">
        <v>632</v>
      </c>
      <c r="IF20" s="11">
        <v>2430</v>
      </c>
      <c r="IG20" s="11">
        <v>11509</v>
      </c>
      <c r="IH20" s="11">
        <v>9953</v>
      </c>
      <c r="II20" s="11">
        <v>15126</v>
      </c>
      <c r="IJ20" s="11">
        <v>6999</v>
      </c>
      <c r="IK20" s="11">
        <v>24546</v>
      </c>
      <c r="IL20" s="11">
        <v>2130</v>
      </c>
      <c r="IM20" s="11">
        <v>1056</v>
      </c>
      <c r="IN20" s="11">
        <v>4490</v>
      </c>
      <c r="IO20" s="11">
        <v>25172</v>
      </c>
      <c r="IP20" s="11">
        <v>207</v>
      </c>
      <c r="IQ20" s="11">
        <v>25996</v>
      </c>
      <c r="IR20" s="11">
        <v>9070</v>
      </c>
      <c r="IS20" s="11">
        <v>6355</v>
      </c>
      <c r="IT20" s="11">
        <v>845</v>
      </c>
      <c r="IU20" s="11">
        <v>293</v>
      </c>
      <c r="IV20" s="11">
        <v>12432</v>
      </c>
      <c r="IW20" s="11">
        <v>2980</v>
      </c>
      <c r="IX20" s="11">
        <v>1621</v>
      </c>
      <c r="IY20" s="11">
        <v>328</v>
      </c>
      <c r="IZ20" s="11">
        <v>422</v>
      </c>
      <c r="JA20" s="11">
        <v>1439</v>
      </c>
      <c r="JB20" s="11">
        <v>8989</v>
      </c>
      <c r="JC20" s="11">
        <v>1430</v>
      </c>
      <c r="JD20" s="11">
        <v>1372</v>
      </c>
      <c r="JE20" s="11">
        <v>626</v>
      </c>
      <c r="JF20" s="11">
        <v>4826</v>
      </c>
      <c r="JG20" s="11">
        <v>776</v>
      </c>
      <c r="JH20" s="11">
        <v>306</v>
      </c>
      <c r="JI20" s="11">
        <v>842</v>
      </c>
      <c r="JJ20" s="11">
        <v>703</v>
      </c>
      <c r="JK20" s="11">
        <v>332</v>
      </c>
      <c r="JL20" s="11">
        <v>409</v>
      </c>
      <c r="JM20" s="11">
        <v>2113</v>
      </c>
      <c r="JN20" s="11">
        <v>1763</v>
      </c>
      <c r="JO20" s="11">
        <v>15</v>
      </c>
      <c r="JP20" s="11">
        <v>55168</v>
      </c>
      <c r="JQ20" s="11">
        <v>7516</v>
      </c>
      <c r="JR20" s="11">
        <v>7406</v>
      </c>
      <c r="JS20" s="11">
        <v>627</v>
      </c>
      <c r="JT20" s="11">
        <v>8942</v>
      </c>
      <c r="JU20" s="11">
        <v>91472</v>
      </c>
      <c r="JV20" s="11">
        <v>99</v>
      </c>
      <c r="JW20" s="11">
        <v>16681</v>
      </c>
      <c r="JX20" s="11">
        <v>4544</v>
      </c>
      <c r="JY20" s="11">
        <v>7192</v>
      </c>
      <c r="JZ20" s="11">
        <v>4665</v>
      </c>
      <c r="KA20" s="11">
        <v>3890</v>
      </c>
      <c r="KB20" s="11">
        <v>941</v>
      </c>
      <c r="KC20" s="11">
        <v>171</v>
      </c>
      <c r="KD20" s="11">
        <v>332</v>
      </c>
      <c r="KE20" s="11">
        <v>1048</v>
      </c>
      <c r="KF20" s="11">
        <v>2665</v>
      </c>
      <c r="KG20" s="11">
        <v>77</v>
      </c>
      <c r="KH20" s="11">
        <v>733</v>
      </c>
      <c r="KI20" s="11">
        <v>10</v>
      </c>
      <c r="KJ20" s="11">
        <v>293</v>
      </c>
      <c r="KK20" s="11">
        <v>0</v>
      </c>
      <c r="KL20" s="11">
        <v>1020</v>
      </c>
      <c r="KM20" s="11">
        <v>763</v>
      </c>
      <c r="KN20" s="11">
        <v>232</v>
      </c>
      <c r="KO20" s="11">
        <v>7792</v>
      </c>
      <c r="KP20" s="11">
        <v>2333</v>
      </c>
      <c r="KQ20" s="11">
        <v>28</v>
      </c>
      <c r="KR20" s="11">
        <v>222</v>
      </c>
      <c r="KS20" s="11">
        <v>541</v>
      </c>
      <c r="KT20" s="11">
        <v>293</v>
      </c>
      <c r="KU20" s="11">
        <v>8220</v>
      </c>
      <c r="KV20" s="11">
        <v>21670</v>
      </c>
      <c r="KW20" s="11">
        <v>704</v>
      </c>
      <c r="KX20" s="11">
        <v>51376</v>
      </c>
      <c r="KY20" s="11">
        <v>3982</v>
      </c>
      <c r="KZ20" s="11">
        <v>813</v>
      </c>
      <c r="LA20" s="11">
        <v>1692</v>
      </c>
      <c r="LB20" s="11">
        <v>1010</v>
      </c>
      <c r="LC20" s="11">
        <v>1595</v>
      </c>
      <c r="LD20" s="11">
        <v>1025</v>
      </c>
      <c r="LE20" s="11">
        <v>364</v>
      </c>
      <c r="LF20" s="11">
        <v>19083</v>
      </c>
      <c r="LG20" s="11">
        <v>3056</v>
      </c>
      <c r="LH20" s="11">
        <v>472</v>
      </c>
      <c r="LI20" s="11">
        <v>525</v>
      </c>
      <c r="LJ20" s="11">
        <v>1958</v>
      </c>
      <c r="LK20" s="11">
        <v>33732</v>
      </c>
      <c r="LL20" s="11">
        <v>41438</v>
      </c>
      <c r="LM20" s="11">
        <v>9533</v>
      </c>
      <c r="LN20" s="11">
        <v>1244</v>
      </c>
      <c r="LO20" s="11">
        <v>3348</v>
      </c>
      <c r="LP20" s="11">
        <v>3200</v>
      </c>
      <c r="LQ20" s="11">
        <v>6898</v>
      </c>
      <c r="LR20" s="11">
        <v>1454</v>
      </c>
      <c r="LS20" s="11">
        <v>136389</v>
      </c>
      <c r="LT20" s="11">
        <v>249240</v>
      </c>
      <c r="LU20" s="11">
        <v>800</v>
      </c>
      <c r="LV20" s="11">
        <v>14344</v>
      </c>
      <c r="LW20" s="11">
        <v>4218</v>
      </c>
      <c r="LX20" s="11">
        <v>11943</v>
      </c>
      <c r="LY20" s="11">
        <v>2638</v>
      </c>
      <c r="LZ20" s="11">
        <v>3223</v>
      </c>
      <c r="MA20" s="11">
        <v>66</v>
      </c>
      <c r="MB20" s="11">
        <v>2011</v>
      </c>
      <c r="MC20" s="11">
        <v>345</v>
      </c>
      <c r="MD20" s="11">
        <v>662</v>
      </c>
      <c r="ME20" s="11">
        <v>1677</v>
      </c>
      <c r="MF20" s="11">
        <v>8844</v>
      </c>
      <c r="MG20" s="11">
        <v>2310</v>
      </c>
      <c r="MH20" s="11">
        <v>98</v>
      </c>
      <c r="MI20" s="11">
        <v>210</v>
      </c>
      <c r="MJ20" s="11">
        <v>1471</v>
      </c>
      <c r="MK20" s="11">
        <v>2594</v>
      </c>
      <c r="ML20" s="11">
        <v>3756</v>
      </c>
      <c r="MM20" s="11">
        <v>636</v>
      </c>
      <c r="MN20" s="11">
        <v>639</v>
      </c>
      <c r="MO20" s="11">
        <v>79</v>
      </c>
      <c r="MP20" s="11">
        <v>719</v>
      </c>
      <c r="MQ20" s="11">
        <v>848</v>
      </c>
      <c r="MR20" s="11">
        <v>0</v>
      </c>
      <c r="MS20" s="11">
        <v>3051</v>
      </c>
      <c r="MT20" s="11">
        <v>1550</v>
      </c>
      <c r="MU20" s="11">
        <v>1350</v>
      </c>
      <c r="MV20" s="11">
        <v>133</v>
      </c>
      <c r="MW20" s="11">
        <v>94</v>
      </c>
      <c r="MX20" s="11">
        <v>1015</v>
      </c>
      <c r="MY20" s="11">
        <v>503</v>
      </c>
      <c r="MZ20" s="11">
        <v>1206</v>
      </c>
      <c r="NA20" s="11">
        <v>468</v>
      </c>
      <c r="NB20" s="11">
        <v>651</v>
      </c>
      <c r="NC20" s="11">
        <v>3809</v>
      </c>
      <c r="ND20" s="11">
        <v>4538</v>
      </c>
      <c r="NE20" s="11">
        <v>788</v>
      </c>
      <c r="NF20" s="11">
        <v>4261</v>
      </c>
      <c r="NG20" s="11">
        <v>1826</v>
      </c>
      <c r="NH20" s="11">
        <v>0</v>
      </c>
      <c r="NI20" s="11">
        <v>2141</v>
      </c>
      <c r="NJ20" s="11">
        <v>6072</v>
      </c>
      <c r="NK20" s="11">
        <v>462</v>
      </c>
      <c r="NL20" s="11">
        <v>1696</v>
      </c>
      <c r="NM20" s="11">
        <v>775</v>
      </c>
      <c r="NN20" s="11">
        <v>11713</v>
      </c>
      <c r="NO20" s="11">
        <v>1718</v>
      </c>
      <c r="NP20" s="11">
        <v>2752</v>
      </c>
      <c r="NQ20" s="11">
        <v>2149</v>
      </c>
      <c r="NR20" s="11">
        <v>236</v>
      </c>
      <c r="NS20" s="11">
        <v>2272</v>
      </c>
      <c r="NT20" s="11">
        <v>3922</v>
      </c>
      <c r="NU20" s="11">
        <v>6567</v>
      </c>
      <c r="NV20" s="11">
        <v>272</v>
      </c>
      <c r="NW20" s="11">
        <v>404</v>
      </c>
      <c r="NX20" s="11">
        <v>393</v>
      </c>
      <c r="NY20" s="11">
        <v>181</v>
      </c>
      <c r="NZ20" s="11">
        <v>280</v>
      </c>
      <c r="OA20" s="11">
        <v>502</v>
      </c>
      <c r="OB20" s="11">
        <v>31</v>
      </c>
      <c r="OC20" s="11">
        <v>1772</v>
      </c>
      <c r="OD20" s="11">
        <v>99</v>
      </c>
      <c r="OE20" s="11">
        <v>208</v>
      </c>
      <c r="OF20" s="11">
        <v>487</v>
      </c>
      <c r="OG20" s="11">
        <v>281568</v>
      </c>
      <c r="OH20" s="11">
        <v>10596</v>
      </c>
      <c r="OI20" s="11">
        <v>530</v>
      </c>
      <c r="OJ20" s="11">
        <v>0</v>
      </c>
      <c r="OK20" s="11">
        <v>0</v>
      </c>
      <c r="OL20" s="11">
        <v>937</v>
      </c>
      <c r="OM20" s="11">
        <v>0</v>
      </c>
      <c r="ON20" s="11">
        <v>0</v>
      </c>
      <c r="OO20" s="11">
        <v>9638</v>
      </c>
      <c r="OP20" s="11">
        <v>3806694</v>
      </c>
      <c r="OQ20" s="11">
        <v>4572</v>
      </c>
      <c r="OR20" s="11">
        <v>0</v>
      </c>
      <c r="OS20" s="11">
        <v>0</v>
      </c>
      <c r="OT20" s="11">
        <v>0</v>
      </c>
      <c r="OU20" s="11">
        <v>16336</v>
      </c>
      <c r="OV20" s="11">
        <v>2429295</v>
      </c>
      <c r="OW20" s="11">
        <v>2450203</v>
      </c>
      <c r="OX20" s="11">
        <v>6256897</v>
      </c>
      <c r="OY20" s="11">
        <v>5129693</v>
      </c>
      <c r="OZ20" s="11">
        <v>1127204</v>
      </c>
      <c r="PA20" s="11">
        <v>0</v>
      </c>
      <c r="PB20" s="11">
        <v>6256897</v>
      </c>
    </row>
    <row r="21" spans="1:418">
      <c r="A21" s="8" t="s">
        <v>570</v>
      </c>
      <c r="B21" s="9" t="s">
        <v>143</v>
      </c>
      <c r="C21" s="10">
        <v>189</v>
      </c>
      <c r="D21" s="10">
        <v>3</v>
      </c>
      <c r="E21" s="10">
        <v>0</v>
      </c>
      <c r="F21" s="10">
        <v>0</v>
      </c>
      <c r="G21" s="10">
        <v>51</v>
      </c>
      <c r="H21" s="10">
        <v>490</v>
      </c>
      <c r="I21" s="10">
        <v>0</v>
      </c>
      <c r="J21" s="10">
        <v>0</v>
      </c>
      <c r="K21" s="10">
        <v>0</v>
      </c>
      <c r="L21" s="10">
        <v>22</v>
      </c>
      <c r="M21" s="10">
        <v>0</v>
      </c>
      <c r="N21" s="10">
        <v>0</v>
      </c>
      <c r="O21" s="10">
        <v>0</v>
      </c>
      <c r="P21" s="10">
        <v>37</v>
      </c>
      <c r="Q21" s="10">
        <v>0</v>
      </c>
      <c r="R21" s="10">
        <v>5</v>
      </c>
      <c r="S21" s="10">
        <v>0</v>
      </c>
      <c r="T21" s="10">
        <v>313</v>
      </c>
      <c r="U21" s="10">
        <v>4867</v>
      </c>
      <c r="V21" s="10">
        <v>0</v>
      </c>
      <c r="W21" s="10">
        <v>31</v>
      </c>
      <c r="X21" s="10">
        <v>239</v>
      </c>
      <c r="Y21" s="10">
        <v>73</v>
      </c>
      <c r="Z21" s="10">
        <v>302</v>
      </c>
      <c r="AA21" s="10">
        <v>11</v>
      </c>
      <c r="AB21" s="10">
        <v>7</v>
      </c>
      <c r="AC21" s="10">
        <v>12343</v>
      </c>
      <c r="AD21" s="10">
        <v>1047</v>
      </c>
      <c r="AE21" s="10">
        <v>0</v>
      </c>
      <c r="AF21" s="10">
        <v>48</v>
      </c>
      <c r="AG21" s="10">
        <v>0</v>
      </c>
      <c r="AH21" s="10">
        <v>0</v>
      </c>
      <c r="AI21" s="10">
        <v>0</v>
      </c>
      <c r="AJ21" s="10">
        <v>17</v>
      </c>
      <c r="AK21" s="10">
        <v>0</v>
      </c>
      <c r="AL21" s="10">
        <v>0</v>
      </c>
      <c r="AM21" s="10">
        <v>0</v>
      </c>
      <c r="AN21" s="10">
        <v>322</v>
      </c>
      <c r="AO21" s="10">
        <v>1036</v>
      </c>
      <c r="AP21" s="10">
        <v>175</v>
      </c>
      <c r="AQ21" s="10">
        <v>916</v>
      </c>
      <c r="AR21" s="10">
        <v>0</v>
      </c>
      <c r="AS21" s="10">
        <v>0</v>
      </c>
      <c r="AT21" s="10">
        <v>44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388</v>
      </c>
      <c r="BN21" s="10">
        <v>1190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10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117</v>
      </c>
      <c r="CQ21" s="10">
        <v>0</v>
      </c>
      <c r="CR21" s="10">
        <v>0</v>
      </c>
      <c r="CS21" s="10">
        <v>0</v>
      </c>
      <c r="CT21" s="10">
        <v>0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41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1752</v>
      </c>
      <c r="DO21" s="10">
        <v>0</v>
      </c>
      <c r="DP21" s="10">
        <v>0</v>
      </c>
      <c r="DQ21" s="10">
        <v>0</v>
      </c>
      <c r="DR21" s="10">
        <v>0</v>
      </c>
      <c r="DS21" s="10">
        <v>0</v>
      </c>
      <c r="DT21" s="10">
        <v>0</v>
      </c>
      <c r="DU21" s="10">
        <v>777</v>
      </c>
      <c r="DV21" s="10">
        <v>582</v>
      </c>
      <c r="DW21" s="10">
        <v>0</v>
      </c>
      <c r="DX21" s="10">
        <v>0</v>
      </c>
      <c r="DY21" s="10">
        <v>97</v>
      </c>
      <c r="DZ21" s="10">
        <v>1472</v>
      </c>
      <c r="EA21" s="10">
        <v>1690</v>
      </c>
      <c r="EB21" s="10">
        <v>34</v>
      </c>
      <c r="EC21" s="10">
        <v>0</v>
      </c>
      <c r="ED21" s="10">
        <v>7653</v>
      </c>
      <c r="EE21" s="10">
        <v>1263</v>
      </c>
      <c r="EF21" s="10">
        <v>483</v>
      </c>
      <c r="EG21" s="10">
        <v>889</v>
      </c>
      <c r="EH21" s="10">
        <v>282</v>
      </c>
      <c r="EI21" s="10">
        <v>2294</v>
      </c>
      <c r="EJ21" s="10">
        <v>171</v>
      </c>
      <c r="EK21" s="10">
        <v>238</v>
      </c>
      <c r="EL21" s="10">
        <v>39378</v>
      </c>
      <c r="EM21" s="10">
        <v>375041</v>
      </c>
      <c r="EN21" s="10">
        <v>12068</v>
      </c>
      <c r="EO21" s="10">
        <v>288275</v>
      </c>
      <c r="EP21" s="10">
        <v>1009</v>
      </c>
      <c r="EQ21" s="10">
        <v>1148</v>
      </c>
      <c r="ER21" s="10">
        <v>0</v>
      </c>
      <c r="ES21" s="10">
        <v>422652</v>
      </c>
      <c r="ET21" s="10">
        <v>5517</v>
      </c>
      <c r="EU21" s="10">
        <v>4048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673</v>
      </c>
      <c r="FB21" s="10">
        <v>1079</v>
      </c>
      <c r="FC21" s="10">
        <v>21178</v>
      </c>
      <c r="FD21" s="10">
        <v>1436</v>
      </c>
      <c r="FE21" s="10">
        <v>82647</v>
      </c>
      <c r="FF21" s="10">
        <v>3054</v>
      </c>
      <c r="FG21" s="10">
        <v>31715</v>
      </c>
      <c r="FH21" s="10">
        <v>4008</v>
      </c>
      <c r="FI21" s="10">
        <v>8</v>
      </c>
      <c r="FJ21" s="10">
        <v>0</v>
      </c>
      <c r="FK21" s="10">
        <v>124691</v>
      </c>
      <c r="FL21" s="10">
        <v>7984</v>
      </c>
      <c r="FM21" s="10">
        <v>14146</v>
      </c>
      <c r="FN21" s="10">
        <v>105</v>
      </c>
      <c r="FO21" s="10">
        <v>2412</v>
      </c>
      <c r="FP21" s="10">
        <v>8478</v>
      </c>
      <c r="FQ21" s="10">
        <v>77</v>
      </c>
      <c r="FR21" s="10">
        <v>0</v>
      </c>
      <c r="FS21" s="10">
        <v>3381</v>
      </c>
      <c r="FT21" s="10">
        <v>0</v>
      </c>
      <c r="FU21" s="10">
        <v>0</v>
      </c>
      <c r="FV21" s="10">
        <v>0</v>
      </c>
      <c r="FW21" s="10">
        <v>14</v>
      </c>
      <c r="FX21" s="10">
        <v>62</v>
      </c>
      <c r="FY21" s="10">
        <v>2541</v>
      </c>
      <c r="FZ21" s="10">
        <v>9061</v>
      </c>
      <c r="GA21" s="10">
        <v>726</v>
      </c>
      <c r="GB21" s="10">
        <v>0</v>
      </c>
      <c r="GC21" s="10">
        <v>0</v>
      </c>
      <c r="GD21" s="10">
        <v>0</v>
      </c>
      <c r="GE21" s="10">
        <v>0</v>
      </c>
      <c r="GF21" s="10">
        <v>885619</v>
      </c>
      <c r="GG21" s="10">
        <v>1940</v>
      </c>
      <c r="GH21" s="10">
        <v>21822</v>
      </c>
      <c r="GI21" s="10">
        <v>41</v>
      </c>
      <c r="GJ21" s="10">
        <v>14033</v>
      </c>
      <c r="GK21" s="10">
        <v>2885</v>
      </c>
      <c r="GL21" s="10">
        <v>1076</v>
      </c>
      <c r="GM21" s="10">
        <v>6938</v>
      </c>
      <c r="GN21" s="10">
        <v>665</v>
      </c>
      <c r="GO21" s="10">
        <v>2229</v>
      </c>
      <c r="GP21" s="10">
        <v>526</v>
      </c>
      <c r="GQ21" s="10">
        <v>1485</v>
      </c>
      <c r="GR21" s="10">
        <v>1735</v>
      </c>
      <c r="GS21" s="10">
        <v>264</v>
      </c>
      <c r="GT21" s="10">
        <v>486</v>
      </c>
      <c r="GU21" s="11">
        <v>206</v>
      </c>
      <c r="GV21" s="11">
        <v>0</v>
      </c>
      <c r="GW21" s="11">
        <v>534</v>
      </c>
      <c r="GX21" s="11">
        <v>0</v>
      </c>
      <c r="GY21" s="11">
        <v>152</v>
      </c>
      <c r="GZ21" s="11">
        <v>1660</v>
      </c>
      <c r="HA21" s="11">
        <v>1656</v>
      </c>
      <c r="HB21" s="11">
        <v>665</v>
      </c>
      <c r="HC21" s="11">
        <v>497</v>
      </c>
      <c r="HD21" s="11">
        <v>1465</v>
      </c>
      <c r="HE21" s="11">
        <v>393</v>
      </c>
      <c r="HF21" s="11">
        <v>912</v>
      </c>
      <c r="HG21" s="11">
        <v>420</v>
      </c>
      <c r="HH21" s="11">
        <v>1772</v>
      </c>
      <c r="HI21" s="11">
        <v>1829</v>
      </c>
      <c r="HJ21" s="11">
        <v>1288</v>
      </c>
      <c r="HK21" s="11">
        <v>0</v>
      </c>
      <c r="HL21" s="11">
        <v>233</v>
      </c>
      <c r="HM21" s="11">
        <v>2834</v>
      </c>
      <c r="HN21" s="11">
        <v>3927</v>
      </c>
      <c r="HO21" s="11">
        <v>2289</v>
      </c>
      <c r="HP21" s="11">
        <v>2379</v>
      </c>
      <c r="HQ21" s="11">
        <v>7669</v>
      </c>
      <c r="HR21" s="11">
        <v>1358</v>
      </c>
      <c r="HS21" s="11">
        <v>1042</v>
      </c>
      <c r="HT21" s="11">
        <v>720</v>
      </c>
      <c r="HU21" s="11">
        <v>2384</v>
      </c>
      <c r="HV21" s="11">
        <v>3862</v>
      </c>
      <c r="HW21" s="11">
        <v>4116</v>
      </c>
      <c r="HX21" s="11">
        <v>1091</v>
      </c>
      <c r="HY21" s="11">
        <v>2523</v>
      </c>
      <c r="HZ21" s="11">
        <v>1003</v>
      </c>
      <c r="IA21" s="11">
        <v>562</v>
      </c>
      <c r="IB21" s="11">
        <v>371</v>
      </c>
      <c r="IC21" s="11">
        <v>285</v>
      </c>
      <c r="ID21" s="11">
        <v>8315</v>
      </c>
      <c r="IE21" s="11">
        <v>224</v>
      </c>
      <c r="IF21" s="11">
        <v>80</v>
      </c>
      <c r="IG21" s="11">
        <v>1150</v>
      </c>
      <c r="IH21" s="11">
        <v>8679</v>
      </c>
      <c r="II21" s="11">
        <v>25289</v>
      </c>
      <c r="IJ21" s="11">
        <v>2276</v>
      </c>
      <c r="IK21" s="11">
        <v>15992</v>
      </c>
      <c r="IL21" s="11">
        <v>4732</v>
      </c>
      <c r="IM21" s="11">
        <v>1421</v>
      </c>
      <c r="IN21" s="11">
        <v>1057</v>
      </c>
      <c r="IO21" s="11">
        <v>3776</v>
      </c>
      <c r="IP21" s="11">
        <v>23</v>
      </c>
      <c r="IQ21" s="11">
        <v>7068</v>
      </c>
      <c r="IR21" s="11">
        <v>307</v>
      </c>
      <c r="IS21" s="11">
        <v>617</v>
      </c>
      <c r="IT21" s="11">
        <v>119</v>
      </c>
      <c r="IU21" s="11">
        <v>145</v>
      </c>
      <c r="IV21" s="11">
        <v>763</v>
      </c>
      <c r="IW21" s="11">
        <v>854</v>
      </c>
      <c r="IX21" s="11">
        <v>391</v>
      </c>
      <c r="IY21" s="11">
        <v>0</v>
      </c>
      <c r="IZ21" s="11">
        <v>19</v>
      </c>
      <c r="JA21" s="11">
        <v>618</v>
      </c>
      <c r="JB21" s="11">
        <v>568</v>
      </c>
      <c r="JC21" s="11">
        <v>140</v>
      </c>
      <c r="JD21" s="11">
        <v>182</v>
      </c>
      <c r="JE21" s="11">
        <v>76</v>
      </c>
      <c r="JF21" s="11">
        <v>0</v>
      </c>
      <c r="JG21" s="11">
        <v>91</v>
      </c>
      <c r="JH21" s="11">
        <v>15</v>
      </c>
      <c r="JI21" s="11">
        <v>202</v>
      </c>
      <c r="JJ21" s="11">
        <v>282</v>
      </c>
      <c r="JK21" s="11">
        <v>92</v>
      </c>
      <c r="JL21" s="11">
        <v>201</v>
      </c>
      <c r="JM21" s="11">
        <v>1804</v>
      </c>
      <c r="JN21" s="11">
        <v>599</v>
      </c>
      <c r="JO21" s="11">
        <v>5</v>
      </c>
      <c r="JP21" s="11">
        <v>13280</v>
      </c>
      <c r="JQ21" s="11">
        <v>947</v>
      </c>
      <c r="JR21" s="11">
        <v>1280</v>
      </c>
      <c r="JS21" s="11">
        <v>111</v>
      </c>
      <c r="JT21" s="11">
        <v>1028</v>
      </c>
      <c r="JU21" s="11">
        <v>43814</v>
      </c>
      <c r="JV21" s="11">
        <v>34</v>
      </c>
      <c r="JW21" s="11">
        <v>13755</v>
      </c>
      <c r="JX21" s="11">
        <v>4731</v>
      </c>
      <c r="JY21" s="11">
        <v>426</v>
      </c>
      <c r="JZ21" s="11">
        <v>2465</v>
      </c>
      <c r="KA21" s="11">
        <v>1551</v>
      </c>
      <c r="KB21" s="11">
        <v>391</v>
      </c>
      <c r="KC21" s="11">
        <v>38</v>
      </c>
      <c r="KD21" s="11">
        <v>239</v>
      </c>
      <c r="KE21" s="11">
        <v>587</v>
      </c>
      <c r="KF21" s="11">
        <v>198</v>
      </c>
      <c r="KG21" s="11">
        <v>21</v>
      </c>
      <c r="KH21" s="11">
        <v>44</v>
      </c>
      <c r="KI21" s="11">
        <v>37</v>
      </c>
      <c r="KJ21" s="11">
        <v>43</v>
      </c>
      <c r="KK21" s="11">
        <v>7</v>
      </c>
      <c r="KL21" s="11">
        <v>362</v>
      </c>
      <c r="KM21" s="11">
        <v>958</v>
      </c>
      <c r="KN21" s="11">
        <v>68</v>
      </c>
      <c r="KO21" s="11">
        <v>3297</v>
      </c>
      <c r="KP21" s="11">
        <v>1365</v>
      </c>
      <c r="KQ21" s="11">
        <v>0</v>
      </c>
      <c r="KR21" s="11">
        <v>39</v>
      </c>
      <c r="KS21" s="11">
        <v>0</v>
      </c>
      <c r="KT21" s="11">
        <v>99</v>
      </c>
      <c r="KU21" s="11">
        <v>3067</v>
      </c>
      <c r="KV21" s="11">
        <v>1200</v>
      </c>
      <c r="KW21" s="11">
        <v>746</v>
      </c>
      <c r="KX21" s="11">
        <v>200824</v>
      </c>
      <c r="KY21" s="11">
        <v>1576</v>
      </c>
      <c r="KZ21" s="11">
        <v>261</v>
      </c>
      <c r="LA21" s="11">
        <v>190</v>
      </c>
      <c r="LB21" s="11">
        <v>2504</v>
      </c>
      <c r="LC21" s="11">
        <v>1164</v>
      </c>
      <c r="LD21" s="11">
        <v>4720</v>
      </c>
      <c r="LE21" s="11">
        <v>276</v>
      </c>
      <c r="LF21" s="11">
        <v>3204</v>
      </c>
      <c r="LG21" s="11">
        <v>1156</v>
      </c>
      <c r="LH21" s="11">
        <v>1222</v>
      </c>
      <c r="LI21" s="11">
        <v>798</v>
      </c>
      <c r="LJ21" s="11">
        <v>430</v>
      </c>
      <c r="LK21" s="11">
        <v>0</v>
      </c>
      <c r="LL21" s="11">
        <v>0</v>
      </c>
      <c r="LM21" s="11">
        <v>0</v>
      </c>
      <c r="LN21" s="11">
        <v>0</v>
      </c>
      <c r="LO21" s="11">
        <v>0</v>
      </c>
      <c r="LP21" s="11">
        <v>0</v>
      </c>
      <c r="LQ21" s="11">
        <v>1030</v>
      </c>
      <c r="LR21" s="11">
        <v>136</v>
      </c>
      <c r="LS21" s="11">
        <v>15249</v>
      </c>
      <c r="LT21" s="11">
        <v>34478</v>
      </c>
      <c r="LU21" s="11">
        <v>0</v>
      </c>
      <c r="LV21" s="11">
        <v>1442</v>
      </c>
      <c r="LW21" s="11">
        <v>4300</v>
      </c>
      <c r="LX21" s="11">
        <v>379</v>
      </c>
      <c r="LY21" s="11">
        <v>1066</v>
      </c>
      <c r="LZ21" s="11">
        <v>878</v>
      </c>
      <c r="MA21" s="11">
        <v>0</v>
      </c>
      <c r="MB21" s="11">
        <v>214</v>
      </c>
      <c r="MC21" s="11">
        <v>84</v>
      </c>
      <c r="MD21" s="11">
        <v>96</v>
      </c>
      <c r="ME21" s="11">
        <v>0</v>
      </c>
      <c r="MF21" s="11">
        <v>0</v>
      </c>
      <c r="MG21" s="11">
        <v>0</v>
      </c>
      <c r="MH21" s="11">
        <v>0</v>
      </c>
      <c r="MI21" s="11">
        <v>0</v>
      </c>
      <c r="MJ21" s="11">
        <v>0</v>
      </c>
      <c r="MK21" s="11">
        <v>0</v>
      </c>
      <c r="ML21" s="11">
        <v>0</v>
      </c>
      <c r="MM21" s="11">
        <v>0</v>
      </c>
      <c r="MN21" s="11">
        <v>0</v>
      </c>
      <c r="MO21" s="11">
        <v>0</v>
      </c>
      <c r="MP21" s="11">
        <v>0</v>
      </c>
      <c r="MQ21" s="11">
        <v>0</v>
      </c>
      <c r="MR21" s="11">
        <v>0</v>
      </c>
      <c r="MS21" s="11">
        <v>0</v>
      </c>
      <c r="MT21" s="11">
        <v>0</v>
      </c>
      <c r="MU21" s="11">
        <v>401</v>
      </c>
      <c r="MV21" s="11">
        <v>0</v>
      </c>
      <c r="MW21" s="11">
        <v>0</v>
      </c>
      <c r="MX21" s="11">
        <v>0</v>
      </c>
      <c r="MY21" s="11">
        <v>0</v>
      </c>
      <c r="MZ21" s="11">
        <v>0</v>
      </c>
      <c r="NA21" s="11">
        <v>0</v>
      </c>
      <c r="NB21" s="11">
        <v>0</v>
      </c>
      <c r="NC21" s="11">
        <v>0</v>
      </c>
      <c r="ND21" s="11">
        <v>0</v>
      </c>
      <c r="NE21" s="11">
        <v>0</v>
      </c>
      <c r="NF21" s="11">
        <v>0</v>
      </c>
      <c r="NG21" s="11">
        <v>0</v>
      </c>
      <c r="NH21" s="11">
        <v>0</v>
      </c>
      <c r="NI21" s="11">
        <v>104</v>
      </c>
      <c r="NJ21" s="11">
        <v>53</v>
      </c>
      <c r="NK21" s="11">
        <v>65</v>
      </c>
      <c r="NL21" s="11">
        <v>0</v>
      </c>
      <c r="NM21" s="11">
        <v>0</v>
      </c>
      <c r="NN21" s="11">
        <v>0</v>
      </c>
      <c r="NO21" s="11">
        <v>0</v>
      </c>
      <c r="NP21" s="11">
        <v>0</v>
      </c>
      <c r="NQ21" s="11">
        <v>0</v>
      </c>
      <c r="NR21" s="11">
        <v>0</v>
      </c>
      <c r="NS21" s="11">
        <v>0</v>
      </c>
      <c r="NT21" s="11">
        <v>0</v>
      </c>
      <c r="NU21" s="11">
        <v>0</v>
      </c>
      <c r="NV21" s="11">
        <v>184</v>
      </c>
      <c r="NW21" s="11">
        <v>164</v>
      </c>
      <c r="NX21" s="11">
        <v>0</v>
      </c>
      <c r="NY21" s="11">
        <v>0</v>
      </c>
      <c r="NZ21" s="11">
        <v>0</v>
      </c>
      <c r="OA21" s="11">
        <v>0</v>
      </c>
      <c r="OB21" s="11">
        <v>26</v>
      </c>
      <c r="OC21" s="11">
        <v>0</v>
      </c>
      <c r="OD21" s="11">
        <v>0</v>
      </c>
      <c r="OE21" s="11">
        <v>0</v>
      </c>
      <c r="OF21" s="11">
        <v>0</v>
      </c>
      <c r="OG21" s="11">
        <v>29440</v>
      </c>
      <c r="OH21" s="11">
        <v>0</v>
      </c>
      <c r="OI21" s="11">
        <v>4624</v>
      </c>
      <c r="OJ21" s="11">
        <v>0</v>
      </c>
      <c r="OK21" s="11">
        <v>0</v>
      </c>
      <c r="OL21" s="11">
        <v>0</v>
      </c>
      <c r="OM21" s="11">
        <v>0</v>
      </c>
      <c r="ON21" s="11">
        <v>0</v>
      </c>
      <c r="OO21" s="11">
        <v>4445</v>
      </c>
      <c r="OP21" s="11">
        <v>3008047</v>
      </c>
      <c r="OQ21" s="11">
        <v>3042</v>
      </c>
      <c r="OR21" s="11">
        <v>0</v>
      </c>
      <c r="OS21" s="11">
        <v>0</v>
      </c>
      <c r="OT21" s="11">
        <v>0</v>
      </c>
      <c r="OU21" s="11">
        <v>-305831</v>
      </c>
      <c r="OV21" s="11">
        <v>1263062</v>
      </c>
      <c r="OW21" s="11">
        <v>960273</v>
      </c>
      <c r="OX21" s="11">
        <v>3968320</v>
      </c>
      <c r="OY21" s="11">
        <v>3816837</v>
      </c>
      <c r="OZ21" s="11">
        <v>151483</v>
      </c>
      <c r="PA21" s="11">
        <v>0</v>
      </c>
      <c r="PB21" s="11">
        <v>3968320</v>
      </c>
    </row>
    <row r="22" spans="1:418">
      <c r="A22" s="8" t="s">
        <v>727</v>
      </c>
      <c r="B22" s="9" t="s">
        <v>301</v>
      </c>
      <c r="C22" s="10">
        <v>336</v>
      </c>
      <c r="D22" s="10">
        <v>1</v>
      </c>
      <c r="E22" s="10">
        <v>0</v>
      </c>
      <c r="F22" s="10">
        <v>0</v>
      </c>
      <c r="G22" s="10">
        <v>181</v>
      </c>
      <c r="H22" s="10">
        <v>361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114</v>
      </c>
      <c r="Q22" s="10">
        <v>0</v>
      </c>
      <c r="R22" s="10">
        <v>20</v>
      </c>
      <c r="S22" s="10">
        <v>0</v>
      </c>
      <c r="T22" s="10">
        <v>262</v>
      </c>
      <c r="U22" s="10">
        <v>248</v>
      </c>
      <c r="V22" s="10">
        <v>244</v>
      </c>
      <c r="W22" s="10">
        <v>201</v>
      </c>
      <c r="X22" s="10">
        <v>7</v>
      </c>
      <c r="Y22" s="10">
        <v>39</v>
      </c>
      <c r="Z22" s="10">
        <v>0</v>
      </c>
      <c r="AA22" s="10">
        <v>22</v>
      </c>
      <c r="AB22" s="10">
        <v>65</v>
      </c>
      <c r="AC22" s="10">
        <v>9</v>
      </c>
      <c r="AD22" s="10">
        <v>407</v>
      </c>
      <c r="AE22" s="10">
        <v>841</v>
      </c>
      <c r="AF22" s="10">
        <v>73</v>
      </c>
      <c r="AG22" s="10">
        <v>0</v>
      </c>
      <c r="AH22" s="10">
        <v>0</v>
      </c>
      <c r="AI22" s="10">
        <v>0</v>
      </c>
      <c r="AJ22" s="10">
        <v>3</v>
      </c>
      <c r="AK22" s="10">
        <v>0</v>
      </c>
      <c r="AL22" s="10">
        <v>0</v>
      </c>
      <c r="AM22" s="10">
        <v>0</v>
      </c>
      <c r="AN22" s="10">
        <v>13</v>
      </c>
      <c r="AO22" s="10">
        <v>438</v>
      </c>
      <c r="AP22" s="10">
        <v>12</v>
      </c>
      <c r="AQ22" s="10">
        <v>386</v>
      </c>
      <c r="AR22" s="10">
        <v>35</v>
      </c>
      <c r="AS22" s="10">
        <v>7</v>
      </c>
      <c r="AT22" s="10">
        <v>36</v>
      </c>
      <c r="AU22" s="10">
        <v>26</v>
      </c>
      <c r="AV22" s="10">
        <v>343</v>
      </c>
      <c r="AW22" s="10">
        <v>241</v>
      </c>
      <c r="AX22" s="10">
        <v>37</v>
      </c>
      <c r="AY22" s="10">
        <v>170</v>
      </c>
      <c r="AZ22" s="10">
        <v>71</v>
      </c>
      <c r="BA22" s="10">
        <v>82</v>
      </c>
      <c r="BB22" s="10">
        <v>21</v>
      </c>
      <c r="BC22" s="10">
        <v>163</v>
      </c>
      <c r="BD22" s="10">
        <v>26</v>
      </c>
      <c r="BE22" s="10">
        <v>64</v>
      </c>
      <c r="BF22" s="10">
        <v>336</v>
      </c>
      <c r="BG22" s="10">
        <v>1</v>
      </c>
      <c r="BH22" s="10">
        <v>61</v>
      </c>
      <c r="BI22" s="10">
        <v>0</v>
      </c>
      <c r="BJ22" s="10">
        <v>35</v>
      </c>
      <c r="BK22" s="10">
        <v>166</v>
      </c>
      <c r="BL22" s="10">
        <v>243</v>
      </c>
      <c r="BM22" s="10">
        <v>475</v>
      </c>
      <c r="BN22" s="10">
        <v>113</v>
      </c>
      <c r="BO22" s="10">
        <v>76</v>
      </c>
      <c r="BP22" s="10">
        <v>22</v>
      </c>
      <c r="BQ22" s="10">
        <v>147</v>
      </c>
      <c r="BR22" s="10">
        <v>32</v>
      </c>
      <c r="BS22" s="10">
        <v>26</v>
      </c>
      <c r="BT22" s="10">
        <v>143</v>
      </c>
      <c r="BU22" s="10">
        <v>235</v>
      </c>
      <c r="BV22" s="10">
        <v>121</v>
      </c>
      <c r="BW22" s="10">
        <v>29</v>
      </c>
      <c r="BX22" s="10">
        <v>32</v>
      </c>
      <c r="BY22" s="10">
        <v>170</v>
      </c>
      <c r="BZ22" s="10">
        <v>273</v>
      </c>
      <c r="CA22" s="10">
        <v>90</v>
      </c>
      <c r="CB22" s="10">
        <v>31</v>
      </c>
      <c r="CC22" s="10">
        <v>76</v>
      </c>
      <c r="CD22" s="10">
        <v>15</v>
      </c>
      <c r="CE22" s="10">
        <v>170</v>
      </c>
      <c r="CF22" s="10">
        <v>93</v>
      </c>
      <c r="CG22" s="10">
        <v>757</v>
      </c>
      <c r="CH22" s="10">
        <v>62</v>
      </c>
      <c r="CI22" s="10">
        <v>77</v>
      </c>
      <c r="CJ22" s="10">
        <v>1233</v>
      </c>
      <c r="CK22" s="10">
        <v>0</v>
      </c>
      <c r="CL22" s="10">
        <v>133</v>
      </c>
      <c r="CM22" s="10">
        <v>176</v>
      </c>
      <c r="CN22" s="10">
        <v>471</v>
      </c>
      <c r="CO22" s="10">
        <v>70</v>
      </c>
      <c r="CP22" s="10">
        <v>709</v>
      </c>
      <c r="CQ22" s="10">
        <v>26</v>
      </c>
      <c r="CR22" s="10">
        <v>423</v>
      </c>
      <c r="CS22" s="10">
        <v>972</v>
      </c>
      <c r="CT22" s="10">
        <v>132</v>
      </c>
      <c r="CU22" s="10">
        <v>552</v>
      </c>
      <c r="CV22" s="10">
        <v>1306</v>
      </c>
      <c r="CW22" s="10">
        <v>42</v>
      </c>
      <c r="CX22" s="10">
        <v>82</v>
      </c>
      <c r="CY22" s="10">
        <v>1276</v>
      </c>
      <c r="CZ22" s="10">
        <v>24</v>
      </c>
      <c r="DA22" s="10">
        <v>3</v>
      </c>
      <c r="DB22" s="10">
        <v>3</v>
      </c>
      <c r="DC22" s="10">
        <v>537</v>
      </c>
      <c r="DD22" s="10">
        <v>1264</v>
      </c>
      <c r="DE22" s="10">
        <v>584</v>
      </c>
      <c r="DF22" s="10">
        <v>8</v>
      </c>
      <c r="DG22" s="10">
        <v>123</v>
      </c>
      <c r="DH22" s="10">
        <v>18</v>
      </c>
      <c r="DI22" s="10">
        <v>49</v>
      </c>
      <c r="DJ22" s="10">
        <v>81</v>
      </c>
      <c r="DK22" s="10">
        <v>1</v>
      </c>
      <c r="DL22" s="10">
        <v>154</v>
      </c>
      <c r="DM22" s="10">
        <v>162</v>
      </c>
      <c r="DN22" s="10">
        <v>727</v>
      </c>
      <c r="DO22" s="10">
        <v>68</v>
      </c>
      <c r="DP22" s="10">
        <v>106</v>
      </c>
      <c r="DQ22" s="10">
        <v>27</v>
      </c>
      <c r="DR22" s="10">
        <v>111</v>
      </c>
      <c r="DS22" s="10">
        <v>778</v>
      </c>
      <c r="DT22" s="10">
        <v>1118</v>
      </c>
      <c r="DU22" s="10">
        <v>2686</v>
      </c>
      <c r="DV22" s="10">
        <v>152</v>
      </c>
      <c r="DW22" s="10">
        <v>168</v>
      </c>
      <c r="DX22" s="10">
        <v>45</v>
      </c>
      <c r="DY22" s="10">
        <v>229</v>
      </c>
      <c r="DZ22" s="10">
        <v>225</v>
      </c>
      <c r="EA22" s="10">
        <v>883</v>
      </c>
      <c r="EB22" s="10">
        <v>55</v>
      </c>
      <c r="EC22" s="10">
        <v>24</v>
      </c>
      <c r="ED22" s="10">
        <v>169</v>
      </c>
      <c r="EE22" s="10">
        <v>577</v>
      </c>
      <c r="EF22" s="10">
        <v>141</v>
      </c>
      <c r="EG22" s="10">
        <v>706</v>
      </c>
      <c r="EH22" s="10">
        <v>356</v>
      </c>
      <c r="EI22" s="10">
        <v>2524</v>
      </c>
      <c r="EJ22" s="10">
        <v>212</v>
      </c>
      <c r="EK22" s="10">
        <v>298</v>
      </c>
      <c r="EL22" s="10">
        <v>272</v>
      </c>
      <c r="EM22" s="10">
        <v>217</v>
      </c>
      <c r="EN22" s="10">
        <v>703</v>
      </c>
      <c r="EO22" s="10">
        <v>2389</v>
      </c>
      <c r="EP22" s="10">
        <v>72</v>
      </c>
      <c r="EQ22" s="10">
        <v>1192</v>
      </c>
      <c r="ER22" s="10">
        <v>1570</v>
      </c>
      <c r="ES22" s="10">
        <v>1322</v>
      </c>
      <c r="ET22" s="10">
        <v>2007</v>
      </c>
      <c r="EU22" s="10">
        <v>315</v>
      </c>
      <c r="EV22" s="10">
        <v>2</v>
      </c>
      <c r="EW22" s="10">
        <v>774</v>
      </c>
      <c r="EX22" s="10">
        <v>62</v>
      </c>
      <c r="EY22" s="10">
        <v>416</v>
      </c>
      <c r="EZ22" s="10">
        <v>40</v>
      </c>
      <c r="FA22" s="10">
        <v>954</v>
      </c>
      <c r="FB22" s="10">
        <v>233</v>
      </c>
      <c r="FC22" s="10">
        <v>117</v>
      </c>
      <c r="FD22" s="10">
        <v>264</v>
      </c>
      <c r="FE22" s="10">
        <v>132</v>
      </c>
      <c r="FF22" s="10">
        <v>51</v>
      </c>
      <c r="FG22" s="10">
        <v>161</v>
      </c>
      <c r="FH22" s="10">
        <v>37</v>
      </c>
      <c r="FI22" s="10">
        <v>2</v>
      </c>
      <c r="FJ22" s="10">
        <v>13</v>
      </c>
      <c r="FK22" s="10">
        <v>607</v>
      </c>
      <c r="FL22" s="10">
        <v>1075</v>
      </c>
      <c r="FM22" s="10">
        <v>2635</v>
      </c>
      <c r="FN22" s="10">
        <v>139</v>
      </c>
      <c r="FO22" s="10">
        <v>428</v>
      </c>
      <c r="FP22" s="10">
        <v>231</v>
      </c>
      <c r="FQ22" s="10">
        <v>61</v>
      </c>
      <c r="FR22" s="10">
        <v>94</v>
      </c>
      <c r="FS22" s="10">
        <v>1797</v>
      </c>
      <c r="FT22" s="10">
        <v>32</v>
      </c>
      <c r="FU22" s="10">
        <v>34</v>
      </c>
      <c r="FV22" s="10">
        <v>121</v>
      </c>
      <c r="FW22" s="10">
        <v>102</v>
      </c>
      <c r="FX22" s="10">
        <v>372</v>
      </c>
      <c r="FY22" s="10">
        <v>5059</v>
      </c>
      <c r="FZ22" s="10">
        <v>609</v>
      </c>
      <c r="GA22" s="10">
        <v>354</v>
      </c>
      <c r="GB22" s="10">
        <v>93</v>
      </c>
      <c r="GC22" s="10">
        <v>210</v>
      </c>
      <c r="GD22" s="10">
        <v>66</v>
      </c>
      <c r="GE22" s="10">
        <v>56</v>
      </c>
      <c r="GF22" s="10">
        <v>142</v>
      </c>
      <c r="GG22" s="10">
        <v>265</v>
      </c>
      <c r="GH22" s="10">
        <v>777</v>
      </c>
      <c r="GI22" s="10">
        <v>3410</v>
      </c>
      <c r="GJ22" s="10">
        <v>6485</v>
      </c>
      <c r="GK22" s="10">
        <v>2750</v>
      </c>
      <c r="GL22" s="10">
        <v>915</v>
      </c>
      <c r="GM22" s="10">
        <v>620</v>
      </c>
      <c r="GN22" s="10">
        <v>3519</v>
      </c>
      <c r="GO22" s="10">
        <v>622</v>
      </c>
      <c r="GP22" s="10">
        <v>507</v>
      </c>
      <c r="GQ22" s="10">
        <v>1037</v>
      </c>
      <c r="GR22" s="10">
        <v>367</v>
      </c>
      <c r="GS22" s="10">
        <v>1210</v>
      </c>
      <c r="GT22" s="10">
        <v>158</v>
      </c>
      <c r="GU22" s="11">
        <v>368</v>
      </c>
      <c r="GV22" s="11">
        <v>3006</v>
      </c>
      <c r="GW22" s="11">
        <v>2091</v>
      </c>
      <c r="GX22" s="11">
        <v>1231</v>
      </c>
      <c r="GY22" s="11">
        <v>109</v>
      </c>
      <c r="GZ22" s="11">
        <v>727</v>
      </c>
      <c r="HA22" s="11">
        <v>1042</v>
      </c>
      <c r="HB22" s="11">
        <v>134</v>
      </c>
      <c r="HC22" s="11">
        <v>291</v>
      </c>
      <c r="HD22" s="11">
        <v>642</v>
      </c>
      <c r="HE22" s="11">
        <v>255</v>
      </c>
      <c r="HF22" s="11">
        <v>185</v>
      </c>
      <c r="HG22" s="11">
        <v>131</v>
      </c>
      <c r="HH22" s="11">
        <v>500</v>
      </c>
      <c r="HI22" s="11">
        <v>1504</v>
      </c>
      <c r="HJ22" s="11">
        <v>88</v>
      </c>
      <c r="HK22" s="11">
        <v>224</v>
      </c>
      <c r="HL22" s="11">
        <v>123</v>
      </c>
      <c r="HM22" s="11">
        <v>1409</v>
      </c>
      <c r="HN22" s="11">
        <v>224</v>
      </c>
      <c r="HO22" s="11">
        <v>258</v>
      </c>
      <c r="HP22" s="11">
        <v>478</v>
      </c>
      <c r="HQ22" s="11">
        <v>123</v>
      </c>
      <c r="HR22" s="11">
        <v>191</v>
      </c>
      <c r="HS22" s="11">
        <v>67</v>
      </c>
      <c r="HT22" s="11">
        <v>18</v>
      </c>
      <c r="HU22" s="11">
        <v>160</v>
      </c>
      <c r="HV22" s="11">
        <v>46</v>
      </c>
      <c r="HW22" s="11">
        <v>185</v>
      </c>
      <c r="HX22" s="11">
        <v>77</v>
      </c>
      <c r="HY22" s="11">
        <v>73</v>
      </c>
      <c r="HZ22" s="11">
        <v>50</v>
      </c>
      <c r="IA22" s="11">
        <v>73</v>
      </c>
      <c r="IB22" s="11">
        <v>18</v>
      </c>
      <c r="IC22" s="11">
        <v>37</v>
      </c>
      <c r="ID22" s="11">
        <v>2225</v>
      </c>
      <c r="IE22" s="11">
        <v>22</v>
      </c>
      <c r="IF22" s="11">
        <v>187</v>
      </c>
      <c r="IG22" s="11">
        <v>370</v>
      </c>
      <c r="IH22" s="11">
        <v>256</v>
      </c>
      <c r="II22" s="11">
        <v>161</v>
      </c>
      <c r="IJ22" s="11">
        <v>178</v>
      </c>
      <c r="IK22" s="11">
        <v>380</v>
      </c>
      <c r="IL22" s="11">
        <v>295</v>
      </c>
      <c r="IM22" s="11">
        <v>470</v>
      </c>
      <c r="IN22" s="11">
        <v>330</v>
      </c>
      <c r="IO22" s="11">
        <v>525</v>
      </c>
      <c r="IP22" s="11">
        <v>23</v>
      </c>
      <c r="IQ22" s="11">
        <v>9666</v>
      </c>
      <c r="IR22" s="11">
        <v>417</v>
      </c>
      <c r="IS22" s="11">
        <v>3367</v>
      </c>
      <c r="IT22" s="11">
        <v>254</v>
      </c>
      <c r="IU22" s="11">
        <v>21</v>
      </c>
      <c r="IV22" s="11">
        <v>1014</v>
      </c>
      <c r="IW22" s="11">
        <v>369</v>
      </c>
      <c r="IX22" s="11">
        <v>53</v>
      </c>
      <c r="IY22" s="11">
        <v>21</v>
      </c>
      <c r="IZ22" s="11">
        <v>34</v>
      </c>
      <c r="JA22" s="11">
        <v>78</v>
      </c>
      <c r="JB22" s="11">
        <v>1763</v>
      </c>
      <c r="JC22" s="11">
        <v>452</v>
      </c>
      <c r="JD22" s="11">
        <v>444</v>
      </c>
      <c r="JE22" s="11">
        <v>211</v>
      </c>
      <c r="JF22" s="11">
        <v>145</v>
      </c>
      <c r="JG22" s="11">
        <v>61</v>
      </c>
      <c r="JH22" s="11">
        <v>36</v>
      </c>
      <c r="JI22" s="11">
        <v>53</v>
      </c>
      <c r="JJ22" s="11">
        <v>95</v>
      </c>
      <c r="JK22" s="11">
        <v>93</v>
      </c>
      <c r="JL22" s="11">
        <v>206</v>
      </c>
      <c r="JM22" s="11">
        <v>308</v>
      </c>
      <c r="JN22" s="11">
        <v>134</v>
      </c>
      <c r="JO22" s="11">
        <v>1</v>
      </c>
      <c r="JP22" s="11">
        <v>1612</v>
      </c>
      <c r="JQ22" s="11">
        <v>288</v>
      </c>
      <c r="JR22" s="11">
        <v>212</v>
      </c>
      <c r="JS22" s="11">
        <v>22</v>
      </c>
      <c r="JT22" s="11">
        <v>577</v>
      </c>
      <c r="JU22" s="11">
        <v>3999</v>
      </c>
      <c r="JV22" s="11">
        <v>2</v>
      </c>
      <c r="JW22" s="11">
        <v>2248</v>
      </c>
      <c r="JX22" s="11">
        <v>241</v>
      </c>
      <c r="JY22" s="11">
        <v>651</v>
      </c>
      <c r="JZ22" s="11">
        <v>150</v>
      </c>
      <c r="KA22" s="11">
        <v>116</v>
      </c>
      <c r="KB22" s="11">
        <v>21</v>
      </c>
      <c r="KC22" s="11">
        <v>18</v>
      </c>
      <c r="KD22" s="11">
        <v>159</v>
      </c>
      <c r="KE22" s="11">
        <v>89</v>
      </c>
      <c r="KF22" s="11">
        <v>241</v>
      </c>
      <c r="KG22" s="11">
        <v>14</v>
      </c>
      <c r="KH22" s="11">
        <v>53</v>
      </c>
      <c r="KI22" s="11">
        <v>19</v>
      </c>
      <c r="KJ22" s="11">
        <v>46</v>
      </c>
      <c r="KK22" s="11">
        <v>6</v>
      </c>
      <c r="KL22" s="11">
        <v>79</v>
      </c>
      <c r="KM22" s="11">
        <v>436</v>
      </c>
      <c r="KN22" s="11">
        <v>182</v>
      </c>
      <c r="KO22" s="11">
        <v>1909</v>
      </c>
      <c r="KP22" s="11">
        <v>7117</v>
      </c>
      <c r="KQ22" s="11">
        <v>16</v>
      </c>
      <c r="KR22" s="11">
        <v>140</v>
      </c>
      <c r="KS22" s="11">
        <v>305</v>
      </c>
      <c r="KT22" s="11">
        <v>3015</v>
      </c>
      <c r="KU22" s="11">
        <v>1262</v>
      </c>
      <c r="KV22" s="11">
        <v>1179</v>
      </c>
      <c r="KW22" s="11">
        <v>53</v>
      </c>
      <c r="KX22" s="11">
        <v>476</v>
      </c>
      <c r="KY22" s="11">
        <v>153</v>
      </c>
      <c r="KZ22" s="11">
        <v>59</v>
      </c>
      <c r="LA22" s="11">
        <v>15</v>
      </c>
      <c r="LB22" s="11">
        <v>7</v>
      </c>
      <c r="LC22" s="11">
        <v>51</v>
      </c>
      <c r="LD22" s="11">
        <v>111</v>
      </c>
      <c r="LE22" s="11">
        <v>34</v>
      </c>
      <c r="LF22" s="11">
        <v>186</v>
      </c>
      <c r="LG22" s="11">
        <v>63</v>
      </c>
      <c r="LH22" s="11">
        <v>89</v>
      </c>
      <c r="LI22" s="11">
        <v>66</v>
      </c>
      <c r="LJ22" s="11">
        <v>42</v>
      </c>
      <c r="LK22" s="11">
        <v>4227</v>
      </c>
      <c r="LL22" s="11">
        <v>18764</v>
      </c>
      <c r="LM22" s="11">
        <v>5491</v>
      </c>
      <c r="LN22" s="11">
        <v>1533</v>
      </c>
      <c r="LO22" s="11">
        <v>1286</v>
      </c>
      <c r="LP22" s="11">
        <v>2654</v>
      </c>
      <c r="LQ22" s="11">
        <v>2271</v>
      </c>
      <c r="LR22" s="11">
        <v>227</v>
      </c>
      <c r="LS22" s="11">
        <v>87</v>
      </c>
      <c r="LT22" s="11">
        <v>304</v>
      </c>
      <c r="LU22" s="11">
        <v>54</v>
      </c>
      <c r="LV22" s="11">
        <v>58</v>
      </c>
      <c r="LW22" s="11">
        <v>105</v>
      </c>
      <c r="LX22" s="11">
        <v>86</v>
      </c>
      <c r="LY22" s="11">
        <v>239</v>
      </c>
      <c r="LZ22" s="11">
        <v>12</v>
      </c>
      <c r="MA22" s="11">
        <v>87</v>
      </c>
      <c r="MB22" s="11">
        <v>210</v>
      </c>
      <c r="MC22" s="11">
        <v>2395</v>
      </c>
      <c r="MD22" s="11">
        <v>75</v>
      </c>
      <c r="ME22" s="11">
        <v>84</v>
      </c>
      <c r="MF22" s="11">
        <v>4790</v>
      </c>
      <c r="MG22" s="11">
        <v>2079</v>
      </c>
      <c r="MH22" s="11">
        <v>1395</v>
      </c>
      <c r="MI22" s="11">
        <v>0</v>
      </c>
      <c r="MJ22" s="11">
        <v>448</v>
      </c>
      <c r="MK22" s="11">
        <v>1346</v>
      </c>
      <c r="ML22" s="11">
        <v>1625</v>
      </c>
      <c r="MM22" s="11">
        <v>1009</v>
      </c>
      <c r="MN22" s="11">
        <v>756</v>
      </c>
      <c r="MO22" s="11">
        <v>2143</v>
      </c>
      <c r="MP22" s="11">
        <v>2650</v>
      </c>
      <c r="MQ22" s="11">
        <v>494</v>
      </c>
      <c r="MR22" s="11">
        <v>0</v>
      </c>
      <c r="MS22" s="11">
        <v>42671</v>
      </c>
      <c r="MT22" s="11">
        <v>371</v>
      </c>
      <c r="MU22" s="11">
        <v>1109</v>
      </c>
      <c r="MV22" s="11">
        <v>947</v>
      </c>
      <c r="MW22" s="11">
        <v>115</v>
      </c>
      <c r="MX22" s="11">
        <v>3608</v>
      </c>
      <c r="MY22" s="11">
        <v>394</v>
      </c>
      <c r="MZ22" s="11">
        <v>260</v>
      </c>
      <c r="NA22" s="11">
        <v>233</v>
      </c>
      <c r="NB22" s="11">
        <v>113</v>
      </c>
      <c r="NC22" s="11">
        <v>277</v>
      </c>
      <c r="ND22" s="11">
        <v>852</v>
      </c>
      <c r="NE22" s="11">
        <v>423</v>
      </c>
      <c r="NF22" s="11">
        <v>255</v>
      </c>
      <c r="NG22" s="11">
        <v>409</v>
      </c>
      <c r="NH22" s="11">
        <v>499</v>
      </c>
      <c r="NI22" s="11">
        <v>801</v>
      </c>
      <c r="NJ22" s="11">
        <v>3987</v>
      </c>
      <c r="NK22" s="11">
        <v>7797</v>
      </c>
      <c r="NL22" s="11">
        <v>3614</v>
      </c>
      <c r="NM22" s="11">
        <v>1895</v>
      </c>
      <c r="NN22" s="11">
        <v>17853</v>
      </c>
      <c r="NO22" s="11">
        <v>204</v>
      </c>
      <c r="NP22" s="11">
        <v>2359</v>
      </c>
      <c r="NQ22" s="11">
        <v>6869</v>
      </c>
      <c r="NR22" s="11">
        <v>395</v>
      </c>
      <c r="NS22" s="11">
        <v>1184</v>
      </c>
      <c r="NT22" s="11">
        <v>1372</v>
      </c>
      <c r="NU22" s="11">
        <v>1131</v>
      </c>
      <c r="NV22" s="11">
        <v>83</v>
      </c>
      <c r="NW22" s="11">
        <v>402</v>
      </c>
      <c r="NX22" s="11">
        <v>561</v>
      </c>
      <c r="NY22" s="11">
        <v>375</v>
      </c>
      <c r="NZ22" s="11">
        <v>88</v>
      </c>
      <c r="OA22" s="11">
        <v>166</v>
      </c>
      <c r="OB22" s="11">
        <v>532</v>
      </c>
      <c r="OC22" s="11">
        <v>2085</v>
      </c>
      <c r="OD22" s="11">
        <v>979</v>
      </c>
      <c r="OE22" s="11">
        <v>74</v>
      </c>
      <c r="OF22" s="11">
        <v>941</v>
      </c>
      <c r="OG22" s="11">
        <v>821</v>
      </c>
      <c r="OH22" s="11">
        <v>111</v>
      </c>
      <c r="OI22" s="11">
        <v>906</v>
      </c>
      <c r="OJ22" s="11">
        <v>512</v>
      </c>
      <c r="OK22" s="11">
        <v>114</v>
      </c>
      <c r="OL22" s="11">
        <v>1803</v>
      </c>
      <c r="OM22" s="11">
        <v>0</v>
      </c>
      <c r="ON22" s="11">
        <v>996</v>
      </c>
      <c r="OO22" s="11">
        <v>26</v>
      </c>
      <c r="OP22" s="11">
        <v>324228</v>
      </c>
      <c r="OQ22" s="11">
        <v>93810</v>
      </c>
      <c r="OR22" s="11">
        <v>0</v>
      </c>
      <c r="OS22" s="11">
        <v>0</v>
      </c>
      <c r="OT22" s="11">
        <v>0</v>
      </c>
      <c r="OU22" s="11">
        <v>0</v>
      </c>
      <c r="OV22" s="11">
        <v>735</v>
      </c>
      <c r="OW22" s="11">
        <v>94545</v>
      </c>
      <c r="OX22" s="11">
        <v>418773</v>
      </c>
      <c r="OY22" s="11">
        <v>417823</v>
      </c>
      <c r="OZ22" s="11">
        <v>950</v>
      </c>
      <c r="PA22" s="11">
        <v>0</v>
      </c>
      <c r="PB22" s="11">
        <v>418773</v>
      </c>
    </row>
    <row r="23" spans="1:418">
      <c r="A23" s="8" t="s">
        <v>728</v>
      </c>
      <c r="B23" s="9" t="s">
        <v>302</v>
      </c>
      <c r="C23" s="10">
        <v>18479</v>
      </c>
      <c r="D23" s="10">
        <v>36</v>
      </c>
      <c r="E23" s="10">
        <v>0</v>
      </c>
      <c r="F23" s="10">
        <v>10</v>
      </c>
      <c r="G23" s="10">
        <v>9771</v>
      </c>
      <c r="H23" s="10">
        <v>19765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7385</v>
      </c>
      <c r="Q23" s="10">
        <v>0</v>
      </c>
      <c r="R23" s="10">
        <v>1076</v>
      </c>
      <c r="S23" s="10">
        <v>0</v>
      </c>
      <c r="T23" s="10">
        <v>14324</v>
      </c>
      <c r="U23" s="10">
        <v>13561</v>
      </c>
      <c r="V23" s="10">
        <v>15845</v>
      </c>
      <c r="W23" s="10">
        <v>13051</v>
      </c>
      <c r="X23" s="10">
        <v>438</v>
      </c>
      <c r="Y23" s="10">
        <v>2086</v>
      </c>
      <c r="Z23" s="10">
        <v>0</v>
      </c>
      <c r="AA23" s="10">
        <v>1109</v>
      </c>
      <c r="AB23" s="10">
        <v>3540</v>
      </c>
      <c r="AC23" s="10">
        <v>600</v>
      </c>
      <c r="AD23" s="10">
        <v>22314</v>
      </c>
      <c r="AE23" s="10">
        <v>50326</v>
      </c>
      <c r="AF23" s="10">
        <v>3934</v>
      </c>
      <c r="AG23" s="10">
        <v>0</v>
      </c>
      <c r="AH23" s="10">
        <v>0</v>
      </c>
      <c r="AI23" s="10">
        <v>0</v>
      </c>
      <c r="AJ23" s="10">
        <v>207</v>
      </c>
      <c r="AK23" s="10">
        <v>0</v>
      </c>
      <c r="AL23" s="10">
        <v>0</v>
      </c>
      <c r="AM23" s="10">
        <v>10</v>
      </c>
      <c r="AN23" s="10">
        <v>718</v>
      </c>
      <c r="AO23" s="10">
        <v>23775</v>
      </c>
      <c r="AP23" s="10">
        <v>642</v>
      </c>
      <c r="AQ23" s="10">
        <v>21177</v>
      </c>
      <c r="AR23" s="10">
        <v>2341</v>
      </c>
      <c r="AS23" s="10">
        <v>456</v>
      </c>
      <c r="AT23" s="10">
        <v>1931</v>
      </c>
      <c r="AU23" s="10">
        <v>1357</v>
      </c>
      <c r="AV23" s="10">
        <v>18711</v>
      </c>
      <c r="AW23" s="10">
        <v>13200</v>
      </c>
      <c r="AX23" s="10">
        <v>2029</v>
      </c>
      <c r="AY23" s="10">
        <v>9331</v>
      </c>
      <c r="AZ23" s="10">
        <v>3908</v>
      </c>
      <c r="BA23" s="10">
        <v>4539</v>
      </c>
      <c r="BB23" s="10">
        <v>1208</v>
      </c>
      <c r="BC23" s="10">
        <v>9030</v>
      </c>
      <c r="BD23" s="10">
        <v>1427</v>
      </c>
      <c r="BE23" s="10">
        <v>3470</v>
      </c>
      <c r="BF23" s="10">
        <v>18398</v>
      </c>
      <c r="BG23" s="10">
        <v>36</v>
      </c>
      <c r="BH23" s="10">
        <v>3272</v>
      </c>
      <c r="BI23" s="10">
        <v>0</v>
      </c>
      <c r="BJ23" s="10">
        <v>2302</v>
      </c>
      <c r="BK23" s="10">
        <v>9101</v>
      </c>
      <c r="BL23" s="10">
        <v>15873</v>
      </c>
      <c r="BM23" s="10">
        <v>26184</v>
      </c>
      <c r="BN23" s="10">
        <v>7379</v>
      </c>
      <c r="BO23" s="10">
        <v>5019</v>
      </c>
      <c r="BP23" s="10">
        <v>1409</v>
      </c>
      <c r="BQ23" s="10">
        <v>9615</v>
      </c>
      <c r="BR23" s="10">
        <v>1716</v>
      </c>
      <c r="BS23" s="10">
        <v>1700</v>
      </c>
      <c r="BT23" s="10">
        <v>7913</v>
      </c>
      <c r="BU23" s="10">
        <v>15334</v>
      </c>
      <c r="BV23" s="10">
        <v>7928</v>
      </c>
      <c r="BW23" s="10">
        <v>1793</v>
      </c>
      <c r="BX23" s="10">
        <v>2174</v>
      </c>
      <c r="BY23" s="10">
        <v>9283</v>
      </c>
      <c r="BZ23" s="10">
        <v>15015</v>
      </c>
      <c r="CA23" s="10">
        <v>5805</v>
      </c>
      <c r="CB23" s="10">
        <v>1752</v>
      </c>
      <c r="CC23" s="10">
        <v>4185</v>
      </c>
      <c r="CD23" s="10">
        <v>980</v>
      </c>
      <c r="CE23" s="10">
        <v>9375</v>
      </c>
      <c r="CF23" s="10">
        <v>5108</v>
      </c>
      <c r="CG23" s="10">
        <v>49313</v>
      </c>
      <c r="CH23" s="10">
        <v>4045</v>
      </c>
      <c r="CI23" s="10">
        <v>4210</v>
      </c>
      <c r="CJ23" s="10">
        <v>60741</v>
      </c>
      <c r="CK23" s="10">
        <v>30</v>
      </c>
      <c r="CL23" s="10">
        <v>5965</v>
      </c>
      <c r="CM23" s="10">
        <v>11944</v>
      </c>
      <c r="CN23" s="10">
        <v>30794</v>
      </c>
      <c r="CO23" s="10">
        <v>4568</v>
      </c>
      <c r="CP23" s="10">
        <v>35239</v>
      </c>
      <c r="CQ23" s="10">
        <v>1421</v>
      </c>
      <c r="CR23" s="10">
        <v>27685</v>
      </c>
      <c r="CS23" s="10">
        <v>55711</v>
      </c>
      <c r="CT23" s="10">
        <v>8569</v>
      </c>
      <c r="CU23" s="10">
        <v>36187</v>
      </c>
      <c r="CV23" s="10">
        <v>85392</v>
      </c>
      <c r="CW23" s="10">
        <v>2361</v>
      </c>
      <c r="CX23" s="10">
        <v>5410</v>
      </c>
      <c r="CY23" s="10">
        <v>45926</v>
      </c>
      <c r="CZ23" s="10">
        <v>1553</v>
      </c>
      <c r="DA23" s="10">
        <v>156</v>
      </c>
      <c r="DB23" s="10">
        <v>181</v>
      </c>
      <c r="DC23" s="10">
        <v>35052</v>
      </c>
      <c r="DD23" s="10">
        <v>82679</v>
      </c>
      <c r="DE23" s="10">
        <v>32213</v>
      </c>
      <c r="DF23" s="10">
        <v>482</v>
      </c>
      <c r="DG23" s="10">
        <v>4762</v>
      </c>
      <c r="DH23" s="10">
        <v>988</v>
      </c>
      <c r="DI23" s="10">
        <v>3246</v>
      </c>
      <c r="DJ23" s="10">
        <v>5264</v>
      </c>
      <c r="DK23" s="10">
        <v>78</v>
      </c>
      <c r="DL23" s="10">
        <v>10073</v>
      </c>
      <c r="DM23" s="10">
        <v>10560</v>
      </c>
      <c r="DN23" s="10">
        <v>51469</v>
      </c>
      <c r="DO23" s="10">
        <v>3698</v>
      </c>
      <c r="DP23" s="10">
        <v>6882</v>
      </c>
      <c r="DQ23" s="10">
        <v>1795</v>
      </c>
      <c r="DR23" s="10">
        <v>7200</v>
      </c>
      <c r="DS23" s="10">
        <v>46363</v>
      </c>
      <c r="DT23" s="10">
        <v>73019</v>
      </c>
      <c r="DU23" s="10">
        <v>200574</v>
      </c>
      <c r="DV23" s="10">
        <v>9943</v>
      </c>
      <c r="DW23" s="10">
        <v>10934</v>
      </c>
      <c r="DX23" s="10">
        <v>2516</v>
      </c>
      <c r="DY23" s="10">
        <v>15032</v>
      </c>
      <c r="DZ23" s="10">
        <v>14662</v>
      </c>
      <c r="EA23" s="10">
        <v>39018</v>
      </c>
      <c r="EB23" s="10">
        <v>2894</v>
      </c>
      <c r="EC23" s="10">
        <v>1825</v>
      </c>
      <c r="ED23" s="10">
        <v>13490</v>
      </c>
      <c r="EE23" s="10">
        <v>30892</v>
      </c>
      <c r="EF23" s="10">
        <v>7657</v>
      </c>
      <c r="EG23" s="10">
        <v>37825</v>
      </c>
      <c r="EH23" s="10">
        <v>18994</v>
      </c>
      <c r="EI23" s="10">
        <v>135032</v>
      </c>
      <c r="EJ23" s="10">
        <v>11570</v>
      </c>
      <c r="EK23" s="10">
        <v>15961</v>
      </c>
      <c r="EL23" s="10">
        <v>17237</v>
      </c>
      <c r="EM23" s="10">
        <v>11654</v>
      </c>
      <c r="EN23" s="10">
        <v>12057</v>
      </c>
      <c r="EO23" s="10">
        <v>166095</v>
      </c>
      <c r="EP23" s="10">
        <v>6096</v>
      </c>
      <c r="EQ23" s="10">
        <v>77767</v>
      </c>
      <c r="ER23" s="10">
        <v>102126</v>
      </c>
      <c r="ES23" s="10">
        <v>74899</v>
      </c>
      <c r="ET23" s="10">
        <v>110528</v>
      </c>
      <c r="EU23" s="10">
        <v>17332</v>
      </c>
      <c r="EV23" s="10">
        <v>115</v>
      </c>
      <c r="EW23" s="10">
        <v>50488</v>
      </c>
      <c r="EX23" s="10">
        <v>3431</v>
      </c>
      <c r="EY23" s="10">
        <v>28520</v>
      </c>
      <c r="EZ23" s="10">
        <v>2660</v>
      </c>
      <c r="FA23" s="10">
        <v>62157</v>
      </c>
      <c r="FB23" s="10">
        <v>15263</v>
      </c>
      <c r="FC23" s="10">
        <v>6483</v>
      </c>
      <c r="FD23" s="10">
        <v>14509</v>
      </c>
      <c r="FE23" s="10">
        <v>7211</v>
      </c>
      <c r="FF23" s="10">
        <v>3318</v>
      </c>
      <c r="FG23" s="10">
        <v>10557</v>
      </c>
      <c r="FH23" s="10">
        <v>1946</v>
      </c>
      <c r="FI23" s="10">
        <v>178</v>
      </c>
      <c r="FJ23" s="10">
        <v>926</v>
      </c>
      <c r="FK23" s="10">
        <v>39616</v>
      </c>
      <c r="FL23" s="10">
        <v>70122</v>
      </c>
      <c r="FM23" s="10">
        <v>171776</v>
      </c>
      <c r="FN23" s="10">
        <v>5582</v>
      </c>
      <c r="FO23" s="10">
        <v>27918</v>
      </c>
      <c r="FP23" s="10">
        <v>15096</v>
      </c>
      <c r="FQ23" s="10">
        <v>3948</v>
      </c>
      <c r="FR23" s="10">
        <v>5176</v>
      </c>
      <c r="FS23" s="10">
        <v>98969</v>
      </c>
      <c r="FT23" s="10">
        <v>1702</v>
      </c>
      <c r="FU23" s="10">
        <v>2235</v>
      </c>
      <c r="FV23" s="10">
        <v>7898</v>
      </c>
      <c r="FW23" s="10">
        <v>8067</v>
      </c>
      <c r="FX23" s="10">
        <v>22055</v>
      </c>
      <c r="FY23" s="10">
        <v>138949</v>
      </c>
      <c r="FZ23" s="10">
        <v>37323</v>
      </c>
      <c r="GA23" s="10">
        <v>23051</v>
      </c>
      <c r="GB23" s="10">
        <v>6096</v>
      </c>
      <c r="GC23" s="10">
        <v>13730</v>
      </c>
      <c r="GD23" s="10">
        <v>3640</v>
      </c>
      <c r="GE23" s="10">
        <v>3668</v>
      </c>
      <c r="GF23" s="10">
        <v>7743</v>
      </c>
      <c r="GG23" s="10">
        <v>17129</v>
      </c>
      <c r="GH23" s="10">
        <v>50625</v>
      </c>
      <c r="GI23" s="10">
        <v>207977</v>
      </c>
      <c r="GJ23" s="10">
        <v>355836</v>
      </c>
      <c r="GK23" s="10">
        <v>150950</v>
      </c>
      <c r="GL23" s="10">
        <v>59555</v>
      </c>
      <c r="GM23" s="10">
        <v>33979</v>
      </c>
      <c r="GN23" s="10">
        <v>229256</v>
      </c>
      <c r="GO23" s="10">
        <v>34200</v>
      </c>
      <c r="GP23" s="10">
        <v>33274</v>
      </c>
      <c r="GQ23" s="10">
        <v>56953</v>
      </c>
      <c r="GR23" s="10">
        <v>23903</v>
      </c>
      <c r="GS23" s="10">
        <v>78977</v>
      </c>
      <c r="GT23" s="10">
        <v>10266</v>
      </c>
      <c r="GU23" s="11">
        <v>20206</v>
      </c>
      <c r="GV23" s="11">
        <v>195758</v>
      </c>
      <c r="GW23" s="11">
        <v>114693</v>
      </c>
      <c r="GX23" s="11">
        <v>67550</v>
      </c>
      <c r="GY23" s="11">
        <v>7091</v>
      </c>
      <c r="GZ23" s="11">
        <v>47361</v>
      </c>
      <c r="HA23" s="11">
        <v>57118</v>
      </c>
      <c r="HB23" s="11">
        <v>8769</v>
      </c>
      <c r="HC23" s="11">
        <v>15961</v>
      </c>
      <c r="HD23" s="11">
        <v>41845</v>
      </c>
      <c r="HE23" s="11">
        <v>13989</v>
      </c>
      <c r="HF23" s="11">
        <v>10145</v>
      </c>
      <c r="HG23" s="11">
        <v>8542</v>
      </c>
      <c r="HH23" s="11">
        <v>32585</v>
      </c>
      <c r="HI23" s="11">
        <v>98059</v>
      </c>
      <c r="HJ23" s="11">
        <v>5713</v>
      </c>
      <c r="HK23" s="11">
        <v>14636</v>
      </c>
      <c r="HL23" s="11">
        <v>6780</v>
      </c>
      <c r="HM23" s="11">
        <v>92151</v>
      </c>
      <c r="HN23" s="11">
        <v>14525</v>
      </c>
      <c r="HO23" s="11">
        <v>16785</v>
      </c>
      <c r="HP23" s="11">
        <v>26324</v>
      </c>
      <c r="HQ23" s="11">
        <v>8067</v>
      </c>
      <c r="HR23" s="11">
        <v>12480</v>
      </c>
      <c r="HS23" s="11">
        <v>3618</v>
      </c>
      <c r="HT23" s="11">
        <v>950</v>
      </c>
      <c r="HU23" s="11">
        <v>10467</v>
      </c>
      <c r="HV23" s="11">
        <v>2493</v>
      </c>
      <c r="HW23" s="11">
        <v>10228</v>
      </c>
      <c r="HX23" s="11">
        <v>5115</v>
      </c>
      <c r="HY23" s="11">
        <v>4745</v>
      </c>
      <c r="HZ23" s="11">
        <v>2779</v>
      </c>
      <c r="IA23" s="11">
        <v>4062</v>
      </c>
      <c r="IB23" s="11">
        <v>1016</v>
      </c>
      <c r="IC23" s="11">
        <v>2502</v>
      </c>
      <c r="ID23" s="11">
        <v>145354</v>
      </c>
      <c r="IE23" s="11">
        <v>1188</v>
      </c>
      <c r="IF23" s="11">
        <v>12237</v>
      </c>
      <c r="IG23" s="11">
        <v>20472</v>
      </c>
      <c r="IH23" s="11">
        <v>16809</v>
      </c>
      <c r="II23" s="11">
        <v>8847</v>
      </c>
      <c r="IJ23" s="11">
        <v>9827</v>
      </c>
      <c r="IK23" s="11">
        <v>20913</v>
      </c>
      <c r="IL23" s="11">
        <v>19232</v>
      </c>
      <c r="IM23" s="11">
        <v>30692</v>
      </c>
      <c r="IN23" s="11">
        <v>18199</v>
      </c>
      <c r="IO23" s="11">
        <v>28793</v>
      </c>
      <c r="IP23" s="11">
        <v>1293</v>
      </c>
      <c r="IQ23" s="11">
        <v>420231</v>
      </c>
      <c r="IR23" s="11">
        <v>27333</v>
      </c>
      <c r="IS23" s="11">
        <v>191341</v>
      </c>
      <c r="IT23" s="11">
        <v>14009</v>
      </c>
      <c r="IU23" s="11">
        <v>1180</v>
      </c>
      <c r="IV23" s="11">
        <v>55803</v>
      </c>
      <c r="IW23" s="11">
        <v>20319</v>
      </c>
      <c r="IX23" s="11">
        <v>2953</v>
      </c>
      <c r="IY23" s="11">
        <v>1135</v>
      </c>
      <c r="IZ23" s="11">
        <v>1955</v>
      </c>
      <c r="JA23" s="11">
        <v>4282</v>
      </c>
      <c r="JB23" s="11">
        <v>98572</v>
      </c>
      <c r="JC23" s="11">
        <v>24977</v>
      </c>
      <c r="JD23" s="11">
        <v>24549</v>
      </c>
      <c r="JE23" s="11">
        <v>11559</v>
      </c>
      <c r="JF23" s="11">
        <v>8043</v>
      </c>
      <c r="JG23" s="11">
        <v>3351</v>
      </c>
      <c r="JH23" s="11">
        <v>1977</v>
      </c>
      <c r="JI23" s="11">
        <v>2965</v>
      </c>
      <c r="JJ23" s="11">
        <v>5217</v>
      </c>
      <c r="JK23" s="11">
        <v>5109</v>
      </c>
      <c r="JL23" s="11">
        <v>11319</v>
      </c>
      <c r="JM23" s="11">
        <v>16846</v>
      </c>
      <c r="JN23" s="11">
        <v>7376</v>
      </c>
      <c r="JO23" s="11">
        <v>81</v>
      </c>
      <c r="JP23" s="11">
        <v>89452</v>
      </c>
      <c r="JQ23" s="11">
        <v>15945</v>
      </c>
      <c r="JR23" s="11">
        <v>11737</v>
      </c>
      <c r="JS23" s="11">
        <v>1214</v>
      </c>
      <c r="JT23" s="11">
        <v>31715</v>
      </c>
      <c r="JU23" s="11">
        <v>219718</v>
      </c>
      <c r="JV23" s="11">
        <v>163</v>
      </c>
      <c r="JW23" s="11">
        <v>123904</v>
      </c>
      <c r="JX23" s="11">
        <v>13722</v>
      </c>
      <c r="JY23" s="11">
        <v>35909</v>
      </c>
      <c r="JZ23" s="11">
        <v>8355</v>
      </c>
      <c r="KA23" s="11">
        <v>6422</v>
      </c>
      <c r="KB23" s="11">
        <v>1172</v>
      </c>
      <c r="KC23" s="11">
        <v>936</v>
      </c>
      <c r="KD23" s="11">
        <v>8729</v>
      </c>
      <c r="KE23" s="11">
        <v>4961</v>
      </c>
      <c r="KF23" s="11">
        <v>13278</v>
      </c>
      <c r="KG23" s="11">
        <v>816</v>
      </c>
      <c r="KH23" s="11">
        <v>2956</v>
      </c>
      <c r="KI23" s="11">
        <v>1027</v>
      </c>
      <c r="KJ23" s="11">
        <v>2520</v>
      </c>
      <c r="KK23" s="11">
        <v>163</v>
      </c>
      <c r="KL23" s="11">
        <v>4327</v>
      </c>
      <c r="KM23" s="11">
        <v>24033</v>
      </c>
      <c r="KN23" s="11">
        <v>10043</v>
      </c>
      <c r="KO23" s="11">
        <v>135179</v>
      </c>
      <c r="KP23" s="11">
        <v>122583</v>
      </c>
      <c r="KQ23" s="11">
        <v>894</v>
      </c>
      <c r="KR23" s="11">
        <v>7758</v>
      </c>
      <c r="KS23" s="11">
        <v>16778</v>
      </c>
      <c r="KT23" s="11">
        <v>196167</v>
      </c>
      <c r="KU23" s="11">
        <v>69526</v>
      </c>
      <c r="KV23" s="11">
        <v>64690</v>
      </c>
      <c r="KW23" s="11">
        <v>2916</v>
      </c>
      <c r="KX23" s="11">
        <v>26094</v>
      </c>
      <c r="KY23" s="11">
        <v>8402</v>
      </c>
      <c r="KZ23" s="11">
        <v>3202</v>
      </c>
      <c r="LA23" s="11">
        <v>915</v>
      </c>
      <c r="LB23" s="11">
        <v>337</v>
      </c>
      <c r="LC23" s="11">
        <v>2800</v>
      </c>
      <c r="LD23" s="11">
        <v>6109</v>
      </c>
      <c r="LE23" s="11">
        <v>1872</v>
      </c>
      <c r="LF23" s="11">
        <v>10223</v>
      </c>
      <c r="LG23" s="11">
        <v>3535</v>
      </c>
      <c r="LH23" s="11">
        <v>5814</v>
      </c>
      <c r="LI23" s="11">
        <v>4388</v>
      </c>
      <c r="LJ23" s="11">
        <v>2743</v>
      </c>
      <c r="LK23" s="11">
        <v>372532</v>
      </c>
      <c r="LL23" s="11">
        <v>1225562</v>
      </c>
      <c r="LM23" s="11">
        <v>337913</v>
      </c>
      <c r="LN23" s="11">
        <v>84039</v>
      </c>
      <c r="LO23" s="11">
        <v>70810</v>
      </c>
      <c r="LP23" s="11">
        <v>148509</v>
      </c>
      <c r="LQ23" s="11">
        <v>135835</v>
      </c>
      <c r="LR23" s="11">
        <v>13204</v>
      </c>
      <c r="LS23" s="11">
        <v>5614</v>
      </c>
      <c r="LT23" s="11">
        <v>19918</v>
      </c>
      <c r="LU23" s="11">
        <v>3584</v>
      </c>
      <c r="LV23" s="11">
        <v>3814</v>
      </c>
      <c r="LW23" s="11">
        <v>3174</v>
      </c>
      <c r="LX23" s="11">
        <v>5304</v>
      </c>
      <c r="LY23" s="11">
        <v>13086</v>
      </c>
      <c r="LZ23" s="11">
        <v>924</v>
      </c>
      <c r="MA23" s="11">
        <v>4695</v>
      </c>
      <c r="MB23" s="11">
        <v>14719</v>
      </c>
      <c r="MC23" s="11">
        <v>107035</v>
      </c>
      <c r="MD23" s="11">
        <v>5087</v>
      </c>
      <c r="ME23" s="11">
        <v>4682</v>
      </c>
      <c r="MF23" s="11">
        <v>261712</v>
      </c>
      <c r="MG23" s="11">
        <v>93880</v>
      </c>
      <c r="MH23" s="11">
        <v>76477</v>
      </c>
      <c r="MI23" s="11">
        <v>0</v>
      </c>
      <c r="MJ23" s="11">
        <v>24518</v>
      </c>
      <c r="MK23" s="11">
        <v>73804</v>
      </c>
      <c r="ML23" s="11">
        <v>105744</v>
      </c>
      <c r="MM23" s="11">
        <v>65626</v>
      </c>
      <c r="MN23" s="11">
        <v>41444</v>
      </c>
      <c r="MO23" s="11">
        <v>117426</v>
      </c>
      <c r="MP23" s="11">
        <v>145289</v>
      </c>
      <c r="MQ23" s="11">
        <v>27006</v>
      </c>
      <c r="MR23" s="11">
        <v>0</v>
      </c>
      <c r="MS23" s="11">
        <v>1973739</v>
      </c>
      <c r="MT23" s="11">
        <v>24183</v>
      </c>
      <c r="MU23" s="11">
        <v>75483</v>
      </c>
      <c r="MV23" s="11">
        <v>35095</v>
      </c>
      <c r="MW23" s="11">
        <v>7476</v>
      </c>
      <c r="MX23" s="11">
        <v>197837</v>
      </c>
      <c r="MY23" s="11">
        <v>25719</v>
      </c>
      <c r="MZ23" s="11">
        <v>16863</v>
      </c>
      <c r="NA23" s="11">
        <v>12720</v>
      </c>
      <c r="NB23" s="11">
        <v>7360</v>
      </c>
      <c r="NC23" s="11">
        <v>15275</v>
      </c>
      <c r="ND23" s="11">
        <v>46641</v>
      </c>
      <c r="NE23" s="11">
        <v>23194</v>
      </c>
      <c r="NF23" s="11">
        <v>16701</v>
      </c>
      <c r="NG23" s="11">
        <v>26360</v>
      </c>
      <c r="NH23" s="11">
        <v>27243</v>
      </c>
      <c r="NI23" s="11">
        <v>52313</v>
      </c>
      <c r="NJ23" s="11">
        <v>166489</v>
      </c>
      <c r="NK23" s="11">
        <v>328777</v>
      </c>
      <c r="NL23" s="11">
        <v>198123</v>
      </c>
      <c r="NM23" s="11">
        <v>103948</v>
      </c>
      <c r="NN23" s="11">
        <v>651105</v>
      </c>
      <c r="NO23" s="11">
        <v>11245</v>
      </c>
      <c r="NP23" s="11">
        <v>148587</v>
      </c>
      <c r="NQ23" s="11">
        <v>243667</v>
      </c>
      <c r="NR23" s="11">
        <v>21609</v>
      </c>
      <c r="NS23" s="11">
        <v>64876</v>
      </c>
      <c r="NT23" s="11">
        <v>75188</v>
      </c>
      <c r="NU23" s="11">
        <v>73511</v>
      </c>
      <c r="NV23" s="11">
        <v>5312</v>
      </c>
      <c r="NW23" s="11">
        <v>13630</v>
      </c>
      <c r="NX23" s="11">
        <v>30710</v>
      </c>
      <c r="NY23" s="11">
        <v>20484</v>
      </c>
      <c r="NZ23" s="11">
        <v>4811</v>
      </c>
      <c r="OA23" s="11">
        <v>9056</v>
      </c>
      <c r="OB23" s="11">
        <v>29166</v>
      </c>
      <c r="OC23" s="11">
        <v>114770</v>
      </c>
      <c r="OD23" s="11">
        <v>63786</v>
      </c>
      <c r="OE23" s="11">
        <v>4063</v>
      </c>
      <c r="OF23" s="11">
        <v>51588</v>
      </c>
      <c r="OG23" s="11">
        <v>45036</v>
      </c>
      <c r="OH23" s="11">
        <v>6037</v>
      </c>
      <c r="OI23" s="11">
        <v>49745</v>
      </c>
      <c r="OJ23" s="11">
        <v>28040</v>
      </c>
      <c r="OK23" s="11">
        <v>6111</v>
      </c>
      <c r="OL23" s="11">
        <v>99192</v>
      </c>
      <c r="OM23" s="11">
        <v>0</v>
      </c>
      <c r="ON23" s="11">
        <v>54708</v>
      </c>
      <c r="OO23" s="11">
        <v>2223</v>
      </c>
      <c r="OP23" s="11">
        <v>17318951</v>
      </c>
      <c r="OQ23" s="11">
        <v>4134700</v>
      </c>
      <c r="OR23" s="11">
        <v>0</v>
      </c>
      <c r="OS23" s="11">
        <v>0</v>
      </c>
      <c r="OT23" s="11">
        <v>0</v>
      </c>
      <c r="OU23" s="11">
        <v>0</v>
      </c>
      <c r="OV23" s="11">
        <v>45975</v>
      </c>
      <c r="OW23" s="11">
        <v>4180675</v>
      </c>
      <c r="OX23" s="11">
        <v>21499626</v>
      </c>
      <c r="OY23" s="11">
        <v>21430508</v>
      </c>
      <c r="OZ23" s="11">
        <v>69118</v>
      </c>
      <c r="PA23" s="11">
        <v>0</v>
      </c>
      <c r="PB23" s="11">
        <v>21499626</v>
      </c>
    </row>
    <row r="24" spans="1:418">
      <c r="A24" s="8" t="s">
        <v>729</v>
      </c>
      <c r="B24" s="9" t="s">
        <v>303</v>
      </c>
      <c r="C24" s="10">
        <v>9035</v>
      </c>
      <c r="D24" s="10">
        <v>20</v>
      </c>
      <c r="E24" s="10">
        <v>0</v>
      </c>
      <c r="F24" s="10">
        <v>6</v>
      </c>
      <c r="G24" s="10">
        <v>5401</v>
      </c>
      <c r="H24" s="10">
        <v>9819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3572</v>
      </c>
      <c r="Q24" s="10">
        <v>0</v>
      </c>
      <c r="R24" s="10">
        <v>533</v>
      </c>
      <c r="S24" s="10">
        <v>0</v>
      </c>
      <c r="T24" s="10">
        <v>7119</v>
      </c>
      <c r="U24" s="10">
        <v>6742</v>
      </c>
      <c r="V24" s="10">
        <v>7628</v>
      </c>
      <c r="W24" s="10">
        <v>6280</v>
      </c>
      <c r="X24" s="10">
        <v>211</v>
      </c>
      <c r="Y24" s="10">
        <v>1025</v>
      </c>
      <c r="Z24" s="10">
        <v>0</v>
      </c>
      <c r="AA24" s="10">
        <v>550</v>
      </c>
      <c r="AB24" s="10">
        <v>1731</v>
      </c>
      <c r="AC24" s="10">
        <v>290</v>
      </c>
      <c r="AD24" s="10">
        <v>10911</v>
      </c>
      <c r="AE24" s="10">
        <v>30532</v>
      </c>
      <c r="AF24" s="10">
        <v>1955</v>
      </c>
      <c r="AG24" s="10">
        <v>0</v>
      </c>
      <c r="AH24" s="10">
        <v>0</v>
      </c>
      <c r="AI24" s="10">
        <v>0</v>
      </c>
      <c r="AJ24" s="10">
        <v>102</v>
      </c>
      <c r="AK24" s="10">
        <v>0</v>
      </c>
      <c r="AL24" s="10">
        <v>0</v>
      </c>
      <c r="AM24" s="10">
        <v>0</v>
      </c>
      <c r="AN24" s="10">
        <v>359</v>
      </c>
      <c r="AO24" s="10">
        <v>11102</v>
      </c>
      <c r="AP24" s="10">
        <v>321</v>
      </c>
      <c r="AQ24" s="10">
        <v>10579</v>
      </c>
      <c r="AR24" s="10">
        <v>1150</v>
      </c>
      <c r="AS24" s="10">
        <v>224</v>
      </c>
      <c r="AT24" s="10">
        <v>964</v>
      </c>
      <c r="AU24" s="10">
        <v>674</v>
      </c>
      <c r="AV24" s="10">
        <v>9301</v>
      </c>
      <c r="AW24" s="10">
        <v>6483</v>
      </c>
      <c r="AX24" s="10">
        <v>993</v>
      </c>
      <c r="AY24" s="10">
        <v>4581</v>
      </c>
      <c r="AZ24" s="10">
        <v>1919</v>
      </c>
      <c r="BA24" s="10">
        <v>2223</v>
      </c>
      <c r="BB24" s="10">
        <v>594</v>
      </c>
      <c r="BC24" s="10">
        <v>4473</v>
      </c>
      <c r="BD24" s="10">
        <v>695</v>
      </c>
      <c r="BE24" s="10">
        <v>1690</v>
      </c>
      <c r="BF24" s="10">
        <v>9140</v>
      </c>
      <c r="BG24" s="10">
        <v>17</v>
      </c>
      <c r="BH24" s="10">
        <v>1628</v>
      </c>
      <c r="BI24" s="10">
        <v>0</v>
      </c>
      <c r="BJ24" s="10">
        <v>1129</v>
      </c>
      <c r="BK24" s="10">
        <v>4546</v>
      </c>
      <c r="BL24" s="10">
        <v>7678</v>
      </c>
      <c r="BM24" s="10">
        <v>12863</v>
      </c>
      <c r="BN24" s="10">
        <v>3567</v>
      </c>
      <c r="BO24" s="10">
        <v>2420</v>
      </c>
      <c r="BP24" s="10">
        <v>681</v>
      </c>
      <c r="BQ24" s="10">
        <v>4646</v>
      </c>
      <c r="BR24" s="10">
        <v>842</v>
      </c>
      <c r="BS24" s="10">
        <v>821</v>
      </c>
      <c r="BT24" s="10">
        <v>3887</v>
      </c>
      <c r="BU24" s="10">
        <v>7399</v>
      </c>
      <c r="BV24" s="10">
        <v>3832</v>
      </c>
      <c r="BW24" s="10">
        <v>860</v>
      </c>
      <c r="BX24" s="10">
        <v>1048</v>
      </c>
      <c r="BY24" s="10">
        <v>4538</v>
      </c>
      <c r="BZ24" s="10">
        <v>7376</v>
      </c>
      <c r="CA24" s="10">
        <v>2809</v>
      </c>
      <c r="CB24" s="10">
        <v>859</v>
      </c>
      <c r="CC24" s="10">
        <v>2054</v>
      </c>
      <c r="CD24" s="10">
        <v>471</v>
      </c>
      <c r="CE24" s="10">
        <v>4604</v>
      </c>
      <c r="CF24" s="10">
        <v>2510</v>
      </c>
      <c r="CG24" s="10">
        <v>23850</v>
      </c>
      <c r="CH24" s="10">
        <v>1952</v>
      </c>
      <c r="CI24" s="10">
        <v>2103</v>
      </c>
      <c r="CJ24" s="10">
        <v>34904</v>
      </c>
      <c r="CK24" s="10">
        <v>14</v>
      </c>
      <c r="CL24" s="10">
        <v>3753</v>
      </c>
      <c r="CM24" s="10">
        <v>5661</v>
      </c>
      <c r="CN24" s="10">
        <v>14887</v>
      </c>
      <c r="CO24" s="10">
        <v>2193</v>
      </c>
      <c r="CP24" s="10">
        <v>22681</v>
      </c>
      <c r="CQ24" s="10">
        <v>697</v>
      </c>
      <c r="CR24" s="10">
        <v>13379</v>
      </c>
      <c r="CS24" s="10">
        <v>29366</v>
      </c>
      <c r="CT24" s="10">
        <v>4136</v>
      </c>
      <c r="CU24" s="10">
        <v>17438</v>
      </c>
      <c r="CV24" s="10">
        <v>41302</v>
      </c>
      <c r="CW24" s="10">
        <v>1157</v>
      </c>
      <c r="CX24" s="10">
        <v>2604</v>
      </c>
      <c r="CY24" s="10">
        <v>24833</v>
      </c>
      <c r="CZ24" s="10">
        <v>744</v>
      </c>
      <c r="DA24" s="10">
        <v>75</v>
      </c>
      <c r="DB24" s="10">
        <v>91</v>
      </c>
      <c r="DC24" s="10">
        <v>16935</v>
      </c>
      <c r="DD24" s="10">
        <v>39952</v>
      </c>
      <c r="DE24" s="10">
        <v>15825</v>
      </c>
      <c r="DF24" s="10">
        <v>208</v>
      </c>
      <c r="DG24" s="10">
        <v>3384</v>
      </c>
      <c r="DH24" s="10">
        <v>481</v>
      </c>
      <c r="DI24" s="10">
        <v>1570</v>
      </c>
      <c r="DJ24" s="10">
        <v>2535</v>
      </c>
      <c r="DK24" s="10">
        <v>38</v>
      </c>
      <c r="DL24" s="10">
        <v>4951</v>
      </c>
      <c r="DM24" s="10">
        <v>5192</v>
      </c>
      <c r="DN24" s="10">
        <v>22921</v>
      </c>
      <c r="DO24" s="10">
        <v>1847</v>
      </c>
      <c r="DP24" s="10">
        <v>3381</v>
      </c>
      <c r="DQ24" s="10">
        <v>882</v>
      </c>
      <c r="DR24" s="10">
        <v>3538</v>
      </c>
      <c r="DS24" s="10">
        <v>24909</v>
      </c>
      <c r="DT24" s="10">
        <v>35289</v>
      </c>
      <c r="DU24" s="10">
        <v>84883</v>
      </c>
      <c r="DV24" s="10">
        <v>4809</v>
      </c>
      <c r="DW24" s="10">
        <v>5374</v>
      </c>
      <c r="DX24" s="10">
        <v>1255</v>
      </c>
      <c r="DY24" s="10">
        <v>7015</v>
      </c>
      <c r="DZ24" s="10">
        <v>7089</v>
      </c>
      <c r="EA24" s="10">
        <v>17902</v>
      </c>
      <c r="EB24" s="10">
        <v>1431</v>
      </c>
      <c r="EC24" s="10">
        <v>772</v>
      </c>
      <c r="ED24" s="10">
        <v>4587</v>
      </c>
      <c r="EE24" s="10">
        <v>15507</v>
      </c>
      <c r="EF24" s="10">
        <v>3829</v>
      </c>
      <c r="EG24" s="10">
        <v>18981</v>
      </c>
      <c r="EH24" s="10">
        <v>9529</v>
      </c>
      <c r="EI24" s="10">
        <v>67788</v>
      </c>
      <c r="EJ24" s="10">
        <v>5690</v>
      </c>
      <c r="EK24" s="10">
        <v>8013</v>
      </c>
      <c r="EL24" s="10">
        <v>8496</v>
      </c>
      <c r="EM24" s="10">
        <v>5859</v>
      </c>
      <c r="EN24" s="10">
        <v>5938</v>
      </c>
      <c r="EO24" s="10">
        <v>82602</v>
      </c>
      <c r="EP24" s="10">
        <v>2997</v>
      </c>
      <c r="EQ24" s="10">
        <v>38201</v>
      </c>
      <c r="ER24" s="10">
        <v>50208</v>
      </c>
      <c r="ES24" s="10">
        <v>36711</v>
      </c>
      <c r="ET24" s="10">
        <v>54983</v>
      </c>
      <c r="EU24" s="10">
        <v>8634</v>
      </c>
      <c r="EV24" s="10">
        <v>58</v>
      </c>
      <c r="EW24" s="10">
        <v>24764</v>
      </c>
      <c r="EX24" s="10">
        <v>1712</v>
      </c>
      <c r="EY24" s="10">
        <v>13138</v>
      </c>
      <c r="EZ24" s="10">
        <v>1306</v>
      </c>
      <c r="FA24" s="10">
        <v>30545</v>
      </c>
      <c r="FB24" s="10">
        <v>7368</v>
      </c>
      <c r="FC24" s="10">
        <v>3180</v>
      </c>
      <c r="FD24" s="10">
        <v>7237</v>
      </c>
      <c r="FE24" s="10">
        <v>3595</v>
      </c>
      <c r="FF24" s="10">
        <v>1602</v>
      </c>
      <c r="FG24" s="10">
        <v>5101</v>
      </c>
      <c r="FH24" s="10">
        <v>955</v>
      </c>
      <c r="FI24" s="10">
        <v>83</v>
      </c>
      <c r="FJ24" s="10">
        <v>447</v>
      </c>
      <c r="FK24" s="10">
        <v>19445</v>
      </c>
      <c r="FL24" s="10">
        <v>34430</v>
      </c>
      <c r="FM24" s="10">
        <v>84343</v>
      </c>
      <c r="FN24" s="10">
        <v>4431</v>
      </c>
      <c r="FO24" s="10">
        <v>13653</v>
      </c>
      <c r="FP24" s="10">
        <v>7293</v>
      </c>
      <c r="FQ24" s="10">
        <v>1940</v>
      </c>
      <c r="FR24" s="10">
        <v>2966</v>
      </c>
      <c r="FS24" s="10">
        <v>48622</v>
      </c>
      <c r="FT24" s="10">
        <v>835</v>
      </c>
      <c r="FU24" s="10">
        <v>1081</v>
      </c>
      <c r="FV24" s="10">
        <v>3820</v>
      </c>
      <c r="FW24" s="10">
        <v>4205</v>
      </c>
      <c r="FX24" s="10">
        <v>10490</v>
      </c>
      <c r="FY24" s="10">
        <v>71436</v>
      </c>
      <c r="FZ24" s="10">
        <v>19502</v>
      </c>
      <c r="GA24" s="10">
        <v>11332</v>
      </c>
      <c r="GB24" s="10">
        <v>2948</v>
      </c>
      <c r="GC24" s="10">
        <v>6752</v>
      </c>
      <c r="GD24" s="10">
        <v>1790</v>
      </c>
      <c r="GE24" s="10">
        <v>1801</v>
      </c>
      <c r="GF24" s="10">
        <v>3866</v>
      </c>
      <c r="GG24" s="10">
        <v>8420</v>
      </c>
      <c r="GH24" s="10">
        <v>24883</v>
      </c>
      <c r="GI24" s="10">
        <v>100015</v>
      </c>
      <c r="GJ24" s="10">
        <v>177750</v>
      </c>
      <c r="GK24" s="10">
        <v>75383</v>
      </c>
      <c r="GL24" s="10">
        <v>29270</v>
      </c>
      <c r="GM24" s="10">
        <v>16968</v>
      </c>
      <c r="GN24" s="10">
        <v>112628</v>
      </c>
      <c r="GO24" s="10">
        <v>17053</v>
      </c>
      <c r="GP24" s="10">
        <v>16241</v>
      </c>
      <c r="GQ24" s="10">
        <v>28447</v>
      </c>
      <c r="GR24" s="10">
        <v>11750</v>
      </c>
      <c r="GS24" s="10">
        <v>38800</v>
      </c>
      <c r="GT24" s="10">
        <v>5048</v>
      </c>
      <c r="GU24" s="11">
        <v>10096</v>
      </c>
      <c r="GV24" s="11">
        <v>96241</v>
      </c>
      <c r="GW24" s="11">
        <v>57298</v>
      </c>
      <c r="GX24" s="11">
        <v>33717</v>
      </c>
      <c r="GY24" s="11">
        <v>3489</v>
      </c>
      <c r="GZ24" s="11">
        <v>23259</v>
      </c>
      <c r="HA24" s="11">
        <v>28523</v>
      </c>
      <c r="HB24" s="11">
        <v>4312</v>
      </c>
      <c r="HC24" s="11">
        <v>7972</v>
      </c>
      <c r="HD24" s="11">
        <v>20560</v>
      </c>
      <c r="HE24" s="11">
        <v>6983</v>
      </c>
      <c r="HF24" s="11">
        <v>5067</v>
      </c>
      <c r="HG24" s="11">
        <v>4117</v>
      </c>
      <c r="HH24" s="11">
        <v>16015</v>
      </c>
      <c r="HI24" s="11">
        <v>48179</v>
      </c>
      <c r="HJ24" s="11">
        <v>2807</v>
      </c>
      <c r="HK24" s="11">
        <v>7080</v>
      </c>
      <c r="HL24" s="11">
        <v>3381</v>
      </c>
      <c r="HM24" s="11">
        <v>44552</v>
      </c>
      <c r="HN24" s="11">
        <v>7132</v>
      </c>
      <c r="HO24" s="11">
        <v>8111</v>
      </c>
      <c r="HP24" s="11">
        <v>12925</v>
      </c>
      <c r="HQ24" s="11">
        <v>3874</v>
      </c>
      <c r="HR24" s="11">
        <v>6011</v>
      </c>
      <c r="HS24" s="11">
        <v>1802</v>
      </c>
      <c r="HT24" s="11">
        <v>466</v>
      </c>
      <c r="HU24" s="11">
        <v>5046</v>
      </c>
      <c r="HV24" s="11">
        <v>1222</v>
      </c>
      <c r="HW24" s="11">
        <v>5023</v>
      </c>
      <c r="HX24" s="11">
        <v>2467</v>
      </c>
      <c r="HY24" s="11">
        <v>2294</v>
      </c>
      <c r="HZ24" s="11">
        <v>1360</v>
      </c>
      <c r="IA24" s="11">
        <v>1961</v>
      </c>
      <c r="IB24" s="11">
        <v>498</v>
      </c>
      <c r="IC24" s="11">
        <v>1209</v>
      </c>
      <c r="ID24" s="11">
        <v>70273</v>
      </c>
      <c r="IE24" s="11">
        <v>582</v>
      </c>
      <c r="IF24" s="11">
        <v>5909</v>
      </c>
      <c r="IG24" s="11">
        <v>10015</v>
      </c>
      <c r="IH24" s="11">
        <v>8106</v>
      </c>
      <c r="II24" s="11">
        <v>4411</v>
      </c>
      <c r="IJ24" s="11">
        <v>4894</v>
      </c>
      <c r="IK24" s="11">
        <v>10263</v>
      </c>
      <c r="IL24" s="11">
        <v>9293</v>
      </c>
      <c r="IM24" s="11">
        <v>14822</v>
      </c>
      <c r="IN24" s="11">
        <v>8933</v>
      </c>
      <c r="IO24" s="11">
        <v>14134</v>
      </c>
      <c r="IP24" s="11">
        <v>627</v>
      </c>
      <c r="IQ24" s="11">
        <v>212210</v>
      </c>
      <c r="IR24" s="11">
        <v>13408</v>
      </c>
      <c r="IS24" s="11">
        <v>92940</v>
      </c>
      <c r="IT24" s="11">
        <v>6984</v>
      </c>
      <c r="IU24" s="11">
        <v>586</v>
      </c>
      <c r="IV24" s="11">
        <v>27391</v>
      </c>
      <c r="IW24" s="11">
        <v>10116</v>
      </c>
      <c r="IX24" s="11">
        <v>1442</v>
      </c>
      <c r="IY24" s="11">
        <v>543</v>
      </c>
      <c r="IZ24" s="11">
        <v>925</v>
      </c>
      <c r="JA24" s="11">
        <v>2088</v>
      </c>
      <c r="JB24" s="11">
        <v>48332</v>
      </c>
      <c r="JC24" s="11">
        <v>12260</v>
      </c>
      <c r="JD24" s="11">
        <v>12154</v>
      </c>
      <c r="JE24" s="11">
        <v>5765</v>
      </c>
      <c r="JF24" s="11">
        <v>3908</v>
      </c>
      <c r="JG24" s="11">
        <v>1646</v>
      </c>
      <c r="JH24" s="11">
        <v>955</v>
      </c>
      <c r="JI24" s="11">
        <v>1435</v>
      </c>
      <c r="JJ24" s="11">
        <v>2550</v>
      </c>
      <c r="JK24" s="11">
        <v>2510</v>
      </c>
      <c r="JL24" s="11">
        <v>5548</v>
      </c>
      <c r="JM24" s="11">
        <v>8405</v>
      </c>
      <c r="JN24" s="11">
        <v>3616</v>
      </c>
      <c r="JO24" s="11">
        <v>34</v>
      </c>
      <c r="JP24" s="11">
        <v>44137</v>
      </c>
      <c r="JQ24" s="11">
        <v>7821</v>
      </c>
      <c r="JR24" s="11">
        <v>5825</v>
      </c>
      <c r="JS24" s="11">
        <v>591</v>
      </c>
      <c r="JT24" s="11">
        <v>15581</v>
      </c>
      <c r="JU24" s="11">
        <v>109613</v>
      </c>
      <c r="JV24" s="11">
        <v>81</v>
      </c>
      <c r="JW24" s="11">
        <v>61599</v>
      </c>
      <c r="JX24" s="11">
        <v>6595</v>
      </c>
      <c r="JY24" s="11">
        <v>17646</v>
      </c>
      <c r="JZ24" s="11">
        <v>4101</v>
      </c>
      <c r="KA24" s="11">
        <v>3140</v>
      </c>
      <c r="KB24" s="11">
        <v>572</v>
      </c>
      <c r="KC24" s="11">
        <v>460</v>
      </c>
      <c r="KD24" s="11">
        <v>4358</v>
      </c>
      <c r="KE24" s="11">
        <v>2435</v>
      </c>
      <c r="KF24" s="11">
        <v>6523</v>
      </c>
      <c r="KG24" s="11">
        <v>395</v>
      </c>
      <c r="KH24" s="11">
        <v>1446</v>
      </c>
      <c r="KI24" s="11">
        <v>506</v>
      </c>
      <c r="KJ24" s="11">
        <v>1234</v>
      </c>
      <c r="KK24" s="11">
        <v>58</v>
      </c>
      <c r="KL24" s="11">
        <v>2155</v>
      </c>
      <c r="KM24" s="11">
        <v>11800</v>
      </c>
      <c r="KN24" s="11">
        <v>4937</v>
      </c>
      <c r="KO24" s="11">
        <v>57372</v>
      </c>
      <c r="KP24" s="11">
        <v>75788</v>
      </c>
      <c r="KQ24" s="11">
        <v>439</v>
      </c>
      <c r="KR24" s="11">
        <v>3875</v>
      </c>
      <c r="KS24" s="11">
        <v>8381</v>
      </c>
      <c r="KT24" s="11">
        <v>91228</v>
      </c>
      <c r="KU24" s="11">
        <v>34712</v>
      </c>
      <c r="KV24" s="11">
        <v>32315</v>
      </c>
      <c r="KW24" s="11">
        <v>1456</v>
      </c>
      <c r="KX24" s="11">
        <v>13033</v>
      </c>
      <c r="KY24" s="11">
        <v>4197</v>
      </c>
      <c r="KZ24" s="11">
        <v>1599</v>
      </c>
      <c r="LA24" s="11">
        <v>459</v>
      </c>
      <c r="LB24" s="11">
        <v>168</v>
      </c>
      <c r="LC24" s="11">
        <v>1398</v>
      </c>
      <c r="LD24" s="11">
        <v>3051</v>
      </c>
      <c r="LE24" s="11">
        <v>935</v>
      </c>
      <c r="LF24" s="11">
        <v>5109</v>
      </c>
      <c r="LG24" s="11">
        <v>1767</v>
      </c>
      <c r="LH24" s="11">
        <v>2859</v>
      </c>
      <c r="LI24" s="11">
        <v>2157</v>
      </c>
      <c r="LJ24" s="11">
        <v>1345</v>
      </c>
      <c r="LK24" s="11">
        <v>135012</v>
      </c>
      <c r="LL24" s="11">
        <v>640566</v>
      </c>
      <c r="LM24" s="11">
        <v>146197</v>
      </c>
      <c r="LN24" s="11">
        <v>41969</v>
      </c>
      <c r="LO24" s="11">
        <v>35371</v>
      </c>
      <c r="LP24" s="11">
        <v>72309</v>
      </c>
      <c r="LQ24" s="11">
        <v>66715</v>
      </c>
      <c r="LR24" s="11">
        <v>6715</v>
      </c>
      <c r="LS24" s="11">
        <v>2750</v>
      </c>
      <c r="LT24" s="11">
        <v>9634</v>
      </c>
      <c r="LU24" s="11">
        <v>1762</v>
      </c>
      <c r="LV24" s="11">
        <v>1840</v>
      </c>
      <c r="LW24" s="11">
        <v>1508</v>
      </c>
      <c r="LX24" s="11">
        <v>2380</v>
      </c>
      <c r="LY24" s="11">
        <v>6515</v>
      </c>
      <c r="LZ24" s="11">
        <v>440</v>
      </c>
      <c r="MA24" s="11">
        <v>2338</v>
      </c>
      <c r="MB24" s="11">
        <v>7553</v>
      </c>
      <c r="MC24" s="11">
        <v>56012</v>
      </c>
      <c r="MD24" s="11">
        <v>2414</v>
      </c>
      <c r="ME24" s="11">
        <v>2324</v>
      </c>
      <c r="MF24" s="11">
        <v>128017</v>
      </c>
      <c r="MG24" s="11">
        <v>57002</v>
      </c>
      <c r="MH24" s="11">
        <v>38011</v>
      </c>
      <c r="MI24" s="11">
        <v>0</v>
      </c>
      <c r="MJ24" s="11">
        <v>12184</v>
      </c>
      <c r="MK24" s="11">
        <v>36685</v>
      </c>
      <c r="ML24" s="11">
        <v>51711</v>
      </c>
      <c r="MM24" s="11">
        <v>32099</v>
      </c>
      <c r="MN24" s="11">
        <v>20597</v>
      </c>
      <c r="MO24" s="11">
        <v>58363</v>
      </c>
      <c r="MP24" s="11">
        <v>72208</v>
      </c>
      <c r="MQ24" s="11">
        <v>13391</v>
      </c>
      <c r="MR24" s="11">
        <v>0</v>
      </c>
      <c r="MS24" s="11">
        <v>973858</v>
      </c>
      <c r="MT24" s="11">
        <v>11888</v>
      </c>
      <c r="MU24" s="11">
        <v>31832</v>
      </c>
      <c r="MV24" s="11">
        <v>12816</v>
      </c>
      <c r="MW24" s="11">
        <v>3658</v>
      </c>
      <c r="MX24" s="11">
        <v>98320</v>
      </c>
      <c r="MY24" s="11">
        <v>12340</v>
      </c>
      <c r="MZ24" s="11">
        <v>8290</v>
      </c>
      <c r="NA24" s="11">
        <v>6350</v>
      </c>
      <c r="NB24" s="11">
        <v>3599</v>
      </c>
      <c r="NC24" s="11">
        <v>7579</v>
      </c>
      <c r="ND24" s="11">
        <v>23174</v>
      </c>
      <c r="NE24" s="11">
        <v>11585</v>
      </c>
      <c r="NF24" s="11">
        <v>8182</v>
      </c>
      <c r="NG24" s="11">
        <v>12982</v>
      </c>
      <c r="NH24" s="11">
        <v>13540</v>
      </c>
      <c r="NI24" s="11">
        <v>59758</v>
      </c>
      <c r="NJ24" s="11">
        <v>113884</v>
      </c>
      <c r="NK24" s="11">
        <v>225160</v>
      </c>
      <c r="NL24" s="11">
        <v>98478</v>
      </c>
      <c r="NM24" s="11">
        <v>51668</v>
      </c>
      <c r="NN24" s="11">
        <v>328216</v>
      </c>
      <c r="NO24" s="11">
        <v>5591</v>
      </c>
      <c r="NP24" s="11">
        <v>76846</v>
      </c>
      <c r="NQ24" s="11">
        <v>125135</v>
      </c>
      <c r="NR24" s="11">
        <v>10742</v>
      </c>
      <c r="NS24" s="11">
        <v>32248</v>
      </c>
      <c r="NT24" s="11">
        <v>37372</v>
      </c>
      <c r="NU24" s="11">
        <v>35964</v>
      </c>
      <c r="NV24" s="11">
        <v>2599</v>
      </c>
      <c r="NW24" s="11">
        <v>6912</v>
      </c>
      <c r="NX24" s="11">
        <v>15261</v>
      </c>
      <c r="NY24" s="11">
        <v>10188</v>
      </c>
      <c r="NZ24" s="11">
        <v>2393</v>
      </c>
      <c r="OA24" s="11">
        <v>4523</v>
      </c>
      <c r="OB24" s="11">
        <v>14037</v>
      </c>
      <c r="OC24" s="11">
        <v>52469</v>
      </c>
      <c r="OD24" s="11">
        <v>31353</v>
      </c>
      <c r="OE24" s="11">
        <v>1860</v>
      </c>
      <c r="OF24" s="11">
        <v>25010</v>
      </c>
      <c r="OG24" s="11">
        <v>22494</v>
      </c>
      <c r="OH24" s="11">
        <v>3015</v>
      </c>
      <c r="OI24" s="11">
        <v>24849</v>
      </c>
      <c r="OJ24" s="11">
        <v>14006</v>
      </c>
      <c r="OK24" s="11">
        <v>3038</v>
      </c>
      <c r="OL24" s="11">
        <v>46007</v>
      </c>
      <c r="OM24" s="11">
        <v>0</v>
      </c>
      <c r="ON24" s="11">
        <v>27193</v>
      </c>
      <c r="OO24" s="11">
        <v>1017</v>
      </c>
      <c r="OP24" s="11">
        <v>8659666</v>
      </c>
      <c r="OQ24" s="11">
        <v>2670763</v>
      </c>
      <c r="OR24" s="11">
        <v>0</v>
      </c>
      <c r="OS24" s="11">
        <v>0</v>
      </c>
      <c r="OT24" s="11">
        <v>0</v>
      </c>
      <c r="OU24" s="11">
        <v>0</v>
      </c>
      <c r="OV24" s="11">
        <v>20758</v>
      </c>
      <c r="OW24" s="11">
        <v>2691521</v>
      </c>
      <c r="OX24" s="11">
        <v>11351187</v>
      </c>
      <c r="OY24" s="11">
        <v>11323187</v>
      </c>
      <c r="OZ24" s="11">
        <v>28000</v>
      </c>
      <c r="PA24" s="11">
        <v>0</v>
      </c>
      <c r="PB24" s="11">
        <v>11351187</v>
      </c>
    </row>
    <row r="25" spans="1:418">
      <c r="A25" s="8" t="s">
        <v>730</v>
      </c>
      <c r="B25" s="9" t="s">
        <v>304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7121</v>
      </c>
      <c r="BK25" s="10">
        <v>2509</v>
      </c>
      <c r="BL25" s="10">
        <v>2433</v>
      </c>
      <c r="BM25" s="10">
        <v>0</v>
      </c>
      <c r="BN25" s="10">
        <v>50</v>
      </c>
      <c r="BO25" s="10">
        <v>0</v>
      </c>
      <c r="BP25" s="10">
        <v>1418</v>
      </c>
      <c r="BQ25" s="10">
        <v>743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65</v>
      </c>
      <c r="CB25" s="10">
        <v>0</v>
      </c>
      <c r="CC25" s="10">
        <v>12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70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681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3083</v>
      </c>
      <c r="DM25" s="10">
        <v>503</v>
      </c>
      <c r="DN25" s="10">
        <v>627</v>
      </c>
      <c r="DO25" s="10">
        <v>787</v>
      </c>
      <c r="DP25" s="10">
        <v>445</v>
      </c>
      <c r="DQ25" s="10">
        <v>269</v>
      </c>
      <c r="DR25" s="10">
        <v>20999</v>
      </c>
      <c r="DS25" s="10">
        <v>11424</v>
      </c>
      <c r="DT25" s="10">
        <v>3256</v>
      </c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>
        <v>0</v>
      </c>
      <c r="EA25" s="10">
        <v>0</v>
      </c>
      <c r="EB25" s="10">
        <v>0</v>
      </c>
      <c r="EC25" s="10">
        <v>0</v>
      </c>
      <c r="ED25" s="10">
        <v>68258</v>
      </c>
      <c r="EE25" s="10">
        <v>16720</v>
      </c>
      <c r="EF25" s="10">
        <v>7456</v>
      </c>
      <c r="EG25" s="10">
        <v>11327</v>
      </c>
      <c r="EH25" s="10">
        <v>6417</v>
      </c>
      <c r="EI25" s="10">
        <v>31562</v>
      </c>
      <c r="EJ25" s="10">
        <v>3185</v>
      </c>
      <c r="EK25" s="10">
        <v>6138</v>
      </c>
      <c r="EL25" s="10">
        <v>1739</v>
      </c>
      <c r="EM25" s="10">
        <v>3891</v>
      </c>
      <c r="EN25" s="10">
        <v>13802</v>
      </c>
      <c r="EO25" s="10">
        <v>65735</v>
      </c>
      <c r="EP25" s="10">
        <v>1614</v>
      </c>
      <c r="EQ25" s="10">
        <v>8182</v>
      </c>
      <c r="ER25" s="10">
        <v>3646</v>
      </c>
      <c r="ES25" s="10">
        <v>53396</v>
      </c>
      <c r="ET25" s="10">
        <v>39141</v>
      </c>
      <c r="EU25" s="10">
        <v>564</v>
      </c>
      <c r="EV25" s="10">
        <v>0</v>
      </c>
      <c r="EW25" s="10">
        <v>8991</v>
      </c>
      <c r="EX25" s="10">
        <v>309</v>
      </c>
      <c r="EY25" s="10">
        <v>1516</v>
      </c>
      <c r="EZ25" s="10">
        <v>0</v>
      </c>
      <c r="FA25" s="10">
        <v>1244</v>
      </c>
      <c r="FB25" s="10">
        <v>0</v>
      </c>
      <c r="FC25" s="10">
        <v>119</v>
      </c>
      <c r="FD25" s="10">
        <v>17</v>
      </c>
      <c r="FE25" s="10">
        <v>876</v>
      </c>
      <c r="FF25" s="10">
        <v>0</v>
      </c>
      <c r="FG25" s="10">
        <v>0</v>
      </c>
      <c r="FH25" s="10">
        <v>0</v>
      </c>
      <c r="FI25" s="10">
        <v>113</v>
      </c>
      <c r="FJ25" s="10">
        <v>0</v>
      </c>
      <c r="FK25" s="10">
        <v>3861</v>
      </c>
      <c r="FL25" s="10">
        <v>19122</v>
      </c>
      <c r="FM25" s="10">
        <v>4219</v>
      </c>
      <c r="FN25" s="10">
        <v>0</v>
      </c>
      <c r="FO25" s="10">
        <v>0</v>
      </c>
      <c r="FP25" s="10">
        <v>511</v>
      </c>
      <c r="FQ25" s="10">
        <v>0</v>
      </c>
      <c r="FR25" s="10">
        <v>0</v>
      </c>
      <c r="FS25" s="10">
        <v>7312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2694</v>
      </c>
      <c r="FZ25" s="10">
        <v>0</v>
      </c>
      <c r="GA25" s="10">
        <v>0</v>
      </c>
      <c r="GB25" s="10">
        <v>109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96233</v>
      </c>
      <c r="GI25" s="10">
        <v>0</v>
      </c>
      <c r="GJ25" s="10">
        <v>514564</v>
      </c>
      <c r="GK25" s="10">
        <v>0</v>
      </c>
      <c r="GL25" s="10">
        <v>0</v>
      </c>
      <c r="GM25" s="10">
        <v>60031</v>
      </c>
      <c r="GN25" s="10">
        <v>646948</v>
      </c>
      <c r="GO25" s="10">
        <v>0</v>
      </c>
      <c r="GP25" s="10">
        <v>65959</v>
      </c>
      <c r="GQ25" s="10">
        <v>0</v>
      </c>
      <c r="GR25" s="10">
        <v>0</v>
      </c>
      <c r="GS25" s="10">
        <v>130462</v>
      </c>
      <c r="GT25" s="10">
        <v>0</v>
      </c>
      <c r="GU25" s="11">
        <v>56964</v>
      </c>
      <c r="GV25" s="11">
        <v>0</v>
      </c>
      <c r="GW25" s="11">
        <v>5843</v>
      </c>
      <c r="GX25" s="11">
        <v>19566</v>
      </c>
      <c r="GY25" s="11">
        <v>9</v>
      </c>
      <c r="GZ25" s="11">
        <v>0</v>
      </c>
      <c r="HA25" s="11">
        <v>0</v>
      </c>
      <c r="HB25" s="11">
        <v>0</v>
      </c>
      <c r="HC25" s="11">
        <v>0</v>
      </c>
      <c r="HD25" s="11">
        <v>0</v>
      </c>
      <c r="HE25" s="11">
        <v>0</v>
      </c>
      <c r="HF25" s="11">
        <v>0</v>
      </c>
      <c r="HG25" s="11">
        <v>0</v>
      </c>
      <c r="HH25" s="11">
        <v>0</v>
      </c>
      <c r="HI25" s="11">
        <v>0</v>
      </c>
      <c r="HJ25" s="11">
        <v>0</v>
      </c>
      <c r="HK25" s="11">
        <v>0</v>
      </c>
      <c r="HL25" s="11">
        <v>0</v>
      </c>
      <c r="HM25" s="11">
        <v>0</v>
      </c>
      <c r="HN25" s="11">
        <v>0</v>
      </c>
      <c r="HO25" s="11">
        <v>0</v>
      </c>
      <c r="HP25" s="11">
        <v>0</v>
      </c>
      <c r="HQ25" s="11">
        <v>0</v>
      </c>
      <c r="HR25" s="11">
        <v>0</v>
      </c>
      <c r="HS25" s="11">
        <v>0</v>
      </c>
      <c r="HT25" s="11">
        <v>0</v>
      </c>
      <c r="HU25" s="11">
        <v>0</v>
      </c>
      <c r="HV25" s="11">
        <v>0</v>
      </c>
      <c r="HW25" s="11">
        <v>0</v>
      </c>
      <c r="HX25" s="11">
        <v>0</v>
      </c>
      <c r="HY25" s="11">
        <v>0</v>
      </c>
      <c r="HZ25" s="11">
        <v>0</v>
      </c>
      <c r="IA25" s="11">
        <v>0</v>
      </c>
      <c r="IB25" s="11">
        <v>0</v>
      </c>
      <c r="IC25" s="11">
        <v>0</v>
      </c>
      <c r="ID25" s="11">
        <v>0</v>
      </c>
      <c r="IE25" s="11">
        <v>0</v>
      </c>
      <c r="IF25" s="11">
        <v>0</v>
      </c>
      <c r="IG25" s="11">
        <v>0</v>
      </c>
      <c r="IH25" s="11">
        <v>0</v>
      </c>
      <c r="II25" s="11">
        <v>0</v>
      </c>
      <c r="IJ25" s="11">
        <v>0</v>
      </c>
      <c r="IK25" s="11">
        <v>0</v>
      </c>
      <c r="IL25" s="11">
        <v>0</v>
      </c>
      <c r="IM25" s="11">
        <v>0</v>
      </c>
      <c r="IN25" s="11">
        <v>0</v>
      </c>
      <c r="IO25" s="11">
        <v>0</v>
      </c>
      <c r="IP25" s="11">
        <v>0</v>
      </c>
      <c r="IQ25" s="11">
        <v>0</v>
      </c>
      <c r="IR25" s="11">
        <v>0</v>
      </c>
      <c r="IS25" s="11">
        <v>131082</v>
      </c>
      <c r="IT25" s="11">
        <v>0</v>
      </c>
      <c r="IU25" s="11">
        <v>0</v>
      </c>
      <c r="IV25" s="11">
        <v>0</v>
      </c>
      <c r="IW25" s="11">
        <v>0</v>
      </c>
      <c r="IX25" s="11">
        <v>0</v>
      </c>
      <c r="IY25" s="11">
        <v>0</v>
      </c>
      <c r="IZ25" s="11">
        <v>0</v>
      </c>
      <c r="JA25" s="11">
        <v>0</v>
      </c>
      <c r="JB25" s="11">
        <v>0</v>
      </c>
      <c r="JC25" s="11">
        <v>0</v>
      </c>
      <c r="JD25" s="11">
        <v>0</v>
      </c>
      <c r="JE25" s="11">
        <v>0</v>
      </c>
      <c r="JF25" s="11">
        <v>0</v>
      </c>
      <c r="JG25" s="11">
        <v>0</v>
      </c>
      <c r="JH25" s="11">
        <v>0</v>
      </c>
      <c r="JI25" s="11">
        <v>0</v>
      </c>
      <c r="JJ25" s="11">
        <v>0</v>
      </c>
      <c r="JK25" s="11">
        <v>0</v>
      </c>
      <c r="JL25" s="11">
        <v>0</v>
      </c>
      <c r="JM25" s="11">
        <v>0</v>
      </c>
      <c r="JN25" s="11">
        <v>0</v>
      </c>
      <c r="JO25" s="11">
        <v>0</v>
      </c>
      <c r="JP25" s="11">
        <v>0</v>
      </c>
      <c r="JQ25" s="11">
        <v>0</v>
      </c>
      <c r="JR25" s="11">
        <v>0</v>
      </c>
      <c r="JS25" s="11">
        <v>0</v>
      </c>
      <c r="JT25" s="11">
        <v>0</v>
      </c>
      <c r="JU25" s="11">
        <v>0</v>
      </c>
      <c r="JV25" s="11">
        <v>0</v>
      </c>
      <c r="JW25" s="11">
        <v>0</v>
      </c>
      <c r="JX25" s="11">
        <v>0</v>
      </c>
      <c r="JY25" s="11">
        <v>0</v>
      </c>
      <c r="JZ25" s="11">
        <v>0</v>
      </c>
      <c r="KA25" s="11">
        <v>0</v>
      </c>
      <c r="KB25" s="11">
        <v>0</v>
      </c>
      <c r="KC25" s="11">
        <v>0</v>
      </c>
      <c r="KD25" s="11">
        <v>0</v>
      </c>
      <c r="KE25" s="11">
        <v>0</v>
      </c>
      <c r="KF25" s="11">
        <v>0</v>
      </c>
      <c r="KG25" s="11">
        <v>0</v>
      </c>
      <c r="KH25" s="11">
        <v>0</v>
      </c>
      <c r="KI25" s="11">
        <v>0</v>
      </c>
      <c r="KJ25" s="11">
        <v>0</v>
      </c>
      <c r="KK25" s="11">
        <v>0</v>
      </c>
      <c r="KL25" s="11">
        <v>0</v>
      </c>
      <c r="KM25" s="11">
        <v>0</v>
      </c>
      <c r="KN25" s="11">
        <v>0</v>
      </c>
      <c r="KO25" s="11">
        <v>4025</v>
      </c>
      <c r="KP25" s="11">
        <v>0</v>
      </c>
      <c r="KQ25" s="11">
        <v>0</v>
      </c>
      <c r="KR25" s="11">
        <v>531</v>
      </c>
      <c r="KS25" s="11">
        <v>101435</v>
      </c>
      <c r="KT25" s="11">
        <v>33</v>
      </c>
      <c r="KU25" s="11">
        <v>0</v>
      </c>
      <c r="KV25" s="11">
        <v>0</v>
      </c>
      <c r="KW25" s="11">
        <v>0</v>
      </c>
      <c r="KX25" s="11">
        <v>0</v>
      </c>
      <c r="KY25" s="11">
        <v>0</v>
      </c>
      <c r="KZ25" s="11">
        <v>0</v>
      </c>
      <c r="LA25" s="11">
        <v>0</v>
      </c>
      <c r="LB25" s="11">
        <v>0</v>
      </c>
      <c r="LC25" s="11">
        <v>0</v>
      </c>
      <c r="LD25" s="11">
        <v>0</v>
      </c>
      <c r="LE25" s="11">
        <v>0</v>
      </c>
      <c r="LF25" s="11">
        <v>0</v>
      </c>
      <c r="LG25" s="11">
        <v>0</v>
      </c>
      <c r="LH25" s="11">
        <v>0</v>
      </c>
      <c r="LI25" s="11">
        <v>0</v>
      </c>
      <c r="LJ25" s="11">
        <v>0</v>
      </c>
      <c r="LK25" s="11">
        <v>0</v>
      </c>
      <c r="LL25" s="11">
        <v>1358</v>
      </c>
      <c r="LM25" s="11">
        <v>74</v>
      </c>
      <c r="LN25" s="11">
        <v>11</v>
      </c>
      <c r="LO25" s="11">
        <v>0</v>
      </c>
      <c r="LP25" s="11">
        <v>2529</v>
      </c>
      <c r="LQ25" s="11">
        <v>0</v>
      </c>
      <c r="LR25" s="11">
        <v>0</v>
      </c>
      <c r="LS25" s="11">
        <v>0</v>
      </c>
      <c r="LT25" s="11">
        <v>0</v>
      </c>
      <c r="LU25" s="11">
        <v>0</v>
      </c>
      <c r="LV25" s="11">
        <v>0</v>
      </c>
      <c r="LW25" s="11">
        <v>0</v>
      </c>
      <c r="LX25" s="11">
        <v>0</v>
      </c>
      <c r="LY25" s="11">
        <v>0</v>
      </c>
      <c r="LZ25" s="11">
        <v>0</v>
      </c>
      <c r="MA25" s="11">
        <v>0</v>
      </c>
      <c r="MB25" s="11">
        <v>0</v>
      </c>
      <c r="MC25" s="11">
        <v>0</v>
      </c>
      <c r="MD25" s="11">
        <v>0</v>
      </c>
      <c r="ME25" s="11">
        <v>0</v>
      </c>
      <c r="MF25" s="11">
        <v>0</v>
      </c>
      <c r="MG25" s="11">
        <v>0</v>
      </c>
      <c r="MH25" s="11">
        <v>0</v>
      </c>
      <c r="MI25" s="11">
        <v>0</v>
      </c>
      <c r="MJ25" s="11">
        <v>0</v>
      </c>
      <c r="MK25" s="11">
        <v>0</v>
      </c>
      <c r="ML25" s="11">
        <v>0</v>
      </c>
      <c r="MM25" s="11">
        <v>0</v>
      </c>
      <c r="MN25" s="11">
        <v>0</v>
      </c>
      <c r="MO25" s="11">
        <v>0</v>
      </c>
      <c r="MP25" s="11">
        <v>0</v>
      </c>
      <c r="MQ25" s="11">
        <v>0</v>
      </c>
      <c r="MR25" s="11">
        <v>0</v>
      </c>
      <c r="MS25" s="11">
        <v>0</v>
      </c>
      <c r="MT25" s="11">
        <v>0</v>
      </c>
      <c r="MU25" s="11">
        <v>0</v>
      </c>
      <c r="MV25" s="11">
        <v>0</v>
      </c>
      <c r="MW25" s="11">
        <v>0</v>
      </c>
      <c r="MX25" s="11">
        <v>0</v>
      </c>
      <c r="MY25" s="11">
        <v>0</v>
      </c>
      <c r="MZ25" s="11">
        <v>0</v>
      </c>
      <c r="NA25" s="11">
        <v>0</v>
      </c>
      <c r="NB25" s="11">
        <v>0</v>
      </c>
      <c r="NC25" s="11">
        <v>0</v>
      </c>
      <c r="ND25" s="11">
        <v>0</v>
      </c>
      <c r="NE25" s="11">
        <v>0</v>
      </c>
      <c r="NF25" s="11">
        <v>0</v>
      </c>
      <c r="NG25" s="11">
        <v>0</v>
      </c>
      <c r="NH25" s="11">
        <v>0</v>
      </c>
      <c r="NI25" s="11">
        <v>0</v>
      </c>
      <c r="NJ25" s="11">
        <v>0</v>
      </c>
      <c r="NK25" s="11">
        <v>0</v>
      </c>
      <c r="NL25" s="11">
        <v>0</v>
      </c>
      <c r="NM25" s="11">
        <v>23</v>
      </c>
      <c r="NN25" s="11">
        <v>0</v>
      </c>
      <c r="NO25" s="11">
        <v>2090</v>
      </c>
      <c r="NP25" s="11">
        <v>52160</v>
      </c>
      <c r="NQ25" s="11">
        <v>1180</v>
      </c>
      <c r="NR25" s="11">
        <v>0</v>
      </c>
      <c r="NS25" s="11">
        <v>0</v>
      </c>
      <c r="NT25" s="11">
        <v>34499</v>
      </c>
      <c r="NU25" s="11">
        <v>5537</v>
      </c>
      <c r="NV25" s="11">
        <v>0</v>
      </c>
      <c r="NW25" s="11">
        <v>0</v>
      </c>
      <c r="NX25" s="11">
        <v>0</v>
      </c>
      <c r="NY25" s="11">
        <v>0</v>
      </c>
      <c r="NZ25" s="11">
        <v>0</v>
      </c>
      <c r="OA25" s="11">
        <v>0</v>
      </c>
      <c r="OB25" s="11">
        <v>0</v>
      </c>
      <c r="OC25" s="11">
        <v>738</v>
      </c>
      <c r="OD25" s="11">
        <v>1005</v>
      </c>
      <c r="OE25" s="11">
        <v>0</v>
      </c>
      <c r="OF25" s="11">
        <v>0</v>
      </c>
      <c r="OG25" s="11">
        <v>0</v>
      </c>
      <c r="OH25" s="11">
        <v>0</v>
      </c>
      <c r="OI25" s="11">
        <v>0</v>
      </c>
      <c r="OJ25" s="11">
        <v>0</v>
      </c>
      <c r="OK25" s="11">
        <v>0</v>
      </c>
      <c r="OL25" s="11">
        <v>0</v>
      </c>
      <c r="OM25" s="11">
        <v>0</v>
      </c>
      <c r="ON25" s="11">
        <v>0</v>
      </c>
      <c r="OO25" s="11">
        <v>4</v>
      </c>
      <c r="OP25" s="11">
        <v>2385174</v>
      </c>
      <c r="OQ25" s="11">
        <v>0</v>
      </c>
      <c r="OR25" s="11">
        <v>0</v>
      </c>
      <c r="OS25" s="11">
        <v>0</v>
      </c>
      <c r="OT25" s="11">
        <v>0</v>
      </c>
      <c r="OU25" s="11">
        <v>0</v>
      </c>
      <c r="OV25" s="11">
        <v>0</v>
      </c>
      <c r="OW25" s="11">
        <v>0</v>
      </c>
      <c r="OX25" s="11">
        <v>2385174</v>
      </c>
      <c r="OY25" s="11">
        <v>2385174</v>
      </c>
      <c r="OZ25" s="11">
        <v>0</v>
      </c>
      <c r="PA25" s="11">
        <v>0</v>
      </c>
      <c r="PB25" s="11">
        <v>2385174</v>
      </c>
    </row>
    <row r="26" spans="1:418" s="16" customFormat="1">
      <c r="A26" s="12" t="s">
        <v>731</v>
      </c>
      <c r="B26" s="13" t="s">
        <v>305</v>
      </c>
      <c r="C26" s="14">
        <v>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2449</v>
      </c>
      <c r="Q26" s="14">
        <v>0</v>
      </c>
      <c r="R26" s="14">
        <v>335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3258</v>
      </c>
      <c r="AD26" s="14">
        <v>0</v>
      </c>
      <c r="AE26" s="14">
        <v>1021</v>
      </c>
      <c r="AF26" s="14">
        <v>0</v>
      </c>
      <c r="AG26" s="14">
        <v>0</v>
      </c>
      <c r="AH26" s="14">
        <v>6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79</v>
      </c>
      <c r="AS26" s="14">
        <v>0</v>
      </c>
      <c r="AT26" s="14">
        <v>0</v>
      </c>
      <c r="AU26" s="14">
        <v>96</v>
      </c>
      <c r="AV26" s="14">
        <v>467</v>
      </c>
      <c r="AW26" s="14">
        <v>1297</v>
      </c>
      <c r="AX26" s="14">
        <v>2494</v>
      </c>
      <c r="AY26" s="14">
        <v>3655</v>
      </c>
      <c r="AZ26" s="14">
        <v>3372</v>
      </c>
      <c r="BA26" s="14">
        <v>641</v>
      </c>
      <c r="BB26" s="14">
        <v>0</v>
      </c>
      <c r="BC26" s="14">
        <v>217</v>
      </c>
      <c r="BD26" s="14">
        <v>0</v>
      </c>
      <c r="BE26" s="14">
        <v>752</v>
      </c>
      <c r="BF26" s="14">
        <v>176</v>
      </c>
      <c r="BG26" s="14">
        <v>0</v>
      </c>
      <c r="BH26" s="14">
        <v>276</v>
      </c>
      <c r="BI26" s="14">
        <v>0</v>
      </c>
      <c r="BJ26" s="14">
        <v>36</v>
      </c>
      <c r="BK26" s="14">
        <v>935</v>
      </c>
      <c r="BL26" s="14">
        <v>615</v>
      </c>
      <c r="BM26" s="14">
        <v>5093</v>
      </c>
      <c r="BN26" s="14">
        <v>711</v>
      </c>
      <c r="BO26" s="14">
        <v>40</v>
      </c>
      <c r="BP26" s="14">
        <v>939</v>
      </c>
      <c r="BQ26" s="14">
        <v>2075</v>
      </c>
      <c r="BR26" s="14">
        <v>1022</v>
      </c>
      <c r="BS26" s="14">
        <v>0</v>
      </c>
      <c r="BT26" s="14">
        <v>28510</v>
      </c>
      <c r="BU26" s="14">
        <v>91</v>
      </c>
      <c r="BV26" s="14">
        <v>870</v>
      </c>
      <c r="BW26" s="14">
        <v>0</v>
      </c>
      <c r="BX26" s="14">
        <v>0</v>
      </c>
      <c r="BY26" s="14">
        <v>388</v>
      </c>
      <c r="BZ26" s="14">
        <v>2124</v>
      </c>
      <c r="CA26" s="14">
        <v>21</v>
      </c>
      <c r="CB26" s="14">
        <v>300</v>
      </c>
      <c r="CC26" s="14">
        <v>0</v>
      </c>
      <c r="CD26" s="14">
        <v>0</v>
      </c>
      <c r="CE26" s="14">
        <v>17691</v>
      </c>
      <c r="CF26" s="14">
        <v>97</v>
      </c>
      <c r="CG26" s="14">
        <v>5379</v>
      </c>
      <c r="CH26" s="14">
        <v>1921</v>
      </c>
      <c r="CI26" s="14">
        <v>640</v>
      </c>
      <c r="CJ26" s="14">
        <v>2708</v>
      </c>
      <c r="CK26" s="14">
        <v>0</v>
      </c>
      <c r="CL26" s="14">
        <v>0</v>
      </c>
      <c r="CM26" s="14">
        <v>958</v>
      </c>
      <c r="CN26" s="14">
        <v>1853</v>
      </c>
      <c r="CO26" s="14">
        <v>529</v>
      </c>
      <c r="CP26" s="14">
        <v>506</v>
      </c>
      <c r="CQ26" s="14">
        <v>398</v>
      </c>
      <c r="CR26" s="14">
        <v>574</v>
      </c>
      <c r="CS26" s="14">
        <v>8249</v>
      </c>
      <c r="CT26" s="14">
        <v>0</v>
      </c>
      <c r="CU26" s="14">
        <v>0</v>
      </c>
      <c r="CV26" s="14">
        <v>25583</v>
      </c>
      <c r="CW26" s="14">
        <v>5481</v>
      </c>
      <c r="CX26" s="14">
        <v>651</v>
      </c>
      <c r="CY26" s="14">
        <v>30945</v>
      </c>
      <c r="CZ26" s="14">
        <v>2051</v>
      </c>
      <c r="DA26" s="14">
        <v>184</v>
      </c>
      <c r="DB26" s="14">
        <v>0</v>
      </c>
      <c r="DC26" s="14">
        <v>7536</v>
      </c>
      <c r="DD26" s="14">
        <v>14679</v>
      </c>
      <c r="DE26" s="14">
        <v>12</v>
      </c>
      <c r="DF26" s="14">
        <v>42</v>
      </c>
      <c r="DG26" s="14">
        <v>988</v>
      </c>
      <c r="DH26" s="14">
        <v>832</v>
      </c>
      <c r="DI26" s="14">
        <v>2067</v>
      </c>
      <c r="DJ26" s="14">
        <v>20</v>
      </c>
      <c r="DK26" s="14">
        <v>0</v>
      </c>
      <c r="DL26" s="14">
        <v>867</v>
      </c>
      <c r="DM26" s="14">
        <v>337</v>
      </c>
      <c r="DN26" s="14">
        <v>4068</v>
      </c>
      <c r="DO26" s="14">
        <v>0</v>
      </c>
      <c r="DP26" s="14">
        <v>467</v>
      </c>
      <c r="DQ26" s="14">
        <v>83</v>
      </c>
      <c r="DR26" s="14">
        <v>430</v>
      </c>
      <c r="DS26" s="14">
        <v>9</v>
      </c>
      <c r="DT26" s="14">
        <v>1321</v>
      </c>
      <c r="DU26" s="14">
        <v>2091</v>
      </c>
      <c r="DV26" s="14">
        <v>0</v>
      </c>
      <c r="DW26" s="14">
        <v>4158</v>
      </c>
      <c r="DX26" s="14">
        <v>12</v>
      </c>
      <c r="DY26" s="14">
        <v>1353</v>
      </c>
      <c r="DZ26" s="14">
        <v>894</v>
      </c>
      <c r="EA26" s="14">
        <v>6495</v>
      </c>
      <c r="EB26" s="14">
        <v>7227</v>
      </c>
      <c r="EC26" s="14">
        <v>1227</v>
      </c>
      <c r="ED26" s="14">
        <v>38</v>
      </c>
      <c r="EE26" s="14">
        <v>0</v>
      </c>
      <c r="EF26" s="14">
        <v>0</v>
      </c>
      <c r="EG26" s="14">
        <v>0</v>
      </c>
      <c r="EH26" s="14">
        <v>0</v>
      </c>
      <c r="EI26" s="14">
        <v>0</v>
      </c>
      <c r="EJ26" s="14">
        <v>0</v>
      </c>
      <c r="EK26" s="14">
        <v>0</v>
      </c>
      <c r="EL26" s="14">
        <v>51</v>
      </c>
      <c r="EM26" s="14">
        <v>0</v>
      </c>
      <c r="EN26" s="14">
        <v>2280</v>
      </c>
      <c r="EO26" s="14">
        <v>6771</v>
      </c>
      <c r="EP26" s="14">
        <v>0</v>
      </c>
      <c r="EQ26" s="14">
        <v>17076</v>
      </c>
      <c r="ER26" s="14">
        <v>795</v>
      </c>
      <c r="ES26" s="14">
        <v>75285</v>
      </c>
      <c r="ET26" s="14">
        <v>7276</v>
      </c>
      <c r="EU26" s="14">
        <v>0</v>
      </c>
      <c r="EV26" s="14">
        <v>0</v>
      </c>
      <c r="EW26" s="14">
        <v>4560</v>
      </c>
      <c r="EX26" s="14">
        <v>18</v>
      </c>
      <c r="EY26" s="14">
        <v>72</v>
      </c>
      <c r="EZ26" s="14">
        <v>295</v>
      </c>
      <c r="FA26" s="14">
        <v>17956</v>
      </c>
      <c r="FB26" s="14">
        <v>1617</v>
      </c>
      <c r="FC26" s="14">
        <v>1617</v>
      </c>
      <c r="FD26" s="14">
        <v>5045</v>
      </c>
      <c r="FE26" s="14">
        <v>13671</v>
      </c>
      <c r="FF26" s="14">
        <v>6797</v>
      </c>
      <c r="FG26" s="14">
        <v>6039</v>
      </c>
      <c r="FH26" s="14">
        <v>0</v>
      </c>
      <c r="FI26" s="14">
        <v>66</v>
      </c>
      <c r="FJ26" s="14">
        <v>441</v>
      </c>
      <c r="FK26" s="14">
        <v>4779</v>
      </c>
      <c r="FL26" s="14">
        <v>8996</v>
      </c>
      <c r="FM26" s="14">
        <v>95398</v>
      </c>
      <c r="FN26" s="14">
        <v>0</v>
      </c>
      <c r="FO26" s="14">
        <v>1888</v>
      </c>
      <c r="FP26" s="14">
        <v>2511</v>
      </c>
      <c r="FQ26" s="14">
        <v>449</v>
      </c>
      <c r="FR26" s="14">
        <v>551</v>
      </c>
      <c r="FS26" s="14">
        <v>135202</v>
      </c>
      <c r="FT26" s="14">
        <v>5501</v>
      </c>
      <c r="FU26" s="14">
        <v>502</v>
      </c>
      <c r="FV26" s="14">
        <v>9285</v>
      </c>
      <c r="FW26" s="14">
        <v>6947</v>
      </c>
      <c r="FX26" s="14">
        <v>25912</v>
      </c>
      <c r="FY26" s="14">
        <v>310</v>
      </c>
      <c r="FZ26" s="14">
        <v>419</v>
      </c>
      <c r="GA26" s="14">
        <v>620</v>
      </c>
      <c r="GB26" s="14">
        <v>4104</v>
      </c>
      <c r="GC26" s="14">
        <v>0</v>
      </c>
      <c r="GD26" s="14">
        <v>900</v>
      </c>
      <c r="GE26" s="14">
        <v>4249</v>
      </c>
      <c r="GF26" s="14">
        <v>24521</v>
      </c>
      <c r="GG26" s="14">
        <v>1490</v>
      </c>
      <c r="GH26" s="14">
        <v>19489</v>
      </c>
      <c r="GI26" s="14">
        <v>117240</v>
      </c>
      <c r="GJ26" s="14">
        <v>350337</v>
      </c>
      <c r="GK26" s="14">
        <v>4372</v>
      </c>
      <c r="GL26" s="14">
        <v>4284</v>
      </c>
      <c r="GM26" s="14">
        <v>2297</v>
      </c>
      <c r="GN26" s="14">
        <v>12399</v>
      </c>
      <c r="GO26" s="14">
        <v>59386</v>
      </c>
      <c r="GP26" s="14">
        <v>9688</v>
      </c>
      <c r="GQ26" s="14">
        <v>18491</v>
      </c>
      <c r="GR26" s="14">
        <v>9622</v>
      </c>
      <c r="GS26" s="14">
        <v>25928</v>
      </c>
      <c r="GT26" s="14">
        <v>5363</v>
      </c>
      <c r="GU26" s="15">
        <v>17938</v>
      </c>
      <c r="GV26" s="15">
        <v>76694</v>
      </c>
      <c r="GW26" s="15">
        <v>16997</v>
      </c>
      <c r="GX26" s="15">
        <v>26954</v>
      </c>
      <c r="GY26" s="15">
        <v>3531</v>
      </c>
      <c r="GZ26" s="15">
        <v>48216</v>
      </c>
      <c r="HA26" s="15">
        <v>58922</v>
      </c>
      <c r="HB26" s="15">
        <v>32102</v>
      </c>
      <c r="HC26" s="15">
        <v>36490</v>
      </c>
      <c r="HD26" s="15">
        <v>1118</v>
      </c>
      <c r="HE26" s="15">
        <v>3183</v>
      </c>
      <c r="HF26" s="15">
        <v>17220</v>
      </c>
      <c r="HG26" s="15">
        <v>744</v>
      </c>
      <c r="HH26" s="15">
        <v>5129</v>
      </c>
      <c r="HI26" s="15">
        <v>41597</v>
      </c>
      <c r="HJ26" s="15">
        <v>3888</v>
      </c>
      <c r="HK26" s="15">
        <v>113941</v>
      </c>
      <c r="HL26" s="15">
        <v>823</v>
      </c>
      <c r="HM26" s="15">
        <v>38437</v>
      </c>
      <c r="HN26" s="15">
        <v>3707</v>
      </c>
      <c r="HO26" s="15">
        <v>23273</v>
      </c>
      <c r="HP26" s="15">
        <v>2823</v>
      </c>
      <c r="HQ26" s="15">
        <v>7032</v>
      </c>
      <c r="HR26" s="15">
        <v>24437</v>
      </c>
      <c r="HS26" s="15">
        <v>8193</v>
      </c>
      <c r="HT26" s="15">
        <v>4145</v>
      </c>
      <c r="HU26" s="15">
        <v>23471</v>
      </c>
      <c r="HV26" s="15">
        <v>169</v>
      </c>
      <c r="HW26" s="15">
        <v>2704</v>
      </c>
      <c r="HX26" s="15">
        <v>8966</v>
      </c>
      <c r="HY26" s="15">
        <v>1574</v>
      </c>
      <c r="HZ26" s="15">
        <v>3364</v>
      </c>
      <c r="IA26" s="15">
        <v>3194</v>
      </c>
      <c r="IB26" s="15">
        <v>4059</v>
      </c>
      <c r="IC26" s="15">
        <v>1058</v>
      </c>
      <c r="ID26" s="15">
        <v>6763</v>
      </c>
      <c r="IE26" s="15">
        <v>172</v>
      </c>
      <c r="IF26" s="15">
        <v>5858</v>
      </c>
      <c r="IG26" s="15">
        <v>3983</v>
      </c>
      <c r="IH26" s="15">
        <v>32959</v>
      </c>
      <c r="II26" s="15">
        <v>16733</v>
      </c>
      <c r="IJ26" s="15">
        <v>2082</v>
      </c>
      <c r="IK26" s="15">
        <v>28998</v>
      </c>
      <c r="IL26" s="15">
        <v>23133</v>
      </c>
      <c r="IM26" s="15">
        <v>30398</v>
      </c>
      <c r="IN26" s="15">
        <v>50667</v>
      </c>
      <c r="IO26" s="15">
        <v>4225</v>
      </c>
      <c r="IP26" s="15">
        <v>2037</v>
      </c>
      <c r="IQ26" s="15">
        <v>275896</v>
      </c>
      <c r="IR26" s="15">
        <v>7149</v>
      </c>
      <c r="IS26" s="15">
        <v>57459</v>
      </c>
      <c r="IT26" s="15">
        <v>6</v>
      </c>
      <c r="IU26" s="15">
        <v>1141</v>
      </c>
      <c r="IV26" s="15">
        <v>11286</v>
      </c>
      <c r="IW26" s="15">
        <v>389</v>
      </c>
      <c r="IX26" s="15">
        <v>7000</v>
      </c>
      <c r="IY26" s="15">
        <v>797</v>
      </c>
      <c r="IZ26" s="15">
        <v>595</v>
      </c>
      <c r="JA26" s="15">
        <v>3121</v>
      </c>
      <c r="JB26" s="15">
        <v>38188</v>
      </c>
      <c r="JC26" s="15">
        <v>8954</v>
      </c>
      <c r="JD26" s="15">
        <v>2719</v>
      </c>
      <c r="JE26" s="15">
        <v>7</v>
      </c>
      <c r="JF26" s="15">
        <v>2702</v>
      </c>
      <c r="JG26" s="15">
        <v>22233</v>
      </c>
      <c r="JH26" s="15">
        <v>15204</v>
      </c>
      <c r="JI26" s="15">
        <v>7723</v>
      </c>
      <c r="JJ26" s="15">
        <v>12216</v>
      </c>
      <c r="JK26" s="15">
        <v>2819</v>
      </c>
      <c r="JL26" s="15">
        <v>4183</v>
      </c>
      <c r="JM26" s="15">
        <v>16783</v>
      </c>
      <c r="JN26" s="15">
        <v>1338</v>
      </c>
      <c r="JO26" s="15">
        <v>143</v>
      </c>
      <c r="JP26" s="15">
        <v>50586</v>
      </c>
      <c r="JQ26" s="15">
        <v>6236</v>
      </c>
      <c r="JR26" s="15">
        <v>6971</v>
      </c>
      <c r="JS26" s="15">
        <v>3238</v>
      </c>
      <c r="JT26" s="15">
        <v>34453</v>
      </c>
      <c r="JU26" s="15">
        <v>55581</v>
      </c>
      <c r="JV26" s="15">
        <v>142</v>
      </c>
      <c r="JW26" s="15">
        <v>3947</v>
      </c>
      <c r="JX26" s="15">
        <v>847</v>
      </c>
      <c r="JY26" s="15">
        <v>0</v>
      </c>
      <c r="JZ26" s="15">
        <v>0</v>
      </c>
      <c r="KA26" s="15">
        <v>2583</v>
      </c>
      <c r="KB26" s="15">
        <v>1817</v>
      </c>
      <c r="KC26" s="15">
        <v>0</v>
      </c>
      <c r="KD26" s="15">
        <v>2290</v>
      </c>
      <c r="KE26" s="15">
        <v>996</v>
      </c>
      <c r="KF26" s="15">
        <v>681</v>
      </c>
      <c r="KG26" s="15">
        <v>443</v>
      </c>
      <c r="KH26" s="15">
        <v>2935</v>
      </c>
      <c r="KI26" s="15">
        <v>259</v>
      </c>
      <c r="KJ26" s="15">
        <v>703</v>
      </c>
      <c r="KK26" s="15">
        <v>23</v>
      </c>
      <c r="KL26" s="15">
        <v>4329</v>
      </c>
      <c r="KM26" s="15">
        <v>42</v>
      </c>
      <c r="KN26" s="15">
        <v>0</v>
      </c>
      <c r="KO26" s="18">
        <v>6990034</v>
      </c>
      <c r="KP26" s="15">
        <v>0</v>
      </c>
      <c r="KQ26" s="15">
        <v>717283</v>
      </c>
      <c r="KR26" s="15">
        <v>4184</v>
      </c>
      <c r="KS26" s="18">
        <v>279599</v>
      </c>
      <c r="KT26" s="15">
        <v>8379</v>
      </c>
      <c r="KU26" s="15">
        <v>24823</v>
      </c>
      <c r="KV26" s="15">
        <v>32583</v>
      </c>
      <c r="KW26" s="15">
        <v>6860</v>
      </c>
      <c r="KX26" s="15">
        <v>10556</v>
      </c>
      <c r="KY26" s="15">
        <v>141</v>
      </c>
      <c r="KZ26" s="15">
        <v>346</v>
      </c>
      <c r="LA26" s="15">
        <v>1185</v>
      </c>
      <c r="LB26" s="15">
        <v>1468</v>
      </c>
      <c r="LC26" s="15">
        <v>4938</v>
      </c>
      <c r="LD26" s="15">
        <v>5287</v>
      </c>
      <c r="LE26" s="15">
        <v>3450</v>
      </c>
      <c r="LF26" s="15">
        <v>6157</v>
      </c>
      <c r="LG26" s="15">
        <v>175</v>
      </c>
      <c r="LH26" s="15">
        <v>3780</v>
      </c>
      <c r="LI26" s="15">
        <v>5035</v>
      </c>
      <c r="LJ26" s="15">
        <v>6449</v>
      </c>
      <c r="LK26" s="15">
        <v>26043</v>
      </c>
      <c r="LL26" s="15">
        <v>45322</v>
      </c>
      <c r="LM26" s="15">
        <v>598240</v>
      </c>
      <c r="LN26" s="15">
        <v>52944</v>
      </c>
      <c r="LO26" s="15">
        <v>64679</v>
      </c>
      <c r="LP26" s="15">
        <v>159004</v>
      </c>
      <c r="LQ26" s="15">
        <v>1343</v>
      </c>
      <c r="LR26" s="15">
        <v>358</v>
      </c>
      <c r="LS26" s="15">
        <v>371477</v>
      </c>
      <c r="LT26" s="15">
        <v>1090</v>
      </c>
      <c r="LU26" s="15">
        <v>1361</v>
      </c>
      <c r="LV26" s="15">
        <v>470</v>
      </c>
      <c r="LW26" s="15">
        <v>463</v>
      </c>
      <c r="LX26" s="15">
        <v>1370</v>
      </c>
      <c r="LY26" s="15">
        <v>1182</v>
      </c>
      <c r="LZ26" s="15">
        <v>243</v>
      </c>
      <c r="MA26" s="15">
        <v>50</v>
      </c>
      <c r="MB26" s="15">
        <v>382</v>
      </c>
      <c r="MC26" s="15">
        <v>718</v>
      </c>
      <c r="MD26" s="15">
        <v>219</v>
      </c>
      <c r="ME26" s="15">
        <v>2827</v>
      </c>
      <c r="MF26" s="15">
        <v>6220</v>
      </c>
      <c r="MG26" s="15">
        <v>40532</v>
      </c>
      <c r="MH26" s="15">
        <v>1523</v>
      </c>
      <c r="MI26" s="15">
        <v>1161</v>
      </c>
      <c r="MJ26" s="15">
        <v>2273</v>
      </c>
      <c r="MK26" s="15">
        <v>1194</v>
      </c>
      <c r="ML26" s="15">
        <v>26536</v>
      </c>
      <c r="MM26" s="15">
        <v>11729</v>
      </c>
      <c r="MN26" s="15">
        <v>10811</v>
      </c>
      <c r="MO26" s="15">
        <v>18745</v>
      </c>
      <c r="MP26" s="15">
        <v>9698</v>
      </c>
      <c r="MQ26" s="15">
        <v>5159</v>
      </c>
      <c r="MR26" s="15">
        <v>0</v>
      </c>
      <c r="MS26" s="15">
        <v>504545</v>
      </c>
      <c r="MT26" s="15">
        <v>36840</v>
      </c>
      <c r="MU26" s="15">
        <v>12146</v>
      </c>
      <c r="MV26" s="15">
        <v>1663</v>
      </c>
      <c r="MW26" s="15">
        <v>3213</v>
      </c>
      <c r="MX26" s="15">
        <v>43222</v>
      </c>
      <c r="MY26" s="15">
        <v>0</v>
      </c>
      <c r="MZ26" s="15">
        <v>913</v>
      </c>
      <c r="NA26" s="15">
        <v>9215</v>
      </c>
      <c r="NB26" s="15">
        <v>5319</v>
      </c>
      <c r="NC26" s="15">
        <v>4368</v>
      </c>
      <c r="ND26" s="15">
        <v>5920</v>
      </c>
      <c r="NE26" s="15">
        <v>4483</v>
      </c>
      <c r="NF26" s="15">
        <v>8788</v>
      </c>
      <c r="NG26" s="15">
        <v>2503</v>
      </c>
      <c r="NH26" s="15">
        <v>2866</v>
      </c>
      <c r="NI26" s="15">
        <v>11289</v>
      </c>
      <c r="NJ26" s="15">
        <v>82448</v>
      </c>
      <c r="NK26" s="15">
        <v>28972</v>
      </c>
      <c r="NL26" s="15">
        <v>73438</v>
      </c>
      <c r="NM26" s="15">
        <v>46805</v>
      </c>
      <c r="NN26" s="15">
        <v>181049</v>
      </c>
      <c r="NO26" s="15">
        <v>5626</v>
      </c>
      <c r="NP26" s="15">
        <v>156725</v>
      </c>
      <c r="NQ26" s="15">
        <v>155006</v>
      </c>
      <c r="NR26" s="15">
        <v>2837</v>
      </c>
      <c r="NS26" s="15">
        <v>139902</v>
      </c>
      <c r="NT26" s="15">
        <v>3343</v>
      </c>
      <c r="NU26" s="15">
        <v>5075</v>
      </c>
      <c r="NV26" s="15">
        <v>3582</v>
      </c>
      <c r="NW26" s="15">
        <v>12418</v>
      </c>
      <c r="NX26" s="15">
        <v>37844</v>
      </c>
      <c r="NY26" s="15">
        <v>1574</v>
      </c>
      <c r="NZ26" s="15">
        <v>1398</v>
      </c>
      <c r="OA26" s="15">
        <v>2513</v>
      </c>
      <c r="OB26" s="15">
        <v>0</v>
      </c>
      <c r="OC26" s="15">
        <v>306409</v>
      </c>
      <c r="OD26" s="15">
        <v>12255</v>
      </c>
      <c r="OE26" s="15">
        <v>10011</v>
      </c>
      <c r="OF26" s="15">
        <v>20811</v>
      </c>
      <c r="OG26" s="15">
        <v>22888</v>
      </c>
      <c r="OH26" s="15">
        <v>887</v>
      </c>
      <c r="OI26" s="15">
        <v>3457</v>
      </c>
      <c r="OJ26" s="15">
        <v>6610</v>
      </c>
      <c r="OK26" s="15">
        <v>0</v>
      </c>
      <c r="OL26" s="15">
        <v>125513</v>
      </c>
      <c r="OM26" s="15">
        <v>0</v>
      </c>
      <c r="ON26" s="15">
        <v>0</v>
      </c>
      <c r="OO26" s="15">
        <v>14576</v>
      </c>
      <c r="OP26" s="15">
        <v>14621767</v>
      </c>
      <c r="OQ26" s="15">
        <v>5633057</v>
      </c>
      <c r="OR26" s="15">
        <v>0</v>
      </c>
      <c r="OS26" s="15">
        <v>0</v>
      </c>
      <c r="OT26" s="15">
        <v>0</v>
      </c>
      <c r="OU26" s="15">
        <v>0</v>
      </c>
      <c r="OV26" s="15">
        <v>4719</v>
      </c>
      <c r="OW26" s="15">
        <v>5637776</v>
      </c>
      <c r="OX26" s="15">
        <v>20259543</v>
      </c>
      <c r="OY26" s="15">
        <v>20204984</v>
      </c>
      <c r="OZ26" s="15">
        <v>54559</v>
      </c>
      <c r="PA26" s="15">
        <v>0</v>
      </c>
      <c r="PB26" s="15">
        <v>20259543</v>
      </c>
    </row>
    <row r="27" spans="1:418">
      <c r="A27" s="8" t="s">
        <v>732</v>
      </c>
      <c r="B27" s="9" t="s">
        <v>306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186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7766</v>
      </c>
      <c r="BL27" s="10">
        <v>7994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8336</v>
      </c>
      <c r="CB27" s="10">
        <v>0</v>
      </c>
      <c r="CC27" s="10">
        <v>6892</v>
      </c>
      <c r="CD27" s="10">
        <v>0</v>
      </c>
      <c r="CE27" s="10">
        <v>2376</v>
      </c>
      <c r="CF27" s="10">
        <v>0</v>
      </c>
      <c r="CG27" s="10">
        <v>0</v>
      </c>
      <c r="CH27" s="10">
        <v>0</v>
      </c>
      <c r="CI27" s="10">
        <v>0</v>
      </c>
      <c r="CJ27" s="10">
        <v>4658</v>
      </c>
      <c r="CK27" s="10">
        <v>0</v>
      </c>
      <c r="CL27" s="10">
        <v>0</v>
      </c>
      <c r="CM27" s="10">
        <v>1685</v>
      </c>
      <c r="CN27" s="10">
        <v>0</v>
      </c>
      <c r="CO27" s="10">
        <v>0</v>
      </c>
      <c r="CP27" s="10">
        <v>1381</v>
      </c>
      <c r="CQ27" s="10">
        <v>0</v>
      </c>
      <c r="CR27" s="10">
        <v>0</v>
      </c>
      <c r="CS27" s="10">
        <v>46</v>
      </c>
      <c r="CT27" s="10">
        <v>0</v>
      </c>
      <c r="CU27" s="10">
        <v>0</v>
      </c>
      <c r="CV27" s="10">
        <v>94774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1299</v>
      </c>
      <c r="DE27" s="10">
        <v>0</v>
      </c>
      <c r="DF27" s="10">
        <v>245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0</v>
      </c>
      <c r="DP27" s="10">
        <v>0</v>
      </c>
      <c r="DQ27" s="10">
        <v>0</v>
      </c>
      <c r="DR27" s="10">
        <v>0</v>
      </c>
      <c r="DS27" s="10">
        <v>0</v>
      </c>
      <c r="DT27" s="10">
        <v>90496</v>
      </c>
      <c r="DU27" s="10">
        <v>64929</v>
      </c>
      <c r="DV27" s="10">
        <v>0</v>
      </c>
      <c r="DW27" s="10">
        <v>0</v>
      </c>
      <c r="DX27" s="10">
        <v>0</v>
      </c>
      <c r="DY27" s="10">
        <v>0</v>
      </c>
      <c r="DZ27" s="10">
        <v>0</v>
      </c>
      <c r="EA27" s="10">
        <v>0</v>
      </c>
      <c r="EB27" s="10">
        <v>0</v>
      </c>
      <c r="EC27" s="10">
        <v>0</v>
      </c>
      <c r="ED27" s="10">
        <v>0</v>
      </c>
      <c r="EE27" s="10">
        <v>65073</v>
      </c>
      <c r="EF27" s="10">
        <v>42916</v>
      </c>
      <c r="EG27" s="10">
        <v>45312</v>
      </c>
      <c r="EH27" s="10">
        <v>27397</v>
      </c>
      <c r="EI27" s="10">
        <v>221177</v>
      </c>
      <c r="EJ27" s="10">
        <v>17358</v>
      </c>
      <c r="EK27" s="10">
        <v>10532</v>
      </c>
      <c r="EL27" s="10">
        <v>0</v>
      </c>
      <c r="EM27" s="10">
        <v>8600</v>
      </c>
      <c r="EN27" s="10">
        <v>17241</v>
      </c>
      <c r="EO27" s="10">
        <v>168329</v>
      </c>
      <c r="EP27" s="10">
        <v>0</v>
      </c>
      <c r="EQ27" s="10">
        <v>84012</v>
      </c>
      <c r="ER27" s="10">
        <v>0</v>
      </c>
      <c r="ES27" s="10">
        <v>10429</v>
      </c>
      <c r="ET27" s="10">
        <v>114633</v>
      </c>
      <c r="EU27" s="10">
        <v>89719</v>
      </c>
      <c r="EV27" s="10">
        <v>0</v>
      </c>
      <c r="EW27" s="10">
        <v>12420</v>
      </c>
      <c r="EX27" s="10">
        <v>0</v>
      </c>
      <c r="EY27" s="10">
        <v>30349</v>
      </c>
      <c r="EZ27" s="10">
        <v>0</v>
      </c>
      <c r="FA27" s="10">
        <v>12408</v>
      </c>
      <c r="FB27" s="10">
        <v>0</v>
      </c>
      <c r="FC27" s="10">
        <v>611</v>
      </c>
      <c r="FD27" s="10">
        <v>11441</v>
      </c>
      <c r="FE27" s="10">
        <v>0</v>
      </c>
      <c r="FF27" s="10">
        <v>0</v>
      </c>
      <c r="FG27" s="10">
        <v>0</v>
      </c>
      <c r="FH27" s="10">
        <v>0</v>
      </c>
      <c r="FI27" s="10">
        <v>1</v>
      </c>
      <c r="FJ27" s="10">
        <v>4653</v>
      </c>
      <c r="FK27" s="10">
        <v>37965</v>
      </c>
      <c r="FL27" s="10">
        <v>44</v>
      </c>
      <c r="FM27" s="10">
        <v>0</v>
      </c>
      <c r="FN27" s="10">
        <v>0</v>
      </c>
      <c r="FO27" s="10">
        <v>0</v>
      </c>
      <c r="FP27" s="10">
        <v>0</v>
      </c>
      <c r="FQ27" s="10">
        <v>0</v>
      </c>
      <c r="FR27" s="10">
        <v>0</v>
      </c>
      <c r="FS27" s="10">
        <v>0</v>
      </c>
      <c r="FT27" s="10">
        <v>0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0</v>
      </c>
      <c r="GU27" s="11">
        <v>0</v>
      </c>
      <c r="GV27" s="11">
        <v>0</v>
      </c>
      <c r="GW27" s="11">
        <v>0</v>
      </c>
      <c r="GX27" s="11">
        <v>0</v>
      </c>
      <c r="GY27" s="11">
        <v>0</v>
      </c>
      <c r="GZ27" s="11">
        <v>0</v>
      </c>
      <c r="HA27" s="11">
        <v>0</v>
      </c>
      <c r="HB27" s="11">
        <v>0</v>
      </c>
      <c r="HC27" s="11">
        <v>0</v>
      </c>
      <c r="HD27" s="11">
        <v>0</v>
      </c>
      <c r="HE27" s="11">
        <v>0</v>
      </c>
      <c r="HF27" s="11">
        <v>0</v>
      </c>
      <c r="HG27" s="11">
        <v>0</v>
      </c>
      <c r="HH27" s="11">
        <v>0</v>
      </c>
      <c r="HI27" s="11">
        <v>0</v>
      </c>
      <c r="HJ27" s="11">
        <v>0</v>
      </c>
      <c r="HK27" s="11">
        <v>0</v>
      </c>
      <c r="HL27" s="11">
        <v>0</v>
      </c>
      <c r="HM27" s="11">
        <v>0</v>
      </c>
      <c r="HN27" s="11">
        <v>0</v>
      </c>
      <c r="HO27" s="11">
        <v>0</v>
      </c>
      <c r="HP27" s="11">
        <v>0</v>
      </c>
      <c r="HQ27" s="11">
        <v>4367</v>
      </c>
      <c r="HR27" s="11">
        <v>0</v>
      </c>
      <c r="HS27" s="11">
        <v>0</v>
      </c>
      <c r="HT27" s="11">
        <v>0</v>
      </c>
      <c r="HU27" s="11">
        <v>0</v>
      </c>
      <c r="HV27" s="11">
        <v>0</v>
      </c>
      <c r="HW27" s="11">
        <v>0</v>
      </c>
      <c r="HX27" s="11">
        <v>0</v>
      </c>
      <c r="HY27" s="11">
        <v>0</v>
      </c>
      <c r="HZ27" s="11">
        <v>0</v>
      </c>
      <c r="IA27" s="11">
        <v>0</v>
      </c>
      <c r="IB27" s="11">
        <v>0</v>
      </c>
      <c r="IC27" s="11">
        <v>0</v>
      </c>
      <c r="ID27" s="11">
        <v>0</v>
      </c>
      <c r="IE27" s="11">
        <v>0</v>
      </c>
      <c r="IF27" s="11">
        <v>0</v>
      </c>
      <c r="IG27" s="11">
        <v>0</v>
      </c>
      <c r="IH27" s="11">
        <v>0</v>
      </c>
      <c r="II27" s="11">
        <v>0</v>
      </c>
      <c r="IJ27" s="11">
        <v>0</v>
      </c>
      <c r="IK27" s="11">
        <v>0</v>
      </c>
      <c r="IL27" s="11">
        <v>0</v>
      </c>
      <c r="IM27" s="11">
        <v>0</v>
      </c>
      <c r="IN27" s="11">
        <v>0</v>
      </c>
      <c r="IO27" s="11">
        <v>0</v>
      </c>
      <c r="IP27" s="11">
        <v>0</v>
      </c>
      <c r="IQ27" s="11">
        <v>574</v>
      </c>
      <c r="IR27" s="11">
        <v>0</v>
      </c>
      <c r="IS27" s="11">
        <v>54966</v>
      </c>
      <c r="IT27" s="11">
        <v>0</v>
      </c>
      <c r="IU27" s="11">
        <v>0</v>
      </c>
      <c r="IV27" s="11">
        <v>0</v>
      </c>
      <c r="IW27" s="11">
        <v>0</v>
      </c>
      <c r="IX27" s="11">
        <v>420</v>
      </c>
      <c r="IY27" s="11">
        <v>0</v>
      </c>
      <c r="IZ27" s="11">
        <v>1709</v>
      </c>
      <c r="JA27" s="11">
        <v>148</v>
      </c>
      <c r="JB27" s="11">
        <v>8</v>
      </c>
      <c r="JC27" s="11">
        <v>0</v>
      </c>
      <c r="JD27" s="11">
        <v>28</v>
      </c>
      <c r="JE27" s="11">
        <v>0</v>
      </c>
      <c r="JF27" s="11">
        <v>0</v>
      </c>
      <c r="JG27" s="11">
        <v>0</v>
      </c>
      <c r="JH27" s="11">
        <v>0</v>
      </c>
      <c r="JI27" s="11">
        <v>0</v>
      </c>
      <c r="JJ27" s="11">
        <v>0</v>
      </c>
      <c r="JK27" s="11">
        <v>0</v>
      </c>
      <c r="JL27" s="11">
        <v>0</v>
      </c>
      <c r="JM27" s="11">
        <v>0</v>
      </c>
      <c r="JN27" s="11">
        <v>0</v>
      </c>
      <c r="JO27" s="11">
        <v>0</v>
      </c>
      <c r="JP27" s="11">
        <v>0</v>
      </c>
      <c r="JQ27" s="11">
        <v>0</v>
      </c>
      <c r="JR27" s="11">
        <v>0</v>
      </c>
      <c r="JS27" s="11">
        <v>0</v>
      </c>
      <c r="JT27" s="11">
        <v>0</v>
      </c>
      <c r="JU27" s="11">
        <v>0</v>
      </c>
      <c r="JV27" s="11">
        <v>0</v>
      </c>
      <c r="JW27" s="11">
        <v>0</v>
      </c>
      <c r="JX27" s="11">
        <v>0</v>
      </c>
      <c r="JY27" s="11">
        <v>0</v>
      </c>
      <c r="JZ27" s="11">
        <v>0</v>
      </c>
      <c r="KA27" s="11">
        <v>0</v>
      </c>
      <c r="KB27" s="11">
        <v>0</v>
      </c>
      <c r="KC27" s="11">
        <v>0</v>
      </c>
      <c r="KD27" s="11">
        <v>0</v>
      </c>
      <c r="KE27" s="11">
        <v>0</v>
      </c>
      <c r="KF27" s="11">
        <v>0</v>
      </c>
      <c r="KG27" s="11">
        <v>0</v>
      </c>
      <c r="KH27" s="11">
        <v>0</v>
      </c>
      <c r="KI27" s="11">
        <v>0</v>
      </c>
      <c r="KJ27" s="11">
        <v>0</v>
      </c>
      <c r="KK27" s="11">
        <v>0</v>
      </c>
      <c r="KL27" s="11">
        <v>0</v>
      </c>
      <c r="KM27" s="11">
        <v>0</v>
      </c>
      <c r="KN27" s="11">
        <v>0</v>
      </c>
      <c r="KO27" s="11">
        <v>0</v>
      </c>
      <c r="KP27" s="11">
        <v>0</v>
      </c>
      <c r="KQ27" s="11">
        <v>0</v>
      </c>
      <c r="KR27" s="11">
        <v>0</v>
      </c>
      <c r="KS27" s="11">
        <v>381297</v>
      </c>
      <c r="KT27" s="11">
        <v>0</v>
      </c>
      <c r="KU27" s="11">
        <v>4051</v>
      </c>
      <c r="KV27" s="11">
        <v>7945</v>
      </c>
      <c r="KW27" s="11">
        <v>0</v>
      </c>
      <c r="KX27" s="11">
        <v>92</v>
      </c>
      <c r="KY27" s="11">
        <v>181</v>
      </c>
      <c r="KZ27" s="11">
        <v>0</v>
      </c>
      <c r="LA27" s="11">
        <v>90</v>
      </c>
      <c r="LB27" s="11">
        <v>21</v>
      </c>
      <c r="LC27" s="11">
        <v>0</v>
      </c>
      <c r="LD27" s="11">
        <v>0</v>
      </c>
      <c r="LE27" s="11">
        <v>0</v>
      </c>
      <c r="LF27" s="11">
        <v>3</v>
      </c>
      <c r="LG27" s="11">
        <v>0</v>
      </c>
      <c r="LH27" s="11">
        <v>0</v>
      </c>
      <c r="LI27" s="11">
        <v>0</v>
      </c>
      <c r="LJ27" s="11">
        <v>30</v>
      </c>
      <c r="LK27" s="11">
        <v>9897</v>
      </c>
      <c r="LL27" s="11">
        <v>27890</v>
      </c>
      <c r="LM27" s="11">
        <v>2679</v>
      </c>
      <c r="LN27" s="11">
        <v>665</v>
      </c>
      <c r="LO27" s="11">
        <v>768</v>
      </c>
      <c r="LP27" s="11">
        <v>1056</v>
      </c>
      <c r="LQ27" s="11">
        <v>0</v>
      </c>
      <c r="LR27" s="11">
        <v>0</v>
      </c>
      <c r="LS27" s="11">
        <v>106</v>
      </c>
      <c r="LT27" s="11">
        <v>460</v>
      </c>
      <c r="LU27" s="11">
        <v>0</v>
      </c>
      <c r="LV27" s="11">
        <v>7</v>
      </c>
      <c r="LW27" s="11">
        <v>45</v>
      </c>
      <c r="LX27" s="11">
        <v>1377</v>
      </c>
      <c r="LY27" s="11">
        <v>6</v>
      </c>
      <c r="LZ27" s="11">
        <v>2</v>
      </c>
      <c r="MA27" s="11">
        <v>0</v>
      </c>
      <c r="MB27" s="11">
        <v>422</v>
      </c>
      <c r="MC27" s="11">
        <v>596</v>
      </c>
      <c r="MD27" s="11">
        <v>75</v>
      </c>
      <c r="ME27" s="11">
        <v>0</v>
      </c>
      <c r="MF27" s="11">
        <v>6</v>
      </c>
      <c r="MG27" s="11">
        <v>0</v>
      </c>
      <c r="MH27" s="11">
        <v>0</v>
      </c>
      <c r="MI27" s="11">
        <v>11</v>
      </c>
      <c r="MJ27" s="11">
        <v>0</v>
      </c>
      <c r="MK27" s="11">
        <v>327</v>
      </c>
      <c r="ML27" s="11">
        <v>5355</v>
      </c>
      <c r="MM27" s="11">
        <v>874</v>
      </c>
      <c r="MN27" s="11">
        <v>218</v>
      </c>
      <c r="MO27" s="11">
        <v>4299</v>
      </c>
      <c r="MP27" s="11">
        <v>248</v>
      </c>
      <c r="MQ27" s="11">
        <v>1825</v>
      </c>
      <c r="MR27" s="11">
        <v>0</v>
      </c>
      <c r="MS27" s="11">
        <v>2359</v>
      </c>
      <c r="MT27" s="11">
        <v>0</v>
      </c>
      <c r="MU27" s="11">
        <v>0</v>
      </c>
      <c r="MV27" s="11">
        <v>0</v>
      </c>
      <c r="MW27" s="11">
        <v>0</v>
      </c>
      <c r="MX27" s="11">
        <v>0</v>
      </c>
      <c r="MY27" s="11">
        <v>0</v>
      </c>
      <c r="MZ27" s="11">
        <v>507</v>
      </c>
      <c r="NA27" s="11">
        <v>0</v>
      </c>
      <c r="NB27" s="11">
        <v>9</v>
      </c>
      <c r="NC27" s="11">
        <v>113</v>
      </c>
      <c r="ND27" s="11">
        <v>0</v>
      </c>
      <c r="NE27" s="11">
        <v>0</v>
      </c>
      <c r="NF27" s="11">
        <v>0</v>
      </c>
      <c r="NG27" s="11">
        <v>0</v>
      </c>
      <c r="NH27" s="11">
        <v>127</v>
      </c>
      <c r="NI27" s="11">
        <v>404</v>
      </c>
      <c r="NJ27" s="11">
        <v>0</v>
      </c>
      <c r="NK27" s="11">
        <v>4667</v>
      </c>
      <c r="NL27" s="11">
        <v>131517</v>
      </c>
      <c r="NM27" s="11">
        <v>849</v>
      </c>
      <c r="NN27" s="11">
        <v>0</v>
      </c>
      <c r="NO27" s="11">
        <v>0</v>
      </c>
      <c r="NP27" s="11">
        <v>0</v>
      </c>
      <c r="NQ27" s="11">
        <v>5180</v>
      </c>
      <c r="NR27" s="11">
        <v>2579</v>
      </c>
      <c r="NS27" s="11">
        <v>3639</v>
      </c>
      <c r="NT27" s="11">
        <v>0</v>
      </c>
      <c r="NU27" s="11">
        <v>0</v>
      </c>
      <c r="NV27" s="11">
        <v>0</v>
      </c>
      <c r="NW27" s="11">
        <v>0</v>
      </c>
      <c r="NX27" s="11">
        <v>0</v>
      </c>
      <c r="NY27" s="11">
        <v>0</v>
      </c>
      <c r="NZ27" s="11">
        <v>0</v>
      </c>
      <c r="OA27" s="11">
        <v>0</v>
      </c>
      <c r="OB27" s="11">
        <v>166</v>
      </c>
      <c r="OC27" s="11">
        <v>0</v>
      </c>
      <c r="OD27" s="11">
        <v>351</v>
      </c>
      <c r="OE27" s="11">
        <v>26</v>
      </c>
      <c r="OF27" s="11">
        <v>10941</v>
      </c>
      <c r="OG27" s="11">
        <v>0</v>
      </c>
      <c r="OH27" s="11">
        <v>0</v>
      </c>
      <c r="OI27" s="11">
        <v>0</v>
      </c>
      <c r="OJ27" s="11">
        <v>0</v>
      </c>
      <c r="OK27" s="11">
        <v>0</v>
      </c>
      <c r="OL27" s="11">
        <v>20407</v>
      </c>
      <c r="OM27" s="11">
        <v>0</v>
      </c>
      <c r="ON27" s="11">
        <v>0</v>
      </c>
      <c r="OO27" s="11">
        <v>6231</v>
      </c>
      <c r="OP27" s="11">
        <v>2030899</v>
      </c>
      <c r="OQ27" s="11">
        <v>859048</v>
      </c>
      <c r="OR27" s="11">
        <v>0</v>
      </c>
      <c r="OS27" s="11">
        <v>0</v>
      </c>
      <c r="OT27" s="11">
        <v>0</v>
      </c>
      <c r="OU27" s="11">
        <v>0</v>
      </c>
      <c r="OV27" s="11">
        <v>889</v>
      </c>
      <c r="OW27" s="11">
        <v>859937</v>
      </c>
      <c r="OX27" s="11">
        <v>2890836</v>
      </c>
      <c r="OY27" s="11">
        <v>2880537</v>
      </c>
      <c r="OZ27" s="11">
        <v>10299</v>
      </c>
      <c r="PA27" s="11">
        <v>0</v>
      </c>
      <c r="PB27" s="11">
        <v>2890836</v>
      </c>
    </row>
    <row r="32" spans="1:418" ht="17.25">
      <c r="A32" s="5"/>
      <c r="B32" s="124" t="s">
        <v>0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21">
        <f>SUM(EN42:FQ42)</f>
        <v>25704495</v>
      </c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</row>
    <row r="33" spans="1:422" ht="17.25">
      <c r="A33" s="6"/>
      <c r="B33" s="6" t="s">
        <v>2</v>
      </c>
      <c r="C33" s="6" t="s">
        <v>3</v>
      </c>
      <c r="D33" s="6" t="s">
        <v>4</v>
      </c>
      <c r="E33" s="6" t="s">
        <v>5</v>
      </c>
      <c r="F33" s="6" t="s">
        <v>6</v>
      </c>
      <c r="G33" s="6" t="s">
        <v>7</v>
      </c>
      <c r="H33" s="6" t="s">
        <v>8</v>
      </c>
      <c r="I33" s="6" t="s">
        <v>9</v>
      </c>
      <c r="J33" s="6" t="s">
        <v>10</v>
      </c>
      <c r="K33" s="6" t="s">
        <v>11</v>
      </c>
      <c r="L33" s="6" t="s">
        <v>12</v>
      </c>
      <c r="M33" s="6" t="s">
        <v>13</v>
      </c>
      <c r="N33" s="6" t="s">
        <v>14</v>
      </c>
      <c r="O33" s="6" t="s">
        <v>15</v>
      </c>
      <c r="P33" s="6" t="s">
        <v>16</v>
      </c>
      <c r="Q33" s="6" t="s">
        <v>17</v>
      </c>
      <c r="R33" s="6" t="s">
        <v>18</v>
      </c>
      <c r="S33" s="6" t="s">
        <v>19</v>
      </c>
      <c r="T33" s="6" t="s">
        <v>20</v>
      </c>
      <c r="U33" s="6" t="s">
        <v>21</v>
      </c>
      <c r="V33" s="6" t="s">
        <v>22</v>
      </c>
      <c r="W33" s="6" t="s">
        <v>23</v>
      </c>
      <c r="X33" s="6" t="s">
        <v>24</v>
      </c>
      <c r="Y33" s="6" t="s">
        <v>25</v>
      </c>
      <c r="Z33" s="6" t="s">
        <v>26</v>
      </c>
      <c r="AA33" s="6" t="s">
        <v>27</v>
      </c>
      <c r="AB33" s="6" t="s">
        <v>28</v>
      </c>
      <c r="AC33" s="6" t="s">
        <v>29</v>
      </c>
      <c r="AD33" s="6" t="s">
        <v>30</v>
      </c>
      <c r="AE33" s="6" t="s">
        <v>31</v>
      </c>
      <c r="AF33" s="6" t="s">
        <v>32</v>
      </c>
      <c r="AG33" s="6" t="s">
        <v>33</v>
      </c>
      <c r="AH33" s="6" t="s">
        <v>34</v>
      </c>
      <c r="AI33" s="6" t="s">
        <v>35</v>
      </c>
      <c r="AJ33" s="6" t="s">
        <v>36</v>
      </c>
      <c r="AK33" s="6" t="s">
        <v>37</v>
      </c>
      <c r="AL33" s="6" t="s">
        <v>38</v>
      </c>
      <c r="AM33" s="6" t="s">
        <v>39</v>
      </c>
      <c r="AN33" s="6" t="s">
        <v>40</v>
      </c>
      <c r="AO33" s="6" t="s">
        <v>41</v>
      </c>
      <c r="AP33" s="6" t="s">
        <v>42</v>
      </c>
      <c r="AQ33" s="6" t="s">
        <v>43</v>
      </c>
      <c r="AR33" s="6" t="s">
        <v>44</v>
      </c>
      <c r="AS33" s="6" t="s">
        <v>45</v>
      </c>
      <c r="AT33" s="6" t="s">
        <v>46</v>
      </c>
      <c r="AU33" s="6" t="s">
        <v>47</v>
      </c>
      <c r="AV33" s="6" t="s">
        <v>48</v>
      </c>
      <c r="AW33" s="6" t="s">
        <v>49</v>
      </c>
      <c r="AX33" s="6" t="s">
        <v>50</v>
      </c>
      <c r="AY33" s="6" t="s">
        <v>51</v>
      </c>
      <c r="AZ33" s="6" t="s">
        <v>52</v>
      </c>
      <c r="BA33" s="6" t="s">
        <v>53</v>
      </c>
      <c r="BB33" s="6" t="s">
        <v>54</v>
      </c>
      <c r="BC33" s="6" t="s">
        <v>55</v>
      </c>
      <c r="BD33" s="6" t="s">
        <v>56</v>
      </c>
      <c r="BE33" s="6" t="s">
        <v>57</v>
      </c>
      <c r="BF33" s="6" t="s">
        <v>58</v>
      </c>
      <c r="BG33" s="6" t="s">
        <v>59</v>
      </c>
      <c r="BH33" s="6" t="s">
        <v>60</v>
      </c>
      <c r="BI33" s="6" t="s">
        <v>61</v>
      </c>
      <c r="BJ33" s="6" t="s">
        <v>62</v>
      </c>
      <c r="BK33" s="6" t="s">
        <v>63</v>
      </c>
      <c r="BL33" s="6" t="s">
        <v>64</v>
      </c>
      <c r="BM33" s="6" t="s">
        <v>65</v>
      </c>
      <c r="BN33" s="6" t="s">
        <v>66</v>
      </c>
      <c r="BO33" s="6" t="s">
        <v>67</v>
      </c>
      <c r="BP33" s="6" t="s">
        <v>68</v>
      </c>
      <c r="BQ33" s="6" t="s">
        <v>69</v>
      </c>
      <c r="BR33" s="6" t="s">
        <v>70</v>
      </c>
      <c r="BS33" s="6" t="s">
        <v>71</v>
      </c>
      <c r="BT33" s="6" t="s">
        <v>72</v>
      </c>
      <c r="BU33" s="6" t="s">
        <v>73</v>
      </c>
      <c r="BV33" s="6" t="s">
        <v>74</v>
      </c>
      <c r="BW33" s="6" t="s">
        <v>75</v>
      </c>
      <c r="BX33" s="6" t="s">
        <v>76</v>
      </c>
      <c r="BY33" s="6" t="s">
        <v>77</v>
      </c>
      <c r="BZ33" s="6" t="s">
        <v>78</v>
      </c>
      <c r="CA33" s="6" t="s">
        <v>79</v>
      </c>
      <c r="CB33" s="6" t="s">
        <v>80</v>
      </c>
      <c r="CC33" s="6" t="s">
        <v>81</v>
      </c>
      <c r="CD33" s="6" t="s">
        <v>82</v>
      </c>
      <c r="CE33" s="6" t="s">
        <v>83</v>
      </c>
      <c r="CF33" s="6" t="s">
        <v>84</v>
      </c>
      <c r="CG33" s="6" t="s">
        <v>85</v>
      </c>
      <c r="CH33" s="6" t="s">
        <v>86</v>
      </c>
      <c r="CI33" s="6" t="s">
        <v>87</v>
      </c>
      <c r="CJ33" s="6" t="s">
        <v>88</v>
      </c>
      <c r="CK33" s="6" t="s">
        <v>89</v>
      </c>
      <c r="CL33" s="6" t="s">
        <v>90</v>
      </c>
      <c r="CM33" s="6" t="s">
        <v>91</v>
      </c>
      <c r="CN33" s="6" t="s">
        <v>92</v>
      </c>
      <c r="CO33" s="6" t="s">
        <v>93</v>
      </c>
      <c r="CP33" s="6" t="s">
        <v>94</v>
      </c>
      <c r="CQ33" s="6" t="s">
        <v>95</v>
      </c>
      <c r="CR33" s="6" t="s">
        <v>96</v>
      </c>
      <c r="CS33" s="6" t="s">
        <v>97</v>
      </c>
      <c r="CT33" s="6" t="s">
        <v>98</v>
      </c>
      <c r="CU33" s="6" t="s">
        <v>99</v>
      </c>
      <c r="CV33" s="6" t="s">
        <v>100</v>
      </c>
      <c r="CW33" s="6" t="s">
        <v>101</v>
      </c>
      <c r="CX33" s="6" t="s">
        <v>102</v>
      </c>
      <c r="CY33" s="6" t="s">
        <v>103</v>
      </c>
      <c r="CZ33" s="6" t="s">
        <v>104</v>
      </c>
      <c r="DA33" s="6" t="s">
        <v>105</v>
      </c>
      <c r="DB33" s="6" t="s">
        <v>106</v>
      </c>
      <c r="DC33" s="6" t="s">
        <v>107</v>
      </c>
      <c r="DD33" s="6" t="s">
        <v>108</v>
      </c>
      <c r="DE33" s="6" t="s">
        <v>109</v>
      </c>
      <c r="DF33" s="6" t="s">
        <v>110</v>
      </c>
      <c r="DG33" s="6" t="s">
        <v>111</v>
      </c>
      <c r="DH33" s="6" t="s">
        <v>112</v>
      </c>
      <c r="DI33" s="6" t="s">
        <v>113</v>
      </c>
      <c r="DJ33" s="6" t="s">
        <v>114</v>
      </c>
      <c r="DK33" s="6" t="s">
        <v>115</v>
      </c>
      <c r="DL33" s="6" t="s">
        <v>116</v>
      </c>
      <c r="DM33" s="6" t="s">
        <v>117</v>
      </c>
      <c r="DN33" s="6" t="s">
        <v>118</v>
      </c>
      <c r="DO33" s="6" t="s">
        <v>119</v>
      </c>
      <c r="DP33" s="6" t="s">
        <v>120</v>
      </c>
      <c r="DQ33" s="6" t="s">
        <v>121</v>
      </c>
      <c r="DR33" s="6" t="s">
        <v>122</v>
      </c>
      <c r="DS33" s="6" t="s">
        <v>123</v>
      </c>
      <c r="DT33" s="6" t="s">
        <v>124</v>
      </c>
      <c r="DU33" s="6" t="s">
        <v>125</v>
      </c>
      <c r="DV33" s="6" t="s">
        <v>126</v>
      </c>
      <c r="DW33" s="6" t="s">
        <v>127</v>
      </c>
      <c r="DX33" s="6" t="s">
        <v>128</v>
      </c>
      <c r="DY33" s="6" t="s">
        <v>129</v>
      </c>
      <c r="DZ33" s="6" t="s">
        <v>130</v>
      </c>
      <c r="EA33" s="6" t="s">
        <v>131</v>
      </c>
      <c r="EB33" s="6" t="s">
        <v>132</v>
      </c>
      <c r="EC33" s="6" t="s">
        <v>133</v>
      </c>
      <c r="ED33" s="6" t="s">
        <v>134</v>
      </c>
      <c r="EE33" s="6" t="s">
        <v>135</v>
      </c>
      <c r="EF33" s="6" t="s">
        <v>136</v>
      </c>
      <c r="EG33" s="6" t="s">
        <v>137</v>
      </c>
      <c r="EH33" s="6" t="s">
        <v>138</v>
      </c>
      <c r="EI33" s="6" t="s">
        <v>139</v>
      </c>
      <c r="EJ33" s="6" t="s">
        <v>140</v>
      </c>
      <c r="EK33" s="6" t="s">
        <v>141</v>
      </c>
      <c r="EL33" s="6" t="s">
        <v>142</v>
      </c>
      <c r="EM33" s="6" t="s">
        <v>143</v>
      </c>
      <c r="EN33" s="6" t="s">
        <v>144</v>
      </c>
      <c r="EO33" s="6"/>
      <c r="EP33" s="6" t="s">
        <v>146</v>
      </c>
      <c r="EQ33" s="6" t="s">
        <v>147</v>
      </c>
      <c r="ER33" s="6" t="s">
        <v>148</v>
      </c>
      <c r="ES33" s="6" t="s">
        <v>149</v>
      </c>
      <c r="ET33" s="6" t="s">
        <v>150</v>
      </c>
      <c r="EU33" s="6" t="s">
        <v>151</v>
      </c>
      <c r="EV33" s="6" t="s">
        <v>152</v>
      </c>
      <c r="EW33" s="6" t="s">
        <v>153</v>
      </c>
      <c r="EX33" s="6" t="s">
        <v>154</v>
      </c>
      <c r="EY33" s="6" t="s">
        <v>155</v>
      </c>
      <c r="EZ33" s="6" t="s">
        <v>156</v>
      </c>
      <c r="FA33" s="6" t="s">
        <v>157</v>
      </c>
      <c r="FB33" s="6" t="s">
        <v>158</v>
      </c>
      <c r="FC33" s="6" t="s">
        <v>159</v>
      </c>
      <c r="FD33" s="6" t="s">
        <v>160</v>
      </c>
      <c r="FE33" s="6" t="s">
        <v>161</v>
      </c>
      <c r="FF33" s="6" t="s">
        <v>162</v>
      </c>
      <c r="FG33" s="6" t="s">
        <v>163</v>
      </c>
      <c r="FH33" s="6" t="s">
        <v>164</v>
      </c>
      <c r="FI33" s="6" t="s">
        <v>165</v>
      </c>
      <c r="FJ33" s="6" t="s">
        <v>166</v>
      </c>
      <c r="FK33" s="6" t="s">
        <v>167</v>
      </c>
      <c r="FL33" s="6" t="s">
        <v>168</v>
      </c>
      <c r="FM33" s="6" t="s">
        <v>169</v>
      </c>
      <c r="FN33" s="6" t="s">
        <v>170</v>
      </c>
      <c r="FO33" s="6" t="s">
        <v>171</v>
      </c>
      <c r="FP33" s="6" t="s">
        <v>172</v>
      </c>
      <c r="FQ33" s="6" t="s">
        <v>173</v>
      </c>
      <c r="FR33" s="6" t="s">
        <v>174</v>
      </c>
      <c r="FS33" s="6" t="s">
        <v>175</v>
      </c>
      <c r="FT33" s="6" t="s">
        <v>176</v>
      </c>
      <c r="FU33" s="6" t="s">
        <v>177</v>
      </c>
      <c r="FV33" s="6" t="s">
        <v>178</v>
      </c>
      <c r="FW33" s="6" t="s">
        <v>179</v>
      </c>
      <c r="FX33" s="6" t="s">
        <v>180</v>
      </c>
      <c r="FY33" s="6" t="s">
        <v>181</v>
      </c>
      <c r="FZ33" s="6" t="s">
        <v>182</v>
      </c>
      <c r="GA33" s="6" t="s">
        <v>183</v>
      </c>
      <c r="GB33" s="6" t="s">
        <v>184</v>
      </c>
      <c r="GC33" s="6" t="s">
        <v>185</v>
      </c>
      <c r="GD33" s="6" t="s">
        <v>186</v>
      </c>
      <c r="GE33" s="6" t="s">
        <v>187</v>
      </c>
      <c r="GF33" s="6" t="s">
        <v>188</v>
      </c>
      <c r="GG33" s="6" t="s">
        <v>189</v>
      </c>
      <c r="GH33" s="6" t="s">
        <v>190</v>
      </c>
      <c r="GI33" s="6" t="s">
        <v>191</v>
      </c>
      <c r="GJ33" s="6" t="s">
        <v>192</v>
      </c>
      <c r="GK33" s="6" t="s">
        <v>193</v>
      </c>
      <c r="GL33" s="6" t="s">
        <v>194</v>
      </c>
      <c r="GM33" s="6" t="s">
        <v>195</v>
      </c>
      <c r="GN33" s="6" t="s">
        <v>196</v>
      </c>
      <c r="GO33" s="6" t="s">
        <v>197</v>
      </c>
      <c r="GP33" s="6" t="s">
        <v>198</v>
      </c>
      <c r="GQ33" s="6" t="s">
        <v>199</v>
      </c>
      <c r="GR33" s="6" t="s">
        <v>200</v>
      </c>
      <c r="GS33" s="6" t="s">
        <v>201</v>
      </c>
      <c r="GT33" s="6" t="s">
        <v>202</v>
      </c>
      <c r="GU33" s="6" t="s">
        <v>204</v>
      </c>
      <c r="GV33" s="6" t="s">
        <v>205</v>
      </c>
      <c r="GW33" s="6" t="s">
        <v>206</v>
      </c>
      <c r="GX33" s="6" t="s">
        <v>207</v>
      </c>
      <c r="GY33" s="6" t="s">
        <v>208</v>
      </c>
      <c r="GZ33" s="6" t="s">
        <v>209</v>
      </c>
      <c r="HA33" s="6" t="s">
        <v>210</v>
      </c>
      <c r="HB33" s="6" t="s">
        <v>211</v>
      </c>
      <c r="HC33" s="6" t="s">
        <v>212</v>
      </c>
      <c r="HD33" s="6" t="s">
        <v>213</v>
      </c>
      <c r="HE33" s="6" t="s">
        <v>214</v>
      </c>
      <c r="HF33" s="6" t="s">
        <v>215</v>
      </c>
      <c r="HG33" s="6" t="s">
        <v>216</v>
      </c>
      <c r="HH33" s="6" t="s">
        <v>217</v>
      </c>
      <c r="HI33" s="6" t="s">
        <v>218</v>
      </c>
      <c r="HJ33" s="6" t="s">
        <v>219</v>
      </c>
      <c r="HK33" s="6" t="s">
        <v>220</v>
      </c>
      <c r="HL33" s="6" t="s">
        <v>221</v>
      </c>
      <c r="HM33" s="6" t="s">
        <v>222</v>
      </c>
      <c r="HN33" s="6" t="s">
        <v>223</v>
      </c>
      <c r="HO33" s="6" t="s">
        <v>224</v>
      </c>
      <c r="HP33" s="6" t="s">
        <v>225</v>
      </c>
      <c r="HQ33" s="6" t="s">
        <v>226</v>
      </c>
      <c r="HR33" s="6" t="s">
        <v>227</v>
      </c>
      <c r="HS33" s="6" t="s">
        <v>228</v>
      </c>
      <c r="HT33" s="6" t="s">
        <v>229</v>
      </c>
      <c r="HU33" s="6" t="s">
        <v>230</v>
      </c>
      <c r="HV33" s="6" t="s">
        <v>231</v>
      </c>
      <c r="HW33" s="6" t="s">
        <v>232</v>
      </c>
      <c r="HX33" s="6" t="s">
        <v>233</v>
      </c>
      <c r="HY33" s="6" t="s">
        <v>234</v>
      </c>
      <c r="HZ33" s="6" t="s">
        <v>235</v>
      </c>
      <c r="IA33" s="6" t="s">
        <v>236</v>
      </c>
      <c r="IB33" s="6" t="s">
        <v>237</v>
      </c>
      <c r="IC33" s="6" t="s">
        <v>238</v>
      </c>
      <c r="ID33" s="6" t="s">
        <v>239</v>
      </c>
      <c r="IE33" s="6" t="s">
        <v>240</v>
      </c>
      <c r="IF33" s="6" t="s">
        <v>241</v>
      </c>
      <c r="IG33" s="6" t="s">
        <v>242</v>
      </c>
      <c r="IH33" s="6" t="s">
        <v>243</v>
      </c>
      <c r="II33" s="6" t="s">
        <v>244</v>
      </c>
      <c r="IJ33" s="6" t="s">
        <v>245</v>
      </c>
      <c r="IK33" s="6" t="s">
        <v>246</v>
      </c>
      <c r="IL33" s="6" t="s">
        <v>247</v>
      </c>
      <c r="IM33" s="6" t="s">
        <v>248</v>
      </c>
      <c r="IN33" s="6" t="s">
        <v>249</v>
      </c>
      <c r="IO33" s="6" t="s">
        <v>250</v>
      </c>
      <c r="IP33" s="6" t="s">
        <v>251</v>
      </c>
      <c r="IQ33" s="6" t="s">
        <v>252</v>
      </c>
      <c r="IR33" s="6" t="s">
        <v>253</v>
      </c>
      <c r="IS33" s="6" t="s">
        <v>254</v>
      </c>
      <c r="IT33" s="6" t="s">
        <v>255</v>
      </c>
      <c r="IU33" s="6" t="s">
        <v>256</v>
      </c>
      <c r="IV33" s="6" t="s">
        <v>257</v>
      </c>
      <c r="IW33" s="6" t="s">
        <v>258</v>
      </c>
      <c r="IX33" s="6" t="s">
        <v>259</v>
      </c>
      <c r="IY33" s="6" t="s">
        <v>260</v>
      </c>
      <c r="IZ33" s="6" t="s">
        <v>261</v>
      </c>
      <c r="JA33" s="6" t="s">
        <v>262</v>
      </c>
      <c r="JB33" s="6" t="s">
        <v>263</v>
      </c>
      <c r="JC33" s="6" t="s">
        <v>264</v>
      </c>
      <c r="JD33" s="6" t="s">
        <v>265</v>
      </c>
      <c r="JE33" s="6" t="s">
        <v>266</v>
      </c>
      <c r="JF33" s="6" t="s">
        <v>267</v>
      </c>
      <c r="JG33" s="6" t="s">
        <v>268</v>
      </c>
      <c r="JH33" s="6" t="s">
        <v>269</v>
      </c>
      <c r="JI33" s="6" t="s">
        <v>270</v>
      </c>
      <c r="JJ33" s="6" t="s">
        <v>271</v>
      </c>
      <c r="JK33" s="6" t="s">
        <v>272</v>
      </c>
      <c r="JL33" s="6" t="s">
        <v>273</v>
      </c>
      <c r="JM33" s="6" t="s">
        <v>274</v>
      </c>
      <c r="JN33" s="6" t="s">
        <v>275</v>
      </c>
      <c r="JO33" s="6" t="s">
        <v>276</v>
      </c>
      <c r="JP33" s="6" t="s">
        <v>277</v>
      </c>
      <c r="JQ33" s="6" t="s">
        <v>278</v>
      </c>
      <c r="JR33" s="6" t="s">
        <v>279</v>
      </c>
      <c r="JS33" s="6" t="s">
        <v>280</v>
      </c>
      <c r="JT33" s="6" t="s">
        <v>281</v>
      </c>
      <c r="JU33" s="6" t="s">
        <v>282</v>
      </c>
      <c r="JV33" s="6" t="s">
        <v>283</v>
      </c>
      <c r="JW33" s="6" t="s">
        <v>284</v>
      </c>
      <c r="JX33" s="6" t="s">
        <v>285</v>
      </c>
      <c r="JY33" s="6" t="s">
        <v>286</v>
      </c>
      <c r="JZ33" s="6" t="s">
        <v>287</v>
      </c>
      <c r="KA33" s="6" t="s">
        <v>288</v>
      </c>
      <c r="KB33" s="6" t="s">
        <v>289</v>
      </c>
      <c r="KC33" s="6" t="s">
        <v>290</v>
      </c>
      <c r="KD33" s="6" t="s">
        <v>291</v>
      </c>
      <c r="KE33" s="6" t="s">
        <v>292</v>
      </c>
      <c r="KF33" s="6" t="s">
        <v>293</v>
      </c>
      <c r="KG33" s="6" t="s">
        <v>294</v>
      </c>
      <c r="KH33" s="6" t="s">
        <v>295</v>
      </c>
      <c r="KI33" s="6" t="s">
        <v>296</v>
      </c>
      <c r="KJ33" s="6" t="s">
        <v>297</v>
      </c>
      <c r="KK33" s="6" t="s">
        <v>298</v>
      </c>
      <c r="KL33" s="6" t="s">
        <v>299</v>
      </c>
      <c r="KM33" s="6" t="s">
        <v>300</v>
      </c>
      <c r="KN33" s="6" t="s">
        <v>301</v>
      </c>
      <c r="KO33" s="6" t="s">
        <v>302</v>
      </c>
      <c r="KP33" s="6" t="s">
        <v>303</v>
      </c>
      <c r="KQ33" s="6" t="s">
        <v>304</v>
      </c>
      <c r="KR33" s="6" t="s">
        <v>305</v>
      </c>
      <c r="KS33" s="6" t="s">
        <v>306</v>
      </c>
      <c r="KT33" s="6" t="s">
        <v>307</v>
      </c>
      <c r="KU33" s="6" t="s">
        <v>308</v>
      </c>
      <c r="KV33" s="6" t="s">
        <v>309</v>
      </c>
      <c r="KW33" s="6" t="s">
        <v>310</v>
      </c>
      <c r="KX33" s="6" t="s">
        <v>311</v>
      </c>
      <c r="KY33" s="6" t="s">
        <v>312</v>
      </c>
      <c r="KZ33" s="6" t="s">
        <v>313</v>
      </c>
      <c r="LA33" s="6" t="s">
        <v>314</v>
      </c>
      <c r="LB33" s="6" t="s">
        <v>315</v>
      </c>
      <c r="LC33" s="6" t="s">
        <v>316</v>
      </c>
      <c r="LD33" s="6" t="s">
        <v>317</v>
      </c>
      <c r="LE33" s="6" t="s">
        <v>318</v>
      </c>
      <c r="LF33" s="6" t="s">
        <v>319</v>
      </c>
      <c r="LG33" s="6" t="s">
        <v>320</v>
      </c>
      <c r="LH33" s="6" t="s">
        <v>321</v>
      </c>
      <c r="LI33" s="6" t="s">
        <v>322</v>
      </c>
      <c r="LJ33" s="6" t="s">
        <v>323</v>
      </c>
      <c r="LK33" s="6" t="s">
        <v>324</v>
      </c>
      <c r="LL33" s="6" t="s">
        <v>325</v>
      </c>
      <c r="LM33" s="6" t="s">
        <v>326</v>
      </c>
      <c r="LN33" s="6" t="s">
        <v>327</v>
      </c>
      <c r="LO33" s="6" t="s">
        <v>328</v>
      </c>
      <c r="LP33" s="6" t="s">
        <v>329</v>
      </c>
      <c r="LQ33" s="6" t="s">
        <v>330</v>
      </c>
      <c r="LR33" s="6" t="s">
        <v>331</v>
      </c>
      <c r="LS33" s="6" t="s">
        <v>332</v>
      </c>
      <c r="LT33" s="6" t="s">
        <v>333</v>
      </c>
      <c r="LU33" s="6" t="s">
        <v>334</v>
      </c>
      <c r="LV33" s="6" t="s">
        <v>335</v>
      </c>
      <c r="LW33" s="6" t="s">
        <v>336</v>
      </c>
      <c r="LX33" s="6" t="s">
        <v>337</v>
      </c>
      <c r="LY33" s="6" t="s">
        <v>338</v>
      </c>
      <c r="LZ33" s="6" t="s">
        <v>339</v>
      </c>
      <c r="MA33" s="6" t="s">
        <v>340</v>
      </c>
      <c r="MB33" s="6" t="s">
        <v>341</v>
      </c>
      <c r="MC33" s="6" t="s">
        <v>342</v>
      </c>
      <c r="MD33" s="6" t="s">
        <v>343</v>
      </c>
      <c r="ME33" s="6" t="s">
        <v>344</v>
      </c>
      <c r="MF33" s="6" t="s">
        <v>345</v>
      </c>
      <c r="MG33" s="6" t="s">
        <v>346</v>
      </c>
      <c r="MH33" s="6" t="s">
        <v>347</v>
      </c>
      <c r="MI33" s="6" t="s">
        <v>348</v>
      </c>
      <c r="MJ33" s="6" t="s">
        <v>349</v>
      </c>
      <c r="MK33" s="6" t="s">
        <v>350</v>
      </c>
      <c r="ML33" s="6" t="s">
        <v>351</v>
      </c>
      <c r="MM33" s="6" t="s">
        <v>352</v>
      </c>
      <c r="MN33" s="6" t="s">
        <v>353</v>
      </c>
      <c r="MO33" s="6" t="s">
        <v>354</v>
      </c>
      <c r="MP33" s="6" t="s">
        <v>355</v>
      </c>
      <c r="MQ33" s="6" t="s">
        <v>356</v>
      </c>
      <c r="MR33" s="6" t="s">
        <v>357</v>
      </c>
      <c r="MS33" s="6" t="s">
        <v>358</v>
      </c>
      <c r="MT33" s="6" t="s">
        <v>359</v>
      </c>
      <c r="MU33" s="6" t="s">
        <v>360</v>
      </c>
      <c r="MV33" s="6" t="s">
        <v>361</v>
      </c>
      <c r="MW33" s="6" t="s">
        <v>362</v>
      </c>
      <c r="MX33" s="6" t="s">
        <v>363</v>
      </c>
      <c r="MY33" s="6" t="s">
        <v>364</v>
      </c>
      <c r="MZ33" s="6" t="s">
        <v>365</v>
      </c>
      <c r="NA33" s="6" t="s">
        <v>366</v>
      </c>
      <c r="NB33" s="6" t="s">
        <v>367</v>
      </c>
      <c r="NC33" s="6" t="s">
        <v>368</v>
      </c>
      <c r="ND33" s="6" t="s">
        <v>369</v>
      </c>
      <c r="NE33" s="6" t="s">
        <v>370</v>
      </c>
      <c r="NF33" s="6" t="s">
        <v>371</v>
      </c>
      <c r="NG33" s="6" t="s">
        <v>372</v>
      </c>
      <c r="NH33" s="6" t="s">
        <v>373</v>
      </c>
      <c r="NI33" s="6" t="s">
        <v>374</v>
      </c>
      <c r="NJ33" s="6" t="s">
        <v>375</v>
      </c>
      <c r="NK33" s="6" t="s">
        <v>376</v>
      </c>
      <c r="NL33" s="6" t="s">
        <v>377</v>
      </c>
      <c r="NM33" s="6" t="s">
        <v>378</v>
      </c>
      <c r="NN33" s="6" t="s">
        <v>379</v>
      </c>
      <c r="NO33" s="6" t="s">
        <v>380</v>
      </c>
      <c r="NP33" s="6" t="s">
        <v>381</v>
      </c>
      <c r="NQ33" s="6" t="s">
        <v>382</v>
      </c>
      <c r="NR33" s="6" t="s">
        <v>383</v>
      </c>
      <c r="NS33" s="6" t="s">
        <v>384</v>
      </c>
      <c r="NT33" s="6" t="s">
        <v>385</v>
      </c>
      <c r="NU33" s="6" t="s">
        <v>386</v>
      </c>
      <c r="NV33" s="6" t="s">
        <v>387</v>
      </c>
      <c r="NW33" s="6" t="s">
        <v>388</v>
      </c>
      <c r="NX33" s="6" t="s">
        <v>389</v>
      </c>
      <c r="NY33" s="6" t="s">
        <v>390</v>
      </c>
      <c r="NZ33" s="6" t="s">
        <v>391</v>
      </c>
      <c r="OA33" s="6" t="s">
        <v>392</v>
      </c>
      <c r="OB33" s="6" t="s">
        <v>393</v>
      </c>
      <c r="OC33" s="6" t="s">
        <v>394</v>
      </c>
      <c r="OD33" s="6" t="s">
        <v>395</v>
      </c>
      <c r="OE33" s="6" t="s">
        <v>396</v>
      </c>
      <c r="OF33" s="6" t="s">
        <v>397</v>
      </c>
      <c r="OG33" s="6" t="s">
        <v>398</v>
      </c>
      <c r="OH33" s="6" t="s">
        <v>399</v>
      </c>
      <c r="OI33" s="6" t="s">
        <v>400</v>
      </c>
      <c r="OJ33" s="6" t="s">
        <v>401</v>
      </c>
      <c r="OK33" s="6" t="s">
        <v>402</v>
      </c>
      <c r="OL33" s="6" t="s">
        <v>403</v>
      </c>
      <c r="OM33" s="6" t="s">
        <v>404</v>
      </c>
      <c r="ON33" s="6" t="s">
        <v>405</v>
      </c>
      <c r="OO33" s="6" t="s">
        <v>406</v>
      </c>
      <c r="OP33" s="6" t="s">
        <v>417</v>
      </c>
      <c r="OQ33" s="6" t="s">
        <v>418</v>
      </c>
      <c r="OR33" s="6" t="s">
        <v>419</v>
      </c>
      <c r="OS33" s="6" t="s">
        <v>420</v>
      </c>
      <c r="OT33" s="6" t="s">
        <v>421</v>
      </c>
      <c r="OU33" s="6" t="s">
        <v>422</v>
      </c>
      <c r="OV33" s="6" t="s">
        <v>423</v>
      </c>
      <c r="OW33" s="6" t="s">
        <v>424</v>
      </c>
      <c r="OX33" s="6" t="s">
        <v>425</v>
      </c>
      <c r="OY33" s="6" t="s">
        <v>426</v>
      </c>
      <c r="OZ33" s="6" t="s">
        <v>427</v>
      </c>
      <c r="PA33" s="6" t="s">
        <v>428</v>
      </c>
      <c r="PB33" s="6" t="s">
        <v>429</v>
      </c>
      <c r="PC33" s="23" t="s">
        <v>848</v>
      </c>
      <c r="PD33" s="32" t="s">
        <v>852</v>
      </c>
    </row>
    <row r="34" spans="1:422">
      <c r="A34" s="6" t="s">
        <v>203</v>
      </c>
      <c r="B34" s="6" t="s">
        <v>203</v>
      </c>
      <c r="C34" s="7" t="s">
        <v>430</v>
      </c>
      <c r="D34" s="7" t="s">
        <v>431</v>
      </c>
      <c r="E34" s="7" t="s">
        <v>432</v>
      </c>
      <c r="F34" s="7" t="s">
        <v>433</v>
      </c>
      <c r="G34" s="7" t="s">
        <v>434</v>
      </c>
      <c r="H34" s="7" t="s">
        <v>435</v>
      </c>
      <c r="I34" s="7" t="s">
        <v>436</v>
      </c>
      <c r="J34" s="7" t="s">
        <v>437</v>
      </c>
      <c r="K34" s="7" t="s">
        <v>438</v>
      </c>
      <c r="L34" s="7" t="s">
        <v>439</v>
      </c>
      <c r="M34" s="7" t="s">
        <v>440</v>
      </c>
      <c r="N34" s="7" t="s">
        <v>441</v>
      </c>
      <c r="O34" s="7" t="s">
        <v>442</v>
      </c>
      <c r="P34" s="7" t="s">
        <v>443</v>
      </c>
      <c r="Q34" s="7" t="s">
        <v>444</v>
      </c>
      <c r="R34" s="7" t="s">
        <v>445</v>
      </c>
      <c r="S34" s="7" t="s">
        <v>446</v>
      </c>
      <c r="T34" s="7" t="s">
        <v>447</v>
      </c>
      <c r="U34" s="7" t="s">
        <v>448</v>
      </c>
      <c r="V34" s="7" t="s">
        <v>449</v>
      </c>
      <c r="W34" s="7" t="s">
        <v>450</v>
      </c>
      <c r="X34" s="7" t="s">
        <v>451</v>
      </c>
      <c r="Y34" s="7" t="s">
        <v>452</v>
      </c>
      <c r="Z34" s="7" t="s">
        <v>453</v>
      </c>
      <c r="AA34" s="7" t="s">
        <v>454</v>
      </c>
      <c r="AB34" s="7" t="s">
        <v>455</v>
      </c>
      <c r="AC34" s="7" t="s">
        <v>456</v>
      </c>
      <c r="AD34" s="7" t="s">
        <v>457</v>
      </c>
      <c r="AE34" s="7" t="s">
        <v>458</v>
      </c>
      <c r="AF34" s="7" t="s">
        <v>459</v>
      </c>
      <c r="AG34" s="7" t="s">
        <v>460</v>
      </c>
      <c r="AH34" s="7" t="s">
        <v>461</v>
      </c>
      <c r="AI34" s="7" t="s">
        <v>462</v>
      </c>
      <c r="AJ34" s="7" t="s">
        <v>463</v>
      </c>
      <c r="AK34" s="7" t="s">
        <v>464</v>
      </c>
      <c r="AL34" s="7" t="s">
        <v>465</v>
      </c>
      <c r="AM34" s="7" t="s">
        <v>466</v>
      </c>
      <c r="AN34" s="7" t="s">
        <v>467</v>
      </c>
      <c r="AO34" s="7" t="s">
        <v>468</v>
      </c>
      <c r="AP34" s="7" t="s">
        <v>469</v>
      </c>
      <c r="AQ34" s="7" t="s">
        <v>470</v>
      </c>
      <c r="AR34" s="7" t="s">
        <v>471</v>
      </c>
      <c r="AS34" s="7" t="s">
        <v>472</v>
      </c>
      <c r="AT34" s="7" t="s">
        <v>473</v>
      </c>
      <c r="AU34" s="7" t="s">
        <v>474</v>
      </c>
      <c r="AV34" s="7" t="s">
        <v>475</v>
      </c>
      <c r="AW34" s="7" t="s">
        <v>476</v>
      </c>
      <c r="AX34" s="7" t="s">
        <v>477</v>
      </c>
      <c r="AY34" s="7" t="s">
        <v>478</v>
      </c>
      <c r="AZ34" s="7" t="s">
        <v>479</v>
      </c>
      <c r="BA34" s="7" t="s">
        <v>480</v>
      </c>
      <c r="BB34" s="7" t="s">
        <v>481</v>
      </c>
      <c r="BC34" s="7" t="s">
        <v>482</v>
      </c>
      <c r="BD34" s="7" t="s">
        <v>483</v>
      </c>
      <c r="BE34" s="7" t="s">
        <v>484</v>
      </c>
      <c r="BF34" s="7" t="s">
        <v>485</v>
      </c>
      <c r="BG34" s="7" t="s">
        <v>486</v>
      </c>
      <c r="BH34" s="7" t="s">
        <v>487</v>
      </c>
      <c r="BI34" s="7" t="s">
        <v>488</v>
      </c>
      <c r="BJ34" s="7" t="s">
        <v>489</v>
      </c>
      <c r="BK34" s="7" t="s">
        <v>490</v>
      </c>
      <c r="BL34" s="7" t="s">
        <v>491</v>
      </c>
      <c r="BM34" s="7" t="s">
        <v>492</v>
      </c>
      <c r="BN34" s="7" t="s">
        <v>493</v>
      </c>
      <c r="BO34" s="7" t="s">
        <v>494</v>
      </c>
      <c r="BP34" s="7" t="s">
        <v>495</v>
      </c>
      <c r="BQ34" s="7" t="s">
        <v>496</v>
      </c>
      <c r="BR34" s="7" t="s">
        <v>497</v>
      </c>
      <c r="BS34" s="7" t="s">
        <v>498</v>
      </c>
      <c r="BT34" s="7" t="s">
        <v>499</v>
      </c>
      <c r="BU34" s="7" t="s">
        <v>500</v>
      </c>
      <c r="BV34" s="7" t="s">
        <v>501</v>
      </c>
      <c r="BW34" s="7" t="s">
        <v>502</v>
      </c>
      <c r="BX34" s="7" t="s">
        <v>503</v>
      </c>
      <c r="BY34" s="7" t="s">
        <v>504</v>
      </c>
      <c r="BZ34" s="7" t="s">
        <v>505</v>
      </c>
      <c r="CA34" s="7" t="s">
        <v>506</v>
      </c>
      <c r="CB34" s="7" t="s">
        <v>507</v>
      </c>
      <c r="CC34" s="7" t="s">
        <v>508</v>
      </c>
      <c r="CD34" s="7" t="s">
        <v>509</v>
      </c>
      <c r="CE34" s="7" t="s">
        <v>510</v>
      </c>
      <c r="CF34" s="7" t="s">
        <v>511</v>
      </c>
      <c r="CG34" s="7" t="s">
        <v>512</v>
      </c>
      <c r="CH34" s="7" t="s">
        <v>513</v>
      </c>
      <c r="CI34" s="7" t="s">
        <v>514</v>
      </c>
      <c r="CJ34" s="7" t="s">
        <v>515</v>
      </c>
      <c r="CK34" s="7" t="s">
        <v>516</v>
      </c>
      <c r="CL34" s="7" t="s">
        <v>517</v>
      </c>
      <c r="CM34" s="7" t="s">
        <v>518</v>
      </c>
      <c r="CN34" s="7" t="s">
        <v>519</v>
      </c>
      <c r="CO34" s="7" t="s">
        <v>520</v>
      </c>
      <c r="CP34" s="7" t="s">
        <v>521</v>
      </c>
      <c r="CQ34" s="7" t="s">
        <v>522</v>
      </c>
      <c r="CR34" s="7" t="s">
        <v>523</v>
      </c>
      <c r="CS34" s="7" t="s">
        <v>524</v>
      </c>
      <c r="CT34" s="7" t="s">
        <v>525</v>
      </c>
      <c r="CU34" s="7" t="s">
        <v>526</v>
      </c>
      <c r="CV34" s="7" t="s">
        <v>527</v>
      </c>
      <c r="CW34" s="7" t="s">
        <v>528</v>
      </c>
      <c r="CX34" s="7" t="s">
        <v>529</v>
      </c>
      <c r="CY34" s="7" t="s">
        <v>530</v>
      </c>
      <c r="CZ34" s="7" t="s">
        <v>531</v>
      </c>
      <c r="DA34" s="7" t="s">
        <v>532</v>
      </c>
      <c r="DB34" s="7" t="s">
        <v>533</v>
      </c>
      <c r="DC34" s="7" t="s">
        <v>534</v>
      </c>
      <c r="DD34" s="7" t="s">
        <v>535</v>
      </c>
      <c r="DE34" s="7" t="s">
        <v>536</v>
      </c>
      <c r="DF34" s="7" t="s">
        <v>537</v>
      </c>
      <c r="DG34" s="7" t="s">
        <v>538</v>
      </c>
      <c r="DH34" s="7" t="s">
        <v>539</v>
      </c>
      <c r="DI34" s="7" t="s">
        <v>540</v>
      </c>
      <c r="DJ34" s="7" t="s">
        <v>541</v>
      </c>
      <c r="DK34" s="7" t="s">
        <v>542</v>
      </c>
      <c r="DL34" s="7" t="s">
        <v>543</v>
      </c>
      <c r="DM34" s="7" t="s">
        <v>544</v>
      </c>
      <c r="DN34" s="7" t="s">
        <v>545</v>
      </c>
      <c r="DO34" s="7" t="s">
        <v>546</v>
      </c>
      <c r="DP34" s="7" t="s">
        <v>547</v>
      </c>
      <c r="DQ34" s="7" t="s">
        <v>548</v>
      </c>
      <c r="DR34" s="7" t="s">
        <v>549</v>
      </c>
      <c r="DS34" s="7" t="s">
        <v>550</v>
      </c>
      <c r="DT34" s="7" t="s">
        <v>551</v>
      </c>
      <c r="DU34" s="7" t="s">
        <v>552</v>
      </c>
      <c r="DV34" s="7" t="s">
        <v>553</v>
      </c>
      <c r="DW34" s="7" t="s">
        <v>554</v>
      </c>
      <c r="DX34" s="7" t="s">
        <v>555</v>
      </c>
      <c r="DY34" s="7" t="s">
        <v>556</v>
      </c>
      <c r="DZ34" s="7" t="s">
        <v>557</v>
      </c>
      <c r="EA34" s="7" t="s">
        <v>558</v>
      </c>
      <c r="EB34" s="7" t="s">
        <v>559</v>
      </c>
      <c r="EC34" s="7" t="s">
        <v>560</v>
      </c>
      <c r="ED34" s="7" t="s">
        <v>561</v>
      </c>
      <c r="EE34" s="7" t="s">
        <v>562</v>
      </c>
      <c r="EF34" s="7" t="s">
        <v>563</v>
      </c>
      <c r="EG34" s="7" t="s">
        <v>564</v>
      </c>
      <c r="EH34" s="7" t="s">
        <v>565</v>
      </c>
      <c r="EI34" s="7" t="s">
        <v>566</v>
      </c>
      <c r="EJ34" s="7" t="s">
        <v>567</v>
      </c>
      <c r="EK34" s="7" t="s">
        <v>568</v>
      </c>
      <c r="EL34" s="7" t="s">
        <v>569</v>
      </c>
      <c r="EM34" s="7" t="s">
        <v>570</v>
      </c>
      <c r="EN34" s="7" t="s">
        <v>571</v>
      </c>
      <c r="EO34" s="7" t="s">
        <v>572</v>
      </c>
      <c r="EP34" s="7" t="s">
        <v>573</v>
      </c>
      <c r="EQ34" s="7" t="s">
        <v>574</v>
      </c>
      <c r="ER34" s="7" t="s">
        <v>575</v>
      </c>
      <c r="ES34" s="7" t="s">
        <v>576</v>
      </c>
      <c r="ET34" s="7" t="s">
        <v>577</v>
      </c>
      <c r="EU34" s="7" t="s">
        <v>578</v>
      </c>
      <c r="EV34" s="7" t="s">
        <v>579</v>
      </c>
      <c r="EW34" s="7" t="s">
        <v>580</v>
      </c>
      <c r="EX34" s="7" t="s">
        <v>581</v>
      </c>
      <c r="EY34" s="7" t="s">
        <v>582</v>
      </c>
      <c r="EZ34" s="7" t="s">
        <v>583</v>
      </c>
      <c r="FA34" s="7" t="s">
        <v>584</v>
      </c>
      <c r="FB34" s="7" t="s">
        <v>585</v>
      </c>
      <c r="FC34" s="7" t="s">
        <v>586</v>
      </c>
      <c r="FD34" s="7" t="s">
        <v>587</v>
      </c>
      <c r="FE34" s="7" t="s">
        <v>588</v>
      </c>
      <c r="FF34" s="7" t="s">
        <v>589</v>
      </c>
      <c r="FG34" s="7" t="s">
        <v>590</v>
      </c>
      <c r="FH34" s="7" t="s">
        <v>591</v>
      </c>
      <c r="FI34" s="7" t="s">
        <v>592</v>
      </c>
      <c r="FJ34" s="7" t="s">
        <v>593</v>
      </c>
      <c r="FK34" s="7" t="s">
        <v>594</v>
      </c>
      <c r="FL34" s="7" t="s">
        <v>595</v>
      </c>
      <c r="FM34" s="7" t="s">
        <v>596</v>
      </c>
      <c r="FN34" s="7" t="s">
        <v>597</v>
      </c>
      <c r="FO34" s="7" t="s">
        <v>598</v>
      </c>
      <c r="FP34" s="7" t="s">
        <v>599</v>
      </c>
      <c r="FQ34" s="7" t="s">
        <v>600</v>
      </c>
      <c r="FR34" s="7" t="s">
        <v>601</v>
      </c>
      <c r="FS34" s="7" t="s">
        <v>602</v>
      </c>
      <c r="FT34" s="7" t="s">
        <v>603</v>
      </c>
      <c r="FU34" s="7" t="s">
        <v>604</v>
      </c>
      <c r="FV34" s="7" t="s">
        <v>605</v>
      </c>
      <c r="FW34" s="7" t="s">
        <v>606</v>
      </c>
      <c r="FX34" s="7" t="s">
        <v>607</v>
      </c>
      <c r="FY34" s="7" t="s">
        <v>608</v>
      </c>
      <c r="FZ34" s="7" t="s">
        <v>609</v>
      </c>
      <c r="GA34" s="7" t="s">
        <v>610</v>
      </c>
      <c r="GB34" s="7" t="s">
        <v>611</v>
      </c>
      <c r="GC34" s="7" t="s">
        <v>612</v>
      </c>
      <c r="GD34" s="7" t="s">
        <v>613</v>
      </c>
      <c r="GE34" s="7" t="s">
        <v>614</v>
      </c>
      <c r="GF34" s="7" t="s">
        <v>615</v>
      </c>
      <c r="GG34" s="7" t="s">
        <v>616</v>
      </c>
      <c r="GH34" s="7" t="s">
        <v>617</v>
      </c>
      <c r="GI34" s="7" t="s">
        <v>618</v>
      </c>
      <c r="GJ34" s="7" t="s">
        <v>619</v>
      </c>
      <c r="GK34" s="7" t="s">
        <v>620</v>
      </c>
      <c r="GL34" s="7" t="s">
        <v>621</v>
      </c>
      <c r="GM34" s="7" t="s">
        <v>622</v>
      </c>
      <c r="GN34" s="7" t="s">
        <v>623</v>
      </c>
      <c r="GO34" s="7" t="s">
        <v>624</v>
      </c>
      <c r="GP34" s="7" t="s">
        <v>625</v>
      </c>
      <c r="GQ34" s="7" t="s">
        <v>626</v>
      </c>
      <c r="GR34" s="7" t="s">
        <v>627</v>
      </c>
      <c r="GS34" s="7" t="s">
        <v>628</v>
      </c>
      <c r="GT34" s="7" t="s">
        <v>629</v>
      </c>
      <c r="GU34" s="7" t="s">
        <v>630</v>
      </c>
      <c r="GV34" s="7" t="s">
        <v>631</v>
      </c>
      <c r="GW34" s="7" t="s">
        <v>632</v>
      </c>
      <c r="GX34" s="7" t="s">
        <v>633</v>
      </c>
      <c r="GY34" s="7" t="s">
        <v>634</v>
      </c>
      <c r="GZ34" s="7" t="s">
        <v>635</v>
      </c>
      <c r="HA34" s="7" t="s">
        <v>636</v>
      </c>
      <c r="HB34" s="7" t="s">
        <v>637</v>
      </c>
      <c r="HC34" s="7" t="s">
        <v>638</v>
      </c>
      <c r="HD34" s="7" t="s">
        <v>639</v>
      </c>
      <c r="HE34" s="7" t="s">
        <v>640</v>
      </c>
      <c r="HF34" s="7" t="s">
        <v>641</v>
      </c>
      <c r="HG34" s="7" t="s">
        <v>642</v>
      </c>
      <c r="HH34" s="7" t="s">
        <v>643</v>
      </c>
      <c r="HI34" s="7" t="s">
        <v>644</v>
      </c>
      <c r="HJ34" s="7" t="s">
        <v>645</v>
      </c>
      <c r="HK34" s="7" t="s">
        <v>646</v>
      </c>
      <c r="HL34" s="7" t="s">
        <v>647</v>
      </c>
      <c r="HM34" s="7" t="s">
        <v>648</v>
      </c>
      <c r="HN34" s="7" t="s">
        <v>649</v>
      </c>
      <c r="HO34" s="7" t="s">
        <v>650</v>
      </c>
      <c r="HP34" s="7" t="s">
        <v>651</v>
      </c>
      <c r="HQ34" s="7" t="s">
        <v>652</v>
      </c>
      <c r="HR34" s="7" t="s">
        <v>653</v>
      </c>
      <c r="HS34" s="7" t="s">
        <v>654</v>
      </c>
      <c r="HT34" s="7" t="s">
        <v>655</v>
      </c>
      <c r="HU34" s="7" t="s">
        <v>656</v>
      </c>
      <c r="HV34" s="7" t="s">
        <v>657</v>
      </c>
      <c r="HW34" s="7" t="s">
        <v>658</v>
      </c>
      <c r="HX34" s="7" t="s">
        <v>659</v>
      </c>
      <c r="HY34" s="7" t="s">
        <v>660</v>
      </c>
      <c r="HZ34" s="7" t="s">
        <v>661</v>
      </c>
      <c r="IA34" s="7" t="s">
        <v>662</v>
      </c>
      <c r="IB34" s="7" t="s">
        <v>663</v>
      </c>
      <c r="IC34" s="7" t="s">
        <v>664</v>
      </c>
      <c r="ID34" s="7" t="s">
        <v>665</v>
      </c>
      <c r="IE34" s="7" t="s">
        <v>666</v>
      </c>
      <c r="IF34" s="7" t="s">
        <v>667</v>
      </c>
      <c r="IG34" s="7" t="s">
        <v>668</v>
      </c>
      <c r="IH34" s="7" t="s">
        <v>669</v>
      </c>
      <c r="II34" s="7" t="s">
        <v>670</v>
      </c>
      <c r="IJ34" s="7" t="s">
        <v>671</v>
      </c>
      <c r="IK34" s="7" t="s">
        <v>672</v>
      </c>
      <c r="IL34" s="7" t="s">
        <v>673</v>
      </c>
      <c r="IM34" s="7" t="s">
        <v>674</v>
      </c>
      <c r="IN34" s="7" t="s">
        <v>675</v>
      </c>
      <c r="IO34" s="7" t="s">
        <v>676</v>
      </c>
      <c r="IP34" s="7" t="s">
        <v>677</v>
      </c>
      <c r="IQ34" s="7" t="s">
        <v>678</v>
      </c>
      <c r="IR34" s="7" t="s">
        <v>679</v>
      </c>
      <c r="IS34" s="7" t="s">
        <v>680</v>
      </c>
      <c r="IT34" s="7" t="s">
        <v>681</v>
      </c>
      <c r="IU34" s="7" t="s">
        <v>682</v>
      </c>
      <c r="IV34" s="7" t="s">
        <v>683</v>
      </c>
      <c r="IW34" s="7" t="s">
        <v>684</v>
      </c>
      <c r="IX34" s="7" t="s">
        <v>685</v>
      </c>
      <c r="IY34" s="7" t="s">
        <v>686</v>
      </c>
      <c r="IZ34" s="7" t="s">
        <v>687</v>
      </c>
      <c r="JA34" s="7" t="s">
        <v>688</v>
      </c>
      <c r="JB34" s="7" t="s">
        <v>689</v>
      </c>
      <c r="JC34" s="7" t="s">
        <v>690</v>
      </c>
      <c r="JD34" s="7" t="s">
        <v>691</v>
      </c>
      <c r="JE34" s="7" t="s">
        <v>692</v>
      </c>
      <c r="JF34" s="7" t="s">
        <v>693</v>
      </c>
      <c r="JG34" s="7" t="s">
        <v>694</v>
      </c>
      <c r="JH34" s="7" t="s">
        <v>695</v>
      </c>
      <c r="JI34" s="7" t="s">
        <v>696</v>
      </c>
      <c r="JJ34" s="7" t="s">
        <v>697</v>
      </c>
      <c r="JK34" s="7" t="s">
        <v>698</v>
      </c>
      <c r="JL34" s="7" t="s">
        <v>699</v>
      </c>
      <c r="JM34" s="7" t="s">
        <v>700</v>
      </c>
      <c r="JN34" s="7" t="s">
        <v>701</v>
      </c>
      <c r="JO34" s="7" t="s">
        <v>702</v>
      </c>
      <c r="JP34" s="7" t="s">
        <v>703</v>
      </c>
      <c r="JQ34" s="7" t="s">
        <v>704</v>
      </c>
      <c r="JR34" s="7" t="s">
        <v>705</v>
      </c>
      <c r="JS34" s="7" t="s">
        <v>706</v>
      </c>
      <c r="JT34" s="7" t="s">
        <v>707</v>
      </c>
      <c r="JU34" s="7" t="s">
        <v>708</v>
      </c>
      <c r="JV34" s="7" t="s">
        <v>709</v>
      </c>
      <c r="JW34" s="7" t="s">
        <v>710</v>
      </c>
      <c r="JX34" s="7" t="s">
        <v>711</v>
      </c>
      <c r="JY34" s="7" t="s">
        <v>712</v>
      </c>
      <c r="JZ34" s="7" t="s">
        <v>713</v>
      </c>
      <c r="KA34" s="7" t="s">
        <v>714</v>
      </c>
      <c r="KB34" s="7" t="s">
        <v>715</v>
      </c>
      <c r="KC34" s="7" t="s">
        <v>716</v>
      </c>
      <c r="KD34" s="7" t="s">
        <v>717</v>
      </c>
      <c r="KE34" s="7" t="s">
        <v>718</v>
      </c>
      <c r="KF34" s="7" t="s">
        <v>719</v>
      </c>
      <c r="KG34" s="7" t="s">
        <v>720</v>
      </c>
      <c r="KH34" s="7" t="s">
        <v>721</v>
      </c>
      <c r="KI34" s="7" t="s">
        <v>722</v>
      </c>
      <c r="KJ34" s="7" t="s">
        <v>723</v>
      </c>
      <c r="KK34" s="7" t="s">
        <v>724</v>
      </c>
      <c r="KL34" s="7" t="s">
        <v>725</v>
      </c>
      <c r="KM34" s="7" t="s">
        <v>726</v>
      </c>
      <c r="KN34" s="7" t="s">
        <v>727</v>
      </c>
      <c r="KO34" s="7" t="s">
        <v>728</v>
      </c>
      <c r="KP34" s="7" t="s">
        <v>729</v>
      </c>
      <c r="KQ34" s="7" t="s">
        <v>730</v>
      </c>
      <c r="KR34" s="7" t="s">
        <v>731</v>
      </c>
      <c r="KS34" s="7" t="s">
        <v>732</v>
      </c>
      <c r="KT34" s="7" t="s">
        <v>733</v>
      </c>
      <c r="KU34" s="7" t="s">
        <v>734</v>
      </c>
      <c r="KV34" s="7" t="s">
        <v>735</v>
      </c>
      <c r="KW34" s="7" t="s">
        <v>736</v>
      </c>
      <c r="KX34" s="7" t="s">
        <v>737</v>
      </c>
      <c r="KY34" s="7" t="s">
        <v>738</v>
      </c>
      <c r="KZ34" s="7" t="s">
        <v>739</v>
      </c>
      <c r="LA34" s="7" t="s">
        <v>740</v>
      </c>
      <c r="LB34" s="7" t="s">
        <v>741</v>
      </c>
      <c r="LC34" s="7" t="s">
        <v>742</v>
      </c>
      <c r="LD34" s="7" t="s">
        <v>743</v>
      </c>
      <c r="LE34" s="7" t="s">
        <v>744</v>
      </c>
      <c r="LF34" s="7" t="s">
        <v>745</v>
      </c>
      <c r="LG34" s="7" t="s">
        <v>746</v>
      </c>
      <c r="LH34" s="7" t="s">
        <v>747</v>
      </c>
      <c r="LI34" s="7" t="s">
        <v>748</v>
      </c>
      <c r="LJ34" s="7" t="s">
        <v>749</v>
      </c>
      <c r="LK34" s="7" t="s">
        <v>750</v>
      </c>
      <c r="LL34" s="7" t="s">
        <v>751</v>
      </c>
      <c r="LM34" s="7" t="s">
        <v>752</v>
      </c>
      <c r="LN34" s="7" t="s">
        <v>753</v>
      </c>
      <c r="LO34" s="7" t="s">
        <v>754</v>
      </c>
      <c r="LP34" s="7" t="s">
        <v>755</v>
      </c>
      <c r="LQ34" s="7" t="s">
        <v>756</v>
      </c>
      <c r="LR34" s="7" t="s">
        <v>757</v>
      </c>
      <c r="LS34" s="7" t="s">
        <v>758</v>
      </c>
      <c r="LT34" s="7" t="s">
        <v>759</v>
      </c>
      <c r="LU34" s="7" t="s">
        <v>760</v>
      </c>
      <c r="LV34" s="7" t="s">
        <v>761</v>
      </c>
      <c r="LW34" s="7" t="s">
        <v>762</v>
      </c>
      <c r="LX34" s="7" t="s">
        <v>763</v>
      </c>
      <c r="LY34" s="7" t="s">
        <v>764</v>
      </c>
      <c r="LZ34" s="7" t="s">
        <v>765</v>
      </c>
      <c r="MA34" s="7" t="s">
        <v>766</v>
      </c>
      <c r="MB34" s="7" t="s">
        <v>767</v>
      </c>
      <c r="MC34" s="7" t="s">
        <v>768</v>
      </c>
      <c r="MD34" s="7" t="s">
        <v>769</v>
      </c>
      <c r="ME34" s="7" t="s">
        <v>770</v>
      </c>
      <c r="MF34" s="7" t="s">
        <v>771</v>
      </c>
      <c r="MG34" s="7" t="s">
        <v>772</v>
      </c>
      <c r="MH34" s="7" t="s">
        <v>773</v>
      </c>
      <c r="MI34" s="7" t="s">
        <v>774</v>
      </c>
      <c r="MJ34" s="7" t="s">
        <v>775</v>
      </c>
      <c r="MK34" s="7" t="s">
        <v>776</v>
      </c>
      <c r="ML34" s="7" t="s">
        <v>777</v>
      </c>
      <c r="MM34" s="7" t="s">
        <v>778</v>
      </c>
      <c r="MN34" s="7" t="s">
        <v>779</v>
      </c>
      <c r="MO34" s="7" t="s">
        <v>780</v>
      </c>
      <c r="MP34" s="7" t="s">
        <v>781</v>
      </c>
      <c r="MQ34" s="7" t="s">
        <v>782</v>
      </c>
      <c r="MR34" s="7" t="s">
        <v>783</v>
      </c>
      <c r="MS34" s="7" t="s">
        <v>784</v>
      </c>
      <c r="MT34" s="7" t="s">
        <v>785</v>
      </c>
      <c r="MU34" s="7" t="s">
        <v>786</v>
      </c>
      <c r="MV34" s="7" t="s">
        <v>787</v>
      </c>
      <c r="MW34" s="7" t="s">
        <v>788</v>
      </c>
      <c r="MX34" s="7" t="s">
        <v>789</v>
      </c>
      <c r="MY34" s="7" t="s">
        <v>790</v>
      </c>
      <c r="MZ34" s="7" t="s">
        <v>791</v>
      </c>
      <c r="NA34" s="7" t="s">
        <v>792</v>
      </c>
      <c r="NB34" s="7" t="s">
        <v>793</v>
      </c>
      <c r="NC34" s="7" t="s">
        <v>794</v>
      </c>
      <c r="ND34" s="7" t="s">
        <v>795</v>
      </c>
      <c r="NE34" s="7" t="s">
        <v>796</v>
      </c>
      <c r="NF34" s="7" t="s">
        <v>797</v>
      </c>
      <c r="NG34" s="7" t="s">
        <v>798</v>
      </c>
      <c r="NH34" s="7" t="s">
        <v>799</v>
      </c>
      <c r="NI34" s="7" t="s">
        <v>800</v>
      </c>
      <c r="NJ34" s="7" t="s">
        <v>801</v>
      </c>
      <c r="NK34" s="7" t="s">
        <v>802</v>
      </c>
      <c r="NL34" s="7" t="s">
        <v>803</v>
      </c>
      <c r="NM34" s="7" t="s">
        <v>804</v>
      </c>
      <c r="NN34" s="7" t="s">
        <v>805</v>
      </c>
      <c r="NO34" s="7" t="s">
        <v>806</v>
      </c>
      <c r="NP34" s="7" t="s">
        <v>807</v>
      </c>
      <c r="NQ34" s="7" t="s">
        <v>808</v>
      </c>
      <c r="NR34" s="7" t="s">
        <v>809</v>
      </c>
      <c r="NS34" s="7" t="s">
        <v>810</v>
      </c>
      <c r="NT34" s="7" t="s">
        <v>811</v>
      </c>
      <c r="NU34" s="7" t="s">
        <v>812</v>
      </c>
      <c r="NV34" s="7" t="s">
        <v>813</v>
      </c>
      <c r="NW34" s="7" t="s">
        <v>814</v>
      </c>
      <c r="NX34" s="7" t="s">
        <v>815</v>
      </c>
      <c r="NY34" s="7" t="s">
        <v>816</v>
      </c>
      <c r="NZ34" s="7" t="s">
        <v>817</v>
      </c>
      <c r="OA34" s="7" t="s">
        <v>818</v>
      </c>
      <c r="OB34" s="7" t="s">
        <v>819</v>
      </c>
      <c r="OC34" s="7" t="s">
        <v>820</v>
      </c>
      <c r="OD34" s="7" t="s">
        <v>821</v>
      </c>
      <c r="OE34" s="7" t="s">
        <v>822</v>
      </c>
      <c r="OF34" s="7" t="s">
        <v>823</v>
      </c>
      <c r="OG34" s="7" t="s">
        <v>824</v>
      </c>
      <c r="OH34" s="7" t="s">
        <v>825</v>
      </c>
      <c r="OI34" s="7" t="s">
        <v>826</v>
      </c>
      <c r="OJ34" s="7" t="s">
        <v>827</v>
      </c>
      <c r="OK34" s="7" t="s">
        <v>828</v>
      </c>
      <c r="OL34" s="7" t="s">
        <v>829</v>
      </c>
      <c r="OM34" s="7" t="s">
        <v>830</v>
      </c>
      <c r="ON34" s="7" t="s">
        <v>831</v>
      </c>
      <c r="OO34" s="7" t="s">
        <v>832</v>
      </c>
      <c r="OP34" s="7" t="s">
        <v>833</v>
      </c>
      <c r="OQ34" s="7" t="s">
        <v>834</v>
      </c>
      <c r="OR34" s="7" t="s">
        <v>835</v>
      </c>
      <c r="OS34" s="7" t="s">
        <v>836</v>
      </c>
      <c r="OT34" s="7" t="s">
        <v>837</v>
      </c>
      <c r="OU34" s="7" t="s">
        <v>838</v>
      </c>
      <c r="OV34" s="7" t="s">
        <v>839</v>
      </c>
      <c r="OW34" s="7" t="s">
        <v>840</v>
      </c>
      <c r="OX34" s="7" t="s">
        <v>841</v>
      </c>
      <c r="OY34" s="7" t="s">
        <v>842</v>
      </c>
      <c r="OZ34" s="7" t="s">
        <v>843</v>
      </c>
      <c r="PA34" s="7" t="s">
        <v>844</v>
      </c>
      <c r="PB34" s="7" t="s">
        <v>845</v>
      </c>
      <c r="PC34" s="19"/>
    </row>
    <row r="35" spans="1:422">
      <c r="A35" s="6" t="s">
        <v>203</v>
      </c>
      <c r="B35" s="6" t="s">
        <v>203</v>
      </c>
      <c r="C35" s="6" t="s">
        <v>203</v>
      </c>
      <c r="D35" s="6" t="s">
        <v>203</v>
      </c>
      <c r="E35" s="6" t="s">
        <v>203</v>
      </c>
      <c r="F35" s="6" t="s">
        <v>203</v>
      </c>
      <c r="G35" s="6" t="s">
        <v>203</v>
      </c>
      <c r="H35" s="6" t="s">
        <v>203</v>
      </c>
      <c r="I35" s="6" t="s">
        <v>203</v>
      </c>
      <c r="J35" s="6" t="s">
        <v>203</v>
      </c>
      <c r="K35" s="6" t="s">
        <v>203</v>
      </c>
      <c r="L35" s="6" t="s">
        <v>203</v>
      </c>
      <c r="M35" s="6" t="s">
        <v>203</v>
      </c>
      <c r="N35" s="6" t="s">
        <v>203</v>
      </c>
      <c r="O35" s="6" t="s">
        <v>203</v>
      </c>
      <c r="P35" s="6" t="s">
        <v>203</v>
      </c>
      <c r="Q35" s="6" t="s">
        <v>203</v>
      </c>
      <c r="R35" s="6" t="s">
        <v>203</v>
      </c>
      <c r="S35" s="6" t="s">
        <v>203</v>
      </c>
      <c r="T35" s="6" t="s">
        <v>203</v>
      </c>
      <c r="U35" s="6" t="s">
        <v>203</v>
      </c>
      <c r="V35" s="6" t="s">
        <v>203</v>
      </c>
      <c r="W35" s="6" t="s">
        <v>203</v>
      </c>
      <c r="X35" s="6" t="s">
        <v>203</v>
      </c>
      <c r="Y35" s="6" t="s">
        <v>203</v>
      </c>
      <c r="Z35" s="6" t="s">
        <v>203</v>
      </c>
      <c r="AA35" s="6" t="s">
        <v>203</v>
      </c>
      <c r="AB35" s="6" t="s">
        <v>203</v>
      </c>
      <c r="AC35" s="6" t="s">
        <v>203</v>
      </c>
      <c r="AD35" s="6" t="s">
        <v>203</v>
      </c>
      <c r="AE35" s="6" t="s">
        <v>203</v>
      </c>
      <c r="AF35" s="6" t="s">
        <v>203</v>
      </c>
      <c r="AG35" s="6" t="s">
        <v>203</v>
      </c>
      <c r="AH35" s="6" t="s">
        <v>203</v>
      </c>
      <c r="AI35" s="6" t="s">
        <v>203</v>
      </c>
      <c r="AJ35" s="6" t="s">
        <v>203</v>
      </c>
      <c r="AK35" s="6" t="s">
        <v>203</v>
      </c>
      <c r="AL35" s="6" t="s">
        <v>203</v>
      </c>
      <c r="AM35" s="6" t="s">
        <v>203</v>
      </c>
      <c r="AN35" s="6" t="s">
        <v>203</v>
      </c>
      <c r="AO35" s="6" t="s">
        <v>203</v>
      </c>
      <c r="AP35" s="6" t="s">
        <v>203</v>
      </c>
      <c r="AQ35" s="6" t="s">
        <v>203</v>
      </c>
      <c r="AR35" s="6" t="s">
        <v>203</v>
      </c>
      <c r="AS35" s="6" t="s">
        <v>203</v>
      </c>
      <c r="AT35" s="6" t="s">
        <v>203</v>
      </c>
      <c r="AU35" s="6" t="s">
        <v>203</v>
      </c>
      <c r="AV35" s="6" t="s">
        <v>203</v>
      </c>
      <c r="AW35" s="6" t="s">
        <v>203</v>
      </c>
      <c r="AX35" s="6" t="s">
        <v>203</v>
      </c>
      <c r="AY35" s="6" t="s">
        <v>203</v>
      </c>
      <c r="AZ35" s="6" t="s">
        <v>203</v>
      </c>
      <c r="BA35" s="6" t="s">
        <v>203</v>
      </c>
      <c r="BB35" s="6" t="s">
        <v>203</v>
      </c>
      <c r="BC35" s="6" t="s">
        <v>203</v>
      </c>
      <c r="BD35" s="6" t="s">
        <v>203</v>
      </c>
      <c r="BE35" s="6" t="s">
        <v>203</v>
      </c>
      <c r="BF35" s="6" t="s">
        <v>203</v>
      </c>
      <c r="BG35" s="6" t="s">
        <v>203</v>
      </c>
      <c r="BH35" s="6" t="s">
        <v>203</v>
      </c>
      <c r="BI35" s="6" t="s">
        <v>203</v>
      </c>
      <c r="BJ35" s="6" t="s">
        <v>203</v>
      </c>
      <c r="BK35" s="6" t="s">
        <v>203</v>
      </c>
      <c r="BL35" s="6" t="s">
        <v>203</v>
      </c>
      <c r="BM35" s="6" t="s">
        <v>203</v>
      </c>
      <c r="BN35" s="6" t="s">
        <v>203</v>
      </c>
      <c r="BO35" s="6" t="s">
        <v>203</v>
      </c>
      <c r="BP35" s="6" t="s">
        <v>203</v>
      </c>
      <c r="BQ35" s="6" t="s">
        <v>203</v>
      </c>
      <c r="BR35" s="6" t="s">
        <v>203</v>
      </c>
      <c r="BS35" s="6" t="s">
        <v>203</v>
      </c>
      <c r="BT35" s="6" t="s">
        <v>203</v>
      </c>
      <c r="BU35" s="6" t="s">
        <v>203</v>
      </c>
      <c r="BV35" s="6" t="s">
        <v>203</v>
      </c>
      <c r="BW35" s="6" t="s">
        <v>203</v>
      </c>
      <c r="BX35" s="6" t="s">
        <v>203</v>
      </c>
      <c r="BY35" s="6" t="s">
        <v>203</v>
      </c>
      <c r="BZ35" s="6" t="s">
        <v>203</v>
      </c>
      <c r="CA35" s="6" t="s">
        <v>203</v>
      </c>
      <c r="CB35" s="6" t="s">
        <v>203</v>
      </c>
      <c r="CC35" s="6" t="s">
        <v>203</v>
      </c>
      <c r="CD35" s="6" t="s">
        <v>203</v>
      </c>
      <c r="CE35" s="6" t="s">
        <v>203</v>
      </c>
      <c r="CF35" s="6" t="s">
        <v>203</v>
      </c>
      <c r="CG35" s="6" t="s">
        <v>203</v>
      </c>
      <c r="CH35" s="6" t="s">
        <v>203</v>
      </c>
      <c r="CI35" s="6" t="s">
        <v>203</v>
      </c>
      <c r="CJ35" s="6" t="s">
        <v>203</v>
      </c>
      <c r="CK35" s="6" t="s">
        <v>203</v>
      </c>
      <c r="CL35" s="6" t="s">
        <v>203</v>
      </c>
      <c r="CM35" s="6" t="s">
        <v>203</v>
      </c>
      <c r="CN35" s="6" t="s">
        <v>203</v>
      </c>
      <c r="CO35" s="6" t="s">
        <v>203</v>
      </c>
      <c r="CP35" s="6" t="s">
        <v>203</v>
      </c>
      <c r="CQ35" s="6" t="s">
        <v>203</v>
      </c>
      <c r="CR35" s="6" t="s">
        <v>203</v>
      </c>
      <c r="CS35" s="6" t="s">
        <v>203</v>
      </c>
      <c r="CT35" s="6" t="s">
        <v>203</v>
      </c>
      <c r="CU35" s="6" t="s">
        <v>203</v>
      </c>
      <c r="CV35" s="6" t="s">
        <v>203</v>
      </c>
      <c r="CW35" s="6" t="s">
        <v>203</v>
      </c>
      <c r="CX35" s="6" t="s">
        <v>203</v>
      </c>
      <c r="CY35" s="6" t="s">
        <v>203</v>
      </c>
      <c r="CZ35" s="6" t="s">
        <v>203</v>
      </c>
      <c r="DA35" s="6" t="s">
        <v>203</v>
      </c>
      <c r="DB35" s="6" t="s">
        <v>203</v>
      </c>
      <c r="DC35" s="6" t="s">
        <v>203</v>
      </c>
      <c r="DD35" s="6" t="s">
        <v>203</v>
      </c>
      <c r="DE35" s="6" t="s">
        <v>203</v>
      </c>
      <c r="DF35" s="6" t="s">
        <v>203</v>
      </c>
      <c r="DG35" s="6" t="s">
        <v>203</v>
      </c>
      <c r="DH35" s="6" t="s">
        <v>203</v>
      </c>
      <c r="DI35" s="6" t="s">
        <v>203</v>
      </c>
      <c r="DJ35" s="6" t="s">
        <v>203</v>
      </c>
      <c r="DK35" s="6" t="s">
        <v>203</v>
      </c>
      <c r="DL35" s="6" t="s">
        <v>203</v>
      </c>
      <c r="DM35" s="6" t="s">
        <v>203</v>
      </c>
      <c r="DN35" s="6" t="s">
        <v>203</v>
      </c>
      <c r="DO35" s="6" t="s">
        <v>203</v>
      </c>
      <c r="DP35" s="6" t="s">
        <v>203</v>
      </c>
      <c r="DQ35" s="6" t="s">
        <v>203</v>
      </c>
      <c r="DR35" s="6" t="s">
        <v>203</v>
      </c>
      <c r="DS35" s="6" t="s">
        <v>203</v>
      </c>
      <c r="DT35" s="6" t="s">
        <v>203</v>
      </c>
      <c r="DU35" s="6" t="s">
        <v>203</v>
      </c>
      <c r="DV35" s="6" t="s">
        <v>203</v>
      </c>
      <c r="DW35" s="6" t="s">
        <v>203</v>
      </c>
      <c r="DX35" s="6" t="s">
        <v>203</v>
      </c>
      <c r="DY35" s="6" t="s">
        <v>203</v>
      </c>
      <c r="DZ35" s="6" t="s">
        <v>203</v>
      </c>
      <c r="EA35" s="6" t="s">
        <v>203</v>
      </c>
      <c r="EB35" s="6" t="s">
        <v>203</v>
      </c>
      <c r="EC35" s="6" t="s">
        <v>203</v>
      </c>
      <c r="ED35" s="6" t="s">
        <v>203</v>
      </c>
      <c r="EE35" s="6" t="s">
        <v>203</v>
      </c>
      <c r="EF35" s="6" t="s">
        <v>203</v>
      </c>
      <c r="EG35" s="6" t="s">
        <v>203</v>
      </c>
      <c r="EH35" s="6" t="s">
        <v>203</v>
      </c>
      <c r="EI35" s="6" t="s">
        <v>203</v>
      </c>
      <c r="EJ35" s="6" t="s">
        <v>203</v>
      </c>
      <c r="EK35" s="6" t="s">
        <v>203</v>
      </c>
      <c r="EL35" s="6" t="s">
        <v>203</v>
      </c>
      <c r="EM35" s="6" t="s">
        <v>203</v>
      </c>
      <c r="EN35" s="6" t="s">
        <v>203</v>
      </c>
      <c r="EO35" s="6" t="s">
        <v>203</v>
      </c>
      <c r="EP35" s="6" t="s">
        <v>203</v>
      </c>
      <c r="EQ35" s="6" t="s">
        <v>203</v>
      </c>
      <c r="ER35" s="6" t="s">
        <v>203</v>
      </c>
      <c r="ES35" s="6" t="s">
        <v>203</v>
      </c>
      <c r="ET35" s="6" t="s">
        <v>203</v>
      </c>
      <c r="EU35" s="6" t="s">
        <v>203</v>
      </c>
      <c r="EV35" s="6" t="s">
        <v>203</v>
      </c>
      <c r="EW35" s="6" t="s">
        <v>203</v>
      </c>
      <c r="EX35" s="6" t="s">
        <v>203</v>
      </c>
      <c r="EY35" s="6" t="s">
        <v>203</v>
      </c>
      <c r="EZ35" s="6" t="s">
        <v>203</v>
      </c>
      <c r="FA35" s="6" t="s">
        <v>203</v>
      </c>
      <c r="FB35" s="6" t="s">
        <v>203</v>
      </c>
      <c r="FC35" s="6" t="s">
        <v>203</v>
      </c>
      <c r="FD35" s="6" t="s">
        <v>203</v>
      </c>
      <c r="FE35" s="6" t="s">
        <v>203</v>
      </c>
      <c r="FF35" s="6" t="s">
        <v>203</v>
      </c>
      <c r="FG35" s="6" t="s">
        <v>203</v>
      </c>
      <c r="FH35" s="6" t="s">
        <v>203</v>
      </c>
      <c r="FI35" s="6" t="s">
        <v>203</v>
      </c>
      <c r="FJ35" s="6" t="s">
        <v>203</v>
      </c>
      <c r="FK35" s="6" t="s">
        <v>203</v>
      </c>
      <c r="FL35" s="6" t="s">
        <v>203</v>
      </c>
      <c r="FM35" s="6" t="s">
        <v>203</v>
      </c>
      <c r="FN35" s="6" t="s">
        <v>203</v>
      </c>
      <c r="FO35" s="6" t="s">
        <v>203</v>
      </c>
      <c r="FP35" s="6" t="s">
        <v>203</v>
      </c>
      <c r="FQ35" s="6" t="s">
        <v>203</v>
      </c>
      <c r="FR35" s="6" t="s">
        <v>203</v>
      </c>
      <c r="FS35" s="6" t="s">
        <v>203</v>
      </c>
      <c r="FT35" s="6" t="s">
        <v>203</v>
      </c>
      <c r="FU35" s="6" t="s">
        <v>203</v>
      </c>
      <c r="FV35" s="6" t="s">
        <v>203</v>
      </c>
      <c r="FW35" s="6" t="s">
        <v>203</v>
      </c>
      <c r="FX35" s="6" t="s">
        <v>203</v>
      </c>
      <c r="FY35" s="6" t="s">
        <v>203</v>
      </c>
      <c r="FZ35" s="6" t="s">
        <v>203</v>
      </c>
      <c r="GA35" s="6" t="s">
        <v>203</v>
      </c>
      <c r="GB35" s="6" t="s">
        <v>203</v>
      </c>
      <c r="GC35" s="6" t="s">
        <v>203</v>
      </c>
      <c r="GD35" s="6" t="s">
        <v>203</v>
      </c>
      <c r="GE35" s="6" t="s">
        <v>203</v>
      </c>
      <c r="GF35" s="6" t="s">
        <v>203</v>
      </c>
      <c r="GG35" s="6" t="s">
        <v>203</v>
      </c>
      <c r="GH35" s="6" t="s">
        <v>203</v>
      </c>
      <c r="GI35" s="6" t="s">
        <v>203</v>
      </c>
      <c r="GJ35" s="6" t="s">
        <v>203</v>
      </c>
      <c r="GK35" s="6" t="s">
        <v>203</v>
      </c>
      <c r="GL35" s="6" t="s">
        <v>203</v>
      </c>
      <c r="GM35" s="6" t="s">
        <v>203</v>
      </c>
      <c r="GN35" s="6" t="s">
        <v>203</v>
      </c>
      <c r="GO35" s="6" t="s">
        <v>203</v>
      </c>
      <c r="GP35" s="6" t="s">
        <v>203</v>
      </c>
      <c r="GQ35" s="6" t="s">
        <v>203</v>
      </c>
      <c r="GR35" s="6" t="s">
        <v>203</v>
      </c>
      <c r="GS35" s="6" t="s">
        <v>203</v>
      </c>
      <c r="GT35" s="6" t="s">
        <v>203</v>
      </c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19"/>
    </row>
    <row r="36" spans="1:422" s="16" customFormat="1">
      <c r="A36" s="12" t="s">
        <v>459</v>
      </c>
      <c r="B36" s="13" t="s">
        <v>32</v>
      </c>
      <c r="C36" s="14">
        <f t="shared" ref="C36:C56" si="0">C7</f>
        <v>0</v>
      </c>
      <c r="D36" s="14">
        <f t="shared" ref="D36:BO36" si="1">D7</f>
        <v>0</v>
      </c>
      <c r="E36" s="14">
        <f t="shared" si="1"/>
        <v>0</v>
      </c>
      <c r="F36" s="14">
        <f t="shared" si="1"/>
        <v>0</v>
      </c>
      <c r="G36" s="14">
        <f t="shared" si="1"/>
        <v>0</v>
      </c>
      <c r="H36" s="14">
        <f t="shared" si="1"/>
        <v>0</v>
      </c>
      <c r="I36" s="14">
        <f t="shared" si="1"/>
        <v>0</v>
      </c>
      <c r="J36" s="14">
        <f t="shared" si="1"/>
        <v>0</v>
      </c>
      <c r="K36" s="14">
        <f t="shared" si="1"/>
        <v>0</v>
      </c>
      <c r="L36" s="14">
        <f t="shared" si="1"/>
        <v>0</v>
      </c>
      <c r="M36" s="14">
        <f t="shared" si="1"/>
        <v>0</v>
      </c>
      <c r="N36" s="14">
        <f t="shared" si="1"/>
        <v>0</v>
      </c>
      <c r="O36" s="14">
        <f t="shared" si="1"/>
        <v>0</v>
      </c>
      <c r="P36" s="14">
        <f t="shared" si="1"/>
        <v>0</v>
      </c>
      <c r="Q36" s="14">
        <f t="shared" si="1"/>
        <v>0</v>
      </c>
      <c r="R36" s="14">
        <f t="shared" si="1"/>
        <v>0</v>
      </c>
      <c r="S36" s="14">
        <f t="shared" si="1"/>
        <v>0</v>
      </c>
      <c r="T36" s="14">
        <f t="shared" si="1"/>
        <v>0</v>
      </c>
      <c r="U36" s="14">
        <f t="shared" si="1"/>
        <v>0</v>
      </c>
      <c r="V36" s="14">
        <f t="shared" si="1"/>
        <v>0</v>
      </c>
      <c r="W36" s="14">
        <f t="shared" si="1"/>
        <v>0</v>
      </c>
      <c r="X36" s="14">
        <f t="shared" si="1"/>
        <v>0</v>
      </c>
      <c r="Y36" s="14">
        <f t="shared" si="1"/>
        <v>0</v>
      </c>
      <c r="Z36" s="14">
        <f t="shared" si="1"/>
        <v>0</v>
      </c>
      <c r="AA36" s="14">
        <f t="shared" si="1"/>
        <v>0</v>
      </c>
      <c r="AB36" s="14">
        <f t="shared" si="1"/>
        <v>0</v>
      </c>
      <c r="AC36" s="14">
        <f t="shared" si="1"/>
        <v>0</v>
      </c>
      <c r="AD36" s="14">
        <f t="shared" si="1"/>
        <v>0</v>
      </c>
      <c r="AE36" s="14">
        <f t="shared" si="1"/>
        <v>0</v>
      </c>
      <c r="AF36" s="14">
        <f t="shared" si="1"/>
        <v>0</v>
      </c>
      <c r="AG36" s="14">
        <f t="shared" si="1"/>
        <v>0</v>
      </c>
      <c r="AH36" s="14">
        <f t="shared" si="1"/>
        <v>0</v>
      </c>
      <c r="AI36" s="14">
        <f t="shared" si="1"/>
        <v>0</v>
      </c>
      <c r="AJ36" s="14">
        <f t="shared" si="1"/>
        <v>0</v>
      </c>
      <c r="AK36" s="14">
        <f t="shared" si="1"/>
        <v>0</v>
      </c>
      <c r="AL36" s="14">
        <f t="shared" si="1"/>
        <v>0</v>
      </c>
      <c r="AM36" s="14">
        <f t="shared" si="1"/>
        <v>0</v>
      </c>
      <c r="AN36" s="14">
        <f t="shared" si="1"/>
        <v>0</v>
      </c>
      <c r="AO36" s="14">
        <f t="shared" si="1"/>
        <v>0</v>
      </c>
      <c r="AP36" s="14">
        <f t="shared" si="1"/>
        <v>0</v>
      </c>
      <c r="AQ36" s="14">
        <f t="shared" si="1"/>
        <v>0</v>
      </c>
      <c r="AR36" s="14">
        <f t="shared" si="1"/>
        <v>0</v>
      </c>
      <c r="AS36" s="14">
        <f t="shared" si="1"/>
        <v>0</v>
      </c>
      <c r="AT36" s="14">
        <f t="shared" si="1"/>
        <v>0</v>
      </c>
      <c r="AU36" s="14">
        <f t="shared" si="1"/>
        <v>0</v>
      </c>
      <c r="AV36" s="14">
        <f t="shared" si="1"/>
        <v>0</v>
      </c>
      <c r="AW36" s="14">
        <f t="shared" si="1"/>
        <v>0</v>
      </c>
      <c r="AX36" s="14">
        <f t="shared" si="1"/>
        <v>0</v>
      </c>
      <c r="AY36" s="14">
        <f t="shared" si="1"/>
        <v>0</v>
      </c>
      <c r="AZ36" s="14">
        <f t="shared" si="1"/>
        <v>0</v>
      </c>
      <c r="BA36" s="14">
        <f t="shared" si="1"/>
        <v>0</v>
      </c>
      <c r="BB36" s="14">
        <f t="shared" si="1"/>
        <v>0</v>
      </c>
      <c r="BC36" s="14">
        <f t="shared" si="1"/>
        <v>0</v>
      </c>
      <c r="BD36" s="14">
        <f t="shared" si="1"/>
        <v>0</v>
      </c>
      <c r="BE36" s="14">
        <f t="shared" si="1"/>
        <v>0</v>
      </c>
      <c r="BF36" s="14">
        <f t="shared" si="1"/>
        <v>0</v>
      </c>
      <c r="BG36" s="14">
        <f t="shared" si="1"/>
        <v>0</v>
      </c>
      <c r="BH36" s="14">
        <f t="shared" si="1"/>
        <v>0</v>
      </c>
      <c r="BI36" s="14">
        <f t="shared" si="1"/>
        <v>0</v>
      </c>
      <c r="BJ36" s="14">
        <f t="shared" si="1"/>
        <v>0</v>
      </c>
      <c r="BK36" s="14">
        <f t="shared" si="1"/>
        <v>0</v>
      </c>
      <c r="BL36" s="14">
        <f t="shared" si="1"/>
        <v>0</v>
      </c>
      <c r="BM36" s="14">
        <f t="shared" si="1"/>
        <v>0</v>
      </c>
      <c r="BN36" s="14">
        <f t="shared" si="1"/>
        <v>0</v>
      </c>
      <c r="BO36" s="14">
        <f t="shared" si="1"/>
        <v>0</v>
      </c>
      <c r="BP36" s="14">
        <f t="shared" ref="BP36:EA36" si="2">BP7</f>
        <v>0</v>
      </c>
      <c r="BQ36" s="14">
        <f t="shared" si="2"/>
        <v>0</v>
      </c>
      <c r="BR36" s="14">
        <f t="shared" si="2"/>
        <v>0</v>
      </c>
      <c r="BS36" s="14">
        <f t="shared" si="2"/>
        <v>0</v>
      </c>
      <c r="BT36" s="14">
        <f t="shared" si="2"/>
        <v>0</v>
      </c>
      <c r="BU36" s="14">
        <f t="shared" si="2"/>
        <v>0</v>
      </c>
      <c r="BV36" s="14">
        <f t="shared" si="2"/>
        <v>0</v>
      </c>
      <c r="BW36" s="14">
        <f t="shared" si="2"/>
        <v>0</v>
      </c>
      <c r="BX36" s="14">
        <f t="shared" si="2"/>
        <v>0</v>
      </c>
      <c r="BY36" s="14">
        <f t="shared" si="2"/>
        <v>0</v>
      </c>
      <c r="BZ36" s="14">
        <f t="shared" si="2"/>
        <v>0</v>
      </c>
      <c r="CA36" s="14">
        <f t="shared" si="2"/>
        <v>0</v>
      </c>
      <c r="CB36" s="14">
        <f t="shared" si="2"/>
        <v>0</v>
      </c>
      <c r="CC36" s="14">
        <f t="shared" si="2"/>
        <v>0</v>
      </c>
      <c r="CD36" s="14">
        <f t="shared" si="2"/>
        <v>0</v>
      </c>
      <c r="CE36" s="14">
        <f t="shared" si="2"/>
        <v>0</v>
      </c>
      <c r="CF36" s="14">
        <f t="shared" si="2"/>
        <v>0</v>
      </c>
      <c r="CG36" s="14">
        <f t="shared" si="2"/>
        <v>0</v>
      </c>
      <c r="CH36" s="14">
        <f t="shared" si="2"/>
        <v>0</v>
      </c>
      <c r="CI36" s="14">
        <f t="shared" si="2"/>
        <v>0</v>
      </c>
      <c r="CJ36" s="14">
        <f t="shared" si="2"/>
        <v>0</v>
      </c>
      <c r="CK36" s="14">
        <f t="shared" si="2"/>
        <v>0</v>
      </c>
      <c r="CL36" s="14">
        <f t="shared" si="2"/>
        <v>0</v>
      </c>
      <c r="CM36" s="14">
        <f t="shared" si="2"/>
        <v>0</v>
      </c>
      <c r="CN36" s="14">
        <f t="shared" si="2"/>
        <v>0</v>
      </c>
      <c r="CO36" s="14">
        <f t="shared" si="2"/>
        <v>0</v>
      </c>
      <c r="CP36" s="14">
        <f t="shared" si="2"/>
        <v>0</v>
      </c>
      <c r="CQ36" s="14">
        <f t="shared" si="2"/>
        <v>0</v>
      </c>
      <c r="CR36" s="14">
        <f t="shared" si="2"/>
        <v>0</v>
      </c>
      <c r="CS36" s="14">
        <f t="shared" si="2"/>
        <v>0</v>
      </c>
      <c r="CT36" s="14">
        <f t="shared" si="2"/>
        <v>0</v>
      </c>
      <c r="CU36" s="14">
        <f t="shared" si="2"/>
        <v>0</v>
      </c>
      <c r="CV36" s="14">
        <f t="shared" si="2"/>
        <v>0</v>
      </c>
      <c r="CW36" s="14">
        <f t="shared" si="2"/>
        <v>0</v>
      </c>
      <c r="CX36" s="14">
        <f t="shared" si="2"/>
        <v>0</v>
      </c>
      <c r="CY36" s="14">
        <f t="shared" si="2"/>
        <v>0</v>
      </c>
      <c r="CZ36" s="14">
        <f t="shared" si="2"/>
        <v>0</v>
      </c>
      <c r="DA36" s="14">
        <f t="shared" si="2"/>
        <v>0</v>
      </c>
      <c r="DB36" s="14">
        <f t="shared" si="2"/>
        <v>0</v>
      </c>
      <c r="DC36" s="14">
        <f t="shared" si="2"/>
        <v>0</v>
      </c>
      <c r="DD36" s="14">
        <f t="shared" si="2"/>
        <v>0</v>
      </c>
      <c r="DE36" s="14">
        <f t="shared" si="2"/>
        <v>0</v>
      </c>
      <c r="DF36" s="14">
        <f t="shared" si="2"/>
        <v>0</v>
      </c>
      <c r="DG36" s="14">
        <f t="shared" si="2"/>
        <v>0</v>
      </c>
      <c r="DH36" s="14">
        <f t="shared" si="2"/>
        <v>0</v>
      </c>
      <c r="DI36" s="14">
        <f t="shared" si="2"/>
        <v>0</v>
      </c>
      <c r="DJ36" s="14">
        <f t="shared" si="2"/>
        <v>0</v>
      </c>
      <c r="DK36" s="14">
        <f t="shared" si="2"/>
        <v>0</v>
      </c>
      <c r="DL36" s="14">
        <f t="shared" si="2"/>
        <v>0</v>
      </c>
      <c r="DM36" s="14">
        <f t="shared" si="2"/>
        <v>0</v>
      </c>
      <c r="DN36" s="14">
        <f t="shared" si="2"/>
        <v>0</v>
      </c>
      <c r="DO36" s="14">
        <f t="shared" si="2"/>
        <v>0</v>
      </c>
      <c r="DP36" s="14">
        <f t="shared" si="2"/>
        <v>0</v>
      </c>
      <c r="DQ36" s="14">
        <f t="shared" si="2"/>
        <v>0</v>
      </c>
      <c r="DR36" s="14">
        <f t="shared" si="2"/>
        <v>0</v>
      </c>
      <c r="DS36" s="14">
        <f t="shared" si="2"/>
        <v>0</v>
      </c>
      <c r="DT36" s="14">
        <f t="shared" si="2"/>
        <v>0</v>
      </c>
      <c r="DU36" s="14">
        <f t="shared" si="2"/>
        <v>0</v>
      </c>
      <c r="DV36" s="14">
        <f t="shared" si="2"/>
        <v>0</v>
      </c>
      <c r="DW36" s="14">
        <f t="shared" si="2"/>
        <v>0</v>
      </c>
      <c r="DX36" s="14">
        <f t="shared" si="2"/>
        <v>0</v>
      </c>
      <c r="DY36" s="14">
        <f t="shared" si="2"/>
        <v>0</v>
      </c>
      <c r="DZ36" s="14">
        <f t="shared" si="2"/>
        <v>0</v>
      </c>
      <c r="EA36" s="14">
        <f t="shared" si="2"/>
        <v>0</v>
      </c>
      <c r="EB36" s="14">
        <f t="shared" ref="EB36:GM36" si="3">EB7</f>
        <v>0</v>
      </c>
      <c r="EC36" s="17">
        <f t="shared" si="3"/>
        <v>359676</v>
      </c>
      <c r="ED36" s="14">
        <f t="shared" si="3"/>
        <v>0</v>
      </c>
      <c r="EE36" s="14">
        <f t="shared" si="3"/>
        <v>0</v>
      </c>
      <c r="EF36" s="14">
        <f t="shared" si="3"/>
        <v>0</v>
      </c>
      <c r="EG36" s="14">
        <f t="shared" si="3"/>
        <v>0</v>
      </c>
      <c r="EH36" s="14">
        <f t="shared" si="3"/>
        <v>0</v>
      </c>
      <c r="EI36" s="14">
        <f t="shared" si="3"/>
        <v>0</v>
      </c>
      <c r="EJ36" s="14">
        <f t="shared" si="3"/>
        <v>0</v>
      </c>
      <c r="EK36" s="14">
        <f t="shared" si="3"/>
        <v>0</v>
      </c>
      <c r="EL36" s="14">
        <f t="shared" si="3"/>
        <v>0</v>
      </c>
      <c r="EM36" s="14">
        <f t="shared" si="3"/>
        <v>0</v>
      </c>
      <c r="EN36" s="14">
        <f t="shared" si="3"/>
        <v>0</v>
      </c>
      <c r="EO36" s="14">
        <f t="shared" si="3"/>
        <v>0</v>
      </c>
      <c r="EP36" s="14">
        <f t="shared" si="3"/>
        <v>0</v>
      </c>
      <c r="EQ36" s="14">
        <f t="shared" si="3"/>
        <v>0</v>
      </c>
      <c r="ER36" s="14">
        <f t="shared" si="3"/>
        <v>0</v>
      </c>
      <c r="ES36" s="14">
        <f t="shared" si="3"/>
        <v>5858</v>
      </c>
      <c r="ET36" s="14">
        <f t="shared" si="3"/>
        <v>0</v>
      </c>
      <c r="EU36" s="14">
        <f t="shared" si="3"/>
        <v>0</v>
      </c>
      <c r="EV36" s="14">
        <f t="shared" si="3"/>
        <v>0</v>
      </c>
      <c r="EW36" s="14">
        <f t="shared" si="3"/>
        <v>0</v>
      </c>
      <c r="EX36" s="14">
        <f t="shared" si="3"/>
        <v>0</v>
      </c>
      <c r="EY36" s="14">
        <f t="shared" si="3"/>
        <v>0</v>
      </c>
      <c r="EZ36" s="14">
        <f t="shared" si="3"/>
        <v>0</v>
      </c>
      <c r="FA36" s="14">
        <f t="shared" si="3"/>
        <v>0</v>
      </c>
      <c r="FB36" s="14">
        <f t="shared" si="3"/>
        <v>0</v>
      </c>
      <c r="FC36" s="14">
        <f t="shared" si="3"/>
        <v>0</v>
      </c>
      <c r="FD36" s="14">
        <f t="shared" si="3"/>
        <v>0</v>
      </c>
      <c r="FE36" s="14">
        <f t="shared" si="3"/>
        <v>0</v>
      </c>
      <c r="FF36" s="14">
        <f t="shared" si="3"/>
        <v>0</v>
      </c>
      <c r="FG36" s="14">
        <f t="shared" si="3"/>
        <v>0</v>
      </c>
      <c r="FH36" s="14">
        <f t="shared" si="3"/>
        <v>0</v>
      </c>
      <c r="FI36" s="14">
        <f t="shared" si="3"/>
        <v>0</v>
      </c>
      <c r="FJ36" s="14">
        <f t="shared" si="3"/>
        <v>0</v>
      </c>
      <c r="FK36" s="14">
        <f t="shared" si="3"/>
        <v>0</v>
      </c>
      <c r="FL36" s="14">
        <f t="shared" si="3"/>
        <v>0</v>
      </c>
      <c r="FM36" s="14">
        <f t="shared" si="3"/>
        <v>0</v>
      </c>
      <c r="FN36" s="14">
        <f t="shared" si="3"/>
        <v>0</v>
      </c>
      <c r="FO36" s="14">
        <f t="shared" si="3"/>
        <v>0</v>
      </c>
      <c r="FP36" s="14">
        <f t="shared" si="3"/>
        <v>0</v>
      </c>
      <c r="FQ36" s="14">
        <f t="shared" si="3"/>
        <v>0</v>
      </c>
      <c r="FR36" s="14">
        <f t="shared" si="3"/>
        <v>0</v>
      </c>
      <c r="FS36" s="14">
        <f t="shared" si="3"/>
        <v>0</v>
      </c>
      <c r="FT36" s="14">
        <f t="shared" si="3"/>
        <v>0</v>
      </c>
      <c r="FU36" s="14">
        <f t="shared" si="3"/>
        <v>0</v>
      </c>
      <c r="FV36" s="14">
        <f t="shared" si="3"/>
        <v>0</v>
      </c>
      <c r="FW36" s="14">
        <f t="shared" si="3"/>
        <v>0</v>
      </c>
      <c r="FX36" s="14">
        <f t="shared" si="3"/>
        <v>0</v>
      </c>
      <c r="FY36" s="14">
        <f t="shared" si="3"/>
        <v>0</v>
      </c>
      <c r="FZ36" s="14">
        <f t="shared" si="3"/>
        <v>0</v>
      </c>
      <c r="GA36" s="14">
        <f t="shared" si="3"/>
        <v>0</v>
      </c>
      <c r="GB36" s="14">
        <f t="shared" si="3"/>
        <v>24032</v>
      </c>
      <c r="GC36" s="14">
        <f t="shared" si="3"/>
        <v>0</v>
      </c>
      <c r="GD36" s="14">
        <f t="shared" si="3"/>
        <v>0</v>
      </c>
      <c r="GE36" s="14">
        <f t="shared" si="3"/>
        <v>0</v>
      </c>
      <c r="GF36" s="14">
        <f t="shared" si="3"/>
        <v>0</v>
      </c>
      <c r="GG36" s="14">
        <f t="shared" si="3"/>
        <v>0</v>
      </c>
      <c r="GH36" s="14">
        <f t="shared" si="3"/>
        <v>832603</v>
      </c>
      <c r="GI36" s="14">
        <f t="shared" si="3"/>
        <v>0</v>
      </c>
      <c r="GJ36" s="14">
        <f t="shared" si="3"/>
        <v>951</v>
      </c>
      <c r="GK36" s="14">
        <f t="shared" si="3"/>
        <v>0</v>
      </c>
      <c r="GL36" s="14">
        <f t="shared" si="3"/>
        <v>0</v>
      </c>
      <c r="GM36" s="14">
        <f t="shared" si="3"/>
        <v>0</v>
      </c>
      <c r="GN36" s="14">
        <f t="shared" ref="GN36:IY36" si="4">GN7</f>
        <v>0</v>
      </c>
      <c r="GO36" s="14">
        <f t="shared" si="4"/>
        <v>0</v>
      </c>
      <c r="GP36" s="14">
        <f t="shared" si="4"/>
        <v>0</v>
      </c>
      <c r="GQ36" s="14">
        <f t="shared" si="4"/>
        <v>1638</v>
      </c>
      <c r="GR36" s="14">
        <f t="shared" si="4"/>
        <v>0</v>
      </c>
      <c r="GS36" s="14">
        <f t="shared" si="4"/>
        <v>0</v>
      </c>
      <c r="GT36" s="14">
        <f t="shared" si="4"/>
        <v>0</v>
      </c>
      <c r="GU36" s="15">
        <f t="shared" si="4"/>
        <v>313</v>
      </c>
      <c r="GV36" s="15">
        <f t="shared" si="4"/>
        <v>0</v>
      </c>
      <c r="GW36" s="15">
        <f t="shared" si="4"/>
        <v>16666</v>
      </c>
      <c r="GX36" s="15">
        <f t="shared" si="4"/>
        <v>0</v>
      </c>
      <c r="GY36" s="15">
        <f t="shared" si="4"/>
        <v>0</v>
      </c>
      <c r="GZ36" s="15">
        <f t="shared" si="4"/>
        <v>0</v>
      </c>
      <c r="HA36" s="15">
        <f t="shared" si="4"/>
        <v>0</v>
      </c>
      <c r="HB36" s="15">
        <f t="shared" si="4"/>
        <v>0</v>
      </c>
      <c r="HC36" s="15">
        <f t="shared" si="4"/>
        <v>0</v>
      </c>
      <c r="HD36" s="15">
        <f t="shared" si="4"/>
        <v>0</v>
      </c>
      <c r="HE36" s="15">
        <f t="shared" si="4"/>
        <v>0</v>
      </c>
      <c r="HF36" s="15">
        <f t="shared" si="4"/>
        <v>0</v>
      </c>
      <c r="HG36" s="15">
        <f t="shared" si="4"/>
        <v>0</v>
      </c>
      <c r="HH36" s="15">
        <f t="shared" si="4"/>
        <v>0</v>
      </c>
      <c r="HI36" s="15">
        <f t="shared" si="4"/>
        <v>0</v>
      </c>
      <c r="HJ36" s="15">
        <f t="shared" si="4"/>
        <v>0</v>
      </c>
      <c r="HK36" s="15">
        <f t="shared" si="4"/>
        <v>0</v>
      </c>
      <c r="HL36" s="15">
        <f t="shared" si="4"/>
        <v>0</v>
      </c>
      <c r="HM36" s="15">
        <f t="shared" si="4"/>
        <v>0</v>
      </c>
      <c r="HN36" s="15">
        <f t="shared" si="4"/>
        <v>0</v>
      </c>
      <c r="HO36" s="15">
        <f t="shared" si="4"/>
        <v>0</v>
      </c>
      <c r="HP36" s="15">
        <f t="shared" si="4"/>
        <v>0</v>
      </c>
      <c r="HQ36" s="15">
        <f t="shared" si="4"/>
        <v>0</v>
      </c>
      <c r="HR36" s="15">
        <f t="shared" si="4"/>
        <v>0</v>
      </c>
      <c r="HS36" s="15">
        <f t="shared" si="4"/>
        <v>0</v>
      </c>
      <c r="HT36" s="15">
        <f t="shared" si="4"/>
        <v>0</v>
      </c>
      <c r="HU36" s="15">
        <f t="shared" si="4"/>
        <v>0</v>
      </c>
      <c r="HV36" s="15">
        <f t="shared" si="4"/>
        <v>0</v>
      </c>
      <c r="HW36" s="15">
        <f t="shared" si="4"/>
        <v>0</v>
      </c>
      <c r="HX36" s="15">
        <f t="shared" si="4"/>
        <v>0</v>
      </c>
      <c r="HY36" s="15">
        <f t="shared" si="4"/>
        <v>0</v>
      </c>
      <c r="HZ36" s="15">
        <f t="shared" si="4"/>
        <v>0</v>
      </c>
      <c r="IA36" s="15">
        <f t="shared" si="4"/>
        <v>0</v>
      </c>
      <c r="IB36" s="15">
        <f t="shared" si="4"/>
        <v>0</v>
      </c>
      <c r="IC36" s="15">
        <f t="shared" si="4"/>
        <v>0</v>
      </c>
      <c r="ID36" s="15">
        <f t="shared" si="4"/>
        <v>0</v>
      </c>
      <c r="IE36" s="15">
        <f t="shared" si="4"/>
        <v>0</v>
      </c>
      <c r="IF36" s="15">
        <f t="shared" si="4"/>
        <v>0</v>
      </c>
      <c r="IG36" s="15">
        <f t="shared" si="4"/>
        <v>0</v>
      </c>
      <c r="IH36" s="15">
        <f t="shared" si="4"/>
        <v>0</v>
      </c>
      <c r="II36" s="15">
        <f t="shared" si="4"/>
        <v>0</v>
      </c>
      <c r="IJ36" s="15">
        <f t="shared" si="4"/>
        <v>0</v>
      </c>
      <c r="IK36" s="15">
        <f t="shared" si="4"/>
        <v>0</v>
      </c>
      <c r="IL36" s="15">
        <f t="shared" si="4"/>
        <v>0</v>
      </c>
      <c r="IM36" s="15">
        <f t="shared" si="4"/>
        <v>0</v>
      </c>
      <c r="IN36" s="15">
        <f t="shared" si="4"/>
        <v>0</v>
      </c>
      <c r="IO36" s="15">
        <f t="shared" si="4"/>
        <v>0</v>
      </c>
      <c r="IP36" s="15">
        <f t="shared" si="4"/>
        <v>0</v>
      </c>
      <c r="IQ36" s="15">
        <f t="shared" si="4"/>
        <v>0</v>
      </c>
      <c r="IR36" s="15">
        <f t="shared" si="4"/>
        <v>0</v>
      </c>
      <c r="IS36" s="15">
        <f t="shared" si="4"/>
        <v>0</v>
      </c>
      <c r="IT36" s="15">
        <f t="shared" si="4"/>
        <v>0</v>
      </c>
      <c r="IU36" s="15">
        <f t="shared" si="4"/>
        <v>0</v>
      </c>
      <c r="IV36" s="15">
        <f t="shared" si="4"/>
        <v>0</v>
      </c>
      <c r="IW36" s="15">
        <f t="shared" si="4"/>
        <v>0</v>
      </c>
      <c r="IX36" s="15">
        <f t="shared" si="4"/>
        <v>0</v>
      </c>
      <c r="IY36" s="15">
        <f t="shared" si="4"/>
        <v>0</v>
      </c>
      <c r="IZ36" s="15">
        <f t="shared" ref="IZ36:LK36" si="5">IZ7</f>
        <v>0</v>
      </c>
      <c r="JA36" s="15">
        <f t="shared" si="5"/>
        <v>0</v>
      </c>
      <c r="JB36" s="15">
        <f t="shared" si="5"/>
        <v>0</v>
      </c>
      <c r="JC36" s="15">
        <f t="shared" si="5"/>
        <v>0</v>
      </c>
      <c r="JD36" s="15">
        <f t="shared" si="5"/>
        <v>0</v>
      </c>
      <c r="JE36" s="15">
        <f t="shared" si="5"/>
        <v>0</v>
      </c>
      <c r="JF36" s="15">
        <f t="shared" si="5"/>
        <v>0</v>
      </c>
      <c r="JG36" s="15">
        <f t="shared" si="5"/>
        <v>0</v>
      </c>
      <c r="JH36" s="15">
        <f t="shared" si="5"/>
        <v>0</v>
      </c>
      <c r="JI36" s="15">
        <f t="shared" si="5"/>
        <v>0</v>
      </c>
      <c r="JJ36" s="15">
        <f t="shared" si="5"/>
        <v>0</v>
      </c>
      <c r="JK36" s="15">
        <f t="shared" si="5"/>
        <v>0</v>
      </c>
      <c r="JL36" s="15">
        <f t="shared" si="5"/>
        <v>0</v>
      </c>
      <c r="JM36" s="15">
        <f t="shared" si="5"/>
        <v>0</v>
      </c>
      <c r="JN36" s="15">
        <f t="shared" si="5"/>
        <v>0</v>
      </c>
      <c r="JO36" s="15">
        <f t="shared" si="5"/>
        <v>0</v>
      </c>
      <c r="JP36" s="15">
        <f t="shared" si="5"/>
        <v>0</v>
      </c>
      <c r="JQ36" s="15">
        <f t="shared" si="5"/>
        <v>0</v>
      </c>
      <c r="JR36" s="15">
        <f t="shared" si="5"/>
        <v>0</v>
      </c>
      <c r="JS36" s="15">
        <f t="shared" si="5"/>
        <v>0</v>
      </c>
      <c r="JT36" s="15">
        <f t="shared" si="5"/>
        <v>0</v>
      </c>
      <c r="JU36" s="15">
        <f t="shared" si="5"/>
        <v>0</v>
      </c>
      <c r="JV36" s="15">
        <f t="shared" si="5"/>
        <v>0</v>
      </c>
      <c r="JW36" s="15">
        <f t="shared" si="5"/>
        <v>0</v>
      </c>
      <c r="JX36" s="15">
        <f t="shared" si="5"/>
        <v>0</v>
      </c>
      <c r="JY36" s="15">
        <f t="shared" si="5"/>
        <v>0</v>
      </c>
      <c r="JZ36" s="15">
        <f t="shared" si="5"/>
        <v>0</v>
      </c>
      <c r="KA36" s="15">
        <f t="shared" si="5"/>
        <v>0</v>
      </c>
      <c r="KB36" s="15">
        <f t="shared" si="5"/>
        <v>0</v>
      </c>
      <c r="KC36" s="15">
        <f t="shared" si="5"/>
        <v>0</v>
      </c>
      <c r="KD36" s="15">
        <f t="shared" si="5"/>
        <v>0</v>
      </c>
      <c r="KE36" s="15">
        <f t="shared" si="5"/>
        <v>0</v>
      </c>
      <c r="KF36" s="15">
        <f t="shared" si="5"/>
        <v>0</v>
      </c>
      <c r="KG36" s="15">
        <f t="shared" si="5"/>
        <v>0</v>
      </c>
      <c r="KH36" s="15">
        <f t="shared" si="5"/>
        <v>0</v>
      </c>
      <c r="KI36" s="15">
        <f t="shared" si="5"/>
        <v>0</v>
      </c>
      <c r="KJ36" s="15">
        <f t="shared" si="5"/>
        <v>0</v>
      </c>
      <c r="KK36" s="15">
        <f t="shared" si="5"/>
        <v>0</v>
      </c>
      <c r="KL36" s="15">
        <f t="shared" si="5"/>
        <v>0</v>
      </c>
      <c r="KM36" s="15">
        <f t="shared" si="5"/>
        <v>0</v>
      </c>
      <c r="KN36" s="15">
        <f t="shared" si="5"/>
        <v>0</v>
      </c>
      <c r="KO36" s="18">
        <f t="shared" si="5"/>
        <v>325256</v>
      </c>
      <c r="KP36" s="15">
        <f t="shared" si="5"/>
        <v>0</v>
      </c>
      <c r="KQ36" s="15">
        <f t="shared" si="5"/>
        <v>0</v>
      </c>
      <c r="KR36" s="15">
        <f t="shared" si="5"/>
        <v>0</v>
      </c>
      <c r="KS36" s="15">
        <f t="shared" si="5"/>
        <v>0</v>
      </c>
      <c r="KT36" s="15">
        <f t="shared" si="5"/>
        <v>0</v>
      </c>
      <c r="KU36" s="15">
        <f t="shared" si="5"/>
        <v>0</v>
      </c>
      <c r="KV36" s="15">
        <f t="shared" si="5"/>
        <v>0</v>
      </c>
      <c r="KW36" s="15">
        <f t="shared" si="5"/>
        <v>0</v>
      </c>
      <c r="KX36" s="15">
        <f t="shared" si="5"/>
        <v>0</v>
      </c>
      <c r="KY36" s="15">
        <f t="shared" si="5"/>
        <v>0</v>
      </c>
      <c r="KZ36" s="15">
        <f t="shared" si="5"/>
        <v>0</v>
      </c>
      <c r="LA36" s="15">
        <f t="shared" si="5"/>
        <v>0</v>
      </c>
      <c r="LB36" s="15">
        <f t="shared" si="5"/>
        <v>0</v>
      </c>
      <c r="LC36" s="15">
        <f t="shared" si="5"/>
        <v>0</v>
      </c>
      <c r="LD36" s="15">
        <f t="shared" si="5"/>
        <v>0</v>
      </c>
      <c r="LE36" s="15">
        <f t="shared" si="5"/>
        <v>0</v>
      </c>
      <c r="LF36" s="15">
        <f t="shared" si="5"/>
        <v>0</v>
      </c>
      <c r="LG36" s="15">
        <f t="shared" si="5"/>
        <v>0</v>
      </c>
      <c r="LH36" s="15">
        <f t="shared" si="5"/>
        <v>0</v>
      </c>
      <c r="LI36" s="15">
        <f t="shared" si="5"/>
        <v>0</v>
      </c>
      <c r="LJ36" s="15">
        <f t="shared" si="5"/>
        <v>0</v>
      </c>
      <c r="LK36" s="15">
        <f t="shared" si="5"/>
        <v>0</v>
      </c>
      <c r="LL36" s="15">
        <f t="shared" ref="LL36:NW36" si="6">LL7</f>
        <v>0</v>
      </c>
      <c r="LM36" s="15">
        <f t="shared" si="6"/>
        <v>0</v>
      </c>
      <c r="LN36" s="15">
        <f t="shared" si="6"/>
        <v>0</v>
      </c>
      <c r="LO36" s="15">
        <f t="shared" si="6"/>
        <v>0</v>
      </c>
      <c r="LP36" s="15">
        <f t="shared" si="6"/>
        <v>0</v>
      </c>
      <c r="LQ36" s="15">
        <f t="shared" si="6"/>
        <v>0</v>
      </c>
      <c r="LR36" s="15">
        <f t="shared" si="6"/>
        <v>0</v>
      </c>
      <c r="LS36" s="15">
        <f t="shared" si="6"/>
        <v>0</v>
      </c>
      <c r="LT36" s="15">
        <f t="shared" si="6"/>
        <v>0</v>
      </c>
      <c r="LU36" s="15">
        <f t="shared" si="6"/>
        <v>0</v>
      </c>
      <c r="LV36" s="15">
        <f t="shared" si="6"/>
        <v>0</v>
      </c>
      <c r="LW36" s="15">
        <f t="shared" si="6"/>
        <v>0</v>
      </c>
      <c r="LX36" s="15">
        <f t="shared" si="6"/>
        <v>0</v>
      </c>
      <c r="LY36" s="15">
        <f t="shared" si="6"/>
        <v>0</v>
      </c>
      <c r="LZ36" s="15">
        <f t="shared" si="6"/>
        <v>0</v>
      </c>
      <c r="MA36" s="15">
        <f t="shared" si="6"/>
        <v>0</v>
      </c>
      <c r="MB36" s="15">
        <f t="shared" si="6"/>
        <v>0</v>
      </c>
      <c r="MC36" s="15">
        <f t="shared" si="6"/>
        <v>0</v>
      </c>
      <c r="MD36" s="15">
        <f t="shared" si="6"/>
        <v>0</v>
      </c>
      <c r="ME36" s="15">
        <f t="shared" si="6"/>
        <v>0</v>
      </c>
      <c r="MF36" s="15">
        <f t="shared" si="6"/>
        <v>0</v>
      </c>
      <c r="MG36" s="15">
        <f t="shared" si="6"/>
        <v>0</v>
      </c>
      <c r="MH36" s="15">
        <f t="shared" si="6"/>
        <v>0</v>
      </c>
      <c r="MI36" s="15">
        <f t="shared" si="6"/>
        <v>0</v>
      </c>
      <c r="MJ36" s="15">
        <f t="shared" si="6"/>
        <v>0</v>
      </c>
      <c r="MK36" s="15">
        <f t="shared" si="6"/>
        <v>0</v>
      </c>
      <c r="ML36" s="15">
        <f t="shared" si="6"/>
        <v>0</v>
      </c>
      <c r="MM36" s="15">
        <f t="shared" si="6"/>
        <v>0</v>
      </c>
      <c r="MN36" s="15">
        <f t="shared" si="6"/>
        <v>0</v>
      </c>
      <c r="MO36" s="15">
        <f t="shared" si="6"/>
        <v>0</v>
      </c>
      <c r="MP36" s="15">
        <f t="shared" si="6"/>
        <v>0</v>
      </c>
      <c r="MQ36" s="15">
        <f t="shared" si="6"/>
        <v>0</v>
      </c>
      <c r="MR36" s="15">
        <f t="shared" si="6"/>
        <v>0</v>
      </c>
      <c r="MS36" s="15">
        <f t="shared" si="6"/>
        <v>0</v>
      </c>
      <c r="MT36" s="15">
        <f t="shared" si="6"/>
        <v>0</v>
      </c>
      <c r="MU36" s="15">
        <f t="shared" si="6"/>
        <v>0</v>
      </c>
      <c r="MV36" s="15">
        <f t="shared" si="6"/>
        <v>0</v>
      </c>
      <c r="MW36" s="15">
        <f t="shared" si="6"/>
        <v>0</v>
      </c>
      <c r="MX36" s="15">
        <f t="shared" si="6"/>
        <v>0</v>
      </c>
      <c r="MY36" s="15">
        <f t="shared" si="6"/>
        <v>0</v>
      </c>
      <c r="MZ36" s="15">
        <f t="shared" si="6"/>
        <v>0</v>
      </c>
      <c r="NA36" s="15">
        <f t="shared" si="6"/>
        <v>0</v>
      </c>
      <c r="NB36" s="15">
        <f t="shared" si="6"/>
        <v>0</v>
      </c>
      <c r="NC36" s="15">
        <f t="shared" si="6"/>
        <v>0</v>
      </c>
      <c r="ND36" s="15">
        <f t="shared" si="6"/>
        <v>0</v>
      </c>
      <c r="NE36" s="15">
        <f t="shared" si="6"/>
        <v>0</v>
      </c>
      <c r="NF36" s="15">
        <f t="shared" si="6"/>
        <v>0</v>
      </c>
      <c r="NG36" s="15">
        <f t="shared" si="6"/>
        <v>0</v>
      </c>
      <c r="NH36" s="15">
        <f t="shared" si="6"/>
        <v>0</v>
      </c>
      <c r="NI36" s="15">
        <f t="shared" si="6"/>
        <v>0</v>
      </c>
      <c r="NJ36" s="15">
        <f t="shared" si="6"/>
        <v>0</v>
      </c>
      <c r="NK36" s="15">
        <f t="shared" si="6"/>
        <v>0</v>
      </c>
      <c r="NL36" s="15">
        <f t="shared" si="6"/>
        <v>0</v>
      </c>
      <c r="NM36" s="15">
        <f t="shared" si="6"/>
        <v>0</v>
      </c>
      <c r="NN36" s="15">
        <f t="shared" si="6"/>
        <v>0</v>
      </c>
      <c r="NO36" s="15">
        <f t="shared" si="6"/>
        <v>0</v>
      </c>
      <c r="NP36" s="15">
        <f t="shared" si="6"/>
        <v>0</v>
      </c>
      <c r="NQ36" s="15">
        <f t="shared" si="6"/>
        <v>0</v>
      </c>
      <c r="NR36" s="15">
        <f t="shared" si="6"/>
        <v>0</v>
      </c>
      <c r="NS36" s="15">
        <f t="shared" si="6"/>
        <v>0</v>
      </c>
      <c r="NT36" s="15">
        <f t="shared" si="6"/>
        <v>0</v>
      </c>
      <c r="NU36" s="15">
        <f t="shared" si="6"/>
        <v>0</v>
      </c>
      <c r="NV36" s="15">
        <f t="shared" si="6"/>
        <v>0</v>
      </c>
      <c r="NW36" s="15">
        <f t="shared" si="6"/>
        <v>0</v>
      </c>
      <c r="NX36" s="15">
        <f t="shared" ref="NX36:OZ36" si="7">NX7</f>
        <v>0</v>
      </c>
      <c r="NY36" s="15">
        <f t="shared" si="7"/>
        <v>0</v>
      </c>
      <c r="NZ36" s="15">
        <f t="shared" si="7"/>
        <v>0</v>
      </c>
      <c r="OA36" s="15">
        <f t="shared" si="7"/>
        <v>0</v>
      </c>
      <c r="OB36" s="15">
        <f t="shared" si="7"/>
        <v>0</v>
      </c>
      <c r="OC36" s="15">
        <f t="shared" si="7"/>
        <v>0</v>
      </c>
      <c r="OD36" s="15">
        <f t="shared" si="7"/>
        <v>0</v>
      </c>
      <c r="OE36" s="15">
        <f t="shared" si="7"/>
        <v>0</v>
      </c>
      <c r="OF36" s="15">
        <f t="shared" si="7"/>
        <v>0</v>
      </c>
      <c r="OG36" s="15">
        <f t="shared" si="7"/>
        <v>0</v>
      </c>
      <c r="OH36" s="15">
        <f t="shared" si="7"/>
        <v>0</v>
      </c>
      <c r="OI36" s="15">
        <f t="shared" si="7"/>
        <v>0</v>
      </c>
      <c r="OJ36" s="15">
        <f t="shared" si="7"/>
        <v>0</v>
      </c>
      <c r="OK36" s="15">
        <f t="shared" si="7"/>
        <v>0</v>
      </c>
      <c r="OL36" s="15">
        <f t="shared" si="7"/>
        <v>0</v>
      </c>
      <c r="OM36" s="15">
        <f t="shared" si="7"/>
        <v>0</v>
      </c>
      <c r="ON36" s="15">
        <f t="shared" si="7"/>
        <v>0</v>
      </c>
      <c r="OO36" s="15">
        <f t="shared" si="7"/>
        <v>1981</v>
      </c>
      <c r="OP36" s="15">
        <f t="shared" si="7"/>
        <v>1568974</v>
      </c>
      <c r="OQ36" s="15">
        <f t="shared" si="7"/>
        <v>0</v>
      </c>
      <c r="OR36" s="15">
        <f t="shared" si="7"/>
        <v>0</v>
      </c>
      <c r="OS36" s="15">
        <f t="shared" si="7"/>
        <v>0</v>
      </c>
      <c r="OT36" s="15">
        <f t="shared" si="7"/>
        <v>0</v>
      </c>
      <c r="OU36" s="15">
        <f t="shared" si="7"/>
        <v>-295904</v>
      </c>
      <c r="OV36" s="15">
        <f t="shared" si="7"/>
        <v>544</v>
      </c>
      <c r="OW36" s="15">
        <f t="shared" si="7"/>
        <v>-295360</v>
      </c>
      <c r="OX36" s="15">
        <f t="shared" si="7"/>
        <v>1273614</v>
      </c>
      <c r="OY36" s="15">
        <f t="shared" si="7"/>
        <v>399235</v>
      </c>
      <c r="OZ36" s="15">
        <f t="shared" si="7"/>
        <v>874379</v>
      </c>
      <c r="PA36" s="15">
        <f t="shared" ref="PA36:PB36" si="8">PA7</f>
        <v>0</v>
      </c>
      <c r="PB36" s="15">
        <f t="shared" si="8"/>
        <v>1273614</v>
      </c>
      <c r="PC36" s="20">
        <f>OX36-EC36-KO36</f>
        <v>588682</v>
      </c>
      <c r="PD36" s="33">
        <f>PC36</f>
        <v>588682</v>
      </c>
    </row>
    <row r="37" spans="1:422" s="16" customFormat="1">
      <c r="A37" s="12" t="s">
        <v>460</v>
      </c>
      <c r="B37" s="13" t="s">
        <v>33</v>
      </c>
      <c r="C37" s="14">
        <f t="shared" si="0"/>
        <v>0</v>
      </c>
      <c r="D37" s="14">
        <f t="shared" ref="D37:BO37" si="9">D8</f>
        <v>0</v>
      </c>
      <c r="E37" s="14">
        <f t="shared" si="9"/>
        <v>0</v>
      </c>
      <c r="F37" s="14">
        <f t="shared" si="9"/>
        <v>0</v>
      </c>
      <c r="G37" s="14">
        <f t="shared" si="9"/>
        <v>0</v>
      </c>
      <c r="H37" s="14">
        <f t="shared" si="9"/>
        <v>0</v>
      </c>
      <c r="I37" s="14">
        <f t="shared" si="9"/>
        <v>0</v>
      </c>
      <c r="J37" s="14">
        <f t="shared" si="9"/>
        <v>0</v>
      </c>
      <c r="K37" s="14">
        <f t="shared" si="9"/>
        <v>0</v>
      </c>
      <c r="L37" s="14">
        <f t="shared" si="9"/>
        <v>0</v>
      </c>
      <c r="M37" s="14">
        <f t="shared" si="9"/>
        <v>0</v>
      </c>
      <c r="N37" s="14">
        <f t="shared" si="9"/>
        <v>0</v>
      </c>
      <c r="O37" s="14">
        <f t="shared" si="9"/>
        <v>0</v>
      </c>
      <c r="P37" s="14">
        <f t="shared" si="9"/>
        <v>0</v>
      </c>
      <c r="Q37" s="14">
        <f t="shared" si="9"/>
        <v>0</v>
      </c>
      <c r="R37" s="14">
        <f t="shared" si="9"/>
        <v>0</v>
      </c>
      <c r="S37" s="14">
        <f t="shared" si="9"/>
        <v>0</v>
      </c>
      <c r="T37" s="14">
        <f t="shared" si="9"/>
        <v>0</v>
      </c>
      <c r="U37" s="14">
        <f t="shared" si="9"/>
        <v>0</v>
      </c>
      <c r="V37" s="14">
        <f t="shared" si="9"/>
        <v>0</v>
      </c>
      <c r="W37" s="14">
        <f t="shared" si="9"/>
        <v>0</v>
      </c>
      <c r="X37" s="14">
        <f t="shared" si="9"/>
        <v>0</v>
      </c>
      <c r="Y37" s="14">
        <f t="shared" si="9"/>
        <v>0</v>
      </c>
      <c r="Z37" s="14">
        <f t="shared" si="9"/>
        <v>0</v>
      </c>
      <c r="AA37" s="14">
        <f t="shared" si="9"/>
        <v>0</v>
      </c>
      <c r="AB37" s="14">
        <f t="shared" si="9"/>
        <v>0</v>
      </c>
      <c r="AC37" s="14">
        <f t="shared" si="9"/>
        <v>0</v>
      </c>
      <c r="AD37" s="14">
        <f t="shared" si="9"/>
        <v>0</v>
      </c>
      <c r="AE37" s="14">
        <f t="shared" si="9"/>
        <v>0</v>
      </c>
      <c r="AF37" s="14">
        <f t="shared" si="9"/>
        <v>0</v>
      </c>
      <c r="AG37" s="14">
        <f t="shared" si="9"/>
        <v>0</v>
      </c>
      <c r="AH37" s="14">
        <f t="shared" si="9"/>
        <v>0</v>
      </c>
      <c r="AI37" s="14">
        <f t="shared" si="9"/>
        <v>0</v>
      </c>
      <c r="AJ37" s="14">
        <f t="shared" si="9"/>
        <v>0</v>
      </c>
      <c r="AK37" s="14">
        <f t="shared" si="9"/>
        <v>0</v>
      </c>
      <c r="AL37" s="14">
        <f t="shared" si="9"/>
        <v>0</v>
      </c>
      <c r="AM37" s="14">
        <f t="shared" si="9"/>
        <v>0</v>
      </c>
      <c r="AN37" s="14">
        <f t="shared" si="9"/>
        <v>0</v>
      </c>
      <c r="AO37" s="14">
        <f t="shared" si="9"/>
        <v>0</v>
      </c>
      <c r="AP37" s="14">
        <f t="shared" si="9"/>
        <v>0</v>
      </c>
      <c r="AQ37" s="14">
        <f t="shared" si="9"/>
        <v>0</v>
      </c>
      <c r="AR37" s="14">
        <f t="shared" si="9"/>
        <v>0</v>
      </c>
      <c r="AS37" s="14">
        <f t="shared" si="9"/>
        <v>0</v>
      </c>
      <c r="AT37" s="14">
        <f t="shared" si="9"/>
        <v>0</v>
      </c>
      <c r="AU37" s="14">
        <f t="shared" si="9"/>
        <v>0</v>
      </c>
      <c r="AV37" s="14">
        <f t="shared" si="9"/>
        <v>0</v>
      </c>
      <c r="AW37" s="14">
        <f t="shared" si="9"/>
        <v>0</v>
      </c>
      <c r="AX37" s="14">
        <f t="shared" si="9"/>
        <v>0</v>
      </c>
      <c r="AY37" s="14">
        <f t="shared" si="9"/>
        <v>0</v>
      </c>
      <c r="AZ37" s="14">
        <f t="shared" si="9"/>
        <v>0</v>
      </c>
      <c r="BA37" s="14">
        <f t="shared" si="9"/>
        <v>0</v>
      </c>
      <c r="BB37" s="14">
        <f t="shared" si="9"/>
        <v>0</v>
      </c>
      <c r="BC37" s="14">
        <f t="shared" si="9"/>
        <v>0</v>
      </c>
      <c r="BD37" s="14">
        <f t="shared" si="9"/>
        <v>0</v>
      </c>
      <c r="BE37" s="14">
        <f t="shared" si="9"/>
        <v>0</v>
      </c>
      <c r="BF37" s="14">
        <f t="shared" si="9"/>
        <v>0</v>
      </c>
      <c r="BG37" s="14">
        <f t="shared" si="9"/>
        <v>0</v>
      </c>
      <c r="BH37" s="14">
        <f t="shared" si="9"/>
        <v>0</v>
      </c>
      <c r="BI37" s="14">
        <f t="shared" si="9"/>
        <v>0</v>
      </c>
      <c r="BJ37" s="14">
        <f t="shared" si="9"/>
        <v>0</v>
      </c>
      <c r="BK37" s="14">
        <f t="shared" si="9"/>
        <v>0</v>
      </c>
      <c r="BL37" s="14">
        <f t="shared" si="9"/>
        <v>0</v>
      </c>
      <c r="BM37" s="14">
        <f t="shared" si="9"/>
        <v>0</v>
      </c>
      <c r="BN37" s="14">
        <f t="shared" si="9"/>
        <v>0</v>
      </c>
      <c r="BO37" s="14">
        <f t="shared" si="9"/>
        <v>0</v>
      </c>
      <c r="BP37" s="14">
        <f t="shared" ref="BP37:EA37" si="10">BP8</f>
        <v>0</v>
      </c>
      <c r="BQ37" s="14">
        <f t="shared" si="10"/>
        <v>0</v>
      </c>
      <c r="BR37" s="14">
        <f t="shared" si="10"/>
        <v>0</v>
      </c>
      <c r="BS37" s="14">
        <f t="shared" si="10"/>
        <v>0</v>
      </c>
      <c r="BT37" s="14">
        <f t="shared" si="10"/>
        <v>0</v>
      </c>
      <c r="BU37" s="14">
        <f t="shared" si="10"/>
        <v>0</v>
      </c>
      <c r="BV37" s="14">
        <f t="shared" si="10"/>
        <v>0</v>
      </c>
      <c r="BW37" s="14">
        <f t="shared" si="10"/>
        <v>0</v>
      </c>
      <c r="BX37" s="14">
        <f t="shared" si="10"/>
        <v>0</v>
      </c>
      <c r="BY37" s="14">
        <f t="shared" si="10"/>
        <v>0</v>
      </c>
      <c r="BZ37" s="14">
        <f t="shared" si="10"/>
        <v>0</v>
      </c>
      <c r="CA37" s="14">
        <f t="shared" si="10"/>
        <v>0</v>
      </c>
      <c r="CB37" s="14">
        <f t="shared" si="10"/>
        <v>0</v>
      </c>
      <c r="CC37" s="14">
        <f t="shared" si="10"/>
        <v>0</v>
      </c>
      <c r="CD37" s="14">
        <f t="shared" si="10"/>
        <v>0</v>
      </c>
      <c r="CE37" s="14">
        <f t="shared" si="10"/>
        <v>0</v>
      </c>
      <c r="CF37" s="14">
        <f t="shared" si="10"/>
        <v>0</v>
      </c>
      <c r="CG37" s="14">
        <f t="shared" si="10"/>
        <v>0</v>
      </c>
      <c r="CH37" s="14">
        <f t="shared" si="10"/>
        <v>0</v>
      </c>
      <c r="CI37" s="14">
        <f t="shared" si="10"/>
        <v>0</v>
      </c>
      <c r="CJ37" s="14">
        <f t="shared" si="10"/>
        <v>0</v>
      </c>
      <c r="CK37" s="14">
        <f t="shared" si="10"/>
        <v>0</v>
      </c>
      <c r="CL37" s="14">
        <f t="shared" si="10"/>
        <v>0</v>
      </c>
      <c r="CM37" s="14">
        <f t="shared" si="10"/>
        <v>0</v>
      </c>
      <c r="CN37" s="14">
        <f t="shared" si="10"/>
        <v>0</v>
      </c>
      <c r="CO37" s="14">
        <f t="shared" si="10"/>
        <v>0</v>
      </c>
      <c r="CP37" s="14">
        <f t="shared" si="10"/>
        <v>0</v>
      </c>
      <c r="CQ37" s="14">
        <f t="shared" si="10"/>
        <v>0</v>
      </c>
      <c r="CR37" s="14">
        <f t="shared" si="10"/>
        <v>0</v>
      </c>
      <c r="CS37" s="14">
        <f t="shared" si="10"/>
        <v>0</v>
      </c>
      <c r="CT37" s="14">
        <f t="shared" si="10"/>
        <v>0</v>
      </c>
      <c r="CU37" s="14">
        <f t="shared" si="10"/>
        <v>0</v>
      </c>
      <c r="CV37" s="14">
        <f t="shared" si="10"/>
        <v>0</v>
      </c>
      <c r="CW37" s="14">
        <f t="shared" si="10"/>
        <v>0</v>
      </c>
      <c r="CX37" s="14">
        <f t="shared" si="10"/>
        <v>0</v>
      </c>
      <c r="CY37" s="14">
        <f t="shared" si="10"/>
        <v>0</v>
      </c>
      <c r="CZ37" s="14">
        <f t="shared" si="10"/>
        <v>0</v>
      </c>
      <c r="DA37" s="14">
        <f t="shared" si="10"/>
        <v>0</v>
      </c>
      <c r="DB37" s="14">
        <f t="shared" si="10"/>
        <v>0</v>
      </c>
      <c r="DC37" s="14">
        <f t="shared" si="10"/>
        <v>0</v>
      </c>
      <c r="DD37" s="14">
        <f t="shared" si="10"/>
        <v>0</v>
      </c>
      <c r="DE37" s="14">
        <f t="shared" si="10"/>
        <v>0</v>
      </c>
      <c r="DF37" s="14">
        <f t="shared" si="10"/>
        <v>0</v>
      </c>
      <c r="DG37" s="14">
        <f t="shared" si="10"/>
        <v>0</v>
      </c>
      <c r="DH37" s="14">
        <f t="shared" si="10"/>
        <v>0</v>
      </c>
      <c r="DI37" s="14">
        <f t="shared" si="10"/>
        <v>0</v>
      </c>
      <c r="DJ37" s="14">
        <f t="shared" si="10"/>
        <v>0</v>
      </c>
      <c r="DK37" s="14">
        <f t="shared" si="10"/>
        <v>0</v>
      </c>
      <c r="DL37" s="14">
        <f t="shared" si="10"/>
        <v>0</v>
      </c>
      <c r="DM37" s="14">
        <f t="shared" si="10"/>
        <v>0</v>
      </c>
      <c r="DN37" s="14">
        <f t="shared" si="10"/>
        <v>0</v>
      </c>
      <c r="DO37" s="14">
        <f t="shared" si="10"/>
        <v>0</v>
      </c>
      <c r="DP37" s="14">
        <f t="shared" si="10"/>
        <v>0</v>
      </c>
      <c r="DQ37" s="14">
        <f t="shared" si="10"/>
        <v>0</v>
      </c>
      <c r="DR37" s="14">
        <f t="shared" si="10"/>
        <v>0</v>
      </c>
      <c r="DS37" s="14">
        <f t="shared" si="10"/>
        <v>0</v>
      </c>
      <c r="DT37" s="14">
        <f t="shared" si="10"/>
        <v>0</v>
      </c>
      <c r="DU37" s="14">
        <f t="shared" si="10"/>
        <v>0</v>
      </c>
      <c r="DV37" s="14">
        <f t="shared" si="10"/>
        <v>0</v>
      </c>
      <c r="DW37" s="14">
        <f t="shared" si="10"/>
        <v>0</v>
      </c>
      <c r="DX37" s="14">
        <f t="shared" si="10"/>
        <v>0</v>
      </c>
      <c r="DY37" s="14">
        <f t="shared" si="10"/>
        <v>0</v>
      </c>
      <c r="DZ37" s="14">
        <f t="shared" si="10"/>
        <v>0</v>
      </c>
      <c r="EA37" s="14">
        <f t="shared" si="10"/>
        <v>0</v>
      </c>
      <c r="EB37" s="14">
        <f t="shared" ref="EB37:GM37" si="11">EB8</f>
        <v>0</v>
      </c>
      <c r="EC37" s="14">
        <f t="shared" si="11"/>
        <v>0</v>
      </c>
      <c r="ED37" s="14">
        <f t="shared" si="11"/>
        <v>3650132</v>
      </c>
      <c r="EE37" s="14">
        <f t="shared" si="11"/>
        <v>0</v>
      </c>
      <c r="EF37" s="14">
        <f t="shared" si="11"/>
        <v>0</v>
      </c>
      <c r="EG37" s="14">
        <f t="shared" si="11"/>
        <v>0</v>
      </c>
      <c r="EH37" s="14">
        <f t="shared" si="11"/>
        <v>0</v>
      </c>
      <c r="EI37" s="14">
        <f t="shared" si="11"/>
        <v>0</v>
      </c>
      <c r="EJ37" s="14">
        <f t="shared" si="11"/>
        <v>0</v>
      </c>
      <c r="EK37" s="14">
        <f t="shared" si="11"/>
        <v>0</v>
      </c>
      <c r="EL37" s="14">
        <f t="shared" si="11"/>
        <v>0</v>
      </c>
      <c r="EM37" s="14">
        <f t="shared" si="11"/>
        <v>0</v>
      </c>
      <c r="EN37" s="14">
        <f t="shared" si="11"/>
        <v>0</v>
      </c>
      <c r="EO37" s="14">
        <f t="shared" si="11"/>
        <v>0</v>
      </c>
      <c r="EP37" s="14">
        <f t="shared" si="11"/>
        <v>0</v>
      </c>
      <c r="EQ37" s="14">
        <f t="shared" si="11"/>
        <v>0</v>
      </c>
      <c r="ER37" s="14">
        <f t="shared" si="11"/>
        <v>0</v>
      </c>
      <c r="ES37" s="14">
        <f t="shared" si="11"/>
        <v>31867</v>
      </c>
      <c r="ET37" s="14">
        <f t="shared" si="11"/>
        <v>0</v>
      </c>
      <c r="EU37" s="14">
        <f t="shared" si="11"/>
        <v>0</v>
      </c>
      <c r="EV37" s="14">
        <f t="shared" si="11"/>
        <v>0</v>
      </c>
      <c r="EW37" s="14">
        <f t="shared" si="11"/>
        <v>0</v>
      </c>
      <c r="EX37" s="14">
        <f t="shared" si="11"/>
        <v>0</v>
      </c>
      <c r="EY37" s="14">
        <f t="shared" si="11"/>
        <v>0</v>
      </c>
      <c r="EZ37" s="14">
        <f t="shared" si="11"/>
        <v>0</v>
      </c>
      <c r="FA37" s="14">
        <f t="shared" si="11"/>
        <v>0</v>
      </c>
      <c r="FB37" s="14">
        <f t="shared" si="11"/>
        <v>0</v>
      </c>
      <c r="FC37" s="14">
        <f t="shared" si="11"/>
        <v>0</v>
      </c>
      <c r="FD37" s="14">
        <f t="shared" si="11"/>
        <v>0</v>
      </c>
      <c r="FE37" s="14">
        <f t="shared" si="11"/>
        <v>0</v>
      </c>
      <c r="FF37" s="14">
        <f t="shared" si="11"/>
        <v>0</v>
      </c>
      <c r="FG37" s="14">
        <f t="shared" si="11"/>
        <v>0</v>
      </c>
      <c r="FH37" s="14">
        <f t="shared" si="11"/>
        <v>0</v>
      </c>
      <c r="FI37" s="14">
        <f t="shared" si="11"/>
        <v>0</v>
      </c>
      <c r="FJ37" s="14">
        <f t="shared" si="11"/>
        <v>0</v>
      </c>
      <c r="FK37" s="14">
        <f t="shared" si="11"/>
        <v>6547</v>
      </c>
      <c r="FL37" s="14">
        <f t="shared" si="11"/>
        <v>0</v>
      </c>
      <c r="FM37" s="14">
        <f t="shared" si="11"/>
        <v>0</v>
      </c>
      <c r="FN37" s="14">
        <f t="shared" si="11"/>
        <v>0</v>
      </c>
      <c r="FO37" s="14">
        <f t="shared" si="11"/>
        <v>0</v>
      </c>
      <c r="FP37" s="14">
        <f t="shared" si="11"/>
        <v>0</v>
      </c>
      <c r="FQ37" s="14">
        <f t="shared" si="11"/>
        <v>0</v>
      </c>
      <c r="FR37" s="14">
        <f t="shared" si="11"/>
        <v>0</v>
      </c>
      <c r="FS37" s="14">
        <f t="shared" si="11"/>
        <v>0</v>
      </c>
      <c r="FT37" s="14">
        <f t="shared" si="11"/>
        <v>0</v>
      </c>
      <c r="FU37" s="14">
        <f t="shared" si="11"/>
        <v>0</v>
      </c>
      <c r="FV37" s="14">
        <f t="shared" si="11"/>
        <v>0</v>
      </c>
      <c r="FW37" s="14">
        <f t="shared" si="11"/>
        <v>0</v>
      </c>
      <c r="FX37" s="14">
        <f t="shared" si="11"/>
        <v>0</v>
      </c>
      <c r="FY37" s="14">
        <f t="shared" si="11"/>
        <v>881984</v>
      </c>
      <c r="FZ37" s="14">
        <f t="shared" si="11"/>
        <v>0</v>
      </c>
      <c r="GA37" s="14">
        <f t="shared" si="11"/>
        <v>0</v>
      </c>
      <c r="GB37" s="14">
        <f t="shared" si="11"/>
        <v>0</v>
      </c>
      <c r="GC37" s="14">
        <f t="shared" si="11"/>
        <v>0</v>
      </c>
      <c r="GD37" s="14">
        <f t="shared" si="11"/>
        <v>0</v>
      </c>
      <c r="GE37" s="14">
        <f t="shared" si="11"/>
        <v>0</v>
      </c>
      <c r="GF37" s="14">
        <f t="shared" si="11"/>
        <v>0</v>
      </c>
      <c r="GG37" s="14">
        <f t="shared" si="11"/>
        <v>0</v>
      </c>
      <c r="GH37" s="14">
        <f t="shared" si="11"/>
        <v>0</v>
      </c>
      <c r="GI37" s="14">
        <f t="shared" si="11"/>
        <v>0</v>
      </c>
      <c r="GJ37" s="14">
        <f t="shared" si="11"/>
        <v>0</v>
      </c>
      <c r="GK37" s="14">
        <f t="shared" si="11"/>
        <v>0</v>
      </c>
      <c r="GL37" s="14">
        <f t="shared" si="11"/>
        <v>0</v>
      </c>
      <c r="GM37" s="14">
        <f t="shared" si="11"/>
        <v>0</v>
      </c>
      <c r="GN37" s="14">
        <f t="shared" ref="GN37:IY37" si="12">GN8</f>
        <v>0</v>
      </c>
      <c r="GO37" s="14">
        <f t="shared" si="12"/>
        <v>0</v>
      </c>
      <c r="GP37" s="14">
        <f t="shared" si="12"/>
        <v>0</v>
      </c>
      <c r="GQ37" s="14">
        <f t="shared" si="12"/>
        <v>0</v>
      </c>
      <c r="GR37" s="14">
        <f t="shared" si="12"/>
        <v>0</v>
      </c>
      <c r="GS37" s="14">
        <f t="shared" si="12"/>
        <v>0</v>
      </c>
      <c r="GT37" s="14">
        <f t="shared" si="12"/>
        <v>0</v>
      </c>
      <c r="GU37" s="15">
        <f t="shared" si="12"/>
        <v>0</v>
      </c>
      <c r="GV37" s="15">
        <f t="shared" si="12"/>
        <v>0</v>
      </c>
      <c r="GW37" s="15">
        <f t="shared" si="12"/>
        <v>0</v>
      </c>
      <c r="GX37" s="15">
        <f t="shared" si="12"/>
        <v>0</v>
      </c>
      <c r="GY37" s="15">
        <f t="shared" si="12"/>
        <v>0</v>
      </c>
      <c r="GZ37" s="15">
        <f t="shared" si="12"/>
        <v>0</v>
      </c>
      <c r="HA37" s="15">
        <f t="shared" si="12"/>
        <v>0</v>
      </c>
      <c r="HB37" s="15">
        <f t="shared" si="12"/>
        <v>0</v>
      </c>
      <c r="HC37" s="15">
        <f t="shared" si="12"/>
        <v>0</v>
      </c>
      <c r="HD37" s="15">
        <f t="shared" si="12"/>
        <v>0</v>
      </c>
      <c r="HE37" s="15">
        <f t="shared" si="12"/>
        <v>0</v>
      </c>
      <c r="HF37" s="15">
        <f t="shared" si="12"/>
        <v>0</v>
      </c>
      <c r="HG37" s="15">
        <f t="shared" si="12"/>
        <v>0</v>
      </c>
      <c r="HH37" s="15">
        <f t="shared" si="12"/>
        <v>0</v>
      </c>
      <c r="HI37" s="15">
        <f t="shared" si="12"/>
        <v>0</v>
      </c>
      <c r="HJ37" s="15">
        <f t="shared" si="12"/>
        <v>0</v>
      </c>
      <c r="HK37" s="15">
        <f t="shared" si="12"/>
        <v>0</v>
      </c>
      <c r="HL37" s="15">
        <f t="shared" si="12"/>
        <v>0</v>
      </c>
      <c r="HM37" s="15">
        <f t="shared" si="12"/>
        <v>0</v>
      </c>
      <c r="HN37" s="15">
        <f t="shared" si="12"/>
        <v>0</v>
      </c>
      <c r="HO37" s="15">
        <f t="shared" si="12"/>
        <v>0</v>
      </c>
      <c r="HP37" s="15">
        <f t="shared" si="12"/>
        <v>0</v>
      </c>
      <c r="HQ37" s="15">
        <f t="shared" si="12"/>
        <v>0</v>
      </c>
      <c r="HR37" s="15">
        <f t="shared" si="12"/>
        <v>0</v>
      </c>
      <c r="HS37" s="15">
        <f t="shared" si="12"/>
        <v>0</v>
      </c>
      <c r="HT37" s="15">
        <f t="shared" si="12"/>
        <v>0</v>
      </c>
      <c r="HU37" s="15">
        <f t="shared" si="12"/>
        <v>0</v>
      </c>
      <c r="HV37" s="15">
        <f t="shared" si="12"/>
        <v>0</v>
      </c>
      <c r="HW37" s="15">
        <f t="shared" si="12"/>
        <v>0</v>
      </c>
      <c r="HX37" s="15">
        <f t="shared" si="12"/>
        <v>0</v>
      </c>
      <c r="HY37" s="15">
        <f t="shared" si="12"/>
        <v>0</v>
      </c>
      <c r="HZ37" s="15">
        <f t="shared" si="12"/>
        <v>0</v>
      </c>
      <c r="IA37" s="15">
        <f t="shared" si="12"/>
        <v>0</v>
      </c>
      <c r="IB37" s="15">
        <f t="shared" si="12"/>
        <v>0</v>
      </c>
      <c r="IC37" s="15">
        <f t="shared" si="12"/>
        <v>0</v>
      </c>
      <c r="ID37" s="15">
        <f t="shared" si="12"/>
        <v>0</v>
      </c>
      <c r="IE37" s="15">
        <f t="shared" si="12"/>
        <v>0</v>
      </c>
      <c r="IF37" s="15">
        <f t="shared" si="12"/>
        <v>0</v>
      </c>
      <c r="IG37" s="15">
        <f t="shared" si="12"/>
        <v>0</v>
      </c>
      <c r="IH37" s="15">
        <f t="shared" si="12"/>
        <v>0</v>
      </c>
      <c r="II37" s="15">
        <f t="shared" si="12"/>
        <v>0</v>
      </c>
      <c r="IJ37" s="15">
        <f t="shared" si="12"/>
        <v>0</v>
      </c>
      <c r="IK37" s="15">
        <f t="shared" si="12"/>
        <v>0</v>
      </c>
      <c r="IL37" s="15">
        <f t="shared" si="12"/>
        <v>0</v>
      </c>
      <c r="IM37" s="15">
        <f t="shared" si="12"/>
        <v>0</v>
      </c>
      <c r="IN37" s="15">
        <f t="shared" si="12"/>
        <v>0</v>
      </c>
      <c r="IO37" s="15">
        <f t="shared" si="12"/>
        <v>0</v>
      </c>
      <c r="IP37" s="15">
        <f t="shared" si="12"/>
        <v>0</v>
      </c>
      <c r="IQ37" s="15">
        <f t="shared" si="12"/>
        <v>0</v>
      </c>
      <c r="IR37" s="15">
        <f t="shared" si="12"/>
        <v>0</v>
      </c>
      <c r="IS37" s="15">
        <f t="shared" si="12"/>
        <v>0</v>
      </c>
      <c r="IT37" s="15">
        <f t="shared" si="12"/>
        <v>0</v>
      </c>
      <c r="IU37" s="15">
        <f t="shared" si="12"/>
        <v>0</v>
      </c>
      <c r="IV37" s="15">
        <f t="shared" si="12"/>
        <v>0</v>
      </c>
      <c r="IW37" s="15">
        <f t="shared" si="12"/>
        <v>0</v>
      </c>
      <c r="IX37" s="15">
        <f t="shared" si="12"/>
        <v>0</v>
      </c>
      <c r="IY37" s="15">
        <f t="shared" si="12"/>
        <v>0</v>
      </c>
      <c r="IZ37" s="15">
        <f t="shared" ref="IZ37:LK37" si="13">IZ8</f>
        <v>0</v>
      </c>
      <c r="JA37" s="15">
        <f t="shared" si="13"/>
        <v>0</v>
      </c>
      <c r="JB37" s="15">
        <f t="shared" si="13"/>
        <v>0</v>
      </c>
      <c r="JC37" s="15">
        <f t="shared" si="13"/>
        <v>0</v>
      </c>
      <c r="JD37" s="15">
        <f t="shared" si="13"/>
        <v>0</v>
      </c>
      <c r="JE37" s="15">
        <f t="shared" si="13"/>
        <v>0</v>
      </c>
      <c r="JF37" s="15">
        <f t="shared" si="13"/>
        <v>0</v>
      </c>
      <c r="JG37" s="15">
        <f t="shared" si="13"/>
        <v>0</v>
      </c>
      <c r="JH37" s="15">
        <f t="shared" si="13"/>
        <v>0</v>
      </c>
      <c r="JI37" s="15">
        <f t="shared" si="13"/>
        <v>0</v>
      </c>
      <c r="JJ37" s="15">
        <f t="shared" si="13"/>
        <v>0</v>
      </c>
      <c r="JK37" s="15">
        <f t="shared" si="13"/>
        <v>0</v>
      </c>
      <c r="JL37" s="15">
        <f t="shared" si="13"/>
        <v>0</v>
      </c>
      <c r="JM37" s="15">
        <f t="shared" si="13"/>
        <v>0</v>
      </c>
      <c r="JN37" s="15">
        <f t="shared" si="13"/>
        <v>0</v>
      </c>
      <c r="JO37" s="15">
        <f t="shared" si="13"/>
        <v>0</v>
      </c>
      <c r="JP37" s="15">
        <f t="shared" si="13"/>
        <v>0</v>
      </c>
      <c r="JQ37" s="15">
        <f t="shared" si="13"/>
        <v>0</v>
      </c>
      <c r="JR37" s="15">
        <f t="shared" si="13"/>
        <v>0</v>
      </c>
      <c r="JS37" s="15">
        <f t="shared" si="13"/>
        <v>0</v>
      </c>
      <c r="JT37" s="15">
        <f t="shared" si="13"/>
        <v>0</v>
      </c>
      <c r="JU37" s="15">
        <f t="shared" si="13"/>
        <v>0</v>
      </c>
      <c r="JV37" s="15">
        <f t="shared" si="13"/>
        <v>0</v>
      </c>
      <c r="JW37" s="15">
        <f t="shared" si="13"/>
        <v>0</v>
      </c>
      <c r="JX37" s="15">
        <f t="shared" si="13"/>
        <v>0</v>
      </c>
      <c r="JY37" s="15">
        <f t="shared" si="13"/>
        <v>0</v>
      </c>
      <c r="JZ37" s="15">
        <f t="shared" si="13"/>
        <v>0</v>
      </c>
      <c r="KA37" s="15">
        <f t="shared" si="13"/>
        <v>0</v>
      </c>
      <c r="KB37" s="15">
        <f t="shared" si="13"/>
        <v>0</v>
      </c>
      <c r="KC37" s="15">
        <f t="shared" si="13"/>
        <v>0</v>
      </c>
      <c r="KD37" s="15">
        <f t="shared" si="13"/>
        <v>0</v>
      </c>
      <c r="KE37" s="15">
        <f t="shared" si="13"/>
        <v>0</v>
      </c>
      <c r="KF37" s="15">
        <f t="shared" si="13"/>
        <v>0</v>
      </c>
      <c r="KG37" s="15">
        <f t="shared" si="13"/>
        <v>0</v>
      </c>
      <c r="KH37" s="15">
        <f t="shared" si="13"/>
        <v>0</v>
      </c>
      <c r="KI37" s="15">
        <f t="shared" si="13"/>
        <v>0</v>
      </c>
      <c r="KJ37" s="15">
        <f t="shared" si="13"/>
        <v>0</v>
      </c>
      <c r="KK37" s="15">
        <f t="shared" si="13"/>
        <v>0</v>
      </c>
      <c r="KL37" s="15">
        <f t="shared" si="13"/>
        <v>0</v>
      </c>
      <c r="KM37" s="15">
        <f t="shared" si="13"/>
        <v>0</v>
      </c>
      <c r="KN37" s="15">
        <f t="shared" si="13"/>
        <v>0</v>
      </c>
      <c r="KO37" s="18">
        <f t="shared" si="13"/>
        <v>5753852</v>
      </c>
      <c r="KP37" s="15">
        <f t="shared" si="13"/>
        <v>0</v>
      </c>
      <c r="KQ37" s="15">
        <f t="shared" si="13"/>
        <v>136115</v>
      </c>
      <c r="KR37" s="15">
        <f t="shared" si="13"/>
        <v>0</v>
      </c>
      <c r="KS37" s="15">
        <f t="shared" si="13"/>
        <v>404221</v>
      </c>
      <c r="KT37" s="15">
        <f t="shared" si="13"/>
        <v>0</v>
      </c>
      <c r="KU37" s="15">
        <f t="shared" si="13"/>
        <v>0</v>
      </c>
      <c r="KV37" s="15">
        <f t="shared" si="13"/>
        <v>0</v>
      </c>
      <c r="KW37" s="15">
        <f t="shared" si="13"/>
        <v>0</v>
      </c>
      <c r="KX37" s="15">
        <f t="shared" si="13"/>
        <v>0</v>
      </c>
      <c r="KY37" s="15">
        <f t="shared" si="13"/>
        <v>0</v>
      </c>
      <c r="KZ37" s="15">
        <f t="shared" si="13"/>
        <v>0</v>
      </c>
      <c r="LA37" s="15">
        <f t="shared" si="13"/>
        <v>0</v>
      </c>
      <c r="LB37" s="15">
        <f t="shared" si="13"/>
        <v>0</v>
      </c>
      <c r="LC37" s="15">
        <f t="shared" si="13"/>
        <v>0</v>
      </c>
      <c r="LD37" s="15">
        <f t="shared" si="13"/>
        <v>0</v>
      </c>
      <c r="LE37" s="15">
        <f t="shared" si="13"/>
        <v>0</v>
      </c>
      <c r="LF37" s="15">
        <f t="shared" si="13"/>
        <v>0</v>
      </c>
      <c r="LG37" s="15">
        <f t="shared" si="13"/>
        <v>0</v>
      </c>
      <c r="LH37" s="15">
        <f t="shared" si="13"/>
        <v>0</v>
      </c>
      <c r="LI37" s="15">
        <f t="shared" si="13"/>
        <v>0</v>
      </c>
      <c r="LJ37" s="15">
        <f t="shared" si="13"/>
        <v>0</v>
      </c>
      <c r="LK37" s="15">
        <f t="shared" si="13"/>
        <v>0</v>
      </c>
      <c r="LL37" s="15">
        <f t="shared" ref="LL37:NW37" si="14">LL8</f>
        <v>0</v>
      </c>
      <c r="LM37" s="15">
        <f t="shared" si="14"/>
        <v>0</v>
      </c>
      <c r="LN37" s="15">
        <f t="shared" si="14"/>
        <v>0</v>
      </c>
      <c r="LO37" s="15">
        <f t="shared" si="14"/>
        <v>0</v>
      </c>
      <c r="LP37" s="15">
        <f t="shared" si="14"/>
        <v>0</v>
      </c>
      <c r="LQ37" s="15">
        <f t="shared" si="14"/>
        <v>0</v>
      </c>
      <c r="LR37" s="15">
        <f t="shared" si="14"/>
        <v>0</v>
      </c>
      <c r="LS37" s="15">
        <f t="shared" si="14"/>
        <v>0</v>
      </c>
      <c r="LT37" s="15">
        <f t="shared" si="14"/>
        <v>0</v>
      </c>
      <c r="LU37" s="15">
        <f t="shared" si="14"/>
        <v>0</v>
      </c>
      <c r="LV37" s="15">
        <f t="shared" si="14"/>
        <v>0</v>
      </c>
      <c r="LW37" s="15">
        <f t="shared" si="14"/>
        <v>0</v>
      </c>
      <c r="LX37" s="15">
        <f t="shared" si="14"/>
        <v>0</v>
      </c>
      <c r="LY37" s="15">
        <f t="shared" si="14"/>
        <v>0</v>
      </c>
      <c r="LZ37" s="15">
        <f t="shared" si="14"/>
        <v>0</v>
      </c>
      <c r="MA37" s="15">
        <f t="shared" si="14"/>
        <v>0</v>
      </c>
      <c r="MB37" s="15">
        <f t="shared" si="14"/>
        <v>0</v>
      </c>
      <c r="MC37" s="15">
        <f t="shared" si="14"/>
        <v>0</v>
      </c>
      <c r="MD37" s="15">
        <f t="shared" si="14"/>
        <v>0</v>
      </c>
      <c r="ME37" s="15">
        <f t="shared" si="14"/>
        <v>0</v>
      </c>
      <c r="MF37" s="15">
        <f t="shared" si="14"/>
        <v>0</v>
      </c>
      <c r="MG37" s="15">
        <f t="shared" si="14"/>
        <v>0</v>
      </c>
      <c r="MH37" s="15">
        <f t="shared" si="14"/>
        <v>0</v>
      </c>
      <c r="MI37" s="15">
        <f t="shared" si="14"/>
        <v>0</v>
      </c>
      <c r="MJ37" s="15">
        <f t="shared" si="14"/>
        <v>0</v>
      </c>
      <c r="MK37" s="15">
        <f t="shared" si="14"/>
        <v>0</v>
      </c>
      <c r="ML37" s="15">
        <f t="shared" si="14"/>
        <v>0</v>
      </c>
      <c r="MM37" s="15">
        <f t="shared" si="14"/>
        <v>0</v>
      </c>
      <c r="MN37" s="15">
        <f t="shared" si="14"/>
        <v>0</v>
      </c>
      <c r="MO37" s="15">
        <f t="shared" si="14"/>
        <v>0</v>
      </c>
      <c r="MP37" s="15">
        <f t="shared" si="14"/>
        <v>0</v>
      </c>
      <c r="MQ37" s="15">
        <f t="shared" si="14"/>
        <v>0</v>
      </c>
      <c r="MR37" s="15">
        <f t="shared" si="14"/>
        <v>0</v>
      </c>
      <c r="MS37" s="15">
        <f t="shared" si="14"/>
        <v>0</v>
      </c>
      <c r="MT37" s="15">
        <f t="shared" si="14"/>
        <v>0</v>
      </c>
      <c r="MU37" s="15">
        <f t="shared" si="14"/>
        <v>0</v>
      </c>
      <c r="MV37" s="15">
        <f t="shared" si="14"/>
        <v>0</v>
      </c>
      <c r="MW37" s="15">
        <f t="shared" si="14"/>
        <v>0</v>
      </c>
      <c r="MX37" s="15">
        <f t="shared" si="14"/>
        <v>0</v>
      </c>
      <c r="MY37" s="15">
        <f t="shared" si="14"/>
        <v>0</v>
      </c>
      <c r="MZ37" s="15">
        <f t="shared" si="14"/>
        <v>0</v>
      </c>
      <c r="NA37" s="15">
        <f t="shared" si="14"/>
        <v>0</v>
      </c>
      <c r="NB37" s="15">
        <f t="shared" si="14"/>
        <v>0</v>
      </c>
      <c r="NC37" s="15">
        <f t="shared" si="14"/>
        <v>0</v>
      </c>
      <c r="ND37" s="15">
        <f t="shared" si="14"/>
        <v>0</v>
      </c>
      <c r="NE37" s="15">
        <f t="shared" si="14"/>
        <v>0</v>
      </c>
      <c r="NF37" s="15">
        <f t="shared" si="14"/>
        <v>0</v>
      </c>
      <c r="NG37" s="15">
        <f t="shared" si="14"/>
        <v>0</v>
      </c>
      <c r="NH37" s="15">
        <f t="shared" si="14"/>
        <v>0</v>
      </c>
      <c r="NI37" s="15">
        <f t="shared" si="14"/>
        <v>0</v>
      </c>
      <c r="NJ37" s="15">
        <f t="shared" si="14"/>
        <v>0</v>
      </c>
      <c r="NK37" s="15">
        <f t="shared" si="14"/>
        <v>0</v>
      </c>
      <c r="NL37" s="15">
        <f t="shared" si="14"/>
        <v>0</v>
      </c>
      <c r="NM37" s="15">
        <f t="shared" si="14"/>
        <v>0</v>
      </c>
      <c r="NN37" s="15">
        <f t="shared" si="14"/>
        <v>0</v>
      </c>
      <c r="NO37" s="15">
        <f t="shared" si="14"/>
        <v>0</v>
      </c>
      <c r="NP37" s="15">
        <f t="shared" si="14"/>
        <v>0</v>
      </c>
      <c r="NQ37" s="15">
        <f t="shared" si="14"/>
        <v>0</v>
      </c>
      <c r="NR37" s="15">
        <f t="shared" si="14"/>
        <v>0</v>
      </c>
      <c r="NS37" s="15">
        <f t="shared" si="14"/>
        <v>0</v>
      </c>
      <c r="NT37" s="15">
        <f t="shared" si="14"/>
        <v>0</v>
      </c>
      <c r="NU37" s="15">
        <f t="shared" si="14"/>
        <v>0</v>
      </c>
      <c r="NV37" s="15">
        <f t="shared" si="14"/>
        <v>0</v>
      </c>
      <c r="NW37" s="15">
        <f t="shared" si="14"/>
        <v>0</v>
      </c>
      <c r="NX37" s="15">
        <f t="shared" ref="NX37:OZ37" si="15">NX8</f>
        <v>0</v>
      </c>
      <c r="NY37" s="15">
        <f t="shared" si="15"/>
        <v>0</v>
      </c>
      <c r="NZ37" s="15">
        <f t="shared" si="15"/>
        <v>0</v>
      </c>
      <c r="OA37" s="15">
        <f t="shared" si="15"/>
        <v>0</v>
      </c>
      <c r="OB37" s="15">
        <f t="shared" si="15"/>
        <v>0</v>
      </c>
      <c r="OC37" s="15">
        <f t="shared" si="15"/>
        <v>0</v>
      </c>
      <c r="OD37" s="15">
        <f t="shared" si="15"/>
        <v>0</v>
      </c>
      <c r="OE37" s="15">
        <f t="shared" si="15"/>
        <v>0</v>
      </c>
      <c r="OF37" s="15">
        <f t="shared" si="15"/>
        <v>0</v>
      </c>
      <c r="OG37" s="15">
        <f t="shared" si="15"/>
        <v>0</v>
      </c>
      <c r="OH37" s="15">
        <f t="shared" si="15"/>
        <v>0</v>
      </c>
      <c r="OI37" s="15">
        <f t="shared" si="15"/>
        <v>0</v>
      </c>
      <c r="OJ37" s="15">
        <f t="shared" si="15"/>
        <v>0</v>
      </c>
      <c r="OK37" s="15">
        <f t="shared" si="15"/>
        <v>0</v>
      </c>
      <c r="OL37" s="15">
        <f t="shared" si="15"/>
        <v>0</v>
      </c>
      <c r="OM37" s="15">
        <f t="shared" si="15"/>
        <v>0</v>
      </c>
      <c r="ON37" s="15">
        <f t="shared" si="15"/>
        <v>0</v>
      </c>
      <c r="OO37" s="15">
        <f t="shared" si="15"/>
        <v>0</v>
      </c>
      <c r="OP37" s="15">
        <f t="shared" si="15"/>
        <v>10864718</v>
      </c>
      <c r="OQ37" s="15">
        <f t="shared" si="15"/>
        <v>0</v>
      </c>
      <c r="OR37" s="15">
        <f t="shared" si="15"/>
        <v>0</v>
      </c>
      <c r="OS37" s="15">
        <f t="shared" si="15"/>
        <v>0</v>
      </c>
      <c r="OT37" s="15">
        <f t="shared" si="15"/>
        <v>0</v>
      </c>
      <c r="OU37" s="15">
        <f t="shared" si="15"/>
        <v>921177</v>
      </c>
      <c r="OV37" s="15">
        <f t="shared" si="15"/>
        <v>0</v>
      </c>
      <c r="OW37" s="15">
        <f t="shared" si="15"/>
        <v>921177</v>
      </c>
      <c r="OX37" s="15">
        <f t="shared" si="15"/>
        <v>11785895</v>
      </c>
      <c r="OY37" s="15">
        <f t="shared" si="15"/>
        <v>0</v>
      </c>
      <c r="OZ37" s="15">
        <f t="shared" si="15"/>
        <v>11785895</v>
      </c>
      <c r="PA37" s="15">
        <f t="shared" ref="PA37:PB37" si="16">PA8</f>
        <v>0</v>
      </c>
      <c r="PB37" s="15">
        <f t="shared" si="16"/>
        <v>11785895</v>
      </c>
      <c r="PC37" s="20">
        <f>OX37-KO37</f>
        <v>6032043</v>
      </c>
      <c r="PD37" s="33">
        <f>PC37</f>
        <v>6032043</v>
      </c>
      <c r="PE37" s="172">
        <f>PC67*ED37/PC37</f>
        <v>10907.605889897002</v>
      </c>
      <c r="PF37" s="173">
        <f>PE37*(1+('수입거래표(기초_2009)'!OX12/'국산거래표(기초_2009)'!OX12))</f>
        <v>12423.020770471674</v>
      </c>
    </row>
    <row r="38" spans="1:422">
      <c r="A38" s="8" t="s">
        <v>461</v>
      </c>
      <c r="B38" s="9" t="s">
        <v>34</v>
      </c>
      <c r="C38" s="10">
        <f t="shared" si="0"/>
        <v>0</v>
      </c>
      <c r="D38" s="10">
        <f t="shared" ref="D38:BO38" si="17">D9</f>
        <v>0</v>
      </c>
      <c r="E38" s="10">
        <f t="shared" si="17"/>
        <v>0</v>
      </c>
      <c r="F38" s="10">
        <f t="shared" si="17"/>
        <v>0</v>
      </c>
      <c r="G38" s="10">
        <f t="shared" si="17"/>
        <v>0</v>
      </c>
      <c r="H38" s="10">
        <f t="shared" si="17"/>
        <v>0</v>
      </c>
      <c r="I38" s="10">
        <f t="shared" si="17"/>
        <v>0</v>
      </c>
      <c r="J38" s="10">
        <f t="shared" si="17"/>
        <v>0</v>
      </c>
      <c r="K38" s="10">
        <f t="shared" si="17"/>
        <v>0</v>
      </c>
      <c r="L38" s="10">
        <f t="shared" si="17"/>
        <v>0</v>
      </c>
      <c r="M38" s="10">
        <f t="shared" si="17"/>
        <v>0</v>
      </c>
      <c r="N38" s="10">
        <f t="shared" si="17"/>
        <v>0</v>
      </c>
      <c r="O38" s="10">
        <f t="shared" si="17"/>
        <v>0</v>
      </c>
      <c r="P38" s="10">
        <f t="shared" si="17"/>
        <v>0</v>
      </c>
      <c r="Q38" s="10">
        <f t="shared" si="17"/>
        <v>0</v>
      </c>
      <c r="R38" s="10">
        <f t="shared" si="17"/>
        <v>0</v>
      </c>
      <c r="S38" s="10">
        <f t="shared" si="17"/>
        <v>0</v>
      </c>
      <c r="T38" s="10">
        <f t="shared" si="17"/>
        <v>0</v>
      </c>
      <c r="U38" s="10">
        <f t="shared" si="17"/>
        <v>0</v>
      </c>
      <c r="V38" s="10">
        <f t="shared" si="17"/>
        <v>0</v>
      </c>
      <c r="W38" s="10">
        <f t="shared" si="17"/>
        <v>0</v>
      </c>
      <c r="X38" s="10">
        <f t="shared" si="17"/>
        <v>0</v>
      </c>
      <c r="Y38" s="10">
        <f t="shared" si="17"/>
        <v>0</v>
      </c>
      <c r="Z38" s="10">
        <f t="shared" si="17"/>
        <v>0</v>
      </c>
      <c r="AA38" s="10">
        <f t="shared" si="17"/>
        <v>0</v>
      </c>
      <c r="AB38" s="10">
        <f t="shared" si="17"/>
        <v>0</v>
      </c>
      <c r="AC38" s="10">
        <f t="shared" si="17"/>
        <v>0</v>
      </c>
      <c r="AD38" s="10">
        <f t="shared" si="17"/>
        <v>0</v>
      </c>
      <c r="AE38" s="10">
        <f t="shared" si="17"/>
        <v>0</v>
      </c>
      <c r="AF38" s="10">
        <f t="shared" si="17"/>
        <v>0</v>
      </c>
      <c r="AG38" s="10">
        <f t="shared" si="17"/>
        <v>0</v>
      </c>
      <c r="AH38" s="10">
        <f t="shared" si="17"/>
        <v>0</v>
      </c>
      <c r="AI38" s="10">
        <f t="shared" si="17"/>
        <v>0</v>
      </c>
      <c r="AJ38" s="10">
        <f t="shared" si="17"/>
        <v>0</v>
      </c>
      <c r="AK38" s="10">
        <f t="shared" si="17"/>
        <v>0</v>
      </c>
      <c r="AL38" s="10">
        <f t="shared" si="17"/>
        <v>0</v>
      </c>
      <c r="AM38" s="10">
        <f t="shared" si="17"/>
        <v>0</v>
      </c>
      <c r="AN38" s="10">
        <f t="shared" si="17"/>
        <v>0</v>
      </c>
      <c r="AO38" s="10">
        <f t="shared" si="17"/>
        <v>0</v>
      </c>
      <c r="AP38" s="10">
        <f t="shared" si="17"/>
        <v>0</v>
      </c>
      <c r="AQ38" s="10">
        <f t="shared" si="17"/>
        <v>0</v>
      </c>
      <c r="AR38" s="10">
        <f t="shared" si="17"/>
        <v>0</v>
      </c>
      <c r="AS38" s="10">
        <f t="shared" si="17"/>
        <v>0</v>
      </c>
      <c r="AT38" s="10">
        <f t="shared" si="17"/>
        <v>0</v>
      </c>
      <c r="AU38" s="10">
        <f t="shared" si="17"/>
        <v>0</v>
      </c>
      <c r="AV38" s="10">
        <f t="shared" si="17"/>
        <v>0</v>
      </c>
      <c r="AW38" s="10">
        <f t="shared" si="17"/>
        <v>0</v>
      </c>
      <c r="AX38" s="10">
        <f t="shared" si="17"/>
        <v>0</v>
      </c>
      <c r="AY38" s="10">
        <f t="shared" si="17"/>
        <v>0</v>
      </c>
      <c r="AZ38" s="10">
        <f t="shared" si="17"/>
        <v>0</v>
      </c>
      <c r="BA38" s="10">
        <f t="shared" si="17"/>
        <v>0</v>
      </c>
      <c r="BB38" s="10">
        <f t="shared" si="17"/>
        <v>0</v>
      </c>
      <c r="BC38" s="10">
        <f t="shared" si="17"/>
        <v>0</v>
      </c>
      <c r="BD38" s="10">
        <f t="shared" si="17"/>
        <v>0</v>
      </c>
      <c r="BE38" s="10">
        <f t="shared" si="17"/>
        <v>0</v>
      </c>
      <c r="BF38" s="10">
        <f t="shared" si="17"/>
        <v>0</v>
      </c>
      <c r="BG38" s="10">
        <f t="shared" si="17"/>
        <v>0</v>
      </c>
      <c r="BH38" s="10">
        <f t="shared" si="17"/>
        <v>0</v>
      </c>
      <c r="BI38" s="10">
        <f t="shared" si="17"/>
        <v>0</v>
      </c>
      <c r="BJ38" s="10">
        <f t="shared" si="17"/>
        <v>0</v>
      </c>
      <c r="BK38" s="10">
        <f t="shared" si="17"/>
        <v>0</v>
      </c>
      <c r="BL38" s="10">
        <f t="shared" si="17"/>
        <v>0</v>
      </c>
      <c r="BM38" s="10">
        <f t="shared" si="17"/>
        <v>0</v>
      </c>
      <c r="BN38" s="10">
        <f t="shared" si="17"/>
        <v>0</v>
      </c>
      <c r="BO38" s="10">
        <f t="shared" si="17"/>
        <v>0</v>
      </c>
      <c r="BP38" s="10">
        <f t="shared" ref="BP38:EA38" si="18">BP9</f>
        <v>0</v>
      </c>
      <c r="BQ38" s="10">
        <f t="shared" si="18"/>
        <v>0</v>
      </c>
      <c r="BR38" s="10">
        <f t="shared" si="18"/>
        <v>0</v>
      </c>
      <c r="BS38" s="10">
        <f t="shared" si="18"/>
        <v>0</v>
      </c>
      <c r="BT38" s="10">
        <f t="shared" si="18"/>
        <v>0</v>
      </c>
      <c r="BU38" s="10">
        <f t="shared" si="18"/>
        <v>0</v>
      </c>
      <c r="BV38" s="10">
        <f t="shared" si="18"/>
        <v>0</v>
      </c>
      <c r="BW38" s="10">
        <f t="shared" si="18"/>
        <v>0</v>
      </c>
      <c r="BX38" s="10">
        <f t="shared" si="18"/>
        <v>0</v>
      </c>
      <c r="BY38" s="10">
        <f t="shared" si="18"/>
        <v>0</v>
      </c>
      <c r="BZ38" s="10">
        <f t="shared" si="18"/>
        <v>0</v>
      </c>
      <c r="CA38" s="10">
        <f t="shared" si="18"/>
        <v>0</v>
      </c>
      <c r="CB38" s="10">
        <f t="shared" si="18"/>
        <v>0</v>
      </c>
      <c r="CC38" s="10">
        <f t="shared" si="18"/>
        <v>0</v>
      </c>
      <c r="CD38" s="10">
        <f t="shared" si="18"/>
        <v>0</v>
      </c>
      <c r="CE38" s="10">
        <f t="shared" si="18"/>
        <v>0</v>
      </c>
      <c r="CF38" s="10">
        <f t="shared" si="18"/>
        <v>0</v>
      </c>
      <c r="CG38" s="10">
        <f t="shared" si="18"/>
        <v>0</v>
      </c>
      <c r="CH38" s="10">
        <f t="shared" si="18"/>
        <v>0</v>
      </c>
      <c r="CI38" s="10">
        <f t="shared" si="18"/>
        <v>0</v>
      </c>
      <c r="CJ38" s="10">
        <f t="shared" si="18"/>
        <v>0</v>
      </c>
      <c r="CK38" s="10">
        <f t="shared" si="18"/>
        <v>0</v>
      </c>
      <c r="CL38" s="10">
        <f t="shared" si="18"/>
        <v>0</v>
      </c>
      <c r="CM38" s="10">
        <f t="shared" si="18"/>
        <v>0</v>
      </c>
      <c r="CN38" s="10">
        <f t="shared" si="18"/>
        <v>0</v>
      </c>
      <c r="CO38" s="10">
        <f t="shared" si="18"/>
        <v>0</v>
      </c>
      <c r="CP38" s="10">
        <f t="shared" si="18"/>
        <v>0</v>
      </c>
      <c r="CQ38" s="10">
        <f t="shared" si="18"/>
        <v>0</v>
      </c>
      <c r="CR38" s="10">
        <f t="shared" si="18"/>
        <v>0</v>
      </c>
      <c r="CS38" s="10">
        <f t="shared" si="18"/>
        <v>0</v>
      </c>
      <c r="CT38" s="10">
        <f t="shared" si="18"/>
        <v>0</v>
      </c>
      <c r="CU38" s="10">
        <f t="shared" si="18"/>
        <v>0</v>
      </c>
      <c r="CV38" s="10">
        <f t="shared" si="18"/>
        <v>0</v>
      </c>
      <c r="CW38" s="10">
        <f t="shared" si="18"/>
        <v>0</v>
      </c>
      <c r="CX38" s="10">
        <f t="shared" si="18"/>
        <v>0</v>
      </c>
      <c r="CY38" s="10">
        <f t="shared" si="18"/>
        <v>0</v>
      </c>
      <c r="CZ38" s="10">
        <f t="shared" si="18"/>
        <v>0</v>
      </c>
      <c r="DA38" s="10">
        <f t="shared" si="18"/>
        <v>0</v>
      </c>
      <c r="DB38" s="10">
        <f t="shared" si="18"/>
        <v>0</v>
      </c>
      <c r="DC38" s="10">
        <f t="shared" si="18"/>
        <v>0</v>
      </c>
      <c r="DD38" s="10">
        <f t="shared" si="18"/>
        <v>0</v>
      </c>
      <c r="DE38" s="10">
        <f t="shared" si="18"/>
        <v>0</v>
      </c>
      <c r="DF38" s="10">
        <f t="shared" si="18"/>
        <v>0</v>
      </c>
      <c r="DG38" s="10">
        <f t="shared" si="18"/>
        <v>0</v>
      </c>
      <c r="DH38" s="10">
        <f t="shared" si="18"/>
        <v>0</v>
      </c>
      <c r="DI38" s="10">
        <f t="shared" si="18"/>
        <v>0</v>
      </c>
      <c r="DJ38" s="10">
        <f t="shared" si="18"/>
        <v>0</v>
      </c>
      <c r="DK38" s="10">
        <f t="shared" si="18"/>
        <v>0</v>
      </c>
      <c r="DL38" s="10">
        <f t="shared" si="18"/>
        <v>0</v>
      </c>
      <c r="DM38" s="10">
        <f t="shared" si="18"/>
        <v>0</v>
      </c>
      <c r="DN38" s="10">
        <f t="shared" si="18"/>
        <v>0</v>
      </c>
      <c r="DO38" s="10">
        <f t="shared" si="18"/>
        <v>0</v>
      </c>
      <c r="DP38" s="10">
        <f t="shared" si="18"/>
        <v>0</v>
      </c>
      <c r="DQ38" s="10">
        <f t="shared" si="18"/>
        <v>0</v>
      </c>
      <c r="DR38" s="10">
        <f t="shared" si="18"/>
        <v>0</v>
      </c>
      <c r="DS38" s="10">
        <f t="shared" si="18"/>
        <v>0</v>
      </c>
      <c r="DT38" s="10">
        <f t="shared" si="18"/>
        <v>0</v>
      </c>
      <c r="DU38" s="10">
        <f t="shared" si="18"/>
        <v>0</v>
      </c>
      <c r="DV38" s="10">
        <f t="shared" si="18"/>
        <v>0</v>
      </c>
      <c r="DW38" s="10">
        <f t="shared" si="18"/>
        <v>0</v>
      </c>
      <c r="DX38" s="10">
        <f t="shared" si="18"/>
        <v>0</v>
      </c>
      <c r="DY38" s="10">
        <f t="shared" si="18"/>
        <v>0</v>
      </c>
      <c r="DZ38" s="10">
        <f t="shared" si="18"/>
        <v>0</v>
      </c>
      <c r="EA38" s="10">
        <f t="shared" si="18"/>
        <v>0</v>
      </c>
      <c r="EB38" s="10">
        <f t="shared" ref="EB38:GM38" si="19">EB9</f>
        <v>0</v>
      </c>
      <c r="EC38" s="10">
        <f t="shared" si="19"/>
        <v>0</v>
      </c>
      <c r="ED38" s="10">
        <f t="shared" si="19"/>
        <v>0</v>
      </c>
      <c r="EE38" s="10">
        <f t="shared" si="19"/>
        <v>12455662</v>
      </c>
      <c r="EF38" s="10">
        <f t="shared" si="19"/>
        <v>8134831</v>
      </c>
      <c r="EG38" s="10">
        <f t="shared" si="19"/>
        <v>7643217</v>
      </c>
      <c r="EH38" s="10">
        <f t="shared" si="19"/>
        <v>2521502</v>
      </c>
      <c r="EI38" s="10">
        <f t="shared" si="19"/>
        <v>19929622</v>
      </c>
      <c r="EJ38" s="10">
        <f t="shared" si="19"/>
        <v>10308754</v>
      </c>
      <c r="EK38" s="10">
        <f t="shared" si="19"/>
        <v>2336460</v>
      </c>
      <c r="EL38" s="10">
        <f t="shared" si="19"/>
        <v>2004320</v>
      </c>
      <c r="EM38" s="10">
        <f t="shared" si="19"/>
        <v>2270511</v>
      </c>
      <c r="EN38" s="10">
        <f t="shared" si="19"/>
        <v>0</v>
      </c>
      <c r="EO38" s="10">
        <f t="shared" si="19"/>
        <v>0</v>
      </c>
      <c r="EP38" s="10">
        <f t="shared" si="19"/>
        <v>0</v>
      </c>
      <c r="EQ38" s="10">
        <f t="shared" si="19"/>
        <v>0</v>
      </c>
      <c r="ER38" s="10">
        <f t="shared" si="19"/>
        <v>0</v>
      </c>
      <c r="ES38" s="10">
        <f t="shared" si="19"/>
        <v>0</v>
      </c>
      <c r="ET38" s="10">
        <f t="shared" si="19"/>
        <v>0</v>
      </c>
      <c r="EU38" s="10">
        <f t="shared" si="19"/>
        <v>0</v>
      </c>
      <c r="EV38" s="10">
        <f t="shared" si="19"/>
        <v>0</v>
      </c>
      <c r="EW38" s="10">
        <f t="shared" si="19"/>
        <v>0</v>
      </c>
      <c r="EX38" s="10">
        <f t="shared" si="19"/>
        <v>0</v>
      </c>
      <c r="EY38" s="10">
        <f t="shared" si="19"/>
        <v>0</v>
      </c>
      <c r="EZ38" s="10">
        <f t="shared" si="19"/>
        <v>0</v>
      </c>
      <c r="FA38" s="10">
        <f t="shared" si="19"/>
        <v>0</v>
      </c>
      <c r="FB38" s="10">
        <f t="shared" si="19"/>
        <v>0</v>
      </c>
      <c r="FC38" s="10">
        <f t="shared" si="19"/>
        <v>0</v>
      </c>
      <c r="FD38" s="10">
        <f t="shared" si="19"/>
        <v>0</v>
      </c>
      <c r="FE38" s="10">
        <f t="shared" si="19"/>
        <v>0</v>
      </c>
      <c r="FF38" s="10">
        <f t="shared" si="19"/>
        <v>0</v>
      </c>
      <c r="FG38" s="10">
        <f t="shared" si="19"/>
        <v>0</v>
      </c>
      <c r="FH38" s="10">
        <f t="shared" si="19"/>
        <v>0</v>
      </c>
      <c r="FI38" s="10">
        <f t="shared" si="19"/>
        <v>0</v>
      </c>
      <c r="FJ38" s="10">
        <f t="shared" si="19"/>
        <v>0</v>
      </c>
      <c r="FK38" s="10">
        <f t="shared" si="19"/>
        <v>0</v>
      </c>
      <c r="FL38" s="10">
        <f t="shared" si="19"/>
        <v>0</v>
      </c>
      <c r="FM38" s="10">
        <f t="shared" si="19"/>
        <v>0</v>
      </c>
      <c r="FN38" s="10">
        <f t="shared" si="19"/>
        <v>0</v>
      </c>
      <c r="FO38" s="10">
        <f t="shared" si="19"/>
        <v>0</v>
      </c>
      <c r="FP38" s="10">
        <f t="shared" si="19"/>
        <v>0</v>
      </c>
      <c r="FQ38" s="10">
        <f t="shared" si="19"/>
        <v>0</v>
      </c>
      <c r="FR38" s="10">
        <f t="shared" si="19"/>
        <v>0</v>
      </c>
      <c r="FS38" s="10">
        <f t="shared" si="19"/>
        <v>0</v>
      </c>
      <c r="FT38" s="10">
        <f t="shared" si="19"/>
        <v>0</v>
      </c>
      <c r="FU38" s="10">
        <f t="shared" si="19"/>
        <v>0</v>
      </c>
      <c r="FV38" s="10">
        <f t="shared" si="19"/>
        <v>0</v>
      </c>
      <c r="FW38" s="10">
        <f t="shared" si="19"/>
        <v>0</v>
      </c>
      <c r="FX38" s="10">
        <f t="shared" si="19"/>
        <v>0</v>
      </c>
      <c r="FY38" s="10">
        <f t="shared" si="19"/>
        <v>0</v>
      </c>
      <c r="FZ38" s="10">
        <f t="shared" si="19"/>
        <v>0</v>
      </c>
      <c r="GA38" s="10">
        <f t="shared" si="19"/>
        <v>0</v>
      </c>
      <c r="GB38" s="10">
        <f t="shared" si="19"/>
        <v>0</v>
      </c>
      <c r="GC38" s="10">
        <f t="shared" si="19"/>
        <v>0</v>
      </c>
      <c r="GD38" s="10">
        <f t="shared" si="19"/>
        <v>0</v>
      </c>
      <c r="GE38" s="10">
        <f t="shared" si="19"/>
        <v>0</v>
      </c>
      <c r="GF38" s="10">
        <f t="shared" si="19"/>
        <v>0</v>
      </c>
      <c r="GG38" s="10">
        <f t="shared" si="19"/>
        <v>0</v>
      </c>
      <c r="GH38" s="10">
        <f t="shared" si="19"/>
        <v>0</v>
      </c>
      <c r="GI38" s="10">
        <f t="shared" si="19"/>
        <v>0</v>
      </c>
      <c r="GJ38" s="10">
        <f t="shared" si="19"/>
        <v>0</v>
      </c>
      <c r="GK38" s="10">
        <f t="shared" si="19"/>
        <v>0</v>
      </c>
      <c r="GL38" s="10">
        <f t="shared" si="19"/>
        <v>0</v>
      </c>
      <c r="GM38" s="10">
        <f t="shared" si="19"/>
        <v>0</v>
      </c>
      <c r="GN38" s="10">
        <f t="shared" ref="GN38:IY38" si="20">GN9</f>
        <v>0</v>
      </c>
      <c r="GO38" s="10">
        <f t="shared" si="20"/>
        <v>0</v>
      </c>
      <c r="GP38" s="10">
        <f t="shared" si="20"/>
        <v>0</v>
      </c>
      <c r="GQ38" s="10">
        <f t="shared" si="20"/>
        <v>0</v>
      </c>
      <c r="GR38" s="10">
        <f t="shared" si="20"/>
        <v>0</v>
      </c>
      <c r="GS38" s="10">
        <f t="shared" si="20"/>
        <v>0</v>
      </c>
      <c r="GT38" s="10">
        <f t="shared" si="20"/>
        <v>0</v>
      </c>
      <c r="GU38" s="11">
        <f t="shared" si="20"/>
        <v>0</v>
      </c>
      <c r="GV38" s="11">
        <f t="shared" si="20"/>
        <v>0</v>
      </c>
      <c r="GW38" s="11">
        <f t="shared" si="20"/>
        <v>0</v>
      </c>
      <c r="GX38" s="11">
        <f t="shared" si="20"/>
        <v>0</v>
      </c>
      <c r="GY38" s="11">
        <f t="shared" si="20"/>
        <v>0</v>
      </c>
      <c r="GZ38" s="11">
        <f t="shared" si="20"/>
        <v>0</v>
      </c>
      <c r="HA38" s="11">
        <f t="shared" si="20"/>
        <v>0</v>
      </c>
      <c r="HB38" s="11">
        <f t="shared" si="20"/>
        <v>0</v>
      </c>
      <c r="HC38" s="11">
        <f t="shared" si="20"/>
        <v>0</v>
      </c>
      <c r="HD38" s="11">
        <f t="shared" si="20"/>
        <v>0</v>
      </c>
      <c r="HE38" s="11">
        <f t="shared" si="20"/>
        <v>0</v>
      </c>
      <c r="HF38" s="11">
        <f t="shared" si="20"/>
        <v>0</v>
      </c>
      <c r="HG38" s="11">
        <f t="shared" si="20"/>
        <v>0</v>
      </c>
      <c r="HH38" s="11">
        <f t="shared" si="20"/>
        <v>0</v>
      </c>
      <c r="HI38" s="11">
        <f t="shared" si="20"/>
        <v>0</v>
      </c>
      <c r="HJ38" s="11">
        <f t="shared" si="20"/>
        <v>0</v>
      </c>
      <c r="HK38" s="11">
        <f t="shared" si="20"/>
        <v>0</v>
      </c>
      <c r="HL38" s="11">
        <f t="shared" si="20"/>
        <v>0</v>
      </c>
      <c r="HM38" s="11">
        <f t="shared" si="20"/>
        <v>0</v>
      </c>
      <c r="HN38" s="11">
        <f t="shared" si="20"/>
        <v>0</v>
      </c>
      <c r="HO38" s="11">
        <f t="shared" si="20"/>
        <v>0</v>
      </c>
      <c r="HP38" s="11">
        <f t="shared" si="20"/>
        <v>0</v>
      </c>
      <c r="HQ38" s="11">
        <f t="shared" si="20"/>
        <v>0</v>
      </c>
      <c r="HR38" s="11">
        <f t="shared" si="20"/>
        <v>0</v>
      </c>
      <c r="HS38" s="11">
        <f t="shared" si="20"/>
        <v>0</v>
      </c>
      <c r="HT38" s="11">
        <f t="shared" si="20"/>
        <v>0</v>
      </c>
      <c r="HU38" s="11">
        <f t="shared" si="20"/>
        <v>0</v>
      </c>
      <c r="HV38" s="11">
        <f t="shared" si="20"/>
        <v>0</v>
      </c>
      <c r="HW38" s="11">
        <f t="shared" si="20"/>
        <v>0</v>
      </c>
      <c r="HX38" s="11">
        <f t="shared" si="20"/>
        <v>0</v>
      </c>
      <c r="HY38" s="11">
        <f t="shared" si="20"/>
        <v>0</v>
      </c>
      <c r="HZ38" s="11">
        <f t="shared" si="20"/>
        <v>0</v>
      </c>
      <c r="IA38" s="11">
        <f t="shared" si="20"/>
        <v>0</v>
      </c>
      <c r="IB38" s="11">
        <f t="shared" si="20"/>
        <v>0</v>
      </c>
      <c r="IC38" s="11">
        <f t="shared" si="20"/>
        <v>0</v>
      </c>
      <c r="ID38" s="11">
        <f t="shared" si="20"/>
        <v>0</v>
      </c>
      <c r="IE38" s="11">
        <f t="shared" si="20"/>
        <v>0</v>
      </c>
      <c r="IF38" s="11">
        <f t="shared" si="20"/>
        <v>0</v>
      </c>
      <c r="IG38" s="11">
        <f t="shared" si="20"/>
        <v>0</v>
      </c>
      <c r="IH38" s="11">
        <f t="shared" si="20"/>
        <v>0</v>
      </c>
      <c r="II38" s="11">
        <f t="shared" si="20"/>
        <v>0</v>
      </c>
      <c r="IJ38" s="11">
        <f t="shared" si="20"/>
        <v>0</v>
      </c>
      <c r="IK38" s="11">
        <f t="shared" si="20"/>
        <v>0</v>
      </c>
      <c r="IL38" s="11">
        <f t="shared" si="20"/>
        <v>0</v>
      </c>
      <c r="IM38" s="11">
        <f t="shared" si="20"/>
        <v>0</v>
      </c>
      <c r="IN38" s="11">
        <f t="shared" si="20"/>
        <v>0</v>
      </c>
      <c r="IO38" s="11">
        <f t="shared" si="20"/>
        <v>0</v>
      </c>
      <c r="IP38" s="11">
        <f t="shared" si="20"/>
        <v>0</v>
      </c>
      <c r="IQ38" s="11">
        <f t="shared" si="20"/>
        <v>0</v>
      </c>
      <c r="IR38" s="11">
        <f t="shared" si="20"/>
        <v>0</v>
      </c>
      <c r="IS38" s="11">
        <f t="shared" si="20"/>
        <v>0</v>
      </c>
      <c r="IT38" s="11">
        <f t="shared" si="20"/>
        <v>0</v>
      </c>
      <c r="IU38" s="11">
        <f t="shared" si="20"/>
        <v>0</v>
      </c>
      <c r="IV38" s="11">
        <f t="shared" si="20"/>
        <v>0</v>
      </c>
      <c r="IW38" s="11">
        <f t="shared" si="20"/>
        <v>0</v>
      </c>
      <c r="IX38" s="11">
        <f t="shared" si="20"/>
        <v>0</v>
      </c>
      <c r="IY38" s="11">
        <f t="shared" si="20"/>
        <v>0</v>
      </c>
      <c r="IZ38" s="11">
        <f t="shared" ref="IZ38:LK38" si="21">IZ9</f>
        <v>0</v>
      </c>
      <c r="JA38" s="11">
        <f t="shared" si="21"/>
        <v>0</v>
      </c>
      <c r="JB38" s="11">
        <f t="shared" si="21"/>
        <v>0</v>
      </c>
      <c r="JC38" s="11">
        <f t="shared" si="21"/>
        <v>0</v>
      </c>
      <c r="JD38" s="11">
        <f t="shared" si="21"/>
        <v>0</v>
      </c>
      <c r="JE38" s="11">
        <f t="shared" si="21"/>
        <v>0</v>
      </c>
      <c r="JF38" s="11">
        <f t="shared" si="21"/>
        <v>0</v>
      </c>
      <c r="JG38" s="11">
        <f t="shared" si="21"/>
        <v>0</v>
      </c>
      <c r="JH38" s="11">
        <f t="shared" si="21"/>
        <v>0</v>
      </c>
      <c r="JI38" s="11">
        <f t="shared" si="21"/>
        <v>0</v>
      </c>
      <c r="JJ38" s="11">
        <f t="shared" si="21"/>
        <v>0</v>
      </c>
      <c r="JK38" s="11">
        <f t="shared" si="21"/>
        <v>0</v>
      </c>
      <c r="JL38" s="11">
        <f t="shared" si="21"/>
        <v>0</v>
      </c>
      <c r="JM38" s="11">
        <f t="shared" si="21"/>
        <v>0</v>
      </c>
      <c r="JN38" s="11">
        <f t="shared" si="21"/>
        <v>0</v>
      </c>
      <c r="JO38" s="11">
        <f t="shared" si="21"/>
        <v>0</v>
      </c>
      <c r="JP38" s="11">
        <f t="shared" si="21"/>
        <v>0</v>
      </c>
      <c r="JQ38" s="11">
        <f t="shared" si="21"/>
        <v>0</v>
      </c>
      <c r="JR38" s="11">
        <f t="shared" si="21"/>
        <v>0</v>
      </c>
      <c r="JS38" s="11">
        <f t="shared" si="21"/>
        <v>0</v>
      </c>
      <c r="JT38" s="11">
        <f t="shared" si="21"/>
        <v>0</v>
      </c>
      <c r="JU38" s="11">
        <f t="shared" si="21"/>
        <v>0</v>
      </c>
      <c r="JV38" s="11">
        <f t="shared" si="21"/>
        <v>0</v>
      </c>
      <c r="JW38" s="11">
        <f t="shared" si="21"/>
        <v>0</v>
      </c>
      <c r="JX38" s="11">
        <f t="shared" si="21"/>
        <v>0</v>
      </c>
      <c r="JY38" s="11">
        <f t="shared" si="21"/>
        <v>0</v>
      </c>
      <c r="JZ38" s="11">
        <f t="shared" si="21"/>
        <v>0</v>
      </c>
      <c r="KA38" s="11">
        <f t="shared" si="21"/>
        <v>0</v>
      </c>
      <c r="KB38" s="11">
        <f t="shared" si="21"/>
        <v>0</v>
      </c>
      <c r="KC38" s="11">
        <f t="shared" si="21"/>
        <v>0</v>
      </c>
      <c r="KD38" s="11">
        <f t="shared" si="21"/>
        <v>0</v>
      </c>
      <c r="KE38" s="11">
        <f t="shared" si="21"/>
        <v>0</v>
      </c>
      <c r="KF38" s="11">
        <f t="shared" si="21"/>
        <v>0</v>
      </c>
      <c r="KG38" s="11">
        <f t="shared" si="21"/>
        <v>0</v>
      </c>
      <c r="KH38" s="11">
        <f t="shared" si="21"/>
        <v>0</v>
      </c>
      <c r="KI38" s="11">
        <f t="shared" si="21"/>
        <v>0</v>
      </c>
      <c r="KJ38" s="11">
        <f t="shared" si="21"/>
        <v>0</v>
      </c>
      <c r="KK38" s="11">
        <f t="shared" si="21"/>
        <v>0</v>
      </c>
      <c r="KL38" s="11">
        <f t="shared" si="21"/>
        <v>0</v>
      </c>
      <c r="KM38" s="11">
        <f t="shared" si="21"/>
        <v>0</v>
      </c>
      <c r="KN38" s="11">
        <f t="shared" si="21"/>
        <v>0</v>
      </c>
      <c r="KO38" s="11">
        <f t="shared" si="21"/>
        <v>0</v>
      </c>
      <c r="KP38" s="11">
        <f t="shared" si="21"/>
        <v>0</v>
      </c>
      <c r="KQ38" s="11">
        <f t="shared" si="21"/>
        <v>0</v>
      </c>
      <c r="KR38" s="11">
        <f t="shared" si="21"/>
        <v>0</v>
      </c>
      <c r="KS38" s="11">
        <f t="shared" si="21"/>
        <v>0</v>
      </c>
      <c r="KT38" s="11">
        <f t="shared" si="21"/>
        <v>0</v>
      </c>
      <c r="KU38" s="11">
        <f t="shared" si="21"/>
        <v>0</v>
      </c>
      <c r="KV38" s="11">
        <f t="shared" si="21"/>
        <v>0</v>
      </c>
      <c r="KW38" s="11">
        <f t="shared" si="21"/>
        <v>0</v>
      </c>
      <c r="KX38" s="11">
        <f t="shared" si="21"/>
        <v>0</v>
      </c>
      <c r="KY38" s="11">
        <f t="shared" si="21"/>
        <v>0</v>
      </c>
      <c r="KZ38" s="11">
        <f t="shared" si="21"/>
        <v>0</v>
      </c>
      <c r="LA38" s="11">
        <f t="shared" si="21"/>
        <v>0</v>
      </c>
      <c r="LB38" s="11">
        <f t="shared" si="21"/>
        <v>0</v>
      </c>
      <c r="LC38" s="11">
        <f t="shared" si="21"/>
        <v>0</v>
      </c>
      <c r="LD38" s="11">
        <f t="shared" si="21"/>
        <v>0</v>
      </c>
      <c r="LE38" s="11">
        <f t="shared" si="21"/>
        <v>0</v>
      </c>
      <c r="LF38" s="11">
        <f t="shared" si="21"/>
        <v>0</v>
      </c>
      <c r="LG38" s="11">
        <f t="shared" si="21"/>
        <v>0</v>
      </c>
      <c r="LH38" s="11">
        <f t="shared" si="21"/>
        <v>0</v>
      </c>
      <c r="LI38" s="11">
        <f t="shared" si="21"/>
        <v>0</v>
      </c>
      <c r="LJ38" s="11">
        <f t="shared" si="21"/>
        <v>0</v>
      </c>
      <c r="LK38" s="11">
        <f t="shared" si="21"/>
        <v>0</v>
      </c>
      <c r="LL38" s="11">
        <f t="shared" ref="LL38:NW38" si="22">LL9</f>
        <v>0</v>
      </c>
      <c r="LM38" s="11">
        <f t="shared" si="22"/>
        <v>0</v>
      </c>
      <c r="LN38" s="11">
        <f t="shared" si="22"/>
        <v>0</v>
      </c>
      <c r="LO38" s="11">
        <f t="shared" si="22"/>
        <v>0</v>
      </c>
      <c r="LP38" s="11">
        <f t="shared" si="22"/>
        <v>0</v>
      </c>
      <c r="LQ38" s="11">
        <f t="shared" si="22"/>
        <v>0</v>
      </c>
      <c r="LR38" s="11">
        <f t="shared" si="22"/>
        <v>0</v>
      </c>
      <c r="LS38" s="11">
        <f t="shared" si="22"/>
        <v>0</v>
      </c>
      <c r="LT38" s="11">
        <f t="shared" si="22"/>
        <v>0</v>
      </c>
      <c r="LU38" s="11">
        <f t="shared" si="22"/>
        <v>0</v>
      </c>
      <c r="LV38" s="11">
        <f t="shared" si="22"/>
        <v>0</v>
      </c>
      <c r="LW38" s="11">
        <f t="shared" si="22"/>
        <v>0</v>
      </c>
      <c r="LX38" s="11">
        <f t="shared" si="22"/>
        <v>0</v>
      </c>
      <c r="LY38" s="11">
        <f t="shared" si="22"/>
        <v>0</v>
      </c>
      <c r="LZ38" s="11">
        <f t="shared" si="22"/>
        <v>0</v>
      </c>
      <c r="MA38" s="11">
        <f t="shared" si="22"/>
        <v>0</v>
      </c>
      <c r="MB38" s="11">
        <f t="shared" si="22"/>
        <v>0</v>
      </c>
      <c r="MC38" s="11">
        <f t="shared" si="22"/>
        <v>0</v>
      </c>
      <c r="MD38" s="11">
        <f t="shared" si="22"/>
        <v>0</v>
      </c>
      <c r="ME38" s="11">
        <f t="shared" si="22"/>
        <v>0</v>
      </c>
      <c r="MF38" s="11">
        <f t="shared" si="22"/>
        <v>0</v>
      </c>
      <c r="MG38" s="11">
        <f t="shared" si="22"/>
        <v>0</v>
      </c>
      <c r="MH38" s="11">
        <f t="shared" si="22"/>
        <v>0</v>
      </c>
      <c r="MI38" s="11">
        <f t="shared" si="22"/>
        <v>0</v>
      </c>
      <c r="MJ38" s="11">
        <f t="shared" si="22"/>
        <v>0</v>
      </c>
      <c r="MK38" s="11">
        <f t="shared" si="22"/>
        <v>0</v>
      </c>
      <c r="ML38" s="11">
        <f t="shared" si="22"/>
        <v>0</v>
      </c>
      <c r="MM38" s="11">
        <f t="shared" si="22"/>
        <v>0</v>
      </c>
      <c r="MN38" s="11">
        <f t="shared" si="22"/>
        <v>0</v>
      </c>
      <c r="MO38" s="11">
        <f t="shared" si="22"/>
        <v>0</v>
      </c>
      <c r="MP38" s="11">
        <f t="shared" si="22"/>
        <v>0</v>
      </c>
      <c r="MQ38" s="11">
        <f t="shared" si="22"/>
        <v>0</v>
      </c>
      <c r="MR38" s="11">
        <f t="shared" si="22"/>
        <v>0</v>
      </c>
      <c r="MS38" s="11">
        <f t="shared" si="22"/>
        <v>0</v>
      </c>
      <c r="MT38" s="11">
        <f t="shared" si="22"/>
        <v>0</v>
      </c>
      <c r="MU38" s="11">
        <f t="shared" si="22"/>
        <v>0</v>
      </c>
      <c r="MV38" s="11">
        <f t="shared" si="22"/>
        <v>0</v>
      </c>
      <c r="MW38" s="11">
        <f t="shared" si="22"/>
        <v>0</v>
      </c>
      <c r="MX38" s="11">
        <f t="shared" si="22"/>
        <v>0</v>
      </c>
      <c r="MY38" s="11">
        <f t="shared" si="22"/>
        <v>0</v>
      </c>
      <c r="MZ38" s="11">
        <f t="shared" si="22"/>
        <v>0</v>
      </c>
      <c r="NA38" s="11">
        <f t="shared" si="22"/>
        <v>0</v>
      </c>
      <c r="NB38" s="11">
        <f t="shared" si="22"/>
        <v>0</v>
      </c>
      <c r="NC38" s="11">
        <f t="shared" si="22"/>
        <v>0</v>
      </c>
      <c r="ND38" s="11">
        <f t="shared" si="22"/>
        <v>0</v>
      </c>
      <c r="NE38" s="11">
        <f t="shared" si="22"/>
        <v>0</v>
      </c>
      <c r="NF38" s="11">
        <f t="shared" si="22"/>
        <v>0</v>
      </c>
      <c r="NG38" s="11">
        <f t="shared" si="22"/>
        <v>0</v>
      </c>
      <c r="NH38" s="11">
        <f t="shared" si="22"/>
        <v>0</v>
      </c>
      <c r="NI38" s="11">
        <f t="shared" si="22"/>
        <v>0</v>
      </c>
      <c r="NJ38" s="11">
        <f t="shared" si="22"/>
        <v>0</v>
      </c>
      <c r="NK38" s="11">
        <f t="shared" si="22"/>
        <v>0</v>
      </c>
      <c r="NL38" s="11">
        <f t="shared" si="22"/>
        <v>0</v>
      </c>
      <c r="NM38" s="11">
        <f t="shared" si="22"/>
        <v>0</v>
      </c>
      <c r="NN38" s="11">
        <f t="shared" si="22"/>
        <v>0</v>
      </c>
      <c r="NO38" s="11">
        <f t="shared" si="22"/>
        <v>0</v>
      </c>
      <c r="NP38" s="11">
        <f t="shared" si="22"/>
        <v>0</v>
      </c>
      <c r="NQ38" s="11">
        <f t="shared" si="22"/>
        <v>0</v>
      </c>
      <c r="NR38" s="11">
        <f t="shared" si="22"/>
        <v>0</v>
      </c>
      <c r="NS38" s="11">
        <f t="shared" si="22"/>
        <v>0</v>
      </c>
      <c r="NT38" s="11">
        <f t="shared" si="22"/>
        <v>0</v>
      </c>
      <c r="NU38" s="11">
        <f t="shared" si="22"/>
        <v>0</v>
      </c>
      <c r="NV38" s="11">
        <f t="shared" si="22"/>
        <v>0</v>
      </c>
      <c r="NW38" s="11">
        <f t="shared" si="22"/>
        <v>0</v>
      </c>
      <c r="NX38" s="11">
        <f t="shared" ref="NX38:OZ38" si="23">NX9</f>
        <v>0</v>
      </c>
      <c r="NY38" s="11">
        <f t="shared" si="23"/>
        <v>0</v>
      </c>
      <c r="NZ38" s="11">
        <f t="shared" si="23"/>
        <v>0</v>
      </c>
      <c r="OA38" s="11">
        <f t="shared" si="23"/>
        <v>0</v>
      </c>
      <c r="OB38" s="11">
        <f t="shared" si="23"/>
        <v>0</v>
      </c>
      <c r="OC38" s="11">
        <f t="shared" si="23"/>
        <v>0</v>
      </c>
      <c r="OD38" s="11">
        <f t="shared" si="23"/>
        <v>0</v>
      </c>
      <c r="OE38" s="11">
        <f t="shared" si="23"/>
        <v>0</v>
      </c>
      <c r="OF38" s="11">
        <f t="shared" si="23"/>
        <v>0</v>
      </c>
      <c r="OG38" s="11">
        <f t="shared" si="23"/>
        <v>0</v>
      </c>
      <c r="OH38" s="11">
        <f t="shared" si="23"/>
        <v>0</v>
      </c>
      <c r="OI38" s="11">
        <f t="shared" si="23"/>
        <v>0</v>
      </c>
      <c r="OJ38" s="11">
        <f t="shared" si="23"/>
        <v>0</v>
      </c>
      <c r="OK38" s="11">
        <f t="shared" si="23"/>
        <v>0</v>
      </c>
      <c r="OL38" s="11">
        <f t="shared" si="23"/>
        <v>0</v>
      </c>
      <c r="OM38" s="11">
        <f t="shared" si="23"/>
        <v>0</v>
      </c>
      <c r="ON38" s="11">
        <f t="shared" si="23"/>
        <v>0</v>
      </c>
      <c r="OO38" s="11">
        <f t="shared" si="23"/>
        <v>0</v>
      </c>
      <c r="OP38" s="11">
        <f t="shared" si="23"/>
        <v>67604879</v>
      </c>
      <c r="OQ38" s="11">
        <f t="shared" si="23"/>
        <v>0</v>
      </c>
      <c r="OR38" s="11">
        <f t="shared" si="23"/>
        <v>0</v>
      </c>
      <c r="OS38" s="11">
        <f t="shared" si="23"/>
        <v>0</v>
      </c>
      <c r="OT38" s="11">
        <f t="shared" si="23"/>
        <v>0</v>
      </c>
      <c r="OU38" s="11">
        <f t="shared" si="23"/>
        <v>-3856210</v>
      </c>
      <c r="OV38" s="11">
        <f t="shared" si="23"/>
        <v>0</v>
      </c>
      <c r="OW38" s="11">
        <f t="shared" si="23"/>
        <v>-3856210</v>
      </c>
      <c r="OX38" s="11">
        <f t="shared" si="23"/>
        <v>63748669</v>
      </c>
      <c r="OY38" s="11">
        <f t="shared" si="23"/>
        <v>24252</v>
      </c>
      <c r="OZ38" s="11">
        <f t="shared" si="23"/>
        <v>63724417</v>
      </c>
      <c r="PA38" s="11">
        <f t="shared" ref="PA38:PB38" si="24">PA9</f>
        <v>0</v>
      </c>
      <c r="PB38" s="11">
        <f t="shared" si="24"/>
        <v>63748669</v>
      </c>
      <c r="PC38" s="19"/>
      <c r="PD38" s="34">
        <f>PB38</f>
        <v>63748669</v>
      </c>
    </row>
    <row r="39" spans="1:422">
      <c r="A39" s="8" t="s">
        <v>462</v>
      </c>
      <c r="B39" s="9" t="s">
        <v>35</v>
      </c>
      <c r="C39" s="10">
        <f t="shared" si="0"/>
        <v>0</v>
      </c>
      <c r="D39" s="10">
        <f t="shared" ref="D39:BO39" si="25">D10</f>
        <v>0</v>
      </c>
      <c r="E39" s="10">
        <f t="shared" si="25"/>
        <v>0</v>
      </c>
      <c r="F39" s="10">
        <f t="shared" si="25"/>
        <v>0</v>
      </c>
      <c r="G39" s="10">
        <f t="shared" si="25"/>
        <v>0</v>
      </c>
      <c r="H39" s="10">
        <f t="shared" si="25"/>
        <v>0</v>
      </c>
      <c r="I39" s="10">
        <f t="shared" si="25"/>
        <v>0</v>
      </c>
      <c r="J39" s="10">
        <f t="shared" si="25"/>
        <v>0</v>
      </c>
      <c r="K39" s="10">
        <f t="shared" si="25"/>
        <v>0</v>
      </c>
      <c r="L39" s="10">
        <f t="shared" si="25"/>
        <v>0</v>
      </c>
      <c r="M39" s="10">
        <f t="shared" si="25"/>
        <v>0</v>
      </c>
      <c r="N39" s="10">
        <f t="shared" si="25"/>
        <v>0</v>
      </c>
      <c r="O39" s="10">
        <f t="shared" si="25"/>
        <v>0</v>
      </c>
      <c r="P39" s="10">
        <f t="shared" si="25"/>
        <v>0</v>
      </c>
      <c r="Q39" s="10">
        <f t="shared" si="25"/>
        <v>0</v>
      </c>
      <c r="R39" s="10">
        <f t="shared" si="25"/>
        <v>0</v>
      </c>
      <c r="S39" s="10">
        <f t="shared" si="25"/>
        <v>0</v>
      </c>
      <c r="T39" s="10">
        <f t="shared" si="25"/>
        <v>0</v>
      </c>
      <c r="U39" s="10">
        <f t="shared" si="25"/>
        <v>0</v>
      </c>
      <c r="V39" s="10">
        <f t="shared" si="25"/>
        <v>0</v>
      </c>
      <c r="W39" s="10">
        <f t="shared" si="25"/>
        <v>0</v>
      </c>
      <c r="X39" s="10">
        <f t="shared" si="25"/>
        <v>0</v>
      </c>
      <c r="Y39" s="10">
        <f t="shared" si="25"/>
        <v>0</v>
      </c>
      <c r="Z39" s="10">
        <f t="shared" si="25"/>
        <v>0</v>
      </c>
      <c r="AA39" s="10">
        <f t="shared" si="25"/>
        <v>0</v>
      </c>
      <c r="AB39" s="10">
        <f t="shared" si="25"/>
        <v>0</v>
      </c>
      <c r="AC39" s="10">
        <f t="shared" si="25"/>
        <v>0</v>
      </c>
      <c r="AD39" s="10">
        <f t="shared" si="25"/>
        <v>0</v>
      </c>
      <c r="AE39" s="10">
        <f t="shared" si="25"/>
        <v>0</v>
      </c>
      <c r="AF39" s="10">
        <f t="shared" si="25"/>
        <v>0</v>
      </c>
      <c r="AG39" s="10">
        <f t="shared" si="25"/>
        <v>0</v>
      </c>
      <c r="AH39" s="10">
        <f t="shared" si="25"/>
        <v>0</v>
      </c>
      <c r="AI39" s="10">
        <f t="shared" si="25"/>
        <v>0</v>
      </c>
      <c r="AJ39" s="10">
        <f t="shared" si="25"/>
        <v>0</v>
      </c>
      <c r="AK39" s="10">
        <f t="shared" si="25"/>
        <v>0</v>
      </c>
      <c r="AL39" s="10">
        <f t="shared" si="25"/>
        <v>0</v>
      </c>
      <c r="AM39" s="10">
        <f t="shared" si="25"/>
        <v>0</v>
      </c>
      <c r="AN39" s="10">
        <f t="shared" si="25"/>
        <v>0</v>
      </c>
      <c r="AO39" s="10">
        <f t="shared" si="25"/>
        <v>0</v>
      </c>
      <c r="AP39" s="10">
        <f t="shared" si="25"/>
        <v>0</v>
      </c>
      <c r="AQ39" s="10">
        <f t="shared" si="25"/>
        <v>0</v>
      </c>
      <c r="AR39" s="10">
        <f t="shared" si="25"/>
        <v>0</v>
      </c>
      <c r="AS39" s="10">
        <f t="shared" si="25"/>
        <v>0</v>
      </c>
      <c r="AT39" s="10">
        <f t="shared" si="25"/>
        <v>0</v>
      </c>
      <c r="AU39" s="10">
        <f t="shared" si="25"/>
        <v>0</v>
      </c>
      <c r="AV39" s="10">
        <f t="shared" si="25"/>
        <v>0</v>
      </c>
      <c r="AW39" s="10">
        <f t="shared" si="25"/>
        <v>0</v>
      </c>
      <c r="AX39" s="10">
        <f t="shared" si="25"/>
        <v>0</v>
      </c>
      <c r="AY39" s="10">
        <f t="shared" si="25"/>
        <v>0</v>
      </c>
      <c r="AZ39" s="10">
        <f t="shared" si="25"/>
        <v>0</v>
      </c>
      <c r="BA39" s="10">
        <f t="shared" si="25"/>
        <v>0</v>
      </c>
      <c r="BB39" s="10">
        <f t="shared" si="25"/>
        <v>0</v>
      </c>
      <c r="BC39" s="10">
        <f t="shared" si="25"/>
        <v>0</v>
      </c>
      <c r="BD39" s="10">
        <f t="shared" si="25"/>
        <v>0</v>
      </c>
      <c r="BE39" s="10">
        <f t="shared" si="25"/>
        <v>0</v>
      </c>
      <c r="BF39" s="10">
        <f t="shared" si="25"/>
        <v>0</v>
      </c>
      <c r="BG39" s="10">
        <f t="shared" si="25"/>
        <v>0</v>
      </c>
      <c r="BH39" s="10">
        <f t="shared" si="25"/>
        <v>0</v>
      </c>
      <c r="BI39" s="10">
        <f t="shared" si="25"/>
        <v>0</v>
      </c>
      <c r="BJ39" s="10">
        <f t="shared" si="25"/>
        <v>0</v>
      </c>
      <c r="BK39" s="10">
        <f t="shared" si="25"/>
        <v>0</v>
      </c>
      <c r="BL39" s="10">
        <f t="shared" si="25"/>
        <v>0</v>
      </c>
      <c r="BM39" s="10">
        <f t="shared" si="25"/>
        <v>0</v>
      </c>
      <c r="BN39" s="10">
        <f t="shared" si="25"/>
        <v>0</v>
      </c>
      <c r="BO39" s="10">
        <f t="shared" si="25"/>
        <v>0</v>
      </c>
      <c r="BP39" s="10">
        <f t="shared" ref="BP39:EA39" si="26">BP10</f>
        <v>0</v>
      </c>
      <c r="BQ39" s="10">
        <f t="shared" si="26"/>
        <v>0</v>
      </c>
      <c r="BR39" s="10">
        <f t="shared" si="26"/>
        <v>0</v>
      </c>
      <c r="BS39" s="10">
        <f t="shared" si="26"/>
        <v>0</v>
      </c>
      <c r="BT39" s="10">
        <f t="shared" si="26"/>
        <v>0</v>
      </c>
      <c r="BU39" s="10">
        <f t="shared" si="26"/>
        <v>0</v>
      </c>
      <c r="BV39" s="10">
        <f t="shared" si="26"/>
        <v>0</v>
      </c>
      <c r="BW39" s="10">
        <f t="shared" si="26"/>
        <v>0</v>
      </c>
      <c r="BX39" s="10">
        <f t="shared" si="26"/>
        <v>0</v>
      </c>
      <c r="BY39" s="10">
        <f t="shared" si="26"/>
        <v>0</v>
      </c>
      <c r="BZ39" s="10">
        <f t="shared" si="26"/>
        <v>0</v>
      </c>
      <c r="CA39" s="10">
        <f t="shared" si="26"/>
        <v>0</v>
      </c>
      <c r="CB39" s="10">
        <f t="shared" si="26"/>
        <v>0</v>
      </c>
      <c r="CC39" s="10">
        <f t="shared" si="26"/>
        <v>0</v>
      </c>
      <c r="CD39" s="10">
        <f t="shared" si="26"/>
        <v>0</v>
      </c>
      <c r="CE39" s="10">
        <f t="shared" si="26"/>
        <v>0</v>
      </c>
      <c r="CF39" s="10">
        <f t="shared" si="26"/>
        <v>0</v>
      </c>
      <c r="CG39" s="10">
        <f t="shared" si="26"/>
        <v>0</v>
      </c>
      <c r="CH39" s="10">
        <f t="shared" si="26"/>
        <v>0</v>
      </c>
      <c r="CI39" s="10">
        <f t="shared" si="26"/>
        <v>0</v>
      </c>
      <c r="CJ39" s="10">
        <f t="shared" si="26"/>
        <v>0</v>
      </c>
      <c r="CK39" s="10">
        <f t="shared" si="26"/>
        <v>0</v>
      </c>
      <c r="CL39" s="10">
        <f t="shared" si="26"/>
        <v>0</v>
      </c>
      <c r="CM39" s="10">
        <f t="shared" si="26"/>
        <v>0</v>
      </c>
      <c r="CN39" s="10">
        <f t="shared" si="26"/>
        <v>0</v>
      </c>
      <c r="CO39" s="10">
        <f t="shared" si="26"/>
        <v>0</v>
      </c>
      <c r="CP39" s="10">
        <f t="shared" si="26"/>
        <v>0</v>
      </c>
      <c r="CQ39" s="10">
        <f t="shared" si="26"/>
        <v>0</v>
      </c>
      <c r="CR39" s="10">
        <f t="shared" si="26"/>
        <v>0</v>
      </c>
      <c r="CS39" s="10">
        <f t="shared" si="26"/>
        <v>0</v>
      </c>
      <c r="CT39" s="10">
        <f t="shared" si="26"/>
        <v>0</v>
      </c>
      <c r="CU39" s="10">
        <f t="shared" si="26"/>
        <v>0</v>
      </c>
      <c r="CV39" s="10">
        <f t="shared" si="26"/>
        <v>0</v>
      </c>
      <c r="CW39" s="10">
        <f t="shared" si="26"/>
        <v>0</v>
      </c>
      <c r="CX39" s="10">
        <f t="shared" si="26"/>
        <v>0</v>
      </c>
      <c r="CY39" s="10">
        <f t="shared" si="26"/>
        <v>0</v>
      </c>
      <c r="CZ39" s="10">
        <f t="shared" si="26"/>
        <v>0</v>
      </c>
      <c r="DA39" s="10">
        <f t="shared" si="26"/>
        <v>0</v>
      </c>
      <c r="DB39" s="10">
        <f t="shared" si="26"/>
        <v>0</v>
      </c>
      <c r="DC39" s="10">
        <f t="shared" si="26"/>
        <v>0</v>
      </c>
      <c r="DD39" s="10">
        <f t="shared" si="26"/>
        <v>0</v>
      </c>
      <c r="DE39" s="10">
        <f t="shared" si="26"/>
        <v>0</v>
      </c>
      <c r="DF39" s="10">
        <f t="shared" si="26"/>
        <v>0</v>
      </c>
      <c r="DG39" s="10">
        <f t="shared" si="26"/>
        <v>0</v>
      </c>
      <c r="DH39" s="10">
        <f t="shared" si="26"/>
        <v>0</v>
      </c>
      <c r="DI39" s="10">
        <f t="shared" si="26"/>
        <v>0</v>
      </c>
      <c r="DJ39" s="10">
        <f t="shared" si="26"/>
        <v>0</v>
      </c>
      <c r="DK39" s="10">
        <f t="shared" si="26"/>
        <v>0</v>
      </c>
      <c r="DL39" s="10">
        <f t="shared" si="26"/>
        <v>0</v>
      </c>
      <c r="DM39" s="10">
        <f t="shared" si="26"/>
        <v>0</v>
      </c>
      <c r="DN39" s="10">
        <f t="shared" si="26"/>
        <v>0</v>
      </c>
      <c r="DO39" s="10">
        <f t="shared" si="26"/>
        <v>0</v>
      </c>
      <c r="DP39" s="10">
        <f t="shared" si="26"/>
        <v>0</v>
      </c>
      <c r="DQ39" s="10">
        <f t="shared" si="26"/>
        <v>0</v>
      </c>
      <c r="DR39" s="10">
        <f t="shared" si="26"/>
        <v>0</v>
      </c>
      <c r="DS39" s="10">
        <f t="shared" si="26"/>
        <v>0</v>
      </c>
      <c r="DT39" s="10">
        <f t="shared" si="26"/>
        <v>0</v>
      </c>
      <c r="DU39" s="10">
        <f t="shared" si="26"/>
        <v>0</v>
      </c>
      <c r="DV39" s="10">
        <f t="shared" si="26"/>
        <v>0</v>
      </c>
      <c r="DW39" s="10">
        <f t="shared" si="26"/>
        <v>0</v>
      </c>
      <c r="DX39" s="10">
        <f t="shared" si="26"/>
        <v>0</v>
      </c>
      <c r="DY39" s="10">
        <f t="shared" si="26"/>
        <v>0</v>
      </c>
      <c r="DZ39" s="10">
        <f t="shared" si="26"/>
        <v>0</v>
      </c>
      <c r="EA39" s="10">
        <f t="shared" si="26"/>
        <v>0</v>
      </c>
      <c r="EB39" s="10">
        <f t="shared" ref="EB39:GM39" si="27">EB10</f>
        <v>0</v>
      </c>
      <c r="EC39" s="10">
        <f t="shared" si="27"/>
        <v>0</v>
      </c>
      <c r="ED39" s="10">
        <f t="shared" si="27"/>
        <v>0</v>
      </c>
      <c r="EE39" s="10">
        <f t="shared" si="27"/>
        <v>0</v>
      </c>
      <c r="EF39" s="10">
        <f t="shared" si="27"/>
        <v>0</v>
      </c>
      <c r="EG39" s="10">
        <f t="shared" si="27"/>
        <v>0</v>
      </c>
      <c r="EH39" s="10">
        <f t="shared" si="27"/>
        <v>0</v>
      </c>
      <c r="EI39" s="10">
        <f t="shared" si="27"/>
        <v>0</v>
      </c>
      <c r="EJ39" s="10">
        <f t="shared" si="27"/>
        <v>0</v>
      </c>
      <c r="EK39" s="10">
        <f t="shared" si="27"/>
        <v>0</v>
      </c>
      <c r="EL39" s="10">
        <f t="shared" si="27"/>
        <v>0</v>
      </c>
      <c r="EM39" s="10">
        <f t="shared" si="27"/>
        <v>0</v>
      </c>
      <c r="EN39" s="10">
        <f t="shared" si="27"/>
        <v>0</v>
      </c>
      <c r="EO39" s="10">
        <f t="shared" si="27"/>
        <v>0</v>
      </c>
      <c r="EP39" s="10">
        <f t="shared" si="27"/>
        <v>0</v>
      </c>
      <c r="EQ39" s="10">
        <f t="shared" si="27"/>
        <v>0</v>
      </c>
      <c r="ER39" s="10">
        <f t="shared" si="27"/>
        <v>0</v>
      </c>
      <c r="ES39" s="10">
        <f t="shared" si="27"/>
        <v>0</v>
      </c>
      <c r="ET39" s="10">
        <f t="shared" si="27"/>
        <v>0</v>
      </c>
      <c r="EU39" s="10">
        <f t="shared" si="27"/>
        <v>0</v>
      </c>
      <c r="EV39" s="10">
        <f t="shared" si="27"/>
        <v>0</v>
      </c>
      <c r="EW39" s="10">
        <f t="shared" si="27"/>
        <v>0</v>
      </c>
      <c r="EX39" s="10">
        <f t="shared" si="27"/>
        <v>0</v>
      </c>
      <c r="EY39" s="10">
        <f t="shared" si="27"/>
        <v>0</v>
      </c>
      <c r="EZ39" s="10">
        <f t="shared" si="27"/>
        <v>0</v>
      </c>
      <c r="FA39" s="10">
        <f t="shared" si="27"/>
        <v>0</v>
      </c>
      <c r="FB39" s="10">
        <f t="shared" si="27"/>
        <v>0</v>
      </c>
      <c r="FC39" s="10">
        <f t="shared" si="27"/>
        <v>0</v>
      </c>
      <c r="FD39" s="10">
        <f t="shared" si="27"/>
        <v>0</v>
      </c>
      <c r="FE39" s="10">
        <f t="shared" si="27"/>
        <v>0</v>
      </c>
      <c r="FF39" s="10">
        <f t="shared" si="27"/>
        <v>0</v>
      </c>
      <c r="FG39" s="10">
        <f t="shared" si="27"/>
        <v>0</v>
      </c>
      <c r="FH39" s="10">
        <f t="shared" si="27"/>
        <v>0</v>
      </c>
      <c r="FI39" s="10">
        <f t="shared" si="27"/>
        <v>0</v>
      </c>
      <c r="FJ39" s="10">
        <f t="shared" si="27"/>
        <v>0</v>
      </c>
      <c r="FK39" s="10">
        <f t="shared" si="27"/>
        <v>0</v>
      </c>
      <c r="FL39" s="10">
        <f t="shared" si="27"/>
        <v>0</v>
      </c>
      <c r="FM39" s="10">
        <f t="shared" si="27"/>
        <v>0</v>
      </c>
      <c r="FN39" s="10">
        <f t="shared" si="27"/>
        <v>0</v>
      </c>
      <c r="FO39" s="10">
        <f t="shared" si="27"/>
        <v>0</v>
      </c>
      <c r="FP39" s="10">
        <f t="shared" si="27"/>
        <v>0</v>
      </c>
      <c r="FQ39" s="10">
        <f t="shared" si="27"/>
        <v>0</v>
      </c>
      <c r="FR39" s="10">
        <f t="shared" si="27"/>
        <v>0</v>
      </c>
      <c r="FS39" s="10">
        <f t="shared" si="27"/>
        <v>0</v>
      </c>
      <c r="FT39" s="10">
        <f t="shared" si="27"/>
        <v>0</v>
      </c>
      <c r="FU39" s="10">
        <f t="shared" si="27"/>
        <v>0</v>
      </c>
      <c r="FV39" s="10">
        <f t="shared" si="27"/>
        <v>0</v>
      </c>
      <c r="FW39" s="10">
        <f t="shared" si="27"/>
        <v>0</v>
      </c>
      <c r="FX39" s="10">
        <f t="shared" si="27"/>
        <v>0</v>
      </c>
      <c r="FY39" s="10">
        <f t="shared" si="27"/>
        <v>0</v>
      </c>
      <c r="FZ39" s="10">
        <f t="shared" si="27"/>
        <v>0</v>
      </c>
      <c r="GA39" s="10">
        <f t="shared" si="27"/>
        <v>0</v>
      </c>
      <c r="GB39" s="10">
        <f t="shared" si="27"/>
        <v>0</v>
      </c>
      <c r="GC39" s="10">
        <f t="shared" si="27"/>
        <v>0</v>
      </c>
      <c r="GD39" s="10">
        <f t="shared" si="27"/>
        <v>0</v>
      </c>
      <c r="GE39" s="10">
        <f t="shared" si="27"/>
        <v>0</v>
      </c>
      <c r="GF39" s="10">
        <f t="shared" si="27"/>
        <v>0</v>
      </c>
      <c r="GG39" s="10">
        <f t="shared" si="27"/>
        <v>0</v>
      </c>
      <c r="GH39" s="10">
        <f t="shared" si="27"/>
        <v>0</v>
      </c>
      <c r="GI39" s="10">
        <f t="shared" si="27"/>
        <v>0</v>
      </c>
      <c r="GJ39" s="10">
        <f t="shared" si="27"/>
        <v>0</v>
      </c>
      <c r="GK39" s="10">
        <f t="shared" si="27"/>
        <v>0</v>
      </c>
      <c r="GL39" s="10">
        <f t="shared" si="27"/>
        <v>0</v>
      </c>
      <c r="GM39" s="10">
        <f t="shared" si="27"/>
        <v>0</v>
      </c>
      <c r="GN39" s="10">
        <f t="shared" ref="GN39:IY39" si="28">GN10</f>
        <v>0</v>
      </c>
      <c r="GO39" s="10">
        <f t="shared" si="28"/>
        <v>0</v>
      </c>
      <c r="GP39" s="10">
        <f t="shared" si="28"/>
        <v>0</v>
      </c>
      <c r="GQ39" s="10">
        <f t="shared" si="28"/>
        <v>0</v>
      </c>
      <c r="GR39" s="10">
        <f t="shared" si="28"/>
        <v>0</v>
      </c>
      <c r="GS39" s="10">
        <f t="shared" si="28"/>
        <v>0</v>
      </c>
      <c r="GT39" s="10">
        <f t="shared" si="28"/>
        <v>0</v>
      </c>
      <c r="GU39" s="11">
        <f t="shared" si="28"/>
        <v>0</v>
      </c>
      <c r="GV39" s="11">
        <f t="shared" si="28"/>
        <v>0</v>
      </c>
      <c r="GW39" s="11">
        <f t="shared" si="28"/>
        <v>0</v>
      </c>
      <c r="GX39" s="11">
        <f t="shared" si="28"/>
        <v>0</v>
      </c>
      <c r="GY39" s="11">
        <f t="shared" si="28"/>
        <v>0</v>
      </c>
      <c r="GZ39" s="11">
        <f t="shared" si="28"/>
        <v>0</v>
      </c>
      <c r="HA39" s="11">
        <f t="shared" si="28"/>
        <v>0</v>
      </c>
      <c r="HB39" s="11">
        <f t="shared" si="28"/>
        <v>0</v>
      </c>
      <c r="HC39" s="11">
        <f t="shared" si="28"/>
        <v>0</v>
      </c>
      <c r="HD39" s="11">
        <f t="shared" si="28"/>
        <v>0</v>
      </c>
      <c r="HE39" s="11">
        <f t="shared" si="28"/>
        <v>0</v>
      </c>
      <c r="HF39" s="11">
        <f t="shared" si="28"/>
        <v>0</v>
      </c>
      <c r="HG39" s="11">
        <f t="shared" si="28"/>
        <v>0</v>
      </c>
      <c r="HH39" s="11">
        <f t="shared" si="28"/>
        <v>0</v>
      </c>
      <c r="HI39" s="11">
        <f t="shared" si="28"/>
        <v>0</v>
      </c>
      <c r="HJ39" s="11">
        <f t="shared" si="28"/>
        <v>0</v>
      </c>
      <c r="HK39" s="11">
        <f t="shared" si="28"/>
        <v>0</v>
      </c>
      <c r="HL39" s="11">
        <f t="shared" si="28"/>
        <v>0</v>
      </c>
      <c r="HM39" s="11">
        <f t="shared" si="28"/>
        <v>0</v>
      </c>
      <c r="HN39" s="11">
        <f t="shared" si="28"/>
        <v>0</v>
      </c>
      <c r="HO39" s="11">
        <f t="shared" si="28"/>
        <v>0</v>
      </c>
      <c r="HP39" s="11">
        <f t="shared" si="28"/>
        <v>0</v>
      </c>
      <c r="HQ39" s="11">
        <f t="shared" si="28"/>
        <v>0</v>
      </c>
      <c r="HR39" s="11">
        <f t="shared" si="28"/>
        <v>0</v>
      </c>
      <c r="HS39" s="11">
        <f t="shared" si="28"/>
        <v>0</v>
      </c>
      <c r="HT39" s="11">
        <f t="shared" si="28"/>
        <v>0</v>
      </c>
      <c r="HU39" s="11">
        <f t="shared" si="28"/>
        <v>0</v>
      </c>
      <c r="HV39" s="11">
        <f t="shared" si="28"/>
        <v>0</v>
      </c>
      <c r="HW39" s="11">
        <f t="shared" si="28"/>
        <v>0</v>
      </c>
      <c r="HX39" s="11">
        <f t="shared" si="28"/>
        <v>0</v>
      </c>
      <c r="HY39" s="11">
        <f t="shared" si="28"/>
        <v>0</v>
      </c>
      <c r="HZ39" s="11">
        <f t="shared" si="28"/>
        <v>0</v>
      </c>
      <c r="IA39" s="11">
        <f t="shared" si="28"/>
        <v>0</v>
      </c>
      <c r="IB39" s="11">
        <f t="shared" si="28"/>
        <v>0</v>
      </c>
      <c r="IC39" s="11">
        <f t="shared" si="28"/>
        <v>0</v>
      </c>
      <c r="ID39" s="11">
        <f t="shared" si="28"/>
        <v>0</v>
      </c>
      <c r="IE39" s="11">
        <f t="shared" si="28"/>
        <v>0</v>
      </c>
      <c r="IF39" s="11">
        <f t="shared" si="28"/>
        <v>0</v>
      </c>
      <c r="IG39" s="11">
        <f t="shared" si="28"/>
        <v>0</v>
      </c>
      <c r="IH39" s="11">
        <f t="shared" si="28"/>
        <v>0</v>
      </c>
      <c r="II39" s="11">
        <f t="shared" si="28"/>
        <v>0</v>
      </c>
      <c r="IJ39" s="11">
        <f t="shared" si="28"/>
        <v>0</v>
      </c>
      <c r="IK39" s="11">
        <f t="shared" si="28"/>
        <v>0</v>
      </c>
      <c r="IL39" s="11">
        <f t="shared" si="28"/>
        <v>0</v>
      </c>
      <c r="IM39" s="11">
        <f t="shared" si="28"/>
        <v>0</v>
      </c>
      <c r="IN39" s="11">
        <f t="shared" si="28"/>
        <v>0</v>
      </c>
      <c r="IO39" s="11">
        <f t="shared" si="28"/>
        <v>0</v>
      </c>
      <c r="IP39" s="11">
        <f t="shared" si="28"/>
        <v>0</v>
      </c>
      <c r="IQ39" s="11">
        <f t="shared" si="28"/>
        <v>0</v>
      </c>
      <c r="IR39" s="11">
        <f t="shared" si="28"/>
        <v>0</v>
      </c>
      <c r="IS39" s="11">
        <f t="shared" si="28"/>
        <v>0</v>
      </c>
      <c r="IT39" s="11">
        <f t="shared" si="28"/>
        <v>0</v>
      </c>
      <c r="IU39" s="11">
        <f t="shared" si="28"/>
        <v>0</v>
      </c>
      <c r="IV39" s="11">
        <f t="shared" si="28"/>
        <v>0</v>
      </c>
      <c r="IW39" s="11">
        <f t="shared" si="28"/>
        <v>0</v>
      </c>
      <c r="IX39" s="11">
        <f t="shared" si="28"/>
        <v>0</v>
      </c>
      <c r="IY39" s="11">
        <f t="shared" si="28"/>
        <v>0</v>
      </c>
      <c r="IZ39" s="11">
        <f t="shared" ref="IZ39:LK39" si="29">IZ10</f>
        <v>0</v>
      </c>
      <c r="JA39" s="11">
        <f t="shared" si="29"/>
        <v>0</v>
      </c>
      <c r="JB39" s="11">
        <f t="shared" si="29"/>
        <v>0</v>
      </c>
      <c r="JC39" s="11">
        <f t="shared" si="29"/>
        <v>0</v>
      </c>
      <c r="JD39" s="11">
        <f t="shared" si="29"/>
        <v>0</v>
      </c>
      <c r="JE39" s="11">
        <f t="shared" si="29"/>
        <v>0</v>
      </c>
      <c r="JF39" s="11">
        <f t="shared" si="29"/>
        <v>0</v>
      </c>
      <c r="JG39" s="11">
        <f t="shared" si="29"/>
        <v>0</v>
      </c>
      <c r="JH39" s="11">
        <f t="shared" si="29"/>
        <v>0</v>
      </c>
      <c r="JI39" s="11">
        <f t="shared" si="29"/>
        <v>0</v>
      </c>
      <c r="JJ39" s="11">
        <f t="shared" si="29"/>
        <v>0</v>
      </c>
      <c r="JK39" s="11">
        <f t="shared" si="29"/>
        <v>0</v>
      </c>
      <c r="JL39" s="11">
        <f t="shared" si="29"/>
        <v>0</v>
      </c>
      <c r="JM39" s="11">
        <f t="shared" si="29"/>
        <v>0</v>
      </c>
      <c r="JN39" s="11">
        <f t="shared" si="29"/>
        <v>0</v>
      </c>
      <c r="JO39" s="11">
        <f t="shared" si="29"/>
        <v>0</v>
      </c>
      <c r="JP39" s="11">
        <f t="shared" si="29"/>
        <v>0</v>
      </c>
      <c r="JQ39" s="11">
        <f t="shared" si="29"/>
        <v>0</v>
      </c>
      <c r="JR39" s="11">
        <f t="shared" si="29"/>
        <v>0</v>
      </c>
      <c r="JS39" s="11">
        <f t="shared" si="29"/>
        <v>0</v>
      </c>
      <c r="JT39" s="11">
        <f t="shared" si="29"/>
        <v>0</v>
      </c>
      <c r="JU39" s="11">
        <f t="shared" si="29"/>
        <v>0</v>
      </c>
      <c r="JV39" s="11">
        <f t="shared" si="29"/>
        <v>0</v>
      </c>
      <c r="JW39" s="11">
        <f t="shared" si="29"/>
        <v>0</v>
      </c>
      <c r="JX39" s="11">
        <f t="shared" si="29"/>
        <v>0</v>
      </c>
      <c r="JY39" s="11">
        <f t="shared" si="29"/>
        <v>0</v>
      </c>
      <c r="JZ39" s="11">
        <f t="shared" si="29"/>
        <v>0</v>
      </c>
      <c r="KA39" s="11">
        <f t="shared" si="29"/>
        <v>0</v>
      </c>
      <c r="KB39" s="11">
        <f t="shared" si="29"/>
        <v>0</v>
      </c>
      <c r="KC39" s="11">
        <f t="shared" si="29"/>
        <v>0</v>
      </c>
      <c r="KD39" s="11">
        <f t="shared" si="29"/>
        <v>0</v>
      </c>
      <c r="KE39" s="11">
        <f t="shared" si="29"/>
        <v>0</v>
      </c>
      <c r="KF39" s="11">
        <f t="shared" si="29"/>
        <v>0</v>
      </c>
      <c r="KG39" s="11">
        <f t="shared" si="29"/>
        <v>0</v>
      </c>
      <c r="KH39" s="11">
        <f t="shared" si="29"/>
        <v>0</v>
      </c>
      <c r="KI39" s="11">
        <f t="shared" si="29"/>
        <v>0</v>
      </c>
      <c r="KJ39" s="11">
        <f t="shared" si="29"/>
        <v>0</v>
      </c>
      <c r="KK39" s="11">
        <f t="shared" si="29"/>
        <v>0</v>
      </c>
      <c r="KL39" s="11">
        <f t="shared" si="29"/>
        <v>0</v>
      </c>
      <c r="KM39" s="11">
        <f t="shared" si="29"/>
        <v>0</v>
      </c>
      <c r="KN39" s="11">
        <f t="shared" si="29"/>
        <v>0</v>
      </c>
      <c r="KO39" s="11">
        <f t="shared" si="29"/>
        <v>0</v>
      </c>
      <c r="KP39" s="11">
        <f t="shared" si="29"/>
        <v>0</v>
      </c>
      <c r="KQ39" s="11">
        <f t="shared" si="29"/>
        <v>0</v>
      </c>
      <c r="KR39" s="11">
        <f t="shared" si="29"/>
        <v>16616744</v>
      </c>
      <c r="KS39" s="11">
        <f t="shared" si="29"/>
        <v>0</v>
      </c>
      <c r="KT39" s="11">
        <f t="shared" si="29"/>
        <v>0</v>
      </c>
      <c r="KU39" s="11">
        <f t="shared" si="29"/>
        <v>0</v>
      </c>
      <c r="KV39" s="11">
        <f t="shared" si="29"/>
        <v>0</v>
      </c>
      <c r="KW39" s="11">
        <f t="shared" si="29"/>
        <v>0</v>
      </c>
      <c r="KX39" s="11">
        <f t="shared" si="29"/>
        <v>0</v>
      </c>
      <c r="KY39" s="11">
        <f t="shared" si="29"/>
        <v>0</v>
      </c>
      <c r="KZ39" s="11">
        <f t="shared" si="29"/>
        <v>0</v>
      </c>
      <c r="LA39" s="11">
        <f t="shared" si="29"/>
        <v>0</v>
      </c>
      <c r="LB39" s="11">
        <f t="shared" si="29"/>
        <v>0</v>
      </c>
      <c r="LC39" s="11">
        <f t="shared" si="29"/>
        <v>0</v>
      </c>
      <c r="LD39" s="11">
        <f t="shared" si="29"/>
        <v>0</v>
      </c>
      <c r="LE39" s="11">
        <f t="shared" si="29"/>
        <v>0</v>
      </c>
      <c r="LF39" s="11">
        <f t="shared" si="29"/>
        <v>0</v>
      </c>
      <c r="LG39" s="11">
        <f t="shared" si="29"/>
        <v>0</v>
      </c>
      <c r="LH39" s="11">
        <f t="shared" si="29"/>
        <v>0</v>
      </c>
      <c r="LI39" s="11">
        <f t="shared" si="29"/>
        <v>0</v>
      </c>
      <c r="LJ39" s="11">
        <f t="shared" si="29"/>
        <v>0</v>
      </c>
      <c r="LK39" s="11">
        <f t="shared" si="29"/>
        <v>0</v>
      </c>
      <c r="LL39" s="11">
        <f t="shared" ref="LL39:NW39" si="30">LL10</f>
        <v>0</v>
      </c>
      <c r="LM39" s="11">
        <f t="shared" si="30"/>
        <v>0</v>
      </c>
      <c r="LN39" s="11">
        <f t="shared" si="30"/>
        <v>0</v>
      </c>
      <c r="LO39" s="11">
        <f t="shared" si="30"/>
        <v>0</v>
      </c>
      <c r="LP39" s="11">
        <f t="shared" si="30"/>
        <v>0</v>
      </c>
      <c r="LQ39" s="11">
        <f t="shared" si="30"/>
        <v>0</v>
      </c>
      <c r="LR39" s="11">
        <f t="shared" si="30"/>
        <v>0</v>
      </c>
      <c r="LS39" s="11">
        <f t="shared" si="30"/>
        <v>0</v>
      </c>
      <c r="LT39" s="11">
        <f t="shared" si="30"/>
        <v>0</v>
      </c>
      <c r="LU39" s="11">
        <f t="shared" si="30"/>
        <v>0</v>
      </c>
      <c r="LV39" s="11">
        <f t="shared" si="30"/>
        <v>0</v>
      </c>
      <c r="LW39" s="11">
        <f t="shared" si="30"/>
        <v>0</v>
      </c>
      <c r="LX39" s="11">
        <f t="shared" si="30"/>
        <v>0</v>
      </c>
      <c r="LY39" s="11">
        <f t="shared" si="30"/>
        <v>0</v>
      </c>
      <c r="LZ39" s="11">
        <f t="shared" si="30"/>
        <v>0</v>
      </c>
      <c r="MA39" s="11">
        <f t="shared" si="30"/>
        <v>0</v>
      </c>
      <c r="MB39" s="11">
        <f t="shared" si="30"/>
        <v>0</v>
      </c>
      <c r="MC39" s="11">
        <f t="shared" si="30"/>
        <v>0</v>
      </c>
      <c r="MD39" s="11">
        <f t="shared" si="30"/>
        <v>0</v>
      </c>
      <c r="ME39" s="11">
        <f t="shared" si="30"/>
        <v>0</v>
      </c>
      <c r="MF39" s="11">
        <f t="shared" si="30"/>
        <v>0</v>
      </c>
      <c r="MG39" s="11">
        <f t="shared" si="30"/>
        <v>0</v>
      </c>
      <c r="MH39" s="11">
        <f t="shared" si="30"/>
        <v>0</v>
      </c>
      <c r="MI39" s="11">
        <f t="shared" si="30"/>
        <v>0</v>
      </c>
      <c r="MJ39" s="11">
        <f t="shared" si="30"/>
        <v>0</v>
      </c>
      <c r="MK39" s="11">
        <f t="shared" si="30"/>
        <v>0</v>
      </c>
      <c r="ML39" s="11">
        <f t="shared" si="30"/>
        <v>0</v>
      </c>
      <c r="MM39" s="11">
        <f t="shared" si="30"/>
        <v>0</v>
      </c>
      <c r="MN39" s="11">
        <f t="shared" si="30"/>
        <v>0</v>
      </c>
      <c r="MO39" s="11">
        <f t="shared" si="30"/>
        <v>0</v>
      </c>
      <c r="MP39" s="11">
        <f t="shared" si="30"/>
        <v>0</v>
      </c>
      <c r="MQ39" s="11">
        <f t="shared" si="30"/>
        <v>0</v>
      </c>
      <c r="MR39" s="11">
        <f t="shared" si="30"/>
        <v>0</v>
      </c>
      <c r="MS39" s="11">
        <f t="shared" si="30"/>
        <v>0</v>
      </c>
      <c r="MT39" s="11">
        <f t="shared" si="30"/>
        <v>0</v>
      </c>
      <c r="MU39" s="11">
        <f t="shared" si="30"/>
        <v>0</v>
      </c>
      <c r="MV39" s="11">
        <f t="shared" si="30"/>
        <v>0</v>
      </c>
      <c r="MW39" s="11">
        <f t="shared" si="30"/>
        <v>0</v>
      </c>
      <c r="MX39" s="11">
        <f t="shared" si="30"/>
        <v>0</v>
      </c>
      <c r="MY39" s="11">
        <f t="shared" si="30"/>
        <v>0</v>
      </c>
      <c r="MZ39" s="11">
        <f t="shared" si="30"/>
        <v>0</v>
      </c>
      <c r="NA39" s="11">
        <f t="shared" si="30"/>
        <v>0</v>
      </c>
      <c r="NB39" s="11">
        <f t="shared" si="30"/>
        <v>0</v>
      </c>
      <c r="NC39" s="11">
        <f t="shared" si="30"/>
        <v>0</v>
      </c>
      <c r="ND39" s="11">
        <f t="shared" si="30"/>
        <v>0</v>
      </c>
      <c r="NE39" s="11">
        <f t="shared" si="30"/>
        <v>0</v>
      </c>
      <c r="NF39" s="11">
        <f t="shared" si="30"/>
        <v>0</v>
      </c>
      <c r="NG39" s="11">
        <f t="shared" si="30"/>
        <v>0</v>
      </c>
      <c r="NH39" s="11">
        <f t="shared" si="30"/>
        <v>0</v>
      </c>
      <c r="NI39" s="11">
        <f t="shared" si="30"/>
        <v>0</v>
      </c>
      <c r="NJ39" s="11">
        <f t="shared" si="30"/>
        <v>0</v>
      </c>
      <c r="NK39" s="11">
        <f t="shared" si="30"/>
        <v>0</v>
      </c>
      <c r="NL39" s="11">
        <f t="shared" si="30"/>
        <v>0</v>
      </c>
      <c r="NM39" s="11">
        <f t="shared" si="30"/>
        <v>0</v>
      </c>
      <c r="NN39" s="11">
        <f t="shared" si="30"/>
        <v>0</v>
      </c>
      <c r="NO39" s="11">
        <f t="shared" si="30"/>
        <v>0</v>
      </c>
      <c r="NP39" s="11">
        <f t="shared" si="30"/>
        <v>0</v>
      </c>
      <c r="NQ39" s="11">
        <f t="shared" si="30"/>
        <v>0</v>
      </c>
      <c r="NR39" s="11">
        <f t="shared" si="30"/>
        <v>0</v>
      </c>
      <c r="NS39" s="11">
        <f t="shared" si="30"/>
        <v>0</v>
      </c>
      <c r="NT39" s="11">
        <f t="shared" si="30"/>
        <v>0</v>
      </c>
      <c r="NU39" s="11">
        <f t="shared" si="30"/>
        <v>0</v>
      </c>
      <c r="NV39" s="11">
        <f t="shared" si="30"/>
        <v>0</v>
      </c>
      <c r="NW39" s="11">
        <f t="shared" si="30"/>
        <v>0</v>
      </c>
      <c r="NX39" s="11">
        <f t="shared" ref="NX39:OZ39" si="31">NX10</f>
        <v>0</v>
      </c>
      <c r="NY39" s="11">
        <f t="shared" si="31"/>
        <v>0</v>
      </c>
      <c r="NZ39" s="11">
        <f t="shared" si="31"/>
        <v>0</v>
      </c>
      <c r="OA39" s="11">
        <f t="shared" si="31"/>
        <v>0</v>
      </c>
      <c r="OB39" s="11">
        <f t="shared" si="31"/>
        <v>0</v>
      </c>
      <c r="OC39" s="11">
        <f t="shared" si="31"/>
        <v>0</v>
      </c>
      <c r="OD39" s="11">
        <f t="shared" si="31"/>
        <v>0</v>
      </c>
      <c r="OE39" s="11">
        <f t="shared" si="31"/>
        <v>0</v>
      </c>
      <c r="OF39" s="11">
        <f t="shared" si="31"/>
        <v>0</v>
      </c>
      <c r="OG39" s="11">
        <f t="shared" si="31"/>
        <v>0</v>
      </c>
      <c r="OH39" s="11">
        <f t="shared" si="31"/>
        <v>0</v>
      </c>
      <c r="OI39" s="11">
        <f t="shared" si="31"/>
        <v>0</v>
      </c>
      <c r="OJ39" s="11">
        <f t="shared" si="31"/>
        <v>0</v>
      </c>
      <c r="OK39" s="11">
        <f t="shared" si="31"/>
        <v>0</v>
      </c>
      <c r="OL39" s="11">
        <f t="shared" si="31"/>
        <v>0</v>
      </c>
      <c r="OM39" s="11">
        <f t="shared" si="31"/>
        <v>0</v>
      </c>
      <c r="ON39" s="11">
        <f t="shared" si="31"/>
        <v>0</v>
      </c>
      <c r="OO39" s="11">
        <f t="shared" si="31"/>
        <v>0</v>
      </c>
      <c r="OP39" s="11">
        <f t="shared" si="31"/>
        <v>16616744</v>
      </c>
      <c r="OQ39" s="11">
        <f t="shared" si="31"/>
        <v>0</v>
      </c>
      <c r="OR39" s="11">
        <f t="shared" si="31"/>
        <v>0</v>
      </c>
      <c r="OS39" s="11">
        <f t="shared" si="31"/>
        <v>0</v>
      </c>
      <c r="OT39" s="11">
        <f t="shared" si="31"/>
        <v>0</v>
      </c>
      <c r="OU39" s="11">
        <f t="shared" si="31"/>
        <v>1549972</v>
      </c>
      <c r="OV39" s="11">
        <f t="shared" si="31"/>
        <v>65</v>
      </c>
      <c r="OW39" s="11">
        <f t="shared" si="31"/>
        <v>1550037</v>
      </c>
      <c r="OX39" s="11">
        <f t="shared" si="31"/>
        <v>18166781</v>
      </c>
      <c r="OY39" s="11">
        <f t="shared" si="31"/>
        <v>170836</v>
      </c>
      <c r="OZ39" s="11">
        <f t="shared" si="31"/>
        <v>17995945</v>
      </c>
      <c r="PA39" s="11">
        <f t="shared" ref="PA39:PB39" si="32">PA10</f>
        <v>0</v>
      </c>
      <c r="PB39" s="11">
        <f t="shared" si="32"/>
        <v>18166781</v>
      </c>
      <c r="PC39" s="19"/>
      <c r="PD39" s="34">
        <f>PB39</f>
        <v>18166781</v>
      </c>
    </row>
    <row r="40" spans="1:422">
      <c r="A40" s="8" t="s">
        <v>560</v>
      </c>
      <c r="B40" s="9" t="s">
        <v>133</v>
      </c>
      <c r="C40" s="10">
        <f t="shared" si="0"/>
        <v>0</v>
      </c>
      <c r="D40" s="10">
        <f t="shared" ref="D40:BO40" si="33">D11</f>
        <v>0</v>
      </c>
      <c r="E40" s="10">
        <f t="shared" si="33"/>
        <v>0</v>
      </c>
      <c r="F40" s="10">
        <f t="shared" si="33"/>
        <v>0</v>
      </c>
      <c r="G40" s="10">
        <f t="shared" si="33"/>
        <v>99691</v>
      </c>
      <c r="H40" s="10">
        <f t="shared" si="33"/>
        <v>4557</v>
      </c>
      <c r="I40" s="10">
        <f t="shared" si="33"/>
        <v>0</v>
      </c>
      <c r="J40" s="10">
        <f t="shared" si="33"/>
        <v>0</v>
      </c>
      <c r="K40" s="10">
        <f t="shared" si="33"/>
        <v>0</v>
      </c>
      <c r="L40" s="10">
        <f t="shared" si="33"/>
        <v>0</v>
      </c>
      <c r="M40" s="10">
        <f t="shared" si="33"/>
        <v>0</v>
      </c>
      <c r="N40" s="10">
        <f t="shared" si="33"/>
        <v>0</v>
      </c>
      <c r="O40" s="10">
        <f t="shared" si="33"/>
        <v>0</v>
      </c>
      <c r="P40" s="10">
        <f t="shared" si="33"/>
        <v>44787</v>
      </c>
      <c r="Q40" s="10">
        <f t="shared" si="33"/>
        <v>0</v>
      </c>
      <c r="R40" s="10">
        <f t="shared" si="33"/>
        <v>0</v>
      </c>
      <c r="S40" s="10">
        <f t="shared" si="33"/>
        <v>0</v>
      </c>
      <c r="T40" s="10">
        <f t="shared" si="33"/>
        <v>0</v>
      </c>
      <c r="U40" s="10">
        <f t="shared" si="33"/>
        <v>0</v>
      </c>
      <c r="V40" s="10">
        <f t="shared" si="33"/>
        <v>16887</v>
      </c>
      <c r="W40" s="10">
        <f t="shared" si="33"/>
        <v>1580</v>
      </c>
      <c r="X40" s="10">
        <f t="shared" si="33"/>
        <v>3453</v>
      </c>
      <c r="Y40" s="10">
        <f t="shared" si="33"/>
        <v>0</v>
      </c>
      <c r="Z40" s="10">
        <f t="shared" si="33"/>
        <v>0</v>
      </c>
      <c r="AA40" s="10">
        <f t="shared" si="33"/>
        <v>0</v>
      </c>
      <c r="AB40" s="10">
        <f t="shared" si="33"/>
        <v>0</v>
      </c>
      <c r="AC40" s="10">
        <f t="shared" si="33"/>
        <v>0</v>
      </c>
      <c r="AD40" s="10">
        <f t="shared" si="33"/>
        <v>10754</v>
      </c>
      <c r="AE40" s="10">
        <f t="shared" si="33"/>
        <v>0</v>
      </c>
      <c r="AF40" s="10">
        <f t="shared" si="33"/>
        <v>0</v>
      </c>
      <c r="AG40" s="10">
        <f t="shared" si="33"/>
        <v>0</v>
      </c>
      <c r="AH40" s="10">
        <f t="shared" si="33"/>
        <v>0</v>
      </c>
      <c r="AI40" s="10">
        <f t="shared" si="33"/>
        <v>0</v>
      </c>
      <c r="AJ40" s="10">
        <f t="shared" si="33"/>
        <v>0</v>
      </c>
      <c r="AK40" s="10">
        <f t="shared" si="33"/>
        <v>0</v>
      </c>
      <c r="AL40" s="10">
        <f t="shared" si="33"/>
        <v>0</v>
      </c>
      <c r="AM40" s="10">
        <f t="shared" si="33"/>
        <v>0</v>
      </c>
      <c r="AN40" s="10">
        <f t="shared" si="33"/>
        <v>0</v>
      </c>
      <c r="AO40" s="10">
        <f t="shared" si="33"/>
        <v>0</v>
      </c>
      <c r="AP40" s="10">
        <f t="shared" si="33"/>
        <v>0</v>
      </c>
      <c r="AQ40" s="10">
        <f t="shared" si="33"/>
        <v>0</v>
      </c>
      <c r="AR40" s="10">
        <f t="shared" si="33"/>
        <v>0</v>
      </c>
      <c r="AS40" s="10">
        <f t="shared" si="33"/>
        <v>0</v>
      </c>
      <c r="AT40" s="10">
        <f t="shared" si="33"/>
        <v>0</v>
      </c>
      <c r="AU40" s="10">
        <f t="shared" si="33"/>
        <v>0</v>
      </c>
      <c r="AV40" s="10">
        <f t="shared" si="33"/>
        <v>0</v>
      </c>
      <c r="AW40" s="10">
        <f t="shared" si="33"/>
        <v>0</v>
      </c>
      <c r="AX40" s="10">
        <f t="shared" si="33"/>
        <v>0</v>
      </c>
      <c r="AY40" s="10">
        <f t="shared" si="33"/>
        <v>0</v>
      </c>
      <c r="AZ40" s="10">
        <f t="shared" si="33"/>
        <v>0</v>
      </c>
      <c r="BA40" s="10">
        <f t="shared" si="33"/>
        <v>0</v>
      </c>
      <c r="BB40" s="10">
        <f t="shared" si="33"/>
        <v>0</v>
      </c>
      <c r="BC40" s="10">
        <f t="shared" si="33"/>
        <v>0</v>
      </c>
      <c r="BD40" s="10">
        <f t="shared" si="33"/>
        <v>0</v>
      </c>
      <c r="BE40" s="10">
        <f t="shared" si="33"/>
        <v>0</v>
      </c>
      <c r="BF40" s="10">
        <f t="shared" si="33"/>
        <v>0</v>
      </c>
      <c r="BG40" s="10">
        <f t="shared" si="33"/>
        <v>0</v>
      </c>
      <c r="BH40" s="10">
        <f t="shared" si="33"/>
        <v>0</v>
      </c>
      <c r="BI40" s="10">
        <f t="shared" si="33"/>
        <v>0</v>
      </c>
      <c r="BJ40" s="10">
        <f t="shared" si="33"/>
        <v>0</v>
      </c>
      <c r="BK40" s="10">
        <f t="shared" si="33"/>
        <v>0</v>
      </c>
      <c r="BL40" s="10">
        <f t="shared" si="33"/>
        <v>0</v>
      </c>
      <c r="BM40" s="10">
        <f t="shared" si="33"/>
        <v>0</v>
      </c>
      <c r="BN40" s="10">
        <f t="shared" si="33"/>
        <v>0</v>
      </c>
      <c r="BO40" s="10">
        <f t="shared" si="33"/>
        <v>0</v>
      </c>
      <c r="BP40" s="10">
        <f t="shared" ref="BP40:EA40" si="34">BP11</f>
        <v>0</v>
      </c>
      <c r="BQ40" s="10">
        <f t="shared" si="34"/>
        <v>0</v>
      </c>
      <c r="BR40" s="10">
        <f t="shared" si="34"/>
        <v>0</v>
      </c>
      <c r="BS40" s="10">
        <f t="shared" si="34"/>
        <v>0</v>
      </c>
      <c r="BT40" s="10">
        <f t="shared" si="34"/>
        <v>0</v>
      </c>
      <c r="BU40" s="10">
        <f t="shared" si="34"/>
        <v>0</v>
      </c>
      <c r="BV40" s="10">
        <f t="shared" si="34"/>
        <v>0</v>
      </c>
      <c r="BW40" s="10">
        <f t="shared" si="34"/>
        <v>0</v>
      </c>
      <c r="BX40" s="10">
        <f t="shared" si="34"/>
        <v>0</v>
      </c>
      <c r="BY40" s="10">
        <f t="shared" si="34"/>
        <v>0</v>
      </c>
      <c r="BZ40" s="10">
        <f t="shared" si="34"/>
        <v>0</v>
      </c>
      <c r="CA40" s="10">
        <f t="shared" si="34"/>
        <v>0</v>
      </c>
      <c r="CB40" s="10">
        <f t="shared" si="34"/>
        <v>0</v>
      </c>
      <c r="CC40" s="10">
        <f t="shared" si="34"/>
        <v>0</v>
      </c>
      <c r="CD40" s="10">
        <f t="shared" si="34"/>
        <v>0</v>
      </c>
      <c r="CE40" s="10">
        <f t="shared" si="34"/>
        <v>0</v>
      </c>
      <c r="CF40" s="10">
        <f t="shared" si="34"/>
        <v>0</v>
      </c>
      <c r="CG40" s="10">
        <f t="shared" si="34"/>
        <v>0</v>
      </c>
      <c r="CH40" s="10">
        <f t="shared" si="34"/>
        <v>0</v>
      </c>
      <c r="CI40" s="10">
        <f t="shared" si="34"/>
        <v>0</v>
      </c>
      <c r="CJ40" s="10">
        <f t="shared" si="34"/>
        <v>0</v>
      </c>
      <c r="CK40" s="10">
        <f t="shared" si="34"/>
        <v>0</v>
      </c>
      <c r="CL40" s="10">
        <f t="shared" si="34"/>
        <v>0</v>
      </c>
      <c r="CM40" s="10">
        <f t="shared" si="34"/>
        <v>0</v>
      </c>
      <c r="CN40" s="10">
        <f t="shared" si="34"/>
        <v>0</v>
      </c>
      <c r="CO40" s="10">
        <f t="shared" si="34"/>
        <v>0</v>
      </c>
      <c r="CP40" s="10">
        <f t="shared" si="34"/>
        <v>0</v>
      </c>
      <c r="CQ40" s="10">
        <f t="shared" si="34"/>
        <v>0</v>
      </c>
      <c r="CR40" s="10">
        <f t="shared" si="34"/>
        <v>0</v>
      </c>
      <c r="CS40" s="10">
        <f t="shared" si="34"/>
        <v>0</v>
      </c>
      <c r="CT40" s="10">
        <f t="shared" si="34"/>
        <v>0</v>
      </c>
      <c r="CU40" s="10">
        <f t="shared" si="34"/>
        <v>0</v>
      </c>
      <c r="CV40" s="10">
        <f t="shared" si="34"/>
        <v>0</v>
      </c>
      <c r="CW40" s="10">
        <f t="shared" si="34"/>
        <v>0</v>
      </c>
      <c r="CX40" s="10">
        <f t="shared" si="34"/>
        <v>0</v>
      </c>
      <c r="CY40" s="10">
        <f t="shared" si="34"/>
        <v>0</v>
      </c>
      <c r="CZ40" s="10">
        <f t="shared" si="34"/>
        <v>0</v>
      </c>
      <c r="DA40" s="10">
        <f t="shared" si="34"/>
        <v>0</v>
      </c>
      <c r="DB40" s="10">
        <f t="shared" si="34"/>
        <v>0</v>
      </c>
      <c r="DC40" s="10">
        <f t="shared" si="34"/>
        <v>0</v>
      </c>
      <c r="DD40" s="10">
        <f t="shared" si="34"/>
        <v>0</v>
      </c>
      <c r="DE40" s="10">
        <f t="shared" si="34"/>
        <v>0</v>
      </c>
      <c r="DF40" s="10">
        <f t="shared" si="34"/>
        <v>0</v>
      </c>
      <c r="DG40" s="10">
        <f t="shared" si="34"/>
        <v>0</v>
      </c>
      <c r="DH40" s="10">
        <f t="shared" si="34"/>
        <v>0</v>
      </c>
      <c r="DI40" s="10">
        <f t="shared" si="34"/>
        <v>0</v>
      </c>
      <c r="DJ40" s="10">
        <f t="shared" si="34"/>
        <v>0</v>
      </c>
      <c r="DK40" s="10">
        <f t="shared" si="34"/>
        <v>0</v>
      </c>
      <c r="DL40" s="10">
        <f t="shared" si="34"/>
        <v>0</v>
      </c>
      <c r="DM40" s="10">
        <f t="shared" si="34"/>
        <v>0</v>
      </c>
      <c r="DN40" s="10">
        <f t="shared" si="34"/>
        <v>0</v>
      </c>
      <c r="DO40" s="10">
        <f t="shared" si="34"/>
        <v>0</v>
      </c>
      <c r="DP40" s="10">
        <f t="shared" si="34"/>
        <v>0</v>
      </c>
      <c r="DQ40" s="10">
        <f t="shared" si="34"/>
        <v>0</v>
      </c>
      <c r="DR40" s="10">
        <f t="shared" si="34"/>
        <v>0</v>
      </c>
      <c r="DS40" s="10">
        <f t="shared" si="34"/>
        <v>0</v>
      </c>
      <c r="DT40" s="10">
        <f t="shared" si="34"/>
        <v>0</v>
      </c>
      <c r="DU40" s="10">
        <f t="shared" si="34"/>
        <v>0</v>
      </c>
      <c r="DV40" s="10">
        <f t="shared" si="34"/>
        <v>0</v>
      </c>
      <c r="DW40" s="10">
        <f t="shared" si="34"/>
        <v>0</v>
      </c>
      <c r="DX40" s="10">
        <f t="shared" si="34"/>
        <v>0</v>
      </c>
      <c r="DY40" s="10">
        <f t="shared" si="34"/>
        <v>0</v>
      </c>
      <c r="DZ40" s="10">
        <f t="shared" si="34"/>
        <v>0</v>
      </c>
      <c r="EA40" s="10">
        <f t="shared" si="34"/>
        <v>0</v>
      </c>
      <c r="EB40" s="10">
        <f t="shared" ref="EB40:GM40" si="35">EB11</f>
        <v>0</v>
      </c>
      <c r="EC40" s="10">
        <f t="shared" si="35"/>
        <v>0</v>
      </c>
      <c r="ED40" s="10">
        <f t="shared" si="35"/>
        <v>0</v>
      </c>
      <c r="EE40" s="10">
        <f t="shared" si="35"/>
        <v>0</v>
      </c>
      <c r="EF40" s="10">
        <f t="shared" si="35"/>
        <v>0</v>
      </c>
      <c r="EG40" s="10">
        <f t="shared" si="35"/>
        <v>0</v>
      </c>
      <c r="EH40" s="10">
        <f t="shared" si="35"/>
        <v>0</v>
      </c>
      <c r="EI40" s="10">
        <f t="shared" si="35"/>
        <v>0</v>
      </c>
      <c r="EJ40" s="10">
        <f t="shared" si="35"/>
        <v>0</v>
      </c>
      <c r="EK40" s="10">
        <f t="shared" si="35"/>
        <v>0</v>
      </c>
      <c r="EL40" s="10">
        <f t="shared" si="35"/>
        <v>0</v>
      </c>
      <c r="EM40" s="10">
        <f t="shared" si="35"/>
        <v>0</v>
      </c>
      <c r="EN40" s="10">
        <f t="shared" si="35"/>
        <v>0</v>
      </c>
      <c r="EO40" s="10">
        <f t="shared" si="35"/>
        <v>0</v>
      </c>
      <c r="EP40" s="10">
        <f t="shared" si="35"/>
        <v>0</v>
      </c>
      <c r="EQ40" s="10">
        <f t="shared" si="35"/>
        <v>0</v>
      </c>
      <c r="ER40" s="10">
        <f t="shared" si="35"/>
        <v>0</v>
      </c>
      <c r="ES40" s="10">
        <f t="shared" si="35"/>
        <v>0</v>
      </c>
      <c r="ET40" s="10">
        <f t="shared" si="35"/>
        <v>0</v>
      </c>
      <c r="EU40" s="10">
        <f t="shared" si="35"/>
        <v>0</v>
      </c>
      <c r="EV40" s="10">
        <f t="shared" si="35"/>
        <v>0</v>
      </c>
      <c r="EW40" s="10">
        <f t="shared" si="35"/>
        <v>0</v>
      </c>
      <c r="EX40" s="10">
        <f t="shared" si="35"/>
        <v>0</v>
      </c>
      <c r="EY40" s="10">
        <f t="shared" si="35"/>
        <v>0</v>
      </c>
      <c r="EZ40" s="10">
        <f t="shared" si="35"/>
        <v>0</v>
      </c>
      <c r="FA40" s="10">
        <f t="shared" si="35"/>
        <v>0</v>
      </c>
      <c r="FB40" s="10">
        <f t="shared" si="35"/>
        <v>0</v>
      </c>
      <c r="FC40" s="10">
        <f t="shared" si="35"/>
        <v>0</v>
      </c>
      <c r="FD40" s="10">
        <f t="shared" si="35"/>
        <v>0</v>
      </c>
      <c r="FE40" s="10">
        <f t="shared" si="35"/>
        <v>0</v>
      </c>
      <c r="FF40" s="10">
        <f t="shared" si="35"/>
        <v>0</v>
      </c>
      <c r="FG40" s="10">
        <f t="shared" si="35"/>
        <v>0</v>
      </c>
      <c r="FH40" s="10">
        <f t="shared" si="35"/>
        <v>0</v>
      </c>
      <c r="FI40" s="10">
        <f t="shared" si="35"/>
        <v>0</v>
      </c>
      <c r="FJ40" s="10">
        <f t="shared" si="35"/>
        <v>0</v>
      </c>
      <c r="FK40" s="10">
        <f t="shared" si="35"/>
        <v>0</v>
      </c>
      <c r="FL40" s="10">
        <f t="shared" si="35"/>
        <v>0</v>
      </c>
      <c r="FM40" s="10">
        <f t="shared" si="35"/>
        <v>0</v>
      </c>
      <c r="FN40" s="10">
        <f t="shared" si="35"/>
        <v>0</v>
      </c>
      <c r="FO40" s="10">
        <f t="shared" si="35"/>
        <v>0</v>
      </c>
      <c r="FP40" s="10">
        <f t="shared" si="35"/>
        <v>0</v>
      </c>
      <c r="FQ40" s="10">
        <f t="shared" si="35"/>
        <v>0</v>
      </c>
      <c r="FR40" s="10">
        <f t="shared" si="35"/>
        <v>0</v>
      </c>
      <c r="FS40" s="10">
        <f t="shared" si="35"/>
        <v>0</v>
      </c>
      <c r="FT40" s="10">
        <f t="shared" si="35"/>
        <v>0</v>
      </c>
      <c r="FU40" s="10">
        <f t="shared" si="35"/>
        <v>0</v>
      </c>
      <c r="FV40" s="10">
        <f t="shared" si="35"/>
        <v>0</v>
      </c>
      <c r="FW40" s="10">
        <f t="shared" si="35"/>
        <v>0</v>
      </c>
      <c r="FX40" s="10">
        <f t="shared" si="35"/>
        <v>0</v>
      </c>
      <c r="FY40" s="10">
        <f t="shared" si="35"/>
        <v>0</v>
      </c>
      <c r="FZ40" s="10">
        <f t="shared" si="35"/>
        <v>0</v>
      </c>
      <c r="GA40" s="10">
        <f t="shared" si="35"/>
        <v>0</v>
      </c>
      <c r="GB40" s="10">
        <f t="shared" si="35"/>
        <v>0</v>
      </c>
      <c r="GC40" s="10">
        <f t="shared" si="35"/>
        <v>1300</v>
      </c>
      <c r="GD40" s="10">
        <f t="shared" si="35"/>
        <v>0</v>
      </c>
      <c r="GE40" s="10">
        <f t="shared" si="35"/>
        <v>0</v>
      </c>
      <c r="GF40" s="10">
        <f t="shared" si="35"/>
        <v>0</v>
      </c>
      <c r="GG40" s="10">
        <f t="shared" si="35"/>
        <v>0</v>
      </c>
      <c r="GH40" s="10">
        <f t="shared" si="35"/>
        <v>0</v>
      </c>
      <c r="GI40" s="10">
        <f t="shared" si="35"/>
        <v>0</v>
      </c>
      <c r="GJ40" s="10">
        <f t="shared" si="35"/>
        <v>0</v>
      </c>
      <c r="GK40" s="10">
        <f t="shared" si="35"/>
        <v>0</v>
      </c>
      <c r="GL40" s="10">
        <f t="shared" si="35"/>
        <v>0</v>
      </c>
      <c r="GM40" s="10">
        <f t="shared" si="35"/>
        <v>0</v>
      </c>
      <c r="GN40" s="10">
        <f t="shared" ref="GN40:IY40" si="36">GN11</f>
        <v>0</v>
      </c>
      <c r="GO40" s="10">
        <f t="shared" si="36"/>
        <v>0</v>
      </c>
      <c r="GP40" s="10">
        <f t="shared" si="36"/>
        <v>0</v>
      </c>
      <c r="GQ40" s="10">
        <f t="shared" si="36"/>
        <v>0</v>
      </c>
      <c r="GR40" s="10">
        <f t="shared" si="36"/>
        <v>0</v>
      </c>
      <c r="GS40" s="10">
        <f t="shared" si="36"/>
        <v>0</v>
      </c>
      <c r="GT40" s="10">
        <f t="shared" si="36"/>
        <v>0</v>
      </c>
      <c r="GU40" s="11">
        <f t="shared" si="36"/>
        <v>0</v>
      </c>
      <c r="GV40" s="11">
        <f t="shared" si="36"/>
        <v>0</v>
      </c>
      <c r="GW40" s="11">
        <f t="shared" si="36"/>
        <v>0</v>
      </c>
      <c r="GX40" s="11">
        <f t="shared" si="36"/>
        <v>0</v>
      </c>
      <c r="GY40" s="11">
        <f t="shared" si="36"/>
        <v>0</v>
      </c>
      <c r="GZ40" s="11">
        <f t="shared" si="36"/>
        <v>0</v>
      </c>
      <c r="HA40" s="11">
        <f t="shared" si="36"/>
        <v>0</v>
      </c>
      <c r="HB40" s="11">
        <f t="shared" si="36"/>
        <v>0</v>
      </c>
      <c r="HC40" s="11">
        <f t="shared" si="36"/>
        <v>0</v>
      </c>
      <c r="HD40" s="11">
        <f t="shared" si="36"/>
        <v>0</v>
      </c>
      <c r="HE40" s="11">
        <f t="shared" si="36"/>
        <v>0</v>
      </c>
      <c r="HF40" s="11">
        <f t="shared" si="36"/>
        <v>0</v>
      </c>
      <c r="HG40" s="11">
        <f t="shared" si="36"/>
        <v>0</v>
      </c>
      <c r="HH40" s="11">
        <f t="shared" si="36"/>
        <v>0</v>
      </c>
      <c r="HI40" s="11">
        <f t="shared" si="36"/>
        <v>0</v>
      </c>
      <c r="HJ40" s="11">
        <f t="shared" si="36"/>
        <v>0</v>
      </c>
      <c r="HK40" s="11">
        <f t="shared" si="36"/>
        <v>0</v>
      </c>
      <c r="HL40" s="11">
        <f t="shared" si="36"/>
        <v>0</v>
      </c>
      <c r="HM40" s="11">
        <f t="shared" si="36"/>
        <v>0</v>
      </c>
      <c r="HN40" s="11">
        <f t="shared" si="36"/>
        <v>0</v>
      </c>
      <c r="HO40" s="11">
        <f t="shared" si="36"/>
        <v>0</v>
      </c>
      <c r="HP40" s="11">
        <f t="shared" si="36"/>
        <v>0</v>
      </c>
      <c r="HQ40" s="11">
        <f t="shared" si="36"/>
        <v>0</v>
      </c>
      <c r="HR40" s="11">
        <f t="shared" si="36"/>
        <v>0</v>
      </c>
      <c r="HS40" s="11">
        <f t="shared" si="36"/>
        <v>0</v>
      </c>
      <c r="HT40" s="11">
        <f t="shared" si="36"/>
        <v>0</v>
      </c>
      <c r="HU40" s="11">
        <f t="shared" si="36"/>
        <v>0</v>
      </c>
      <c r="HV40" s="11">
        <f t="shared" si="36"/>
        <v>0</v>
      </c>
      <c r="HW40" s="11">
        <f t="shared" si="36"/>
        <v>0</v>
      </c>
      <c r="HX40" s="11">
        <f t="shared" si="36"/>
        <v>0</v>
      </c>
      <c r="HY40" s="11">
        <f t="shared" si="36"/>
        <v>0</v>
      </c>
      <c r="HZ40" s="11">
        <f t="shared" si="36"/>
        <v>0</v>
      </c>
      <c r="IA40" s="11">
        <f t="shared" si="36"/>
        <v>0</v>
      </c>
      <c r="IB40" s="11">
        <f t="shared" si="36"/>
        <v>0</v>
      </c>
      <c r="IC40" s="11">
        <f t="shared" si="36"/>
        <v>0</v>
      </c>
      <c r="ID40" s="11">
        <f t="shared" si="36"/>
        <v>0</v>
      </c>
      <c r="IE40" s="11">
        <f t="shared" si="36"/>
        <v>0</v>
      </c>
      <c r="IF40" s="11">
        <f t="shared" si="36"/>
        <v>0</v>
      </c>
      <c r="IG40" s="11">
        <f t="shared" si="36"/>
        <v>0</v>
      </c>
      <c r="IH40" s="11">
        <f t="shared" si="36"/>
        <v>0</v>
      </c>
      <c r="II40" s="11">
        <f t="shared" si="36"/>
        <v>0</v>
      </c>
      <c r="IJ40" s="11">
        <f t="shared" si="36"/>
        <v>0</v>
      </c>
      <c r="IK40" s="11">
        <f t="shared" si="36"/>
        <v>0</v>
      </c>
      <c r="IL40" s="11">
        <f t="shared" si="36"/>
        <v>0</v>
      </c>
      <c r="IM40" s="11">
        <f t="shared" si="36"/>
        <v>0</v>
      </c>
      <c r="IN40" s="11">
        <f t="shared" si="36"/>
        <v>0</v>
      </c>
      <c r="IO40" s="11">
        <f t="shared" si="36"/>
        <v>0</v>
      </c>
      <c r="IP40" s="11">
        <f t="shared" si="36"/>
        <v>0</v>
      </c>
      <c r="IQ40" s="11">
        <f t="shared" si="36"/>
        <v>0</v>
      </c>
      <c r="IR40" s="11">
        <f t="shared" si="36"/>
        <v>0</v>
      </c>
      <c r="IS40" s="11">
        <f t="shared" si="36"/>
        <v>0</v>
      </c>
      <c r="IT40" s="11">
        <f t="shared" si="36"/>
        <v>0</v>
      </c>
      <c r="IU40" s="11">
        <f t="shared" si="36"/>
        <v>0</v>
      </c>
      <c r="IV40" s="11">
        <f t="shared" si="36"/>
        <v>0</v>
      </c>
      <c r="IW40" s="11">
        <f t="shared" si="36"/>
        <v>0</v>
      </c>
      <c r="IX40" s="11">
        <f t="shared" si="36"/>
        <v>0</v>
      </c>
      <c r="IY40" s="11">
        <f t="shared" si="36"/>
        <v>0</v>
      </c>
      <c r="IZ40" s="11">
        <f t="shared" ref="IZ40:LK40" si="37">IZ11</f>
        <v>0</v>
      </c>
      <c r="JA40" s="11">
        <f t="shared" si="37"/>
        <v>0</v>
      </c>
      <c r="JB40" s="11">
        <f t="shared" si="37"/>
        <v>0</v>
      </c>
      <c r="JC40" s="11">
        <f t="shared" si="37"/>
        <v>0</v>
      </c>
      <c r="JD40" s="11">
        <f t="shared" si="37"/>
        <v>0</v>
      </c>
      <c r="JE40" s="11">
        <f t="shared" si="37"/>
        <v>0</v>
      </c>
      <c r="JF40" s="11">
        <f t="shared" si="37"/>
        <v>0</v>
      </c>
      <c r="JG40" s="11">
        <f t="shared" si="37"/>
        <v>0</v>
      </c>
      <c r="JH40" s="11">
        <f t="shared" si="37"/>
        <v>0</v>
      </c>
      <c r="JI40" s="11">
        <f t="shared" si="37"/>
        <v>0</v>
      </c>
      <c r="JJ40" s="11">
        <f t="shared" si="37"/>
        <v>0</v>
      </c>
      <c r="JK40" s="11">
        <f t="shared" si="37"/>
        <v>0</v>
      </c>
      <c r="JL40" s="11">
        <f t="shared" si="37"/>
        <v>0</v>
      </c>
      <c r="JM40" s="11">
        <f t="shared" si="37"/>
        <v>0</v>
      </c>
      <c r="JN40" s="11">
        <f t="shared" si="37"/>
        <v>0</v>
      </c>
      <c r="JO40" s="11">
        <f t="shared" si="37"/>
        <v>0</v>
      </c>
      <c r="JP40" s="11">
        <f t="shared" si="37"/>
        <v>0</v>
      </c>
      <c r="JQ40" s="11">
        <f t="shared" si="37"/>
        <v>0</v>
      </c>
      <c r="JR40" s="11">
        <f t="shared" si="37"/>
        <v>0</v>
      </c>
      <c r="JS40" s="11">
        <f t="shared" si="37"/>
        <v>0</v>
      </c>
      <c r="JT40" s="11">
        <f t="shared" si="37"/>
        <v>0</v>
      </c>
      <c r="JU40" s="11">
        <f t="shared" si="37"/>
        <v>0</v>
      </c>
      <c r="JV40" s="11">
        <f t="shared" si="37"/>
        <v>0</v>
      </c>
      <c r="JW40" s="11">
        <f t="shared" si="37"/>
        <v>0</v>
      </c>
      <c r="JX40" s="11">
        <f t="shared" si="37"/>
        <v>0</v>
      </c>
      <c r="JY40" s="11">
        <f t="shared" si="37"/>
        <v>0</v>
      </c>
      <c r="JZ40" s="11">
        <f t="shared" si="37"/>
        <v>0</v>
      </c>
      <c r="KA40" s="11">
        <f t="shared" si="37"/>
        <v>0</v>
      </c>
      <c r="KB40" s="11">
        <f t="shared" si="37"/>
        <v>0</v>
      </c>
      <c r="KC40" s="11">
        <f t="shared" si="37"/>
        <v>0</v>
      </c>
      <c r="KD40" s="11">
        <f t="shared" si="37"/>
        <v>0</v>
      </c>
      <c r="KE40" s="11">
        <f t="shared" si="37"/>
        <v>0</v>
      </c>
      <c r="KF40" s="11">
        <f t="shared" si="37"/>
        <v>0</v>
      </c>
      <c r="KG40" s="11">
        <f t="shared" si="37"/>
        <v>0</v>
      </c>
      <c r="KH40" s="11">
        <f t="shared" si="37"/>
        <v>0</v>
      </c>
      <c r="KI40" s="11">
        <f t="shared" si="37"/>
        <v>0</v>
      </c>
      <c r="KJ40" s="11">
        <f t="shared" si="37"/>
        <v>0</v>
      </c>
      <c r="KK40" s="11">
        <f t="shared" si="37"/>
        <v>0</v>
      </c>
      <c r="KL40" s="11">
        <f t="shared" si="37"/>
        <v>0</v>
      </c>
      <c r="KM40" s="11">
        <f t="shared" si="37"/>
        <v>0</v>
      </c>
      <c r="KN40" s="11">
        <f t="shared" si="37"/>
        <v>0</v>
      </c>
      <c r="KO40" s="11">
        <f t="shared" si="37"/>
        <v>0</v>
      </c>
      <c r="KP40" s="11">
        <f t="shared" si="37"/>
        <v>0</v>
      </c>
      <c r="KQ40" s="11">
        <f t="shared" si="37"/>
        <v>0</v>
      </c>
      <c r="KR40" s="11">
        <f t="shared" si="37"/>
        <v>0</v>
      </c>
      <c r="KS40" s="11">
        <f t="shared" si="37"/>
        <v>0</v>
      </c>
      <c r="KT40" s="11">
        <f t="shared" si="37"/>
        <v>0</v>
      </c>
      <c r="KU40" s="11">
        <f t="shared" si="37"/>
        <v>0</v>
      </c>
      <c r="KV40" s="11">
        <f t="shared" si="37"/>
        <v>0</v>
      </c>
      <c r="KW40" s="11">
        <f t="shared" si="37"/>
        <v>0</v>
      </c>
      <c r="KX40" s="11">
        <f t="shared" si="37"/>
        <v>0</v>
      </c>
      <c r="KY40" s="11">
        <f t="shared" si="37"/>
        <v>0</v>
      </c>
      <c r="KZ40" s="11">
        <f t="shared" si="37"/>
        <v>0</v>
      </c>
      <c r="LA40" s="11">
        <f t="shared" si="37"/>
        <v>0</v>
      </c>
      <c r="LB40" s="11">
        <f t="shared" si="37"/>
        <v>0</v>
      </c>
      <c r="LC40" s="11">
        <f t="shared" si="37"/>
        <v>0</v>
      </c>
      <c r="LD40" s="11">
        <f t="shared" si="37"/>
        <v>0</v>
      </c>
      <c r="LE40" s="11">
        <f t="shared" si="37"/>
        <v>0</v>
      </c>
      <c r="LF40" s="11">
        <f t="shared" si="37"/>
        <v>0</v>
      </c>
      <c r="LG40" s="11">
        <f t="shared" si="37"/>
        <v>0</v>
      </c>
      <c r="LH40" s="11">
        <f t="shared" si="37"/>
        <v>0</v>
      </c>
      <c r="LI40" s="11">
        <f t="shared" si="37"/>
        <v>0</v>
      </c>
      <c r="LJ40" s="11">
        <f t="shared" si="37"/>
        <v>0</v>
      </c>
      <c r="LK40" s="11">
        <f t="shared" si="37"/>
        <v>0</v>
      </c>
      <c r="LL40" s="11">
        <f t="shared" ref="LL40:NW40" si="38">LL11</f>
        <v>256</v>
      </c>
      <c r="LM40" s="11">
        <f t="shared" si="38"/>
        <v>69446</v>
      </c>
      <c r="LN40" s="11">
        <f t="shared" si="38"/>
        <v>712</v>
      </c>
      <c r="LO40" s="11">
        <f t="shared" si="38"/>
        <v>8808</v>
      </c>
      <c r="LP40" s="11">
        <f t="shared" si="38"/>
        <v>0</v>
      </c>
      <c r="LQ40" s="11">
        <f t="shared" si="38"/>
        <v>0</v>
      </c>
      <c r="LR40" s="11">
        <f t="shared" si="38"/>
        <v>0</v>
      </c>
      <c r="LS40" s="11">
        <f t="shared" si="38"/>
        <v>0</v>
      </c>
      <c r="LT40" s="11">
        <f t="shared" si="38"/>
        <v>0</v>
      </c>
      <c r="LU40" s="11">
        <f t="shared" si="38"/>
        <v>0</v>
      </c>
      <c r="LV40" s="11">
        <f t="shared" si="38"/>
        <v>0</v>
      </c>
      <c r="LW40" s="11">
        <f t="shared" si="38"/>
        <v>0</v>
      </c>
      <c r="LX40" s="11">
        <f t="shared" si="38"/>
        <v>0</v>
      </c>
      <c r="LY40" s="11">
        <f t="shared" si="38"/>
        <v>1038</v>
      </c>
      <c r="LZ40" s="11">
        <f t="shared" si="38"/>
        <v>0</v>
      </c>
      <c r="MA40" s="11">
        <f t="shared" si="38"/>
        <v>0</v>
      </c>
      <c r="MB40" s="11">
        <f t="shared" si="38"/>
        <v>0</v>
      </c>
      <c r="MC40" s="11">
        <f t="shared" si="38"/>
        <v>962</v>
      </c>
      <c r="MD40" s="11">
        <f t="shared" si="38"/>
        <v>0</v>
      </c>
      <c r="ME40" s="11">
        <f t="shared" si="38"/>
        <v>0</v>
      </c>
      <c r="MF40" s="11">
        <f t="shared" si="38"/>
        <v>0</v>
      </c>
      <c r="MG40" s="11">
        <f t="shared" si="38"/>
        <v>0</v>
      </c>
      <c r="MH40" s="11">
        <f t="shared" si="38"/>
        <v>0</v>
      </c>
      <c r="MI40" s="11">
        <f t="shared" si="38"/>
        <v>0</v>
      </c>
      <c r="MJ40" s="11">
        <f t="shared" si="38"/>
        <v>0</v>
      </c>
      <c r="MK40" s="11">
        <f t="shared" si="38"/>
        <v>0</v>
      </c>
      <c r="ML40" s="11">
        <f t="shared" si="38"/>
        <v>0</v>
      </c>
      <c r="MM40" s="11">
        <f t="shared" si="38"/>
        <v>0</v>
      </c>
      <c r="MN40" s="11">
        <f t="shared" si="38"/>
        <v>0</v>
      </c>
      <c r="MO40" s="11">
        <f t="shared" si="38"/>
        <v>0</v>
      </c>
      <c r="MP40" s="11">
        <f t="shared" si="38"/>
        <v>0</v>
      </c>
      <c r="MQ40" s="11">
        <f t="shared" si="38"/>
        <v>0</v>
      </c>
      <c r="MR40" s="11">
        <f t="shared" si="38"/>
        <v>0</v>
      </c>
      <c r="MS40" s="11">
        <f t="shared" si="38"/>
        <v>0</v>
      </c>
      <c r="MT40" s="11">
        <f t="shared" si="38"/>
        <v>0</v>
      </c>
      <c r="MU40" s="11">
        <f t="shared" si="38"/>
        <v>0</v>
      </c>
      <c r="MV40" s="11">
        <f t="shared" si="38"/>
        <v>0</v>
      </c>
      <c r="MW40" s="11">
        <f t="shared" si="38"/>
        <v>0</v>
      </c>
      <c r="MX40" s="11">
        <f t="shared" si="38"/>
        <v>0</v>
      </c>
      <c r="MY40" s="11">
        <f t="shared" si="38"/>
        <v>0</v>
      </c>
      <c r="MZ40" s="11">
        <f t="shared" si="38"/>
        <v>0</v>
      </c>
      <c r="NA40" s="11">
        <f t="shared" si="38"/>
        <v>0</v>
      </c>
      <c r="NB40" s="11">
        <f t="shared" si="38"/>
        <v>0</v>
      </c>
      <c r="NC40" s="11">
        <f t="shared" si="38"/>
        <v>0</v>
      </c>
      <c r="ND40" s="11">
        <f t="shared" si="38"/>
        <v>0</v>
      </c>
      <c r="NE40" s="11">
        <f t="shared" si="38"/>
        <v>0</v>
      </c>
      <c r="NF40" s="11">
        <f t="shared" si="38"/>
        <v>0</v>
      </c>
      <c r="NG40" s="11">
        <f t="shared" si="38"/>
        <v>0</v>
      </c>
      <c r="NH40" s="11">
        <f t="shared" si="38"/>
        <v>0</v>
      </c>
      <c r="NI40" s="11">
        <f t="shared" si="38"/>
        <v>0</v>
      </c>
      <c r="NJ40" s="11">
        <f t="shared" si="38"/>
        <v>471</v>
      </c>
      <c r="NK40" s="11">
        <f t="shared" si="38"/>
        <v>0</v>
      </c>
      <c r="NL40" s="11">
        <f t="shared" si="38"/>
        <v>0</v>
      </c>
      <c r="NM40" s="11">
        <f t="shared" si="38"/>
        <v>0</v>
      </c>
      <c r="NN40" s="11">
        <f t="shared" si="38"/>
        <v>0</v>
      </c>
      <c r="NO40" s="11">
        <f t="shared" si="38"/>
        <v>0</v>
      </c>
      <c r="NP40" s="11">
        <f t="shared" si="38"/>
        <v>0</v>
      </c>
      <c r="NQ40" s="11">
        <f t="shared" si="38"/>
        <v>0</v>
      </c>
      <c r="NR40" s="11">
        <f t="shared" si="38"/>
        <v>6267</v>
      </c>
      <c r="NS40" s="11">
        <f t="shared" si="38"/>
        <v>8756</v>
      </c>
      <c r="NT40" s="11">
        <f t="shared" si="38"/>
        <v>0</v>
      </c>
      <c r="NU40" s="11">
        <f t="shared" si="38"/>
        <v>0</v>
      </c>
      <c r="NV40" s="11">
        <f t="shared" si="38"/>
        <v>0</v>
      </c>
      <c r="NW40" s="11">
        <f t="shared" si="38"/>
        <v>0</v>
      </c>
      <c r="NX40" s="11">
        <f t="shared" ref="NX40:OZ40" si="39">NX11</f>
        <v>0</v>
      </c>
      <c r="NY40" s="11">
        <f t="shared" si="39"/>
        <v>0</v>
      </c>
      <c r="NZ40" s="11">
        <f t="shared" si="39"/>
        <v>0</v>
      </c>
      <c r="OA40" s="11">
        <f t="shared" si="39"/>
        <v>0</v>
      </c>
      <c r="OB40" s="11">
        <f t="shared" si="39"/>
        <v>0</v>
      </c>
      <c r="OC40" s="11">
        <f t="shared" si="39"/>
        <v>0</v>
      </c>
      <c r="OD40" s="11">
        <f t="shared" si="39"/>
        <v>0</v>
      </c>
      <c r="OE40" s="11">
        <f t="shared" si="39"/>
        <v>0</v>
      </c>
      <c r="OF40" s="11">
        <f t="shared" si="39"/>
        <v>0</v>
      </c>
      <c r="OG40" s="11">
        <f t="shared" si="39"/>
        <v>1649</v>
      </c>
      <c r="OH40" s="11">
        <f t="shared" si="39"/>
        <v>0</v>
      </c>
      <c r="OI40" s="11">
        <f t="shared" si="39"/>
        <v>0</v>
      </c>
      <c r="OJ40" s="11">
        <f t="shared" si="39"/>
        <v>0</v>
      </c>
      <c r="OK40" s="11">
        <f t="shared" si="39"/>
        <v>0</v>
      </c>
      <c r="OL40" s="11">
        <f t="shared" si="39"/>
        <v>0</v>
      </c>
      <c r="OM40" s="11">
        <f t="shared" si="39"/>
        <v>0</v>
      </c>
      <c r="ON40" s="11">
        <f t="shared" si="39"/>
        <v>0</v>
      </c>
      <c r="OO40" s="11">
        <f t="shared" si="39"/>
        <v>945</v>
      </c>
      <c r="OP40" s="11">
        <f t="shared" si="39"/>
        <v>282319</v>
      </c>
      <c r="OQ40" s="11">
        <f t="shared" si="39"/>
        <v>154893</v>
      </c>
      <c r="OR40" s="11">
        <f t="shared" si="39"/>
        <v>0</v>
      </c>
      <c r="OS40" s="11">
        <f t="shared" si="39"/>
        <v>0</v>
      </c>
      <c r="OT40" s="11">
        <f t="shared" si="39"/>
        <v>0</v>
      </c>
      <c r="OU40" s="11">
        <f t="shared" si="39"/>
        <v>-27562</v>
      </c>
      <c r="OV40" s="11">
        <f t="shared" si="39"/>
        <v>433</v>
      </c>
      <c r="OW40" s="11">
        <f t="shared" si="39"/>
        <v>127764</v>
      </c>
      <c r="OX40" s="144">
        <f t="shared" si="39"/>
        <v>410083</v>
      </c>
      <c r="OY40" s="11">
        <f t="shared" si="39"/>
        <v>396625</v>
      </c>
      <c r="OZ40" s="11">
        <f t="shared" si="39"/>
        <v>13458</v>
      </c>
      <c r="PA40" s="11">
        <f t="shared" ref="PA40:PB40" si="40">PA11</f>
        <v>0</v>
      </c>
      <c r="PB40" s="11">
        <f t="shared" si="40"/>
        <v>410083</v>
      </c>
      <c r="PC40" s="19"/>
      <c r="PD40" s="34">
        <f>PB40</f>
        <v>410083</v>
      </c>
    </row>
    <row r="41" spans="1:422">
      <c r="A41" s="8" t="s">
        <v>561</v>
      </c>
      <c r="B41" s="9" t="s">
        <v>134</v>
      </c>
      <c r="C41" s="10">
        <f t="shared" si="0"/>
        <v>0</v>
      </c>
      <c r="D41" s="10">
        <f t="shared" ref="D41:BO41" si="41">D12</f>
        <v>0</v>
      </c>
      <c r="E41" s="10">
        <f t="shared" si="41"/>
        <v>0</v>
      </c>
      <c r="F41" s="10">
        <f t="shared" si="41"/>
        <v>0</v>
      </c>
      <c r="G41" s="10">
        <f t="shared" si="41"/>
        <v>0</v>
      </c>
      <c r="H41" s="10">
        <f t="shared" si="41"/>
        <v>0</v>
      </c>
      <c r="I41" s="10">
        <f t="shared" si="41"/>
        <v>0</v>
      </c>
      <c r="J41" s="10">
        <f t="shared" si="41"/>
        <v>0</v>
      </c>
      <c r="K41" s="10">
        <f t="shared" si="41"/>
        <v>0</v>
      </c>
      <c r="L41" s="10">
        <f t="shared" si="41"/>
        <v>0</v>
      </c>
      <c r="M41" s="10">
        <f t="shared" si="41"/>
        <v>0</v>
      </c>
      <c r="N41" s="10">
        <f t="shared" si="41"/>
        <v>0</v>
      </c>
      <c r="O41" s="10">
        <f t="shared" si="41"/>
        <v>0</v>
      </c>
      <c r="P41" s="10">
        <f t="shared" si="41"/>
        <v>0</v>
      </c>
      <c r="Q41" s="10">
        <f t="shared" si="41"/>
        <v>0</v>
      </c>
      <c r="R41" s="10">
        <f t="shared" si="41"/>
        <v>0</v>
      </c>
      <c r="S41" s="10">
        <f t="shared" si="41"/>
        <v>0</v>
      </c>
      <c r="T41" s="10">
        <f t="shared" si="41"/>
        <v>0</v>
      </c>
      <c r="U41" s="10">
        <f t="shared" si="41"/>
        <v>0</v>
      </c>
      <c r="V41" s="10">
        <f t="shared" si="41"/>
        <v>0</v>
      </c>
      <c r="W41" s="10">
        <f t="shared" si="41"/>
        <v>0</v>
      </c>
      <c r="X41" s="10">
        <f t="shared" si="41"/>
        <v>0</v>
      </c>
      <c r="Y41" s="10">
        <f t="shared" si="41"/>
        <v>0</v>
      </c>
      <c r="Z41" s="10">
        <f t="shared" si="41"/>
        <v>0</v>
      </c>
      <c r="AA41" s="10">
        <f t="shared" si="41"/>
        <v>0</v>
      </c>
      <c r="AB41" s="10">
        <f t="shared" si="41"/>
        <v>0</v>
      </c>
      <c r="AC41" s="10">
        <f t="shared" si="41"/>
        <v>0</v>
      </c>
      <c r="AD41" s="10">
        <f t="shared" si="41"/>
        <v>0</v>
      </c>
      <c r="AE41" s="10">
        <f t="shared" si="41"/>
        <v>0</v>
      </c>
      <c r="AF41" s="10">
        <f t="shared" si="41"/>
        <v>0</v>
      </c>
      <c r="AG41" s="10">
        <f t="shared" si="41"/>
        <v>0</v>
      </c>
      <c r="AH41" s="10">
        <f t="shared" si="41"/>
        <v>0</v>
      </c>
      <c r="AI41" s="10">
        <f t="shared" si="41"/>
        <v>0</v>
      </c>
      <c r="AJ41" s="10">
        <f t="shared" si="41"/>
        <v>0</v>
      </c>
      <c r="AK41" s="10">
        <f t="shared" si="41"/>
        <v>0</v>
      </c>
      <c r="AL41" s="10">
        <f t="shared" si="41"/>
        <v>0</v>
      </c>
      <c r="AM41" s="10">
        <f t="shared" si="41"/>
        <v>0</v>
      </c>
      <c r="AN41" s="10">
        <f t="shared" si="41"/>
        <v>0</v>
      </c>
      <c r="AO41" s="10">
        <f t="shared" si="41"/>
        <v>0</v>
      </c>
      <c r="AP41" s="10">
        <f t="shared" si="41"/>
        <v>0</v>
      </c>
      <c r="AQ41" s="10">
        <f t="shared" si="41"/>
        <v>0</v>
      </c>
      <c r="AR41" s="10">
        <f t="shared" si="41"/>
        <v>0</v>
      </c>
      <c r="AS41" s="10">
        <f t="shared" si="41"/>
        <v>0</v>
      </c>
      <c r="AT41" s="10">
        <f t="shared" si="41"/>
        <v>0</v>
      </c>
      <c r="AU41" s="10">
        <f t="shared" si="41"/>
        <v>0</v>
      </c>
      <c r="AV41" s="10">
        <f t="shared" si="41"/>
        <v>0</v>
      </c>
      <c r="AW41" s="10">
        <f t="shared" si="41"/>
        <v>0</v>
      </c>
      <c r="AX41" s="10">
        <f t="shared" si="41"/>
        <v>0</v>
      </c>
      <c r="AY41" s="10">
        <f t="shared" si="41"/>
        <v>0</v>
      </c>
      <c r="AZ41" s="10">
        <f t="shared" si="41"/>
        <v>0</v>
      </c>
      <c r="BA41" s="10">
        <f t="shared" si="41"/>
        <v>0</v>
      </c>
      <c r="BB41" s="10">
        <f t="shared" si="41"/>
        <v>0</v>
      </c>
      <c r="BC41" s="10">
        <f t="shared" si="41"/>
        <v>0</v>
      </c>
      <c r="BD41" s="10">
        <f t="shared" si="41"/>
        <v>0</v>
      </c>
      <c r="BE41" s="10">
        <f t="shared" si="41"/>
        <v>0</v>
      </c>
      <c r="BF41" s="10">
        <f t="shared" si="41"/>
        <v>0</v>
      </c>
      <c r="BG41" s="10">
        <f t="shared" si="41"/>
        <v>0</v>
      </c>
      <c r="BH41" s="10">
        <f t="shared" si="41"/>
        <v>0</v>
      </c>
      <c r="BI41" s="10">
        <f t="shared" si="41"/>
        <v>0</v>
      </c>
      <c r="BJ41" s="10">
        <f t="shared" si="41"/>
        <v>0</v>
      </c>
      <c r="BK41" s="10">
        <f t="shared" si="41"/>
        <v>0</v>
      </c>
      <c r="BL41" s="10">
        <f t="shared" si="41"/>
        <v>0</v>
      </c>
      <c r="BM41" s="10">
        <f t="shared" si="41"/>
        <v>0</v>
      </c>
      <c r="BN41" s="10">
        <f t="shared" si="41"/>
        <v>0</v>
      </c>
      <c r="BO41" s="10">
        <f t="shared" si="41"/>
        <v>0</v>
      </c>
      <c r="BP41" s="10">
        <f t="shared" ref="BP41:EA41" si="42">BP12</f>
        <v>0</v>
      </c>
      <c r="BQ41" s="10">
        <f t="shared" si="42"/>
        <v>0</v>
      </c>
      <c r="BR41" s="10">
        <f t="shared" si="42"/>
        <v>0</v>
      </c>
      <c r="BS41" s="10">
        <f t="shared" si="42"/>
        <v>0</v>
      </c>
      <c r="BT41" s="10">
        <f t="shared" si="42"/>
        <v>0</v>
      </c>
      <c r="BU41" s="10">
        <f t="shared" si="42"/>
        <v>0</v>
      </c>
      <c r="BV41" s="10">
        <f t="shared" si="42"/>
        <v>0</v>
      </c>
      <c r="BW41" s="10">
        <f t="shared" si="42"/>
        <v>0</v>
      </c>
      <c r="BX41" s="10">
        <f t="shared" si="42"/>
        <v>0</v>
      </c>
      <c r="BY41" s="10">
        <f t="shared" si="42"/>
        <v>0</v>
      </c>
      <c r="BZ41" s="10">
        <f t="shared" si="42"/>
        <v>0</v>
      </c>
      <c r="CA41" s="10">
        <f t="shared" si="42"/>
        <v>0</v>
      </c>
      <c r="CB41" s="10">
        <f t="shared" si="42"/>
        <v>0</v>
      </c>
      <c r="CC41" s="10">
        <f t="shared" si="42"/>
        <v>0</v>
      </c>
      <c r="CD41" s="10">
        <f t="shared" si="42"/>
        <v>0</v>
      </c>
      <c r="CE41" s="10">
        <f t="shared" si="42"/>
        <v>0</v>
      </c>
      <c r="CF41" s="10">
        <f t="shared" si="42"/>
        <v>0</v>
      </c>
      <c r="CG41" s="10">
        <f t="shared" si="42"/>
        <v>0</v>
      </c>
      <c r="CH41" s="10">
        <f t="shared" si="42"/>
        <v>0</v>
      </c>
      <c r="CI41" s="10">
        <f t="shared" si="42"/>
        <v>0</v>
      </c>
      <c r="CJ41" s="10">
        <f t="shared" si="42"/>
        <v>0</v>
      </c>
      <c r="CK41" s="10">
        <f t="shared" si="42"/>
        <v>0</v>
      </c>
      <c r="CL41" s="10">
        <f t="shared" si="42"/>
        <v>0</v>
      </c>
      <c r="CM41" s="10">
        <f t="shared" si="42"/>
        <v>0</v>
      </c>
      <c r="CN41" s="10">
        <f t="shared" si="42"/>
        <v>0</v>
      </c>
      <c r="CO41" s="10">
        <f t="shared" si="42"/>
        <v>0</v>
      </c>
      <c r="CP41" s="10">
        <f t="shared" si="42"/>
        <v>0</v>
      </c>
      <c r="CQ41" s="10">
        <f t="shared" si="42"/>
        <v>0</v>
      </c>
      <c r="CR41" s="10">
        <f t="shared" si="42"/>
        <v>0</v>
      </c>
      <c r="CS41" s="10">
        <f t="shared" si="42"/>
        <v>0</v>
      </c>
      <c r="CT41" s="10">
        <f t="shared" si="42"/>
        <v>0</v>
      </c>
      <c r="CU41" s="10">
        <f t="shared" si="42"/>
        <v>0</v>
      </c>
      <c r="CV41" s="10">
        <f t="shared" si="42"/>
        <v>0</v>
      </c>
      <c r="CW41" s="10">
        <f t="shared" si="42"/>
        <v>0</v>
      </c>
      <c r="CX41" s="10">
        <f t="shared" si="42"/>
        <v>0</v>
      </c>
      <c r="CY41" s="10">
        <f t="shared" si="42"/>
        <v>0</v>
      </c>
      <c r="CZ41" s="10">
        <f t="shared" si="42"/>
        <v>0</v>
      </c>
      <c r="DA41" s="10">
        <f t="shared" si="42"/>
        <v>0</v>
      </c>
      <c r="DB41" s="10">
        <f t="shared" si="42"/>
        <v>0</v>
      </c>
      <c r="DC41" s="10">
        <f t="shared" si="42"/>
        <v>0</v>
      </c>
      <c r="DD41" s="10">
        <f t="shared" si="42"/>
        <v>0</v>
      </c>
      <c r="DE41" s="10">
        <f t="shared" si="42"/>
        <v>0</v>
      </c>
      <c r="DF41" s="10">
        <f t="shared" si="42"/>
        <v>0</v>
      </c>
      <c r="DG41" s="10">
        <f t="shared" si="42"/>
        <v>0</v>
      </c>
      <c r="DH41" s="10">
        <f t="shared" si="42"/>
        <v>0</v>
      </c>
      <c r="DI41" s="10">
        <f t="shared" si="42"/>
        <v>0</v>
      </c>
      <c r="DJ41" s="10">
        <f t="shared" si="42"/>
        <v>0</v>
      </c>
      <c r="DK41" s="10">
        <f t="shared" si="42"/>
        <v>0</v>
      </c>
      <c r="DL41" s="10">
        <f t="shared" si="42"/>
        <v>0</v>
      </c>
      <c r="DM41" s="10">
        <f t="shared" si="42"/>
        <v>0</v>
      </c>
      <c r="DN41" s="10">
        <f t="shared" si="42"/>
        <v>0</v>
      </c>
      <c r="DO41" s="10">
        <f t="shared" si="42"/>
        <v>0</v>
      </c>
      <c r="DP41" s="10">
        <f t="shared" si="42"/>
        <v>0</v>
      </c>
      <c r="DQ41" s="10">
        <f t="shared" si="42"/>
        <v>0</v>
      </c>
      <c r="DR41" s="10">
        <f t="shared" si="42"/>
        <v>0</v>
      </c>
      <c r="DS41" s="10">
        <f t="shared" si="42"/>
        <v>0</v>
      </c>
      <c r="DT41" s="10">
        <f t="shared" si="42"/>
        <v>0</v>
      </c>
      <c r="DU41" s="10">
        <f t="shared" si="42"/>
        <v>0</v>
      </c>
      <c r="DV41" s="10">
        <f t="shared" si="42"/>
        <v>0</v>
      </c>
      <c r="DW41" s="10">
        <f t="shared" si="42"/>
        <v>0</v>
      </c>
      <c r="DX41" s="10">
        <f t="shared" si="42"/>
        <v>0</v>
      </c>
      <c r="DY41" s="10">
        <f t="shared" si="42"/>
        <v>0</v>
      </c>
      <c r="DZ41" s="10">
        <f t="shared" si="42"/>
        <v>0</v>
      </c>
      <c r="EA41" s="10">
        <f t="shared" si="42"/>
        <v>0</v>
      </c>
      <c r="EB41" s="10">
        <f t="shared" ref="EB41:GM41" si="43">EB12</f>
        <v>0</v>
      </c>
      <c r="EC41" s="10">
        <f t="shared" si="43"/>
        <v>0</v>
      </c>
      <c r="ED41" s="10">
        <f t="shared" si="43"/>
        <v>34415</v>
      </c>
      <c r="EE41" s="10">
        <f t="shared" si="43"/>
        <v>0</v>
      </c>
      <c r="EF41" s="10">
        <f t="shared" si="43"/>
        <v>0</v>
      </c>
      <c r="EG41" s="10">
        <f t="shared" si="43"/>
        <v>0</v>
      </c>
      <c r="EH41" s="10">
        <f t="shared" si="43"/>
        <v>0</v>
      </c>
      <c r="EI41" s="10">
        <f t="shared" si="43"/>
        <v>0</v>
      </c>
      <c r="EJ41" s="10">
        <f t="shared" si="43"/>
        <v>0</v>
      </c>
      <c r="EK41" s="10">
        <f t="shared" si="43"/>
        <v>0</v>
      </c>
      <c r="EL41" s="10">
        <f t="shared" si="43"/>
        <v>0</v>
      </c>
      <c r="EM41" s="10">
        <f t="shared" si="43"/>
        <v>0</v>
      </c>
      <c r="EN41" s="10">
        <f t="shared" si="43"/>
        <v>0</v>
      </c>
      <c r="EO41" s="10">
        <f t="shared" si="43"/>
        <v>0</v>
      </c>
      <c r="EP41" s="10">
        <f t="shared" si="43"/>
        <v>86746</v>
      </c>
      <c r="EQ41" s="10">
        <f t="shared" si="43"/>
        <v>0</v>
      </c>
      <c r="ER41" s="10">
        <f t="shared" si="43"/>
        <v>0</v>
      </c>
      <c r="ES41" s="10">
        <f t="shared" si="43"/>
        <v>53422</v>
      </c>
      <c r="ET41" s="10">
        <f t="shared" si="43"/>
        <v>0</v>
      </c>
      <c r="EU41" s="10">
        <f t="shared" si="43"/>
        <v>0</v>
      </c>
      <c r="EV41" s="10">
        <f t="shared" si="43"/>
        <v>0</v>
      </c>
      <c r="EW41" s="10">
        <f t="shared" si="43"/>
        <v>0</v>
      </c>
      <c r="EX41" s="10">
        <f t="shared" si="43"/>
        <v>0</v>
      </c>
      <c r="EY41" s="10">
        <f t="shared" si="43"/>
        <v>0</v>
      </c>
      <c r="EZ41" s="10">
        <f t="shared" si="43"/>
        <v>0</v>
      </c>
      <c r="FA41" s="10">
        <f t="shared" si="43"/>
        <v>0</v>
      </c>
      <c r="FB41" s="10">
        <f t="shared" si="43"/>
        <v>0</v>
      </c>
      <c r="FC41" s="10">
        <f t="shared" si="43"/>
        <v>0</v>
      </c>
      <c r="FD41" s="10">
        <f t="shared" si="43"/>
        <v>0</v>
      </c>
      <c r="FE41" s="10">
        <f t="shared" si="43"/>
        <v>13377</v>
      </c>
      <c r="FF41" s="10">
        <f t="shared" si="43"/>
        <v>0</v>
      </c>
      <c r="FG41" s="10">
        <f t="shared" si="43"/>
        <v>0</v>
      </c>
      <c r="FH41" s="10">
        <f t="shared" si="43"/>
        <v>0</v>
      </c>
      <c r="FI41" s="10">
        <f t="shared" si="43"/>
        <v>0</v>
      </c>
      <c r="FJ41" s="10">
        <f t="shared" si="43"/>
        <v>0</v>
      </c>
      <c r="FK41" s="10">
        <f t="shared" si="43"/>
        <v>27969</v>
      </c>
      <c r="FL41" s="10">
        <f t="shared" si="43"/>
        <v>0</v>
      </c>
      <c r="FM41" s="10">
        <f t="shared" si="43"/>
        <v>0</v>
      </c>
      <c r="FN41" s="10">
        <f t="shared" si="43"/>
        <v>0</v>
      </c>
      <c r="FO41" s="10">
        <f t="shared" si="43"/>
        <v>0</v>
      </c>
      <c r="FP41" s="10">
        <f t="shared" si="43"/>
        <v>0</v>
      </c>
      <c r="FQ41" s="10">
        <f t="shared" si="43"/>
        <v>0</v>
      </c>
      <c r="FR41" s="10">
        <f t="shared" si="43"/>
        <v>0</v>
      </c>
      <c r="FS41" s="10">
        <f t="shared" si="43"/>
        <v>0</v>
      </c>
      <c r="FT41" s="10">
        <f t="shared" si="43"/>
        <v>0</v>
      </c>
      <c r="FU41" s="10">
        <f t="shared" si="43"/>
        <v>0</v>
      </c>
      <c r="FV41" s="10">
        <f t="shared" si="43"/>
        <v>0</v>
      </c>
      <c r="FW41" s="10">
        <f t="shared" si="43"/>
        <v>14006</v>
      </c>
      <c r="FX41" s="10">
        <f t="shared" si="43"/>
        <v>0</v>
      </c>
      <c r="FY41" s="10">
        <f t="shared" si="43"/>
        <v>51719</v>
      </c>
      <c r="FZ41" s="10">
        <f t="shared" si="43"/>
        <v>0</v>
      </c>
      <c r="GA41" s="10">
        <f t="shared" si="43"/>
        <v>13227</v>
      </c>
      <c r="GB41" s="10">
        <f t="shared" si="43"/>
        <v>0</v>
      </c>
      <c r="GC41" s="10">
        <f t="shared" si="43"/>
        <v>0</v>
      </c>
      <c r="GD41" s="10">
        <f t="shared" si="43"/>
        <v>4880</v>
      </c>
      <c r="GE41" s="10">
        <f t="shared" si="43"/>
        <v>0</v>
      </c>
      <c r="GF41" s="10">
        <f t="shared" si="43"/>
        <v>28662</v>
      </c>
      <c r="GG41" s="10">
        <f t="shared" si="43"/>
        <v>10417</v>
      </c>
      <c r="GH41" s="10">
        <f t="shared" si="43"/>
        <v>4578967</v>
      </c>
      <c r="GI41" s="10">
        <f t="shared" si="43"/>
        <v>129119</v>
      </c>
      <c r="GJ41" s="10">
        <f t="shared" si="43"/>
        <v>148422</v>
      </c>
      <c r="GK41" s="10">
        <f t="shared" si="43"/>
        <v>0</v>
      </c>
      <c r="GL41" s="10">
        <f t="shared" si="43"/>
        <v>0</v>
      </c>
      <c r="GM41" s="10">
        <f t="shared" si="43"/>
        <v>0</v>
      </c>
      <c r="GN41" s="10">
        <f t="shared" ref="GN41:IY41" si="44">GN12</f>
        <v>0</v>
      </c>
      <c r="GO41" s="10">
        <f t="shared" si="44"/>
        <v>0</v>
      </c>
      <c r="GP41" s="10">
        <f t="shared" si="44"/>
        <v>0</v>
      </c>
      <c r="GQ41" s="10">
        <f t="shared" si="44"/>
        <v>61659</v>
      </c>
      <c r="GR41" s="10">
        <f t="shared" si="44"/>
        <v>0</v>
      </c>
      <c r="GS41" s="10">
        <f t="shared" si="44"/>
        <v>0</v>
      </c>
      <c r="GT41" s="10">
        <f t="shared" si="44"/>
        <v>0</v>
      </c>
      <c r="GU41" s="11">
        <f t="shared" si="44"/>
        <v>3138</v>
      </c>
      <c r="GV41" s="11">
        <f t="shared" si="44"/>
        <v>0</v>
      </c>
      <c r="GW41" s="11">
        <f t="shared" si="44"/>
        <v>111</v>
      </c>
      <c r="GX41" s="11">
        <f t="shared" si="44"/>
        <v>368</v>
      </c>
      <c r="GY41" s="11">
        <f t="shared" si="44"/>
        <v>12883</v>
      </c>
      <c r="GZ41" s="11">
        <f t="shared" si="44"/>
        <v>0</v>
      </c>
      <c r="HA41" s="11">
        <f t="shared" si="44"/>
        <v>0</v>
      </c>
      <c r="HB41" s="11">
        <f t="shared" si="44"/>
        <v>0</v>
      </c>
      <c r="HC41" s="11">
        <f t="shared" si="44"/>
        <v>0</v>
      </c>
      <c r="HD41" s="11">
        <f t="shared" si="44"/>
        <v>0</v>
      </c>
      <c r="HE41" s="11">
        <f t="shared" si="44"/>
        <v>0</v>
      </c>
      <c r="HF41" s="11">
        <f t="shared" si="44"/>
        <v>0</v>
      </c>
      <c r="HG41" s="11">
        <f t="shared" si="44"/>
        <v>0</v>
      </c>
      <c r="HH41" s="11">
        <f t="shared" si="44"/>
        <v>0</v>
      </c>
      <c r="HI41" s="11">
        <f t="shared" si="44"/>
        <v>0</v>
      </c>
      <c r="HJ41" s="11">
        <f t="shared" si="44"/>
        <v>0</v>
      </c>
      <c r="HK41" s="11">
        <f t="shared" si="44"/>
        <v>0</v>
      </c>
      <c r="HL41" s="11">
        <f t="shared" si="44"/>
        <v>0</v>
      </c>
      <c r="HM41" s="11">
        <f t="shared" si="44"/>
        <v>0</v>
      </c>
      <c r="HN41" s="11">
        <f t="shared" si="44"/>
        <v>2078</v>
      </c>
      <c r="HO41" s="11">
        <f t="shared" si="44"/>
        <v>0</v>
      </c>
      <c r="HP41" s="11">
        <f t="shared" si="44"/>
        <v>0</v>
      </c>
      <c r="HQ41" s="11">
        <f t="shared" si="44"/>
        <v>0</v>
      </c>
      <c r="HR41" s="11">
        <f t="shared" si="44"/>
        <v>0</v>
      </c>
      <c r="HS41" s="11">
        <f t="shared" si="44"/>
        <v>0</v>
      </c>
      <c r="HT41" s="11">
        <f t="shared" si="44"/>
        <v>0</v>
      </c>
      <c r="HU41" s="11">
        <f t="shared" si="44"/>
        <v>0</v>
      </c>
      <c r="HV41" s="11">
        <f t="shared" si="44"/>
        <v>0</v>
      </c>
      <c r="HW41" s="11">
        <f t="shared" si="44"/>
        <v>0</v>
      </c>
      <c r="HX41" s="11">
        <f t="shared" si="44"/>
        <v>0</v>
      </c>
      <c r="HY41" s="11">
        <f t="shared" si="44"/>
        <v>0</v>
      </c>
      <c r="HZ41" s="11">
        <f t="shared" si="44"/>
        <v>0</v>
      </c>
      <c r="IA41" s="11">
        <f t="shared" si="44"/>
        <v>0</v>
      </c>
      <c r="IB41" s="11">
        <f t="shared" si="44"/>
        <v>0</v>
      </c>
      <c r="IC41" s="11">
        <f t="shared" si="44"/>
        <v>0</v>
      </c>
      <c r="ID41" s="11">
        <f t="shared" si="44"/>
        <v>0</v>
      </c>
      <c r="IE41" s="11">
        <f t="shared" si="44"/>
        <v>0</v>
      </c>
      <c r="IF41" s="11">
        <f t="shared" si="44"/>
        <v>0</v>
      </c>
      <c r="IG41" s="11">
        <f t="shared" si="44"/>
        <v>0</v>
      </c>
      <c r="IH41" s="11">
        <f t="shared" si="44"/>
        <v>0</v>
      </c>
      <c r="II41" s="11">
        <f t="shared" si="44"/>
        <v>0</v>
      </c>
      <c r="IJ41" s="11">
        <f t="shared" si="44"/>
        <v>0</v>
      </c>
      <c r="IK41" s="11">
        <f t="shared" si="44"/>
        <v>0</v>
      </c>
      <c r="IL41" s="11">
        <f t="shared" si="44"/>
        <v>0</v>
      </c>
      <c r="IM41" s="11">
        <f t="shared" si="44"/>
        <v>0</v>
      </c>
      <c r="IN41" s="11">
        <f t="shared" si="44"/>
        <v>0</v>
      </c>
      <c r="IO41" s="11">
        <f t="shared" si="44"/>
        <v>0</v>
      </c>
      <c r="IP41" s="11">
        <f t="shared" si="44"/>
        <v>0</v>
      </c>
      <c r="IQ41" s="11">
        <f t="shared" si="44"/>
        <v>0</v>
      </c>
      <c r="IR41" s="11">
        <f t="shared" si="44"/>
        <v>0</v>
      </c>
      <c r="IS41" s="11">
        <f t="shared" si="44"/>
        <v>0</v>
      </c>
      <c r="IT41" s="11">
        <f t="shared" si="44"/>
        <v>0</v>
      </c>
      <c r="IU41" s="11">
        <f t="shared" si="44"/>
        <v>0</v>
      </c>
      <c r="IV41" s="11">
        <f t="shared" si="44"/>
        <v>0</v>
      </c>
      <c r="IW41" s="11">
        <f t="shared" si="44"/>
        <v>0</v>
      </c>
      <c r="IX41" s="11">
        <f t="shared" si="44"/>
        <v>0</v>
      </c>
      <c r="IY41" s="11">
        <f t="shared" si="44"/>
        <v>0</v>
      </c>
      <c r="IZ41" s="11">
        <f t="shared" ref="IZ41:LK41" si="45">IZ12</f>
        <v>0</v>
      </c>
      <c r="JA41" s="11">
        <f t="shared" si="45"/>
        <v>0</v>
      </c>
      <c r="JB41" s="11">
        <f t="shared" si="45"/>
        <v>0</v>
      </c>
      <c r="JC41" s="11">
        <f t="shared" si="45"/>
        <v>0</v>
      </c>
      <c r="JD41" s="11">
        <f t="shared" si="45"/>
        <v>0</v>
      </c>
      <c r="JE41" s="11">
        <f t="shared" si="45"/>
        <v>0</v>
      </c>
      <c r="JF41" s="11">
        <f t="shared" si="45"/>
        <v>0</v>
      </c>
      <c r="JG41" s="11">
        <f t="shared" si="45"/>
        <v>0</v>
      </c>
      <c r="JH41" s="11">
        <f t="shared" si="45"/>
        <v>0</v>
      </c>
      <c r="JI41" s="11">
        <f t="shared" si="45"/>
        <v>0</v>
      </c>
      <c r="JJ41" s="11">
        <f t="shared" si="45"/>
        <v>0</v>
      </c>
      <c r="JK41" s="11">
        <f t="shared" si="45"/>
        <v>0</v>
      </c>
      <c r="JL41" s="11">
        <f t="shared" si="45"/>
        <v>0</v>
      </c>
      <c r="JM41" s="11">
        <f t="shared" si="45"/>
        <v>0</v>
      </c>
      <c r="JN41" s="11">
        <f t="shared" si="45"/>
        <v>0</v>
      </c>
      <c r="JO41" s="11">
        <f t="shared" si="45"/>
        <v>0</v>
      </c>
      <c r="JP41" s="11">
        <f t="shared" si="45"/>
        <v>0</v>
      </c>
      <c r="JQ41" s="11">
        <f t="shared" si="45"/>
        <v>0</v>
      </c>
      <c r="JR41" s="11">
        <f t="shared" si="45"/>
        <v>0</v>
      </c>
      <c r="JS41" s="11">
        <f t="shared" si="45"/>
        <v>0</v>
      </c>
      <c r="JT41" s="11">
        <f t="shared" si="45"/>
        <v>0</v>
      </c>
      <c r="JU41" s="11">
        <f t="shared" si="45"/>
        <v>2847</v>
      </c>
      <c r="JV41" s="11">
        <f t="shared" si="45"/>
        <v>0</v>
      </c>
      <c r="JW41" s="11">
        <f t="shared" si="45"/>
        <v>0</v>
      </c>
      <c r="JX41" s="11">
        <f t="shared" si="45"/>
        <v>0</v>
      </c>
      <c r="JY41" s="11">
        <f t="shared" si="45"/>
        <v>0</v>
      </c>
      <c r="JZ41" s="11">
        <f t="shared" si="45"/>
        <v>0</v>
      </c>
      <c r="KA41" s="11">
        <f t="shared" si="45"/>
        <v>0</v>
      </c>
      <c r="KB41" s="11">
        <f t="shared" si="45"/>
        <v>0</v>
      </c>
      <c r="KC41" s="11">
        <f t="shared" si="45"/>
        <v>0</v>
      </c>
      <c r="KD41" s="11">
        <f t="shared" si="45"/>
        <v>0</v>
      </c>
      <c r="KE41" s="11">
        <f t="shared" si="45"/>
        <v>0</v>
      </c>
      <c r="KF41" s="11">
        <f t="shared" si="45"/>
        <v>0</v>
      </c>
      <c r="KG41" s="11">
        <f t="shared" si="45"/>
        <v>0</v>
      </c>
      <c r="KH41" s="11">
        <f t="shared" si="45"/>
        <v>0</v>
      </c>
      <c r="KI41" s="11">
        <f t="shared" si="45"/>
        <v>0</v>
      </c>
      <c r="KJ41" s="11">
        <f t="shared" si="45"/>
        <v>0</v>
      </c>
      <c r="KK41" s="11">
        <f t="shared" si="45"/>
        <v>0</v>
      </c>
      <c r="KL41" s="11">
        <f t="shared" si="45"/>
        <v>0</v>
      </c>
      <c r="KM41" s="11">
        <f t="shared" si="45"/>
        <v>0</v>
      </c>
      <c r="KN41" s="11">
        <f t="shared" si="45"/>
        <v>0</v>
      </c>
      <c r="KO41" s="11">
        <f t="shared" si="45"/>
        <v>0</v>
      </c>
      <c r="KP41" s="11">
        <f t="shared" si="45"/>
        <v>0</v>
      </c>
      <c r="KQ41" s="11">
        <f t="shared" si="45"/>
        <v>992898</v>
      </c>
      <c r="KR41" s="11">
        <f t="shared" si="45"/>
        <v>0</v>
      </c>
      <c r="KS41" s="11">
        <f t="shared" si="45"/>
        <v>0</v>
      </c>
      <c r="KT41" s="11">
        <f t="shared" si="45"/>
        <v>0</v>
      </c>
      <c r="KU41" s="11">
        <f t="shared" si="45"/>
        <v>0</v>
      </c>
      <c r="KV41" s="11">
        <f t="shared" si="45"/>
        <v>0</v>
      </c>
      <c r="KW41" s="11">
        <f t="shared" si="45"/>
        <v>0</v>
      </c>
      <c r="KX41" s="11">
        <f t="shared" si="45"/>
        <v>0</v>
      </c>
      <c r="KY41" s="11">
        <f t="shared" si="45"/>
        <v>0</v>
      </c>
      <c r="KZ41" s="11">
        <f t="shared" si="45"/>
        <v>0</v>
      </c>
      <c r="LA41" s="11">
        <f t="shared" si="45"/>
        <v>0</v>
      </c>
      <c r="LB41" s="11">
        <f t="shared" si="45"/>
        <v>0</v>
      </c>
      <c r="LC41" s="11">
        <f t="shared" si="45"/>
        <v>0</v>
      </c>
      <c r="LD41" s="11">
        <f t="shared" si="45"/>
        <v>0</v>
      </c>
      <c r="LE41" s="11">
        <f t="shared" si="45"/>
        <v>0</v>
      </c>
      <c r="LF41" s="11">
        <f t="shared" si="45"/>
        <v>0</v>
      </c>
      <c r="LG41" s="11">
        <f t="shared" si="45"/>
        <v>0</v>
      </c>
      <c r="LH41" s="11">
        <f t="shared" si="45"/>
        <v>0</v>
      </c>
      <c r="LI41" s="11">
        <f t="shared" si="45"/>
        <v>0</v>
      </c>
      <c r="LJ41" s="11">
        <f t="shared" si="45"/>
        <v>0</v>
      </c>
      <c r="LK41" s="11">
        <f t="shared" si="45"/>
        <v>0</v>
      </c>
      <c r="LL41" s="11">
        <f t="shared" ref="LL41:NW41" si="46">LL12</f>
        <v>0</v>
      </c>
      <c r="LM41" s="11">
        <f t="shared" si="46"/>
        <v>0</v>
      </c>
      <c r="LN41" s="11">
        <f t="shared" si="46"/>
        <v>0</v>
      </c>
      <c r="LO41" s="11">
        <f t="shared" si="46"/>
        <v>0</v>
      </c>
      <c r="LP41" s="11">
        <f t="shared" si="46"/>
        <v>0</v>
      </c>
      <c r="LQ41" s="11">
        <f t="shared" si="46"/>
        <v>0</v>
      </c>
      <c r="LR41" s="11">
        <f t="shared" si="46"/>
        <v>0</v>
      </c>
      <c r="LS41" s="11">
        <f t="shared" si="46"/>
        <v>0</v>
      </c>
      <c r="LT41" s="11">
        <f t="shared" si="46"/>
        <v>0</v>
      </c>
      <c r="LU41" s="11">
        <f t="shared" si="46"/>
        <v>0</v>
      </c>
      <c r="LV41" s="11">
        <f t="shared" si="46"/>
        <v>0</v>
      </c>
      <c r="LW41" s="11">
        <f t="shared" si="46"/>
        <v>0</v>
      </c>
      <c r="LX41" s="11">
        <f t="shared" si="46"/>
        <v>0</v>
      </c>
      <c r="LY41" s="11">
        <f t="shared" si="46"/>
        <v>0</v>
      </c>
      <c r="LZ41" s="11">
        <f t="shared" si="46"/>
        <v>0</v>
      </c>
      <c r="MA41" s="11">
        <f t="shared" si="46"/>
        <v>0</v>
      </c>
      <c r="MB41" s="11">
        <f t="shared" si="46"/>
        <v>0</v>
      </c>
      <c r="MC41" s="11">
        <f t="shared" si="46"/>
        <v>0</v>
      </c>
      <c r="MD41" s="11">
        <f t="shared" si="46"/>
        <v>0</v>
      </c>
      <c r="ME41" s="11">
        <f t="shared" si="46"/>
        <v>0</v>
      </c>
      <c r="MF41" s="11">
        <f t="shared" si="46"/>
        <v>0</v>
      </c>
      <c r="MG41" s="11">
        <f t="shared" si="46"/>
        <v>0</v>
      </c>
      <c r="MH41" s="11">
        <f t="shared" si="46"/>
        <v>0</v>
      </c>
      <c r="MI41" s="11">
        <f t="shared" si="46"/>
        <v>0</v>
      </c>
      <c r="MJ41" s="11">
        <f t="shared" si="46"/>
        <v>0</v>
      </c>
      <c r="MK41" s="11">
        <f t="shared" si="46"/>
        <v>0</v>
      </c>
      <c r="ML41" s="11">
        <f t="shared" si="46"/>
        <v>0</v>
      </c>
      <c r="MM41" s="11">
        <f t="shared" si="46"/>
        <v>0</v>
      </c>
      <c r="MN41" s="11">
        <f t="shared" si="46"/>
        <v>0</v>
      </c>
      <c r="MO41" s="11">
        <f t="shared" si="46"/>
        <v>0</v>
      </c>
      <c r="MP41" s="11">
        <f t="shared" si="46"/>
        <v>0</v>
      </c>
      <c r="MQ41" s="11">
        <f t="shared" si="46"/>
        <v>0</v>
      </c>
      <c r="MR41" s="11">
        <f t="shared" si="46"/>
        <v>0</v>
      </c>
      <c r="MS41" s="11">
        <f t="shared" si="46"/>
        <v>0</v>
      </c>
      <c r="MT41" s="11">
        <f t="shared" si="46"/>
        <v>0</v>
      </c>
      <c r="MU41" s="11">
        <f t="shared" si="46"/>
        <v>0</v>
      </c>
      <c r="MV41" s="11">
        <f t="shared" si="46"/>
        <v>0</v>
      </c>
      <c r="MW41" s="11">
        <f t="shared" si="46"/>
        <v>0</v>
      </c>
      <c r="MX41" s="11">
        <f t="shared" si="46"/>
        <v>0</v>
      </c>
      <c r="MY41" s="11">
        <f t="shared" si="46"/>
        <v>0</v>
      </c>
      <c r="MZ41" s="11">
        <f t="shared" si="46"/>
        <v>0</v>
      </c>
      <c r="NA41" s="11">
        <f t="shared" si="46"/>
        <v>0</v>
      </c>
      <c r="NB41" s="11">
        <f t="shared" si="46"/>
        <v>0</v>
      </c>
      <c r="NC41" s="11">
        <f t="shared" si="46"/>
        <v>0</v>
      </c>
      <c r="ND41" s="11">
        <f t="shared" si="46"/>
        <v>0</v>
      </c>
      <c r="NE41" s="11">
        <f t="shared" si="46"/>
        <v>0</v>
      </c>
      <c r="NF41" s="11">
        <f t="shared" si="46"/>
        <v>0</v>
      </c>
      <c r="NG41" s="11">
        <f t="shared" si="46"/>
        <v>0</v>
      </c>
      <c r="NH41" s="11">
        <f t="shared" si="46"/>
        <v>0</v>
      </c>
      <c r="NI41" s="11">
        <f t="shared" si="46"/>
        <v>0</v>
      </c>
      <c r="NJ41" s="11">
        <f t="shared" si="46"/>
        <v>0</v>
      </c>
      <c r="NK41" s="11">
        <f t="shared" si="46"/>
        <v>0</v>
      </c>
      <c r="NL41" s="11">
        <f t="shared" si="46"/>
        <v>0</v>
      </c>
      <c r="NM41" s="11">
        <f t="shared" si="46"/>
        <v>0</v>
      </c>
      <c r="NN41" s="11">
        <f t="shared" si="46"/>
        <v>0</v>
      </c>
      <c r="NO41" s="11">
        <f t="shared" si="46"/>
        <v>0</v>
      </c>
      <c r="NP41" s="11">
        <f t="shared" si="46"/>
        <v>0</v>
      </c>
      <c r="NQ41" s="11">
        <f t="shared" si="46"/>
        <v>0</v>
      </c>
      <c r="NR41" s="11">
        <f t="shared" si="46"/>
        <v>0</v>
      </c>
      <c r="NS41" s="11">
        <f t="shared" si="46"/>
        <v>0</v>
      </c>
      <c r="NT41" s="11">
        <f t="shared" si="46"/>
        <v>0</v>
      </c>
      <c r="NU41" s="11">
        <f t="shared" si="46"/>
        <v>0</v>
      </c>
      <c r="NV41" s="11">
        <f t="shared" si="46"/>
        <v>0</v>
      </c>
      <c r="NW41" s="11">
        <f t="shared" si="46"/>
        <v>0</v>
      </c>
      <c r="NX41" s="11">
        <f t="shared" ref="NX41:OZ41" si="47">NX12</f>
        <v>0</v>
      </c>
      <c r="NY41" s="11">
        <f t="shared" si="47"/>
        <v>0</v>
      </c>
      <c r="NZ41" s="11">
        <f t="shared" si="47"/>
        <v>0</v>
      </c>
      <c r="OA41" s="11">
        <f t="shared" si="47"/>
        <v>0</v>
      </c>
      <c r="OB41" s="11">
        <f t="shared" si="47"/>
        <v>0</v>
      </c>
      <c r="OC41" s="11">
        <f t="shared" si="47"/>
        <v>0</v>
      </c>
      <c r="OD41" s="11">
        <f t="shared" si="47"/>
        <v>0</v>
      </c>
      <c r="OE41" s="11">
        <f t="shared" si="47"/>
        <v>0</v>
      </c>
      <c r="OF41" s="11">
        <f t="shared" si="47"/>
        <v>0</v>
      </c>
      <c r="OG41" s="11">
        <f t="shared" si="47"/>
        <v>0</v>
      </c>
      <c r="OH41" s="11">
        <f t="shared" si="47"/>
        <v>0</v>
      </c>
      <c r="OI41" s="11">
        <f t="shared" si="47"/>
        <v>0</v>
      </c>
      <c r="OJ41" s="11">
        <f t="shared" si="47"/>
        <v>0</v>
      </c>
      <c r="OK41" s="11">
        <f t="shared" si="47"/>
        <v>0</v>
      </c>
      <c r="OL41" s="11">
        <f t="shared" si="47"/>
        <v>0</v>
      </c>
      <c r="OM41" s="11">
        <f t="shared" si="47"/>
        <v>0</v>
      </c>
      <c r="ON41" s="11">
        <f t="shared" si="47"/>
        <v>0</v>
      </c>
      <c r="OO41" s="11">
        <f t="shared" si="47"/>
        <v>0</v>
      </c>
      <c r="OP41" s="11">
        <f t="shared" si="47"/>
        <v>6271330</v>
      </c>
      <c r="OQ41" s="11">
        <f t="shared" si="47"/>
        <v>0</v>
      </c>
      <c r="OR41" s="11">
        <f t="shared" si="47"/>
        <v>0</v>
      </c>
      <c r="OS41" s="11">
        <f t="shared" si="47"/>
        <v>0</v>
      </c>
      <c r="OT41" s="11">
        <f t="shared" si="47"/>
        <v>0</v>
      </c>
      <c r="OU41" s="11">
        <f t="shared" si="47"/>
        <v>-1285316</v>
      </c>
      <c r="OV41" s="11">
        <f t="shared" si="47"/>
        <v>1197</v>
      </c>
      <c r="OW41" s="11">
        <f t="shared" si="47"/>
        <v>-1284119</v>
      </c>
      <c r="OX41" s="11">
        <f t="shared" si="47"/>
        <v>4987211</v>
      </c>
      <c r="OY41" s="11">
        <f t="shared" si="47"/>
        <v>4378849</v>
      </c>
      <c r="OZ41" s="11">
        <f t="shared" si="47"/>
        <v>608362</v>
      </c>
      <c r="PA41" s="11">
        <f t="shared" ref="PA41:PB41" si="48">PA12</f>
        <v>0</v>
      </c>
      <c r="PB41" s="11">
        <f t="shared" si="48"/>
        <v>4987211</v>
      </c>
      <c r="PC41" s="19"/>
      <c r="PD41" s="34">
        <f>PB41</f>
        <v>4987211</v>
      </c>
    </row>
    <row r="42" spans="1:422" s="16" customFormat="1">
      <c r="A42" s="12" t="s">
        <v>562</v>
      </c>
      <c r="B42" s="13" t="s">
        <v>135</v>
      </c>
      <c r="C42" s="14">
        <f t="shared" si="0"/>
        <v>0</v>
      </c>
      <c r="D42" s="14">
        <f t="shared" ref="D42:BO42" si="49">D13</f>
        <v>0</v>
      </c>
      <c r="E42" s="14">
        <f t="shared" si="49"/>
        <v>0</v>
      </c>
      <c r="F42" s="14">
        <f t="shared" si="49"/>
        <v>0</v>
      </c>
      <c r="G42" s="14">
        <f t="shared" si="49"/>
        <v>0</v>
      </c>
      <c r="H42" s="14">
        <f t="shared" si="49"/>
        <v>0</v>
      </c>
      <c r="I42" s="14">
        <f t="shared" si="49"/>
        <v>0</v>
      </c>
      <c r="J42" s="14">
        <f t="shared" si="49"/>
        <v>0</v>
      </c>
      <c r="K42" s="14">
        <f t="shared" si="49"/>
        <v>0</v>
      </c>
      <c r="L42" s="14">
        <f t="shared" si="49"/>
        <v>0</v>
      </c>
      <c r="M42" s="14">
        <f t="shared" si="49"/>
        <v>0</v>
      </c>
      <c r="N42" s="14">
        <f t="shared" si="49"/>
        <v>0</v>
      </c>
      <c r="O42" s="14">
        <f t="shared" si="49"/>
        <v>0</v>
      </c>
      <c r="P42" s="14">
        <f t="shared" si="49"/>
        <v>0</v>
      </c>
      <c r="Q42" s="14">
        <f t="shared" si="49"/>
        <v>0</v>
      </c>
      <c r="R42" s="14">
        <f t="shared" si="49"/>
        <v>0</v>
      </c>
      <c r="S42" s="14">
        <f t="shared" si="49"/>
        <v>0</v>
      </c>
      <c r="T42" s="14">
        <f t="shared" si="49"/>
        <v>0</v>
      </c>
      <c r="U42" s="14">
        <f t="shared" si="49"/>
        <v>0</v>
      </c>
      <c r="V42" s="14">
        <f t="shared" si="49"/>
        <v>0</v>
      </c>
      <c r="W42" s="14">
        <f t="shared" si="49"/>
        <v>0</v>
      </c>
      <c r="X42" s="14">
        <f t="shared" si="49"/>
        <v>0</v>
      </c>
      <c r="Y42" s="14">
        <f t="shared" si="49"/>
        <v>0</v>
      </c>
      <c r="Z42" s="14">
        <f t="shared" si="49"/>
        <v>0</v>
      </c>
      <c r="AA42" s="14">
        <f t="shared" si="49"/>
        <v>0</v>
      </c>
      <c r="AB42" s="14">
        <f t="shared" si="49"/>
        <v>0</v>
      </c>
      <c r="AC42" s="14">
        <f t="shared" si="49"/>
        <v>0</v>
      </c>
      <c r="AD42" s="14">
        <f t="shared" si="49"/>
        <v>0</v>
      </c>
      <c r="AE42" s="14">
        <f t="shared" si="49"/>
        <v>0</v>
      </c>
      <c r="AF42" s="14">
        <f t="shared" si="49"/>
        <v>0</v>
      </c>
      <c r="AG42" s="14">
        <f t="shared" si="49"/>
        <v>0</v>
      </c>
      <c r="AH42" s="14">
        <f t="shared" si="49"/>
        <v>0</v>
      </c>
      <c r="AI42" s="14">
        <f t="shared" si="49"/>
        <v>0</v>
      </c>
      <c r="AJ42" s="14">
        <f t="shared" si="49"/>
        <v>0</v>
      </c>
      <c r="AK42" s="14">
        <f t="shared" si="49"/>
        <v>0</v>
      </c>
      <c r="AL42" s="14">
        <f t="shared" si="49"/>
        <v>0</v>
      </c>
      <c r="AM42" s="14">
        <f t="shared" si="49"/>
        <v>0</v>
      </c>
      <c r="AN42" s="14">
        <f t="shared" si="49"/>
        <v>0</v>
      </c>
      <c r="AO42" s="14">
        <f t="shared" si="49"/>
        <v>0</v>
      </c>
      <c r="AP42" s="14">
        <f t="shared" si="49"/>
        <v>0</v>
      </c>
      <c r="AQ42" s="14">
        <f t="shared" si="49"/>
        <v>0</v>
      </c>
      <c r="AR42" s="14">
        <f t="shared" si="49"/>
        <v>0</v>
      </c>
      <c r="AS42" s="14">
        <f t="shared" si="49"/>
        <v>0</v>
      </c>
      <c r="AT42" s="14">
        <f t="shared" si="49"/>
        <v>0</v>
      </c>
      <c r="AU42" s="14">
        <f t="shared" si="49"/>
        <v>0</v>
      </c>
      <c r="AV42" s="14">
        <f t="shared" si="49"/>
        <v>0</v>
      </c>
      <c r="AW42" s="14">
        <f t="shared" si="49"/>
        <v>0</v>
      </c>
      <c r="AX42" s="14">
        <f t="shared" si="49"/>
        <v>0</v>
      </c>
      <c r="AY42" s="14">
        <f t="shared" si="49"/>
        <v>0</v>
      </c>
      <c r="AZ42" s="14">
        <f t="shared" si="49"/>
        <v>0</v>
      </c>
      <c r="BA42" s="14">
        <f t="shared" si="49"/>
        <v>0</v>
      </c>
      <c r="BB42" s="14">
        <f t="shared" si="49"/>
        <v>0</v>
      </c>
      <c r="BC42" s="14">
        <f t="shared" si="49"/>
        <v>0</v>
      </c>
      <c r="BD42" s="14">
        <f t="shared" si="49"/>
        <v>0</v>
      </c>
      <c r="BE42" s="14">
        <f t="shared" si="49"/>
        <v>0</v>
      </c>
      <c r="BF42" s="14">
        <f t="shared" si="49"/>
        <v>0</v>
      </c>
      <c r="BG42" s="14">
        <f t="shared" si="49"/>
        <v>0</v>
      </c>
      <c r="BH42" s="14">
        <f t="shared" si="49"/>
        <v>0</v>
      </c>
      <c r="BI42" s="14">
        <f t="shared" si="49"/>
        <v>0</v>
      </c>
      <c r="BJ42" s="14">
        <f t="shared" si="49"/>
        <v>0</v>
      </c>
      <c r="BK42" s="14">
        <f t="shared" si="49"/>
        <v>0</v>
      </c>
      <c r="BL42" s="14">
        <f t="shared" si="49"/>
        <v>0</v>
      </c>
      <c r="BM42" s="14">
        <f t="shared" si="49"/>
        <v>0</v>
      </c>
      <c r="BN42" s="14">
        <f t="shared" si="49"/>
        <v>0</v>
      </c>
      <c r="BO42" s="14">
        <f t="shared" si="49"/>
        <v>0</v>
      </c>
      <c r="BP42" s="14">
        <f t="shared" ref="BP42:EA42" si="50">BP13</f>
        <v>0</v>
      </c>
      <c r="BQ42" s="14">
        <f t="shared" si="50"/>
        <v>0</v>
      </c>
      <c r="BR42" s="14">
        <f t="shared" si="50"/>
        <v>0</v>
      </c>
      <c r="BS42" s="14">
        <f t="shared" si="50"/>
        <v>0</v>
      </c>
      <c r="BT42" s="14">
        <f t="shared" si="50"/>
        <v>0</v>
      </c>
      <c r="BU42" s="14">
        <f t="shared" si="50"/>
        <v>0</v>
      </c>
      <c r="BV42" s="14">
        <f t="shared" si="50"/>
        <v>0</v>
      </c>
      <c r="BW42" s="14">
        <f t="shared" si="50"/>
        <v>0</v>
      </c>
      <c r="BX42" s="14">
        <f t="shared" si="50"/>
        <v>0</v>
      </c>
      <c r="BY42" s="14">
        <f t="shared" si="50"/>
        <v>0</v>
      </c>
      <c r="BZ42" s="14">
        <f t="shared" si="50"/>
        <v>0</v>
      </c>
      <c r="CA42" s="14">
        <f t="shared" si="50"/>
        <v>0</v>
      </c>
      <c r="CB42" s="14">
        <f t="shared" si="50"/>
        <v>0</v>
      </c>
      <c r="CC42" s="14">
        <f t="shared" si="50"/>
        <v>0</v>
      </c>
      <c r="CD42" s="14">
        <f t="shared" si="50"/>
        <v>0</v>
      </c>
      <c r="CE42" s="14">
        <f t="shared" si="50"/>
        <v>0</v>
      </c>
      <c r="CF42" s="14">
        <f t="shared" si="50"/>
        <v>0</v>
      </c>
      <c r="CG42" s="14">
        <f t="shared" si="50"/>
        <v>0</v>
      </c>
      <c r="CH42" s="14">
        <f t="shared" si="50"/>
        <v>0</v>
      </c>
      <c r="CI42" s="14">
        <f t="shared" si="50"/>
        <v>0</v>
      </c>
      <c r="CJ42" s="14">
        <f t="shared" si="50"/>
        <v>0</v>
      </c>
      <c r="CK42" s="14">
        <f t="shared" si="50"/>
        <v>0</v>
      </c>
      <c r="CL42" s="14">
        <f t="shared" si="50"/>
        <v>0</v>
      </c>
      <c r="CM42" s="14">
        <f t="shared" si="50"/>
        <v>0</v>
      </c>
      <c r="CN42" s="14">
        <f t="shared" si="50"/>
        <v>0</v>
      </c>
      <c r="CO42" s="14">
        <f t="shared" si="50"/>
        <v>0</v>
      </c>
      <c r="CP42" s="14">
        <f t="shared" si="50"/>
        <v>0</v>
      </c>
      <c r="CQ42" s="14">
        <f t="shared" si="50"/>
        <v>0</v>
      </c>
      <c r="CR42" s="14">
        <f t="shared" si="50"/>
        <v>0</v>
      </c>
      <c r="CS42" s="14">
        <f t="shared" si="50"/>
        <v>0</v>
      </c>
      <c r="CT42" s="14">
        <f t="shared" si="50"/>
        <v>0</v>
      </c>
      <c r="CU42" s="14">
        <f t="shared" si="50"/>
        <v>0</v>
      </c>
      <c r="CV42" s="14">
        <f t="shared" si="50"/>
        <v>0</v>
      </c>
      <c r="CW42" s="14">
        <f t="shared" si="50"/>
        <v>0</v>
      </c>
      <c r="CX42" s="14">
        <f t="shared" si="50"/>
        <v>0</v>
      </c>
      <c r="CY42" s="14">
        <f t="shared" si="50"/>
        <v>0</v>
      </c>
      <c r="CZ42" s="14">
        <f t="shared" si="50"/>
        <v>0</v>
      </c>
      <c r="DA42" s="14">
        <f t="shared" si="50"/>
        <v>0</v>
      </c>
      <c r="DB42" s="14">
        <f t="shared" si="50"/>
        <v>0</v>
      </c>
      <c r="DC42" s="14">
        <f t="shared" si="50"/>
        <v>0</v>
      </c>
      <c r="DD42" s="14">
        <f t="shared" si="50"/>
        <v>0</v>
      </c>
      <c r="DE42" s="14">
        <f t="shared" si="50"/>
        <v>0</v>
      </c>
      <c r="DF42" s="14">
        <f t="shared" si="50"/>
        <v>0</v>
      </c>
      <c r="DG42" s="14">
        <f t="shared" si="50"/>
        <v>0</v>
      </c>
      <c r="DH42" s="14">
        <f t="shared" si="50"/>
        <v>0</v>
      </c>
      <c r="DI42" s="14">
        <f t="shared" si="50"/>
        <v>0</v>
      </c>
      <c r="DJ42" s="14">
        <f t="shared" si="50"/>
        <v>0</v>
      </c>
      <c r="DK42" s="14">
        <f t="shared" si="50"/>
        <v>0</v>
      </c>
      <c r="DL42" s="14">
        <f t="shared" si="50"/>
        <v>0</v>
      </c>
      <c r="DM42" s="14">
        <f t="shared" si="50"/>
        <v>0</v>
      </c>
      <c r="DN42" s="14">
        <f t="shared" si="50"/>
        <v>0</v>
      </c>
      <c r="DO42" s="14">
        <f t="shared" si="50"/>
        <v>0</v>
      </c>
      <c r="DP42" s="14">
        <f t="shared" si="50"/>
        <v>0</v>
      </c>
      <c r="DQ42" s="14">
        <f t="shared" si="50"/>
        <v>0</v>
      </c>
      <c r="DR42" s="14">
        <f t="shared" si="50"/>
        <v>0</v>
      </c>
      <c r="DS42" s="14">
        <f t="shared" si="50"/>
        <v>0</v>
      </c>
      <c r="DT42" s="14">
        <f t="shared" si="50"/>
        <v>0</v>
      </c>
      <c r="DU42" s="14">
        <f t="shared" si="50"/>
        <v>0</v>
      </c>
      <c r="DV42" s="14">
        <f t="shared" si="50"/>
        <v>0</v>
      </c>
      <c r="DW42" s="14">
        <f t="shared" si="50"/>
        <v>0</v>
      </c>
      <c r="DX42" s="14">
        <f t="shared" si="50"/>
        <v>0</v>
      </c>
      <c r="DY42" s="14">
        <f t="shared" si="50"/>
        <v>0</v>
      </c>
      <c r="DZ42" s="14">
        <f t="shared" si="50"/>
        <v>0</v>
      </c>
      <c r="EA42" s="14">
        <f t="shared" si="50"/>
        <v>0</v>
      </c>
      <c r="EB42" s="14">
        <f t="shared" ref="EB42:GM42" si="51">EB13</f>
        <v>0</v>
      </c>
      <c r="EC42" s="14">
        <f t="shared" si="51"/>
        <v>0</v>
      </c>
      <c r="ED42" s="14">
        <f t="shared" si="51"/>
        <v>0</v>
      </c>
      <c r="EE42" s="14">
        <f t="shared" si="51"/>
        <v>0</v>
      </c>
      <c r="EF42" s="14">
        <f t="shared" si="51"/>
        <v>636972</v>
      </c>
      <c r="EG42" s="14">
        <f t="shared" si="51"/>
        <v>62590</v>
      </c>
      <c r="EH42" s="14">
        <f t="shared" si="51"/>
        <v>3782</v>
      </c>
      <c r="EI42" s="14">
        <f t="shared" si="51"/>
        <v>11866</v>
      </c>
      <c r="EJ42" s="14">
        <f t="shared" si="51"/>
        <v>560</v>
      </c>
      <c r="EK42" s="14">
        <f t="shared" si="51"/>
        <v>5089</v>
      </c>
      <c r="EL42" s="14">
        <f t="shared" si="51"/>
        <v>321</v>
      </c>
      <c r="EM42" s="14">
        <f t="shared" si="51"/>
        <v>3119</v>
      </c>
      <c r="EN42" s="17">
        <f t="shared" si="51"/>
        <v>25518668</v>
      </c>
      <c r="EO42" s="17">
        <f t="shared" si="51"/>
        <v>16030</v>
      </c>
      <c r="EP42" s="17">
        <f t="shared" si="51"/>
        <v>0</v>
      </c>
      <c r="EQ42" s="17">
        <f t="shared" si="51"/>
        <v>11956</v>
      </c>
      <c r="ER42" s="17">
        <f t="shared" si="51"/>
        <v>0</v>
      </c>
      <c r="ES42" s="17">
        <f t="shared" si="51"/>
        <v>32625</v>
      </c>
      <c r="ET42" s="17">
        <f t="shared" si="51"/>
        <v>0</v>
      </c>
      <c r="EU42" s="17">
        <f t="shared" si="51"/>
        <v>0</v>
      </c>
      <c r="EV42" s="17">
        <f t="shared" si="51"/>
        <v>0</v>
      </c>
      <c r="EW42" s="17">
        <f t="shared" si="51"/>
        <v>0</v>
      </c>
      <c r="EX42" s="17">
        <f t="shared" si="51"/>
        <v>125216</v>
      </c>
      <c r="EY42" s="17">
        <f t="shared" si="51"/>
        <v>0</v>
      </c>
      <c r="EZ42" s="17">
        <f t="shared" si="51"/>
        <v>0</v>
      </c>
      <c r="FA42" s="17">
        <f t="shared" si="51"/>
        <v>0</v>
      </c>
      <c r="FB42" s="17">
        <f t="shared" si="51"/>
        <v>0</v>
      </c>
      <c r="FC42" s="17">
        <f t="shared" si="51"/>
        <v>0</v>
      </c>
      <c r="FD42" s="17">
        <f t="shared" si="51"/>
        <v>0</v>
      </c>
      <c r="FE42" s="17">
        <f t="shared" si="51"/>
        <v>0</v>
      </c>
      <c r="FF42" s="17">
        <f t="shared" si="51"/>
        <v>0</v>
      </c>
      <c r="FG42" s="17">
        <f t="shared" si="51"/>
        <v>0</v>
      </c>
      <c r="FH42" s="17">
        <f t="shared" si="51"/>
        <v>0</v>
      </c>
      <c r="FI42" s="17">
        <f t="shared" si="51"/>
        <v>0</v>
      </c>
      <c r="FJ42" s="17">
        <f t="shared" si="51"/>
        <v>0</v>
      </c>
      <c r="FK42" s="17">
        <f t="shared" si="51"/>
        <v>0</v>
      </c>
      <c r="FL42" s="17">
        <f t="shared" si="51"/>
        <v>0</v>
      </c>
      <c r="FM42" s="17">
        <f t="shared" si="51"/>
        <v>0</v>
      </c>
      <c r="FN42" s="17">
        <f t="shared" si="51"/>
        <v>0</v>
      </c>
      <c r="FO42" s="17">
        <f t="shared" si="51"/>
        <v>0</v>
      </c>
      <c r="FP42" s="17">
        <f t="shared" si="51"/>
        <v>0</v>
      </c>
      <c r="FQ42" s="17">
        <f t="shared" si="51"/>
        <v>0</v>
      </c>
      <c r="FR42" s="14">
        <f t="shared" si="51"/>
        <v>0</v>
      </c>
      <c r="FS42" s="14">
        <f t="shared" si="51"/>
        <v>0</v>
      </c>
      <c r="FT42" s="14">
        <f t="shared" si="51"/>
        <v>0</v>
      </c>
      <c r="FU42" s="14">
        <f t="shared" si="51"/>
        <v>0</v>
      </c>
      <c r="FV42" s="14">
        <f t="shared" si="51"/>
        <v>0</v>
      </c>
      <c r="FW42" s="14">
        <f t="shared" si="51"/>
        <v>0</v>
      </c>
      <c r="FX42" s="14">
        <f t="shared" si="51"/>
        <v>0</v>
      </c>
      <c r="FY42" s="14">
        <f t="shared" si="51"/>
        <v>0</v>
      </c>
      <c r="FZ42" s="14">
        <f t="shared" si="51"/>
        <v>0</v>
      </c>
      <c r="GA42" s="14">
        <f t="shared" si="51"/>
        <v>0</v>
      </c>
      <c r="GB42" s="14">
        <f t="shared" si="51"/>
        <v>0</v>
      </c>
      <c r="GC42" s="14">
        <f t="shared" si="51"/>
        <v>0</v>
      </c>
      <c r="GD42" s="14">
        <f t="shared" si="51"/>
        <v>0</v>
      </c>
      <c r="GE42" s="14">
        <f t="shared" si="51"/>
        <v>0</v>
      </c>
      <c r="GF42" s="14">
        <f t="shared" si="51"/>
        <v>0</v>
      </c>
      <c r="GG42" s="14">
        <f t="shared" si="51"/>
        <v>0</v>
      </c>
      <c r="GH42" s="14">
        <f t="shared" si="51"/>
        <v>0</v>
      </c>
      <c r="GI42" s="14">
        <f t="shared" si="51"/>
        <v>0</v>
      </c>
      <c r="GJ42" s="14">
        <f t="shared" si="51"/>
        <v>0</v>
      </c>
      <c r="GK42" s="14">
        <f t="shared" si="51"/>
        <v>0</v>
      </c>
      <c r="GL42" s="14">
        <f t="shared" si="51"/>
        <v>0</v>
      </c>
      <c r="GM42" s="14">
        <f t="shared" si="51"/>
        <v>0</v>
      </c>
      <c r="GN42" s="14">
        <f t="shared" ref="GN42:IY42" si="52">GN13</f>
        <v>0</v>
      </c>
      <c r="GO42" s="14">
        <f t="shared" si="52"/>
        <v>0</v>
      </c>
      <c r="GP42" s="14">
        <f t="shared" si="52"/>
        <v>0</v>
      </c>
      <c r="GQ42" s="14">
        <f t="shared" si="52"/>
        <v>0</v>
      </c>
      <c r="GR42" s="14">
        <f t="shared" si="52"/>
        <v>0</v>
      </c>
      <c r="GS42" s="14">
        <f t="shared" si="52"/>
        <v>0</v>
      </c>
      <c r="GT42" s="14">
        <f t="shared" si="52"/>
        <v>0</v>
      </c>
      <c r="GU42" s="15">
        <f t="shared" si="52"/>
        <v>0</v>
      </c>
      <c r="GV42" s="15">
        <f t="shared" si="52"/>
        <v>0</v>
      </c>
      <c r="GW42" s="15">
        <f t="shared" si="52"/>
        <v>0</v>
      </c>
      <c r="GX42" s="15">
        <f t="shared" si="52"/>
        <v>0</v>
      </c>
      <c r="GY42" s="15">
        <f t="shared" si="52"/>
        <v>0</v>
      </c>
      <c r="GZ42" s="15">
        <f t="shared" si="52"/>
        <v>0</v>
      </c>
      <c r="HA42" s="15">
        <f t="shared" si="52"/>
        <v>0</v>
      </c>
      <c r="HB42" s="15">
        <f t="shared" si="52"/>
        <v>0</v>
      </c>
      <c r="HC42" s="15">
        <f t="shared" si="52"/>
        <v>0</v>
      </c>
      <c r="HD42" s="15">
        <f t="shared" si="52"/>
        <v>0</v>
      </c>
      <c r="HE42" s="15">
        <f t="shared" si="52"/>
        <v>0</v>
      </c>
      <c r="HF42" s="15">
        <f t="shared" si="52"/>
        <v>0</v>
      </c>
      <c r="HG42" s="15">
        <f t="shared" si="52"/>
        <v>0</v>
      </c>
      <c r="HH42" s="15">
        <f t="shared" si="52"/>
        <v>0</v>
      </c>
      <c r="HI42" s="15">
        <f t="shared" si="52"/>
        <v>0</v>
      </c>
      <c r="HJ42" s="15">
        <f t="shared" si="52"/>
        <v>0</v>
      </c>
      <c r="HK42" s="15">
        <f t="shared" si="52"/>
        <v>0</v>
      </c>
      <c r="HL42" s="15">
        <f t="shared" si="52"/>
        <v>0</v>
      </c>
      <c r="HM42" s="15">
        <f t="shared" si="52"/>
        <v>0</v>
      </c>
      <c r="HN42" s="15">
        <f t="shared" si="52"/>
        <v>0</v>
      </c>
      <c r="HO42" s="15">
        <f t="shared" si="52"/>
        <v>0</v>
      </c>
      <c r="HP42" s="15">
        <f t="shared" si="52"/>
        <v>0</v>
      </c>
      <c r="HQ42" s="15">
        <f t="shared" si="52"/>
        <v>0</v>
      </c>
      <c r="HR42" s="15">
        <f t="shared" si="52"/>
        <v>0</v>
      </c>
      <c r="HS42" s="15">
        <f t="shared" si="52"/>
        <v>0</v>
      </c>
      <c r="HT42" s="15">
        <f t="shared" si="52"/>
        <v>0</v>
      </c>
      <c r="HU42" s="15">
        <f t="shared" si="52"/>
        <v>0</v>
      </c>
      <c r="HV42" s="15">
        <f t="shared" si="52"/>
        <v>0</v>
      </c>
      <c r="HW42" s="15">
        <f t="shared" si="52"/>
        <v>0</v>
      </c>
      <c r="HX42" s="15">
        <f t="shared" si="52"/>
        <v>0</v>
      </c>
      <c r="HY42" s="15">
        <f t="shared" si="52"/>
        <v>0</v>
      </c>
      <c r="HZ42" s="15">
        <f t="shared" si="52"/>
        <v>0</v>
      </c>
      <c r="IA42" s="15">
        <f t="shared" si="52"/>
        <v>0</v>
      </c>
      <c r="IB42" s="15">
        <f t="shared" si="52"/>
        <v>0</v>
      </c>
      <c r="IC42" s="15">
        <f t="shared" si="52"/>
        <v>0</v>
      </c>
      <c r="ID42" s="15">
        <f t="shared" si="52"/>
        <v>0</v>
      </c>
      <c r="IE42" s="15">
        <f t="shared" si="52"/>
        <v>0</v>
      </c>
      <c r="IF42" s="15">
        <f t="shared" si="52"/>
        <v>0</v>
      </c>
      <c r="IG42" s="15">
        <f t="shared" si="52"/>
        <v>0</v>
      </c>
      <c r="IH42" s="15">
        <f t="shared" si="52"/>
        <v>0</v>
      </c>
      <c r="II42" s="15">
        <f t="shared" si="52"/>
        <v>0</v>
      </c>
      <c r="IJ42" s="15">
        <f t="shared" si="52"/>
        <v>0</v>
      </c>
      <c r="IK42" s="15">
        <f t="shared" si="52"/>
        <v>0</v>
      </c>
      <c r="IL42" s="15">
        <f t="shared" si="52"/>
        <v>0</v>
      </c>
      <c r="IM42" s="15">
        <f t="shared" si="52"/>
        <v>0</v>
      </c>
      <c r="IN42" s="15">
        <f t="shared" si="52"/>
        <v>0</v>
      </c>
      <c r="IO42" s="15">
        <f t="shared" si="52"/>
        <v>0</v>
      </c>
      <c r="IP42" s="15">
        <f t="shared" si="52"/>
        <v>0</v>
      </c>
      <c r="IQ42" s="15">
        <f t="shared" si="52"/>
        <v>0</v>
      </c>
      <c r="IR42" s="15">
        <f t="shared" si="52"/>
        <v>0</v>
      </c>
      <c r="IS42" s="15">
        <f t="shared" si="52"/>
        <v>0</v>
      </c>
      <c r="IT42" s="15">
        <f t="shared" si="52"/>
        <v>0</v>
      </c>
      <c r="IU42" s="15">
        <f t="shared" si="52"/>
        <v>0</v>
      </c>
      <c r="IV42" s="15">
        <f t="shared" si="52"/>
        <v>0</v>
      </c>
      <c r="IW42" s="15">
        <f t="shared" si="52"/>
        <v>0</v>
      </c>
      <c r="IX42" s="15">
        <f t="shared" si="52"/>
        <v>0</v>
      </c>
      <c r="IY42" s="15">
        <f t="shared" si="52"/>
        <v>0</v>
      </c>
      <c r="IZ42" s="15">
        <f t="shared" ref="IZ42:LK42" si="53">IZ13</f>
        <v>0</v>
      </c>
      <c r="JA42" s="15">
        <f t="shared" si="53"/>
        <v>0</v>
      </c>
      <c r="JB42" s="15">
        <f t="shared" si="53"/>
        <v>0</v>
      </c>
      <c r="JC42" s="15">
        <f t="shared" si="53"/>
        <v>0</v>
      </c>
      <c r="JD42" s="15">
        <f t="shared" si="53"/>
        <v>0</v>
      </c>
      <c r="JE42" s="15">
        <f t="shared" si="53"/>
        <v>0</v>
      </c>
      <c r="JF42" s="15">
        <f t="shared" si="53"/>
        <v>0</v>
      </c>
      <c r="JG42" s="15">
        <f t="shared" si="53"/>
        <v>0</v>
      </c>
      <c r="JH42" s="15">
        <f t="shared" si="53"/>
        <v>0</v>
      </c>
      <c r="JI42" s="15">
        <f t="shared" si="53"/>
        <v>0</v>
      </c>
      <c r="JJ42" s="15">
        <f t="shared" si="53"/>
        <v>0</v>
      </c>
      <c r="JK42" s="15">
        <f t="shared" si="53"/>
        <v>0</v>
      </c>
      <c r="JL42" s="15">
        <f t="shared" si="53"/>
        <v>0</v>
      </c>
      <c r="JM42" s="15">
        <f t="shared" si="53"/>
        <v>0</v>
      </c>
      <c r="JN42" s="15">
        <f t="shared" si="53"/>
        <v>0</v>
      </c>
      <c r="JO42" s="15">
        <f t="shared" si="53"/>
        <v>0</v>
      </c>
      <c r="JP42" s="15">
        <f t="shared" si="53"/>
        <v>0</v>
      </c>
      <c r="JQ42" s="15">
        <f t="shared" si="53"/>
        <v>0</v>
      </c>
      <c r="JR42" s="15">
        <f t="shared" si="53"/>
        <v>0</v>
      </c>
      <c r="JS42" s="15">
        <f t="shared" si="53"/>
        <v>0</v>
      </c>
      <c r="JT42" s="15">
        <f t="shared" si="53"/>
        <v>0</v>
      </c>
      <c r="JU42" s="15">
        <f t="shared" si="53"/>
        <v>0</v>
      </c>
      <c r="JV42" s="15">
        <f t="shared" si="53"/>
        <v>0</v>
      </c>
      <c r="JW42" s="15">
        <f t="shared" si="53"/>
        <v>0</v>
      </c>
      <c r="JX42" s="15">
        <f t="shared" si="53"/>
        <v>0</v>
      </c>
      <c r="JY42" s="15">
        <f t="shared" si="53"/>
        <v>0</v>
      </c>
      <c r="JZ42" s="15">
        <f t="shared" si="53"/>
        <v>0</v>
      </c>
      <c r="KA42" s="15">
        <f t="shared" si="53"/>
        <v>0</v>
      </c>
      <c r="KB42" s="15">
        <f t="shared" si="53"/>
        <v>0</v>
      </c>
      <c r="KC42" s="15">
        <f t="shared" si="53"/>
        <v>0</v>
      </c>
      <c r="KD42" s="15">
        <f t="shared" si="53"/>
        <v>0</v>
      </c>
      <c r="KE42" s="15">
        <f t="shared" si="53"/>
        <v>0</v>
      </c>
      <c r="KF42" s="15">
        <f t="shared" si="53"/>
        <v>0</v>
      </c>
      <c r="KG42" s="15">
        <f t="shared" si="53"/>
        <v>0</v>
      </c>
      <c r="KH42" s="15">
        <f t="shared" si="53"/>
        <v>0</v>
      </c>
      <c r="KI42" s="15">
        <f t="shared" si="53"/>
        <v>0</v>
      </c>
      <c r="KJ42" s="15">
        <f t="shared" si="53"/>
        <v>0</v>
      </c>
      <c r="KK42" s="15">
        <f t="shared" si="53"/>
        <v>0</v>
      </c>
      <c r="KL42" s="15">
        <f t="shared" si="53"/>
        <v>0</v>
      </c>
      <c r="KM42" s="15">
        <f t="shared" si="53"/>
        <v>0</v>
      </c>
      <c r="KN42" s="15">
        <f t="shared" si="53"/>
        <v>0</v>
      </c>
      <c r="KO42" s="15">
        <f t="shared" si="53"/>
        <v>0</v>
      </c>
      <c r="KP42" s="15">
        <f t="shared" si="53"/>
        <v>0</v>
      </c>
      <c r="KQ42" s="15">
        <f t="shared" si="53"/>
        <v>0</v>
      </c>
      <c r="KR42" s="15">
        <f t="shared" si="53"/>
        <v>0</v>
      </c>
      <c r="KS42" s="15">
        <f t="shared" si="53"/>
        <v>0</v>
      </c>
      <c r="KT42" s="15">
        <f t="shared" si="53"/>
        <v>0</v>
      </c>
      <c r="KU42" s="15">
        <f t="shared" si="53"/>
        <v>0</v>
      </c>
      <c r="KV42" s="15">
        <f t="shared" si="53"/>
        <v>0</v>
      </c>
      <c r="KW42" s="15">
        <f t="shared" si="53"/>
        <v>0</v>
      </c>
      <c r="KX42" s="15">
        <f t="shared" si="53"/>
        <v>0</v>
      </c>
      <c r="KY42" s="15">
        <f t="shared" si="53"/>
        <v>0</v>
      </c>
      <c r="KZ42" s="15">
        <f t="shared" si="53"/>
        <v>0</v>
      </c>
      <c r="LA42" s="15">
        <f t="shared" si="53"/>
        <v>0</v>
      </c>
      <c r="LB42" s="15">
        <f t="shared" si="53"/>
        <v>0</v>
      </c>
      <c r="LC42" s="15">
        <f t="shared" si="53"/>
        <v>0</v>
      </c>
      <c r="LD42" s="15">
        <f t="shared" si="53"/>
        <v>0</v>
      </c>
      <c r="LE42" s="15">
        <f t="shared" si="53"/>
        <v>0</v>
      </c>
      <c r="LF42" s="15">
        <f t="shared" si="53"/>
        <v>0</v>
      </c>
      <c r="LG42" s="15">
        <f t="shared" si="53"/>
        <v>0</v>
      </c>
      <c r="LH42" s="15">
        <f t="shared" si="53"/>
        <v>0</v>
      </c>
      <c r="LI42" s="15">
        <f t="shared" si="53"/>
        <v>0</v>
      </c>
      <c r="LJ42" s="15">
        <f t="shared" si="53"/>
        <v>0</v>
      </c>
      <c r="LK42" s="15">
        <f t="shared" si="53"/>
        <v>0</v>
      </c>
      <c r="LL42" s="15">
        <f t="shared" ref="LL42:NW42" si="54">LL13</f>
        <v>0</v>
      </c>
      <c r="LM42" s="15">
        <f t="shared" si="54"/>
        <v>0</v>
      </c>
      <c r="LN42" s="15">
        <f t="shared" si="54"/>
        <v>0</v>
      </c>
      <c r="LO42" s="15">
        <f t="shared" si="54"/>
        <v>0</v>
      </c>
      <c r="LP42" s="15">
        <f t="shared" si="54"/>
        <v>0</v>
      </c>
      <c r="LQ42" s="15">
        <f t="shared" si="54"/>
        <v>0</v>
      </c>
      <c r="LR42" s="15">
        <f t="shared" si="54"/>
        <v>0</v>
      </c>
      <c r="LS42" s="15">
        <f t="shared" si="54"/>
        <v>0</v>
      </c>
      <c r="LT42" s="15">
        <f t="shared" si="54"/>
        <v>0</v>
      </c>
      <c r="LU42" s="15">
        <f t="shared" si="54"/>
        <v>0</v>
      </c>
      <c r="LV42" s="15">
        <f t="shared" si="54"/>
        <v>0</v>
      </c>
      <c r="LW42" s="15">
        <f t="shared" si="54"/>
        <v>0</v>
      </c>
      <c r="LX42" s="15">
        <f t="shared" si="54"/>
        <v>0</v>
      </c>
      <c r="LY42" s="15">
        <f t="shared" si="54"/>
        <v>0</v>
      </c>
      <c r="LZ42" s="15">
        <f t="shared" si="54"/>
        <v>0</v>
      </c>
      <c r="MA42" s="15">
        <f t="shared" si="54"/>
        <v>0</v>
      </c>
      <c r="MB42" s="15">
        <f t="shared" si="54"/>
        <v>0</v>
      </c>
      <c r="MC42" s="15">
        <f t="shared" si="54"/>
        <v>0</v>
      </c>
      <c r="MD42" s="15">
        <f t="shared" si="54"/>
        <v>0</v>
      </c>
      <c r="ME42" s="15">
        <f t="shared" si="54"/>
        <v>0</v>
      </c>
      <c r="MF42" s="15">
        <f t="shared" si="54"/>
        <v>0</v>
      </c>
      <c r="MG42" s="15">
        <f t="shared" si="54"/>
        <v>0</v>
      </c>
      <c r="MH42" s="15">
        <f t="shared" si="54"/>
        <v>0</v>
      </c>
      <c r="MI42" s="15">
        <f t="shared" si="54"/>
        <v>0</v>
      </c>
      <c r="MJ42" s="15">
        <f t="shared" si="54"/>
        <v>0</v>
      </c>
      <c r="MK42" s="15">
        <f t="shared" si="54"/>
        <v>0</v>
      </c>
      <c r="ML42" s="15">
        <f t="shared" si="54"/>
        <v>0</v>
      </c>
      <c r="MM42" s="15">
        <f t="shared" si="54"/>
        <v>0</v>
      </c>
      <c r="MN42" s="15">
        <f t="shared" si="54"/>
        <v>0</v>
      </c>
      <c r="MO42" s="15">
        <f t="shared" si="54"/>
        <v>0</v>
      </c>
      <c r="MP42" s="15">
        <f t="shared" si="54"/>
        <v>0</v>
      </c>
      <c r="MQ42" s="15">
        <f t="shared" si="54"/>
        <v>0</v>
      </c>
      <c r="MR42" s="15">
        <f t="shared" si="54"/>
        <v>0</v>
      </c>
      <c r="MS42" s="15">
        <f t="shared" si="54"/>
        <v>0</v>
      </c>
      <c r="MT42" s="15">
        <f t="shared" si="54"/>
        <v>0</v>
      </c>
      <c r="MU42" s="15">
        <f t="shared" si="54"/>
        <v>0</v>
      </c>
      <c r="MV42" s="15">
        <f t="shared" si="54"/>
        <v>0</v>
      </c>
      <c r="MW42" s="15">
        <f t="shared" si="54"/>
        <v>0</v>
      </c>
      <c r="MX42" s="15">
        <f t="shared" si="54"/>
        <v>0</v>
      </c>
      <c r="MY42" s="15">
        <f t="shared" si="54"/>
        <v>0</v>
      </c>
      <c r="MZ42" s="15">
        <f t="shared" si="54"/>
        <v>0</v>
      </c>
      <c r="NA42" s="15">
        <f t="shared" si="54"/>
        <v>0</v>
      </c>
      <c r="NB42" s="15">
        <f t="shared" si="54"/>
        <v>0</v>
      </c>
      <c r="NC42" s="15">
        <f t="shared" si="54"/>
        <v>0</v>
      </c>
      <c r="ND42" s="15">
        <f t="shared" si="54"/>
        <v>0</v>
      </c>
      <c r="NE42" s="15">
        <f t="shared" si="54"/>
        <v>0</v>
      </c>
      <c r="NF42" s="15">
        <f t="shared" si="54"/>
        <v>0</v>
      </c>
      <c r="NG42" s="15">
        <f t="shared" si="54"/>
        <v>0</v>
      </c>
      <c r="NH42" s="15">
        <f t="shared" si="54"/>
        <v>0</v>
      </c>
      <c r="NI42" s="15">
        <f t="shared" si="54"/>
        <v>0</v>
      </c>
      <c r="NJ42" s="15">
        <f t="shared" si="54"/>
        <v>0</v>
      </c>
      <c r="NK42" s="15">
        <f t="shared" si="54"/>
        <v>0</v>
      </c>
      <c r="NL42" s="15">
        <f t="shared" si="54"/>
        <v>0</v>
      </c>
      <c r="NM42" s="15">
        <f t="shared" si="54"/>
        <v>0</v>
      </c>
      <c r="NN42" s="15">
        <f t="shared" si="54"/>
        <v>0</v>
      </c>
      <c r="NO42" s="15">
        <f t="shared" si="54"/>
        <v>0</v>
      </c>
      <c r="NP42" s="15">
        <f t="shared" si="54"/>
        <v>0</v>
      </c>
      <c r="NQ42" s="15">
        <f t="shared" si="54"/>
        <v>0</v>
      </c>
      <c r="NR42" s="15">
        <f t="shared" si="54"/>
        <v>0</v>
      </c>
      <c r="NS42" s="15">
        <f t="shared" si="54"/>
        <v>0</v>
      </c>
      <c r="NT42" s="15">
        <f t="shared" si="54"/>
        <v>0</v>
      </c>
      <c r="NU42" s="15">
        <f t="shared" si="54"/>
        <v>0</v>
      </c>
      <c r="NV42" s="15">
        <f t="shared" si="54"/>
        <v>0</v>
      </c>
      <c r="NW42" s="15">
        <f t="shared" si="54"/>
        <v>0</v>
      </c>
      <c r="NX42" s="15">
        <f t="shared" ref="NX42:OZ42" si="55">NX13</f>
        <v>0</v>
      </c>
      <c r="NY42" s="15">
        <f t="shared" si="55"/>
        <v>0</v>
      </c>
      <c r="NZ42" s="15">
        <f t="shared" si="55"/>
        <v>0</v>
      </c>
      <c r="OA42" s="15">
        <f t="shared" si="55"/>
        <v>0</v>
      </c>
      <c r="OB42" s="15">
        <f t="shared" si="55"/>
        <v>0</v>
      </c>
      <c r="OC42" s="15">
        <f t="shared" si="55"/>
        <v>0</v>
      </c>
      <c r="OD42" s="15">
        <f t="shared" si="55"/>
        <v>0</v>
      </c>
      <c r="OE42" s="15">
        <f t="shared" si="55"/>
        <v>0</v>
      </c>
      <c r="OF42" s="15">
        <f t="shared" si="55"/>
        <v>0</v>
      </c>
      <c r="OG42" s="15">
        <f t="shared" si="55"/>
        <v>0</v>
      </c>
      <c r="OH42" s="15">
        <f t="shared" si="55"/>
        <v>0</v>
      </c>
      <c r="OI42" s="15">
        <f t="shared" si="55"/>
        <v>0</v>
      </c>
      <c r="OJ42" s="15">
        <f t="shared" si="55"/>
        <v>0</v>
      </c>
      <c r="OK42" s="15">
        <f t="shared" si="55"/>
        <v>0</v>
      </c>
      <c r="OL42" s="15">
        <f t="shared" si="55"/>
        <v>0</v>
      </c>
      <c r="OM42" s="15">
        <f t="shared" si="55"/>
        <v>0</v>
      </c>
      <c r="ON42" s="15">
        <f t="shared" si="55"/>
        <v>0</v>
      </c>
      <c r="OO42" s="15">
        <f t="shared" si="55"/>
        <v>4206</v>
      </c>
      <c r="OP42" s="15">
        <f t="shared" si="55"/>
        <v>26433000</v>
      </c>
      <c r="OQ42" s="15">
        <f t="shared" si="55"/>
        <v>0</v>
      </c>
      <c r="OR42" s="15">
        <f t="shared" si="55"/>
        <v>0</v>
      </c>
      <c r="OS42" s="15">
        <f t="shared" si="55"/>
        <v>0</v>
      </c>
      <c r="OT42" s="15">
        <f t="shared" si="55"/>
        <v>0</v>
      </c>
      <c r="OU42" s="15">
        <f t="shared" si="55"/>
        <v>-1345688</v>
      </c>
      <c r="OV42" s="15">
        <f t="shared" si="55"/>
        <v>1987840</v>
      </c>
      <c r="OW42" s="15">
        <f t="shared" si="55"/>
        <v>642152</v>
      </c>
      <c r="OX42" s="15">
        <f t="shared" si="55"/>
        <v>27075152</v>
      </c>
      <c r="OY42" s="15">
        <f t="shared" si="55"/>
        <v>14314464</v>
      </c>
      <c r="OZ42" s="15">
        <f t="shared" si="55"/>
        <v>12760688</v>
      </c>
      <c r="PA42" s="15">
        <f t="shared" ref="PA42:PB42" si="56">PA13</f>
        <v>0</v>
      </c>
      <c r="PB42" s="15">
        <f t="shared" si="56"/>
        <v>27075152</v>
      </c>
      <c r="PC42" s="22">
        <f>OX42-EN32</f>
        <v>1370657</v>
      </c>
      <c r="PD42" s="35">
        <f>PC42</f>
        <v>1370657</v>
      </c>
    </row>
    <row r="43" spans="1:422">
      <c r="A43" s="8" t="s">
        <v>563</v>
      </c>
      <c r="B43" s="9" t="s">
        <v>136</v>
      </c>
      <c r="C43" s="10">
        <f t="shared" si="0"/>
        <v>12184</v>
      </c>
      <c r="D43" s="10">
        <f t="shared" ref="D43:BO43" si="57">D14</f>
        <v>111</v>
      </c>
      <c r="E43" s="10">
        <f t="shared" si="57"/>
        <v>7</v>
      </c>
      <c r="F43" s="10">
        <f t="shared" si="57"/>
        <v>42</v>
      </c>
      <c r="G43" s="10">
        <f t="shared" si="57"/>
        <v>6934</v>
      </c>
      <c r="H43" s="10">
        <f t="shared" si="57"/>
        <v>2278</v>
      </c>
      <c r="I43" s="10">
        <f t="shared" si="57"/>
        <v>601</v>
      </c>
      <c r="J43" s="10">
        <f t="shared" si="57"/>
        <v>260</v>
      </c>
      <c r="K43" s="10">
        <f t="shared" si="57"/>
        <v>92</v>
      </c>
      <c r="L43" s="10">
        <f t="shared" si="57"/>
        <v>1398</v>
      </c>
      <c r="M43" s="10">
        <f t="shared" si="57"/>
        <v>3</v>
      </c>
      <c r="N43" s="10">
        <f t="shared" si="57"/>
        <v>3</v>
      </c>
      <c r="O43" s="10">
        <f t="shared" si="57"/>
        <v>123</v>
      </c>
      <c r="P43" s="10">
        <f t="shared" si="57"/>
        <v>522</v>
      </c>
      <c r="Q43" s="10">
        <f t="shared" si="57"/>
        <v>0</v>
      </c>
      <c r="R43" s="10">
        <f t="shared" si="57"/>
        <v>72</v>
      </c>
      <c r="S43" s="10">
        <f t="shared" si="57"/>
        <v>8</v>
      </c>
      <c r="T43" s="10">
        <f t="shared" si="57"/>
        <v>0</v>
      </c>
      <c r="U43" s="10">
        <f t="shared" si="57"/>
        <v>0</v>
      </c>
      <c r="V43" s="10">
        <f t="shared" si="57"/>
        <v>90</v>
      </c>
      <c r="W43" s="10">
        <f t="shared" si="57"/>
        <v>0</v>
      </c>
      <c r="X43" s="10">
        <f t="shared" si="57"/>
        <v>288</v>
      </c>
      <c r="Y43" s="10">
        <f t="shared" si="57"/>
        <v>786</v>
      </c>
      <c r="Z43" s="10">
        <f t="shared" si="57"/>
        <v>587</v>
      </c>
      <c r="AA43" s="10">
        <f t="shared" si="57"/>
        <v>1115</v>
      </c>
      <c r="AB43" s="10">
        <f t="shared" si="57"/>
        <v>433</v>
      </c>
      <c r="AC43" s="10">
        <f t="shared" si="57"/>
        <v>3380</v>
      </c>
      <c r="AD43" s="10">
        <f t="shared" si="57"/>
        <v>4704</v>
      </c>
      <c r="AE43" s="10">
        <f t="shared" si="57"/>
        <v>28230</v>
      </c>
      <c r="AF43" s="10">
        <f t="shared" si="57"/>
        <v>51</v>
      </c>
      <c r="AG43" s="10">
        <f t="shared" si="57"/>
        <v>0</v>
      </c>
      <c r="AH43" s="10">
        <f t="shared" si="57"/>
        <v>8</v>
      </c>
      <c r="AI43" s="10">
        <f t="shared" si="57"/>
        <v>53</v>
      </c>
      <c r="AJ43" s="10">
        <f t="shared" si="57"/>
        <v>17</v>
      </c>
      <c r="AK43" s="10">
        <f t="shared" si="57"/>
        <v>0</v>
      </c>
      <c r="AL43" s="10">
        <f t="shared" si="57"/>
        <v>0</v>
      </c>
      <c r="AM43" s="10">
        <f t="shared" si="57"/>
        <v>20</v>
      </c>
      <c r="AN43" s="10">
        <f t="shared" si="57"/>
        <v>472</v>
      </c>
      <c r="AO43" s="10">
        <f t="shared" si="57"/>
        <v>803</v>
      </c>
      <c r="AP43" s="10">
        <f t="shared" si="57"/>
        <v>95</v>
      </c>
      <c r="AQ43" s="10">
        <f t="shared" si="57"/>
        <v>388</v>
      </c>
      <c r="AR43" s="10">
        <f t="shared" si="57"/>
        <v>189</v>
      </c>
      <c r="AS43" s="10">
        <f t="shared" si="57"/>
        <v>162</v>
      </c>
      <c r="AT43" s="10">
        <f t="shared" si="57"/>
        <v>92</v>
      </c>
      <c r="AU43" s="10">
        <f t="shared" si="57"/>
        <v>269</v>
      </c>
      <c r="AV43" s="10">
        <f t="shared" si="57"/>
        <v>3482</v>
      </c>
      <c r="AW43" s="10">
        <f t="shared" si="57"/>
        <v>1102</v>
      </c>
      <c r="AX43" s="10">
        <f t="shared" si="57"/>
        <v>1004</v>
      </c>
      <c r="AY43" s="10">
        <f t="shared" si="57"/>
        <v>990</v>
      </c>
      <c r="AZ43" s="10">
        <f t="shared" si="57"/>
        <v>1783</v>
      </c>
      <c r="BA43" s="10">
        <f t="shared" si="57"/>
        <v>440</v>
      </c>
      <c r="BB43" s="10">
        <f t="shared" si="57"/>
        <v>471</v>
      </c>
      <c r="BC43" s="10">
        <f t="shared" si="57"/>
        <v>1648</v>
      </c>
      <c r="BD43" s="10">
        <f t="shared" si="57"/>
        <v>359</v>
      </c>
      <c r="BE43" s="10">
        <f t="shared" si="57"/>
        <v>685</v>
      </c>
      <c r="BF43" s="10">
        <f t="shared" si="57"/>
        <v>83</v>
      </c>
      <c r="BG43" s="10">
        <f t="shared" si="57"/>
        <v>3</v>
      </c>
      <c r="BH43" s="10">
        <f t="shared" si="57"/>
        <v>364</v>
      </c>
      <c r="BI43" s="10">
        <f t="shared" si="57"/>
        <v>0</v>
      </c>
      <c r="BJ43" s="10">
        <f t="shared" si="57"/>
        <v>2304</v>
      </c>
      <c r="BK43" s="10">
        <f t="shared" si="57"/>
        <v>358</v>
      </c>
      <c r="BL43" s="10">
        <f t="shared" si="57"/>
        <v>445</v>
      </c>
      <c r="BM43" s="10">
        <f t="shared" si="57"/>
        <v>4583</v>
      </c>
      <c r="BN43" s="10">
        <f t="shared" si="57"/>
        <v>1514</v>
      </c>
      <c r="BO43" s="10">
        <f t="shared" si="57"/>
        <v>541</v>
      </c>
      <c r="BP43" s="10">
        <f t="shared" ref="BP43:EA43" si="58">BP14</f>
        <v>278</v>
      </c>
      <c r="BQ43" s="10">
        <f t="shared" si="58"/>
        <v>1718</v>
      </c>
      <c r="BR43" s="10">
        <f t="shared" si="58"/>
        <v>331</v>
      </c>
      <c r="BS43" s="10">
        <f t="shared" si="58"/>
        <v>520</v>
      </c>
      <c r="BT43" s="10">
        <f t="shared" si="58"/>
        <v>1560</v>
      </c>
      <c r="BU43" s="10">
        <f t="shared" si="58"/>
        <v>1459</v>
      </c>
      <c r="BV43" s="10">
        <f t="shared" si="58"/>
        <v>643</v>
      </c>
      <c r="BW43" s="10">
        <f t="shared" si="58"/>
        <v>1242</v>
      </c>
      <c r="BX43" s="10">
        <f t="shared" si="58"/>
        <v>214</v>
      </c>
      <c r="BY43" s="10">
        <f t="shared" si="58"/>
        <v>1255</v>
      </c>
      <c r="BZ43" s="10">
        <f t="shared" si="58"/>
        <v>5269</v>
      </c>
      <c r="CA43" s="10">
        <f t="shared" si="58"/>
        <v>416</v>
      </c>
      <c r="CB43" s="10">
        <f t="shared" si="58"/>
        <v>1623</v>
      </c>
      <c r="CC43" s="10">
        <f t="shared" si="58"/>
        <v>1726</v>
      </c>
      <c r="CD43" s="10">
        <f t="shared" si="58"/>
        <v>685</v>
      </c>
      <c r="CE43" s="10">
        <f t="shared" si="58"/>
        <v>3961</v>
      </c>
      <c r="CF43" s="10">
        <f t="shared" si="58"/>
        <v>451</v>
      </c>
      <c r="CG43" s="10">
        <f t="shared" si="58"/>
        <v>6810</v>
      </c>
      <c r="CH43" s="10">
        <f t="shared" si="58"/>
        <v>805</v>
      </c>
      <c r="CI43" s="10">
        <f t="shared" si="58"/>
        <v>108</v>
      </c>
      <c r="CJ43" s="10">
        <f t="shared" si="58"/>
        <v>424</v>
      </c>
      <c r="CK43" s="10">
        <f t="shared" si="58"/>
        <v>9</v>
      </c>
      <c r="CL43" s="10">
        <f t="shared" si="58"/>
        <v>57</v>
      </c>
      <c r="CM43" s="10">
        <f t="shared" si="58"/>
        <v>352</v>
      </c>
      <c r="CN43" s="10">
        <f t="shared" si="58"/>
        <v>477</v>
      </c>
      <c r="CO43" s="10">
        <f t="shared" si="58"/>
        <v>173</v>
      </c>
      <c r="CP43" s="10">
        <f t="shared" si="58"/>
        <v>459</v>
      </c>
      <c r="CQ43" s="10">
        <f t="shared" si="58"/>
        <v>155</v>
      </c>
      <c r="CR43" s="10">
        <f t="shared" si="58"/>
        <v>154</v>
      </c>
      <c r="CS43" s="10">
        <f t="shared" si="58"/>
        <v>2070</v>
      </c>
      <c r="CT43" s="10">
        <f t="shared" si="58"/>
        <v>877</v>
      </c>
      <c r="CU43" s="10">
        <f t="shared" si="58"/>
        <v>1264</v>
      </c>
      <c r="CV43" s="10">
        <f t="shared" si="58"/>
        <v>10699</v>
      </c>
      <c r="CW43" s="10">
        <f t="shared" si="58"/>
        <v>11226</v>
      </c>
      <c r="CX43" s="10">
        <f t="shared" si="58"/>
        <v>496</v>
      </c>
      <c r="CY43" s="10">
        <f t="shared" si="58"/>
        <v>46555</v>
      </c>
      <c r="CZ43" s="10">
        <f t="shared" si="58"/>
        <v>938</v>
      </c>
      <c r="DA43" s="10">
        <f t="shared" si="58"/>
        <v>69</v>
      </c>
      <c r="DB43" s="10">
        <f t="shared" si="58"/>
        <v>27</v>
      </c>
      <c r="DC43" s="10">
        <f t="shared" si="58"/>
        <v>2584</v>
      </c>
      <c r="DD43" s="10">
        <f t="shared" si="58"/>
        <v>15581</v>
      </c>
      <c r="DE43" s="10">
        <f t="shared" si="58"/>
        <v>1699</v>
      </c>
      <c r="DF43" s="10">
        <f t="shared" si="58"/>
        <v>164</v>
      </c>
      <c r="DG43" s="10">
        <f t="shared" si="58"/>
        <v>29</v>
      </c>
      <c r="DH43" s="10">
        <f t="shared" si="58"/>
        <v>1389</v>
      </c>
      <c r="DI43" s="10">
        <f t="shared" si="58"/>
        <v>596</v>
      </c>
      <c r="DJ43" s="10">
        <f t="shared" si="58"/>
        <v>901</v>
      </c>
      <c r="DK43" s="10">
        <f t="shared" si="58"/>
        <v>56</v>
      </c>
      <c r="DL43" s="10">
        <f t="shared" si="58"/>
        <v>1237</v>
      </c>
      <c r="DM43" s="10">
        <f t="shared" si="58"/>
        <v>131</v>
      </c>
      <c r="DN43" s="10">
        <f t="shared" si="58"/>
        <v>341</v>
      </c>
      <c r="DO43" s="10">
        <f t="shared" si="58"/>
        <v>954</v>
      </c>
      <c r="DP43" s="10">
        <f t="shared" si="58"/>
        <v>896</v>
      </c>
      <c r="DQ43" s="10">
        <f t="shared" si="58"/>
        <v>354</v>
      </c>
      <c r="DR43" s="10">
        <f t="shared" si="58"/>
        <v>596</v>
      </c>
      <c r="DS43" s="10">
        <f t="shared" si="58"/>
        <v>280</v>
      </c>
      <c r="DT43" s="10">
        <f t="shared" si="58"/>
        <v>1665</v>
      </c>
      <c r="DU43" s="10">
        <f t="shared" si="58"/>
        <v>2662</v>
      </c>
      <c r="DV43" s="10">
        <f t="shared" si="58"/>
        <v>4049</v>
      </c>
      <c r="DW43" s="10">
        <f t="shared" si="58"/>
        <v>1962</v>
      </c>
      <c r="DX43" s="10">
        <f t="shared" si="58"/>
        <v>3311</v>
      </c>
      <c r="DY43" s="10">
        <f t="shared" si="58"/>
        <v>2302</v>
      </c>
      <c r="DZ43" s="10">
        <f t="shared" si="58"/>
        <v>2070</v>
      </c>
      <c r="EA43" s="10">
        <f t="shared" si="58"/>
        <v>16505</v>
      </c>
      <c r="EB43" s="10">
        <f t="shared" ref="EB43:GM43" si="59">EB14</f>
        <v>1626</v>
      </c>
      <c r="EC43" s="10">
        <f t="shared" si="59"/>
        <v>648</v>
      </c>
      <c r="ED43" s="10">
        <f t="shared" si="59"/>
        <v>4225</v>
      </c>
      <c r="EE43" s="10">
        <f t="shared" si="59"/>
        <v>5012</v>
      </c>
      <c r="EF43" s="10">
        <f t="shared" si="59"/>
        <v>101050</v>
      </c>
      <c r="EG43" s="10">
        <f t="shared" si="59"/>
        <v>67390</v>
      </c>
      <c r="EH43" s="10">
        <f t="shared" si="59"/>
        <v>11363</v>
      </c>
      <c r="EI43" s="10">
        <f t="shared" si="59"/>
        <v>15224</v>
      </c>
      <c r="EJ43" s="10">
        <f t="shared" si="59"/>
        <v>2295</v>
      </c>
      <c r="EK43" s="10">
        <f t="shared" si="59"/>
        <v>7111</v>
      </c>
      <c r="EL43" s="10">
        <f t="shared" si="59"/>
        <v>6630</v>
      </c>
      <c r="EM43" s="10">
        <f t="shared" si="59"/>
        <v>10045</v>
      </c>
      <c r="EN43" s="10">
        <f t="shared" si="59"/>
        <v>2829</v>
      </c>
      <c r="EO43" s="10">
        <f t="shared" si="59"/>
        <v>8718</v>
      </c>
      <c r="EP43" s="10">
        <f t="shared" si="59"/>
        <v>148</v>
      </c>
      <c r="EQ43" s="10">
        <f t="shared" si="59"/>
        <v>1808</v>
      </c>
      <c r="ER43" s="10">
        <f t="shared" si="59"/>
        <v>1340</v>
      </c>
      <c r="ES43" s="10">
        <f t="shared" si="59"/>
        <v>2517</v>
      </c>
      <c r="ET43" s="10">
        <f t="shared" si="59"/>
        <v>10602</v>
      </c>
      <c r="EU43" s="10">
        <f t="shared" si="59"/>
        <v>971</v>
      </c>
      <c r="EV43" s="10">
        <f t="shared" si="59"/>
        <v>10</v>
      </c>
      <c r="EW43" s="10">
        <f t="shared" si="59"/>
        <v>687</v>
      </c>
      <c r="EX43" s="10">
        <f t="shared" si="59"/>
        <v>38</v>
      </c>
      <c r="EY43" s="10">
        <f t="shared" si="59"/>
        <v>2877</v>
      </c>
      <c r="EZ43" s="10">
        <f t="shared" si="59"/>
        <v>1490</v>
      </c>
      <c r="FA43" s="10">
        <f t="shared" si="59"/>
        <v>22635</v>
      </c>
      <c r="FB43" s="10">
        <f t="shared" si="59"/>
        <v>2570</v>
      </c>
      <c r="FC43" s="10">
        <f t="shared" si="59"/>
        <v>5190</v>
      </c>
      <c r="FD43" s="10">
        <f t="shared" si="59"/>
        <v>2094</v>
      </c>
      <c r="FE43" s="10">
        <f t="shared" si="59"/>
        <v>5338</v>
      </c>
      <c r="FF43" s="10">
        <f t="shared" si="59"/>
        <v>2342</v>
      </c>
      <c r="FG43" s="10">
        <f t="shared" si="59"/>
        <v>2117</v>
      </c>
      <c r="FH43" s="10">
        <f t="shared" si="59"/>
        <v>488</v>
      </c>
      <c r="FI43" s="10">
        <f t="shared" si="59"/>
        <v>27</v>
      </c>
      <c r="FJ43" s="10">
        <f t="shared" si="59"/>
        <v>471</v>
      </c>
      <c r="FK43" s="10">
        <f t="shared" si="59"/>
        <v>3697</v>
      </c>
      <c r="FL43" s="10">
        <f t="shared" si="59"/>
        <v>5959</v>
      </c>
      <c r="FM43" s="10">
        <f t="shared" si="59"/>
        <v>28581</v>
      </c>
      <c r="FN43" s="10">
        <f t="shared" si="59"/>
        <v>1489</v>
      </c>
      <c r="FO43" s="10">
        <f t="shared" si="59"/>
        <v>4599</v>
      </c>
      <c r="FP43" s="10">
        <f t="shared" si="59"/>
        <v>5287</v>
      </c>
      <c r="FQ43" s="10">
        <f t="shared" si="59"/>
        <v>1190</v>
      </c>
      <c r="FR43" s="10">
        <f t="shared" si="59"/>
        <v>1143</v>
      </c>
      <c r="FS43" s="10">
        <f t="shared" si="59"/>
        <v>7804</v>
      </c>
      <c r="FT43" s="10">
        <f t="shared" si="59"/>
        <v>256</v>
      </c>
      <c r="FU43" s="10">
        <f t="shared" si="59"/>
        <v>147</v>
      </c>
      <c r="FV43" s="10">
        <f t="shared" si="59"/>
        <v>461</v>
      </c>
      <c r="FW43" s="10">
        <f t="shared" si="59"/>
        <v>854</v>
      </c>
      <c r="FX43" s="10">
        <f t="shared" si="59"/>
        <v>1434</v>
      </c>
      <c r="FY43" s="10">
        <f t="shared" si="59"/>
        <v>1248</v>
      </c>
      <c r="FZ43" s="10">
        <f t="shared" si="59"/>
        <v>12548</v>
      </c>
      <c r="GA43" s="10">
        <f t="shared" si="59"/>
        <v>15331</v>
      </c>
      <c r="GB43" s="10">
        <f t="shared" si="59"/>
        <v>1260</v>
      </c>
      <c r="GC43" s="10">
        <f t="shared" si="59"/>
        <v>442</v>
      </c>
      <c r="GD43" s="10">
        <f t="shared" si="59"/>
        <v>169</v>
      </c>
      <c r="GE43" s="10">
        <f t="shared" si="59"/>
        <v>675</v>
      </c>
      <c r="GF43" s="10">
        <f t="shared" si="59"/>
        <v>594</v>
      </c>
      <c r="GG43" s="10">
        <f t="shared" si="59"/>
        <v>1584</v>
      </c>
      <c r="GH43" s="10">
        <f t="shared" si="59"/>
        <v>318</v>
      </c>
      <c r="GI43" s="10">
        <f t="shared" si="59"/>
        <v>496</v>
      </c>
      <c r="GJ43" s="10">
        <f t="shared" si="59"/>
        <v>11411</v>
      </c>
      <c r="GK43" s="10">
        <f t="shared" si="59"/>
        <v>5337</v>
      </c>
      <c r="GL43" s="10">
        <f t="shared" si="59"/>
        <v>2208</v>
      </c>
      <c r="GM43" s="10">
        <f t="shared" si="59"/>
        <v>1249</v>
      </c>
      <c r="GN43" s="10">
        <f t="shared" ref="GN43:IY43" si="60">GN14</f>
        <v>4507</v>
      </c>
      <c r="GO43" s="10">
        <f t="shared" si="60"/>
        <v>2613</v>
      </c>
      <c r="GP43" s="10">
        <f t="shared" si="60"/>
        <v>1046</v>
      </c>
      <c r="GQ43" s="10">
        <f t="shared" si="60"/>
        <v>1244</v>
      </c>
      <c r="GR43" s="10">
        <f t="shared" si="60"/>
        <v>910</v>
      </c>
      <c r="GS43" s="10">
        <f t="shared" si="60"/>
        <v>2472</v>
      </c>
      <c r="GT43" s="10">
        <f t="shared" si="60"/>
        <v>191</v>
      </c>
      <c r="GU43" s="11">
        <f t="shared" si="60"/>
        <v>280</v>
      </c>
      <c r="GV43" s="11">
        <f t="shared" si="60"/>
        <v>3599</v>
      </c>
      <c r="GW43" s="11">
        <f t="shared" si="60"/>
        <v>439</v>
      </c>
      <c r="GX43" s="11">
        <f t="shared" si="60"/>
        <v>230</v>
      </c>
      <c r="GY43" s="11">
        <f t="shared" si="60"/>
        <v>1320</v>
      </c>
      <c r="GZ43" s="11">
        <f t="shared" si="60"/>
        <v>2739</v>
      </c>
      <c r="HA43" s="11">
        <f t="shared" si="60"/>
        <v>1994</v>
      </c>
      <c r="HB43" s="11">
        <f t="shared" si="60"/>
        <v>2994</v>
      </c>
      <c r="HC43" s="11">
        <f t="shared" si="60"/>
        <v>4472</v>
      </c>
      <c r="HD43" s="11">
        <f t="shared" si="60"/>
        <v>10761</v>
      </c>
      <c r="HE43" s="11">
        <f t="shared" si="60"/>
        <v>2053</v>
      </c>
      <c r="HF43" s="11">
        <f t="shared" si="60"/>
        <v>1943</v>
      </c>
      <c r="HG43" s="11">
        <f t="shared" si="60"/>
        <v>2660</v>
      </c>
      <c r="HH43" s="11">
        <f t="shared" si="60"/>
        <v>5407</v>
      </c>
      <c r="HI43" s="11">
        <f t="shared" si="60"/>
        <v>4345</v>
      </c>
      <c r="HJ43" s="11">
        <f t="shared" si="60"/>
        <v>2901</v>
      </c>
      <c r="HK43" s="11">
        <f t="shared" si="60"/>
        <v>25260</v>
      </c>
      <c r="HL43" s="11">
        <f t="shared" si="60"/>
        <v>1101</v>
      </c>
      <c r="HM43" s="11">
        <f t="shared" si="60"/>
        <v>14846</v>
      </c>
      <c r="HN43" s="11">
        <f t="shared" si="60"/>
        <v>6412</v>
      </c>
      <c r="HO43" s="11">
        <f t="shared" si="60"/>
        <v>3079</v>
      </c>
      <c r="HP43" s="11">
        <f t="shared" si="60"/>
        <v>5656</v>
      </c>
      <c r="HQ43" s="11">
        <f t="shared" si="60"/>
        <v>10414</v>
      </c>
      <c r="HR43" s="11">
        <f t="shared" si="60"/>
        <v>4024</v>
      </c>
      <c r="HS43" s="11">
        <f t="shared" si="60"/>
        <v>4955</v>
      </c>
      <c r="HT43" s="11">
        <f t="shared" si="60"/>
        <v>1307</v>
      </c>
      <c r="HU43" s="11">
        <f t="shared" si="60"/>
        <v>7495</v>
      </c>
      <c r="HV43" s="11">
        <f t="shared" si="60"/>
        <v>10178</v>
      </c>
      <c r="HW43" s="11">
        <f t="shared" si="60"/>
        <v>22471</v>
      </c>
      <c r="HX43" s="11">
        <f t="shared" si="60"/>
        <v>12675</v>
      </c>
      <c r="HY43" s="11">
        <f t="shared" si="60"/>
        <v>3215</v>
      </c>
      <c r="HZ43" s="11">
        <f t="shared" si="60"/>
        <v>1940</v>
      </c>
      <c r="IA43" s="11">
        <f t="shared" si="60"/>
        <v>6095</v>
      </c>
      <c r="IB43" s="11">
        <f t="shared" si="60"/>
        <v>641</v>
      </c>
      <c r="IC43" s="11">
        <f t="shared" si="60"/>
        <v>1756</v>
      </c>
      <c r="ID43" s="11">
        <f t="shared" si="60"/>
        <v>5725</v>
      </c>
      <c r="IE43" s="11">
        <f t="shared" si="60"/>
        <v>336</v>
      </c>
      <c r="IF43" s="11">
        <f t="shared" si="60"/>
        <v>7015</v>
      </c>
      <c r="IG43" s="11">
        <f t="shared" si="60"/>
        <v>12214</v>
      </c>
      <c r="IH43" s="11">
        <f t="shared" si="60"/>
        <v>2517</v>
      </c>
      <c r="II43" s="11">
        <f t="shared" si="60"/>
        <v>3388</v>
      </c>
      <c r="IJ43" s="11">
        <f t="shared" si="60"/>
        <v>3385</v>
      </c>
      <c r="IK43" s="11">
        <f t="shared" si="60"/>
        <v>10400</v>
      </c>
      <c r="IL43" s="11">
        <f t="shared" si="60"/>
        <v>5797</v>
      </c>
      <c r="IM43" s="11">
        <f t="shared" si="60"/>
        <v>3091</v>
      </c>
      <c r="IN43" s="11">
        <f t="shared" si="60"/>
        <v>2574</v>
      </c>
      <c r="IO43" s="11">
        <f t="shared" si="60"/>
        <v>5112</v>
      </c>
      <c r="IP43" s="11">
        <f t="shared" si="60"/>
        <v>29</v>
      </c>
      <c r="IQ43" s="11">
        <f t="shared" si="60"/>
        <v>12259</v>
      </c>
      <c r="IR43" s="11">
        <f t="shared" si="60"/>
        <v>1208</v>
      </c>
      <c r="IS43" s="11">
        <f t="shared" si="60"/>
        <v>6769</v>
      </c>
      <c r="IT43" s="11">
        <f t="shared" si="60"/>
        <v>661</v>
      </c>
      <c r="IU43" s="11">
        <f t="shared" si="60"/>
        <v>784</v>
      </c>
      <c r="IV43" s="11">
        <f t="shared" si="60"/>
        <v>6342</v>
      </c>
      <c r="IW43" s="11">
        <f t="shared" si="60"/>
        <v>1497</v>
      </c>
      <c r="IX43" s="11">
        <f t="shared" si="60"/>
        <v>723</v>
      </c>
      <c r="IY43" s="11">
        <f t="shared" si="60"/>
        <v>565</v>
      </c>
      <c r="IZ43" s="11">
        <f t="shared" ref="IZ43:LK43" si="61">IZ14</f>
        <v>343</v>
      </c>
      <c r="JA43" s="11">
        <f t="shared" si="61"/>
        <v>1015</v>
      </c>
      <c r="JB43" s="11">
        <f t="shared" si="61"/>
        <v>8635</v>
      </c>
      <c r="JC43" s="11">
        <f t="shared" si="61"/>
        <v>1430</v>
      </c>
      <c r="JD43" s="11">
        <f t="shared" si="61"/>
        <v>1276</v>
      </c>
      <c r="JE43" s="11">
        <f t="shared" si="61"/>
        <v>1222</v>
      </c>
      <c r="JF43" s="11">
        <f t="shared" si="61"/>
        <v>1676</v>
      </c>
      <c r="JG43" s="11">
        <f t="shared" si="61"/>
        <v>1015</v>
      </c>
      <c r="JH43" s="11">
        <f t="shared" si="61"/>
        <v>421</v>
      </c>
      <c r="JI43" s="11">
        <f t="shared" si="61"/>
        <v>2429</v>
      </c>
      <c r="JJ43" s="11">
        <f t="shared" si="61"/>
        <v>2488</v>
      </c>
      <c r="JK43" s="11">
        <f t="shared" si="61"/>
        <v>1533</v>
      </c>
      <c r="JL43" s="11">
        <f t="shared" si="61"/>
        <v>1692</v>
      </c>
      <c r="JM43" s="11">
        <f t="shared" si="61"/>
        <v>2023</v>
      </c>
      <c r="JN43" s="11">
        <f t="shared" si="61"/>
        <v>1059</v>
      </c>
      <c r="JO43" s="11">
        <f t="shared" si="61"/>
        <v>46</v>
      </c>
      <c r="JP43" s="11">
        <f t="shared" si="61"/>
        <v>58217</v>
      </c>
      <c r="JQ43" s="11">
        <f t="shared" si="61"/>
        <v>2199</v>
      </c>
      <c r="JR43" s="11">
        <f t="shared" si="61"/>
        <v>3360</v>
      </c>
      <c r="JS43" s="11">
        <f t="shared" si="61"/>
        <v>274</v>
      </c>
      <c r="JT43" s="11">
        <f t="shared" si="61"/>
        <v>1467</v>
      </c>
      <c r="JU43" s="11">
        <f t="shared" si="61"/>
        <v>27832</v>
      </c>
      <c r="JV43" s="11">
        <f t="shared" si="61"/>
        <v>55</v>
      </c>
      <c r="JW43" s="11">
        <f t="shared" si="61"/>
        <v>19691</v>
      </c>
      <c r="JX43" s="11">
        <f t="shared" si="61"/>
        <v>2354</v>
      </c>
      <c r="JY43" s="11">
        <f t="shared" si="61"/>
        <v>4615</v>
      </c>
      <c r="JZ43" s="11">
        <f t="shared" si="61"/>
        <v>1698</v>
      </c>
      <c r="KA43" s="11">
        <f t="shared" si="61"/>
        <v>545</v>
      </c>
      <c r="KB43" s="11">
        <f t="shared" si="61"/>
        <v>125</v>
      </c>
      <c r="KC43" s="11">
        <f t="shared" si="61"/>
        <v>72</v>
      </c>
      <c r="KD43" s="11">
        <f t="shared" si="61"/>
        <v>1896</v>
      </c>
      <c r="KE43" s="11">
        <f t="shared" si="61"/>
        <v>1206</v>
      </c>
      <c r="KF43" s="11">
        <f t="shared" si="61"/>
        <v>4158</v>
      </c>
      <c r="KG43" s="11">
        <f t="shared" si="61"/>
        <v>148</v>
      </c>
      <c r="KH43" s="11">
        <f t="shared" si="61"/>
        <v>897</v>
      </c>
      <c r="KI43" s="11">
        <f t="shared" si="61"/>
        <v>258</v>
      </c>
      <c r="KJ43" s="11">
        <f t="shared" si="61"/>
        <v>1009</v>
      </c>
      <c r="KK43" s="11">
        <f t="shared" si="61"/>
        <v>65</v>
      </c>
      <c r="KL43" s="11">
        <f t="shared" si="61"/>
        <v>1521</v>
      </c>
      <c r="KM43" s="11">
        <f t="shared" si="61"/>
        <v>635</v>
      </c>
      <c r="KN43" s="11">
        <f t="shared" si="61"/>
        <v>194</v>
      </c>
      <c r="KO43" s="11">
        <f t="shared" si="61"/>
        <v>8085</v>
      </c>
      <c r="KP43" s="11">
        <f t="shared" si="61"/>
        <v>3005</v>
      </c>
      <c r="KQ43" s="11">
        <f t="shared" si="61"/>
        <v>199</v>
      </c>
      <c r="KR43" s="11">
        <f t="shared" si="61"/>
        <v>171</v>
      </c>
      <c r="KS43" s="11">
        <f t="shared" si="61"/>
        <v>183</v>
      </c>
      <c r="KT43" s="11">
        <f t="shared" si="61"/>
        <v>757</v>
      </c>
      <c r="KU43" s="11">
        <f t="shared" si="61"/>
        <v>24935</v>
      </c>
      <c r="KV43" s="11">
        <f t="shared" si="61"/>
        <v>35298</v>
      </c>
      <c r="KW43" s="11">
        <f t="shared" si="61"/>
        <v>6293</v>
      </c>
      <c r="KX43" s="11">
        <f t="shared" si="61"/>
        <v>17255</v>
      </c>
      <c r="KY43" s="11">
        <f t="shared" si="61"/>
        <v>4656</v>
      </c>
      <c r="KZ43" s="11">
        <f t="shared" si="61"/>
        <v>683</v>
      </c>
      <c r="LA43" s="11">
        <f t="shared" si="61"/>
        <v>4776</v>
      </c>
      <c r="LB43" s="11">
        <f t="shared" si="61"/>
        <v>243</v>
      </c>
      <c r="LC43" s="11">
        <f t="shared" si="61"/>
        <v>3777</v>
      </c>
      <c r="LD43" s="11">
        <f t="shared" si="61"/>
        <v>4568</v>
      </c>
      <c r="LE43" s="11">
        <f t="shared" si="61"/>
        <v>1232</v>
      </c>
      <c r="LF43" s="11">
        <f t="shared" si="61"/>
        <v>14124</v>
      </c>
      <c r="LG43" s="11">
        <f t="shared" si="61"/>
        <v>6126</v>
      </c>
      <c r="LH43" s="11">
        <f t="shared" si="61"/>
        <v>6450</v>
      </c>
      <c r="LI43" s="11">
        <f t="shared" si="61"/>
        <v>7005</v>
      </c>
      <c r="LJ43" s="11">
        <f t="shared" si="61"/>
        <v>10228</v>
      </c>
      <c r="LK43" s="11">
        <f t="shared" si="61"/>
        <v>222684</v>
      </c>
      <c r="LL43" s="11">
        <f t="shared" ref="LL43:NW43" si="62">LL14</f>
        <v>92871</v>
      </c>
      <c r="LM43" s="11">
        <f t="shared" si="62"/>
        <v>8699</v>
      </c>
      <c r="LN43" s="11">
        <f t="shared" si="62"/>
        <v>2351</v>
      </c>
      <c r="LO43" s="11">
        <f t="shared" si="62"/>
        <v>5748</v>
      </c>
      <c r="LP43" s="11">
        <f t="shared" si="62"/>
        <v>12334</v>
      </c>
      <c r="LQ43" s="11">
        <f t="shared" si="62"/>
        <v>229</v>
      </c>
      <c r="LR43" s="11">
        <f t="shared" si="62"/>
        <v>48</v>
      </c>
      <c r="LS43" s="11">
        <f t="shared" si="62"/>
        <v>14691</v>
      </c>
      <c r="LT43" s="11">
        <f t="shared" si="62"/>
        <v>26752</v>
      </c>
      <c r="LU43" s="11">
        <f t="shared" si="62"/>
        <v>11830</v>
      </c>
      <c r="LV43" s="11">
        <f t="shared" si="62"/>
        <v>3520</v>
      </c>
      <c r="LW43" s="11">
        <f t="shared" si="62"/>
        <v>5271</v>
      </c>
      <c r="LX43" s="11">
        <f t="shared" si="62"/>
        <v>16642</v>
      </c>
      <c r="LY43" s="11">
        <f t="shared" si="62"/>
        <v>13439</v>
      </c>
      <c r="LZ43" s="11">
        <f t="shared" si="62"/>
        <v>1502</v>
      </c>
      <c r="MA43" s="11">
        <f t="shared" si="62"/>
        <v>855</v>
      </c>
      <c r="MB43" s="11">
        <f t="shared" si="62"/>
        <v>7996</v>
      </c>
      <c r="MC43" s="11">
        <f t="shared" si="62"/>
        <v>3527</v>
      </c>
      <c r="MD43" s="11">
        <f t="shared" si="62"/>
        <v>6476</v>
      </c>
      <c r="ME43" s="11">
        <f t="shared" si="62"/>
        <v>5419</v>
      </c>
      <c r="MF43" s="11">
        <f t="shared" si="62"/>
        <v>17923</v>
      </c>
      <c r="MG43" s="11">
        <f t="shared" si="62"/>
        <v>8763</v>
      </c>
      <c r="MH43" s="11">
        <f t="shared" si="62"/>
        <v>3873</v>
      </c>
      <c r="MI43" s="11">
        <f t="shared" si="62"/>
        <v>7805</v>
      </c>
      <c r="MJ43" s="11">
        <f t="shared" si="62"/>
        <v>2717</v>
      </c>
      <c r="MK43" s="11">
        <f t="shared" si="62"/>
        <v>4126</v>
      </c>
      <c r="ML43" s="11">
        <f t="shared" si="62"/>
        <v>34703</v>
      </c>
      <c r="MM43" s="11">
        <f t="shared" si="62"/>
        <v>31396</v>
      </c>
      <c r="MN43" s="11">
        <f t="shared" si="62"/>
        <v>19168</v>
      </c>
      <c r="MO43" s="11">
        <f t="shared" si="62"/>
        <v>8017</v>
      </c>
      <c r="MP43" s="11">
        <f t="shared" si="62"/>
        <v>13735</v>
      </c>
      <c r="MQ43" s="11">
        <f t="shared" si="62"/>
        <v>6941</v>
      </c>
      <c r="MR43" s="11">
        <f t="shared" si="62"/>
        <v>0</v>
      </c>
      <c r="MS43" s="11">
        <f t="shared" si="62"/>
        <v>53064</v>
      </c>
      <c r="MT43" s="11">
        <f t="shared" si="62"/>
        <v>11131</v>
      </c>
      <c r="MU43" s="11">
        <f t="shared" si="62"/>
        <v>5635</v>
      </c>
      <c r="MV43" s="11">
        <f t="shared" si="62"/>
        <v>1310</v>
      </c>
      <c r="MW43" s="11">
        <f t="shared" si="62"/>
        <v>1371</v>
      </c>
      <c r="MX43" s="11">
        <f t="shared" si="62"/>
        <v>12902</v>
      </c>
      <c r="MY43" s="11">
        <f t="shared" si="62"/>
        <v>27961</v>
      </c>
      <c r="MZ43" s="11">
        <f t="shared" si="62"/>
        <v>41257</v>
      </c>
      <c r="NA43" s="11">
        <f t="shared" si="62"/>
        <v>7273</v>
      </c>
      <c r="NB43" s="11">
        <f t="shared" si="62"/>
        <v>22005</v>
      </c>
      <c r="NC43" s="11">
        <f t="shared" si="62"/>
        <v>54867</v>
      </c>
      <c r="ND43" s="11">
        <f t="shared" si="62"/>
        <v>46420</v>
      </c>
      <c r="NE43" s="11">
        <f t="shared" si="62"/>
        <v>29821</v>
      </c>
      <c r="NF43" s="11">
        <f t="shared" si="62"/>
        <v>13577</v>
      </c>
      <c r="NG43" s="11">
        <f t="shared" si="62"/>
        <v>19850</v>
      </c>
      <c r="NH43" s="11">
        <f t="shared" si="62"/>
        <v>4389</v>
      </c>
      <c r="NI43" s="11">
        <f t="shared" si="62"/>
        <v>28236</v>
      </c>
      <c r="NJ43" s="11">
        <f t="shared" si="62"/>
        <v>20222</v>
      </c>
      <c r="NK43" s="11">
        <f t="shared" si="62"/>
        <v>12729</v>
      </c>
      <c r="NL43" s="11">
        <f t="shared" si="62"/>
        <v>30211</v>
      </c>
      <c r="NM43" s="11">
        <f t="shared" si="62"/>
        <v>10959</v>
      </c>
      <c r="NN43" s="11">
        <f t="shared" si="62"/>
        <v>15679</v>
      </c>
      <c r="NO43" s="11">
        <f t="shared" si="62"/>
        <v>5677</v>
      </c>
      <c r="NP43" s="11">
        <f t="shared" si="62"/>
        <v>34214</v>
      </c>
      <c r="NQ43" s="11">
        <f t="shared" si="62"/>
        <v>28969</v>
      </c>
      <c r="NR43" s="11">
        <f t="shared" si="62"/>
        <v>3351</v>
      </c>
      <c r="NS43" s="11">
        <f t="shared" si="62"/>
        <v>6741</v>
      </c>
      <c r="NT43" s="11">
        <f t="shared" si="62"/>
        <v>10535</v>
      </c>
      <c r="NU43" s="11">
        <f t="shared" si="62"/>
        <v>16266</v>
      </c>
      <c r="NV43" s="11">
        <f t="shared" si="62"/>
        <v>3449</v>
      </c>
      <c r="NW43" s="11">
        <f t="shared" si="62"/>
        <v>7905</v>
      </c>
      <c r="NX43" s="11">
        <f t="shared" ref="NX43:OZ43" si="63">NX14</f>
        <v>6691</v>
      </c>
      <c r="NY43" s="11">
        <f t="shared" si="63"/>
        <v>2277</v>
      </c>
      <c r="NZ43" s="11">
        <f t="shared" si="63"/>
        <v>6452</v>
      </c>
      <c r="OA43" s="11">
        <f t="shared" si="63"/>
        <v>11945</v>
      </c>
      <c r="OB43" s="11">
        <f t="shared" si="63"/>
        <v>7916</v>
      </c>
      <c r="OC43" s="11">
        <f t="shared" si="63"/>
        <v>15400</v>
      </c>
      <c r="OD43" s="11">
        <f t="shared" si="63"/>
        <v>15518</v>
      </c>
      <c r="OE43" s="11">
        <f t="shared" si="63"/>
        <v>3793</v>
      </c>
      <c r="OF43" s="11">
        <f t="shared" si="63"/>
        <v>23391</v>
      </c>
      <c r="OG43" s="11">
        <f t="shared" si="63"/>
        <v>27168</v>
      </c>
      <c r="OH43" s="11">
        <f t="shared" si="63"/>
        <v>3607</v>
      </c>
      <c r="OI43" s="11">
        <f t="shared" si="63"/>
        <v>2177</v>
      </c>
      <c r="OJ43" s="11">
        <f t="shared" si="63"/>
        <v>11214</v>
      </c>
      <c r="OK43" s="11">
        <f t="shared" si="63"/>
        <v>1231</v>
      </c>
      <c r="OL43" s="11">
        <f t="shared" si="63"/>
        <v>10782</v>
      </c>
      <c r="OM43" s="11">
        <f t="shared" si="63"/>
        <v>0</v>
      </c>
      <c r="ON43" s="11">
        <f t="shared" si="63"/>
        <v>0</v>
      </c>
      <c r="OO43" s="11">
        <f t="shared" si="63"/>
        <v>6799</v>
      </c>
      <c r="OP43" s="11">
        <f t="shared" si="63"/>
        <v>2672857</v>
      </c>
      <c r="OQ43" s="11">
        <f t="shared" si="63"/>
        <v>5246784</v>
      </c>
      <c r="OR43" s="11">
        <f t="shared" si="63"/>
        <v>0</v>
      </c>
      <c r="OS43" s="11">
        <f t="shared" si="63"/>
        <v>0</v>
      </c>
      <c r="OT43" s="11">
        <f t="shared" si="63"/>
        <v>0</v>
      </c>
      <c r="OU43" s="11">
        <f t="shared" si="63"/>
        <v>-1110599</v>
      </c>
      <c r="OV43" s="11">
        <f t="shared" si="63"/>
        <v>3471351</v>
      </c>
      <c r="OW43" s="11">
        <f t="shared" si="63"/>
        <v>7607536</v>
      </c>
      <c r="OX43" s="11">
        <f t="shared" si="63"/>
        <v>10280393</v>
      </c>
      <c r="OY43" s="11">
        <f t="shared" si="63"/>
        <v>10103473</v>
      </c>
      <c r="OZ43" s="11">
        <f t="shared" si="63"/>
        <v>176920</v>
      </c>
      <c r="PA43" s="11">
        <f t="shared" ref="PA43:PB43" si="64">PA14</f>
        <v>0</v>
      </c>
      <c r="PB43" s="11">
        <f t="shared" si="64"/>
        <v>10280393</v>
      </c>
      <c r="PC43" s="19"/>
      <c r="PD43" s="34">
        <f>PB43</f>
        <v>10280393</v>
      </c>
    </row>
    <row r="44" spans="1:422">
      <c r="A44" s="8" t="s">
        <v>564</v>
      </c>
      <c r="B44" s="9" t="s">
        <v>137</v>
      </c>
      <c r="C44" s="10">
        <f t="shared" si="0"/>
        <v>0</v>
      </c>
      <c r="D44" s="10">
        <f t="shared" ref="D44:BO44" si="65">D15</f>
        <v>0</v>
      </c>
      <c r="E44" s="10">
        <f t="shared" si="65"/>
        <v>0</v>
      </c>
      <c r="F44" s="10">
        <f t="shared" si="65"/>
        <v>0</v>
      </c>
      <c r="G44" s="10">
        <f t="shared" si="65"/>
        <v>0</v>
      </c>
      <c r="H44" s="10">
        <f t="shared" si="65"/>
        <v>0</v>
      </c>
      <c r="I44" s="10">
        <f t="shared" si="65"/>
        <v>0</v>
      </c>
      <c r="J44" s="10">
        <f t="shared" si="65"/>
        <v>0</v>
      </c>
      <c r="K44" s="10">
        <f t="shared" si="65"/>
        <v>0</v>
      </c>
      <c r="L44" s="10">
        <f t="shared" si="65"/>
        <v>0</v>
      </c>
      <c r="M44" s="10">
        <f t="shared" si="65"/>
        <v>0</v>
      </c>
      <c r="N44" s="10">
        <f t="shared" si="65"/>
        <v>0</v>
      </c>
      <c r="O44" s="10">
        <f t="shared" si="65"/>
        <v>0</v>
      </c>
      <c r="P44" s="10">
        <f t="shared" si="65"/>
        <v>0</v>
      </c>
      <c r="Q44" s="10">
        <f t="shared" si="65"/>
        <v>0</v>
      </c>
      <c r="R44" s="10">
        <f t="shared" si="65"/>
        <v>0</v>
      </c>
      <c r="S44" s="10">
        <f t="shared" si="65"/>
        <v>0</v>
      </c>
      <c r="T44" s="10">
        <f t="shared" si="65"/>
        <v>0</v>
      </c>
      <c r="U44" s="10">
        <f t="shared" si="65"/>
        <v>0</v>
      </c>
      <c r="V44" s="10">
        <f t="shared" si="65"/>
        <v>0</v>
      </c>
      <c r="W44" s="10">
        <f t="shared" si="65"/>
        <v>0</v>
      </c>
      <c r="X44" s="10">
        <f t="shared" si="65"/>
        <v>0</v>
      </c>
      <c r="Y44" s="10">
        <f t="shared" si="65"/>
        <v>284</v>
      </c>
      <c r="Z44" s="10">
        <f t="shared" si="65"/>
        <v>0</v>
      </c>
      <c r="AA44" s="10">
        <f t="shared" si="65"/>
        <v>0</v>
      </c>
      <c r="AB44" s="10">
        <f t="shared" si="65"/>
        <v>0</v>
      </c>
      <c r="AC44" s="10">
        <f t="shared" si="65"/>
        <v>0</v>
      </c>
      <c r="AD44" s="10">
        <f t="shared" si="65"/>
        <v>0</v>
      </c>
      <c r="AE44" s="10">
        <f t="shared" si="65"/>
        <v>0</v>
      </c>
      <c r="AF44" s="10">
        <f t="shared" si="65"/>
        <v>0</v>
      </c>
      <c r="AG44" s="10">
        <f t="shared" si="65"/>
        <v>0</v>
      </c>
      <c r="AH44" s="10">
        <f t="shared" si="65"/>
        <v>0</v>
      </c>
      <c r="AI44" s="10">
        <f t="shared" si="65"/>
        <v>0</v>
      </c>
      <c r="AJ44" s="10">
        <f t="shared" si="65"/>
        <v>0</v>
      </c>
      <c r="AK44" s="10">
        <f t="shared" si="65"/>
        <v>0</v>
      </c>
      <c r="AL44" s="10">
        <f t="shared" si="65"/>
        <v>0</v>
      </c>
      <c r="AM44" s="10">
        <f t="shared" si="65"/>
        <v>0</v>
      </c>
      <c r="AN44" s="10">
        <f t="shared" si="65"/>
        <v>0</v>
      </c>
      <c r="AO44" s="10">
        <f t="shared" si="65"/>
        <v>0</v>
      </c>
      <c r="AP44" s="10">
        <f t="shared" si="65"/>
        <v>0</v>
      </c>
      <c r="AQ44" s="10">
        <f t="shared" si="65"/>
        <v>0</v>
      </c>
      <c r="AR44" s="10">
        <f t="shared" si="65"/>
        <v>0</v>
      </c>
      <c r="AS44" s="10">
        <f t="shared" si="65"/>
        <v>0</v>
      </c>
      <c r="AT44" s="10">
        <f t="shared" si="65"/>
        <v>0</v>
      </c>
      <c r="AU44" s="10">
        <f t="shared" si="65"/>
        <v>0</v>
      </c>
      <c r="AV44" s="10">
        <f t="shared" si="65"/>
        <v>0</v>
      </c>
      <c r="AW44" s="10">
        <f t="shared" si="65"/>
        <v>0</v>
      </c>
      <c r="AX44" s="10">
        <f t="shared" si="65"/>
        <v>0</v>
      </c>
      <c r="AY44" s="10">
        <f t="shared" si="65"/>
        <v>0</v>
      </c>
      <c r="AZ44" s="10">
        <f t="shared" si="65"/>
        <v>0</v>
      </c>
      <c r="BA44" s="10">
        <f t="shared" si="65"/>
        <v>0</v>
      </c>
      <c r="BB44" s="10">
        <f t="shared" si="65"/>
        <v>0</v>
      </c>
      <c r="BC44" s="10">
        <f t="shared" si="65"/>
        <v>0</v>
      </c>
      <c r="BD44" s="10">
        <f t="shared" si="65"/>
        <v>0</v>
      </c>
      <c r="BE44" s="10">
        <f t="shared" si="65"/>
        <v>0</v>
      </c>
      <c r="BF44" s="10">
        <f t="shared" si="65"/>
        <v>0</v>
      </c>
      <c r="BG44" s="10">
        <f t="shared" si="65"/>
        <v>0</v>
      </c>
      <c r="BH44" s="10">
        <f t="shared" si="65"/>
        <v>0</v>
      </c>
      <c r="BI44" s="10">
        <f t="shared" si="65"/>
        <v>0</v>
      </c>
      <c r="BJ44" s="10">
        <f t="shared" si="65"/>
        <v>0</v>
      </c>
      <c r="BK44" s="10">
        <f t="shared" si="65"/>
        <v>0</v>
      </c>
      <c r="BL44" s="10">
        <f t="shared" si="65"/>
        <v>0</v>
      </c>
      <c r="BM44" s="10">
        <f t="shared" si="65"/>
        <v>0</v>
      </c>
      <c r="BN44" s="10">
        <f t="shared" si="65"/>
        <v>0</v>
      </c>
      <c r="BO44" s="10">
        <f t="shared" si="65"/>
        <v>0</v>
      </c>
      <c r="BP44" s="10">
        <f t="shared" ref="BP44:EA44" si="66">BP15</f>
        <v>0</v>
      </c>
      <c r="BQ44" s="10">
        <f t="shared" si="66"/>
        <v>0</v>
      </c>
      <c r="BR44" s="10">
        <f t="shared" si="66"/>
        <v>0</v>
      </c>
      <c r="BS44" s="10">
        <f t="shared" si="66"/>
        <v>0</v>
      </c>
      <c r="BT44" s="10">
        <f t="shared" si="66"/>
        <v>0</v>
      </c>
      <c r="BU44" s="10">
        <f t="shared" si="66"/>
        <v>0</v>
      </c>
      <c r="BV44" s="10">
        <f t="shared" si="66"/>
        <v>0</v>
      </c>
      <c r="BW44" s="10">
        <f t="shared" si="66"/>
        <v>0</v>
      </c>
      <c r="BX44" s="10">
        <f t="shared" si="66"/>
        <v>0</v>
      </c>
      <c r="BY44" s="10">
        <f t="shared" si="66"/>
        <v>0</v>
      </c>
      <c r="BZ44" s="10">
        <f t="shared" si="66"/>
        <v>0</v>
      </c>
      <c r="CA44" s="10">
        <f t="shared" si="66"/>
        <v>0</v>
      </c>
      <c r="CB44" s="10">
        <f t="shared" si="66"/>
        <v>0</v>
      </c>
      <c r="CC44" s="10">
        <f t="shared" si="66"/>
        <v>0</v>
      </c>
      <c r="CD44" s="10">
        <f t="shared" si="66"/>
        <v>0</v>
      </c>
      <c r="CE44" s="10">
        <f t="shared" si="66"/>
        <v>0</v>
      </c>
      <c r="CF44" s="10">
        <f t="shared" si="66"/>
        <v>0</v>
      </c>
      <c r="CG44" s="10">
        <f t="shared" si="66"/>
        <v>0</v>
      </c>
      <c r="CH44" s="10">
        <f t="shared" si="66"/>
        <v>0</v>
      </c>
      <c r="CI44" s="10">
        <f t="shared" si="66"/>
        <v>0</v>
      </c>
      <c r="CJ44" s="10">
        <f t="shared" si="66"/>
        <v>0</v>
      </c>
      <c r="CK44" s="10">
        <f t="shared" si="66"/>
        <v>0</v>
      </c>
      <c r="CL44" s="10">
        <f t="shared" si="66"/>
        <v>0</v>
      </c>
      <c r="CM44" s="10">
        <f t="shared" si="66"/>
        <v>0</v>
      </c>
      <c r="CN44" s="10">
        <f t="shared" si="66"/>
        <v>0</v>
      </c>
      <c r="CO44" s="10">
        <f t="shared" si="66"/>
        <v>0</v>
      </c>
      <c r="CP44" s="10">
        <f t="shared" si="66"/>
        <v>0</v>
      </c>
      <c r="CQ44" s="10">
        <f t="shared" si="66"/>
        <v>0</v>
      </c>
      <c r="CR44" s="10">
        <f t="shared" si="66"/>
        <v>0</v>
      </c>
      <c r="CS44" s="10">
        <f t="shared" si="66"/>
        <v>0</v>
      </c>
      <c r="CT44" s="10">
        <f t="shared" si="66"/>
        <v>0</v>
      </c>
      <c r="CU44" s="10">
        <f t="shared" si="66"/>
        <v>0</v>
      </c>
      <c r="CV44" s="10">
        <f t="shared" si="66"/>
        <v>0</v>
      </c>
      <c r="CW44" s="10">
        <f t="shared" si="66"/>
        <v>0</v>
      </c>
      <c r="CX44" s="10">
        <f t="shared" si="66"/>
        <v>0</v>
      </c>
      <c r="CY44" s="10">
        <f t="shared" si="66"/>
        <v>0</v>
      </c>
      <c r="CZ44" s="10">
        <f t="shared" si="66"/>
        <v>0</v>
      </c>
      <c r="DA44" s="10">
        <f t="shared" si="66"/>
        <v>0</v>
      </c>
      <c r="DB44" s="10">
        <f t="shared" si="66"/>
        <v>0</v>
      </c>
      <c r="DC44" s="10">
        <f t="shared" si="66"/>
        <v>0</v>
      </c>
      <c r="DD44" s="10">
        <f t="shared" si="66"/>
        <v>0</v>
      </c>
      <c r="DE44" s="10">
        <f t="shared" si="66"/>
        <v>0</v>
      </c>
      <c r="DF44" s="10">
        <f t="shared" si="66"/>
        <v>0</v>
      </c>
      <c r="DG44" s="10">
        <f t="shared" si="66"/>
        <v>0</v>
      </c>
      <c r="DH44" s="10">
        <f t="shared" si="66"/>
        <v>0</v>
      </c>
      <c r="DI44" s="10">
        <f t="shared" si="66"/>
        <v>0</v>
      </c>
      <c r="DJ44" s="10">
        <f t="shared" si="66"/>
        <v>0</v>
      </c>
      <c r="DK44" s="10">
        <f t="shared" si="66"/>
        <v>0</v>
      </c>
      <c r="DL44" s="10">
        <f t="shared" si="66"/>
        <v>0</v>
      </c>
      <c r="DM44" s="10">
        <f t="shared" si="66"/>
        <v>0</v>
      </c>
      <c r="DN44" s="10">
        <f t="shared" si="66"/>
        <v>0</v>
      </c>
      <c r="DO44" s="10">
        <f t="shared" si="66"/>
        <v>0</v>
      </c>
      <c r="DP44" s="10">
        <f t="shared" si="66"/>
        <v>0</v>
      </c>
      <c r="DQ44" s="10">
        <f t="shared" si="66"/>
        <v>0</v>
      </c>
      <c r="DR44" s="10">
        <f t="shared" si="66"/>
        <v>0</v>
      </c>
      <c r="DS44" s="10">
        <f t="shared" si="66"/>
        <v>0</v>
      </c>
      <c r="DT44" s="10">
        <f t="shared" si="66"/>
        <v>0</v>
      </c>
      <c r="DU44" s="10">
        <f t="shared" si="66"/>
        <v>0</v>
      </c>
      <c r="DV44" s="10">
        <f t="shared" si="66"/>
        <v>0</v>
      </c>
      <c r="DW44" s="10">
        <f t="shared" si="66"/>
        <v>0</v>
      </c>
      <c r="DX44" s="10">
        <f t="shared" si="66"/>
        <v>0</v>
      </c>
      <c r="DY44" s="10">
        <f t="shared" si="66"/>
        <v>0</v>
      </c>
      <c r="DZ44" s="10">
        <f t="shared" si="66"/>
        <v>0</v>
      </c>
      <c r="EA44" s="10">
        <f t="shared" si="66"/>
        <v>0</v>
      </c>
      <c r="EB44" s="10">
        <f t="shared" ref="EB44:GM44" si="67">EB15</f>
        <v>0</v>
      </c>
      <c r="EC44" s="10">
        <f t="shared" si="67"/>
        <v>0</v>
      </c>
      <c r="ED44" s="10">
        <f t="shared" si="67"/>
        <v>0</v>
      </c>
      <c r="EE44" s="10">
        <f t="shared" si="67"/>
        <v>0</v>
      </c>
      <c r="EF44" s="10">
        <f t="shared" si="67"/>
        <v>0</v>
      </c>
      <c r="EG44" s="10">
        <f t="shared" si="67"/>
        <v>0</v>
      </c>
      <c r="EH44" s="10">
        <f t="shared" si="67"/>
        <v>0</v>
      </c>
      <c r="EI44" s="10">
        <f t="shared" si="67"/>
        <v>0</v>
      </c>
      <c r="EJ44" s="10">
        <f t="shared" si="67"/>
        <v>0</v>
      </c>
      <c r="EK44" s="10">
        <f t="shared" si="67"/>
        <v>0</v>
      </c>
      <c r="EL44" s="10">
        <f t="shared" si="67"/>
        <v>0</v>
      </c>
      <c r="EM44" s="10">
        <f t="shared" si="67"/>
        <v>0</v>
      </c>
      <c r="EN44" s="10">
        <f t="shared" si="67"/>
        <v>0</v>
      </c>
      <c r="EO44" s="10">
        <f t="shared" si="67"/>
        <v>0</v>
      </c>
      <c r="EP44" s="10">
        <f t="shared" si="67"/>
        <v>0</v>
      </c>
      <c r="EQ44" s="10">
        <f t="shared" si="67"/>
        <v>0</v>
      </c>
      <c r="ER44" s="10">
        <f t="shared" si="67"/>
        <v>0</v>
      </c>
      <c r="ES44" s="10">
        <f t="shared" si="67"/>
        <v>0</v>
      </c>
      <c r="ET44" s="10">
        <f t="shared" si="67"/>
        <v>0</v>
      </c>
      <c r="EU44" s="10">
        <f t="shared" si="67"/>
        <v>0</v>
      </c>
      <c r="EV44" s="10">
        <f t="shared" si="67"/>
        <v>0</v>
      </c>
      <c r="EW44" s="10">
        <f t="shared" si="67"/>
        <v>0</v>
      </c>
      <c r="EX44" s="10">
        <f t="shared" si="67"/>
        <v>0</v>
      </c>
      <c r="EY44" s="10">
        <f t="shared" si="67"/>
        <v>0</v>
      </c>
      <c r="EZ44" s="10">
        <f t="shared" si="67"/>
        <v>0</v>
      </c>
      <c r="FA44" s="10">
        <f t="shared" si="67"/>
        <v>0</v>
      </c>
      <c r="FB44" s="10">
        <f t="shared" si="67"/>
        <v>0</v>
      </c>
      <c r="FC44" s="10">
        <f t="shared" si="67"/>
        <v>0</v>
      </c>
      <c r="FD44" s="10">
        <f t="shared" si="67"/>
        <v>0</v>
      </c>
      <c r="FE44" s="10">
        <f t="shared" si="67"/>
        <v>0</v>
      </c>
      <c r="FF44" s="10">
        <f t="shared" si="67"/>
        <v>0</v>
      </c>
      <c r="FG44" s="10">
        <f t="shared" si="67"/>
        <v>0</v>
      </c>
      <c r="FH44" s="10">
        <f t="shared" si="67"/>
        <v>0</v>
      </c>
      <c r="FI44" s="10">
        <f t="shared" si="67"/>
        <v>0</v>
      </c>
      <c r="FJ44" s="10">
        <f t="shared" si="67"/>
        <v>0</v>
      </c>
      <c r="FK44" s="10">
        <f t="shared" si="67"/>
        <v>0</v>
      </c>
      <c r="FL44" s="10">
        <f t="shared" si="67"/>
        <v>0</v>
      </c>
      <c r="FM44" s="10">
        <f t="shared" si="67"/>
        <v>0</v>
      </c>
      <c r="FN44" s="10">
        <f t="shared" si="67"/>
        <v>0</v>
      </c>
      <c r="FO44" s="10">
        <f t="shared" si="67"/>
        <v>0</v>
      </c>
      <c r="FP44" s="10">
        <f t="shared" si="67"/>
        <v>0</v>
      </c>
      <c r="FQ44" s="10">
        <f t="shared" si="67"/>
        <v>0</v>
      </c>
      <c r="FR44" s="10">
        <f t="shared" si="67"/>
        <v>0</v>
      </c>
      <c r="FS44" s="10">
        <f t="shared" si="67"/>
        <v>0</v>
      </c>
      <c r="FT44" s="10">
        <f t="shared" si="67"/>
        <v>0</v>
      </c>
      <c r="FU44" s="10">
        <f t="shared" si="67"/>
        <v>0</v>
      </c>
      <c r="FV44" s="10">
        <f t="shared" si="67"/>
        <v>0</v>
      </c>
      <c r="FW44" s="10">
        <f t="shared" si="67"/>
        <v>0</v>
      </c>
      <c r="FX44" s="10">
        <f t="shared" si="67"/>
        <v>0</v>
      </c>
      <c r="FY44" s="10">
        <f t="shared" si="67"/>
        <v>0</v>
      </c>
      <c r="FZ44" s="10">
        <f t="shared" si="67"/>
        <v>0</v>
      </c>
      <c r="GA44" s="10">
        <f t="shared" si="67"/>
        <v>0</v>
      </c>
      <c r="GB44" s="10">
        <f t="shared" si="67"/>
        <v>0</v>
      </c>
      <c r="GC44" s="10">
        <f t="shared" si="67"/>
        <v>0</v>
      </c>
      <c r="GD44" s="10">
        <f t="shared" si="67"/>
        <v>0</v>
      </c>
      <c r="GE44" s="10">
        <f t="shared" si="67"/>
        <v>0</v>
      </c>
      <c r="GF44" s="10">
        <f t="shared" si="67"/>
        <v>0</v>
      </c>
      <c r="GG44" s="10">
        <f t="shared" si="67"/>
        <v>0</v>
      </c>
      <c r="GH44" s="10">
        <f t="shared" si="67"/>
        <v>0</v>
      </c>
      <c r="GI44" s="10">
        <f t="shared" si="67"/>
        <v>0</v>
      </c>
      <c r="GJ44" s="10">
        <f t="shared" si="67"/>
        <v>0</v>
      </c>
      <c r="GK44" s="10">
        <f t="shared" si="67"/>
        <v>0</v>
      </c>
      <c r="GL44" s="10">
        <f t="shared" si="67"/>
        <v>0</v>
      </c>
      <c r="GM44" s="10">
        <f t="shared" si="67"/>
        <v>0</v>
      </c>
      <c r="GN44" s="10">
        <f t="shared" ref="GN44:IY44" si="68">GN15</f>
        <v>0</v>
      </c>
      <c r="GO44" s="10">
        <f t="shared" si="68"/>
        <v>0</v>
      </c>
      <c r="GP44" s="10">
        <f t="shared" si="68"/>
        <v>0</v>
      </c>
      <c r="GQ44" s="10">
        <f t="shared" si="68"/>
        <v>0</v>
      </c>
      <c r="GR44" s="10">
        <f t="shared" si="68"/>
        <v>0</v>
      </c>
      <c r="GS44" s="10">
        <f t="shared" si="68"/>
        <v>0</v>
      </c>
      <c r="GT44" s="10">
        <f t="shared" si="68"/>
        <v>0</v>
      </c>
      <c r="GU44" s="11">
        <f t="shared" si="68"/>
        <v>0</v>
      </c>
      <c r="GV44" s="11">
        <f t="shared" si="68"/>
        <v>0</v>
      </c>
      <c r="GW44" s="11">
        <f t="shared" si="68"/>
        <v>0</v>
      </c>
      <c r="GX44" s="11">
        <f t="shared" si="68"/>
        <v>0</v>
      </c>
      <c r="GY44" s="11">
        <f t="shared" si="68"/>
        <v>0</v>
      </c>
      <c r="GZ44" s="11">
        <f t="shared" si="68"/>
        <v>0</v>
      </c>
      <c r="HA44" s="11">
        <f t="shared" si="68"/>
        <v>0</v>
      </c>
      <c r="HB44" s="11">
        <f t="shared" si="68"/>
        <v>0</v>
      </c>
      <c r="HC44" s="11">
        <f t="shared" si="68"/>
        <v>0</v>
      </c>
      <c r="HD44" s="11">
        <f t="shared" si="68"/>
        <v>0</v>
      </c>
      <c r="HE44" s="11">
        <f t="shared" si="68"/>
        <v>0</v>
      </c>
      <c r="HF44" s="11">
        <f t="shared" si="68"/>
        <v>0</v>
      </c>
      <c r="HG44" s="11">
        <f t="shared" si="68"/>
        <v>0</v>
      </c>
      <c r="HH44" s="11">
        <f t="shared" si="68"/>
        <v>0</v>
      </c>
      <c r="HI44" s="11">
        <f t="shared" si="68"/>
        <v>0</v>
      </c>
      <c r="HJ44" s="11">
        <f t="shared" si="68"/>
        <v>0</v>
      </c>
      <c r="HK44" s="11">
        <f t="shared" si="68"/>
        <v>0</v>
      </c>
      <c r="HL44" s="11">
        <f t="shared" si="68"/>
        <v>0</v>
      </c>
      <c r="HM44" s="11">
        <f t="shared" si="68"/>
        <v>0</v>
      </c>
      <c r="HN44" s="11">
        <f t="shared" si="68"/>
        <v>0</v>
      </c>
      <c r="HO44" s="11">
        <f t="shared" si="68"/>
        <v>0</v>
      </c>
      <c r="HP44" s="11">
        <f t="shared" si="68"/>
        <v>0</v>
      </c>
      <c r="HQ44" s="11">
        <f t="shared" si="68"/>
        <v>0</v>
      </c>
      <c r="HR44" s="11">
        <f t="shared" si="68"/>
        <v>0</v>
      </c>
      <c r="HS44" s="11">
        <f t="shared" si="68"/>
        <v>0</v>
      </c>
      <c r="HT44" s="11">
        <f t="shared" si="68"/>
        <v>0</v>
      </c>
      <c r="HU44" s="11">
        <f t="shared" si="68"/>
        <v>0</v>
      </c>
      <c r="HV44" s="11">
        <f t="shared" si="68"/>
        <v>0</v>
      </c>
      <c r="HW44" s="11">
        <f t="shared" si="68"/>
        <v>0</v>
      </c>
      <c r="HX44" s="11">
        <f t="shared" si="68"/>
        <v>0</v>
      </c>
      <c r="HY44" s="11">
        <f t="shared" si="68"/>
        <v>0</v>
      </c>
      <c r="HZ44" s="11">
        <f t="shared" si="68"/>
        <v>0</v>
      </c>
      <c r="IA44" s="11">
        <f t="shared" si="68"/>
        <v>0</v>
      </c>
      <c r="IB44" s="11">
        <f t="shared" si="68"/>
        <v>0</v>
      </c>
      <c r="IC44" s="11">
        <f t="shared" si="68"/>
        <v>0</v>
      </c>
      <c r="ID44" s="11">
        <f t="shared" si="68"/>
        <v>0</v>
      </c>
      <c r="IE44" s="11">
        <f t="shared" si="68"/>
        <v>0</v>
      </c>
      <c r="IF44" s="11">
        <f t="shared" si="68"/>
        <v>0</v>
      </c>
      <c r="IG44" s="11">
        <f t="shared" si="68"/>
        <v>0</v>
      </c>
      <c r="IH44" s="11">
        <f t="shared" si="68"/>
        <v>0</v>
      </c>
      <c r="II44" s="11">
        <f t="shared" si="68"/>
        <v>0</v>
      </c>
      <c r="IJ44" s="11">
        <f t="shared" si="68"/>
        <v>0</v>
      </c>
      <c r="IK44" s="11">
        <f t="shared" si="68"/>
        <v>0</v>
      </c>
      <c r="IL44" s="11">
        <f t="shared" si="68"/>
        <v>0</v>
      </c>
      <c r="IM44" s="11">
        <f t="shared" si="68"/>
        <v>0</v>
      </c>
      <c r="IN44" s="11">
        <f t="shared" si="68"/>
        <v>0</v>
      </c>
      <c r="IO44" s="11">
        <f t="shared" si="68"/>
        <v>0</v>
      </c>
      <c r="IP44" s="11">
        <f t="shared" si="68"/>
        <v>0</v>
      </c>
      <c r="IQ44" s="11">
        <f t="shared" si="68"/>
        <v>0</v>
      </c>
      <c r="IR44" s="11">
        <f t="shared" si="68"/>
        <v>0</v>
      </c>
      <c r="IS44" s="11">
        <f t="shared" si="68"/>
        <v>0</v>
      </c>
      <c r="IT44" s="11">
        <f t="shared" si="68"/>
        <v>0</v>
      </c>
      <c r="IU44" s="11">
        <f t="shared" si="68"/>
        <v>0</v>
      </c>
      <c r="IV44" s="11">
        <f t="shared" si="68"/>
        <v>0</v>
      </c>
      <c r="IW44" s="11">
        <f t="shared" si="68"/>
        <v>0</v>
      </c>
      <c r="IX44" s="11">
        <f t="shared" si="68"/>
        <v>0</v>
      </c>
      <c r="IY44" s="11">
        <f t="shared" si="68"/>
        <v>0</v>
      </c>
      <c r="IZ44" s="11">
        <f t="shared" ref="IZ44:LK44" si="69">IZ15</f>
        <v>0</v>
      </c>
      <c r="JA44" s="11">
        <f t="shared" si="69"/>
        <v>0</v>
      </c>
      <c r="JB44" s="11">
        <f t="shared" si="69"/>
        <v>0</v>
      </c>
      <c r="JC44" s="11">
        <f t="shared" si="69"/>
        <v>0</v>
      </c>
      <c r="JD44" s="11">
        <f t="shared" si="69"/>
        <v>0</v>
      </c>
      <c r="JE44" s="11">
        <f t="shared" si="69"/>
        <v>0</v>
      </c>
      <c r="JF44" s="11">
        <f t="shared" si="69"/>
        <v>0</v>
      </c>
      <c r="JG44" s="11">
        <f t="shared" si="69"/>
        <v>0</v>
      </c>
      <c r="JH44" s="11">
        <f t="shared" si="69"/>
        <v>0</v>
      </c>
      <c r="JI44" s="11">
        <f t="shared" si="69"/>
        <v>0</v>
      </c>
      <c r="JJ44" s="11">
        <f t="shared" si="69"/>
        <v>0</v>
      </c>
      <c r="JK44" s="11">
        <f t="shared" si="69"/>
        <v>0</v>
      </c>
      <c r="JL44" s="11">
        <f t="shared" si="69"/>
        <v>0</v>
      </c>
      <c r="JM44" s="11">
        <f t="shared" si="69"/>
        <v>0</v>
      </c>
      <c r="JN44" s="11">
        <f t="shared" si="69"/>
        <v>0</v>
      </c>
      <c r="JO44" s="11">
        <f t="shared" si="69"/>
        <v>0</v>
      </c>
      <c r="JP44" s="11">
        <f t="shared" si="69"/>
        <v>0</v>
      </c>
      <c r="JQ44" s="11">
        <f t="shared" si="69"/>
        <v>0</v>
      </c>
      <c r="JR44" s="11">
        <f t="shared" si="69"/>
        <v>0</v>
      </c>
      <c r="JS44" s="11">
        <f t="shared" si="69"/>
        <v>0</v>
      </c>
      <c r="JT44" s="11">
        <f t="shared" si="69"/>
        <v>0</v>
      </c>
      <c r="JU44" s="11">
        <f t="shared" si="69"/>
        <v>0</v>
      </c>
      <c r="JV44" s="11">
        <f t="shared" si="69"/>
        <v>0</v>
      </c>
      <c r="JW44" s="11">
        <f t="shared" si="69"/>
        <v>0</v>
      </c>
      <c r="JX44" s="11">
        <f t="shared" si="69"/>
        <v>0</v>
      </c>
      <c r="JY44" s="11">
        <f t="shared" si="69"/>
        <v>0</v>
      </c>
      <c r="JZ44" s="11">
        <f t="shared" si="69"/>
        <v>0</v>
      </c>
      <c r="KA44" s="11">
        <f t="shared" si="69"/>
        <v>152503</v>
      </c>
      <c r="KB44" s="11">
        <f t="shared" si="69"/>
        <v>0</v>
      </c>
      <c r="KC44" s="11">
        <f t="shared" si="69"/>
        <v>0</v>
      </c>
      <c r="KD44" s="11">
        <f t="shared" si="69"/>
        <v>0</v>
      </c>
      <c r="KE44" s="11">
        <f t="shared" si="69"/>
        <v>0</v>
      </c>
      <c r="KF44" s="11">
        <f t="shared" si="69"/>
        <v>0</v>
      </c>
      <c r="KG44" s="11">
        <f t="shared" si="69"/>
        <v>0</v>
      </c>
      <c r="KH44" s="11">
        <f t="shared" si="69"/>
        <v>0</v>
      </c>
      <c r="KI44" s="11">
        <f t="shared" si="69"/>
        <v>0</v>
      </c>
      <c r="KJ44" s="11">
        <f t="shared" si="69"/>
        <v>0</v>
      </c>
      <c r="KK44" s="11">
        <f t="shared" si="69"/>
        <v>0</v>
      </c>
      <c r="KL44" s="11">
        <f t="shared" si="69"/>
        <v>0</v>
      </c>
      <c r="KM44" s="11">
        <f t="shared" si="69"/>
        <v>0</v>
      </c>
      <c r="KN44" s="11">
        <f t="shared" si="69"/>
        <v>0</v>
      </c>
      <c r="KO44" s="11">
        <f t="shared" si="69"/>
        <v>0</v>
      </c>
      <c r="KP44" s="11">
        <f t="shared" si="69"/>
        <v>0</v>
      </c>
      <c r="KQ44" s="11">
        <f t="shared" si="69"/>
        <v>0</v>
      </c>
      <c r="KR44" s="11">
        <f t="shared" si="69"/>
        <v>0</v>
      </c>
      <c r="KS44" s="11">
        <f t="shared" si="69"/>
        <v>0</v>
      </c>
      <c r="KT44" s="11">
        <f t="shared" si="69"/>
        <v>0</v>
      </c>
      <c r="KU44" s="11">
        <f t="shared" si="69"/>
        <v>0</v>
      </c>
      <c r="KV44" s="11">
        <f t="shared" si="69"/>
        <v>0</v>
      </c>
      <c r="KW44" s="11">
        <f t="shared" si="69"/>
        <v>0</v>
      </c>
      <c r="KX44" s="11">
        <f t="shared" si="69"/>
        <v>0</v>
      </c>
      <c r="KY44" s="11">
        <f t="shared" si="69"/>
        <v>0</v>
      </c>
      <c r="KZ44" s="11">
        <f t="shared" si="69"/>
        <v>0</v>
      </c>
      <c r="LA44" s="11">
        <f t="shared" si="69"/>
        <v>0</v>
      </c>
      <c r="LB44" s="11">
        <f t="shared" si="69"/>
        <v>0</v>
      </c>
      <c r="LC44" s="11">
        <f t="shared" si="69"/>
        <v>0</v>
      </c>
      <c r="LD44" s="11">
        <f t="shared" si="69"/>
        <v>0</v>
      </c>
      <c r="LE44" s="11">
        <f t="shared" si="69"/>
        <v>0</v>
      </c>
      <c r="LF44" s="11">
        <f t="shared" si="69"/>
        <v>0</v>
      </c>
      <c r="LG44" s="11">
        <f t="shared" si="69"/>
        <v>0</v>
      </c>
      <c r="LH44" s="11">
        <f t="shared" si="69"/>
        <v>0</v>
      </c>
      <c r="LI44" s="11">
        <f t="shared" si="69"/>
        <v>0</v>
      </c>
      <c r="LJ44" s="11">
        <f t="shared" si="69"/>
        <v>0</v>
      </c>
      <c r="LK44" s="11">
        <f t="shared" si="69"/>
        <v>0</v>
      </c>
      <c r="LL44" s="11">
        <f t="shared" ref="LL44:NW44" si="70">LL15</f>
        <v>0</v>
      </c>
      <c r="LM44" s="11">
        <f t="shared" si="70"/>
        <v>0</v>
      </c>
      <c r="LN44" s="11">
        <f t="shared" si="70"/>
        <v>0</v>
      </c>
      <c r="LO44" s="11">
        <f t="shared" si="70"/>
        <v>0</v>
      </c>
      <c r="LP44" s="11">
        <f t="shared" si="70"/>
        <v>0</v>
      </c>
      <c r="LQ44" s="11">
        <f t="shared" si="70"/>
        <v>0</v>
      </c>
      <c r="LR44" s="11">
        <f t="shared" si="70"/>
        <v>0</v>
      </c>
      <c r="LS44" s="11">
        <f t="shared" si="70"/>
        <v>0</v>
      </c>
      <c r="LT44" s="11">
        <f t="shared" si="70"/>
        <v>0</v>
      </c>
      <c r="LU44" s="11">
        <f t="shared" si="70"/>
        <v>0</v>
      </c>
      <c r="LV44" s="11">
        <f t="shared" si="70"/>
        <v>0</v>
      </c>
      <c r="LW44" s="11">
        <f t="shared" si="70"/>
        <v>0</v>
      </c>
      <c r="LX44" s="11">
        <f t="shared" si="70"/>
        <v>3975250</v>
      </c>
      <c r="LY44" s="11">
        <f t="shared" si="70"/>
        <v>0</v>
      </c>
      <c r="LZ44" s="11">
        <f t="shared" si="70"/>
        <v>0</v>
      </c>
      <c r="MA44" s="11">
        <f t="shared" si="70"/>
        <v>33911</v>
      </c>
      <c r="MB44" s="11">
        <f t="shared" si="70"/>
        <v>0</v>
      </c>
      <c r="MC44" s="11">
        <f t="shared" si="70"/>
        <v>0</v>
      </c>
      <c r="MD44" s="11">
        <f t="shared" si="70"/>
        <v>0</v>
      </c>
      <c r="ME44" s="11">
        <f t="shared" si="70"/>
        <v>0</v>
      </c>
      <c r="MF44" s="11">
        <f t="shared" si="70"/>
        <v>0</v>
      </c>
      <c r="MG44" s="11">
        <f t="shared" si="70"/>
        <v>0</v>
      </c>
      <c r="MH44" s="11">
        <f t="shared" si="70"/>
        <v>0</v>
      </c>
      <c r="MI44" s="11">
        <f t="shared" si="70"/>
        <v>0</v>
      </c>
      <c r="MJ44" s="11">
        <f t="shared" si="70"/>
        <v>0</v>
      </c>
      <c r="MK44" s="11">
        <f t="shared" si="70"/>
        <v>0</v>
      </c>
      <c r="ML44" s="11">
        <f t="shared" si="70"/>
        <v>0</v>
      </c>
      <c r="MM44" s="11">
        <f t="shared" si="70"/>
        <v>0</v>
      </c>
      <c r="MN44" s="11">
        <f t="shared" si="70"/>
        <v>0</v>
      </c>
      <c r="MO44" s="11">
        <f t="shared" si="70"/>
        <v>0</v>
      </c>
      <c r="MP44" s="11">
        <f t="shared" si="70"/>
        <v>0</v>
      </c>
      <c r="MQ44" s="11">
        <f t="shared" si="70"/>
        <v>0</v>
      </c>
      <c r="MR44" s="11">
        <f t="shared" si="70"/>
        <v>0</v>
      </c>
      <c r="MS44" s="11">
        <f t="shared" si="70"/>
        <v>0</v>
      </c>
      <c r="MT44" s="11">
        <f t="shared" si="70"/>
        <v>0</v>
      </c>
      <c r="MU44" s="11">
        <f t="shared" si="70"/>
        <v>0</v>
      </c>
      <c r="MV44" s="11">
        <f t="shared" si="70"/>
        <v>0</v>
      </c>
      <c r="MW44" s="11">
        <f t="shared" si="70"/>
        <v>0</v>
      </c>
      <c r="MX44" s="11">
        <f t="shared" si="70"/>
        <v>0</v>
      </c>
      <c r="MY44" s="11">
        <f t="shared" si="70"/>
        <v>0</v>
      </c>
      <c r="MZ44" s="11">
        <f t="shared" si="70"/>
        <v>0</v>
      </c>
      <c r="NA44" s="11">
        <f t="shared" si="70"/>
        <v>0</v>
      </c>
      <c r="NB44" s="11">
        <f t="shared" si="70"/>
        <v>0</v>
      </c>
      <c r="NC44" s="11">
        <f t="shared" si="70"/>
        <v>0</v>
      </c>
      <c r="ND44" s="11">
        <f t="shared" si="70"/>
        <v>0</v>
      </c>
      <c r="NE44" s="11">
        <f t="shared" si="70"/>
        <v>0</v>
      </c>
      <c r="NF44" s="11">
        <f t="shared" si="70"/>
        <v>0</v>
      </c>
      <c r="NG44" s="11">
        <f t="shared" si="70"/>
        <v>0</v>
      </c>
      <c r="NH44" s="11">
        <f t="shared" si="70"/>
        <v>0</v>
      </c>
      <c r="NI44" s="11">
        <f t="shared" si="70"/>
        <v>0</v>
      </c>
      <c r="NJ44" s="11">
        <f t="shared" si="70"/>
        <v>275987</v>
      </c>
      <c r="NK44" s="11">
        <f t="shared" si="70"/>
        <v>1090</v>
      </c>
      <c r="NL44" s="11">
        <f t="shared" si="70"/>
        <v>0</v>
      </c>
      <c r="NM44" s="11">
        <f t="shared" si="70"/>
        <v>0</v>
      </c>
      <c r="NN44" s="11">
        <f t="shared" si="70"/>
        <v>0</v>
      </c>
      <c r="NO44" s="11">
        <f t="shared" si="70"/>
        <v>0</v>
      </c>
      <c r="NP44" s="11">
        <f t="shared" si="70"/>
        <v>0</v>
      </c>
      <c r="NQ44" s="11">
        <f t="shared" si="70"/>
        <v>0</v>
      </c>
      <c r="NR44" s="11">
        <f t="shared" si="70"/>
        <v>0</v>
      </c>
      <c r="NS44" s="11">
        <f t="shared" si="70"/>
        <v>0</v>
      </c>
      <c r="NT44" s="11">
        <f t="shared" si="70"/>
        <v>0</v>
      </c>
      <c r="NU44" s="11">
        <f t="shared" si="70"/>
        <v>0</v>
      </c>
      <c r="NV44" s="11">
        <f t="shared" si="70"/>
        <v>0</v>
      </c>
      <c r="NW44" s="11">
        <f t="shared" si="70"/>
        <v>0</v>
      </c>
      <c r="NX44" s="11">
        <f t="shared" ref="NX44:OZ44" si="71">NX15</f>
        <v>0</v>
      </c>
      <c r="NY44" s="11">
        <f t="shared" si="71"/>
        <v>0</v>
      </c>
      <c r="NZ44" s="11">
        <f t="shared" si="71"/>
        <v>0</v>
      </c>
      <c r="OA44" s="11">
        <f t="shared" si="71"/>
        <v>0</v>
      </c>
      <c r="OB44" s="11">
        <f t="shared" si="71"/>
        <v>0</v>
      </c>
      <c r="OC44" s="11">
        <f t="shared" si="71"/>
        <v>0</v>
      </c>
      <c r="OD44" s="11">
        <f t="shared" si="71"/>
        <v>0</v>
      </c>
      <c r="OE44" s="11">
        <f t="shared" si="71"/>
        <v>0</v>
      </c>
      <c r="OF44" s="11">
        <f t="shared" si="71"/>
        <v>0</v>
      </c>
      <c r="OG44" s="11">
        <f t="shared" si="71"/>
        <v>0</v>
      </c>
      <c r="OH44" s="11">
        <f t="shared" si="71"/>
        <v>0</v>
      </c>
      <c r="OI44" s="11">
        <f t="shared" si="71"/>
        <v>0</v>
      </c>
      <c r="OJ44" s="11">
        <f t="shared" si="71"/>
        <v>0</v>
      </c>
      <c r="OK44" s="11">
        <f t="shared" si="71"/>
        <v>0</v>
      </c>
      <c r="OL44" s="11">
        <f t="shared" si="71"/>
        <v>0</v>
      </c>
      <c r="OM44" s="11">
        <f t="shared" si="71"/>
        <v>0</v>
      </c>
      <c r="ON44" s="11">
        <f t="shared" si="71"/>
        <v>0</v>
      </c>
      <c r="OO44" s="11">
        <f t="shared" si="71"/>
        <v>0</v>
      </c>
      <c r="OP44" s="11">
        <f t="shared" si="71"/>
        <v>4439025</v>
      </c>
      <c r="OQ44" s="11">
        <f t="shared" si="71"/>
        <v>0</v>
      </c>
      <c r="OR44" s="11">
        <f t="shared" si="71"/>
        <v>0</v>
      </c>
      <c r="OS44" s="11">
        <f t="shared" si="71"/>
        <v>0</v>
      </c>
      <c r="OT44" s="11">
        <f t="shared" si="71"/>
        <v>0</v>
      </c>
      <c r="OU44" s="11">
        <f t="shared" si="71"/>
        <v>581058</v>
      </c>
      <c r="OV44" s="11">
        <f t="shared" si="71"/>
        <v>6591912</v>
      </c>
      <c r="OW44" s="11">
        <f t="shared" si="71"/>
        <v>7172970</v>
      </c>
      <c r="OX44" s="11">
        <f t="shared" si="71"/>
        <v>11611995</v>
      </c>
      <c r="OY44" s="11">
        <f t="shared" si="71"/>
        <v>9371588</v>
      </c>
      <c r="OZ44" s="11">
        <f t="shared" si="71"/>
        <v>2240407</v>
      </c>
      <c r="PA44" s="11">
        <f t="shared" ref="PA44:PB44" si="72">PA15</f>
        <v>0</v>
      </c>
      <c r="PB44" s="11">
        <f t="shared" si="72"/>
        <v>11611995</v>
      </c>
      <c r="PC44" s="19"/>
      <c r="PD44" s="34">
        <f>PB44</f>
        <v>11611995</v>
      </c>
    </row>
    <row r="45" spans="1:422">
      <c r="A45" s="8" t="s">
        <v>565</v>
      </c>
      <c r="B45" s="9" t="s">
        <v>138</v>
      </c>
      <c r="C45" s="10">
        <f t="shared" si="0"/>
        <v>23</v>
      </c>
      <c r="D45" s="10">
        <f t="shared" ref="D45:BO45" si="73">D16</f>
        <v>909</v>
      </c>
      <c r="E45" s="10">
        <f t="shared" si="73"/>
        <v>15</v>
      </c>
      <c r="F45" s="10">
        <f t="shared" si="73"/>
        <v>0</v>
      </c>
      <c r="G45" s="10">
        <f t="shared" si="73"/>
        <v>109993</v>
      </c>
      <c r="H45" s="10">
        <f t="shared" si="73"/>
        <v>23</v>
      </c>
      <c r="I45" s="10">
        <f t="shared" si="73"/>
        <v>10</v>
      </c>
      <c r="J45" s="10">
        <f t="shared" si="73"/>
        <v>3</v>
      </c>
      <c r="K45" s="10">
        <f t="shared" si="73"/>
        <v>14</v>
      </c>
      <c r="L45" s="10">
        <f t="shared" si="73"/>
        <v>135</v>
      </c>
      <c r="M45" s="10">
        <f t="shared" si="73"/>
        <v>3</v>
      </c>
      <c r="N45" s="10">
        <f t="shared" si="73"/>
        <v>1</v>
      </c>
      <c r="O45" s="10">
        <f t="shared" si="73"/>
        <v>1578</v>
      </c>
      <c r="P45" s="10">
        <f t="shared" si="73"/>
        <v>1216</v>
      </c>
      <c r="Q45" s="10">
        <f t="shared" si="73"/>
        <v>0</v>
      </c>
      <c r="R45" s="10">
        <f t="shared" si="73"/>
        <v>1</v>
      </c>
      <c r="S45" s="10">
        <f t="shared" si="73"/>
        <v>0</v>
      </c>
      <c r="T45" s="10">
        <f t="shared" si="73"/>
        <v>984</v>
      </c>
      <c r="U45" s="10">
        <f t="shared" si="73"/>
        <v>3153</v>
      </c>
      <c r="V45" s="10">
        <f t="shared" si="73"/>
        <v>1165</v>
      </c>
      <c r="W45" s="10">
        <f t="shared" si="73"/>
        <v>389</v>
      </c>
      <c r="X45" s="10">
        <f t="shared" si="73"/>
        <v>17</v>
      </c>
      <c r="Y45" s="10">
        <f t="shared" si="73"/>
        <v>2</v>
      </c>
      <c r="Z45" s="10">
        <f t="shared" si="73"/>
        <v>86</v>
      </c>
      <c r="AA45" s="10">
        <f t="shared" si="73"/>
        <v>6</v>
      </c>
      <c r="AB45" s="10">
        <f t="shared" si="73"/>
        <v>110</v>
      </c>
      <c r="AC45" s="10">
        <f t="shared" si="73"/>
        <v>8066</v>
      </c>
      <c r="AD45" s="10">
        <f t="shared" si="73"/>
        <v>950</v>
      </c>
      <c r="AE45" s="10">
        <f t="shared" si="73"/>
        <v>2480</v>
      </c>
      <c r="AF45" s="10">
        <f t="shared" si="73"/>
        <v>343</v>
      </c>
      <c r="AG45" s="10">
        <f t="shared" si="73"/>
        <v>0</v>
      </c>
      <c r="AH45" s="10">
        <f t="shared" si="73"/>
        <v>10</v>
      </c>
      <c r="AI45" s="10">
        <f t="shared" si="73"/>
        <v>0</v>
      </c>
      <c r="AJ45" s="10">
        <f t="shared" si="73"/>
        <v>7</v>
      </c>
      <c r="AK45" s="10">
        <f t="shared" si="73"/>
        <v>0</v>
      </c>
      <c r="AL45" s="10">
        <f t="shared" si="73"/>
        <v>0</v>
      </c>
      <c r="AM45" s="10">
        <f t="shared" si="73"/>
        <v>10</v>
      </c>
      <c r="AN45" s="10">
        <f t="shared" si="73"/>
        <v>134</v>
      </c>
      <c r="AO45" s="10">
        <f t="shared" si="73"/>
        <v>28</v>
      </c>
      <c r="AP45" s="10">
        <f t="shared" si="73"/>
        <v>15</v>
      </c>
      <c r="AQ45" s="10">
        <f t="shared" si="73"/>
        <v>569</v>
      </c>
      <c r="AR45" s="10">
        <f t="shared" si="73"/>
        <v>61</v>
      </c>
      <c r="AS45" s="10">
        <f t="shared" si="73"/>
        <v>94</v>
      </c>
      <c r="AT45" s="10">
        <f t="shared" si="73"/>
        <v>26</v>
      </c>
      <c r="AU45" s="10">
        <f t="shared" si="73"/>
        <v>80</v>
      </c>
      <c r="AV45" s="10">
        <f t="shared" si="73"/>
        <v>366</v>
      </c>
      <c r="AW45" s="10">
        <f t="shared" si="73"/>
        <v>1700</v>
      </c>
      <c r="AX45" s="10">
        <f t="shared" si="73"/>
        <v>560</v>
      </c>
      <c r="AY45" s="10">
        <f t="shared" si="73"/>
        <v>636</v>
      </c>
      <c r="AZ45" s="10">
        <f t="shared" si="73"/>
        <v>630</v>
      </c>
      <c r="BA45" s="10">
        <f t="shared" si="73"/>
        <v>164</v>
      </c>
      <c r="BB45" s="10">
        <f t="shared" si="73"/>
        <v>72</v>
      </c>
      <c r="BC45" s="10">
        <f t="shared" si="73"/>
        <v>193</v>
      </c>
      <c r="BD45" s="10">
        <f t="shared" si="73"/>
        <v>45</v>
      </c>
      <c r="BE45" s="10">
        <f t="shared" si="73"/>
        <v>184</v>
      </c>
      <c r="BF45" s="10">
        <f t="shared" si="73"/>
        <v>139</v>
      </c>
      <c r="BG45" s="10">
        <f t="shared" si="73"/>
        <v>1</v>
      </c>
      <c r="BH45" s="10">
        <f t="shared" si="73"/>
        <v>57</v>
      </c>
      <c r="BI45" s="10">
        <f t="shared" si="73"/>
        <v>0</v>
      </c>
      <c r="BJ45" s="10">
        <f t="shared" si="73"/>
        <v>343</v>
      </c>
      <c r="BK45" s="10">
        <f t="shared" si="73"/>
        <v>440</v>
      </c>
      <c r="BL45" s="10">
        <f t="shared" si="73"/>
        <v>85</v>
      </c>
      <c r="BM45" s="10">
        <f t="shared" si="73"/>
        <v>1760</v>
      </c>
      <c r="BN45" s="10">
        <f t="shared" si="73"/>
        <v>1199</v>
      </c>
      <c r="BO45" s="10">
        <f t="shared" si="73"/>
        <v>588</v>
      </c>
      <c r="BP45" s="10">
        <f t="shared" ref="BP45:EA45" si="74">BP16</f>
        <v>132</v>
      </c>
      <c r="BQ45" s="10">
        <f t="shared" si="74"/>
        <v>552</v>
      </c>
      <c r="BR45" s="10">
        <f t="shared" si="74"/>
        <v>158</v>
      </c>
      <c r="BS45" s="10">
        <f t="shared" si="74"/>
        <v>49</v>
      </c>
      <c r="BT45" s="10">
        <f t="shared" si="74"/>
        <v>218</v>
      </c>
      <c r="BU45" s="10">
        <f t="shared" si="74"/>
        <v>1115</v>
      </c>
      <c r="BV45" s="10">
        <f t="shared" si="74"/>
        <v>326</v>
      </c>
      <c r="BW45" s="10">
        <f t="shared" si="74"/>
        <v>213</v>
      </c>
      <c r="BX45" s="10">
        <f t="shared" si="74"/>
        <v>55</v>
      </c>
      <c r="BY45" s="10">
        <f t="shared" si="74"/>
        <v>1200</v>
      </c>
      <c r="BZ45" s="10">
        <f t="shared" si="74"/>
        <v>261</v>
      </c>
      <c r="CA45" s="10">
        <f t="shared" si="74"/>
        <v>0</v>
      </c>
      <c r="CB45" s="10">
        <f t="shared" si="74"/>
        <v>114</v>
      </c>
      <c r="CC45" s="10">
        <f t="shared" si="74"/>
        <v>57</v>
      </c>
      <c r="CD45" s="10">
        <f t="shared" si="74"/>
        <v>41</v>
      </c>
      <c r="CE45" s="10">
        <f t="shared" si="74"/>
        <v>616</v>
      </c>
      <c r="CF45" s="10">
        <f t="shared" si="74"/>
        <v>179</v>
      </c>
      <c r="CG45" s="10">
        <f t="shared" si="74"/>
        <v>1994</v>
      </c>
      <c r="CH45" s="10">
        <f t="shared" si="74"/>
        <v>20</v>
      </c>
      <c r="CI45" s="10">
        <f t="shared" si="74"/>
        <v>4</v>
      </c>
      <c r="CJ45" s="10">
        <f t="shared" si="74"/>
        <v>21</v>
      </c>
      <c r="CK45" s="10">
        <f t="shared" si="74"/>
        <v>0</v>
      </c>
      <c r="CL45" s="10">
        <f t="shared" si="74"/>
        <v>33</v>
      </c>
      <c r="CM45" s="10">
        <f t="shared" si="74"/>
        <v>178</v>
      </c>
      <c r="CN45" s="10">
        <f t="shared" si="74"/>
        <v>58</v>
      </c>
      <c r="CO45" s="10">
        <f t="shared" si="74"/>
        <v>2</v>
      </c>
      <c r="CP45" s="10">
        <f t="shared" si="74"/>
        <v>10</v>
      </c>
      <c r="CQ45" s="10">
        <f t="shared" si="74"/>
        <v>11</v>
      </c>
      <c r="CR45" s="10">
        <f t="shared" si="74"/>
        <v>5</v>
      </c>
      <c r="CS45" s="10">
        <f t="shared" si="74"/>
        <v>2190</v>
      </c>
      <c r="CT45" s="10">
        <f t="shared" si="74"/>
        <v>107</v>
      </c>
      <c r="CU45" s="10">
        <f t="shared" si="74"/>
        <v>2274</v>
      </c>
      <c r="CV45" s="10">
        <f t="shared" si="74"/>
        <v>70</v>
      </c>
      <c r="CW45" s="10">
        <f t="shared" si="74"/>
        <v>767</v>
      </c>
      <c r="CX45" s="10">
        <f t="shared" si="74"/>
        <v>242</v>
      </c>
      <c r="CY45" s="10">
        <f t="shared" si="74"/>
        <v>4963</v>
      </c>
      <c r="CZ45" s="10">
        <f t="shared" si="74"/>
        <v>30</v>
      </c>
      <c r="DA45" s="10">
        <f t="shared" si="74"/>
        <v>5</v>
      </c>
      <c r="DB45" s="10">
        <f t="shared" si="74"/>
        <v>5</v>
      </c>
      <c r="DC45" s="10">
        <f t="shared" si="74"/>
        <v>665</v>
      </c>
      <c r="DD45" s="10">
        <f t="shared" si="74"/>
        <v>2702</v>
      </c>
      <c r="DE45" s="10">
        <f t="shared" si="74"/>
        <v>78</v>
      </c>
      <c r="DF45" s="10">
        <f t="shared" si="74"/>
        <v>3</v>
      </c>
      <c r="DG45" s="10">
        <f t="shared" si="74"/>
        <v>29</v>
      </c>
      <c r="DH45" s="10">
        <f t="shared" si="74"/>
        <v>116</v>
      </c>
      <c r="DI45" s="10">
        <f t="shared" si="74"/>
        <v>55</v>
      </c>
      <c r="DJ45" s="10">
        <f t="shared" si="74"/>
        <v>177</v>
      </c>
      <c r="DK45" s="10">
        <f t="shared" si="74"/>
        <v>1</v>
      </c>
      <c r="DL45" s="10">
        <f t="shared" si="74"/>
        <v>357</v>
      </c>
      <c r="DM45" s="10">
        <f t="shared" si="74"/>
        <v>0</v>
      </c>
      <c r="DN45" s="10">
        <f t="shared" si="74"/>
        <v>166</v>
      </c>
      <c r="DO45" s="10">
        <f t="shared" si="74"/>
        <v>314</v>
      </c>
      <c r="DP45" s="10">
        <f t="shared" si="74"/>
        <v>1203</v>
      </c>
      <c r="DQ45" s="10">
        <f t="shared" si="74"/>
        <v>144</v>
      </c>
      <c r="DR45" s="10">
        <f t="shared" si="74"/>
        <v>1772</v>
      </c>
      <c r="DS45" s="10">
        <f t="shared" si="74"/>
        <v>74</v>
      </c>
      <c r="DT45" s="10">
        <f t="shared" si="74"/>
        <v>100</v>
      </c>
      <c r="DU45" s="10">
        <f t="shared" si="74"/>
        <v>399</v>
      </c>
      <c r="DV45" s="10">
        <f t="shared" si="74"/>
        <v>506</v>
      </c>
      <c r="DW45" s="10">
        <f t="shared" si="74"/>
        <v>133</v>
      </c>
      <c r="DX45" s="10">
        <f t="shared" si="74"/>
        <v>368</v>
      </c>
      <c r="DY45" s="10">
        <f t="shared" si="74"/>
        <v>312</v>
      </c>
      <c r="DZ45" s="10">
        <f t="shared" si="74"/>
        <v>460</v>
      </c>
      <c r="EA45" s="10">
        <f t="shared" si="74"/>
        <v>3748</v>
      </c>
      <c r="EB45" s="10">
        <f t="shared" ref="EB45:GM45" si="75">EB16</f>
        <v>38</v>
      </c>
      <c r="EC45" s="10">
        <f t="shared" si="75"/>
        <v>13</v>
      </c>
      <c r="ED45" s="10">
        <f t="shared" si="75"/>
        <v>72</v>
      </c>
      <c r="EE45" s="10">
        <f t="shared" si="75"/>
        <v>8045</v>
      </c>
      <c r="EF45" s="10">
        <f t="shared" si="75"/>
        <v>6319</v>
      </c>
      <c r="EG45" s="10">
        <f t="shared" si="75"/>
        <v>10785</v>
      </c>
      <c r="EH45" s="10">
        <f t="shared" si="75"/>
        <v>10902</v>
      </c>
      <c r="EI45" s="10">
        <f t="shared" si="75"/>
        <v>45842</v>
      </c>
      <c r="EJ45" s="10">
        <f t="shared" si="75"/>
        <v>2487</v>
      </c>
      <c r="EK45" s="10">
        <f t="shared" si="75"/>
        <v>2424</v>
      </c>
      <c r="EL45" s="10">
        <f t="shared" si="75"/>
        <v>4103</v>
      </c>
      <c r="EM45" s="10">
        <f t="shared" si="75"/>
        <v>3842</v>
      </c>
      <c r="EN45" s="10">
        <f t="shared" si="75"/>
        <v>175</v>
      </c>
      <c r="EO45" s="10">
        <f t="shared" si="75"/>
        <v>3418</v>
      </c>
      <c r="EP45" s="10">
        <f t="shared" si="75"/>
        <v>471</v>
      </c>
      <c r="EQ45" s="10">
        <f t="shared" si="75"/>
        <v>1414</v>
      </c>
      <c r="ER45" s="10">
        <f t="shared" si="75"/>
        <v>151</v>
      </c>
      <c r="ES45" s="10">
        <f t="shared" si="75"/>
        <v>5584</v>
      </c>
      <c r="ET45" s="10">
        <f t="shared" si="75"/>
        <v>1059</v>
      </c>
      <c r="EU45" s="10">
        <f t="shared" si="75"/>
        <v>189</v>
      </c>
      <c r="EV45" s="10">
        <f t="shared" si="75"/>
        <v>10</v>
      </c>
      <c r="EW45" s="10">
        <f t="shared" si="75"/>
        <v>972</v>
      </c>
      <c r="EX45" s="10">
        <f t="shared" si="75"/>
        <v>39</v>
      </c>
      <c r="EY45" s="10">
        <f t="shared" si="75"/>
        <v>104</v>
      </c>
      <c r="EZ45" s="10">
        <f t="shared" si="75"/>
        <v>260</v>
      </c>
      <c r="FA45" s="10">
        <f t="shared" si="75"/>
        <v>1263</v>
      </c>
      <c r="FB45" s="10">
        <f t="shared" si="75"/>
        <v>285</v>
      </c>
      <c r="FC45" s="10">
        <f t="shared" si="75"/>
        <v>4808</v>
      </c>
      <c r="FD45" s="10">
        <f t="shared" si="75"/>
        <v>3186</v>
      </c>
      <c r="FE45" s="10">
        <f t="shared" si="75"/>
        <v>2319</v>
      </c>
      <c r="FF45" s="10">
        <f t="shared" si="75"/>
        <v>158</v>
      </c>
      <c r="FG45" s="10">
        <f t="shared" si="75"/>
        <v>286</v>
      </c>
      <c r="FH45" s="10">
        <f t="shared" si="75"/>
        <v>181</v>
      </c>
      <c r="FI45" s="10">
        <f t="shared" si="75"/>
        <v>6</v>
      </c>
      <c r="FJ45" s="10">
        <f t="shared" si="75"/>
        <v>120</v>
      </c>
      <c r="FK45" s="10">
        <f t="shared" si="75"/>
        <v>2975</v>
      </c>
      <c r="FL45" s="10">
        <f t="shared" si="75"/>
        <v>4585</v>
      </c>
      <c r="FM45" s="10">
        <f t="shared" si="75"/>
        <v>12642</v>
      </c>
      <c r="FN45" s="10">
        <f t="shared" si="75"/>
        <v>1214</v>
      </c>
      <c r="FO45" s="10">
        <f t="shared" si="75"/>
        <v>446</v>
      </c>
      <c r="FP45" s="10">
        <f t="shared" si="75"/>
        <v>753</v>
      </c>
      <c r="FQ45" s="10">
        <f t="shared" si="75"/>
        <v>2108</v>
      </c>
      <c r="FR45" s="10">
        <f t="shared" si="75"/>
        <v>2615</v>
      </c>
      <c r="FS45" s="10">
        <f t="shared" si="75"/>
        <v>35656</v>
      </c>
      <c r="FT45" s="10">
        <f t="shared" si="75"/>
        <v>734</v>
      </c>
      <c r="FU45" s="10">
        <f t="shared" si="75"/>
        <v>1252</v>
      </c>
      <c r="FV45" s="10">
        <f t="shared" si="75"/>
        <v>5178</v>
      </c>
      <c r="FW45" s="10">
        <f t="shared" si="75"/>
        <v>263</v>
      </c>
      <c r="FX45" s="10">
        <f t="shared" si="75"/>
        <v>2530</v>
      </c>
      <c r="FY45" s="10">
        <f t="shared" si="75"/>
        <v>2466</v>
      </c>
      <c r="FZ45" s="10">
        <f t="shared" si="75"/>
        <v>803</v>
      </c>
      <c r="GA45" s="10">
        <f t="shared" si="75"/>
        <v>1217</v>
      </c>
      <c r="GB45" s="10">
        <f t="shared" si="75"/>
        <v>152</v>
      </c>
      <c r="GC45" s="10">
        <f t="shared" si="75"/>
        <v>137</v>
      </c>
      <c r="GD45" s="10">
        <f t="shared" si="75"/>
        <v>157</v>
      </c>
      <c r="GE45" s="10">
        <f t="shared" si="75"/>
        <v>261</v>
      </c>
      <c r="GF45" s="10">
        <f t="shared" si="75"/>
        <v>4001</v>
      </c>
      <c r="GG45" s="10">
        <f t="shared" si="75"/>
        <v>1260</v>
      </c>
      <c r="GH45" s="10">
        <f t="shared" si="75"/>
        <v>3388</v>
      </c>
      <c r="GI45" s="10">
        <f t="shared" si="75"/>
        <v>2554</v>
      </c>
      <c r="GJ45" s="10">
        <f t="shared" si="75"/>
        <v>37771</v>
      </c>
      <c r="GK45" s="10">
        <f t="shared" si="75"/>
        <v>7832</v>
      </c>
      <c r="GL45" s="10">
        <f t="shared" si="75"/>
        <v>7404</v>
      </c>
      <c r="GM45" s="10">
        <f t="shared" si="75"/>
        <v>2296</v>
      </c>
      <c r="GN45" s="10">
        <f t="shared" ref="GN45:IY45" si="76">GN16</f>
        <v>6506</v>
      </c>
      <c r="GO45" s="10">
        <f t="shared" si="76"/>
        <v>5389</v>
      </c>
      <c r="GP45" s="10">
        <f t="shared" si="76"/>
        <v>3644</v>
      </c>
      <c r="GQ45" s="10">
        <f t="shared" si="76"/>
        <v>2813</v>
      </c>
      <c r="GR45" s="10">
        <f t="shared" si="76"/>
        <v>1877</v>
      </c>
      <c r="GS45" s="10">
        <f t="shared" si="76"/>
        <v>6451</v>
      </c>
      <c r="GT45" s="10">
        <f t="shared" si="76"/>
        <v>410</v>
      </c>
      <c r="GU45" s="11">
        <f t="shared" si="76"/>
        <v>215</v>
      </c>
      <c r="GV45" s="11">
        <f t="shared" si="76"/>
        <v>1061</v>
      </c>
      <c r="GW45" s="11">
        <f t="shared" si="76"/>
        <v>239</v>
      </c>
      <c r="GX45" s="11">
        <f t="shared" si="76"/>
        <v>415</v>
      </c>
      <c r="GY45" s="11">
        <f t="shared" si="76"/>
        <v>136</v>
      </c>
      <c r="GZ45" s="11">
        <f t="shared" si="76"/>
        <v>2847</v>
      </c>
      <c r="HA45" s="11">
        <f t="shared" si="76"/>
        <v>2879</v>
      </c>
      <c r="HB45" s="11">
        <f t="shared" si="76"/>
        <v>258</v>
      </c>
      <c r="HC45" s="11">
        <f t="shared" si="76"/>
        <v>1074</v>
      </c>
      <c r="HD45" s="11">
        <f t="shared" si="76"/>
        <v>2724</v>
      </c>
      <c r="HE45" s="11">
        <f t="shared" si="76"/>
        <v>850</v>
      </c>
      <c r="HF45" s="11">
        <f t="shared" si="76"/>
        <v>1795</v>
      </c>
      <c r="HG45" s="11">
        <f t="shared" si="76"/>
        <v>409</v>
      </c>
      <c r="HH45" s="11">
        <f t="shared" si="76"/>
        <v>1845</v>
      </c>
      <c r="HI45" s="11">
        <f t="shared" si="76"/>
        <v>2643</v>
      </c>
      <c r="HJ45" s="11">
        <f t="shared" si="76"/>
        <v>1159</v>
      </c>
      <c r="HK45" s="11">
        <f t="shared" si="76"/>
        <v>18293</v>
      </c>
      <c r="HL45" s="11">
        <f t="shared" si="76"/>
        <v>706</v>
      </c>
      <c r="HM45" s="11">
        <f t="shared" si="76"/>
        <v>4651</v>
      </c>
      <c r="HN45" s="11">
        <f t="shared" si="76"/>
        <v>6599</v>
      </c>
      <c r="HO45" s="11">
        <f t="shared" si="76"/>
        <v>2268</v>
      </c>
      <c r="HP45" s="11">
        <f t="shared" si="76"/>
        <v>836</v>
      </c>
      <c r="HQ45" s="11">
        <f t="shared" si="76"/>
        <v>705</v>
      </c>
      <c r="HR45" s="11">
        <f t="shared" si="76"/>
        <v>951</v>
      </c>
      <c r="HS45" s="11">
        <f t="shared" si="76"/>
        <v>3496</v>
      </c>
      <c r="HT45" s="11">
        <f t="shared" si="76"/>
        <v>106</v>
      </c>
      <c r="HU45" s="11">
        <f t="shared" si="76"/>
        <v>306</v>
      </c>
      <c r="HV45" s="11">
        <f t="shared" si="76"/>
        <v>481</v>
      </c>
      <c r="HW45" s="11">
        <f t="shared" si="76"/>
        <v>2263</v>
      </c>
      <c r="HX45" s="11">
        <f t="shared" si="76"/>
        <v>1392</v>
      </c>
      <c r="HY45" s="11">
        <f t="shared" si="76"/>
        <v>954</v>
      </c>
      <c r="HZ45" s="11">
        <f t="shared" si="76"/>
        <v>291</v>
      </c>
      <c r="IA45" s="11">
        <f t="shared" si="76"/>
        <v>407</v>
      </c>
      <c r="IB45" s="11">
        <f t="shared" si="76"/>
        <v>110</v>
      </c>
      <c r="IC45" s="11">
        <f t="shared" si="76"/>
        <v>396</v>
      </c>
      <c r="ID45" s="11">
        <f t="shared" si="76"/>
        <v>2226</v>
      </c>
      <c r="IE45" s="11">
        <f t="shared" si="76"/>
        <v>124</v>
      </c>
      <c r="IF45" s="11">
        <f t="shared" si="76"/>
        <v>1185</v>
      </c>
      <c r="IG45" s="11">
        <f t="shared" si="76"/>
        <v>869</v>
      </c>
      <c r="IH45" s="11">
        <f t="shared" si="76"/>
        <v>737</v>
      </c>
      <c r="II45" s="11">
        <f t="shared" si="76"/>
        <v>413</v>
      </c>
      <c r="IJ45" s="11">
        <f t="shared" si="76"/>
        <v>177</v>
      </c>
      <c r="IK45" s="11">
        <f t="shared" si="76"/>
        <v>2663</v>
      </c>
      <c r="IL45" s="11">
        <f t="shared" si="76"/>
        <v>257</v>
      </c>
      <c r="IM45" s="11">
        <f t="shared" si="76"/>
        <v>406</v>
      </c>
      <c r="IN45" s="11">
        <f t="shared" si="76"/>
        <v>4088</v>
      </c>
      <c r="IO45" s="11">
        <f t="shared" si="76"/>
        <v>1336</v>
      </c>
      <c r="IP45" s="11">
        <f t="shared" si="76"/>
        <v>115</v>
      </c>
      <c r="IQ45" s="11">
        <f t="shared" si="76"/>
        <v>4399</v>
      </c>
      <c r="IR45" s="11">
        <f t="shared" si="76"/>
        <v>3096</v>
      </c>
      <c r="IS45" s="11">
        <f t="shared" si="76"/>
        <v>2451</v>
      </c>
      <c r="IT45" s="11">
        <f t="shared" si="76"/>
        <v>309</v>
      </c>
      <c r="IU45" s="11">
        <f t="shared" si="76"/>
        <v>152</v>
      </c>
      <c r="IV45" s="11">
        <f t="shared" si="76"/>
        <v>719</v>
      </c>
      <c r="IW45" s="11">
        <f t="shared" si="76"/>
        <v>129</v>
      </c>
      <c r="IX45" s="11">
        <f t="shared" si="76"/>
        <v>327</v>
      </c>
      <c r="IY45" s="11">
        <f t="shared" si="76"/>
        <v>213</v>
      </c>
      <c r="IZ45" s="11">
        <f t="shared" ref="IZ45:LK45" si="77">IZ16</f>
        <v>147</v>
      </c>
      <c r="JA45" s="11">
        <f t="shared" si="77"/>
        <v>137</v>
      </c>
      <c r="JB45" s="11">
        <f t="shared" si="77"/>
        <v>2292</v>
      </c>
      <c r="JC45" s="11">
        <f t="shared" si="77"/>
        <v>557</v>
      </c>
      <c r="JD45" s="11">
        <f t="shared" si="77"/>
        <v>292</v>
      </c>
      <c r="JE45" s="11">
        <f t="shared" si="77"/>
        <v>266</v>
      </c>
      <c r="JF45" s="11">
        <f t="shared" si="77"/>
        <v>657</v>
      </c>
      <c r="JG45" s="11">
        <f t="shared" si="77"/>
        <v>202</v>
      </c>
      <c r="JH45" s="11">
        <f t="shared" si="77"/>
        <v>145</v>
      </c>
      <c r="JI45" s="11">
        <f t="shared" si="77"/>
        <v>139</v>
      </c>
      <c r="JJ45" s="11">
        <f t="shared" si="77"/>
        <v>77</v>
      </c>
      <c r="JK45" s="11">
        <f t="shared" si="77"/>
        <v>281</v>
      </c>
      <c r="JL45" s="11">
        <f t="shared" si="77"/>
        <v>324</v>
      </c>
      <c r="JM45" s="11">
        <f t="shared" si="77"/>
        <v>241</v>
      </c>
      <c r="JN45" s="11">
        <f t="shared" si="77"/>
        <v>247</v>
      </c>
      <c r="JO45" s="11">
        <f t="shared" si="77"/>
        <v>8</v>
      </c>
      <c r="JP45" s="11">
        <f t="shared" si="77"/>
        <v>3199</v>
      </c>
      <c r="JQ45" s="11">
        <f t="shared" si="77"/>
        <v>761</v>
      </c>
      <c r="JR45" s="11">
        <f t="shared" si="77"/>
        <v>1318</v>
      </c>
      <c r="JS45" s="11">
        <f t="shared" si="77"/>
        <v>224</v>
      </c>
      <c r="JT45" s="11">
        <f t="shared" si="77"/>
        <v>107</v>
      </c>
      <c r="JU45" s="11">
        <f t="shared" si="77"/>
        <v>6839</v>
      </c>
      <c r="JV45" s="11">
        <f t="shared" si="77"/>
        <v>78</v>
      </c>
      <c r="JW45" s="11">
        <f t="shared" si="77"/>
        <v>2822</v>
      </c>
      <c r="JX45" s="11">
        <f t="shared" si="77"/>
        <v>847</v>
      </c>
      <c r="JY45" s="11">
        <f t="shared" si="77"/>
        <v>396</v>
      </c>
      <c r="JZ45" s="11">
        <f t="shared" si="77"/>
        <v>434</v>
      </c>
      <c r="KA45" s="11">
        <f t="shared" si="77"/>
        <v>424</v>
      </c>
      <c r="KB45" s="11">
        <f t="shared" si="77"/>
        <v>139</v>
      </c>
      <c r="KC45" s="11">
        <f t="shared" si="77"/>
        <v>63</v>
      </c>
      <c r="KD45" s="11">
        <f t="shared" si="77"/>
        <v>1431</v>
      </c>
      <c r="KE45" s="11">
        <f t="shared" si="77"/>
        <v>290</v>
      </c>
      <c r="KF45" s="11">
        <f t="shared" si="77"/>
        <v>952</v>
      </c>
      <c r="KG45" s="11">
        <f t="shared" si="77"/>
        <v>50</v>
      </c>
      <c r="KH45" s="11">
        <f t="shared" si="77"/>
        <v>334</v>
      </c>
      <c r="KI45" s="11">
        <f t="shared" si="77"/>
        <v>16</v>
      </c>
      <c r="KJ45" s="11">
        <f t="shared" si="77"/>
        <v>192</v>
      </c>
      <c r="KK45" s="11">
        <f t="shared" si="77"/>
        <v>5</v>
      </c>
      <c r="KL45" s="11">
        <f t="shared" si="77"/>
        <v>1124</v>
      </c>
      <c r="KM45" s="11">
        <f t="shared" si="77"/>
        <v>621</v>
      </c>
      <c r="KN45" s="11">
        <f t="shared" si="77"/>
        <v>126</v>
      </c>
      <c r="KO45" s="11">
        <f t="shared" si="77"/>
        <v>57369</v>
      </c>
      <c r="KP45" s="11">
        <f t="shared" si="77"/>
        <v>254</v>
      </c>
      <c r="KQ45" s="11">
        <f t="shared" si="77"/>
        <v>3827</v>
      </c>
      <c r="KR45" s="11">
        <f t="shared" si="77"/>
        <v>710</v>
      </c>
      <c r="KS45" s="11">
        <f t="shared" si="77"/>
        <v>279</v>
      </c>
      <c r="KT45" s="11">
        <f t="shared" si="77"/>
        <v>329</v>
      </c>
      <c r="KU45" s="11">
        <f t="shared" si="77"/>
        <v>10951</v>
      </c>
      <c r="KV45" s="11">
        <f t="shared" si="77"/>
        <v>7638</v>
      </c>
      <c r="KW45" s="11">
        <f t="shared" si="77"/>
        <v>4462</v>
      </c>
      <c r="KX45" s="11">
        <f t="shared" si="77"/>
        <v>2350</v>
      </c>
      <c r="KY45" s="11">
        <f t="shared" si="77"/>
        <v>1672</v>
      </c>
      <c r="KZ45" s="11">
        <f t="shared" si="77"/>
        <v>885</v>
      </c>
      <c r="LA45" s="11">
        <f t="shared" si="77"/>
        <v>568</v>
      </c>
      <c r="LB45" s="11">
        <f t="shared" si="77"/>
        <v>183</v>
      </c>
      <c r="LC45" s="11">
        <f t="shared" si="77"/>
        <v>1053</v>
      </c>
      <c r="LD45" s="11">
        <f t="shared" si="77"/>
        <v>1840</v>
      </c>
      <c r="LE45" s="11">
        <f t="shared" si="77"/>
        <v>463</v>
      </c>
      <c r="LF45" s="11">
        <f t="shared" si="77"/>
        <v>3641</v>
      </c>
      <c r="LG45" s="11">
        <f t="shared" si="77"/>
        <v>1441</v>
      </c>
      <c r="LH45" s="11">
        <f t="shared" si="77"/>
        <v>592</v>
      </c>
      <c r="LI45" s="11">
        <f t="shared" si="77"/>
        <v>991</v>
      </c>
      <c r="LJ45" s="11">
        <f t="shared" si="77"/>
        <v>2649</v>
      </c>
      <c r="LK45" s="11">
        <f t="shared" si="77"/>
        <v>119701</v>
      </c>
      <c r="LL45" s="11">
        <f t="shared" ref="LL45:NW45" si="78">LL16</f>
        <v>111786</v>
      </c>
      <c r="LM45" s="11">
        <f t="shared" si="78"/>
        <v>351691</v>
      </c>
      <c r="LN45" s="11">
        <f t="shared" si="78"/>
        <v>7551</v>
      </c>
      <c r="LO45" s="11">
        <f t="shared" si="78"/>
        <v>52474</v>
      </c>
      <c r="LP45" s="11">
        <f t="shared" si="78"/>
        <v>38673</v>
      </c>
      <c r="LQ45" s="11">
        <f t="shared" si="78"/>
        <v>1386</v>
      </c>
      <c r="LR45" s="11">
        <f t="shared" si="78"/>
        <v>201</v>
      </c>
      <c r="LS45" s="11">
        <f t="shared" si="78"/>
        <v>21812</v>
      </c>
      <c r="LT45" s="11">
        <f t="shared" si="78"/>
        <v>6083</v>
      </c>
      <c r="LU45" s="11">
        <f t="shared" si="78"/>
        <v>718</v>
      </c>
      <c r="LV45" s="11">
        <f t="shared" si="78"/>
        <v>12330</v>
      </c>
      <c r="LW45" s="11">
        <f t="shared" si="78"/>
        <v>2870</v>
      </c>
      <c r="LX45" s="11">
        <f t="shared" si="78"/>
        <v>394</v>
      </c>
      <c r="LY45" s="11">
        <f t="shared" si="78"/>
        <v>2761</v>
      </c>
      <c r="LZ45" s="11">
        <f t="shared" si="78"/>
        <v>409</v>
      </c>
      <c r="MA45" s="11">
        <f t="shared" si="78"/>
        <v>998</v>
      </c>
      <c r="MB45" s="11">
        <f t="shared" si="78"/>
        <v>514</v>
      </c>
      <c r="MC45" s="11">
        <f t="shared" si="78"/>
        <v>2440</v>
      </c>
      <c r="MD45" s="11">
        <f t="shared" si="78"/>
        <v>985</v>
      </c>
      <c r="ME45" s="11">
        <f t="shared" si="78"/>
        <v>1457</v>
      </c>
      <c r="MF45" s="11">
        <f t="shared" si="78"/>
        <v>2137</v>
      </c>
      <c r="MG45" s="11">
        <f t="shared" si="78"/>
        <v>77</v>
      </c>
      <c r="MH45" s="11">
        <f t="shared" si="78"/>
        <v>2151</v>
      </c>
      <c r="MI45" s="11">
        <f t="shared" si="78"/>
        <v>754</v>
      </c>
      <c r="MJ45" s="11">
        <f t="shared" si="78"/>
        <v>229</v>
      </c>
      <c r="MK45" s="11">
        <f t="shared" si="78"/>
        <v>195</v>
      </c>
      <c r="ML45" s="11">
        <f t="shared" si="78"/>
        <v>5294</v>
      </c>
      <c r="MM45" s="11">
        <f t="shared" si="78"/>
        <v>2221</v>
      </c>
      <c r="MN45" s="11">
        <f t="shared" si="78"/>
        <v>2195</v>
      </c>
      <c r="MO45" s="11">
        <f t="shared" si="78"/>
        <v>6012</v>
      </c>
      <c r="MP45" s="11">
        <f t="shared" si="78"/>
        <v>1734</v>
      </c>
      <c r="MQ45" s="11">
        <f t="shared" si="78"/>
        <v>707</v>
      </c>
      <c r="MR45" s="11">
        <f t="shared" si="78"/>
        <v>0</v>
      </c>
      <c r="MS45" s="11">
        <f t="shared" si="78"/>
        <v>12733</v>
      </c>
      <c r="MT45" s="11">
        <f t="shared" si="78"/>
        <v>5713</v>
      </c>
      <c r="MU45" s="11">
        <f t="shared" si="78"/>
        <v>6889</v>
      </c>
      <c r="MV45" s="11">
        <f t="shared" si="78"/>
        <v>354</v>
      </c>
      <c r="MW45" s="11">
        <f t="shared" si="78"/>
        <v>369</v>
      </c>
      <c r="MX45" s="11">
        <f t="shared" si="78"/>
        <v>3155</v>
      </c>
      <c r="MY45" s="11">
        <f t="shared" si="78"/>
        <v>5832</v>
      </c>
      <c r="MZ45" s="11">
        <f t="shared" si="78"/>
        <v>1673</v>
      </c>
      <c r="NA45" s="11">
        <f t="shared" si="78"/>
        <v>188</v>
      </c>
      <c r="NB45" s="11">
        <f t="shared" si="78"/>
        <v>1199</v>
      </c>
      <c r="NC45" s="11">
        <f t="shared" si="78"/>
        <v>3627</v>
      </c>
      <c r="ND45" s="11">
        <f t="shared" si="78"/>
        <v>4324</v>
      </c>
      <c r="NE45" s="11">
        <f t="shared" si="78"/>
        <v>839</v>
      </c>
      <c r="NF45" s="11">
        <f t="shared" si="78"/>
        <v>5927</v>
      </c>
      <c r="NG45" s="11">
        <f t="shared" si="78"/>
        <v>3909</v>
      </c>
      <c r="NH45" s="11">
        <f t="shared" si="78"/>
        <v>2800</v>
      </c>
      <c r="NI45" s="11">
        <f t="shared" si="78"/>
        <v>7249</v>
      </c>
      <c r="NJ45" s="11">
        <f t="shared" si="78"/>
        <v>34184</v>
      </c>
      <c r="NK45" s="11">
        <f t="shared" si="78"/>
        <v>57175</v>
      </c>
      <c r="NL45" s="11">
        <f t="shared" si="78"/>
        <v>47889</v>
      </c>
      <c r="NM45" s="11">
        <f t="shared" si="78"/>
        <v>36260</v>
      </c>
      <c r="NN45" s="11">
        <f t="shared" si="78"/>
        <v>47276</v>
      </c>
      <c r="NO45" s="11">
        <f t="shared" si="78"/>
        <v>1724</v>
      </c>
      <c r="NP45" s="11">
        <f t="shared" si="78"/>
        <v>1981</v>
      </c>
      <c r="NQ45" s="11">
        <f t="shared" si="78"/>
        <v>5652</v>
      </c>
      <c r="NR45" s="11">
        <f t="shared" si="78"/>
        <v>651</v>
      </c>
      <c r="NS45" s="11">
        <f t="shared" si="78"/>
        <v>2935</v>
      </c>
      <c r="NT45" s="11">
        <f t="shared" si="78"/>
        <v>2407</v>
      </c>
      <c r="NU45" s="11">
        <f t="shared" si="78"/>
        <v>3469</v>
      </c>
      <c r="NV45" s="11">
        <f t="shared" si="78"/>
        <v>247</v>
      </c>
      <c r="NW45" s="11">
        <f t="shared" si="78"/>
        <v>663</v>
      </c>
      <c r="NX45" s="11">
        <f t="shared" ref="NX45:OZ45" si="79">NX16</f>
        <v>4192</v>
      </c>
      <c r="NY45" s="11">
        <f t="shared" si="79"/>
        <v>211</v>
      </c>
      <c r="NZ45" s="11">
        <f t="shared" si="79"/>
        <v>1014</v>
      </c>
      <c r="OA45" s="11">
        <f t="shared" si="79"/>
        <v>962</v>
      </c>
      <c r="OB45" s="11">
        <f t="shared" si="79"/>
        <v>789</v>
      </c>
      <c r="OC45" s="11">
        <f t="shared" si="79"/>
        <v>7476</v>
      </c>
      <c r="OD45" s="11">
        <f t="shared" si="79"/>
        <v>3131</v>
      </c>
      <c r="OE45" s="11">
        <f t="shared" si="79"/>
        <v>1924</v>
      </c>
      <c r="OF45" s="11">
        <f t="shared" si="79"/>
        <v>7060</v>
      </c>
      <c r="OG45" s="11">
        <f t="shared" si="79"/>
        <v>3179</v>
      </c>
      <c r="OH45" s="11">
        <f t="shared" si="79"/>
        <v>2320</v>
      </c>
      <c r="OI45" s="11">
        <f t="shared" si="79"/>
        <v>2285</v>
      </c>
      <c r="OJ45" s="11">
        <f t="shared" si="79"/>
        <v>14888</v>
      </c>
      <c r="OK45" s="11">
        <f t="shared" si="79"/>
        <v>123</v>
      </c>
      <c r="OL45" s="11">
        <f t="shared" si="79"/>
        <v>23517</v>
      </c>
      <c r="OM45" s="11">
        <f t="shared" si="79"/>
        <v>0</v>
      </c>
      <c r="ON45" s="11">
        <f t="shared" si="79"/>
        <v>0</v>
      </c>
      <c r="OO45" s="11">
        <f t="shared" si="79"/>
        <v>5750</v>
      </c>
      <c r="OP45" s="11">
        <f t="shared" si="79"/>
        <v>1841254</v>
      </c>
      <c r="OQ45" s="11">
        <f t="shared" si="79"/>
        <v>1320994</v>
      </c>
      <c r="OR45" s="11">
        <f t="shared" si="79"/>
        <v>0</v>
      </c>
      <c r="OS45" s="11">
        <f t="shared" si="79"/>
        <v>0</v>
      </c>
      <c r="OT45" s="11">
        <f t="shared" si="79"/>
        <v>0</v>
      </c>
      <c r="OU45" s="11">
        <f t="shared" si="79"/>
        <v>-770503</v>
      </c>
      <c r="OV45" s="11">
        <f t="shared" si="79"/>
        <v>707812</v>
      </c>
      <c r="OW45" s="11">
        <f t="shared" si="79"/>
        <v>1258303</v>
      </c>
      <c r="OX45" s="11">
        <f t="shared" si="79"/>
        <v>3099557</v>
      </c>
      <c r="OY45" s="11">
        <f t="shared" si="79"/>
        <v>3075437</v>
      </c>
      <c r="OZ45" s="11">
        <f t="shared" si="79"/>
        <v>24120</v>
      </c>
      <c r="PA45" s="11">
        <f t="shared" ref="PA45:PB45" si="80">PA16</f>
        <v>0</v>
      </c>
      <c r="PB45" s="11">
        <f t="shared" si="80"/>
        <v>3099557</v>
      </c>
      <c r="PC45" s="19"/>
      <c r="PD45" s="34">
        <f>PB45</f>
        <v>3099557</v>
      </c>
    </row>
    <row r="46" spans="1:422">
      <c r="A46" s="8" t="s">
        <v>566</v>
      </c>
      <c r="B46" s="9" t="s">
        <v>139</v>
      </c>
      <c r="C46" s="10">
        <f t="shared" si="0"/>
        <v>70036</v>
      </c>
      <c r="D46" s="10">
        <f t="shared" ref="D46:BO46" si="81">D17</f>
        <v>4850</v>
      </c>
      <c r="E46" s="10">
        <f t="shared" si="81"/>
        <v>771</v>
      </c>
      <c r="F46" s="10">
        <f t="shared" si="81"/>
        <v>329</v>
      </c>
      <c r="G46" s="10">
        <f t="shared" si="81"/>
        <v>48515</v>
      </c>
      <c r="H46" s="10">
        <f t="shared" si="81"/>
        <v>43152</v>
      </c>
      <c r="I46" s="10">
        <f t="shared" si="81"/>
        <v>3684</v>
      </c>
      <c r="J46" s="10">
        <f t="shared" si="81"/>
        <v>1963</v>
      </c>
      <c r="K46" s="10">
        <f t="shared" si="81"/>
        <v>462</v>
      </c>
      <c r="L46" s="10">
        <f t="shared" si="81"/>
        <v>6278</v>
      </c>
      <c r="M46" s="10">
        <f t="shared" si="81"/>
        <v>125</v>
      </c>
      <c r="N46" s="10">
        <f t="shared" si="81"/>
        <v>1</v>
      </c>
      <c r="O46" s="10">
        <f t="shared" si="81"/>
        <v>856</v>
      </c>
      <c r="P46" s="10">
        <f t="shared" si="81"/>
        <v>174350</v>
      </c>
      <c r="Q46" s="10">
        <f t="shared" si="81"/>
        <v>0</v>
      </c>
      <c r="R46" s="10">
        <f t="shared" si="81"/>
        <v>323</v>
      </c>
      <c r="S46" s="10">
        <f t="shared" si="81"/>
        <v>9</v>
      </c>
      <c r="T46" s="10">
        <f t="shared" si="81"/>
        <v>1258</v>
      </c>
      <c r="U46" s="10">
        <f t="shared" si="81"/>
        <v>1160</v>
      </c>
      <c r="V46" s="10">
        <f t="shared" si="81"/>
        <v>3404</v>
      </c>
      <c r="W46" s="10">
        <f t="shared" si="81"/>
        <v>9216</v>
      </c>
      <c r="X46" s="10">
        <f t="shared" si="81"/>
        <v>1863</v>
      </c>
      <c r="Y46" s="10">
        <f t="shared" si="81"/>
        <v>3283</v>
      </c>
      <c r="Z46" s="10">
        <f t="shared" si="81"/>
        <v>3169</v>
      </c>
      <c r="AA46" s="10">
        <f t="shared" si="81"/>
        <v>1382</v>
      </c>
      <c r="AB46" s="10">
        <f t="shared" si="81"/>
        <v>1165</v>
      </c>
      <c r="AC46" s="10">
        <f t="shared" si="81"/>
        <v>497685</v>
      </c>
      <c r="AD46" s="10">
        <f t="shared" si="81"/>
        <v>35698</v>
      </c>
      <c r="AE46" s="10">
        <f t="shared" si="81"/>
        <v>10092</v>
      </c>
      <c r="AF46" s="10">
        <f t="shared" si="81"/>
        <v>385</v>
      </c>
      <c r="AG46" s="10">
        <f t="shared" si="81"/>
        <v>0</v>
      </c>
      <c r="AH46" s="10">
        <f t="shared" si="81"/>
        <v>2</v>
      </c>
      <c r="AI46" s="10">
        <f t="shared" si="81"/>
        <v>40</v>
      </c>
      <c r="AJ46" s="10">
        <f t="shared" si="81"/>
        <v>1397</v>
      </c>
      <c r="AK46" s="10">
        <f t="shared" si="81"/>
        <v>0</v>
      </c>
      <c r="AL46" s="10">
        <f t="shared" si="81"/>
        <v>143</v>
      </c>
      <c r="AM46" s="10">
        <f t="shared" si="81"/>
        <v>853</v>
      </c>
      <c r="AN46" s="10">
        <f t="shared" si="81"/>
        <v>12672</v>
      </c>
      <c r="AO46" s="10">
        <f t="shared" si="81"/>
        <v>75840</v>
      </c>
      <c r="AP46" s="10">
        <f t="shared" si="81"/>
        <v>14530</v>
      </c>
      <c r="AQ46" s="10">
        <f t="shared" si="81"/>
        <v>30621</v>
      </c>
      <c r="AR46" s="10">
        <f t="shared" si="81"/>
        <v>5545</v>
      </c>
      <c r="AS46" s="10">
        <f t="shared" si="81"/>
        <v>685</v>
      </c>
      <c r="AT46" s="10">
        <f t="shared" si="81"/>
        <v>1204</v>
      </c>
      <c r="AU46" s="10">
        <f t="shared" si="81"/>
        <v>586</v>
      </c>
      <c r="AV46" s="10">
        <f t="shared" si="81"/>
        <v>1300</v>
      </c>
      <c r="AW46" s="10">
        <f t="shared" si="81"/>
        <v>7245</v>
      </c>
      <c r="AX46" s="10">
        <f t="shared" si="81"/>
        <v>3293</v>
      </c>
      <c r="AY46" s="10">
        <f t="shared" si="81"/>
        <v>3676</v>
      </c>
      <c r="AZ46" s="10">
        <f t="shared" si="81"/>
        <v>1333</v>
      </c>
      <c r="BA46" s="10">
        <f t="shared" si="81"/>
        <v>1682</v>
      </c>
      <c r="BB46" s="10">
        <f t="shared" si="81"/>
        <v>1171</v>
      </c>
      <c r="BC46" s="10">
        <f t="shared" si="81"/>
        <v>2864</v>
      </c>
      <c r="BD46" s="10">
        <f t="shared" si="81"/>
        <v>2298</v>
      </c>
      <c r="BE46" s="10">
        <f t="shared" si="81"/>
        <v>3200</v>
      </c>
      <c r="BF46" s="10">
        <f t="shared" si="81"/>
        <v>1416</v>
      </c>
      <c r="BG46" s="10">
        <f t="shared" si="81"/>
        <v>3</v>
      </c>
      <c r="BH46" s="10">
        <f t="shared" si="81"/>
        <v>459</v>
      </c>
      <c r="BI46" s="10">
        <f t="shared" si="81"/>
        <v>0</v>
      </c>
      <c r="BJ46" s="10">
        <f t="shared" si="81"/>
        <v>6467</v>
      </c>
      <c r="BK46" s="10">
        <f t="shared" si="81"/>
        <v>1455</v>
      </c>
      <c r="BL46" s="10">
        <f t="shared" si="81"/>
        <v>80</v>
      </c>
      <c r="BM46" s="10">
        <f t="shared" si="81"/>
        <v>19845</v>
      </c>
      <c r="BN46" s="10">
        <f t="shared" si="81"/>
        <v>2688</v>
      </c>
      <c r="BO46" s="10">
        <f t="shared" si="81"/>
        <v>3395</v>
      </c>
      <c r="BP46" s="10">
        <f t="shared" ref="BP46:EA46" si="82">BP17</f>
        <v>146</v>
      </c>
      <c r="BQ46" s="10">
        <f t="shared" si="82"/>
        <v>5267</v>
      </c>
      <c r="BR46" s="10">
        <f t="shared" si="82"/>
        <v>488</v>
      </c>
      <c r="BS46" s="10">
        <f t="shared" si="82"/>
        <v>747</v>
      </c>
      <c r="BT46" s="10">
        <f t="shared" si="82"/>
        <v>5488</v>
      </c>
      <c r="BU46" s="10">
        <f t="shared" si="82"/>
        <v>5918</v>
      </c>
      <c r="BV46" s="10">
        <f t="shared" si="82"/>
        <v>3797</v>
      </c>
      <c r="BW46" s="10">
        <f t="shared" si="82"/>
        <v>1539</v>
      </c>
      <c r="BX46" s="10">
        <f t="shared" si="82"/>
        <v>815</v>
      </c>
      <c r="BY46" s="10">
        <f t="shared" si="82"/>
        <v>1255</v>
      </c>
      <c r="BZ46" s="10">
        <f t="shared" si="82"/>
        <v>8801</v>
      </c>
      <c r="CA46" s="10">
        <f t="shared" si="82"/>
        <v>499</v>
      </c>
      <c r="CB46" s="10">
        <f t="shared" si="82"/>
        <v>1968</v>
      </c>
      <c r="CC46" s="10">
        <f t="shared" si="82"/>
        <v>1098</v>
      </c>
      <c r="CD46" s="10">
        <f t="shared" si="82"/>
        <v>1746</v>
      </c>
      <c r="CE46" s="10">
        <f t="shared" si="82"/>
        <v>6147</v>
      </c>
      <c r="CF46" s="10">
        <f t="shared" si="82"/>
        <v>626</v>
      </c>
      <c r="CG46" s="10">
        <f t="shared" si="82"/>
        <v>13248</v>
      </c>
      <c r="CH46" s="10">
        <f t="shared" si="82"/>
        <v>1257</v>
      </c>
      <c r="CI46" s="10">
        <f t="shared" si="82"/>
        <v>79</v>
      </c>
      <c r="CJ46" s="10">
        <f t="shared" si="82"/>
        <v>1017</v>
      </c>
      <c r="CK46" s="10">
        <f t="shared" si="82"/>
        <v>12</v>
      </c>
      <c r="CL46" s="10">
        <f t="shared" si="82"/>
        <v>84</v>
      </c>
      <c r="CM46" s="10">
        <f t="shared" si="82"/>
        <v>843</v>
      </c>
      <c r="CN46" s="10">
        <f t="shared" si="82"/>
        <v>880</v>
      </c>
      <c r="CO46" s="10">
        <f t="shared" si="82"/>
        <v>775</v>
      </c>
      <c r="CP46" s="10">
        <f t="shared" si="82"/>
        <v>1740</v>
      </c>
      <c r="CQ46" s="10">
        <f t="shared" si="82"/>
        <v>311</v>
      </c>
      <c r="CR46" s="10">
        <f t="shared" si="82"/>
        <v>231</v>
      </c>
      <c r="CS46" s="10">
        <f t="shared" si="82"/>
        <v>4919</v>
      </c>
      <c r="CT46" s="10">
        <f t="shared" si="82"/>
        <v>1105</v>
      </c>
      <c r="CU46" s="10">
        <f t="shared" si="82"/>
        <v>2266</v>
      </c>
      <c r="CV46" s="10">
        <f t="shared" si="82"/>
        <v>4164</v>
      </c>
      <c r="CW46" s="10">
        <f t="shared" si="82"/>
        <v>2984</v>
      </c>
      <c r="CX46" s="10">
        <f t="shared" si="82"/>
        <v>3133</v>
      </c>
      <c r="CY46" s="10">
        <f t="shared" si="82"/>
        <v>13333</v>
      </c>
      <c r="CZ46" s="10">
        <f t="shared" si="82"/>
        <v>884</v>
      </c>
      <c r="DA46" s="10">
        <f t="shared" si="82"/>
        <v>202</v>
      </c>
      <c r="DB46" s="10">
        <f t="shared" si="82"/>
        <v>114</v>
      </c>
      <c r="DC46" s="10">
        <f t="shared" si="82"/>
        <v>3502</v>
      </c>
      <c r="DD46" s="10">
        <f t="shared" si="82"/>
        <v>4776</v>
      </c>
      <c r="DE46" s="10">
        <f t="shared" si="82"/>
        <v>1955</v>
      </c>
      <c r="DF46" s="10">
        <f t="shared" si="82"/>
        <v>219</v>
      </c>
      <c r="DG46" s="10">
        <f t="shared" si="82"/>
        <v>435</v>
      </c>
      <c r="DH46" s="10">
        <f t="shared" si="82"/>
        <v>2495</v>
      </c>
      <c r="DI46" s="10">
        <f t="shared" si="82"/>
        <v>1367</v>
      </c>
      <c r="DJ46" s="10">
        <f t="shared" si="82"/>
        <v>1643</v>
      </c>
      <c r="DK46" s="10">
        <f t="shared" si="82"/>
        <v>374</v>
      </c>
      <c r="DL46" s="10">
        <f t="shared" si="82"/>
        <v>3780</v>
      </c>
      <c r="DM46" s="10">
        <f t="shared" si="82"/>
        <v>919</v>
      </c>
      <c r="DN46" s="10">
        <f t="shared" si="82"/>
        <v>807</v>
      </c>
      <c r="DO46" s="10">
        <f t="shared" si="82"/>
        <v>1656</v>
      </c>
      <c r="DP46" s="10">
        <f t="shared" si="82"/>
        <v>2144</v>
      </c>
      <c r="DQ46" s="10">
        <f t="shared" si="82"/>
        <v>585</v>
      </c>
      <c r="DR46" s="10">
        <f t="shared" si="82"/>
        <v>796</v>
      </c>
      <c r="DS46" s="10">
        <f t="shared" si="82"/>
        <v>1263</v>
      </c>
      <c r="DT46" s="10">
        <f t="shared" si="82"/>
        <v>812</v>
      </c>
      <c r="DU46" s="10">
        <f t="shared" si="82"/>
        <v>5149</v>
      </c>
      <c r="DV46" s="10">
        <f t="shared" si="82"/>
        <v>5049</v>
      </c>
      <c r="DW46" s="10">
        <f t="shared" si="82"/>
        <v>2482</v>
      </c>
      <c r="DX46" s="10">
        <f t="shared" si="82"/>
        <v>1560</v>
      </c>
      <c r="DY46" s="10">
        <f t="shared" si="82"/>
        <v>3720</v>
      </c>
      <c r="DZ46" s="10">
        <f t="shared" si="82"/>
        <v>2910</v>
      </c>
      <c r="EA46" s="10">
        <f t="shared" si="82"/>
        <v>7233</v>
      </c>
      <c r="EB46" s="10">
        <f t="shared" ref="EB46:GM46" si="83">EB17</f>
        <v>694</v>
      </c>
      <c r="EC46" s="10">
        <f t="shared" si="83"/>
        <v>608</v>
      </c>
      <c r="ED46" s="10">
        <f t="shared" si="83"/>
        <v>7753</v>
      </c>
      <c r="EE46" s="10">
        <f t="shared" si="83"/>
        <v>7420</v>
      </c>
      <c r="EF46" s="10">
        <f t="shared" si="83"/>
        <v>37608</v>
      </c>
      <c r="EG46" s="10">
        <f t="shared" si="83"/>
        <v>14763</v>
      </c>
      <c r="EH46" s="10">
        <f t="shared" si="83"/>
        <v>3059</v>
      </c>
      <c r="EI46" s="10">
        <f t="shared" si="83"/>
        <v>42962</v>
      </c>
      <c r="EJ46" s="10">
        <f t="shared" si="83"/>
        <v>1675</v>
      </c>
      <c r="EK46" s="10">
        <f t="shared" si="83"/>
        <v>8313</v>
      </c>
      <c r="EL46" s="10">
        <f t="shared" si="83"/>
        <v>27337</v>
      </c>
      <c r="EM46" s="10">
        <f t="shared" si="83"/>
        <v>6053</v>
      </c>
      <c r="EN46" s="10">
        <f t="shared" si="83"/>
        <v>7118</v>
      </c>
      <c r="EO46" s="10">
        <f t="shared" si="83"/>
        <v>27332</v>
      </c>
      <c r="EP46" s="10">
        <f t="shared" si="83"/>
        <v>1534</v>
      </c>
      <c r="EQ46" s="10">
        <f t="shared" si="83"/>
        <v>2555</v>
      </c>
      <c r="ER46" s="10">
        <f t="shared" si="83"/>
        <v>5273</v>
      </c>
      <c r="ES46" s="10">
        <f t="shared" si="83"/>
        <v>6162</v>
      </c>
      <c r="ET46" s="10">
        <f t="shared" si="83"/>
        <v>26172</v>
      </c>
      <c r="EU46" s="10">
        <f t="shared" si="83"/>
        <v>709</v>
      </c>
      <c r="EV46" s="10">
        <f t="shared" si="83"/>
        <v>19</v>
      </c>
      <c r="EW46" s="10">
        <f t="shared" si="83"/>
        <v>3690</v>
      </c>
      <c r="EX46" s="10">
        <f t="shared" si="83"/>
        <v>541</v>
      </c>
      <c r="EY46" s="10">
        <f t="shared" si="83"/>
        <v>5098</v>
      </c>
      <c r="EZ46" s="10">
        <f t="shared" si="83"/>
        <v>3364</v>
      </c>
      <c r="FA46" s="10">
        <f t="shared" si="83"/>
        <v>34326</v>
      </c>
      <c r="FB46" s="10">
        <f t="shared" si="83"/>
        <v>2837</v>
      </c>
      <c r="FC46" s="10">
        <f t="shared" si="83"/>
        <v>5944</v>
      </c>
      <c r="FD46" s="10">
        <f t="shared" si="83"/>
        <v>8793</v>
      </c>
      <c r="FE46" s="10">
        <f t="shared" si="83"/>
        <v>2734</v>
      </c>
      <c r="FF46" s="10">
        <f t="shared" si="83"/>
        <v>3865</v>
      </c>
      <c r="FG46" s="10">
        <f t="shared" si="83"/>
        <v>4772</v>
      </c>
      <c r="FH46" s="10">
        <f t="shared" si="83"/>
        <v>1082</v>
      </c>
      <c r="FI46" s="10">
        <f t="shared" si="83"/>
        <v>52</v>
      </c>
      <c r="FJ46" s="10">
        <f t="shared" si="83"/>
        <v>484</v>
      </c>
      <c r="FK46" s="10">
        <f t="shared" si="83"/>
        <v>12546</v>
      </c>
      <c r="FL46" s="10">
        <f t="shared" si="83"/>
        <v>17285</v>
      </c>
      <c r="FM46" s="10">
        <f t="shared" si="83"/>
        <v>40848</v>
      </c>
      <c r="FN46" s="10">
        <f t="shared" si="83"/>
        <v>3367</v>
      </c>
      <c r="FO46" s="10">
        <f t="shared" si="83"/>
        <v>7869</v>
      </c>
      <c r="FP46" s="10">
        <f t="shared" si="83"/>
        <v>3512</v>
      </c>
      <c r="FQ46" s="10">
        <f t="shared" si="83"/>
        <v>3564</v>
      </c>
      <c r="FR46" s="10">
        <f t="shared" si="83"/>
        <v>1722</v>
      </c>
      <c r="FS46" s="10">
        <f t="shared" si="83"/>
        <v>34331</v>
      </c>
      <c r="FT46" s="10">
        <f t="shared" si="83"/>
        <v>1124</v>
      </c>
      <c r="FU46" s="10">
        <f t="shared" si="83"/>
        <v>2000</v>
      </c>
      <c r="FV46" s="10">
        <f t="shared" si="83"/>
        <v>10924</v>
      </c>
      <c r="FW46" s="10">
        <f t="shared" si="83"/>
        <v>10821</v>
      </c>
      <c r="FX46" s="10">
        <f t="shared" si="83"/>
        <v>20028</v>
      </c>
      <c r="FY46" s="10">
        <f t="shared" si="83"/>
        <v>20362</v>
      </c>
      <c r="FZ46" s="10">
        <f t="shared" si="83"/>
        <v>142737</v>
      </c>
      <c r="GA46" s="10">
        <f t="shared" si="83"/>
        <v>26975</v>
      </c>
      <c r="GB46" s="10">
        <f t="shared" si="83"/>
        <v>1130</v>
      </c>
      <c r="GC46" s="10">
        <f t="shared" si="83"/>
        <v>3786</v>
      </c>
      <c r="GD46" s="10">
        <f t="shared" si="83"/>
        <v>5223</v>
      </c>
      <c r="GE46" s="10">
        <f t="shared" si="83"/>
        <v>1777</v>
      </c>
      <c r="GF46" s="10">
        <f t="shared" si="83"/>
        <v>5838</v>
      </c>
      <c r="GG46" s="10">
        <f t="shared" si="83"/>
        <v>11009</v>
      </c>
      <c r="GH46" s="10">
        <f t="shared" si="83"/>
        <v>4430</v>
      </c>
      <c r="GI46" s="10">
        <f t="shared" si="83"/>
        <v>313</v>
      </c>
      <c r="GJ46" s="10">
        <f t="shared" si="83"/>
        <v>53125</v>
      </c>
      <c r="GK46" s="10">
        <f t="shared" si="83"/>
        <v>9990</v>
      </c>
      <c r="GL46" s="10">
        <f t="shared" si="83"/>
        <v>4488</v>
      </c>
      <c r="GM46" s="10">
        <f t="shared" si="83"/>
        <v>7275</v>
      </c>
      <c r="GN46" s="10">
        <f t="shared" ref="GN46:IY46" si="84">GN17</f>
        <v>16087</v>
      </c>
      <c r="GO46" s="10">
        <f t="shared" si="84"/>
        <v>7426</v>
      </c>
      <c r="GP46" s="10">
        <f t="shared" si="84"/>
        <v>6870</v>
      </c>
      <c r="GQ46" s="10">
        <f t="shared" si="84"/>
        <v>5325</v>
      </c>
      <c r="GR46" s="10">
        <f t="shared" si="84"/>
        <v>2470</v>
      </c>
      <c r="GS46" s="10">
        <f t="shared" si="84"/>
        <v>3630</v>
      </c>
      <c r="GT46" s="10">
        <f t="shared" si="84"/>
        <v>1647</v>
      </c>
      <c r="GU46" s="11">
        <f t="shared" si="84"/>
        <v>3498</v>
      </c>
      <c r="GV46" s="11">
        <f t="shared" si="84"/>
        <v>5327</v>
      </c>
      <c r="GW46" s="11">
        <f t="shared" si="84"/>
        <v>7107</v>
      </c>
      <c r="GX46" s="11">
        <f t="shared" si="84"/>
        <v>4857</v>
      </c>
      <c r="GY46" s="11">
        <f t="shared" si="84"/>
        <v>3851</v>
      </c>
      <c r="GZ46" s="11">
        <f t="shared" si="84"/>
        <v>7910</v>
      </c>
      <c r="HA46" s="11">
        <f t="shared" si="84"/>
        <v>8306</v>
      </c>
      <c r="HB46" s="11">
        <f t="shared" si="84"/>
        <v>6457</v>
      </c>
      <c r="HC46" s="11">
        <f t="shared" si="84"/>
        <v>3784</v>
      </c>
      <c r="HD46" s="11">
        <f t="shared" si="84"/>
        <v>7610</v>
      </c>
      <c r="HE46" s="11">
        <f t="shared" si="84"/>
        <v>3775</v>
      </c>
      <c r="HF46" s="11">
        <f t="shared" si="84"/>
        <v>2835</v>
      </c>
      <c r="HG46" s="11">
        <f t="shared" si="84"/>
        <v>3295</v>
      </c>
      <c r="HH46" s="11">
        <f t="shared" si="84"/>
        <v>4751</v>
      </c>
      <c r="HI46" s="11">
        <f t="shared" si="84"/>
        <v>5842</v>
      </c>
      <c r="HJ46" s="11">
        <f t="shared" si="84"/>
        <v>2352</v>
      </c>
      <c r="HK46" s="11">
        <f t="shared" si="84"/>
        <v>55349</v>
      </c>
      <c r="HL46" s="11">
        <f t="shared" si="84"/>
        <v>2168</v>
      </c>
      <c r="HM46" s="11">
        <f t="shared" si="84"/>
        <v>27157</v>
      </c>
      <c r="HN46" s="11">
        <f t="shared" si="84"/>
        <v>12600</v>
      </c>
      <c r="HO46" s="11">
        <f t="shared" si="84"/>
        <v>4237</v>
      </c>
      <c r="HP46" s="11">
        <f t="shared" si="84"/>
        <v>4700</v>
      </c>
      <c r="HQ46" s="11">
        <f t="shared" si="84"/>
        <v>14219</v>
      </c>
      <c r="HR46" s="11">
        <f t="shared" si="84"/>
        <v>5242</v>
      </c>
      <c r="HS46" s="11">
        <f t="shared" si="84"/>
        <v>12350</v>
      </c>
      <c r="HT46" s="11">
        <f t="shared" si="84"/>
        <v>4467</v>
      </c>
      <c r="HU46" s="11">
        <f t="shared" si="84"/>
        <v>3931</v>
      </c>
      <c r="HV46" s="11">
        <f t="shared" si="84"/>
        <v>2915</v>
      </c>
      <c r="HW46" s="11">
        <f t="shared" si="84"/>
        <v>5625</v>
      </c>
      <c r="HX46" s="11">
        <f t="shared" si="84"/>
        <v>5154</v>
      </c>
      <c r="HY46" s="11">
        <f t="shared" si="84"/>
        <v>1194</v>
      </c>
      <c r="HZ46" s="11">
        <f t="shared" si="84"/>
        <v>2365</v>
      </c>
      <c r="IA46" s="11">
        <f t="shared" si="84"/>
        <v>5095</v>
      </c>
      <c r="IB46" s="11">
        <f t="shared" si="84"/>
        <v>1313</v>
      </c>
      <c r="IC46" s="11">
        <f t="shared" si="84"/>
        <v>705</v>
      </c>
      <c r="ID46" s="11">
        <f t="shared" si="84"/>
        <v>6997</v>
      </c>
      <c r="IE46" s="11">
        <f t="shared" si="84"/>
        <v>1248</v>
      </c>
      <c r="IF46" s="11">
        <f t="shared" si="84"/>
        <v>6664</v>
      </c>
      <c r="IG46" s="11">
        <f t="shared" si="84"/>
        <v>5612</v>
      </c>
      <c r="IH46" s="11">
        <f t="shared" si="84"/>
        <v>3686</v>
      </c>
      <c r="II46" s="11">
        <f t="shared" si="84"/>
        <v>3772</v>
      </c>
      <c r="IJ46" s="11">
        <f t="shared" si="84"/>
        <v>1988</v>
      </c>
      <c r="IK46" s="11">
        <f t="shared" si="84"/>
        <v>5110</v>
      </c>
      <c r="IL46" s="11">
        <f t="shared" si="84"/>
        <v>13206</v>
      </c>
      <c r="IM46" s="11">
        <f t="shared" si="84"/>
        <v>4036</v>
      </c>
      <c r="IN46" s="11">
        <f t="shared" si="84"/>
        <v>3758</v>
      </c>
      <c r="IO46" s="11">
        <f t="shared" si="84"/>
        <v>3702</v>
      </c>
      <c r="IP46" s="11">
        <f t="shared" si="84"/>
        <v>37</v>
      </c>
      <c r="IQ46" s="11">
        <f t="shared" si="84"/>
        <v>8924</v>
      </c>
      <c r="IR46" s="11">
        <f t="shared" si="84"/>
        <v>2647</v>
      </c>
      <c r="IS46" s="11">
        <f t="shared" si="84"/>
        <v>7137</v>
      </c>
      <c r="IT46" s="11">
        <f t="shared" si="84"/>
        <v>1125</v>
      </c>
      <c r="IU46" s="11">
        <f t="shared" si="84"/>
        <v>1942</v>
      </c>
      <c r="IV46" s="11">
        <f t="shared" si="84"/>
        <v>16766</v>
      </c>
      <c r="IW46" s="11">
        <f t="shared" si="84"/>
        <v>2091</v>
      </c>
      <c r="IX46" s="11">
        <f t="shared" si="84"/>
        <v>1442</v>
      </c>
      <c r="IY46" s="11">
        <f t="shared" si="84"/>
        <v>602</v>
      </c>
      <c r="IZ46" s="11">
        <f t="shared" ref="IZ46:LK46" si="85">IZ17</f>
        <v>222</v>
      </c>
      <c r="JA46" s="11">
        <f t="shared" si="85"/>
        <v>1665</v>
      </c>
      <c r="JB46" s="11">
        <f t="shared" si="85"/>
        <v>7213</v>
      </c>
      <c r="JC46" s="11">
        <f t="shared" si="85"/>
        <v>1939</v>
      </c>
      <c r="JD46" s="11">
        <f t="shared" si="85"/>
        <v>497</v>
      </c>
      <c r="JE46" s="11">
        <f t="shared" si="85"/>
        <v>1318</v>
      </c>
      <c r="JF46" s="11">
        <f t="shared" si="85"/>
        <v>3065</v>
      </c>
      <c r="JG46" s="11">
        <f t="shared" si="85"/>
        <v>1437</v>
      </c>
      <c r="JH46" s="11">
        <f t="shared" si="85"/>
        <v>1668</v>
      </c>
      <c r="JI46" s="11">
        <f t="shared" si="85"/>
        <v>965</v>
      </c>
      <c r="JJ46" s="11">
        <f t="shared" si="85"/>
        <v>4415</v>
      </c>
      <c r="JK46" s="11">
        <f t="shared" si="85"/>
        <v>1096</v>
      </c>
      <c r="JL46" s="11">
        <f t="shared" si="85"/>
        <v>2367</v>
      </c>
      <c r="JM46" s="11">
        <f t="shared" si="85"/>
        <v>3933</v>
      </c>
      <c r="JN46" s="11">
        <f t="shared" si="85"/>
        <v>1815</v>
      </c>
      <c r="JO46" s="11">
        <f t="shared" si="85"/>
        <v>78</v>
      </c>
      <c r="JP46" s="11">
        <f t="shared" si="85"/>
        <v>35606</v>
      </c>
      <c r="JQ46" s="11">
        <f t="shared" si="85"/>
        <v>13367</v>
      </c>
      <c r="JR46" s="11">
        <f t="shared" si="85"/>
        <v>18727</v>
      </c>
      <c r="JS46" s="11">
        <f t="shared" si="85"/>
        <v>3038</v>
      </c>
      <c r="JT46" s="11">
        <f t="shared" si="85"/>
        <v>2712</v>
      </c>
      <c r="JU46" s="11">
        <f t="shared" si="85"/>
        <v>34736</v>
      </c>
      <c r="JV46" s="11">
        <f t="shared" si="85"/>
        <v>222</v>
      </c>
      <c r="JW46" s="11">
        <f t="shared" si="85"/>
        <v>29582</v>
      </c>
      <c r="JX46" s="11">
        <f t="shared" si="85"/>
        <v>5324</v>
      </c>
      <c r="JY46" s="11">
        <f t="shared" si="85"/>
        <v>9231</v>
      </c>
      <c r="JZ46" s="11">
        <f t="shared" si="85"/>
        <v>1213</v>
      </c>
      <c r="KA46" s="11">
        <f t="shared" si="85"/>
        <v>1777</v>
      </c>
      <c r="KB46" s="11">
        <f t="shared" si="85"/>
        <v>736</v>
      </c>
      <c r="KC46" s="11">
        <f t="shared" si="85"/>
        <v>150</v>
      </c>
      <c r="KD46" s="11">
        <f t="shared" si="85"/>
        <v>8370</v>
      </c>
      <c r="KE46" s="11">
        <f t="shared" si="85"/>
        <v>1977</v>
      </c>
      <c r="KF46" s="11">
        <f t="shared" si="85"/>
        <v>8937</v>
      </c>
      <c r="KG46" s="11">
        <f t="shared" si="85"/>
        <v>323</v>
      </c>
      <c r="KH46" s="11">
        <f t="shared" si="85"/>
        <v>2863</v>
      </c>
      <c r="KI46" s="11">
        <f t="shared" si="85"/>
        <v>672</v>
      </c>
      <c r="KJ46" s="11">
        <f t="shared" si="85"/>
        <v>1334</v>
      </c>
      <c r="KK46" s="11">
        <f t="shared" si="85"/>
        <v>31</v>
      </c>
      <c r="KL46" s="11">
        <f t="shared" si="85"/>
        <v>5178</v>
      </c>
      <c r="KM46" s="11">
        <f t="shared" si="85"/>
        <v>3088</v>
      </c>
      <c r="KN46" s="11">
        <f t="shared" si="85"/>
        <v>838</v>
      </c>
      <c r="KO46" s="11">
        <f t="shared" si="85"/>
        <v>34693</v>
      </c>
      <c r="KP46" s="11">
        <f t="shared" si="85"/>
        <v>10851</v>
      </c>
      <c r="KQ46" s="11">
        <f t="shared" si="85"/>
        <v>37111</v>
      </c>
      <c r="KR46" s="11">
        <f t="shared" si="85"/>
        <v>737</v>
      </c>
      <c r="KS46" s="11">
        <f t="shared" si="85"/>
        <v>41408</v>
      </c>
      <c r="KT46" s="11">
        <f t="shared" si="85"/>
        <v>7204</v>
      </c>
      <c r="KU46" s="11">
        <f t="shared" si="85"/>
        <v>158613</v>
      </c>
      <c r="KV46" s="11">
        <f t="shared" si="85"/>
        <v>262296</v>
      </c>
      <c r="KW46" s="11">
        <f t="shared" si="85"/>
        <v>18527</v>
      </c>
      <c r="KX46" s="11">
        <f t="shared" si="85"/>
        <v>373882</v>
      </c>
      <c r="KY46" s="11">
        <f t="shared" si="85"/>
        <v>58872</v>
      </c>
      <c r="KZ46" s="11">
        <f t="shared" si="85"/>
        <v>14067</v>
      </c>
      <c r="LA46" s="11">
        <f t="shared" si="85"/>
        <v>109194</v>
      </c>
      <c r="LB46" s="11">
        <f t="shared" si="85"/>
        <v>9531</v>
      </c>
      <c r="LC46" s="11">
        <f t="shared" si="85"/>
        <v>79406</v>
      </c>
      <c r="LD46" s="11">
        <f t="shared" si="85"/>
        <v>93150</v>
      </c>
      <c r="LE46" s="11">
        <f t="shared" si="85"/>
        <v>51588</v>
      </c>
      <c r="LF46" s="11">
        <f t="shared" si="85"/>
        <v>286742</v>
      </c>
      <c r="LG46" s="11">
        <f t="shared" si="85"/>
        <v>35907</v>
      </c>
      <c r="LH46" s="11">
        <f t="shared" si="85"/>
        <v>50933</v>
      </c>
      <c r="LI46" s="11">
        <f t="shared" si="85"/>
        <v>47334</v>
      </c>
      <c r="LJ46" s="11">
        <f t="shared" si="85"/>
        <v>87058</v>
      </c>
      <c r="LK46" s="11">
        <f t="shared" si="85"/>
        <v>583519</v>
      </c>
      <c r="LL46" s="11">
        <f t="shared" ref="LL46:NW46" si="86">LL17</f>
        <v>361598</v>
      </c>
      <c r="LM46" s="11">
        <f t="shared" si="86"/>
        <v>51668</v>
      </c>
      <c r="LN46" s="11">
        <f t="shared" si="86"/>
        <v>8702</v>
      </c>
      <c r="LO46" s="11">
        <f t="shared" si="86"/>
        <v>11447</v>
      </c>
      <c r="LP46" s="11">
        <f t="shared" si="86"/>
        <v>8264</v>
      </c>
      <c r="LQ46" s="11">
        <f t="shared" si="86"/>
        <v>137207</v>
      </c>
      <c r="LR46" s="11">
        <f t="shared" si="86"/>
        <v>26737</v>
      </c>
      <c r="LS46" s="11">
        <f t="shared" si="86"/>
        <v>1071065</v>
      </c>
      <c r="LT46" s="11">
        <f t="shared" si="86"/>
        <v>3270328</v>
      </c>
      <c r="LU46" s="11">
        <f t="shared" si="86"/>
        <v>313048</v>
      </c>
      <c r="LV46" s="11">
        <f t="shared" si="86"/>
        <v>187230</v>
      </c>
      <c r="LW46" s="11">
        <f t="shared" si="86"/>
        <v>137728</v>
      </c>
      <c r="LX46" s="11">
        <f t="shared" si="86"/>
        <v>1407</v>
      </c>
      <c r="LY46" s="11">
        <f t="shared" si="86"/>
        <v>14136</v>
      </c>
      <c r="LZ46" s="11">
        <f t="shared" si="86"/>
        <v>34760</v>
      </c>
      <c r="MA46" s="11">
        <f t="shared" si="86"/>
        <v>4018</v>
      </c>
      <c r="MB46" s="11">
        <f t="shared" si="86"/>
        <v>71451</v>
      </c>
      <c r="MC46" s="11">
        <f t="shared" si="86"/>
        <v>15071</v>
      </c>
      <c r="MD46" s="11">
        <f t="shared" si="86"/>
        <v>12505</v>
      </c>
      <c r="ME46" s="11">
        <f t="shared" si="86"/>
        <v>11203</v>
      </c>
      <c r="MF46" s="11">
        <f t="shared" si="86"/>
        <v>43827</v>
      </c>
      <c r="MG46" s="11">
        <f t="shared" si="86"/>
        <v>6812</v>
      </c>
      <c r="MH46" s="11">
        <f t="shared" si="86"/>
        <v>4487</v>
      </c>
      <c r="MI46" s="11">
        <f t="shared" si="86"/>
        <v>2584</v>
      </c>
      <c r="MJ46" s="11">
        <f t="shared" si="86"/>
        <v>1800</v>
      </c>
      <c r="MK46" s="11">
        <f t="shared" si="86"/>
        <v>2925</v>
      </c>
      <c r="ML46" s="11">
        <f t="shared" si="86"/>
        <v>37396</v>
      </c>
      <c r="MM46" s="11">
        <f t="shared" si="86"/>
        <v>12930</v>
      </c>
      <c r="MN46" s="11">
        <f t="shared" si="86"/>
        <v>11917</v>
      </c>
      <c r="MO46" s="11">
        <f t="shared" si="86"/>
        <v>28950</v>
      </c>
      <c r="MP46" s="11">
        <f t="shared" si="86"/>
        <v>4893</v>
      </c>
      <c r="MQ46" s="11">
        <f t="shared" si="86"/>
        <v>2516</v>
      </c>
      <c r="MR46" s="11">
        <f t="shared" si="86"/>
        <v>0</v>
      </c>
      <c r="MS46" s="11">
        <f t="shared" si="86"/>
        <v>101471</v>
      </c>
      <c r="MT46" s="11">
        <f t="shared" si="86"/>
        <v>15285</v>
      </c>
      <c r="MU46" s="11">
        <f t="shared" si="86"/>
        <v>18243</v>
      </c>
      <c r="MV46" s="11">
        <f t="shared" si="86"/>
        <v>1487</v>
      </c>
      <c r="MW46" s="11">
        <f t="shared" si="86"/>
        <v>2067</v>
      </c>
      <c r="MX46" s="11">
        <f t="shared" si="86"/>
        <v>18042</v>
      </c>
      <c r="MY46" s="11">
        <f t="shared" si="86"/>
        <v>7320</v>
      </c>
      <c r="MZ46" s="11">
        <f t="shared" si="86"/>
        <v>29981</v>
      </c>
      <c r="NA46" s="11">
        <f t="shared" si="86"/>
        <v>4519</v>
      </c>
      <c r="NB46" s="11">
        <f t="shared" si="86"/>
        <v>9284</v>
      </c>
      <c r="NC46" s="11">
        <f t="shared" si="86"/>
        <v>19960</v>
      </c>
      <c r="ND46" s="11">
        <f t="shared" si="86"/>
        <v>8636</v>
      </c>
      <c r="NE46" s="11">
        <f t="shared" si="86"/>
        <v>3252</v>
      </c>
      <c r="NF46" s="11">
        <f t="shared" si="86"/>
        <v>31045</v>
      </c>
      <c r="NG46" s="11">
        <f t="shared" si="86"/>
        <v>19690</v>
      </c>
      <c r="NH46" s="11">
        <f t="shared" si="86"/>
        <v>9768</v>
      </c>
      <c r="NI46" s="11">
        <f t="shared" si="86"/>
        <v>48933</v>
      </c>
      <c r="NJ46" s="11">
        <f t="shared" si="86"/>
        <v>156840</v>
      </c>
      <c r="NK46" s="11">
        <f t="shared" si="86"/>
        <v>56693</v>
      </c>
      <c r="NL46" s="11">
        <f t="shared" si="86"/>
        <v>90604</v>
      </c>
      <c r="NM46" s="11">
        <f t="shared" si="86"/>
        <v>49921</v>
      </c>
      <c r="NN46" s="11">
        <f t="shared" si="86"/>
        <v>83217</v>
      </c>
      <c r="NO46" s="11">
        <f t="shared" si="86"/>
        <v>22990</v>
      </c>
      <c r="NP46" s="11">
        <f t="shared" si="86"/>
        <v>63461</v>
      </c>
      <c r="NQ46" s="11">
        <f t="shared" si="86"/>
        <v>111317</v>
      </c>
      <c r="NR46" s="11">
        <f t="shared" si="86"/>
        <v>15886</v>
      </c>
      <c r="NS46" s="11">
        <f t="shared" si="86"/>
        <v>35833</v>
      </c>
      <c r="NT46" s="11">
        <f t="shared" si="86"/>
        <v>71350</v>
      </c>
      <c r="NU46" s="11">
        <f t="shared" si="86"/>
        <v>170010</v>
      </c>
      <c r="NV46" s="11">
        <f t="shared" si="86"/>
        <v>7074</v>
      </c>
      <c r="NW46" s="11">
        <f t="shared" si="86"/>
        <v>3792</v>
      </c>
      <c r="NX46" s="11">
        <f t="shared" ref="NX46:OZ46" si="87">NX17</f>
        <v>13237</v>
      </c>
      <c r="NY46" s="11">
        <f t="shared" si="87"/>
        <v>1844</v>
      </c>
      <c r="NZ46" s="11">
        <f t="shared" si="87"/>
        <v>9742</v>
      </c>
      <c r="OA46" s="11">
        <f t="shared" si="87"/>
        <v>10486</v>
      </c>
      <c r="OB46" s="11">
        <f t="shared" si="87"/>
        <v>2796</v>
      </c>
      <c r="OC46" s="11">
        <f t="shared" si="87"/>
        <v>46311</v>
      </c>
      <c r="OD46" s="11">
        <f t="shared" si="87"/>
        <v>57307</v>
      </c>
      <c r="OE46" s="11">
        <f t="shared" si="87"/>
        <v>2252</v>
      </c>
      <c r="OF46" s="11">
        <f t="shared" si="87"/>
        <v>13507</v>
      </c>
      <c r="OG46" s="11">
        <f t="shared" si="87"/>
        <v>19661</v>
      </c>
      <c r="OH46" s="11">
        <f t="shared" si="87"/>
        <v>10093</v>
      </c>
      <c r="OI46" s="11">
        <f t="shared" si="87"/>
        <v>3989</v>
      </c>
      <c r="OJ46" s="11">
        <f t="shared" si="87"/>
        <v>16466</v>
      </c>
      <c r="OK46" s="11">
        <f t="shared" si="87"/>
        <v>1597</v>
      </c>
      <c r="OL46" s="11">
        <f t="shared" si="87"/>
        <v>14253</v>
      </c>
      <c r="OM46" s="11">
        <f t="shared" si="87"/>
        <v>0</v>
      </c>
      <c r="ON46" s="11">
        <f t="shared" si="87"/>
        <v>0</v>
      </c>
      <c r="OO46" s="11">
        <f t="shared" si="87"/>
        <v>7276</v>
      </c>
      <c r="OP46" s="11">
        <f t="shared" si="87"/>
        <v>12576145</v>
      </c>
      <c r="OQ46" s="11">
        <f t="shared" si="87"/>
        <v>1436466</v>
      </c>
      <c r="OR46" s="11">
        <f t="shared" si="87"/>
        <v>0</v>
      </c>
      <c r="OS46" s="11">
        <f t="shared" si="87"/>
        <v>0</v>
      </c>
      <c r="OT46" s="11">
        <f t="shared" si="87"/>
        <v>0</v>
      </c>
      <c r="OU46" s="11">
        <f t="shared" si="87"/>
        <v>-539474</v>
      </c>
      <c r="OV46" s="11">
        <f t="shared" si="87"/>
        <v>11258734</v>
      </c>
      <c r="OW46" s="11">
        <f t="shared" si="87"/>
        <v>12155726</v>
      </c>
      <c r="OX46" s="11">
        <f t="shared" si="87"/>
        <v>24731871</v>
      </c>
      <c r="OY46" s="11">
        <f t="shared" si="87"/>
        <v>24284073</v>
      </c>
      <c r="OZ46" s="11">
        <f t="shared" si="87"/>
        <v>447798</v>
      </c>
      <c r="PA46" s="11">
        <f t="shared" ref="PA46:PB46" si="88">PA17</f>
        <v>0</v>
      </c>
      <c r="PB46" s="11">
        <f t="shared" si="88"/>
        <v>24731871</v>
      </c>
      <c r="PC46" s="19"/>
      <c r="PD46" s="34">
        <f>PB46</f>
        <v>24731871</v>
      </c>
    </row>
    <row r="47" spans="1:422" s="16" customFormat="1">
      <c r="A47" s="12" t="s">
        <v>567</v>
      </c>
      <c r="B47" s="13" t="s">
        <v>140</v>
      </c>
      <c r="C47" s="14">
        <f t="shared" si="0"/>
        <v>10</v>
      </c>
      <c r="D47" s="14">
        <f t="shared" ref="D47:BO47" si="89">D18</f>
        <v>4</v>
      </c>
      <c r="E47" s="14">
        <f t="shared" si="89"/>
        <v>13</v>
      </c>
      <c r="F47" s="14">
        <f t="shared" si="89"/>
        <v>3</v>
      </c>
      <c r="G47" s="14">
        <f t="shared" si="89"/>
        <v>1615</v>
      </c>
      <c r="H47" s="14">
        <f t="shared" si="89"/>
        <v>13461</v>
      </c>
      <c r="I47" s="14">
        <f t="shared" si="89"/>
        <v>0</v>
      </c>
      <c r="J47" s="14">
        <f t="shared" si="89"/>
        <v>0</v>
      </c>
      <c r="K47" s="14">
        <f t="shared" si="89"/>
        <v>0</v>
      </c>
      <c r="L47" s="14">
        <f t="shared" si="89"/>
        <v>0</v>
      </c>
      <c r="M47" s="14">
        <f t="shared" si="89"/>
        <v>1</v>
      </c>
      <c r="N47" s="14">
        <f t="shared" si="89"/>
        <v>0</v>
      </c>
      <c r="O47" s="14">
        <f t="shared" si="89"/>
        <v>7</v>
      </c>
      <c r="P47" s="14">
        <f t="shared" si="89"/>
        <v>27198</v>
      </c>
      <c r="Q47" s="14">
        <f t="shared" si="89"/>
        <v>0</v>
      </c>
      <c r="R47" s="14">
        <f t="shared" si="89"/>
        <v>9</v>
      </c>
      <c r="S47" s="14">
        <f t="shared" si="89"/>
        <v>0</v>
      </c>
      <c r="T47" s="14">
        <f t="shared" si="89"/>
        <v>0</v>
      </c>
      <c r="U47" s="14">
        <f t="shared" si="89"/>
        <v>0</v>
      </c>
      <c r="V47" s="14">
        <f t="shared" si="89"/>
        <v>0</v>
      </c>
      <c r="W47" s="14">
        <f t="shared" si="89"/>
        <v>0</v>
      </c>
      <c r="X47" s="14">
        <f t="shared" si="89"/>
        <v>21</v>
      </c>
      <c r="Y47" s="14">
        <f t="shared" si="89"/>
        <v>17</v>
      </c>
      <c r="Z47" s="14">
        <f t="shared" si="89"/>
        <v>17</v>
      </c>
      <c r="AA47" s="14">
        <f t="shared" si="89"/>
        <v>7</v>
      </c>
      <c r="AB47" s="14">
        <f t="shared" si="89"/>
        <v>22</v>
      </c>
      <c r="AC47" s="14">
        <f t="shared" si="89"/>
        <v>20099</v>
      </c>
      <c r="AD47" s="14">
        <f t="shared" si="89"/>
        <v>8877</v>
      </c>
      <c r="AE47" s="14">
        <f t="shared" si="89"/>
        <v>48865</v>
      </c>
      <c r="AF47" s="14">
        <f t="shared" si="89"/>
        <v>140</v>
      </c>
      <c r="AG47" s="14">
        <f t="shared" si="89"/>
        <v>0</v>
      </c>
      <c r="AH47" s="14">
        <f t="shared" si="89"/>
        <v>166</v>
      </c>
      <c r="AI47" s="14">
        <f t="shared" si="89"/>
        <v>1238</v>
      </c>
      <c r="AJ47" s="14">
        <f t="shared" si="89"/>
        <v>10</v>
      </c>
      <c r="AK47" s="14">
        <f t="shared" si="89"/>
        <v>0</v>
      </c>
      <c r="AL47" s="14">
        <f t="shared" si="89"/>
        <v>0</v>
      </c>
      <c r="AM47" s="14">
        <f t="shared" si="89"/>
        <v>12</v>
      </c>
      <c r="AN47" s="14">
        <f t="shared" si="89"/>
        <v>72</v>
      </c>
      <c r="AO47" s="14">
        <f t="shared" si="89"/>
        <v>8905</v>
      </c>
      <c r="AP47" s="14">
        <f t="shared" si="89"/>
        <v>89</v>
      </c>
      <c r="AQ47" s="14">
        <f t="shared" si="89"/>
        <v>1413</v>
      </c>
      <c r="AR47" s="14">
        <f t="shared" si="89"/>
        <v>778</v>
      </c>
      <c r="AS47" s="14">
        <f t="shared" si="89"/>
        <v>79</v>
      </c>
      <c r="AT47" s="14">
        <f t="shared" si="89"/>
        <v>75</v>
      </c>
      <c r="AU47" s="14">
        <f t="shared" si="89"/>
        <v>141</v>
      </c>
      <c r="AV47" s="14">
        <f t="shared" si="89"/>
        <v>8624</v>
      </c>
      <c r="AW47" s="14">
        <f t="shared" si="89"/>
        <v>2968</v>
      </c>
      <c r="AX47" s="14">
        <f t="shared" si="89"/>
        <v>2798</v>
      </c>
      <c r="AY47" s="14">
        <f t="shared" si="89"/>
        <v>2790</v>
      </c>
      <c r="AZ47" s="14">
        <f t="shared" si="89"/>
        <v>3240</v>
      </c>
      <c r="BA47" s="14">
        <f t="shared" si="89"/>
        <v>1650</v>
      </c>
      <c r="BB47" s="14">
        <f t="shared" si="89"/>
        <v>1794</v>
      </c>
      <c r="BC47" s="14">
        <f t="shared" si="89"/>
        <v>2727</v>
      </c>
      <c r="BD47" s="14">
        <f t="shared" si="89"/>
        <v>1114</v>
      </c>
      <c r="BE47" s="14">
        <f t="shared" si="89"/>
        <v>2540</v>
      </c>
      <c r="BF47" s="14">
        <f t="shared" si="89"/>
        <v>574</v>
      </c>
      <c r="BG47" s="14">
        <f t="shared" si="89"/>
        <v>3</v>
      </c>
      <c r="BH47" s="14">
        <f t="shared" si="89"/>
        <v>1732</v>
      </c>
      <c r="BI47" s="14">
        <f t="shared" si="89"/>
        <v>0</v>
      </c>
      <c r="BJ47" s="14">
        <f t="shared" si="89"/>
        <v>8498</v>
      </c>
      <c r="BK47" s="14">
        <f t="shared" si="89"/>
        <v>5693</v>
      </c>
      <c r="BL47" s="14">
        <f t="shared" si="89"/>
        <v>6488</v>
      </c>
      <c r="BM47" s="14">
        <f t="shared" si="89"/>
        <v>12656</v>
      </c>
      <c r="BN47" s="14">
        <f t="shared" si="89"/>
        <v>1909</v>
      </c>
      <c r="BO47" s="14">
        <f t="shared" si="89"/>
        <v>6930</v>
      </c>
      <c r="BP47" s="14">
        <f t="shared" ref="BP47:EA47" si="90">BP18</f>
        <v>1533</v>
      </c>
      <c r="BQ47" s="14">
        <f t="shared" si="90"/>
        <v>5416</v>
      </c>
      <c r="BR47" s="14">
        <f t="shared" si="90"/>
        <v>3743</v>
      </c>
      <c r="BS47" s="14">
        <f t="shared" si="90"/>
        <v>5684</v>
      </c>
      <c r="BT47" s="14">
        <f t="shared" si="90"/>
        <v>8422</v>
      </c>
      <c r="BU47" s="14">
        <f t="shared" si="90"/>
        <v>12584</v>
      </c>
      <c r="BV47" s="14">
        <f t="shared" si="90"/>
        <v>6714</v>
      </c>
      <c r="BW47" s="14">
        <f t="shared" si="90"/>
        <v>2965</v>
      </c>
      <c r="BX47" s="14">
        <f t="shared" si="90"/>
        <v>5652</v>
      </c>
      <c r="BY47" s="14">
        <f t="shared" si="90"/>
        <v>9496</v>
      </c>
      <c r="BZ47" s="14">
        <f t="shared" si="90"/>
        <v>13590</v>
      </c>
      <c r="CA47" s="14">
        <f t="shared" si="90"/>
        <v>21189</v>
      </c>
      <c r="CB47" s="14">
        <f t="shared" si="90"/>
        <v>799</v>
      </c>
      <c r="CC47" s="14">
        <f t="shared" si="90"/>
        <v>4648</v>
      </c>
      <c r="CD47" s="14">
        <f t="shared" si="90"/>
        <v>4380</v>
      </c>
      <c r="CE47" s="14">
        <f t="shared" si="90"/>
        <v>4898</v>
      </c>
      <c r="CF47" s="14">
        <f t="shared" si="90"/>
        <v>241</v>
      </c>
      <c r="CG47" s="14">
        <f t="shared" si="90"/>
        <v>11815</v>
      </c>
      <c r="CH47" s="14">
        <f t="shared" si="90"/>
        <v>8893</v>
      </c>
      <c r="CI47" s="14">
        <f t="shared" si="90"/>
        <v>929</v>
      </c>
      <c r="CJ47" s="14">
        <f t="shared" si="90"/>
        <v>5995</v>
      </c>
      <c r="CK47" s="14">
        <f t="shared" si="90"/>
        <v>17</v>
      </c>
      <c r="CL47" s="14">
        <f t="shared" si="90"/>
        <v>963</v>
      </c>
      <c r="CM47" s="14">
        <f t="shared" si="90"/>
        <v>2777</v>
      </c>
      <c r="CN47" s="14">
        <f t="shared" si="90"/>
        <v>5142</v>
      </c>
      <c r="CO47" s="14">
        <f t="shared" si="90"/>
        <v>5885</v>
      </c>
      <c r="CP47" s="14">
        <f t="shared" si="90"/>
        <v>1166</v>
      </c>
      <c r="CQ47" s="14">
        <f t="shared" si="90"/>
        <v>219</v>
      </c>
      <c r="CR47" s="14">
        <f t="shared" si="90"/>
        <v>533</v>
      </c>
      <c r="CS47" s="14">
        <f t="shared" si="90"/>
        <v>30939</v>
      </c>
      <c r="CT47" s="14">
        <f t="shared" si="90"/>
        <v>3930</v>
      </c>
      <c r="CU47" s="14">
        <f t="shared" si="90"/>
        <v>13938</v>
      </c>
      <c r="CV47" s="14">
        <f t="shared" si="90"/>
        <v>94596</v>
      </c>
      <c r="CW47" s="14">
        <f t="shared" si="90"/>
        <v>6996</v>
      </c>
      <c r="CX47" s="14">
        <f t="shared" si="90"/>
        <v>4394</v>
      </c>
      <c r="CY47" s="14">
        <f t="shared" si="90"/>
        <v>10739</v>
      </c>
      <c r="CZ47" s="14">
        <f t="shared" si="90"/>
        <v>1361</v>
      </c>
      <c r="DA47" s="14">
        <f t="shared" si="90"/>
        <v>203</v>
      </c>
      <c r="DB47" s="14">
        <f t="shared" si="90"/>
        <v>97</v>
      </c>
      <c r="DC47" s="14">
        <f t="shared" si="90"/>
        <v>5998</v>
      </c>
      <c r="DD47" s="14">
        <f t="shared" si="90"/>
        <v>25797</v>
      </c>
      <c r="DE47" s="14">
        <f t="shared" si="90"/>
        <v>1088</v>
      </c>
      <c r="DF47" s="14">
        <f t="shared" si="90"/>
        <v>144</v>
      </c>
      <c r="DG47" s="14">
        <f t="shared" si="90"/>
        <v>438</v>
      </c>
      <c r="DH47" s="14">
        <f t="shared" si="90"/>
        <v>1762</v>
      </c>
      <c r="DI47" s="14">
        <f t="shared" si="90"/>
        <v>850</v>
      </c>
      <c r="DJ47" s="14">
        <f t="shared" si="90"/>
        <v>2923</v>
      </c>
      <c r="DK47" s="14">
        <f t="shared" si="90"/>
        <v>418</v>
      </c>
      <c r="DL47" s="14">
        <f t="shared" si="90"/>
        <v>7395</v>
      </c>
      <c r="DM47" s="14">
        <f t="shared" si="90"/>
        <v>2317</v>
      </c>
      <c r="DN47" s="14">
        <f t="shared" si="90"/>
        <v>18982</v>
      </c>
      <c r="DO47" s="14">
        <f t="shared" si="90"/>
        <v>1820</v>
      </c>
      <c r="DP47" s="14">
        <f t="shared" si="90"/>
        <v>811</v>
      </c>
      <c r="DQ47" s="14">
        <f t="shared" si="90"/>
        <v>142</v>
      </c>
      <c r="DR47" s="14">
        <f t="shared" si="90"/>
        <v>5625</v>
      </c>
      <c r="DS47" s="14">
        <f t="shared" si="90"/>
        <v>33589</v>
      </c>
      <c r="DT47" s="14">
        <f t="shared" si="90"/>
        <v>69338</v>
      </c>
      <c r="DU47" s="14">
        <f t="shared" si="90"/>
        <v>114167</v>
      </c>
      <c r="DV47" s="14">
        <f t="shared" si="90"/>
        <v>22159</v>
      </c>
      <c r="DW47" s="14">
        <f t="shared" si="90"/>
        <v>1570</v>
      </c>
      <c r="DX47" s="14">
        <f t="shared" si="90"/>
        <v>3799</v>
      </c>
      <c r="DY47" s="14">
        <f t="shared" si="90"/>
        <v>23063</v>
      </c>
      <c r="DZ47" s="14">
        <f t="shared" si="90"/>
        <v>12744</v>
      </c>
      <c r="EA47" s="14">
        <f t="shared" si="90"/>
        <v>10891</v>
      </c>
      <c r="EB47" s="14">
        <f t="shared" ref="EB47:GM47" si="91">EB18</f>
        <v>831</v>
      </c>
      <c r="EC47" s="14">
        <f t="shared" si="91"/>
        <v>95</v>
      </c>
      <c r="ED47" s="14">
        <f t="shared" si="91"/>
        <v>17202</v>
      </c>
      <c r="EE47" s="14">
        <f t="shared" si="91"/>
        <v>9490</v>
      </c>
      <c r="EF47" s="14">
        <f t="shared" si="91"/>
        <v>43453</v>
      </c>
      <c r="EG47" s="14">
        <f t="shared" si="91"/>
        <v>92909</v>
      </c>
      <c r="EH47" s="14">
        <f t="shared" si="91"/>
        <v>17280</v>
      </c>
      <c r="EI47" s="14">
        <f t="shared" si="91"/>
        <v>179017</v>
      </c>
      <c r="EJ47" s="14">
        <f t="shared" si="91"/>
        <v>50103</v>
      </c>
      <c r="EK47" s="14">
        <f t="shared" si="91"/>
        <v>26251</v>
      </c>
      <c r="EL47" s="14">
        <f t="shared" si="91"/>
        <v>69418</v>
      </c>
      <c r="EM47" s="14">
        <f t="shared" si="91"/>
        <v>23195</v>
      </c>
      <c r="EN47" s="14">
        <f t="shared" si="91"/>
        <v>21012</v>
      </c>
      <c r="EO47" s="14">
        <f t="shared" si="91"/>
        <v>28020</v>
      </c>
      <c r="EP47" s="14">
        <f t="shared" si="91"/>
        <v>2100</v>
      </c>
      <c r="EQ47" s="14">
        <f t="shared" si="91"/>
        <v>20213</v>
      </c>
      <c r="ER47" s="14">
        <f t="shared" si="91"/>
        <v>10338</v>
      </c>
      <c r="ES47" s="14">
        <f t="shared" si="91"/>
        <v>18006</v>
      </c>
      <c r="ET47" s="14">
        <f t="shared" si="91"/>
        <v>36116</v>
      </c>
      <c r="EU47" s="14">
        <f t="shared" si="91"/>
        <v>12776</v>
      </c>
      <c r="EV47" s="14">
        <f t="shared" si="91"/>
        <v>995</v>
      </c>
      <c r="EW47" s="14">
        <f t="shared" si="91"/>
        <v>18091</v>
      </c>
      <c r="EX47" s="14">
        <f t="shared" si="91"/>
        <v>3126</v>
      </c>
      <c r="EY47" s="14">
        <f t="shared" si="91"/>
        <v>37357</v>
      </c>
      <c r="EZ47" s="14">
        <f t="shared" si="91"/>
        <v>2518</v>
      </c>
      <c r="FA47" s="14">
        <f t="shared" si="91"/>
        <v>25178</v>
      </c>
      <c r="FB47" s="14">
        <f t="shared" si="91"/>
        <v>4287</v>
      </c>
      <c r="FC47" s="14">
        <f t="shared" si="91"/>
        <v>7698</v>
      </c>
      <c r="FD47" s="14">
        <f t="shared" si="91"/>
        <v>7809</v>
      </c>
      <c r="FE47" s="14">
        <f t="shared" si="91"/>
        <v>6952</v>
      </c>
      <c r="FF47" s="14">
        <f t="shared" si="91"/>
        <v>5555</v>
      </c>
      <c r="FG47" s="14">
        <f t="shared" si="91"/>
        <v>6314</v>
      </c>
      <c r="FH47" s="14">
        <f t="shared" si="91"/>
        <v>3669</v>
      </c>
      <c r="FI47" s="14">
        <f t="shared" si="91"/>
        <v>77</v>
      </c>
      <c r="FJ47" s="14">
        <f t="shared" si="91"/>
        <v>2090</v>
      </c>
      <c r="FK47" s="14">
        <f t="shared" si="91"/>
        <v>24051</v>
      </c>
      <c r="FL47" s="14">
        <f t="shared" si="91"/>
        <v>51610</v>
      </c>
      <c r="FM47" s="14">
        <f t="shared" si="91"/>
        <v>142546</v>
      </c>
      <c r="FN47" s="14">
        <f t="shared" si="91"/>
        <v>3337</v>
      </c>
      <c r="FO47" s="14">
        <f t="shared" si="91"/>
        <v>29965</v>
      </c>
      <c r="FP47" s="14">
        <f t="shared" si="91"/>
        <v>18234</v>
      </c>
      <c r="FQ47" s="14">
        <f t="shared" si="91"/>
        <v>3989</v>
      </c>
      <c r="FR47" s="14">
        <f t="shared" si="91"/>
        <v>66928</v>
      </c>
      <c r="FS47" s="14">
        <f t="shared" si="91"/>
        <v>105580</v>
      </c>
      <c r="FT47" s="14">
        <f t="shared" si="91"/>
        <v>4986</v>
      </c>
      <c r="FU47" s="14">
        <f t="shared" si="91"/>
        <v>2565</v>
      </c>
      <c r="FV47" s="14">
        <f t="shared" si="91"/>
        <v>13931</v>
      </c>
      <c r="FW47" s="14">
        <f t="shared" si="91"/>
        <v>23317</v>
      </c>
      <c r="FX47" s="14">
        <f t="shared" si="91"/>
        <v>11780</v>
      </c>
      <c r="FY47" s="14">
        <f t="shared" si="91"/>
        <v>42501</v>
      </c>
      <c r="FZ47" s="14">
        <f t="shared" si="91"/>
        <v>28660</v>
      </c>
      <c r="GA47" s="14">
        <f t="shared" si="91"/>
        <v>74004</v>
      </c>
      <c r="GB47" s="14">
        <f t="shared" si="91"/>
        <v>17711</v>
      </c>
      <c r="GC47" s="14">
        <f t="shared" si="91"/>
        <v>1137</v>
      </c>
      <c r="GD47" s="14">
        <f t="shared" si="91"/>
        <v>8154</v>
      </c>
      <c r="GE47" s="14">
        <f t="shared" si="91"/>
        <v>1996</v>
      </c>
      <c r="GF47" s="14">
        <f t="shared" si="91"/>
        <v>14241</v>
      </c>
      <c r="GG47" s="14">
        <f t="shared" si="91"/>
        <v>8762</v>
      </c>
      <c r="GH47" s="14">
        <f t="shared" si="91"/>
        <v>6134</v>
      </c>
      <c r="GI47" s="14">
        <f t="shared" si="91"/>
        <v>588</v>
      </c>
      <c r="GJ47" s="14">
        <f t="shared" si="91"/>
        <v>113962</v>
      </c>
      <c r="GK47" s="14">
        <f t="shared" si="91"/>
        <v>44475</v>
      </c>
      <c r="GL47" s="14">
        <f t="shared" si="91"/>
        <v>21795</v>
      </c>
      <c r="GM47" s="14">
        <f t="shared" si="91"/>
        <v>8769</v>
      </c>
      <c r="GN47" s="14">
        <f t="shared" ref="GN47:IY47" si="92">GN18</f>
        <v>125771</v>
      </c>
      <c r="GO47" s="14">
        <f t="shared" si="92"/>
        <v>6790</v>
      </c>
      <c r="GP47" s="14">
        <f t="shared" si="92"/>
        <v>10380</v>
      </c>
      <c r="GQ47" s="14">
        <f t="shared" si="92"/>
        <v>13346</v>
      </c>
      <c r="GR47" s="14">
        <f t="shared" si="92"/>
        <v>16816</v>
      </c>
      <c r="GS47" s="14">
        <f t="shared" si="92"/>
        <v>42995</v>
      </c>
      <c r="GT47" s="14">
        <f t="shared" si="92"/>
        <v>15780</v>
      </c>
      <c r="GU47" s="15">
        <f t="shared" si="92"/>
        <v>7436</v>
      </c>
      <c r="GV47" s="15">
        <f t="shared" si="92"/>
        <v>22451</v>
      </c>
      <c r="GW47" s="15">
        <f t="shared" si="92"/>
        <v>12630</v>
      </c>
      <c r="GX47" s="15">
        <f t="shared" si="92"/>
        <v>8914</v>
      </c>
      <c r="GY47" s="15">
        <f t="shared" si="92"/>
        <v>3353</v>
      </c>
      <c r="GZ47" s="15">
        <f t="shared" si="92"/>
        <v>9631</v>
      </c>
      <c r="HA47" s="15">
        <f t="shared" si="92"/>
        <v>27820</v>
      </c>
      <c r="HB47" s="15">
        <f t="shared" si="92"/>
        <v>6018</v>
      </c>
      <c r="HC47" s="15">
        <f t="shared" si="92"/>
        <v>5970</v>
      </c>
      <c r="HD47" s="15">
        <f t="shared" si="92"/>
        <v>14338</v>
      </c>
      <c r="HE47" s="15">
        <f t="shared" si="92"/>
        <v>9107</v>
      </c>
      <c r="HF47" s="15">
        <f t="shared" si="92"/>
        <v>2270</v>
      </c>
      <c r="HG47" s="15">
        <f t="shared" si="92"/>
        <v>2712</v>
      </c>
      <c r="HH47" s="15">
        <f t="shared" si="92"/>
        <v>8983</v>
      </c>
      <c r="HI47" s="15">
        <f t="shared" si="92"/>
        <v>8430</v>
      </c>
      <c r="HJ47" s="15">
        <f t="shared" si="92"/>
        <v>4743</v>
      </c>
      <c r="HK47" s="15">
        <f t="shared" si="92"/>
        <v>19009</v>
      </c>
      <c r="HL47" s="15">
        <f t="shared" si="92"/>
        <v>1542</v>
      </c>
      <c r="HM47" s="15">
        <f t="shared" si="92"/>
        <v>7322</v>
      </c>
      <c r="HN47" s="15">
        <f t="shared" si="92"/>
        <v>20349</v>
      </c>
      <c r="HO47" s="15">
        <f t="shared" si="92"/>
        <v>2085</v>
      </c>
      <c r="HP47" s="15">
        <f t="shared" si="92"/>
        <v>1992</v>
      </c>
      <c r="HQ47" s="15">
        <f t="shared" si="92"/>
        <v>4969</v>
      </c>
      <c r="HR47" s="15">
        <f t="shared" si="92"/>
        <v>3661</v>
      </c>
      <c r="HS47" s="15">
        <f t="shared" si="92"/>
        <v>3941</v>
      </c>
      <c r="HT47" s="15">
        <f t="shared" si="92"/>
        <v>2783</v>
      </c>
      <c r="HU47" s="15">
        <f t="shared" si="92"/>
        <v>3470</v>
      </c>
      <c r="HV47" s="15">
        <f t="shared" si="92"/>
        <v>3622</v>
      </c>
      <c r="HW47" s="15">
        <f t="shared" si="92"/>
        <v>4122</v>
      </c>
      <c r="HX47" s="15">
        <f t="shared" si="92"/>
        <v>4636</v>
      </c>
      <c r="HY47" s="15">
        <f t="shared" si="92"/>
        <v>291</v>
      </c>
      <c r="HZ47" s="15">
        <f t="shared" si="92"/>
        <v>1707</v>
      </c>
      <c r="IA47" s="15">
        <f t="shared" si="92"/>
        <v>3496</v>
      </c>
      <c r="IB47" s="15">
        <f t="shared" si="92"/>
        <v>963</v>
      </c>
      <c r="IC47" s="15">
        <f t="shared" si="92"/>
        <v>875</v>
      </c>
      <c r="ID47" s="15">
        <f t="shared" si="92"/>
        <v>13640</v>
      </c>
      <c r="IE47" s="15">
        <f t="shared" si="92"/>
        <v>1022</v>
      </c>
      <c r="IF47" s="15">
        <f t="shared" si="92"/>
        <v>2609</v>
      </c>
      <c r="IG47" s="15">
        <f t="shared" si="92"/>
        <v>11143</v>
      </c>
      <c r="IH47" s="15">
        <f t="shared" si="92"/>
        <v>4079</v>
      </c>
      <c r="II47" s="15">
        <f t="shared" si="92"/>
        <v>4272</v>
      </c>
      <c r="IJ47" s="15">
        <f t="shared" si="92"/>
        <v>759</v>
      </c>
      <c r="IK47" s="15">
        <f t="shared" si="92"/>
        <v>5695</v>
      </c>
      <c r="IL47" s="15">
        <f t="shared" si="92"/>
        <v>9225</v>
      </c>
      <c r="IM47" s="15">
        <f t="shared" si="92"/>
        <v>9081</v>
      </c>
      <c r="IN47" s="15">
        <f t="shared" si="92"/>
        <v>11517</v>
      </c>
      <c r="IO47" s="15">
        <f t="shared" si="92"/>
        <v>6254</v>
      </c>
      <c r="IP47" s="15">
        <f t="shared" si="92"/>
        <v>116</v>
      </c>
      <c r="IQ47" s="15">
        <f t="shared" si="92"/>
        <v>47988</v>
      </c>
      <c r="IR47" s="15">
        <f t="shared" si="92"/>
        <v>1937</v>
      </c>
      <c r="IS47" s="15">
        <f t="shared" si="92"/>
        <v>5231</v>
      </c>
      <c r="IT47" s="15">
        <f t="shared" si="92"/>
        <v>871</v>
      </c>
      <c r="IU47" s="15">
        <f t="shared" si="92"/>
        <v>1345</v>
      </c>
      <c r="IV47" s="15">
        <f t="shared" si="92"/>
        <v>5916</v>
      </c>
      <c r="IW47" s="15">
        <f t="shared" si="92"/>
        <v>2073</v>
      </c>
      <c r="IX47" s="15">
        <f t="shared" si="92"/>
        <v>1833</v>
      </c>
      <c r="IY47" s="15">
        <f t="shared" si="92"/>
        <v>403</v>
      </c>
      <c r="IZ47" s="15">
        <f t="shared" ref="IZ47:LK47" si="93">IZ18</f>
        <v>329</v>
      </c>
      <c r="JA47" s="15">
        <f t="shared" si="93"/>
        <v>2136</v>
      </c>
      <c r="JB47" s="15">
        <f t="shared" si="93"/>
        <v>11889</v>
      </c>
      <c r="JC47" s="15">
        <f t="shared" si="93"/>
        <v>2961</v>
      </c>
      <c r="JD47" s="15">
        <f t="shared" si="93"/>
        <v>635</v>
      </c>
      <c r="JE47" s="15">
        <f t="shared" si="93"/>
        <v>283</v>
      </c>
      <c r="JF47" s="15">
        <f t="shared" si="93"/>
        <v>3790</v>
      </c>
      <c r="JG47" s="15">
        <f t="shared" si="93"/>
        <v>1113</v>
      </c>
      <c r="JH47" s="15">
        <f t="shared" si="93"/>
        <v>915</v>
      </c>
      <c r="JI47" s="15">
        <f t="shared" si="93"/>
        <v>2021</v>
      </c>
      <c r="JJ47" s="15">
        <f t="shared" si="93"/>
        <v>3784</v>
      </c>
      <c r="JK47" s="15">
        <f t="shared" si="93"/>
        <v>1363</v>
      </c>
      <c r="JL47" s="15">
        <f t="shared" si="93"/>
        <v>1088</v>
      </c>
      <c r="JM47" s="15">
        <f t="shared" si="93"/>
        <v>828</v>
      </c>
      <c r="JN47" s="15">
        <f t="shared" si="93"/>
        <v>588</v>
      </c>
      <c r="JO47" s="15">
        <f t="shared" si="93"/>
        <v>11</v>
      </c>
      <c r="JP47" s="15">
        <f t="shared" si="93"/>
        <v>15607</v>
      </c>
      <c r="JQ47" s="15">
        <f t="shared" si="93"/>
        <v>1696</v>
      </c>
      <c r="JR47" s="15">
        <f t="shared" si="93"/>
        <v>2975</v>
      </c>
      <c r="JS47" s="15">
        <f t="shared" si="93"/>
        <v>384</v>
      </c>
      <c r="JT47" s="15">
        <f t="shared" si="93"/>
        <v>3555</v>
      </c>
      <c r="JU47" s="15">
        <f t="shared" si="93"/>
        <v>10164</v>
      </c>
      <c r="JV47" s="15">
        <f t="shared" si="93"/>
        <v>150</v>
      </c>
      <c r="JW47" s="15">
        <f t="shared" si="93"/>
        <v>8812</v>
      </c>
      <c r="JX47" s="15">
        <f t="shared" si="93"/>
        <v>1523</v>
      </c>
      <c r="JY47" s="15">
        <f t="shared" si="93"/>
        <v>5791</v>
      </c>
      <c r="JZ47" s="15">
        <f t="shared" si="93"/>
        <v>1955</v>
      </c>
      <c r="KA47" s="15">
        <f t="shared" si="93"/>
        <v>815</v>
      </c>
      <c r="KB47" s="15">
        <f t="shared" si="93"/>
        <v>225</v>
      </c>
      <c r="KC47" s="15">
        <f t="shared" si="93"/>
        <v>101</v>
      </c>
      <c r="KD47" s="15">
        <f t="shared" si="93"/>
        <v>1177</v>
      </c>
      <c r="KE47" s="15">
        <f t="shared" si="93"/>
        <v>2422</v>
      </c>
      <c r="KF47" s="15">
        <f t="shared" si="93"/>
        <v>8154</v>
      </c>
      <c r="KG47" s="15">
        <f t="shared" si="93"/>
        <v>105</v>
      </c>
      <c r="KH47" s="15">
        <f t="shared" si="93"/>
        <v>1409</v>
      </c>
      <c r="KI47" s="15">
        <f t="shared" si="93"/>
        <v>258</v>
      </c>
      <c r="KJ47" s="15">
        <f t="shared" si="93"/>
        <v>195</v>
      </c>
      <c r="KK47" s="15">
        <f t="shared" si="93"/>
        <v>0</v>
      </c>
      <c r="KL47" s="15">
        <f t="shared" si="93"/>
        <v>251</v>
      </c>
      <c r="KM47" s="15">
        <f t="shared" si="93"/>
        <v>1101</v>
      </c>
      <c r="KN47" s="15">
        <f t="shared" si="93"/>
        <v>464</v>
      </c>
      <c r="KO47" s="18">
        <f t="shared" si="93"/>
        <v>1225107</v>
      </c>
      <c r="KP47" s="15">
        <f t="shared" si="93"/>
        <v>28995</v>
      </c>
      <c r="KQ47" s="15">
        <f t="shared" si="93"/>
        <v>227470</v>
      </c>
      <c r="KR47" s="15">
        <f t="shared" si="93"/>
        <v>540</v>
      </c>
      <c r="KS47" s="15">
        <f t="shared" si="93"/>
        <v>114192</v>
      </c>
      <c r="KT47" s="15">
        <f t="shared" si="93"/>
        <v>1912</v>
      </c>
      <c r="KU47" s="15">
        <f t="shared" si="93"/>
        <v>3479</v>
      </c>
      <c r="KV47" s="15">
        <f t="shared" si="93"/>
        <v>1147</v>
      </c>
      <c r="KW47" s="15">
        <f t="shared" si="93"/>
        <v>315</v>
      </c>
      <c r="KX47" s="15">
        <f t="shared" si="93"/>
        <v>2244</v>
      </c>
      <c r="KY47" s="15">
        <f t="shared" si="93"/>
        <v>139</v>
      </c>
      <c r="KZ47" s="15">
        <f t="shared" si="93"/>
        <v>48</v>
      </c>
      <c r="LA47" s="15">
        <f t="shared" si="93"/>
        <v>131</v>
      </c>
      <c r="LB47" s="15">
        <f t="shared" si="93"/>
        <v>97</v>
      </c>
      <c r="LC47" s="15">
        <f t="shared" si="93"/>
        <v>2410</v>
      </c>
      <c r="LD47" s="15">
        <f t="shared" si="93"/>
        <v>241</v>
      </c>
      <c r="LE47" s="15">
        <f t="shared" si="93"/>
        <v>116</v>
      </c>
      <c r="LF47" s="15">
        <f t="shared" si="93"/>
        <v>1721</v>
      </c>
      <c r="LG47" s="15">
        <f t="shared" si="93"/>
        <v>872</v>
      </c>
      <c r="LH47" s="15">
        <f t="shared" si="93"/>
        <v>183</v>
      </c>
      <c r="LI47" s="15">
        <f t="shared" si="93"/>
        <v>372</v>
      </c>
      <c r="LJ47" s="15">
        <f t="shared" si="93"/>
        <v>1216</v>
      </c>
      <c r="LK47" s="15">
        <f t="shared" si="93"/>
        <v>30615</v>
      </c>
      <c r="LL47" s="15">
        <f t="shared" ref="LL47:NW47" si="94">LL18</f>
        <v>27003</v>
      </c>
      <c r="LM47" s="15">
        <f t="shared" si="94"/>
        <v>7524</v>
      </c>
      <c r="LN47" s="15">
        <f t="shared" si="94"/>
        <v>1150</v>
      </c>
      <c r="LO47" s="15">
        <f t="shared" si="94"/>
        <v>0</v>
      </c>
      <c r="LP47" s="15">
        <f t="shared" si="94"/>
        <v>24810</v>
      </c>
      <c r="LQ47" s="15">
        <f t="shared" si="94"/>
        <v>304</v>
      </c>
      <c r="LR47" s="15">
        <f t="shared" si="94"/>
        <v>115</v>
      </c>
      <c r="LS47" s="15">
        <f t="shared" si="94"/>
        <v>780</v>
      </c>
      <c r="LT47" s="15">
        <f t="shared" si="94"/>
        <v>1478</v>
      </c>
      <c r="LU47" s="15">
        <f t="shared" si="94"/>
        <v>154</v>
      </c>
      <c r="LV47" s="15">
        <f t="shared" si="94"/>
        <v>78993</v>
      </c>
      <c r="LW47" s="15">
        <f t="shared" si="94"/>
        <v>5256335</v>
      </c>
      <c r="LX47" s="15">
        <f t="shared" si="94"/>
        <v>1027</v>
      </c>
      <c r="LY47" s="15">
        <f t="shared" si="94"/>
        <v>1888</v>
      </c>
      <c r="LZ47" s="15">
        <f t="shared" si="94"/>
        <v>2130</v>
      </c>
      <c r="MA47" s="15">
        <f t="shared" si="94"/>
        <v>70</v>
      </c>
      <c r="MB47" s="15">
        <f t="shared" si="94"/>
        <v>1998</v>
      </c>
      <c r="MC47" s="15">
        <f t="shared" si="94"/>
        <v>329</v>
      </c>
      <c r="MD47" s="15">
        <f t="shared" si="94"/>
        <v>584</v>
      </c>
      <c r="ME47" s="15">
        <f t="shared" si="94"/>
        <v>242</v>
      </c>
      <c r="MF47" s="15">
        <f t="shared" si="94"/>
        <v>913</v>
      </c>
      <c r="MG47" s="15">
        <f t="shared" si="94"/>
        <v>1585</v>
      </c>
      <c r="MH47" s="15">
        <f t="shared" si="94"/>
        <v>130</v>
      </c>
      <c r="MI47" s="15">
        <f t="shared" si="94"/>
        <v>79</v>
      </c>
      <c r="MJ47" s="15">
        <f t="shared" si="94"/>
        <v>532</v>
      </c>
      <c r="MK47" s="15">
        <f t="shared" si="94"/>
        <v>1443</v>
      </c>
      <c r="ML47" s="15">
        <f t="shared" si="94"/>
        <v>11025</v>
      </c>
      <c r="MM47" s="15">
        <f t="shared" si="94"/>
        <v>462</v>
      </c>
      <c r="MN47" s="15">
        <f t="shared" si="94"/>
        <v>703</v>
      </c>
      <c r="MO47" s="15">
        <f t="shared" si="94"/>
        <v>4202</v>
      </c>
      <c r="MP47" s="15">
        <f t="shared" si="94"/>
        <v>3365</v>
      </c>
      <c r="MQ47" s="15">
        <f t="shared" si="94"/>
        <v>802</v>
      </c>
      <c r="MR47" s="15">
        <f t="shared" si="94"/>
        <v>0</v>
      </c>
      <c r="MS47" s="15">
        <f t="shared" si="94"/>
        <v>5039</v>
      </c>
      <c r="MT47" s="15">
        <f t="shared" si="94"/>
        <v>0</v>
      </c>
      <c r="MU47" s="15">
        <f t="shared" si="94"/>
        <v>629</v>
      </c>
      <c r="MV47" s="15">
        <f t="shared" si="94"/>
        <v>267</v>
      </c>
      <c r="MW47" s="15">
        <f t="shared" si="94"/>
        <v>359</v>
      </c>
      <c r="MX47" s="15">
        <f t="shared" si="94"/>
        <v>4903</v>
      </c>
      <c r="MY47" s="15">
        <f t="shared" si="94"/>
        <v>6154</v>
      </c>
      <c r="MZ47" s="15">
        <f t="shared" si="94"/>
        <v>1393</v>
      </c>
      <c r="NA47" s="15">
        <f t="shared" si="94"/>
        <v>1527</v>
      </c>
      <c r="NB47" s="15">
        <f t="shared" si="94"/>
        <v>3027</v>
      </c>
      <c r="NC47" s="15">
        <f t="shared" si="94"/>
        <v>941</v>
      </c>
      <c r="ND47" s="15">
        <f t="shared" si="94"/>
        <v>192</v>
      </c>
      <c r="NE47" s="15">
        <f t="shared" si="94"/>
        <v>73</v>
      </c>
      <c r="NF47" s="15">
        <f t="shared" si="94"/>
        <v>408</v>
      </c>
      <c r="NG47" s="15">
        <f t="shared" si="94"/>
        <v>1489</v>
      </c>
      <c r="NH47" s="15">
        <f t="shared" si="94"/>
        <v>1081</v>
      </c>
      <c r="NI47" s="15">
        <f t="shared" si="94"/>
        <v>4599</v>
      </c>
      <c r="NJ47" s="15">
        <f t="shared" si="94"/>
        <v>81511</v>
      </c>
      <c r="NK47" s="15">
        <f t="shared" si="94"/>
        <v>8884</v>
      </c>
      <c r="NL47" s="15">
        <f t="shared" si="94"/>
        <v>265758</v>
      </c>
      <c r="NM47" s="15">
        <f t="shared" si="94"/>
        <v>95508</v>
      </c>
      <c r="NN47" s="15">
        <f t="shared" si="94"/>
        <v>21546</v>
      </c>
      <c r="NO47" s="15">
        <f t="shared" si="94"/>
        <v>12756</v>
      </c>
      <c r="NP47" s="15">
        <f t="shared" si="94"/>
        <v>45966</v>
      </c>
      <c r="NQ47" s="15">
        <f t="shared" si="94"/>
        <v>39576</v>
      </c>
      <c r="NR47" s="15">
        <f t="shared" si="94"/>
        <v>5910</v>
      </c>
      <c r="NS47" s="15">
        <f t="shared" si="94"/>
        <v>10778</v>
      </c>
      <c r="NT47" s="15">
        <f t="shared" si="94"/>
        <v>4397</v>
      </c>
      <c r="NU47" s="15">
        <f t="shared" si="94"/>
        <v>6</v>
      </c>
      <c r="NV47" s="15">
        <f t="shared" si="94"/>
        <v>3135</v>
      </c>
      <c r="NW47" s="15">
        <f t="shared" si="94"/>
        <v>8596</v>
      </c>
      <c r="NX47" s="15">
        <f t="shared" ref="NX47:OZ47" si="95">NX18</f>
        <v>7066</v>
      </c>
      <c r="NY47" s="15">
        <f t="shared" si="95"/>
        <v>558</v>
      </c>
      <c r="NZ47" s="15">
        <f t="shared" si="95"/>
        <v>335</v>
      </c>
      <c r="OA47" s="15">
        <f t="shared" si="95"/>
        <v>435</v>
      </c>
      <c r="OB47" s="15">
        <f t="shared" si="95"/>
        <v>1838</v>
      </c>
      <c r="OC47" s="15">
        <f t="shared" si="95"/>
        <v>9835</v>
      </c>
      <c r="OD47" s="15">
        <f t="shared" si="95"/>
        <v>2483</v>
      </c>
      <c r="OE47" s="15">
        <f t="shared" si="95"/>
        <v>764</v>
      </c>
      <c r="OF47" s="15">
        <f t="shared" si="95"/>
        <v>9623</v>
      </c>
      <c r="OG47" s="15">
        <f t="shared" si="95"/>
        <v>393</v>
      </c>
      <c r="OH47" s="15">
        <f t="shared" si="95"/>
        <v>53</v>
      </c>
      <c r="OI47" s="15">
        <f t="shared" si="95"/>
        <v>838</v>
      </c>
      <c r="OJ47" s="15">
        <f t="shared" si="95"/>
        <v>979</v>
      </c>
      <c r="OK47" s="15">
        <f t="shared" si="95"/>
        <v>990</v>
      </c>
      <c r="OL47" s="15">
        <f t="shared" si="95"/>
        <v>53693</v>
      </c>
      <c r="OM47" s="15">
        <f t="shared" si="95"/>
        <v>0</v>
      </c>
      <c r="ON47" s="15">
        <f t="shared" si="95"/>
        <v>0</v>
      </c>
      <c r="OO47" s="15">
        <f t="shared" si="95"/>
        <v>4965</v>
      </c>
      <c r="OP47" s="15">
        <f t="shared" si="95"/>
        <v>11139176</v>
      </c>
      <c r="OQ47" s="15">
        <f t="shared" si="95"/>
        <v>27174</v>
      </c>
      <c r="OR47" s="15">
        <f t="shared" si="95"/>
        <v>0</v>
      </c>
      <c r="OS47" s="15">
        <f t="shared" si="95"/>
        <v>0</v>
      </c>
      <c r="OT47" s="15">
        <f t="shared" si="95"/>
        <v>0</v>
      </c>
      <c r="OU47" s="15">
        <f t="shared" si="95"/>
        <v>-1130145</v>
      </c>
      <c r="OV47" s="15">
        <f t="shared" si="95"/>
        <v>4559168</v>
      </c>
      <c r="OW47" s="15">
        <f t="shared" si="95"/>
        <v>3456197</v>
      </c>
      <c r="OX47" s="15">
        <f t="shared" si="95"/>
        <v>14595373</v>
      </c>
      <c r="OY47" s="15">
        <f t="shared" si="95"/>
        <v>11093292</v>
      </c>
      <c r="OZ47" s="15">
        <f t="shared" si="95"/>
        <v>3502081</v>
      </c>
      <c r="PA47" s="15">
        <f t="shared" ref="PA47:PB47" si="96">PA18</f>
        <v>0</v>
      </c>
      <c r="PB47" s="15">
        <f t="shared" si="96"/>
        <v>14595373</v>
      </c>
      <c r="PC47" s="20">
        <f>OX47-KO47</f>
        <v>13370266</v>
      </c>
      <c r="PD47" s="33">
        <f>PC47</f>
        <v>13370266</v>
      </c>
    </row>
    <row r="48" spans="1:422">
      <c r="A48" s="8" t="s">
        <v>568</v>
      </c>
      <c r="B48" s="9" t="s">
        <v>141</v>
      </c>
      <c r="C48" s="10">
        <f t="shared" si="0"/>
        <v>95</v>
      </c>
      <c r="D48" s="10">
        <f t="shared" ref="D48:BO48" si="97">D19</f>
        <v>20</v>
      </c>
      <c r="E48" s="10">
        <f t="shared" si="97"/>
        <v>80</v>
      </c>
      <c r="F48" s="10">
        <f t="shared" si="97"/>
        <v>38</v>
      </c>
      <c r="G48" s="10">
        <f t="shared" si="97"/>
        <v>528</v>
      </c>
      <c r="H48" s="10">
        <f t="shared" si="97"/>
        <v>225</v>
      </c>
      <c r="I48" s="10">
        <f t="shared" si="97"/>
        <v>34</v>
      </c>
      <c r="J48" s="10">
        <f t="shared" si="97"/>
        <v>29</v>
      </c>
      <c r="K48" s="10">
        <f t="shared" si="97"/>
        <v>20</v>
      </c>
      <c r="L48" s="10">
        <f t="shared" si="97"/>
        <v>50</v>
      </c>
      <c r="M48" s="10">
        <f t="shared" si="97"/>
        <v>2</v>
      </c>
      <c r="N48" s="10">
        <f t="shared" si="97"/>
        <v>1</v>
      </c>
      <c r="O48" s="10">
        <f t="shared" si="97"/>
        <v>3</v>
      </c>
      <c r="P48" s="10">
        <f t="shared" si="97"/>
        <v>471</v>
      </c>
      <c r="Q48" s="10">
        <f t="shared" si="97"/>
        <v>0</v>
      </c>
      <c r="R48" s="10">
        <f t="shared" si="97"/>
        <v>31</v>
      </c>
      <c r="S48" s="10">
        <f t="shared" si="97"/>
        <v>5</v>
      </c>
      <c r="T48" s="10">
        <f t="shared" si="97"/>
        <v>644</v>
      </c>
      <c r="U48" s="10">
        <f t="shared" si="97"/>
        <v>170</v>
      </c>
      <c r="V48" s="10">
        <f t="shared" si="97"/>
        <v>514</v>
      </c>
      <c r="W48" s="10">
        <f t="shared" si="97"/>
        <v>613</v>
      </c>
      <c r="X48" s="10">
        <f t="shared" si="97"/>
        <v>161</v>
      </c>
      <c r="Y48" s="10">
        <f t="shared" si="97"/>
        <v>38</v>
      </c>
      <c r="Z48" s="10">
        <f t="shared" si="97"/>
        <v>320</v>
      </c>
      <c r="AA48" s="10">
        <f t="shared" si="97"/>
        <v>124</v>
      </c>
      <c r="AB48" s="10">
        <f t="shared" si="97"/>
        <v>1</v>
      </c>
      <c r="AC48" s="10">
        <f t="shared" si="97"/>
        <v>15323</v>
      </c>
      <c r="AD48" s="10">
        <f t="shared" si="97"/>
        <v>1964</v>
      </c>
      <c r="AE48" s="10">
        <f t="shared" si="97"/>
        <v>3372</v>
      </c>
      <c r="AF48" s="10">
        <f t="shared" si="97"/>
        <v>476</v>
      </c>
      <c r="AG48" s="10">
        <f t="shared" si="97"/>
        <v>0</v>
      </c>
      <c r="AH48" s="10">
        <f t="shared" si="97"/>
        <v>2</v>
      </c>
      <c r="AI48" s="10">
        <f t="shared" si="97"/>
        <v>0</v>
      </c>
      <c r="AJ48" s="10">
        <f t="shared" si="97"/>
        <v>13</v>
      </c>
      <c r="AK48" s="10">
        <f t="shared" si="97"/>
        <v>0</v>
      </c>
      <c r="AL48" s="10">
        <f t="shared" si="97"/>
        <v>0</v>
      </c>
      <c r="AM48" s="10">
        <f t="shared" si="97"/>
        <v>50</v>
      </c>
      <c r="AN48" s="10">
        <f t="shared" si="97"/>
        <v>1824</v>
      </c>
      <c r="AO48" s="10">
        <f t="shared" si="97"/>
        <v>64</v>
      </c>
      <c r="AP48" s="10">
        <f t="shared" si="97"/>
        <v>67</v>
      </c>
      <c r="AQ48" s="10">
        <f t="shared" si="97"/>
        <v>155</v>
      </c>
      <c r="AR48" s="10">
        <f t="shared" si="97"/>
        <v>233</v>
      </c>
      <c r="AS48" s="10">
        <f t="shared" si="97"/>
        <v>458</v>
      </c>
      <c r="AT48" s="10">
        <f t="shared" si="97"/>
        <v>95</v>
      </c>
      <c r="AU48" s="10">
        <f t="shared" si="97"/>
        <v>228</v>
      </c>
      <c r="AV48" s="10">
        <f t="shared" si="97"/>
        <v>409</v>
      </c>
      <c r="AW48" s="10">
        <f t="shared" si="97"/>
        <v>1268</v>
      </c>
      <c r="AX48" s="10">
        <f t="shared" si="97"/>
        <v>1330</v>
      </c>
      <c r="AY48" s="10">
        <f t="shared" si="97"/>
        <v>1607</v>
      </c>
      <c r="AZ48" s="10">
        <f t="shared" si="97"/>
        <v>3287</v>
      </c>
      <c r="BA48" s="10">
        <f t="shared" si="97"/>
        <v>415</v>
      </c>
      <c r="BB48" s="10">
        <f t="shared" si="97"/>
        <v>42</v>
      </c>
      <c r="BC48" s="10">
        <f t="shared" si="97"/>
        <v>458</v>
      </c>
      <c r="BD48" s="10">
        <f t="shared" si="97"/>
        <v>205</v>
      </c>
      <c r="BE48" s="10">
        <f t="shared" si="97"/>
        <v>1540</v>
      </c>
      <c r="BF48" s="10">
        <f t="shared" si="97"/>
        <v>384</v>
      </c>
      <c r="BG48" s="10">
        <f t="shared" si="97"/>
        <v>13</v>
      </c>
      <c r="BH48" s="10">
        <f t="shared" si="97"/>
        <v>52</v>
      </c>
      <c r="BI48" s="10">
        <f t="shared" si="97"/>
        <v>0</v>
      </c>
      <c r="BJ48" s="10">
        <f t="shared" si="97"/>
        <v>95</v>
      </c>
      <c r="BK48" s="10">
        <f t="shared" si="97"/>
        <v>237</v>
      </c>
      <c r="BL48" s="10">
        <f t="shared" si="97"/>
        <v>188</v>
      </c>
      <c r="BM48" s="10">
        <f t="shared" si="97"/>
        <v>7890</v>
      </c>
      <c r="BN48" s="10">
        <f t="shared" si="97"/>
        <v>5597</v>
      </c>
      <c r="BO48" s="10">
        <f t="shared" si="97"/>
        <v>1648</v>
      </c>
      <c r="BP48" s="10">
        <f t="shared" ref="BP48:EA48" si="98">BP19</f>
        <v>69</v>
      </c>
      <c r="BQ48" s="10">
        <f t="shared" si="98"/>
        <v>976</v>
      </c>
      <c r="BR48" s="10">
        <f t="shared" si="98"/>
        <v>150</v>
      </c>
      <c r="BS48" s="10">
        <f t="shared" si="98"/>
        <v>162</v>
      </c>
      <c r="BT48" s="10">
        <f t="shared" si="98"/>
        <v>2422</v>
      </c>
      <c r="BU48" s="10">
        <f t="shared" si="98"/>
        <v>2034</v>
      </c>
      <c r="BV48" s="10">
        <f t="shared" si="98"/>
        <v>2020</v>
      </c>
      <c r="BW48" s="10">
        <f t="shared" si="98"/>
        <v>209</v>
      </c>
      <c r="BX48" s="10">
        <f t="shared" si="98"/>
        <v>36</v>
      </c>
      <c r="BY48" s="10">
        <f t="shared" si="98"/>
        <v>7535</v>
      </c>
      <c r="BZ48" s="10">
        <f t="shared" si="98"/>
        <v>5228</v>
      </c>
      <c r="CA48" s="10">
        <f t="shared" si="98"/>
        <v>171</v>
      </c>
      <c r="CB48" s="10">
        <f t="shared" si="98"/>
        <v>47</v>
      </c>
      <c r="CC48" s="10">
        <f t="shared" si="98"/>
        <v>24</v>
      </c>
      <c r="CD48" s="10">
        <f t="shared" si="98"/>
        <v>74</v>
      </c>
      <c r="CE48" s="10">
        <f t="shared" si="98"/>
        <v>3183</v>
      </c>
      <c r="CF48" s="10">
        <f t="shared" si="98"/>
        <v>342</v>
      </c>
      <c r="CG48" s="10">
        <f t="shared" si="98"/>
        <v>4731</v>
      </c>
      <c r="CH48" s="10">
        <f t="shared" si="98"/>
        <v>113</v>
      </c>
      <c r="CI48" s="10">
        <f t="shared" si="98"/>
        <v>33</v>
      </c>
      <c r="CJ48" s="10">
        <f t="shared" si="98"/>
        <v>81</v>
      </c>
      <c r="CK48" s="10">
        <f t="shared" si="98"/>
        <v>7</v>
      </c>
      <c r="CL48" s="10">
        <f t="shared" si="98"/>
        <v>123</v>
      </c>
      <c r="CM48" s="10">
        <f t="shared" si="98"/>
        <v>576</v>
      </c>
      <c r="CN48" s="10">
        <f t="shared" si="98"/>
        <v>6353</v>
      </c>
      <c r="CO48" s="10">
        <f t="shared" si="98"/>
        <v>41</v>
      </c>
      <c r="CP48" s="10">
        <f t="shared" si="98"/>
        <v>230</v>
      </c>
      <c r="CQ48" s="10">
        <f t="shared" si="98"/>
        <v>23</v>
      </c>
      <c r="CR48" s="10">
        <f t="shared" si="98"/>
        <v>70</v>
      </c>
      <c r="CS48" s="10">
        <f t="shared" si="98"/>
        <v>13046</v>
      </c>
      <c r="CT48" s="10">
        <f t="shared" si="98"/>
        <v>122</v>
      </c>
      <c r="CU48" s="10">
        <f t="shared" si="98"/>
        <v>7876</v>
      </c>
      <c r="CV48" s="10">
        <f t="shared" si="98"/>
        <v>5456</v>
      </c>
      <c r="CW48" s="10">
        <f t="shared" si="98"/>
        <v>6882</v>
      </c>
      <c r="CX48" s="10">
        <f t="shared" si="98"/>
        <v>273</v>
      </c>
      <c r="CY48" s="10">
        <f t="shared" si="98"/>
        <v>2595</v>
      </c>
      <c r="CZ48" s="10">
        <f t="shared" si="98"/>
        <v>117</v>
      </c>
      <c r="DA48" s="10">
        <f t="shared" si="98"/>
        <v>15</v>
      </c>
      <c r="DB48" s="10">
        <f t="shared" si="98"/>
        <v>7</v>
      </c>
      <c r="DC48" s="10">
        <f t="shared" si="98"/>
        <v>902</v>
      </c>
      <c r="DD48" s="10">
        <f t="shared" si="98"/>
        <v>1095</v>
      </c>
      <c r="DE48" s="10">
        <f t="shared" si="98"/>
        <v>124</v>
      </c>
      <c r="DF48" s="10">
        <f t="shared" si="98"/>
        <v>3</v>
      </c>
      <c r="DG48" s="10">
        <f t="shared" si="98"/>
        <v>15</v>
      </c>
      <c r="DH48" s="10">
        <f t="shared" si="98"/>
        <v>64</v>
      </c>
      <c r="DI48" s="10">
        <f t="shared" si="98"/>
        <v>139</v>
      </c>
      <c r="DJ48" s="10">
        <f t="shared" si="98"/>
        <v>282</v>
      </c>
      <c r="DK48" s="10">
        <f t="shared" si="98"/>
        <v>30</v>
      </c>
      <c r="DL48" s="10">
        <f t="shared" si="98"/>
        <v>347</v>
      </c>
      <c r="DM48" s="10">
        <f t="shared" si="98"/>
        <v>28</v>
      </c>
      <c r="DN48" s="10">
        <f t="shared" si="98"/>
        <v>451</v>
      </c>
      <c r="DO48" s="10">
        <f t="shared" si="98"/>
        <v>74</v>
      </c>
      <c r="DP48" s="10">
        <f t="shared" si="98"/>
        <v>343</v>
      </c>
      <c r="DQ48" s="10">
        <f t="shared" si="98"/>
        <v>47</v>
      </c>
      <c r="DR48" s="10">
        <f t="shared" si="98"/>
        <v>1757</v>
      </c>
      <c r="DS48" s="10">
        <f t="shared" si="98"/>
        <v>106</v>
      </c>
      <c r="DT48" s="10">
        <f t="shared" si="98"/>
        <v>1634</v>
      </c>
      <c r="DU48" s="10">
        <f t="shared" si="98"/>
        <v>3583</v>
      </c>
      <c r="DV48" s="10">
        <f t="shared" si="98"/>
        <v>650</v>
      </c>
      <c r="DW48" s="10">
        <f t="shared" si="98"/>
        <v>1039</v>
      </c>
      <c r="DX48" s="10">
        <f t="shared" si="98"/>
        <v>360</v>
      </c>
      <c r="DY48" s="10">
        <f t="shared" si="98"/>
        <v>1732</v>
      </c>
      <c r="DZ48" s="10">
        <f t="shared" si="98"/>
        <v>1735</v>
      </c>
      <c r="EA48" s="10">
        <f t="shared" si="98"/>
        <v>7726</v>
      </c>
      <c r="EB48" s="10">
        <f t="shared" ref="EB48:GM48" si="99">EB19</f>
        <v>491</v>
      </c>
      <c r="EC48" s="10">
        <f t="shared" si="99"/>
        <v>1048</v>
      </c>
      <c r="ED48" s="10">
        <f t="shared" si="99"/>
        <v>297</v>
      </c>
      <c r="EE48" s="10">
        <f t="shared" si="99"/>
        <v>50989</v>
      </c>
      <c r="EF48" s="10">
        <f t="shared" si="99"/>
        <v>27073</v>
      </c>
      <c r="EG48" s="10">
        <f t="shared" si="99"/>
        <v>41844</v>
      </c>
      <c r="EH48" s="10">
        <f t="shared" si="99"/>
        <v>10047</v>
      </c>
      <c r="EI48" s="10">
        <f t="shared" si="99"/>
        <v>69690</v>
      </c>
      <c r="EJ48" s="10">
        <f t="shared" si="99"/>
        <v>10390</v>
      </c>
      <c r="EK48" s="10">
        <f t="shared" si="99"/>
        <v>13313</v>
      </c>
      <c r="EL48" s="10">
        <f t="shared" si="99"/>
        <v>23541</v>
      </c>
      <c r="EM48" s="10">
        <f t="shared" si="99"/>
        <v>13542</v>
      </c>
      <c r="EN48" s="10">
        <f t="shared" si="99"/>
        <v>50351</v>
      </c>
      <c r="EO48" s="10">
        <f t="shared" si="99"/>
        <v>12491</v>
      </c>
      <c r="EP48" s="10">
        <f t="shared" si="99"/>
        <v>3830</v>
      </c>
      <c r="EQ48" s="10">
        <f t="shared" si="99"/>
        <v>1590</v>
      </c>
      <c r="ER48" s="10">
        <f t="shared" si="99"/>
        <v>374</v>
      </c>
      <c r="ES48" s="10">
        <f t="shared" si="99"/>
        <v>29917</v>
      </c>
      <c r="ET48" s="10">
        <f t="shared" si="99"/>
        <v>23943</v>
      </c>
      <c r="EU48" s="10">
        <f t="shared" si="99"/>
        <v>2173</v>
      </c>
      <c r="EV48" s="10">
        <f t="shared" si="99"/>
        <v>45</v>
      </c>
      <c r="EW48" s="10">
        <f t="shared" si="99"/>
        <v>139</v>
      </c>
      <c r="EX48" s="10">
        <f t="shared" si="99"/>
        <v>4283</v>
      </c>
      <c r="EY48" s="10">
        <f t="shared" si="99"/>
        <v>4409</v>
      </c>
      <c r="EZ48" s="10">
        <f t="shared" si="99"/>
        <v>2581</v>
      </c>
      <c r="FA48" s="10">
        <f t="shared" si="99"/>
        <v>33654</v>
      </c>
      <c r="FB48" s="10">
        <f t="shared" si="99"/>
        <v>618</v>
      </c>
      <c r="FC48" s="10">
        <f t="shared" si="99"/>
        <v>742</v>
      </c>
      <c r="FD48" s="10">
        <f t="shared" si="99"/>
        <v>468</v>
      </c>
      <c r="FE48" s="10">
        <f t="shared" si="99"/>
        <v>5401</v>
      </c>
      <c r="FF48" s="10">
        <f t="shared" si="99"/>
        <v>94</v>
      </c>
      <c r="FG48" s="10">
        <f t="shared" si="99"/>
        <v>477</v>
      </c>
      <c r="FH48" s="10">
        <f t="shared" si="99"/>
        <v>173</v>
      </c>
      <c r="FI48" s="10">
        <f t="shared" si="99"/>
        <v>28</v>
      </c>
      <c r="FJ48" s="10">
        <f t="shared" si="99"/>
        <v>332</v>
      </c>
      <c r="FK48" s="10">
        <f t="shared" si="99"/>
        <v>6854</v>
      </c>
      <c r="FL48" s="10">
        <f t="shared" si="99"/>
        <v>4342</v>
      </c>
      <c r="FM48" s="10">
        <f t="shared" si="99"/>
        <v>19995</v>
      </c>
      <c r="FN48" s="10">
        <f t="shared" si="99"/>
        <v>288</v>
      </c>
      <c r="FO48" s="10">
        <f t="shared" si="99"/>
        <v>2426</v>
      </c>
      <c r="FP48" s="10">
        <f t="shared" si="99"/>
        <v>11482</v>
      </c>
      <c r="FQ48" s="10">
        <f t="shared" si="99"/>
        <v>1262</v>
      </c>
      <c r="FR48" s="10">
        <f t="shared" si="99"/>
        <v>8086</v>
      </c>
      <c r="FS48" s="10">
        <f t="shared" si="99"/>
        <v>117942</v>
      </c>
      <c r="FT48" s="10">
        <f t="shared" si="99"/>
        <v>2394</v>
      </c>
      <c r="FU48" s="10">
        <f t="shared" si="99"/>
        <v>4256</v>
      </c>
      <c r="FV48" s="10">
        <f t="shared" si="99"/>
        <v>15460</v>
      </c>
      <c r="FW48" s="10">
        <f t="shared" si="99"/>
        <v>14986</v>
      </c>
      <c r="FX48" s="10">
        <f t="shared" si="99"/>
        <v>30519</v>
      </c>
      <c r="FY48" s="10">
        <f t="shared" si="99"/>
        <v>7565</v>
      </c>
      <c r="FZ48" s="10">
        <f t="shared" si="99"/>
        <v>2577</v>
      </c>
      <c r="GA48" s="10">
        <f t="shared" si="99"/>
        <v>3043</v>
      </c>
      <c r="GB48" s="10">
        <f t="shared" si="99"/>
        <v>6202</v>
      </c>
      <c r="GC48" s="10">
        <f t="shared" si="99"/>
        <v>3385</v>
      </c>
      <c r="GD48" s="10">
        <f t="shared" si="99"/>
        <v>1354</v>
      </c>
      <c r="GE48" s="10">
        <f t="shared" si="99"/>
        <v>1837</v>
      </c>
      <c r="GF48" s="10">
        <f t="shared" si="99"/>
        <v>1015</v>
      </c>
      <c r="GG48" s="10">
        <f t="shared" si="99"/>
        <v>322</v>
      </c>
      <c r="GH48" s="10">
        <f t="shared" si="99"/>
        <v>491</v>
      </c>
      <c r="GI48" s="10">
        <f t="shared" si="99"/>
        <v>89</v>
      </c>
      <c r="GJ48" s="10">
        <f t="shared" si="99"/>
        <v>35823</v>
      </c>
      <c r="GK48" s="10">
        <f t="shared" si="99"/>
        <v>5605</v>
      </c>
      <c r="GL48" s="10">
        <f t="shared" si="99"/>
        <v>413</v>
      </c>
      <c r="GM48" s="10">
        <f t="shared" si="99"/>
        <v>3158</v>
      </c>
      <c r="GN48" s="10">
        <f t="shared" ref="GN48:IY48" si="100">GN19</f>
        <v>77590</v>
      </c>
      <c r="GO48" s="10">
        <f t="shared" si="100"/>
        <v>7729</v>
      </c>
      <c r="GP48" s="10">
        <f t="shared" si="100"/>
        <v>4924</v>
      </c>
      <c r="GQ48" s="10">
        <f t="shared" si="100"/>
        <v>14607</v>
      </c>
      <c r="GR48" s="10">
        <f t="shared" si="100"/>
        <v>22999</v>
      </c>
      <c r="GS48" s="10">
        <f t="shared" si="100"/>
        <v>10283</v>
      </c>
      <c r="GT48" s="10">
        <f t="shared" si="100"/>
        <v>1087</v>
      </c>
      <c r="GU48" s="11">
        <f t="shared" si="100"/>
        <v>4046</v>
      </c>
      <c r="GV48" s="11">
        <f t="shared" si="100"/>
        <v>6654</v>
      </c>
      <c r="GW48" s="11">
        <f t="shared" si="100"/>
        <v>344</v>
      </c>
      <c r="GX48" s="11">
        <f t="shared" si="100"/>
        <v>3374</v>
      </c>
      <c r="GY48" s="11">
        <f t="shared" si="100"/>
        <v>68</v>
      </c>
      <c r="GZ48" s="11">
        <f t="shared" si="100"/>
        <v>3008</v>
      </c>
      <c r="HA48" s="11">
        <f t="shared" si="100"/>
        <v>1539</v>
      </c>
      <c r="HB48" s="11">
        <f t="shared" si="100"/>
        <v>1098</v>
      </c>
      <c r="HC48" s="11">
        <f t="shared" si="100"/>
        <v>12092</v>
      </c>
      <c r="HD48" s="11">
        <f t="shared" si="100"/>
        <v>24400</v>
      </c>
      <c r="HE48" s="11">
        <f t="shared" si="100"/>
        <v>6885</v>
      </c>
      <c r="HF48" s="11">
        <f t="shared" si="100"/>
        <v>6249</v>
      </c>
      <c r="HG48" s="11">
        <f t="shared" si="100"/>
        <v>312</v>
      </c>
      <c r="HH48" s="11">
        <f t="shared" si="100"/>
        <v>3154</v>
      </c>
      <c r="HI48" s="11">
        <f t="shared" si="100"/>
        <v>4505</v>
      </c>
      <c r="HJ48" s="11">
        <f t="shared" si="100"/>
        <v>2352</v>
      </c>
      <c r="HK48" s="11">
        <f t="shared" si="100"/>
        <v>350840</v>
      </c>
      <c r="HL48" s="11">
        <f t="shared" si="100"/>
        <v>321</v>
      </c>
      <c r="HM48" s="11">
        <f t="shared" si="100"/>
        <v>17165</v>
      </c>
      <c r="HN48" s="11">
        <f t="shared" si="100"/>
        <v>4092</v>
      </c>
      <c r="HO48" s="11">
        <f t="shared" si="100"/>
        <v>5247</v>
      </c>
      <c r="HP48" s="11">
        <f t="shared" si="100"/>
        <v>6310</v>
      </c>
      <c r="HQ48" s="11">
        <f t="shared" si="100"/>
        <v>5852</v>
      </c>
      <c r="HR48" s="11">
        <f t="shared" si="100"/>
        <v>6578</v>
      </c>
      <c r="HS48" s="11">
        <f t="shared" si="100"/>
        <v>10831</v>
      </c>
      <c r="HT48" s="11">
        <f t="shared" si="100"/>
        <v>787</v>
      </c>
      <c r="HU48" s="11">
        <f t="shared" si="100"/>
        <v>1531</v>
      </c>
      <c r="HV48" s="11">
        <f t="shared" si="100"/>
        <v>1289</v>
      </c>
      <c r="HW48" s="11">
        <f t="shared" si="100"/>
        <v>4920</v>
      </c>
      <c r="HX48" s="11">
        <f t="shared" si="100"/>
        <v>1311</v>
      </c>
      <c r="HY48" s="11">
        <f t="shared" si="100"/>
        <v>4404</v>
      </c>
      <c r="HZ48" s="11">
        <f t="shared" si="100"/>
        <v>1209</v>
      </c>
      <c r="IA48" s="11">
        <f t="shared" si="100"/>
        <v>4804</v>
      </c>
      <c r="IB48" s="11">
        <f t="shared" si="100"/>
        <v>46</v>
      </c>
      <c r="IC48" s="11">
        <f t="shared" si="100"/>
        <v>1455</v>
      </c>
      <c r="ID48" s="11">
        <f t="shared" si="100"/>
        <v>7489</v>
      </c>
      <c r="IE48" s="11">
        <f t="shared" si="100"/>
        <v>405</v>
      </c>
      <c r="IF48" s="11">
        <f t="shared" si="100"/>
        <v>4417</v>
      </c>
      <c r="IG48" s="11">
        <f t="shared" si="100"/>
        <v>6014</v>
      </c>
      <c r="IH48" s="11">
        <f t="shared" si="100"/>
        <v>7621</v>
      </c>
      <c r="II48" s="11">
        <f t="shared" si="100"/>
        <v>1183</v>
      </c>
      <c r="IJ48" s="11">
        <f t="shared" si="100"/>
        <v>2043</v>
      </c>
      <c r="IK48" s="11">
        <f t="shared" si="100"/>
        <v>3579</v>
      </c>
      <c r="IL48" s="11">
        <f t="shared" si="100"/>
        <v>8424</v>
      </c>
      <c r="IM48" s="11">
        <f t="shared" si="100"/>
        <v>13501</v>
      </c>
      <c r="IN48" s="11">
        <f t="shared" si="100"/>
        <v>42238</v>
      </c>
      <c r="IO48" s="11">
        <f t="shared" si="100"/>
        <v>10990</v>
      </c>
      <c r="IP48" s="11">
        <f t="shared" si="100"/>
        <v>12</v>
      </c>
      <c r="IQ48" s="11">
        <f t="shared" si="100"/>
        <v>8461</v>
      </c>
      <c r="IR48" s="11">
        <f t="shared" si="100"/>
        <v>579</v>
      </c>
      <c r="IS48" s="11">
        <f t="shared" si="100"/>
        <v>3910</v>
      </c>
      <c r="IT48" s="11">
        <f t="shared" si="100"/>
        <v>927</v>
      </c>
      <c r="IU48" s="11">
        <f t="shared" si="100"/>
        <v>368</v>
      </c>
      <c r="IV48" s="11">
        <f t="shared" si="100"/>
        <v>9297</v>
      </c>
      <c r="IW48" s="11">
        <f t="shared" si="100"/>
        <v>1381</v>
      </c>
      <c r="IX48" s="11">
        <f t="shared" si="100"/>
        <v>395</v>
      </c>
      <c r="IY48" s="11">
        <f t="shared" si="100"/>
        <v>231</v>
      </c>
      <c r="IZ48" s="11">
        <f t="shared" ref="IZ48:LK48" si="101">IZ19</f>
        <v>121</v>
      </c>
      <c r="JA48" s="11">
        <f t="shared" si="101"/>
        <v>2239</v>
      </c>
      <c r="JB48" s="11">
        <f t="shared" si="101"/>
        <v>13881</v>
      </c>
      <c r="JC48" s="11">
        <f t="shared" si="101"/>
        <v>2594</v>
      </c>
      <c r="JD48" s="11">
        <f t="shared" si="101"/>
        <v>684</v>
      </c>
      <c r="JE48" s="11">
        <f t="shared" si="101"/>
        <v>107</v>
      </c>
      <c r="JF48" s="11">
        <f t="shared" si="101"/>
        <v>812</v>
      </c>
      <c r="JG48" s="11">
        <f t="shared" si="101"/>
        <v>1528</v>
      </c>
      <c r="JH48" s="11">
        <f t="shared" si="101"/>
        <v>883</v>
      </c>
      <c r="JI48" s="11">
        <f t="shared" si="101"/>
        <v>950</v>
      </c>
      <c r="JJ48" s="11">
        <f t="shared" si="101"/>
        <v>395</v>
      </c>
      <c r="JK48" s="11">
        <f t="shared" si="101"/>
        <v>35</v>
      </c>
      <c r="JL48" s="11">
        <f t="shared" si="101"/>
        <v>133</v>
      </c>
      <c r="JM48" s="11">
        <f t="shared" si="101"/>
        <v>1028</v>
      </c>
      <c r="JN48" s="11">
        <f t="shared" si="101"/>
        <v>1103</v>
      </c>
      <c r="JO48" s="11">
        <f t="shared" si="101"/>
        <v>20</v>
      </c>
      <c r="JP48" s="11">
        <f t="shared" si="101"/>
        <v>7601</v>
      </c>
      <c r="JQ48" s="11">
        <f t="shared" si="101"/>
        <v>700</v>
      </c>
      <c r="JR48" s="11">
        <f t="shared" si="101"/>
        <v>681</v>
      </c>
      <c r="JS48" s="11">
        <f t="shared" si="101"/>
        <v>154</v>
      </c>
      <c r="JT48" s="11">
        <f t="shared" si="101"/>
        <v>512</v>
      </c>
      <c r="JU48" s="11">
        <f t="shared" si="101"/>
        <v>42553</v>
      </c>
      <c r="JV48" s="11">
        <f t="shared" si="101"/>
        <v>120</v>
      </c>
      <c r="JW48" s="11">
        <f t="shared" si="101"/>
        <v>10728</v>
      </c>
      <c r="JX48" s="11">
        <f t="shared" si="101"/>
        <v>13240</v>
      </c>
      <c r="JY48" s="11">
        <f t="shared" si="101"/>
        <v>10308</v>
      </c>
      <c r="JZ48" s="11">
        <f t="shared" si="101"/>
        <v>2578</v>
      </c>
      <c r="KA48" s="11">
        <f t="shared" si="101"/>
        <v>790</v>
      </c>
      <c r="KB48" s="11">
        <f t="shared" si="101"/>
        <v>717</v>
      </c>
      <c r="KC48" s="11">
        <f t="shared" si="101"/>
        <v>533</v>
      </c>
      <c r="KD48" s="11">
        <f t="shared" si="101"/>
        <v>1713</v>
      </c>
      <c r="KE48" s="11">
        <f t="shared" si="101"/>
        <v>1450</v>
      </c>
      <c r="KF48" s="11">
        <f t="shared" si="101"/>
        <v>4992</v>
      </c>
      <c r="KG48" s="11">
        <f t="shared" si="101"/>
        <v>30</v>
      </c>
      <c r="KH48" s="11">
        <f t="shared" si="101"/>
        <v>466</v>
      </c>
      <c r="KI48" s="11">
        <f t="shared" si="101"/>
        <v>13</v>
      </c>
      <c r="KJ48" s="11">
        <f t="shared" si="101"/>
        <v>87</v>
      </c>
      <c r="KK48" s="11">
        <f t="shared" si="101"/>
        <v>58</v>
      </c>
      <c r="KL48" s="11">
        <f t="shared" si="101"/>
        <v>18670</v>
      </c>
      <c r="KM48" s="11">
        <f t="shared" si="101"/>
        <v>33182</v>
      </c>
      <c r="KN48" s="11">
        <f t="shared" si="101"/>
        <v>398</v>
      </c>
      <c r="KO48" s="11">
        <f t="shared" si="101"/>
        <v>121327</v>
      </c>
      <c r="KP48" s="11">
        <f t="shared" si="101"/>
        <v>990</v>
      </c>
      <c r="KQ48" s="11">
        <f t="shared" si="101"/>
        <v>29179</v>
      </c>
      <c r="KR48" s="11">
        <f t="shared" si="101"/>
        <v>139700</v>
      </c>
      <c r="KS48" s="11">
        <f t="shared" si="101"/>
        <v>97961</v>
      </c>
      <c r="KT48" s="11">
        <f t="shared" si="101"/>
        <v>939</v>
      </c>
      <c r="KU48" s="11">
        <f t="shared" si="101"/>
        <v>9193</v>
      </c>
      <c r="KV48" s="11">
        <f t="shared" si="101"/>
        <v>8003</v>
      </c>
      <c r="KW48" s="11">
        <f t="shared" si="101"/>
        <v>3347</v>
      </c>
      <c r="KX48" s="11">
        <f t="shared" si="101"/>
        <v>8674</v>
      </c>
      <c r="KY48" s="11">
        <f t="shared" si="101"/>
        <v>4753</v>
      </c>
      <c r="KZ48" s="11">
        <f t="shared" si="101"/>
        <v>525</v>
      </c>
      <c r="LA48" s="11">
        <f t="shared" si="101"/>
        <v>809</v>
      </c>
      <c r="LB48" s="11">
        <f t="shared" si="101"/>
        <v>572</v>
      </c>
      <c r="LC48" s="11">
        <f t="shared" si="101"/>
        <v>20374</v>
      </c>
      <c r="LD48" s="11">
        <f t="shared" si="101"/>
        <v>3285</v>
      </c>
      <c r="LE48" s="11">
        <f t="shared" si="101"/>
        <v>545</v>
      </c>
      <c r="LF48" s="11">
        <f t="shared" si="101"/>
        <v>17695</v>
      </c>
      <c r="LG48" s="11">
        <f t="shared" si="101"/>
        <v>1573</v>
      </c>
      <c r="LH48" s="11">
        <f t="shared" si="101"/>
        <v>1810</v>
      </c>
      <c r="LI48" s="11">
        <f t="shared" si="101"/>
        <v>525</v>
      </c>
      <c r="LJ48" s="11">
        <f t="shared" si="101"/>
        <v>1014</v>
      </c>
      <c r="LK48" s="11">
        <f t="shared" si="101"/>
        <v>405050</v>
      </c>
      <c r="LL48" s="11">
        <f t="shared" ref="LL48:NW48" si="102">LL19</f>
        <v>275841</v>
      </c>
      <c r="LM48" s="11">
        <f t="shared" si="102"/>
        <v>903668</v>
      </c>
      <c r="LN48" s="11">
        <f t="shared" si="102"/>
        <v>61701</v>
      </c>
      <c r="LO48" s="11">
        <f t="shared" si="102"/>
        <v>105231</v>
      </c>
      <c r="LP48" s="11">
        <f t="shared" si="102"/>
        <v>32429</v>
      </c>
      <c r="LQ48" s="11">
        <f t="shared" si="102"/>
        <v>155</v>
      </c>
      <c r="LR48" s="11">
        <f t="shared" si="102"/>
        <v>108</v>
      </c>
      <c r="LS48" s="11">
        <f t="shared" si="102"/>
        <v>1357290</v>
      </c>
      <c r="LT48" s="11">
        <f t="shared" si="102"/>
        <v>18137</v>
      </c>
      <c r="LU48" s="11">
        <f t="shared" si="102"/>
        <v>3495</v>
      </c>
      <c r="LV48" s="11">
        <f t="shared" si="102"/>
        <v>25590</v>
      </c>
      <c r="LW48" s="11">
        <f t="shared" si="102"/>
        <v>26484</v>
      </c>
      <c r="LX48" s="11">
        <f t="shared" si="102"/>
        <v>1006</v>
      </c>
      <c r="LY48" s="11">
        <f t="shared" si="102"/>
        <v>1415</v>
      </c>
      <c r="LZ48" s="11">
        <f t="shared" si="102"/>
        <v>9399</v>
      </c>
      <c r="MA48" s="11">
        <f t="shared" si="102"/>
        <v>495</v>
      </c>
      <c r="MB48" s="11">
        <f t="shared" si="102"/>
        <v>3122</v>
      </c>
      <c r="MC48" s="11">
        <f t="shared" si="102"/>
        <v>455</v>
      </c>
      <c r="MD48" s="11">
        <f t="shared" si="102"/>
        <v>3954</v>
      </c>
      <c r="ME48" s="11">
        <f t="shared" si="102"/>
        <v>7222</v>
      </c>
      <c r="MF48" s="11">
        <f t="shared" si="102"/>
        <v>23996</v>
      </c>
      <c r="MG48" s="11">
        <f t="shared" si="102"/>
        <v>5921</v>
      </c>
      <c r="MH48" s="11">
        <f t="shared" si="102"/>
        <v>2484</v>
      </c>
      <c r="MI48" s="11">
        <f t="shared" si="102"/>
        <v>1166</v>
      </c>
      <c r="MJ48" s="11">
        <f t="shared" si="102"/>
        <v>1957</v>
      </c>
      <c r="MK48" s="11">
        <f t="shared" si="102"/>
        <v>2475</v>
      </c>
      <c r="ML48" s="11">
        <f t="shared" si="102"/>
        <v>8039</v>
      </c>
      <c r="MM48" s="11">
        <f t="shared" si="102"/>
        <v>1275</v>
      </c>
      <c r="MN48" s="11">
        <f t="shared" si="102"/>
        <v>5168</v>
      </c>
      <c r="MO48" s="11">
        <f t="shared" si="102"/>
        <v>2833</v>
      </c>
      <c r="MP48" s="11">
        <f t="shared" si="102"/>
        <v>9302</v>
      </c>
      <c r="MQ48" s="11">
        <f t="shared" si="102"/>
        <v>729</v>
      </c>
      <c r="MR48" s="11">
        <f t="shared" si="102"/>
        <v>0</v>
      </c>
      <c r="MS48" s="11">
        <f t="shared" si="102"/>
        <v>6102</v>
      </c>
      <c r="MT48" s="11">
        <f t="shared" si="102"/>
        <v>8809</v>
      </c>
      <c r="MU48" s="11">
        <f t="shared" si="102"/>
        <v>4659</v>
      </c>
      <c r="MV48" s="11">
        <f t="shared" si="102"/>
        <v>678</v>
      </c>
      <c r="MW48" s="11">
        <f t="shared" si="102"/>
        <v>709</v>
      </c>
      <c r="MX48" s="11">
        <f t="shared" si="102"/>
        <v>17585</v>
      </c>
      <c r="MY48" s="11">
        <f t="shared" si="102"/>
        <v>3609</v>
      </c>
      <c r="MZ48" s="11">
        <f t="shared" si="102"/>
        <v>21043</v>
      </c>
      <c r="NA48" s="11">
        <f t="shared" si="102"/>
        <v>1142</v>
      </c>
      <c r="NB48" s="11">
        <f t="shared" si="102"/>
        <v>7301</v>
      </c>
      <c r="NC48" s="11">
        <f t="shared" si="102"/>
        <v>16199</v>
      </c>
      <c r="ND48" s="11">
        <f t="shared" si="102"/>
        <v>11696</v>
      </c>
      <c r="NE48" s="11">
        <f t="shared" si="102"/>
        <v>1066</v>
      </c>
      <c r="NF48" s="11">
        <f t="shared" si="102"/>
        <v>4867</v>
      </c>
      <c r="NG48" s="11">
        <f t="shared" si="102"/>
        <v>20768</v>
      </c>
      <c r="NH48" s="11">
        <f t="shared" si="102"/>
        <v>2105</v>
      </c>
      <c r="NI48" s="11">
        <f t="shared" si="102"/>
        <v>35214</v>
      </c>
      <c r="NJ48" s="11">
        <f t="shared" si="102"/>
        <v>24401</v>
      </c>
      <c r="NK48" s="11">
        <f t="shared" si="102"/>
        <v>2927</v>
      </c>
      <c r="NL48" s="11">
        <f t="shared" si="102"/>
        <v>71747</v>
      </c>
      <c r="NM48" s="11">
        <f t="shared" si="102"/>
        <v>93575</v>
      </c>
      <c r="NN48" s="11">
        <f t="shared" si="102"/>
        <v>166021</v>
      </c>
      <c r="NO48" s="11">
        <f t="shared" si="102"/>
        <v>2082</v>
      </c>
      <c r="NP48" s="11">
        <f t="shared" si="102"/>
        <v>15620</v>
      </c>
      <c r="NQ48" s="11">
        <f t="shared" si="102"/>
        <v>29257</v>
      </c>
      <c r="NR48" s="11">
        <f t="shared" si="102"/>
        <v>3985</v>
      </c>
      <c r="NS48" s="11">
        <f t="shared" si="102"/>
        <v>23708</v>
      </c>
      <c r="NT48" s="11">
        <f t="shared" si="102"/>
        <v>11337</v>
      </c>
      <c r="NU48" s="11">
        <f t="shared" si="102"/>
        <v>15586</v>
      </c>
      <c r="NV48" s="11">
        <f t="shared" si="102"/>
        <v>909</v>
      </c>
      <c r="NW48" s="11">
        <f t="shared" si="102"/>
        <v>3572</v>
      </c>
      <c r="NX48" s="11">
        <f t="shared" ref="NX48:OZ48" si="103">NX19</f>
        <v>8484</v>
      </c>
      <c r="NY48" s="11">
        <f t="shared" si="103"/>
        <v>3885</v>
      </c>
      <c r="NZ48" s="11">
        <f t="shared" si="103"/>
        <v>1982</v>
      </c>
      <c r="OA48" s="11">
        <f t="shared" si="103"/>
        <v>3042</v>
      </c>
      <c r="OB48" s="11">
        <f t="shared" si="103"/>
        <v>4248</v>
      </c>
      <c r="OC48" s="11">
        <f t="shared" si="103"/>
        <v>17894</v>
      </c>
      <c r="OD48" s="11">
        <f t="shared" si="103"/>
        <v>15312</v>
      </c>
      <c r="OE48" s="11">
        <f t="shared" si="103"/>
        <v>3431</v>
      </c>
      <c r="OF48" s="11">
        <f t="shared" si="103"/>
        <v>48715</v>
      </c>
      <c r="OG48" s="11">
        <f t="shared" si="103"/>
        <v>5283</v>
      </c>
      <c r="OH48" s="11">
        <f t="shared" si="103"/>
        <v>3523</v>
      </c>
      <c r="OI48" s="11">
        <f t="shared" si="103"/>
        <v>5081</v>
      </c>
      <c r="OJ48" s="11">
        <f t="shared" si="103"/>
        <v>8138</v>
      </c>
      <c r="OK48" s="11">
        <f t="shared" si="103"/>
        <v>87</v>
      </c>
      <c r="OL48" s="11">
        <f t="shared" si="103"/>
        <v>6647</v>
      </c>
      <c r="OM48" s="11">
        <f t="shared" si="103"/>
        <v>0</v>
      </c>
      <c r="ON48" s="11">
        <f t="shared" si="103"/>
        <v>0</v>
      </c>
      <c r="OO48" s="11">
        <f t="shared" si="103"/>
        <v>21679</v>
      </c>
      <c r="OP48" s="11">
        <f t="shared" si="103"/>
        <v>6433111</v>
      </c>
      <c r="OQ48" s="11">
        <f t="shared" si="103"/>
        <v>1732704</v>
      </c>
      <c r="OR48" s="11">
        <f t="shared" si="103"/>
        <v>0</v>
      </c>
      <c r="OS48" s="11">
        <f t="shared" si="103"/>
        <v>0</v>
      </c>
      <c r="OT48" s="11">
        <f t="shared" si="103"/>
        <v>0</v>
      </c>
      <c r="OU48" s="11">
        <f t="shared" si="103"/>
        <v>-905051</v>
      </c>
      <c r="OV48" s="11">
        <f t="shared" si="103"/>
        <v>127351</v>
      </c>
      <c r="OW48" s="11">
        <f t="shared" si="103"/>
        <v>955004</v>
      </c>
      <c r="OX48" s="11">
        <f t="shared" si="103"/>
        <v>7388115</v>
      </c>
      <c r="OY48" s="11">
        <f t="shared" si="103"/>
        <v>2792592</v>
      </c>
      <c r="OZ48" s="11">
        <f t="shared" si="103"/>
        <v>4595523</v>
      </c>
      <c r="PA48" s="11">
        <f t="shared" ref="PA48:PB48" si="104">PA19</f>
        <v>0</v>
      </c>
      <c r="PB48" s="11">
        <f t="shared" si="104"/>
        <v>7388115</v>
      </c>
      <c r="PC48" s="19"/>
      <c r="PD48" s="34">
        <f t="shared" ref="PD48:PD54" si="105">PB48</f>
        <v>7388115</v>
      </c>
    </row>
    <row r="49" spans="1:441">
      <c r="A49" s="8" t="s">
        <v>569</v>
      </c>
      <c r="B49" s="9" t="s">
        <v>142</v>
      </c>
      <c r="C49" s="10">
        <f t="shared" si="0"/>
        <v>225</v>
      </c>
      <c r="D49" s="10">
        <f t="shared" ref="D49:BO49" si="106">D20</f>
        <v>4</v>
      </c>
      <c r="E49" s="10">
        <f t="shared" si="106"/>
        <v>0</v>
      </c>
      <c r="F49" s="10">
        <f t="shared" si="106"/>
        <v>4</v>
      </c>
      <c r="G49" s="10">
        <f t="shared" si="106"/>
        <v>23</v>
      </c>
      <c r="H49" s="10">
        <f t="shared" si="106"/>
        <v>311</v>
      </c>
      <c r="I49" s="10">
        <f t="shared" si="106"/>
        <v>11</v>
      </c>
      <c r="J49" s="10">
        <f t="shared" si="106"/>
        <v>11</v>
      </c>
      <c r="K49" s="10">
        <f t="shared" si="106"/>
        <v>0</v>
      </c>
      <c r="L49" s="10">
        <f t="shared" si="106"/>
        <v>13</v>
      </c>
      <c r="M49" s="10">
        <f t="shared" si="106"/>
        <v>0</v>
      </c>
      <c r="N49" s="10">
        <f t="shared" si="106"/>
        <v>0</v>
      </c>
      <c r="O49" s="10">
        <f t="shared" si="106"/>
        <v>3</v>
      </c>
      <c r="P49" s="10">
        <f t="shared" si="106"/>
        <v>33</v>
      </c>
      <c r="Q49" s="10">
        <f t="shared" si="106"/>
        <v>0</v>
      </c>
      <c r="R49" s="10">
        <f t="shared" si="106"/>
        <v>4</v>
      </c>
      <c r="S49" s="10">
        <f t="shared" si="106"/>
        <v>0</v>
      </c>
      <c r="T49" s="10">
        <f t="shared" si="106"/>
        <v>311</v>
      </c>
      <c r="U49" s="10">
        <f t="shared" si="106"/>
        <v>3953</v>
      </c>
      <c r="V49" s="10">
        <f t="shared" si="106"/>
        <v>617</v>
      </c>
      <c r="W49" s="10">
        <f t="shared" si="106"/>
        <v>63</v>
      </c>
      <c r="X49" s="10">
        <f t="shared" si="106"/>
        <v>555</v>
      </c>
      <c r="Y49" s="10">
        <f t="shared" si="106"/>
        <v>20</v>
      </c>
      <c r="Z49" s="10">
        <f t="shared" si="106"/>
        <v>167</v>
      </c>
      <c r="AA49" s="10">
        <f t="shared" si="106"/>
        <v>13</v>
      </c>
      <c r="AB49" s="10">
        <f t="shared" si="106"/>
        <v>6</v>
      </c>
      <c r="AC49" s="10">
        <f t="shared" si="106"/>
        <v>12656</v>
      </c>
      <c r="AD49" s="10">
        <f t="shared" si="106"/>
        <v>1988</v>
      </c>
      <c r="AE49" s="10">
        <f t="shared" si="106"/>
        <v>530</v>
      </c>
      <c r="AF49" s="10">
        <f t="shared" si="106"/>
        <v>126</v>
      </c>
      <c r="AG49" s="10">
        <f t="shared" si="106"/>
        <v>0</v>
      </c>
      <c r="AH49" s="10">
        <f t="shared" si="106"/>
        <v>0</v>
      </c>
      <c r="AI49" s="10">
        <f t="shared" si="106"/>
        <v>0</v>
      </c>
      <c r="AJ49" s="10">
        <f t="shared" si="106"/>
        <v>50</v>
      </c>
      <c r="AK49" s="10">
        <f t="shared" si="106"/>
        <v>0</v>
      </c>
      <c r="AL49" s="10">
        <f t="shared" si="106"/>
        <v>35</v>
      </c>
      <c r="AM49" s="10">
        <f t="shared" si="106"/>
        <v>22</v>
      </c>
      <c r="AN49" s="10">
        <f t="shared" si="106"/>
        <v>532</v>
      </c>
      <c r="AO49" s="10">
        <f t="shared" si="106"/>
        <v>1782</v>
      </c>
      <c r="AP49" s="10">
        <f t="shared" si="106"/>
        <v>308</v>
      </c>
      <c r="AQ49" s="10">
        <f t="shared" si="106"/>
        <v>952</v>
      </c>
      <c r="AR49" s="10">
        <f t="shared" si="106"/>
        <v>48</v>
      </c>
      <c r="AS49" s="10">
        <f t="shared" si="106"/>
        <v>117</v>
      </c>
      <c r="AT49" s="10">
        <f t="shared" si="106"/>
        <v>23</v>
      </c>
      <c r="AU49" s="10">
        <f t="shared" si="106"/>
        <v>34</v>
      </c>
      <c r="AV49" s="10">
        <f t="shared" si="106"/>
        <v>1082</v>
      </c>
      <c r="AW49" s="10">
        <f t="shared" si="106"/>
        <v>545</v>
      </c>
      <c r="AX49" s="10">
        <f t="shared" si="106"/>
        <v>985</v>
      </c>
      <c r="AY49" s="10">
        <f t="shared" si="106"/>
        <v>1534</v>
      </c>
      <c r="AZ49" s="10">
        <f t="shared" si="106"/>
        <v>209</v>
      </c>
      <c r="BA49" s="10">
        <f t="shared" si="106"/>
        <v>27</v>
      </c>
      <c r="BB49" s="10">
        <f t="shared" si="106"/>
        <v>64</v>
      </c>
      <c r="BC49" s="10">
        <f t="shared" si="106"/>
        <v>46</v>
      </c>
      <c r="BD49" s="10">
        <f t="shared" si="106"/>
        <v>404</v>
      </c>
      <c r="BE49" s="10">
        <f t="shared" si="106"/>
        <v>103</v>
      </c>
      <c r="BF49" s="10">
        <f t="shared" si="106"/>
        <v>133</v>
      </c>
      <c r="BG49" s="10">
        <f t="shared" si="106"/>
        <v>1</v>
      </c>
      <c r="BH49" s="10">
        <f t="shared" si="106"/>
        <v>16</v>
      </c>
      <c r="BI49" s="10">
        <f t="shared" si="106"/>
        <v>0</v>
      </c>
      <c r="BJ49" s="10">
        <f t="shared" si="106"/>
        <v>5</v>
      </c>
      <c r="BK49" s="10">
        <f t="shared" si="106"/>
        <v>35</v>
      </c>
      <c r="BL49" s="10">
        <f t="shared" si="106"/>
        <v>25</v>
      </c>
      <c r="BM49" s="10">
        <f t="shared" si="106"/>
        <v>4973</v>
      </c>
      <c r="BN49" s="10">
        <f t="shared" si="106"/>
        <v>90</v>
      </c>
      <c r="BO49" s="10">
        <f t="shared" si="106"/>
        <v>131</v>
      </c>
      <c r="BP49" s="10">
        <f t="shared" ref="BP49:EA49" si="107">BP20</f>
        <v>2</v>
      </c>
      <c r="BQ49" s="10">
        <f t="shared" si="107"/>
        <v>133</v>
      </c>
      <c r="BR49" s="10">
        <f t="shared" si="107"/>
        <v>44</v>
      </c>
      <c r="BS49" s="10">
        <f t="shared" si="107"/>
        <v>937</v>
      </c>
      <c r="BT49" s="10">
        <f t="shared" si="107"/>
        <v>29</v>
      </c>
      <c r="BU49" s="10">
        <f t="shared" si="107"/>
        <v>266</v>
      </c>
      <c r="BV49" s="10">
        <f t="shared" si="107"/>
        <v>12</v>
      </c>
      <c r="BW49" s="10">
        <f t="shared" si="107"/>
        <v>87</v>
      </c>
      <c r="BX49" s="10">
        <f t="shared" si="107"/>
        <v>23</v>
      </c>
      <c r="BY49" s="10">
        <f t="shared" si="107"/>
        <v>261</v>
      </c>
      <c r="BZ49" s="10">
        <f t="shared" si="107"/>
        <v>546</v>
      </c>
      <c r="CA49" s="10">
        <f t="shared" si="107"/>
        <v>64</v>
      </c>
      <c r="CB49" s="10">
        <f t="shared" si="107"/>
        <v>67</v>
      </c>
      <c r="CC49" s="10">
        <f t="shared" si="107"/>
        <v>109</v>
      </c>
      <c r="CD49" s="10">
        <f t="shared" si="107"/>
        <v>81</v>
      </c>
      <c r="CE49" s="10">
        <f t="shared" si="107"/>
        <v>372</v>
      </c>
      <c r="CF49" s="10">
        <f t="shared" si="107"/>
        <v>31</v>
      </c>
      <c r="CG49" s="10">
        <f t="shared" si="107"/>
        <v>644</v>
      </c>
      <c r="CH49" s="10">
        <f t="shared" si="107"/>
        <v>414</v>
      </c>
      <c r="CI49" s="10">
        <f t="shared" si="107"/>
        <v>210</v>
      </c>
      <c r="CJ49" s="10">
        <f t="shared" si="107"/>
        <v>37</v>
      </c>
      <c r="CK49" s="10">
        <f t="shared" si="107"/>
        <v>10</v>
      </c>
      <c r="CL49" s="10">
        <f t="shared" si="107"/>
        <v>83</v>
      </c>
      <c r="CM49" s="10">
        <f t="shared" si="107"/>
        <v>147</v>
      </c>
      <c r="CN49" s="10">
        <f t="shared" si="107"/>
        <v>372</v>
      </c>
      <c r="CO49" s="10">
        <f t="shared" si="107"/>
        <v>635</v>
      </c>
      <c r="CP49" s="10">
        <f t="shared" si="107"/>
        <v>206</v>
      </c>
      <c r="CQ49" s="10">
        <f t="shared" si="107"/>
        <v>70</v>
      </c>
      <c r="CR49" s="10">
        <f t="shared" si="107"/>
        <v>59</v>
      </c>
      <c r="CS49" s="10">
        <f t="shared" si="107"/>
        <v>3502</v>
      </c>
      <c r="CT49" s="10">
        <f t="shared" si="107"/>
        <v>444</v>
      </c>
      <c r="CU49" s="10">
        <f t="shared" si="107"/>
        <v>81</v>
      </c>
      <c r="CV49" s="10">
        <f t="shared" si="107"/>
        <v>6333</v>
      </c>
      <c r="CW49" s="10">
        <f t="shared" si="107"/>
        <v>1175</v>
      </c>
      <c r="CX49" s="10">
        <f t="shared" si="107"/>
        <v>283</v>
      </c>
      <c r="CY49" s="10">
        <f t="shared" si="107"/>
        <v>2406</v>
      </c>
      <c r="CZ49" s="10">
        <f t="shared" si="107"/>
        <v>92</v>
      </c>
      <c r="DA49" s="10">
        <f t="shared" si="107"/>
        <v>1</v>
      </c>
      <c r="DB49" s="10">
        <f t="shared" si="107"/>
        <v>3</v>
      </c>
      <c r="DC49" s="10">
        <f t="shared" si="107"/>
        <v>1380</v>
      </c>
      <c r="DD49" s="10">
        <f t="shared" si="107"/>
        <v>3510</v>
      </c>
      <c r="DE49" s="10">
        <f t="shared" si="107"/>
        <v>679</v>
      </c>
      <c r="DF49" s="10">
        <f t="shared" si="107"/>
        <v>20322</v>
      </c>
      <c r="DG49" s="10">
        <f t="shared" si="107"/>
        <v>350</v>
      </c>
      <c r="DH49" s="10">
        <f t="shared" si="107"/>
        <v>123</v>
      </c>
      <c r="DI49" s="10">
        <f t="shared" si="107"/>
        <v>123</v>
      </c>
      <c r="DJ49" s="10">
        <f t="shared" si="107"/>
        <v>172</v>
      </c>
      <c r="DK49" s="10">
        <f t="shared" si="107"/>
        <v>812</v>
      </c>
      <c r="DL49" s="10">
        <f t="shared" si="107"/>
        <v>683</v>
      </c>
      <c r="DM49" s="10">
        <f t="shared" si="107"/>
        <v>287</v>
      </c>
      <c r="DN49" s="10">
        <f t="shared" si="107"/>
        <v>847</v>
      </c>
      <c r="DO49" s="10">
        <f t="shared" si="107"/>
        <v>129</v>
      </c>
      <c r="DP49" s="10">
        <f t="shared" si="107"/>
        <v>662</v>
      </c>
      <c r="DQ49" s="10">
        <f t="shared" si="107"/>
        <v>124</v>
      </c>
      <c r="DR49" s="10">
        <f t="shared" si="107"/>
        <v>365</v>
      </c>
      <c r="DS49" s="10">
        <f t="shared" si="107"/>
        <v>-19</v>
      </c>
      <c r="DT49" s="10">
        <f t="shared" si="107"/>
        <v>1830</v>
      </c>
      <c r="DU49" s="10">
        <f t="shared" si="107"/>
        <v>6176</v>
      </c>
      <c r="DV49" s="10">
        <f t="shared" si="107"/>
        <v>2073</v>
      </c>
      <c r="DW49" s="10">
        <f t="shared" si="107"/>
        <v>535</v>
      </c>
      <c r="DX49" s="10">
        <f t="shared" si="107"/>
        <v>259</v>
      </c>
      <c r="DY49" s="10">
        <f t="shared" si="107"/>
        <v>713</v>
      </c>
      <c r="DZ49" s="10">
        <f t="shared" si="107"/>
        <v>674</v>
      </c>
      <c r="EA49" s="10">
        <f t="shared" si="107"/>
        <v>5955</v>
      </c>
      <c r="EB49" s="10">
        <f t="shared" ref="EB49:GM49" si="108">EB20</f>
        <v>205</v>
      </c>
      <c r="EC49" s="10">
        <f t="shared" si="108"/>
        <v>103</v>
      </c>
      <c r="ED49" s="10">
        <f t="shared" si="108"/>
        <v>37180</v>
      </c>
      <c r="EE49" s="10">
        <f t="shared" si="108"/>
        <v>18644</v>
      </c>
      <c r="EF49" s="10">
        <f t="shared" si="108"/>
        <v>20747</v>
      </c>
      <c r="EG49" s="10">
        <f t="shared" si="108"/>
        <v>8466</v>
      </c>
      <c r="EH49" s="10">
        <f t="shared" si="108"/>
        <v>4502</v>
      </c>
      <c r="EI49" s="10">
        <f t="shared" si="108"/>
        <v>27502</v>
      </c>
      <c r="EJ49" s="10">
        <f t="shared" si="108"/>
        <v>2377</v>
      </c>
      <c r="EK49" s="10">
        <f t="shared" si="108"/>
        <v>2593</v>
      </c>
      <c r="EL49" s="10">
        <f t="shared" si="108"/>
        <v>1066310</v>
      </c>
      <c r="EM49" s="10">
        <f t="shared" si="108"/>
        <v>260675</v>
      </c>
      <c r="EN49" s="10">
        <f t="shared" si="108"/>
        <v>14773</v>
      </c>
      <c r="EO49" s="10">
        <f t="shared" si="108"/>
        <v>5450</v>
      </c>
      <c r="EP49" s="10">
        <f t="shared" si="108"/>
        <v>101</v>
      </c>
      <c r="EQ49" s="10">
        <f t="shared" si="108"/>
        <v>1508</v>
      </c>
      <c r="ER49" s="10">
        <f t="shared" si="108"/>
        <v>346</v>
      </c>
      <c r="ES49" s="10">
        <f t="shared" si="108"/>
        <v>1565</v>
      </c>
      <c r="ET49" s="10">
        <f t="shared" si="108"/>
        <v>14000</v>
      </c>
      <c r="EU49" s="10">
        <f t="shared" si="108"/>
        <v>32816</v>
      </c>
      <c r="EV49" s="10">
        <f t="shared" si="108"/>
        <v>3</v>
      </c>
      <c r="EW49" s="10">
        <f t="shared" si="108"/>
        <v>3197</v>
      </c>
      <c r="EX49" s="10">
        <f t="shared" si="108"/>
        <v>24</v>
      </c>
      <c r="EY49" s="10">
        <f t="shared" si="108"/>
        <v>382</v>
      </c>
      <c r="EZ49" s="10">
        <f t="shared" si="108"/>
        <v>967</v>
      </c>
      <c r="FA49" s="10">
        <f t="shared" si="108"/>
        <v>5529</v>
      </c>
      <c r="FB49" s="10">
        <f t="shared" si="108"/>
        <v>1472</v>
      </c>
      <c r="FC49" s="10">
        <f t="shared" si="108"/>
        <v>3623</v>
      </c>
      <c r="FD49" s="10">
        <f t="shared" si="108"/>
        <v>1751</v>
      </c>
      <c r="FE49" s="10">
        <f t="shared" si="108"/>
        <v>1613</v>
      </c>
      <c r="FF49" s="10">
        <f t="shared" si="108"/>
        <v>2525</v>
      </c>
      <c r="FG49" s="10">
        <f t="shared" si="108"/>
        <v>1794</v>
      </c>
      <c r="FH49" s="10">
        <f t="shared" si="108"/>
        <v>1507</v>
      </c>
      <c r="FI49" s="10">
        <f t="shared" si="108"/>
        <v>-82</v>
      </c>
      <c r="FJ49" s="10">
        <f t="shared" si="108"/>
        <v>28</v>
      </c>
      <c r="FK49" s="10">
        <f t="shared" si="108"/>
        <v>49211</v>
      </c>
      <c r="FL49" s="10">
        <f t="shared" si="108"/>
        <v>4936</v>
      </c>
      <c r="FM49" s="10">
        <f t="shared" si="108"/>
        <v>10281</v>
      </c>
      <c r="FN49" s="10">
        <f t="shared" si="108"/>
        <v>296</v>
      </c>
      <c r="FO49" s="10">
        <f t="shared" si="108"/>
        <v>14089</v>
      </c>
      <c r="FP49" s="10">
        <f t="shared" si="108"/>
        <v>12722</v>
      </c>
      <c r="FQ49" s="10">
        <f t="shared" si="108"/>
        <v>962</v>
      </c>
      <c r="FR49" s="10">
        <f t="shared" si="108"/>
        <v>3069</v>
      </c>
      <c r="FS49" s="10">
        <f t="shared" si="108"/>
        <v>17672</v>
      </c>
      <c r="FT49" s="10">
        <f t="shared" si="108"/>
        <v>418</v>
      </c>
      <c r="FU49" s="10">
        <f t="shared" si="108"/>
        <v>100</v>
      </c>
      <c r="FV49" s="10">
        <f t="shared" si="108"/>
        <v>633</v>
      </c>
      <c r="FW49" s="10">
        <f t="shared" si="108"/>
        <v>241</v>
      </c>
      <c r="FX49" s="10">
        <f t="shared" si="108"/>
        <v>569</v>
      </c>
      <c r="FY49" s="10">
        <f t="shared" si="108"/>
        <v>8197</v>
      </c>
      <c r="FZ49" s="10">
        <f t="shared" si="108"/>
        <v>21328</v>
      </c>
      <c r="GA49" s="10">
        <f t="shared" si="108"/>
        <v>5187</v>
      </c>
      <c r="GB49" s="10">
        <f t="shared" si="108"/>
        <v>3262</v>
      </c>
      <c r="GC49" s="10">
        <f t="shared" si="108"/>
        <v>1398</v>
      </c>
      <c r="GD49" s="10">
        <f t="shared" si="108"/>
        <v>477</v>
      </c>
      <c r="GE49" s="10">
        <f t="shared" si="108"/>
        <v>654</v>
      </c>
      <c r="GF49" s="10">
        <f t="shared" si="108"/>
        <v>6605</v>
      </c>
      <c r="GG49" s="10">
        <f t="shared" si="108"/>
        <v>408</v>
      </c>
      <c r="GH49" s="10">
        <f t="shared" si="108"/>
        <v>29338</v>
      </c>
      <c r="GI49" s="10">
        <f t="shared" si="108"/>
        <v>274</v>
      </c>
      <c r="GJ49" s="10">
        <f t="shared" si="108"/>
        <v>20560</v>
      </c>
      <c r="GK49" s="10">
        <f t="shared" si="108"/>
        <v>4788</v>
      </c>
      <c r="GL49" s="10">
        <f t="shared" si="108"/>
        <v>947</v>
      </c>
      <c r="GM49" s="10">
        <f t="shared" si="108"/>
        <v>1852</v>
      </c>
      <c r="GN49" s="10">
        <f t="shared" ref="GN49:IY49" si="109">GN20</f>
        <v>8364</v>
      </c>
      <c r="GO49" s="10">
        <f t="shared" si="109"/>
        <v>15846</v>
      </c>
      <c r="GP49" s="10">
        <f t="shared" si="109"/>
        <v>190</v>
      </c>
      <c r="GQ49" s="10">
        <f t="shared" si="109"/>
        <v>2766</v>
      </c>
      <c r="GR49" s="10">
        <f t="shared" si="109"/>
        <v>1458</v>
      </c>
      <c r="GS49" s="10">
        <f t="shared" si="109"/>
        <v>3499</v>
      </c>
      <c r="GT49" s="10">
        <f t="shared" si="109"/>
        <v>4355</v>
      </c>
      <c r="GU49" s="11">
        <f t="shared" si="109"/>
        <v>853</v>
      </c>
      <c r="GV49" s="11">
        <f t="shared" si="109"/>
        <v>42576</v>
      </c>
      <c r="GW49" s="11">
        <f t="shared" si="109"/>
        <v>609</v>
      </c>
      <c r="GX49" s="11">
        <f t="shared" si="109"/>
        <v>55</v>
      </c>
      <c r="GY49" s="11">
        <f t="shared" si="109"/>
        <v>5030</v>
      </c>
      <c r="GZ49" s="11">
        <f t="shared" si="109"/>
        <v>19989</v>
      </c>
      <c r="HA49" s="11">
        <f t="shared" si="109"/>
        <v>9354</v>
      </c>
      <c r="HB49" s="11">
        <f t="shared" si="109"/>
        <v>3002</v>
      </c>
      <c r="HC49" s="11">
        <f t="shared" si="109"/>
        <v>956</v>
      </c>
      <c r="HD49" s="11">
        <f t="shared" si="109"/>
        <v>5790</v>
      </c>
      <c r="HE49" s="11">
        <f t="shared" si="109"/>
        <v>1237</v>
      </c>
      <c r="HF49" s="11">
        <f t="shared" si="109"/>
        <v>2075</v>
      </c>
      <c r="HG49" s="11">
        <f t="shared" si="109"/>
        <v>4743</v>
      </c>
      <c r="HH49" s="11">
        <f t="shared" si="109"/>
        <v>3619</v>
      </c>
      <c r="HI49" s="11">
        <f t="shared" si="109"/>
        <v>47691</v>
      </c>
      <c r="HJ49" s="11">
        <f t="shared" si="109"/>
        <v>4349</v>
      </c>
      <c r="HK49" s="11">
        <f t="shared" si="109"/>
        <v>62387</v>
      </c>
      <c r="HL49" s="11">
        <f t="shared" si="109"/>
        <v>578</v>
      </c>
      <c r="HM49" s="11">
        <f t="shared" si="109"/>
        <v>21698</v>
      </c>
      <c r="HN49" s="11">
        <f t="shared" si="109"/>
        <v>25740</v>
      </c>
      <c r="HO49" s="11">
        <f t="shared" si="109"/>
        <v>6006</v>
      </c>
      <c r="HP49" s="11">
        <f t="shared" si="109"/>
        <v>58036</v>
      </c>
      <c r="HQ49" s="11">
        <f t="shared" si="109"/>
        <v>18240</v>
      </c>
      <c r="HR49" s="11">
        <f t="shared" si="109"/>
        <v>5794</v>
      </c>
      <c r="HS49" s="11">
        <f t="shared" si="109"/>
        <v>2254</v>
      </c>
      <c r="HT49" s="11">
        <f t="shared" si="109"/>
        <v>2526</v>
      </c>
      <c r="HU49" s="11">
        <f t="shared" si="109"/>
        <v>29596</v>
      </c>
      <c r="HV49" s="11">
        <f t="shared" si="109"/>
        <v>6636</v>
      </c>
      <c r="HW49" s="11">
        <f t="shared" si="109"/>
        <v>9400</v>
      </c>
      <c r="HX49" s="11">
        <f t="shared" si="109"/>
        <v>9225</v>
      </c>
      <c r="HY49" s="11">
        <f t="shared" si="109"/>
        <v>5754</v>
      </c>
      <c r="HZ49" s="11">
        <f t="shared" si="109"/>
        <v>3168</v>
      </c>
      <c r="IA49" s="11">
        <f t="shared" si="109"/>
        <v>3880</v>
      </c>
      <c r="IB49" s="11">
        <f t="shared" si="109"/>
        <v>3557</v>
      </c>
      <c r="IC49" s="11">
        <f t="shared" si="109"/>
        <v>2853</v>
      </c>
      <c r="ID49" s="11">
        <f t="shared" si="109"/>
        <v>9300</v>
      </c>
      <c r="IE49" s="11">
        <f t="shared" si="109"/>
        <v>632</v>
      </c>
      <c r="IF49" s="11">
        <f t="shared" si="109"/>
        <v>2430</v>
      </c>
      <c r="IG49" s="11">
        <f t="shared" si="109"/>
        <v>11509</v>
      </c>
      <c r="IH49" s="11">
        <f t="shared" si="109"/>
        <v>9953</v>
      </c>
      <c r="II49" s="11">
        <f t="shared" si="109"/>
        <v>15126</v>
      </c>
      <c r="IJ49" s="11">
        <f t="shared" si="109"/>
        <v>6999</v>
      </c>
      <c r="IK49" s="11">
        <f t="shared" si="109"/>
        <v>24546</v>
      </c>
      <c r="IL49" s="11">
        <f t="shared" si="109"/>
        <v>2130</v>
      </c>
      <c r="IM49" s="11">
        <f t="shared" si="109"/>
        <v>1056</v>
      </c>
      <c r="IN49" s="11">
        <f t="shared" si="109"/>
        <v>4490</v>
      </c>
      <c r="IO49" s="11">
        <f t="shared" si="109"/>
        <v>25172</v>
      </c>
      <c r="IP49" s="11">
        <f t="shared" si="109"/>
        <v>207</v>
      </c>
      <c r="IQ49" s="11">
        <f t="shared" si="109"/>
        <v>25996</v>
      </c>
      <c r="IR49" s="11">
        <f t="shared" si="109"/>
        <v>9070</v>
      </c>
      <c r="IS49" s="11">
        <f t="shared" si="109"/>
        <v>6355</v>
      </c>
      <c r="IT49" s="11">
        <f t="shared" si="109"/>
        <v>845</v>
      </c>
      <c r="IU49" s="11">
        <f t="shared" si="109"/>
        <v>293</v>
      </c>
      <c r="IV49" s="11">
        <f t="shared" si="109"/>
        <v>12432</v>
      </c>
      <c r="IW49" s="11">
        <f t="shared" si="109"/>
        <v>2980</v>
      </c>
      <c r="IX49" s="11">
        <f t="shared" si="109"/>
        <v>1621</v>
      </c>
      <c r="IY49" s="11">
        <f t="shared" si="109"/>
        <v>328</v>
      </c>
      <c r="IZ49" s="11">
        <f t="shared" ref="IZ49:LK49" si="110">IZ20</f>
        <v>422</v>
      </c>
      <c r="JA49" s="11">
        <f t="shared" si="110"/>
        <v>1439</v>
      </c>
      <c r="JB49" s="11">
        <f t="shared" si="110"/>
        <v>8989</v>
      </c>
      <c r="JC49" s="11">
        <f t="shared" si="110"/>
        <v>1430</v>
      </c>
      <c r="JD49" s="11">
        <f t="shared" si="110"/>
        <v>1372</v>
      </c>
      <c r="JE49" s="11">
        <f t="shared" si="110"/>
        <v>626</v>
      </c>
      <c r="JF49" s="11">
        <f t="shared" si="110"/>
        <v>4826</v>
      </c>
      <c r="JG49" s="11">
        <f t="shared" si="110"/>
        <v>776</v>
      </c>
      <c r="JH49" s="11">
        <f t="shared" si="110"/>
        <v>306</v>
      </c>
      <c r="JI49" s="11">
        <f t="shared" si="110"/>
        <v>842</v>
      </c>
      <c r="JJ49" s="11">
        <f t="shared" si="110"/>
        <v>703</v>
      </c>
      <c r="JK49" s="11">
        <f t="shared" si="110"/>
        <v>332</v>
      </c>
      <c r="JL49" s="11">
        <f t="shared" si="110"/>
        <v>409</v>
      </c>
      <c r="JM49" s="11">
        <f t="shared" si="110"/>
        <v>2113</v>
      </c>
      <c r="JN49" s="11">
        <f t="shared" si="110"/>
        <v>1763</v>
      </c>
      <c r="JO49" s="11">
        <f t="shared" si="110"/>
        <v>15</v>
      </c>
      <c r="JP49" s="11">
        <f t="shared" si="110"/>
        <v>55168</v>
      </c>
      <c r="JQ49" s="11">
        <f t="shared" si="110"/>
        <v>7516</v>
      </c>
      <c r="JR49" s="11">
        <f t="shared" si="110"/>
        <v>7406</v>
      </c>
      <c r="JS49" s="11">
        <f t="shared" si="110"/>
        <v>627</v>
      </c>
      <c r="JT49" s="11">
        <f t="shared" si="110"/>
        <v>8942</v>
      </c>
      <c r="JU49" s="11">
        <f t="shared" si="110"/>
        <v>91472</v>
      </c>
      <c r="JV49" s="11">
        <f t="shared" si="110"/>
        <v>99</v>
      </c>
      <c r="JW49" s="11">
        <f t="shared" si="110"/>
        <v>16681</v>
      </c>
      <c r="JX49" s="11">
        <f t="shared" si="110"/>
        <v>4544</v>
      </c>
      <c r="JY49" s="11">
        <f t="shared" si="110"/>
        <v>7192</v>
      </c>
      <c r="JZ49" s="11">
        <f t="shared" si="110"/>
        <v>4665</v>
      </c>
      <c r="KA49" s="11">
        <f t="shared" si="110"/>
        <v>3890</v>
      </c>
      <c r="KB49" s="11">
        <f t="shared" si="110"/>
        <v>941</v>
      </c>
      <c r="KC49" s="11">
        <f t="shared" si="110"/>
        <v>171</v>
      </c>
      <c r="KD49" s="11">
        <f t="shared" si="110"/>
        <v>332</v>
      </c>
      <c r="KE49" s="11">
        <f t="shared" si="110"/>
        <v>1048</v>
      </c>
      <c r="KF49" s="11">
        <f t="shared" si="110"/>
        <v>2665</v>
      </c>
      <c r="KG49" s="11">
        <f t="shared" si="110"/>
        <v>77</v>
      </c>
      <c r="KH49" s="11">
        <f t="shared" si="110"/>
        <v>733</v>
      </c>
      <c r="KI49" s="11">
        <f t="shared" si="110"/>
        <v>10</v>
      </c>
      <c r="KJ49" s="11">
        <f t="shared" si="110"/>
        <v>293</v>
      </c>
      <c r="KK49" s="11">
        <f t="shared" si="110"/>
        <v>0</v>
      </c>
      <c r="KL49" s="11">
        <f t="shared" si="110"/>
        <v>1020</v>
      </c>
      <c r="KM49" s="11">
        <f t="shared" si="110"/>
        <v>763</v>
      </c>
      <c r="KN49" s="11">
        <f t="shared" si="110"/>
        <v>232</v>
      </c>
      <c r="KO49" s="11">
        <f t="shared" si="110"/>
        <v>7792</v>
      </c>
      <c r="KP49" s="11">
        <f t="shared" si="110"/>
        <v>2333</v>
      </c>
      <c r="KQ49" s="11">
        <f t="shared" si="110"/>
        <v>28</v>
      </c>
      <c r="KR49" s="11">
        <f t="shared" si="110"/>
        <v>222</v>
      </c>
      <c r="KS49" s="11">
        <f t="shared" si="110"/>
        <v>541</v>
      </c>
      <c r="KT49" s="11">
        <f t="shared" si="110"/>
        <v>293</v>
      </c>
      <c r="KU49" s="11">
        <f t="shared" si="110"/>
        <v>8220</v>
      </c>
      <c r="KV49" s="11">
        <f t="shared" si="110"/>
        <v>21670</v>
      </c>
      <c r="KW49" s="11">
        <f t="shared" si="110"/>
        <v>704</v>
      </c>
      <c r="KX49" s="11">
        <f t="shared" si="110"/>
        <v>51376</v>
      </c>
      <c r="KY49" s="11">
        <f t="shared" si="110"/>
        <v>3982</v>
      </c>
      <c r="KZ49" s="11">
        <f t="shared" si="110"/>
        <v>813</v>
      </c>
      <c r="LA49" s="11">
        <f t="shared" si="110"/>
        <v>1692</v>
      </c>
      <c r="LB49" s="11">
        <f t="shared" si="110"/>
        <v>1010</v>
      </c>
      <c r="LC49" s="11">
        <f t="shared" si="110"/>
        <v>1595</v>
      </c>
      <c r="LD49" s="11">
        <f t="shared" si="110"/>
        <v>1025</v>
      </c>
      <c r="LE49" s="11">
        <f t="shared" si="110"/>
        <v>364</v>
      </c>
      <c r="LF49" s="11">
        <f t="shared" si="110"/>
        <v>19083</v>
      </c>
      <c r="LG49" s="11">
        <f t="shared" si="110"/>
        <v>3056</v>
      </c>
      <c r="LH49" s="11">
        <f t="shared" si="110"/>
        <v>472</v>
      </c>
      <c r="LI49" s="11">
        <f t="shared" si="110"/>
        <v>525</v>
      </c>
      <c r="LJ49" s="11">
        <f t="shared" si="110"/>
        <v>1958</v>
      </c>
      <c r="LK49" s="11">
        <f t="shared" si="110"/>
        <v>33732</v>
      </c>
      <c r="LL49" s="11">
        <f t="shared" ref="LL49:NW49" si="111">LL20</f>
        <v>41438</v>
      </c>
      <c r="LM49" s="11">
        <f t="shared" si="111"/>
        <v>9533</v>
      </c>
      <c r="LN49" s="11">
        <f t="shared" si="111"/>
        <v>1244</v>
      </c>
      <c r="LO49" s="11">
        <f t="shared" si="111"/>
        <v>3348</v>
      </c>
      <c r="LP49" s="11">
        <f t="shared" si="111"/>
        <v>3200</v>
      </c>
      <c r="LQ49" s="11">
        <f t="shared" si="111"/>
        <v>6898</v>
      </c>
      <c r="LR49" s="11">
        <f t="shared" si="111"/>
        <v>1454</v>
      </c>
      <c r="LS49" s="11">
        <f t="shared" si="111"/>
        <v>136389</v>
      </c>
      <c r="LT49" s="11">
        <f t="shared" si="111"/>
        <v>249240</v>
      </c>
      <c r="LU49" s="11">
        <f t="shared" si="111"/>
        <v>800</v>
      </c>
      <c r="LV49" s="11">
        <f t="shared" si="111"/>
        <v>14344</v>
      </c>
      <c r="LW49" s="11">
        <f t="shared" si="111"/>
        <v>4218</v>
      </c>
      <c r="LX49" s="11">
        <f t="shared" si="111"/>
        <v>11943</v>
      </c>
      <c r="LY49" s="11">
        <f t="shared" si="111"/>
        <v>2638</v>
      </c>
      <c r="LZ49" s="11">
        <f t="shared" si="111"/>
        <v>3223</v>
      </c>
      <c r="MA49" s="11">
        <f t="shared" si="111"/>
        <v>66</v>
      </c>
      <c r="MB49" s="11">
        <f t="shared" si="111"/>
        <v>2011</v>
      </c>
      <c r="MC49" s="11">
        <f t="shared" si="111"/>
        <v>345</v>
      </c>
      <c r="MD49" s="11">
        <f t="shared" si="111"/>
        <v>662</v>
      </c>
      <c r="ME49" s="11">
        <f t="shared" si="111"/>
        <v>1677</v>
      </c>
      <c r="MF49" s="11">
        <f t="shared" si="111"/>
        <v>8844</v>
      </c>
      <c r="MG49" s="11">
        <f t="shared" si="111"/>
        <v>2310</v>
      </c>
      <c r="MH49" s="11">
        <f t="shared" si="111"/>
        <v>98</v>
      </c>
      <c r="MI49" s="11">
        <f t="shared" si="111"/>
        <v>210</v>
      </c>
      <c r="MJ49" s="11">
        <f t="shared" si="111"/>
        <v>1471</v>
      </c>
      <c r="MK49" s="11">
        <f t="shared" si="111"/>
        <v>2594</v>
      </c>
      <c r="ML49" s="11">
        <f t="shared" si="111"/>
        <v>3756</v>
      </c>
      <c r="MM49" s="11">
        <f t="shared" si="111"/>
        <v>636</v>
      </c>
      <c r="MN49" s="11">
        <f t="shared" si="111"/>
        <v>639</v>
      </c>
      <c r="MO49" s="11">
        <f t="shared" si="111"/>
        <v>79</v>
      </c>
      <c r="MP49" s="11">
        <f t="shared" si="111"/>
        <v>719</v>
      </c>
      <c r="MQ49" s="11">
        <f t="shared" si="111"/>
        <v>848</v>
      </c>
      <c r="MR49" s="11">
        <f t="shared" si="111"/>
        <v>0</v>
      </c>
      <c r="MS49" s="11">
        <f t="shared" si="111"/>
        <v>3051</v>
      </c>
      <c r="MT49" s="11">
        <f t="shared" si="111"/>
        <v>1550</v>
      </c>
      <c r="MU49" s="11">
        <f t="shared" si="111"/>
        <v>1350</v>
      </c>
      <c r="MV49" s="11">
        <f t="shared" si="111"/>
        <v>133</v>
      </c>
      <c r="MW49" s="11">
        <f t="shared" si="111"/>
        <v>94</v>
      </c>
      <c r="MX49" s="11">
        <f t="shared" si="111"/>
        <v>1015</v>
      </c>
      <c r="MY49" s="11">
        <f t="shared" si="111"/>
        <v>503</v>
      </c>
      <c r="MZ49" s="11">
        <f t="shared" si="111"/>
        <v>1206</v>
      </c>
      <c r="NA49" s="11">
        <f t="shared" si="111"/>
        <v>468</v>
      </c>
      <c r="NB49" s="11">
        <f t="shared" si="111"/>
        <v>651</v>
      </c>
      <c r="NC49" s="11">
        <f t="shared" si="111"/>
        <v>3809</v>
      </c>
      <c r="ND49" s="11">
        <f t="shared" si="111"/>
        <v>4538</v>
      </c>
      <c r="NE49" s="11">
        <f t="shared" si="111"/>
        <v>788</v>
      </c>
      <c r="NF49" s="11">
        <f t="shared" si="111"/>
        <v>4261</v>
      </c>
      <c r="NG49" s="11">
        <f t="shared" si="111"/>
        <v>1826</v>
      </c>
      <c r="NH49" s="11">
        <f t="shared" si="111"/>
        <v>0</v>
      </c>
      <c r="NI49" s="11">
        <f t="shared" si="111"/>
        <v>2141</v>
      </c>
      <c r="NJ49" s="11">
        <f t="shared" si="111"/>
        <v>6072</v>
      </c>
      <c r="NK49" s="11">
        <f t="shared" si="111"/>
        <v>462</v>
      </c>
      <c r="NL49" s="11">
        <f t="shared" si="111"/>
        <v>1696</v>
      </c>
      <c r="NM49" s="11">
        <f t="shared" si="111"/>
        <v>775</v>
      </c>
      <c r="NN49" s="11">
        <f t="shared" si="111"/>
        <v>11713</v>
      </c>
      <c r="NO49" s="11">
        <f t="shared" si="111"/>
        <v>1718</v>
      </c>
      <c r="NP49" s="11">
        <f t="shared" si="111"/>
        <v>2752</v>
      </c>
      <c r="NQ49" s="11">
        <f t="shared" si="111"/>
        <v>2149</v>
      </c>
      <c r="NR49" s="11">
        <f t="shared" si="111"/>
        <v>236</v>
      </c>
      <c r="NS49" s="11">
        <f t="shared" si="111"/>
        <v>2272</v>
      </c>
      <c r="NT49" s="11">
        <f t="shared" si="111"/>
        <v>3922</v>
      </c>
      <c r="NU49" s="11">
        <f t="shared" si="111"/>
        <v>6567</v>
      </c>
      <c r="NV49" s="11">
        <f t="shared" si="111"/>
        <v>272</v>
      </c>
      <c r="NW49" s="11">
        <f t="shared" si="111"/>
        <v>404</v>
      </c>
      <c r="NX49" s="11">
        <f t="shared" ref="NX49:OZ49" si="112">NX20</f>
        <v>393</v>
      </c>
      <c r="NY49" s="11">
        <f t="shared" si="112"/>
        <v>181</v>
      </c>
      <c r="NZ49" s="11">
        <f t="shared" si="112"/>
        <v>280</v>
      </c>
      <c r="OA49" s="11">
        <f t="shared" si="112"/>
        <v>502</v>
      </c>
      <c r="OB49" s="11">
        <f t="shared" si="112"/>
        <v>31</v>
      </c>
      <c r="OC49" s="11">
        <f t="shared" si="112"/>
        <v>1772</v>
      </c>
      <c r="OD49" s="11">
        <f t="shared" si="112"/>
        <v>99</v>
      </c>
      <c r="OE49" s="11">
        <f t="shared" si="112"/>
        <v>208</v>
      </c>
      <c r="OF49" s="11">
        <f t="shared" si="112"/>
        <v>487</v>
      </c>
      <c r="OG49" s="11">
        <f t="shared" si="112"/>
        <v>281568</v>
      </c>
      <c r="OH49" s="11">
        <f t="shared" si="112"/>
        <v>10596</v>
      </c>
      <c r="OI49" s="11">
        <f t="shared" si="112"/>
        <v>530</v>
      </c>
      <c r="OJ49" s="11">
        <f t="shared" si="112"/>
        <v>0</v>
      </c>
      <c r="OK49" s="11">
        <f t="shared" si="112"/>
        <v>0</v>
      </c>
      <c r="OL49" s="11">
        <f t="shared" si="112"/>
        <v>937</v>
      </c>
      <c r="OM49" s="11">
        <f t="shared" si="112"/>
        <v>0</v>
      </c>
      <c r="ON49" s="11">
        <f t="shared" si="112"/>
        <v>0</v>
      </c>
      <c r="OO49" s="11">
        <f t="shared" si="112"/>
        <v>9638</v>
      </c>
      <c r="OP49" s="11">
        <f t="shared" si="112"/>
        <v>3806694</v>
      </c>
      <c r="OQ49" s="11">
        <f t="shared" si="112"/>
        <v>4572</v>
      </c>
      <c r="OR49" s="11">
        <f t="shared" si="112"/>
        <v>0</v>
      </c>
      <c r="OS49" s="11">
        <f t="shared" si="112"/>
        <v>0</v>
      </c>
      <c r="OT49" s="11">
        <f t="shared" si="112"/>
        <v>0</v>
      </c>
      <c r="OU49" s="11">
        <f t="shared" si="112"/>
        <v>16336</v>
      </c>
      <c r="OV49" s="11">
        <f t="shared" si="112"/>
        <v>2429295</v>
      </c>
      <c r="OW49" s="11">
        <f t="shared" si="112"/>
        <v>2450203</v>
      </c>
      <c r="OX49" s="11">
        <f t="shared" si="112"/>
        <v>6256897</v>
      </c>
      <c r="OY49" s="11">
        <f t="shared" si="112"/>
        <v>5129693</v>
      </c>
      <c r="OZ49" s="11">
        <f t="shared" si="112"/>
        <v>1127204</v>
      </c>
      <c r="PA49" s="11">
        <f t="shared" ref="PA49:PB49" si="113">PA20</f>
        <v>0</v>
      </c>
      <c r="PB49" s="11">
        <f t="shared" si="113"/>
        <v>6256897</v>
      </c>
      <c r="PC49" s="19"/>
      <c r="PD49" s="34">
        <f t="shared" si="105"/>
        <v>6256897</v>
      </c>
    </row>
    <row r="50" spans="1:441">
      <c r="A50" s="8" t="s">
        <v>570</v>
      </c>
      <c r="B50" s="9" t="s">
        <v>143</v>
      </c>
      <c r="C50" s="10">
        <f t="shared" si="0"/>
        <v>189</v>
      </c>
      <c r="D50" s="10">
        <f t="shared" ref="D50:BO50" si="114">D21</f>
        <v>3</v>
      </c>
      <c r="E50" s="10">
        <f t="shared" si="114"/>
        <v>0</v>
      </c>
      <c r="F50" s="10">
        <f t="shared" si="114"/>
        <v>0</v>
      </c>
      <c r="G50" s="10">
        <f t="shared" si="114"/>
        <v>51</v>
      </c>
      <c r="H50" s="10">
        <f t="shared" si="114"/>
        <v>490</v>
      </c>
      <c r="I50" s="10">
        <f t="shared" si="114"/>
        <v>0</v>
      </c>
      <c r="J50" s="10">
        <f t="shared" si="114"/>
        <v>0</v>
      </c>
      <c r="K50" s="10">
        <f t="shared" si="114"/>
        <v>0</v>
      </c>
      <c r="L50" s="10">
        <f t="shared" si="114"/>
        <v>22</v>
      </c>
      <c r="M50" s="10">
        <f t="shared" si="114"/>
        <v>0</v>
      </c>
      <c r="N50" s="10">
        <f t="shared" si="114"/>
        <v>0</v>
      </c>
      <c r="O50" s="10">
        <f t="shared" si="114"/>
        <v>0</v>
      </c>
      <c r="P50" s="10">
        <f t="shared" si="114"/>
        <v>37</v>
      </c>
      <c r="Q50" s="10">
        <f t="shared" si="114"/>
        <v>0</v>
      </c>
      <c r="R50" s="10">
        <f t="shared" si="114"/>
        <v>5</v>
      </c>
      <c r="S50" s="10">
        <f t="shared" si="114"/>
        <v>0</v>
      </c>
      <c r="T50" s="10">
        <f t="shared" si="114"/>
        <v>313</v>
      </c>
      <c r="U50" s="10">
        <f t="shared" si="114"/>
        <v>4867</v>
      </c>
      <c r="V50" s="10">
        <f t="shared" si="114"/>
        <v>0</v>
      </c>
      <c r="W50" s="10">
        <f t="shared" si="114"/>
        <v>31</v>
      </c>
      <c r="X50" s="10">
        <f t="shared" si="114"/>
        <v>239</v>
      </c>
      <c r="Y50" s="10">
        <f t="shared" si="114"/>
        <v>73</v>
      </c>
      <c r="Z50" s="10">
        <f t="shared" si="114"/>
        <v>302</v>
      </c>
      <c r="AA50" s="10">
        <f t="shared" si="114"/>
        <v>11</v>
      </c>
      <c r="AB50" s="10">
        <f t="shared" si="114"/>
        <v>7</v>
      </c>
      <c r="AC50" s="10">
        <f t="shared" si="114"/>
        <v>12343</v>
      </c>
      <c r="AD50" s="10">
        <f t="shared" si="114"/>
        <v>1047</v>
      </c>
      <c r="AE50" s="10">
        <f t="shared" si="114"/>
        <v>0</v>
      </c>
      <c r="AF50" s="10">
        <f t="shared" si="114"/>
        <v>48</v>
      </c>
      <c r="AG50" s="10">
        <f t="shared" si="114"/>
        <v>0</v>
      </c>
      <c r="AH50" s="10">
        <f t="shared" si="114"/>
        <v>0</v>
      </c>
      <c r="AI50" s="10">
        <f t="shared" si="114"/>
        <v>0</v>
      </c>
      <c r="AJ50" s="10">
        <f t="shared" si="114"/>
        <v>17</v>
      </c>
      <c r="AK50" s="10">
        <f t="shared" si="114"/>
        <v>0</v>
      </c>
      <c r="AL50" s="10">
        <f t="shared" si="114"/>
        <v>0</v>
      </c>
      <c r="AM50" s="10">
        <f t="shared" si="114"/>
        <v>0</v>
      </c>
      <c r="AN50" s="10">
        <f t="shared" si="114"/>
        <v>322</v>
      </c>
      <c r="AO50" s="10">
        <f t="shared" si="114"/>
        <v>1036</v>
      </c>
      <c r="AP50" s="10">
        <f t="shared" si="114"/>
        <v>175</v>
      </c>
      <c r="AQ50" s="10">
        <f t="shared" si="114"/>
        <v>916</v>
      </c>
      <c r="AR50" s="10">
        <f t="shared" si="114"/>
        <v>0</v>
      </c>
      <c r="AS50" s="10">
        <f t="shared" si="114"/>
        <v>0</v>
      </c>
      <c r="AT50" s="10">
        <f t="shared" si="114"/>
        <v>44</v>
      </c>
      <c r="AU50" s="10">
        <f t="shared" si="114"/>
        <v>0</v>
      </c>
      <c r="AV50" s="10">
        <f t="shared" si="114"/>
        <v>0</v>
      </c>
      <c r="AW50" s="10">
        <f t="shared" si="114"/>
        <v>0</v>
      </c>
      <c r="AX50" s="10">
        <f t="shared" si="114"/>
        <v>0</v>
      </c>
      <c r="AY50" s="10">
        <f t="shared" si="114"/>
        <v>0</v>
      </c>
      <c r="AZ50" s="10">
        <f t="shared" si="114"/>
        <v>0</v>
      </c>
      <c r="BA50" s="10">
        <f t="shared" si="114"/>
        <v>0</v>
      </c>
      <c r="BB50" s="10">
        <f t="shared" si="114"/>
        <v>0</v>
      </c>
      <c r="BC50" s="10">
        <f t="shared" si="114"/>
        <v>0</v>
      </c>
      <c r="BD50" s="10">
        <f t="shared" si="114"/>
        <v>0</v>
      </c>
      <c r="BE50" s="10">
        <f t="shared" si="114"/>
        <v>0</v>
      </c>
      <c r="BF50" s="10">
        <f t="shared" si="114"/>
        <v>0</v>
      </c>
      <c r="BG50" s="10">
        <f t="shared" si="114"/>
        <v>0</v>
      </c>
      <c r="BH50" s="10">
        <f t="shared" si="114"/>
        <v>0</v>
      </c>
      <c r="BI50" s="10">
        <f t="shared" si="114"/>
        <v>0</v>
      </c>
      <c r="BJ50" s="10">
        <f t="shared" si="114"/>
        <v>0</v>
      </c>
      <c r="BK50" s="10">
        <f t="shared" si="114"/>
        <v>0</v>
      </c>
      <c r="BL50" s="10">
        <f t="shared" si="114"/>
        <v>0</v>
      </c>
      <c r="BM50" s="10">
        <f t="shared" si="114"/>
        <v>388</v>
      </c>
      <c r="BN50" s="10">
        <f t="shared" si="114"/>
        <v>1190</v>
      </c>
      <c r="BO50" s="10">
        <f t="shared" si="114"/>
        <v>0</v>
      </c>
      <c r="BP50" s="10">
        <f t="shared" ref="BP50:EA50" si="115">BP21</f>
        <v>0</v>
      </c>
      <c r="BQ50" s="10">
        <f t="shared" si="115"/>
        <v>0</v>
      </c>
      <c r="BR50" s="10">
        <f t="shared" si="115"/>
        <v>0</v>
      </c>
      <c r="BS50" s="10">
        <f t="shared" si="115"/>
        <v>0</v>
      </c>
      <c r="BT50" s="10">
        <f t="shared" si="115"/>
        <v>0</v>
      </c>
      <c r="BU50" s="10">
        <f t="shared" si="115"/>
        <v>0</v>
      </c>
      <c r="BV50" s="10">
        <f t="shared" si="115"/>
        <v>0</v>
      </c>
      <c r="BW50" s="10">
        <f t="shared" si="115"/>
        <v>0</v>
      </c>
      <c r="BX50" s="10">
        <f t="shared" si="115"/>
        <v>0</v>
      </c>
      <c r="BY50" s="10">
        <f t="shared" si="115"/>
        <v>0</v>
      </c>
      <c r="BZ50" s="10">
        <f t="shared" si="115"/>
        <v>0</v>
      </c>
      <c r="CA50" s="10">
        <f t="shared" si="115"/>
        <v>0</v>
      </c>
      <c r="CB50" s="10">
        <f t="shared" si="115"/>
        <v>10</v>
      </c>
      <c r="CC50" s="10">
        <f t="shared" si="115"/>
        <v>0</v>
      </c>
      <c r="CD50" s="10">
        <f t="shared" si="115"/>
        <v>0</v>
      </c>
      <c r="CE50" s="10">
        <f t="shared" si="115"/>
        <v>0</v>
      </c>
      <c r="CF50" s="10">
        <f t="shared" si="115"/>
        <v>0</v>
      </c>
      <c r="CG50" s="10">
        <f t="shared" si="115"/>
        <v>0</v>
      </c>
      <c r="CH50" s="10">
        <f t="shared" si="115"/>
        <v>0</v>
      </c>
      <c r="CI50" s="10">
        <f t="shared" si="115"/>
        <v>0</v>
      </c>
      <c r="CJ50" s="10">
        <f t="shared" si="115"/>
        <v>0</v>
      </c>
      <c r="CK50" s="10">
        <f t="shared" si="115"/>
        <v>0</v>
      </c>
      <c r="CL50" s="10">
        <f t="shared" si="115"/>
        <v>0</v>
      </c>
      <c r="CM50" s="10">
        <f t="shared" si="115"/>
        <v>0</v>
      </c>
      <c r="CN50" s="10">
        <f t="shared" si="115"/>
        <v>0</v>
      </c>
      <c r="CO50" s="10">
        <f t="shared" si="115"/>
        <v>0</v>
      </c>
      <c r="CP50" s="10">
        <f t="shared" si="115"/>
        <v>117</v>
      </c>
      <c r="CQ50" s="10">
        <f t="shared" si="115"/>
        <v>0</v>
      </c>
      <c r="CR50" s="10">
        <f t="shared" si="115"/>
        <v>0</v>
      </c>
      <c r="CS50" s="10">
        <f t="shared" si="115"/>
        <v>0</v>
      </c>
      <c r="CT50" s="10">
        <f t="shared" si="115"/>
        <v>0</v>
      </c>
      <c r="CU50" s="10">
        <f t="shared" si="115"/>
        <v>0</v>
      </c>
      <c r="CV50" s="10">
        <f t="shared" si="115"/>
        <v>0</v>
      </c>
      <c r="CW50" s="10">
        <f t="shared" si="115"/>
        <v>0</v>
      </c>
      <c r="CX50" s="10">
        <f t="shared" si="115"/>
        <v>0</v>
      </c>
      <c r="CY50" s="10">
        <f t="shared" si="115"/>
        <v>0</v>
      </c>
      <c r="CZ50" s="10">
        <f t="shared" si="115"/>
        <v>0</v>
      </c>
      <c r="DA50" s="10">
        <f t="shared" si="115"/>
        <v>0</v>
      </c>
      <c r="DB50" s="10">
        <f t="shared" si="115"/>
        <v>0</v>
      </c>
      <c r="DC50" s="10">
        <f t="shared" si="115"/>
        <v>41</v>
      </c>
      <c r="DD50" s="10">
        <f t="shared" si="115"/>
        <v>0</v>
      </c>
      <c r="DE50" s="10">
        <f t="shared" si="115"/>
        <v>0</v>
      </c>
      <c r="DF50" s="10">
        <f t="shared" si="115"/>
        <v>0</v>
      </c>
      <c r="DG50" s="10">
        <f t="shared" si="115"/>
        <v>0</v>
      </c>
      <c r="DH50" s="10">
        <f t="shared" si="115"/>
        <v>0</v>
      </c>
      <c r="DI50" s="10">
        <f t="shared" si="115"/>
        <v>0</v>
      </c>
      <c r="DJ50" s="10">
        <f t="shared" si="115"/>
        <v>0</v>
      </c>
      <c r="DK50" s="10">
        <f t="shared" si="115"/>
        <v>0</v>
      </c>
      <c r="DL50" s="10">
        <f t="shared" si="115"/>
        <v>0</v>
      </c>
      <c r="DM50" s="10">
        <f t="shared" si="115"/>
        <v>0</v>
      </c>
      <c r="DN50" s="10">
        <f t="shared" si="115"/>
        <v>1752</v>
      </c>
      <c r="DO50" s="10">
        <f t="shared" si="115"/>
        <v>0</v>
      </c>
      <c r="DP50" s="10">
        <f t="shared" si="115"/>
        <v>0</v>
      </c>
      <c r="DQ50" s="10">
        <f t="shared" si="115"/>
        <v>0</v>
      </c>
      <c r="DR50" s="10">
        <f t="shared" si="115"/>
        <v>0</v>
      </c>
      <c r="DS50" s="10">
        <f t="shared" si="115"/>
        <v>0</v>
      </c>
      <c r="DT50" s="10">
        <f t="shared" si="115"/>
        <v>0</v>
      </c>
      <c r="DU50" s="10">
        <f t="shared" si="115"/>
        <v>777</v>
      </c>
      <c r="DV50" s="10">
        <f t="shared" si="115"/>
        <v>582</v>
      </c>
      <c r="DW50" s="10">
        <f t="shared" si="115"/>
        <v>0</v>
      </c>
      <c r="DX50" s="10">
        <f t="shared" si="115"/>
        <v>0</v>
      </c>
      <c r="DY50" s="10">
        <f t="shared" si="115"/>
        <v>97</v>
      </c>
      <c r="DZ50" s="10">
        <f t="shared" si="115"/>
        <v>1472</v>
      </c>
      <c r="EA50" s="10">
        <f t="shared" si="115"/>
        <v>1690</v>
      </c>
      <c r="EB50" s="10">
        <f t="shared" ref="EB50:GM50" si="116">EB21</f>
        <v>34</v>
      </c>
      <c r="EC50" s="10">
        <f t="shared" si="116"/>
        <v>0</v>
      </c>
      <c r="ED50" s="10">
        <f t="shared" si="116"/>
        <v>7653</v>
      </c>
      <c r="EE50" s="10">
        <f t="shared" si="116"/>
        <v>1263</v>
      </c>
      <c r="EF50" s="10">
        <f t="shared" si="116"/>
        <v>483</v>
      </c>
      <c r="EG50" s="10">
        <f t="shared" si="116"/>
        <v>889</v>
      </c>
      <c r="EH50" s="10">
        <f t="shared" si="116"/>
        <v>282</v>
      </c>
      <c r="EI50" s="10">
        <f t="shared" si="116"/>
        <v>2294</v>
      </c>
      <c r="EJ50" s="10">
        <f t="shared" si="116"/>
        <v>171</v>
      </c>
      <c r="EK50" s="10">
        <f t="shared" si="116"/>
        <v>238</v>
      </c>
      <c r="EL50" s="10">
        <f t="shared" si="116"/>
        <v>39378</v>
      </c>
      <c r="EM50" s="10">
        <f t="shared" si="116"/>
        <v>375041</v>
      </c>
      <c r="EN50" s="10">
        <f t="shared" si="116"/>
        <v>12068</v>
      </c>
      <c r="EO50" s="10">
        <f t="shared" si="116"/>
        <v>288275</v>
      </c>
      <c r="EP50" s="10">
        <f t="shared" si="116"/>
        <v>1009</v>
      </c>
      <c r="EQ50" s="10">
        <f t="shared" si="116"/>
        <v>1148</v>
      </c>
      <c r="ER50" s="10">
        <f t="shared" si="116"/>
        <v>0</v>
      </c>
      <c r="ES50" s="10">
        <f t="shared" si="116"/>
        <v>422652</v>
      </c>
      <c r="ET50" s="10">
        <f t="shared" si="116"/>
        <v>5517</v>
      </c>
      <c r="EU50" s="10">
        <f t="shared" si="116"/>
        <v>4048</v>
      </c>
      <c r="EV50" s="10">
        <f t="shared" si="116"/>
        <v>0</v>
      </c>
      <c r="EW50" s="10">
        <f t="shared" si="116"/>
        <v>0</v>
      </c>
      <c r="EX50" s="10">
        <f t="shared" si="116"/>
        <v>0</v>
      </c>
      <c r="EY50" s="10">
        <f t="shared" si="116"/>
        <v>0</v>
      </c>
      <c r="EZ50" s="10">
        <f t="shared" si="116"/>
        <v>0</v>
      </c>
      <c r="FA50" s="10">
        <f t="shared" si="116"/>
        <v>673</v>
      </c>
      <c r="FB50" s="10">
        <f t="shared" si="116"/>
        <v>1079</v>
      </c>
      <c r="FC50" s="10">
        <f t="shared" si="116"/>
        <v>21178</v>
      </c>
      <c r="FD50" s="10">
        <f t="shared" si="116"/>
        <v>1436</v>
      </c>
      <c r="FE50" s="10">
        <f t="shared" si="116"/>
        <v>82647</v>
      </c>
      <c r="FF50" s="10">
        <f t="shared" si="116"/>
        <v>3054</v>
      </c>
      <c r="FG50" s="10">
        <f t="shared" si="116"/>
        <v>31715</v>
      </c>
      <c r="FH50" s="10">
        <f t="shared" si="116"/>
        <v>4008</v>
      </c>
      <c r="FI50" s="10">
        <f t="shared" si="116"/>
        <v>8</v>
      </c>
      <c r="FJ50" s="10">
        <f t="shared" si="116"/>
        <v>0</v>
      </c>
      <c r="FK50" s="10">
        <f t="shared" si="116"/>
        <v>124691</v>
      </c>
      <c r="FL50" s="10">
        <f t="shared" si="116"/>
        <v>7984</v>
      </c>
      <c r="FM50" s="10">
        <f t="shared" si="116"/>
        <v>14146</v>
      </c>
      <c r="FN50" s="10">
        <f t="shared" si="116"/>
        <v>105</v>
      </c>
      <c r="FO50" s="10">
        <f t="shared" si="116"/>
        <v>2412</v>
      </c>
      <c r="FP50" s="10">
        <f t="shared" si="116"/>
        <v>8478</v>
      </c>
      <c r="FQ50" s="10">
        <f t="shared" si="116"/>
        <v>77</v>
      </c>
      <c r="FR50" s="10">
        <f t="shared" si="116"/>
        <v>0</v>
      </c>
      <c r="FS50" s="10">
        <f t="shared" si="116"/>
        <v>3381</v>
      </c>
      <c r="FT50" s="10">
        <f t="shared" si="116"/>
        <v>0</v>
      </c>
      <c r="FU50" s="10">
        <f t="shared" si="116"/>
        <v>0</v>
      </c>
      <c r="FV50" s="10">
        <f t="shared" si="116"/>
        <v>0</v>
      </c>
      <c r="FW50" s="10">
        <f t="shared" si="116"/>
        <v>14</v>
      </c>
      <c r="FX50" s="10">
        <f t="shared" si="116"/>
        <v>62</v>
      </c>
      <c r="FY50" s="10">
        <f t="shared" si="116"/>
        <v>2541</v>
      </c>
      <c r="FZ50" s="10">
        <f t="shared" si="116"/>
        <v>9061</v>
      </c>
      <c r="GA50" s="10">
        <f t="shared" si="116"/>
        <v>726</v>
      </c>
      <c r="GB50" s="10">
        <f t="shared" si="116"/>
        <v>0</v>
      </c>
      <c r="GC50" s="10">
        <f t="shared" si="116"/>
        <v>0</v>
      </c>
      <c r="GD50" s="10">
        <f t="shared" si="116"/>
        <v>0</v>
      </c>
      <c r="GE50" s="10">
        <f t="shared" si="116"/>
        <v>0</v>
      </c>
      <c r="GF50" s="10">
        <f t="shared" si="116"/>
        <v>885619</v>
      </c>
      <c r="GG50" s="10">
        <f t="shared" si="116"/>
        <v>1940</v>
      </c>
      <c r="GH50" s="10">
        <f t="shared" si="116"/>
        <v>21822</v>
      </c>
      <c r="GI50" s="10">
        <f t="shared" si="116"/>
        <v>41</v>
      </c>
      <c r="GJ50" s="10">
        <f t="shared" si="116"/>
        <v>14033</v>
      </c>
      <c r="GK50" s="10">
        <f t="shared" si="116"/>
        <v>2885</v>
      </c>
      <c r="GL50" s="10">
        <f t="shared" si="116"/>
        <v>1076</v>
      </c>
      <c r="GM50" s="10">
        <f t="shared" si="116"/>
        <v>6938</v>
      </c>
      <c r="GN50" s="10">
        <f t="shared" ref="GN50:IY50" si="117">GN21</f>
        <v>665</v>
      </c>
      <c r="GO50" s="10">
        <f t="shared" si="117"/>
        <v>2229</v>
      </c>
      <c r="GP50" s="10">
        <f t="shared" si="117"/>
        <v>526</v>
      </c>
      <c r="GQ50" s="10">
        <f t="shared" si="117"/>
        <v>1485</v>
      </c>
      <c r="GR50" s="10">
        <f t="shared" si="117"/>
        <v>1735</v>
      </c>
      <c r="GS50" s="10">
        <f t="shared" si="117"/>
        <v>264</v>
      </c>
      <c r="GT50" s="10">
        <f t="shared" si="117"/>
        <v>486</v>
      </c>
      <c r="GU50" s="11">
        <f t="shared" si="117"/>
        <v>206</v>
      </c>
      <c r="GV50" s="11">
        <f t="shared" si="117"/>
        <v>0</v>
      </c>
      <c r="GW50" s="11">
        <f t="shared" si="117"/>
        <v>534</v>
      </c>
      <c r="GX50" s="11">
        <f t="shared" si="117"/>
        <v>0</v>
      </c>
      <c r="GY50" s="11">
        <f t="shared" si="117"/>
        <v>152</v>
      </c>
      <c r="GZ50" s="11">
        <f t="shared" si="117"/>
        <v>1660</v>
      </c>
      <c r="HA50" s="11">
        <f t="shared" si="117"/>
        <v>1656</v>
      </c>
      <c r="HB50" s="11">
        <f t="shared" si="117"/>
        <v>665</v>
      </c>
      <c r="HC50" s="11">
        <f t="shared" si="117"/>
        <v>497</v>
      </c>
      <c r="HD50" s="11">
        <f t="shared" si="117"/>
        <v>1465</v>
      </c>
      <c r="HE50" s="11">
        <f t="shared" si="117"/>
        <v>393</v>
      </c>
      <c r="HF50" s="11">
        <f t="shared" si="117"/>
        <v>912</v>
      </c>
      <c r="HG50" s="11">
        <f t="shared" si="117"/>
        <v>420</v>
      </c>
      <c r="HH50" s="11">
        <f t="shared" si="117"/>
        <v>1772</v>
      </c>
      <c r="HI50" s="11">
        <f t="shared" si="117"/>
        <v>1829</v>
      </c>
      <c r="HJ50" s="11">
        <f t="shared" si="117"/>
        <v>1288</v>
      </c>
      <c r="HK50" s="11">
        <f t="shared" si="117"/>
        <v>0</v>
      </c>
      <c r="HL50" s="11">
        <f t="shared" si="117"/>
        <v>233</v>
      </c>
      <c r="HM50" s="11">
        <f t="shared" si="117"/>
        <v>2834</v>
      </c>
      <c r="HN50" s="11">
        <f t="shared" si="117"/>
        <v>3927</v>
      </c>
      <c r="HO50" s="11">
        <f t="shared" si="117"/>
        <v>2289</v>
      </c>
      <c r="HP50" s="11">
        <f t="shared" si="117"/>
        <v>2379</v>
      </c>
      <c r="HQ50" s="11">
        <f t="shared" si="117"/>
        <v>7669</v>
      </c>
      <c r="HR50" s="11">
        <f t="shared" si="117"/>
        <v>1358</v>
      </c>
      <c r="HS50" s="11">
        <f t="shared" si="117"/>
        <v>1042</v>
      </c>
      <c r="HT50" s="11">
        <f t="shared" si="117"/>
        <v>720</v>
      </c>
      <c r="HU50" s="11">
        <f t="shared" si="117"/>
        <v>2384</v>
      </c>
      <c r="HV50" s="11">
        <f t="shared" si="117"/>
        <v>3862</v>
      </c>
      <c r="HW50" s="11">
        <f t="shared" si="117"/>
        <v>4116</v>
      </c>
      <c r="HX50" s="11">
        <f t="shared" si="117"/>
        <v>1091</v>
      </c>
      <c r="HY50" s="11">
        <f t="shared" si="117"/>
        <v>2523</v>
      </c>
      <c r="HZ50" s="11">
        <f t="shared" si="117"/>
        <v>1003</v>
      </c>
      <c r="IA50" s="11">
        <f t="shared" si="117"/>
        <v>562</v>
      </c>
      <c r="IB50" s="11">
        <f t="shared" si="117"/>
        <v>371</v>
      </c>
      <c r="IC50" s="11">
        <f t="shared" si="117"/>
        <v>285</v>
      </c>
      <c r="ID50" s="11">
        <f t="shared" si="117"/>
        <v>8315</v>
      </c>
      <c r="IE50" s="11">
        <f t="shared" si="117"/>
        <v>224</v>
      </c>
      <c r="IF50" s="11">
        <f t="shared" si="117"/>
        <v>80</v>
      </c>
      <c r="IG50" s="11">
        <f t="shared" si="117"/>
        <v>1150</v>
      </c>
      <c r="IH50" s="11">
        <f t="shared" si="117"/>
        <v>8679</v>
      </c>
      <c r="II50" s="11">
        <f t="shared" si="117"/>
        <v>25289</v>
      </c>
      <c r="IJ50" s="11">
        <f t="shared" si="117"/>
        <v>2276</v>
      </c>
      <c r="IK50" s="11">
        <f t="shared" si="117"/>
        <v>15992</v>
      </c>
      <c r="IL50" s="11">
        <f t="shared" si="117"/>
        <v>4732</v>
      </c>
      <c r="IM50" s="11">
        <f t="shared" si="117"/>
        <v>1421</v>
      </c>
      <c r="IN50" s="11">
        <f t="shared" si="117"/>
        <v>1057</v>
      </c>
      <c r="IO50" s="11">
        <f t="shared" si="117"/>
        <v>3776</v>
      </c>
      <c r="IP50" s="11">
        <f t="shared" si="117"/>
        <v>23</v>
      </c>
      <c r="IQ50" s="11">
        <f t="shared" si="117"/>
        <v>7068</v>
      </c>
      <c r="IR50" s="11">
        <f t="shared" si="117"/>
        <v>307</v>
      </c>
      <c r="IS50" s="11">
        <f t="shared" si="117"/>
        <v>617</v>
      </c>
      <c r="IT50" s="11">
        <f t="shared" si="117"/>
        <v>119</v>
      </c>
      <c r="IU50" s="11">
        <f t="shared" si="117"/>
        <v>145</v>
      </c>
      <c r="IV50" s="11">
        <f t="shared" si="117"/>
        <v>763</v>
      </c>
      <c r="IW50" s="11">
        <f t="shared" si="117"/>
        <v>854</v>
      </c>
      <c r="IX50" s="11">
        <f t="shared" si="117"/>
        <v>391</v>
      </c>
      <c r="IY50" s="11">
        <f t="shared" si="117"/>
        <v>0</v>
      </c>
      <c r="IZ50" s="11">
        <f t="shared" ref="IZ50:LK50" si="118">IZ21</f>
        <v>19</v>
      </c>
      <c r="JA50" s="11">
        <f t="shared" si="118"/>
        <v>618</v>
      </c>
      <c r="JB50" s="11">
        <f t="shared" si="118"/>
        <v>568</v>
      </c>
      <c r="JC50" s="11">
        <f t="shared" si="118"/>
        <v>140</v>
      </c>
      <c r="JD50" s="11">
        <f t="shared" si="118"/>
        <v>182</v>
      </c>
      <c r="JE50" s="11">
        <f t="shared" si="118"/>
        <v>76</v>
      </c>
      <c r="JF50" s="11">
        <f t="shared" si="118"/>
        <v>0</v>
      </c>
      <c r="JG50" s="11">
        <f t="shared" si="118"/>
        <v>91</v>
      </c>
      <c r="JH50" s="11">
        <f t="shared" si="118"/>
        <v>15</v>
      </c>
      <c r="JI50" s="11">
        <f t="shared" si="118"/>
        <v>202</v>
      </c>
      <c r="JJ50" s="11">
        <f t="shared" si="118"/>
        <v>282</v>
      </c>
      <c r="JK50" s="11">
        <f t="shared" si="118"/>
        <v>92</v>
      </c>
      <c r="JL50" s="11">
        <f t="shared" si="118"/>
        <v>201</v>
      </c>
      <c r="JM50" s="11">
        <f t="shared" si="118"/>
        <v>1804</v>
      </c>
      <c r="JN50" s="11">
        <f t="shared" si="118"/>
        <v>599</v>
      </c>
      <c r="JO50" s="11">
        <f t="shared" si="118"/>
        <v>5</v>
      </c>
      <c r="JP50" s="11">
        <f t="shared" si="118"/>
        <v>13280</v>
      </c>
      <c r="JQ50" s="11">
        <f t="shared" si="118"/>
        <v>947</v>
      </c>
      <c r="JR50" s="11">
        <f t="shared" si="118"/>
        <v>1280</v>
      </c>
      <c r="JS50" s="11">
        <f t="shared" si="118"/>
        <v>111</v>
      </c>
      <c r="JT50" s="11">
        <f t="shared" si="118"/>
        <v>1028</v>
      </c>
      <c r="JU50" s="11">
        <f t="shared" si="118"/>
        <v>43814</v>
      </c>
      <c r="JV50" s="11">
        <f t="shared" si="118"/>
        <v>34</v>
      </c>
      <c r="JW50" s="11">
        <f t="shared" si="118"/>
        <v>13755</v>
      </c>
      <c r="JX50" s="11">
        <f t="shared" si="118"/>
        <v>4731</v>
      </c>
      <c r="JY50" s="11">
        <f t="shared" si="118"/>
        <v>426</v>
      </c>
      <c r="JZ50" s="11">
        <f t="shared" si="118"/>
        <v>2465</v>
      </c>
      <c r="KA50" s="11">
        <f t="shared" si="118"/>
        <v>1551</v>
      </c>
      <c r="KB50" s="11">
        <f t="shared" si="118"/>
        <v>391</v>
      </c>
      <c r="KC50" s="11">
        <f t="shared" si="118"/>
        <v>38</v>
      </c>
      <c r="KD50" s="11">
        <f t="shared" si="118"/>
        <v>239</v>
      </c>
      <c r="KE50" s="11">
        <f t="shared" si="118"/>
        <v>587</v>
      </c>
      <c r="KF50" s="11">
        <f t="shared" si="118"/>
        <v>198</v>
      </c>
      <c r="KG50" s="11">
        <f t="shared" si="118"/>
        <v>21</v>
      </c>
      <c r="KH50" s="11">
        <f t="shared" si="118"/>
        <v>44</v>
      </c>
      <c r="KI50" s="11">
        <f t="shared" si="118"/>
        <v>37</v>
      </c>
      <c r="KJ50" s="11">
        <f t="shared" si="118"/>
        <v>43</v>
      </c>
      <c r="KK50" s="11">
        <f t="shared" si="118"/>
        <v>7</v>
      </c>
      <c r="KL50" s="11">
        <f t="shared" si="118"/>
        <v>362</v>
      </c>
      <c r="KM50" s="11">
        <f t="shared" si="118"/>
        <v>958</v>
      </c>
      <c r="KN50" s="11">
        <f t="shared" si="118"/>
        <v>68</v>
      </c>
      <c r="KO50" s="11">
        <f t="shared" si="118"/>
        <v>3297</v>
      </c>
      <c r="KP50" s="11">
        <f t="shared" si="118"/>
        <v>1365</v>
      </c>
      <c r="KQ50" s="11">
        <f t="shared" si="118"/>
        <v>0</v>
      </c>
      <c r="KR50" s="11">
        <f t="shared" si="118"/>
        <v>39</v>
      </c>
      <c r="KS50" s="11">
        <f t="shared" si="118"/>
        <v>0</v>
      </c>
      <c r="KT50" s="11">
        <f t="shared" si="118"/>
        <v>99</v>
      </c>
      <c r="KU50" s="11">
        <f t="shared" si="118"/>
        <v>3067</v>
      </c>
      <c r="KV50" s="11">
        <f t="shared" si="118"/>
        <v>1200</v>
      </c>
      <c r="KW50" s="11">
        <f t="shared" si="118"/>
        <v>746</v>
      </c>
      <c r="KX50" s="11">
        <f t="shared" si="118"/>
        <v>200824</v>
      </c>
      <c r="KY50" s="11">
        <f t="shared" si="118"/>
        <v>1576</v>
      </c>
      <c r="KZ50" s="11">
        <f t="shared" si="118"/>
        <v>261</v>
      </c>
      <c r="LA50" s="11">
        <f t="shared" si="118"/>
        <v>190</v>
      </c>
      <c r="LB50" s="11">
        <f t="shared" si="118"/>
        <v>2504</v>
      </c>
      <c r="LC50" s="11">
        <f t="shared" si="118"/>
        <v>1164</v>
      </c>
      <c r="LD50" s="11">
        <f t="shared" si="118"/>
        <v>4720</v>
      </c>
      <c r="LE50" s="11">
        <f t="shared" si="118"/>
        <v>276</v>
      </c>
      <c r="LF50" s="11">
        <f t="shared" si="118"/>
        <v>3204</v>
      </c>
      <c r="LG50" s="11">
        <f t="shared" si="118"/>
        <v>1156</v>
      </c>
      <c r="LH50" s="11">
        <f t="shared" si="118"/>
        <v>1222</v>
      </c>
      <c r="LI50" s="11">
        <f t="shared" si="118"/>
        <v>798</v>
      </c>
      <c r="LJ50" s="11">
        <f t="shared" si="118"/>
        <v>430</v>
      </c>
      <c r="LK50" s="11">
        <f t="shared" si="118"/>
        <v>0</v>
      </c>
      <c r="LL50" s="11">
        <f t="shared" ref="LL50:NW50" si="119">LL21</f>
        <v>0</v>
      </c>
      <c r="LM50" s="11">
        <f t="shared" si="119"/>
        <v>0</v>
      </c>
      <c r="LN50" s="11">
        <f t="shared" si="119"/>
        <v>0</v>
      </c>
      <c r="LO50" s="11">
        <f t="shared" si="119"/>
        <v>0</v>
      </c>
      <c r="LP50" s="11">
        <f t="shared" si="119"/>
        <v>0</v>
      </c>
      <c r="LQ50" s="11">
        <f t="shared" si="119"/>
        <v>1030</v>
      </c>
      <c r="LR50" s="11">
        <f t="shared" si="119"/>
        <v>136</v>
      </c>
      <c r="LS50" s="11">
        <f t="shared" si="119"/>
        <v>15249</v>
      </c>
      <c r="LT50" s="11">
        <f t="shared" si="119"/>
        <v>34478</v>
      </c>
      <c r="LU50" s="11">
        <f t="shared" si="119"/>
        <v>0</v>
      </c>
      <c r="LV50" s="11">
        <f t="shared" si="119"/>
        <v>1442</v>
      </c>
      <c r="LW50" s="11">
        <f t="shared" si="119"/>
        <v>4300</v>
      </c>
      <c r="LX50" s="11">
        <f t="shared" si="119"/>
        <v>379</v>
      </c>
      <c r="LY50" s="11">
        <f t="shared" si="119"/>
        <v>1066</v>
      </c>
      <c r="LZ50" s="11">
        <f t="shared" si="119"/>
        <v>878</v>
      </c>
      <c r="MA50" s="11">
        <f t="shared" si="119"/>
        <v>0</v>
      </c>
      <c r="MB50" s="11">
        <f t="shared" si="119"/>
        <v>214</v>
      </c>
      <c r="MC50" s="11">
        <f t="shared" si="119"/>
        <v>84</v>
      </c>
      <c r="MD50" s="11">
        <f t="shared" si="119"/>
        <v>96</v>
      </c>
      <c r="ME50" s="11">
        <f t="shared" si="119"/>
        <v>0</v>
      </c>
      <c r="MF50" s="11">
        <f t="shared" si="119"/>
        <v>0</v>
      </c>
      <c r="MG50" s="11">
        <f t="shared" si="119"/>
        <v>0</v>
      </c>
      <c r="MH50" s="11">
        <f t="shared" si="119"/>
        <v>0</v>
      </c>
      <c r="MI50" s="11">
        <f t="shared" si="119"/>
        <v>0</v>
      </c>
      <c r="MJ50" s="11">
        <f t="shared" si="119"/>
        <v>0</v>
      </c>
      <c r="MK50" s="11">
        <f t="shared" si="119"/>
        <v>0</v>
      </c>
      <c r="ML50" s="11">
        <f t="shared" si="119"/>
        <v>0</v>
      </c>
      <c r="MM50" s="11">
        <f t="shared" si="119"/>
        <v>0</v>
      </c>
      <c r="MN50" s="11">
        <f t="shared" si="119"/>
        <v>0</v>
      </c>
      <c r="MO50" s="11">
        <f t="shared" si="119"/>
        <v>0</v>
      </c>
      <c r="MP50" s="11">
        <f t="shared" si="119"/>
        <v>0</v>
      </c>
      <c r="MQ50" s="11">
        <f t="shared" si="119"/>
        <v>0</v>
      </c>
      <c r="MR50" s="11">
        <f t="shared" si="119"/>
        <v>0</v>
      </c>
      <c r="MS50" s="11">
        <f t="shared" si="119"/>
        <v>0</v>
      </c>
      <c r="MT50" s="11">
        <f t="shared" si="119"/>
        <v>0</v>
      </c>
      <c r="MU50" s="11">
        <f t="shared" si="119"/>
        <v>401</v>
      </c>
      <c r="MV50" s="11">
        <f t="shared" si="119"/>
        <v>0</v>
      </c>
      <c r="MW50" s="11">
        <f t="shared" si="119"/>
        <v>0</v>
      </c>
      <c r="MX50" s="11">
        <f t="shared" si="119"/>
        <v>0</v>
      </c>
      <c r="MY50" s="11">
        <f t="shared" si="119"/>
        <v>0</v>
      </c>
      <c r="MZ50" s="11">
        <f t="shared" si="119"/>
        <v>0</v>
      </c>
      <c r="NA50" s="11">
        <f t="shared" si="119"/>
        <v>0</v>
      </c>
      <c r="NB50" s="11">
        <f t="shared" si="119"/>
        <v>0</v>
      </c>
      <c r="NC50" s="11">
        <f t="shared" si="119"/>
        <v>0</v>
      </c>
      <c r="ND50" s="11">
        <f t="shared" si="119"/>
        <v>0</v>
      </c>
      <c r="NE50" s="11">
        <f t="shared" si="119"/>
        <v>0</v>
      </c>
      <c r="NF50" s="11">
        <f t="shared" si="119"/>
        <v>0</v>
      </c>
      <c r="NG50" s="11">
        <f t="shared" si="119"/>
        <v>0</v>
      </c>
      <c r="NH50" s="11">
        <f t="shared" si="119"/>
        <v>0</v>
      </c>
      <c r="NI50" s="11">
        <f t="shared" si="119"/>
        <v>104</v>
      </c>
      <c r="NJ50" s="11">
        <f t="shared" si="119"/>
        <v>53</v>
      </c>
      <c r="NK50" s="11">
        <f t="shared" si="119"/>
        <v>65</v>
      </c>
      <c r="NL50" s="11">
        <f t="shared" si="119"/>
        <v>0</v>
      </c>
      <c r="NM50" s="11">
        <f t="shared" si="119"/>
        <v>0</v>
      </c>
      <c r="NN50" s="11">
        <f t="shared" si="119"/>
        <v>0</v>
      </c>
      <c r="NO50" s="11">
        <f t="shared" si="119"/>
        <v>0</v>
      </c>
      <c r="NP50" s="11">
        <f t="shared" si="119"/>
        <v>0</v>
      </c>
      <c r="NQ50" s="11">
        <f t="shared" si="119"/>
        <v>0</v>
      </c>
      <c r="NR50" s="11">
        <f t="shared" si="119"/>
        <v>0</v>
      </c>
      <c r="NS50" s="11">
        <f t="shared" si="119"/>
        <v>0</v>
      </c>
      <c r="NT50" s="11">
        <f t="shared" si="119"/>
        <v>0</v>
      </c>
      <c r="NU50" s="11">
        <f t="shared" si="119"/>
        <v>0</v>
      </c>
      <c r="NV50" s="11">
        <f t="shared" si="119"/>
        <v>184</v>
      </c>
      <c r="NW50" s="11">
        <f t="shared" si="119"/>
        <v>164</v>
      </c>
      <c r="NX50" s="11">
        <f t="shared" ref="NX50:OZ50" si="120">NX21</f>
        <v>0</v>
      </c>
      <c r="NY50" s="11">
        <f t="shared" si="120"/>
        <v>0</v>
      </c>
      <c r="NZ50" s="11">
        <f t="shared" si="120"/>
        <v>0</v>
      </c>
      <c r="OA50" s="11">
        <f t="shared" si="120"/>
        <v>0</v>
      </c>
      <c r="OB50" s="11">
        <f t="shared" si="120"/>
        <v>26</v>
      </c>
      <c r="OC50" s="11">
        <f t="shared" si="120"/>
        <v>0</v>
      </c>
      <c r="OD50" s="11">
        <f t="shared" si="120"/>
        <v>0</v>
      </c>
      <c r="OE50" s="11">
        <f t="shared" si="120"/>
        <v>0</v>
      </c>
      <c r="OF50" s="11">
        <f t="shared" si="120"/>
        <v>0</v>
      </c>
      <c r="OG50" s="11">
        <f t="shared" si="120"/>
        <v>29440</v>
      </c>
      <c r="OH50" s="11">
        <f t="shared" si="120"/>
        <v>0</v>
      </c>
      <c r="OI50" s="11">
        <f t="shared" si="120"/>
        <v>4624</v>
      </c>
      <c r="OJ50" s="11">
        <f t="shared" si="120"/>
        <v>0</v>
      </c>
      <c r="OK50" s="11">
        <f t="shared" si="120"/>
        <v>0</v>
      </c>
      <c r="OL50" s="11">
        <f t="shared" si="120"/>
        <v>0</v>
      </c>
      <c r="OM50" s="11">
        <f t="shared" si="120"/>
        <v>0</v>
      </c>
      <c r="ON50" s="11">
        <f t="shared" si="120"/>
        <v>0</v>
      </c>
      <c r="OO50" s="11">
        <f t="shared" si="120"/>
        <v>4445</v>
      </c>
      <c r="OP50" s="11">
        <f t="shared" si="120"/>
        <v>3008047</v>
      </c>
      <c r="OQ50" s="11">
        <f t="shared" si="120"/>
        <v>3042</v>
      </c>
      <c r="OR50" s="11">
        <f t="shared" si="120"/>
        <v>0</v>
      </c>
      <c r="OS50" s="11">
        <f t="shared" si="120"/>
        <v>0</v>
      </c>
      <c r="OT50" s="11">
        <f t="shared" si="120"/>
        <v>0</v>
      </c>
      <c r="OU50" s="11">
        <f t="shared" si="120"/>
        <v>-305831</v>
      </c>
      <c r="OV50" s="11">
        <f t="shared" si="120"/>
        <v>1263062</v>
      </c>
      <c r="OW50" s="11">
        <f t="shared" si="120"/>
        <v>960273</v>
      </c>
      <c r="OX50" s="11">
        <f t="shared" si="120"/>
        <v>3968320</v>
      </c>
      <c r="OY50" s="11">
        <f t="shared" si="120"/>
        <v>3816837</v>
      </c>
      <c r="OZ50" s="11">
        <f t="shared" si="120"/>
        <v>151483</v>
      </c>
      <c r="PA50" s="11">
        <f t="shared" ref="PA50:PB50" si="121">PA21</f>
        <v>0</v>
      </c>
      <c r="PB50" s="11">
        <f t="shared" si="121"/>
        <v>3968320</v>
      </c>
      <c r="PC50" s="19"/>
      <c r="PD50" s="34">
        <f t="shared" si="105"/>
        <v>3968320</v>
      </c>
    </row>
    <row r="51" spans="1:441">
      <c r="A51" s="8" t="s">
        <v>727</v>
      </c>
      <c r="B51" s="9" t="s">
        <v>301</v>
      </c>
      <c r="C51" s="10">
        <f t="shared" si="0"/>
        <v>336</v>
      </c>
      <c r="D51" s="10">
        <f t="shared" ref="D51:BO51" si="122">D22</f>
        <v>1</v>
      </c>
      <c r="E51" s="10">
        <f t="shared" si="122"/>
        <v>0</v>
      </c>
      <c r="F51" s="10">
        <f t="shared" si="122"/>
        <v>0</v>
      </c>
      <c r="G51" s="10">
        <f t="shared" si="122"/>
        <v>181</v>
      </c>
      <c r="H51" s="10">
        <f t="shared" si="122"/>
        <v>361</v>
      </c>
      <c r="I51" s="10">
        <f t="shared" si="122"/>
        <v>0</v>
      </c>
      <c r="J51" s="10">
        <f t="shared" si="122"/>
        <v>0</v>
      </c>
      <c r="K51" s="10">
        <f t="shared" si="122"/>
        <v>0</v>
      </c>
      <c r="L51" s="10">
        <f t="shared" si="122"/>
        <v>0</v>
      </c>
      <c r="M51" s="10">
        <f t="shared" si="122"/>
        <v>0</v>
      </c>
      <c r="N51" s="10">
        <f t="shared" si="122"/>
        <v>0</v>
      </c>
      <c r="O51" s="10">
        <f t="shared" si="122"/>
        <v>0</v>
      </c>
      <c r="P51" s="10">
        <f t="shared" si="122"/>
        <v>114</v>
      </c>
      <c r="Q51" s="10">
        <f t="shared" si="122"/>
        <v>0</v>
      </c>
      <c r="R51" s="10">
        <f t="shared" si="122"/>
        <v>20</v>
      </c>
      <c r="S51" s="10">
        <f t="shared" si="122"/>
        <v>0</v>
      </c>
      <c r="T51" s="10">
        <f t="shared" si="122"/>
        <v>262</v>
      </c>
      <c r="U51" s="10">
        <f t="shared" si="122"/>
        <v>248</v>
      </c>
      <c r="V51" s="10">
        <f t="shared" si="122"/>
        <v>244</v>
      </c>
      <c r="W51" s="10">
        <f t="shared" si="122"/>
        <v>201</v>
      </c>
      <c r="X51" s="10">
        <f t="shared" si="122"/>
        <v>7</v>
      </c>
      <c r="Y51" s="10">
        <f t="shared" si="122"/>
        <v>39</v>
      </c>
      <c r="Z51" s="10">
        <f t="shared" si="122"/>
        <v>0</v>
      </c>
      <c r="AA51" s="10">
        <f t="shared" si="122"/>
        <v>22</v>
      </c>
      <c r="AB51" s="10">
        <f t="shared" si="122"/>
        <v>65</v>
      </c>
      <c r="AC51" s="10">
        <f t="shared" si="122"/>
        <v>9</v>
      </c>
      <c r="AD51" s="10">
        <f t="shared" si="122"/>
        <v>407</v>
      </c>
      <c r="AE51" s="10">
        <f t="shared" si="122"/>
        <v>841</v>
      </c>
      <c r="AF51" s="10">
        <f t="shared" si="122"/>
        <v>73</v>
      </c>
      <c r="AG51" s="10">
        <f t="shared" si="122"/>
        <v>0</v>
      </c>
      <c r="AH51" s="10">
        <f t="shared" si="122"/>
        <v>0</v>
      </c>
      <c r="AI51" s="10">
        <f t="shared" si="122"/>
        <v>0</v>
      </c>
      <c r="AJ51" s="10">
        <f t="shared" si="122"/>
        <v>3</v>
      </c>
      <c r="AK51" s="10">
        <f t="shared" si="122"/>
        <v>0</v>
      </c>
      <c r="AL51" s="10">
        <f t="shared" si="122"/>
        <v>0</v>
      </c>
      <c r="AM51" s="10">
        <f t="shared" si="122"/>
        <v>0</v>
      </c>
      <c r="AN51" s="10">
        <f t="shared" si="122"/>
        <v>13</v>
      </c>
      <c r="AO51" s="10">
        <f t="shared" si="122"/>
        <v>438</v>
      </c>
      <c r="AP51" s="10">
        <f t="shared" si="122"/>
        <v>12</v>
      </c>
      <c r="AQ51" s="10">
        <f t="shared" si="122"/>
        <v>386</v>
      </c>
      <c r="AR51" s="10">
        <f t="shared" si="122"/>
        <v>35</v>
      </c>
      <c r="AS51" s="10">
        <f t="shared" si="122"/>
        <v>7</v>
      </c>
      <c r="AT51" s="10">
        <f t="shared" si="122"/>
        <v>36</v>
      </c>
      <c r="AU51" s="10">
        <f t="shared" si="122"/>
        <v>26</v>
      </c>
      <c r="AV51" s="10">
        <f t="shared" si="122"/>
        <v>343</v>
      </c>
      <c r="AW51" s="10">
        <f t="shared" si="122"/>
        <v>241</v>
      </c>
      <c r="AX51" s="10">
        <f t="shared" si="122"/>
        <v>37</v>
      </c>
      <c r="AY51" s="10">
        <f t="shared" si="122"/>
        <v>170</v>
      </c>
      <c r="AZ51" s="10">
        <f t="shared" si="122"/>
        <v>71</v>
      </c>
      <c r="BA51" s="10">
        <f t="shared" si="122"/>
        <v>82</v>
      </c>
      <c r="BB51" s="10">
        <f t="shared" si="122"/>
        <v>21</v>
      </c>
      <c r="BC51" s="10">
        <f t="shared" si="122"/>
        <v>163</v>
      </c>
      <c r="BD51" s="10">
        <f t="shared" si="122"/>
        <v>26</v>
      </c>
      <c r="BE51" s="10">
        <f t="shared" si="122"/>
        <v>64</v>
      </c>
      <c r="BF51" s="10">
        <f t="shared" si="122"/>
        <v>336</v>
      </c>
      <c r="BG51" s="10">
        <f t="shared" si="122"/>
        <v>1</v>
      </c>
      <c r="BH51" s="10">
        <f t="shared" si="122"/>
        <v>61</v>
      </c>
      <c r="BI51" s="10">
        <f t="shared" si="122"/>
        <v>0</v>
      </c>
      <c r="BJ51" s="10">
        <f t="shared" si="122"/>
        <v>35</v>
      </c>
      <c r="BK51" s="10">
        <f t="shared" si="122"/>
        <v>166</v>
      </c>
      <c r="BL51" s="10">
        <f t="shared" si="122"/>
        <v>243</v>
      </c>
      <c r="BM51" s="10">
        <f t="shared" si="122"/>
        <v>475</v>
      </c>
      <c r="BN51" s="10">
        <f t="shared" si="122"/>
        <v>113</v>
      </c>
      <c r="BO51" s="10">
        <f t="shared" si="122"/>
        <v>76</v>
      </c>
      <c r="BP51" s="10">
        <f t="shared" ref="BP51:EA51" si="123">BP22</f>
        <v>22</v>
      </c>
      <c r="BQ51" s="10">
        <f t="shared" si="123"/>
        <v>147</v>
      </c>
      <c r="BR51" s="10">
        <f t="shared" si="123"/>
        <v>32</v>
      </c>
      <c r="BS51" s="10">
        <f t="shared" si="123"/>
        <v>26</v>
      </c>
      <c r="BT51" s="10">
        <f t="shared" si="123"/>
        <v>143</v>
      </c>
      <c r="BU51" s="10">
        <f t="shared" si="123"/>
        <v>235</v>
      </c>
      <c r="BV51" s="10">
        <f t="shared" si="123"/>
        <v>121</v>
      </c>
      <c r="BW51" s="10">
        <f t="shared" si="123"/>
        <v>29</v>
      </c>
      <c r="BX51" s="10">
        <f t="shared" si="123"/>
        <v>32</v>
      </c>
      <c r="BY51" s="10">
        <f t="shared" si="123"/>
        <v>170</v>
      </c>
      <c r="BZ51" s="10">
        <f t="shared" si="123"/>
        <v>273</v>
      </c>
      <c r="CA51" s="10">
        <f t="shared" si="123"/>
        <v>90</v>
      </c>
      <c r="CB51" s="10">
        <f t="shared" si="123"/>
        <v>31</v>
      </c>
      <c r="CC51" s="10">
        <f t="shared" si="123"/>
        <v>76</v>
      </c>
      <c r="CD51" s="10">
        <f t="shared" si="123"/>
        <v>15</v>
      </c>
      <c r="CE51" s="10">
        <f t="shared" si="123"/>
        <v>170</v>
      </c>
      <c r="CF51" s="10">
        <f t="shared" si="123"/>
        <v>93</v>
      </c>
      <c r="CG51" s="10">
        <f t="shared" si="123"/>
        <v>757</v>
      </c>
      <c r="CH51" s="10">
        <f t="shared" si="123"/>
        <v>62</v>
      </c>
      <c r="CI51" s="10">
        <f t="shared" si="123"/>
        <v>77</v>
      </c>
      <c r="CJ51" s="10">
        <f t="shared" si="123"/>
        <v>1233</v>
      </c>
      <c r="CK51" s="10">
        <f t="shared" si="123"/>
        <v>0</v>
      </c>
      <c r="CL51" s="10">
        <f t="shared" si="123"/>
        <v>133</v>
      </c>
      <c r="CM51" s="10">
        <f t="shared" si="123"/>
        <v>176</v>
      </c>
      <c r="CN51" s="10">
        <f t="shared" si="123"/>
        <v>471</v>
      </c>
      <c r="CO51" s="10">
        <f t="shared" si="123"/>
        <v>70</v>
      </c>
      <c r="CP51" s="10">
        <f t="shared" si="123"/>
        <v>709</v>
      </c>
      <c r="CQ51" s="10">
        <f t="shared" si="123"/>
        <v>26</v>
      </c>
      <c r="CR51" s="10">
        <f t="shared" si="123"/>
        <v>423</v>
      </c>
      <c r="CS51" s="10">
        <f t="shared" si="123"/>
        <v>972</v>
      </c>
      <c r="CT51" s="10">
        <f t="shared" si="123"/>
        <v>132</v>
      </c>
      <c r="CU51" s="10">
        <f t="shared" si="123"/>
        <v>552</v>
      </c>
      <c r="CV51" s="10">
        <f t="shared" si="123"/>
        <v>1306</v>
      </c>
      <c r="CW51" s="10">
        <f t="shared" si="123"/>
        <v>42</v>
      </c>
      <c r="CX51" s="10">
        <f t="shared" si="123"/>
        <v>82</v>
      </c>
      <c r="CY51" s="10">
        <f t="shared" si="123"/>
        <v>1276</v>
      </c>
      <c r="CZ51" s="10">
        <f t="shared" si="123"/>
        <v>24</v>
      </c>
      <c r="DA51" s="10">
        <f t="shared" si="123"/>
        <v>3</v>
      </c>
      <c r="DB51" s="10">
        <f t="shared" si="123"/>
        <v>3</v>
      </c>
      <c r="DC51" s="10">
        <f t="shared" si="123"/>
        <v>537</v>
      </c>
      <c r="DD51" s="10">
        <f t="shared" si="123"/>
        <v>1264</v>
      </c>
      <c r="DE51" s="10">
        <f t="shared" si="123"/>
        <v>584</v>
      </c>
      <c r="DF51" s="10">
        <f t="shared" si="123"/>
        <v>8</v>
      </c>
      <c r="DG51" s="10">
        <f t="shared" si="123"/>
        <v>123</v>
      </c>
      <c r="DH51" s="10">
        <f t="shared" si="123"/>
        <v>18</v>
      </c>
      <c r="DI51" s="10">
        <f t="shared" si="123"/>
        <v>49</v>
      </c>
      <c r="DJ51" s="10">
        <f t="shared" si="123"/>
        <v>81</v>
      </c>
      <c r="DK51" s="10">
        <f t="shared" si="123"/>
        <v>1</v>
      </c>
      <c r="DL51" s="10">
        <f t="shared" si="123"/>
        <v>154</v>
      </c>
      <c r="DM51" s="10">
        <f t="shared" si="123"/>
        <v>162</v>
      </c>
      <c r="DN51" s="10">
        <f t="shared" si="123"/>
        <v>727</v>
      </c>
      <c r="DO51" s="10">
        <f t="shared" si="123"/>
        <v>68</v>
      </c>
      <c r="DP51" s="10">
        <f t="shared" si="123"/>
        <v>106</v>
      </c>
      <c r="DQ51" s="10">
        <f t="shared" si="123"/>
        <v>27</v>
      </c>
      <c r="DR51" s="10">
        <f t="shared" si="123"/>
        <v>111</v>
      </c>
      <c r="DS51" s="10">
        <f t="shared" si="123"/>
        <v>778</v>
      </c>
      <c r="DT51" s="10">
        <f t="shared" si="123"/>
        <v>1118</v>
      </c>
      <c r="DU51" s="10">
        <f t="shared" si="123"/>
        <v>2686</v>
      </c>
      <c r="DV51" s="10">
        <f t="shared" si="123"/>
        <v>152</v>
      </c>
      <c r="DW51" s="10">
        <f t="shared" si="123"/>
        <v>168</v>
      </c>
      <c r="DX51" s="10">
        <f t="shared" si="123"/>
        <v>45</v>
      </c>
      <c r="DY51" s="10">
        <f t="shared" si="123"/>
        <v>229</v>
      </c>
      <c r="DZ51" s="10">
        <f t="shared" si="123"/>
        <v>225</v>
      </c>
      <c r="EA51" s="10">
        <f t="shared" si="123"/>
        <v>883</v>
      </c>
      <c r="EB51" s="10">
        <f t="shared" ref="EB51:GM51" si="124">EB22</f>
        <v>55</v>
      </c>
      <c r="EC51" s="10">
        <f t="shared" si="124"/>
        <v>24</v>
      </c>
      <c r="ED51" s="10">
        <f t="shared" si="124"/>
        <v>169</v>
      </c>
      <c r="EE51" s="10">
        <f t="shared" si="124"/>
        <v>577</v>
      </c>
      <c r="EF51" s="10">
        <f t="shared" si="124"/>
        <v>141</v>
      </c>
      <c r="EG51" s="10">
        <f t="shared" si="124"/>
        <v>706</v>
      </c>
      <c r="EH51" s="10">
        <f t="shared" si="124"/>
        <v>356</v>
      </c>
      <c r="EI51" s="10">
        <f t="shared" si="124"/>
        <v>2524</v>
      </c>
      <c r="EJ51" s="10">
        <f t="shared" si="124"/>
        <v>212</v>
      </c>
      <c r="EK51" s="10">
        <f t="shared" si="124"/>
        <v>298</v>
      </c>
      <c r="EL51" s="10">
        <f t="shared" si="124"/>
        <v>272</v>
      </c>
      <c r="EM51" s="10">
        <f t="shared" si="124"/>
        <v>217</v>
      </c>
      <c r="EN51" s="10">
        <f t="shared" si="124"/>
        <v>703</v>
      </c>
      <c r="EO51" s="10">
        <f t="shared" si="124"/>
        <v>2389</v>
      </c>
      <c r="EP51" s="10">
        <f t="shared" si="124"/>
        <v>72</v>
      </c>
      <c r="EQ51" s="10">
        <f t="shared" si="124"/>
        <v>1192</v>
      </c>
      <c r="ER51" s="10">
        <f t="shared" si="124"/>
        <v>1570</v>
      </c>
      <c r="ES51" s="10">
        <f t="shared" si="124"/>
        <v>1322</v>
      </c>
      <c r="ET51" s="10">
        <f t="shared" si="124"/>
        <v>2007</v>
      </c>
      <c r="EU51" s="10">
        <f t="shared" si="124"/>
        <v>315</v>
      </c>
      <c r="EV51" s="10">
        <f t="shared" si="124"/>
        <v>2</v>
      </c>
      <c r="EW51" s="10">
        <f t="shared" si="124"/>
        <v>774</v>
      </c>
      <c r="EX51" s="10">
        <f t="shared" si="124"/>
        <v>62</v>
      </c>
      <c r="EY51" s="10">
        <f t="shared" si="124"/>
        <v>416</v>
      </c>
      <c r="EZ51" s="10">
        <f t="shared" si="124"/>
        <v>40</v>
      </c>
      <c r="FA51" s="10">
        <f t="shared" si="124"/>
        <v>954</v>
      </c>
      <c r="FB51" s="10">
        <f t="shared" si="124"/>
        <v>233</v>
      </c>
      <c r="FC51" s="10">
        <f t="shared" si="124"/>
        <v>117</v>
      </c>
      <c r="FD51" s="10">
        <f t="shared" si="124"/>
        <v>264</v>
      </c>
      <c r="FE51" s="10">
        <f t="shared" si="124"/>
        <v>132</v>
      </c>
      <c r="FF51" s="10">
        <f t="shared" si="124"/>
        <v>51</v>
      </c>
      <c r="FG51" s="10">
        <f t="shared" si="124"/>
        <v>161</v>
      </c>
      <c r="FH51" s="10">
        <f t="shared" si="124"/>
        <v>37</v>
      </c>
      <c r="FI51" s="10">
        <f t="shared" si="124"/>
        <v>2</v>
      </c>
      <c r="FJ51" s="10">
        <f t="shared" si="124"/>
        <v>13</v>
      </c>
      <c r="FK51" s="10">
        <f t="shared" si="124"/>
        <v>607</v>
      </c>
      <c r="FL51" s="10">
        <f t="shared" si="124"/>
        <v>1075</v>
      </c>
      <c r="FM51" s="10">
        <f t="shared" si="124"/>
        <v>2635</v>
      </c>
      <c r="FN51" s="10">
        <f t="shared" si="124"/>
        <v>139</v>
      </c>
      <c r="FO51" s="10">
        <f t="shared" si="124"/>
        <v>428</v>
      </c>
      <c r="FP51" s="10">
        <f t="shared" si="124"/>
        <v>231</v>
      </c>
      <c r="FQ51" s="10">
        <f t="shared" si="124"/>
        <v>61</v>
      </c>
      <c r="FR51" s="10">
        <f t="shared" si="124"/>
        <v>94</v>
      </c>
      <c r="FS51" s="10">
        <f t="shared" si="124"/>
        <v>1797</v>
      </c>
      <c r="FT51" s="10">
        <f t="shared" si="124"/>
        <v>32</v>
      </c>
      <c r="FU51" s="10">
        <f t="shared" si="124"/>
        <v>34</v>
      </c>
      <c r="FV51" s="10">
        <f t="shared" si="124"/>
        <v>121</v>
      </c>
      <c r="FW51" s="10">
        <f t="shared" si="124"/>
        <v>102</v>
      </c>
      <c r="FX51" s="10">
        <f t="shared" si="124"/>
        <v>372</v>
      </c>
      <c r="FY51" s="10">
        <f t="shared" si="124"/>
        <v>5059</v>
      </c>
      <c r="FZ51" s="10">
        <f t="shared" si="124"/>
        <v>609</v>
      </c>
      <c r="GA51" s="10">
        <f t="shared" si="124"/>
        <v>354</v>
      </c>
      <c r="GB51" s="10">
        <f t="shared" si="124"/>
        <v>93</v>
      </c>
      <c r="GC51" s="10">
        <f t="shared" si="124"/>
        <v>210</v>
      </c>
      <c r="GD51" s="10">
        <f t="shared" si="124"/>
        <v>66</v>
      </c>
      <c r="GE51" s="10">
        <f t="shared" si="124"/>
        <v>56</v>
      </c>
      <c r="GF51" s="10">
        <f t="shared" si="124"/>
        <v>142</v>
      </c>
      <c r="GG51" s="10">
        <f t="shared" si="124"/>
        <v>265</v>
      </c>
      <c r="GH51" s="10">
        <f t="shared" si="124"/>
        <v>777</v>
      </c>
      <c r="GI51" s="10">
        <f t="shared" si="124"/>
        <v>3410</v>
      </c>
      <c r="GJ51" s="10">
        <f t="shared" si="124"/>
        <v>6485</v>
      </c>
      <c r="GK51" s="10">
        <f t="shared" si="124"/>
        <v>2750</v>
      </c>
      <c r="GL51" s="10">
        <f t="shared" si="124"/>
        <v>915</v>
      </c>
      <c r="GM51" s="10">
        <f t="shared" si="124"/>
        <v>620</v>
      </c>
      <c r="GN51" s="10">
        <f t="shared" ref="GN51:IY51" si="125">GN22</f>
        <v>3519</v>
      </c>
      <c r="GO51" s="10">
        <f t="shared" si="125"/>
        <v>622</v>
      </c>
      <c r="GP51" s="10">
        <f t="shared" si="125"/>
        <v>507</v>
      </c>
      <c r="GQ51" s="10">
        <f t="shared" si="125"/>
        <v>1037</v>
      </c>
      <c r="GR51" s="10">
        <f t="shared" si="125"/>
        <v>367</v>
      </c>
      <c r="GS51" s="10">
        <f t="shared" si="125"/>
        <v>1210</v>
      </c>
      <c r="GT51" s="10">
        <f t="shared" si="125"/>
        <v>158</v>
      </c>
      <c r="GU51" s="11">
        <f t="shared" si="125"/>
        <v>368</v>
      </c>
      <c r="GV51" s="11">
        <f t="shared" si="125"/>
        <v>3006</v>
      </c>
      <c r="GW51" s="11">
        <f t="shared" si="125"/>
        <v>2091</v>
      </c>
      <c r="GX51" s="11">
        <f t="shared" si="125"/>
        <v>1231</v>
      </c>
      <c r="GY51" s="11">
        <f t="shared" si="125"/>
        <v>109</v>
      </c>
      <c r="GZ51" s="11">
        <f t="shared" si="125"/>
        <v>727</v>
      </c>
      <c r="HA51" s="11">
        <f t="shared" si="125"/>
        <v>1042</v>
      </c>
      <c r="HB51" s="11">
        <f t="shared" si="125"/>
        <v>134</v>
      </c>
      <c r="HC51" s="11">
        <f t="shared" si="125"/>
        <v>291</v>
      </c>
      <c r="HD51" s="11">
        <f t="shared" si="125"/>
        <v>642</v>
      </c>
      <c r="HE51" s="11">
        <f t="shared" si="125"/>
        <v>255</v>
      </c>
      <c r="HF51" s="11">
        <f t="shared" si="125"/>
        <v>185</v>
      </c>
      <c r="HG51" s="11">
        <f t="shared" si="125"/>
        <v>131</v>
      </c>
      <c r="HH51" s="11">
        <f t="shared" si="125"/>
        <v>500</v>
      </c>
      <c r="HI51" s="11">
        <f t="shared" si="125"/>
        <v>1504</v>
      </c>
      <c r="HJ51" s="11">
        <f t="shared" si="125"/>
        <v>88</v>
      </c>
      <c r="HK51" s="11">
        <f t="shared" si="125"/>
        <v>224</v>
      </c>
      <c r="HL51" s="11">
        <f t="shared" si="125"/>
        <v>123</v>
      </c>
      <c r="HM51" s="11">
        <f t="shared" si="125"/>
        <v>1409</v>
      </c>
      <c r="HN51" s="11">
        <f t="shared" si="125"/>
        <v>224</v>
      </c>
      <c r="HO51" s="11">
        <f t="shared" si="125"/>
        <v>258</v>
      </c>
      <c r="HP51" s="11">
        <f t="shared" si="125"/>
        <v>478</v>
      </c>
      <c r="HQ51" s="11">
        <f t="shared" si="125"/>
        <v>123</v>
      </c>
      <c r="HR51" s="11">
        <f t="shared" si="125"/>
        <v>191</v>
      </c>
      <c r="HS51" s="11">
        <f t="shared" si="125"/>
        <v>67</v>
      </c>
      <c r="HT51" s="11">
        <f t="shared" si="125"/>
        <v>18</v>
      </c>
      <c r="HU51" s="11">
        <f t="shared" si="125"/>
        <v>160</v>
      </c>
      <c r="HV51" s="11">
        <f t="shared" si="125"/>
        <v>46</v>
      </c>
      <c r="HW51" s="11">
        <f t="shared" si="125"/>
        <v>185</v>
      </c>
      <c r="HX51" s="11">
        <f t="shared" si="125"/>
        <v>77</v>
      </c>
      <c r="HY51" s="11">
        <f t="shared" si="125"/>
        <v>73</v>
      </c>
      <c r="HZ51" s="11">
        <f t="shared" si="125"/>
        <v>50</v>
      </c>
      <c r="IA51" s="11">
        <f t="shared" si="125"/>
        <v>73</v>
      </c>
      <c r="IB51" s="11">
        <f t="shared" si="125"/>
        <v>18</v>
      </c>
      <c r="IC51" s="11">
        <f t="shared" si="125"/>
        <v>37</v>
      </c>
      <c r="ID51" s="11">
        <f t="shared" si="125"/>
        <v>2225</v>
      </c>
      <c r="IE51" s="11">
        <f t="shared" si="125"/>
        <v>22</v>
      </c>
      <c r="IF51" s="11">
        <f t="shared" si="125"/>
        <v>187</v>
      </c>
      <c r="IG51" s="11">
        <f t="shared" si="125"/>
        <v>370</v>
      </c>
      <c r="IH51" s="11">
        <f t="shared" si="125"/>
        <v>256</v>
      </c>
      <c r="II51" s="11">
        <f t="shared" si="125"/>
        <v>161</v>
      </c>
      <c r="IJ51" s="11">
        <f t="shared" si="125"/>
        <v>178</v>
      </c>
      <c r="IK51" s="11">
        <f t="shared" si="125"/>
        <v>380</v>
      </c>
      <c r="IL51" s="11">
        <f t="shared" si="125"/>
        <v>295</v>
      </c>
      <c r="IM51" s="11">
        <f t="shared" si="125"/>
        <v>470</v>
      </c>
      <c r="IN51" s="11">
        <f t="shared" si="125"/>
        <v>330</v>
      </c>
      <c r="IO51" s="11">
        <f t="shared" si="125"/>
        <v>525</v>
      </c>
      <c r="IP51" s="11">
        <f t="shared" si="125"/>
        <v>23</v>
      </c>
      <c r="IQ51" s="11">
        <f t="shared" si="125"/>
        <v>9666</v>
      </c>
      <c r="IR51" s="11">
        <f t="shared" si="125"/>
        <v>417</v>
      </c>
      <c r="IS51" s="11">
        <f t="shared" si="125"/>
        <v>3367</v>
      </c>
      <c r="IT51" s="11">
        <f t="shared" si="125"/>
        <v>254</v>
      </c>
      <c r="IU51" s="11">
        <f t="shared" si="125"/>
        <v>21</v>
      </c>
      <c r="IV51" s="11">
        <f t="shared" si="125"/>
        <v>1014</v>
      </c>
      <c r="IW51" s="11">
        <f t="shared" si="125"/>
        <v>369</v>
      </c>
      <c r="IX51" s="11">
        <f t="shared" si="125"/>
        <v>53</v>
      </c>
      <c r="IY51" s="11">
        <f t="shared" si="125"/>
        <v>21</v>
      </c>
      <c r="IZ51" s="11">
        <f t="shared" ref="IZ51:LK51" si="126">IZ22</f>
        <v>34</v>
      </c>
      <c r="JA51" s="11">
        <f t="shared" si="126"/>
        <v>78</v>
      </c>
      <c r="JB51" s="11">
        <f t="shared" si="126"/>
        <v>1763</v>
      </c>
      <c r="JC51" s="11">
        <f t="shared" si="126"/>
        <v>452</v>
      </c>
      <c r="JD51" s="11">
        <f t="shared" si="126"/>
        <v>444</v>
      </c>
      <c r="JE51" s="11">
        <f t="shared" si="126"/>
        <v>211</v>
      </c>
      <c r="JF51" s="11">
        <f t="shared" si="126"/>
        <v>145</v>
      </c>
      <c r="JG51" s="11">
        <f t="shared" si="126"/>
        <v>61</v>
      </c>
      <c r="JH51" s="11">
        <f t="shared" si="126"/>
        <v>36</v>
      </c>
      <c r="JI51" s="11">
        <f t="shared" si="126"/>
        <v>53</v>
      </c>
      <c r="JJ51" s="11">
        <f t="shared" si="126"/>
        <v>95</v>
      </c>
      <c r="JK51" s="11">
        <f t="shared" si="126"/>
        <v>93</v>
      </c>
      <c r="JL51" s="11">
        <f t="shared" si="126"/>
        <v>206</v>
      </c>
      <c r="JM51" s="11">
        <f t="shared" si="126"/>
        <v>308</v>
      </c>
      <c r="JN51" s="11">
        <f t="shared" si="126"/>
        <v>134</v>
      </c>
      <c r="JO51" s="11">
        <f t="shared" si="126"/>
        <v>1</v>
      </c>
      <c r="JP51" s="11">
        <f t="shared" si="126"/>
        <v>1612</v>
      </c>
      <c r="JQ51" s="11">
        <f t="shared" si="126"/>
        <v>288</v>
      </c>
      <c r="JR51" s="11">
        <f t="shared" si="126"/>
        <v>212</v>
      </c>
      <c r="JS51" s="11">
        <f t="shared" si="126"/>
        <v>22</v>
      </c>
      <c r="JT51" s="11">
        <f t="shared" si="126"/>
        <v>577</v>
      </c>
      <c r="JU51" s="11">
        <f t="shared" si="126"/>
        <v>3999</v>
      </c>
      <c r="JV51" s="11">
        <f t="shared" si="126"/>
        <v>2</v>
      </c>
      <c r="JW51" s="11">
        <f t="shared" si="126"/>
        <v>2248</v>
      </c>
      <c r="JX51" s="11">
        <f t="shared" si="126"/>
        <v>241</v>
      </c>
      <c r="JY51" s="11">
        <f t="shared" si="126"/>
        <v>651</v>
      </c>
      <c r="JZ51" s="11">
        <f t="shared" si="126"/>
        <v>150</v>
      </c>
      <c r="KA51" s="11">
        <f t="shared" si="126"/>
        <v>116</v>
      </c>
      <c r="KB51" s="11">
        <f t="shared" si="126"/>
        <v>21</v>
      </c>
      <c r="KC51" s="11">
        <f t="shared" si="126"/>
        <v>18</v>
      </c>
      <c r="KD51" s="11">
        <f t="shared" si="126"/>
        <v>159</v>
      </c>
      <c r="KE51" s="11">
        <f t="shared" si="126"/>
        <v>89</v>
      </c>
      <c r="KF51" s="11">
        <f t="shared" si="126"/>
        <v>241</v>
      </c>
      <c r="KG51" s="11">
        <f t="shared" si="126"/>
        <v>14</v>
      </c>
      <c r="KH51" s="11">
        <f t="shared" si="126"/>
        <v>53</v>
      </c>
      <c r="KI51" s="11">
        <f t="shared" si="126"/>
        <v>19</v>
      </c>
      <c r="KJ51" s="11">
        <f t="shared" si="126"/>
        <v>46</v>
      </c>
      <c r="KK51" s="11">
        <f t="shared" si="126"/>
        <v>6</v>
      </c>
      <c r="KL51" s="11">
        <f t="shared" si="126"/>
        <v>79</v>
      </c>
      <c r="KM51" s="11">
        <f t="shared" si="126"/>
        <v>436</v>
      </c>
      <c r="KN51" s="11">
        <f t="shared" si="126"/>
        <v>182</v>
      </c>
      <c r="KO51" s="11">
        <f t="shared" si="126"/>
        <v>1909</v>
      </c>
      <c r="KP51" s="11">
        <f t="shared" si="126"/>
        <v>7117</v>
      </c>
      <c r="KQ51" s="11">
        <f t="shared" si="126"/>
        <v>16</v>
      </c>
      <c r="KR51" s="11">
        <f t="shared" si="126"/>
        <v>140</v>
      </c>
      <c r="KS51" s="11">
        <f t="shared" si="126"/>
        <v>305</v>
      </c>
      <c r="KT51" s="11">
        <f t="shared" si="126"/>
        <v>3015</v>
      </c>
      <c r="KU51" s="11">
        <f t="shared" si="126"/>
        <v>1262</v>
      </c>
      <c r="KV51" s="11">
        <f t="shared" si="126"/>
        <v>1179</v>
      </c>
      <c r="KW51" s="11">
        <f t="shared" si="126"/>
        <v>53</v>
      </c>
      <c r="KX51" s="11">
        <f t="shared" si="126"/>
        <v>476</v>
      </c>
      <c r="KY51" s="11">
        <f t="shared" si="126"/>
        <v>153</v>
      </c>
      <c r="KZ51" s="11">
        <f t="shared" si="126"/>
        <v>59</v>
      </c>
      <c r="LA51" s="11">
        <f t="shared" si="126"/>
        <v>15</v>
      </c>
      <c r="LB51" s="11">
        <f t="shared" si="126"/>
        <v>7</v>
      </c>
      <c r="LC51" s="11">
        <f t="shared" si="126"/>
        <v>51</v>
      </c>
      <c r="LD51" s="11">
        <f t="shared" si="126"/>
        <v>111</v>
      </c>
      <c r="LE51" s="11">
        <f t="shared" si="126"/>
        <v>34</v>
      </c>
      <c r="LF51" s="11">
        <f t="shared" si="126"/>
        <v>186</v>
      </c>
      <c r="LG51" s="11">
        <f t="shared" si="126"/>
        <v>63</v>
      </c>
      <c r="LH51" s="11">
        <f t="shared" si="126"/>
        <v>89</v>
      </c>
      <c r="LI51" s="11">
        <f t="shared" si="126"/>
        <v>66</v>
      </c>
      <c r="LJ51" s="11">
        <f t="shared" si="126"/>
        <v>42</v>
      </c>
      <c r="LK51" s="11">
        <f t="shared" si="126"/>
        <v>4227</v>
      </c>
      <c r="LL51" s="11">
        <f t="shared" ref="LL51:NW51" si="127">LL22</f>
        <v>18764</v>
      </c>
      <c r="LM51" s="11">
        <f t="shared" si="127"/>
        <v>5491</v>
      </c>
      <c r="LN51" s="11">
        <f t="shared" si="127"/>
        <v>1533</v>
      </c>
      <c r="LO51" s="11">
        <f t="shared" si="127"/>
        <v>1286</v>
      </c>
      <c r="LP51" s="11">
        <f t="shared" si="127"/>
        <v>2654</v>
      </c>
      <c r="LQ51" s="11">
        <f t="shared" si="127"/>
        <v>2271</v>
      </c>
      <c r="LR51" s="11">
        <f t="shared" si="127"/>
        <v>227</v>
      </c>
      <c r="LS51" s="11">
        <f t="shared" si="127"/>
        <v>87</v>
      </c>
      <c r="LT51" s="11">
        <f t="shared" si="127"/>
        <v>304</v>
      </c>
      <c r="LU51" s="11">
        <f t="shared" si="127"/>
        <v>54</v>
      </c>
      <c r="LV51" s="11">
        <f t="shared" si="127"/>
        <v>58</v>
      </c>
      <c r="LW51" s="11">
        <f t="shared" si="127"/>
        <v>105</v>
      </c>
      <c r="LX51" s="11">
        <f t="shared" si="127"/>
        <v>86</v>
      </c>
      <c r="LY51" s="11">
        <f t="shared" si="127"/>
        <v>239</v>
      </c>
      <c r="LZ51" s="11">
        <f t="shared" si="127"/>
        <v>12</v>
      </c>
      <c r="MA51" s="11">
        <f t="shared" si="127"/>
        <v>87</v>
      </c>
      <c r="MB51" s="11">
        <f t="shared" si="127"/>
        <v>210</v>
      </c>
      <c r="MC51" s="11">
        <f t="shared" si="127"/>
        <v>2395</v>
      </c>
      <c r="MD51" s="11">
        <f t="shared" si="127"/>
        <v>75</v>
      </c>
      <c r="ME51" s="11">
        <f t="shared" si="127"/>
        <v>84</v>
      </c>
      <c r="MF51" s="11">
        <f t="shared" si="127"/>
        <v>4790</v>
      </c>
      <c r="MG51" s="11">
        <f t="shared" si="127"/>
        <v>2079</v>
      </c>
      <c r="MH51" s="11">
        <f t="shared" si="127"/>
        <v>1395</v>
      </c>
      <c r="MI51" s="11">
        <f t="shared" si="127"/>
        <v>0</v>
      </c>
      <c r="MJ51" s="11">
        <f t="shared" si="127"/>
        <v>448</v>
      </c>
      <c r="MK51" s="11">
        <f t="shared" si="127"/>
        <v>1346</v>
      </c>
      <c r="ML51" s="11">
        <f t="shared" si="127"/>
        <v>1625</v>
      </c>
      <c r="MM51" s="11">
        <f t="shared" si="127"/>
        <v>1009</v>
      </c>
      <c r="MN51" s="11">
        <f t="shared" si="127"/>
        <v>756</v>
      </c>
      <c r="MO51" s="11">
        <f t="shared" si="127"/>
        <v>2143</v>
      </c>
      <c r="MP51" s="11">
        <f t="shared" si="127"/>
        <v>2650</v>
      </c>
      <c r="MQ51" s="11">
        <f t="shared" si="127"/>
        <v>494</v>
      </c>
      <c r="MR51" s="11">
        <f t="shared" si="127"/>
        <v>0</v>
      </c>
      <c r="MS51" s="11">
        <f t="shared" si="127"/>
        <v>42671</v>
      </c>
      <c r="MT51" s="11">
        <f t="shared" si="127"/>
        <v>371</v>
      </c>
      <c r="MU51" s="11">
        <f t="shared" si="127"/>
        <v>1109</v>
      </c>
      <c r="MV51" s="11">
        <f t="shared" si="127"/>
        <v>947</v>
      </c>
      <c r="MW51" s="11">
        <f t="shared" si="127"/>
        <v>115</v>
      </c>
      <c r="MX51" s="11">
        <f t="shared" si="127"/>
        <v>3608</v>
      </c>
      <c r="MY51" s="11">
        <f t="shared" si="127"/>
        <v>394</v>
      </c>
      <c r="MZ51" s="11">
        <f t="shared" si="127"/>
        <v>260</v>
      </c>
      <c r="NA51" s="11">
        <f t="shared" si="127"/>
        <v>233</v>
      </c>
      <c r="NB51" s="11">
        <f t="shared" si="127"/>
        <v>113</v>
      </c>
      <c r="NC51" s="11">
        <f t="shared" si="127"/>
        <v>277</v>
      </c>
      <c r="ND51" s="11">
        <f t="shared" si="127"/>
        <v>852</v>
      </c>
      <c r="NE51" s="11">
        <f t="shared" si="127"/>
        <v>423</v>
      </c>
      <c r="NF51" s="11">
        <f t="shared" si="127"/>
        <v>255</v>
      </c>
      <c r="NG51" s="11">
        <f t="shared" si="127"/>
        <v>409</v>
      </c>
      <c r="NH51" s="11">
        <f t="shared" si="127"/>
        <v>499</v>
      </c>
      <c r="NI51" s="11">
        <f t="shared" si="127"/>
        <v>801</v>
      </c>
      <c r="NJ51" s="11">
        <f t="shared" si="127"/>
        <v>3987</v>
      </c>
      <c r="NK51" s="11">
        <f t="shared" si="127"/>
        <v>7797</v>
      </c>
      <c r="NL51" s="11">
        <f t="shared" si="127"/>
        <v>3614</v>
      </c>
      <c r="NM51" s="11">
        <f t="shared" si="127"/>
        <v>1895</v>
      </c>
      <c r="NN51" s="11">
        <f t="shared" si="127"/>
        <v>17853</v>
      </c>
      <c r="NO51" s="11">
        <f t="shared" si="127"/>
        <v>204</v>
      </c>
      <c r="NP51" s="11">
        <f t="shared" si="127"/>
        <v>2359</v>
      </c>
      <c r="NQ51" s="11">
        <f t="shared" si="127"/>
        <v>6869</v>
      </c>
      <c r="NR51" s="11">
        <f t="shared" si="127"/>
        <v>395</v>
      </c>
      <c r="NS51" s="11">
        <f t="shared" si="127"/>
        <v>1184</v>
      </c>
      <c r="NT51" s="11">
        <f t="shared" si="127"/>
        <v>1372</v>
      </c>
      <c r="NU51" s="11">
        <f t="shared" si="127"/>
        <v>1131</v>
      </c>
      <c r="NV51" s="11">
        <f t="shared" si="127"/>
        <v>83</v>
      </c>
      <c r="NW51" s="11">
        <f t="shared" si="127"/>
        <v>402</v>
      </c>
      <c r="NX51" s="11">
        <f t="shared" ref="NX51:OZ51" si="128">NX22</f>
        <v>561</v>
      </c>
      <c r="NY51" s="11">
        <f t="shared" si="128"/>
        <v>375</v>
      </c>
      <c r="NZ51" s="11">
        <f t="shared" si="128"/>
        <v>88</v>
      </c>
      <c r="OA51" s="11">
        <f t="shared" si="128"/>
        <v>166</v>
      </c>
      <c r="OB51" s="11">
        <f t="shared" si="128"/>
        <v>532</v>
      </c>
      <c r="OC51" s="11">
        <f t="shared" si="128"/>
        <v>2085</v>
      </c>
      <c r="OD51" s="11">
        <f t="shared" si="128"/>
        <v>979</v>
      </c>
      <c r="OE51" s="11">
        <f t="shared" si="128"/>
        <v>74</v>
      </c>
      <c r="OF51" s="11">
        <f t="shared" si="128"/>
        <v>941</v>
      </c>
      <c r="OG51" s="11">
        <f t="shared" si="128"/>
        <v>821</v>
      </c>
      <c r="OH51" s="11">
        <f t="shared" si="128"/>
        <v>111</v>
      </c>
      <c r="OI51" s="11">
        <f t="shared" si="128"/>
        <v>906</v>
      </c>
      <c r="OJ51" s="11">
        <f t="shared" si="128"/>
        <v>512</v>
      </c>
      <c r="OK51" s="11">
        <f t="shared" si="128"/>
        <v>114</v>
      </c>
      <c r="OL51" s="11">
        <f t="shared" si="128"/>
        <v>1803</v>
      </c>
      <c r="OM51" s="11">
        <f t="shared" si="128"/>
        <v>0</v>
      </c>
      <c r="ON51" s="11">
        <f t="shared" si="128"/>
        <v>996</v>
      </c>
      <c r="OO51" s="11">
        <f t="shared" si="128"/>
        <v>26</v>
      </c>
      <c r="OP51" s="11">
        <f t="shared" si="128"/>
        <v>324228</v>
      </c>
      <c r="OQ51" s="11">
        <f t="shared" si="128"/>
        <v>93810</v>
      </c>
      <c r="OR51" s="11">
        <f t="shared" si="128"/>
        <v>0</v>
      </c>
      <c r="OS51" s="11">
        <f t="shared" si="128"/>
        <v>0</v>
      </c>
      <c r="OT51" s="11">
        <f t="shared" si="128"/>
        <v>0</v>
      </c>
      <c r="OU51" s="11">
        <f t="shared" si="128"/>
        <v>0</v>
      </c>
      <c r="OV51" s="11">
        <f t="shared" si="128"/>
        <v>735</v>
      </c>
      <c r="OW51" s="11">
        <f t="shared" si="128"/>
        <v>94545</v>
      </c>
      <c r="OX51" s="11">
        <f t="shared" si="128"/>
        <v>418773</v>
      </c>
      <c r="OY51" s="11">
        <f t="shared" si="128"/>
        <v>417823</v>
      </c>
      <c r="OZ51" s="11">
        <f t="shared" si="128"/>
        <v>950</v>
      </c>
      <c r="PA51" s="11">
        <f t="shared" ref="PA51:PB51" si="129">PA22</f>
        <v>0</v>
      </c>
      <c r="PB51" s="11">
        <f t="shared" si="129"/>
        <v>418773</v>
      </c>
      <c r="PC51" s="19"/>
      <c r="PD51" s="34">
        <f t="shared" si="105"/>
        <v>418773</v>
      </c>
    </row>
    <row r="52" spans="1:441">
      <c r="A52" s="8" t="s">
        <v>728</v>
      </c>
      <c r="B52" s="9" t="s">
        <v>302</v>
      </c>
      <c r="C52" s="10">
        <f t="shared" si="0"/>
        <v>18479</v>
      </c>
      <c r="D52" s="10">
        <f t="shared" ref="D52:BO52" si="130">D23</f>
        <v>36</v>
      </c>
      <c r="E52" s="10">
        <f t="shared" si="130"/>
        <v>0</v>
      </c>
      <c r="F52" s="10">
        <f t="shared" si="130"/>
        <v>10</v>
      </c>
      <c r="G52" s="10">
        <f t="shared" si="130"/>
        <v>9771</v>
      </c>
      <c r="H52" s="10">
        <f t="shared" si="130"/>
        <v>19765</v>
      </c>
      <c r="I52" s="10">
        <f t="shared" si="130"/>
        <v>0</v>
      </c>
      <c r="J52" s="10">
        <f t="shared" si="130"/>
        <v>0</v>
      </c>
      <c r="K52" s="10">
        <f t="shared" si="130"/>
        <v>0</v>
      </c>
      <c r="L52" s="10">
        <f t="shared" si="130"/>
        <v>0</v>
      </c>
      <c r="M52" s="10">
        <f t="shared" si="130"/>
        <v>0</v>
      </c>
      <c r="N52" s="10">
        <f t="shared" si="130"/>
        <v>0</v>
      </c>
      <c r="O52" s="10">
        <f t="shared" si="130"/>
        <v>0</v>
      </c>
      <c r="P52" s="10">
        <f t="shared" si="130"/>
        <v>7385</v>
      </c>
      <c r="Q52" s="10">
        <f t="shared" si="130"/>
        <v>0</v>
      </c>
      <c r="R52" s="10">
        <f t="shared" si="130"/>
        <v>1076</v>
      </c>
      <c r="S52" s="10">
        <f t="shared" si="130"/>
        <v>0</v>
      </c>
      <c r="T52" s="10">
        <f t="shared" si="130"/>
        <v>14324</v>
      </c>
      <c r="U52" s="10">
        <f t="shared" si="130"/>
        <v>13561</v>
      </c>
      <c r="V52" s="10">
        <f t="shared" si="130"/>
        <v>15845</v>
      </c>
      <c r="W52" s="10">
        <f t="shared" si="130"/>
        <v>13051</v>
      </c>
      <c r="X52" s="10">
        <f t="shared" si="130"/>
        <v>438</v>
      </c>
      <c r="Y52" s="10">
        <f t="shared" si="130"/>
        <v>2086</v>
      </c>
      <c r="Z52" s="10">
        <f t="shared" si="130"/>
        <v>0</v>
      </c>
      <c r="AA52" s="10">
        <f t="shared" si="130"/>
        <v>1109</v>
      </c>
      <c r="AB52" s="10">
        <f t="shared" si="130"/>
        <v>3540</v>
      </c>
      <c r="AC52" s="10">
        <f t="shared" si="130"/>
        <v>600</v>
      </c>
      <c r="AD52" s="10">
        <f t="shared" si="130"/>
        <v>22314</v>
      </c>
      <c r="AE52" s="10">
        <f t="shared" si="130"/>
        <v>50326</v>
      </c>
      <c r="AF52" s="10">
        <f t="shared" si="130"/>
        <v>3934</v>
      </c>
      <c r="AG52" s="10">
        <f t="shared" si="130"/>
        <v>0</v>
      </c>
      <c r="AH52" s="10">
        <f t="shared" si="130"/>
        <v>0</v>
      </c>
      <c r="AI52" s="10">
        <f t="shared" si="130"/>
        <v>0</v>
      </c>
      <c r="AJ52" s="10">
        <f t="shared" si="130"/>
        <v>207</v>
      </c>
      <c r="AK52" s="10">
        <f t="shared" si="130"/>
        <v>0</v>
      </c>
      <c r="AL52" s="10">
        <f t="shared" si="130"/>
        <v>0</v>
      </c>
      <c r="AM52" s="10">
        <f t="shared" si="130"/>
        <v>10</v>
      </c>
      <c r="AN52" s="10">
        <f t="shared" si="130"/>
        <v>718</v>
      </c>
      <c r="AO52" s="10">
        <f t="shared" si="130"/>
        <v>23775</v>
      </c>
      <c r="AP52" s="10">
        <f t="shared" si="130"/>
        <v>642</v>
      </c>
      <c r="AQ52" s="10">
        <f t="shared" si="130"/>
        <v>21177</v>
      </c>
      <c r="AR52" s="10">
        <f t="shared" si="130"/>
        <v>2341</v>
      </c>
      <c r="AS52" s="10">
        <f t="shared" si="130"/>
        <v>456</v>
      </c>
      <c r="AT52" s="10">
        <f t="shared" si="130"/>
        <v>1931</v>
      </c>
      <c r="AU52" s="10">
        <f t="shared" si="130"/>
        <v>1357</v>
      </c>
      <c r="AV52" s="10">
        <f t="shared" si="130"/>
        <v>18711</v>
      </c>
      <c r="AW52" s="10">
        <f t="shared" si="130"/>
        <v>13200</v>
      </c>
      <c r="AX52" s="10">
        <f t="shared" si="130"/>
        <v>2029</v>
      </c>
      <c r="AY52" s="10">
        <f t="shared" si="130"/>
        <v>9331</v>
      </c>
      <c r="AZ52" s="10">
        <f t="shared" si="130"/>
        <v>3908</v>
      </c>
      <c r="BA52" s="10">
        <f t="shared" si="130"/>
        <v>4539</v>
      </c>
      <c r="BB52" s="10">
        <f t="shared" si="130"/>
        <v>1208</v>
      </c>
      <c r="BC52" s="10">
        <f t="shared" si="130"/>
        <v>9030</v>
      </c>
      <c r="BD52" s="10">
        <f t="shared" si="130"/>
        <v>1427</v>
      </c>
      <c r="BE52" s="10">
        <f t="shared" si="130"/>
        <v>3470</v>
      </c>
      <c r="BF52" s="10">
        <f t="shared" si="130"/>
        <v>18398</v>
      </c>
      <c r="BG52" s="10">
        <f t="shared" si="130"/>
        <v>36</v>
      </c>
      <c r="BH52" s="10">
        <f t="shared" si="130"/>
        <v>3272</v>
      </c>
      <c r="BI52" s="10">
        <f t="shared" si="130"/>
        <v>0</v>
      </c>
      <c r="BJ52" s="10">
        <f t="shared" si="130"/>
        <v>2302</v>
      </c>
      <c r="BK52" s="10">
        <f t="shared" si="130"/>
        <v>9101</v>
      </c>
      <c r="BL52" s="10">
        <f t="shared" si="130"/>
        <v>15873</v>
      </c>
      <c r="BM52" s="10">
        <f t="shared" si="130"/>
        <v>26184</v>
      </c>
      <c r="BN52" s="10">
        <f t="shared" si="130"/>
        <v>7379</v>
      </c>
      <c r="BO52" s="10">
        <f t="shared" si="130"/>
        <v>5019</v>
      </c>
      <c r="BP52" s="10">
        <f t="shared" ref="BP52:EA52" si="131">BP23</f>
        <v>1409</v>
      </c>
      <c r="BQ52" s="10">
        <f t="shared" si="131"/>
        <v>9615</v>
      </c>
      <c r="BR52" s="10">
        <f t="shared" si="131"/>
        <v>1716</v>
      </c>
      <c r="BS52" s="10">
        <f t="shared" si="131"/>
        <v>1700</v>
      </c>
      <c r="BT52" s="10">
        <f t="shared" si="131"/>
        <v>7913</v>
      </c>
      <c r="BU52" s="10">
        <f t="shared" si="131"/>
        <v>15334</v>
      </c>
      <c r="BV52" s="10">
        <f t="shared" si="131"/>
        <v>7928</v>
      </c>
      <c r="BW52" s="10">
        <f t="shared" si="131"/>
        <v>1793</v>
      </c>
      <c r="BX52" s="10">
        <f t="shared" si="131"/>
        <v>2174</v>
      </c>
      <c r="BY52" s="10">
        <f t="shared" si="131"/>
        <v>9283</v>
      </c>
      <c r="BZ52" s="10">
        <f t="shared" si="131"/>
        <v>15015</v>
      </c>
      <c r="CA52" s="10">
        <f t="shared" si="131"/>
        <v>5805</v>
      </c>
      <c r="CB52" s="10">
        <f t="shared" si="131"/>
        <v>1752</v>
      </c>
      <c r="CC52" s="10">
        <f t="shared" si="131"/>
        <v>4185</v>
      </c>
      <c r="CD52" s="10">
        <f t="shared" si="131"/>
        <v>980</v>
      </c>
      <c r="CE52" s="10">
        <f t="shared" si="131"/>
        <v>9375</v>
      </c>
      <c r="CF52" s="10">
        <f t="shared" si="131"/>
        <v>5108</v>
      </c>
      <c r="CG52" s="10">
        <f t="shared" si="131"/>
        <v>49313</v>
      </c>
      <c r="CH52" s="10">
        <f t="shared" si="131"/>
        <v>4045</v>
      </c>
      <c r="CI52" s="10">
        <f t="shared" si="131"/>
        <v>4210</v>
      </c>
      <c r="CJ52" s="10">
        <f t="shared" si="131"/>
        <v>60741</v>
      </c>
      <c r="CK52" s="10">
        <f t="shared" si="131"/>
        <v>30</v>
      </c>
      <c r="CL52" s="10">
        <f t="shared" si="131"/>
        <v>5965</v>
      </c>
      <c r="CM52" s="10">
        <f t="shared" si="131"/>
        <v>11944</v>
      </c>
      <c r="CN52" s="10">
        <f t="shared" si="131"/>
        <v>30794</v>
      </c>
      <c r="CO52" s="10">
        <f t="shared" si="131"/>
        <v>4568</v>
      </c>
      <c r="CP52" s="10">
        <f t="shared" si="131"/>
        <v>35239</v>
      </c>
      <c r="CQ52" s="10">
        <f t="shared" si="131"/>
        <v>1421</v>
      </c>
      <c r="CR52" s="10">
        <f t="shared" si="131"/>
        <v>27685</v>
      </c>
      <c r="CS52" s="10">
        <f t="shared" si="131"/>
        <v>55711</v>
      </c>
      <c r="CT52" s="10">
        <f t="shared" si="131"/>
        <v>8569</v>
      </c>
      <c r="CU52" s="10">
        <f t="shared" si="131"/>
        <v>36187</v>
      </c>
      <c r="CV52" s="10">
        <f t="shared" si="131"/>
        <v>85392</v>
      </c>
      <c r="CW52" s="10">
        <f t="shared" si="131"/>
        <v>2361</v>
      </c>
      <c r="CX52" s="10">
        <f t="shared" si="131"/>
        <v>5410</v>
      </c>
      <c r="CY52" s="10">
        <f t="shared" si="131"/>
        <v>45926</v>
      </c>
      <c r="CZ52" s="10">
        <f t="shared" si="131"/>
        <v>1553</v>
      </c>
      <c r="DA52" s="10">
        <f t="shared" si="131"/>
        <v>156</v>
      </c>
      <c r="DB52" s="10">
        <f t="shared" si="131"/>
        <v>181</v>
      </c>
      <c r="DC52" s="10">
        <f t="shared" si="131"/>
        <v>35052</v>
      </c>
      <c r="DD52" s="10">
        <f t="shared" si="131"/>
        <v>82679</v>
      </c>
      <c r="DE52" s="10">
        <f t="shared" si="131"/>
        <v>32213</v>
      </c>
      <c r="DF52" s="10">
        <f t="shared" si="131"/>
        <v>482</v>
      </c>
      <c r="DG52" s="10">
        <f t="shared" si="131"/>
        <v>4762</v>
      </c>
      <c r="DH52" s="10">
        <f t="shared" si="131"/>
        <v>988</v>
      </c>
      <c r="DI52" s="10">
        <f t="shared" si="131"/>
        <v>3246</v>
      </c>
      <c r="DJ52" s="10">
        <f t="shared" si="131"/>
        <v>5264</v>
      </c>
      <c r="DK52" s="10">
        <f t="shared" si="131"/>
        <v>78</v>
      </c>
      <c r="DL52" s="10">
        <f t="shared" si="131"/>
        <v>10073</v>
      </c>
      <c r="DM52" s="10">
        <f t="shared" si="131"/>
        <v>10560</v>
      </c>
      <c r="DN52" s="10">
        <f t="shared" si="131"/>
        <v>51469</v>
      </c>
      <c r="DO52" s="10">
        <f t="shared" si="131"/>
        <v>3698</v>
      </c>
      <c r="DP52" s="10">
        <f t="shared" si="131"/>
        <v>6882</v>
      </c>
      <c r="DQ52" s="10">
        <f t="shared" si="131"/>
        <v>1795</v>
      </c>
      <c r="DR52" s="10">
        <f t="shared" si="131"/>
        <v>7200</v>
      </c>
      <c r="DS52" s="10">
        <f t="shared" si="131"/>
        <v>46363</v>
      </c>
      <c r="DT52" s="10">
        <f t="shared" si="131"/>
        <v>73019</v>
      </c>
      <c r="DU52" s="10">
        <f t="shared" si="131"/>
        <v>200574</v>
      </c>
      <c r="DV52" s="10">
        <f t="shared" si="131"/>
        <v>9943</v>
      </c>
      <c r="DW52" s="10">
        <f t="shared" si="131"/>
        <v>10934</v>
      </c>
      <c r="DX52" s="10">
        <f t="shared" si="131"/>
        <v>2516</v>
      </c>
      <c r="DY52" s="10">
        <f t="shared" si="131"/>
        <v>15032</v>
      </c>
      <c r="DZ52" s="10">
        <f t="shared" si="131"/>
        <v>14662</v>
      </c>
      <c r="EA52" s="10">
        <f t="shared" si="131"/>
        <v>39018</v>
      </c>
      <c r="EB52" s="10">
        <f t="shared" ref="EB52:GM52" si="132">EB23</f>
        <v>2894</v>
      </c>
      <c r="EC52" s="10">
        <f t="shared" si="132"/>
        <v>1825</v>
      </c>
      <c r="ED52" s="10">
        <f t="shared" si="132"/>
        <v>13490</v>
      </c>
      <c r="EE52" s="10">
        <f t="shared" si="132"/>
        <v>30892</v>
      </c>
      <c r="EF52" s="10">
        <f t="shared" si="132"/>
        <v>7657</v>
      </c>
      <c r="EG52" s="10">
        <f t="shared" si="132"/>
        <v>37825</v>
      </c>
      <c r="EH52" s="10">
        <f t="shared" si="132"/>
        <v>18994</v>
      </c>
      <c r="EI52" s="10">
        <f t="shared" si="132"/>
        <v>135032</v>
      </c>
      <c r="EJ52" s="10">
        <f t="shared" si="132"/>
        <v>11570</v>
      </c>
      <c r="EK52" s="10">
        <f t="shared" si="132"/>
        <v>15961</v>
      </c>
      <c r="EL52" s="10">
        <f t="shared" si="132"/>
        <v>17237</v>
      </c>
      <c r="EM52" s="10">
        <f t="shared" si="132"/>
        <v>11654</v>
      </c>
      <c r="EN52" s="10">
        <f t="shared" si="132"/>
        <v>12057</v>
      </c>
      <c r="EO52" s="10">
        <f t="shared" si="132"/>
        <v>166095</v>
      </c>
      <c r="EP52" s="10">
        <f t="shared" si="132"/>
        <v>6096</v>
      </c>
      <c r="EQ52" s="10">
        <f t="shared" si="132"/>
        <v>77767</v>
      </c>
      <c r="ER52" s="10">
        <f t="shared" si="132"/>
        <v>102126</v>
      </c>
      <c r="ES52" s="10">
        <f t="shared" si="132"/>
        <v>74899</v>
      </c>
      <c r="ET52" s="10">
        <f t="shared" si="132"/>
        <v>110528</v>
      </c>
      <c r="EU52" s="10">
        <f t="shared" si="132"/>
        <v>17332</v>
      </c>
      <c r="EV52" s="10">
        <f t="shared" si="132"/>
        <v>115</v>
      </c>
      <c r="EW52" s="10">
        <f t="shared" si="132"/>
        <v>50488</v>
      </c>
      <c r="EX52" s="10">
        <f t="shared" si="132"/>
        <v>3431</v>
      </c>
      <c r="EY52" s="10">
        <f t="shared" si="132"/>
        <v>28520</v>
      </c>
      <c r="EZ52" s="10">
        <f t="shared" si="132"/>
        <v>2660</v>
      </c>
      <c r="FA52" s="10">
        <f t="shared" si="132"/>
        <v>62157</v>
      </c>
      <c r="FB52" s="10">
        <f t="shared" si="132"/>
        <v>15263</v>
      </c>
      <c r="FC52" s="10">
        <f t="shared" si="132"/>
        <v>6483</v>
      </c>
      <c r="FD52" s="10">
        <f t="shared" si="132"/>
        <v>14509</v>
      </c>
      <c r="FE52" s="10">
        <f t="shared" si="132"/>
        <v>7211</v>
      </c>
      <c r="FF52" s="10">
        <f t="shared" si="132"/>
        <v>3318</v>
      </c>
      <c r="FG52" s="10">
        <f t="shared" si="132"/>
        <v>10557</v>
      </c>
      <c r="FH52" s="10">
        <f t="shared" si="132"/>
        <v>1946</v>
      </c>
      <c r="FI52" s="10">
        <f t="shared" si="132"/>
        <v>178</v>
      </c>
      <c r="FJ52" s="10">
        <f t="shared" si="132"/>
        <v>926</v>
      </c>
      <c r="FK52" s="10">
        <f t="shared" si="132"/>
        <v>39616</v>
      </c>
      <c r="FL52" s="10">
        <f t="shared" si="132"/>
        <v>70122</v>
      </c>
      <c r="FM52" s="10">
        <f t="shared" si="132"/>
        <v>171776</v>
      </c>
      <c r="FN52" s="10">
        <f t="shared" si="132"/>
        <v>5582</v>
      </c>
      <c r="FO52" s="10">
        <f t="shared" si="132"/>
        <v>27918</v>
      </c>
      <c r="FP52" s="10">
        <f t="shared" si="132"/>
        <v>15096</v>
      </c>
      <c r="FQ52" s="10">
        <f t="shared" si="132"/>
        <v>3948</v>
      </c>
      <c r="FR52" s="10">
        <f t="shared" si="132"/>
        <v>5176</v>
      </c>
      <c r="FS52" s="10">
        <f t="shared" si="132"/>
        <v>98969</v>
      </c>
      <c r="FT52" s="10">
        <f t="shared" si="132"/>
        <v>1702</v>
      </c>
      <c r="FU52" s="10">
        <f t="shared" si="132"/>
        <v>2235</v>
      </c>
      <c r="FV52" s="10">
        <f t="shared" si="132"/>
        <v>7898</v>
      </c>
      <c r="FW52" s="10">
        <f t="shared" si="132"/>
        <v>8067</v>
      </c>
      <c r="FX52" s="10">
        <f t="shared" si="132"/>
        <v>22055</v>
      </c>
      <c r="FY52" s="10">
        <f t="shared" si="132"/>
        <v>138949</v>
      </c>
      <c r="FZ52" s="10">
        <f t="shared" si="132"/>
        <v>37323</v>
      </c>
      <c r="GA52" s="10">
        <f t="shared" si="132"/>
        <v>23051</v>
      </c>
      <c r="GB52" s="10">
        <f t="shared" si="132"/>
        <v>6096</v>
      </c>
      <c r="GC52" s="10">
        <f t="shared" si="132"/>
        <v>13730</v>
      </c>
      <c r="GD52" s="10">
        <f t="shared" si="132"/>
        <v>3640</v>
      </c>
      <c r="GE52" s="10">
        <f t="shared" si="132"/>
        <v>3668</v>
      </c>
      <c r="GF52" s="10">
        <f t="shared" si="132"/>
        <v>7743</v>
      </c>
      <c r="GG52" s="10">
        <f t="shared" si="132"/>
        <v>17129</v>
      </c>
      <c r="GH52" s="10">
        <f t="shared" si="132"/>
        <v>50625</v>
      </c>
      <c r="GI52" s="10">
        <f t="shared" si="132"/>
        <v>207977</v>
      </c>
      <c r="GJ52" s="10">
        <f t="shared" si="132"/>
        <v>355836</v>
      </c>
      <c r="GK52" s="10">
        <f t="shared" si="132"/>
        <v>150950</v>
      </c>
      <c r="GL52" s="10">
        <f t="shared" si="132"/>
        <v>59555</v>
      </c>
      <c r="GM52" s="10">
        <f t="shared" si="132"/>
        <v>33979</v>
      </c>
      <c r="GN52" s="10">
        <f t="shared" ref="GN52:IY52" si="133">GN23</f>
        <v>229256</v>
      </c>
      <c r="GO52" s="10">
        <f t="shared" si="133"/>
        <v>34200</v>
      </c>
      <c r="GP52" s="10">
        <f t="shared" si="133"/>
        <v>33274</v>
      </c>
      <c r="GQ52" s="10">
        <f t="shared" si="133"/>
        <v>56953</v>
      </c>
      <c r="GR52" s="10">
        <f t="shared" si="133"/>
        <v>23903</v>
      </c>
      <c r="GS52" s="10">
        <f t="shared" si="133"/>
        <v>78977</v>
      </c>
      <c r="GT52" s="10">
        <f t="shared" si="133"/>
        <v>10266</v>
      </c>
      <c r="GU52" s="11">
        <f t="shared" si="133"/>
        <v>20206</v>
      </c>
      <c r="GV52" s="11">
        <f t="shared" si="133"/>
        <v>195758</v>
      </c>
      <c r="GW52" s="11">
        <f t="shared" si="133"/>
        <v>114693</v>
      </c>
      <c r="GX52" s="11">
        <f t="shared" si="133"/>
        <v>67550</v>
      </c>
      <c r="GY52" s="11">
        <f t="shared" si="133"/>
        <v>7091</v>
      </c>
      <c r="GZ52" s="11">
        <f t="shared" si="133"/>
        <v>47361</v>
      </c>
      <c r="HA52" s="11">
        <f t="shared" si="133"/>
        <v>57118</v>
      </c>
      <c r="HB52" s="11">
        <f t="shared" si="133"/>
        <v>8769</v>
      </c>
      <c r="HC52" s="11">
        <f t="shared" si="133"/>
        <v>15961</v>
      </c>
      <c r="HD52" s="11">
        <f t="shared" si="133"/>
        <v>41845</v>
      </c>
      <c r="HE52" s="11">
        <f t="shared" si="133"/>
        <v>13989</v>
      </c>
      <c r="HF52" s="11">
        <f t="shared" si="133"/>
        <v>10145</v>
      </c>
      <c r="HG52" s="11">
        <f t="shared" si="133"/>
        <v>8542</v>
      </c>
      <c r="HH52" s="11">
        <f t="shared" si="133"/>
        <v>32585</v>
      </c>
      <c r="HI52" s="11">
        <f t="shared" si="133"/>
        <v>98059</v>
      </c>
      <c r="HJ52" s="11">
        <f t="shared" si="133"/>
        <v>5713</v>
      </c>
      <c r="HK52" s="11">
        <f t="shared" si="133"/>
        <v>14636</v>
      </c>
      <c r="HL52" s="11">
        <f t="shared" si="133"/>
        <v>6780</v>
      </c>
      <c r="HM52" s="11">
        <f t="shared" si="133"/>
        <v>92151</v>
      </c>
      <c r="HN52" s="11">
        <f t="shared" si="133"/>
        <v>14525</v>
      </c>
      <c r="HO52" s="11">
        <f t="shared" si="133"/>
        <v>16785</v>
      </c>
      <c r="HP52" s="11">
        <f t="shared" si="133"/>
        <v>26324</v>
      </c>
      <c r="HQ52" s="11">
        <f t="shared" si="133"/>
        <v>8067</v>
      </c>
      <c r="HR52" s="11">
        <f t="shared" si="133"/>
        <v>12480</v>
      </c>
      <c r="HS52" s="11">
        <f t="shared" si="133"/>
        <v>3618</v>
      </c>
      <c r="HT52" s="11">
        <f t="shared" si="133"/>
        <v>950</v>
      </c>
      <c r="HU52" s="11">
        <f t="shared" si="133"/>
        <v>10467</v>
      </c>
      <c r="HV52" s="11">
        <f t="shared" si="133"/>
        <v>2493</v>
      </c>
      <c r="HW52" s="11">
        <f t="shared" si="133"/>
        <v>10228</v>
      </c>
      <c r="HX52" s="11">
        <f t="shared" si="133"/>
        <v>5115</v>
      </c>
      <c r="HY52" s="11">
        <f t="shared" si="133"/>
        <v>4745</v>
      </c>
      <c r="HZ52" s="11">
        <f t="shared" si="133"/>
        <v>2779</v>
      </c>
      <c r="IA52" s="11">
        <f t="shared" si="133"/>
        <v>4062</v>
      </c>
      <c r="IB52" s="11">
        <f t="shared" si="133"/>
        <v>1016</v>
      </c>
      <c r="IC52" s="11">
        <f t="shared" si="133"/>
        <v>2502</v>
      </c>
      <c r="ID52" s="11">
        <f t="shared" si="133"/>
        <v>145354</v>
      </c>
      <c r="IE52" s="11">
        <f t="shared" si="133"/>
        <v>1188</v>
      </c>
      <c r="IF52" s="11">
        <f t="shared" si="133"/>
        <v>12237</v>
      </c>
      <c r="IG52" s="11">
        <f t="shared" si="133"/>
        <v>20472</v>
      </c>
      <c r="IH52" s="11">
        <f t="shared" si="133"/>
        <v>16809</v>
      </c>
      <c r="II52" s="11">
        <f t="shared" si="133"/>
        <v>8847</v>
      </c>
      <c r="IJ52" s="11">
        <f t="shared" si="133"/>
        <v>9827</v>
      </c>
      <c r="IK52" s="11">
        <f t="shared" si="133"/>
        <v>20913</v>
      </c>
      <c r="IL52" s="11">
        <f t="shared" si="133"/>
        <v>19232</v>
      </c>
      <c r="IM52" s="11">
        <f t="shared" si="133"/>
        <v>30692</v>
      </c>
      <c r="IN52" s="11">
        <f t="shared" si="133"/>
        <v>18199</v>
      </c>
      <c r="IO52" s="11">
        <f t="shared" si="133"/>
        <v>28793</v>
      </c>
      <c r="IP52" s="11">
        <f t="shared" si="133"/>
        <v>1293</v>
      </c>
      <c r="IQ52" s="11">
        <f t="shared" si="133"/>
        <v>420231</v>
      </c>
      <c r="IR52" s="11">
        <f t="shared" si="133"/>
        <v>27333</v>
      </c>
      <c r="IS52" s="11">
        <f t="shared" si="133"/>
        <v>191341</v>
      </c>
      <c r="IT52" s="11">
        <f t="shared" si="133"/>
        <v>14009</v>
      </c>
      <c r="IU52" s="11">
        <f t="shared" si="133"/>
        <v>1180</v>
      </c>
      <c r="IV52" s="11">
        <f t="shared" si="133"/>
        <v>55803</v>
      </c>
      <c r="IW52" s="11">
        <f t="shared" si="133"/>
        <v>20319</v>
      </c>
      <c r="IX52" s="11">
        <f t="shared" si="133"/>
        <v>2953</v>
      </c>
      <c r="IY52" s="11">
        <f t="shared" si="133"/>
        <v>1135</v>
      </c>
      <c r="IZ52" s="11">
        <f t="shared" ref="IZ52:LK52" si="134">IZ23</f>
        <v>1955</v>
      </c>
      <c r="JA52" s="11">
        <f t="shared" si="134"/>
        <v>4282</v>
      </c>
      <c r="JB52" s="11">
        <f t="shared" si="134"/>
        <v>98572</v>
      </c>
      <c r="JC52" s="11">
        <f t="shared" si="134"/>
        <v>24977</v>
      </c>
      <c r="JD52" s="11">
        <f t="shared" si="134"/>
        <v>24549</v>
      </c>
      <c r="JE52" s="11">
        <f t="shared" si="134"/>
        <v>11559</v>
      </c>
      <c r="JF52" s="11">
        <f t="shared" si="134"/>
        <v>8043</v>
      </c>
      <c r="JG52" s="11">
        <f t="shared" si="134"/>
        <v>3351</v>
      </c>
      <c r="JH52" s="11">
        <f t="shared" si="134"/>
        <v>1977</v>
      </c>
      <c r="JI52" s="11">
        <f t="shared" si="134"/>
        <v>2965</v>
      </c>
      <c r="JJ52" s="11">
        <f t="shared" si="134"/>
        <v>5217</v>
      </c>
      <c r="JK52" s="11">
        <f t="shared" si="134"/>
        <v>5109</v>
      </c>
      <c r="JL52" s="11">
        <f t="shared" si="134"/>
        <v>11319</v>
      </c>
      <c r="JM52" s="11">
        <f t="shared" si="134"/>
        <v>16846</v>
      </c>
      <c r="JN52" s="11">
        <f t="shared" si="134"/>
        <v>7376</v>
      </c>
      <c r="JO52" s="11">
        <f t="shared" si="134"/>
        <v>81</v>
      </c>
      <c r="JP52" s="11">
        <f t="shared" si="134"/>
        <v>89452</v>
      </c>
      <c r="JQ52" s="11">
        <f t="shared" si="134"/>
        <v>15945</v>
      </c>
      <c r="JR52" s="11">
        <f t="shared" si="134"/>
        <v>11737</v>
      </c>
      <c r="JS52" s="11">
        <f t="shared" si="134"/>
        <v>1214</v>
      </c>
      <c r="JT52" s="11">
        <f t="shared" si="134"/>
        <v>31715</v>
      </c>
      <c r="JU52" s="11">
        <f t="shared" si="134"/>
        <v>219718</v>
      </c>
      <c r="JV52" s="11">
        <f t="shared" si="134"/>
        <v>163</v>
      </c>
      <c r="JW52" s="11">
        <f t="shared" si="134"/>
        <v>123904</v>
      </c>
      <c r="JX52" s="11">
        <f t="shared" si="134"/>
        <v>13722</v>
      </c>
      <c r="JY52" s="11">
        <f t="shared" si="134"/>
        <v>35909</v>
      </c>
      <c r="JZ52" s="11">
        <f t="shared" si="134"/>
        <v>8355</v>
      </c>
      <c r="KA52" s="11">
        <f t="shared" si="134"/>
        <v>6422</v>
      </c>
      <c r="KB52" s="11">
        <f t="shared" si="134"/>
        <v>1172</v>
      </c>
      <c r="KC52" s="11">
        <f t="shared" si="134"/>
        <v>936</v>
      </c>
      <c r="KD52" s="11">
        <f t="shared" si="134"/>
        <v>8729</v>
      </c>
      <c r="KE52" s="11">
        <f t="shared" si="134"/>
        <v>4961</v>
      </c>
      <c r="KF52" s="11">
        <f t="shared" si="134"/>
        <v>13278</v>
      </c>
      <c r="KG52" s="11">
        <f t="shared" si="134"/>
        <v>816</v>
      </c>
      <c r="KH52" s="11">
        <f t="shared" si="134"/>
        <v>2956</v>
      </c>
      <c r="KI52" s="11">
        <f t="shared" si="134"/>
        <v>1027</v>
      </c>
      <c r="KJ52" s="11">
        <f t="shared" si="134"/>
        <v>2520</v>
      </c>
      <c r="KK52" s="11">
        <f t="shared" si="134"/>
        <v>163</v>
      </c>
      <c r="KL52" s="11">
        <f t="shared" si="134"/>
        <v>4327</v>
      </c>
      <c r="KM52" s="11">
        <f t="shared" si="134"/>
        <v>24033</v>
      </c>
      <c r="KN52" s="11">
        <f t="shared" si="134"/>
        <v>10043</v>
      </c>
      <c r="KO52" s="11">
        <f t="shared" si="134"/>
        <v>135179</v>
      </c>
      <c r="KP52" s="11">
        <f t="shared" si="134"/>
        <v>122583</v>
      </c>
      <c r="KQ52" s="11">
        <f t="shared" si="134"/>
        <v>894</v>
      </c>
      <c r="KR52" s="11">
        <f t="shared" si="134"/>
        <v>7758</v>
      </c>
      <c r="KS52" s="11">
        <f t="shared" si="134"/>
        <v>16778</v>
      </c>
      <c r="KT52" s="11">
        <f t="shared" si="134"/>
        <v>196167</v>
      </c>
      <c r="KU52" s="11">
        <f t="shared" si="134"/>
        <v>69526</v>
      </c>
      <c r="KV52" s="11">
        <f t="shared" si="134"/>
        <v>64690</v>
      </c>
      <c r="KW52" s="11">
        <f t="shared" si="134"/>
        <v>2916</v>
      </c>
      <c r="KX52" s="11">
        <f t="shared" si="134"/>
        <v>26094</v>
      </c>
      <c r="KY52" s="11">
        <f t="shared" si="134"/>
        <v>8402</v>
      </c>
      <c r="KZ52" s="11">
        <f t="shared" si="134"/>
        <v>3202</v>
      </c>
      <c r="LA52" s="11">
        <f t="shared" si="134"/>
        <v>915</v>
      </c>
      <c r="LB52" s="11">
        <f t="shared" si="134"/>
        <v>337</v>
      </c>
      <c r="LC52" s="11">
        <f t="shared" si="134"/>
        <v>2800</v>
      </c>
      <c r="LD52" s="11">
        <f t="shared" si="134"/>
        <v>6109</v>
      </c>
      <c r="LE52" s="11">
        <f t="shared" si="134"/>
        <v>1872</v>
      </c>
      <c r="LF52" s="11">
        <f t="shared" si="134"/>
        <v>10223</v>
      </c>
      <c r="LG52" s="11">
        <f t="shared" si="134"/>
        <v>3535</v>
      </c>
      <c r="LH52" s="11">
        <f t="shared" si="134"/>
        <v>5814</v>
      </c>
      <c r="LI52" s="11">
        <f t="shared" si="134"/>
        <v>4388</v>
      </c>
      <c r="LJ52" s="11">
        <f t="shared" si="134"/>
        <v>2743</v>
      </c>
      <c r="LK52" s="11">
        <f t="shared" si="134"/>
        <v>372532</v>
      </c>
      <c r="LL52" s="11">
        <f t="shared" ref="LL52:NW52" si="135">LL23</f>
        <v>1225562</v>
      </c>
      <c r="LM52" s="11">
        <f t="shared" si="135"/>
        <v>337913</v>
      </c>
      <c r="LN52" s="11">
        <f t="shared" si="135"/>
        <v>84039</v>
      </c>
      <c r="LO52" s="11">
        <f t="shared" si="135"/>
        <v>70810</v>
      </c>
      <c r="LP52" s="11">
        <f t="shared" si="135"/>
        <v>148509</v>
      </c>
      <c r="LQ52" s="11">
        <f t="shared" si="135"/>
        <v>135835</v>
      </c>
      <c r="LR52" s="11">
        <f t="shared" si="135"/>
        <v>13204</v>
      </c>
      <c r="LS52" s="11">
        <f t="shared" si="135"/>
        <v>5614</v>
      </c>
      <c r="LT52" s="11">
        <f t="shared" si="135"/>
        <v>19918</v>
      </c>
      <c r="LU52" s="11">
        <f t="shared" si="135"/>
        <v>3584</v>
      </c>
      <c r="LV52" s="11">
        <f t="shared" si="135"/>
        <v>3814</v>
      </c>
      <c r="LW52" s="11">
        <f t="shared" si="135"/>
        <v>3174</v>
      </c>
      <c r="LX52" s="11">
        <f t="shared" si="135"/>
        <v>5304</v>
      </c>
      <c r="LY52" s="11">
        <f t="shared" si="135"/>
        <v>13086</v>
      </c>
      <c r="LZ52" s="11">
        <f t="shared" si="135"/>
        <v>924</v>
      </c>
      <c r="MA52" s="11">
        <f t="shared" si="135"/>
        <v>4695</v>
      </c>
      <c r="MB52" s="11">
        <f t="shared" si="135"/>
        <v>14719</v>
      </c>
      <c r="MC52" s="11">
        <f t="shared" si="135"/>
        <v>107035</v>
      </c>
      <c r="MD52" s="11">
        <f t="shared" si="135"/>
        <v>5087</v>
      </c>
      <c r="ME52" s="11">
        <f t="shared" si="135"/>
        <v>4682</v>
      </c>
      <c r="MF52" s="11">
        <f t="shared" si="135"/>
        <v>261712</v>
      </c>
      <c r="MG52" s="11">
        <f t="shared" si="135"/>
        <v>93880</v>
      </c>
      <c r="MH52" s="11">
        <f t="shared" si="135"/>
        <v>76477</v>
      </c>
      <c r="MI52" s="11">
        <f t="shared" si="135"/>
        <v>0</v>
      </c>
      <c r="MJ52" s="11">
        <f t="shared" si="135"/>
        <v>24518</v>
      </c>
      <c r="MK52" s="11">
        <f t="shared" si="135"/>
        <v>73804</v>
      </c>
      <c r="ML52" s="11">
        <f t="shared" si="135"/>
        <v>105744</v>
      </c>
      <c r="MM52" s="11">
        <f t="shared" si="135"/>
        <v>65626</v>
      </c>
      <c r="MN52" s="11">
        <f t="shared" si="135"/>
        <v>41444</v>
      </c>
      <c r="MO52" s="11">
        <f t="shared" si="135"/>
        <v>117426</v>
      </c>
      <c r="MP52" s="11">
        <f t="shared" si="135"/>
        <v>145289</v>
      </c>
      <c r="MQ52" s="11">
        <f t="shared" si="135"/>
        <v>27006</v>
      </c>
      <c r="MR52" s="11">
        <f t="shared" si="135"/>
        <v>0</v>
      </c>
      <c r="MS52" s="11">
        <f t="shared" si="135"/>
        <v>1973739</v>
      </c>
      <c r="MT52" s="11">
        <f t="shared" si="135"/>
        <v>24183</v>
      </c>
      <c r="MU52" s="11">
        <f t="shared" si="135"/>
        <v>75483</v>
      </c>
      <c r="MV52" s="11">
        <f t="shared" si="135"/>
        <v>35095</v>
      </c>
      <c r="MW52" s="11">
        <f t="shared" si="135"/>
        <v>7476</v>
      </c>
      <c r="MX52" s="11">
        <f t="shared" si="135"/>
        <v>197837</v>
      </c>
      <c r="MY52" s="11">
        <f t="shared" si="135"/>
        <v>25719</v>
      </c>
      <c r="MZ52" s="11">
        <f t="shared" si="135"/>
        <v>16863</v>
      </c>
      <c r="NA52" s="11">
        <f t="shared" si="135"/>
        <v>12720</v>
      </c>
      <c r="NB52" s="11">
        <f t="shared" si="135"/>
        <v>7360</v>
      </c>
      <c r="NC52" s="11">
        <f t="shared" si="135"/>
        <v>15275</v>
      </c>
      <c r="ND52" s="11">
        <f t="shared" si="135"/>
        <v>46641</v>
      </c>
      <c r="NE52" s="11">
        <f t="shared" si="135"/>
        <v>23194</v>
      </c>
      <c r="NF52" s="11">
        <f t="shared" si="135"/>
        <v>16701</v>
      </c>
      <c r="NG52" s="11">
        <f t="shared" si="135"/>
        <v>26360</v>
      </c>
      <c r="NH52" s="11">
        <f t="shared" si="135"/>
        <v>27243</v>
      </c>
      <c r="NI52" s="11">
        <f t="shared" si="135"/>
        <v>52313</v>
      </c>
      <c r="NJ52" s="11">
        <f t="shared" si="135"/>
        <v>166489</v>
      </c>
      <c r="NK52" s="11">
        <f t="shared" si="135"/>
        <v>328777</v>
      </c>
      <c r="NL52" s="11">
        <f t="shared" si="135"/>
        <v>198123</v>
      </c>
      <c r="NM52" s="11">
        <f t="shared" si="135"/>
        <v>103948</v>
      </c>
      <c r="NN52" s="11">
        <f t="shared" si="135"/>
        <v>651105</v>
      </c>
      <c r="NO52" s="11">
        <f t="shared" si="135"/>
        <v>11245</v>
      </c>
      <c r="NP52" s="11">
        <f t="shared" si="135"/>
        <v>148587</v>
      </c>
      <c r="NQ52" s="11">
        <f t="shared" si="135"/>
        <v>243667</v>
      </c>
      <c r="NR52" s="11">
        <f t="shared" si="135"/>
        <v>21609</v>
      </c>
      <c r="NS52" s="11">
        <f t="shared" si="135"/>
        <v>64876</v>
      </c>
      <c r="NT52" s="11">
        <f t="shared" si="135"/>
        <v>75188</v>
      </c>
      <c r="NU52" s="11">
        <f t="shared" si="135"/>
        <v>73511</v>
      </c>
      <c r="NV52" s="11">
        <f t="shared" si="135"/>
        <v>5312</v>
      </c>
      <c r="NW52" s="11">
        <f t="shared" si="135"/>
        <v>13630</v>
      </c>
      <c r="NX52" s="11">
        <f t="shared" ref="NX52:OZ52" si="136">NX23</f>
        <v>30710</v>
      </c>
      <c r="NY52" s="11">
        <f t="shared" si="136"/>
        <v>20484</v>
      </c>
      <c r="NZ52" s="11">
        <f t="shared" si="136"/>
        <v>4811</v>
      </c>
      <c r="OA52" s="11">
        <f t="shared" si="136"/>
        <v>9056</v>
      </c>
      <c r="OB52" s="11">
        <f t="shared" si="136"/>
        <v>29166</v>
      </c>
      <c r="OC52" s="11">
        <f t="shared" si="136"/>
        <v>114770</v>
      </c>
      <c r="OD52" s="11">
        <f t="shared" si="136"/>
        <v>63786</v>
      </c>
      <c r="OE52" s="11">
        <f t="shared" si="136"/>
        <v>4063</v>
      </c>
      <c r="OF52" s="11">
        <f t="shared" si="136"/>
        <v>51588</v>
      </c>
      <c r="OG52" s="11">
        <f t="shared" si="136"/>
        <v>45036</v>
      </c>
      <c r="OH52" s="11">
        <f t="shared" si="136"/>
        <v>6037</v>
      </c>
      <c r="OI52" s="11">
        <f t="shared" si="136"/>
        <v>49745</v>
      </c>
      <c r="OJ52" s="11">
        <f t="shared" si="136"/>
        <v>28040</v>
      </c>
      <c r="OK52" s="11">
        <f t="shared" si="136"/>
        <v>6111</v>
      </c>
      <c r="OL52" s="11">
        <f t="shared" si="136"/>
        <v>99192</v>
      </c>
      <c r="OM52" s="11">
        <f t="shared" si="136"/>
        <v>0</v>
      </c>
      <c r="ON52" s="11">
        <f t="shared" si="136"/>
        <v>54708</v>
      </c>
      <c r="OO52" s="11">
        <f t="shared" si="136"/>
        <v>2223</v>
      </c>
      <c r="OP52" s="11">
        <f t="shared" si="136"/>
        <v>17318951</v>
      </c>
      <c r="OQ52" s="11">
        <f t="shared" si="136"/>
        <v>4134700</v>
      </c>
      <c r="OR52" s="11">
        <f t="shared" si="136"/>
        <v>0</v>
      </c>
      <c r="OS52" s="11">
        <f t="shared" si="136"/>
        <v>0</v>
      </c>
      <c r="OT52" s="11">
        <f t="shared" si="136"/>
        <v>0</v>
      </c>
      <c r="OU52" s="11">
        <f t="shared" si="136"/>
        <v>0</v>
      </c>
      <c r="OV52" s="11">
        <f t="shared" si="136"/>
        <v>45975</v>
      </c>
      <c r="OW52" s="11">
        <f t="shared" si="136"/>
        <v>4180675</v>
      </c>
      <c r="OX52" s="11">
        <f t="shared" si="136"/>
        <v>21499626</v>
      </c>
      <c r="OY52" s="11">
        <f t="shared" si="136"/>
        <v>21430508</v>
      </c>
      <c r="OZ52" s="11">
        <f t="shared" si="136"/>
        <v>69118</v>
      </c>
      <c r="PA52" s="11">
        <f t="shared" ref="PA52:PB52" si="137">PA23</f>
        <v>0</v>
      </c>
      <c r="PB52" s="11">
        <f t="shared" si="137"/>
        <v>21499626</v>
      </c>
      <c r="PC52" s="19"/>
      <c r="PD52" s="36">
        <f t="shared" si="105"/>
        <v>21499626</v>
      </c>
    </row>
    <row r="53" spans="1:441">
      <c r="A53" s="8" t="s">
        <v>729</v>
      </c>
      <c r="B53" s="9" t="s">
        <v>303</v>
      </c>
      <c r="C53" s="10">
        <f t="shared" si="0"/>
        <v>9035</v>
      </c>
      <c r="D53" s="10">
        <f t="shared" ref="D53:BO53" si="138">D24</f>
        <v>20</v>
      </c>
      <c r="E53" s="10">
        <f t="shared" si="138"/>
        <v>0</v>
      </c>
      <c r="F53" s="10">
        <f t="shared" si="138"/>
        <v>6</v>
      </c>
      <c r="G53" s="10">
        <f t="shared" si="138"/>
        <v>5401</v>
      </c>
      <c r="H53" s="10">
        <f t="shared" si="138"/>
        <v>9819</v>
      </c>
      <c r="I53" s="10">
        <f t="shared" si="138"/>
        <v>0</v>
      </c>
      <c r="J53" s="10">
        <f t="shared" si="138"/>
        <v>0</v>
      </c>
      <c r="K53" s="10">
        <f t="shared" si="138"/>
        <v>0</v>
      </c>
      <c r="L53" s="10">
        <f t="shared" si="138"/>
        <v>0</v>
      </c>
      <c r="M53" s="10">
        <f t="shared" si="138"/>
        <v>0</v>
      </c>
      <c r="N53" s="10">
        <f t="shared" si="138"/>
        <v>0</v>
      </c>
      <c r="O53" s="10">
        <f t="shared" si="138"/>
        <v>0</v>
      </c>
      <c r="P53" s="10">
        <f t="shared" si="138"/>
        <v>3572</v>
      </c>
      <c r="Q53" s="10">
        <f t="shared" si="138"/>
        <v>0</v>
      </c>
      <c r="R53" s="10">
        <f t="shared" si="138"/>
        <v>533</v>
      </c>
      <c r="S53" s="10">
        <f t="shared" si="138"/>
        <v>0</v>
      </c>
      <c r="T53" s="10">
        <f t="shared" si="138"/>
        <v>7119</v>
      </c>
      <c r="U53" s="10">
        <f t="shared" si="138"/>
        <v>6742</v>
      </c>
      <c r="V53" s="10">
        <f t="shared" si="138"/>
        <v>7628</v>
      </c>
      <c r="W53" s="10">
        <f t="shared" si="138"/>
        <v>6280</v>
      </c>
      <c r="X53" s="10">
        <f t="shared" si="138"/>
        <v>211</v>
      </c>
      <c r="Y53" s="10">
        <f t="shared" si="138"/>
        <v>1025</v>
      </c>
      <c r="Z53" s="10">
        <f t="shared" si="138"/>
        <v>0</v>
      </c>
      <c r="AA53" s="10">
        <f t="shared" si="138"/>
        <v>550</v>
      </c>
      <c r="AB53" s="10">
        <f t="shared" si="138"/>
        <v>1731</v>
      </c>
      <c r="AC53" s="10">
        <f t="shared" si="138"/>
        <v>290</v>
      </c>
      <c r="AD53" s="10">
        <f t="shared" si="138"/>
        <v>10911</v>
      </c>
      <c r="AE53" s="10">
        <f t="shared" si="138"/>
        <v>30532</v>
      </c>
      <c r="AF53" s="10">
        <f t="shared" si="138"/>
        <v>1955</v>
      </c>
      <c r="AG53" s="10">
        <f t="shared" si="138"/>
        <v>0</v>
      </c>
      <c r="AH53" s="10">
        <f t="shared" si="138"/>
        <v>0</v>
      </c>
      <c r="AI53" s="10">
        <f t="shared" si="138"/>
        <v>0</v>
      </c>
      <c r="AJ53" s="10">
        <f t="shared" si="138"/>
        <v>102</v>
      </c>
      <c r="AK53" s="10">
        <f t="shared" si="138"/>
        <v>0</v>
      </c>
      <c r="AL53" s="10">
        <f t="shared" si="138"/>
        <v>0</v>
      </c>
      <c r="AM53" s="10">
        <f t="shared" si="138"/>
        <v>0</v>
      </c>
      <c r="AN53" s="10">
        <f t="shared" si="138"/>
        <v>359</v>
      </c>
      <c r="AO53" s="10">
        <f t="shared" si="138"/>
        <v>11102</v>
      </c>
      <c r="AP53" s="10">
        <f t="shared" si="138"/>
        <v>321</v>
      </c>
      <c r="AQ53" s="10">
        <f t="shared" si="138"/>
        <v>10579</v>
      </c>
      <c r="AR53" s="10">
        <f t="shared" si="138"/>
        <v>1150</v>
      </c>
      <c r="AS53" s="10">
        <f t="shared" si="138"/>
        <v>224</v>
      </c>
      <c r="AT53" s="10">
        <f t="shared" si="138"/>
        <v>964</v>
      </c>
      <c r="AU53" s="10">
        <f t="shared" si="138"/>
        <v>674</v>
      </c>
      <c r="AV53" s="10">
        <f t="shared" si="138"/>
        <v>9301</v>
      </c>
      <c r="AW53" s="10">
        <f t="shared" si="138"/>
        <v>6483</v>
      </c>
      <c r="AX53" s="10">
        <f t="shared" si="138"/>
        <v>993</v>
      </c>
      <c r="AY53" s="10">
        <f t="shared" si="138"/>
        <v>4581</v>
      </c>
      <c r="AZ53" s="10">
        <f t="shared" si="138"/>
        <v>1919</v>
      </c>
      <c r="BA53" s="10">
        <f t="shared" si="138"/>
        <v>2223</v>
      </c>
      <c r="BB53" s="10">
        <f t="shared" si="138"/>
        <v>594</v>
      </c>
      <c r="BC53" s="10">
        <f t="shared" si="138"/>
        <v>4473</v>
      </c>
      <c r="BD53" s="10">
        <f t="shared" si="138"/>
        <v>695</v>
      </c>
      <c r="BE53" s="10">
        <f t="shared" si="138"/>
        <v>1690</v>
      </c>
      <c r="BF53" s="10">
        <f t="shared" si="138"/>
        <v>9140</v>
      </c>
      <c r="BG53" s="10">
        <f t="shared" si="138"/>
        <v>17</v>
      </c>
      <c r="BH53" s="10">
        <f t="shared" si="138"/>
        <v>1628</v>
      </c>
      <c r="BI53" s="10">
        <f t="shared" si="138"/>
        <v>0</v>
      </c>
      <c r="BJ53" s="10">
        <f t="shared" si="138"/>
        <v>1129</v>
      </c>
      <c r="BK53" s="10">
        <f t="shared" si="138"/>
        <v>4546</v>
      </c>
      <c r="BL53" s="10">
        <f t="shared" si="138"/>
        <v>7678</v>
      </c>
      <c r="BM53" s="10">
        <f t="shared" si="138"/>
        <v>12863</v>
      </c>
      <c r="BN53" s="10">
        <f t="shared" si="138"/>
        <v>3567</v>
      </c>
      <c r="BO53" s="10">
        <f t="shared" si="138"/>
        <v>2420</v>
      </c>
      <c r="BP53" s="10">
        <f t="shared" ref="BP53:EA53" si="139">BP24</f>
        <v>681</v>
      </c>
      <c r="BQ53" s="10">
        <f t="shared" si="139"/>
        <v>4646</v>
      </c>
      <c r="BR53" s="10">
        <f t="shared" si="139"/>
        <v>842</v>
      </c>
      <c r="BS53" s="10">
        <f t="shared" si="139"/>
        <v>821</v>
      </c>
      <c r="BT53" s="10">
        <f t="shared" si="139"/>
        <v>3887</v>
      </c>
      <c r="BU53" s="10">
        <f t="shared" si="139"/>
        <v>7399</v>
      </c>
      <c r="BV53" s="10">
        <f t="shared" si="139"/>
        <v>3832</v>
      </c>
      <c r="BW53" s="10">
        <f t="shared" si="139"/>
        <v>860</v>
      </c>
      <c r="BX53" s="10">
        <f t="shared" si="139"/>
        <v>1048</v>
      </c>
      <c r="BY53" s="10">
        <f t="shared" si="139"/>
        <v>4538</v>
      </c>
      <c r="BZ53" s="10">
        <f t="shared" si="139"/>
        <v>7376</v>
      </c>
      <c r="CA53" s="10">
        <f t="shared" si="139"/>
        <v>2809</v>
      </c>
      <c r="CB53" s="10">
        <f t="shared" si="139"/>
        <v>859</v>
      </c>
      <c r="CC53" s="10">
        <f t="shared" si="139"/>
        <v>2054</v>
      </c>
      <c r="CD53" s="10">
        <f t="shared" si="139"/>
        <v>471</v>
      </c>
      <c r="CE53" s="10">
        <f t="shared" si="139"/>
        <v>4604</v>
      </c>
      <c r="CF53" s="10">
        <f t="shared" si="139"/>
        <v>2510</v>
      </c>
      <c r="CG53" s="10">
        <f t="shared" si="139"/>
        <v>23850</v>
      </c>
      <c r="CH53" s="10">
        <f t="shared" si="139"/>
        <v>1952</v>
      </c>
      <c r="CI53" s="10">
        <f t="shared" si="139"/>
        <v>2103</v>
      </c>
      <c r="CJ53" s="10">
        <f t="shared" si="139"/>
        <v>34904</v>
      </c>
      <c r="CK53" s="10">
        <f t="shared" si="139"/>
        <v>14</v>
      </c>
      <c r="CL53" s="10">
        <f t="shared" si="139"/>
        <v>3753</v>
      </c>
      <c r="CM53" s="10">
        <f t="shared" si="139"/>
        <v>5661</v>
      </c>
      <c r="CN53" s="10">
        <f t="shared" si="139"/>
        <v>14887</v>
      </c>
      <c r="CO53" s="10">
        <f t="shared" si="139"/>
        <v>2193</v>
      </c>
      <c r="CP53" s="10">
        <f t="shared" si="139"/>
        <v>22681</v>
      </c>
      <c r="CQ53" s="10">
        <f t="shared" si="139"/>
        <v>697</v>
      </c>
      <c r="CR53" s="10">
        <f t="shared" si="139"/>
        <v>13379</v>
      </c>
      <c r="CS53" s="10">
        <f t="shared" si="139"/>
        <v>29366</v>
      </c>
      <c r="CT53" s="10">
        <f t="shared" si="139"/>
        <v>4136</v>
      </c>
      <c r="CU53" s="10">
        <f t="shared" si="139"/>
        <v>17438</v>
      </c>
      <c r="CV53" s="10">
        <f t="shared" si="139"/>
        <v>41302</v>
      </c>
      <c r="CW53" s="10">
        <f t="shared" si="139"/>
        <v>1157</v>
      </c>
      <c r="CX53" s="10">
        <f t="shared" si="139"/>
        <v>2604</v>
      </c>
      <c r="CY53" s="10">
        <f t="shared" si="139"/>
        <v>24833</v>
      </c>
      <c r="CZ53" s="10">
        <f t="shared" si="139"/>
        <v>744</v>
      </c>
      <c r="DA53" s="10">
        <f t="shared" si="139"/>
        <v>75</v>
      </c>
      <c r="DB53" s="10">
        <f t="shared" si="139"/>
        <v>91</v>
      </c>
      <c r="DC53" s="10">
        <f t="shared" si="139"/>
        <v>16935</v>
      </c>
      <c r="DD53" s="10">
        <f t="shared" si="139"/>
        <v>39952</v>
      </c>
      <c r="DE53" s="10">
        <f t="shared" si="139"/>
        <v>15825</v>
      </c>
      <c r="DF53" s="10">
        <f t="shared" si="139"/>
        <v>208</v>
      </c>
      <c r="DG53" s="10">
        <f t="shared" si="139"/>
        <v>3384</v>
      </c>
      <c r="DH53" s="10">
        <f t="shared" si="139"/>
        <v>481</v>
      </c>
      <c r="DI53" s="10">
        <f t="shared" si="139"/>
        <v>1570</v>
      </c>
      <c r="DJ53" s="10">
        <f t="shared" si="139"/>
        <v>2535</v>
      </c>
      <c r="DK53" s="10">
        <f t="shared" si="139"/>
        <v>38</v>
      </c>
      <c r="DL53" s="10">
        <f t="shared" si="139"/>
        <v>4951</v>
      </c>
      <c r="DM53" s="10">
        <f t="shared" si="139"/>
        <v>5192</v>
      </c>
      <c r="DN53" s="10">
        <f t="shared" si="139"/>
        <v>22921</v>
      </c>
      <c r="DO53" s="10">
        <f t="shared" si="139"/>
        <v>1847</v>
      </c>
      <c r="DP53" s="10">
        <f t="shared" si="139"/>
        <v>3381</v>
      </c>
      <c r="DQ53" s="10">
        <f t="shared" si="139"/>
        <v>882</v>
      </c>
      <c r="DR53" s="10">
        <f t="shared" si="139"/>
        <v>3538</v>
      </c>
      <c r="DS53" s="10">
        <f t="shared" si="139"/>
        <v>24909</v>
      </c>
      <c r="DT53" s="10">
        <f t="shared" si="139"/>
        <v>35289</v>
      </c>
      <c r="DU53" s="10">
        <f t="shared" si="139"/>
        <v>84883</v>
      </c>
      <c r="DV53" s="10">
        <f t="shared" si="139"/>
        <v>4809</v>
      </c>
      <c r="DW53" s="10">
        <f t="shared" si="139"/>
        <v>5374</v>
      </c>
      <c r="DX53" s="10">
        <f t="shared" si="139"/>
        <v>1255</v>
      </c>
      <c r="DY53" s="10">
        <f t="shared" si="139"/>
        <v>7015</v>
      </c>
      <c r="DZ53" s="10">
        <f t="shared" si="139"/>
        <v>7089</v>
      </c>
      <c r="EA53" s="10">
        <f t="shared" si="139"/>
        <v>17902</v>
      </c>
      <c r="EB53" s="10">
        <f t="shared" ref="EB53:GM53" si="140">EB24</f>
        <v>1431</v>
      </c>
      <c r="EC53" s="10">
        <f t="shared" si="140"/>
        <v>772</v>
      </c>
      <c r="ED53" s="10">
        <f t="shared" si="140"/>
        <v>4587</v>
      </c>
      <c r="EE53" s="10">
        <f t="shared" si="140"/>
        <v>15507</v>
      </c>
      <c r="EF53" s="10">
        <f t="shared" si="140"/>
        <v>3829</v>
      </c>
      <c r="EG53" s="10">
        <f t="shared" si="140"/>
        <v>18981</v>
      </c>
      <c r="EH53" s="10">
        <f t="shared" si="140"/>
        <v>9529</v>
      </c>
      <c r="EI53" s="10">
        <f t="shared" si="140"/>
        <v>67788</v>
      </c>
      <c r="EJ53" s="10">
        <f t="shared" si="140"/>
        <v>5690</v>
      </c>
      <c r="EK53" s="10">
        <f t="shared" si="140"/>
        <v>8013</v>
      </c>
      <c r="EL53" s="10">
        <f t="shared" si="140"/>
        <v>8496</v>
      </c>
      <c r="EM53" s="10">
        <f t="shared" si="140"/>
        <v>5859</v>
      </c>
      <c r="EN53" s="10">
        <f t="shared" si="140"/>
        <v>5938</v>
      </c>
      <c r="EO53" s="10">
        <f t="shared" si="140"/>
        <v>82602</v>
      </c>
      <c r="EP53" s="10">
        <f t="shared" si="140"/>
        <v>2997</v>
      </c>
      <c r="EQ53" s="10">
        <f t="shared" si="140"/>
        <v>38201</v>
      </c>
      <c r="ER53" s="10">
        <f t="shared" si="140"/>
        <v>50208</v>
      </c>
      <c r="ES53" s="10">
        <f t="shared" si="140"/>
        <v>36711</v>
      </c>
      <c r="ET53" s="10">
        <f t="shared" si="140"/>
        <v>54983</v>
      </c>
      <c r="EU53" s="10">
        <f t="shared" si="140"/>
        <v>8634</v>
      </c>
      <c r="EV53" s="10">
        <f t="shared" si="140"/>
        <v>58</v>
      </c>
      <c r="EW53" s="10">
        <f t="shared" si="140"/>
        <v>24764</v>
      </c>
      <c r="EX53" s="10">
        <f t="shared" si="140"/>
        <v>1712</v>
      </c>
      <c r="EY53" s="10">
        <f t="shared" si="140"/>
        <v>13138</v>
      </c>
      <c r="EZ53" s="10">
        <f t="shared" si="140"/>
        <v>1306</v>
      </c>
      <c r="FA53" s="10">
        <f t="shared" si="140"/>
        <v>30545</v>
      </c>
      <c r="FB53" s="10">
        <f t="shared" si="140"/>
        <v>7368</v>
      </c>
      <c r="FC53" s="10">
        <f t="shared" si="140"/>
        <v>3180</v>
      </c>
      <c r="FD53" s="10">
        <f t="shared" si="140"/>
        <v>7237</v>
      </c>
      <c r="FE53" s="10">
        <f t="shared" si="140"/>
        <v>3595</v>
      </c>
      <c r="FF53" s="10">
        <f t="shared" si="140"/>
        <v>1602</v>
      </c>
      <c r="FG53" s="10">
        <f t="shared" si="140"/>
        <v>5101</v>
      </c>
      <c r="FH53" s="10">
        <f t="shared" si="140"/>
        <v>955</v>
      </c>
      <c r="FI53" s="10">
        <f t="shared" si="140"/>
        <v>83</v>
      </c>
      <c r="FJ53" s="10">
        <f t="shared" si="140"/>
        <v>447</v>
      </c>
      <c r="FK53" s="10">
        <f t="shared" si="140"/>
        <v>19445</v>
      </c>
      <c r="FL53" s="10">
        <f t="shared" si="140"/>
        <v>34430</v>
      </c>
      <c r="FM53" s="10">
        <f t="shared" si="140"/>
        <v>84343</v>
      </c>
      <c r="FN53" s="10">
        <f t="shared" si="140"/>
        <v>4431</v>
      </c>
      <c r="FO53" s="10">
        <f t="shared" si="140"/>
        <v>13653</v>
      </c>
      <c r="FP53" s="10">
        <f t="shared" si="140"/>
        <v>7293</v>
      </c>
      <c r="FQ53" s="10">
        <f t="shared" si="140"/>
        <v>1940</v>
      </c>
      <c r="FR53" s="10">
        <f t="shared" si="140"/>
        <v>2966</v>
      </c>
      <c r="FS53" s="10">
        <f t="shared" si="140"/>
        <v>48622</v>
      </c>
      <c r="FT53" s="10">
        <f t="shared" si="140"/>
        <v>835</v>
      </c>
      <c r="FU53" s="10">
        <f t="shared" si="140"/>
        <v>1081</v>
      </c>
      <c r="FV53" s="10">
        <f t="shared" si="140"/>
        <v>3820</v>
      </c>
      <c r="FW53" s="10">
        <f t="shared" si="140"/>
        <v>4205</v>
      </c>
      <c r="FX53" s="10">
        <f t="shared" si="140"/>
        <v>10490</v>
      </c>
      <c r="FY53" s="10">
        <f t="shared" si="140"/>
        <v>71436</v>
      </c>
      <c r="FZ53" s="10">
        <f t="shared" si="140"/>
        <v>19502</v>
      </c>
      <c r="GA53" s="10">
        <f t="shared" si="140"/>
        <v>11332</v>
      </c>
      <c r="GB53" s="10">
        <f t="shared" si="140"/>
        <v>2948</v>
      </c>
      <c r="GC53" s="10">
        <f t="shared" si="140"/>
        <v>6752</v>
      </c>
      <c r="GD53" s="10">
        <f t="shared" si="140"/>
        <v>1790</v>
      </c>
      <c r="GE53" s="10">
        <f t="shared" si="140"/>
        <v>1801</v>
      </c>
      <c r="GF53" s="10">
        <f t="shared" si="140"/>
        <v>3866</v>
      </c>
      <c r="GG53" s="10">
        <f t="shared" si="140"/>
        <v>8420</v>
      </c>
      <c r="GH53" s="10">
        <f t="shared" si="140"/>
        <v>24883</v>
      </c>
      <c r="GI53" s="10">
        <f t="shared" si="140"/>
        <v>100015</v>
      </c>
      <c r="GJ53" s="10">
        <f t="shared" si="140"/>
        <v>177750</v>
      </c>
      <c r="GK53" s="10">
        <f t="shared" si="140"/>
        <v>75383</v>
      </c>
      <c r="GL53" s="10">
        <f t="shared" si="140"/>
        <v>29270</v>
      </c>
      <c r="GM53" s="10">
        <f t="shared" si="140"/>
        <v>16968</v>
      </c>
      <c r="GN53" s="10">
        <f t="shared" ref="GN53:IY53" si="141">GN24</f>
        <v>112628</v>
      </c>
      <c r="GO53" s="10">
        <f t="shared" si="141"/>
        <v>17053</v>
      </c>
      <c r="GP53" s="10">
        <f t="shared" si="141"/>
        <v>16241</v>
      </c>
      <c r="GQ53" s="10">
        <f t="shared" si="141"/>
        <v>28447</v>
      </c>
      <c r="GR53" s="10">
        <f t="shared" si="141"/>
        <v>11750</v>
      </c>
      <c r="GS53" s="10">
        <f t="shared" si="141"/>
        <v>38800</v>
      </c>
      <c r="GT53" s="10">
        <f t="shared" si="141"/>
        <v>5048</v>
      </c>
      <c r="GU53" s="11">
        <f t="shared" si="141"/>
        <v>10096</v>
      </c>
      <c r="GV53" s="11">
        <f t="shared" si="141"/>
        <v>96241</v>
      </c>
      <c r="GW53" s="11">
        <f t="shared" si="141"/>
        <v>57298</v>
      </c>
      <c r="GX53" s="11">
        <f t="shared" si="141"/>
        <v>33717</v>
      </c>
      <c r="GY53" s="11">
        <f t="shared" si="141"/>
        <v>3489</v>
      </c>
      <c r="GZ53" s="11">
        <f t="shared" si="141"/>
        <v>23259</v>
      </c>
      <c r="HA53" s="11">
        <f t="shared" si="141"/>
        <v>28523</v>
      </c>
      <c r="HB53" s="11">
        <f t="shared" si="141"/>
        <v>4312</v>
      </c>
      <c r="HC53" s="11">
        <f t="shared" si="141"/>
        <v>7972</v>
      </c>
      <c r="HD53" s="11">
        <f t="shared" si="141"/>
        <v>20560</v>
      </c>
      <c r="HE53" s="11">
        <f t="shared" si="141"/>
        <v>6983</v>
      </c>
      <c r="HF53" s="11">
        <f t="shared" si="141"/>
        <v>5067</v>
      </c>
      <c r="HG53" s="11">
        <f t="shared" si="141"/>
        <v>4117</v>
      </c>
      <c r="HH53" s="11">
        <f t="shared" si="141"/>
        <v>16015</v>
      </c>
      <c r="HI53" s="11">
        <f t="shared" si="141"/>
        <v>48179</v>
      </c>
      <c r="HJ53" s="11">
        <f t="shared" si="141"/>
        <v>2807</v>
      </c>
      <c r="HK53" s="11">
        <f t="shared" si="141"/>
        <v>7080</v>
      </c>
      <c r="HL53" s="11">
        <f t="shared" si="141"/>
        <v>3381</v>
      </c>
      <c r="HM53" s="11">
        <f t="shared" si="141"/>
        <v>44552</v>
      </c>
      <c r="HN53" s="11">
        <f t="shared" si="141"/>
        <v>7132</v>
      </c>
      <c r="HO53" s="11">
        <f t="shared" si="141"/>
        <v>8111</v>
      </c>
      <c r="HP53" s="11">
        <f t="shared" si="141"/>
        <v>12925</v>
      </c>
      <c r="HQ53" s="11">
        <f t="shared" si="141"/>
        <v>3874</v>
      </c>
      <c r="HR53" s="11">
        <f t="shared" si="141"/>
        <v>6011</v>
      </c>
      <c r="HS53" s="11">
        <f t="shared" si="141"/>
        <v>1802</v>
      </c>
      <c r="HT53" s="11">
        <f t="shared" si="141"/>
        <v>466</v>
      </c>
      <c r="HU53" s="11">
        <f t="shared" si="141"/>
        <v>5046</v>
      </c>
      <c r="HV53" s="11">
        <f t="shared" si="141"/>
        <v>1222</v>
      </c>
      <c r="HW53" s="11">
        <f t="shared" si="141"/>
        <v>5023</v>
      </c>
      <c r="HX53" s="11">
        <f t="shared" si="141"/>
        <v>2467</v>
      </c>
      <c r="HY53" s="11">
        <f t="shared" si="141"/>
        <v>2294</v>
      </c>
      <c r="HZ53" s="11">
        <f t="shared" si="141"/>
        <v>1360</v>
      </c>
      <c r="IA53" s="11">
        <f t="shared" si="141"/>
        <v>1961</v>
      </c>
      <c r="IB53" s="11">
        <f t="shared" si="141"/>
        <v>498</v>
      </c>
      <c r="IC53" s="11">
        <f t="shared" si="141"/>
        <v>1209</v>
      </c>
      <c r="ID53" s="11">
        <f t="shared" si="141"/>
        <v>70273</v>
      </c>
      <c r="IE53" s="11">
        <f t="shared" si="141"/>
        <v>582</v>
      </c>
      <c r="IF53" s="11">
        <f t="shared" si="141"/>
        <v>5909</v>
      </c>
      <c r="IG53" s="11">
        <f t="shared" si="141"/>
        <v>10015</v>
      </c>
      <c r="IH53" s="11">
        <f t="shared" si="141"/>
        <v>8106</v>
      </c>
      <c r="II53" s="11">
        <f t="shared" si="141"/>
        <v>4411</v>
      </c>
      <c r="IJ53" s="11">
        <f t="shared" si="141"/>
        <v>4894</v>
      </c>
      <c r="IK53" s="11">
        <f t="shared" si="141"/>
        <v>10263</v>
      </c>
      <c r="IL53" s="11">
        <f t="shared" si="141"/>
        <v>9293</v>
      </c>
      <c r="IM53" s="11">
        <f t="shared" si="141"/>
        <v>14822</v>
      </c>
      <c r="IN53" s="11">
        <f t="shared" si="141"/>
        <v>8933</v>
      </c>
      <c r="IO53" s="11">
        <f t="shared" si="141"/>
        <v>14134</v>
      </c>
      <c r="IP53" s="11">
        <f t="shared" si="141"/>
        <v>627</v>
      </c>
      <c r="IQ53" s="11">
        <f t="shared" si="141"/>
        <v>212210</v>
      </c>
      <c r="IR53" s="11">
        <f t="shared" si="141"/>
        <v>13408</v>
      </c>
      <c r="IS53" s="11">
        <f t="shared" si="141"/>
        <v>92940</v>
      </c>
      <c r="IT53" s="11">
        <f t="shared" si="141"/>
        <v>6984</v>
      </c>
      <c r="IU53" s="11">
        <f t="shared" si="141"/>
        <v>586</v>
      </c>
      <c r="IV53" s="11">
        <f t="shared" si="141"/>
        <v>27391</v>
      </c>
      <c r="IW53" s="11">
        <f t="shared" si="141"/>
        <v>10116</v>
      </c>
      <c r="IX53" s="11">
        <f t="shared" si="141"/>
        <v>1442</v>
      </c>
      <c r="IY53" s="11">
        <f t="shared" si="141"/>
        <v>543</v>
      </c>
      <c r="IZ53" s="11">
        <f t="shared" ref="IZ53:LK53" si="142">IZ24</f>
        <v>925</v>
      </c>
      <c r="JA53" s="11">
        <f t="shared" si="142"/>
        <v>2088</v>
      </c>
      <c r="JB53" s="11">
        <f t="shared" si="142"/>
        <v>48332</v>
      </c>
      <c r="JC53" s="11">
        <f t="shared" si="142"/>
        <v>12260</v>
      </c>
      <c r="JD53" s="11">
        <f t="shared" si="142"/>
        <v>12154</v>
      </c>
      <c r="JE53" s="11">
        <f t="shared" si="142"/>
        <v>5765</v>
      </c>
      <c r="JF53" s="11">
        <f t="shared" si="142"/>
        <v>3908</v>
      </c>
      <c r="JG53" s="11">
        <f t="shared" si="142"/>
        <v>1646</v>
      </c>
      <c r="JH53" s="11">
        <f t="shared" si="142"/>
        <v>955</v>
      </c>
      <c r="JI53" s="11">
        <f t="shared" si="142"/>
        <v>1435</v>
      </c>
      <c r="JJ53" s="11">
        <f t="shared" si="142"/>
        <v>2550</v>
      </c>
      <c r="JK53" s="11">
        <f t="shared" si="142"/>
        <v>2510</v>
      </c>
      <c r="JL53" s="11">
        <f t="shared" si="142"/>
        <v>5548</v>
      </c>
      <c r="JM53" s="11">
        <f t="shared" si="142"/>
        <v>8405</v>
      </c>
      <c r="JN53" s="11">
        <f t="shared" si="142"/>
        <v>3616</v>
      </c>
      <c r="JO53" s="11">
        <f t="shared" si="142"/>
        <v>34</v>
      </c>
      <c r="JP53" s="11">
        <f t="shared" si="142"/>
        <v>44137</v>
      </c>
      <c r="JQ53" s="11">
        <f t="shared" si="142"/>
        <v>7821</v>
      </c>
      <c r="JR53" s="11">
        <f t="shared" si="142"/>
        <v>5825</v>
      </c>
      <c r="JS53" s="11">
        <f t="shared" si="142"/>
        <v>591</v>
      </c>
      <c r="JT53" s="11">
        <f t="shared" si="142"/>
        <v>15581</v>
      </c>
      <c r="JU53" s="11">
        <f t="shared" si="142"/>
        <v>109613</v>
      </c>
      <c r="JV53" s="11">
        <f t="shared" si="142"/>
        <v>81</v>
      </c>
      <c r="JW53" s="11">
        <f t="shared" si="142"/>
        <v>61599</v>
      </c>
      <c r="JX53" s="11">
        <f t="shared" si="142"/>
        <v>6595</v>
      </c>
      <c r="JY53" s="11">
        <f t="shared" si="142"/>
        <v>17646</v>
      </c>
      <c r="JZ53" s="11">
        <f t="shared" si="142"/>
        <v>4101</v>
      </c>
      <c r="KA53" s="11">
        <f t="shared" si="142"/>
        <v>3140</v>
      </c>
      <c r="KB53" s="11">
        <f t="shared" si="142"/>
        <v>572</v>
      </c>
      <c r="KC53" s="11">
        <f t="shared" si="142"/>
        <v>460</v>
      </c>
      <c r="KD53" s="11">
        <f t="shared" si="142"/>
        <v>4358</v>
      </c>
      <c r="KE53" s="11">
        <f t="shared" si="142"/>
        <v>2435</v>
      </c>
      <c r="KF53" s="11">
        <f t="shared" si="142"/>
        <v>6523</v>
      </c>
      <c r="KG53" s="11">
        <f t="shared" si="142"/>
        <v>395</v>
      </c>
      <c r="KH53" s="11">
        <f t="shared" si="142"/>
        <v>1446</v>
      </c>
      <c r="KI53" s="11">
        <f t="shared" si="142"/>
        <v>506</v>
      </c>
      <c r="KJ53" s="11">
        <f t="shared" si="142"/>
        <v>1234</v>
      </c>
      <c r="KK53" s="11">
        <f t="shared" si="142"/>
        <v>58</v>
      </c>
      <c r="KL53" s="11">
        <f t="shared" si="142"/>
        <v>2155</v>
      </c>
      <c r="KM53" s="11">
        <f t="shared" si="142"/>
        <v>11800</v>
      </c>
      <c r="KN53" s="11">
        <f t="shared" si="142"/>
        <v>4937</v>
      </c>
      <c r="KO53" s="11">
        <f t="shared" si="142"/>
        <v>57372</v>
      </c>
      <c r="KP53" s="11">
        <f t="shared" si="142"/>
        <v>75788</v>
      </c>
      <c r="KQ53" s="11">
        <f t="shared" si="142"/>
        <v>439</v>
      </c>
      <c r="KR53" s="11">
        <f t="shared" si="142"/>
        <v>3875</v>
      </c>
      <c r="KS53" s="11">
        <f t="shared" si="142"/>
        <v>8381</v>
      </c>
      <c r="KT53" s="11">
        <f t="shared" si="142"/>
        <v>91228</v>
      </c>
      <c r="KU53" s="11">
        <f t="shared" si="142"/>
        <v>34712</v>
      </c>
      <c r="KV53" s="11">
        <f t="shared" si="142"/>
        <v>32315</v>
      </c>
      <c r="KW53" s="11">
        <f t="shared" si="142"/>
        <v>1456</v>
      </c>
      <c r="KX53" s="11">
        <f t="shared" si="142"/>
        <v>13033</v>
      </c>
      <c r="KY53" s="11">
        <f t="shared" si="142"/>
        <v>4197</v>
      </c>
      <c r="KZ53" s="11">
        <f t="shared" si="142"/>
        <v>1599</v>
      </c>
      <c r="LA53" s="11">
        <f t="shared" si="142"/>
        <v>459</v>
      </c>
      <c r="LB53" s="11">
        <f t="shared" si="142"/>
        <v>168</v>
      </c>
      <c r="LC53" s="11">
        <f t="shared" si="142"/>
        <v>1398</v>
      </c>
      <c r="LD53" s="11">
        <f t="shared" si="142"/>
        <v>3051</v>
      </c>
      <c r="LE53" s="11">
        <f t="shared" si="142"/>
        <v>935</v>
      </c>
      <c r="LF53" s="11">
        <f t="shared" si="142"/>
        <v>5109</v>
      </c>
      <c r="LG53" s="11">
        <f t="shared" si="142"/>
        <v>1767</v>
      </c>
      <c r="LH53" s="11">
        <f t="shared" si="142"/>
        <v>2859</v>
      </c>
      <c r="LI53" s="11">
        <f t="shared" si="142"/>
        <v>2157</v>
      </c>
      <c r="LJ53" s="11">
        <f t="shared" si="142"/>
        <v>1345</v>
      </c>
      <c r="LK53" s="11">
        <f t="shared" si="142"/>
        <v>135012</v>
      </c>
      <c r="LL53" s="11">
        <f t="shared" ref="LL53:NW53" si="143">LL24</f>
        <v>640566</v>
      </c>
      <c r="LM53" s="11">
        <f t="shared" si="143"/>
        <v>146197</v>
      </c>
      <c r="LN53" s="11">
        <f t="shared" si="143"/>
        <v>41969</v>
      </c>
      <c r="LO53" s="11">
        <f t="shared" si="143"/>
        <v>35371</v>
      </c>
      <c r="LP53" s="11">
        <f t="shared" si="143"/>
        <v>72309</v>
      </c>
      <c r="LQ53" s="11">
        <f t="shared" si="143"/>
        <v>66715</v>
      </c>
      <c r="LR53" s="11">
        <f t="shared" si="143"/>
        <v>6715</v>
      </c>
      <c r="LS53" s="11">
        <f t="shared" si="143"/>
        <v>2750</v>
      </c>
      <c r="LT53" s="11">
        <f t="shared" si="143"/>
        <v>9634</v>
      </c>
      <c r="LU53" s="11">
        <f t="shared" si="143"/>
        <v>1762</v>
      </c>
      <c r="LV53" s="11">
        <f t="shared" si="143"/>
        <v>1840</v>
      </c>
      <c r="LW53" s="11">
        <f t="shared" si="143"/>
        <v>1508</v>
      </c>
      <c r="LX53" s="11">
        <f t="shared" si="143"/>
        <v>2380</v>
      </c>
      <c r="LY53" s="11">
        <f t="shared" si="143"/>
        <v>6515</v>
      </c>
      <c r="LZ53" s="11">
        <f t="shared" si="143"/>
        <v>440</v>
      </c>
      <c r="MA53" s="11">
        <f t="shared" si="143"/>
        <v>2338</v>
      </c>
      <c r="MB53" s="11">
        <f t="shared" si="143"/>
        <v>7553</v>
      </c>
      <c r="MC53" s="11">
        <f t="shared" si="143"/>
        <v>56012</v>
      </c>
      <c r="MD53" s="11">
        <f t="shared" si="143"/>
        <v>2414</v>
      </c>
      <c r="ME53" s="11">
        <f t="shared" si="143"/>
        <v>2324</v>
      </c>
      <c r="MF53" s="11">
        <f t="shared" si="143"/>
        <v>128017</v>
      </c>
      <c r="MG53" s="11">
        <f t="shared" si="143"/>
        <v>57002</v>
      </c>
      <c r="MH53" s="11">
        <f t="shared" si="143"/>
        <v>38011</v>
      </c>
      <c r="MI53" s="11">
        <f t="shared" si="143"/>
        <v>0</v>
      </c>
      <c r="MJ53" s="11">
        <f t="shared" si="143"/>
        <v>12184</v>
      </c>
      <c r="MK53" s="11">
        <f t="shared" si="143"/>
        <v>36685</v>
      </c>
      <c r="ML53" s="11">
        <f t="shared" si="143"/>
        <v>51711</v>
      </c>
      <c r="MM53" s="11">
        <f t="shared" si="143"/>
        <v>32099</v>
      </c>
      <c r="MN53" s="11">
        <f t="shared" si="143"/>
        <v>20597</v>
      </c>
      <c r="MO53" s="11">
        <f t="shared" si="143"/>
        <v>58363</v>
      </c>
      <c r="MP53" s="11">
        <f t="shared" si="143"/>
        <v>72208</v>
      </c>
      <c r="MQ53" s="11">
        <f t="shared" si="143"/>
        <v>13391</v>
      </c>
      <c r="MR53" s="11">
        <f t="shared" si="143"/>
        <v>0</v>
      </c>
      <c r="MS53" s="11">
        <f t="shared" si="143"/>
        <v>973858</v>
      </c>
      <c r="MT53" s="11">
        <f t="shared" si="143"/>
        <v>11888</v>
      </c>
      <c r="MU53" s="11">
        <f t="shared" si="143"/>
        <v>31832</v>
      </c>
      <c r="MV53" s="11">
        <f t="shared" si="143"/>
        <v>12816</v>
      </c>
      <c r="MW53" s="11">
        <f t="shared" si="143"/>
        <v>3658</v>
      </c>
      <c r="MX53" s="11">
        <f t="shared" si="143"/>
        <v>98320</v>
      </c>
      <c r="MY53" s="11">
        <f t="shared" si="143"/>
        <v>12340</v>
      </c>
      <c r="MZ53" s="11">
        <f t="shared" si="143"/>
        <v>8290</v>
      </c>
      <c r="NA53" s="11">
        <f t="shared" si="143"/>
        <v>6350</v>
      </c>
      <c r="NB53" s="11">
        <f t="shared" si="143"/>
        <v>3599</v>
      </c>
      <c r="NC53" s="11">
        <f t="shared" si="143"/>
        <v>7579</v>
      </c>
      <c r="ND53" s="11">
        <f t="shared" si="143"/>
        <v>23174</v>
      </c>
      <c r="NE53" s="11">
        <f t="shared" si="143"/>
        <v>11585</v>
      </c>
      <c r="NF53" s="11">
        <f t="shared" si="143"/>
        <v>8182</v>
      </c>
      <c r="NG53" s="11">
        <f t="shared" si="143"/>
        <v>12982</v>
      </c>
      <c r="NH53" s="11">
        <f t="shared" si="143"/>
        <v>13540</v>
      </c>
      <c r="NI53" s="11">
        <f t="shared" si="143"/>
        <v>59758</v>
      </c>
      <c r="NJ53" s="11">
        <f t="shared" si="143"/>
        <v>113884</v>
      </c>
      <c r="NK53" s="11">
        <f t="shared" si="143"/>
        <v>225160</v>
      </c>
      <c r="NL53" s="11">
        <f t="shared" si="143"/>
        <v>98478</v>
      </c>
      <c r="NM53" s="11">
        <f t="shared" si="143"/>
        <v>51668</v>
      </c>
      <c r="NN53" s="11">
        <f t="shared" si="143"/>
        <v>328216</v>
      </c>
      <c r="NO53" s="11">
        <f t="shared" si="143"/>
        <v>5591</v>
      </c>
      <c r="NP53" s="11">
        <f t="shared" si="143"/>
        <v>76846</v>
      </c>
      <c r="NQ53" s="11">
        <f t="shared" si="143"/>
        <v>125135</v>
      </c>
      <c r="NR53" s="11">
        <f t="shared" si="143"/>
        <v>10742</v>
      </c>
      <c r="NS53" s="11">
        <f t="shared" si="143"/>
        <v>32248</v>
      </c>
      <c r="NT53" s="11">
        <f t="shared" si="143"/>
        <v>37372</v>
      </c>
      <c r="NU53" s="11">
        <f t="shared" si="143"/>
        <v>35964</v>
      </c>
      <c r="NV53" s="11">
        <f t="shared" si="143"/>
        <v>2599</v>
      </c>
      <c r="NW53" s="11">
        <f t="shared" si="143"/>
        <v>6912</v>
      </c>
      <c r="NX53" s="11">
        <f t="shared" ref="NX53:OZ53" si="144">NX24</f>
        <v>15261</v>
      </c>
      <c r="NY53" s="11">
        <f t="shared" si="144"/>
        <v>10188</v>
      </c>
      <c r="NZ53" s="11">
        <f t="shared" si="144"/>
        <v>2393</v>
      </c>
      <c r="OA53" s="11">
        <f t="shared" si="144"/>
        <v>4523</v>
      </c>
      <c r="OB53" s="11">
        <f t="shared" si="144"/>
        <v>14037</v>
      </c>
      <c r="OC53" s="11">
        <f t="shared" si="144"/>
        <v>52469</v>
      </c>
      <c r="OD53" s="11">
        <f t="shared" si="144"/>
        <v>31353</v>
      </c>
      <c r="OE53" s="11">
        <f t="shared" si="144"/>
        <v>1860</v>
      </c>
      <c r="OF53" s="11">
        <f t="shared" si="144"/>
        <v>25010</v>
      </c>
      <c r="OG53" s="11">
        <f t="shared" si="144"/>
        <v>22494</v>
      </c>
      <c r="OH53" s="11">
        <f t="shared" si="144"/>
        <v>3015</v>
      </c>
      <c r="OI53" s="11">
        <f t="shared" si="144"/>
        <v>24849</v>
      </c>
      <c r="OJ53" s="11">
        <f t="shared" si="144"/>
        <v>14006</v>
      </c>
      <c r="OK53" s="11">
        <f t="shared" si="144"/>
        <v>3038</v>
      </c>
      <c r="OL53" s="11">
        <f t="shared" si="144"/>
        <v>46007</v>
      </c>
      <c r="OM53" s="11">
        <f t="shared" si="144"/>
        <v>0</v>
      </c>
      <c r="ON53" s="11">
        <f t="shared" si="144"/>
        <v>27193</v>
      </c>
      <c r="OO53" s="11">
        <f t="shared" si="144"/>
        <v>1017</v>
      </c>
      <c r="OP53" s="11">
        <f t="shared" si="144"/>
        <v>8659666</v>
      </c>
      <c r="OQ53" s="11">
        <f t="shared" si="144"/>
        <v>2670763</v>
      </c>
      <c r="OR53" s="11">
        <f t="shared" si="144"/>
        <v>0</v>
      </c>
      <c r="OS53" s="11">
        <f t="shared" si="144"/>
        <v>0</v>
      </c>
      <c r="OT53" s="11">
        <f t="shared" si="144"/>
        <v>0</v>
      </c>
      <c r="OU53" s="11">
        <f t="shared" si="144"/>
        <v>0</v>
      </c>
      <c r="OV53" s="11">
        <f t="shared" si="144"/>
        <v>20758</v>
      </c>
      <c r="OW53" s="11">
        <f t="shared" si="144"/>
        <v>2691521</v>
      </c>
      <c r="OX53" s="11">
        <f t="shared" si="144"/>
        <v>11351187</v>
      </c>
      <c r="OY53" s="11">
        <f t="shared" si="144"/>
        <v>11323187</v>
      </c>
      <c r="OZ53" s="11">
        <f t="shared" si="144"/>
        <v>28000</v>
      </c>
      <c r="PA53" s="11">
        <f t="shared" ref="PA53:PB53" si="145">PA24</f>
        <v>0</v>
      </c>
      <c r="PB53" s="11">
        <f t="shared" si="145"/>
        <v>11351187</v>
      </c>
      <c r="PC53" s="19"/>
      <c r="PD53" s="34">
        <f t="shared" si="105"/>
        <v>11351187</v>
      </c>
    </row>
    <row r="54" spans="1:441">
      <c r="A54" s="8" t="s">
        <v>730</v>
      </c>
      <c r="B54" s="9" t="s">
        <v>304</v>
      </c>
      <c r="C54" s="10">
        <f t="shared" si="0"/>
        <v>0</v>
      </c>
      <c r="D54" s="10">
        <f t="shared" ref="D54:BO54" si="146">D25</f>
        <v>0</v>
      </c>
      <c r="E54" s="10">
        <f t="shared" si="146"/>
        <v>0</v>
      </c>
      <c r="F54" s="10">
        <f t="shared" si="146"/>
        <v>0</v>
      </c>
      <c r="G54" s="10">
        <f t="shared" si="146"/>
        <v>0</v>
      </c>
      <c r="H54" s="10">
        <f t="shared" si="146"/>
        <v>0</v>
      </c>
      <c r="I54" s="10">
        <f t="shared" si="146"/>
        <v>0</v>
      </c>
      <c r="J54" s="10">
        <f t="shared" si="146"/>
        <v>0</v>
      </c>
      <c r="K54" s="10">
        <f t="shared" si="146"/>
        <v>0</v>
      </c>
      <c r="L54" s="10">
        <f t="shared" si="146"/>
        <v>0</v>
      </c>
      <c r="M54" s="10">
        <f t="shared" si="146"/>
        <v>0</v>
      </c>
      <c r="N54" s="10">
        <f t="shared" si="146"/>
        <v>0</v>
      </c>
      <c r="O54" s="10">
        <f t="shared" si="146"/>
        <v>0</v>
      </c>
      <c r="P54" s="10">
        <f t="shared" si="146"/>
        <v>0</v>
      </c>
      <c r="Q54" s="10">
        <f t="shared" si="146"/>
        <v>0</v>
      </c>
      <c r="R54" s="10">
        <f t="shared" si="146"/>
        <v>0</v>
      </c>
      <c r="S54" s="10">
        <f t="shared" si="146"/>
        <v>0</v>
      </c>
      <c r="T54" s="10">
        <f t="shared" si="146"/>
        <v>0</v>
      </c>
      <c r="U54" s="10">
        <f t="shared" si="146"/>
        <v>0</v>
      </c>
      <c r="V54" s="10">
        <f t="shared" si="146"/>
        <v>0</v>
      </c>
      <c r="W54" s="10">
        <f t="shared" si="146"/>
        <v>0</v>
      </c>
      <c r="X54" s="10">
        <f t="shared" si="146"/>
        <v>0</v>
      </c>
      <c r="Y54" s="10">
        <f t="shared" si="146"/>
        <v>0</v>
      </c>
      <c r="Z54" s="10">
        <f t="shared" si="146"/>
        <v>0</v>
      </c>
      <c r="AA54" s="10">
        <f t="shared" si="146"/>
        <v>0</v>
      </c>
      <c r="AB54" s="10">
        <f t="shared" si="146"/>
        <v>0</v>
      </c>
      <c r="AC54" s="10">
        <f t="shared" si="146"/>
        <v>0</v>
      </c>
      <c r="AD54" s="10">
        <f t="shared" si="146"/>
        <v>0</v>
      </c>
      <c r="AE54" s="10">
        <f t="shared" si="146"/>
        <v>0</v>
      </c>
      <c r="AF54" s="10">
        <f t="shared" si="146"/>
        <v>0</v>
      </c>
      <c r="AG54" s="10">
        <f t="shared" si="146"/>
        <v>0</v>
      </c>
      <c r="AH54" s="10">
        <f t="shared" si="146"/>
        <v>0</v>
      </c>
      <c r="AI54" s="10">
        <f t="shared" si="146"/>
        <v>0</v>
      </c>
      <c r="AJ54" s="10">
        <f t="shared" si="146"/>
        <v>0</v>
      </c>
      <c r="AK54" s="10">
        <f t="shared" si="146"/>
        <v>0</v>
      </c>
      <c r="AL54" s="10">
        <f t="shared" si="146"/>
        <v>0</v>
      </c>
      <c r="AM54" s="10">
        <f t="shared" si="146"/>
        <v>0</v>
      </c>
      <c r="AN54" s="10">
        <f t="shared" si="146"/>
        <v>0</v>
      </c>
      <c r="AO54" s="10">
        <f t="shared" si="146"/>
        <v>0</v>
      </c>
      <c r="AP54" s="10">
        <f t="shared" si="146"/>
        <v>0</v>
      </c>
      <c r="AQ54" s="10">
        <f t="shared" si="146"/>
        <v>0</v>
      </c>
      <c r="AR54" s="10">
        <f t="shared" si="146"/>
        <v>0</v>
      </c>
      <c r="AS54" s="10">
        <f t="shared" si="146"/>
        <v>0</v>
      </c>
      <c r="AT54" s="10">
        <f t="shared" si="146"/>
        <v>0</v>
      </c>
      <c r="AU54" s="10">
        <f t="shared" si="146"/>
        <v>0</v>
      </c>
      <c r="AV54" s="10">
        <f t="shared" si="146"/>
        <v>0</v>
      </c>
      <c r="AW54" s="10">
        <f t="shared" si="146"/>
        <v>0</v>
      </c>
      <c r="AX54" s="10">
        <f t="shared" si="146"/>
        <v>0</v>
      </c>
      <c r="AY54" s="10">
        <f t="shared" si="146"/>
        <v>0</v>
      </c>
      <c r="AZ54" s="10">
        <f t="shared" si="146"/>
        <v>0</v>
      </c>
      <c r="BA54" s="10">
        <f t="shared" si="146"/>
        <v>0</v>
      </c>
      <c r="BB54" s="10">
        <f t="shared" si="146"/>
        <v>0</v>
      </c>
      <c r="BC54" s="10">
        <f t="shared" si="146"/>
        <v>0</v>
      </c>
      <c r="BD54" s="10">
        <f t="shared" si="146"/>
        <v>0</v>
      </c>
      <c r="BE54" s="10">
        <f t="shared" si="146"/>
        <v>0</v>
      </c>
      <c r="BF54" s="10">
        <f t="shared" si="146"/>
        <v>0</v>
      </c>
      <c r="BG54" s="10">
        <f t="shared" si="146"/>
        <v>0</v>
      </c>
      <c r="BH54" s="10">
        <f t="shared" si="146"/>
        <v>0</v>
      </c>
      <c r="BI54" s="10">
        <f t="shared" si="146"/>
        <v>0</v>
      </c>
      <c r="BJ54" s="10">
        <f t="shared" si="146"/>
        <v>7121</v>
      </c>
      <c r="BK54" s="10">
        <f t="shared" si="146"/>
        <v>2509</v>
      </c>
      <c r="BL54" s="10">
        <f t="shared" si="146"/>
        <v>2433</v>
      </c>
      <c r="BM54" s="10">
        <f t="shared" si="146"/>
        <v>0</v>
      </c>
      <c r="BN54" s="10">
        <f t="shared" si="146"/>
        <v>50</v>
      </c>
      <c r="BO54" s="10">
        <f t="shared" si="146"/>
        <v>0</v>
      </c>
      <c r="BP54" s="10">
        <f t="shared" ref="BP54:EA54" si="147">BP25</f>
        <v>1418</v>
      </c>
      <c r="BQ54" s="10">
        <f t="shared" si="147"/>
        <v>743</v>
      </c>
      <c r="BR54" s="10">
        <f t="shared" si="147"/>
        <v>0</v>
      </c>
      <c r="BS54" s="10">
        <f t="shared" si="147"/>
        <v>0</v>
      </c>
      <c r="BT54" s="10">
        <f t="shared" si="147"/>
        <v>0</v>
      </c>
      <c r="BU54" s="10">
        <f t="shared" si="147"/>
        <v>0</v>
      </c>
      <c r="BV54" s="10">
        <f t="shared" si="147"/>
        <v>0</v>
      </c>
      <c r="BW54" s="10">
        <f t="shared" si="147"/>
        <v>0</v>
      </c>
      <c r="BX54" s="10">
        <f t="shared" si="147"/>
        <v>0</v>
      </c>
      <c r="BY54" s="10">
        <f t="shared" si="147"/>
        <v>0</v>
      </c>
      <c r="BZ54" s="10">
        <f t="shared" si="147"/>
        <v>0</v>
      </c>
      <c r="CA54" s="10">
        <f t="shared" si="147"/>
        <v>65</v>
      </c>
      <c r="CB54" s="10">
        <f t="shared" si="147"/>
        <v>0</v>
      </c>
      <c r="CC54" s="10">
        <f t="shared" si="147"/>
        <v>12</v>
      </c>
      <c r="CD54" s="10">
        <f t="shared" si="147"/>
        <v>0</v>
      </c>
      <c r="CE54" s="10">
        <f t="shared" si="147"/>
        <v>0</v>
      </c>
      <c r="CF54" s="10">
        <f t="shared" si="147"/>
        <v>0</v>
      </c>
      <c r="CG54" s="10">
        <f t="shared" si="147"/>
        <v>0</v>
      </c>
      <c r="CH54" s="10">
        <f t="shared" si="147"/>
        <v>0</v>
      </c>
      <c r="CI54" s="10">
        <f t="shared" si="147"/>
        <v>0</v>
      </c>
      <c r="CJ54" s="10">
        <f t="shared" si="147"/>
        <v>0</v>
      </c>
      <c r="CK54" s="10">
        <f t="shared" si="147"/>
        <v>0</v>
      </c>
      <c r="CL54" s="10">
        <f t="shared" si="147"/>
        <v>0</v>
      </c>
      <c r="CM54" s="10">
        <f t="shared" si="147"/>
        <v>70</v>
      </c>
      <c r="CN54" s="10">
        <f t="shared" si="147"/>
        <v>0</v>
      </c>
      <c r="CO54" s="10">
        <f t="shared" si="147"/>
        <v>0</v>
      </c>
      <c r="CP54" s="10">
        <f t="shared" si="147"/>
        <v>0</v>
      </c>
      <c r="CQ54" s="10">
        <f t="shared" si="147"/>
        <v>0</v>
      </c>
      <c r="CR54" s="10">
        <f t="shared" si="147"/>
        <v>0</v>
      </c>
      <c r="CS54" s="10">
        <f t="shared" si="147"/>
        <v>0</v>
      </c>
      <c r="CT54" s="10">
        <f t="shared" si="147"/>
        <v>0</v>
      </c>
      <c r="CU54" s="10">
        <f t="shared" si="147"/>
        <v>0</v>
      </c>
      <c r="CV54" s="10">
        <f t="shared" si="147"/>
        <v>0</v>
      </c>
      <c r="CW54" s="10">
        <f t="shared" si="147"/>
        <v>0</v>
      </c>
      <c r="CX54" s="10">
        <f t="shared" si="147"/>
        <v>0</v>
      </c>
      <c r="CY54" s="10">
        <f t="shared" si="147"/>
        <v>0</v>
      </c>
      <c r="CZ54" s="10">
        <f t="shared" si="147"/>
        <v>0</v>
      </c>
      <c r="DA54" s="10">
        <f t="shared" si="147"/>
        <v>0</v>
      </c>
      <c r="DB54" s="10">
        <f t="shared" si="147"/>
        <v>0</v>
      </c>
      <c r="DC54" s="10">
        <f t="shared" si="147"/>
        <v>681</v>
      </c>
      <c r="DD54" s="10">
        <f t="shared" si="147"/>
        <v>0</v>
      </c>
      <c r="DE54" s="10">
        <f t="shared" si="147"/>
        <v>0</v>
      </c>
      <c r="DF54" s="10">
        <f t="shared" si="147"/>
        <v>0</v>
      </c>
      <c r="DG54" s="10">
        <f t="shared" si="147"/>
        <v>0</v>
      </c>
      <c r="DH54" s="10">
        <f t="shared" si="147"/>
        <v>0</v>
      </c>
      <c r="DI54" s="10">
        <f t="shared" si="147"/>
        <v>0</v>
      </c>
      <c r="DJ54" s="10">
        <f t="shared" si="147"/>
        <v>0</v>
      </c>
      <c r="DK54" s="10">
        <f t="shared" si="147"/>
        <v>0</v>
      </c>
      <c r="DL54" s="10">
        <f t="shared" si="147"/>
        <v>3083</v>
      </c>
      <c r="DM54" s="10">
        <f t="shared" si="147"/>
        <v>503</v>
      </c>
      <c r="DN54" s="10">
        <f t="shared" si="147"/>
        <v>627</v>
      </c>
      <c r="DO54" s="10">
        <f t="shared" si="147"/>
        <v>787</v>
      </c>
      <c r="DP54" s="10">
        <f t="shared" si="147"/>
        <v>445</v>
      </c>
      <c r="DQ54" s="10">
        <f t="shared" si="147"/>
        <v>269</v>
      </c>
      <c r="DR54" s="10">
        <f t="shared" si="147"/>
        <v>20999</v>
      </c>
      <c r="DS54" s="10">
        <f t="shared" si="147"/>
        <v>11424</v>
      </c>
      <c r="DT54" s="10">
        <f t="shared" si="147"/>
        <v>3256</v>
      </c>
      <c r="DU54" s="10">
        <f t="shared" si="147"/>
        <v>0</v>
      </c>
      <c r="DV54" s="10">
        <f t="shared" si="147"/>
        <v>0</v>
      </c>
      <c r="DW54" s="10">
        <f t="shared" si="147"/>
        <v>0</v>
      </c>
      <c r="DX54" s="10">
        <f t="shared" si="147"/>
        <v>0</v>
      </c>
      <c r="DY54" s="10">
        <f t="shared" si="147"/>
        <v>0</v>
      </c>
      <c r="DZ54" s="10">
        <f t="shared" si="147"/>
        <v>0</v>
      </c>
      <c r="EA54" s="10">
        <f t="shared" si="147"/>
        <v>0</v>
      </c>
      <c r="EB54" s="10">
        <f t="shared" ref="EB54:GM54" si="148">EB25</f>
        <v>0</v>
      </c>
      <c r="EC54" s="10">
        <f t="shared" si="148"/>
        <v>0</v>
      </c>
      <c r="ED54" s="10">
        <f t="shared" si="148"/>
        <v>68258</v>
      </c>
      <c r="EE54" s="10">
        <f t="shared" si="148"/>
        <v>16720</v>
      </c>
      <c r="EF54" s="10">
        <f t="shared" si="148"/>
        <v>7456</v>
      </c>
      <c r="EG54" s="10">
        <f t="shared" si="148"/>
        <v>11327</v>
      </c>
      <c r="EH54" s="10">
        <f t="shared" si="148"/>
        <v>6417</v>
      </c>
      <c r="EI54" s="10">
        <f t="shared" si="148"/>
        <v>31562</v>
      </c>
      <c r="EJ54" s="10">
        <f t="shared" si="148"/>
        <v>3185</v>
      </c>
      <c r="EK54" s="10">
        <f t="shared" si="148"/>
        <v>6138</v>
      </c>
      <c r="EL54" s="10">
        <f t="shared" si="148"/>
        <v>1739</v>
      </c>
      <c r="EM54" s="10">
        <f t="shared" si="148"/>
        <v>3891</v>
      </c>
      <c r="EN54" s="10">
        <f t="shared" si="148"/>
        <v>13802</v>
      </c>
      <c r="EO54" s="10">
        <f t="shared" si="148"/>
        <v>65735</v>
      </c>
      <c r="EP54" s="10">
        <f t="shared" si="148"/>
        <v>1614</v>
      </c>
      <c r="EQ54" s="10">
        <f t="shared" si="148"/>
        <v>8182</v>
      </c>
      <c r="ER54" s="10">
        <f t="shared" si="148"/>
        <v>3646</v>
      </c>
      <c r="ES54" s="10">
        <f t="shared" si="148"/>
        <v>53396</v>
      </c>
      <c r="ET54" s="10">
        <f t="shared" si="148"/>
        <v>39141</v>
      </c>
      <c r="EU54" s="10">
        <f t="shared" si="148"/>
        <v>564</v>
      </c>
      <c r="EV54" s="10">
        <f t="shared" si="148"/>
        <v>0</v>
      </c>
      <c r="EW54" s="10">
        <f t="shared" si="148"/>
        <v>8991</v>
      </c>
      <c r="EX54" s="10">
        <f t="shared" si="148"/>
        <v>309</v>
      </c>
      <c r="EY54" s="10">
        <f t="shared" si="148"/>
        <v>1516</v>
      </c>
      <c r="EZ54" s="10">
        <f t="shared" si="148"/>
        <v>0</v>
      </c>
      <c r="FA54" s="10">
        <f t="shared" si="148"/>
        <v>1244</v>
      </c>
      <c r="FB54" s="10">
        <f t="shared" si="148"/>
        <v>0</v>
      </c>
      <c r="FC54" s="10">
        <f t="shared" si="148"/>
        <v>119</v>
      </c>
      <c r="FD54" s="10">
        <f t="shared" si="148"/>
        <v>17</v>
      </c>
      <c r="FE54" s="10">
        <f t="shared" si="148"/>
        <v>876</v>
      </c>
      <c r="FF54" s="10">
        <f t="shared" si="148"/>
        <v>0</v>
      </c>
      <c r="FG54" s="10">
        <f t="shared" si="148"/>
        <v>0</v>
      </c>
      <c r="FH54" s="10">
        <f t="shared" si="148"/>
        <v>0</v>
      </c>
      <c r="FI54" s="10">
        <f t="shared" si="148"/>
        <v>113</v>
      </c>
      <c r="FJ54" s="10">
        <f t="shared" si="148"/>
        <v>0</v>
      </c>
      <c r="FK54" s="10">
        <f t="shared" si="148"/>
        <v>3861</v>
      </c>
      <c r="FL54" s="10">
        <f t="shared" si="148"/>
        <v>19122</v>
      </c>
      <c r="FM54" s="10">
        <f t="shared" si="148"/>
        <v>4219</v>
      </c>
      <c r="FN54" s="10">
        <f t="shared" si="148"/>
        <v>0</v>
      </c>
      <c r="FO54" s="10">
        <f t="shared" si="148"/>
        <v>0</v>
      </c>
      <c r="FP54" s="10">
        <f t="shared" si="148"/>
        <v>511</v>
      </c>
      <c r="FQ54" s="10">
        <f t="shared" si="148"/>
        <v>0</v>
      </c>
      <c r="FR54" s="10">
        <f t="shared" si="148"/>
        <v>0</v>
      </c>
      <c r="FS54" s="10">
        <f t="shared" si="148"/>
        <v>7312</v>
      </c>
      <c r="FT54" s="10">
        <f t="shared" si="148"/>
        <v>0</v>
      </c>
      <c r="FU54" s="10">
        <f t="shared" si="148"/>
        <v>0</v>
      </c>
      <c r="FV54" s="10">
        <f t="shared" si="148"/>
        <v>0</v>
      </c>
      <c r="FW54" s="10">
        <f t="shared" si="148"/>
        <v>0</v>
      </c>
      <c r="FX54" s="10">
        <f t="shared" si="148"/>
        <v>0</v>
      </c>
      <c r="FY54" s="10">
        <f t="shared" si="148"/>
        <v>2694</v>
      </c>
      <c r="FZ54" s="10">
        <f t="shared" si="148"/>
        <v>0</v>
      </c>
      <c r="GA54" s="10">
        <f t="shared" si="148"/>
        <v>0</v>
      </c>
      <c r="GB54" s="10">
        <f t="shared" si="148"/>
        <v>109</v>
      </c>
      <c r="GC54" s="10">
        <f t="shared" si="148"/>
        <v>0</v>
      </c>
      <c r="GD54" s="10">
        <f t="shared" si="148"/>
        <v>0</v>
      </c>
      <c r="GE54" s="10">
        <f t="shared" si="148"/>
        <v>0</v>
      </c>
      <c r="GF54" s="10">
        <f t="shared" si="148"/>
        <v>0</v>
      </c>
      <c r="GG54" s="10">
        <f t="shared" si="148"/>
        <v>0</v>
      </c>
      <c r="GH54" s="10">
        <f t="shared" si="148"/>
        <v>96233</v>
      </c>
      <c r="GI54" s="10">
        <f t="shared" si="148"/>
        <v>0</v>
      </c>
      <c r="GJ54" s="10">
        <f t="shared" si="148"/>
        <v>514564</v>
      </c>
      <c r="GK54" s="10">
        <f t="shared" si="148"/>
        <v>0</v>
      </c>
      <c r="GL54" s="10">
        <f t="shared" si="148"/>
        <v>0</v>
      </c>
      <c r="GM54" s="10">
        <f t="shared" si="148"/>
        <v>60031</v>
      </c>
      <c r="GN54" s="10">
        <f t="shared" ref="GN54:IY54" si="149">GN25</f>
        <v>646948</v>
      </c>
      <c r="GO54" s="10">
        <f t="shared" si="149"/>
        <v>0</v>
      </c>
      <c r="GP54" s="10">
        <f t="shared" si="149"/>
        <v>65959</v>
      </c>
      <c r="GQ54" s="10">
        <f t="shared" si="149"/>
        <v>0</v>
      </c>
      <c r="GR54" s="10">
        <f t="shared" si="149"/>
        <v>0</v>
      </c>
      <c r="GS54" s="10">
        <f t="shared" si="149"/>
        <v>130462</v>
      </c>
      <c r="GT54" s="10">
        <f t="shared" si="149"/>
        <v>0</v>
      </c>
      <c r="GU54" s="11">
        <f t="shared" si="149"/>
        <v>56964</v>
      </c>
      <c r="GV54" s="11">
        <f t="shared" si="149"/>
        <v>0</v>
      </c>
      <c r="GW54" s="11">
        <f t="shared" si="149"/>
        <v>5843</v>
      </c>
      <c r="GX54" s="11">
        <f t="shared" si="149"/>
        <v>19566</v>
      </c>
      <c r="GY54" s="11">
        <f t="shared" si="149"/>
        <v>9</v>
      </c>
      <c r="GZ54" s="11">
        <f t="shared" si="149"/>
        <v>0</v>
      </c>
      <c r="HA54" s="11">
        <f t="shared" si="149"/>
        <v>0</v>
      </c>
      <c r="HB54" s="11">
        <f t="shared" si="149"/>
        <v>0</v>
      </c>
      <c r="HC54" s="11">
        <f t="shared" si="149"/>
        <v>0</v>
      </c>
      <c r="HD54" s="11">
        <f t="shared" si="149"/>
        <v>0</v>
      </c>
      <c r="HE54" s="11">
        <f t="shared" si="149"/>
        <v>0</v>
      </c>
      <c r="HF54" s="11">
        <f t="shared" si="149"/>
        <v>0</v>
      </c>
      <c r="HG54" s="11">
        <f t="shared" si="149"/>
        <v>0</v>
      </c>
      <c r="HH54" s="11">
        <f t="shared" si="149"/>
        <v>0</v>
      </c>
      <c r="HI54" s="11">
        <f t="shared" si="149"/>
        <v>0</v>
      </c>
      <c r="HJ54" s="11">
        <f t="shared" si="149"/>
        <v>0</v>
      </c>
      <c r="HK54" s="11">
        <f t="shared" si="149"/>
        <v>0</v>
      </c>
      <c r="HL54" s="11">
        <f t="shared" si="149"/>
        <v>0</v>
      </c>
      <c r="HM54" s="11">
        <f t="shared" si="149"/>
        <v>0</v>
      </c>
      <c r="HN54" s="11">
        <f t="shared" si="149"/>
        <v>0</v>
      </c>
      <c r="HO54" s="11">
        <f t="shared" si="149"/>
        <v>0</v>
      </c>
      <c r="HP54" s="11">
        <f t="shared" si="149"/>
        <v>0</v>
      </c>
      <c r="HQ54" s="11">
        <f t="shared" si="149"/>
        <v>0</v>
      </c>
      <c r="HR54" s="11">
        <f t="shared" si="149"/>
        <v>0</v>
      </c>
      <c r="HS54" s="11">
        <f t="shared" si="149"/>
        <v>0</v>
      </c>
      <c r="HT54" s="11">
        <f t="shared" si="149"/>
        <v>0</v>
      </c>
      <c r="HU54" s="11">
        <f t="shared" si="149"/>
        <v>0</v>
      </c>
      <c r="HV54" s="11">
        <f t="shared" si="149"/>
        <v>0</v>
      </c>
      <c r="HW54" s="11">
        <f t="shared" si="149"/>
        <v>0</v>
      </c>
      <c r="HX54" s="11">
        <f t="shared" si="149"/>
        <v>0</v>
      </c>
      <c r="HY54" s="11">
        <f t="shared" si="149"/>
        <v>0</v>
      </c>
      <c r="HZ54" s="11">
        <f t="shared" si="149"/>
        <v>0</v>
      </c>
      <c r="IA54" s="11">
        <f t="shared" si="149"/>
        <v>0</v>
      </c>
      <c r="IB54" s="11">
        <f t="shared" si="149"/>
        <v>0</v>
      </c>
      <c r="IC54" s="11">
        <f t="shared" si="149"/>
        <v>0</v>
      </c>
      <c r="ID54" s="11">
        <f t="shared" si="149"/>
        <v>0</v>
      </c>
      <c r="IE54" s="11">
        <f t="shared" si="149"/>
        <v>0</v>
      </c>
      <c r="IF54" s="11">
        <f t="shared" si="149"/>
        <v>0</v>
      </c>
      <c r="IG54" s="11">
        <f t="shared" si="149"/>
        <v>0</v>
      </c>
      <c r="IH54" s="11">
        <f t="shared" si="149"/>
        <v>0</v>
      </c>
      <c r="II54" s="11">
        <f t="shared" si="149"/>
        <v>0</v>
      </c>
      <c r="IJ54" s="11">
        <f t="shared" si="149"/>
        <v>0</v>
      </c>
      <c r="IK54" s="11">
        <f t="shared" si="149"/>
        <v>0</v>
      </c>
      <c r="IL54" s="11">
        <f t="shared" si="149"/>
        <v>0</v>
      </c>
      <c r="IM54" s="11">
        <f t="shared" si="149"/>
        <v>0</v>
      </c>
      <c r="IN54" s="11">
        <f t="shared" si="149"/>
        <v>0</v>
      </c>
      <c r="IO54" s="11">
        <f t="shared" si="149"/>
        <v>0</v>
      </c>
      <c r="IP54" s="11">
        <f t="shared" si="149"/>
        <v>0</v>
      </c>
      <c r="IQ54" s="11">
        <f t="shared" si="149"/>
        <v>0</v>
      </c>
      <c r="IR54" s="11">
        <f t="shared" si="149"/>
        <v>0</v>
      </c>
      <c r="IS54" s="11">
        <f t="shared" si="149"/>
        <v>131082</v>
      </c>
      <c r="IT54" s="11">
        <f t="shared" si="149"/>
        <v>0</v>
      </c>
      <c r="IU54" s="11">
        <f t="shared" si="149"/>
        <v>0</v>
      </c>
      <c r="IV54" s="11">
        <f t="shared" si="149"/>
        <v>0</v>
      </c>
      <c r="IW54" s="11">
        <f t="shared" si="149"/>
        <v>0</v>
      </c>
      <c r="IX54" s="11">
        <f t="shared" si="149"/>
        <v>0</v>
      </c>
      <c r="IY54" s="11">
        <f t="shared" si="149"/>
        <v>0</v>
      </c>
      <c r="IZ54" s="11">
        <f t="shared" ref="IZ54:LK54" si="150">IZ25</f>
        <v>0</v>
      </c>
      <c r="JA54" s="11">
        <f t="shared" si="150"/>
        <v>0</v>
      </c>
      <c r="JB54" s="11">
        <f t="shared" si="150"/>
        <v>0</v>
      </c>
      <c r="JC54" s="11">
        <f t="shared" si="150"/>
        <v>0</v>
      </c>
      <c r="JD54" s="11">
        <f t="shared" si="150"/>
        <v>0</v>
      </c>
      <c r="JE54" s="11">
        <f t="shared" si="150"/>
        <v>0</v>
      </c>
      <c r="JF54" s="11">
        <f t="shared" si="150"/>
        <v>0</v>
      </c>
      <c r="JG54" s="11">
        <f t="shared" si="150"/>
        <v>0</v>
      </c>
      <c r="JH54" s="11">
        <f t="shared" si="150"/>
        <v>0</v>
      </c>
      <c r="JI54" s="11">
        <f t="shared" si="150"/>
        <v>0</v>
      </c>
      <c r="JJ54" s="11">
        <f t="shared" si="150"/>
        <v>0</v>
      </c>
      <c r="JK54" s="11">
        <f t="shared" si="150"/>
        <v>0</v>
      </c>
      <c r="JL54" s="11">
        <f t="shared" si="150"/>
        <v>0</v>
      </c>
      <c r="JM54" s="11">
        <f t="shared" si="150"/>
        <v>0</v>
      </c>
      <c r="JN54" s="11">
        <f t="shared" si="150"/>
        <v>0</v>
      </c>
      <c r="JO54" s="11">
        <f t="shared" si="150"/>
        <v>0</v>
      </c>
      <c r="JP54" s="11">
        <f t="shared" si="150"/>
        <v>0</v>
      </c>
      <c r="JQ54" s="11">
        <f t="shared" si="150"/>
        <v>0</v>
      </c>
      <c r="JR54" s="11">
        <f t="shared" si="150"/>
        <v>0</v>
      </c>
      <c r="JS54" s="11">
        <f t="shared" si="150"/>
        <v>0</v>
      </c>
      <c r="JT54" s="11">
        <f t="shared" si="150"/>
        <v>0</v>
      </c>
      <c r="JU54" s="11">
        <f t="shared" si="150"/>
        <v>0</v>
      </c>
      <c r="JV54" s="11">
        <f t="shared" si="150"/>
        <v>0</v>
      </c>
      <c r="JW54" s="11">
        <f t="shared" si="150"/>
        <v>0</v>
      </c>
      <c r="JX54" s="11">
        <f t="shared" si="150"/>
        <v>0</v>
      </c>
      <c r="JY54" s="11">
        <f t="shared" si="150"/>
        <v>0</v>
      </c>
      <c r="JZ54" s="11">
        <f t="shared" si="150"/>
        <v>0</v>
      </c>
      <c r="KA54" s="11">
        <f t="shared" si="150"/>
        <v>0</v>
      </c>
      <c r="KB54" s="11">
        <f t="shared" si="150"/>
        <v>0</v>
      </c>
      <c r="KC54" s="11">
        <f t="shared" si="150"/>
        <v>0</v>
      </c>
      <c r="KD54" s="11">
        <f t="shared" si="150"/>
        <v>0</v>
      </c>
      <c r="KE54" s="11">
        <f t="shared" si="150"/>
        <v>0</v>
      </c>
      <c r="KF54" s="11">
        <f t="shared" si="150"/>
        <v>0</v>
      </c>
      <c r="KG54" s="11">
        <f t="shared" si="150"/>
        <v>0</v>
      </c>
      <c r="KH54" s="11">
        <f t="shared" si="150"/>
        <v>0</v>
      </c>
      <c r="KI54" s="11">
        <f t="shared" si="150"/>
        <v>0</v>
      </c>
      <c r="KJ54" s="11">
        <f t="shared" si="150"/>
        <v>0</v>
      </c>
      <c r="KK54" s="11">
        <f t="shared" si="150"/>
        <v>0</v>
      </c>
      <c r="KL54" s="11">
        <f t="shared" si="150"/>
        <v>0</v>
      </c>
      <c r="KM54" s="11">
        <f t="shared" si="150"/>
        <v>0</v>
      </c>
      <c r="KN54" s="11">
        <f t="shared" si="150"/>
        <v>0</v>
      </c>
      <c r="KO54" s="11">
        <f t="shared" si="150"/>
        <v>4025</v>
      </c>
      <c r="KP54" s="11">
        <f t="shared" si="150"/>
        <v>0</v>
      </c>
      <c r="KQ54" s="11">
        <f t="shared" si="150"/>
        <v>0</v>
      </c>
      <c r="KR54" s="11">
        <f t="shared" si="150"/>
        <v>531</v>
      </c>
      <c r="KS54" s="11">
        <f t="shared" si="150"/>
        <v>101435</v>
      </c>
      <c r="KT54" s="11">
        <f t="shared" si="150"/>
        <v>33</v>
      </c>
      <c r="KU54" s="11">
        <f t="shared" si="150"/>
        <v>0</v>
      </c>
      <c r="KV54" s="11">
        <f t="shared" si="150"/>
        <v>0</v>
      </c>
      <c r="KW54" s="11">
        <f t="shared" si="150"/>
        <v>0</v>
      </c>
      <c r="KX54" s="11">
        <f t="shared" si="150"/>
        <v>0</v>
      </c>
      <c r="KY54" s="11">
        <f t="shared" si="150"/>
        <v>0</v>
      </c>
      <c r="KZ54" s="11">
        <f t="shared" si="150"/>
        <v>0</v>
      </c>
      <c r="LA54" s="11">
        <f t="shared" si="150"/>
        <v>0</v>
      </c>
      <c r="LB54" s="11">
        <f t="shared" si="150"/>
        <v>0</v>
      </c>
      <c r="LC54" s="11">
        <f t="shared" si="150"/>
        <v>0</v>
      </c>
      <c r="LD54" s="11">
        <f t="shared" si="150"/>
        <v>0</v>
      </c>
      <c r="LE54" s="11">
        <f t="shared" si="150"/>
        <v>0</v>
      </c>
      <c r="LF54" s="11">
        <f t="shared" si="150"/>
        <v>0</v>
      </c>
      <c r="LG54" s="11">
        <f t="shared" si="150"/>
        <v>0</v>
      </c>
      <c r="LH54" s="11">
        <f t="shared" si="150"/>
        <v>0</v>
      </c>
      <c r="LI54" s="11">
        <f t="shared" si="150"/>
        <v>0</v>
      </c>
      <c r="LJ54" s="11">
        <f t="shared" si="150"/>
        <v>0</v>
      </c>
      <c r="LK54" s="11">
        <f t="shared" si="150"/>
        <v>0</v>
      </c>
      <c r="LL54" s="11">
        <f t="shared" ref="LL54:NW54" si="151">LL25</f>
        <v>1358</v>
      </c>
      <c r="LM54" s="11">
        <f t="shared" si="151"/>
        <v>74</v>
      </c>
      <c r="LN54" s="11">
        <f t="shared" si="151"/>
        <v>11</v>
      </c>
      <c r="LO54" s="11">
        <f t="shared" si="151"/>
        <v>0</v>
      </c>
      <c r="LP54" s="11">
        <f t="shared" si="151"/>
        <v>2529</v>
      </c>
      <c r="LQ54" s="11">
        <f t="shared" si="151"/>
        <v>0</v>
      </c>
      <c r="LR54" s="11">
        <f t="shared" si="151"/>
        <v>0</v>
      </c>
      <c r="LS54" s="11">
        <f t="shared" si="151"/>
        <v>0</v>
      </c>
      <c r="LT54" s="11">
        <f t="shared" si="151"/>
        <v>0</v>
      </c>
      <c r="LU54" s="11">
        <f t="shared" si="151"/>
        <v>0</v>
      </c>
      <c r="LV54" s="11">
        <f t="shared" si="151"/>
        <v>0</v>
      </c>
      <c r="LW54" s="11">
        <f t="shared" si="151"/>
        <v>0</v>
      </c>
      <c r="LX54" s="11">
        <f t="shared" si="151"/>
        <v>0</v>
      </c>
      <c r="LY54" s="11">
        <f t="shared" si="151"/>
        <v>0</v>
      </c>
      <c r="LZ54" s="11">
        <f t="shared" si="151"/>
        <v>0</v>
      </c>
      <c r="MA54" s="11">
        <f t="shared" si="151"/>
        <v>0</v>
      </c>
      <c r="MB54" s="11">
        <f t="shared" si="151"/>
        <v>0</v>
      </c>
      <c r="MC54" s="11">
        <f t="shared" si="151"/>
        <v>0</v>
      </c>
      <c r="MD54" s="11">
        <f t="shared" si="151"/>
        <v>0</v>
      </c>
      <c r="ME54" s="11">
        <f t="shared" si="151"/>
        <v>0</v>
      </c>
      <c r="MF54" s="11">
        <f t="shared" si="151"/>
        <v>0</v>
      </c>
      <c r="MG54" s="11">
        <f t="shared" si="151"/>
        <v>0</v>
      </c>
      <c r="MH54" s="11">
        <f t="shared" si="151"/>
        <v>0</v>
      </c>
      <c r="MI54" s="11">
        <f t="shared" si="151"/>
        <v>0</v>
      </c>
      <c r="MJ54" s="11">
        <f t="shared" si="151"/>
        <v>0</v>
      </c>
      <c r="MK54" s="11">
        <f t="shared" si="151"/>
        <v>0</v>
      </c>
      <c r="ML54" s="11">
        <f t="shared" si="151"/>
        <v>0</v>
      </c>
      <c r="MM54" s="11">
        <f t="shared" si="151"/>
        <v>0</v>
      </c>
      <c r="MN54" s="11">
        <f t="shared" si="151"/>
        <v>0</v>
      </c>
      <c r="MO54" s="11">
        <f t="shared" si="151"/>
        <v>0</v>
      </c>
      <c r="MP54" s="11">
        <f t="shared" si="151"/>
        <v>0</v>
      </c>
      <c r="MQ54" s="11">
        <f t="shared" si="151"/>
        <v>0</v>
      </c>
      <c r="MR54" s="11">
        <f t="shared" si="151"/>
        <v>0</v>
      </c>
      <c r="MS54" s="11">
        <f t="shared" si="151"/>
        <v>0</v>
      </c>
      <c r="MT54" s="11">
        <f t="shared" si="151"/>
        <v>0</v>
      </c>
      <c r="MU54" s="11">
        <f t="shared" si="151"/>
        <v>0</v>
      </c>
      <c r="MV54" s="11">
        <f t="shared" si="151"/>
        <v>0</v>
      </c>
      <c r="MW54" s="11">
        <f t="shared" si="151"/>
        <v>0</v>
      </c>
      <c r="MX54" s="11">
        <f t="shared" si="151"/>
        <v>0</v>
      </c>
      <c r="MY54" s="11">
        <f t="shared" si="151"/>
        <v>0</v>
      </c>
      <c r="MZ54" s="11">
        <f t="shared" si="151"/>
        <v>0</v>
      </c>
      <c r="NA54" s="11">
        <f t="shared" si="151"/>
        <v>0</v>
      </c>
      <c r="NB54" s="11">
        <f t="shared" si="151"/>
        <v>0</v>
      </c>
      <c r="NC54" s="11">
        <f t="shared" si="151"/>
        <v>0</v>
      </c>
      <c r="ND54" s="11">
        <f t="shared" si="151"/>
        <v>0</v>
      </c>
      <c r="NE54" s="11">
        <f t="shared" si="151"/>
        <v>0</v>
      </c>
      <c r="NF54" s="11">
        <f t="shared" si="151"/>
        <v>0</v>
      </c>
      <c r="NG54" s="11">
        <f t="shared" si="151"/>
        <v>0</v>
      </c>
      <c r="NH54" s="11">
        <f t="shared" si="151"/>
        <v>0</v>
      </c>
      <c r="NI54" s="11">
        <f t="shared" si="151"/>
        <v>0</v>
      </c>
      <c r="NJ54" s="11">
        <f t="shared" si="151"/>
        <v>0</v>
      </c>
      <c r="NK54" s="11">
        <f t="shared" si="151"/>
        <v>0</v>
      </c>
      <c r="NL54" s="11">
        <f t="shared" si="151"/>
        <v>0</v>
      </c>
      <c r="NM54" s="11">
        <f t="shared" si="151"/>
        <v>23</v>
      </c>
      <c r="NN54" s="11">
        <f t="shared" si="151"/>
        <v>0</v>
      </c>
      <c r="NO54" s="11">
        <f t="shared" si="151"/>
        <v>2090</v>
      </c>
      <c r="NP54" s="11">
        <f t="shared" si="151"/>
        <v>52160</v>
      </c>
      <c r="NQ54" s="11">
        <f t="shared" si="151"/>
        <v>1180</v>
      </c>
      <c r="NR54" s="11">
        <f t="shared" si="151"/>
        <v>0</v>
      </c>
      <c r="NS54" s="11">
        <f t="shared" si="151"/>
        <v>0</v>
      </c>
      <c r="NT54" s="11">
        <f t="shared" si="151"/>
        <v>34499</v>
      </c>
      <c r="NU54" s="11">
        <f t="shared" si="151"/>
        <v>5537</v>
      </c>
      <c r="NV54" s="11">
        <f t="shared" si="151"/>
        <v>0</v>
      </c>
      <c r="NW54" s="11">
        <f t="shared" si="151"/>
        <v>0</v>
      </c>
      <c r="NX54" s="11">
        <f t="shared" ref="NX54:OZ54" si="152">NX25</f>
        <v>0</v>
      </c>
      <c r="NY54" s="11">
        <f t="shared" si="152"/>
        <v>0</v>
      </c>
      <c r="NZ54" s="11">
        <f t="shared" si="152"/>
        <v>0</v>
      </c>
      <c r="OA54" s="11">
        <f t="shared" si="152"/>
        <v>0</v>
      </c>
      <c r="OB54" s="11">
        <f t="shared" si="152"/>
        <v>0</v>
      </c>
      <c r="OC54" s="11">
        <f t="shared" si="152"/>
        <v>738</v>
      </c>
      <c r="OD54" s="11">
        <f t="shared" si="152"/>
        <v>1005</v>
      </c>
      <c r="OE54" s="11">
        <f t="shared" si="152"/>
        <v>0</v>
      </c>
      <c r="OF54" s="11">
        <f t="shared" si="152"/>
        <v>0</v>
      </c>
      <c r="OG54" s="11">
        <f t="shared" si="152"/>
        <v>0</v>
      </c>
      <c r="OH54" s="11">
        <f t="shared" si="152"/>
        <v>0</v>
      </c>
      <c r="OI54" s="11">
        <f t="shared" si="152"/>
        <v>0</v>
      </c>
      <c r="OJ54" s="11">
        <f t="shared" si="152"/>
        <v>0</v>
      </c>
      <c r="OK54" s="11">
        <f t="shared" si="152"/>
        <v>0</v>
      </c>
      <c r="OL54" s="11">
        <f t="shared" si="152"/>
        <v>0</v>
      </c>
      <c r="OM54" s="11">
        <f t="shared" si="152"/>
        <v>0</v>
      </c>
      <c r="ON54" s="11">
        <f t="shared" si="152"/>
        <v>0</v>
      </c>
      <c r="OO54" s="11">
        <f t="shared" si="152"/>
        <v>4</v>
      </c>
      <c r="OP54" s="11">
        <f t="shared" si="152"/>
        <v>2385174</v>
      </c>
      <c r="OQ54" s="11">
        <f t="shared" si="152"/>
        <v>0</v>
      </c>
      <c r="OR54" s="11">
        <f t="shared" si="152"/>
        <v>0</v>
      </c>
      <c r="OS54" s="11">
        <f t="shared" si="152"/>
        <v>0</v>
      </c>
      <c r="OT54" s="11">
        <f t="shared" si="152"/>
        <v>0</v>
      </c>
      <c r="OU54" s="11">
        <f t="shared" si="152"/>
        <v>0</v>
      </c>
      <c r="OV54" s="11">
        <f t="shared" si="152"/>
        <v>0</v>
      </c>
      <c r="OW54" s="11">
        <f t="shared" si="152"/>
        <v>0</v>
      </c>
      <c r="OX54" s="11">
        <f t="shared" si="152"/>
        <v>2385174</v>
      </c>
      <c r="OY54" s="11">
        <f t="shared" si="152"/>
        <v>2385174</v>
      </c>
      <c r="OZ54" s="11">
        <f t="shared" si="152"/>
        <v>0</v>
      </c>
      <c r="PA54" s="11">
        <f t="shared" ref="PA54:PB54" si="153">PA25</f>
        <v>0</v>
      </c>
      <c r="PB54" s="11">
        <f t="shared" si="153"/>
        <v>2385174</v>
      </c>
      <c r="PC54" s="19"/>
      <c r="PD54" s="36">
        <f t="shared" si="105"/>
        <v>2385174</v>
      </c>
    </row>
    <row r="55" spans="1:441" s="16" customFormat="1">
      <c r="A55" s="12" t="s">
        <v>731</v>
      </c>
      <c r="B55" s="13" t="s">
        <v>305</v>
      </c>
      <c r="C55" s="14">
        <f t="shared" si="0"/>
        <v>0</v>
      </c>
      <c r="D55" s="14">
        <f t="shared" ref="D55:BO55" si="154">D26</f>
        <v>0</v>
      </c>
      <c r="E55" s="14">
        <f t="shared" si="154"/>
        <v>0</v>
      </c>
      <c r="F55" s="14">
        <f t="shared" si="154"/>
        <v>0</v>
      </c>
      <c r="G55" s="14">
        <f t="shared" si="154"/>
        <v>0</v>
      </c>
      <c r="H55" s="14">
        <f t="shared" si="154"/>
        <v>0</v>
      </c>
      <c r="I55" s="14">
        <f t="shared" si="154"/>
        <v>0</v>
      </c>
      <c r="J55" s="14">
        <f t="shared" si="154"/>
        <v>0</v>
      </c>
      <c r="K55" s="14">
        <f t="shared" si="154"/>
        <v>0</v>
      </c>
      <c r="L55" s="14">
        <f t="shared" si="154"/>
        <v>0</v>
      </c>
      <c r="M55" s="14">
        <f t="shared" si="154"/>
        <v>0</v>
      </c>
      <c r="N55" s="14">
        <f t="shared" si="154"/>
        <v>0</v>
      </c>
      <c r="O55" s="14">
        <f t="shared" si="154"/>
        <v>0</v>
      </c>
      <c r="P55" s="14">
        <f t="shared" si="154"/>
        <v>2449</v>
      </c>
      <c r="Q55" s="14">
        <f t="shared" si="154"/>
        <v>0</v>
      </c>
      <c r="R55" s="14">
        <f t="shared" si="154"/>
        <v>335</v>
      </c>
      <c r="S55" s="14">
        <f t="shared" si="154"/>
        <v>0</v>
      </c>
      <c r="T55" s="14">
        <f t="shared" si="154"/>
        <v>0</v>
      </c>
      <c r="U55" s="14">
        <f t="shared" si="154"/>
        <v>0</v>
      </c>
      <c r="V55" s="14">
        <f t="shared" si="154"/>
        <v>0</v>
      </c>
      <c r="W55" s="14">
        <f t="shared" si="154"/>
        <v>0</v>
      </c>
      <c r="X55" s="14">
        <f t="shared" si="154"/>
        <v>0</v>
      </c>
      <c r="Y55" s="14">
        <f t="shared" si="154"/>
        <v>0</v>
      </c>
      <c r="Z55" s="14">
        <f t="shared" si="154"/>
        <v>0</v>
      </c>
      <c r="AA55" s="14">
        <f t="shared" si="154"/>
        <v>0</v>
      </c>
      <c r="AB55" s="14">
        <f t="shared" si="154"/>
        <v>0</v>
      </c>
      <c r="AC55" s="14">
        <f t="shared" si="154"/>
        <v>3258</v>
      </c>
      <c r="AD55" s="14">
        <f t="shared" si="154"/>
        <v>0</v>
      </c>
      <c r="AE55" s="14">
        <f t="shared" si="154"/>
        <v>1021</v>
      </c>
      <c r="AF55" s="14">
        <f t="shared" si="154"/>
        <v>0</v>
      </c>
      <c r="AG55" s="14">
        <f t="shared" si="154"/>
        <v>0</v>
      </c>
      <c r="AH55" s="14">
        <f t="shared" si="154"/>
        <v>6</v>
      </c>
      <c r="AI55" s="14">
        <f t="shared" si="154"/>
        <v>0</v>
      </c>
      <c r="AJ55" s="14">
        <f t="shared" si="154"/>
        <v>0</v>
      </c>
      <c r="AK55" s="14">
        <f t="shared" si="154"/>
        <v>0</v>
      </c>
      <c r="AL55" s="14">
        <f t="shared" si="154"/>
        <v>0</v>
      </c>
      <c r="AM55" s="14">
        <f t="shared" si="154"/>
        <v>0</v>
      </c>
      <c r="AN55" s="14">
        <f t="shared" si="154"/>
        <v>0</v>
      </c>
      <c r="AO55" s="14">
        <f t="shared" si="154"/>
        <v>0</v>
      </c>
      <c r="AP55" s="14">
        <f t="shared" si="154"/>
        <v>0</v>
      </c>
      <c r="AQ55" s="14">
        <f t="shared" si="154"/>
        <v>0</v>
      </c>
      <c r="AR55" s="14">
        <f t="shared" si="154"/>
        <v>79</v>
      </c>
      <c r="AS55" s="14">
        <f t="shared" si="154"/>
        <v>0</v>
      </c>
      <c r="AT55" s="14">
        <f t="shared" si="154"/>
        <v>0</v>
      </c>
      <c r="AU55" s="14">
        <f t="shared" si="154"/>
        <v>96</v>
      </c>
      <c r="AV55" s="14">
        <f t="shared" si="154"/>
        <v>467</v>
      </c>
      <c r="AW55" s="14">
        <f t="shared" si="154"/>
        <v>1297</v>
      </c>
      <c r="AX55" s="14">
        <f t="shared" si="154"/>
        <v>2494</v>
      </c>
      <c r="AY55" s="14">
        <f t="shared" si="154"/>
        <v>3655</v>
      </c>
      <c r="AZ55" s="14">
        <f t="shared" si="154"/>
        <v>3372</v>
      </c>
      <c r="BA55" s="14">
        <f t="shared" si="154"/>
        <v>641</v>
      </c>
      <c r="BB55" s="14">
        <f t="shared" si="154"/>
        <v>0</v>
      </c>
      <c r="BC55" s="14">
        <f t="shared" si="154"/>
        <v>217</v>
      </c>
      <c r="BD55" s="14">
        <f t="shared" si="154"/>
        <v>0</v>
      </c>
      <c r="BE55" s="14">
        <f t="shared" si="154"/>
        <v>752</v>
      </c>
      <c r="BF55" s="14">
        <f t="shared" si="154"/>
        <v>176</v>
      </c>
      <c r="BG55" s="14">
        <f t="shared" si="154"/>
        <v>0</v>
      </c>
      <c r="BH55" s="14">
        <f t="shared" si="154"/>
        <v>276</v>
      </c>
      <c r="BI55" s="14">
        <f t="shared" si="154"/>
        <v>0</v>
      </c>
      <c r="BJ55" s="14">
        <f t="shared" si="154"/>
        <v>36</v>
      </c>
      <c r="BK55" s="14">
        <f t="shared" si="154"/>
        <v>935</v>
      </c>
      <c r="BL55" s="14">
        <f t="shared" si="154"/>
        <v>615</v>
      </c>
      <c r="BM55" s="14">
        <f t="shared" si="154"/>
        <v>5093</v>
      </c>
      <c r="BN55" s="14">
        <f t="shared" si="154"/>
        <v>711</v>
      </c>
      <c r="BO55" s="14">
        <f t="shared" si="154"/>
        <v>40</v>
      </c>
      <c r="BP55" s="14">
        <f t="shared" ref="BP55:EA55" si="155">BP26</f>
        <v>939</v>
      </c>
      <c r="BQ55" s="14">
        <f t="shared" si="155"/>
        <v>2075</v>
      </c>
      <c r="BR55" s="14">
        <f t="shared" si="155"/>
        <v>1022</v>
      </c>
      <c r="BS55" s="14">
        <f t="shared" si="155"/>
        <v>0</v>
      </c>
      <c r="BT55" s="14">
        <f t="shared" si="155"/>
        <v>28510</v>
      </c>
      <c r="BU55" s="14">
        <f t="shared" si="155"/>
        <v>91</v>
      </c>
      <c r="BV55" s="14">
        <f t="shared" si="155"/>
        <v>870</v>
      </c>
      <c r="BW55" s="14">
        <f t="shared" si="155"/>
        <v>0</v>
      </c>
      <c r="BX55" s="14">
        <f t="shared" si="155"/>
        <v>0</v>
      </c>
      <c r="BY55" s="14">
        <f t="shared" si="155"/>
        <v>388</v>
      </c>
      <c r="BZ55" s="14">
        <f t="shared" si="155"/>
        <v>2124</v>
      </c>
      <c r="CA55" s="14">
        <f t="shared" si="155"/>
        <v>21</v>
      </c>
      <c r="CB55" s="14">
        <f t="shared" si="155"/>
        <v>300</v>
      </c>
      <c r="CC55" s="14">
        <f t="shared" si="155"/>
        <v>0</v>
      </c>
      <c r="CD55" s="14">
        <f t="shared" si="155"/>
        <v>0</v>
      </c>
      <c r="CE55" s="14">
        <f t="shared" si="155"/>
        <v>17691</v>
      </c>
      <c r="CF55" s="14">
        <f t="shared" si="155"/>
        <v>97</v>
      </c>
      <c r="CG55" s="14">
        <f t="shared" si="155"/>
        <v>5379</v>
      </c>
      <c r="CH55" s="14">
        <f t="shared" si="155"/>
        <v>1921</v>
      </c>
      <c r="CI55" s="14">
        <f t="shared" si="155"/>
        <v>640</v>
      </c>
      <c r="CJ55" s="14">
        <f t="shared" si="155"/>
        <v>2708</v>
      </c>
      <c r="CK55" s="14">
        <f t="shared" si="155"/>
        <v>0</v>
      </c>
      <c r="CL55" s="14">
        <f t="shared" si="155"/>
        <v>0</v>
      </c>
      <c r="CM55" s="14">
        <f t="shared" si="155"/>
        <v>958</v>
      </c>
      <c r="CN55" s="14">
        <f t="shared" si="155"/>
        <v>1853</v>
      </c>
      <c r="CO55" s="14">
        <f t="shared" si="155"/>
        <v>529</v>
      </c>
      <c r="CP55" s="14">
        <f t="shared" si="155"/>
        <v>506</v>
      </c>
      <c r="CQ55" s="14">
        <f t="shared" si="155"/>
        <v>398</v>
      </c>
      <c r="CR55" s="14">
        <f t="shared" si="155"/>
        <v>574</v>
      </c>
      <c r="CS55" s="14">
        <f t="shared" si="155"/>
        <v>8249</v>
      </c>
      <c r="CT55" s="14">
        <f t="shared" si="155"/>
        <v>0</v>
      </c>
      <c r="CU55" s="14">
        <f t="shared" si="155"/>
        <v>0</v>
      </c>
      <c r="CV55" s="14">
        <f t="shared" si="155"/>
        <v>25583</v>
      </c>
      <c r="CW55" s="14">
        <f t="shared" si="155"/>
        <v>5481</v>
      </c>
      <c r="CX55" s="14">
        <f t="shared" si="155"/>
        <v>651</v>
      </c>
      <c r="CY55" s="14">
        <f t="shared" si="155"/>
        <v>30945</v>
      </c>
      <c r="CZ55" s="14">
        <f t="shared" si="155"/>
        <v>2051</v>
      </c>
      <c r="DA55" s="14">
        <f t="shared" si="155"/>
        <v>184</v>
      </c>
      <c r="DB55" s="14">
        <f t="shared" si="155"/>
        <v>0</v>
      </c>
      <c r="DC55" s="14">
        <f t="shared" si="155"/>
        <v>7536</v>
      </c>
      <c r="DD55" s="14">
        <f t="shared" si="155"/>
        <v>14679</v>
      </c>
      <c r="DE55" s="14">
        <f t="shared" si="155"/>
        <v>12</v>
      </c>
      <c r="DF55" s="14">
        <f t="shared" si="155"/>
        <v>42</v>
      </c>
      <c r="DG55" s="14">
        <f t="shared" si="155"/>
        <v>988</v>
      </c>
      <c r="DH55" s="14">
        <f t="shared" si="155"/>
        <v>832</v>
      </c>
      <c r="DI55" s="14">
        <f t="shared" si="155"/>
        <v>2067</v>
      </c>
      <c r="DJ55" s="14">
        <f t="shared" si="155"/>
        <v>20</v>
      </c>
      <c r="DK55" s="14">
        <f t="shared" si="155"/>
        <v>0</v>
      </c>
      <c r="DL55" s="14">
        <f t="shared" si="155"/>
        <v>867</v>
      </c>
      <c r="DM55" s="14">
        <f t="shared" si="155"/>
        <v>337</v>
      </c>
      <c r="DN55" s="14">
        <f t="shared" si="155"/>
        <v>4068</v>
      </c>
      <c r="DO55" s="14">
        <f t="shared" si="155"/>
        <v>0</v>
      </c>
      <c r="DP55" s="14">
        <f t="shared" si="155"/>
        <v>467</v>
      </c>
      <c r="DQ55" s="14">
        <f t="shared" si="155"/>
        <v>83</v>
      </c>
      <c r="DR55" s="14">
        <f t="shared" si="155"/>
        <v>430</v>
      </c>
      <c r="DS55" s="14">
        <f t="shared" si="155"/>
        <v>9</v>
      </c>
      <c r="DT55" s="14">
        <f t="shared" si="155"/>
        <v>1321</v>
      </c>
      <c r="DU55" s="14">
        <f t="shared" si="155"/>
        <v>2091</v>
      </c>
      <c r="DV55" s="14">
        <f t="shared" si="155"/>
        <v>0</v>
      </c>
      <c r="DW55" s="14">
        <f t="shared" si="155"/>
        <v>4158</v>
      </c>
      <c r="DX55" s="14">
        <f t="shared" si="155"/>
        <v>12</v>
      </c>
      <c r="DY55" s="14">
        <f t="shared" si="155"/>
        <v>1353</v>
      </c>
      <c r="DZ55" s="14">
        <f t="shared" si="155"/>
        <v>894</v>
      </c>
      <c r="EA55" s="14">
        <f t="shared" si="155"/>
        <v>6495</v>
      </c>
      <c r="EB55" s="14">
        <f t="shared" ref="EB55:GM55" si="156">EB26</f>
        <v>7227</v>
      </c>
      <c r="EC55" s="14">
        <f t="shared" si="156"/>
        <v>1227</v>
      </c>
      <c r="ED55" s="14">
        <f t="shared" si="156"/>
        <v>38</v>
      </c>
      <c r="EE55" s="14">
        <f t="shared" si="156"/>
        <v>0</v>
      </c>
      <c r="EF55" s="14">
        <f t="shared" si="156"/>
        <v>0</v>
      </c>
      <c r="EG55" s="14">
        <f t="shared" si="156"/>
        <v>0</v>
      </c>
      <c r="EH55" s="14">
        <f t="shared" si="156"/>
        <v>0</v>
      </c>
      <c r="EI55" s="14">
        <f t="shared" si="156"/>
        <v>0</v>
      </c>
      <c r="EJ55" s="14">
        <f t="shared" si="156"/>
        <v>0</v>
      </c>
      <c r="EK55" s="14">
        <f t="shared" si="156"/>
        <v>0</v>
      </c>
      <c r="EL55" s="14">
        <f t="shared" si="156"/>
        <v>51</v>
      </c>
      <c r="EM55" s="14">
        <f t="shared" si="156"/>
        <v>0</v>
      </c>
      <c r="EN55" s="14">
        <f t="shared" si="156"/>
        <v>2280</v>
      </c>
      <c r="EO55" s="14">
        <f t="shared" si="156"/>
        <v>6771</v>
      </c>
      <c r="EP55" s="14">
        <f t="shared" si="156"/>
        <v>0</v>
      </c>
      <c r="EQ55" s="14">
        <f t="shared" si="156"/>
        <v>17076</v>
      </c>
      <c r="ER55" s="14">
        <f t="shared" si="156"/>
        <v>795</v>
      </c>
      <c r="ES55" s="14">
        <f t="shared" si="156"/>
        <v>75285</v>
      </c>
      <c r="ET55" s="14">
        <f t="shared" si="156"/>
        <v>7276</v>
      </c>
      <c r="EU55" s="14">
        <f t="shared" si="156"/>
        <v>0</v>
      </c>
      <c r="EV55" s="14">
        <f t="shared" si="156"/>
        <v>0</v>
      </c>
      <c r="EW55" s="14">
        <f t="shared" si="156"/>
        <v>4560</v>
      </c>
      <c r="EX55" s="14">
        <f t="shared" si="156"/>
        <v>18</v>
      </c>
      <c r="EY55" s="14">
        <f t="shared" si="156"/>
        <v>72</v>
      </c>
      <c r="EZ55" s="14">
        <f t="shared" si="156"/>
        <v>295</v>
      </c>
      <c r="FA55" s="14">
        <f t="shared" si="156"/>
        <v>17956</v>
      </c>
      <c r="FB55" s="14">
        <f t="shared" si="156"/>
        <v>1617</v>
      </c>
      <c r="FC55" s="14">
        <f t="shared" si="156"/>
        <v>1617</v>
      </c>
      <c r="FD55" s="14">
        <f t="shared" si="156"/>
        <v>5045</v>
      </c>
      <c r="FE55" s="14">
        <f t="shared" si="156"/>
        <v>13671</v>
      </c>
      <c r="FF55" s="14">
        <f t="shared" si="156"/>
        <v>6797</v>
      </c>
      <c r="FG55" s="14">
        <f t="shared" si="156"/>
        <v>6039</v>
      </c>
      <c r="FH55" s="14">
        <f t="shared" si="156"/>
        <v>0</v>
      </c>
      <c r="FI55" s="14">
        <f t="shared" si="156"/>
        <v>66</v>
      </c>
      <c r="FJ55" s="14">
        <f t="shared" si="156"/>
        <v>441</v>
      </c>
      <c r="FK55" s="14">
        <f t="shared" si="156"/>
        <v>4779</v>
      </c>
      <c r="FL55" s="14">
        <f t="shared" si="156"/>
        <v>8996</v>
      </c>
      <c r="FM55" s="14">
        <f t="shared" si="156"/>
        <v>95398</v>
      </c>
      <c r="FN55" s="14">
        <f t="shared" si="156"/>
        <v>0</v>
      </c>
      <c r="FO55" s="14">
        <f t="shared" si="156"/>
        <v>1888</v>
      </c>
      <c r="FP55" s="14">
        <f t="shared" si="156"/>
        <v>2511</v>
      </c>
      <c r="FQ55" s="14">
        <f t="shared" si="156"/>
        <v>449</v>
      </c>
      <c r="FR55" s="14">
        <f t="shared" si="156"/>
        <v>551</v>
      </c>
      <c r="FS55" s="14">
        <f t="shared" si="156"/>
        <v>135202</v>
      </c>
      <c r="FT55" s="14">
        <f t="shared" si="156"/>
        <v>5501</v>
      </c>
      <c r="FU55" s="14">
        <f t="shared" si="156"/>
        <v>502</v>
      </c>
      <c r="FV55" s="14">
        <f t="shared" si="156"/>
        <v>9285</v>
      </c>
      <c r="FW55" s="14">
        <f t="shared" si="156"/>
        <v>6947</v>
      </c>
      <c r="FX55" s="14">
        <f t="shared" si="156"/>
        <v>25912</v>
      </c>
      <c r="FY55" s="14">
        <f t="shared" si="156"/>
        <v>310</v>
      </c>
      <c r="FZ55" s="14">
        <f t="shared" si="156"/>
        <v>419</v>
      </c>
      <c r="GA55" s="14">
        <f t="shared" si="156"/>
        <v>620</v>
      </c>
      <c r="GB55" s="14">
        <f t="shared" si="156"/>
        <v>4104</v>
      </c>
      <c r="GC55" s="14">
        <f t="shared" si="156"/>
        <v>0</v>
      </c>
      <c r="GD55" s="14">
        <f t="shared" si="156"/>
        <v>900</v>
      </c>
      <c r="GE55" s="14">
        <f t="shared" si="156"/>
        <v>4249</v>
      </c>
      <c r="GF55" s="14">
        <f t="shared" si="156"/>
        <v>24521</v>
      </c>
      <c r="GG55" s="14">
        <f t="shared" si="156"/>
        <v>1490</v>
      </c>
      <c r="GH55" s="14">
        <f t="shared" si="156"/>
        <v>19489</v>
      </c>
      <c r="GI55" s="14">
        <f t="shared" si="156"/>
        <v>117240</v>
      </c>
      <c r="GJ55" s="14">
        <f t="shared" si="156"/>
        <v>350337</v>
      </c>
      <c r="GK55" s="14">
        <f t="shared" si="156"/>
        <v>4372</v>
      </c>
      <c r="GL55" s="14">
        <f t="shared" si="156"/>
        <v>4284</v>
      </c>
      <c r="GM55" s="14">
        <f t="shared" si="156"/>
        <v>2297</v>
      </c>
      <c r="GN55" s="14">
        <f t="shared" ref="GN55:IY55" si="157">GN26</f>
        <v>12399</v>
      </c>
      <c r="GO55" s="14">
        <f t="shared" si="157"/>
        <v>59386</v>
      </c>
      <c r="GP55" s="14">
        <f t="shared" si="157"/>
        <v>9688</v>
      </c>
      <c r="GQ55" s="14">
        <f t="shared" si="157"/>
        <v>18491</v>
      </c>
      <c r="GR55" s="14">
        <f t="shared" si="157"/>
        <v>9622</v>
      </c>
      <c r="GS55" s="14">
        <f t="shared" si="157"/>
        <v>25928</v>
      </c>
      <c r="GT55" s="14">
        <f t="shared" si="157"/>
        <v>5363</v>
      </c>
      <c r="GU55" s="15">
        <f t="shared" si="157"/>
        <v>17938</v>
      </c>
      <c r="GV55" s="15">
        <f t="shared" si="157"/>
        <v>76694</v>
      </c>
      <c r="GW55" s="15">
        <f t="shared" si="157"/>
        <v>16997</v>
      </c>
      <c r="GX55" s="15">
        <f t="shared" si="157"/>
        <v>26954</v>
      </c>
      <c r="GY55" s="15">
        <f t="shared" si="157"/>
        <v>3531</v>
      </c>
      <c r="GZ55" s="15">
        <f t="shared" si="157"/>
        <v>48216</v>
      </c>
      <c r="HA55" s="15">
        <f t="shared" si="157"/>
        <v>58922</v>
      </c>
      <c r="HB55" s="15">
        <f t="shared" si="157"/>
        <v>32102</v>
      </c>
      <c r="HC55" s="15">
        <f t="shared" si="157"/>
        <v>36490</v>
      </c>
      <c r="HD55" s="15">
        <f t="shared" si="157"/>
        <v>1118</v>
      </c>
      <c r="HE55" s="15">
        <f t="shared" si="157"/>
        <v>3183</v>
      </c>
      <c r="HF55" s="15">
        <f t="shared" si="157"/>
        <v>17220</v>
      </c>
      <c r="HG55" s="15">
        <f t="shared" si="157"/>
        <v>744</v>
      </c>
      <c r="HH55" s="15">
        <f t="shared" si="157"/>
        <v>5129</v>
      </c>
      <c r="HI55" s="15">
        <f t="shared" si="157"/>
        <v>41597</v>
      </c>
      <c r="HJ55" s="15">
        <f t="shared" si="157"/>
        <v>3888</v>
      </c>
      <c r="HK55" s="15">
        <f t="shared" si="157"/>
        <v>113941</v>
      </c>
      <c r="HL55" s="15">
        <f t="shared" si="157"/>
        <v>823</v>
      </c>
      <c r="HM55" s="15">
        <f t="shared" si="157"/>
        <v>38437</v>
      </c>
      <c r="HN55" s="15">
        <f t="shared" si="157"/>
        <v>3707</v>
      </c>
      <c r="HO55" s="15">
        <f t="shared" si="157"/>
        <v>23273</v>
      </c>
      <c r="HP55" s="15">
        <f t="shared" si="157"/>
        <v>2823</v>
      </c>
      <c r="HQ55" s="15">
        <f t="shared" si="157"/>
        <v>7032</v>
      </c>
      <c r="HR55" s="15">
        <f t="shared" si="157"/>
        <v>24437</v>
      </c>
      <c r="HS55" s="15">
        <f t="shared" si="157"/>
        <v>8193</v>
      </c>
      <c r="HT55" s="15">
        <f t="shared" si="157"/>
        <v>4145</v>
      </c>
      <c r="HU55" s="15">
        <f t="shared" si="157"/>
        <v>23471</v>
      </c>
      <c r="HV55" s="15">
        <f t="shared" si="157"/>
        <v>169</v>
      </c>
      <c r="HW55" s="15">
        <f t="shared" si="157"/>
        <v>2704</v>
      </c>
      <c r="HX55" s="15">
        <f t="shared" si="157"/>
        <v>8966</v>
      </c>
      <c r="HY55" s="15">
        <f t="shared" si="157"/>
        <v>1574</v>
      </c>
      <c r="HZ55" s="15">
        <f t="shared" si="157"/>
        <v>3364</v>
      </c>
      <c r="IA55" s="15">
        <f t="shared" si="157"/>
        <v>3194</v>
      </c>
      <c r="IB55" s="15">
        <f t="shared" si="157"/>
        <v>4059</v>
      </c>
      <c r="IC55" s="15">
        <f t="shared" si="157"/>
        <v>1058</v>
      </c>
      <c r="ID55" s="15">
        <f t="shared" si="157"/>
        <v>6763</v>
      </c>
      <c r="IE55" s="15">
        <f t="shared" si="157"/>
        <v>172</v>
      </c>
      <c r="IF55" s="15">
        <f t="shared" si="157"/>
        <v>5858</v>
      </c>
      <c r="IG55" s="15">
        <f t="shared" si="157"/>
        <v>3983</v>
      </c>
      <c r="IH55" s="15">
        <f t="shared" si="157"/>
        <v>32959</v>
      </c>
      <c r="II55" s="15">
        <f t="shared" si="157"/>
        <v>16733</v>
      </c>
      <c r="IJ55" s="15">
        <f t="shared" si="157"/>
        <v>2082</v>
      </c>
      <c r="IK55" s="15">
        <f t="shared" si="157"/>
        <v>28998</v>
      </c>
      <c r="IL55" s="15">
        <f t="shared" si="157"/>
        <v>23133</v>
      </c>
      <c r="IM55" s="15">
        <f t="shared" si="157"/>
        <v>30398</v>
      </c>
      <c r="IN55" s="15">
        <f t="shared" si="157"/>
        <v>50667</v>
      </c>
      <c r="IO55" s="15">
        <f t="shared" si="157"/>
        <v>4225</v>
      </c>
      <c r="IP55" s="15">
        <f t="shared" si="157"/>
        <v>2037</v>
      </c>
      <c r="IQ55" s="15">
        <f t="shared" si="157"/>
        <v>275896</v>
      </c>
      <c r="IR55" s="15">
        <f t="shared" si="157"/>
        <v>7149</v>
      </c>
      <c r="IS55" s="15">
        <f t="shared" si="157"/>
        <v>57459</v>
      </c>
      <c r="IT55" s="15">
        <f t="shared" si="157"/>
        <v>6</v>
      </c>
      <c r="IU55" s="15">
        <f t="shared" si="157"/>
        <v>1141</v>
      </c>
      <c r="IV55" s="15">
        <f t="shared" si="157"/>
        <v>11286</v>
      </c>
      <c r="IW55" s="15">
        <f t="shared" si="157"/>
        <v>389</v>
      </c>
      <c r="IX55" s="15">
        <f t="shared" si="157"/>
        <v>7000</v>
      </c>
      <c r="IY55" s="15">
        <f t="shared" si="157"/>
        <v>797</v>
      </c>
      <c r="IZ55" s="15">
        <f t="shared" ref="IZ55:LK55" si="158">IZ26</f>
        <v>595</v>
      </c>
      <c r="JA55" s="15">
        <f t="shared" si="158"/>
        <v>3121</v>
      </c>
      <c r="JB55" s="15">
        <f t="shared" si="158"/>
        <v>38188</v>
      </c>
      <c r="JC55" s="15">
        <f t="shared" si="158"/>
        <v>8954</v>
      </c>
      <c r="JD55" s="15">
        <f t="shared" si="158"/>
        <v>2719</v>
      </c>
      <c r="JE55" s="15">
        <f t="shared" si="158"/>
        <v>7</v>
      </c>
      <c r="JF55" s="15">
        <f t="shared" si="158"/>
        <v>2702</v>
      </c>
      <c r="JG55" s="15">
        <f t="shared" si="158"/>
        <v>22233</v>
      </c>
      <c r="JH55" s="15">
        <f t="shared" si="158"/>
        <v>15204</v>
      </c>
      <c r="JI55" s="15">
        <f t="shared" si="158"/>
        <v>7723</v>
      </c>
      <c r="JJ55" s="15">
        <f t="shared" si="158"/>
        <v>12216</v>
      </c>
      <c r="JK55" s="15">
        <f t="shared" si="158"/>
        <v>2819</v>
      </c>
      <c r="JL55" s="15">
        <f t="shared" si="158"/>
        <v>4183</v>
      </c>
      <c r="JM55" s="15">
        <f t="shared" si="158"/>
        <v>16783</v>
      </c>
      <c r="JN55" s="15">
        <f t="shared" si="158"/>
        <v>1338</v>
      </c>
      <c r="JO55" s="15">
        <f t="shared" si="158"/>
        <v>143</v>
      </c>
      <c r="JP55" s="15">
        <f t="shared" si="158"/>
        <v>50586</v>
      </c>
      <c r="JQ55" s="15">
        <f t="shared" si="158"/>
        <v>6236</v>
      </c>
      <c r="JR55" s="15">
        <f t="shared" si="158"/>
        <v>6971</v>
      </c>
      <c r="JS55" s="15">
        <f t="shared" si="158"/>
        <v>3238</v>
      </c>
      <c r="JT55" s="15">
        <f t="shared" si="158"/>
        <v>34453</v>
      </c>
      <c r="JU55" s="15">
        <f t="shared" si="158"/>
        <v>55581</v>
      </c>
      <c r="JV55" s="15">
        <f t="shared" si="158"/>
        <v>142</v>
      </c>
      <c r="JW55" s="15">
        <f t="shared" si="158"/>
        <v>3947</v>
      </c>
      <c r="JX55" s="15">
        <f t="shared" si="158"/>
        <v>847</v>
      </c>
      <c r="JY55" s="15">
        <f t="shared" si="158"/>
        <v>0</v>
      </c>
      <c r="JZ55" s="15">
        <f t="shared" si="158"/>
        <v>0</v>
      </c>
      <c r="KA55" s="15">
        <f t="shared" si="158"/>
        <v>2583</v>
      </c>
      <c r="KB55" s="15">
        <f t="shared" si="158"/>
        <v>1817</v>
      </c>
      <c r="KC55" s="15">
        <f t="shared" si="158"/>
        <v>0</v>
      </c>
      <c r="KD55" s="15">
        <f t="shared" si="158"/>
        <v>2290</v>
      </c>
      <c r="KE55" s="15">
        <f t="shared" si="158"/>
        <v>996</v>
      </c>
      <c r="KF55" s="15">
        <f t="shared" si="158"/>
        <v>681</v>
      </c>
      <c r="KG55" s="15">
        <f t="shared" si="158"/>
        <v>443</v>
      </c>
      <c r="KH55" s="15">
        <f t="shared" si="158"/>
        <v>2935</v>
      </c>
      <c r="KI55" s="15">
        <f t="shared" si="158"/>
        <v>259</v>
      </c>
      <c r="KJ55" s="15">
        <f t="shared" si="158"/>
        <v>703</v>
      </c>
      <c r="KK55" s="15">
        <f t="shared" si="158"/>
        <v>23</v>
      </c>
      <c r="KL55" s="15">
        <f t="shared" si="158"/>
        <v>4329</v>
      </c>
      <c r="KM55" s="15">
        <f t="shared" si="158"/>
        <v>42</v>
      </c>
      <c r="KN55" s="15">
        <f t="shared" si="158"/>
        <v>0</v>
      </c>
      <c r="KO55" s="18">
        <f t="shared" si="158"/>
        <v>6990034</v>
      </c>
      <c r="KP55" s="15">
        <f t="shared" si="158"/>
        <v>0</v>
      </c>
      <c r="KQ55" s="15">
        <f t="shared" si="158"/>
        <v>717283</v>
      </c>
      <c r="KR55" s="15">
        <f t="shared" si="158"/>
        <v>4184</v>
      </c>
      <c r="KS55" s="18">
        <f t="shared" si="158"/>
        <v>279599</v>
      </c>
      <c r="KT55" s="15">
        <f t="shared" si="158"/>
        <v>8379</v>
      </c>
      <c r="KU55" s="15">
        <f t="shared" si="158"/>
        <v>24823</v>
      </c>
      <c r="KV55" s="15">
        <f t="shared" si="158"/>
        <v>32583</v>
      </c>
      <c r="KW55" s="15">
        <f t="shared" si="158"/>
        <v>6860</v>
      </c>
      <c r="KX55" s="15">
        <f t="shared" si="158"/>
        <v>10556</v>
      </c>
      <c r="KY55" s="15">
        <f t="shared" si="158"/>
        <v>141</v>
      </c>
      <c r="KZ55" s="15">
        <f t="shared" si="158"/>
        <v>346</v>
      </c>
      <c r="LA55" s="15">
        <f t="shared" si="158"/>
        <v>1185</v>
      </c>
      <c r="LB55" s="15">
        <f t="shared" si="158"/>
        <v>1468</v>
      </c>
      <c r="LC55" s="15">
        <f t="shared" si="158"/>
        <v>4938</v>
      </c>
      <c r="LD55" s="15">
        <f t="shared" si="158"/>
        <v>5287</v>
      </c>
      <c r="LE55" s="15">
        <f t="shared" si="158"/>
        <v>3450</v>
      </c>
      <c r="LF55" s="15">
        <f t="shared" si="158"/>
        <v>6157</v>
      </c>
      <c r="LG55" s="15">
        <f t="shared" si="158"/>
        <v>175</v>
      </c>
      <c r="LH55" s="15">
        <f t="shared" si="158"/>
        <v>3780</v>
      </c>
      <c r="LI55" s="15">
        <f t="shared" si="158"/>
        <v>5035</v>
      </c>
      <c r="LJ55" s="15">
        <f t="shared" si="158"/>
        <v>6449</v>
      </c>
      <c r="LK55" s="15">
        <f t="shared" si="158"/>
        <v>26043</v>
      </c>
      <c r="LL55" s="15">
        <f t="shared" ref="LL55:NW55" si="159">LL26</f>
        <v>45322</v>
      </c>
      <c r="LM55" s="15">
        <f t="shared" si="159"/>
        <v>598240</v>
      </c>
      <c r="LN55" s="15">
        <f t="shared" si="159"/>
        <v>52944</v>
      </c>
      <c r="LO55" s="15">
        <f t="shared" si="159"/>
        <v>64679</v>
      </c>
      <c r="LP55" s="15">
        <f t="shared" si="159"/>
        <v>159004</v>
      </c>
      <c r="LQ55" s="15">
        <f t="shared" si="159"/>
        <v>1343</v>
      </c>
      <c r="LR55" s="15">
        <f t="shared" si="159"/>
        <v>358</v>
      </c>
      <c r="LS55" s="15">
        <f t="shared" si="159"/>
        <v>371477</v>
      </c>
      <c r="LT55" s="15">
        <f t="shared" si="159"/>
        <v>1090</v>
      </c>
      <c r="LU55" s="15">
        <f t="shared" si="159"/>
        <v>1361</v>
      </c>
      <c r="LV55" s="15">
        <f t="shared" si="159"/>
        <v>470</v>
      </c>
      <c r="LW55" s="15">
        <f t="shared" si="159"/>
        <v>463</v>
      </c>
      <c r="LX55" s="15">
        <f t="shared" si="159"/>
        <v>1370</v>
      </c>
      <c r="LY55" s="15">
        <f t="shared" si="159"/>
        <v>1182</v>
      </c>
      <c r="LZ55" s="15">
        <f t="shared" si="159"/>
        <v>243</v>
      </c>
      <c r="MA55" s="15">
        <f t="shared" si="159"/>
        <v>50</v>
      </c>
      <c r="MB55" s="15">
        <f t="shared" si="159"/>
        <v>382</v>
      </c>
      <c r="MC55" s="15">
        <f t="shared" si="159"/>
        <v>718</v>
      </c>
      <c r="MD55" s="15">
        <f t="shared" si="159"/>
        <v>219</v>
      </c>
      <c r="ME55" s="15">
        <f t="shared" si="159"/>
        <v>2827</v>
      </c>
      <c r="MF55" s="15">
        <f t="shared" si="159"/>
        <v>6220</v>
      </c>
      <c r="MG55" s="15">
        <f t="shared" si="159"/>
        <v>40532</v>
      </c>
      <c r="MH55" s="15">
        <f t="shared" si="159"/>
        <v>1523</v>
      </c>
      <c r="MI55" s="15">
        <f t="shared" si="159"/>
        <v>1161</v>
      </c>
      <c r="MJ55" s="15">
        <f t="shared" si="159"/>
        <v>2273</v>
      </c>
      <c r="MK55" s="15">
        <f t="shared" si="159"/>
        <v>1194</v>
      </c>
      <c r="ML55" s="15">
        <f t="shared" si="159"/>
        <v>26536</v>
      </c>
      <c r="MM55" s="15">
        <f t="shared" si="159"/>
        <v>11729</v>
      </c>
      <c r="MN55" s="15">
        <f t="shared" si="159"/>
        <v>10811</v>
      </c>
      <c r="MO55" s="15">
        <f t="shared" si="159"/>
        <v>18745</v>
      </c>
      <c r="MP55" s="15">
        <f t="shared" si="159"/>
        <v>9698</v>
      </c>
      <c r="MQ55" s="15">
        <f t="shared" si="159"/>
        <v>5159</v>
      </c>
      <c r="MR55" s="15">
        <f t="shared" si="159"/>
        <v>0</v>
      </c>
      <c r="MS55" s="15">
        <f t="shared" si="159"/>
        <v>504545</v>
      </c>
      <c r="MT55" s="15">
        <f t="shared" si="159"/>
        <v>36840</v>
      </c>
      <c r="MU55" s="15">
        <f t="shared" si="159"/>
        <v>12146</v>
      </c>
      <c r="MV55" s="15">
        <f t="shared" si="159"/>
        <v>1663</v>
      </c>
      <c r="MW55" s="15">
        <f t="shared" si="159"/>
        <v>3213</v>
      </c>
      <c r="MX55" s="15">
        <f t="shared" si="159"/>
        <v>43222</v>
      </c>
      <c r="MY55" s="15">
        <f t="shared" si="159"/>
        <v>0</v>
      </c>
      <c r="MZ55" s="15">
        <f t="shared" si="159"/>
        <v>913</v>
      </c>
      <c r="NA55" s="15">
        <f t="shared" si="159"/>
        <v>9215</v>
      </c>
      <c r="NB55" s="15">
        <f t="shared" si="159"/>
        <v>5319</v>
      </c>
      <c r="NC55" s="15">
        <f t="shared" si="159"/>
        <v>4368</v>
      </c>
      <c r="ND55" s="15">
        <f t="shared" si="159"/>
        <v>5920</v>
      </c>
      <c r="NE55" s="15">
        <f t="shared" si="159"/>
        <v>4483</v>
      </c>
      <c r="NF55" s="15">
        <f t="shared" si="159"/>
        <v>8788</v>
      </c>
      <c r="NG55" s="15">
        <f t="shared" si="159"/>
        <v>2503</v>
      </c>
      <c r="NH55" s="15">
        <f t="shared" si="159"/>
        <v>2866</v>
      </c>
      <c r="NI55" s="15">
        <f t="shared" si="159"/>
        <v>11289</v>
      </c>
      <c r="NJ55" s="15">
        <f t="shared" si="159"/>
        <v>82448</v>
      </c>
      <c r="NK55" s="15">
        <f t="shared" si="159"/>
        <v>28972</v>
      </c>
      <c r="NL55" s="15">
        <f t="shared" si="159"/>
        <v>73438</v>
      </c>
      <c r="NM55" s="15">
        <f t="shared" si="159"/>
        <v>46805</v>
      </c>
      <c r="NN55" s="15">
        <f t="shared" si="159"/>
        <v>181049</v>
      </c>
      <c r="NO55" s="15">
        <f t="shared" si="159"/>
        <v>5626</v>
      </c>
      <c r="NP55" s="15">
        <f t="shared" si="159"/>
        <v>156725</v>
      </c>
      <c r="NQ55" s="15">
        <f t="shared" si="159"/>
        <v>155006</v>
      </c>
      <c r="NR55" s="15">
        <f t="shared" si="159"/>
        <v>2837</v>
      </c>
      <c r="NS55" s="15">
        <f t="shared" si="159"/>
        <v>139902</v>
      </c>
      <c r="NT55" s="15">
        <f t="shared" si="159"/>
        <v>3343</v>
      </c>
      <c r="NU55" s="15">
        <f t="shared" si="159"/>
        <v>5075</v>
      </c>
      <c r="NV55" s="15">
        <f t="shared" si="159"/>
        <v>3582</v>
      </c>
      <c r="NW55" s="15">
        <f t="shared" si="159"/>
        <v>12418</v>
      </c>
      <c r="NX55" s="15">
        <f t="shared" ref="NX55:OZ55" si="160">NX26</f>
        <v>37844</v>
      </c>
      <c r="NY55" s="15">
        <f t="shared" si="160"/>
        <v>1574</v>
      </c>
      <c r="NZ55" s="15">
        <f t="shared" si="160"/>
        <v>1398</v>
      </c>
      <c r="OA55" s="15">
        <f t="shared" si="160"/>
        <v>2513</v>
      </c>
      <c r="OB55" s="15">
        <f t="shared" si="160"/>
        <v>0</v>
      </c>
      <c r="OC55" s="15">
        <f t="shared" si="160"/>
        <v>306409</v>
      </c>
      <c r="OD55" s="15">
        <f t="shared" si="160"/>
        <v>12255</v>
      </c>
      <c r="OE55" s="15">
        <f t="shared" si="160"/>
        <v>10011</v>
      </c>
      <c r="OF55" s="15">
        <f t="shared" si="160"/>
        <v>20811</v>
      </c>
      <c r="OG55" s="15">
        <f t="shared" si="160"/>
        <v>22888</v>
      </c>
      <c r="OH55" s="15">
        <f t="shared" si="160"/>
        <v>887</v>
      </c>
      <c r="OI55" s="15">
        <f t="shared" si="160"/>
        <v>3457</v>
      </c>
      <c r="OJ55" s="15">
        <f t="shared" si="160"/>
        <v>6610</v>
      </c>
      <c r="OK55" s="15">
        <f t="shared" si="160"/>
        <v>0</v>
      </c>
      <c r="OL55" s="15">
        <f t="shared" si="160"/>
        <v>125513</v>
      </c>
      <c r="OM55" s="15">
        <f t="shared" si="160"/>
        <v>0</v>
      </c>
      <c r="ON55" s="15">
        <f t="shared" si="160"/>
        <v>0</v>
      </c>
      <c r="OO55" s="15">
        <f t="shared" si="160"/>
        <v>14576</v>
      </c>
      <c r="OP55" s="15">
        <f t="shared" si="160"/>
        <v>14621767</v>
      </c>
      <c r="OQ55" s="15">
        <f t="shared" si="160"/>
        <v>5633057</v>
      </c>
      <c r="OR55" s="15">
        <f t="shared" si="160"/>
        <v>0</v>
      </c>
      <c r="OS55" s="15">
        <f t="shared" si="160"/>
        <v>0</v>
      </c>
      <c r="OT55" s="15">
        <f t="shared" si="160"/>
        <v>0</v>
      </c>
      <c r="OU55" s="15">
        <f t="shared" si="160"/>
        <v>0</v>
      </c>
      <c r="OV55" s="15">
        <f t="shared" si="160"/>
        <v>4719</v>
      </c>
      <c r="OW55" s="15">
        <f t="shared" si="160"/>
        <v>5637776</v>
      </c>
      <c r="OX55" s="15">
        <f t="shared" si="160"/>
        <v>20259543</v>
      </c>
      <c r="OY55" s="15">
        <f t="shared" si="160"/>
        <v>20204984</v>
      </c>
      <c r="OZ55" s="15">
        <f t="shared" si="160"/>
        <v>54559</v>
      </c>
      <c r="PA55" s="15">
        <f t="shared" ref="PA55:PB55" si="161">PA26</f>
        <v>0</v>
      </c>
      <c r="PB55" s="15">
        <f t="shared" si="161"/>
        <v>20259543</v>
      </c>
      <c r="PC55" s="20">
        <f>OX55-KO55-KS55</f>
        <v>12989910</v>
      </c>
      <c r="PD55" s="33">
        <f>PC55</f>
        <v>12989910</v>
      </c>
    </row>
    <row r="56" spans="1:441">
      <c r="A56" s="8" t="s">
        <v>732</v>
      </c>
      <c r="B56" s="9" t="s">
        <v>306</v>
      </c>
      <c r="C56" s="10">
        <f t="shared" si="0"/>
        <v>0</v>
      </c>
      <c r="D56" s="10">
        <f t="shared" ref="D56:BO56" si="162">D27</f>
        <v>0</v>
      </c>
      <c r="E56" s="10">
        <f t="shared" si="162"/>
        <v>0</v>
      </c>
      <c r="F56" s="10">
        <f t="shared" si="162"/>
        <v>0</v>
      </c>
      <c r="G56" s="10">
        <f t="shared" si="162"/>
        <v>0</v>
      </c>
      <c r="H56" s="10">
        <f t="shared" si="162"/>
        <v>0</v>
      </c>
      <c r="I56" s="10">
        <f t="shared" si="162"/>
        <v>0</v>
      </c>
      <c r="J56" s="10">
        <f t="shared" si="162"/>
        <v>0</v>
      </c>
      <c r="K56" s="10">
        <f t="shared" si="162"/>
        <v>0</v>
      </c>
      <c r="L56" s="10">
        <f t="shared" si="162"/>
        <v>0</v>
      </c>
      <c r="M56" s="10">
        <f t="shared" si="162"/>
        <v>0</v>
      </c>
      <c r="N56" s="10">
        <f t="shared" si="162"/>
        <v>0</v>
      </c>
      <c r="O56" s="10">
        <f t="shared" si="162"/>
        <v>0</v>
      </c>
      <c r="P56" s="10">
        <f t="shared" si="162"/>
        <v>0</v>
      </c>
      <c r="Q56" s="10">
        <f t="shared" si="162"/>
        <v>0</v>
      </c>
      <c r="R56" s="10">
        <f t="shared" si="162"/>
        <v>0</v>
      </c>
      <c r="S56" s="10">
        <f t="shared" si="162"/>
        <v>0</v>
      </c>
      <c r="T56" s="10">
        <f t="shared" si="162"/>
        <v>0</v>
      </c>
      <c r="U56" s="10">
        <f t="shared" si="162"/>
        <v>0</v>
      </c>
      <c r="V56" s="10">
        <f t="shared" si="162"/>
        <v>0</v>
      </c>
      <c r="W56" s="10">
        <f t="shared" si="162"/>
        <v>0</v>
      </c>
      <c r="X56" s="10">
        <f t="shared" si="162"/>
        <v>0</v>
      </c>
      <c r="Y56" s="10">
        <f t="shared" si="162"/>
        <v>0</v>
      </c>
      <c r="Z56" s="10">
        <f t="shared" si="162"/>
        <v>0</v>
      </c>
      <c r="AA56" s="10">
        <f t="shared" si="162"/>
        <v>0</v>
      </c>
      <c r="AB56" s="10">
        <f t="shared" si="162"/>
        <v>0</v>
      </c>
      <c r="AC56" s="10">
        <f t="shared" si="162"/>
        <v>0</v>
      </c>
      <c r="AD56" s="10">
        <f t="shared" si="162"/>
        <v>0</v>
      </c>
      <c r="AE56" s="10">
        <f t="shared" si="162"/>
        <v>186</v>
      </c>
      <c r="AF56" s="10">
        <f t="shared" si="162"/>
        <v>0</v>
      </c>
      <c r="AG56" s="10">
        <f t="shared" si="162"/>
        <v>0</v>
      </c>
      <c r="AH56" s="10">
        <f t="shared" si="162"/>
        <v>0</v>
      </c>
      <c r="AI56" s="10">
        <f t="shared" si="162"/>
        <v>0</v>
      </c>
      <c r="AJ56" s="10">
        <f t="shared" si="162"/>
        <v>0</v>
      </c>
      <c r="AK56" s="10">
        <f t="shared" si="162"/>
        <v>0</v>
      </c>
      <c r="AL56" s="10">
        <f t="shared" si="162"/>
        <v>0</v>
      </c>
      <c r="AM56" s="10">
        <f t="shared" si="162"/>
        <v>0</v>
      </c>
      <c r="AN56" s="10">
        <f t="shared" si="162"/>
        <v>0</v>
      </c>
      <c r="AO56" s="10">
        <f t="shared" si="162"/>
        <v>0</v>
      </c>
      <c r="AP56" s="10">
        <f t="shared" si="162"/>
        <v>0</v>
      </c>
      <c r="AQ56" s="10">
        <f t="shared" si="162"/>
        <v>0</v>
      </c>
      <c r="AR56" s="10">
        <f t="shared" si="162"/>
        <v>0</v>
      </c>
      <c r="AS56" s="10">
        <f t="shared" si="162"/>
        <v>0</v>
      </c>
      <c r="AT56" s="10">
        <f t="shared" si="162"/>
        <v>0</v>
      </c>
      <c r="AU56" s="10">
        <f t="shared" si="162"/>
        <v>0</v>
      </c>
      <c r="AV56" s="10">
        <f t="shared" si="162"/>
        <v>0</v>
      </c>
      <c r="AW56" s="10">
        <f t="shared" si="162"/>
        <v>0</v>
      </c>
      <c r="AX56" s="10">
        <f t="shared" si="162"/>
        <v>0</v>
      </c>
      <c r="AY56" s="10">
        <f t="shared" si="162"/>
        <v>0</v>
      </c>
      <c r="AZ56" s="10">
        <f t="shared" si="162"/>
        <v>0</v>
      </c>
      <c r="BA56" s="10">
        <f t="shared" si="162"/>
        <v>0</v>
      </c>
      <c r="BB56" s="10">
        <f t="shared" si="162"/>
        <v>0</v>
      </c>
      <c r="BC56" s="10">
        <f t="shared" si="162"/>
        <v>0</v>
      </c>
      <c r="BD56" s="10">
        <f t="shared" si="162"/>
        <v>0</v>
      </c>
      <c r="BE56" s="10">
        <f t="shared" si="162"/>
        <v>0</v>
      </c>
      <c r="BF56" s="10">
        <f t="shared" si="162"/>
        <v>0</v>
      </c>
      <c r="BG56" s="10">
        <f t="shared" si="162"/>
        <v>0</v>
      </c>
      <c r="BH56" s="10">
        <f t="shared" si="162"/>
        <v>0</v>
      </c>
      <c r="BI56" s="10">
        <f t="shared" si="162"/>
        <v>0</v>
      </c>
      <c r="BJ56" s="10">
        <f t="shared" si="162"/>
        <v>0</v>
      </c>
      <c r="BK56" s="10">
        <f t="shared" si="162"/>
        <v>7766</v>
      </c>
      <c r="BL56" s="10">
        <f t="shared" si="162"/>
        <v>7994</v>
      </c>
      <c r="BM56" s="10">
        <f t="shared" si="162"/>
        <v>0</v>
      </c>
      <c r="BN56" s="10">
        <f t="shared" si="162"/>
        <v>0</v>
      </c>
      <c r="BO56" s="10">
        <f t="shared" si="162"/>
        <v>0</v>
      </c>
      <c r="BP56" s="10">
        <f t="shared" ref="BP56:EA56" si="163">BP27</f>
        <v>0</v>
      </c>
      <c r="BQ56" s="10">
        <f t="shared" si="163"/>
        <v>0</v>
      </c>
      <c r="BR56" s="10">
        <f t="shared" si="163"/>
        <v>0</v>
      </c>
      <c r="BS56" s="10">
        <f t="shared" si="163"/>
        <v>0</v>
      </c>
      <c r="BT56" s="10">
        <f t="shared" si="163"/>
        <v>0</v>
      </c>
      <c r="BU56" s="10">
        <f t="shared" si="163"/>
        <v>0</v>
      </c>
      <c r="BV56" s="10">
        <f t="shared" si="163"/>
        <v>0</v>
      </c>
      <c r="BW56" s="10">
        <f t="shared" si="163"/>
        <v>0</v>
      </c>
      <c r="BX56" s="10">
        <f t="shared" si="163"/>
        <v>0</v>
      </c>
      <c r="BY56" s="10">
        <f t="shared" si="163"/>
        <v>0</v>
      </c>
      <c r="BZ56" s="10">
        <f t="shared" si="163"/>
        <v>0</v>
      </c>
      <c r="CA56" s="10">
        <f t="shared" si="163"/>
        <v>8336</v>
      </c>
      <c r="CB56" s="10">
        <f t="shared" si="163"/>
        <v>0</v>
      </c>
      <c r="CC56" s="10">
        <f t="shared" si="163"/>
        <v>6892</v>
      </c>
      <c r="CD56" s="10">
        <f t="shared" si="163"/>
        <v>0</v>
      </c>
      <c r="CE56" s="10">
        <f t="shared" si="163"/>
        <v>2376</v>
      </c>
      <c r="CF56" s="10">
        <f t="shared" si="163"/>
        <v>0</v>
      </c>
      <c r="CG56" s="10">
        <f t="shared" si="163"/>
        <v>0</v>
      </c>
      <c r="CH56" s="10">
        <f t="shared" si="163"/>
        <v>0</v>
      </c>
      <c r="CI56" s="10">
        <f t="shared" si="163"/>
        <v>0</v>
      </c>
      <c r="CJ56" s="10">
        <f t="shared" si="163"/>
        <v>4658</v>
      </c>
      <c r="CK56" s="10">
        <f t="shared" si="163"/>
        <v>0</v>
      </c>
      <c r="CL56" s="10">
        <f t="shared" si="163"/>
        <v>0</v>
      </c>
      <c r="CM56" s="10">
        <f t="shared" si="163"/>
        <v>1685</v>
      </c>
      <c r="CN56" s="10">
        <f t="shared" si="163"/>
        <v>0</v>
      </c>
      <c r="CO56" s="10">
        <f t="shared" si="163"/>
        <v>0</v>
      </c>
      <c r="CP56" s="10">
        <f t="shared" si="163"/>
        <v>1381</v>
      </c>
      <c r="CQ56" s="10">
        <f t="shared" si="163"/>
        <v>0</v>
      </c>
      <c r="CR56" s="10">
        <f t="shared" si="163"/>
        <v>0</v>
      </c>
      <c r="CS56" s="10">
        <f t="shared" si="163"/>
        <v>46</v>
      </c>
      <c r="CT56" s="10">
        <f t="shared" si="163"/>
        <v>0</v>
      </c>
      <c r="CU56" s="10">
        <f t="shared" si="163"/>
        <v>0</v>
      </c>
      <c r="CV56" s="10">
        <f t="shared" si="163"/>
        <v>94774</v>
      </c>
      <c r="CW56" s="10">
        <f t="shared" si="163"/>
        <v>0</v>
      </c>
      <c r="CX56" s="10">
        <f t="shared" si="163"/>
        <v>0</v>
      </c>
      <c r="CY56" s="10">
        <f t="shared" si="163"/>
        <v>0</v>
      </c>
      <c r="CZ56" s="10">
        <f t="shared" si="163"/>
        <v>0</v>
      </c>
      <c r="DA56" s="10">
        <f t="shared" si="163"/>
        <v>0</v>
      </c>
      <c r="DB56" s="10">
        <f t="shared" si="163"/>
        <v>0</v>
      </c>
      <c r="DC56" s="10">
        <f t="shared" si="163"/>
        <v>0</v>
      </c>
      <c r="DD56" s="10">
        <f t="shared" si="163"/>
        <v>1299</v>
      </c>
      <c r="DE56" s="10">
        <f t="shared" si="163"/>
        <v>0</v>
      </c>
      <c r="DF56" s="10">
        <f t="shared" si="163"/>
        <v>245</v>
      </c>
      <c r="DG56" s="10">
        <f t="shared" si="163"/>
        <v>0</v>
      </c>
      <c r="DH56" s="10">
        <f t="shared" si="163"/>
        <v>0</v>
      </c>
      <c r="DI56" s="10">
        <f t="shared" si="163"/>
        <v>0</v>
      </c>
      <c r="DJ56" s="10">
        <f t="shared" si="163"/>
        <v>0</v>
      </c>
      <c r="DK56" s="10">
        <f t="shared" si="163"/>
        <v>0</v>
      </c>
      <c r="DL56" s="10">
        <f t="shared" si="163"/>
        <v>0</v>
      </c>
      <c r="DM56" s="10">
        <f t="shared" si="163"/>
        <v>0</v>
      </c>
      <c r="DN56" s="10">
        <f t="shared" si="163"/>
        <v>0</v>
      </c>
      <c r="DO56" s="10">
        <f t="shared" si="163"/>
        <v>0</v>
      </c>
      <c r="DP56" s="10">
        <f t="shared" si="163"/>
        <v>0</v>
      </c>
      <c r="DQ56" s="10">
        <f t="shared" si="163"/>
        <v>0</v>
      </c>
      <c r="DR56" s="10">
        <f t="shared" si="163"/>
        <v>0</v>
      </c>
      <c r="DS56" s="10">
        <f t="shared" si="163"/>
        <v>0</v>
      </c>
      <c r="DT56" s="10">
        <f t="shared" si="163"/>
        <v>90496</v>
      </c>
      <c r="DU56" s="10">
        <f t="shared" si="163"/>
        <v>64929</v>
      </c>
      <c r="DV56" s="10">
        <f t="shared" si="163"/>
        <v>0</v>
      </c>
      <c r="DW56" s="10">
        <f t="shared" si="163"/>
        <v>0</v>
      </c>
      <c r="DX56" s="10">
        <f t="shared" si="163"/>
        <v>0</v>
      </c>
      <c r="DY56" s="10">
        <f t="shared" si="163"/>
        <v>0</v>
      </c>
      <c r="DZ56" s="10">
        <f t="shared" si="163"/>
        <v>0</v>
      </c>
      <c r="EA56" s="10">
        <f t="shared" si="163"/>
        <v>0</v>
      </c>
      <c r="EB56" s="10">
        <f t="shared" ref="EB56:GM56" si="164">EB27</f>
        <v>0</v>
      </c>
      <c r="EC56" s="10">
        <f t="shared" si="164"/>
        <v>0</v>
      </c>
      <c r="ED56" s="10">
        <f t="shared" si="164"/>
        <v>0</v>
      </c>
      <c r="EE56" s="10">
        <f t="shared" si="164"/>
        <v>65073</v>
      </c>
      <c r="EF56" s="10">
        <f t="shared" si="164"/>
        <v>42916</v>
      </c>
      <c r="EG56" s="10">
        <f t="shared" si="164"/>
        <v>45312</v>
      </c>
      <c r="EH56" s="10">
        <f t="shared" si="164"/>
        <v>27397</v>
      </c>
      <c r="EI56" s="10">
        <f t="shared" si="164"/>
        <v>221177</v>
      </c>
      <c r="EJ56" s="10">
        <f t="shared" si="164"/>
        <v>17358</v>
      </c>
      <c r="EK56" s="10">
        <f t="shared" si="164"/>
        <v>10532</v>
      </c>
      <c r="EL56" s="10">
        <f t="shared" si="164"/>
        <v>0</v>
      </c>
      <c r="EM56" s="10">
        <f t="shared" si="164"/>
        <v>8600</v>
      </c>
      <c r="EN56" s="10">
        <f t="shared" si="164"/>
        <v>17241</v>
      </c>
      <c r="EO56" s="10">
        <f t="shared" si="164"/>
        <v>168329</v>
      </c>
      <c r="EP56" s="10">
        <f t="shared" si="164"/>
        <v>0</v>
      </c>
      <c r="EQ56" s="10">
        <f t="shared" si="164"/>
        <v>84012</v>
      </c>
      <c r="ER56" s="10">
        <f t="shared" si="164"/>
        <v>0</v>
      </c>
      <c r="ES56" s="10">
        <f t="shared" si="164"/>
        <v>10429</v>
      </c>
      <c r="ET56" s="10">
        <f t="shared" si="164"/>
        <v>114633</v>
      </c>
      <c r="EU56" s="10">
        <f t="shared" si="164"/>
        <v>89719</v>
      </c>
      <c r="EV56" s="10">
        <f t="shared" si="164"/>
        <v>0</v>
      </c>
      <c r="EW56" s="10">
        <f t="shared" si="164"/>
        <v>12420</v>
      </c>
      <c r="EX56" s="10">
        <f t="shared" si="164"/>
        <v>0</v>
      </c>
      <c r="EY56" s="10">
        <f t="shared" si="164"/>
        <v>30349</v>
      </c>
      <c r="EZ56" s="10">
        <f t="shared" si="164"/>
        <v>0</v>
      </c>
      <c r="FA56" s="10">
        <f t="shared" si="164"/>
        <v>12408</v>
      </c>
      <c r="FB56" s="10">
        <f t="shared" si="164"/>
        <v>0</v>
      </c>
      <c r="FC56" s="10">
        <f t="shared" si="164"/>
        <v>611</v>
      </c>
      <c r="FD56" s="10">
        <f t="shared" si="164"/>
        <v>11441</v>
      </c>
      <c r="FE56" s="10">
        <f t="shared" si="164"/>
        <v>0</v>
      </c>
      <c r="FF56" s="10">
        <f t="shared" si="164"/>
        <v>0</v>
      </c>
      <c r="FG56" s="10">
        <f t="shared" si="164"/>
        <v>0</v>
      </c>
      <c r="FH56" s="10">
        <f t="shared" si="164"/>
        <v>0</v>
      </c>
      <c r="FI56" s="10">
        <f t="shared" si="164"/>
        <v>1</v>
      </c>
      <c r="FJ56" s="10">
        <f t="shared" si="164"/>
        <v>4653</v>
      </c>
      <c r="FK56" s="10">
        <f t="shared" si="164"/>
        <v>37965</v>
      </c>
      <c r="FL56" s="10">
        <f t="shared" si="164"/>
        <v>44</v>
      </c>
      <c r="FM56" s="10">
        <f t="shared" si="164"/>
        <v>0</v>
      </c>
      <c r="FN56" s="10">
        <f t="shared" si="164"/>
        <v>0</v>
      </c>
      <c r="FO56" s="10">
        <f t="shared" si="164"/>
        <v>0</v>
      </c>
      <c r="FP56" s="10">
        <f t="shared" si="164"/>
        <v>0</v>
      </c>
      <c r="FQ56" s="10">
        <f t="shared" si="164"/>
        <v>0</v>
      </c>
      <c r="FR56" s="10">
        <f t="shared" si="164"/>
        <v>0</v>
      </c>
      <c r="FS56" s="10">
        <f t="shared" si="164"/>
        <v>0</v>
      </c>
      <c r="FT56" s="10">
        <f t="shared" si="164"/>
        <v>0</v>
      </c>
      <c r="FU56" s="10">
        <f t="shared" si="164"/>
        <v>0</v>
      </c>
      <c r="FV56" s="10">
        <f t="shared" si="164"/>
        <v>0</v>
      </c>
      <c r="FW56" s="10">
        <f t="shared" si="164"/>
        <v>0</v>
      </c>
      <c r="FX56" s="10">
        <f t="shared" si="164"/>
        <v>0</v>
      </c>
      <c r="FY56" s="10">
        <f t="shared" si="164"/>
        <v>0</v>
      </c>
      <c r="FZ56" s="10">
        <f t="shared" si="164"/>
        <v>0</v>
      </c>
      <c r="GA56" s="10">
        <f t="shared" si="164"/>
        <v>0</v>
      </c>
      <c r="GB56" s="10">
        <f t="shared" si="164"/>
        <v>0</v>
      </c>
      <c r="GC56" s="10">
        <f t="shared" si="164"/>
        <v>0</v>
      </c>
      <c r="GD56" s="10">
        <f t="shared" si="164"/>
        <v>0</v>
      </c>
      <c r="GE56" s="10">
        <f t="shared" si="164"/>
        <v>0</v>
      </c>
      <c r="GF56" s="10">
        <f t="shared" si="164"/>
        <v>0</v>
      </c>
      <c r="GG56" s="10">
        <f t="shared" si="164"/>
        <v>0</v>
      </c>
      <c r="GH56" s="10">
        <f t="shared" si="164"/>
        <v>0</v>
      </c>
      <c r="GI56" s="10">
        <f t="shared" si="164"/>
        <v>0</v>
      </c>
      <c r="GJ56" s="10">
        <f t="shared" si="164"/>
        <v>0</v>
      </c>
      <c r="GK56" s="10">
        <f t="shared" si="164"/>
        <v>0</v>
      </c>
      <c r="GL56" s="10">
        <f t="shared" si="164"/>
        <v>0</v>
      </c>
      <c r="GM56" s="10">
        <f t="shared" si="164"/>
        <v>0</v>
      </c>
      <c r="GN56" s="10">
        <f t="shared" ref="GN56:IY56" si="165">GN27</f>
        <v>0</v>
      </c>
      <c r="GO56" s="10">
        <f t="shared" si="165"/>
        <v>0</v>
      </c>
      <c r="GP56" s="10">
        <f t="shared" si="165"/>
        <v>0</v>
      </c>
      <c r="GQ56" s="10">
        <f t="shared" si="165"/>
        <v>0</v>
      </c>
      <c r="GR56" s="10">
        <f t="shared" si="165"/>
        <v>0</v>
      </c>
      <c r="GS56" s="10">
        <f t="shared" si="165"/>
        <v>0</v>
      </c>
      <c r="GT56" s="10">
        <f t="shared" si="165"/>
        <v>0</v>
      </c>
      <c r="GU56" s="11">
        <f t="shared" si="165"/>
        <v>0</v>
      </c>
      <c r="GV56" s="11">
        <f t="shared" si="165"/>
        <v>0</v>
      </c>
      <c r="GW56" s="11">
        <f t="shared" si="165"/>
        <v>0</v>
      </c>
      <c r="GX56" s="11">
        <f t="shared" si="165"/>
        <v>0</v>
      </c>
      <c r="GY56" s="11">
        <f t="shared" si="165"/>
        <v>0</v>
      </c>
      <c r="GZ56" s="11">
        <f t="shared" si="165"/>
        <v>0</v>
      </c>
      <c r="HA56" s="11">
        <f t="shared" si="165"/>
        <v>0</v>
      </c>
      <c r="HB56" s="11">
        <f t="shared" si="165"/>
        <v>0</v>
      </c>
      <c r="HC56" s="11">
        <f t="shared" si="165"/>
        <v>0</v>
      </c>
      <c r="HD56" s="11">
        <f t="shared" si="165"/>
        <v>0</v>
      </c>
      <c r="HE56" s="11">
        <f t="shared" si="165"/>
        <v>0</v>
      </c>
      <c r="HF56" s="11">
        <f t="shared" si="165"/>
        <v>0</v>
      </c>
      <c r="HG56" s="11">
        <f t="shared" si="165"/>
        <v>0</v>
      </c>
      <c r="HH56" s="11">
        <f t="shared" si="165"/>
        <v>0</v>
      </c>
      <c r="HI56" s="11">
        <f t="shared" si="165"/>
        <v>0</v>
      </c>
      <c r="HJ56" s="11">
        <f t="shared" si="165"/>
        <v>0</v>
      </c>
      <c r="HK56" s="11">
        <f t="shared" si="165"/>
        <v>0</v>
      </c>
      <c r="HL56" s="11">
        <f t="shared" si="165"/>
        <v>0</v>
      </c>
      <c r="HM56" s="11">
        <f t="shared" si="165"/>
        <v>0</v>
      </c>
      <c r="HN56" s="11">
        <f t="shared" si="165"/>
        <v>0</v>
      </c>
      <c r="HO56" s="11">
        <f t="shared" si="165"/>
        <v>0</v>
      </c>
      <c r="HP56" s="11">
        <f t="shared" si="165"/>
        <v>0</v>
      </c>
      <c r="HQ56" s="11">
        <f t="shared" si="165"/>
        <v>4367</v>
      </c>
      <c r="HR56" s="11">
        <f t="shared" si="165"/>
        <v>0</v>
      </c>
      <c r="HS56" s="11">
        <f t="shared" si="165"/>
        <v>0</v>
      </c>
      <c r="HT56" s="11">
        <f t="shared" si="165"/>
        <v>0</v>
      </c>
      <c r="HU56" s="11">
        <f t="shared" si="165"/>
        <v>0</v>
      </c>
      <c r="HV56" s="11">
        <f t="shared" si="165"/>
        <v>0</v>
      </c>
      <c r="HW56" s="11">
        <f t="shared" si="165"/>
        <v>0</v>
      </c>
      <c r="HX56" s="11">
        <f t="shared" si="165"/>
        <v>0</v>
      </c>
      <c r="HY56" s="11">
        <f t="shared" si="165"/>
        <v>0</v>
      </c>
      <c r="HZ56" s="11">
        <f t="shared" si="165"/>
        <v>0</v>
      </c>
      <c r="IA56" s="11">
        <f t="shared" si="165"/>
        <v>0</v>
      </c>
      <c r="IB56" s="11">
        <f t="shared" si="165"/>
        <v>0</v>
      </c>
      <c r="IC56" s="11">
        <f t="shared" si="165"/>
        <v>0</v>
      </c>
      <c r="ID56" s="11">
        <f t="shared" si="165"/>
        <v>0</v>
      </c>
      <c r="IE56" s="11">
        <f t="shared" si="165"/>
        <v>0</v>
      </c>
      <c r="IF56" s="11">
        <f t="shared" si="165"/>
        <v>0</v>
      </c>
      <c r="IG56" s="11">
        <f t="shared" si="165"/>
        <v>0</v>
      </c>
      <c r="IH56" s="11">
        <f t="shared" si="165"/>
        <v>0</v>
      </c>
      <c r="II56" s="11">
        <f t="shared" si="165"/>
        <v>0</v>
      </c>
      <c r="IJ56" s="11">
        <f t="shared" si="165"/>
        <v>0</v>
      </c>
      <c r="IK56" s="11">
        <f t="shared" si="165"/>
        <v>0</v>
      </c>
      <c r="IL56" s="11">
        <f t="shared" si="165"/>
        <v>0</v>
      </c>
      <c r="IM56" s="11">
        <f t="shared" si="165"/>
        <v>0</v>
      </c>
      <c r="IN56" s="11">
        <f t="shared" si="165"/>
        <v>0</v>
      </c>
      <c r="IO56" s="11">
        <f t="shared" si="165"/>
        <v>0</v>
      </c>
      <c r="IP56" s="11">
        <f t="shared" si="165"/>
        <v>0</v>
      </c>
      <c r="IQ56" s="11">
        <f t="shared" si="165"/>
        <v>574</v>
      </c>
      <c r="IR56" s="11">
        <f t="shared" si="165"/>
        <v>0</v>
      </c>
      <c r="IS56" s="11">
        <f t="shared" si="165"/>
        <v>54966</v>
      </c>
      <c r="IT56" s="11">
        <f t="shared" si="165"/>
        <v>0</v>
      </c>
      <c r="IU56" s="11">
        <f t="shared" si="165"/>
        <v>0</v>
      </c>
      <c r="IV56" s="11">
        <f t="shared" si="165"/>
        <v>0</v>
      </c>
      <c r="IW56" s="11">
        <f t="shared" si="165"/>
        <v>0</v>
      </c>
      <c r="IX56" s="11">
        <f t="shared" si="165"/>
        <v>420</v>
      </c>
      <c r="IY56" s="11">
        <f t="shared" si="165"/>
        <v>0</v>
      </c>
      <c r="IZ56" s="11">
        <f t="shared" ref="IZ56:LK56" si="166">IZ27</f>
        <v>1709</v>
      </c>
      <c r="JA56" s="11">
        <f t="shared" si="166"/>
        <v>148</v>
      </c>
      <c r="JB56" s="11">
        <f t="shared" si="166"/>
        <v>8</v>
      </c>
      <c r="JC56" s="11">
        <f t="shared" si="166"/>
        <v>0</v>
      </c>
      <c r="JD56" s="11">
        <f t="shared" si="166"/>
        <v>28</v>
      </c>
      <c r="JE56" s="11">
        <f t="shared" si="166"/>
        <v>0</v>
      </c>
      <c r="JF56" s="11">
        <f t="shared" si="166"/>
        <v>0</v>
      </c>
      <c r="JG56" s="11">
        <f t="shared" si="166"/>
        <v>0</v>
      </c>
      <c r="JH56" s="11">
        <f t="shared" si="166"/>
        <v>0</v>
      </c>
      <c r="JI56" s="11">
        <f t="shared" si="166"/>
        <v>0</v>
      </c>
      <c r="JJ56" s="11">
        <f t="shared" si="166"/>
        <v>0</v>
      </c>
      <c r="JK56" s="11">
        <f t="shared" si="166"/>
        <v>0</v>
      </c>
      <c r="JL56" s="11">
        <f t="shared" si="166"/>
        <v>0</v>
      </c>
      <c r="JM56" s="11">
        <f t="shared" si="166"/>
        <v>0</v>
      </c>
      <c r="JN56" s="11">
        <f t="shared" si="166"/>
        <v>0</v>
      </c>
      <c r="JO56" s="11">
        <f t="shared" si="166"/>
        <v>0</v>
      </c>
      <c r="JP56" s="11">
        <f t="shared" si="166"/>
        <v>0</v>
      </c>
      <c r="JQ56" s="11">
        <f t="shared" si="166"/>
        <v>0</v>
      </c>
      <c r="JR56" s="11">
        <f t="shared" si="166"/>
        <v>0</v>
      </c>
      <c r="JS56" s="11">
        <f t="shared" si="166"/>
        <v>0</v>
      </c>
      <c r="JT56" s="11">
        <f t="shared" si="166"/>
        <v>0</v>
      </c>
      <c r="JU56" s="11">
        <f t="shared" si="166"/>
        <v>0</v>
      </c>
      <c r="JV56" s="11">
        <f t="shared" si="166"/>
        <v>0</v>
      </c>
      <c r="JW56" s="11">
        <f t="shared" si="166"/>
        <v>0</v>
      </c>
      <c r="JX56" s="11">
        <f t="shared" si="166"/>
        <v>0</v>
      </c>
      <c r="JY56" s="11">
        <f t="shared" si="166"/>
        <v>0</v>
      </c>
      <c r="JZ56" s="11">
        <f t="shared" si="166"/>
        <v>0</v>
      </c>
      <c r="KA56" s="11">
        <f t="shared" si="166"/>
        <v>0</v>
      </c>
      <c r="KB56" s="11">
        <f t="shared" si="166"/>
        <v>0</v>
      </c>
      <c r="KC56" s="11">
        <f t="shared" si="166"/>
        <v>0</v>
      </c>
      <c r="KD56" s="11">
        <f t="shared" si="166"/>
        <v>0</v>
      </c>
      <c r="KE56" s="11">
        <f t="shared" si="166"/>
        <v>0</v>
      </c>
      <c r="KF56" s="11">
        <f t="shared" si="166"/>
        <v>0</v>
      </c>
      <c r="KG56" s="11">
        <f t="shared" si="166"/>
        <v>0</v>
      </c>
      <c r="KH56" s="11">
        <f t="shared" si="166"/>
        <v>0</v>
      </c>
      <c r="KI56" s="11">
        <f t="shared" si="166"/>
        <v>0</v>
      </c>
      <c r="KJ56" s="11">
        <f t="shared" si="166"/>
        <v>0</v>
      </c>
      <c r="KK56" s="11">
        <f t="shared" si="166"/>
        <v>0</v>
      </c>
      <c r="KL56" s="11">
        <f t="shared" si="166"/>
        <v>0</v>
      </c>
      <c r="KM56" s="11">
        <f t="shared" si="166"/>
        <v>0</v>
      </c>
      <c r="KN56" s="11">
        <f t="shared" si="166"/>
        <v>0</v>
      </c>
      <c r="KO56" s="11">
        <f t="shared" si="166"/>
        <v>0</v>
      </c>
      <c r="KP56" s="11">
        <f t="shared" si="166"/>
        <v>0</v>
      </c>
      <c r="KQ56" s="11">
        <f t="shared" si="166"/>
        <v>0</v>
      </c>
      <c r="KR56" s="11">
        <f t="shared" si="166"/>
        <v>0</v>
      </c>
      <c r="KS56" s="11">
        <f t="shared" si="166"/>
        <v>381297</v>
      </c>
      <c r="KT56" s="11">
        <f t="shared" si="166"/>
        <v>0</v>
      </c>
      <c r="KU56" s="11">
        <f t="shared" si="166"/>
        <v>4051</v>
      </c>
      <c r="KV56" s="11">
        <f t="shared" si="166"/>
        <v>7945</v>
      </c>
      <c r="KW56" s="11">
        <f t="shared" si="166"/>
        <v>0</v>
      </c>
      <c r="KX56" s="11">
        <f t="shared" si="166"/>
        <v>92</v>
      </c>
      <c r="KY56" s="11">
        <f t="shared" si="166"/>
        <v>181</v>
      </c>
      <c r="KZ56" s="11">
        <f t="shared" si="166"/>
        <v>0</v>
      </c>
      <c r="LA56" s="11">
        <f t="shared" si="166"/>
        <v>90</v>
      </c>
      <c r="LB56" s="11">
        <f t="shared" si="166"/>
        <v>21</v>
      </c>
      <c r="LC56" s="11">
        <f t="shared" si="166"/>
        <v>0</v>
      </c>
      <c r="LD56" s="11">
        <f t="shared" si="166"/>
        <v>0</v>
      </c>
      <c r="LE56" s="11">
        <f t="shared" si="166"/>
        <v>0</v>
      </c>
      <c r="LF56" s="11">
        <f t="shared" si="166"/>
        <v>3</v>
      </c>
      <c r="LG56" s="11">
        <f t="shared" si="166"/>
        <v>0</v>
      </c>
      <c r="LH56" s="11">
        <f t="shared" si="166"/>
        <v>0</v>
      </c>
      <c r="LI56" s="11">
        <f t="shared" si="166"/>
        <v>0</v>
      </c>
      <c r="LJ56" s="11">
        <f t="shared" si="166"/>
        <v>30</v>
      </c>
      <c r="LK56" s="11">
        <f t="shared" si="166"/>
        <v>9897</v>
      </c>
      <c r="LL56" s="11">
        <f t="shared" ref="LL56:NW56" si="167">LL27</f>
        <v>27890</v>
      </c>
      <c r="LM56" s="11">
        <f t="shared" si="167"/>
        <v>2679</v>
      </c>
      <c r="LN56" s="11">
        <f t="shared" si="167"/>
        <v>665</v>
      </c>
      <c r="LO56" s="11">
        <f t="shared" si="167"/>
        <v>768</v>
      </c>
      <c r="LP56" s="11">
        <f t="shared" si="167"/>
        <v>1056</v>
      </c>
      <c r="LQ56" s="11">
        <f t="shared" si="167"/>
        <v>0</v>
      </c>
      <c r="LR56" s="11">
        <f t="shared" si="167"/>
        <v>0</v>
      </c>
      <c r="LS56" s="11">
        <f t="shared" si="167"/>
        <v>106</v>
      </c>
      <c r="LT56" s="11">
        <f t="shared" si="167"/>
        <v>460</v>
      </c>
      <c r="LU56" s="11">
        <f t="shared" si="167"/>
        <v>0</v>
      </c>
      <c r="LV56" s="11">
        <f t="shared" si="167"/>
        <v>7</v>
      </c>
      <c r="LW56" s="11">
        <f t="shared" si="167"/>
        <v>45</v>
      </c>
      <c r="LX56" s="11">
        <f t="shared" si="167"/>
        <v>1377</v>
      </c>
      <c r="LY56" s="11">
        <f t="shared" si="167"/>
        <v>6</v>
      </c>
      <c r="LZ56" s="11">
        <f t="shared" si="167"/>
        <v>2</v>
      </c>
      <c r="MA56" s="11">
        <f t="shared" si="167"/>
        <v>0</v>
      </c>
      <c r="MB56" s="11">
        <f t="shared" si="167"/>
        <v>422</v>
      </c>
      <c r="MC56" s="11">
        <f t="shared" si="167"/>
        <v>596</v>
      </c>
      <c r="MD56" s="11">
        <f t="shared" si="167"/>
        <v>75</v>
      </c>
      <c r="ME56" s="11">
        <f t="shared" si="167"/>
        <v>0</v>
      </c>
      <c r="MF56" s="11">
        <f t="shared" si="167"/>
        <v>6</v>
      </c>
      <c r="MG56" s="11">
        <f t="shared" si="167"/>
        <v>0</v>
      </c>
      <c r="MH56" s="11">
        <f t="shared" si="167"/>
        <v>0</v>
      </c>
      <c r="MI56" s="11">
        <f t="shared" si="167"/>
        <v>11</v>
      </c>
      <c r="MJ56" s="11">
        <f t="shared" si="167"/>
        <v>0</v>
      </c>
      <c r="MK56" s="11">
        <f t="shared" si="167"/>
        <v>327</v>
      </c>
      <c r="ML56" s="11">
        <f t="shared" si="167"/>
        <v>5355</v>
      </c>
      <c r="MM56" s="11">
        <f t="shared" si="167"/>
        <v>874</v>
      </c>
      <c r="MN56" s="11">
        <f t="shared" si="167"/>
        <v>218</v>
      </c>
      <c r="MO56" s="11">
        <f t="shared" si="167"/>
        <v>4299</v>
      </c>
      <c r="MP56" s="11">
        <f t="shared" si="167"/>
        <v>248</v>
      </c>
      <c r="MQ56" s="11">
        <f t="shared" si="167"/>
        <v>1825</v>
      </c>
      <c r="MR56" s="11">
        <f t="shared" si="167"/>
        <v>0</v>
      </c>
      <c r="MS56" s="11">
        <f t="shared" si="167"/>
        <v>2359</v>
      </c>
      <c r="MT56" s="11">
        <f t="shared" si="167"/>
        <v>0</v>
      </c>
      <c r="MU56" s="11">
        <f t="shared" si="167"/>
        <v>0</v>
      </c>
      <c r="MV56" s="11">
        <f t="shared" si="167"/>
        <v>0</v>
      </c>
      <c r="MW56" s="11">
        <f t="shared" si="167"/>
        <v>0</v>
      </c>
      <c r="MX56" s="11">
        <f t="shared" si="167"/>
        <v>0</v>
      </c>
      <c r="MY56" s="11">
        <f t="shared" si="167"/>
        <v>0</v>
      </c>
      <c r="MZ56" s="11">
        <f t="shared" si="167"/>
        <v>507</v>
      </c>
      <c r="NA56" s="11">
        <f t="shared" si="167"/>
        <v>0</v>
      </c>
      <c r="NB56" s="11">
        <f t="shared" si="167"/>
        <v>9</v>
      </c>
      <c r="NC56" s="11">
        <f t="shared" si="167"/>
        <v>113</v>
      </c>
      <c r="ND56" s="11">
        <f t="shared" si="167"/>
        <v>0</v>
      </c>
      <c r="NE56" s="11">
        <f t="shared" si="167"/>
        <v>0</v>
      </c>
      <c r="NF56" s="11">
        <f t="shared" si="167"/>
        <v>0</v>
      </c>
      <c r="NG56" s="11">
        <f t="shared" si="167"/>
        <v>0</v>
      </c>
      <c r="NH56" s="11">
        <f t="shared" si="167"/>
        <v>127</v>
      </c>
      <c r="NI56" s="11">
        <f t="shared" si="167"/>
        <v>404</v>
      </c>
      <c r="NJ56" s="11">
        <f t="shared" si="167"/>
        <v>0</v>
      </c>
      <c r="NK56" s="11">
        <f t="shared" si="167"/>
        <v>4667</v>
      </c>
      <c r="NL56" s="11">
        <f t="shared" si="167"/>
        <v>131517</v>
      </c>
      <c r="NM56" s="11">
        <f t="shared" si="167"/>
        <v>849</v>
      </c>
      <c r="NN56" s="11">
        <f t="shared" si="167"/>
        <v>0</v>
      </c>
      <c r="NO56" s="11">
        <f t="shared" si="167"/>
        <v>0</v>
      </c>
      <c r="NP56" s="11">
        <f t="shared" si="167"/>
        <v>0</v>
      </c>
      <c r="NQ56" s="11">
        <f t="shared" si="167"/>
        <v>5180</v>
      </c>
      <c r="NR56" s="11">
        <f t="shared" si="167"/>
        <v>2579</v>
      </c>
      <c r="NS56" s="11">
        <f t="shared" si="167"/>
        <v>3639</v>
      </c>
      <c r="NT56" s="11">
        <f t="shared" si="167"/>
        <v>0</v>
      </c>
      <c r="NU56" s="11">
        <f t="shared" si="167"/>
        <v>0</v>
      </c>
      <c r="NV56" s="11">
        <f t="shared" si="167"/>
        <v>0</v>
      </c>
      <c r="NW56" s="11">
        <f t="shared" si="167"/>
        <v>0</v>
      </c>
      <c r="NX56" s="11">
        <f t="shared" ref="NX56:OZ56" si="168">NX27</f>
        <v>0</v>
      </c>
      <c r="NY56" s="11">
        <f t="shared" si="168"/>
        <v>0</v>
      </c>
      <c r="NZ56" s="11">
        <f t="shared" si="168"/>
        <v>0</v>
      </c>
      <c r="OA56" s="11">
        <f t="shared" si="168"/>
        <v>0</v>
      </c>
      <c r="OB56" s="11">
        <f t="shared" si="168"/>
        <v>166</v>
      </c>
      <c r="OC56" s="11">
        <f t="shared" si="168"/>
        <v>0</v>
      </c>
      <c r="OD56" s="11">
        <f t="shared" si="168"/>
        <v>351</v>
      </c>
      <c r="OE56" s="11">
        <f t="shared" si="168"/>
        <v>26</v>
      </c>
      <c r="OF56" s="11">
        <f t="shared" si="168"/>
        <v>10941</v>
      </c>
      <c r="OG56" s="11">
        <f t="shared" si="168"/>
        <v>0</v>
      </c>
      <c r="OH56" s="11">
        <f t="shared" si="168"/>
        <v>0</v>
      </c>
      <c r="OI56" s="11">
        <f t="shared" si="168"/>
        <v>0</v>
      </c>
      <c r="OJ56" s="11">
        <f t="shared" si="168"/>
        <v>0</v>
      </c>
      <c r="OK56" s="11">
        <f t="shared" si="168"/>
        <v>0</v>
      </c>
      <c r="OL56" s="11">
        <f t="shared" si="168"/>
        <v>20407</v>
      </c>
      <c r="OM56" s="11">
        <f t="shared" si="168"/>
        <v>0</v>
      </c>
      <c r="ON56" s="11">
        <f t="shared" si="168"/>
        <v>0</v>
      </c>
      <c r="OO56" s="11">
        <f t="shared" si="168"/>
        <v>6231</v>
      </c>
      <c r="OP56" s="11">
        <f t="shared" si="168"/>
        <v>2030899</v>
      </c>
      <c r="OQ56" s="11">
        <f t="shared" si="168"/>
        <v>859048</v>
      </c>
      <c r="OR56" s="11">
        <f t="shared" si="168"/>
        <v>0</v>
      </c>
      <c r="OS56" s="11">
        <f t="shared" si="168"/>
        <v>0</v>
      </c>
      <c r="OT56" s="11">
        <f t="shared" si="168"/>
        <v>0</v>
      </c>
      <c r="OU56" s="11">
        <f t="shared" si="168"/>
        <v>0</v>
      </c>
      <c r="OV56" s="11">
        <f t="shared" si="168"/>
        <v>889</v>
      </c>
      <c r="OW56" s="11">
        <f t="shared" si="168"/>
        <v>859937</v>
      </c>
      <c r="OX56" s="11">
        <f t="shared" si="168"/>
        <v>2890836</v>
      </c>
      <c r="OY56" s="11">
        <f t="shared" si="168"/>
        <v>2880537</v>
      </c>
      <c r="OZ56" s="11">
        <f t="shared" si="168"/>
        <v>10299</v>
      </c>
      <c r="PA56" s="11">
        <f t="shared" ref="PA56:PB56" si="169">PA27</f>
        <v>0</v>
      </c>
      <c r="PB56" s="11">
        <f t="shared" si="169"/>
        <v>2890836</v>
      </c>
      <c r="PC56" s="19"/>
      <c r="PD56" s="34">
        <f>PB56</f>
        <v>2890836</v>
      </c>
    </row>
    <row r="59" spans="1:441">
      <c r="OZ59" t="s">
        <v>853</v>
      </c>
      <c r="PA59" t="s">
        <v>854</v>
      </c>
      <c r="PB59" s="37">
        <f>PB52+PB54</f>
        <v>23884800</v>
      </c>
      <c r="PD59" s="34">
        <f>PB59</f>
        <v>23884800</v>
      </c>
    </row>
    <row r="60" spans="1:441">
      <c r="PA60" t="s">
        <v>850</v>
      </c>
      <c r="PB60" s="37">
        <f>PD82+PD84</f>
        <v>24096</v>
      </c>
      <c r="PD60" s="34">
        <f>PB60</f>
        <v>24096</v>
      </c>
      <c r="PE60" s="170">
        <f>PD60*(PD52/(PD52+PD54))</f>
        <v>21689.735233118972</v>
      </c>
    </row>
    <row r="61" spans="1:441">
      <c r="PE61" s="170">
        <f>PD60-PE60</f>
        <v>2406.2647668810278</v>
      </c>
    </row>
    <row r="62" spans="1:441" ht="17.25">
      <c r="A62" s="5"/>
      <c r="B62" s="124" t="s">
        <v>1223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27">
        <f>'[1]2009 에너지사용량(순발열량기준)'!$X$31</f>
        <v>38193.25</v>
      </c>
      <c r="EO62" s="28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M62" s="177" t="s">
        <v>1245</v>
      </c>
      <c r="PN62" s="177"/>
      <c r="PO62" s="177"/>
      <c r="PP62" s="177"/>
      <c r="PQ62" s="177"/>
      <c r="PR62" s="177"/>
      <c r="PS62" s="177"/>
      <c r="PT62" s="177"/>
      <c r="PU62" s="177"/>
      <c r="PV62" s="177"/>
      <c r="PW62" s="177"/>
      <c r="PX62" s="177"/>
      <c r="PY62" s="177"/>
    </row>
    <row r="63" spans="1:441" ht="17.25">
      <c r="A63" s="6"/>
      <c r="B63" s="6"/>
      <c r="C63" s="6" t="s">
        <v>3</v>
      </c>
      <c r="D63" s="6" t="s">
        <v>4</v>
      </c>
      <c r="E63" s="6" t="s">
        <v>5</v>
      </c>
      <c r="F63" s="6" t="s">
        <v>6</v>
      </c>
      <c r="G63" s="6" t="s">
        <v>7</v>
      </c>
      <c r="H63" s="6" t="s">
        <v>8</v>
      </c>
      <c r="I63" s="6" t="s">
        <v>9</v>
      </c>
      <c r="J63" s="6" t="s">
        <v>10</v>
      </c>
      <c r="K63" s="6" t="s">
        <v>11</v>
      </c>
      <c r="L63" s="6" t="s">
        <v>12</v>
      </c>
      <c r="M63" s="6" t="s">
        <v>13</v>
      </c>
      <c r="N63" s="6" t="s">
        <v>14</v>
      </c>
      <c r="O63" s="6" t="s">
        <v>15</v>
      </c>
      <c r="P63" s="6" t="s">
        <v>16</v>
      </c>
      <c r="Q63" s="6" t="s">
        <v>17</v>
      </c>
      <c r="R63" s="6" t="s">
        <v>18</v>
      </c>
      <c r="S63" s="6" t="s">
        <v>19</v>
      </c>
      <c r="T63" s="6" t="s">
        <v>20</v>
      </c>
      <c r="U63" s="6" t="s">
        <v>21</v>
      </c>
      <c r="V63" s="6" t="s">
        <v>22</v>
      </c>
      <c r="W63" s="6" t="s">
        <v>23</v>
      </c>
      <c r="X63" s="6" t="s">
        <v>24</v>
      </c>
      <c r="Y63" s="6" t="s">
        <v>25</v>
      </c>
      <c r="Z63" s="6" t="s">
        <v>26</v>
      </c>
      <c r="AA63" s="6" t="s">
        <v>27</v>
      </c>
      <c r="AB63" s="6" t="s">
        <v>28</v>
      </c>
      <c r="AC63" s="6" t="s">
        <v>29</v>
      </c>
      <c r="AD63" s="6" t="s">
        <v>30</v>
      </c>
      <c r="AE63" s="6" t="s">
        <v>31</v>
      </c>
      <c r="AF63" s="6" t="s">
        <v>32</v>
      </c>
      <c r="AG63" s="6" t="s">
        <v>33</v>
      </c>
      <c r="AH63" s="6" t="s">
        <v>34</v>
      </c>
      <c r="AI63" s="6" t="s">
        <v>35</v>
      </c>
      <c r="AJ63" s="6" t="s">
        <v>36</v>
      </c>
      <c r="AK63" s="6" t="s">
        <v>37</v>
      </c>
      <c r="AL63" s="6" t="s">
        <v>38</v>
      </c>
      <c r="AM63" s="6" t="s">
        <v>39</v>
      </c>
      <c r="AN63" s="6" t="s">
        <v>40</v>
      </c>
      <c r="AO63" s="6" t="s">
        <v>41</v>
      </c>
      <c r="AP63" s="6" t="s">
        <v>42</v>
      </c>
      <c r="AQ63" s="6" t="s">
        <v>43</v>
      </c>
      <c r="AR63" s="6" t="s">
        <v>44</v>
      </c>
      <c r="AS63" s="6" t="s">
        <v>45</v>
      </c>
      <c r="AT63" s="6" t="s">
        <v>46</v>
      </c>
      <c r="AU63" s="6" t="s">
        <v>47</v>
      </c>
      <c r="AV63" s="6" t="s">
        <v>48</v>
      </c>
      <c r="AW63" s="6" t="s">
        <v>49</v>
      </c>
      <c r="AX63" s="6" t="s">
        <v>50</v>
      </c>
      <c r="AY63" s="6" t="s">
        <v>51</v>
      </c>
      <c r="AZ63" s="6" t="s">
        <v>52</v>
      </c>
      <c r="BA63" s="6" t="s">
        <v>53</v>
      </c>
      <c r="BB63" s="6" t="s">
        <v>54</v>
      </c>
      <c r="BC63" s="6" t="s">
        <v>55</v>
      </c>
      <c r="BD63" s="6" t="s">
        <v>56</v>
      </c>
      <c r="BE63" s="6" t="s">
        <v>57</v>
      </c>
      <c r="BF63" s="6" t="s">
        <v>58</v>
      </c>
      <c r="BG63" s="6" t="s">
        <v>59</v>
      </c>
      <c r="BH63" s="6" t="s">
        <v>60</v>
      </c>
      <c r="BI63" s="6" t="s">
        <v>61</v>
      </c>
      <c r="BJ63" s="6" t="s">
        <v>62</v>
      </c>
      <c r="BK63" s="6" t="s">
        <v>63</v>
      </c>
      <c r="BL63" s="6" t="s">
        <v>64</v>
      </c>
      <c r="BM63" s="6" t="s">
        <v>65</v>
      </c>
      <c r="BN63" s="6" t="s">
        <v>66</v>
      </c>
      <c r="BO63" s="6" t="s">
        <v>67</v>
      </c>
      <c r="BP63" s="6" t="s">
        <v>68</v>
      </c>
      <c r="BQ63" s="6" t="s">
        <v>69</v>
      </c>
      <c r="BR63" s="6" t="s">
        <v>70</v>
      </c>
      <c r="BS63" s="6" t="s">
        <v>71</v>
      </c>
      <c r="BT63" s="6" t="s">
        <v>72</v>
      </c>
      <c r="BU63" s="6" t="s">
        <v>73</v>
      </c>
      <c r="BV63" s="6" t="s">
        <v>74</v>
      </c>
      <c r="BW63" s="6" t="s">
        <v>75</v>
      </c>
      <c r="BX63" s="6" t="s">
        <v>76</v>
      </c>
      <c r="BY63" s="6" t="s">
        <v>77</v>
      </c>
      <c r="BZ63" s="6" t="s">
        <v>78</v>
      </c>
      <c r="CA63" s="6" t="s">
        <v>79</v>
      </c>
      <c r="CB63" s="6" t="s">
        <v>80</v>
      </c>
      <c r="CC63" s="6" t="s">
        <v>81</v>
      </c>
      <c r="CD63" s="6" t="s">
        <v>82</v>
      </c>
      <c r="CE63" s="6" t="s">
        <v>83</v>
      </c>
      <c r="CF63" s="6" t="s">
        <v>84</v>
      </c>
      <c r="CG63" s="6" t="s">
        <v>85</v>
      </c>
      <c r="CH63" s="6" t="s">
        <v>86</v>
      </c>
      <c r="CI63" s="6" t="s">
        <v>87</v>
      </c>
      <c r="CJ63" s="6" t="s">
        <v>88</v>
      </c>
      <c r="CK63" s="6" t="s">
        <v>89</v>
      </c>
      <c r="CL63" s="6" t="s">
        <v>90</v>
      </c>
      <c r="CM63" s="6" t="s">
        <v>91</v>
      </c>
      <c r="CN63" s="6" t="s">
        <v>92</v>
      </c>
      <c r="CO63" s="6" t="s">
        <v>93</v>
      </c>
      <c r="CP63" s="6" t="s">
        <v>94</v>
      </c>
      <c r="CQ63" s="6" t="s">
        <v>95</v>
      </c>
      <c r="CR63" s="6" t="s">
        <v>96</v>
      </c>
      <c r="CS63" s="6" t="s">
        <v>97</v>
      </c>
      <c r="CT63" s="6" t="s">
        <v>98</v>
      </c>
      <c r="CU63" s="6" t="s">
        <v>99</v>
      </c>
      <c r="CV63" s="6" t="s">
        <v>100</v>
      </c>
      <c r="CW63" s="6" t="s">
        <v>101</v>
      </c>
      <c r="CX63" s="6" t="s">
        <v>102</v>
      </c>
      <c r="CY63" s="6" t="s">
        <v>103</v>
      </c>
      <c r="CZ63" s="6" t="s">
        <v>104</v>
      </c>
      <c r="DA63" s="6" t="s">
        <v>105</v>
      </c>
      <c r="DB63" s="6" t="s">
        <v>106</v>
      </c>
      <c r="DC63" s="6" t="s">
        <v>107</v>
      </c>
      <c r="DD63" s="6" t="s">
        <v>108</v>
      </c>
      <c r="DE63" s="6" t="s">
        <v>109</v>
      </c>
      <c r="DF63" s="6" t="s">
        <v>110</v>
      </c>
      <c r="DG63" s="6" t="s">
        <v>111</v>
      </c>
      <c r="DH63" s="6" t="s">
        <v>112</v>
      </c>
      <c r="DI63" s="6" t="s">
        <v>113</v>
      </c>
      <c r="DJ63" s="6" t="s">
        <v>114</v>
      </c>
      <c r="DK63" s="6" t="s">
        <v>115</v>
      </c>
      <c r="DL63" s="6" t="s">
        <v>116</v>
      </c>
      <c r="DM63" s="6" t="s">
        <v>117</v>
      </c>
      <c r="DN63" s="6" t="s">
        <v>118</v>
      </c>
      <c r="DO63" s="6" t="s">
        <v>119</v>
      </c>
      <c r="DP63" s="6" t="s">
        <v>120</v>
      </c>
      <c r="DQ63" s="6" t="s">
        <v>121</v>
      </c>
      <c r="DR63" s="6" t="s">
        <v>122</v>
      </c>
      <c r="DS63" s="6" t="s">
        <v>123</v>
      </c>
      <c r="DT63" s="6" t="s">
        <v>124</v>
      </c>
      <c r="DU63" s="6" t="s">
        <v>125</v>
      </c>
      <c r="DV63" s="6" t="s">
        <v>126</v>
      </c>
      <c r="DW63" s="6" t="s">
        <v>127</v>
      </c>
      <c r="DX63" s="6" t="s">
        <v>128</v>
      </c>
      <c r="DY63" s="6" t="s">
        <v>129</v>
      </c>
      <c r="DZ63" s="6" t="s">
        <v>130</v>
      </c>
      <c r="EA63" s="6" t="s">
        <v>131</v>
      </c>
      <c r="EB63" s="6" t="s">
        <v>132</v>
      </c>
      <c r="EC63" s="6" t="s">
        <v>133</v>
      </c>
      <c r="ED63" s="6" t="s">
        <v>134</v>
      </c>
      <c r="EE63" s="6" t="s">
        <v>135</v>
      </c>
      <c r="EF63" s="6" t="s">
        <v>136</v>
      </c>
      <c r="EG63" s="6" t="s">
        <v>137</v>
      </c>
      <c r="EH63" s="6" t="s">
        <v>138</v>
      </c>
      <c r="EI63" s="6" t="s">
        <v>139</v>
      </c>
      <c r="EJ63" s="6" t="s">
        <v>140</v>
      </c>
      <c r="EK63" s="6" t="s">
        <v>141</v>
      </c>
      <c r="EL63" s="6" t="s">
        <v>142</v>
      </c>
      <c r="EM63" s="6" t="s">
        <v>143</v>
      </c>
      <c r="EN63" s="6" t="s">
        <v>144</v>
      </c>
      <c r="EO63" s="6" t="s">
        <v>145</v>
      </c>
      <c r="EP63" s="6" t="s">
        <v>146</v>
      </c>
      <c r="EQ63" s="6" t="s">
        <v>147</v>
      </c>
      <c r="ER63" s="6" t="s">
        <v>148</v>
      </c>
      <c r="ES63" s="6" t="s">
        <v>149</v>
      </c>
      <c r="ET63" s="6" t="s">
        <v>150</v>
      </c>
      <c r="EU63" s="6" t="s">
        <v>151</v>
      </c>
      <c r="EV63" s="6" t="s">
        <v>152</v>
      </c>
      <c r="EW63" s="6" t="s">
        <v>153</v>
      </c>
      <c r="EX63" s="6" t="s">
        <v>154</v>
      </c>
      <c r="EY63" s="6" t="s">
        <v>155</v>
      </c>
      <c r="EZ63" s="6" t="s">
        <v>156</v>
      </c>
      <c r="FA63" s="6" t="s">
        <v>157</v>
      </c>
      <c r="FB63" s="6" t="s">
        <v>158</v>
      </c>
      <c r="FC63" s="6" t="s">
        <v>159</v>
      </c>
      <c r="FD63" s="6" t="s">
        <v>160</v>
      </c>
      <c r="FE63" s="6" t="s">
        <v>161</v>
      </c>
      <c r="FF63" s="6" t="s">
        <v>162</v>
      </c>
      <c r="FG63" s="6" t="s">
        <v>163</v>
      </c>
      <c r="FH63" s="6" t="s">
        <v>164</v>
      </c>
      <c r="FI63" s="6" t="s">
        <v>165</v>
      </c>
      <c r="FJ63" s="6" t="s">
        <v>166</v>
      </c>
      <c r="FK63" s="6" t="s">
        <v>167</v>
      </c>
      <c r="FL63" s="6" t="s">
        <v>168</v>
      </c>
      <c r="FM63" s="6" t="s">
        <v>169</v>
      </c>
      <c r="FN63" s="6" t="s">
        <v>170</v>
      </c>
      <c r="FO63" s="6" t="s">
        <v>171</v>
      </c>
      <c r="FP63" s="6" t="s">
        <v>172</v>
      </c>
      <c r="FQ63" s="6" t="s">
        <v>173</v>
      </c>
      <c r="FR63" s="6" t="s">
        <v>174</v>
      </c>
      <c r="FS63" s="6" t="s">
        <v>175</v>
      </c>
      <c r="FT63" s="6" t="s">
        <v>176</v>
      </c>
      <c r="FU63" s="6" t="s">
        <v>177</v>
      </c>
      <c r="FV63" s="6" t="s">
        <v>178</v>
      </c>
      <c r="FW63" s="6" t="s">
        <v>179</v>
      </c>
      <c r="FX63" s="6" t="s">
        <v>180</v>
      </c>
      <c r="FY63" s="6" t="s">
        <v>181</v>
      </c>
      <c r="FZ63" s="6" t="s">
        <v>182</v>
      </c>
      <c r="GA63" s="6" t="s">
        <v>183</v>
      </c>
      <c r="GB63" s="6" t="s">
        <v>184</v>
      </c>
      <c r="GC63" s="6" t="s">
        <v>185</v>
      </c>
      <c r="GD63" s="6" t="s">
        <v>186</v>
      </c>
      <c r="GE63" s="6" t="s">
        <v>187</v>
      </c>
      <c r="GF63" s="6" t="s">
        <v>188</v>
      </c>
      <c r="GG63" s="6" t="s">
        <v>189</v>
      </c>
      <c r="GH63" s="6" t="s">
        <v>190</v>
      </c>
      <c r="GI63" s="6" t="s">
        <v>191</v>
      </c>
      <c r="GJ63" s="6" t="s">
        <v>192</v>
      </c>
      <c r="GK63" s="6" t="s">
        <v>193</v>
      </c>
      <c r="GL63" s="6" t="s">
        <v>194</v>
      </c>
      <c r="GM63" s="6" t="s">
        <v>195</v>
      </c>
      <c r="GN63" s="6" t="s">
        <v>196</v>
      </c>
      <c r="GO63" s="6" t="s">
        <v>197</v>
      </c>
      <c r="GP63" s="6" t="s">
        <v>198</v>
      </c>
      <c r="GQ63" s="6" t="s">
        <v>199</v>
      </c>
      <c r="GR63" s="6" t="s">
        <v>200</v>
      </c>
      <c r="GS63" s="6" t="s">
        <v>201</v>
      </c>
      <c r="GT63" s="6" t="s">
        <v>202</v>
      </c>
      <c r="GU63" s="6" t="s">
        <v>204</v>
      </c>
      <c r="GV63" s="6" t="s">
        <v>205</v>
      </c>
      <c r="GW63" s="6" t="s">
        <v>206</v>
      </c>
      <c r="GX63" s="6" t="s">
        <v>207</v>
      </c>
      <c r="GY63" s="6" t="s">
        <v>208</v>
      </c>
      <c r="GZ63" s="6" t="s">
        <v>209</v>
      </c>
      <c r="HA63" s="6" t="s">
        <v>210</v>
      </c>
      <c r="HB63" s="6" t="s">
        <v>211</v>
      </c>
      <c r="HC63" s="6" t="s">
        <v>212</v>
      </c>
      <c r="HD63" s="6" t="s">
        <v>213</v>
      </c>
      <c r="HE63" s="6" t="s">
        <v>214</v>
      </c>
      <c r="HF63" s="6" t="s">
        <v>215</v>
      </c>
      <c r="HG63" s="6" t="s">
        <v>216</v>
      </c>
      <c r="HH63" s="6" t="s">
        <v>217</v>
      </c>
      <c r="HI63" s="6" t="s">
        <v>218</v>
      </c>
      <c r="HJ63" s="6" t="s">
        <v>219</v>
      </c>
      <c r="HK63" s="6" t="s">
        <v>220</v>
      </c>
      <c r="HL63" s="6" t="s">
        <v>221</v>
      </c>
      <c r="HM63" s="6" t="s">
        <v>222</v>
      </c>
      <c r="HN63" s="6" t="s">
        <v>223</v>
      </c>
      <c r="HO63" s="6" t="s">
        <v>224</v>
      </c>
      <c r="HP63" s="6" t="s">
        <v>225</v>
      </c>
      <c r="HQ63" s="6" t="s">
        <v>226</v>
      </c>
      <c r="HR63" s="6" t="s">
        <v>227</v>
      </c>
      <c r="HS63" s="6" t="s">
        <v>228</v>
      </c>
      <c r="HT63" s="6" t="s">
        <v>229</v>
      </c>
      <c r="HU63" s="6" t="s">
        <v>230</v>
      </c>
      <c r="HV63" s="6" t="s">
        <v>231</v>
      </c>
      <c r="HW63" s="6" t="s">
        <v>232</v>
      </c>
      <c r="HX63" s="6" t="s">
        <v>233</v>
      </c>
      <c r="HY63" s="6" t="s">
        <v>234</v>
      </c>
      <c r="HZ63" s="6" t="s">
        <v>235</v>
      </c>
      <c r="IA63" s="6" t="s">
        <v>236</v>
      </c>
      <c r="IB63" s="6" t="s">
        <v>237</v>
      </c>
      <c r="IC63" s="6" t="s">
        <v>238</v>
      </c>
      <c r="ID63" s="6" t="s">
        <v>239</v>
      </c>
      <c r="IE63" s="6" t="s">
        <v>240</v>
      </c>
      <c r="IF63" s="6" t="s">
        <v>241</v>
      </c>
      <c r="IG63" s="6" t="s">
        <v>242</v>
      </c>
      <c r="IH63" s="6" t="s">
        <v>243</v>
      </c>
      <c r="II63" s="6" t="s">
        <v>244</v>
      </c>
      <c r="IJ63" s="6" t="s">
        <v>245</v>
      </c>
      <c r="IK63" s="6" t="s">
        <v>246</v>
      </c>
      <c r="IL63" s="6" t="s">
        <v>247</v>
      </c>
      <c r="IM63" s="6" t="s">
        <v>248</v>
      </c>
      <c r="IN63" s="6" t="s">
        <v>249</v>
      </c>
      <c r="IO63" s="6" t="s">
        <v>250</v>
      </c>
      <c r="IP63" s="6" t="s">
        <v>251</v>
      </c>
      <c r="IQ63" s="6" t="s">
        <v>252</v>
      </c>
      <c r="IR63" s="6" t="s">
        <v>253</v>
      </c>
      <c r="IS63" s="6" t="s">
        <v>254</v>
      </c>
      <c r="IT63" s="6" t="s">
        <v>255</v>
      </c>
      <c r="IU63" s="6" t="s">
        <v>256</v>
      </c>
      <c r="IV63" s="6" t="s">
        <v>257</v>
      </c>
      <c r="IW63" s="6" t="s">
        <v>258</v>
      </c>
      <c r="IX63" s="6" t="s">
        <v>259</v>
      </c>
      <c r="IY63" s="6" t="s">
        <v>260</v>
      </c>
      <c r="IZ63" s="6" t="s">
        <v>261</v>
      </c>
      <c r="JA63" s="6" t="s">
        <v>262</v>
      </c>
      <c r="JB63" s="6" t="s">
        <v>263</v>
      </c>
      <c r="JC63" s="6" t="s">
        <v>264</v>
      </c>
      <c r="JD63" s="6" t="s">
        <v>265</v>
      </c>
      <c r="JE63" s="6" t="s">
        <v>266</v>
      </c>
      <c r="JF63" s="6" t="s">
        <v>267</v>
      </c>
      <c r="JG63" s="6" t="s">
        <v>268</v>
      </c>
      <c r="JH63" s="6" t="s">
        <v>269</v>
      </c>
      <c r="JI63" s="6" t="s">
        <v>270</v>
      </c>
      <c r="JJ63" s="6" t="s">
        <v>271</v>
      </c>
      <c r="JK63" s="6" t="s">
        <v>272</v>
      </c>
      <c r="JL63" s="6" t="s">
        <v>273</v>
      </c>
      <c r="JM63" s="6" t="s">
        <v>274</v>
      </c>
      <c r="JN63" s="6" t="s">
        <v>275</v>
      </c>
      <c r="JO63" s="6" t="s">
        <v>276</v>
      </c>
      <c r="JP63" s="6" t="s">
        <v>277</v>
      </c>
      <c r="JQ63" s="6" t="s">
        <v>278</v>
      </c>
      <c r="JR63" s="6" t="s">
        <v>279</v>
      </c>
      <c r="JS63" s="6" t="s">
        <v>280</v>
      </c>
      <c r="JT63" s="6" t="s">
        <v>281</v>
      </c>
      <c r="JU63" s="6" t="s">
        <v>282</v>
      </c>
      <c r="JV63" s="6" t="s">
        <v>283</v>
      </c>
      <c r="JW63" s="6" t="s">
        <v>284</v>
      </c>
      <c r="JX63" s="6" t="s">
        <v>285</v>
      </c>
      <c r="JY63" s="6" t="s">
        <v>286</v>
      </c>
      <c r="JZ63" s="6" t="s">
        <v>287</v>
      </c>
      <c r="KA63" s="6" t="s">
        <v>288</v>
      </c>
      <c r="KB63" s="6" t="s">
        <v>289</v>
      </c>
      <c r="KC63" s="6" t="s">
        <v>290</v>
      </c>
      <c r="KD63" s="6" t="s">
        <v>291</v>
      </c>
      <c r="KE63" s="6" t="s">
        <v>292</v>
      </c>
      <c r="KF63" s="6" t="s">
        <v>293</v>
      </c>
      <c r="KG63" s="6" t="s">
        <v>294</v>
      </c>
      <c r="KH63" s="6" t="s">
        <v>295</v>
      </c>
      <c r="KI63" s="6" t="s">
        <v>296</v>
      </c>
      <c r="KJ63" s="6" t="s">
        <v>297</v>
      </c>
      <c r="KK63" s="6" t="s">
        <v>298</v>
      </c>
      <c r="KL63" s="6" t="s">
        <v>299</v>
      </c>
      <c r="KM63" s="6" t="s">
        <v>300</v>
      </c>
      <c r="KN63" s="6" t="s">
        <v>301</v>
      </c>
      <c r="KO63" s="6" t="s">
        <v>302</v>
      </c>
      <c r="KP63" s="6" t="s">
        <v>303</v>
      </c>
      <c r="KQ63" s="6" t="s">
        <v>304</v>
      </c>
      <c r="KR63" s="6" t="s">
        <v>305</v>
      </c>
      <c r="KS63" s="6" t="s">
        <v>306</v>
      </c>
      <c r="KT63" s="6" t="s">
        <v>307</v>
      </c>
      <c r="KU63" s="6" t="s">
        <v>308</v>
      </c>
      <c r="KV63" s="6" t="s">
        <v>309</v>
      </c>
      <c r="KW63" s="6" t="s">
        <v>310</v>
      </c>
      <c r="KX63" s="6" t="s">
        <v>311</v>
      </c>
      <c r="KY63" s="6" t="s">
        <v>312</v>
      </c>
      <c r="KZ63" s="6" t="s">
        <v>313</v>
      </c>
      <c r="LA63" s="6" t="s">
        <v>314</v>
      </c>
      <c r="LB63" s="6" t="s">
        <v>315</v>
      </c>
      <c r="LC63" s="6" t="s">
        <v>316</v>
      </c>
      <c r="LD63" s="6" t="s">
        <v>317</v>
      </c>
      <c r="LE63" s="6" t="s">
        <v>318</v>
      </c>
      <c r="LF63" s="6" t="s">
        <v>319</v>
      </c>
      <c r="LG63" s="6" t="s">
        <v>320</v>
      </c>
      <c r="LH63" s="6" t="s">
        <v>321</v>
      </c>
      <c r="LI63" s="6" t="s">
        <v>322</v>
      </c>
      <c r="LJ63" s="6" t="s">
        <v>323</v>
      </c>
      <c r="LK63" s="6" t="s">
        <v>324</v>
      </c>
      <c r="LL63" s="6" t="s">
        <v>325</v>
      </c>
      <c r="LM63" s="6" t="s">
        <v>326</v>
      </c>
      <c r="LN63" s="6" t="s">
        <v>327</v>
      </c>
      <c r="LO63" s="6" t="s">
        <v>328</v>
      </c>
      <c r="LP63" s="6" t="s">
        <v>329</v>
      </c>
      <c r="LQ63" s="6" t="s">
        <v>330</v>
      </c>
      <c r="LR63" s="6" t="s">
        <v>331</v>
      </c>
      <c r="LS63" s="6" t="s">
        <v>332</v>
      </c>
      <c r="LT63" s="6" t="s">
        <v>333</v>
      </c>
      <c r="LU63" s="6" t="s">
        <v>334</v>
      </c>
      <c r="LV63" s="6" t="s">
        <v>335</v>
      </c>
      <c r="LW63" s="6" t="s">
        <v>336</v>
      </c>
      <c r="LX63" s="6" t="s">
        <v>337</v>
      </c>
      <c r="LY63" s="6" t="s">
        <v>338</v>
      </c>
      <c r="LZ63" s="6" t="s">
        <v>339</v>
      </c>
      <c r="MA63" s="6" t="s">
        <v>340</v>
      </c>
      <c r="MB63" s="6" t="s">
        <v>341</v>
      </c>
      <c r="MC63" s="6" t="s">
        <v>342</v>
      </c>
      <c r="MD63" s="6" t="s">
        <v>343</v>
      </c>
      <c r="ME63" s="6" t="s">
        <v>344</v>
      </c>
      <c r="MF63" s="6" t="s">
        <v>345</v>
      </c>
      <c r="MG63" s="6" t="s">
        <v>346</v>
      </c>
      <c r="MH63" s="6" t="s">
        <v>347</v>
      </c>
      <c r="MI63" s="6" t="s">
        <v>348</v>
      </c>
      <c r="MJ63" s="6" t="s">
        <v>349</v>
      </c>
      <c r="MK63" s="6" t="s">
        <v>350</v>
      </c>
      <c r="ML63" s="6" t="s">
        <v>351</v>
      </c>
      <c r="MM63" s="6" t="s">
        <v>352</v>
      </c>
      <c r="MN63" s="6" t="s">
        <v>353</v>
      </c>
      <c r="MO63" s="6" t="s">
        <v>354</v>
      </c>
      <c r="MP63" s="6" t="s">
        <v>355</v>
      </c>
      <c r="MQ63" s="6" t="s">
        <v>356</v>
      </c>
      <c r="MR63" s="6" t="s">
        <v>357</v>
      </c>
      <c r="MS63" s="6" t="s">
        <v>358</v>
      </c>
      <c r="MT63" s="6" t="s">
        <v>359</v>
      </c>
      <c r="MU63" s="6" t="s">
        <v>360</v>
      </c>
      <c r="MV63" s="6" t="s">
        <v>361</v>
      </c>
      <c r="MW63" s="6" t="s">
        <v>362</v>
      </c>
      <c r="MX63" s="6" t="s">
        <v>363</v>
      </c>
      <c r="MY63" s="6" t="s">
        <v>364</v>
      </c>
      <c r="MZ63" s="6" t="s">
        <v>365</v>
      </c>
      <c r="NA63" s="6" t="s">
        <v>366</v>
      </c>
      <c r="NB63" s="6" t="s">
        <v>367</v>
      </c>
      <c r="NC63" s="6" t="s">
        <v>368</v>
      </c>
      <c r="ND63" s="6" t="s">
        <v>369</v>
      </c>
      <c r="NE63" s="6" t="s">
        <v>370</v>
      </c>
      <c r="NF63" s="6" t="s">
        <v>371</v>
      </c>
      <c r="NG63" s="6" t="s">
        <v>372</v>
      </c>
      <c r="NH63" s="6" t="s">
        <v>373</v>
      </c>
      <c r="NI63" s="6" t="s">
        <v>374</v>
      </c>
      <c r="NJ63" s="6" t="s">
        <v>375</v>
      </c>
      <c r="NK63" s="6" t="s">
        <v>376</v>
      </c>
      <c r="NL63" s="6" t="s">
        <v>377</v>
      </c>
      <c r="NM63" s="6" t="s">
        <v>378</v>
      </c>
      <c r="NN63" s="6" t="s">
        <v>379</v>
      </c>
      <c r="NO63" s="6" t="s">
        <v>380</v>
      </c>
      <c r="NP63" s="6" t="s">
        <v>381</v>
      </c>
      <c r="NQ63" s="6" t="s">
        <v>382</v>
      </c>
      <c r="NR63" s="6" t="s">
        <v>383</v>
      </c>
      <c r="NS63" s="6" t="s">
        <v>384</v>
      </c>
      <c r="NT63" s="6" t="s">
        <v>385</v>
      </c>
      <c r="NU63" s="6" t="s">
        <v>386</v>
      </c>
      <c r="NV63" s="6" t="s">
        <v>387</v>
      </c>
      <c r="NW63" s="6" t="s">
        <v>388</v>
      </c>
      <c r="NX63" s="6" t="s">
        <v>389</v>
      </c>
      <c r="NY63" s="6" t="s">
        <v>390</v>
      </c>
      <c r="NZ63" s="6" t="s">
        <v>391</v>
      </c>
      <c r="OA63" s="6" t="s">
        <v>392</v>
      </c>
      <c r="OB63" s="6" t="s">
        <v>393</v>
      </c>
      <c r="OC63" s="6" t="s">
        <v>394</v>
      </c>
      <c r="OD63" s="6" t="s">
        <v>395</v>
      </c>
      <c r="OE63" s="6" t="s">
        <v>396</v>
      </c>
      <c r="OF63" s="6" t="s">
        <v>397</v>
      </c>
      <c r="OG63" s="6" t="s">
        <v>398</v>
      </c>
      <c r="OH63" s="6" t="s">
        <v>399</v>
      </c>
      <c r="OI63" s="6" t="s">
        <v>400</v>
      </c>
      <c r="OJ63" s="6" t="s">
        <v>401</v>
      </c>
      <c r="OK63" s="6" t="s">
        <v>402</v>
      </c>
      <c r="OL63" s="6" t="s">
        <v>403</v>
      </c>
      <c r="OM63" s="6" t="s">
        <v>404</v>
      </c>
      <c r="ON63" s="6" t="s">
        <v>405</v>
      </c>
      <c r="OO63" s="6" t="s">
        <v>406</v>
      </c>
      <c r="OP63" s="6" t="s">
        <v>417</v>
      </c>
      <c r="OQ63" s="6" t="s">
        <v>418</v>
      </c>
      <c r="OR63" s="6" t="s">
        <v>419</v>
      </c>
      <c r="OS63" s="6" t="s">
        <v>420</v>
      </c>
      <c r="OT63" s="6" t="s">
        <v>421</v>
      </c>
      <c r="OU63" s="6" t="s">
        <v>422</v>
      </c>
      <c r="OV63" s="6" t="s">
        <v>423</v>
      </c>
      <c r="OW63" s="6" t="s">
        <v>424</v>
      </c>
      <c r="OX63" s="6" t="s">
        <v>425</v>
      </c>
      <c r="OY63" s="6" t="s">
        <v>426</v>
      </c>
      <c r="OZ63" s="6" t="s">
        <v>427</v>
      </c>
      <c r="PA63" s="6" t="s">
        <v>428</v>
      </c>
      <c r="PB63" s="6" t="s">
        <v>429</v>
      </c>
      <c r="PC63" s="23" t="s">
        <v>851</v>
      </c>
      <c r="PD63" s="32" t="s">
        <v>852</v>
      </c>
      <c r="PE63" s="24" t="s">
        <v>849</v>
      </c>
      <c r="PM63" s="177"/>
      <c r="PN63" s="177"/>
      <c r="PO63" s="177"/>
      <c r="PP63" s="177"/>
      <c r="PQ63" s="177"/>
      <c r="PR63" s="177"/>
      <c r="PS63" s="177"/>
      <c r="PT63" s="177"/>
      <c r="PU63" s="177"/>
      <c r="PV63" s="177"/>
      <c r="PW63" s="177"/>
      <c r="PX63" s="177"/>
      <c r="PY63" s="177"/>
    </row>
    <row r="64" spans="1:441">
      <c r="A64" s="6" t="s">
        <v>203</v>
      </c>
      <c r="B64" s="6" t="s">
        <v>203</v>
      </c>
      <c r="C64" s="7" t="s">
        <v>430</v>
      </c>
      <c r="D64" s="7" t="s">
        <v>431</v>
      </c>
      <c r="E64" s="7" t="s">
        <v>432</v>
      </c>
      <c r="F64" s="7" t="s">
        <v>433</v>
      </c>
      <c r="G64" s="7" t="s">
        <v>434</v>
      </c>
      <c r="H64" s="7" t="s">
        <v>435</v>
      </c>
      <c r="I64" s="7" t="s">
        <v>436</v>
      </c>
      <c r="J64" s="7" t="s">
        <v>437</v>
      </c>
      <c r="K64" s="7" t="s">
        <v>438</v>
      </c>
      <c r="L64" s="7" t="s">
        <v>439</v>
      </c>
      <c r="M64" s="7" t="s">
        <v>440</v>
      </c>
      <c r="N64" s="7" t="s">
        <v>441</v>
      </c>
      <c r="O64" s="7" t="s">
        <v>442</v>
      </c>
      <c r="P64" s="7" t="s">
        <v>443</v>
      </c>
      <c r="Q64" s="7" t="s">
        <v>444</v>
      </c>
      <c r="R64" s="7" t="s">
        <v>445</v>
      </c>
      <c r="S64" s="7" t="s">
        <v>446</v>
      </c>
      <c r="T64" s="7" t="s">
        <v>447</v>
      </c>
      <c r="U64" s="7" t="s">
        <v>448</v>
      </c>
      <c r="V64" s="7" t="s">
        <v>449</v>
      </c>
      <c r="W64" s="7" t="s">
        <v>450</v>
      </c>
      <c r="X64" s="7" t="s">
        <v>451</v>
      </c>
      <c r="Y64" s="7" t="s">
        <v>452</v>
      </c>
      <c r="Z64" s="7" t="s">
        <v>453</v>
      </c>
      <c r="AA64" s="7" t="s">
        <v>454</v>
      </c>
      <c r="AB64" s="7" t="s">
        <v>455</v>
      </c>
      <c r="AC64" s="7" t="s">
        <v>456</v>
      </c>
      <c r="AD64" s="7" t="s">
        <v>457</v>
      </c>
      <c r="AE64" s="7" t="s">
        <v>458</v>
      </c>
      <c r="AF64" s="7" t="s">
        <v>459</v>
      </c>
      <c r="AG64" s="7" t="s">
        <v>460</v>
      </c>
      <c r="AH64" s="7" t="s">
        <v>461</v>
      </c>
      <c r="AI64" s="7" t="s">
        <v>462</v>
      </c>
      <c r="AJ64" s="7" t="s">
        <v>463</v>
      </c>
      <c r="AK64" s="7" t="s">
        <v>464</v>
      </c>
      <c r="AL64" s="7" t="s">
        <v>465</v>
      </c>
      <c r="AM64" s="7" t="s">
        <v>466</v>
      </c>
      <c r="AN64" s="7" t="s">
        <v>467</v>
      </c>
      <c r="AO64" s="7" t="s">
        <v>468</v>
      </c>
      <c r="AP64" s="7" t="s">
        <v>469</v>
      </c>
      <c r="AQ64" s="7" t="s">
        <v>470</v>
      </c>
      <c r="AR64" s="7" t="s">
        <v>471</v>
      </c>
      <c r="AS64" s="7" t="s">
        <v>472</v>
      </c>
      <c r="AT64" s="7" t="s">
        <v>473</v>
      </c>
      <c r="AU64" s="7" t="s">
        <v>474</v>
      </c>
      <c r="AV64" s="7" t="s">
        <v>475</v>
      </c>
      <c r="AW64" s="7" t="s">
        <v>476</v>
      </c>
      <c r="AX64" s="7" t="s">
        <v>477</v>
      </c>
      <c r="AY64" s="7" t="s">
        <v>478</v>
      </c>
      <c r="AZ64" s="7" t="s">
        <v>479</v>
      </c>
      <c r="BA64" s="7" t="s">
        <v>480</v>
      </c>
      <c r="BB64" s="7" t="s">
        <v>481</v>
      </c>
      <c r="BC64" s="7" t="s">
        <v>482</v>
      </c>
      <c r="BD64" s="7" t="s">
        <v>483</v>
      </c>
      <c r="BE64" s="7" t="s">
        <v>484</v>
      </c>
      <c r="BF64" s="7" t="s">
        <v>485</v>
      </c>
      <c r="BG64" s="7" t="s">
        <v>486</v>
      </c>
      <c r="BH64" s="7" t="s">
        <v>487</v>
      </c>
      <c r="BI64" s="7" t="s">
        <v>488</v>
      </c>
      <c r="BJ64" s="7" t="s">
        <v>489</v>
      </c>
      <c r="BK64" s="7" t="s">
        <v>490</v>
      </c>
      <c r="BL64" s="7" t="s">
        <v>491</v>
      </c>
      <c r="BM64" s="7" t="s">
        <v>492</v>
      </c>
      <c r="BN64" s="7" t="s">
        <v>493</v>
      </c>
      <c r="BO64" s="7" t="s">
        <v>494</v>
      </c>
      <c r="BP64" s="7" t="s">
        <v>495</v>
      </c>
      <c r="BQ64" s="7" t="s">
        <v>496</v>
      </c>
      <c r="BR64" s="7" t="s">
        <v>497</v>
      </c>
      <c r="BS64" s="7" t="s">
        <v>498</v>
      </c>
      <c r="BT64" s="7" t="s">
        <v>499</v>
      </c>
      <c r="BU64" s="7" t="s">
        <v>500</v>
      </c>
      <c r="BV64" s="7" t="s">
        <v>501</v>
      </c>
      <c r="BW64" s="7" t="s">
        <v>502</v>
      </c>
      <c r="BX64" s="7" t="s">
        <v>503</v>
      </c>
      <c r="BY64" s="7" t="s">
        <v>504</v>
      </c>
      <c r="BZ64" s="7" t="s">
        <v>505</v>
      </c>
      <c r="CA64" s="7" t="s">
        <v>506</v>
      </c>
      <c r="CB64" s="7" t="s">
        <v>507</v>
      </c>
      <c r="CC64" s="7" t="s">
        <v>508</v>
      </c>
      <c r="CD64" s="7" t="s">
        <v>509</v>
      </c>
      <c r="CE64" s="7" t="s">
        <v>510</v>
      </c>
      <c r="CF64" s="7" t="s">
        <v>511</v>
      </c>
      <c r="CG64" s="7" t="s">
        <v>512</v>
      </c>
      <c r="CH64" s="7" t="s">
        <v>513</v>
      </c>
      <c r="CI64" s="7" t="s">
        <v>514</v>
      </c>
      <c r="CJ64" s="7" t="s">
        <v>515</v>
      </c>
      <c r="CK64" s="7" t="s">
        <v>516</v>
      </c>
      <c r="CL64" s="7" t="s">
        <v>517</v>
      </c>
      <c r="CM64" s="7" t="s">
        <v>518</v>
      </c>
      <c r="CN64" s="7" t="s">
        <v>519</v>
      </c>
      <c r="CO64" s="7" t="s">
        <v>520</v>
      </c>
      <c r="CP64" s="7" t="s">
        <v>521</v>
      </c>
      <c r="CQ64" s="7" t="s">
        <v>522</v>
      </c>
      <c r="CR64" s="7" t="s">
        <v>523</v>
      </c>
      <c r="CS64" s="7" t="s">
        <v>524</v>
      </c>
      <c r="CT64" s="7" t="s">
        <v>525</v>
      </c>
      <c r="CU64" s="7" t="s">
        <v>526</v>
      </c>
      <c r="CV64" s="7" t="s">
        <v>527</v>
      </c>
      <c r="CW64" s="7" t="s">
        <v>528</v>
      </c>
      <c r="CX64" s="7" t="s">
        <v>529</v>
      </c>
      <c r="CY64" s="7" t="s">
        <v>530</v>
      </c>
      <c r="CZ64" s="7" t="s">
        <v>531</v>
      </c>
      <c r="DA64" s="7" t="s">
        <v>532</v>
      </c>
      <c r="DB64" s="7" t="s">
        <v>533</v>
      </c>
      <c r="DC64" s="7" t="s">
        <v>534</v>
      </c>
      <c r="DD64" s="7" t="s">
        <v>535</v>
      </c>
      <c r="DE64" s="7" t="s">
        <v>536</v>
      </c>
      <c r="DF64" s="7" t="s">
        <v>537</v>
      </c>
      <c r="DG64" s="7" t="s">
        <v>538</v>
      </c>
      <c r="DH64" s="7" t="s">
        <v>539</v>
      </c>
      <c r="DI64" s="7" t="s">
        <v>540</v>
      </c>
      <c r="DJ64" s="7" t="s">
        <v>541</v>
      </c>
      <c r="DK64" s="7" t="s">
        <v>542</v>
      </c>
      <c r="DL64" s="7" t="s">
        <v>543</v>
      </c>
      <c r="DM64" s="7" t="s">
        <v>544</v>
      </c>
      <c r="DN64" s="7" t="s">
        <v>545</v>
      </c>
      <c r="DO64" s="7" t="s">
        <v>546</v>
      </c>
      <c r="DP64" s="7" t="s">
        <v>547</v>
      </c>
      <c r="DQ64" s="7" t="s">
        <v>548</v>
      </c>
      <c r="DR64" s="7" t="s">
        <v>549</v>
      </c>
      <c r="DS64" s="7" t="s">
        <v>550</v>
      </c>
      <c r="DT64" s="7" t="s">
        <v>551</v>
      </c>
      <c r="DU64" s="7" t="s">
        <v>552</v>
      </c>
      <c r="DV64" s="7" t="s">
        <v>553</v>
      </c>
      <c r="DW64" s="7" t="s">
        <v>554</v>
      </c>
      <c r="DX64" s="7" t="s">
        <v>555</v>
      </c>
      <c r="DY64" s="7" t="s">
        <v>556</v>
      </c>
      <c r="DZ64" s="7" t="s">
        <v>557</v>
      </c>
      <c r="EA64" s="7" t="s">
        <v>558</v>
      </c>
      <c r="EB64" s="7" t="s">
        <v>559</v>
      </c>
      <c r="EC64" s="7" t="s">
        <v>560</v>
      </c>
      <c r="ED64" s="7" t="s">
        <v>561</v>
      </c>
      <c r="EE64" s="7" t="s">
        <v>562</v>
      </c>
      <c r="EF64" s="7" t="s">
        <v>563</v>
      </c>
      <c r="EG64" s="7" t="s">
        <v>564</v>
      </c>
      <c r="EH64" s="7" t="s">
        <v>565</v>
      </c>
      <c r="EI64" s="7" t="s">
        <v>566</v>
      </c>
      <c r="EJ64" s="7" t="s">
        <v>567</v>
      </c>
      <c r="EK64" s="7" t="s">
        <v>568</v>
      </c>
      <c r="EL64" s="7" t="s">
        <v>569</v>
      </c>
      <c r="EM64" s="7" t="s">
        <v>570</v>
      </c>
      <c r="EN64" s="7" t="s">
        <v>571</v>
      </c>
      <c r="EO64" s="7" t="s">
        <v>572</v>
      </c>
      <c r="EP64" s="7" t="s">
        <v>573</v>
      </c>
      <c r="EQ64" s="7" t="s">
        <v>574</v>
      </c>
      <c r="ER64" s="7" t="s">
        <v>575</v>
      </c>
      <c r="ES64" s="7" t="s">
        <v>576</v>
      </c>
      <c r="ET64" s="7" t="s">
        <v>577</v>
      </c>
      <c r="EU64" s="7" t="s">
        <v>578</v>
      </c>
      <c r="EV64" s="7" t="s">
        <v>579</v>
      </c>
      <c r="EW64" s="7" t="s">
        <v>580</v>
      </c>
      <c r="EX64" s="7" t="s">
        <v>581</v>
      </c>
      <c r="EY64" s="7" t="s">
        <v>582</v>
      </c>
      <c r="EZ64" s="7" t="s">
        <v>583</v>
      </c>
      <c r="FA64" s="7" t="s">
        <v>584</v>
      </c>
      <c r="FB64" s="7" t="s">
        <v>585</v>
      </c>
      <c r="FC64" s="7" t="s">
        <v>586</v>
      </c>
      <c r="FD64" s="7" t="s">
        <v>587</v>
      </c>
      <c r="FE64" s="7" t="s">
        <v>588</v>
      </c>
      <c r="FF64" s="7" t="s">
        <v>589</v>
      </c>
      <c r="FG64" s="7" t="s">
        <v>590</v>
      </c>
      <c r="FH64" s="7" t="s">
        <v>591</v>
      </c>
      <c r="FI64" s="7" t="s">
        <v>592</v>
      </c>
      <c r="FJ64" s="7" t="s">
        <v>593</v>
      </c>
      <c r="FK64" s="7" t="s">
        <v>594</v>
      </c>
      <c r="FL64" s="7" t="s">
        <v>595</v>
      </c>
      <c r="FM64" s="7" t="s">
        <v>596</v>
      </c>
      <c r="FN64" s="7" t="s">
        <v>597</v>
      </c>
      <c r="FO64" s="7" t="s">
        <v>598</v>
      </c>
      <c r="FP64" s="7" t="s">
        <v>599</v>
      </c>
      <c r="FQ64" s="7" t="s">
        <v>600</v>
      </c>
      <c r="FR64" s="7" t="s">
        <v>601</v>
      </c>
      <c r="FS64" s="7" t="s">
        <v>602</v>
      </c>
      <c r="FT64" s="7" t="s">
        <v>603</v>
      </c>
      <c r="FU64" s="7" t="s">
        <v>604</v>
      </c>
      <c r="FV64" s="7" t="s">
        <v>605</v>
      </c>
      <c r="FW64" s="7" t="s">
        <v>606</v>
      </c>
      <c r="FX64" s="7" t="s">
        <v>607</v>
      </c>
      <c r="FY64" s="7" t="s">
        <v>608</v>
      </c>
      <c r="FZ64" s="7" t="s">
        <v>609</v>
      </c>
      <c r="GA64" s="7" t="s">
        <v>610</v>
      </c>
      <c r="GB64" s="7" t="s">
        <v>611</v>
      </c>
      <c r="GC64" s="7" t="s">
        <v>612</v>
      </c>
      <c r="GD64" s="7" t="s">
        <v>613</v>
      </c>
      <c r="GE64" s="7" t="s">
        <v>614</v>
      </c>
      <c r="GF64" s="7" t="s">
        <v>615</v>
      </c>
      <c r="GG64" s="7" t="s">
        <v>616</v>
      </c>
      <c r="GH64" s="7" t="s">
        <v>617</v>
      </c>
      <c r="GI64" s="7" t="s">
        <v>618</v>
      </c>
      <c r="GJ64" s="7" t="s">
        <v>619</v>
      </c>
      <c r="GK64" s="7" t="s">
        <v>620</v>
      </c>
      <c r="GL64" s="7" t="s">
        <v>621</v>
      </c>
      <c r="GM64" s="7" t="s">
        <v>622</v>
      </c>
      <c r="GN64" s="7" t="s">
        <v>623</v>
      </c>
      <c r="GO64" s="7" t="s">
        <v>624</v>
      </c>
      <c r="GP64" s="7" t="s">
        <v>625</v>
      </c>
      <c r="GQ64" s="7" t="s">
        <v>626</v>
      </c>
      <c r="GR64" s="7" t="s">
        <v>627</v>
      </c>
      <c r="GS64" s="7" t="s">
        <v>628</v>
      </c>
      <c r="GT64" s="7" t="s">
        <v>629</v>
      </c>
      <c r="GU64" s="7" t="s">
        <v>630</v>
      </c>
      <c r="GV64" s="7" t="s">
        <v>631</v>
      </c>
      <c r="GW64" s="7" t="s">
        <v>632</v>
      </c>
      <c r="GX64" s="7" t="s">
        <v>633</v>
      </c>
      <c r="GY64" s="7" t="s">
        <v>634</v>
      </c>
      <c r="GZ64" s="7" t="s">
        <v>635</v>
      </c>
      <c r="HA64" s="7" t="s">
        <v>636</v>
      </c>
      <c r="HB64" s="7" t="s">
        <v>637</v>
      </c>
      <c r="HC64" s="7" t="s">
        <v>638</v>
      </c>
      <c r="HD64" s="7" t="s">
        <v>639</v>
      </c>
      <c r="HE64" s="7" t="s">
        <v>640</v>
      </c>
      <c r="HF64" s="7" t="s">
        <v>641</v>
      </c>
      <c r="HG64" s="7" t="s">
        <v>642</v>
      </c>
      <c r="HH64" s="7" t="s">
        <v>643</v>
      </c>
      <c r="HI64" s="7" t="s">
        <v>644</v>
      </c>
      <c r="HJ64" s="7" t="s">
        <v>645</v>
      </c>
      <c r="HK64" s="7" t="s">
        <v>646</v>
      </c>
      <c r="HL64" s="7" t="s">
        <v>647</v>
      </c>
      <c r="HM64" s="7" t="s">
        <v>648</v>
      </c>
      <c r="HN64" s="7" t="s">
        <v>649</v>
      </c>
      <c r="HO64" s="7" t="s">
        <v>650</v>
      </c>
      <c r="HP64" s="7" t="s">
        <v>651</v>
      </c>
      <c r="HQ64" s="7" t="s">
        <v>652</v>
      </c>
      <c r="HR64" s="7" t="s">
        <v>653</v>
      </c>
      <c r="HS64" s="7" t="s">
        <v>654</v>
      </c>
      <c r="HT64" s="7" t="s">
        <v>655</v>
      </c>
      <c r="HU64" s="7" t="s">
        <v>656</v>
      </c>
      <c r="HV64" s="7" t="s">
        <v>657</v>
      </c>
      <c r="HW64" s="7" t="s">
        <v>658</v>
      </c>
      <c r="HX64" s="7" t="s">
        <v>659</v>
      </c>
      <c r="HY64" s="7" t="s">
        <v>660</v>
      </c>
      <c r="HZ64" s="7" t="s">
        <v>661</v>
      </c>
      <c r="IA64" s="7" t="s">
        <v>662</v>
      </c>
      <c r="IB64" s="7" t="s">
        <v>663</v>
      </c>
      <c r="IC64" s="7" t="s">
        <v>664</v>
      </c>
      <c r="ID64" s="7" t="s">
        <v>665</v>
      </c>
      <c r="IE64" s="7" t="s">
        <v>666</v>
      </c>
      <c r="IF64" s="7" t="s">
        <v>667</v>
      </c>
      <c r="IG64" s="7" t="s">
        <v>668</v>
      </c>
      <c r="IH64" s="7" t="s">
        <v>669</v>
      </c>
      <c r="II64" s="7" t="s">
        <v>670</v>
      </c>
      <c r="IJ64" s="7" t="s">
        <v>671</v>
      </c>
      <c r="IK64" s="7" t="s">
        <v>672</v>
      </c>
      <c r="IL64" s="7" t="s">
        <v>673</v>
      </c>
      <c r="IM64" s="7" t="s">
        <v>674</v>
      </c>
      <c r="IN64" s="7" t="s">
        <v>675</v>
      </c>
      <c r="IO64" s="7" t="s">
        <v>676</v>
      </c>
      <c r="IP64" s="7" t="s">
        <v>677</v>
      </c>
      <c r="IQ64" s="7" t="s">
        <v>678</v>
      </c>
      <c r="IR64" s="7" t="s">
        <v>679</v>
      </c>
      <c r="IS64" s="7" t="s">
        <v>680</v>
      </c>
      <c r="IT64" s="7" t="s">
        <v>681</v>
      </c>
      <c r="IU64" s="7" t="s">
        <v>682</v>
      </c>
      <c r="IV64" s="7" t="s">
        <v>683</v>
      </c>
      <c r="IW64" s="7" t="s">
        <v>684</v>
      </c>
      <c r="IX64" s="7" t="s">
        <v>685</v>
      </c>
      <c r="IY64" s="7" t="s">
        <v>686</v>
      </c>
      <c r="IZ64" s="7" t="s">
        <v>687</v>
      </c>
      <c r="JA64" s="7" t="s">
        <v>688</v>
      </c>
      <c r="JB64" s="7" t="s">
        <v>689</v>
      </c>
      <c r="JC64" s="7" t="s">
        <v>690</v>
      </c>
      <c r="JD64" s="7" t="s">
        <v>691</v>
      </c>
      <c r="JE64" s="7" t="s">
        <v>692</v>
      </c>
      <c r="JF64" s="7" t="s">
        <v>693</v>
      </c>
      <c r="JG64" s="7" t="s">
        <v>694</v>
      </c>
      <c r="JH64" s="7" t="s">
        <v>695</v>
      </c>
      <c r="JI64" s="7" t="s">
        <v>696</v>
      </c>
      <c r="JJ64" s="7" t="s">
        <v>697</v>
      </c>
      <c r="JK64" s="7" t="s">
        <v>698</v>
      </c>
      <c r="JL64" s="7" t="s">
        <v>699</v>
      </c>
      <c r="JM64" s="7" t="s">
        <v>700</v>
      </c>
      <c r="JN64" s="7" t="s">
        <v>701</v>
      </c>
      <c r="JO64" s="7" t="s">
        <v>702</v>
      </c>
      <c r="JP64" s="7" t="s">
        <v>703</v>
      </c>
      <c r="JQ64" s="7" t="s">
        <v>704</v>
      </c>
      <c r="JR64" s="7" t="s">
        <v>705</v>
      </c>
      <c r="JS64" s="7" t="s">
        <v>706</v>
      </c>
      <c r="JT64" s="7" t="s">
        <v>707</v>
      </c>
      <c r="JU64" s="7" t="s">
        <v>708</v>
      </c>
      <c r="JV64" s="7" t="s">
        <v>709</v>
      </c>
      <c r="JW64" s="7" t="s">
        <v>710</v>
      </c>
      <c r="JX64" s="7" t="s">
        <v>711</v>
      </c>
      <c r="JY64" s="7" t="s">
        <v>712</v>
      </c>
      <c r="JZ64" s="7" t="s">
        <v>713</v>
      </c>
      <c r="KA64" s="7" t="s">
        <v>714</v>
      </c>
      <c r="KB64" s="7" t="s">
        <v>715</v>
      </c>
      <c r="KC64" s="7" t="s">
        <v>716</v>
      </c>
      <c r="KD64" s="7" t="s">
        <v>717</v>
      </c>
      <c r="KE64" s="7" t="s">
        <v>718</v>
      </c>
      <c r="KF64" s="7" t="s">
        <v>719</v>
      </c>
      <c r="KG64" s="7" t="s">
        <v>720</v>
      </c>
      <c r="KH64" s="7" t="s">
        <v>721</v>
      </c>
      <c r="KI64" s="7" t="s">
        <v>722</v>
      </c>
      <c r="KJ64" s="7" t="s">
        <v>723</v>
      </c>
      <c r="KK64" s="7" t="s">
        <v>724</v>
      </c>
      <c r="KL64" s="7" t="s">
        <v>725</v>
      </c>
      <c r="KM64" s="7" t="s">
        <v>726</v>
      </c>
      <c r="KN64" s="7" t="s">
        <v>727</v>
      </c>
      <c r="KO64" s="7" t="s">
        <v>728</v>
      </c>
      <c r="KP64" s="7" t="s">
        <v>729</v>
      </c>
      <c r="KQ64" s="7" t="s">
        <v>730</v>
      </c>
      <c r="KR64" s="7" t="s">
        <v>731</v>
      </c>
      <c r="KS64" s="7" t="s">
        <v>732</v>
      </c>
      <c r="KT64" s="7" t="s">
        <v>733</v>
      </c>
      <c r="KU64" s="7" t="s">
        <v>734</v>
      </c>
      <c r="KV64" s="7" t="s">
        <v>735</v>
      </c>
      <c r="KW64" s="7" t="s">
        <v>736</v>
      </c>
      <c r="KX64" s="7" t="s">
        <v>737</v>
      </c>
      <c r="KY64" s="7" t="s">
        <v>738</v>
      </c>
      <c r="KZ64" s="7" t="s">
        <v>739</v>
      </c>
      <c r="LA64" s="7" t="s">
        <v>740</v>
      </c>
      <c r="LB64" s="7" t="s">
        <v>741</v>
      </c>
      <c r="LC64" s="7" t="s">
        <v>742</v>
      </c>
      <c r="LD64" s="7" t="s">
        <v>743</v>
      </c>
      <c r="LE64" s="7" t="s">
        <v>744</v>
      </c>
      <c r="LF64" s="7" t="s">
        <v>745</v>
      </c>
      <c r="LG64" s="7" t="s">
        <v>746</v>
      </c>
      <c r="LH64" s="7" t="s">
        <v>747</v>
      </c>
      <c r="LI64" s="7" t="s">
        <v>748</v>
      </c>
      <c r="LJ64" s="7" t="s">
        <v>749</v>
      </c>
      <c r="LK64" s="7" t="s">
        <v>750</v>
      </c>
      <c r="LL64" s="7" t="s">
        <v>751</v>
      </c>
      <c r="LM64" s="7" t="s">
        <v>752</v>
      </c>
      <c r="LN64" s="7" t="s">
        <v>753</v>
      </c>
      <c r="LO64" s="7" t="s">
        <v>754</v>
      </c>
      <c r="LP64" s="7" t="s">
        <v>755</v>
      </c>
      <c r="LQ64" s="7" t="s">
        <v>756</v>
      </c>
      <c r="LR64" s="7" t="s">
        <v>757</v>
      </c>
      <c r="LS64" s="7" t="s">
        <v>758</v>
      </c>
      <c r="LT64" s="7" t="s">
        <v>759</v>
      </c>
      <c r="LU64" s="7" t="s">
        <v>760</v>
      </c>
      <c r="LV64" s="7" t="s">
        <v>761</v>
      </c>
      <c r="LW64" s="7" t="s">
        <v>762</v>
      </c>
      <c r="LX64" s="7" t="s">
        <v>763</v>
      </c>
      <c r="LY64" s="7" t="s">
        <v>764</v>
      </c>
      <c r="LZ64" s="7" t="s">
        <v>765</v>
      </c>
      <c r="MA64" s="7" t="s">
        <v>766</v>
      </c>
      <c r="MB64" s="7" t="s">
        <v>767</v>
      </c>
      <c r="MC64" s="7" t="s">
        <v>768</v>
      </c>
      <c r="MD64" s="7" t="s">
        <v>769</v>
      </c>
      <c r="ME64" s="7" t="s">
        <v>770</v>
      </c>
      <c r="MF64" s="7" t="s">
        <v>771</v>
      </c>
      <c r="MG64" s="7" t="s">
        <v>772</v>
      </c>
      <c r="MH64" s="7" t="s">
        <v>773</v>
      </c>
      <c r="MI64" s="7" t="s">
        <v>774</v>
      </c>
      <c r="MJ64" s="7" t="s">
        <v>775</v>
      </c>
      <c r="MK64" s="7" t="s">
        <v>776</v>
      </c>
      <c r="ML64" s="7" t="s">
        <v>777</v>
      </c>
      <c r="MM64" s="7" t="s">
        <v>778</v>
      </c>
      <c r="MN64" s="7" t="s">
        <v>779</v>
      </c>
      <c r="MO64" s="7" t="s">
        <v>780</v>
      </c>
      <c r="MP64" s="7" t="s">
        <v>781</v>
      </c>
      <c r="MQ64" s="7" t="s">
        <v>782</v>
      </c>
      <c r="MR64" s="7" t="s">
        <v>783</v>
      </c>
      <c r="MS64" s="7" t="s">
        <v>784</v>
      </c>
      <c r="MT64" s="7" t="s">
        <v>785</v>
      </c>
      <c r="MU64" s="7" t="s">
        <v>786</v>
      </c>
      <c r="MV64" s="7" t="s">
        <v>787</v>
      </c>
      <c r="MW64" s="7" t="s">
        <v>788</v>
      </c>
      <c r="MX64" s="7" t="s">
        <v>789</v>
      </c>
      <c r="MY64" s="7" t="s">
        <v>790</v>
      </c>
      <c r="MZ64" s="7" t="s">
        <v>791</v>
      </c>
      <c r="NA64" s="7" t="s">
        <v>792</v>
      </c>
      <c r="NB64" s="7" t="s">
        <v>793</v>
      </c>
      <c r="NC64" s="7" t="s">
        <v>794</v>
      </c>
      <c r="ND64" s="7" t="s">
        <v>795</v>
      </c>
      <c r="NE64" s="7" t="s">
        <v>796</v>
      </c>
      <c r="NF64" s="7" t="s">
        <v>797</v>
      </c>
      <c r="NG64" s="7" t="s">
        <v>798</v>
      </c>
      <c r="NH64" s="7" t="s">
        <v>799</v>
      </c>
      <c r="NI64" s="7" t="s">
        <v>800</v>
      </c>
      <c r="NJ64" s="7" t="s">
        <v>801</v>
      </c>
      <c r="NK64" s="7" t="s">
        <v>802</v>
      </c>
      <c r="NL64" s="7" t="s">
        <v>803</v>
      </c>
      <c r="NM64" s="7" t="s">
        <v>804</v>
      </c>
      <c r="NN64" s="7" t="s">
        <v>805</v>
      </c>
      <c r="NO64" s="7" t="s">
        <v>806</v>
      </c>
      <c r="NP64" s="7" t="s">
        <v>807</v>
      </c>
      <c r="NQ64" s="7" t="s">
        <v>808</v>
      </c>
      <c r="NR64" s="7" t="s">
        <v>809</v>
      </c>
      <c r="NS64" s="7" t="s">
        <v>810</v>
      </c>
      <c r="NT64" s="7" t="s">
        <v>811</v>
      </c>
      <c r="NU64" s="7" t="s">
        <v>812</v>
      </c>
      <c r="NV64" s="7" t="s">
        <v>813</v>
      </c>
      <c r="NW64" s="7" t="s">
        <v>814</v>
      </c>
      <c r="NX64" s="7" t="s">
        <v>815</v>
      </c>
      <c r="NY64" s="7" t="s">
        <v>816</v>
      </c>
      <c r="NZ64" s="7" t="s">
        <v>817</v>
      </c>
      <c r="OA64" s="7" t="s">
        <v>818</v>
      </c>
      <c r="OB64" s="7" t="s">
        <v>819</v>
      </c>
      <c r="OC64" s="7" t="s">
        <v>820</v>
      </c>
      <c r="OD64" s="7" t="s">
        <v>821</v>
      </c>
      <c r="OE64" s="7" t="s">
        <v>822</v>
      </c>
      <c r="OF64" s="7" t="s">
        <v>823</v>
      </c>
      <c r="OG64" s="7" t="s">
        <v>824</v>
      </c>
      <c r="OH64" s="7" t="s">
        <v>825</v>
      </c>
      <c r="OI64" s="7" t="s">
        <v>826</v>
      </c>
      <c r="OJ64" s="7" t="s">
        <v>827</v>
      </c>
      <c r="OK64" s="7" t="s">
        <v>828</v>
      </c>
      <c r="OL64" s="7" t="s">
        <v>829</v>
      </c>
      <c r="OM64" s="7" t="s">
        <v>830</v>
      </c>
      <c r="ON64" s="7" t="s">
        <v>831</v>
      </c>
      <c r="OO64" s="7" t="s">
        <v>832</v>
      </c>
      <c r="OP64" s="7" t="s">
        <v>833</v>
      </c>
      <c r="OQ64" s="7" t="s">
        <v>834</v>
      </c>
      <c r="OR64" s="7" t="s">
        <v>835</v>
      </c>
      <c r="OS64" s="7" t="s">
        <v>836</v>
      </c>
      <c r="OT64" s="7" t="s">
        <v>837</v>
      </c>
      <c r="OU64" s="7" t="s">
        <v>838</v>
      </c>
      <c r="OV64" s="7" t="s">
        <v>839</v>
      </c>
      <c r="OW64" s="7" t="s">
        <v>840</v>
      </c>
      <c r="OX64" s="7" t="s">
        <v>841</v>
      </c>
      <c r="OY64" s="7" t="s">
        <v>842</v>
      </c>
      <c r="OZ64" s="7" t="s">
        <v>843</v>
      </c>
      <c r="PA64" s="7" t="s">
        <v>844</v>
      </c>
      <c r="PB64" s="7" t="s">
        <v>845</v>
      </c>
      <c r="PK64" s="124" t="s">
        <v>1223</v>
      </c>
      <c r="PN64" s="124" t="s">
        <v>1223</v>
      </c>
    </row>
    <row r="65" spans="1:430" ht="17.25">
      <c r="A65" s="6" t="s">
        <v>203</v>
      </c>
      <c r="B65" s="6" t="s">
        <v>203</v>
      </c>
      <c r="C65" s="6" t="s">
        <v>203</v>
      </c>
      <c r="D65" s="6" t="s">
        <v>203</v>
      </c>
      <c r="E65" s="6" t="s">
        <v>203</v>
      </c>
      <c r="F65" s="6" t="s">
        <v>203</v>
      </c>
      <c r="G65" s="6" t="s">
        <v>203</v>
      </c>
      <c r="H65" s="6" t="s">
        <v>203</v>
      </c>
      <c r="I65" s="6" t="s">
        <v>203</v>
      </c>
      <c r="J65" s="6" t="s">
        <v>203</v>
      </c>
      <c r="K65" s="6" t="s">
        <v>203</v>
      </c>
      <c r="L65" s="6" t="s">
        <v>203</v>
      </c>
      <c r="M65" s="6" t="s">
        <v>203</v>
      </c>
      <c r="N65" s="6" t="s">
        <v>203</v>
      </c>
      <c r="O65" s="6" t="s">
        <v>203</v>
      </c>
      <c r="P65" s="6" t="s">
        <v>203</v>
      </c>
      <c r="Q65" s="6" t="s">
        <v>203</v>
      </c>
      <c r="R65" s="6" t="s">
        <v>203</v>
      </c>
      <c r="S65" s="6" t="s">
        <v>203</v>
      </c>
      <c r="T65" s="6" t="s">
        <v>203</v>
      </c>
      <c r="U65" s="6" t="s">
        <v>203</v>
      </c>
      <c r="V65" s="6" t="s">
        <v>203</v>
      </c>
      <c r="W65" s="6" t="s">
        <v>203</v>
      </c>
      <c r="X65" s="6" t="s">
        <v>203</v>
      </c>
      <c r="Y65" s="6" t="s">
        <v>203</v>
      </c>
      <c r="Z65" s="6" t="s">
        <v>203</v>
      </c>
      <c r="AA65" s="6" t="s">
        <v>203</v>
      </c>
      <c r="AB65" s="6" t="s">
        <v>203</v>
      </c>
      <c r="AC65" s="6" t="s">
        <v>203</v>
      </c>
      <c r="AD65" s="6" t="s">
        <v>203</v>
      </c>
      <c r="AE65" s="6" t="s">
        <v>203</v>
      </c>
      <c r="AF65" s="6" t="s">
        <v>203</v>
      </c>
      <c r="AG65" s="6" t="s">
        <v>203</v>
      </c>
      <c r="AH65" s="6" t="s">
        <v>203</v>
      </c>
      <c r="AI65" s="6" t="s">
        <v>203</v>
      </c>
      <c r="AJ65" s="6" t="s">
        <v>203</v>
      </c>
      <c r="AK65" s="6" t="s">
        <v>203</v>
      </c>
      <c r="AL65" s="6" t="s">
        <v>203</v>
      </c>
      <c r="AM65" s="6" t="s">
        <v>203</v>
      </c>
      <c r="AN65" s="6" t="s">
        <v>203</v>
      </c>
      <c r="AO65" s="6" t="s">
        <v>203</v>
      </c>
      <c r="AP65" s="6" t="s">
        <v>203</v>
      </c>
      <c r="AQ65" s="6" t="s">
        <v>203</v>
      </c>
      <c r="AR65" s="6" t="s">
        <v>203</v>
      </c>
      <c r="AS65" s="6" t="s">
        <v>203</v>
      </c>
      <c r="AT65" s="6" t="s">
        <v>203</v>
      </c>
      <c r="AU65" s="6" t="s">
        <v>203</v>
      </c>
      <c r="AV65" s="6" t="s">
        <v>203</v>
      </c>
      <c r="AW65" s="6" t="s">
        <v>203</v>
      </c>
      <c r="AX65" s="6" t="s">
        <v>203</v>
      </c>
      <c r="AY65" s="6" t="s">
        <v>203</v>
      </c>
      <c r="AZ65" s="6" t="s">
        <v>203</v>
      </c>
      <c r="BA65" s="6" t="s">
        <v>203</v>
      </c>
      <c r="BB65" s="6" t="s">
        <v>203</v>
      </c>
      <c r="BC65" s="6" t="s">
        <v>203</v>
      </c>
      <c r="BD65" s="6" t="s">
        <v>203</v>
      </c>
      <c r="BE65" s="6" t="s">
        <v>203</v>
      </c>
      <c r="BF65" s="6" t="s">
        <v>203</v>
      </c>
      <c r="BG65" s="6" t="s">
        <v>203</v>
      </c>
      <c r="BH65" s="6" t="s">
        <v>203</v>
      </c>
      <c r="BI65" s="6" t="s">
        <v>203</v>
      </c>
      <c r="BJ65" s="6" t="s">
        <v>203</v>
      </c>
      <c r="BK65" s="6" t="s">
        <v>203</v>
      </c>
      <c r="BL65" s="6" t="s">
        <v>203</v>
      </c>
      <c r="BM65" s="6" t="s">
        <v>203</v>
      </c>
      <c r="BN65" s="6" t="s">
        <v>203</v>
      </c>
      <c r="BO65" s="6" t="s">
        <v>203</v>
      </c>
      <c r="BP65" s="6" t="s">
        <v>203</v>
      </c>
      <c r="BQ65" s="6" t="s">
        <v>203</v>
      </c>
      <c r="BR65" s="6" t="s">
        <v>203</v>
      </c>
      <c r="BS65" s="6" t="s">
        <v>203</v>
      </c>
      <c r="BT65" s="6" t="s">
        <v>203</v>
      </c>
      <c r="BU65" s="6" t="s">
        <v>203</v>
      </c>
      <c r="BV65" s="6" t="s">
        <v>203</v>
      </c>
      <c r="BW65" s="6" t="s">
        <v>203</v>
      </c>
      <c r="BX65" s="6" t="s">
        <v>203</v>
      </c>
      <c r="BY65" s="6" t="s">
        <v>203</v>
      </c>
      <c r="BZ65" s="6" t="s">
        <v>203</v>
      </c>
      <c r="CA65" s="6" t="s">
        <v>203</v>
      </c>
      <c r="CB65" s="6" t="s">
        <v>203</v>
      </c>
      <c r="CC65" s="6" t="s">
        <v>203</v>
      </c>
      <c r="CD65" s="6" t="s">
        <v>203</v>
      </c>
      <c r="CE65" s="6" t="s">
        <v>203</v>
      </c>
      <c r="CF65" s="6" t="s">
        <v>203</v>
      </c>
      <c r="CG65" s="6" t="s">
        <v>203</v>
      </c>
      <c r="CH65" s="6" t="s">
        <v>203</v>
      </c>
      <c r="CI65" s="6" t="s">
        <v>203</v>
      </c>
      <c r="CJ65" s="6" t="s">
        <v>203</v>
      </c>
      <c r="CK65" s="6" t="s">
        <v>203</v>
      </c>
      <c r="CL65" s="6" t="s">
        <v>203</v>
      </c>
      <c r="CM65" s="6" t="s">
        <v>203</v>
      </c>
      <c r="CN65" s="6" t="s">
        <v>203</v>
      </c>
      <c r="CO65" s="6" t="s">
        <v>203</v>
      </c>
      <c r="CP65" s="6" t="s">
        <v>203</v>
      </c>
      <c r="CQ65" s="6" t="s">
        <v>203</v>
      </c>
      <c r="CR65" s="6" t="s">
        <v>203</v>
      </c>
      <c r="CS65" s="6" t="s">
        <v>203</v>
      </c>
      <c r="CT65" s="6" t="s">
        <v>203</v>
      </c>
      <c r="CU65" s="6" t="s">
        <v>203</v>
      </c>
      <c r="CV65" s="6" t="s">
        <v>203</v>
      </c>
      <c r="CW65" s="6" t="s">
        <v>203</v>
      </c>
      <c r="CX65" s="6" t="s">
        <v>203</v>
      </c>
      <c r="CY65" s="6" t="s">
        <v>203</v>
      </c>
      <c r="CZ65" s="6" t="s">
        <v>203</v>
      </c>
      <c r="DA65" s="6" t="s">
        <v>203</v>
      </c>
      <c r="DB65" s="6" t="s">
        <v>203</v>
      </c>
      <c r="DC65" s="6" t="s">
        <v>203</v>
      </c>
      <c r="DD65" s="6" t="s">
        <v>203</v>
      </c>
      <c r="DE65" s="6" t="s">
        <v>203</v>
      </c>
      <c r="DF65" s="6" t="s">
        <v>203</v>
      </c>
      <c r="DG65" s="6" t="s">
        <v>203</v>
      </c>
      <c r="DH65" s="6" t="s">
        <v>203</v>
      </c>
      <c r="DI65" s="6" t="s">
        <v>203</v>
      </c>
      <c r="DJ65" s="6" t="s">
        <v>203</v>
      </c>
      <c r="DK65" s="6" t="s">
        <v>203</v>
      </c>
      <c r="DL65" s="6" t="s">
        <v>203</v>
      </c>
      <c r="DM65" s="6" t="s">
        <v>203</v>
      </c>
      <c r="DN65" s="6" t="s">
        <v>203</v>
      </c>
      <c r="DO65" s="6" t="s">
        <v>203</v>
      </c>
      <c r="DP65" s="6" t="s">
        <v>203</v>
      </c>
      <c r="DQ65" s="6" t="s">
        <v>203</v>
      </c>
      <c r="DR65" s="6" t="s">
        <v>203</v>
      </c>
      <c r="DS65" s="6" t="s">
        <v>203</v>
      </c>
      <c r="DT65" s="6" t="s">
        <v>203</v>
      </c>
      <c r="DU65" s="6" t="s">
        <v>203</v>
      </c>
      <c r="DV65" s="6" t="s">
        <v>203</v>
      </c>
      <c r="DW65" s="6" t="s">
        <v>203</v>
      </c>
      <c r="DX65" s="6" t="s">
        <v>203</v>
      </c>
      <c r="DY65" s="6" t="s">
        <v>203</v>
      </c>
      <c r="DZ65" s="6" t="s">
        <v>203</v>
      </c>
      <c r="EA65" s="6" t="s">
        <v>203</v>
      </c>
      <c r="EB65" s="6" t="s">
        <v>203</v>
      </c>
      <c r="EC65" s="6" t="s">
        <v>203</v>
      </c>
      <c r="ED65" s="6" t="s">
        <v>203</v>
      </c>
      <c r="EE65" s="6" t="s">
        <v>203</v>
      </c>
      <c r="EF65" s="6" t="s">
        <v>203</v>
      </c>
      <c r="EG65" s="6" t="s">
        <v>203</v>
      </c>
      <c r="EH65" s="6" t="s">
        <v>203</v>
      </c>
      <c r="EI65" s="6" t="s">
        <v>203</v>
      </c>
      <c r="EJ65" s="6" t="s">
        <v>203</v>
      </c>
      <c r="EK65" s="6" t="s">
        <v>203</v>
      </c>
      <c r="EL65" s="6" t="s">
        <v>203</v>
      </c>
      <c r="EM65" s="6" t="s">
        <v>203</v>
      </c>
      <c r="EN65" s="6" t="s">
        <v>203</v>
      </c>
      <c r="EO65" s="6" t="s">
        <v>203</v>
      </c>
      <c r="EP65" s="6" t="s">
        <v>203</v>
      </c>
      <c r="EQ65" s="6" t="s">
        <v>203</v>
      </c>
      <c r="ER65" s="6" t="s">
        <v>203</v>
      </c>
      <c r="ES65" s="6" t="s">
        <v>203</v>
      </c>
      <c r="ET65" s="6" t="s">
        <v>203</v>
      </c>
      <c r="EU65" s="6" t="s">
        <v>203</v>
      </c>
      <c r="EV65" s="6" t="s">
        <v>203</v>
      </c>
      <c r="EW65" s="6" t="s">
        <v>203</v>
      </c>
      <c r="EX65" s="6" t="s">
        <v>203</v>
      </c>
      <c r="EY65" s="6" t="s">
        <v>203</v>
      </c>
      <c r="EZ65" s="6" t="s">
        <v>203</v>
      </c>
      <c r="FA65" s="6" t="s">
        <v>203</v>
      </c>
      <c r="FB65" s="6" t="s">
        <v>203</v>
      </c>
      <c r="FC65" s="6" t="s">
        <v>203</v>
      </c>
      <c r="FD65" s="6" t="s">
        <v>203</v>
      </c>
      <c r="FE65" s="6" t="s">
        <v>203</v>
      </c>
      <c r="FF65" s="6" t="s">
        <v>203</v>
      </c>
      <c r="FG65" s="6" t="s">
        <v>203</v>
      </c>
      <c r="FH65" s="6" t="s">
        <v>203</v>
      </c>
      <c r="FI65" s="6" t="s">
        <v>203</v>
      </c>
      <c r="FJ65" s="6" t="s">
        <v>203</v>
      </c>
      <c r="FK65" s="6" t="s">
        <v>203</v>
      </c>
      <c r="FL65" s="6" t="s">
        <v>203</v>
      </c>
      <c r="FM65" s="6" t="s">
        <v>203</v>
      </c>
      <c r="FN65" s="6" t="s">
        <v>203</v>
      </c>
      <c r="FO65" s="6" t="s">
        <v>203</v>
      </c>
      <c r="FP65" s="6" t="s">
        <v>203</v>
      </c>
      <c r="FQ65" s="6" t="s">
        <v>203</v>
      </c>
      <c r="FR65" s="6" t="s">
        <v>203</v>
      </c>
      <c r="FS65" s="6" t="s">
        <v>203</v>
      </c>
      <c r="FT65" s="6" t="s">
        <v>203</v>
      </c>
      <c r="FU65" s="6" t="s">
        <v>203</v>
      </c>
      <c r="FV65" s="6" t="s">
        <v>203</v>
      </c>
      <c r="FW65" s="6" t="s">
        <v>203</v>
      </c>
      <c r="FX65" s="6" t="s">
        <v>203</v>
      </c>
      <c r="FY65" s="6" t="s">
        <v>203</v>
      </c>
      <c r="FZ65" s="6" t="s">
        <v>203</v>
      </c>
      <c r="GA65" s="6" t="s">
        <v>203</v>
      </c>
      <c r="GB65" s="6" t="s">
        <v>203</v>
      </c>
      <c r="GC65" s="6" t="s">
        <v>203</v>
      </c>
      <c r="GD65" s="6" t="s">
        <v>203</v>
      </c>
      <c r="GE65" s="6" t="s">
        <v>203</v>
      </c>
      <c r="GF65" s="6" t="s">
        <v>203</v>
      </c>
      <c r="GG65" s="6" t="s">
        <v>203</v>
      </c>
      <c r="GH65" s="6" t="s">
        <v>203</v>
      </c>
      <c r="GI65" s="6" t="s">
        <v>203</v>
      </c>
      <c r="GJ65" s="6" t="s">
        <v>203</v>
      </c>
      <c r="GK65" s="6" t="s">
        <v>203</v>
      </c>
      <c r="GL65" s="6" t="s">
        <v>203</v>
      </c>
      <c r="GM65" s="6" t="s">
        <v>203</v>
      </c>
      <c r="GN65" s="6" t="s">
        <v>203</v>
      </c>
      <c r="GO65" s="6" t="s">
        <v>203</v>
      </c>
      <c r="GP65" s="6" t="s">
        <v>203</v>
      </c>
      <c r="GQ65" s="6" t="s">
        <v>203</v>
      </c>
      <c r="GR65" s="6" t="s">
        <v>203</v>
      </c>
      <c r="GS65" s="6" t="s">
        <v>203</v>
      </c>
      <c r="GT65" s="6" t="s">
        <v>203</v>
      </c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3"/>
      <c r="PB65" s="43"/>
      <c r="PJ65" s="132"/>
      <c r="PK65" s="140" t="s">
        <v>1237</v>
      </c>
      <c r="PM65" s="135"/>
      <c r="PN65" s="136" t="s">
        <v>1237</v>
      </c>
    </row>
    <row r="66" spans="1:430" s="16" customFormat="1">
      <c r="A66" s="12" t="s">
        <v>459</v>
      </c>
      <c r="B66" s="13" t="s">
        <v>32</v>
      </c>
      <c r="C66" s="40">
        <f>C36/$PD36*$PD66</f>
        <v>0</v>
      </c>
      <c r="D66" s="40">
        <f t="shared" ref="D66:P66" si="170">D36/$PD36*$PD66</f>
        <v>0</v>
      </c>
      <c r="E66" s="40">
        <f t="shared" si="170"/>
        <v>0</v>
      </c>
      <c r="F66" s="40">
        <f t="shared" si="170"/>
        <v>0</v>
      </c>
      <c r="G66" s="40">
        <f t="shared" si="170"/>
        <v>0</v>
      </c>
      <c r="H66" s="40">
        <f t="shared" si="170"/>
        <v>0</v>
      </c>
      <c r="I66" s="40">
        <f t="shared" si="170"/>
        <v>0</v>
      </c>
      <c r="J66" s="40">
        <f t="shared" si="170"/>
        <v>0</v>
      </c>
      <c r="K66" s="40">
        <f t="shared" si="170"/>
        <v>0</v>
      </c>
      <c r="L66" s="40">
        <f t="shared" si="170"/>
        <v>0</v>
      </c>
      <c r="M66" s="40">
        <f t="shared" si="170"/>
        <v>0</v>
      </c>
      <c r="N66" s="40">
        <f t="shared" si="170"/>
        <v>0</v>
      </c>
      <c r="O66" s="40">
        <f t="shared" si="170"/>
        <v>0</v>
      </c>
      <c r="P66" s="40">
        <f t="shared" si="170"/>
        <v>0</v>
      </c>
      <c r="Q66" s="40">
        <f>Q36/$PD36*$PD66</f>
        <v>0</v>
      </c>
      <c r="R66" s="40">
        <f t="shared" ref="R66:AC66" si="171">R36/$PD36*$PD66</f>
        <v>0</v>
      </c>
      <c r="S66" s="40">
        <f t="shared" si="171"/>
        <v>0</v>
      </c>
      <c r="T66" s="40">
        <f t="shared" si="171"/>
        <v>0</v>
      </c>
      <c r="U66" s="40">
        <f t="shared" si="171"/>
        <v>0</v>
      </c>
      <c r="V66" s="40">
        <f t="shared" si="171"/>
        <v>0</v>
      </c>
      <c r="W66" s="40">
        <f t="shared" si="171"/>
        <v>0</v>
      </c>
      <c r="X66" s="40">
        <f t="shared" si="171"/>
        <v>0</v>
      </c>
      <c r="Y66" s="40">
        <f t="shared" si="171"/>
        <v>0</v>
      </c>
      <c r="Z66" s="40">
        <f t="shared" si="171"/>
        <v>0</v>
      </c>
      <c r="AA66" s="40">
        <f t="shared" si="171"/>
        <v>0</v>
      </c>
      <c r="AB66" s="40">
        <f t="shared" si="171"/>
        <v>0</v>
      </c>
      <c r="AC66" s="40">
        <f t="shared" si="171"/>
        <v>0</v>
      </c>
      <c r="AD66" s="40">
        <f>AD36/$PD36*$PD66</f>
        <v>0</v>
      </c>
      <c r="AE66" s="40">
        <f t="shared" ref="AD66:AS81" si="172">AE36/$PD36*$PD66</f>
        <v>0</v>
      </c>
      <c r="AF66" s="40">
        <f t="shared" si="172"/>
        <v>0</v>
      </c>
      <c r="AG66" s="40">
        <f t="shared" si="172"/>
        <v>0</v>
      </c>
      <c r="AH66" s="40">
        <f t="shared" si="172"/>
        <v>0</v>
      </c>
      <c r="AI66" s="40">
        <f t="shared" si="172"/>
        <v>0</v>
      </c>
      <c r="AJ66" s="40">
        <f t="shared" si="172"/>
        <v>0</v>
      </c>
      <c r="AK66" s="40">
        <f t="shared" si="172"/>
        <v>0</v>
      </c>
      <c r="AL66" s="40">
        <f t="shared" si="172"/>
        <v>0</v>
      </c>
      <c r="AM66" s="40">
        <f t="shared" si="172"/>
        <v>0</v>
      </c>
      <c r="AN66" s="40">
        <f>AN36/$PD36*$PD66</f>
        <v>0</v>
      </c>
      <c r="AO66" s="40">
        <f t="shared" ref="AO66:AR66" si="173">AO36/$PD36*$PD66</f>
        <v>0</v>
      </c>
      <c r="AP66" s="40">
        <f t="shared" si="173"/>
        <v>0</v>
      </c>
      <c r="AQ66" s="40">
        <f t="shared" si="173"/>
        <v>0</v>
      </c>
      <c r="AR66" s="40">
        <f t="shared" si="173"/>
        <v>0</v>
      </c>
      <c r="AS66" s="40">
        <f>AS36/$PD36*$PD66</f>
        <v>0</v>
      </c>
      <c r="AT66" s="40">
        <f t="shared" ref="AS66:BH81" si="174">AT36/$PD36*$PD66</f>
        <v>0</v>
      </c>
      <c r="AU66" s="40">
        <f t="shared" si="174"/>
        <v>0</v>
      </c>
      <c r="AV66" s="40">
        <f t="shared" si="174"/>
        <v>0</v>
      </c>
      <c r="AW66" s="40">
        <f t="shared" si="174"/>
        <v>0</v>
      </c>
      <c r="AX66" s="40">
        <f t="shared" si="174"/>
        <v>0</v>
      </c>
      <c r="AY66" s="40">
        <f t="shared" si="174"/>
        <v>0</v>
      </c>
      <c r="AZ66" s="40">
        <f t="shared" si="174"/>
        <v>0</v>
      </c>
      <c r="BA66" s="40">
        <f t="shared" si="174"/>
        <v>0</v>
      </c>
      <c r="BB66" s="40">
        <f t="shared" si="174"/>
        <v>0</v>
      </c>
      <c r="BC66" s="40">
        <f t="shared" si="174"/>
        <v>0</v>
      </c>
      <c r="BD66" s="40">
        <f t="shared" si="174"/>
        <v>0</v>
      </c>
      <c r="BE66" s="40">
        <f t="shared" si="174"/>
        <v>0</v>
      </c>
      <c r="BF66" s="40">
        <f>BF36/$PD36*$PD66</f>
        <v>0</v>
      </c>
      <c r="BG66" s="40">
        <f t="shared" ref="BF66:BU81" si="175">BG36/$PD36*$PD66</f>
        <v>0</v>
      </c>
      <c r="BH66" s="40">
        <f t="shared" si="175"/>
        <v>0</v>
      </c>
      <c r="BI66" s="40">
        <f t="shared" si="175"/>
        <v>0</v>
      </c>
      <c r="BJ66" s="40">
        <f t="shared" si="175"/>
        <v>0</v>
      </c>
      <c r="BK66" s="40">
        <f t="shared" si="175"/>
        <v>0</v>
      </c>
      <c r="BL66" s="40">
        <f t="shared" si="175"/>
        <v>0</v>
      </c>
      <c r="BM66" s="40">
        <f t="shared" si="175"/>
        <v>0</v>
      </c>
      <c r="BN66" s="40">
        <f t="shared" si="175"/>
        <v>0</v>
      </c>
      <c r="BO66" s="40">
        <f t="shared" si="175"/>
        <v>0</v>
      </c>
      <c r="BP66" s="40">
        <f t="shared" si="175"/>
        <v>0</v>
      </c>
      <c r="BQ66" s="40">
        <f>BQ36/$PD36*$PD66</f>
        <v>0</v>
      </c>
      <c r="BR66" s="40">
        <f t="shared" ref="BQ66:CF81" si="176">BR36/$PD36*$PD66</f>
        <v>0</v>
      </c>
      <c r="BS66" s="40">
        <f t="shared" si="176"/>
        <v>0</v>
      </c>
      <c r="BT66" s="40">
        <f t="shared" si="176"/>
        <v>0</v>
      </c>
      <c r="BU66" s="40">
        <f t="shared" si="176"/>
        <v>0</v>
      </c>
      <c r="BV66" s="40">
        <f t="shared" si="176"/>
        <v>0</v>
      </c>
      <c r="BW66" s="40">
        <f t="shared" si="176"/>
        <v>0</v>
      </c>
      <c r="BX66" s="40">
        <f t="shared" si="176"/>
        <v>0</v>
      </c>
      <c r="BY66" s="40">
        <f t="shared" si="176"/>
        <v>0</v>
      </c>
      <c r="BZ66" s="40">
        <f t="shared" si="176"/>
        <v>0</v>
      </c>
      <c r="CA66" s="40">
        <f t="shared" si="176"/>
        <v>0</v>
      </c>
      <c r="CB66" s="40">
        <f t="shared" si="176"/>
        <v>0</v>
      </c>
      <c r="CC66" s="40">
        <f t="shared" si="176"/>
        <v>0</v>
      </c>
      <c r="CD66" s="40">
        <f>CD36/$PD36*$PD66</f>
        <v>0</v>
      </c>
      <c r="CE66" s="40">
        <f t="shared" ref="CD66:CS81" si="177">CE36/$PD36*$PD66</f>
        <v>0</v>
      </c>
      <c r="CF66" s="40">
        <f t="shared" si="177"/>
        <v>0</v>
      </c>
      <c r="CG66" s="40">
        <f t="shared" si="177"/>
        <v>0</v>
      </c>
      <c r="CH66" s="40">
        <f t="shared" si="177"/>
        <v>0</v>
      </c>
      <c r="CI66" s="40">
        <f t="shared" si="177"/>
        <v>0</v>
      </c>
      <c r="CJ66" s="40">
        <f t="shared" si="177"/>
        <v>0</v>
      </c>
      <c r="CK66" s="40">
        <f t="shared" si="177"/>
        <v>0</v>
      </c>
      <c r="CL66" s="40">
        <f t="shared" si="177"/>
        <v>0</v>
      </c>
      <c r="CM66" s="40">
        <f t="shared" si="177"/>
        <v>0</v>
      </c>
      <c r="CN66" s="40">
        <f t="shared" si="177"/>
        <v>0</v>
      </c>
      <c r="CO66" s="40">
        <f t="shared" si="177"/>
        <v>0</v>
      </c>
      <c r="CP66" s="40">
        <f t="shared" si="177"/>
        <v>0</v>
      </c>
      <c r="CQ66" s="40">
        <f t="shared" si="177"/>
        <v>0</v>
      </c>
      <c r="CR66" s="40">
        <f>CR36/$PD36*$PD66</f>
        <v>0</v>
      </c>
      <c r="CS66" s="40">
        <f t="shared" ref="CS66:DH81" si="178">CS36/$PD36*$PD66</f>
        <v>0</v>
      </c>
      <c r="CT66" s="40">
        <f t="shared" si="178"/>
        <v>0</v>
      </c>
      <c r="CU66" s="40">
        <f t="shared" si="178"/>
        <v>0</v>
      </c>
      <c r="CV66" s="40">
        <f t="shared" si="178"/>
        <v>0</v>
      </c>
      <c r="CW66" s="40">
        <f t="shared" si="178"/>
        <v>0</v>
      </c>
      <c r="CX66" s="40">
        <f t="shared" si="178"/>
        <v>0</v>
      </c>
      <c r="CY66" s="40">
        <f t="shared" si="178"/>
        <v>0</v>
      </c>
      <c r="CZ66" s="40">
        <f t="shared" si="178"/>
        <v>0</v>
      </c>
      <c r="DA66" s="40">
        <f t="shared" si="178"/>
        <v>0</v>
      </c>
      <c r="DB66" s="40">
        <f t="shared" si="178"/>
        <v>0</v>
      </c>
      <c r="DC66" s="40">
        <f t="shared" si="178"/>
        <v>0</v>
      </c>
      <c r="DD66" s="40">
        <f t="shared" si="178"/>
        <v>0</v>
      </c>
      <c r="DE66" s="40">
        <f t="shared" si="178"/>
        <v>0</v>
      </c>
      <c r="DF66" s="40">
        <f>DF36/$PD36*$PD66</f>
        <v>0</v>
      </c>
      <c r="DG66" s="40">
        <f t="shared" ref="DG66:DI66" si="179">DG36/$PD36*$PD66</f>
        <v>0</v>
      </c>
      <c r="DH66" s="40">
        <f t="shared" si="179"/>
        <v>0</v>
      </c>
      <c r="DI66" s="40">
        <f t="shared" si="179"/>
        <v>0</v>
      </c>
      <c r="DJ66" s="40">
        <f>DJ36/$PD36*$PD66</f>
        <v>0</v>
      </c>
      <c r="DK66" s="40">
        <f t="shared" ref="DK66:DW66" si="180">DK36/$PD36*$PD66</f>
        <v>0</v>
      </c>
      <c r="DL66" s="40">
        <f t="shared" si="180"/>
        <v>0</v>
      </c>
      <c r="DM66" s="40">
        <f t="shared" si="180"/>
        <v>0</v>
      </c>
      <c r="DN66" s="40">
        <f t="shared" si="180"/>
        <v>0</v>
      </c>
      <c r="DO66" s="40">
        <f t="shared" si="180"/>
        <v>0</v>
      </c>
      <c r="DP66" s="40">
        <f t="shared" si="180"/>
        <v>0</v>
      </c>
      <c r="DQ66" s="40">
        <f t="shared" si="180"/>
        <v>0</v>
      </c>
      <c r="DR66" s="40">
        <f t="shared" si="180"/>
        <v>0</v>
      </c>
      <c r="DS66" s="40">
        <f t="shared" si="180"/>
        <v>0</v>
      </c>
      <c r="DT66" s="40">
        <f t="shared" si="180"/>
        <v>0</v>
      </c>
      <c r="DU66" s="40">
        <f t="shared" si="180"/>
        <v>0</v>
      </c>
      <c r="DV66" s="40">
        <f t="shared" si="180"/>
        <v>0</v>
      </c>
      <c r="DW66" s="40">
        <f t="shared" si="180"/>
        <v>0</v>
      </c>
      <c r="DX66" s="40">
        <f>DX36/$PD36*$PD66</f>
        <v>0</v>
      </c>
      <c r="DY66" s="40">
        <f t="shared" ref="DY66:EB81" si="181">DY36/$PD36*$PD66</f>
        <v>0</v>
      </c>
      <c r="DZ66" s="40">
        <f t="shared" si="181"/>
        <v>0</v>
      </c>
      <c r="EA66" s="40">
        <f t="shared" si="181"/>
        <v>0</v>
      </c>
      <c r="EB66" s="40">
        <f t="shared" si="181"/>
        <v>0</v>
      </c>
      <c r="EC66" s="17">
        <f>'[1]2009 에너지사용량(순발열량기준)'!$C$44</f>
        <v>928.12400000000002</v>
      </c>
      <c r="ED66" s="40">
        <f t="shared" ref="ED66:EG66" si="182">ED36/$PD36*$PD66</f>
        <v>0</v>
      </c>
      <c r="EE66" s="40">
        <f t="shared" si="182"/>
        <v>0</v>
      </c>
      <c r="EF66" s="40">
        <f t="shared" si="182"/>
        <v>0</v>
      </c>
      <c r="EG66" s="40">
        <f t="shared" si="182"/>
        <v>0</v>
      </c>
      <c r="EH66" s="40">
        <f t="shared" ref="EH66:EM66" si="183">EH36/$PD36*$PD66</f>
        <v>0</v>
      </c>
      <c r="EI66" s="40">
        <f t="shared" si="183"/>
        <v>0</v>
      </c>
      <c r="EJ66" s="40">
        <f t="shared" si="183"/>
        <v>0</v>
      </c>
      <c r="EK66" s="40">
        <f t="shared" si="183"/>
        <v>0</v>
      </c>
      <c r="EL66" s="40">
        <f t="shared" ref="EL66" si="184">EL36/$PD36*$PD66</f>
        <v>0</v>
      </c>
      <c r="EM66" s="40">
        <f t="shared" si="183"/>
        <v>0</v>
      </c>
      <c r="EN66" s="40">
        <f t="shared" ref="EN66:GY66" si="185">EN36/$PD36*$PD66</f>
        <v>0</v>
      </c>
      <c r="EO66" s="40">
        <f t="shared" si="185"/>
        <v>0</v>
      </c>
      <c r="EP66" s="40">
        <f t="shared" si="185"/>
        <v>0</v>
      </c>
      <c r="EQ66" s="40">
        <f t="shared" si="185"/>
        <v>0</v>
      </c>
      <c r="ER66" s="40">
        <f t="shared" si="185"/>
        <v>0</v>
      </c>
      <c r="ES66" s="40">
        <f t="shared" si="185"/>
        <v>41.222474993290099</v>
      </c>
      <c r="ET66" s="40">
        <f t="shared" si="185"/>
        <v>0</v>
      </c>
      <c r="EU66" s="40">
        <f t="shared" si="185"/>
        <v>0</v>
      </c>
      <c r="EV66" s="40">
        <f t="shared" si="185"/>
        <v>0</v>
      </c>
      <c r="EW66" s="40">
        <f t="shared" si="185"/>
        <v>0</v>
      </c>
      <c r="EX66" s="40">
        <f t="shared" si="185"/>
        <v>0</v>
      </c>
      <c r="EY66" s="40">
        <f t="shared" si="185"/>
        <v>0</v>
      </c>
      <c r="EZ66" s="40">
        <f t="shared" si="185"/>
        <v>0</v>
      </c>
      <c r="FA66" s="40">
        <f t="shared" si="185"/>
        <v>0</v>
      </c>
      <c r="FB66" s="40">
        <f t="shared" si="185"/>
        <v>0</v>
      </c>
      <c r="FC66" s="40">
        <f t="shared" si="185"/>
        <v>0</v>
      </c>
      <c r="FD66" s="40">
        <f t="shared" si="185"/>
        <v>0</v>
      </c>
      <c r="FE66" s="40">
        <f t="shared" si="185"/>
        <v>0</v>
      </c>
      <c r="FF66" s="40">
        <f t="shared" si="185"/>
        <v>0</v>
      </c>
      <c r="FG66" s="40">
        <f t="shared" si="185"/>
        <v>0</v>
      </c>
      <c r="FH66" s="40">
        <f t="shared" si="185"/>
        <v>0</v>
      </c>
      <c r="FI66" s="40">
        <f t="shared" si="185"/>
        <v>0</v>
      </c>
      <c r="FJ66" s="40">
        <f t="shared" si="185"/>
        <v>0</v>
      </c>
      <c r="FK66" s="40">
        <f t="shared" si="185"/>
        <v>0</v>
      </c>
      <c r="FL66" s="40">
        <f t="shared" si="185"/>
        <v>0</v>
      </c>
      <c r="FM66" s="40">
        <f t="shared" si="185"/>
        <v>0</v>
      </c>
      <c r="FN66" s="40">
        <f t="shared" si="185"/>
        <v>0</v>
      </c>
      <c r="FO66" s="40">
        <f t="shared" si="185"/>
        <v>0</v>
      </c>
      <c r="FP66" s="40">
        <f t="shared" si="185"/>
        <v>0</v>
      </c>
      <c r="FQ66" s="40">
        <f t="shared" si="185"/>
        <v>0</v>
      </c>
      <c r="FR66" s="40">
        <f t="shared" si="185"/>
        <v>0</v>
      </c>
      <c r="FS66" s="40">
        <f t="shared" si="185"/>
        <v>0</v>
      </c>
      <c r="FT66" s="40">
        <f t="shared" si="185"/>
        <v>0</v>
      </c>
      <c r="FU66" s="40">
        <f t="shared" si="185"/>
        <v>0</v>
      </c>
      <c r="FV66" s="40">
        <f t="shared" si="185"/>
        <v>0</v>
      </c>
      <c r="FW66" s="40">
        <f t="shared" si="185"/>
        <v>0</v>
      </c>
      <c r="FX66" s="40">
        <f t="shared" si="185"/>
        <v>0</v>
      </c>
      <c r="FY66" s="40">
        <f t="shared" si="185"/>
        <v>0</v>
      </c>
      <c r="FZ66" s="40">
        <f t="shared" si="185"/>
        <v>0</v>
      </c>
      <c r="GA66" s="40">
        <f t="shared" si="185"/>
        <v>0</v>
      </c>
      <c r="GB66" s="40">
        <f t="shared" si="185"/>
        <v>169.11207221555952</v>
      </c>
      <c r="GC66" s="40">
        <f t="shared" si="185"/>
        <v>0</v>
      </c>
      <c r="GD66" s="40">
        <f t="shared" si="185"/>
        <v>0</v>
      </c>
      <c r="GE66" s="40">
        <f t="shared" si="185"/>
        <v>0</v>
      </c>
      <c r="GF66" s="40">
        <f t="shared" si="185"/>
        <v>0</v>
      </c>
      <c r="GG66" s="40">
        <f t="shared" si="185"/>
        <v>0</v>
      </c>
      <c r="GH66" s="40">
        <f t="shared" si="185"/>
        <v>5858.9887925637277</v>
      </c>
      <c r="GI66" s="40">
        <f t="shared" si="185"/>
        <v>0</v>
      </c>
      <c r="GJ66" s="40">
        <f t="shared" si="185"/>
        <v>6.6921430042026087</v>
      </c>
      <c r="GK66" s="40">
        <f t="shared" si="185"/>
        <v>0</v>
      </c>
      <c r="GL66" s="40">
        <f t="shared" si="185"/>
        <v>0</v>
      </c>
      <c r="GM66" s="40">
        <f t="shared" si="185"/>
        <v>0</v>
      </c>
      <c r="GN66" s="40">
        <f t="shared" si="185"/>
        <v>0</v>
      </c>
      <c r="GO66" s="40">
        <f t="shared" si="185"/>
        <v>0</v>
      </c>
      <c r="GP66" s="40">
        <f t="shared" si="185"/>
        <v>0</v>
      </c>
      <c r="GQ66" s="40">
        <f t="shared" si="185"/>
        <v>11.526530221749603</v>
      </c>
      <c r="GR66" s="40">
        <f t="shared" si="185"/>
        <v>0</v>
      </c>
      <c r="GS66" s="40">
        <f t="shared" si="185"/>
        <v>0</v>
      </c>
      <c r="GT66" s="40">
        <f t="shared" si="185"/>
        <v>0</v>
      </c>
      <c r="GU66" s="40">
        <f t="shared" si="185"/>
        <v>2.2025665197848752</v>
      </c>
      <c r="GV66" s="40">
        <f t="shared" si="185"/>
        <v>0</v>
      </c>
      <c r="GW66" s="40">
        <f t="shared" si="185"/>
        <v>117.27787098637295</v>
      </c>
      <c r="GX66" s="40">
        <f t="shared" si="185"/>
        <v>0</v>
      </c>
      <c r="GY66" s="40">
        <f t="shared" si="185"/>
        <v>0</v>
      </c>
      <c r="GZ66" s="40">
        <f t="shared" ref="GZ66:JK66" si="186">GZ36/$PD36*$PD66</f>
        <v>0</v>
      </c>
      <c r="HA66" s="40">
        <f t="shared" si="186"/>
        <v>0</v>
      </c>
      <c r="HB66" s="40">
        <f t="shared" si="186"/>
        <v>0</v>
      </c>
      <c r="HC66" s="40">
        <f t="shared" si="186"/>
        <v>0</v>
      </c>
      <c r="HD66" s="40">
        <f t="shared" si="186"/>
        <v>0</v>
      </c>
      <c r="HE66" s="40">
        <f t="shared" si="186"/>
        <v>0</v>
      </c>
      <c r="HF66" s="40">
        <f t="shared" si="186"/>
        <v>0</v>
      </c>
      <c r="HG66" s="40">
        <f t="shared" si="186"/>
        <v>0</v>
      </c>
      <c r="HH66" s="40">
        <f t="shared" si="186"/>
        <v>0</v>
      </c>
      <c r="HI66" s="40">
        <f t="shared" si="186"/>
        <v>0</v>
      </c>
      <c r="HJ66" s="40">
        <f t="shared" si="186"/>
        <v>0</v>
      </c>
      <c r="HK66" s="40">
        <f t="shared" si="186"/>
        <v>0</v>
      </c>
      <c r="HL66" s="40">
        <f t="shared" si="186"/>
        <v>0</v>
      </c>
      <c r="HM66" s="40">
        <f t="shared" si="186"/>
        <v>0</v>
      </c>
      <c r="HN66" s="40">
        <f t="shared" si="186"/>
        <v>0</v>
      </c>
      <c r="HO66" s="40">
        <f t="shared" si="186"/>
        <v>0</v>
      </c>
      <c r="HP66" s="40">
        <f t="shared" si="186"/>
        <v>0</v>
      </c>
      <c r="HQ66" s="40">
        <f t="shared" si="186"/>
        <v>0</v>
      </c>
      <c r="HR66" s="40">
        <f t="shared" si="186"/>
        <v>0</v>
      </c>
      <c r="HS66" s="40">
        <f t="shared" si="186"/>
        <v>0</v>
      </c>
      <c r="HT66" s="40">
        <f t="shared" si="186"/>
        <v>0</v>
      </c>
      <c r="HU66" s="40">
        <f t="shared" si="186"/>
        <v>0</v>
      </c>
      <c r="HV66" s="40">
        <f t="shared" si="186"/>
        <v>0</v>
      </c>
      <c r="HW66" s="40">
        <f t="shared" si="186"/>
        <v>0</v>
      </c>
      <c r="HX66" s="40">
        <f t="shared" si="186"/>
        <v>0</v>
      </c>
      <c r="HY66" s="40">
        <f t="shared" si="186"/>
        <v>0</v>
      </c>
      <c r="HZ66" s="40">
        <f t="shared" si="186"/>
        <v>0</v>
      </c>
      <c r="IA66" s="40">
        <f t="shared" si="186"/>
        <v>0</v>
      </c>
      <c r="IB66" s="40">
        <f t="shared" si="186"/>
        <v>0</v>
      </c>
      <c r="IC66" s="40">
        <f t="shared" si="186"/>
        <v>0</v>
      </c>
      <c r="ID66" s="40">
        <f t="shared" si="186"/>
        <v>0</v>
      </c>
      <c r="IE66" s="40">
        <f t="shared" si="186"/>
        <v>0</v>
      </c>
      <c r="IF66" s="40">
        <f t="shared" si="186"/>
        <v>0</v>
      </c>
      <c r="IG66" s="40">
        <f t="shared" si="186"/>
        <v>0</v>
      </c>
      <c r="IH66" s="40">
        <f t="shared" si="186"/>
        <v>0</v>
      </c>
      <c r="II66" s="40">
        <f t="shared" si="186"/>
        <v>0</v>
      </c>
      <c r="IJ66" s="40">
        <f t="shared" si="186"/>
        <v>0</v>
      </c>
      <c r="IK66" s="40">
        <f t="shared" si="186"/>
        <v>0</v>
      </c>
      <c r="IL66" s="40">
        <f t="shared" si="186"/>
        <v>0</v>
      </c>
      <c r="IM66" s="40">
        <f t="shared" si="186"/>
        <v>0</v>
      </c>
      <c r="IN66" s="40">
        <f t="shared" si="186"/>
        <v>0</v>
      </c>
      <c r="IO66" s="40">
        <f t="shared" si="186"/>
        <v>0</v>
      </c>
      <c r="IP66" s="40">
        <f t="shared" si="186"/>
        <v>0</v>
      </c>
      <c r="IQ66" s="40">
        <f t="shared" si="186"/>
        <v>0</v>
      </c>
      <c r="IR66" s="40">
        <f t="shared" si="186"/>
        <v>0</v>
      </c>
      <c r="IS66" s="40">
        <f t="shared" si="186"/>
        <v>0</v>
      </c>
      <c r="IT66" s="40">
        <f t="shared" si="186"/>
        <v>0</v>
      </c>
      <c r="IU66" s="40">
        <f t="shared" si="186"/>
        <v>0</v>
      </c>
      <c r="IV66" s="40">
        <f t="shared" si="186"/>
        <v>0</v>
      </c>
      <c r="IW66" s="40">
        <f t="shared" si="186"/>
        <v>0</v>
      </c>
      <c r="IX66" s="40">
        <f t="shared" si="186"/>
        <v>0</v>
      </c>
      <c r="IY66" s="40">
        <f t="shared" si="186"/>
        <v>0</v>
      </c>
      <c r="IZ66" s="40">
        <f t="shared" si="186"/>
        <v>0</v>
      </c>
      <c r="JA66" s="40">
        <f t="shared" si="186"/>
        <v>0</v>
      </c>
      <c r="JB66" s="40">
        <f t="shared" si="186"/>
        <v>0</v>
      </c>
      <c r="JC66" s="40">
        <f t="shared" si="186"/>
        <v>0</v>
      </c>
      <c r="JD66" s="40">
        <f t="shared" si="186"/>
        <v>0</v>
      </c>
      <c r="JE66" s="40">
        <f t="shared" si="186"/>
        <v>0</v>
      </c>
      <c r="JF66" s="40">
        <f t="shared" si="186"/>
        <v>0</v>
      </c>
      <c r="JG66" s="40">
        <f t="shared" si="186"/>
        <v>0</v>
      </c>
      <c r="JH66" s="40">
        <f t="shared" si="186"/>
        <v>0</v>
      </c>
      <c r="JI66" s="40">
        <f t="shared" si="186"/>
        <v>0</v>
      </c>
      <c r="JJ66" s="40">
        <f t="shared" si="186"/>
        <v>0</v>
      </c>
      <c r="JK66" s="40">
        <f t="shared" si="186"/>
        <v>0</v>
      </c>
      <c r="JL66" s="40">
        <f t="shared" ref="JL66:KN66" si="187">JL36/$PD36*$PD66</f>
        <v>0</v>
      </c>
      <c r="JM66" s="40">
        <f t="shared" si="187"/>
        <v>0</v>
      </c>
      <c r="JN66" s="40">
        <f t="shared" si="187"/>
        <v>0</v>
      </c>
      <c r="JO66" s="40">
        <f t="shared" si="187"/>
        <v>0</v>
      </c>
      <c r="JP66" s="40">
        <f t="shared" si="187"/>
        <v>0</v>
      </c>
      <c r="JQ66" s="40">
        <f t="shared" si="187"/>
        <v>0</v>
      </c>
      <c r="JR66" s="40">
        <f t="shared" si="187"/>
        <v>0</v>
      </c>
      <c r="JS66" s="40">
        <f t="shared" si="187"/>
        <v>0</v>
      </c>
      <c r="JT66" s="40">
        <f t="shared" si="187"/>
        <v>0</v>
      </c>
      <c r="JU66" s="40">
        <f t="shared" si="187"/>
        <v>0</v>
      </c>
      <c r="JV66" s="40">
        <f t="shared" si="187"/>
        <v>0</v>
      </c>
      <c r="JW66" s="40">
        <f t="shared" si="187"/>
        <v>0</v>
      </c>
      <c r="JX66" s="40">
        <f t="shared" si="187"/>
        <v>0</v>
      </c>
      <c r="JY66" s="40">
        <f t="shared" si="187"/>
        <v>0</v>
      </c>
      <c r="JZ66" s="40">
        <f t="shared" si="187"/>
        <v>0</v>
      </c>
      <c r="KA66" s="40">
        <f t="shared" si="187"/>
        <v>0</v>
      </c>
      <c r="KB66" s="40">
        <f t="shared" si="187"/>
        <v>0</v>
      </c>
      <c r="KC66" s="40">
        <f t="shared" si="187"/>
        <v>0</v>
      </c>
      <c r="KD66" s="40">
        <f t="shared" si="187"/>
        <v>0</v>
      </c>
      <c r="KE66" s="40">
        <f t="shared" si="187"/>
        <v>0</v>
      </c>
      <c r="KF66" s="40">
        <f t="shared" si="187"/>
        <v>0</v>
      </c>
      <c r="KG66" s="39">
        <f t="shared" si="187"/>
        <v>0</v>
      </c>
      <c r="KH66" s="39">
        <f t="shared" si="187"/>
        <v>0</v>
      </c>
      <c r="KI66" s="39">
        <f t="shared" si="187"/>
        <v>0</v>
      </c>
      <c r="KJ66" s="39">
        <f t="shared" si="187"/>
        <v>0</v>
      </c>
      <c r="KK66" s="39">
        <f t="shared" si="187"/>
        <v>0</v>
      </c>
      <c r="KL66" s="39">
        <f t="shared" si="187"/>
        <v>0</v>
      </c>
      <c r="KM66" s="39">
        <f t="shared" si="187"/>
        <v>0</v>
      </c>
      <c r="KN66" s="39">
        <f t="shared" si="187"/>
        <v>0</v>
      </c>
      <c r="KO66" s="18">
        <f>-IF('[1]2009 에너지사용량(순발열량기준)'!$C$18&lt;=0,'[1]2009 에너지사용량(순발열량기준)'!$C$18,0)</f>
        <v>625.048</v>
      </c>
      <c r="KP66" s="40">
        <f t="shared" ref="KP66:LE86" si="188">KP36/$PD36*$PD66</f>
        <v>0</v>
      </c>
      <c r="KQ66" s="40">
        <f t="shared" si="188"/>
        <v>0</v>
      </c>
      <c r="KR66" s="40">
        <f t="shared" si="188"/>
        <v>0</v>
      </c>
      <c r="KS66" s="40">
        <f t="shared" ref="KS66:KT66" si="189">KS36/$PD36*$PD66</f>
        <v>0</v>
      </c>
      <c r="KT66" s="40">
        <f t="shared" si="189"/>
        <v>0</v>
      </c>
      <c r="KU66" s="40">
        <f t="shared" ref="KU66:NF66" si="190">KU36/$PD36*$PD66</f>
        <v>0</v>
      </c>
      <c r="KV66" s="40">
        <f t="shared" si="190"/>
        <v>0</v>
      </c>
      <c r="KW66" s="40">
        <f t="shared" si="190"/>
        <v>0</v>
      </c>
      <c r="KX66" s="40">
        <f t="shared" si="190"/>
        <v>0</v>
      </c>
      <c r="KY66" s="40">
        <f t="shared" si="190"/>
        <v>0</v>
      </c>
      <c r="KZ66" s="40">
        <f t="shared" si="190"/>
        <v>0</v>
      </c>
      <c r="LA66" s="40">
        <f t="shared" si="190"/>
        <v>0</v>
      </c>
      <c r="LB66" s="40">
        <f t="shared" si="190"/>
        <v>0</v>
      </c>
      <c r="LC66" s="40">
        <f t="shared" si="190"/>
        <v>0</v>
      </c>
      <c r="LD66" s="40">
        <f t="shared" si="190"/>
        <v>0</v>
      </c>
      <c r="LE66" s="40">
        <f t="shared" si="190"/>
        <v>0</v>
      </c>
      <c r="LF66" s="40">
        <f t="shared" si="190"/>
        <v>0</v>
      </c>
      <c r="LG66" s="40">
        <f t="shared" si="190"/>
        <v>0</v>
      </c>
      <c r="LH66" s="40">
        <f t="shared" si="190"/>
        <v>0</v>
      </c>
      <c r="LI66" s="40">
        <f t="shared" si="190"/>
        <v>0</v>
      </c>
      <c r="LJ66" s="40">
        <f t="shared" si="190"/>
        <v>0</v>
      </c>
      <c r="LK66" s="40">
        <f t="shared" si="190"/>
        <v>0</v>
      </c>
      <c r="LL66" s="40">
        <f t="shared" si="190"/>
        <v>0</v>
      </c>
      <c r="LM66" s="40">
        <f t="shared" si="190"/>
        <v>0</v>
      </c>
      <c r="LN66" s="40">
        <f t="shared" si="190"/>
        <v>0</v>
      </c>
      <c r="LO66" s="40">
        <f t="shared" si="190"/>
        <v>0</v>
      </c>
      <c r="LP66" s="40">
        <f t="shared" si="190"/>
        <v>0</v>
      </c>
      <c r="LQ66" s="40">
        <f t="shared" si="190"/>
        <v>0</v>
      </c>
      <c r="LR66" s="40">
        <f t="shared" si="190"/>
        <v>0</v>
      </c>
      <c r="LS66" s="40">
        <f t="shared" si="190"/>
        <v>0</v>
      </c>
      <c r="LT66" s="40">
        <f t="shared" si="190"/>
        <v>0</v>
      </c>
      <c r="LU66" s="40">
        <f t="shared" si="190"/>
        <v>0</v>
      </c>
      <c r="LV66" s="40">
        <f t="shared" si="190"/>
        <v>0</v>
      </c>
      <c r="LW66" s="40">
        <f t="shared" si="190"/>
        <v>0</v>
      </c>
      <c r="LX66" s="40">
        <f t="shared" si="190"/>
        <v>0</v>
      </c>
      <c r="LY66" s="40">
        <f t="shared" si="190"/>
        <v>0</v>
      </c>
      <c r="LZ66" s="40">
        <f t="shared" si="190"/>
        <v>0</v>
      </c>
      <c r="MA66" s="40">
        <f t="shared" si="190"/>
        <v>0</v>
      </c>
      <c r="MB66" s="40">
        <f t="shared" si="190"/>
        <v>0</v>
      </c>
      <c r="MC66" s="40">
        <f t="shared" si="190"/>
        <v>0</v>
      </c>
      <c r="MD66" s="40">
        <f t="shared" si="190"/>
        <v>0</v>
      </c>
      <c r="ME66" s="40">
        <f t="shared" si="190"/>
        <v>0</v>
      </c>
      <c r="MF66" s="40">
        <f t="shared" si="190"/>
        <v>0</v>
      </c>
      <c r="MG66" s="40">
        <f t="shared" si="190"/>
        <v>0</v>
      </c>
      <c r="MH66" s="40">
        <f t="shared" si="190"/>
        <v>0</v>
      </c>
      <c r="MI66" s="40">
        <f t="shared" si="190"/>
        <v>0</v>
      </c>
      <c r="MJ66" s="40">
        <f t="shared" si="190"/>
        <v>0</v>
      </c>
      <c r="MK66" s="40">
        <f t="shared" si="190"/>
        <v>0</v>
      </c>
      <c r="ML66" s="40">
        <f t="shared" si="190"/>
        <v>0</v>
      </c>
      <c r="MM66" s="40">
        <f t="shared" si="190"/>
        <v>0</v>
      </c>
      <c r="MN66" s="40">
        <f t="shared" si="190"/>
        <v>0</v>
      </c>
      <c r="MO66" s="40">
        <f t="shared" si="190"/>
        <v>0</v>
      </c>
      <c r="MP66" s="40">
        <f t="shared" si="190"/>
        <v>0</v>
      </c>
      <c r="MQ66" s="40">
        <f t="shared" si="190"/>
        <v>0</v>
      </c>
      <c r="MR66" s="40">
        <f t="shared" si="190"/>
        <v>0</v>
      </c>
      <c r="MS66" s="40">
        <f t="shared" si="190"/>
        <v>0</v>
      </c>
      <c r="MT66" s="40">
        <f t="shared" si="190"/>
        <v>0</v>
      </c>
      <c r="MU66" s="40">
        <f t="shared" si="190"/>
        <v>0</v>
      </c>
      <c r="MV66" s="40">
        <f t="shared" si="190"/>
        <v>0</v>
      </c>
      <c r="MW66" s="40">
        <f t="shared" si="190"/>
        <v>0</v>
      </c>
      <c r="MX66" s="40">
        <f t="shared" si="190"/>
        <v>0</v>
      </c>
      <c r="MY66" s="40">
        <f t="shared" si="190"/>
        <v>0</v>
      </c>
      <c r="MZ66" s="40">
        <f t="shared" si="190"/>
        <v>0</v>
      </c>
      <c r="NA66" s="40">
        <f t="shared" si="190"/>
        <v>0</v>
      </c>
      <c r="NB66" s="40">
        <f t="shared" si="190"/>
        <v>0</v>
      </c>
      <c r="NC66" s="40">
        <f t="shared" si="190"/>
        <v>0</v>
      </c>
      <c r="ND66" s="40">
        <f t="shared" si="190"/>
        <v>0</v>
      </c>
      <c r="NE66" s="40">
        <f t="shared" si="190"/>
        <v>0</v>
      </c>
      <c r="NF66" s="40">
        <f t="shared" si="190"/>
        <v>0</v>
      </c>
      <c r="NG66" s="40">
        <f t="shared" ref="NG66:OV66" si="191">NG36/$PD36*$PD66</f>
        <v>0</v>
      </c>
      <c r="NH66" s="40">
        <f t="shared" si="191"/>
        <v>0</v>
      </c>
      <c r="NI66" s="40">
        <f t="shared" si="191"/>
        <v>0</v>
      </c>
      <c r="NJ66" s="40">
        <f t="shared" si="191"/>
        <v>0</v>
      </c>
      <c r="NK66" s="40">
        <f t="shared" si="191"/>
        <v>0</v>
      </c>
      <c r="NL66" s="40">
        <f t="shared" si="191"/>
        <v>0</v>
      </c>
      <c r="NM66" s="40">
        <f t="shared" si="191"/>
        <v>0</v>
      </c>
      <c r="NN66" s="40">
        <f t="shared" si="191"/>
        <v>0</v>
      </c>
      <c r="NO66" s="40">
        <f t="shared" si="191"/>
        <v>0</v>
      </c>
      <c r="NP66" s="40">
        <f t="shared" si="191"/>
        <v>0</v>
      </c>
      <c r="NQ66" s="40">
        <f t="shared" si="191"/>
        <v>0</v>
      </c>
      <c r="NR66" s="40">
        <f t="shared" si="191"/>
        <v>0</v>
      </c>
      <c r="NS66" s="40">
        <f t="shared" si="191"/>
        <v>0</v>
      </c>
      <c r="NT66" s="40">
        <f t="shared" si="191"/>
        <v>0</v>
      </c>
      <c r="NU66" s="40">
        <f t="shared" si="191"/>
        <v>0</v>
      </c>
      <c r="NV66" s="40">
        <f t="shared" si="191"/>
        <v>0</v>
      </c>
      <c r="NW66" s="40">
        <f t="shared" si="191"/>
        <v>0</v>
      </c>
      <c r="NX66" s="40">
        <f t="shared" si="191"/>
        <v>0</v>
      </c>
      <c r="NY66" s="40">
        <f t="shared" si="191"/>
        <v>0</v>
      </c>
      <c r="NZ66" s="40">
        <f t="shared" si="191"/>
        <v>0</v>
      </c>
      <c r="OA66" s="40">
        <f t="shared" si="191"/>
        <v>0</v>
      </c>
      <c r="OB66" s="40">
        <f t="shared" si="191"/>
        <v>0</v>
      </c>
      <c r="OC66" s="40">
        <f t="shared" si="191"/>
        <v>0</v>
      </c>
      <c r="OD66" s="40">
        <f t="shared" si="191"/>
        <v>0</v>
      </c>
      <c r="OE66" s="40">
        <f t="shared" si="191"/>
        <v>0</v>
      </c>
      <c r="OF66" s="40">
        <f t="shared" si="191"/>
        <v>0</v>
      </c>
      <c r="OG66" s="40">
        <f t="shared" si="191"/>
        <v>0</v>
      </c>
      <c r="OH66" s="40">
        <f t="shared" si="191"/>
        <v>0</v>
      </c>
      <c r="OI66" s="40">
        <f t="shared" si="191"/>
        <v>0</v>
      </c>
      <c r="OJ66" s="40">
        <f t="shared" si="191"/>
        <v>0</v>
      </c>
      <c r="OK66" s="40">
        <f t="shared" si="191"/>
        <v>0</v>
      </c>
      <c r="OL66" s="40">
        <f t="shared" si="191"/>
        <v>0</v>
      </c>
      <c r="OM66" s="40">
        <f t="shared" si="191"/>
        <v>0</v>
      </c>
      <c r="ON66" s="40">
        <f t="shared" si="191"/>
        <v>0</v>
      </c>
      <c r="OO66" s="40">
        <f t="shared" si="191"/>
        <v>13.940205353654436</v>
      </c>
      <c r="OP66" s="40">
        <f>SUM(C66:OO66)</f>
        <v>7774.1346558583427</v>
      </c>
      <c r="OQ66" s="40">
        <f t="shared" si="191"/>
        <v>0</v>
      </c>
      <c r="OR66" s="40">
        <f t="shared" si="191"/>
        <v>0</v>
      </c>
      <c r="OS66" s="40">
        <f t="shared" si="191"/>
        <v>0</v>
      </c>
      <c r="OT66" s="40">
        <f t="shared" si="191"/>
        <v>0</v>
      </c>
      <c r="OU66" s="40">
        <f t="shared" si="191"/>
        <v>-2082.26275869145</v>
      </c>
      <c r="OV66" s="40">
        <f t="shared" si="191"/>
        <v>3.8281028331085376</v>
      </c>
      <c r="OW66" s="40">
        <f>SUM(OQ66:OV66)</f>
        <v>-2078.4346558583416</v>
      </c>
      <c r="OX66" s="41">
        <f>PE66</f>
        <v>5695.7</v>
      </c>
      <c r="OY66" s="44">
        <f>'국산거래표(기초_2009)'!OX35</f>
        <v>882.3561446835231</v>
      </c>
      <c r="OZ66" s="11">
        <f>'수입거래표(기초_2009)'!OX35</f>
        <v>4813.3438553164779</v>
      </c>
      <c r="PA66" s="45">
        <v>0</v>
      </c>
      <c r="PB66" s="45">
        <f>PE66</f>
        <v>5695.7</v>
      </c>
      <c r="PC66" s="20">
        <f>OX66-EC66-KO66</f>
        <v>4142.5280000000002</v>
      </c>
      <c r="PD66" s="33">
        <f>PC66</f>
        <v>4142.5280000000002</v>
      </c>
      <c r="PE66" s="25">
        <f>'[2]2009 에너지사용량(순발열량기준)'!$C$50</f>
        <v>5695.7</v>
      </c>
      <c r="PG66" s="30">
        <f>OP66+OW66-OX66</f>
        <v>0</v>
      </c>
      <c r="PH66" s="30">
        <f>OY66+OZ66-PB66</f>
        <v>0</v>
      </c>
      <c r="PJ66" s="130" t="s">
        <v>32</v>
      </c>
      <c r="PK66" s="131">
        <f>PE66</f>
        <v>5695.7</v>
      </c>
      <c r="PL66" s="141" t="s">
        <v>937</v>
      </c>
      <c r="PM66" s="137" t="s">
        <v>1238</v>
      </c>
      <c r="PN66" s="138">
        <f>PK66+PK67</f>
        <v>66034.076000000001</v>
      </c>
    </row>
    <row r="67" spans="1:430" s="16" customFormat="1">
      <c r="A67" s="12" t="s">
        <v>460</v>
      </c>
      <c r="B67" s="13" t="s">
        <v>33</v>
      </c>
      <c r="C67" s="40">
        <f t="shared" ref="C67:P83" si="192">C37/$PD37*$PD67</f>
        <v>0</v>
      </c>
      <c r="D67" s="40">
        <f t="shared" si="192"/>
        <v>0</v>
      </c>
      <c r="E67" s="40">
        <f t="shared" si="192"/>
        <v>0</v>
      </c>
      <c r="F67" s="40">
        <f t="shared" si="192"/>
        <v>0</v>
      </c>
      <c r="G67" s="40">
        <f t="shared" si="192"/>
        <v>0</v>
      </c>
      <c r="H67" s="40">
        <f t="shared" si="192"/>
        <v>0</v>
      </c>
      <c r="I67" s="40">
        <f t="shared" si="192"/>
        <v>0</v>
      </c>
      <c r="J67" s="40">
        <f t="shared" si="192"/>
        <v>0</v>
      </c>
      <c r="K67" s="40">
        <f t="shared" si="192"/>
        <v>0</v>
      </c>
      <c r="L67" s="40">
        <f t="shared" si="192"/>
        <v>0</v>
      </c>
      <c r="M67" s="40">
        <f t="shared" si="192"/>
        <v>0</v>
      </c>
      <c r="N67" s="40">
        <f t="shared" si="192"/>
        <v>0</v>
      </c>
      <c r="O67" s="40">
        <f t="shared" si="192"/>
        <v>0</v>
      </c>
      <c r="P67" s="40">
        <f t="shared" si="192"/>
        <v>0</v>
      </c>
      <c r="Q67" s="40">
        <f t="shared" ref="Q67:AF81" si="193">Q37/$PD37*$PD67</f>
        <v>0</v>
      </c>
      <c r="R67" s="40">
        <f t="shared" si="193"/>
        <v>0</v>
      </c>
      <c r="S67" s="40">
        <f t="shared" si="193"/>
        <v>0</v>
      </c>
      <c r="T67" s="40">
        <f t="shared" si="193"/>
        <v>0</v>
      </c>
      <c r="U67" s="40">
        <f t="shared" si="193"/>
        <v>0</v>
      </c>
      <c r="V67" s="40">
        <f t="shared" si="193"/>
        <v>0</v>
      </c>
      <c r="W67" s="40">
        <f t="shared" si="193"/>
        <v>0</v>
      </c>
      <c r="X67" s="40">
        <f t="shared" si="193"/>
        <v>0</v>
      </c>
      <c r="Y67" s="40">
        <f t="shared" si="193"/>
        <v>0</v>
      </c>
      <c r="Z67" s="40">
        <f t="shared" si="193"/>
        <v>0</v>
      </c>
      <c r="AA67" s="40">
        <f t="shared" si="193"/>
        <v>0</v>
      </c>
      <c r="AB67" s="40">
        <f t="shared" si="193"/>
        <v>0</v>
      </c>
      <c r="AC67" s="40">
        <f t="shared" si="193"/>
        <v>0</v>
      </c>
      <c r="AD67" s="40">
        <f t="shared" si="193"/>
        <v>0</v>
      </c>
      <c r="AE67" s="40">
        <f t="shared" si="193"/>
        <v>0</v>
      </c>
      <c r="AF67" s="40">
        <f t="shared" si="193"/>
        <v>0</v>
      </c>
      <c r="AG67" s="40">
        <f t="shared" si="172"/>
        <v>0</v>
      </c>
      <c r="AH67" s="40">
        <f t="shared" si="172"/>
        <v>0</v>
      </c>
      <c r="AI67" s="40">
        <f t="shared" si="172"/>
        <v>0</v>
      </c>
      <c r="AJ67" s="40">
        <f t="shared" si="172"/>
        <v>0</v>
      </c>
      <c r="AK67" s="40">
        <f t="shared" si="172"/>
        <v>0</v>
      </c>
      <c r="AL67" s="40">
        <f t="shared" si="172"/>
        <v>0</v>
      </c>
      <c r="AM67" s="40">
        <f t="shared" si="172"/>
        <v>0</v>
      </c>
      <c r="AN67" s="40">
        <f t="shared" si="172"/>
        <v>0</v>
      </c>
      <c r="AO67" s="40">
        <f t="shared" si="172"/>
        <v>0</v>
      </c>
      <c r="AP67" s="40">
        <f t="shared" si="172"/>
        <v>0</v>
      </c>
      <c r="AQ67" s="40">
        <f t="shared" si="172"/>
        <v>0</v>
      </c>
      <c r="AR67" s="40">
        <f t="shared" si="172"/>
        <v>0</v>
      </c>
      <c r="AS67" s="40">
        <f t="shared" si="172"/>
        <v>0</v>
      </c>
      <c r="AT67" s="40">
        <f t="shared" si="174"/>
        <v>0</v>
      </c>
      <c r="AU67" s="40">
        <f t="shared" si="174"/>
        <v>0</v>
      </c>
      <c r="AV67" s="40">
        <f t="shared" si="174"/>
        <v>0</v>
      </c>
      <c r="AW67" s="40">
        <f t="shared" si="174"/>
        <v>0</v>
      </c>
      <c r="AX67" s="40">
        <f t="shared" si="174"/>
        <v>0</v>
      </c>
      <c r="AY67" s="40">
        <f t="shared" si="174"/>
        <v>0</v>
      </c>
      <c r="AZ67" s="40">
        <f t="shared" si="174"/>
        <v>0</v>
      </c>
      <c r="BA67" s="40">
        <f t="shared" si="174"/>
        <v>0</v>
      </c>
      <c r="BB67" s="40">
        <f t="shared" si="174"/>
        <v>0</v>
      </c>
      <c r="BC67" s="40">
        <f t="shared" si="174"/>
        <v>0</v>
      </c>
      <c r="BD67" s="40">
        <f t="shared" si="174"/>
        <v>0</v>
      </c>
      <c r="BE67" s="40">
        <f t="shared" si="174"/>
        <v>0</v>
      </c>
      <c r="BF67" s="40">
        <f t="shared" si="174"/>
        <v>0</v>
      </c>
      <c r="BG67" s="40">
        <f t="shared" si="174"/>
        <v>0</v>
      </c>
      <c r="BH67" s="40">
        <f t="shared" si="174"/>
        <v>0</v>
      </c>
      <c r="BI67" s="40">
        <f t="shared" si="175"/>
        <v>0</v>
      </c>
      <c r="BJ67" s="40">
        <f t="shared" si="175"/>
        <v>0</v>
      </c>
      <c r="BK67" s="40">
        <f t="shared" si="175"/>
        <v>0</v>
      </c>
      <c r="BL67" s="40">
        <f t="shared" si="175"/>
        <v>0</v>
      </c>
      <c r="BM67" s="40">
        <f t="shared" si="175"/>
        <v>0</v>
      </c>
      <c r="BN67" s="40">
        <f t="shared" si="175"/>
        <v>0</v>
      </c>
      <c r="BO67" s="40">
        <f t="shared" si="175"/>
        <v>0</v>
      </c>
      <c r="BP67" s="40">
        <f t="shared" si="175"/>
        <v>0</v>
      </c>
      <c r="BQ67" s="40">
        <f t="shared" si="175"/>
        <v>0</v>
      </c>
      <c r="BR67" s="40">
        <f t="shared" si="175"/>
        <v>0</v>
      </c>
      <c r="BS67" s="40">
        <f t="shared" si="175"/>
        <v>0</v>
      </c>
      <c r="BT67" s="40">
        <f t="shared" si="175"/>
        <v>0</v>
      </c>
      <c r="BU67" s="40">
        <f t="shared" si="175"/>
        <v>0</v>
      </c>
      <c r="BV67" s="40">
        <f t="shared" si="176"/>
        <v>0</v>
      </c>
      <c r="BW67" s="40">
        <f t="shared" si="176"/>
        <v>0</v>
      </c>
      <c r="BX67" s="40">
        <f t="shared" si="176"/>
        <v>0</v>
      </c>
      <c r="BY67" s="40">
        <f t="shared" si="176"/>
        <v>0</v>
      </c>
      <c r="BZ67" s="40">
        <f t="shared" si="176"/>
        <v>0</v>
      </c>
      <c r="CA67" s="40">
        <f t="shared" si="176"/>
        <v>0</v>
      </c>
      <c r="CB67" s="40">
        <f t="shared" si="176"/>
        <v>0</v>
      </c>
      <c r="CC67" s="40">
        <f t="shared" si="176"/>
        <v>0</v>
      </c>
      <c r="CD67" s="40">
        <f t="shared" si="176"/>
        <v>0</v>
      </c>
      <c r="CE67" s="40">
        <f t="shared" si="176"/>
        <v>0</v>
      </c>
      <c r="CF67" s="40">
        <f t="shared" si="176"/>
        <v>0</v>
      </c>
      <c r="CG67" s="40">
        <f t="shared" si="177"/>
        <v>0</v>
      </c>
      <c r="CH67" s="40">
        <f t="shared" si="177"/>
        <v>0</v>
      </c>
      <c r="CI67" s="40">
        <f t="shared" si="177"/>
        <v>0</v>
      </c>
      <c r="CJ67" s="40">
        <f t="shared" si="177"/>
        <v>0</v>
      </c>
      <c r="CK67" s="40">
        <f t="shared" si="177"/>
        <v>0</v>
      </c>
      <c r="CL67" s="40">
        <f t="shared" si="177"/>
        <v>0</v>
      </c>
      <c r="CM67" s="40">
        <f t="shared" si="177"/>
        <v>0</v>
      </c>
      <c r="CN67" s="40">
        <f t="shared" si="177"/>
        <v>0</v>
      </c>
      <c r="CO67" s="40">
        <f t="shared" si="177"/>
        <v>0</v>
      </c>
      <c r="CP67" s="40">
        <f t="shared" si="177"/>
        <v>0</v>
      </c>
      <c r="CQ67" s="40">
        <f t="shared" si="177"/>
        <v>0</v>
      </c>
      <c r="CR67" s="40">
        <f t="shared" si="177"/>
        <v>0</v>
      </c>
      <c r="CS67" s="40">
        <f t="shared" si="177"/>
        <v>0</v>
      </c>
      <c r="CT67" s="40">
        <f t="shared" si="178"/>
        <v>0</v>
      </c>
      <c r="CU67" s="40">
        <f t="shared" si="178"/>
        <v>0</v>
      </c>
      <c r="CV67" s="40">
        <f t="shared" si="178"/>
        <v>0</v>
      </c>
      <c r="CW67" s="40">
        <f t="shared" si="178"/>
        <v>0</v>
      </c>
      <c r="CX67" s="40">
        <f t="shared" si="178"/>
        <v>0</v>
      </c>
      <c r="CY67" s="40">
        <f t="shared" si="178"/>
        <v>0</v>
      </c>
      <c r="CZ67" s="40">
        <f t="shared" si="178"/>
        <v>0</v>
      </c>
      <c r="DA67" s="40">
        <f t="shared" si="178"/>
        <v>0</v>
      </c>
      <c r="DB67" s="40">
        <f t="shared" si="178"/>
        <v>0</v>
      </c>
      <c r="DC67" s="40">
        <f t="shared" si="178"/>
        <v>0</v>
      </c>
      <c r="DD67" s="40">
        <f t="shared" si="178"/>
        <v>0</v>
      </c>
      <c r="DE67" s="40">
        <f t="shared" si="178"/>
        <v>0</v>
      </c>
      <c r="DF67" s="40">
        <f t="shared" si="178"/>
        <v>0</v>
      </c>
      <c r="DG67" s="40">
        <f t="shared" si="178"/>
        <v>0</v>
      </c>
      <c r="DH67" s="40">
        <f t="shared" si="178"/>
        <v>0</v>
      </c>
      <c r="DI67" s="40">
        <f t="shared" ref="DI67:EB80" si="194">DI37/$PD37*$PD67</f>
        <v>0</v>
      </c>
      <c r="DJ67" s="40">
        <f t="shared" si="194"/>
        <v>0</v>
      </c>
      <c r="DK67" s="40">
        <f t="shared" si="194"/>
        <v>0</v>
      </c>
      <c r="DL67" s="40">
        <f t="shared" si="194"/>
        <v>0</v>
      </c>
      <c r="DM67" s="40">
        <f t="shared" si="194"/>
        <v>0</v>
      </c>
      <c r="DN67" s="40">
        <f t="shared" si="194"/>
        <v>0</v>
      </c>
      <c r="DO67" s="40">
        <f t="shared" si="194"/>
        <v>0</v>
      </c>
      <c r="DP67" s="40">
        <f t="shared" si="194"/>
        <v>0</v>
      </c>
      <c r="DQ67" s="40">
        <f t="shared" si="194"/>
        <v>0</v>
      </c>
      <c r="DR67" s="40">
        <f t="shared" si="194"/>
        <v>0</v>
      </c>
      <c r="DS67" s="40">
        <f t="shared" si="194"/>
        <v>0</v>
      </c>
      <c r="DT67" s="40">
        <f t="shared" si="194"/>
        <v>0</v>
      </c>
      <c r="DU67" s="40">
        <f t="shared" si="194"/>
        <v>0</v>
      </c>
      <c r="DV67" s="40">
        <f t="shared" si="194"/>
        <v>0</v>
      </c>
      <c r="DW67" s="40">
        <f t="shared" si="194"/>
        <v>0</v>
      </c>
      <c r="DX67" s="40">
        <f t="shared" si="194"/>
        <v>0</v>
      </c>
      <c r="DY67" s="40">
        <f t="shared" si="194"/>
        <v>0</v>
      </c>
      <c r="DZ67" s="40">
        <f t="shared" si="194"/>
        <v>0</v>
      </c>
      <c r="EA67" s="40">
        <f t="shared" si="194"/>
        <v>0</v>
      </c>
      <c r="EB67" s="40">
        <f t="shared" si="181"/>
        <v>0</v>
      </c>
      <c r="EC67" s="40">
        <f t="shared" ref="EC67:ED83" si="195">EC37/$PD37*$PD67</f>
        <v>0</v>
      </c>
      <c r="ED67" s="40">
        <f t="shared" si="195"/>
        <v>10907.605889897004</v>
      </c>
      <c r="EE67" s="40">
        <f t="shared" ref="EE67:EH67" si="196">EE37/$PD37*$PD67</f>
        <v>0</v>
      </c>
      <c r="EF67" s="40">
        <f t="shared" si="196"/>
        <v>0</v>
      </c>
      <c r="EG67" s="40">
        <f t="shared" si="196"/>
        <v>0</v>
      </c>
      <c r="EH67" s="40">
        <f t="shared" si="196"/>
        <v>0</v>
      </c>
      <c r="EI67" s="40">
        <f t="shared" ref="EI67:EN67" si="197">EI37/$PD37*$PD67</f>
        <v>0</v>
      </c>
      <c r="EJ67" s="40">
        <f t="shared" si="197"/>
        <v>0</v>
      </c>
      <c r="EK67" s="40">
        <f t="shared" si="197"/>
        <v>0</v>
      </c>
      <c r="EL67" s="40">
        <f t="shared" ref="EL67" si="198">EL37/$PD37*$PD67</f>
        <v>0</v>
      </c>
      <c r="EM67" s="40">
        <f t="shared" si="197"/>
        <v>0</v>
      </c>
      <c r="EN67" s="40">
        <f t="shared" si="197"/>
        <v>0</v>
      </c>
      <c r="EO67" s="40">
        <f t="shared" ref="EO67:GZ67" si="199">EO37/$PD37*$PD67</f>
        <v>0</v>
      </c>
      <c r="EP67" s="40">
        <f t="shared" si="199"/>
        <v>0</v>
      </c>
      <c r="EQ67" s="40">
        <f t="shared" si="199"/>
        <v>0</v>
      </c>
      <c r="ER67" s="40">
        <f t="shared" si="199"/>
        <v>0</v>
      </c>
      <c r="ES67" s="40">
        <f t="shared" si="199"/>
        <v>95.227426540560131</v>
      </c>
      <c r="ET67" s="40">
        <f t="shared" si="199"/>
        <v>0</v>
      </c>
      <c r="EU67" s="40">
        <f t="shared" si="199"/>
        <v>0</v>
      </c>
      <c r="EV67" s="40">
        <f t="shared" si="199"/>
        <v>0</v>
      </c>
      <c r="EW67" s="40">
        <f t="shared" si="199"/>
        <v>0</v>
      </c>
      <c r="EX67" s="40">
        <f t="shared" si="199"/>
        <v>0</v>
      </c>
      <c r="EY67" s="40">
        <f t="shared" si="199"/>
        <v>0</v>
      </c>
      <c r="EZ67" s="40">
        <f t="shared" si="199"/>
        <v>0</v>
      </c>
      <c r="FA67" s="40">
        <f t="shared" si="199"/>
        <v>0</v>
      </c>
      <c r="FB67" s="40">
        <f t="shared" si="199"/>
        <v>0</v>
      </c>
      <c r="FC67" s="40">
        <f t="shared" si="199"/>
        <v>0</v>
      </c>
      <c r="FD67" s="40">
        <f t="shared" si="199"/>
        <v>0</v>
      </c>
      <c r="FE67" s="40">
        <f t="shared" si="199"/>
        <v>0</v>
      </c>
      <c r="FF67" s="40">
        <f t="shared" si="199"/>
        <v>0</v>
      </c>
      <c r="FG67" s="40">
        <f t="shared" si="199"/>
        <v>0</v>
      </c>
      <c r="FH67" s="40">
        <f t="shared" si="199"/>
        <v>0</v>
      </c>
      <c r="FI67" s="40">
        <f t="shared" si="199"/>
        <v>0</v>
      </c>
      <c r="FJ67" s="40">
        <f t="shared" si="199"/>
        <v>0</v>
      </c>
      <c r="FK67" s="40">
        <f t="shared" si="199"/>
        <v>19.564250213733555</v>
      </c>
      <c r="FL67" s="40">
        <f t="shared" si="199"/>
        <v>0</v>
      </c>
      <c r="FM67" s="40">
        <f t="shared" si="199"/>
        <v>0</v>
      </c>
      <c r="FN67" s="40">
        <f t="shared" si="199"/>
        <v>0</v>
      </c>
      <c r="FO67" s="40">
        <f t="shared" si="199"/>
        <v>0</v>
      </c>
      <c r="FP67" s="40">
        <f t="shared" si="199"/>
        <v>0</v>
      </c>
      <c r="FQ67" s="40">
        <f t="shared" si="199"/>
        <v>0</v>
      </c>
      <c r="FR67" s="40">
        <f t="shared" si="199"/>
        <v>0</v>
      </c>
      <c r="FS67" s="40">
        <f t="shared" si="199"/>
        <v>0</v>
      </c>
      <c r="FT67" s="40">
        <f t="shared" si="199"/>
        <v>0</v>
      </c>
      <c r="FU67" s="40">
        <f t="shared" si="199"/>
        <v>0</v>
      </c>
      <c r="FV67" s="40">
        <f t="shared" si="199"/>
        <v>0</v>
      </c>
      <c r="FW67" s="40">
        <f t="shared" si="199"/>
        <v>0</v>
      </c>
      <c r="FX67" s="40">
        <f t="shared" si="199"/>
        <v>0</v>
      </c>
      <c r="FY67" s="40">
        <f t="shared" si="199"/>
        <v>2635.61259515955</v>
      </c>
      <c r="FZ67" s="40">
        <f t="shared" si="199"/>
        <v>0</v>
      </c>
      <c r="GA67" s="40">
        <f t="shared" si="199"/>
        <v>0</v>
      </c>
      <c r="GB67" s="40">
        <f t="shared" si="199"/>
        <v>0</v>
      </c>
      <c r="GC67" s="40">
        <f t="shared" si="199"/>
        <v>0</v>
      </c>
      <c r="GD67" s="40">
        <f t="shared" si="199"/>
        <v>0</v>
      </c>
      <c r="GE67" s="40">
        <f t="shared" si="199"/>
        <v>0</v>
      </c>
      <c r="GF67" s="40">
        <f t="shared" si="199"/>
        <v>0</v>
      </c>
      <c r="GG67" s="40">
        <f t="shared" si="199"/>
        <v>0</v>
      </c>
      <c r="GH67" s="40">
        <f t="shared" si="199"/>
        <v>0</v>
      </c>
      <c r="GI67" s="40">
        <f t="shared" si="199"/>
        <v>0</v>
      </c>
      <c r="GJ67" s="40">
        <f t="shared" si="199"/>
        <v>0</v>
      </c>
      <c r="GK67" s="40">
        <f t="shared" si="199"/>
        <v>0</v>
      </c>
      <c r="GL67" s="40">
        <f t="shared" si="199"/>
        <v>0</v>
      </c>
      <c r="GM67" s="40">
        <f t="shared" si="199"/>
        <v>0</v>
      </c>
      <c r="GN67" s="40">
        <f t="shared" si="199"/>
        <v>0</v>
      </c>
      <c r="GO67" s="40">
        <f t="shared" si="199"/>
        <v>0</v>
      </c>
      <c r="GP67" s="40">
        <f t="shared" si="199"/>
        <v>0</v>
      </c>
      <c r="GQ67" s="40">
        <f t="shared" si="199"/>
        <v>0</v>
      </c>
      <c r="GR67" s="40">
        <f t="shared" si="199"/>
        <v>0</v>
      </c>
      <c r="GS67" s="40">
        <f t="shared" si="199"/>
        <v>0</v>
      </c>
      <c r="GT67" s="40">
        <f t="shared" si="199"/>
        <v>0</v>
      </c>
      <c r="GU67" s="40">
        <f t="shared" si="199"/>
        <v>0</v>
      </c>
      <c r="GV67" s="40">
        <f t="shared" si="199"/>
        <v>0</v>
      </c>
      <c r="GW67" s="40">
        <f t="shared" si="199"/>
        <v>0</v>
      </c>
      <c r="GX67" s="40">
        <f t="shared" si="199"/>
        <v>0</v>
      </c>
      <c r="GY67" s="40">
        <f t="shared" si="199"/>
        <v>0</v>
      </c>
      <c r="GZ67" s="40">
        <f t="shared" si="199"/>
        <v>0</v>
      </c>
      <c r="HA67" s="40">
        <f t="shared" ref="HA67:JL67" si="200">HA37/$PD37*$PD67</f>
        <v>0</v>
      </c>
      <c r="HB67" s="40">
        <f t="shared" si="200"/>
        <v>0</v>
      </c>
      <c r="HC67" s="40">
        <f t="shared" si="200"/>
        <v>0</v>
      </c>
      <c r="HD67" s="40">
        <f t="shared" si="200"/>
        <v>0</v>
      </c>
      <c r="HE67" s="40">
        <f t="shared" si="200"/>
        <v>0</v>
      </c>
      <c r="HF67" s="40">
        <f t="shared" si="200"/>
        <v>0</v>
      </c>
      <c r="HG67" s="40">
        <f t="shared" si="200"/>
        <v>0</v>
      </c>
      <c r="HH67" s="40">
        <f t="shared" si="200"/>
        <v>0</v>
      </c>
      <c r="HI67" s="40">
        <f t="shared" si="200"/>
        <v>0</v>
      </c>
      <c r="HJ67" s="40">
        <f t="shared" si="200"/>
        <v>0</v>
      </c>
      <c r="HK67" s="40">
        <f t="shared" si="200"/>
        <v>0</v>
      </c>
      <c r="HL67" s="40">
        <f t="shared" si="200"/>
        <v>0</v>
      </c>
      <c r="HM67" s="40">
        <f t="shared" si="200"/>
        <v>0</v>
      </c>
      <c r="HN67" s="40">
        <f t="shared" si="200"/>
        <v>0</v>
      </c>
      <c r="HO67" s="40">
        <f t="shared" si="200"/>
        <v>0</v>
      </c>
      <c r="HP67" s="40">
        <f t="shared" si="200"/>
        <v>0</v>
      </c>
      <c r="HQ67" s="40">
        <f t="shared" si="200"/>
        <v>0</v>
      </c>
      <c r="HR67" s="40">
        <f t="shared" si="200"/>
        <v>0</v>
      </c>
      <c r="HS67" s="40">
        <f t="shared" si="200"/>
        <v>0</v>
      </c>
      <c r="HT67" s="40">
        <f t="shared" si="200"/>
        <v>0</v>
      </c>
      <c r="HU67" s="40">
        <f t="shared" si="200"/>
        <v>0</v>
      </c>
      <c r="HV67" s="40">
        <f t="shared" si="200"/>
        <v>0</v>
      </c>
      <c r="HW67" s="40">
        <f t="shared" si="200"/>
        <v>0</v>
      </c>
      <c r="HX67" s="40">
        <f t="shared" si="200"/>
        <v>0</v>
      </c>
      <c r="HY67" s="40">
        <f t="shared" si="200"/>
        <v>0</v>
      </c>
      <c r="HZ67" s="40">
        <f t="shared" si="200"/>
        <v>0</v>
      </c>
      <c r="IA67" s="40">
        <f t="shared" si="200"/>
        <v>0</v>
      </c>
      <c r="IB67" s="40">
        <f t="shared" si="200"/>
        <v>0</v>
      </c>
      <c r="IC67" s="40">
        <f t="shared" si="200"/>
        <v>0</v>
      </c>
      <c r="ID67" s="40">
        <f t="shared" si="200"/>
        <v>0</v>
      </c>
      <c r="IE67" s="40">
        <f t="shared" si="200"/>
        <v>0</v>
      </c>
      <c r="IF67" s="40">
        <f t="shared" si="200"/>
        <v>0</v>
      </c>
      <c r="IG67" s="40">
        <f t="shared" si="200"/>
        <v>0</v>
      </c>
      <c r="IH67" s="40">
        <f t="shared" si="200"/>
        <v>0</v>
      </c>
      <c r="II67" s="40">
        <f t="shared" si="200"/>
        <v>0</v>
      </c>
      <c r="IJ67" s="40">
        <f t="shared" si="200"/>
        <v>0</v>
      </c>
      <c r="IK67" s="40">
        <f t="shared" si="200"/>
        <v>0</v>
      </c>
      <c r="IL67" s="40">
        <f t="shared" si="200"/>
        <v>0</v>
      </c>
      <c r="IM67" s="40">
        <f t="shared" si="200"/>
        <v>0</v>
      </c>
      <c r="IN67" s="40">
        <f t="shared" si="200"/>
        <v>0</v>
      </c>
      <c r="IO67" s="40">
        <f t="shared" si="200"/>
        <v>0</v>
      </c>
      <c r="IP67" s="40">
        <f t="shared" si="200"/>
        <v>0</v>
      </c>
      <c r="IQ67" s="40">
        <f t="shared" si="200"/>
        <v>0</v>
      </c>
      <c r="IR67" s="40">
        <f t="shared" si="200"/>
        <v>0</v>
      </c>
      <c r="IS67" s="40">
        <f t="shared" si="200"/>
        <v>0</v>
      </c>
      <c r="IT67" s="40">
        <f t="shared" si="200"/>
        <v>0</v>
      </c>
      <c r="IU67" s="40">
        <f t="shared" si="200"/>
        <v>0</v>
      </c>
      <c r="IV67" s="40">
        <f t="shared" si="200"/>
        <v>0</v>
      </c>
      <c r="IW67" s="40">
        <f t="shared" si="200"/>
        <v>0</v>
      </c>
      <c r="IX67" s="40">
        <f t="shared" si="200"/>
        <v>0</v>
      </c>
      <c r="IY67" s="40">
        <f t="shared" si="200"/>
        <v>0</v>
      </c>
      <c r="IZ67" s="40">
        <f t="shared" si="200"/>
        <v>0</v>
      </c>
      <c r="JA67" s="40">
        <f t="shared" si="200"/>
        <v>0</v>
      </c>
      <c r="JB67" s="40">
        <f t="shared" si="200"/>
        <v>0</v>
      </c>
      <c r="JC67" s="40">
        <f t="shared" si="200"/>
        <v>0</v>
      </c>
      <c r="JD67" s="40">
        <f t="shared" si="200"/>
        <v>0</v>
      </c>
      <c r="JE67" s="40">
        <f t="shared" si="200"/>
        <v>0</v>
      </c>
      <c r="JF67" s="40">
        <f t="shared" si="200"/>
        <v>0</v>
      </c>
      <c r="JG67" s="40">
        <f t="shared" si="200"/>
        <v>0</v>
      </c>
      <c r="JH67" s="40">
        <f t="shared" si="200"/>
        <v>0</v>
      </c>
      <c r="JI67" s="40">
        <f t="shared" si="200"/>
        <v>0</v>
      </c>
      <c r="JJ67" s="40">
        <f t="shared" si="200"/>
        <v>0</v>
      </c>
      <c r="JK67" s="40">
        <f t="shared" si="200"/>
        <v>0</v>
      </c>
      <c r="JL67" s="40">
        <f t="shared" si="200"/>
        <v>0</v>
      </c>
      <c r="JM67" s="40">
        <f t="shared" ref="JM67:KN67" si="201">JM37/$PD37*$PD67</f>
        <v>0</v>
      </c>
      <c r="JN67" s="40">
        <f t="shared" si="201"/>
        <v>0</v>
      </c>
      <c r="JO67" s="40">
        <f t="shared" si="201"/>
        <v>0</v>
      </c>
      <c r="JP67" s="40">
        <f t="shared" si="201"/>
        <v>0</v>
      </c>
      <c r="JQ67" s="40">
        <f t="shared" si="201"/>
        <v>0</v>
      </c>
      <c r="JR67" s="40">
        <f t="shared" si="201"/>
        <v>0</v>
      </c>
      <c r="JS67" s="40">
        <f t="shared" si="201"/>
        <v>0</v>
      </c>
      <c r="JT67" s="40">
        <f t="shared" si="201"/>
        <v>0</v>
      </c>
      <c r="JU67" s="40">
        <f t="shared" si="201"/>
        <v>0</v>
      </c>
      <c r="JV67" s="40">
        <f t="shared" si="201"/>
        <v>0</v>
      </c>
      <c r="JW67" s="40">
        <f t="shared" si="201"/>
        <v>0</v>
      </c>
      <c r="JX67" s="40">
        <f t="shared" si="201"/>
        <v>0</v>
      </c>
      <c r="JY67" s="40">
        <f t="shared" si="201"/>
        <v>0</v>
      </c>
      <c r="JZ67" s="40">
        <f t="shared" si="201"/>
        <v>0</v>
      </c>
      <c r="KA67" s="40">
        <f t="shared" si="201"/>
        <v>0</v>
      </c>
      <c r="KB67" s="40">
        <f t="shared" si="201"/>
        <v>0</v>
      </c>
      <c r="KC67" s="40">
        <f t="shared" si="201"/>
        <v>0</v>
      </c>
      <c r="KD67" s="40">
        <f t="shared" si="201"/>
        <v>0</v>
      </c>
      <c r="KE67" s="40">
        <f t="shared" si="201"/>
        <v>0</v>
      </c>
      <c r="KF67" s="40">
        <f t="shared" si="201"/>
        <v>0</v>
      </c>
      <c r="KG67" s="39">
        <f t="shared" si="201"/>
        <v>0</v>
      </c>
      <c r="KH67" s="39">
        <f t="shared" si="201"/>
        <v>0</v>
      </c>
      <c r="KI67" s="39">
        <f t="shared" si="201"/>
        <v>0</v>
      </c>
      <c r="KJ67" s="39">
        <f t="shared" si="201"/>
        <v>0</v>
      </c>
      <c r="KK67" s="39">
        <f t="shared" si="201"/>
        <v>0</v>
      </c>
      <c r="KL67" s="39">
        <f t="shared" si="201"/>
        <v>0</v>
      </c>
      <c r="KM67" s="39">
        <f t="shared" si="201"/>
        <v>0</v>
      </c>
      <c r="KN67" s="39">
        <f t="shared" si="201"/>
        <v>0</v>
      </c>
      <c r="KO67" s="18">
        <f>-IF('[1]2009 에너지사용량(순발열량기준)'!$F$18&lt;=0,'[1]2009 에너지사용량(순발열량기준)'!$F$18,0)</f>
        <v>42312.959999999999</v>
      </c>
      <c r="KP67" s="40">
        <f t="shared" si="188"/>
        <v>0</v>
      </c>
      <c r="KQ67" s="40">
        <f t="shared" si="188"/>
        <v>406.74933829881513</v>
      </c>
      <c r="KR67" s="40">
        <f t="shared" si="188"/>
        <v>0</v>
      </c>
      <c r="KS67" s="40">
        <f t="shared" ref="KS67:KT67" si="202">KS37/$PD37*$PD67</f>
        <v>1207.924360110828</v>
      </c>
      <c r="KT67" s="40">
        <f t="shared" si="202"/>
        <v>0</v>
      </c>
      <c r="KU67" s="40">
        <f t="shared" ref="KU67:NF67" si="203">KU37/$PD37*$PD67</f>
        <v>0</v>
      </c>
      <c r="KV67" s="40">
        <f t="shared" si="203"/>
        <v>0</v>
      </c>
      <c r="KW67" s="40">
        <f t="shared" si="203"/>
        <v>0</v>
      </c>
      <c r="KX67" s="40">
        <f t="shared" si="203"/>
        <v>0</v>
      </c>
      <c r="KY67" s="40">
        <f t="shared" si="203"/>
        <v>0</v>
      </c>
      <c r="KZ67" s="40">
        <f t="shared" si="203"/>
        <v>0</v>
      </c>
      <c r="LA67" s="40">
        <f t="shared" si="203"/>
        <v>0</v>
      </c>
      <c r="LB67" s="40">
        <f t="shared" si="203"/>
        <v>0</v>
      </c>
      <c r="LC67" s="40">
        <f t="shared" si="203"/>
        <v>0</v>
      </c>
      <c r="LD67" s="40">
        <f t="shared" si="203"/>
        <v>0</v>
      </c>
      <c r="LE67" s="40">
        <f t="shared" si="203"/>
        <v>0</v>
      </c>
      <c r="LF67" s="40">
        <f t="shared" si="203"/>
        <v>0</v>
      </c>
      <c r="LG67" s="40">
        <f t="shared" si="203"/>
        <v>0</v>
      </c>
      <c r="LH67" s="40">
        <f t="shared" si="203"/>
        <v>0</v>
      </c>
      <c r="LI67" s="40">
        <f t="shared" si="203"/>
        <v>0</v>
      </c>
      <c r="LJ67" s="40">
        <f t="shared" si="203"/>
        <v>0</v>
      </c>
      <c r="LK67" s="40">
        <f t="shared" si="203"/>
        <v>0</v>
      </c>
      <c r="LL67" s="40">
        <f t="shared" si="203"/>
        <v>0</v>
      </c>
      <c r="LM67" s="40">
        <f t="shared" si="203"/>
        <v>0</v>
      </c>
      <c r="LN67" s="40">
        <f t="shared" si="203"/>
        <v>0</v>
      </c>
      <c r="LO67" s="40">
        <f t="shared" si="203"/>
        <v>0</v>
      </c>
      <c r="LP67" s="40">
        <f t="shared" si="203"/>
        <v>0</v>
      </c>
      <c r="LQ67" s="40">
        <f t="shared" si="203"/>
        <v>0</v>
      </c>
      <c r="LR67" s="40">
        <f t="shared" si="203"/>
        <v>0</v>
      </c>
      <c r="LS67" s="40">
        <f t="shared" si="203"/>
        <v>0</v>
      </c>
      <c r="LT67" s="40">
        <f t="shared" si="203"/>
        <v>0</v>
      </c>
      <c r="LU67" s="40">
        <f t="shared" si="203"/>
        <v>0</v>
      </c>
      <c r="LV67" s="40">
        <f t="shared" si="203"/>
        <v>0</v>
      </c>
      <c r="LW67" s="40">
        <f t="shared" si="203"/>
        <v>0</v>
      </c>
      <c r="LX67" s="40">
        <f t="shared" si="203"/>
        <v>0</v>
      </c>
      <c r="LY67" s="40">
        <f t="shared" si="203"/>
        <v>0</v>
      </c>
      <c r="LZ67" s="40">
        <f t="shared" si="203"/>
        <v>0</v>
      </c>
      <c r="MA67" s="40">
        <f t="shared" si="203"/>
        <v>0</v>
      </c>
      <c r="MB67" s="40">
        <f t="shared" si="203"/>
        <v>0</v>
      </c>
      <c r="MC67" s="40">
        <f t="shared" si="203"/>
        <v>0</v>
      </c>
      <c r="MD67" s="40">
        <f t="shared" si="203"/>
        <v>0</v>
      </c>
      <c r="ME67" s="40">
        <f t="shared" si="203"/>
        <v>0</v>
      </c>
      <c r="MF67" s="40">
        <f t="shared" si="203"/>
        <v>0</v>
      </c>
      <c r="MG67" s="40">
        <f t="shared" si="203"/>
        <v>0</v>
      </c>
      <c r="MH67" s="40">
        <f t="shared" si="203"/>
        <v>0</v>
      </c>
      <c r="MI67" s="40">
        <f t="shared" si="203"/>
        <v>0</v>
      </c>
      <c r="MJ67" s="40">
        <f t="shared" si="203"/>
        <v>0</v>
      </c>
      <c r="MK67" s="40">
        <f t="shared" si="203"/>
        <v>0</v>
      </c>
      <c r="ML67" s="40">
        <f t="shared" si="203"/>
        <v>0</v>
      </c>
      <c r="MM67" s="40">
        <f t="shared" si="203"/>
        <v>0</v>
      </c>
      <c r="MN67" s="40">
        <f t="shared" si="203"/>
        <v>0</v>
      </c>
      <c r="MO67" s="40">
        <f t="shared" si="203"/>
        <v>0</v>
      </c>
      <c r="MP67" s="40">
        <f t="shared" si="203"/>
        <v>0</v>
      </c>
      <c r="MQ67" s="40">
        <f t="shared" si="203"/>
        <v>0</v>
      </c>
      <c r="MR67" s="40">
        <f t="shared" si="203"/>
        <v>0</v>
      </c>
      <c r="MS67" s="40">
        <f t="shared" si="203"/>
        <v>0</v>
      </c>
      <c r="MT67" s="40">
        <f t="shared" si="203"/>
        <v>0</v>
      </c>
      <c r="MU67" s="40">
        <f t="shared" si="203"/>
        <v>0</v>
      </c>
      <c r="MV67" s="40">
        <f t="shared" si="203"/>
        <v>0</v>
      </c>
      <c r="MW67" s="40">
        <f t="shared" si="203"/>
        <v>0</v>
      </c>
      <c r="MX67" s="40">
        <f t="shared" si="203"/>
        <v>0</v>
      </c>
      <c r="MY67" s="40">
        <f t="shared" si="203"/>
        <v>0</v>
      </c>
      <c r="MZ67" s="40">
        <f t="shared" si="203"/>
        <v>0</v>
      </c>
      <c r="NA67" s="40">
        <f t="shared" si="203"/>
        <v>0</v>
      </c>
      <c r="NB67" s="40">
        <f t="shared" si="203"/>
        <v>0</v>
      </c>
      <c r="NC67" s="40">
        <f t="shared" si="203"/>
        <v>0</v>
      </c>
      <c r="ND67" s="40">
        <f t="shared" si="203"/>
        <v>0</v>
      </c>
      <c r="NE67" s="40">
        <f t="shared" si="203"/>
        <v>0</v>
      </c>
      <c r="NF67" s="40">
        <f t="shared" si="203"/>
        <v>0</v>
      </c>
      <c r="NG67" s="40">
        <f t="shared" ref="NG67:OV67" si="204">NG37/$PD37*$PD67</f>
        <v>0</v>
      </c>
      <c r="NH67" s="40">
        <f t="shared" si="204"/>
        <v>0</v>
      </c>
      <c r="NI67" s="40">
        <f t="shared" si="204"/>
        <v>0</v>
      </c>
      <c r="NJ67" s="40">
        <f t="shared" si="204"/>
        <v>0</v>
      </c>
      <c r="NK67" s="40">
        <f t="shared" si="204"/>
        <v>0</v>
      </c>
      <c r="NL67" s="40">
        <f t="shared" si="204"/>
        <v>0</v>
      </c>
      <c r="NM67" s="40">
        <f t="shared" si="204"/>
        <v>0</v>
      </c>
      <c r="NN67" s="40">
        <f t="shared" si="204"/>
        <v>0</v>
      </c>
      <c r="NO67" s="40">
        <f t="shared" si="204"/>
        <v>0</v>
      </c>
      <c r="NP67" s="40">
        <f t="shared" si="204"/>
        <v>0</v>
      </c>
      <c r="NQ67" s="40">
        <f t="shared" si="204"/>
        <v>0</v>
      </c>
      <c r="NR67" s="40">
        <f t="shared" si="204"/>
        <v>0</v>
      </c>
      <c r="NS67" s="40">
        <f t="shared" si="204"/>
        <v>0</v>
      </c>
      <c r="NT67" s="40">
        <f t="shared" si="204"/>
        <v>0</v>
      </c>
      <c r="NU67" s="40">
        <f t="shared" si="204"/>
        <v>0</v>
      </c>
      <c r="NV67" s="40">
        <f t="shared" si="204"/>
        <v>0</v>
      </c>
      <c r="NW67" s="40">
        <f t="shared" si="204"/>
        <v>0</v>
      </c>
      <c r="NX67" s="40">
        <f t="shared" si="204"/>
        <v>0</v>
      </c>
      <c r="NY67" s="40">
        <f t="shared" si="204"/>
        <v>0</v>
      </c>
      <c r="NZ67" s="40">
        <f t="shared" si="204"/>
        <v>0</v>
      </c>
      <c r="OA67" s="40">
        <f t="shared" si="204"/>
        <v>0</v>
      </c>
      <c r="OB67" s="40">
        <f t="shared" si="204"/>
        <v>0</v>
      </c>
      <c r="OC67" s="40">
        <f t="shared" si="204"/>
        <v>0</v>
      </c>
      <c r="OD67" s="40">
        <f t="shared" si="204"/>
        <v>0</v>
      </c>
      <c r="OE67" s="40">
        <f t="shared" si="204"/>
        <v>0</v>
      </c>
      <c r="OF67" s="40">
        <f t="shared" si="204"/>
        <v>0</v>
      </c>
      <c r="OG67" s="40">
        <f t="shared" si="204"/>
        <v>0</v>
      </c>
      <c r="OH67" s="40">
        <f t="shared" si="204"/>
        <v>0</v>
      </c>
      <c r="OI67" s="40">
        <f t="shared" si="204"/>
        <v>0</v>
      </c>
      <c r="OJ67" s="40">
        <f t="shared" si="204"/>
        <v>0</v>
      </c>
      <c r="OK67" s="40">
        <f t="shared" si="204"/>
        <v>0</v>
      </c>
      <c r="OL67" s="40">
        <f t="shared" si="204"/>
        <v>0</v>
      </c>
      <c r="OM67" s="40">
        <f t="shared" si="204"/>
        <v>0</v>
      </c>
      <c r="ON67" s="40">
        <f t="shared" si="204"/>
        <v>0</v>
      </c>
      <c r="OO67" s="40">
        <f t="shared" si="204"/>
        <v>0</v>
      </c>
      <c r="OP67" s="40">
        <f t="shared" ref="OP67:OP86" si="205">SUM(C67:OO67)</f>
        <v>57585.643860220487</v>
      </c>
      <c r="OQ67" s="40">
        <f t="shared" si="204"/>
        <v>0</v>
      </c>
      <c r="OR67" s="40">
        <f t="shared" si="204"/>
        <v>0</v>
      </c>
      <c r="OS67" s="40">
        <f t="shared" si="204"/>
        <v>0</v>
      </c>
      <c r="OT67" s="40">
        <f t="shared" si="204"/>
        <v>0</v>
      </c>
      <c r="OU67" s="40">
        <f t="shared" si="204"/>
        <v>2752.7321397795072</v>
      </c>
      <c r="OV67" s="40">
        <f t="shared" si="204"/>
        <v>0</v>
      </c>
      <c r="OW67" s="40">
        <f t="shared" ref="OW67:OW86" si="206">SUM(OQ67:OV67)</f>
        <v>2752.7321397795072</v>
      </c>
      <c r="OX67" s="41">
        <f t="shared" ref="OX67:OX86" si="207">PE67</f>
        <v>60338.375999999997</v>
      </c>
      <c r="OY67" s="44">
        <f>'국산거래표(기초_2009)'!OX36</f>
        <v>0</v>
      </c>
      <c r="OZ67" s="11">
        <f>'수입거래표(기초_2009)'!OX36</f>
        <v>60338.375999999997</v>
      </c>
      <c r="PA67" s="45">
        <v>0</v>
      </c>
      <c r="PB67" s="45">
        <f t="shared" ref="PB67:PB81" si="208">PE67</f>
        <v>60338.375999999997</v>
      </c>
      <c r="PC67" s="20">
        <f>OX67-KO67</f>
        <v>18025.415999999997</v>
      </c>
      <c r="PD67" s="33">
        <f>PC67</f>
        <v>18025.415999999997</v>
      </c>
      <c r="PE67" s="25">
        <f>'[2]2009 에너지사용량(순발열량기준)'!$F$50</f>
        <v>60338.375999999997</v>
      </c>
      <c r="PG67" s="30">
        <f t="shared" ref="PG67:PG86" si="209">OP67+OW67-OX67</f>
        <v>0</v>
      </c>
      <c r="PH67" s="30">
        <f t="shared" ref="PH67:PH86" si="210">OY67+OZ67-PB67</f>
        <v>0</v>
      </c>
      <c r="PJ67" s="130" t="s">
        <v>33</v>
      </c>
      <c r="PK67" s="131">
        <f t="shared" ref="PK67:PK86" si="211">PE67</f>
        <v>60338.375999999997</v>
      </c>
      <c r="PL67" s="141" t="s">
        <v>937</v>
      </c>
      <c r="PM67" s="137" t="s">
        <v>1239</v>
      </c>
      <c r="PN67" s="138">
        <f>PK68</f>
        <v>109796.60057236627</v>
      </c>
    </row>
    <row r="68" spans="1:430">
      <c r="A68" s="8" t="s">
        <v>461</v>
      </c>
      <c r="B68" s="9" t="s">
        <v>34</v>
      </c>
      <c r="C68" s="40">
        <f t="shared" si="192"/>
        <v>0</v>
      </c>
      <c r="D68" s="40">
        <f t="shared" si="192"/>
        <v>0</v>
      </c>
      <c r="E68" s="40">
        <f t="shared" si="192"/>
        <v>0</v>
      </c>
      <c r="F68" s="40">
        <f t="shared" si="192"/>
        <v>0</v>
      </c>
      <c r="G68" s="40">
        <f t="shared" si="192"/>
        <v>0</v>
      </c>
      <c r="H68" s="40">
        <f t="shared" si="192"/>
        <v>0</v>
      </c>
      <c r="I68" s="40">
        <f t="shared" si="192"/>
        <v>0</v>
      </c>
      <c r="J68" s="40">
        <f t="shared" si="192"/>
        <v>0</v>
      </c>
      <c r="K68" s="40">
        <f t="shared" si="192"/>
        <v>0</v>
      </c>
      <c r="L68" s="40">
        <f t="shared" si="192"/>
        <v>0</v>
      </c>
      <c r="M68" s="40">
        <f t="shared" si="192"/>
        <v>0</v>
      </c>
      <c r="N68" s="40">
        <f t="shared" si="192"/>
        <v>0</v>
      </c>
      <c r="O68" s="40">
        <f t="shared" si="192"/>
        <v>0</v>
      </c>
      <c r="P68" s="40">
        <f t="shared" si="192"/>
        <v>0</v>
      </c>
      <c r="Q68" s="40">
        <f t="shared" si="193"/>
        <v>0</v>
      </c>
      <c r="R68" s="40">
        <f t="shared" si="193"/>
        <v>0</v>
      </c>
      <c r="S68" s="40">
        <f t="shared" si="193"/>
        <v>0</v>
      </c>
      <c r="T68" s="40">
        <f t="shared" si="193"/>
        <v>0</v>
      </c>
      <c r="U68" s="40">
        <f t="shared" si="193"/>
        <v>0</v>
      </c>
      <c r="V68" s="40">
        <f t="shared" si="193"/>
        <v>0</v>
      </c>
      <c r="W68" s="40">
        <f t="shared" si="193"/>
        <v>0</v>
      </c>
      <c r="X68" s="40">
        <f t="shared" si="193"/>
        <v>0</v>
      </c>
      <c r="Y68" s="40">
        <f t="shared" si="193"/>
        <v>0</v>
      </c>
      <c r="Z68" s="40">
        <f t="shared" si="193"/>
        <v>0</v>
      </c>
      <c r="AA68" s="40">
        <f t="shared" si="193"/>
        <v>0</v>
      </c>
      <c r="AB68" s="40">
        <f t="shared" si="193"/>
        <v>0</v>
      </c>
      <c r="AC68" s="40">
        <f t="shared" si="193"/>
        <v>0</v>
      </c>
      <c r="AD68" s="40">
        <f t="shared" si="172"/>
        <v>0</v>
      </c>
      <c r="AE68" s="40">
        <f t="shared" si="172"/>
        <v>0</v>
      </c>
      <c r="AF68" s="40">
        <f t="shared" si="172"/>
        <v>0</v>
      </c>
      <c r="AG68" s="40">
        <f t="shared" si="172"/>
        <v>0</v>
      </c>
      <c r="AH68" s="40">
        <f t="shared" si="172"/>
        <v>0</v>
      </c>
      <c r="AI68" s="40">
        <f t="shared" si="172"/>
        <v>0</v>
      </c>
      <c r="AJ68" s="40">
        <f t="shared" si="172"/>
        <v>0</v>
      </c>
      <c r="AK68" s="40">
        <f t="shared" si="172"/>
        <v>0</v>
      </c>
      <c r="AL68" s="40">
        <f t="shared" si="172"/>
        <v>0</v>
      </c>
      <c r="AM68" s="40">
        <f t="shared" si="172"/>
        <v>0</v>
      </c>
      <c r="AN68" s="40">
        <f t="shared" si="172"/>
        <v>0</v>
      </c>
      <c r="AO68" s="40">
        <f t="shared" si="172"/>
        <v>0</v>
      </c>
      <c r="AP68" s="40">
        <f t="shared" si="172"/>
        <v>0</v>
      </c>
      <c r="AQ68" s="40">
        <f t="shared" si="172"/>
        <v>0</v>
      </c>
      <c r="AR68" s="40">
        <f t="shared" si="172"/>
        <v>0</v>
      </c>
      <c r="AS68" s="40">
        <f t="shared" si="174"/>
        <v>0</v>
      </c>
      <c r="AT68" s="40">
        <f t="shared" si="174"/>
        <v>0</v>
      </c>
      <c r="AU68" s="40">
        <f t="shared" si="174"/>
        <v>0</v>
      </c>
      <c r="AV68" s="40">
        <f t="shared" si="174"/>
        <v>0</v>
      </c>
      <c r="AW68" s="40">
        <f t="shared" si="174"/>
        <v>0</v>
      </c>
      <c r="AX68" s="40">
        <f t="shared" si="174"/>
        <v>0</v>
      </c>
      <c r="AY68" s="40">
        <f t="shared" si="174"/>
        <v>0</v>
      </c>
      <c r="AZ68" s="40">
        <f t="shared" si="174"/>
        <v>0</v>
      </c>
      <c r="BA68" s="40">
        <f t="shared" si="174"/>
        <v>0</v>
      </c>
      <c r="BB68" s="40">
        <f t="shared" si="174"/>
        <v>0</v>
      </c>
      <c r="BC68" s="40">
        <f t="shared" si="174"/>
        <v>0</v>
      </c>
      <c r="BD68" s="40">
        <f t="shared" si="174"/>
        <v>0</v>
      </c>
      <c r="BE68" s="40">
        <f t="shared" si="174"/>
        <v>0</v>
      </c>
      <c r="BF68" s="40">
        <f t="shared" si="175"/>
        <v>0</v>
      </c>
      <c r="BG68" s="40">
        <f t="shared" si="175"/>
        <v>0</v>
      </c>
      <c r="BH68" s="40">
        <f t="shared" si="175"/>
        <v>0</v>
      </c>
      <c r="BI68" s="40">
        <f t="shared" si="175"/>
        <v>0</v>
      </c>
      <c r="BJ68" s="40">
        <f t="shared" si="175"/>
        <v>0</v>
      </c>
      <c r="BK68" s="40">
        <f t="shared" si="175"/>
        <v>0</v>
      </c>
      <c r="BL68" s="40">
        <f t="shared" si="175"/>
        <v>0</v>
      </c>
      <c r="BM68" s="40">
        <f t="shared" si="175"/>
        <v>0</v>
      </c>
      <c r="BN68" s="40">
        <f t="shared" si="175"/>
        <v>0</v>
      </c>
      <c r="BO68" s="40">
        <f t="shared" si="175"/>
        <v>0</v>
      </c>
      <c r="BP68" s="40">
        <f t="shared" si="175"/>
        <v>0</v>
      </c>
      <c r="BQ68" s="40">
        <f t="shared" si="176"/>
        <v>0</v>
      </c>
      <c r="BR68" s="40">
        <f t="shared" si="176"/>
        <v>0</v>
      </c>
      <c r="BS68" s="40">
        <f t="shared" si="176"/>
        <v>0</v>
      </c>
      <c r="BT68" s="40">
        <f t="shared" si="176"/>
        <v>0</v>
      </c>
      <c r="BU68" s="40">
        <f t="shared" si="176"/>
        <v>0</v>
      </c>
      <c r="BV68" s="40">
        <f t="shared" si="176"/>
        <v>0</v>
      </c>
      <c r="BW68" s="40">
        <f t="shared" si="176"/>
        <v>0</v>
      </c>
      <c r="BX68" s="40">
        <f t="shared" si="176"/>
        <v>0</v>
      </c>
      <c r="BY68" s="40">
        <f t="shared" si="176"/>
        <v>0</v>
      </c>
      <c r="BZ68" s="40">
        <f t="shared" si="176"/>
        <v>0</v>
      </c>
      <c r="CA68" s="40">
        <f t="shared" si="176"/>
        <v>0</v>
      </c>
      <c r="CB68" s="40">
        <f t="shared" si="176"/>
        <v>0</v>
      </c>
      <c r="CC68" s="40">
        <f t="shared" si="176"/>
        <v>0</v>
      </c>
      <c r="CD68" s="40">
        <f t="shared" si="177"/>
        <v>0</v>
      </c>
      <c r="CE68" s="40">
        <f t="shared" si="177"/>
        <v>0</v>
      </c>
      <c r="CF68" s="40">
        <f t="shared" si="177"/>
        <v>0</v>
      </c>
      <c r="CG68" s="40">
        <f t="shared" si="177"/>
        <v>0</v>
      </c>
      <c r="CH68" s="40">
        <f t="shared" si="177"/>
        <v>0</v>
      </c>
      <c r="CI68" s="40">
        <f t="shared" si="177"/>
        <v>0</v>
      </c>
      <c r="CJ68" s="40">
        <f t="shared" si="177"/>
        <v>0</v>
      </c>
      <c r="CK68" s="40">
        <f t="shared" si="177"/>
        <v>0</v>
      </c>
      <c r="CL68" s="40">
        <f t="shared" si="177"/>
        <v>0</v>
      </c>
      <c r="CM68" s="40">
        <f t="shared" si="177"/>
        <v>0</v>
      </c>
      <c r="CN68" s="40">
        <f t="shared" si="177"/>
        <v>0</v>
      </c>
      <c r="CO68" s="40">
        <f t="shared" si="177"/>
        <v>0</v>
      </c>
      <c r="CP68" s="40">
        <f t="shared" si="177"/>
        <v>0</v>
      </c>
      <c r="CQ68" s="40">
        <f t="shared" si="177"/>
        <v>0</v>
      </c>
      <c r="CR68" s="40">
        <f t="shared" si="177"/>
        <v>0</v>
      </c>
      <c r="CS68" s="40">
        <f t="shared" si="177"/>
        <v>0</v>
      </c>
      <c r="CT68" s="40">
        <f t="shared" si="178"/>
        <v>0</v>
      </c>
      <c r="CU68" s="40">
        <f t="shared" si="178"/>
        <v>0</v>
      </c>
      <c r="CV68" s="40">
        <f t="shared" si="178"/>
        <v>0</v>
      </c>
      <c r="CW68" s="40">
        <f t="shared" si="178"/>
        <v>0</v>
      </c>
      <c r="CX68" s="40">
        <f t="shared" si="178"/>
        <v>0</v>
      </c>
      <c r="CY68" s="40">
        <f t="shared" si="178"/>
        <v>0</v>
      </c>
      <c r="CZ68" s="40">
        <f t="shared" si="178"/>
        <v>0</v>
      </c>
      <c r="DA68" s="40">
        <f t="shared" si="178"/>
        <v>0</v>
      </c>
      <c r="DB68" s="40">
        <f t="shared" si="178"/>
        <v>0</v>
      </c>
      <c r="DC68" s="40">
        <f t="shared" si="178"/>
        <v>0</v>
      </c>
      <c r="DD68" s="40">
        <f t="shared" si="178"/>
        <v>0</v>
      </c>
      <c r="DE68" s="40">
        <f t="shared" si="178"/>
        <v>0</v>
      </c>
      <c r="DF68" s="40">
        <f t="shared" si="178"/>
        <v>0</v>
      </c>
      <c r="DG68" s="40">
        <f t="shared" si="178"/>
        <v>0</v>
      </c>
      <c r="DH68" s="40">
        <f t="shared" si="178"/>
        <v>0</v>
      </c>
      <c r="DI68" s="40">
        <f t="shared" ref="DI68" si="212">DI38/$PD38*$PD68</f>
        <v>0</v>
      </c>
      <c r="DJ68" s="40">
        <f t="shared" si="194"/>
        <v>0</v>
      </c>
      <c r="DK68" s="40">
        <f t="shared" si="194"/>
        <v>0</v>
      </c>
      <c r="DL68" s="40">
        <f t="shared" si="194"/>
        <v>0</v>
      </c>
      <c r="DM68" s="40">
        <f t="shared" si="194"/>
        <v>0</v>
      </c>
      <c r="DN68" s="40">
        <f t="shared" si="194"/>
        <v>0</v>
      </c>
      <c r="DO68" s="40">
        <f t="shared" si="194"/>
        <v>0</v>
      </c>
      <c r="DP68" s="40">
        <f t="shared" si="194"/>
        <v>0</v>
      </c>
      <c r="DQ68" s="40">
        <f t="shared" si="194"/>
        <v>0</v>
      </c>
      <c r="DR68" s="40">
        <f t="shared" si="194"/>
        <v>0</v>
      </c>
      <c r="DS68" s="40">
        <f t="shared" si="194"/>
        <v>0</v>
      </c>
      <c r="DT68" s="40">
        <f t="shared" si="194"/>
        <v>0</v>
      </c>
      <c r="DU68" s="40">
        <f t="shared" si="194"/>
        <v>0</v>
      </c>
      <c r="DV68" s="40">
        <f t="shared" si="194"/>
        <v>0</v>
      </c>
      <c r="DW68" s="40">
        <f t="shared" si="194"/>
        <v>0</v>
      </c>
      <c r="DX68" s="40">
        <f t="shared" si="194"/>
        <v>0</v>
      </c>
      <c r="DY68" s="40">
        <f t="shared" si="194"/>
        <v>0</v>
      </c>
      <c r="DZ68" s="40">
        <f t="shared" si="194"/>
        <v>0</v>
      </c>
      <c r="EA68" s="40">
        <f t="shared" si="194"/>
        <v>0</v>
      </c>
      <c r="EB68" s="40">
        <f t="shared" si="194"/>
        <v>0</v>
      </c>
      <c r="EC68" s="40">
        <f t="shared" si="195"/>
        <v>0</v>
      </c>
      <c r="ED68" s="40">
        <f t="shared" si="195"/>
        <v>0</v>
      </c>
      <c r="EE68" s="40">
        <f t="shared" ref="EE68:EH68" si="213">EE38/$PD38*$PD68</f>
        <v>21452.82979129181</v>
      </c>
      <c r="EF68" s="40">
        <f t="shared" si="213"/>
        <v>14010.908840005786</v>
      </c>
      <c r="EG68" s="40">
        <f t="shared" si="213"/>
        <v>13164.184557906921</v>
      </c>
      <c r="EH68" s="40">
        <f t="shared" si="213"/>
        <v>4342.8726007820287</v>
      </c>
      <c r="EI68" s="40">
        <f t="shared" ref="EI68:EN68" si="214">EI38/$PD38*$PD68</f>
        <v>34325.496996529342</v>
      </c>
      <c r="EJ68" s="40">
        <f t="shared" si="214"/>
        <v>17755.13376344819</v>
      </c>
      <c r="EK68" s="40">
        <f t="shared" si="214"/>
        <v>4024.1681810378013</v>
      </c>
      <c r="EL68" s="40">
        <f t="shared" ref="EL68" si="215">EL38/$PD38*$PD68</f>
        <v>3452.1116426635531</v>
      </c>
      <c r="EM68" s="40">
        <f t="shared" si="214"/>
        <v>3910.5818721040891</v>
      </c>
      <c r="EN68" s="40">
        <f t="shared" si="214"/>
        <v>0</v>
      </c>
      <c r="EO68" s="40">
        <f t="shared" ref="EO68:GZ68" si="216">EO38/$PD38*$PD68</f>
        <v>0</v>
      </c>
      <c r="EP68" s="40">
        <f t="shared" si="216"/>
        <v>0</v>
      </c>
      <c r="EQ68" s="40">
        <f t="shared" si="216"/>
        <v>0</v>
      </c>
      <c r="ER68" s="40">
        <f t="shared" si="216"/>
        <v>0</v>
      </c>
      <c r="ES68" s="40">
        <f t="shared" si="216"/>
        <v>0</v>
      </c>
      <c r="ET68" s="40">
        <f t="shared" si="216"/>
        <v>0</v>
      </c>
      <c r="EU68" s="40">
        <f t="shared" si="216"/>
        <v>0</v>
      </c>
      <c r="EV68" s="40">
        <f t="shared" si="216"/>
        <v>0</v>
      </c>
      <c r="EW68" s="40">
        <f t="shared" si="216"/>
        <v>0</v>
      </c>
      <c r="EX68" s="40">
        <f t="shared" si="216"/>
        <v>0</v>
      </c>
      <c r="EY68" s="40">
        <f t="shared" si="216"/>
        <v>0</v>
      </c>
      <c r="EZ68" s="40">
        <f t="shared" si="216"/>
        <v>0</v>
      </c>
      <c r="FA68" s="40">
        <f t="shared" si="216"/>
        <v>0</v>
      </c>
      <c r="FB68" s="40">
        <f t="shared" si="216"/>
        <v>0</v>
      </c>
      <c r="FC68" s="40">
        <f t="shared" si="216"/>
        <v>0</v>
      </c>
      <c r="FD68" s="40">
        <f t="shared" si="216"/>
        <v>0</v>
      </c>
      <c r="FE68" s="40">
        <f t="shared" si="216"/>
        <v>0</v>
      </c>
      <c r="FF68" s="40">
        <f t="shared" si="216"/>
        <v>0</v>
      </c>
      <c r="FG68" s="40">
        <f t="shared" si="216"/>
        <v>0</v>
      </c>
      <c r="FH68" s="40">
        <f t="shared" si="216"/>
        <v>0</v>
      </c>
      <c r="FI68" s="40">
        <f t="shared" si="216"/>
        <v>0</v>
      </c>
      <c r="FJ68" s="40">
        <f t="shared" si="216"/>
        <v>0</v>
      </c>
      <c r="FK68" s="40">
        <f t="shared" si="216"/>
        <v>0</v>
      </c>
      <c r="FL68" s="40">
        <f t="shared" si="216"/>
        <v>0</v>
      </c>
      <c r="FM68" s="40">
        <f t="shared" si="216"/>
        <v>0</v>
      </c>
      <c r="FN68" s="40">
        <f t="shared" si="216"/>
        <v>0</v>
      </c>
      <c r="FO68" s="40">
        <f t="shared" si="216"/>
        <v>0</v>
      </c>
      <c r="FP68" s="40">
        <f t="shared" si="216"/>
        <v>0</v>
      </c>
      <c r="FQ68" s="40">
        <f t="shared" si="216"/>
        <v>0</v>
      </c>
      <c r="FR68" s="40">
        <f t="shared" si="216"/>
        <v>0</v>
      </c>
      <c r="FS68" s="40">
        <f t="shared" si="216"/>
        <v>0</v>
      </c>
      <c r="FT68" s="40">
        <f t="shared" si="216"/>
        <v>0</v>
      </c>
      <c r="FU68" s="40">
        <f t="shared" si="216"/>
        <v>0</v>
      </c>
      <c r="FV68" s="40">
        <f t="shared" si="216"/>
        <v>0</v>
      </c>
      <c r="FW68" s="40">
        <f t="shared" si="216"/>
        <v>0</v>
      </c>
      <c r="FX68" s="40">
        <f t="shared" si="216"/>
        <v>0</v>
      </c>
      <c r="FY68" s="40">
        <f t="shared" si="216"/>
        <v>0</v>
      </c>
      <c r="FZ68" s="40">
        <f t="shared" si="216"/>
        <v>0</v>
      </c>
      <c r="GA68" s="40">
        <f t="shared" si="216"/>
        <v>0</v>
      </c>
      <c r="GB68" s="40">
        <f t="shared" si="216"/>
        <v>0</v>
      </c>
      <c r="GC68" s="40">
        <f t="shared" si="216"/>
        <v>0</v>
      </c>
      <c r="GD68" s="40">
        <f t="shared" si="216"/>
        <v>0</v>
      </c>
      <c r="GE68" s="40">
        <f t="shared" si="216"/>
        <v>0</v>
      </c>
      <c r="GF68" s="40">
        <f t="shared" si="216"/>
        <v>0</v>
      </c>
      <c r="GG68" s="40">
        <f t="shared" si="216"/>
        <v>0</v>
      </c>
      <c r="GH68" s="40">
        <f t="shared" si="216"/>
        <v>0</v>
      </c>
      <c r="GI68" s="40">
        <f t="shared" si="216"/>
        <v>0</v>
      </c>
      <c r="GJ68" s="40">
        <f t="shared" si="216"/>
        <v>0</v>
      </c>
      <c r="GK68" s="40">
        <f t="shared" si="216"/>
        <v>0</v>
      </c>
      <c r="GL68" s="40">
        <f t="shared" si="216"/>
        <v>0</v>
      </c>
      <c r="GM68" s="40">
        <f t="shared" si="216"/>
        <v>0</v>
      </c>
      <c r="GN68" s="40">
        <f t="shared" si="216"/>
        <v>0</v>
      </c>
      <c r="GO68" s="40">
        <f t="shared" si="216"/>
        <v>0</v>
      </c>
      <c r="GP68" s="40">
        <f t="shared" si="216"/>
        <v>0</v>
      </c>
      <c r="GQ68" s="40">
        <f t="shared" si="216"/>
        <v>0</v>
      </c>
      <c r="GR68" s="40">
        <f t="shared" si="216"/>
        <v>0</v>
      </c>
      <c r="GS68" s="40">
        <f t="shared" si="216"/>
        <v>0</v>
      </c>
      <c r="GT68" s="40">
        <f t="shared" si="216"/>
        <v>0</v>
      </c>
      <c r="GU68" s="40">
        <f t="shared" si="216"/>
        <v>0</v>
      </c>
      <c r="GV68" s="40">
        <f t="shared" si="216"/>
        <v>0</v>
      </c>
      <c r="GW68" s="40">
        <f t="shared" si="216"/>
        <v>0</v>
      </c>
      <c r="GX68" s="40">
        <f t="shared" si="216"/>
        <v>0</v>
      </c>
      <c r="GY68" s="40">
        <f t="shared" si="216"/>
        <v>0</v>
      </c>
      <c r="GZ68" s="40">
        <f t="shared" si="216"/>
        <v>0</v>
      </c>
      <c r="HA68" s="40">
        <f t="shared" ref="HA68:JL68" si="217">HA38/$PD38*$PD68</f>
        <v>0</v>
      </c>
      <c r="HB68" s="40">
        <f t="shared" si="217"/>
        <v>0</v>
      </c>
      <c r="HC68" s="40">
        <f t="shared" si="217"/>
        <v>0</v>
      </c>
      <c r="HD68" s="40">
        <f t="shared" si="217"/>
        <v>0</v>
      </c>
      <c r="HE68" s="40">
        <f t="shared" si="217"/>
        <v>0</v>
      </c>
      <c r="HF68" s="40">
        <f t="shared" si="217"/>
        <v>0</v>
      </c>
      <c r="HG68" s="40">
        <f t="shared" si="217"/>
        <v>0</v>
      </c>
      <c r="HH68" s="40">
        <f t="shared" si="217"/>
        <v>0</v>
      </c>
      <c r="HI68" s="40">
        <f t="shared" si="217"/>
        <v>0</v>
      </c>
      <c r="HJ68" s="40">
        <f t="shared" si="217"/>
        <v>0</v>
      </c>
      <c r="HK68" s="40">
        <f t="shared" si="217"/>
        <v>0</v>
      </c>
      <c r="HL68" s="40">
        <f t="shared" si="217"/>
        <v>0</v>
      </c>
      <c r="HM68" s="40">
        <f t="shared" si="217"/>
        <v>0</v>
      </c>
      <c r="HN68" s="40">
        <f t="shared" si="217"/>
        <v>0</v>
      </c>
      <c r="HO68" s="40">
        <f t="shared" si="217"/>
        <v>0</v>
      </c>
      <c r="HP68" s="40">
        <f t="shared" si="217"/>
        <v>0</v>
      </c>
      <c r="HQ68" s="40">
        <f t="shared" si="217"/>
        <v>0</v>
      </c>
      <c r="HR68" s="40">
        <f t="shared" si="217"/>
        <v>0</v>
      </c>
      <c r="HS68" s="40">
        <f t="shared" si="217"/>
        <v>0</v>
      </c>
      <c r="HT68" s="40">
        <f t="shared" si="217"/>
        <v>0</v>
      </c>
      <c r="HU68" s="40">
        <f t="shared" si="217"/>
        <v>0</v>
      </c>
      <c r="HV68" s="40">
        <f t="shared" si="217"/>
        <v>0</v>
      </c>
      <c r="HW68" s="40">
        <f t="shared" si="217"/>
        <v>0</v>
      </c>
      <c r="HX68" s="40">
        <f t="shared" si="217"/>
        <v>0</v>
      </c>
      <c r="HY68" s="40">
        <f t="shared" si="217"/>
        <v>0</v>
      </c>
      <c r="HZ68" s="40">
        <f t="shared" si="217"/>
        <v>0</v>
      </c>
      <c r="IA68" s="40">
        <f t="shared" si="217"/>
        <v>0</v>
      </c>
      <c r="IB68" s="40">
        <f t="shared" si="217"/>
        <v>0</v>
      </c>
      <c r="IC68" s="40">
        <f t="shared" si="217"/>
        <v>0</v>
      </c>
      <c r="ID68" s="40">
        <f t="shared" si="217"/>
        <v>0</v>
      </c>
      <c r="IE68" s="40">
        <f t="shared" si="217"/>
        <v>0</v>
      </c>
      <c r="IF68" s="40">
        <f t="shared" si="217"/>
        <v>0</v>
      </c>
      <c r="IG68" s="40">
        <f t="shared" si="217"/>
        <v>0</v>
      </c>
      <c r="IH68" s="40">
        <f t="shared" si="217"/>
        <v>0</v>
      </c>
      <c r="II68" s="40">
        <f t="shared" si="217"/>
        <v>0</v>
      </c>
      <c r="IJ68" s="40">
        <f t="shared" si="217"/>
        <v>0</v>
      </c>
      <c r="IK68" s="40">
        <f t="shared" si="217"/>
        <v>0</v>
      </c>
      <c r="IL68" s="40">
        <f t="shared" si="217"/>
        <v>0</v>
      </c>
      <c r="IM68" s="40">
        <f t="shared" si="217"/>
        <v>0</v>
      </c>
      <c r="IN68" s="40">
        <f t="shared" si="217"/>
        <v>0</v>
      </c>
      <c r="IO68" s="40">
        <f t="shared" si="217"/>
        <v>0</v>
      </c>
      <c r="IP68" s="40">
        <f t="shared" si="217"/>
        <v>0</v>
      </c>
      <c r="IQ68" s="40">
        <f t="shared" si="217"/>
        <v>0</v>
      </c>
      <c r="IR68" s="40">
        <f t="shared" si="217"/>
        <v>0</v>
      </c>
      <c r="IS68" s="40">
        <f t="shared" si="217"/>
        <v>0</v>
      </c>
      <c r="IT68" s="40">
        <f t="shared" si="217"/>
        <v>0</v>
      </c>
      <c r="IU68" s="40">
        <f t="shared" si="217"/>
        <v>0</v>
      </c>
      <c r="IV68" s="40">
        <f t="shared" si="217"/>
        <v>0</v>
      </c>
      <c r="IW68" s="40">
        <f t="shared" si="217"/>
        <v>0</v>
      </c>
      <c r="IX68" s="40">
        <f t="shared" si="217"/>
        <v>0</v>
      </c>
      <c r="IY68" s="40">
        <f t="shared" si="217"/>
        <v>0</v>
      </c>
      <c r="IZ68" s="40">
        <f t="shared" si="217"/>
        <v>0</v>
      </c>
      <c r="JA68" s="40">
        <f t="shared" si="217"/>
        <v>0</v>
      </c>
      <c r="JB68" s="40">
        <f t="shared" si="217"/>
        <v>0</v>
      </c>
      <c r="JC68" s="40">
        <f t="shared" si="217"/>
        <v>0</v>
      </c>
      <c r="JD68" s="40">
        <f t="shared" si="217"/>
        <v>0</v>
      </c>
      <c r="JE68" s="40">
        <f t="shared" si="217"/>
        <v>0</v>
      </c>
      <c r="JF68" s="40">
        <f t="shared" si="217"/>
        <v>0</v>
      </c>
      <c r="JG68" s="40">
        <f t="shared" si="217"/>
        <v>0</v>
      </c>
      <c r="JH68" s="40">
        <f t="shared" si="217"/>
        <v>0</v>
      </c>
      <c r="JI68" s="40">
        <f t="shared" si="217"/>
        <v>0</v>
      </c>
      <c r="JJ68" s="40">
        <f t="shared" si="217"/>
        <v>0</v>
      </c>
      <c r="JK68" s="40">
        <f t="shared" si="217"/>
        <v>0</v>
      </c>
      <c r="JL68" s="40">
        <f t="shared" si="217"/>
        <v>0</v>
      </c>
      <c r="JM68" s="40">
        <f t="shared" ref="JM68:KN68" si="218">JM38/$PD38*$PD68</f>
        <v>0</v>
      </c>
      <c r="JN68" s="40">
        <f t="shared" si="218"/>
        <v>0</v>
      </c>
      <c r="JO68" s="40">
        <f t="shared" si="218"/>
        <v>0</v>
      </c>
      <c r="JP68" s="40">
        <f t="shared" si="218"/>
        <v>0</v>
      </c>
      <c r="JQ68" s="40">
        <f t="shared" si="218"/>
        <v>0</v>
      </c>
      <c r="JR68" s="40">
        <f t="shared" si="218"/>
        <v>0</v>
      </c>
      <c r="JS68" s="40">
        <f t="shared" si="218"/>
        <v>0</v>
      </c>
      <c r="JT68" s="40">
        <f t="shared" si="218"/>
        <v>0</v>
      </c>
      <c r="JU68" s="40">
        <f t="shared" si="218"/>
        <v>0</v>
      </c>
      <c r="JV68" s="40">
        <f t="shared" si="218"/>
        <v>0</v>
      </c>
      <c r="JW68" s="40">
        <f t="shared" si="218"/>
        <v>0</v>
      </c>
      <c r="JX68" s="40">
        <f t="shared" si="218"/>
        <v>0</v>
      </c>
      <c r="JY68" s="40">
        <f t="shared" si="218"/>
        <v>0</v>
      </c>
      <c r="JZ68" s="40">
        <f t="shared" si="218"/>
        <v>0</v>
      </c>
      <c r="KA68" s="40">
        <f t="shared" si="218"/>
        <v>0</v>
      </c>
      <c r="KB68" s="40">
        <f t="shared" si="218"/>
        <v>0</v>
      </c>
      <c r="KC68" s="40">
        <f t="shared" si="218"/>
        <v>0</v>
      </c>
      <c r="KD68" s="40">
        <f t="shared" si="218"/>
        <v>0</v>
      </c>
      <c r="KE68" s="40">
        <f t="shared" si="218"/>
        <v>0</v>
      </c>
      <c r="KF68" s="40">
        <f t="shared" si="218"/>
        <v>0</v>
      </c>
      <c r="KG68" s="39">
        <f t="shared" si="218"/>
        <v>0</v>
      </c>
      <c r="KH68" s="39">
        <f t="shared" si="218"/>
        <v>0</v>
      </c>
      <c r="KI68" s="39">
        <f t="shared" si="218"/>
        <v>0</v>
      </c>
      <c r="KJ68" s="39">
        <f t="shared" si="218"/>
        <v>0</v>
      </c>
      <c r="KK68" s="39">
        <f t="shared" si="218"/>
        <v>0</v>
      </c>
      <c r="KL68" s="39">
        <f t="shared" si="218"/>
        <v>0</v>
      </c>
      <c r="KM68" s="39">
        <f t="shared" si="218"/>
        <v>0</v>
      </c>
      <c r="KN68" s="39">
        <f t="shared" si="218"/>
        <v>0</v>
      </c>
      <c r="KO68" s="39">
        <f t="shared" ref="KO68" si="219">KO38/$PD38*$PD68</f>
        <v>0</v>
      </c>
      <c r="KP68" s="40">
        <f t="shared" si="188"/>
        <v>0</v>
      </c>
      <c r="KQ68" s="40">
        <f t="shared" si="188"/>
        <v>0</v>
      </c>
      <c r="KR68" s="40">
        <f t="shared" si="188"/>
        <v>0</v>
      </c>
      <c r="KS68" s="40">
        <f t="shared" ref="KS68:KT68" si="220">KS38/$PD38*$PD68</f>
        <v>0</v>
      </c>
      <c r="KT68" s="40">
        <f t="shared" si="220"/>
        <v>0</v>
      </c>
      <c r="KU68" s="40">
        <f t="shared" ref="KU68:NF68" si="221">KU38/$PD38*$PD68</f>
        <v>0</v>
      </c>
      <c r="KV68" s="40">
        <f t="shared" si="221"/>
        <v>0</v>
      </c>
      <c r="KW68" s="40">
        <f t="shared" si="221"/>
        <v>0</v>
      </c>
      <c r="KX68" s="40">
        <f t="shared" si="221"/>
        <v>0</v>
      </c>
      <c r="KY68" s="40">
        <f t="shared" si="221"/>
        <v>0</v>
      </c>
      <c r="KZ68" s="40">
        <f t="shared" si="221"/>
        <v>0</v>
      </c>
      <c r="LA68" s="40">
        <f t="shared" si="221"/>
        <v>0</v>
      </c>
      <c r="LB68" s="40">
        <f t="shared" si="221"/>
        <v>0</v>
      </c>
      <c r="LC68" s="40">
        <f t="shared" si="221"/>
        <v>0</v>
      </c>
      <c r="LD68" s="40">
        <f t="shared" si="221"/>
        <v>0</v>
      </c>
      <c r="LE68" s="40">
        <f t="shared" si="221"/>
        <v>0</v>
      </c>
      <c r="LF68" s="40">
        <f t="shared" si="221"/>
        <v>0</v>
      </c>
      <c r="LG68" s="40">
        <f t="shared" si="221"/>
        <v>0</v>
      </c>
      <c r="LH68" s="40">
        <f t="shared" si="221"/>
        <v>0</v>
      </c>
      <c r="LI68" s="40">
        <f t="shared" si="221"/>
        <v>0</v>
      </c>
      <c r="LJ68" s="40">
        <f t="shared" si="221"/>
        <v>0</v>
      </c>
      <c r="LK68" s="40">
        <f t="shared" si="221"/>
        <v>0</v>
      </c>
      <c r="LL68" s="40">
        <f t="shared" si="221"/>
        <v>0</v>
      </c>
      <c r="LM68" s="40">
        <f t="shared" si="221"/>
        <v>0</v>
      </c>
      <c r="LN68" s="40">
        <f t="shared" si="221"/>
        <v>0</v>
      </c>
      <c r="LO68" s="40">
        <f t="shared" si="221"/>
        <v>0</v>
      </c>
      <c r="LP68" s="40">
        <f t="shared" si="221"/>
        <v>0</v>
      </c>
      <c r="LQ68" s="40">
        <f t="shared" si="221"/>
        <v>0</v>
      </c>
      <c r="LR68" s="40">
        <f t="shared" si="221"/>
        <v>0</v>
      </c>
      <c r="LS68" s="40">
        <f t="shared" si="221"/>
        <v>0</v>
      </c>
      <c r="LT68" s="40">
        <f t="shared" si="221"/>
        <v>0</v>
      </c>
      <c r="LU68" s="40">
        <f t="shared" si="221"/>
        <v>0</v>
      </c>
      <c r="LV68" s="40">
        <f t="shared" si="221"/>
        <v>0</v>
      </c>
      <c r="LW68" s="40">
        <f t="shared" si="221"/>
        <v>0</v>
      </c>
      <c r="LX68" s="40">
        <f t="shared" si="221"/>
        <v>0</v>
      </c>
      <c r="LY68" s="40">
        <f t="shared" si="221"/>
        <v>0</v>
      </c>
      <c r="LZ68" s="40">
        <f t="shared" si="221"/>
        <v>0</v>
      </c>
      <c r="MA68" s="40">
        <f t="shared" si="221"/>
        <v>0</v>
      </c>
      <c r="MB68" s="40">
        <f t="shared" si="221"/>
        <v>0</v>
      </c>
      <c r="MC68" s="40">
        <f t="shared" si="221"/>
        <v>0</v>
      </c>
      <c r="MD68" s="40">
        <f t="shared" si="221"/>
        <v>0</v>
      </c>
      <c r="ME68" s="40">
        <f t="shared" si="221"/>
        <v>0</v>
      </c>
      <c r="MF68" s="40">
        <f t="shared" si="221"/>
        <v>0</v>
      </c>
      <c r="MG68" s="40">
        <f t="shared" si="221"/>
        <v>0</v>
      </c>
      <c r="MH68" s="40">
        <f t="shared" si="221"/>
        <v>0</v>
      </c>
      <c r="MI68" s="40">
        <f t="shared" si="221"/>
        <v>0</v>
      </c>
      <c r="MJ68" s="40">
        <f t="shared" si="221"/>
        <v>0</v>
      </c>
      <c r="MK68" s="40">
        <f t="shared" si="221"/>
        <v>0</v>
      </c>
      <c r="ML68" s="40">
        <f t="shared" si="221"/>
        <v>0</v>
      </c>
      <c r="MM68" s="40">
        <f t="shared" si="221"/>
        <v>0</v>
      </c>
      <c r="MN68" s="40">
        <f t="shared" si="221"/>
        <v>0</v>
      </c>
      <c r="MO68" s="40">
        <f t="shared" si="221"/>
        <v>0</v>
      </c>
      <c r="MP68" s="40">
        <f t="shared" si="221"/>
        <v>0</v>
      </c>
      <c r="MQ68" s="40">
        <f t="shared" si="221"/>
        <v>0</v>
      </c>
      <c r="MR68" s="40">
        <f t="shared" si="221"/>
        <v>0</v>
      </c>
      <c r="MS68" s="40">
        <f t="shared" si="221"/>
        <v>0</v>
      </c>
      <c r="MT68" s="40">
        <f t="shared" si="221"/>
        <v>0</v>
      </c>
      <c r="MU68" s="40">
        <f t="shared" si="221"/>
        <v>0</v>
      </c>
      <c r="MV68" s="40">
        <f t="shared" si="221"/>
        <v>0</v>
      </c>
      <c r="MW68" s="40">
        <f t="shared" si="221"/>
        <v>0</v>
      </c>
      <c r="MX68" s="40">
        <f t="shared" si="221"/>
        <v>0</v>
      </c>
      <c r="MY68" s="40">
        <f t="shared" si="221"/>
        <v>0</v>
      </c>
      <c r="MZ68" s="40">
        <f t="shared" si="221"/>
        <v>0</v>
      </c>
      <c r="NA68" s="40">
        <f t="shared" si="221"/>
        <v>0</v>
      </c>
      <c r="NB68" s="40">
        <f t="shared" si="221"/>
        <v>0</v>
      </c>
      <c r="NC68" s="40">
        <f t="shared" si="221"/>
        <v>0</v>
      </c>
      <c r="ND68" s="40">
        <f t="shared" si="221"/>
        <v>0</v>
      </c>
      <c r="NE68" s="40">
        <f t="shared" si="221"/>
        <v>0</v>
      </c>
      <c r="NF68" s="40">
        <f t="shared" si="221"/>
        <v>0</v>
      </c>
      <c r="NG68" s="40">
        <f t="shared" ref="NG68:OV68" si="222">NG38/$PD38*$PD68</f>
        <v>0</v>
      </c>
      <c r="NH68" s="40">
        <f t="shared" si="222"/>
        <v>0</v>
      </c>
      <c r="NI68" s="40">
        <f t="shared" si="222"/>
        <v>0</v>
      </c>
      <c r="NJ68" s="40">
        <f t="shared" si="222"/>
        <v>0</v>
      </c>
      <c r="NK68" s="40">
        <f t="shared" si="222"/>
        <v>0</v>
      </c>
      <c r="NL68" s="40">
        <f t="shared" si="222"/>
        <v>0</v>
      </c>
      <c r="NM68" s="40">
        <f t="shared" si="222"/>
        <v>0</v>
      </c>
      <c r="NN68" s="40">
        <f t="shared" si="222"/>
        <v>0</v>
      </c>
      <c r="NO68" s="40">
        <f t="shared" si="222"/>
        <v>0</v>
      </c>
      <c r="NP68" s="40">
        <f t="shared" si="222"/>
        <v>0</v>
      </c>
      <c r="NQ68" s="40">
        <f t="shared" si="222"/>
        <v>0</v>
      </c>
      <c r="NR68" s="40">
        <f t="shared" si="222"/>
        <v>0</v>
      </c>
      <c r="NS68" s="40">
        <f t="shared" si="222"/>
        <v>0</v>
      </c>
      <c r="NT68" s="40">
        <f t="shared" si="222"/>
        <v>0</v>
      </c>
      <c r="NU68" s="40">
        <f t="shared" si="222"/>
        <v>0</v>
      </c>
      <c r="NV68" s="40">
        <f t="shared" si="222"/>
        <v>0</v>
      </c>
      <c r="NW68" s="40">
        <f t="shared" si="222"/>
        <v>0</v>
      </c>
      <c r="NX68" s="40">
        <f t="shared" si="222"/>
        <v>0</v>
      </c>
      <c r="NY68" s="40">
        <f t="shared" si="222"/>
        <v>0</v>
      </c>
      <c r="NZ68" s="40">
        <f t="shared" si="222"/>
        <v>0</v>
      </c>
      <c r="OA68" s="40">
        <f t="shared" si="222"/>
        <v>0</v>
      </c>
      <c r="OB68" s="40">
        <f t="shared" si="222"/>
        <v>0</v>
      </c>
      <c r="OC68" s="40">
        <f t="shared" si="222"/>
        <v>0</v>
      </c>
      <c r="OD68" s="40">
        <f t="shared" si="222"/>
        <v>0</v>
      </c>
      <c r="OE68" s="40">
        <f t="shared" si="222"/>
        <v>0</v>
      </c>
      <c r="OF68" s="40">
        <f t="shared" si="222"/>
        <v>0</v>
      </c>
      <c r="OG68" s="40">
        <f t="shared" si="222"/>
        <v>0</v>
      </c>
      <c r="OH68" s="40">
        <f t="shared" si="222"/>
        <v>0</v>
      </c>
      <c r="OI68" s="40">
        <f t="shared" si="222"/>
        <v>0</v>
      </c>
      <c r="OJ68" s="40">
        <f t="shared" si="222"/>
        <v>0</v>
      </c>
      <c r="OK68" s="40">
        <f t="shared" si="222"/>
        <v>0</v>
      </c>
      <c r="OL68" s="40">
        <f t="shared" si="222"/>
        <v>0</v>
      </c>
      <c r="OM68" s="40">
        <f t="shared" si="222"/>
        <v>0</v>
      </c>
      <c r="ON68" s="40">
        <f t="shared" si="222"/>
        <v>0</v>
      </c>
      <c r="OO68" s="40">
        <f t="shared" si="222"/>
        <v>0</v>
      </c>
      <c r="OP68" s="40">
        <f t="shared" si="205"/>
        <v>116438.28824576952</v>
      </c>
      <c r="OQ68" s="40">
        <f t="shared" si="222"/>
        <v>0</v>
      </c>
      <c r="OR68" s="40">
        <f t="shared" si="222"/>
        <v>0</v>
      </c>
      <c r="OS68" s="40">
        <f t="shared" si="222"/>
        <v>0</v>
      </c>
      <c r="OT68" s="40">
        <f t="shared" si="222"/>
        <v>0</v>
      </c>
      <c r="OU68" s="40">
        <f t="shared" si="222"/>
        <v>-6641.6876734032603</v>
      </c>
      <c r="OV68" s="40">
        <f t="shared" si="222"/>
        <v>0</v>
      </c>
      <c r="OW68" s="40">
        <f t="shared" si="206"/>
        <v>-6641.6876734032603</v>
      </c>
      <c r="OX68" s="41">
        <f t="shared" si="207"/>
        <v>109796.60057236627</v>
      </c>
      <c r="OY68" s="44">
        <f>'국산거래표(기초_2009)'!OX37</f>
        <v>41.770082400952198</v>
      </c>
      <c r="OZ68" s="11">
        <f>'수입거래표(기초_2009)'!OX37</f>
        <v>109754.83048996529</v>
      </c>
      <c r="PA68" s="45">
        <v>0</v>
      </c>
      <c r="PB68" s="45">
        <f t="shared" si="208"/>
        <v>109796.60057236627</v>
      </c>
      <c r="PD68" s="34">
        <f>PE68</f>
        <v>109796.60057236627</v>
      </c>
      <c r="PE68" s="26">
        <f>'[2]2009 에너지사용량(순발열량기준)'!$D$61</f>
        <v>109796.60057236627</v>
      </c>
      <c r="PG68" s="30">
        <f t="shared" si="209"/>
        <v>0</v>
      </c>
      <c r="PH68" s="30">
        <f t="shared" si="210"/>
        <v>0</v>
      </c>
      <c r="PJ68" s="130" t="s">
        <v>34</v>
      </c>
      <c r="PK68" s="131">
        <f t="shared" si="211"/>
        <v>109796.60057236627</v>
      </c>
      <c r="PL68" s="141" t="s">
        <v>34</v>
      </c>
      <c r="PM68" s="137" t="s">
        <v>1240</v>
      </c>
      <c r="PN68" s="138">
        <f>PK69</f>
        <v>30652.832000000002</v>
      </c>
    </row>
    <row r="69" spans="1:430">
      <c r="A69" s="8" t="s">
        <v>462</v>
      </c>
      <c r="B69" s="9" t="s">
        <v>35</v>
      </c>
      <c r="C69" s="40">
        <f t="shared" si="192"/>
        <v>0</v>
      </c>
      <c r="D69" s="40">
        <f t="shared" si="192"/>
        <v>0</v>
      </c>
      <c r="E69" s="40">
        <f t="shared" si="192"/>
        <v>0</v>
      </c>
      <c r="F69" s="40">
        <f t="shared" si="192"/>
        <v>0</v>
      </c>
      <c r="G69" s="40">
        <f t="shared" si="192"/>
        <v>0</v>
      </c>
      <c r="H69" s="40">
        <f t="shared" si="192"/>
        <v>0</v>
      </c>
      <c r="I69" s="40">
        <f t="shared" si="192"/>
        <v>0</v>
      </c>
      <c r="J69" s="40">
        <f t="shared" si="192"/>
        <v>0</v>
      </c>
      <c r="K69" s="40">
        <f t="shared" si="192"/>
        <v>0</v>
      </c>
      <c r="L69" s="40">
        <f t="shared" si="192"/>
        <v>0</v>
      </c>
      <c r="M69" s="40">
        <f t="shared" si="192"/>
        <v>0</v>
      </c>
      <c r="N69" s="40">
        <f t="shared" si="192"/>
        <v>0</v>
      </c>
      <c r="O69" s="40">
        <f t="shared" si="192"/>
        <v>0</v>
      </c>
      <c r="P69" s="40">
        <f t="shared" si="192"/>
        <v>0</v>
      </c>
      <c r="Q69" s="40">
        <f t="shared" si="193"/>
        <v>0</v>
      </c>
      <c r="R69" s="40">
        <f t="shared" si="193"/>
        <v>0</v>
      </c>
      <c r="S69" s="40">
        <f t="shared" si="193"/>
        <v>0</v>
      </c>
      <c r="T69" s="40">
        <f t="shared" si="193"/>
        <v>0</v>
      </c>
      <c r="U69" s="40">
        <f t="shared" si="193"/>
        <v>0</v>
      </c>
      <c r="V69" s="40">
        <f t="shared" si="193"/>
        <v>0</v>
      </c>
      <c r="W69" s="40">
        <f t="shared" si="193"/>
        <v>0</v>
      </c>
      <c r="X69" s="40">
        <f t="shared" si="193"/>
        <v>0</v>
      </c>
      <c r="Y69" s="40">
        <f t="shared" si="193"/>
        <v>0</v>
      </c>
      <c r="Z69" s="40">
        <f t="shared" si="193"/>
        <v>0</v>
      </c>
      <c r="AA69" s="40">
        <f t="shared" si="193"/>
        <v>0</v>
      </c>
      <c r="AB69" s="40">
        <f t="shared" si="193"/>
        <v>0</v>
      </c>
      <c r="AC69" s="40">
        <f t="shared" si="193"/>
        <v>0</v>
      </c>
      <c r="AD69" s="40">
        <f t="shared" si="172"/>
        <v>0</v>
      </c>
      <c r="AE69" s="40">
        <f t="shared" si="172"/>
        <v>0</v>
      </c>
      <c r="AF69" s="40">
        <f t="shared" si="172"/>
        <v>0</v>
      </c>
      <c r="AG69" s="40">
        <f t="shared" si="172"/>
        <v>0</v>
      </c>
      <c r="AH69" s="40">
        <f t="shared" si="172"/>
        <v>0</v>
      </c>
      <c r="AI69" s="40">
        <f t="shared" si="172"/>
        <v>0</v>
      </c>
      <c r="AJ69" s="40">
        <f t="shared" si="172"/>
        <v>0</v>
      </c>
      <c r="AK69" s="40">
        <f t="shared" si="172"/>
        <v>0</v>
      </c>
      <c r="AL69" s="40">
        <f t="shared" si="172"/>
        <v>0</v>
      </c>
      <c r="AM69" s="40">
        <f t="shared" si="172"/>
        <v>0</v>
      </c>
      <c r="AN69" s="40">
        <f t="shared" si="172"/>
        <v>0</v>
      </c>
      <c r="AO69" s="40">
        <f t="shared" si="172"/>
        <v>0</v>
      </c>
      <c r="AP69" s="40">
        <f t="shared" si="172"/>
        <v>0</v>
      </c>
      <c r="AQ69" s="40">
        <f t="shared" si="172"/>
        <v>0</v>
      </c>
      <c r="AR69" s="40">
        <f t="shared" si="172"/>
        <v>0</v>
      </c>
      <c r="AS69" s="40">
        <f t="shared" si="174"/>
        <v>0</v>
      </c>
      <c r="AT69" s="40">
        <f t="shared" si="174"/>
        <v>0</v>
      </c>
      <c r="AU69" s="40">
        <f t="shared" si="174"/>
        <v>0</v>
      </c>
      <c r="AV69" s="40">
        <f t="shared" si="174"/>
        <v>0</v>
      </c>
      <c r="AW69" s="40">
        <f t="shared" si="174"/>
        <v>0</v>
      </c>
      <c r="AX69" s="40">
        <f t="shared" si="174"/>
        <v>0</v>
      </c>
      <c r="AY69" s="40">
        <f t="shared" si="174"/>
        <v>0</v>
      </c>
      <c r="AZ69" s="40">
        <f t="shared" si="174"/>
        <v>0</v>
      </c>
      <c r="BA69" s="40">
        <f t="shared" si="174"/>
        <v>0</v>
      </c>
      <c r="BB69" s="40">
        <f t="shared" si="174"/>
        <v>0</v>
      </c>
      <c r="BC69" s="40">
        <f t="shared" si="174"/>
        <v>0</v>
      </c>
      <c r="BD69" s="40">
        <f t="shared" si="174"/>
        <v>0</v>
      </c>
      <c r="BE69" s="40">
        <f t="shared" si="174"/>
        <v>0</v>
      </c>
      <c r="BF69" s="40">
        <f t="shared" si="175"/>
        <v>0</v>
      </c>
      <c r="BG69" s="40">
        <f t="shared" si="175"/>
        <v>0</v>
      </c>
      <c r="BH69" s="40">
        <f t="shared" si="175"/>
        <v>0</v>
      </c>
      <c r="BI69" s="40">
        <f t="shared" si="175"/>
        <v>0</v>
      </c>
      <c r="BJ69" s="40">
        <f t="shared" si="175"/>
        <v>0</v>
      </c>
      <c r="BK69" s="40">
        <f t="shared" si="175"/>
        <v>0</v>
      </c>
      <c r="BL69" s="40">
        <f t="shared" si="175"/>
        <v>0</v>
      </c>
      <c r="BM69" s="40">
        <f t="shared" si="175"/>
        <v>0</v>
      </c>
      <c r="BN69" s="40">
        <f t="shared" si="175"/>
        <v>0</v>
      </c>
      <c r="BO69" s="40">
        <f t="shared" si="175"/>
        <v>0</v>
      </c>
      <c r="BP69" s="40">
        <f t="shared" si="175"/>
        <v>0</v>
      </c>
      <c r="BQ69" s="40">
        <f t="shared" si="176"/>
        <v>0</v>
      </c>
      <c r="BR69" s="40">
        <f t="shared" si="176"/>
        <v>0</v>
      </c>
      <c r="BS69" s="40">
        <f t="shared" si="176"/>
        <v>0</v>
      </c>
      <c r="BT69" s="40">
        <f t="shared" si="176"/>
        <v>0</v>
      </c>
      <c r="BU69" s="40">
        <f t="shared" si="176"/>
        <v>0</v>
      </c>
      <c r="BV69" s="40">
        <f t="shared" si="176"/>
        <v>0</v>
      </c>
      <c r="BW69" s="40">
        <f t="shared" si="176"/>
        <v>0</v>
      </c>
      <c r="BX69" s="40">
        <f t="shared" si="176"/>
        <v>0</v>
      </c>
      <c r="BY69" s="40">
        <f t="shared" si="176"/>
        <v>0</v>
      </c>
      <c r="BZ69" s="40">
        <f t="shared" si="176"/>
        <v>0</v>
      </c>
      <c r="CA69" s="40">
        <f t="shared" si="176"/>
        <v>0</v>
      </c>
      <c r="CB69" s="40">
        <f t="shared" si="176"/>
        <v>0</v>
      </c>
      <c r="CC69" s="40">
        <f t="shared" si="176"/>
        <v>0</v>
      </c>
      <c r="CD69" s="40">
        <f t="shared" si="177"/>
        <v>0</v>
      </c>
      <c r="CE69" s="40">
        <f t="shared" si="177"/>
        <v>0</v>
      </c>
      <c r="CF69" s="40">
        <f t="shared" si="177"/>
        <v>0</v>
      </c>
      <c r="CG69" s="40">
        <f t="shared" si="177"/>
        <v>0</v>
      </c>
      <c r="CH69" s="40">
        <f t="shared" si="177"/>
        <v>0</v>
      </c>
      <c r="CI69" s="40">
        <f t="shared" si="177"/>
        <v>0</v>
      </c>
      <c r="CJ69" s="40">
        <f t="shared" si="177"/>
        <v>0</v>
      </c>
      <c r="CK69" s="40">
        <f t="shared" si="177"/>
        <v>0</v>
      </c>
      <c r="CL69" s="40">
        <f t="shared" si="177"/>
        <v>0</v>
      </c>
      <c r="CM69" s="40">
        <f t="shared" si="177"/>
        <v>0</v>
      </c>
      <c r="CN69" s="40">
        <f t="shared" si="177"/>
        <v>0</v>
      </c>
      <c r="CO69" s="40">
        <f t="shared" si="177"/>
        <v>0</v>
      </c>
      <c r="CP69" s="40">
        <f t="shared" si="177"/>
        <v>0</v>
      </c>
      <c r="CQ69" s="40">
        <f t="shared" si="177"/>
        <v>0</v>
      </c>
      <c r="CR69" s="40">
        <f t="shared" si="177"/>
        <v>0</v>
      </c>
      <c r="CS69" s="40">
        <f t="shared" si="177"/>
        <v>0</v>
      </c>
      <c r="CT69" s="40">
        <f t="shared" si="178"/>
        <v>0</v>
      </c>
      <c r="CU69" s="40">
        <f t="shared" si="178"/>
        <v>0</v>
      </c>
      <c r="CV69" s="40">
        <f t="shared" si="178"/>
        <v>0</v>
      </c>
      <c r="CW69" s="40">
        <f t="shared" si="178"/>
        <v>0</v>
      </c>
      <c r="CX69" s="40">
        <f t="shared" si="178"/>
        <v>0</v>
      </c>
      <c r="CY69" s="40">
        <f t="shared" si="178"/>
        <v>0</v>
      </c>
      <c r="CZ69" s="40">
        <f t="shared" si="178"/>
        <v>0</v>
      </c>
      <c r="DA69" s="40">
        <f t="shared" si="178"/>
        <v>0</v>
      </c>
      <c r="DB69" s="40">
        <f t="shared" si="178"/>
        <v>0</v>
      </c>
      <c r="DC69" s="40">
        <f t="shared" si="178"/>
        <v>0</v>
      </c>
      <c r="DD69" s="40">
        <f t="shared" si="178"/>
        <v>0</v>
      </c>
      <c r="DE69" s="40">
        <f t="shared" si="178"/>
        <v>0</v>
      </c>
      <c r="DF69" s="40">
        <f t="shared" si="178"/>
        <v>0</v>
      </c>
      <c r="DG69" s="40">
        <f t="shared" si="178"/>
        <v>0</v>
      </c>
      <c r="DH69" s="40">
        <f t="shared" si="178"/>
        <v>0</v>
      </c>
      <c r="DI69" s="40">
        <f t="shared" ref="DI69" si="223">DI39/$PD39*$PD69</f>
        <v>0</v>
      </c>
      <c r="DJ69" s="40">
        <f t="shared" si="194"/>
        <v>0</v>
      </c>
      <c r="DK69" s="40">
        <f t="shared" si="194"/>
        <v>0</v>
      </c>
      <c r="DL69" s="40">
        <f t="shared" si="194"/>
        <v>0</v>
      </c>
      <c r="DM69" s="40">
        <f t="shared" si="194"/>
        <v>0</v>
      </c>
      <c r="DN69" s="40">
        <f t="shared" si="194"/>
        <v>0</v>
      </c>
      <c r="DO69" s="40">
        <f t="shared" si="194"/>
        <v>0</v>
      </c>
      <c r="DP69" s="40">
        <f t="shared" si="194"/>
        <v>0</v>
      </c>
      <c r="DQ69" s="40">
        <f t="shared" si="194"/>
        <v>0</v>
      </c>
      <c r="DR69" s="40">
        <f t="shared" si="194"/>
        <v>0</v>
      </c>
      <c r="DS69" s="40">
        <f t="shared" si="194"/>
        <v>0</v>
      </c>
      <c r="DT69" s="40">
        <f t="shared" si="194"/>
        <v>0</v>
      </c>
      <c r="DU69" s="40">
        <f t="shared" si="194"/>
        <v>0</v>
      </c>
      <c r="DV69" s="40">
        <f t="shared" si="194"/>
        <v>0</v>
      </c>
      <c r="DW69" s="40">
        <f t="shared" si="194"/>
        <v>0</v>
      </c>
      <c r="DX69" s="40">
        <f t="shared" si="194"/>
        <v>0</v>
      </c>
      <c r="DY69" s="40">
        <f t="shared" si="194"/>
        <v>0</v>
      </c>
      <c r="DZ69" s="40">
        <f t="shared" si="194"/>
        <v>0</v>
      </c>
      <c r="EA69" s="40">
        <f t="shared" si="194"/>
        <v>0</v>
      </c>
      <c r="EB69" s="40">
        <f t="shared" si="181"/>
        <v>0</v>
      </c>
      <c r="EC69" s="40">
        <f t="shared" si="195"/>
        <v>0</v>
      </c>
      <c r="ED69" s="40">
        <f t="shared" si="195"/>
        <v>0</v>
      </c>
      <c r="EE69" s="40">
        <f t="shared" ref="EE69:EH69" si="224">EE39/$PD39*$PD69</f>
        <v>0</v>
      </c>
      <c r="EF69" s="40">
        <f t="shared" si="224"/>
        <v>0</v>
      </c>
      <c r="EG69" s="40">
        <f t="shared" si="224"/>
        <v>0</v>
      </c>
      <c r="EH69" s="40">
        <f t="shared" si="224"/>
        <v>0</v>
      </c>
      <c r="EI69" s="40">
        <f t="shared" ref="EI69:EN69" si="225">EI39/$PD39*$PD69</f>
        <v>0</v>
      </c>
      <c r="EJ69" s="40">
        <f t="shared" si="225"/>
        <v>0</v>
      </c>
      <c r="EK69" s="40">
        <f t="shared" si="225"/>
        <v>0</v>
      </c>
      <c r="EL69" s="40">
        <f t="shared" ref="EL69" si="226">EL39/$PD39*$PD69</f>
        <v>0</v>
      </c>
      <c r="EM69" s="40">
        <f t="shared" si="225"/>
        <v>0</v>
      </c>
      <c r="EN69" s="40">
        <f t="shared" si="225"/>
        <v>0</v>
      </c>
      <c r="EO69" s="40">
        <f t="shared" ref="EO69:GZ69" si="227">EO39/$PD39*$PD69</f>
        <v>0</v>
      </c>
      <c r="EP69" s="40">
        <f t="shared" si="227"/>
        <v>0</v>
      </c>
      <c r="EQ69" s="40">
        <f t="shared" si="227"/>
        <v>0</v>
      </c>
      <c r="ER69" s="40">
        <f t="shared" si="227"/>
        <v>0</v>
      </c>
      <c r="ES69" s="40">
        <f t="shared" si="227"/>
        <v>0</v>
      </c>
      <c r="ET69" s="40">
        <f t="shared" si="227"/>
        <v>0</v>
      </c>
      <c r="EU69" s="40">
        <f t="shared" si="227"/>
        <v>0</v>
      </c>
      <c r="EV69" s="40">
        <f t="shared" si="227"/>
        <v>0</v>
      </c>
      <c r="EW69" s="40">
        <f t="shared" si="227"/>
        <v>0</v>
      </c>
      <c r="EX69" s="40">
        <f t="shared" si="227"/>
        <v>0</v>
      </c>
      <c r="EY69" s="40">
        <f t="shared" si="227"/>
        <v>0</v>
      </c>
      <c r="EZ69" s="40">
        <f t="shared" si="227"/>
        <v>0</v>
      </c>
      <c r="FA69" s="40">
        <f t="shared" si="227"/>
        <v>0</v>
      </c>
      <c r="FB69" s="40">
        <f t="shared" si="227"/>
        <v>0</v>
      </c>
      <c r="FC69" s="40">
        <f t="shared" si="227"/>
        <v>0</v>
      </c>
      <c r="FD69" s="40">
        <f t="shared" si="227"/>
        <v>0</v>
      </c>
      <c r="FE69" s="40">
        <f t="shared" si="227"/>
        <v>0</v>
      </c>
      <c r="FF69" s="40">
        <f t="shared" si="227"/>
        <v>0</v>
      </c>
      <c r="FG69" s="40">
        <f t="shared" si="227"/>
        <v>0</v>
      </c>
      <c r="FH69" s="40">
        <f t="shared" si="227"/>
        <v>0</v>
      </c>
      <c r="FI69" s="40">
        <f t="shared" si="227"/>
        <v>0</v>
      </c>
      <c r="FJ69" s="40">
        <f t="shared" si="227"/>
        <v>0</v>
      </c>
      <c r="FK69" s="40">
        <f t="shared" si="227"/>
        <v>0</v>
      </c>
      <c r="FL69" s="40">
        <f t="shared" si="227"/>
        <v>0</v>
      </c>
      <c r="FM69" s="40">
        <f t="shared" si="227"/>
        <v>0</v>
      </c>
      <c r="FN69" s="40">
        <f t="shared" si="227"/>
        <v>0</v>
      </c>
      <c r="FO69" s="40">
        <f t="shared" si="227"/>
        <v>0</v>
      </c>
      <c r="FP69" s="40">
        <f t="shared" si="227"/>
        <v>0</v>
      </c>
      <c r="FQ69" s="40">
        <f t="shared" si="227"/>
        <v>0</v>
      </c>
      <c r="FR69" s="40">
        <f t="shared" si="227"/>
        <v>0</v>
      </c>
      <c r="FS69" s="40">
        <f t="shared" si="227"/>
        <v>0</v>
      </c>
      <c r="FT69" s="40">
        <f t="shared" si="227"/>
        <v>0</v>
      </c>
      <c r="FU69" s="40">
        <f t="shared" si="227"/>
        <v>0</v>
      </c>
      <c r="FV69" s="40">
        <f t="shared" si="227"/>
        <v>0</v>
      </c>
      <c r="FW69" s="40">
        <f t="shared" si="227"/>
        <v>0</v>
      </c>
      <c r="FX69" s="40">
        <f t="shared" si="227"/>
        <v>0</v>
      </c>
      <c r="FY69" s="40">
        <f t="shared" si="227"/>
        <v>0</v>
      </c>
      <c r="FZ69" s="40">
        <f t="shared" si="227"/>
        <v>0</v>
      </c>
      <c r="GA69" s="40">
        <f t="shared" si="227"/>
        <v>0</v>
      </c>
      <c r="GB69" s="40">
        <f t="shared" si="227"/>
        <v>0</v>
      </c>
      <c r="GC69" s="40">
        <f t="shared" si="227"/>
        <v>0</v>
      </c>
      <c r="GD69" s="40">
        <f t="shared" si="227"/>
        <v>0</v>
      </c>
      <c r="GE69" s="40">
        <f t="shared" si="227"/>
        <v>0</v>
      </c>
      <c r="GF69" s="40">
        <f t="shared" si="227"/>
        <v>0</v>
      </c>
      <c r="GG69" s="40">
        <f t="shared" si="227"/>
        <v>0</v>
      </c>
      <c r="GH69" s="40">
        <f t="shared" si="227"/>
        <v>0</v>
      </c>
      <c r="GI69" s="40">
        <f t="shared" si="227"/>
        <v>0</v>
      </c>
      <c r="GJ69" s="40">
        <f t="shared" si="227"/>
        <v>0</v>
      </c>
      <c r="GK69" s="40">
        <f t="shared" si="227"/>
        <v>0</v>
      </c>
      <c r="GL69" s="40">
        <f t="shared" si="227"/>
        <v>0</v>
      </c>
      <c r="GM69" s="40">
        <f t="shared" si="227"/>
        <v>0</v>
      </c>
      <c r="GN69" s="40">
        <f t="shared" si="227"/>
        <v>0</v>
      </c>
      <c r="GO69" s="40">
        <f t="shared" si="227"/>
        <v>0</v>
      </c>
      <c r="GP69" s="40">
        <f t="shared" si="227"/>
        <v>0</v>
      </c>
      <c r="GQ69" s="40">
        <f t="shared" si="227"/>
        <v>0</v>
      </c>
      <c r="GR69" s="40">
        <f t="shared" si="227"/>
        <v>0</v>
      </c>
      <c r="GS69" s="40">
        <f t="shared" si="227"/>
        <v>0</v>
      </c>
      <c r="GT69" s="40">
        <f t="shared" si="227"/>
        <v>0</v>
      </c>
      <c r="GU69" s="40">
        <f t="shared" si="227"/>
        <v>0</v>
      </c>
      <c r="GV69" s="40">
        <f t="shared" si="227"/>
        <v>0</v>
      </c>
      <c r="GW69" s="40">
        <f t="shared" si="227"/>
        <v>0</v>
      </c>
      <c r="GX69" s="40">
        <f t="shared" si="227"/>
        <v>0</v>
      </c>
      <c r="GY69" s="40">
        <f t="shared" si="227"/>
        <v>0</v>
      </c>
      <c r="GZ69" s="40">
        <f t="shared" si="227"/>
        <v>0</v>
      </c>
      <c r="HA69" s="40">
        <f t="shared" ref="HA69:JL69" si="228">HA39/$PD39*$PD69</f>
        <v>0</v>
      </c>
      <c r="HB69" s="40">
        <f t="shared" si="228"/>
        <v>0</v>
      </c>
      <c r="HC69" s="40">
        <f t="shared" si="228"/>
        <v>0</v>
      </c>
      <c r="HD69" s="40">
        <f t="shared" si="228"/>
        <v>0</v>
      </c>
      <c r="HE69" s="40">
        <f t="shared" si="228"/>
        <v>0</v>
      </c>
      <c r="HF69" s="40">
        <f t="shared" si="228"/>
        <v>0</v>
      </c>
      <c r="HG69" s="40">
        <f t="shared" si="228"/>
        <v>0</v>
      </c>
      <c r="HH69" s="40">
        <f t="shared" si="228"/>
        <v>0</v>
      </c>
      <c r="HI69" s="40">
        <f t="shared" si="228"/>
        <v>0</v>
      </c>
      <c r="HJ69" s="40">
        <f t="shared" si="228"/>
        <v>0</v>
      </c>
      <c r="HK69" s="40">
        <f t="shared" si="228"/>
        <v>0</v>
      </c>
      <c r="HL69" s="40">
        <f t="shared" si="228"/>
        <v>0</v>
      </c>
      <c r="HM69" s="40">
        <f t="shared" si="228"/>
        <v>0</v>
      </c>
      <c r="HN69" s="40">
        <f t="shared" si="228"/>
        <v>0</v>
      </c>
      <c r="HO69" s="40">
        <f t="shared" si="228"/>
        <v>0</v>
      </c>
      <c r="HP69" s="40">
        <f t="shared" si="228"/>
        <v>0</v>
      </c>
      <c r="HQ69" s="40">
        <f t="shared" si="228"/>
        <v>0</v>
      </c>
      <c r="HR69" s="40">
        <f t="shared" si="228"/>
        <v>0</v>
      </c>
      <c r="HS69" s="40">
        <f t="shared" si="228"/>
        <v>0</v>
      </c>
      <c r="HT69" s="40">
        <f t="shared" si="228"/>
        <v>0</v>
      </c>
      <c r="HU69" s="40">
        <f t="shared" si="228"/>
        <v>0</v>
      </c>
      <c r="HV69" s="40">
        <f t="shared" si="228"/>
        <v>0</v>
      </c>
      <c r="HW69" s="40">
        <f t="shared" si="228"/>
        <v>0</v>
      </c>
      <c r="HX69" s="40">
        <f t="shared" si="228"/>
        <v>0</v>
      </c>
      <c r="HY69" s="40">
        <f t="shared" si="228"/>
        <v>0</v>
      </c>
      <c r="HZ69" s="40">
        <f t="shared" si="228"/>
        <v>0</v>
      </c>
      <c r="IA69" s="40">
        <f t="shared" si="228"/>
        <v>0</v>
      </c>
      <c r="IB69" s="40">
        <f t="shared" si="228"/>
        <v>0</v>
      </c>
      <c r="IC69" s="40">
        <f t="shared" si="228"/>
        <v>0</v>
      </c>
      <c r="ID69" s="40">
        <f t="shared" si="228"/>
        <v>0</v>
      </c>
      <c r="IE69" s="40">
        <f t="shared" si="228"/>
        <v>0</v>
      </c>
      <c r="IF69" s="40">
        <f t="shared" si="228"/>
        <v>0</v>
      </c>
      <c r="IG69" s="40">
        <f t="shared" si="228"/>
        <v>0</v>
      </c>
      <c r="IH69" s="40">
        <f t="shared" si="228"/>
        <v>0</v>
      </c>
      <c r="II69" s="40">
        <f t="shared" si="228"/>
        <v>0</v>
      </c>
      <c r="IJ69" s="40">
        <f t="shared" si="228"/>
        <v>0</v>
      </c>
      <c r="IK69" s="40">
        <f t="shared" si="228"/>
        <v>0</v>
      </c>
      <c r="IL69" s="40">
        <f t="shared" si="228"/>
        <v>0</v>
      </c>
      <c r="IM69" s="40">
        <f t="shared" si="228"/>
        <v>0</v>
      </c>
      <c r="IN69" s="40">
        <f t="shared" si="228"/>
        <v>0</v>
      </c>
      <c r="IO69" s="40">
        <f t="shared" si="228"/>
        <v>0</v>
      </c>
      <c r="IP69" s="40">
        <f t="shared" si="228"/>
        <v>0</v>
      </c>
      <c r="IQ69" s="40">
        <f t="shared" si="228"/>
        <v>0</v>
      </c>
      <c r="IR69" s="40">
        <f t="shared" si="228"/>
        <v>0</v>
      </c>
      <c r="IS69" s="40">
        <f t="shared" si="228"/>
        <v>0</v>
      </c>
      <c r="IT69" s="40">
        <f t="shared" si="228"/>
        <v>0</v>
      </c>
      <c r="IU69" s="40">
        <f t="shared" si="228"/>
        <v>0</v>
      </c>
      <c r="IV69" s="40">
        <f t="shared" si="228"/>
        <v>0</v>
      </c>
      <c r="IW69" s="40">
        <f t="shared" si="228"/>
        <v>0</v>
      </c>
      <c r="IX69" s="40">
        <f t="shared" si="228"/>
        <v>0</v>
      </c>
      <c r="IY69" s="40">
        <f t="shared" si="228"/>
        <v>0</v>
      </c>
      <c r="IZ69" s="40">
        <f t="shared" si="228"/>
        <v>0</v>
      </c>
      <c r="JA69" s="40">
        <f t="shared" si="228"/>
        <v>0</v>
      </c>
      <c r="JB69" s="40">
        <f t="shared" si="228"/>
        <v>0</v>
      </c>
      <c r="JC69" s="40">
        <f t="shared" si="228"/>
        <v>0</v>
      </c>
      <c r="JD69" s="40">
        <f t="shared" si="228"/>
        <v>0</v>
      </c>
      <c r="JE69" s="40">
        <f t="shared" si="228"/>
        <v>0</v>
      </c>
      <c r="JF69" s="40">
        <f t="shared" si="228"/>
        <v>0</v>
      </c>
      <c r="JG69" s="40">
        <f t="shared" si="228"/>
        <v>0</v>
      </c>
      <c r="JH69" s="40">
        <f t="shared" si="228"/>
        <v>0</v>
      </c>
      <c r="JI69" s="40">
        <f t="shared" si="228"/>
        <v>0</v>
      </c>
      <c r="JJ69" s="40">
        <f t="shared" si="228"/>
        <v>0</v>
      </c>
      <c r="JK69" s="40">
        <f t="shared" si="228"/>
        <v>0</v>
      </c>
      <c r="JL69" s="40">
        <f t="shared" si="228"/>
        <v>0</v>
      </c>
      <c r="JM69" s="40">
        <f t="shared" ref="JM69:KN69" si="229">JM39/$PD39*$PD69</f>
        <v>0</v>
      </c>
      <c r="JN69" s="40">
        <f t="shared" si="229"/>
        <v>0</v>
      </c>
      <c r="JO69" s="40">
        <f t="shared" si="229"/>
        <v>0</v>
      </c>
      <c r="JP69" s="40">
        <f t="shared" si="229"/>
        <v>0</v>
      </c>
      <c r="JQ69" s="40">
        <f t="shared" si="229"/>
        <v>0</v>
      </c>
      <c r="JR69" s="40">
        <f t="shared" si="229"/>
        <v>0</v>
      </c>
      <c r="JS69" s="40">
        <f t="shared" si="229"/>
        <v>0</v>
      </c>
      <c r="JT69" s="40">
        <f t="shared" si="229"/>
        <v>0</v>
      </c>
      <c r="JU69" s="40">
        <f t="shared" si="229"/>
        <v>0</v>
      </c>
      <c r="JV69" s="40">
        <f t="shared" si="229"/>
        <v>0</v>
      </c>
      <c r="JW69" s="40">
        <f t="shared" si="229"/>
        <v>0</v>
      </c>
      <c r="JX69" s="40">
        <f t="shared" si="229"/>
        <v>0</v>
      </c>
      <c r="JY69" s="40">
        <f t="shared" si="229"/>
        <v>0</v>
      </c>
      <c r="JZ69" s="40">
        <f t="shared" si="229"/>
        <v>0</v>
      </c>
      <c r="KA69" s="40">
        <f t="shared" si="229"/>
        <v>0</v>
      </c>
      <c r="KB69" s="40">
        <f t="shared" si="229"/>
        <v>0</v>
      </c>
      <c r="KC69" s="40">
        <f t="shared" si="229"/>
        <v>0</v>
      </c>
      <c r="KD69" s="40">
        <f t="shared" si="229"/>
        <v>0</v>
      </c>
      <c r="KE69" s="40">
        <f t="shared" si="229"/>
        <v>0</v>
      </c>
      <c r="KF69" s="40">
        <f t="shared" si="229"/>
        <v>0</v>
      </c>
      <c r="KG69" s="39">
        <f t="shared" si="229"/>
        <v>0</v>
      </c>
      <c r="KH69" s="39">
        <f t="shared" si="229"/>
        <v>0</v>
      </c>
      <c r="KI69" s="39">
        <f t="shared" si="229"/>
        <v>0</v>
      </c>
      <c r="KJ69" s="39">
        <f t="shared" si="229"/>
        <v>0</v>
      </c>
      <c r="KK69" s="39">
        <f t="shared" si="229"/>
        <v>0</v>
      </c>
      <c r="KL69" s="39">
        <f t="shared" si="229"/>
        <v>0</v>
      </c>
      <c r="KM69" s="39">
        <f t="shared" si="229"/>
        <v>0</v>
      </c>
      <c r="KN69" s="39">
        <f t="shared" si="229"/>
        <v>0</v>
      </c>
      <c r="KO69" s="39">
        <f t="shared" ref="KO69" si="230">KO39/$PD39*$PD69</f>
        <v>0</v>
      </c>
      <c r="KP69" s="40">
        <f t="shared" si="188"/>
        <v>0</v>
      </c>
      <c r="KQ69" s="40">
        <f t="shared" si="188"/>
        <v>0</v>
      </c>
      <c r="KR69" s="40">
        <f t="shared" si="188"/>
        <v>28037.452657078215</v>
      </c>
      <c r="KS69" s="40">
        <f t="shared" ref="KS69:KT69" si="231">KS39/$PD39*$PD69</f>
        <v>0</v>
      </c>
      <c r="KT69" s="40">
        <f t="shared" si="231"/>
        <v>0</v>
      </c>
      <c r="KU69" s="40">
        <f t="shared" ref="KU69:NF69" si="232">KU39/$PD39*$PD69</f>
        <v>0</v>
      </c>
      <c r="KV69" s="40">
        <f t="shared" si="232"/>
        <v>0</v>
      </c>
      <c r="KW69" s="40">
        <f t="shared" si="232"/>
        <v>0</v>
      </c>
      <c r="KX69" s="40">
        <f t="shared" si="232"/>
        <v>0</v>
      </c>
      <c r="KY69" s="40">
        <f t="shared" si="232"/>
        <v>0</v>
      </c>
      <c r="KZ69" s="40">
        <f t="shared" si="232"/>
        <v>0</v>
      </c>
      <c r="LA69" s="40">
        <f t="shared" si="232"/>
        <v>0</v>
      </c>
      <c r="LB69" s="40">
        <f t="shared" si="232"/>
        <v>0</v>
      </c>
      <c r="LC69" s="40">
        <f t="shared" si="232"/>
        <v>0</v>
      </c>
      <c r="LD69" s="40">
        <f t="shared" si="232"/>
        <v>0</v>
      </c>
      <c r="LE69" s="40">
        <f t="shared" si="232"/>
        <v>0</v>
      </c>
      <c r="LF69" s="40">
        <f t="shared" si="232"/>
        <v>0</v>
      </c>
      <c r="LG69" s="40">
        <f t="shared" si="232"/>
        <v>0</v>
      </c>
      <c r="LH69" s="40">
        <f t="shared" si="232"/>
        <v>0</v>
      </c>
      <c r="LI69" s="40">
        <f t="shared" si="232"/>
        <v>0</v>
      </c>
      <c r="LJ69" s="40">
        <f t="shared" si="232"/>
        <v>0</v>
      </c>
      <c r="LK69" s="40">
        <f t="shared" si="232"/>
        <v>0</v>
      </c>
      <c r="LL69" s="40">
        <f t="shared" si="232"/>
        <v>0</v>
      </c>
      <c r="LM69" s="40">
        <f t="shared" si="232"/>
        <v>0</v>
      </c>
      <c r="LN69" s="40">
        <f t="shared" si="232"/>
        <v>0</v>
      </c>
      <c r="LO69" s="40">
        <f t="shared" si="232"/>
        <v>0</v>
      </c>
      <c r="LP69" s="40">
        <f t="shared" si="232"/>
        <v>0</v>
      </c>
      <c r="LQ69" s="40">
        <f t="shared" si="232"/>
        <v>0</v>
      </c>
      <c r="LR69" s="40">
        <f t="shared" si="232"/>
        <v>0</v>
      </c>
      <c r="LS69" s="40">
        <f t="shared" si="232"/>
        <v>0</v>
      </c>
      <c r="LT69" s="40">
        <f t="shared" si="232"/>
        <v>0</v>
      </c>
      <c r="LU69" s="40">
        <f t="shared" si="232"/>
        <v>0</v>
      </c>
      <c r="LV69" s="40">
        <f t="shared" si="232"/>
        <v>0</v>
      </c>
      <c r="LW69" s="40">
        <f t="shared" si="232"/>
        <v>0</v>
      </c>
      <c r="LX69" s="40">
        <f t="shared" si="232"/>
        <v>0</v>
      </c>
      <c r="LY69" s="40">
        <f t="shared" si="232"/>
        <v>0</v>
      </c>
      <c r="LZ69" s="40">
        <f t="shared" si="232"/>
        <v>0</v>
      </c>
      <c r="MA69" s="40">
        <f t="shared" si="232"/>
        <v>0</v>
      </c>
      <c r="MB69" s="40">
        <f t="shared" si="232"/>
        <v>0</v>
      </c>
      <c r="MC69" s="40">
        <f t="shared" si="232"/>
        <v>0</v>
      </c>
      <c r="MD69" s="40">
        <f t="shared" si="232"/>
        <v>0</v>
      </c>
      <c r="ME69" s="40">
        <f t="shared" si="232"/>
        <v>0</v>
      </c>
      <c r="MF69" s="40">
        <f t="shared" si="232"/>
        <v>0</v>
      </c>
      <c r="MG69" s="40">
        <f t="shared" si="232"/>
        <v>0</v>
      </c>
      <c r="MH69" s="40">
        <f t="shared" si="232"/>
        <v>0</v>
      </c>
      <c r="MI69" s="40">
        <f t="shared" si="232"/>
        <v>0</v>
      </c>
      <c r="MJ69" s="40">
        <f t="shared" si="232"/>
        <v>0</v>
      </c>
      <c r="MK69" s="40">
        <f t="shared" si="232"/>
        <v>0</v>
      </c>
      <c r="ML69" s="40">
        <f t="shared" si="232"/>
        <v>0</v>
      </c>
      <c r="MM69" s="40">
        <f t="shared" si="232"/>
        <v>0</v>
      </c>
      <c r="MN69" s="40">
        <f t="shared" si="232"/>
        <v>0</v>
      </c>
      <c r="MO69" s="40">
        <f t="shared" si="232"/>
        <v>0</v>
      </c>
      <c r="MP69" s="40">
        <f t="shared" si="232"/>
        <v>0</v>
      </c>
      <c r="MQ69" s="40">
        <f t="shared" si="232"/>
        <v>0</v>
      </c>
      <c r="MR69" s="40">
        <f t="shared" si="232"/>
        <v>0</v>
      </c>
      <c r="MS69" s="40">
        <f t="shared" si="232"/>
        <v>0</v>
      </c>
      <c r="MT69" s="40">
        <f t="shared" si="232"/>
        <v>0</v>
      </c>
      <c r="MU69" s="40">
        <f t="shared" si="232"/>
        <v>0</v>
      </c>
      <c r="MV69" s="40">
        <f t="shared" si="232"/>
        <v>0</v>
      </c>
      <c r="MW69" s="40">
        <f t="shared" si="232"/>
        <v>0</v>
      </c>
      <c r="MX69" s="40">
        <f t="shared" si="232"/>
        <v>0</v>
      </c>
      <c r="MY69" s="40">
        <f t="shared" si="232"/>
        <v>0</v>
      </c>
      <c r="MZ69" s="40">
        <f t="shared" si="232"/>
        <v>0</v>
      </c>
      <c r="NA69" s="40">
        <f t="shared" si="232"/>
        <v>0</v>
      </c>
      <c r="NB69" s="40">
        <f t="shared" si="232"/>
        <v>0</v>
      </c>
      <c r="NC69" s="40">
        <f t="shared" si="232"/>
        <v>0</v>
      </c>
      <c r="ND69" s="40">
        <f t="shared" si="232"/>
        <v>0</v>
      </c>
      <c r="NE69" s="40">
        <f t="shared" si="232"/>
        <v>0</v>
      </c>
      <c r="NF69" s="40">
        <f t="shared" si="232"/>
        <v>0</v>
      </c>
      <c r="NG69" s="40">
        <f t="shared" ref="NG69:OV69" si="233">NG39/$PD39*$PD69</f>
        <v>0</v>
      </c>
      <c r="NH69" s="40">
        <f t="shared" si="233"/>
        <v>0</v>
      </c>
      <c r="NI69" s="40">
        <f t="shared" si="233"/>
        <v>0</v>
      </c>
      <c r="NJ69" s="40">
        <f t="shared" si="233"/>
        <v>0</v>
      </c>
      <c r="NK69" s="40">
        <f t="shared" si="233"/>
        <v>0</v>
      </c>
      <c r="NL69" s="40">
        <f t="shared" si="233"/>
        <v>0</v>
      </c>
      <c r="NM69" s="40">
        <f t="shared" si="233"/>
        <v>0</v>
      </c>
      <c r="NN69" s="40">
        <f t="shared" si="233"/>
        <v>0</v>
      </c>
      <c r="NO69" s="40">
        <f t="shared" si="233"/>
        <v>0</v>
      </c>
      <c r="NP69" s="40">
        <f t="shared" si="233"/>
        <v>0</v>
      </c>
      <c r="NQ69" s="40">
        <f t="shared" si="233"/>
        <v>0</v>
      </c>
      <c r="NR69" s="40">
        <f t="shared" si="233"/>
        <v>0</v>
      </c>
      <c r="NS69" s="40">
        <f t="shared" si="233"/>
        <v>0</v>
      </c>
      <c r="NT69" s="40">
        <f t="shared" si="233"/>
        <v>0</v>
      </c>
      <c r="NU69" s="40">
        <f t="shared" si="233"/>
        <v>0</v>
      </c>
      <c r="NV69" s="40">
        <f t="shared" si="233"/>
        <v>0</v>
      </c>
      <c r="NW69" s="40">
        <f t="shared" si="233"/>
        <v>0</v>
      </c>
      <c r="NX69" s="40">
        <f t="shared" si="233"/>
        <v>0</v>
      </c>
      <c r="NY69" s="40">
        <f t="shared" si="233"/>
        <v>0</v>
      </c>
      <c r="NZ69" s="40">
        <f t="shared" si="233"/>
        <v>0</v>
      </c>
      <c r="OA69" s="40">
        <f t="shared" si="233"/>
        <v>0</v>
      </c>
      <c r="OB69" s="40">
        <f t="shared" si="233"/>
        <v>0</v>
      </c>
      <c r="OC69" s="40">
        <f t="shared" si="233"/>
        <v>0</v>
      </c>
      <c r="OD69" s="40">
        <f t="shared" si="233"/>
        <v>0</v>
      </c>
      <c r="OE69" s="40">
        <f t="shared" si="233"/>
        <v>0</v>
      </c>
      <c r="OF69" s="40">
        <f t="shared" si="233"/>
        <v>0</v>
      </c>
      <c r="OG69" s="40">
        <f t="shared" si="233"/>
        <v>0</v>
      </c>
      <c r="OH69" s="40">
        <f t="shared" si="233"/>
        <v>0</v>
      </c>
      <c r="OI69" s="40">
        <f t="shared" si="233"/>
        <v>0</v>
      </c>
      <c r="OJ69" s="40">
        <f t="shared" si="233"/>
        <v>0</v>
      </c>
      <c r="OK69" s="40">
        <f t="shared" si="233"/>
        <v>0</v>
      </c>
      <c r="OL69" s="40">
        <f t="shared" si="233"/>
        <v>0</v>
      </c>
      <c r="OM69" s="40">
        <f t="shared" si="233"/>
        <v>0</v>
      </c>
      <c r="ON69" s="40">
        <f t="shared" si="233"/>
        <v>0</v>
      </c>
      <c r="OO69" s="40">
        <f t="shared" si="233"/>
        <v>0</v>
      </c>
      <c r="OP69" s="40">
        <f t="shared" si="205"/>
        <v>28037.452657078215</v>
      </c>
      <c r="OQ69" s="40">
        <f t="shared" si="233"/>
        <v>0</v>
      </c>
      <c r="OR69" s="40">
        <f t="shared" si="233"/>
        <v>0</v>
      </c>
      <c r="OS69" s="40">
        <f t="shared" si="233"/>
        <v>0</v>
      </c>
      <c r="OT69" s="40">
        <f t="shared" si="233"/>
        <v>0</v>
      </c>
      <c r="OU69" s="40">
        <f t="shared" si="233"/>
        <v>2615.2696683415738</v>
      </c>
      <c r="OV69" s="40">
        <f t="shared" si="233"/>
        <v>0.10967458021319243</v>
      </c>
      <c r="OW69" s="40">
        <f t="shared" si="206"/>
        <v>2615.3793429217872</v>
      </c>
      <c r="OX69" s="41">
        <f t="shared" si="207"/>
        <v>30652.832000000002</v>
      </c>
      <c r="OY69" s="44">
        <f>'국산거래표(기초_2009)'!OX38</f>
        <v>288.25179362001455</v>
      </c>
      <c r="OZ69" s="11">
        <f>'수입거래표(기초_2009)'!OX38</f>
        <v>30364.580206379986</v>
      </c>
      <c r="PA69" s="45">
        <v>0</v>
      </c>
      <c r="PB69" s="45">
        <f t="shared" si="208"/>
        <v>30652.832000000002</v>
      </c>
      <c r="PD69" s="34">
        <f>PE69</f>
        <v>30652.832000000002</v>
      </c>
      <c r="PE69" s="26">
        <f>'[2]2009 에너지사용량(순발열량기준)'!$AE$50</f>
        <v>30652.832000000002</v>
      </c>
      <c r="PG69" s="30">
        <f t="shared" si="209"/>
        <v>0</v>
      </c>
      <c r="PH69" s="30">
        <f t="shared" si="210"/>
        <v>0</v>
      </c>
      <c r="PJ69" s="130" t="s">
        <v>35</v>
      </c>
      <c r="PK69" s="131">
        <f t="shared" si="211"/>
        <v>30652.832000000002</v>
      </c>
      <c r="PL69" s="141" t="s">
        <v>858</v>
      </c>
      <c r="PM69" s="137" t="s">
        <v>1241</v>
      </c>
      <c r="PN69" s="138">
        <f>PK70+PK71</f>
        <v>13381.975593103936</v>
      </c>
    </row>
    <row r="70" spans="1:430">
      <c r="A70" s="8" t="s">
        <v>560</v>
      </c>
      <c r="B70" s="9" t="s">
        <v>133</v>
      </c>
      <c r="C70" s="40">
        <f t="shared" si="192"/>
        <v>0</v>
      </c>
      <c r="D70" s="40">
        <f t="shared" si="192"/>
        <v>0</v>
      </c>
      <c r="E70" s="40">
        <f t="shared" si="192"/>
        <v>0</v>
      </c>
      <c r="F70" s="40">
        <f t="shared" si="192"/>
        <v>0</v>
      </c>
      <c r="G70" s="40">
        <f t="shared" si="192"/>
        <v>233.28234398739366</v>
      </c>
      <c r="H70" s="40">
        <f t="shared" si="192"/>
        <v>10.663627023006619</v>
      </c>
      <c r="I70" s="40">
        <f t="shared" si="192"/>
        <v>0</v>
      </c>
      <c r="J70" s="40">
        <f t="shared" si="192"/>
        <v>0</v>
      </c>
      <c r="K70" s="40">
        <f t="shared" si="192"/>
        <v>0</v>
      </c>
      <c r="L70" s="40">
        <f t="shared" si="192"/>
        <v>0</v>
      </c>
      <c r="M70" s="40">
        <f t="shared" si="192"/>
        <v>0</v>
      </c>
      <c r="N70" s="40">
        <f t="shared" si="192"/>
        <v>0</v>
      </c>
      <c r="O70" s="40">
        <f t="shared" si="192"/>
        <v>0</v>
      </c>
      <c r="P70" s="40">
        <f t="shared" si="192"/>
        <v>104.80400778569177</v>
      </c>
      <c r="Q70" s="40">
        <f t="shared" si="193"/>
        <v>0</v>
      </c>
      <c r="R70" s="40">
        <f t="shared" si="193"/>
        <v>0</v>
      </c>
      <c r="S70" s="40">
        <f t="shared" si="193"/>
        <v>0</v>
      </c>
      <c r="T70" s="40">
        <f t="shared" si="193"/>
        <v>0</v>
      </c>
      <c r="U70" s="40">
        <f t="shared" si="193"/>
        <v>0</v>
      </c>
      <c r="V70" s="40">
        <f t="shared" si="193"/>
        <v>39.516495399936964</v>
      </c>
      <c r="W70" s="40">
        <f t="shared" si="193"/>
        <v>3.6972856476520644</v>
      </c>
      <c r="X70" s="40">
        <f t="shared" si="193"/>
        <v>8.0802071780649225</v>
      </c>
      <c r="Y70" s="40">
        <f t="shared" si="193"/>
        <v>0</v>
      </c>
      <c r="Z70" s="40">
        <f t="shared" si="193"/>
        <v>0</v>
      </c>
      <c r="AA70" s="40">
        <f t="shared" si="193"/>
        <v>0</v>
      </c>
      <c r="AB70" s="40">
        <f t="shared" si="193"/>
        <v>0</v>
      </c>
      <c r="AC70" s="40">
        <f t="shared" si="193"/>
        <v>0</v>
      </c>
      <c r="AD70" s="40">
        <f t="shared" si="172"/>
        <v>25.164942946107786</v>
      </c>
      <c r="AE70" s="40">
        <f t="shared" si="172"/>
        <v>0</v>
      </c>
      <c r="AF70" s="40">
        <f t="shared" si="172"/>
        <v>0</v>
      </c>
      <c r="AG70" s="40">
        <f t="shared" si="172"/>
        <v>0</v>
      </c>
      <c r="AH70" s="40">
        <f t="shared" si="172"/>
        <v>0</v>
      </c>
      <c r="AI70" s="40">
        <f t="shared" si="172"/>
        <v>0</v>
      </c>
      <c r="AJ70" s="40">
        <f t="shared" si="172"/>
        <v>0</v>
      </c>
      <c r="AK70" s="40">
        <f t="shared" si="172"/>
        <v>0</v>
      </c>
      <c r="AL70" s="40">
        <f t="shared" si="172"/>
        <v>0</v>
      </c>
      <c r="AM70" s="40">
        <f t="shared" si="172"/>
        <v>0</v>
      </c>
      <c r="AN70" s="40">
        <f t="shared" si="172"/>
        <v>0</v>
      </c>
      <c r="AO70" s="40">
        <f t="shared" si="172"/>
        <v>0</v>
      </c>
      <c r="AP70" s="40">
        <f t="shared" si="172"/>
        <v>0</v>
      </c>
      <c r="AQ70" s="40">
        <f t="shared" si="172"/>
        <v>0</v>
      </c>
      <c r="AR70" s="40">
        <f t="shared" si="172"/>
        <v>0</v>
      </c>
      <c r="AS70" s="40">
        <f t="shared" si="174"/>
        <v>0</v>
      </c>
      <c r="AT70" s="40">
        <f t="shared" si="174"/>
        <v>0</v>
      </c>
      <c r="AU70" s="40">
        <f t="shared" si="174"/>
        <v>0</v>
      </c>
      <c r="AV70" s="40">
        <f t="shared" si="174"/>
        <v>0</v>
      </c>
      <c r="AW70" s="40">
        <f t="shared" si="174"/>
        <v>0</v>
      </c>
      <c r="AX70" s="40">
        <f t="shared" si="174"/>
        <v>0</v>
      </c>
      <c r="AY70" s="40">
        <f t="shared" si="174"/>
        <v>0</v>
      </c>
      <c r="AZ70" s="40">
        <f t="shared" si="174"/>
        <v>0</v>
      </c>
      <c r="BA70" s="40">
        <f t="shared" si="174"/>
        <v>0</v>
      </c>
      <c r="BB70" s="40">
        <f t="shared" si="174"/>
        <v>0</v>
      </c>
      <c r="BC70" s="40">
        <f t="shared" si="174"/>
        <v>0</v>
      </c>
      <c r="BD70" s="40">
        <f t="shared" si="174"/>
        <v>0</v>
      </c>
      <c r="BE70" s="40">
        <f t="shared" si="174"/>
        <v>0</v>
      </c>
      <c r="BF70" s="40">
        <f t="shared" si="175"/>
        <v>0</v>
      </c>
      <c r="BG70" s="40">
        <f t="shared" si="175"/>
        <v>0</v>
      </c>
      <c r="BH70" s="40">
        <f t="shared" si="175"/>
        <v>0</v>
      </c>
      <c r="BI70" s="40">
        <f t="shared" si="175"/>
        <v>0</v>
      </c>
      <c r="BJ70" s="40">
        <f t="shared" si="175"/>
        <v>0</v>
      </c>
      <c r="BK70" s="40">
        <f t="shared" si="175"/>
        <v>0</v>
      </c>
      <c r="BL70" s="40">
        <f t="shared" si="175"/>
        <v>0</v>
      </c>
      <c r="BM70" s="40">
        <f t="shared" si="175"/>
        <v>0</v>
      </c>
      <c r="BN70" s="40">
        <f t="shared" si="175"/>
        <v>0</v>
      </c>
      <c r="BO70" s="40">
        <f t="shared" si="175"/>
        <v>0</v>
      </c>
      <c r="BP70" s="40">
        <f t="shared" si="175"/>
        <v>0</v>
      </c>
      <c r="BQ70" s="40">
        <f t="shared" si="176"/>
        <v>0</v>
      </c>
      <c r="BR70" s="40">
        <f t="shared" si="176"/>
        <v>0</v>
      </c>
      <c r="BS70" s="40">
        <f t="shared" si="176"/>
        <v>0</v>
      </c>
      <c r="BT70" s="40">
        <f t="shared" si="176"/>
        <v>0</v>
      </c>
      <c r="BU70" s="40">
        <f t="shared" si="176"/>
        <v>0</v>
      </c>
      <c r="BV70" s="40">
        <f t="shared" si="176"/>
        <v>0</v>
      </c>
      <c r="BW70" s="40">
        <f t="shared" si="176"/>
        <v>0</v>
      </c>
      <c r="BX70" s="40">
        <f t="shared" si="176"/>
        <v>0</v>
      </c>
      <c r="BY70" s="40">
        <f t="shared" si="176"/>
        <v>0</v>
      </c>
      <c r="BZ70" s="40">
        <f t="shared" si="176"/>
        <v>0</v>
      </c>
      <c r="CA70" s="40">
        <f t="shared" si="176"/>
        <v>0</v>
      </c>
      <c r="CB70" s="40">
        <f t="shared" si="176"/>
        <v>0</v>
      </c>
      <c r="CC70" s="40">
        <f t="shared" si="176"/>
        <v>0</v>
      </c>
      <c r="CD70" s="40">
        <f t="shared" si="177"/>
        <v>0</v>
      </c>
      <c r="CE70" s="40">
        <f t="shared" si="177"/>
        <v>0</v>
      </c>
      <c r="CF70" s="40">
        <f t="shared" si="177"/>
        <v>0</v>
      </c>
      <c r="CG70" s="40">
        <f t="shared" si="177"/>
        <v>0</v>
      </c>
      <c r="CH70" s="40">
        <f t="shared" si="177"/>
        <v>0</v>
      </c>
      <c r="CI70" s="40">
        <f t="shared" si="177"/>
        <v>0</v>
      </c>
      <c r="CJ70" s="40">
        <f t="shared" si="177"/>
        <v>0</v>
      </c>
      <c r="CK70" s="40">
        <f t="shared" si="177"/>
        <v>0</v>
      </c>
      <c r="CL70" s="40">
        <f t="shared" si="177"/>
        <v>0</v>
      </c>
      <c r="CM70" s="40">
        <f t="shared" si="177"/>
        <v>0</v>
      </c>
      <c r="CN70" s="40">
        <f t="shared" si="177"/>
        <v>0</v>
      </c>
      <c r="CO70" s="40">
        <f t="shared" si="177"/>
        <v>0</v>
      </c>
      <c r="CP70" s="40">
        <f t="shared" si="177"/>
        <v>0</v>
      </c>
      <c r="CQ70" s="40">
        <f t="shared" si="177"/>
        <v>0</v>
      </c>
      <c r="CR70" s="40">
        <f t="shared" si="177"/>
        <v>0</v>
      </c>
      <c r="CS70" s="40">
        <f t="shared" si="177"/>
        <v>0</v>
      </c>
      <c r="CT70" s="40">
        <f t="shared" si="178"/>
        <v>0</v>
      </c>
      <c r="CU70" s="40">
        <f t="shared" si="178"/>
        <v>0</v>
      </c>
      <c r="CV70" s="40">
        <f t="shared" si="178"/>
        <v>0</v>
      </c>
      <c r="CW70" s="40">
        <f t="shared" si="178"/>
        <v>0</v>
      </c>
      <c r="CX70" s="40">
        <f t="shared" si="178"/>
        <v>0</v>
      </c>
      <c r="CY70" s="40">
        <f t="shared" si="178"/>
        <v>0</v>
      </c>
      <c r="CZ70" s="40">
        <f t="shared" si="178"/>
        <v>0</v>
      </c>
      <c r="DA70" s="40">
        <f t="shared" si="178"/>
        <v>0</v>
      </c>
      <c r="DB70" s="40">
        <f t="shared" si="178"/>
        <v>0</v>
      </c>
      <c r="DC70" s="40">
        <f t="shared" si="178"/>
        <v>0</v>
      </c>
      <c r="DD70" s="40">
        <f t="shared" si="178"/>
        <v>0</v>
      </c>
      <c r="DE70" s="40">
        <f t="shared" si="178"/>
        <v>0</v>
      </c>
      <c r="DF70" s="40">
        <f t="shared" si="178"/>
        <v>0</v>
      </c>
      <c r="DG70" s="40">
        <f t="shared" si="178"/>
        <v>0</v>
      </c>
      <c r="DH70" s="40">
        <f t="shared" si="178"/>
        <v>0</v>
      </c>
      <c r="DI70" s="40">
        <f t="shared" ref="DI70" si="234">DI40/$PD40*$PD70</f>
        <v>0</v>
      </c>
      <c r="DJ70" s="40">
        <f t="shared" si="194"/>
        <v>0</v>
      </c>
      <c r="DK70" s="40">
        <f t="shared" si="194"/>
        <v>0</v>
      </c>
      <c r="DL70" s="40">
        <f t="shared" si="194"/>
        <v>0</v>
      </c>
      <c r="DM70" s="40">
        <f t="shared" si="194"/>
        <v>0</v>
      </c>
      <c r="DN70" s="40">
        <f t="shared" si="194"/>
        <v>0</v>
      </c>
      <c r="DO70" s="40">
        <f t="shared" si="194"/>
        <v>0</v>
      </c>
      <c r="DP70" s="40">
        <f t="shared" si="194"/>
        <v>0</v>
      </c>
      <c r="DQ70" s="40">
        <f t="shared" si="194"/>
        <v>0</v>
      </c>
      <c r="DR70" s="40">
        <f t="shared" si="194"/>
        <v>0</v>
      </c>
      <c r="DS70" s="40">
        <f t="shared" si="194"/>
        <v>0</v>
      </c>
      <c r="DT70" s="40">
        <f t="shared" si="194"/>
        <v>0</v>
      </c>
      <c r="DU70" s="40">
        <f t="shared" si="194"/>
        <v>0</v>
      </c>
      <c r="DV70" s="40">
        <f t="shared" si="194"/>
        <v>0</v>
      </c>
      <c r="DW70" s="40">
        <f t="shared" si="194"/>
        <v>0</v>
      </c>
      <c r="DX70" s="40">
        <f t="shared" si="194"/>
        <v>0</v>
      </c>
      <c r="DY70" s="40">
        <f t="shared" si="194"/>
        <v>0</v>
      </c>
      <c r="DZ70" s="40">
        <f t="shared" si="194"/>
        <v>0</v>
      </c>
      <c r="EA70" s="40">
        <f t="shared" si="194"/>
        <v>0</v>
      </c>
      <c r="EB70" s="40">
        <f t="shared" si="181"/>
        <v>0</v>
      </c>
      <c r="EC70" s="40">
        <f t="shared" si="195"/>
        <v>0</v>
      </c>
      <c r="ED70" s="40">
        <f t="shared" si="195"/>
        <v>0</v>
      </c>
      <c r="EE70" s="40">
        <f t="shared" ref="EE70:EH70" si="235">EE40/$PD40*$PD70</f>
        <v>0</v>
      </c>
      <c r="EF70" s="40">
        <f t="shared" si="235"/>
        <v>0</v>
      </c>
      <c r="EG70" s="40">
        <f t="shared" si="235"/>
        <v>0</v>
      </c>
      <c r="EH70" s="40">
        <f t="shared" si="235"/>
        <v>0</v>
      </c>
      <c r="EI70" s="40">
        <f t="shared" ref="EI70:EN70" si="236">EI40/$PD40*$PD70</f>
        <v>0</v>
      </c>
      <c r="EJ70" s="40">
        <f t="shared" si="236"/>
        <v>0</v>
      </c>
      <c r="EK70" s="40">
        <f t="shared" si="236"/>
        <v>0</v>
      </c>
      <c r="EL70" s="40">
        <f t="shared" ref="EL70" si="237">EL40/$PD40*$PD70</f>
        <v>0</v>
      </c>
      <c r="EM70" s="40">
        <f t="shared" si="236"/>
        <v>0</v>
      </c>
      <c r="EN70" s="40">
        <f t="shared" si="236"/>
        <v>0</v>
      </c>
      <c r="EO70" s="40">
        <f t="shared" ref="EO70:GZ70" si="238">EO40/$PD40*$PD70</f>
        <v>0</v>
      </c>
      <c r="EP70" s="40">
        <f t="shared" si="238"/>
        <v>0</v>
      </c>
      <c r="EQ70" s="40">
        <f t="shared" si="238"/>
        <v>0</v>
      </c>
      <c r="ER70" s="40">
        <f t="shared" si="238"/>
        <v>0</v>
      </c>
      <c r="ES70" s="40">
        <f t="shared" si="238"/>
        <v>0</v>
      </c>
      <c r="ET70" s="40">
        <f t="shared" si="238"/>
        <v>0</v>
      </c>
      <c r="EU70" s="40">
        <f t="shared" si="238"/>
        <v>0</v>
      </c>
      <c r="EV70" s="40">
        <f t="shared" si="238"/>
        <v>0</v>
      </c>
      <c r="EW70" s="40">
        <f t="shared" si="238"/>
        <v>0</v>
      </c>
      <c r="EX70" s="40">
        <f t="shared" si="238"/>
        <v>0</v>
      </c>
      <c r="EY70" s="40">
        <f t="shared" si="238"/>
        <v>0</v>
      </c>
      <c r="EZ70" s="40">
        <f t="shared" si="238"/>
        <v>0</v>
      </c>
      <c r="FA70" s="40">
        <f t="shared" si="238"/>
        <v>0</v>
      </c>
      <c r="FB70" s="40">
        <f t="shared" si="238"/>
        <v>0</v>
      </c>
      <c r="FC70" s="40">
        <f t="shared" si="238"/>
        <v>0</v>
      </c>
      <c r="FD70" s="40">
        <f t="shared" si="238"/>
        <v>0</v>
      </c>
      <c r="FE70" s="40">
        <f t="shared" si="238"/>
        <v>0</v>
      </c>
      <c r="FF70" s="40">
        <f t="shared" si="238"/>
        <v>0</v>
      </c>
      <c r="FG70" s="40">
        <f t="shared" si="238"/>
        <v>0</v>
      </c>
      <c r="FH70" s="40">
        <f t="shared" si="238"/>
        <v>0</v>
      </c>
      <c r="FI70" s="40">
        <f t="shared" si="238"/>
        <v>0</v>
      </c>
      <c r="FJ70" s="40">
        <f t="shared" si="238"/>
        <v>0</v>
      </c>
      <c r="FK70" s="40">
        <f t="shared" si="238"/>
        <v>0</v>
      </c>
      <c r="FL70" s="40">
        <f t="shared" si="238"/>
        <v>0</v>
      </c>
      <c r="FM70" s="40">
        <f t="shared" si="238"/>
        <v>0</v>
      </c>
      <c r="FN70" s="40">
        <f t="shared" si="238"/>
        <v>0</v>
      </c>
      <c r="FO70" s="40">
        <f t="shared" si="238"/>
        <v>0</v>
      </c>
      <c r="FP70" s="40">
        <f t="shared" si="238"/>
        <v>0</v>
      </c>
      <c r="FQ70" s="40">
        <f t="shared" si="238"/>
        <v>0</v>
      </c>
      <c r="FR70" s="40">
        <f t="shared" si="238"/>
        <v>0</v>
      </c>
      <c r="FS70" s="40">
        <f t="shared" si="238"/>
        <v>0</v>
      </c>
      <c r="FT70" s="40">
        <f t="shared" si="238"/>
        <v>0</v>
      </c>
      <c r="FU70" s="40">
        <f t="shared" si="238"/>
        <v>0</v>
      </c>
      <c r="FV70" s="40">
        <f t="shared" si="238"/>
        <v>0</v>
      </c>
      <c r="FW70" s="40">
        <f t="shared" si="238"/>
        <v>0</v>
      </c>
      <c r="FX70" s="40">
        <f t="shared" si="238"/>
        <v>0</v>
      </c>
      <c r="FY70" s="40">
        <f t="shared" si="238"/>
        <v>0</v>
      </c>
      <c r="FZ70" s="40">
        <f t="shared" si="238"/>
        <v>0</v>
      </c>
      <c r="GA70" s="40">
        <f t="shared" si="238"/>
        <v>0</v>
      </c>
      <c r="GB70" s="40">
        <f t="shared" si="238"/>
        <v>0</v>
      </c>
      <c r="GC70" s="40">
        <f t="shared" si="238"/>
        <v>3.0420704695871414</v>
      </c>
      <c r="GD70" s="40">
        <f t="shared" si="238"/>
        <v>0</v>
      </c>
      <c r="GE70" s="40">
        <f t="shared" si="238"/>
        <v>0</v>
      </c>
      <c r="GF70" s="40">
        <f t="shared" si="238"/>
        <v>0</v>
      </c>
      <c r="GG70" s="40">
        <f t="shared" si="238"/>
        <v>0</v>
      </c>
      <c r="GH70" s="40">
        <f t="shared" si="238"/>
        <v>0</v>
      </c>
      <c r="GI70" s="40">
        <f t="shared" si="238"/>
        <v>0</v>
      </c>
      <c r="GJ70" s="40">
        <f t="shared" si="238"/>
        <v>0</v>
      </c>
      <c r="GK70" s="40">
        <f t="shared" si="238"/>
        <v>0</v>
      </c>
      <c r="GL70" s="40">
        <f t="shared" si="238"/>
        <v>0</v>
      </c>
      <c r="GM70" s="40">
        <f t="shared" si="238"/>
        <v>0</v>
      </c>
      <c r="GN70" s="40">
        <f t="shared" si="238"/>
        <v>0</v>
      </c>
      <c r="GO70" s="40">
        <f t="shared" si="238"/>
        <v>0</v>
      </c>
      <c r="GP70" s="40">
        <f t="shared" si="238"/>
        <v>0</v>
      </c>
      <c r="GQ70" s="40">
        <f t="shared" si="238"/>
        <v>0</v>
      </c>
      <c r="GR70" s="40">
        <f t="shared" si="238"/>
        <v>0</v>
      </c>
      <c r="GS70" s="40">
        <f t="shared" si="238"/>
        <v>0</v>
      </c>
      <c r="GT70" s="40">
        <f t="shared" si="238"/>
        <v>0</v>
      </c>
      <c r="GU70" s="40">
        <f t="shared" si="238"/>
        <v>0</v>
      </c>
      <c r="GV70" s="40">
        <f t="shared" si="238"/>
        <v>0</v>
      </c>
      <c r="GW70" s="40">
        <f t="shared" si="238"/>
        <v>0</v>
      </c>
      <c r="GX70" s="40">
        <f t="shared" si="238"/>
        <v>0</v>
      </c>
      <c r="GY70" s="40">
        <f t="shared" si="238"/>
        <v>0</v>
      </c>
      <c r="GZ70" s="40">
        <f t="shared" si="238"/>
        <v>0</v>
      </c>
      <c r="HA70" s="40">
        <f t="shared" ref="HA70:JL70" si="239">HA40/$PD40*$PD70</f>
        <v>0</v>
      </c>
      <c r="HB70" s="40">
        <f t="shared" si="239"/>
        <v>0</v>
      </c>
      <c r="HC70" s="40">
        <f t="shared" si="239"/>
        <v>0</v>
      </c>
      <c r="HD70" s="40">
        <f t="shared" si="239"/>
        <v>0</v>
      </c>
      <c r="HE70" s="40">
        <f t="shared" si="239"/>
        <v>0</v>
      </c>
      <c r="HF70" s="40">
        <f t="shared" si="239"/>
        <v>0</v>
      </c>
      <c r="HG70" s="40">
        <f t="shared" si="239"/>
        <v>0</v>
      </c>
      <c r="HH70" s="40">
        <f t="shared" si="239"/>
        <v>0</v>
      </c>
      <c r="HI70" s="40">
        <f t="shared" si="239"/>
        <v>0</v>
      </c>
      <c r="HJ70" s="40">
        <f t="shared" si="239"/>
        <v>0</v>
      </c>
      <c r="HK70" s="40">
        <f t="shared" si="239"/>
        <v>0</v>
      </c>
      <c r="HL70" s="40">
        <f t="shared" si="239"/>
        <v>0</v>
      </c>
      <c r="HM70" s="40">
        <f t="shared" si="239"/>
        <v>0</v>
      </c>
      <c r="HN70" s="40">
        <f t="shared" si="239"/>
        <v>0</v>
      </c>
      <c r="HO70" s="40">
        <f t="shared" si="239"/>
        <v>0</v>
      </c>
      <c r="HP70" s="40">
        <f t="shared" si="239"/>
        <v>0</v>
      </c>
      <c r="HQ70" s="40">
        <f t="shared" si="239"/>
        <v>0</v>
      </c>
      <c r="HR70" s="40">
        <f t="shared" si="239"/>
        <v>0</v>
      </c>
      <c r="HS70" s="40">
        <f t="shared" si="239"/>
        <v>0</v>
      </c>
      <c r="HT70" s="40">
        <f t="shared" si="239"/>
        <v>0</v>
      </c>
      <c r="HU70" s="40">
        <f t="shared" si="239"/>
        <v>0</v>
      </c>
      <c r="HV70" s="40">
        <f t="shared" si="239"/>
        <v>0</v>
      </c>
      <c r="HW70" s="40">
        <f t="shared" si="239"/>
        <v>0</v>
      </c>
      <c r="HX70" s="40">
        <f t="shared" si="239"/>
        <v>0</v>
      </c>
      <c r="HY70" s="40">
        <f t="shared" si="239"/>
        <v>0</v>
      </c>
      <c r="HZ70" s="40">
        <f t="shared" si="239"/>
        <v>0</v>
      </c>
      <c r="IA70" s="40">
        <f t="shared" si="239"/>
        <v>0</v>
      </c>
      <c r="IB70" s="40">
        <f t="shared" si="239"/>
        <v>0</v>
      </c>
      <c r="IC70" s="40">
        <f t="shared" si="239"/>
        <v>0</v>
      </c>
      <c r="ID70" s="40">
        <f t="shared" si="239"/>
        <v>0</v>
      </c>
      <c r="IE70" s="40">
        <f t="shared" si="239"/>
        <v>0</v>
      </c>
      <c r="IF70" s="40">
        <f t="shared" si="239"/>
        <v>0</v>
      </c>
      <c r="IG70" s="40">
        <f t="shared" si="239"/>
        <v>0</v>
      </c>
      <c r="IH70" s="40">
        <f t="shared" si="239"/>
        <v>0</v>
      </c>
      <c r="II70" s="40">
        <f t="shared" si="239"/>
        <v>0</v>
      </c>
      <c r="IJ70" s="40">
        <f t="shared" si="239"/>
        <v>0</v>
      </c>
      <c r="IK70" s="40">
        <f t="shared" si="239"/>
        <v>0</v>
      </c>
      <c r="IL70" s="40">
        <f t="shared" si="239"/>
        <v>0</v>
      </c>
      <c r="IM70" s="40">
        <f t="shared" si="239"/>
        <v>0</v>
      </c>
      <c r="IN70" s="40">
        <f t="shared" si="239"/>
        <v>0</v>
      </c>
      <c r="IO70" s="40">
        <f t="shared" si="239"/>
        <v>0</v>
      </c>
      <c r="IP70" s="40">
        <f t="shared" si="239"/>
        <v>0</v>
      </c>
      <c r="IQ70" s="40">
        <f t="shared" si="239"/>
        <v>0</v>
      </c>
      <c r="IR70" s="40">
        <f t="shared" si="239"/>
        <v>0</v>
      </c>
      <c r="IS70" s="40">
        <f t="shared" si="239"/>
        <v>0</v>
      </c>
      <c r="IT70" s="40">
        <f t="shared" si="239"/>
        <v>0</v>
      </c>
      <c r="IU70" s="40">
        <f t="shared" si="239"/>
        <v>0</v>
      </c>
      <c r="IV70" s="40">
        <f t="shared" si="239"/>
        <v>0</v>
      </c>
      <c r="IW70" s="40">
        <f t="shared" si="239"/>
        <v>0</v>
      </c>
      <c r="IX70" s="40">
        <f t="shared" si="239"/>
        <v>0</v>
      </c>
      <c r="IY70" s="40">
        <f t="shared" si="239"/>
        <v>0</v>
      </c>
      <c r="IZ70" s="40">
        <f t="shared" si="239"/>
        <v>0</v>
      </c>
      <c r="JA70" s="40">
        <f t="shared" si="239"/>
        <v>0</v>
      </c>
      <c r="JB70" s="40">
        <f t="shared" si="239"/>
        <v>0</v>
      </c>
      <c r="JC70" s="40">
        <f t="shared" si="239"/>
        <v>0</v>
      </c>
      <c r="JD70" s="40">
        <f t="shared" si="239"/>
        <v>0</v>
      </c>
      <c r="JE70" s="40">
        <f t="shared" si="239"/>
        <v>0</v>
      </c>
      <c r="JF70" s="40">
        <f t="shared" si="239"/>
        <v>0</v>
      </c>
      <c r="JG70" s="40">
        <f t="shared" si="239"/>
        <v>0</v>
      </c>
      <c r="JH70" s="40">
        <f t="shared" si="239"/>
        <v>0</v>
      </c>
      <c r="JI70" s="40">
        <f t="shared" si="239"/>
        <v>0</v>
      </c>
      <c r="JJ70" s="40">
        <f t="shared" si="239"/>
        <v>0</v>
      </c>
      <c r="JK70" s="40">
        <f t="shared" si="239"/>
        <v>0</v>
      </c>
      <c r="JL70" s="40">
        <f t="shared" si="239"/>
        <v>0</v>
      </c>
      <c r="JM70" s="40">
        <f t="shared" ref="JM70:KN70" si="240">JM40/$PD40*$PD70</f>
        <v>0</v>
      </c>
      <c r="JN70" s="40">
        <f t="shared" si="240"/>
        <v>0</v>
      </c>
      <c r="JO70" s="40">
        <f t="shared" si="240"/>
        <v>0</v>
      </c>
      <c r="JP70" s="40">
        <f t="shared" si="240"/>
        <v>0</v>
      </c>
      <c r="JQ70" s="40">
        <f t="shared" si="240"/>
        <v>0</v>
      </c>
      <c r="JR70" s="40">
        <f t="shared" si="240"/>
        <v>0</v>
      </c>
      <c r="JS70" s="40">
        <f t="shared" si="240"/>
        <v>0</v>
      </c>
      <c r="JT70" s="40">
        <f t="shared" si="240"/>
        <v>0</v>
      </c>
      <c r="JU70" s="40">
        <f t="shared" si="240"/>
        <v>0</v>
      </c>
      <c r="JV70" s="40">
        <f t="shared" si="240"/>
        <v>0</v>
      </c>
      <c r="JW70" s="40">
        <f t="shared" si="240"/>
        <v>0</v>
      </c>
      <c r="JX70" s="40">
        <f t="shared" si="240"/>
        <v>0</v>
      </c>
      <c r="JY70" s="40">
        <f t="shared" si="240"/>
        <v>0</v>
      </c>
      <c r="JZ70" s="40">
        <f t="shared" si="240"/>
        <v>0</v>
      </c>
      <c r="KA70" s="40">
        <f t="shared" si="240"/>
        <v>0</v>
      </c>
      <c r="KB70" s="40">
        <f t="shared" si="240"/>
        <v>0</v>
      </c>
      <c r="KC70" s="40">
        <f t="shared" si="240"/>
        <v>0</v>
      </c>
      <c r="KD70" s="40">
        <f t="shared" si="240"/>
        <v>0</v>
      </c>
      <c r="KE70" s="40">
        <f t="shared" si="240"/>
        <v>0</v>
      </c>
      <c r="KF70" s="40">
        <f t="shared" si="240"/>
        <v>0</v>
      </c>
      <c r="KG70" s="39">
        <f t="shared" si="240"/>
        <v>0</v>
      </c>
      <c r="KH70" s="39">
        <f t="shared" si="240"/>
        <v>0</v>
      </c>
      <c r="KI70" s="39">
        <f t="shared" si="240"/>
        <v>0</v>
      </c>
      <c r="KJ70" s="39">
        <f t="shared" si="240"/>
        <v>0</v>
      </c>
      <c r="KK70" s="39">
        <f t="shared" si="240"/>
        <v>0</v>
      </c>
      <c r="KL70" s="39">
        <f t="shared" si="240"/>
        <v>0</v>
      </c>
      <c r="KM70" s="39">
        <f t="shared" si="240"/>
        <v>0</v>
      </c>
      <c r="KN70" s="39">
        <f t="shared" si="240"/>
        <v>0</v>
      </c>
      <c r="KO70" s="39">
        <f t="shared" ref="KO70" si="241">KO40/$PD40*$PD70</f>
        <v>0</v>
      </c>
      <c r="KP70" s="40">
        <f t="shared" si="188"/>
        <v>0</v>
      </c>
      <c r="KQ70" s="40">
        <f t="shared" si="188"/>
        <v>0</v>
      </c>
      <c r="KR70" s="40">
        <f t="shared" si="188"/>
        <v>0</v>
      </c>
      <c r="KS70" s="40">
        <f t="shared" ref="KS70:KT70" si="242">KS40/$PD40*$PD70</f>
        <v>0</v>
      </c>
      <c r="KT70" s="40">
        <f t="shared" si="242"/>
        <v>0</v>
      </c>
      <c r="KU70" s="40">
        <f t="shared" ref="KU70:NF70" si="243">KU40/$PD40*$PD70</f>
        <v>0</v>
      </c>
      <c r="KV70" s="40">
        <f t="shared" si="243"/>
        <v>0</v>
      </c>
      <c r="KW70" s="40">
        <f t="shared" si="243"/>
        <v>0</v>
      </c>
      <c r="KX70" s="40">
        <f t="shared" si="243"/>
        <v>0</v>
      </c>
      <c r="KY70" s="40">
        <f t="shared" si="243"/>
        <v>0</v>
      </c>
      <c r="KZ70" s="40">
        <f t="shared" si="243"/>
        <v>0</v>
      </c>
      <c r="LA70" s="40">
        <f t="shared" si="243"/>
        <v>0</v>
      </c>
      <c r="LB70" s="40">
        <f t="shared" si="243"/>
        <v>0</v>
      </c>
      <c r="LC70" s="40">
        <f t="shared" si="243"/>
        <v>0</v>
      </c>
      <c r="LD70" s="40">
        <f t="shared" si="243"/>
        <v>0</v>
      </c>
      <c r="LE70" s="40">
        <f t="shared" si="243"/>
        <v>0</v>
      </c>
      <c r="LF70" s="40">
        <f t="shared" si="243"/>
        <v>0</v>
      </c>
      <c r="LG70" s="40">
        <f t="shared" si="243"/>
        <v>0</v>
      </c>
      <c r="LH70" s="40">
        <f t="shared" si="243"/>
        <v>0</v>
      </c>
      <c r="LI70" s="40">
        <f t="shared" si="243"/>
        <v>0</v>
      </c>
      <c r="LJ70" s="40">
        <f t="shared" si="243"/>
        <v>0</v>
      </c>
      <c r="LK70" s="40">
        <f t="shared" si="243"/>
        <v>0</v>
      </c>
      <c r="LL70" s="40">
        <f t="shared" si="243"/>
        <v>0.59905387708792945</v>
      </c>
      <c r="LM70" s="40">
        <f t="shared" si="243"/>
        <v>162.50740448534509</v>
      </c>
      <c r="LN70" s="40">
        <f t="shared" si="243"/>
        <v>1.6661185956508036</v>
      </c>
      <c r="LO70" s="40">
        <f t="shared" si="243"/>
        <v>20.611197458556571</v>
      </c>
      <c r="LP70" s="40">
        <f t="shared" si="243"/>
        <v>0</v>
      </c>
      <c r="LQ70" s="40">
        <f t="shared" si="243"/>
        <v>0</v>
      </c>
      <c r="LR70" s="40">
        <f t="shared" si="243"/>
        <v>0</v>
      </c>
      <c r="LS70" s="40">
        <f t="shared" si="243"/>
        <v>0</v>
      </c>
      <c r="LT70" s="40">
        <f t="shared" si="243"/>
        <v>0</v>
      </c>
      <c r="LU70" s="40">
        <f t="shared" si="243"/>
        <v>0</v>
      </c>
      <c r="LV70" s="40">
        <f t="shared" si="243"/>
        <v>0</v>
      </c>
      <c r="LW70" s="40">
        <f t="shared" si="243"/>
        <v>0</v>
      </c>
      <c r="LX70" s="40">
        <f t="shared" si="243"/>
        <v>0</v>
      </c>
      <c r="LY70" s="40">
        <f t="shared" si="243"/>
        <v>2.4289762672549635</v>
      </c>
      <c r="LZ70" s="40">
        <f t="shared" si="243"/>
        <v>0</v>
      </c>
      <c r="MA70" s="40">
        <f t="shared" si="243"/>
        <v>0</v>
      </c>
      <c r="MB70" s="40">
        <f t="shared" si="243"/>
        <v>0</v>
      </c>
      <c r="MC70" s="40">
        <f t="shared" si="243"/>
        <v>2.2511321474944848</v>
      </c>
      <c r="MD70" s="40">
        <f t="shared" si="243"/>
        <v>0</v>
      </c>
      <c r="ME70" s="40">
        <f t="shared" si="243"/>
        <v>0</v>
      </c>
      <c r="MF70" s="40">
        <f t="shared" si="243"/>
        <v>0</v>
      </c>
      <c r="MG70" s="40">
        <f t="shared" si="243"/>
        <v>0</v>
      </c>
      <c r="MH70" s="40">
        <f t="shared" si="243"/>
        <v>0</v>
      </c>
      <c r="MI70" s="40">
        <f t="shared" si="243"/>
        <v>0</v>
      </c>
      <c r="MJ70" s="40">
        <f t="shared" si="243"/>
        <v>0</v>
      </c>
      <c r="MK70" s="40">
        <f t="shared" si="243"/>
        <v>0</v>
      </c>
      <c r="ML70" s="40">
        <f t="shared" si="243"/>
        <v>0</v>
      </c>
      <c r="MM70" s="40">
        <f t="shared" si="243"/>
        <v>0</v>
      </c>
      <c r="MN70" s="40">
        <f t="shared" si="243"/>
        <v>0</v>
      </c>
      <c r="MO70" s="40">
        <f t="shared" si="243"/>
        <v>0</v>
      </c>
      <c r="MP70" s="40">
        <f t="shared" si="243"/>
        <v>0</v>
      </c>
      <c r="MQ70" s="40">
        <f t="shared" si="243"/>
        <v>0</v>
      </c>
      <c r="MR70" s="40">
        <f t="shared" si="243"/>
        <v>0</v>
      </c>
      <c r="MS70" s="40">
        <f t="shared" si="243"/>
        <v>0</v>
      </c>
      <c r="MT70" s="40">
        <f t="shared" si="243"/>
        <v>0</v>
      </c>
      <c r="MU70" s="40">
        <f t="shared" si="243"/>
        <v>0</v>
      </c>
      <c r="MV70" s="40">
        <f t="shared" si="243"/>
        <v>0</v>
      </c>
      <c r="MW70" s="40">
        <f t="shared" si="243"/>
        <v>0</v>
      </c>
      <c r="MX70" s="40">
        <f t="shared" si="243"/>
        <v>0</v>
      </c>
      <c r="MY70" s="40">
        <f t="shared" si="243"/>
        <v>0</v>
      </c>
      <c r="MZ70" s="40">
        <f t="shared" si="243"/>
        <v>0</v>
      </c>
      <c r="NA70" s="40">
        <f t="shared" si="243"/>
        <v>0</v>
      </c>
      <c r="NB70" s="40">
        <f t="shared" si="243"/>
        <v>0</v>
      </c>
      <c r="NC70" s="40">
        <f t="shared" si="243"/>
        <v>0</v>
      </c>
      <c r="ND70" s="40">
        <f t="shared" si="243"/>
        <v>0</v>
      </c>
      <c r="NE70" s="40">
        <f t="shared" si="243"/>
        <v>0</v>
      </c>
      <c r="NF70" s="40">
        <f t="shared" si="243"/>
        <v>0</v>
      </c>
      <c r="NG70" s="40">
        <f t="shared" ref="NG70:OV70" si="244">NG40/$PD40*$PD70</f>
        <v>0</v>
      </c>
      <c r="NH70" s="40">
        <f t="shared" si="244"/>
        <v>0</v>
      </c>
      <c r="NI70" s="40">
        <f t="shared" si="244"/>
        <v>0</v>
      </c>
      <c r="NJ70" s="40">
        <f t="shared" si="244"/>
        <v>1.1021655316734951</v>
      </c>
      <c r="NK70" s="40">
        <f t="shared" si="244"/>
        <v>0</v>
      </c>
      <c r="NL70" s="40">
        <f t="shared" si="244"/>
        <v>0</v>
      </c>
      <c r="NM70" s="40">
        <f t="shared" si="244"/>
        <v>0</v>
      </c>
      <c r="NN70" s="40">
        <f t="shared" si="244"/>
        <v>0</v>
      </c>
      <c r="NO70" s="40">
        <f t="shared" si="244"/>
        <v>0</v>
      </c>
      <c r="NP70" s="40">
        <f t="shared" si="244"/>
        <v>0</v>
      </c>
      <c r="NQ70" s="40">
        <f t="shared" si="244"/>
        <v>0</v>
      </c>
      <c r="NR70" s="40">
        <f t="shared" si="244"/>
        <v>14.665119717617397</v>
      </c>
      <c r="NS70" s="40">
        <f t="shared" si="244"/>
        <v>20.489514639773084</v>
      </c>
      <c r="NT70" s="40">
        <f t="shared" si="244"/>
        <v>0</v>
      </c>
      <c r="NU70" s="40">
        <f t="shared" si="244"/>
        <v>0</v>
      </c>
      <c r="NV70" s="40">
        <f t="shared" si="244"/>
        <v>0</v>
      </c>
      <c r="NW70" s="40">
        <f t="shared" si="244"/>
        <v>0</v>
      </c>
      <c r="NX70" s="40">
        <f t="shared" si="244"/>
        <v>0</v>
      </c>
      <c r="NY70" s="40">
        <f t="shared" si="244"/>
        <v>0</v>
      </c>
      <c r="NZ70" s="40">
        <f t="shared" si="244"/>
        <v>0</v>
      </c>
      <c r="OA70" s="40">
        <f t="shared" si="244"/>
        <v>0</v>
      </c>
      <c r="OB70" s="40">
        <f t="shared" si="244"/>
        <v>0</v>
      </c>
      <c r="OC70" s="40">
        <f t="shared" si="244"/>
        <v>0</v>
      </c>
      <c r="OD70" s="40">
        <f t="shared" si="244"/>
        <v>0</v>
      </c>
      <c r="OE70" s="40">
        <f t="shared" si="244"/>
        <v>0</v>
      </c>
      <c r="OF70" s="40">
        <f t="shared" si="244"/>
        <v>0</v>
      </c>
      <c r="OG70" s="40">
        <f t="shared" si="244"/>
        <v>3.8587493879609207</v>
      </c>
      <c r="OH70" s="40">
        <f t="shared" si="244"/>
        <v>0</v>
      </c>
      <c r="OI70" s="40">
        <f t="shared" si="244"/>
        <v>0</v>
      </c>
      <c r="OJ70" s="40">
        <f t="shared" si="244"/>
        <v>0</v>
      </c>
      <c r="OK70" s="40">
        <f t="shared" si="244"/>
        <v>0</v>
      </c>
      <c r="OL70" s="40">
        <f t="shared" si="244"/>
        <v>0</v>
      </c>
      <c r="OM70" s="40">
        <f t="shared" si="244"/>
        <v>0</v>
      </c>
      <c r="ON70" s="40">
        <f t="shared" si="244"/>
        <v>0</v>
      </c>
      <c r="OO70" s="40">
        <f t="shared" si="244"/>
        <v>2.2113512259691146</v>
      </c>
      <c r="OP70" s="40">
        <f t="shared" si="205"/>
        <v>660.64176377182469</v>
      </c>
      <c r="OQ70" s="40">
        <f t="shared" si="244"/>
        <v>362.45801634289319</v>
      </c>
      <c r="OR70" s="40">
        <f t="shared" si="244"/>
        <v>0</v>
      </c>
      <c r="OS70" s="40">
        <f t="shared" si="244"/>
        <v>0</v>
      </c>
      <c r="OT70" s="40">
        <f t="shared" si="244"/>
        <v>0</v>
      </c>
      <c r="OU70" s="40">
        <f t="shared" si="244"/>
        <v>-64.496574063662152</v>
      </c>
      <c r="OV70" s="40">
        <f t="shared" si="244"/>
        <v>1.0132434717932555</v>
      </c>
      <c r="OW70" s="40">
        <f t="shared" si="206"/>
        <v>298.97468575102431</v>
      </c>
      <c r="OX70" s="41">
        <f t="shared" si="207"/>
        <v>959.61644952284905</v>
      </c>
      <c r="OY70" s="44">
        <f>'국산거래표(기초_2009)'!OX39</f>
        <v>928.12400000000002</v>
      </c>
      <c r="OZ70" s="11">
        <f>'수입거래표(기초_2009)'!OX39</f>
        <v>31.492449522849014</v>
      </c>
      <c r="PA70" s="45">
        <v>0</v>
      </c>
      <c r="PB70" s="45">
        <f t="shared" si="208"/>
        <v>959.61644952284905</v>
      </c>
      <c r="PD70" s="34">
        <f>PE70</f>
        <v>959.61644952284905</v>
      </c>
      <c r="PE70" s="26">
        <f>'[2]2009 에너지사용량(순발열량기준)'!$D$67</f>
        <v>959.61644952284905</v>
      </c>
      <c r="PG70" s="30">
        <f t="shared" si="209"/>
        <v>0</v>
      </c>
      <c r="PH70" s="30">
        <f t="shared" si="210"/>
        <v>0</v>
      </c>
      <c r="PJ70" s="130" t="s">
        <v>133</v>
      </c>
      <c r="PK70" s="131">
        <f t="shared" si="211"/>
        <v>959.61644952284905</v>
      </c>
      <c r="PL70" s="141" t="s">
        <v>999</v>
      </c>
      <c r="PM70" s="137" t="s">
        <v>1242</v>
      </c>
      <c r="PN70" s="138">
        <f>SUM(PK72:PK80)</f>
        <v>92861.335510000004</v>
      </c>
    </row>
    <row r="71" spans="1:430">
      <c r="A71" s="8" t="s">
        <v>561</v>
      </c>
      <c r="B71" s="9" t="s">
        <v>134</v>
      </c>
      <c r="C71" s="40">
        <f t="shared" si="192"/>
        <v>0</v>
      </c>
      <c r="D71" s="40">
        <f t="shared" si="192"/>
        <v>0</v>
      </c>
      <c r="E71" s="40">
        <f t="shared" si="192"/>
        <v>0</v>
      </c>
      <c r="F71" s="40">
        <f t="shared" si="192"/>
        <v>0</v>
      </c>
      <c r="G71" s="40">
        <f t="shared" si="192"/>
        <v>0</v>
      </c>
      <c r="H71" s="40">
        <f t="shared" si="192"/>
        <v>0</v>
      </c>
      <c r="I71" s="40">
        <f t="shared" si="192"/>
        <v>0</v>
      </c>
      <c r="J71" s="40">
        <f t="shared" si="192"/>
        <v>0</v>
      </c>
      <c r="K71" s="40">
        <f t="shared" si="192"/>
        <v>0</v>
      </c>
      <c r="L71" s="40">
        <f t="shared" si="192"/>
        <v>0</v>
      </c>
      <c r="M71" s="40">
        <f t="shared" si="192"/>
        <v>0</v>
      </c>
      <c r="N71" s="40">
        <f t="shared" si="192"/>
        <v>0</v>
      </c>
      <c r="O71" s="40">
        <f t="shared" si="192"/>
        <v>0</v>
      </c>
      <c r="P71" s="40">
        <f t="shared" si="192"/>
        <v>0</v>
      </c>
      <c r="Q71" s="40">
        <f t="shared" si="193"/>
        <v>0</v>
      </c>
      <c r="R71" s="40">
        <f t="shared" si="193"/>
        <v>0</v>
      </c>
      <c r="S71" s="40">
        <f t="shared" si="193"/>
        <v>0</v>
      </c>
      <c r="T71" s="40">
        <f t="shared" si="193"/>
        <v>0</v>
      </c>
      <c r="U71" s="40">
        <f t="shared" si="193"/>
        <v>0</v>
      </c>
      <c r="V71" s="40">
        <f t="shared" si="193"/>
        <v>0</v>
      </c>
      <c r="W71" s="40">
        <f t="shared" si="193"/>
        <v>0</v>
      </c>
      <c r="X71" s="40">
        <f t="shared" si="193"/>
        <v>0</v>
      </c>
      <c r="Y71" s="40">
        <f t="shared" si="193"/>
        <v>0</v>
      </c>
      <c r="Z71" s="40">
        <f t="shared" si="193"/>
        <v>0</v>
      </c>
      <c r="AA71" s="40">
        <f t="shared" si="193"/>
        <v>0</v>
      </c>
      <c r="AB71" s="40">
        <f t="shared" si="193"/>
        <v>0</v>
      </c>
      <c r="AC71" s="40">
        <f t="shared" si="193"/>
        <v>0</v>
      </c>
      <c r="AD71" s="40">
        <f t="shared" si="172"/>
        <v>0</v>
      </c>
      <c r="AE71" s="40">
        <f t="shared" si="172"/>
        <v>0</v>
      </c>
      <c r="AF71" s="40">
        <f t="shared" si="172"/>
        <v>0</v>
      </c>
      <c r="AG71" s="40">
        <f t="shared" si="172"/>
        <v>0</v>
      </c>
      <c r="AH71" s="40">
        <f t="shared" si="172"/>
        <v>0</v>
      </c>
      <c r="AI71" s="40">
        <f t="shared" si="172"/>
        <v>0</v>
      </c>
      <c r="AJ71" s="40">
        <f t="shared" si="172"/>
        <v>0</v>
      </c>
      <c r="AK71" s="40">
        <f t="shared" si="172"/>
        <v>0</v>
      </c>
      <c r="AL71" s="40">
        <f t="shared" si="172"/>
        <v>0</v>
      </c>
      <c r="AM71" s="40">
        <f t="shared" si="172"/>
        <v>0</v>
      </c>
      <c r="AN71" s="40">
        <f t="shared" si="172"/>
        <v>0</v>
      </c>
      <c r="AO71" s="40">
        <f t="shared" si="172"/>
        <v>0</v>
      </c>
      <c r="AP71" s="40">
        <f t="shared" si="172"/>
        <v>0</v>
      </c>
      <c r="AQ71" s="40">
        <f t="shared" si="172"/>
        <v>0</v>
      </c>
      <c r="AR71" s="40">
        <f t="shared" si="172"/>
        <v>0</v>
      </c>
      <c r="AS71" s="40">
        <f t="shared" si="174"/>
        <v>0</v>
      </c>
      <c r="AT71" s="40">
        <f t="shared" si="174"/>
        <v>0</v>
      </c>
      <c r="AU71" s="40">
        <f t="shared" si="174"/>
        <v>0</v>
      </c>
      <c r="AV71" s="40">
        <f t="shared" si="174"/>
        <v>0</v>
      </c>
      <c r="AW71" s="40">
        <f t="shared" si="174"/>
        <v>0</v>
      </c>
      <c r="AX71" s="40">
        <f t="shared" si="174"/>
        <v>0</v>
      </c>
      <c r="AY71" s="40">
        <f t="shared" si="174"/>
        <v>0</v>
      </c>
      <c r="AZ71" s="40">
        <f t="shared" si="174"/>
        <v>0</v>
      </c>
      <c r="BA71" s="40">
        <f t="shared" si="174"/>
        <v>0</v>
      </c>
      <c r="BB71" s="40">
        <f t="shared" si="174"/>
        <v>0</v>
      </c>
      <c r="BC71" s="40">
        <f t="shared" si="174"/>
        <v>0</v>
      </c>
      <c r="BD71" s="40">
        <f t="shared" si="174"/>
        <v>0</v>
      </c>
      <c r="BE71" s="40">
        <f t="shared" si="174"/>
        <v>0</v>
      </c>
      <c r="BF71" s="40">
        <f t="shared" si="175"/>
        <v>0</v>
      </c>
      <c r="BG71" s="40">
        <f t="shared" si="175"/>
        <v>0</v>
      </c>
      <c r="BH71" s="40">
        <f t="shared" si="175"/>
        <v>0</v>
      </c>
      <c r="BI71" s="40">
        <f t="shared" si="175"/>
        <v>0</v>
      </c>
      <c r="BJ71" s="40">
        <f t="shared" si="175"/>
        <v>0</v>
      </c>
      <c r="BK71" s="40">
        <f t="shared" si="175"/>
        <v>0</v>
      </c>
      <c r="BL71" s="40">
        <f t="shared" si="175"/>
        <v>0</v>
      </c>
      <c r="BM71" s="40">
        <f t="shared" si="175"/>
        <v>0</v>
      </c>
      <c r="BN71" s="40">
        <f t="shared" si="175"/>
        <v>0</v>
      </c>
      <c r="BO71" s="40">
        <f t="shared" si="175"/>
        <v>0</v>
      </c>
      <c r="BP71" s="40">
        <f t="shared" si="175"/>
        <v>0</v>
      </c>
      <c r="BQ71" s="40">
        <f t="shared" si="176"/>
        <v>0</v>
      </c>
      <c r="BR71" s="40">
        <f t="shared" si="176"/>
        <v>0</v>
      </c>
      <c r="BS71" s="40">
        <f t="shared" si="176"/>
        <v>0</v>
      </c>
      <c r="BT71" s="40">
        <f t="shared" si="176"/>
        <v>0</v>
      </c>
      <c r="BU71" s="40">
        <f t="shared" si="176"/>
        <v>0</v>
      </c>
      <c r="BV71" s="40">
        <f t="shared" si="176"/>
        <v>0</v>
      </c>
      <c r="BW71" s="40">
        <f t="shared" si="176"/>
        <v>0</v>
      </c>
      <c r="BX71" s="40">
        <f t="shared" si="176"/>
        <v>0</v>
      </c>
      <c r="BY71" s="40">
        <f t="shared" si="176"/>
        <v>0</v>
      </c>
      <c r="BZ71" s="40">
        <f t="shared" si="176"/>
        <v>0</v>
      </c>
      <c r="CA71" s="40">
        <f t="shared" si="176"/>
        <v>0</v>
      </c>
      <c r="CB71" s="40">
        <f t="shared" si="176"/>
        <v>0</v>
      </c>
      <c r="CC71" s="40">
        <f t="shared" si="176"/>
        <v>0</v>
      </c>
      <c r="CD71" s="40">
        <f t="shared" si="177"/>
        <v>0</v>
      </c>
      <c r="CE71" s="40">
        <f t="shared" si="177"/>
        <v>0</v>
      </c>
      <c r="CF71" s="40">
        <f t="shared" si="177"/>
        <v>0</v>
      </c>
      <c r="CG71" s="40">
        <f t="shared" si="177"/>
        <v>0</v>
      </c>
      <c r="CH71" s="40">
        <f t="shared" si="177"/>
        <v>0</v>
      </c>
      <c r="CI71" s="40">
        <f t="shared" si="177"/>
        <v>0</v>
      </c>
      <c r="CJ71" s="40">
        <f t="shared" si="177"/>
        <v>0</v>
      </c>
      <c r="CK71" s="40">
        <f t="shared" si="177"/>
        <v>0</v>
      </c>
      <c r="CL71" s="40">
        <f t="shared" si="177"/>
        <v>0</v>
      </c>
      <c r="CM71" s="40">
        <f t="shared" si="177"/>
        <v>0</v>
      </c>
      <c r="CN71" s="40">
        <f t="shared" si="177"/>
        <v>0</v>
      </c>
      <c r="CO71" s="40">
        <f t="shared" si="177"/>
        <v>0</v>
      </c>
      <c r="CP71" s="40">
        <f t="shared" si="177"/>
        <v>0</v>
      </c>
      <c r="CQ71" s="40">
        <f t="shared" si="177"/>
        <v>0</v>
      </c>
      <c r="CR71" s="40">
        <f t="shared" si="177"/>
        <v>0</v>
      </c>
      <c r="CS71" s="40">
        <f t="shared" si="177"/>
        <v>0</v>
      </c>
      <c r="CT71" s="40">
        <f t="shared" si="178"/>
        <v>0</v>
      </c>
      <c r="CU71" s="40">
        <f t="shared" si="178"/>
        <v>0</v>
      </c>
      <c r="CV71" s="40">
        <f t="shared" si="178"/>
        <v>0</v>
      </c>
      <c r="CW71" s="40">
        <f t="shared" si="178"/>
        <v>0</v>
      </c>
      <c r="CX71" s="40">
        <f t="shared" si="178"/>
        <v>0</v>
      </c>
      <c r="CY71" s="40">
        <f t="shared" si="178"/>
        <v>0</v>
      </c>
      <c r="CZ71" s="40">
        <f t="shared" si="178"/>
        <v>0</v>
      </c>
      <c r="DA71" s="40">
        <f t="shared" si="178"/>
        <v>0</v>
      </c>
      <c r="DB71" s="40">
        <f t="shared" si="178"/>
        <v>0</v>
      </c>
      <c r="DC71" s="40">
        <f t="shared" si="178"/>
        <v>0</v>
      </c>
      <c r="DD71" s="40">
        <f t="shared" si="178"/>
        <v>0</v>
      </c>
      <c r="DE71" s="40">
        <f t="shared" si="178"/>
        <v>0</v>
      </c>
      <c r="DF71" s="40">
        <f t="shared" si="178"/>
        <v>0</v>
      </c>
      <c r="DG71" s="40">
        <f t="shared" si="178"/>
        <v>0</v>
      </c>
      <c r="DH71" s="40">
        <f t="shared" si="178"/>
        <v>0</v>
      </c>
      <c r="DI71" s="40">
        <f t="shared" ref="DI71" si="245">DI41/$PD41*$PD71</f>
        <v>0</v>
      </c>
      <c r="DJ71" s="40">
        <f t="shared" si="194"/>
        <v>0</v>
      </c>
      <c r="DK71" s="40">
        <f t="shared" si="194"/>
        <v>0</v>
      </c>
      <c r="DL71" s="40">
        <f t="shared" si="194"/>
        <v>0</v>
      </c>
      <c r="DM71" s="40">
        <f t="shared" si="194"/>
        <v>0</v>
      </c>
      <c r="DN71" s="40">
        <f t="shared" si="194"/>
        <v>0</v>
      </c>
      <c r="DO71" s="40">
        <f t="shared" si="194"/>
        <v>0</v>
      </c>
      <c r="DP71" s="40">
        <f t="shared" si="194"/>
        <v>0</v>
      </c>
      <c r="DQ71" s="40">
        <f t="shared" si="194"/>
        <v>0</v>
      </c>
      <c r="DR71" s="40">
        <f t="shared" si="194"/>
        <v>0</v>
      </c>
      <c r="DS71" s="40">
        <f t="shared" si="194"/>
        <v>0</v>
      </c>
      <c r="DT71" s="40">
        <f t="shared" si="194"/>
        <v>0</v>
      </c>
      <c r="DU71" s="40">
        <f t="shared" si="194"/>
        <v>0</v>
      </c>
      <c r="DV71" s="40">
        <f t="shared" si="194"/>
        <v>0</v>
      </c>
      <c r="DW71" s="40">
        <f t="shared" si="194"/>
        <v>0</v>
      </c>
      <c r="DX71" s="40">
        <f t="shared" si="194"/>
        <v>0</v>
      </c>
      <c r="DY71" s="40">
        <f t="shared" si="194"/>
        <v>0</v>
      </c>
      <c r="DZ71" s="40">
        <f t="shared" si="194"/>
        <v>0</v>
      </c>
      <c r="EA71" s="40">
        <f t="shared" si="194"/>
        <v>0</v>
      </c>
      <c r="EB71" s="40">
        <f t="shared" si="181"/>
        <v>0</v>
      </c>
      <c r="EC71" s="40">
        <f t="shared" si="195"/>
        <v>0</v>
      </c>
      <c r="ED71" s="40">
        <f t="shared" si="195"/>
        <v>85.722358634183138</v>
      </c>
      <c r="EE71" s="40">
        <f t="shared" ref="EE71:EH71" si="246">EE41/$PD41*$PD71</f>
        <v>0</v>
      </c>
      <c r="EF71" s="40">
        <f t="shared" si="246"/>
        <v>0</v>
      </c>
      <c r="EG71" s="40">
        <f t="shared" si="246"/>
        <v>0</v>
      </c>
      <c r="EH71" s="40">
        <f t="shared" si="246"/>
        <v>0</v>
      </c>
      <c r="EI71" s="40">
        <f t="shared" ref="EI71:EN71" si="247">EI41/$PD41*$PD71</f>
        <v>0</v>
      </c>
      <c r="EJ71" s="40">
        <f t="shared" si="247"/>
        <v>0</v>
      </c>
      <c r="EK71" s="40">
        <f t="shared" si="247"/>
        <v>0</v>
      </c>
      <c r="EL71" s="40">
        <f t="shared" ref="EL71" si="248">EL41/$PD41*$PD71</f>
        <v>0</v>
      </c>
      <c r="EM71" s="40">
        <f t="shared" si="247"/>
        <v>0</v>
      </c>
      <c r="EN71" s="40">
        <f t="shared" si="247"/>
        <v>0</v>
      </c>
      <c r="EO71" s="40">
        <f t="shared" ref="EO71:GZ71" si="249">EO41/$PD41*$PD71</f>
        <v>0</v>
      </c>
      <c r="EP71" s="40">
        <f t="shared" si="249"/>
        <v>216.07065878485687</v>
      </c>
      <c r="EQ71" s="40">
        <f t="shared" si="249"/>
        <v>0</v>
      </c>
      <c r="ER71" s="40">
        <f t="shared" si="249"/>
        <v>0</v>
      </c>
      <c r="ES71" s="40">
        <f t="shared" si="249"/>
        <v>133.06580976188673</v>
      </c>
      <c r="ET71" s="40">
        <f t="shared" si="249"/>
        <v>0</v>
      </c>
      <c r="EU71" s="40">
        <f t="shared" si="249"/>
        <v>0</v>
      </c>
      <c r="EV71" s="40">
        <f t="shared" si="249"/>
        <v>0</v>
      </c>
      <c r="EW71" s="40">
        <f t="shared" si="249"/>
        <v>0</v>
      </c>
      <c r="EX71" s="40">
        <f t="shared" si="249"/>
        <v>0</v>
      </c>
      <c r="EY71" s="40">
        <f t="shared" si="249"/>
        <v>0</v>
      </c>
      <c r="EZ71" s="40">
        <f t="shared" si="249"/>
        <v>0</v>
      </c>
      <c r="FA71" s="40">
        <f t="shared" si="249"/>
        <v>0</v>
      </c>
      <c r="FB71" s="40">
        <f t="shared" si="249"/>
        <v>0</v>
      </c>
      <c r="FC71" s="40">
        <f t="shared" si="249"/>
        <v>0</v>
      </c>
      <c r="FD71" s="40">
        <f t="shared" si="249"/>
        <v>0</v>
      </c>
      <c r="FE71" s="40">
        <f t="shared" si="249"/>
        <v>33.32000556296579</v>
      </c>
      <c r="FF71" s="40">
        <f t="shared" si="249"/>
        <v>0</v>
      </c>
      <c r="FG71" s="40">
        <f t="shared" si="249"/>
        <v>0</v>
      </c>
      <c r="FH71" s="40">
        <f t="shared" si="249"/>
        <v>0</v>
      </c>
      <c r="FI71" s="40">
        <f t="shared" si="249"/>
        <v>0</v>
      </c>
      <c r="FJ71" s="40">
        <f t="shared" si="249"/>
        <v>0</v>
      </c>
      <c r="FK71" s="40">
        <f t="shared" si="249"/>
        <v>69.666385257575712</v>
      </c>
      <c r="FL71" s="40">
        <f t="shared" si="249"/>
        <v>0</v>
      </c>
      <c r="FM71" s="40">
        <f t="shared" si="249"/>
        <v>0</v>
      </c>
      <c r="FN71" s="40">
        <f t="shared" si="249"/>
        <v>0</v>
      </c>
      <c r="FO71" s="40">
        <f t="shared" si="249"/>
        <v>0</v>
      </c>
      <c r="FP71" s="40">
        <f t="shared" si="249"/>
        <v>0</v>
      </c>
      <c r="FQ71" s="40">
        <f t="shared" si="249"/>
        <v>0</v>
      </c>
      <c r="FR71" s="40">
        <f t="shared" si="249"/>
        <v>0</v>
      </c>
      <c r="FS71" s="40">
        <f t="shared" si="249"/>
        <v>0</v>
      </c>
      <c r="FT71" s="40">
        <f t="shared" si="249"/>
        <v>0</v>
      </c>
      <c r="FU71" s="40">
        <f t="shared" si="249"/>
        <v>0</v>
      </c>
      <c r="FV71" s="40">
        <f t="shared" si="249"/>
        <v>0</v>
      </c>
      <c r="FW71" s="40">
        <f t="shared" si="249"/>
        <v>34.886745751281964</v>
      </c>
      <c r="FX71" s="40">
        <f t="shared" si="249"/>
        <v>0</v>
      </c>
      <c r="FY71" s="40">
        <f t="shared" si="249"/>
        <v>128.82390429177156</v>
      </c>
      <c r="FZ71" s="40">
        <f t="shared" si="249"/>
        <v>0</v>
      </c>
      <c r="GA71" s="40">
        <f t="shared" si="249"/>
        <v>32.946379126960345</v>
      </c>
      <c r="GB71" s="40">
        <f t="shared" si="249"/>
        <v>0</v>
      </c>
      <c r="GC71" s="40">
        <f t="shared" si="249"/>
        <v>0</v>
      </c>
      <c r="GD71" s="40">
        <f t="shared" si="249"/>
        <v>12.155313384710553</v>
      </c>
      <c r="GE71" s="40">
        <f t="shared" si="249"/>
        <v>0</v>
      </c>
      <c r="GF71" s="40">
        <f t="shared" si="249"/>
        <v>71.392539391920877</v>
      </c>
      <c r="GG71" s="40">
        <f t="shared" si="249"/>
        <v>25.947110559124969</v>
      </c>
      <c r="GH71" s="40">
        <f t="shared" si="249"/>
        <v>11405.487471977034</v>
      </c>
      <c r="GI71" s="40">
        <f t="shared" si="249"/>
        <v>321.61514527058233</v>
      </c>
      <c r="GJ71" s="40">
        <f t="shared" si="249"/>
        <v>369.69588589867004</v>
      </c>
      <c r="GK71" s="40">
        <f t="shared" si="249"/>
        <v>0</v>
      </c>
      <c r="GL71" s="40">
        <f t="shared" si="249"/>
        <v>0</v>
      </c>
      <c r="GM71" s="40">
        <f t="shared" si="249"/>
        <v>0</v>
      </c>
      <c r="GN71" s="40">
        <f t="shared" si="249"/>
        <v>0</v>
      </c>
      <c r="GO71" s="40">
        <f t="shared" si="249"/>
        <v>0</v>
      </c>
      <c r="GP71" s="40">
        <f t="shared" si="249"/>
        <v>0</v>
      </c>
      <c r="GQ71" s="40">
        <f t="shared" si="249"/>
        <v>153.5828827843992</v>
      </c>
      <c r="GR71" s="40">
        <f t="shared" si="249"/>
        <v>0</v>
      </c>
      <c r="GS71" s="40">
        <f t="shared" si="249"/>
        <v>0</v>
      </c>
      <c r="GT71" s="40">
        <f t="shared" si="249"/>
        <v>0</v>
      </c>
      <c r="GU71" s="40">
        <f t="shared" si="249"/>
        <v>7.816265041233958</v>
      </c>
      <c r="GV71" s="40">
        <f t="shared" si="249"/>
        <v>0</v>
      </c>
      <c r="GW71" s="40">
        <f t="shared" si="249"/>
        <v>0.27648356264403101</v>
      </c>
      <c r="GX71" s="40">
        <f t="shared" si="249"/>
        <v>0.91663018966669751</v>
      </c>
      <c r="GY71" s="40">
        <f t="shared" si="249"/>
        <v>32.089529167054522</v>
      </c>
      <c r="GZ71" s="40">
        <f t="shared" si="249"/>
        <v>0</v>
      </c>
      <c r="HA71" s="40">
        <f t="shared" ref="HA71:JL71" si="250">HA41/$PD41*$PD71</f>
        <v>0</v>
      </c>
      <c r="HB71" s="40">
        <f t="shared" si="250"/>
        <v>0</v>
      </c>
      <c r="HC71" s="40">
        <f t="shared" si="250"/>
        <v>0</v>
      </c>
      <c r="HD71" s="40">
        <f t="shared" si="250"/>
        <v>0</v>
      </c>
      <c r="HE71" s="40">
        <f t="shared" si="250"/>
        <v>0</v>
      </c>
      <c r="HF71" s="40">
        <f t="shared" si="250"/>
        <v>0</v>
      </c>
      <c r="HG71" s="40">
        <f t="shared" si="250"/>
        <v>0</v>
      </c>
      <c r="HH71" s="40">
        <f t="shared" si="250"/>
        <v>0</v>
      </c>
      <c r="HI71" s="40">
        <f t="shared" si="250"/>
        <v>0</v>
      </c>
      <c r="HJ71" s="40">
        <f t="shared" si="250"/>
        <v>0</v>
      </c>
      <c r="HK71" s="40">
        <f t="shared" si="250"/>
        <v>0</v>
      </c>
      <c r="HL71" s="40">
        <f t="shared" si="250"/>
        <v>0</v>
      </c>
      <c r="HM71" s="40">
        <f t="shared" si="250"/>
        <v>0</v>
      </c>
      <c r="HN71" s="40">
        <f t="shared" si="250"/>
        <v>5.1759715601287972</v>
      </c>
      <c r="HO71" s="40">
        <f t="shared" si="250"/>
        <v>0</v>
      </c>
      <c r="HP71" s="40">
        <f t="shared" si="250"/>
        <v>0</v>
      </c>
      <c r="HQ71" s="40">
        <f t="shared" si="250"/>
        <v>0</v>
      </c>
      <c r="HR71" s="40">
        <f t="shared" si="250"/>
        <v>0</v>
      </c>
      <c r="HS71" s="40">
        <f t="shared" si="250"/>
        <v>0</v>
      </c>
      <c r="HT71" s="40">
        <f t="shared" si="250"/>
        <v>0</v>
      </c>
      <c r="HU71" s="40">
        <f t="shared" si="250"/>
        <v>0</v>
      </c>
      <c r="HV71" s="40">
        <f t="shared" si="250"/>
        <v>0</v>
      </c>
      <c r="HW71" s="40">
        <f t="shared" si="250"/>
        <v>0</v>
      </c>
      <c r="HX71" s="40">
        <f t="shared" si="250"/>
        <v>0</v>
      </c>
      <c r="HY71" s="40">
        <f t="shared" si="250"/>
        <v>0</v>
      </c>
      <c r="HZ71" s="40">
        <f t="shared" si="250"/>
        <v>0</v>
      </c>
      <c r="IA71" s="40">
        <f t="shared" si="250"/>
        <v>0</v>
      </c>
      <c r="IB71" s="40">
        <f t="shared" si="250"/>
        <v>0</v>
      </c>
      <c r="IC71" s="40">
        <f t="shared" si="250"/>
        <v>0</v>
      </c>
      <c r="ID71" s="40">
        <f t="shared" si="250"/>
        <v>0</v>
      </c>
      <c r="IE71" s="40">
        <f t="shared" si="250"/>
        <v>0</v>
      </c>
      <c r="IF71" s="40">
        <f t="shared" si="250"/>
        <v>0</v>
      </c>
      <c r="IG71" s="40">
        <f t="shared" si="250"/>
        <v>0</v>
      </c>
      <c r="IH71" s="40">
        <f t="shared" si="250"/>
        <v>0</v>
      </c>
      <c r="II71" s="40">
        <f t="shared" si="250"/>
        <v>0</v>
      </c>
      <c r="IJ71" s="40">
        <f t="shared" si="250"/>
        <v>0</v>
      </c>
      <c r="IK71" s="40">
        <f t="shared" si="250"/>
        <v>0</v>
      </c>
      <c r="IL71" s="40">
        <f t="shared" si="250"/>
        <v>0</v>
      </c>
      <c r="IM71" s="40">
        <f t="shared" si="250"/>
        <v>0</v>
      </c>
      <c r="IN71" s="40">
        <f t="shared" si="250"/>
        <v>0</v>
      </c>
      <c r="IO71" s="40">
        <f t="shared" si="250"/>
        <v>0</v>
      </c>
      <c r="IP71" s="40">
        <f t="shared" si="250"/>
        <v>0</v>
      </c>
      <c r="IQ71" s="40">
        <f t="shared" si="250"/>
        <v>0</v>
      </c>
      <c r="IR71" s="40">
        <f t="shared" si="250"/>
        <v>0</v>
      </c>
      <c r="IS71" s="40">
        <f t="shared" si="250"/>
        <v>0</v>
      </c>
      <c r="IT71" s="40">
        <f t="shared" si="250"/>
        <v>0</v>
      </c>
      <c r="IU71" s="40">
        <f t="shared" si="250"/>
        <v>0</v>
      </c>
      <c r="IV71" s="40">
        <f t="shared" si="250"/>
        <v>0</v>
      </c>
      <c r="IW71" s="40">
        <f t="shared" si="250"/>
        <v>0</v>
      </c>
      <c r="IX71" s="40">
        <f t="shared" si="250"/>
        <v>0</v>
      </c>
      <c r="IY71" s="40">
        <f t="shared" si="250"/>
        <v>0</v>
      </c>
      <c r="IZ71" s="40">
        <f t="shared" si="250"/>
        <v>0</v>
      </c>
      <c r="JA71" s="40">
        <f t="shared" si="250"/>
        <v>0</v>
      </c>
      <c r="JB71" s="40">
        <f t="shared" si="250"/>
        <v>0</v>
      </c>
      <c r="JC71" s="40">
        <f t="shared" si="250"/>
        <v>0</v>
      </c>
      <c r="JD71" s="40">
        <f t="shared" si="250"/>
        <v>0</v>
      </c>
      <c r="JE71" s="40">
        <f t="shared" si="250"/>
        <v>0</v>
      </c>
      <c r="JF71" s="40">
        <f t="shared" si="250"/>
        <v>0</v>
      </c>
      <c r="JG71" s="40">
        <f t="shared" si="250"/>
        <v>0</v>
      </c>
      <c r="JH71" s="40">
        <f t="shared" si="250"/>
        <v>0</v>
      </c>
      <c r="JI71" s="40">
        <f t="shared" si="250"/>
        <v>0</v>
      </c>
      <c r="JJ71" s="40">
        <f t="shared" si="250"/>
        <v>0</v>
      </c>
      <c r="JK71" s="40">
        <f t="shared" si="250"/>
        <v>0</v>
      </c>
      <c r="JL71" s="40">
        <f t="shared" si="250"/>
        <v>0</v>
      </c>
      <c r="JM71" s="40">
        <f t="shared" ref="JM71:KN71" si="251">JM41/$PD41*$PD71</f>
        <v>0</v>
      </c>
      <c r="JN71" s="40">
        <f t="shared" si="251"/>
        <v>0</v>
      </c>
      <c r="JO71" s="40">
        <f t="shared" si="251"/>
        <v>0</v>
      </c>
      <c r="JP71" s="40">
        <f t="shared" si="251"/>
        <v>0</v>
      </c>
      <c r="JQ71" s="40">
        <f t="shared" si="251"/>
        <v>0</v>
      </c>
      <c r="JR71" s="40">
        <f t="shared" si="251"/>
        <v>0</v>
      </c>
      <c r="JS71" s="40">
        <f t="shared" si="251"/>
        <v>0</v>
      </c>
      <c r="JT71" s="40">
        <f t="shared" si="251"/>
        <v>0</v>
      </c>
      <c r="JU71" s="40">
        <f t="shared" si="251"/>
        <v>7.0914297553833903</v>
      </c>
      <c r="JV71" s="40">
        <f t="shared" si="251"/>
        <v>0</v>
      </c>
      <c r="JW71" s="40">
        <f t="shared" si="251"/>
        <v>0</v>
      </c>
      <c r="JX71" s="40">
        <f t="shared" si="251"/>
        <v>0</v>
      </c>
      <c r="JY71" s="40">
        <f t="shared" si="251"/>
        <v>0</v>
      </c>
      <c r="JZ71" s="40">
        <f t="shared" si="251"/>
        <v>0</v>
      </c>
      <c r="KA71" s="40">
        <f t="shared" si="251"/>
        <v>0</v>
      </c>
      <c r="KB71" s="40">
        <f t="shared" si="251"/>
        <v>0</v>
      </c>
      <c r="KC71" s="40">
        <f t="shared" si="251"/>
        <v>0</v>
      </c>
      <c r="KD71" s="40">
        <f t="shared" si="251"/>
        <v>0</v>
      </c>
      <c r="KE71" s="40">
        <f t="shared" si="251"/>
        <v>0</v>
      </c>
      <c r="KF71" s="40">
        <f t="shared" si="251"/>
        <v>0</v>
      </c>
      <c r="KG71" s="40">
        <f t="shared" si="251"/>
        <v>0</v>
      </c>
      <c r="KH71" s="40">
        <f t="shared" si="251"/>
        <v>0</v>
      </c>
      <c r="KI71" s="40">
        <f t="shared" si="251"/>
        <v>0</v>
      </c>
      <c r="KJ71" s="40">
        <f t="shared" si="251"/>
        <v>0</v>
      </c>
      <c r="KK71" s="40">
        <f t="shared" si="251"/>
        <v>0</v>
      </c>
      <c r="KL71" s="40">
        <f t="shared" si="251"/>
        <v>0</v>
      </c>
      <c r="KM71" s="40">
        <f t="shared" si="251"/>
        <v>0</v>
      </c>
      <c r="KN71" s="40">
        <f t="shared" si="251"/>
        <v>0</v>
      </c>
      <c r="KO71" s="40">
        <f t="shared" ref="KO71" si="252">KO41/$PD41*$PD71</f>
        <v>0</v>
      </c>
      <c r="KP71" s="40">
        <f t="shared" si="188"/>
        <v>0</v>
      </c>
      <c r="KQ71" s="40">
        <f t="shared" si="188"/>
        <v>2473.152940379578</v>
      </c>
      <c r="KR71" s="40">
        <f t="shared" si="188"/>
        <v>0</v>
      </c>
      <c r="KS71" s="40">
        <f t="shared" ref="KS71:KT71" si="253">KS41/$PD41*$PD71</f>
        <v>0</v>
      </c>
      <c r="KT71" s="40">
        <f t="shared" si="253"/>
        <v>0</v>
      </c>
      <c r="KU71" s="40">
        <f t="shared" ref="KU71:NF71" si="254">KU41/$PD41*$PD71</f>
        <v>0</v>
      </c>
      <c r="KV71" s="40">
        <f t="shared" si="254"/>
        <v>0</v>
      </c>
      <c r="KW71" s="40">
        <f t="shared" si="254"/>
        <v>0</v>
      </c>
      <c r="KX71" s="40">
        <f t="shared" si="254"/>
        <v>0</v>
      </c>
      <c r="KY71" s="40">
        <f t="shared" si="254"/>
        <v>0</v>
      </c>
      <c r="KZ71" s="40">
        <f t="shared" si="254"/>
        <v>0</v>
      </c>
      <c r="LA71" s="40">
        <f t="shared" si="254"/>
        <v>0</v>
      </c>
      <c r="LB71" s="40">
        <f t="shared" si="254"/>
        <v>0</v>
      </c>
      <c r="LC71" s="40">
        <f t="shared" si="254"/>
        <v>0</v>
      </c>
      <c r="LD71" s="40">
        <f t="shared" si="254"/>
        <v>0</v>
      </c>
      <c r="LE71" s="40">
        <f t="shared" si="254"/>
        <v>0</v>
      </c>
      <c r="LF71" s="40">
        <f t="shared" si="254"/>
        <v>0</v>
      </c>
      <c r="LG71" s="40">
        <f t="shared" si="254"/>
        <v>0</v>
      </c>
      <c r="LH71" s="40">
        <f t="shared" si="254"/>
        <v>0</v>
      </c>
      <c r="LI71" s="40">
        <f t="shared" si="254"/>
        <v>0</v>
      </c>
      <c r="LJ71" s="40">
        <f t="shared" si="254"/>
        <v>0</v>
      </c>
      <c r="LK71" s="40">
        <f t="shared" si="254"/>
        <v>0</v>
      </c>
      <c r="LL71" s="40">
        <f t="shared" si="254"/>
        <v>0</v>
      </c>
      <c r="LM71" s="40">
        <f t="shared" si="254"/>
        <v>0</v>
      </c>
      <c r="LN71" s="40">
        <f t="shared" si="254"/>
        <v>0</v>
      </c>
      <c r="LO71" s="40">
        <f t="shared" si="254"/>
        <v>0</v>
      </c>
      <c r="LP71" s="40">
        <f t="shared" si="254"/>
        <v>0</v>
      </c>
      <c r="LQ71" s="40">
        <f t="shared" si="254"/>
        <v>0</v>
      </c>
      <c r="LR71" s="40">
        <f t="shared" si="254"/>
        <v>0</v>
      </c>
      <c r="LS71" s="40">
        <f t="shared" si="254"/>
        <v>0</v>
      </c>
      <c r="LT71" s="40">
        <f t="shared" si="254"/>
        <v>0</v>
      </c>
      <c r="LU71" s="40">
        <f t="shared" si="254"/>
        <v>0</v>
      </c>
      <c r="LV71" s="40">
        <f t="shared" si="254"/>
        <v>0</v>
      </c>
      <c r="LW71" s="40">
        <f t="shared" si="254"/>
        <v>0</v>
      </c>
      <c r="LX71" s="40">
        <f t="shared" si="254"/>
        <v>0</v>
      </c>
      <c r="LY71" s="40">
        <f t="shared" si="254"/>
        <v>0</v>
      </c>
      <c r="LZ71" s="40">
        <f t="shared" si="254"/>
        <v>0</v>
      </c>
      <c r="MA71" s="40">
        <f t="shared" si="254"/>
        <v>0</v>
      </c>
      <c r="MB71" s="40">
        <f t="shared" si="254"/>
        <v>0</v>
      </c>
      <c r="MC71" s="40">
        <f t="shared" si="254"/>
        <v>0</v>
      </c>
      <c r="MD71" s="40">
        <f t="shared" si="254"/>
        <v>0</v>
      </c>
      <c r="ME71" s="40">
        <f t="shared" si="254"/>
        <v>0</v>
      </c>
      <c r="MF71" s="40">
        <f t="shared" si="254"/>
        <v>0</v>
      </c>
      <c r="MG71" s="40">
        <f t="shared" si="254"/>
        <v>0</v>
      </c>
      <c r="MH71" s="40">
        <f t="shared" si="254"/>
        <v>0</v>
      </c>
      <c r="MI71" s="40">
        <f t="shared" si="254"/>
        <v>0</v>
      </c>
      <c r="MJ71" s="40">
        <f t="shared" si="254"/>
        <v>0</v>
      </c>
      <c r="MK71" s="40">
        <f t="shared" si="254"/>
        <v>0</v>
      </c>
      <c r="ML71" s="40">
        <f t="shared" si="254"/>
        <v>0</v>
      </c>
      <c r="MM71" s="40">
        <f t="shared" si="254"/>
        <v>0</v>
      </c>
      <c r="MN71" s="40">
        <f t="shared" si="254"/>
        <v>0</v>
      </c>
      <c r="MO71" s="40">
        <f t="shared" si="254"/>
        <v>0</v>
      </c>
      <c r="MP71" s="40">
        <f t="shared" si="254"/>
        <v>0</v>
      </c>
      <c r="MQ71" s="40">
        <f t="shared" si="254"/>
        <v>0</v>
      </c>
      <c r="MR71" s="40">
        <f t="shared" si="254"/>
        <v>0</v>
      </c>
      <c r="MS71" s="40">
        <f t="shared" si="254"/>
        <v>0</v>
      </c>
      <c r="MT71" s="40">
        <f t="shared" si="254"/>
        <v>0</v>
      </c>
      <c r="MU71" s="40">
        <f t="shared" si="254"/>
        <v>0</v>
      </c>
      <c r="MV71" s="40">
        <f t="shared" si="254"/>
        <v>0</v>
      </c>
      <c r="MW71" s="40">
        <f t="shared" si="254"/>
        <v>0</v>
      </c>
      <c r="MX71" s="40">
        <f t="shared" si="254"/>
        <v>0</v>
      </c>
      <c r="MY71" s="40">
        <f t="shared" si="254"/>
        <v>0</v>
      </c>
      <c r="MZ71" s="40">
        <f t="shared" si="254"/>
        <v>0</v>
      </c>
      <c r="NA71" s="40">
        <f t="shared" si="254"/>
        <v>0</v>
      </c>
      <c r="NB71" s="40">
        <f t="shared" si="254"/>
        <v>0</v>
      </c>
      <c r="NC71" s="40">
        <f t="shared" si="254"/>
        <v>0</v>
      </c>
      <c r="ND71" s="40">
        <f t="shared" si="254"/>
        <v>0</v>
      </c>
      <c r="NE71" s="40">
        <f t="shared" si="254"/>
        <v>0</v>
      </c>
      <c r="NF71" s="40">
        <f t="shared" si="254"/>
        <v>0</v>
      </c>
      <c r="NG71" s="40">
        <f t="shared" ref="NG71:OV71" si="255">NG41/$PD41*$PD71</f>
        <v>0</v>
      </c>
      <c r="NH71" s="40">
        <f t="shared" si="255"/>
        <v>0</v>
      </c>
      <c r="NI71" s="40">
        <f t="shared" si="255"/>
        <v>0</v>
      </c>
      <c r="NJ71" s="40">
        <f t="shared" si="255"/>
        <v>0</v>
      </c>
      <c r="NK71" s="40">
        <f t="shared" si="255"/>
        <v>0</v>
      </c>
      <c r="NL71" s="40">
        <f t="shared" si="255"/>
        <v>0</v>
      </c>
      <c r="NM71" s="40">
        <f t="shared" si="255"/>
        <v>0</v>
      </c>
      <c r="NN71" s="40">
        <f t="shared" si="255"/>
        <v>0</v>
      </c>
      <c r="NO71" s="40">
        <f t="shared" si="255"/>
        <v>0</v>
      </c>
      <c r="NP71" s="40">
        <f t="shared" si="255"/>
        <v>0</v>
      </c>
      <c r="NQ71" s="40">
        <f t="shared" si="255"/>
        <v>0</v>
      </c>
      <c r="NR71" s="40">
        <f t="shared" si="255"/>
        <v>0</v>
      </c>
      <c r="NS71" s="40">
        <f t="shared" si="255"/>
        <v>0</v>
      </c>
      <c r="NT71" s="40">
        <f t="shared" si="255"/>
        <v>0</v>
      </c>
      <c r="NU71" s="40">
        <f t="shared" si="255"/>
        <v>0</v>
      </c>
      <c r="NV71" s="40">
        <f t="shared" si="255"/>
        <v>0</v>
      </c>
      <c r="NW71" s="40">
        <f t="shared" si="255"/>
        <v>0</v>
      </c>
      <c r="NX71" s="40">
        <f t="shared" si="255"/>
        <v>0</v>
      </c>
      <c r="NY71" s="40">
        <f t="shared" si="255"/>
        <v>0</v>
      </c>
      <c r="NZ71" s="40">
        <f t="shared" si="255"/>
        <v>0</v>
      </c>
      <c r="OA71" s="40">
        <f t="shared" si="255"/>
        <v>0</v>
      </c>
      <c r="OB71" s="40">
        <f t="shared" si="255"/>
        <v>0</v>
      </c>
      <c r="OC71" s="40">
        <f t="shared" si="255"/>
        <v>0</v>
      </c>
      <c r="OD71" s="40">
        <f t="shared" si="255"/>
        <v>0</v>
      </c>
      <c r="OE71" s="40">
        <f t="shared" si="255"/>
        <v>0</v>
      </c>
      <c r="OF71" s="40">
        <f t="shared" si="255"/>
        <v>0</v>
      </c>
      <c r="OG71" s="40">
        <f t="shared" si="255"/>
        <v>0</v>
      </c>
      <c r="OH71" s="40">
        <f t="shared" si="255"/>
        <v>0</v>
      </c>
      <c r="OI71" s="40">
        <f t="shared" si="255"/>
        <v>0</v>
      </c>
      <c r="OJ71" s="40">
        <f t="shared" si="255"/>
        <v>0</v>
      </c>
      <c r="OK71" s="40">
        <f t="shared" si="255"/>
        <v>0</v>
      </c>
      <c r="OL71" s="40">
        <f t="shared" si="255"/>
        <v>0</v>
      </c>
      <c r="OM71" s="40">
        <f t="shared" si="255"/>
        <v>0</v>
      </c>
      <c r="ON71" s="40">
        <f t="shared" si="255"/>
        <v>0</v>
      </c>
      <c r="OO71" s="40">
        <f t="shared" si="255"/>
        <v>0</v>
      </c>
      <c r="OP71" s="40">
        <f t="shared" si="205"/>
        <v>15620.897846093616</v>
      </c>
      <c r="OQ71" s="40">
        <f t="shared" si="255"/>
        <v>0</v>
      </c>
      <c r="OR71" s="40">
        <f t="shared" si="255"/>
        <v>0</v>
      </c>
      <c r="OS71" s="40">
        <f t="shared" si="255"/>
        <v>0</v>
      </c>
      <c r="OT71" s="40">
        <f t="shared" si="255"/>
        <v>0</v>
      </c>
      <c r="OU71" s="40">
        <f t="shared" si="255"/>
        <v>-3201.5202414718501</v>
      </c>
      <c r="OV71" s="40">
        <f t="shared" si="255"/>
        <v>2.9815389593234696</v>
      </c>
      <c r="OW71" s="40">
        <f t="shared" si="206"/>
        <v>-3198.5387025125265</v>
      </c>
      <c r="OX71" s="41">
        <f t="shared" si="207"/>
        <v>12422.359143581087</v>
      </c>
      <c r="OY71" s="44">
        <f>'국산거래표(기초_2009)'!OX40</f>
        <v>10907.024971173449</v>
      </c>
      <c r="OZ71" s="11">
        <f>'수입거래표(기초_2009)'!OX40</f>
        <v>1515.3341724076397</v>
      </c>
      <c r="PA71" s="45">
        <v>0</v>
      </c>
      <c r="PB71" s="45">
        <f t="shared" si="208"/>
        <v>12422.359143581087</v>
      </c>
      <c r="PD71" s="34">
        <f>PE71</f>
        <v>12422.359143581087</v>
      </c>
      <c r="PE71" s="26">
        <f>'[2]2009 에너지사용량(순발열량기준)'!$E$74</f>
        <v>12422.359143581087</v>
      </c>
      <c r="PG71" s="30">
        <f t="shared" si="209"/>
        <v>0</v>
      </c>
      <c r="PH71" s="30">
        <f t="shared" si="210"/>
        <v>0</v>
      </c>
      <c r="PJ71" s="130" t="s">
        <v>134</v>
      </c>
      <c r="PK71" s="131">
        <f t="shared" si="211"/>
        <v>12422.359143581087</v>
      </c>
      <c r="PL71" s="141" t="s">
        <v>999</v>
      </c>
      <c r="PM71" s="137" t="s">
        <v>1243</v>
      </c>
      <c r="PN71" s="138">
        <f>SUM(PK81:PK84)</f>
        <v>37289.599999999999</v>
      </c>
    </row>
    <row r="72" spans="1:430" s="16" customFormat="1">
      <c r="A72" s="12" t="s">
        <v>562</v>
      </c>
      <c r="B72" s="13" t="s">
        <v>135</v>
      </c>
      <c r="C72" s="40">
        <f t="shared" si="192"/>
        <v>0</v>
      </c>
      <c r="D72" s="40">
        <f t="shared" si="192"/>
        <v>0</v>
      </c>
      <c r="E72" s="40">
        <f t="shared" si="192"/>
        <v>0</v>
      </c>
      <c r="F72" s="40">
        <f t="shared" si="192"/>
        <v>0</v>
      </c>
      <c r="G72" s="40">
        <f t="shared" si="192"/>
        <v>0</v>
      </c>
      <c r="H72" s="40">
        <f t="shared" si="192"/>
        <v>0</v>
      </c>
      <c r="I72" s="40">
        <f t="shared" si="192"/>
        <v>0</v>
      </c>
      <c r="J72" s="40">
        <f t="shared" si="192"/>
        <v>0</v>
      </c>
      <c r="K72" s="40">
        <f t="shared" si="192"/>
        <v>0</v>
      </c>
      <c r="L72" s="40">
        <f t="shared" si="192"/>
        <v>0</v>
      </c>
      <c r="M72" s="40">
        <f t="shared" si="192"/>
        <v>0</v>
      </c>
      <c r="N72" s="40">
        <f t="shared" si="192"/>
        <v>0</v>
      </c>
      <c r="O72" s="40">
        <f t="shared" si="192"/>
        <v>0</v>
      </c>
      <c r="P72" s="40">
        <f t="shared" si="192"/>
        <v>0</v>
      </c>
      <c r="Q72" s="40">
        <f t="shared" si="193"/>
        <v>0</v>
      </c>
      <c r="R72" s="40">
        <f t="shared" si="193"/>
        <v>0</v>
      </c>
      <c r="S72" s="40">
        <f t="shared" si="193"/>
        <v>0</v>
      </c>
      <c r="T72" s="40">
        <f t="shared" si="193"/>
        <v>0</v>
      </c>
      <c r="U72" s="40">
        <f t="shared" si="193"/>
        <v>0</v>
      </c>
      <c r="V72" s="40">
        <f t="shared" si="193"/>
        <v>0</v>
      </c>
      <c r="W72" s="40">
        <f t="shared" si="193"/>
        <v>0</v>
      </c>
      <c r="X72" s="40">
        <f t="shared" si="193"/>
        <v>0</v>
      </c>
      <c r="Y72" s="40">
        <f t="shared" si="193"/>
        <v>0</v>
      </c>
      <c r="Z72" s="40">
        <f t="shared" si="193"/>
        <v>0</v>
      </c>
      <c r="AA72" s="40">
        <f t="shared" si="193"/>
        <v>0</v>
      </c>
      <c r="AB72" s="40">
        <f t="shared" si="193"/>
        <v>0</v>
      </c>
      <c r="AC72" s="40">
        <f t="shared" si="193"/>
        <v>0</v>
      </c>
      <c r="AD72" s="40">
        <f t="shared" si="172"/>
        <v>0</v>
      </c>
      <c r="AE72" s="40">
        <f t="shared" si="172"/>
        <v>0</v>
      </c>
      <c r="AF72" s="40">
        <f t="shared" si="172"/>
        <v>0</v>
      </c>
      <c r="AG72" s="40">
        <f t="shared" si="172"/>
        <v>0</v>
      </c>
      <c r="AH72" s="40">
        <f t="shared" si="172"/>
        <v>0</v>
      </c>
      <c r="AI72" s="40">
        <f t="shared" si="172"/>
        <v>0</v>
      </c>
      <c r="AJ72" s="40">
        <f t="shared" si="172"/>
        <v>0</v>
      </c>
      <c r="AK72" s="40">
        <f t="shared" si="172"/>
        <v>0</v>
      </c>
      <c r="AL72" s="40">
        <f t="shared" si="172"/>
        <v>0</v>
      </c>
      <c r="AM72" s="40">
        <f t="shared" si="172"/>
        <v>0</v>
      </c>
      <c r="AN72" s="40">
        <f t="shared" si="172"/>
        <v>0</v>
      </c>
      <c r="AO72" s="40">
        <f t="shared" si="172"/>
        <v>0</v>
      </c>
      <c r="AP72" s="40">
        <f t="shared" si="172"/>
        <v>0</v>
      </c>
      <c r="AQ72" s="40">
        <f t="shared" si="172"/>
        <v>0</v>
      </c>
      <c r="AR72" s="40">
        <f t="shared" si="172"/>
        <v>0</v>
      </c>
      <c r="AS72" s="40">
        <f t="shared" si="174"/>
        <v>0</v>
      </c>
      <c r="AT72" s="40">
        <f t="shared" si="174"/>
        <v>0</v>
      </c>
      <c r="AU72" s="40">
        <f t="shared" si="174"/>
        <v>0</v>
      </c>
      <c r="AV72" s="40">
        <f t="shared" si="174"/>
        <v>0</v>
      </c>
      <c r="AW72" s="40">
        <f t="shared" si="174"/>
        <v>0</v>
      </c>
      <c r="AX72" s="40">
        <f t="shared" si="174"/>
        <v>0</v>
      </c>
      <c r="AY72" s="40">
        <f t="shared" si="174"/>
        <v>0</v>
      </c>
      <c r="AZ72" s="40">
        <f t="shared" si="174"/>
        <v>0</v>
      </c>
      <c r="BA72" s="40">
        <f t="shared" si="174"/>
        <v>0</v>
      </c>
      <c r="BB72" s="40">
        <f t="shared" si="174"/>
        <v>0</v>
      </c>
      <c r="BC72" s="40">
        <f t="shared" si="174"/>
        <v>0</v>
      </c>
      <c r="BD72" s="40">
        <f t="shared" si="174"/>
        <v>0</v>
      </c>
      <c r="BE72" s="40">
        <f t="shared" si="174"/>
        <v>0</v>
      </c>
      <c r="BF72" s="40">
        <f t="shared" si="175"/>
        <v>0</v>
      </c>
      <c r="BG72" s="40">
        <f t="shared" si="175"/>
        <v>0</v>
      </c>
      <c r="BH72" s="40">
        <f t="shared" si="175"/>
        <v>0</v>
      </c>
      <c r="BI72" s="40">
        <f t="shared" si="175"/>
        <v>0</v>
      </c>
      <c r="BJ72" s="40">
        <f t="shared" si="175"/>
        <v>0</v>
      </c>
      <c r="BK72" s="40">
        <f t="shared" si="175"/>
        <v>0</v>
      </c>
      <c r="BL72" s="40">
        <f t="shared" si="175"/>
        <v>0</v>
      </c>
      <c r="BM72" s="40">
        <f t="shared" si="175"/>
        <v>0</v>
      </c>
      <c r="BN72" s="40">
        <f t="shared" si="175"/>
        <v>0</v>
      </c>
      <c r="BO72" s="40">
        <f t="shared" si="175"/>
        <v>0</v>
      </c>
      <c r="BP72" s="40">
        <f t="shared" si="175"/>
        <v>0</v>
      </c>
      <c r="BQ72" s="40">
        <f t="shared" si="176"/>
        <v>0</v>
      </c>
      <c r="BR72" s="40">
        <f t="shared" si="176"/>
        <v>0</v>
      </c>
      <c r="BS72" s="40">
        <f t="shared" si="176"/>
        <v>0</v>
      </c>
      <c r="BT72" s="40">
        <f t="shared" si="176"/>
        <v>0</v>
      </c>
      <c r="BU72" s="40">
        <f t="shared" si="176"/>
        <v>0</v>
      </c>
      <c r="BV72" s="40">
        <f t="shared" si="176"/>
        <v>0</v>
      </c>
      <c r="BW72" s="40">
        <f t="shared" si="176"/>
        <v>0</v>
      </c>
      <c r="BX72" s="40">
        <f t="shared" si="176"/>
        <v>0</v>
      </c>
      <c r="BY72" s="40">
        <f t="shared" si="176"/>
        <v>0</v>
      </c>
      <c r="BZ72" s="40">
        <f t="shared" si="176"/>
        <v>0</v>
      </c>
      <c r="CA72" s="40">
        <f t="shared" si="176"/>
        <v>0</v>
      </c>
      <c r="CB72" s="40">
        <f t="shared" si="176"/>
        <v>0</v>
      </c>
      <c r="CC72" s="40">
        <f t="shared" si="176"/>
        <v>0</v>
      </c>
      <c r="CD72" s="40">
        <f t="shared" si="177"/>
        <v>0</v>
      </c>
      <c r="CE72" s="40">
        <f t="shared" si="177"/>
        <v>0</v>
      </c>
      <c r="CF72" s="40">
        <f t="shared" si="177"/>
        <v>0</v>
      </c>
      <c r="CG72" s="40">
        <f t="shared" si="177"/>
        <v>0</v>
      </c>
      <c r="CH72" s="40">
        <f t="shared" si="177"/>
        <v>0</v>
      </c>
      <c r="CI72" s="40">
        <f t="shared" si="177"/>
        <v>0</v>
      </c>
      <c r="CJ72" s="40">
        <f t="shared" si="177"/>
        <v>0</v>
      </c>
      <c r="CK72" s="40">
        <f t="shared" si="177"/>
        <v>0</v>
      </c>
      <c r="CL72" s="40">
        <f t="shared" si="177"/>
        <v>0</v>
      </c>
      <c r="CM72" s="40">
        <f t="shared" si="177"/>
        <v>0</v>
      </c>
      <c r="CN72" s="40">
        <f t="shared" si="177"/>
        <v>0</v>
      </c>
      <c r="CO72" s="40">
        <f t="shared" si="177"/>
        <v>0</v>
      </c>
      <c r="CP72" s="40">
        <f t="shared" si="177"/>
        <v>0</v>
      </c>
      <c r="CQ72" s="40">
        <f t="shared" si="177"/>
        <v>0</v>
      </c>
      <c r="CR72" s="40">
        <f t="shared" si="177"/>
        <v>0</v>
      </c>
      <c r="CS72" s="40">
        <f t="shared" si="177"/>
        <v>0</v>
      </c>
      <c r="CT72" s="40">
        <f t="shared" si="178"/>
        <v>0</v>
      </c>
      <c r="CU72" s="40">
        <f t="shared" si="178"/>
        <v>0</v>
      </c>
      <c r="CV72" s="40">
        <f t="shared" si="178"/>
        <v>0</v>
      </c>
      <c r="CW72" s="40">
        <f t="shared" si="178"/>
        <v>0</v>
      </c>
      <c r="CX72" s="40">
        <f t="shared" si="178"/>
        <v>0</v>
      </c>
      <c r="CY72" s="40">
        <f t="shared" si="178"/>
        <v>0</v>
      </c>
      <c r="CZ72" s="40">
        <f t="shared" si="178"/>
        <v>0</v>
      </c>
      <c r="DA72" s="40">
        <f t="shared" si="178"/>
        <v>0</v>
      </c>
      <c r="DB72" s="40">
        <f t="shared" si="178"/>
        <v>0</v>
      </c>
      <c r="DC72" s="40">
        <f t="shared" si="178"/>
        <v>0</v>
      </c>
      <c r="DD72" s="40">
        <f t="shared" si="178"/>
        <v>0</v>
      </c>
      <c r="DE72" s="40">
        <f t="shared" si="178"/>
        <v>0</v>
      </c>
      <c r="DF72" s="40">
        <f t="shared" si="178"/>
        <v>0</v>
      </c>
      <c r="DG72" s="40">
        <f t="shared" si="178"/>
        <v>0</v>
      </c>
      <c r="DH72" s="40">
        <f t="shared" si="178"/>
        <v>0</v>
      </c>
      <c r="DI72" s="40">
        <f t="shared" ref="DI72" si="256">DI42/$PD42*$PD72</f>
        <v>0</v>
      </c>
      <c r="DJ72" s="40">
        <f t="shared" si="194"/>
        <v>0</v>
      </c>
      <c r="DK72" s="40">
        <f t="shared" si="194"/>
        <v>0</v>
      </c>
      <c r="DL72" s="40">
        <f t="shared" si="194"/>
        <v>0</v>
      </c>
      <c r="DM72" s="40">
        <f t="shared" si="194"/>
        <v>0</v>
      </c>
      <c r="DN72" s="40">
        <f t="shared" si="194"/>
        <v>0</v>
      </c>
      <c r="DO72" s="40">
        <f t="shared" si="194"/>
        <v>0</v>
      </c>
      <c r="DP72" s="40">
        <f t="shared" si="194"/>
        <v>0</v>
      </c>
      <c r="DQ72" s="40">
        <f t="shared" si="194"/>
        <v>0</v>
      </c>
      <c r="DR72" s="40">
        <f t="shared" si="194"/>
        <v>0</v>
      </c>
      <c r="DS72" s="40">
        <f t="shared" si="194"/>
        <v>0</v>
      </c>
      <c r="DT72" s="40">
        <f t="shared" si="194"/>
        <v>0</v>
      </c>
      <c r="DU72" s="40">
        <f t="shared" si="194"/>
        <v>0</v>
      </c>
      <c r="DV72" s="40">
        <f t="shared" si="194"/>
        <v>0</v>
      </c>
      <c r="DW72" s="40">
        <f t="shared" si="194"/>
        <v>0</v>
      </c>
      <c r="DX72" s="40">
        <f t="shared" si="194"/>
        <v>0</v>
      </c>
      <c r="DY72" s="40">
        <f t="shared" si="194"/>
        <v>0</v>
      </c>
      <c r="DZ72" s="40">
        <f t="shared" si="194"/>
        <v>0</v>
      </c>
      <c r="EA72" s="40">
        <f t="shared" si="194"/>
        <v>0</v>
      </c>
      <c r="EB72" s="40">
        <f t="shared" si="181"/>
        <v>0</v>
      </c>
      <c r="EC72" s="40">
        <f t="shared" si="195"/>
        <v>0</v>
      </c>
      <c r="ED72" s="40">
        <f t="shared" si="195"/>
        <v>0</v>
      </c>
      <c r="EE72" s="40">
        <f t="shared" ref="EE72:EH72" si="257">EE42/$PD42*$PD72</f>
        <v>0</v>
      </c>
      <c r="EF72" s="40">
        <f t="shared" si="257"/>
        <v>0</v>
      </c>
      <c r="EG72" s="40">
        <f t="shared" si="257"/>
        <v>0</v>
      </c>
      <c r="EH72" s="40">
        <f t="shared" si="257"/>
        <v>0</v>
      </c>
      <c r="EI72" s="40">
        <f t="shared" ref="EI72:EM72" si="258">EI42/$PD42*$PD72</f>
        <v>0</v>
      </c>
      <c r="EJ72" s="40">
        <f t="shared" si="258"/>
        <v>0</v>
      </c>
      <c r="EK72" s="40">
        <f t="shared" si="258"/>
        <v>0</v>
      </c>
      <c r="EL72" s="40">
        <f t="shared" si="258"/>
        <v>0</v>
      </c>
      <c r="EM72" s="40">
        <f t="shared" si="258"/>
        <v>0</v>
      </c>
      <c r="EN72" s="17">
        <f>EN42/$EN$32*$EN$62</f>
        <v>37917.137317461398</v>
      </c>
      <c r="EO72" s="17">
        <f t="shared" ref="EO72:FQ72" si="259">EO42/$EN$32*$EN$62</f>
        <v>23.81831650456467</v>
      </c>
      <c r="EP72" s="17">
        <f t="shared" si="259"/>
        <v>0</v>
      </c>
      <c r="EQ72" s="17">
        <f t="shared" si="259"/>
        <v>17.76492776847007</v>
      </c>
      <c r="ER72" s="17">
        <f t="shared" si="259"/>
        <v>0</v>
      </c>
      <c r="ES72" s="17">
        <f t="shared" si="259"/>
        <v>48.476143229034456</v>
      </c>
      <c r="ET72" s="17">
        <f t="shared" si="259"/>
        <v>0</v>
      </c>
      <c r="EU72" s="17">
        <f t="shared" si="259"/>
        <v>0</v>
      </c>
      <c r="EV72" s="17">
        <f t="shared" si="259"/>
        <v>0</v>
      </c>
      <c r="EW72" s="17">
        <f t="shared" si="259"/>
        <v>0</v>
      </c>
      <c r="EX72" s="17">
        <f t="shared" si="259"/>
        <v>186.05329503652962</v>
      </c>
      <c r="EY72" s="17">
        <f t="shared" si="259"/>
        <v>0</v>
      </c>
      <c r="EZ72" s="17">
        <f t="shared" si="259"/>
        <v>0</v>
      </c>
      <c r="FA72" s="17">
        <f t="shared" si="259"/>
        <v>0</v>
      </c>
      <c r="FB72" s="17">
        <f t="shared" si="259"/>
        <v>0</v>
      </c>
      <c r="FC72" s="17">
        <f t="shared" si="259"/>
        <v>0</v>
      </c>
      <c r="FD72" s="17">
        <f t="shared" si="259"/>
        <v>0</v>
      </c>
      <c r="FE72" s="17">
        <f t="shared" si="259"/>
        <v>0</v>
      </c>
      <c r="FF72" s="17">
        <f t="shared" si="259"/>
        <v>0</v>
      </c>
      <c r="FG72" s="17">
        <f t="shared" si="259"/>
        <v>0</v>
      </c>
      <c r="FH72" s="17">
        <f t="shared" si="259"/>
        <v>0</v>
      </c>
      <c r="FI72" s="17">
        <f t="shared" si="259"/>
        <v>0</v>
      </c>
      <c r="FJ72" s="17">
        <f t="shared" si="259"/>
        <v>0</v>
      </c>
      <c r="FK72" s="17">
        <f t="shared" si="259"/>
        <v>0</v>
      </c>
      <c r="FL72" s="17">
        <f t="shared" si="259"/>
        <v>0</v>
      </c>
      <c r="FM72" s="17">
        <f t="shared" si="259"/>
        <v>0</v>
      </c>
      <c r="FN72" s="17">
        <f t="shared" si="259"/>
        <v>0</v>
      </c>
      <c r="FO72" s="17">
        <f t="shared" si="259"/>
        <v>0</v>
      </c>
      <c r="FP72" s="17">
        <f t="shared" si="259"/>
        <v>0</v>
      </c>
      <c r="FQ72" s="17">
        <f t="shared" si="259"/>
        <v>0</v>
      </c>
      <c r="FR72" s="40">
        <f t="shared" ref="FR72:IC72" si="260">FR42/$PD42*$PD72</f>
        <v>0</v>
      </c>
      <c r="FS72" s="40">
        <f t="shared" si="260"/>
        <v>0</v>
      </c>
      <c r="FT72" s="40">
        <f t="shared" si="260"/>
        <v>0</v>
      </c>
      <c r="FU72" s="40">
        <f t="shared" si="260"/>
        <v>0</v>
      </c>
      <c r="FV72" s="40">
        <f t="shared" si="260"/>
        <v>0</v>
      </c>
      <c r="FW72" s="40">
        <f t="shared" si="260"/>
        <v>0</v>
      </c>
      <c r="FX72" s="40">
        <f t="shared" si="260"/>
        <v>0</v>
      </c>
      <c r="FY72" s="40">
        <f t="shared" si="260"/>
        <v>0</v>
      </c>
      <c r="FZ72" s="40">
        <f t="shared" si="260"/>
        <v>0</v>
      </c>
      <c r="GA72" s="40">
        <f t="shared" si="260"/>
        <v>0</v>
      </c>
      <c r="GB72" s="40">
        <f t="shared" si="260"/>
        <v>0</v>
      </c>
      <c r="GC72" s="40">
        <f t="shared" si="260"/>
        <v>0</v>
      </c>
      <c r="GD72" s="40">
        <f t="shared" si="260"/>
        <v>0</v>
      </c>
      <c r="GE72" s="40">
        <f t="shared" si="260"/>
        <v>0</v>
      </c>
      <c r="GF72" s="40">
        <f t="shared" si="260"/>
        <v>0</v>
      </c>
      <c r="GG72" s="40">
        <f t="shared" si="260"/>
        <v>0</v>
      </c>
      <c r="GH72" s="40">
        <f t="shared" si="260"/>
        <v>0</v>
      </c>
      <c r="GI72" s="40">
        <f t="shared" si="260"/>
        <v>0</v>
      </c>
      <c r="GJ72" s="40">
        <f t="shared" si="260"/>
        <v>0</v>
      </c>
      <c r="GK72" s="40">
        <f t="shared" si="260"/>
        <v>0</v>
      </c>
      <c r="GL72" s="40">
        <f t="shared" si="260"/>
        <v>0</v>
      </c>
      <c r="GM72" s="40">
        <f t="shared" si="260"/>
        <v>0</v>
      </c>
      <c r="GN72" s="40">
        <f t="shared" si="260"/>
        <v>0</v>
      </c>
      <c r="GO72" s="40">
        <f t="shared" si="260"/>
        <v>0</v>
      </c>
      <c r="GP72" s="40">
        <f t="shared" si="260"/>
        <v>0</v>
      </c>
      <c r="GQ72" s="40">
        <f t="shared" si="260"/>
        <v>0</v>
      </c>
      <c r="GR72" s="40">
        <f t="shared" si="260"/>
        <v>0</v>
      </c>
      <c r="GS72" s="40">
        <f t="shared" si="260"/>
        <v>0</v>
      </c>
      <c r="GT72" s="40">
        <f t="shared" si="260"/>
        <v>0</v>
      </c>
      <c r="GU72" s="40">
        <f t="shared" si="260"/>
        <v>0</v>
      </c>
      <c r="GV72" s="40">
        <f t="shared" si="260"/>
        <v>0</v>
      </c>
      <c r="GW72" s="40">
        <f t="shared" si="260"/>
        <v>0</v>
      </c>
      <c r="GX72" s="40">
        <f t="shared" si="260"/>
        <v>0</v>
      </c>
      <c r="GY72" s="40">
        <f t="shared" si="260"/>
        <v>0</v>
      </c>
      <c r="GZ72" s="40">
        <f t="shared" si="260"/>
        <v>0</v>
      </c>
      <c r="HA72" s="40">
        <f t="shared" si="260"/>
        <v>0</v>
      </c>
      <c r="HB72" s="40">
        <f t="shared" si="260"/>
        <v>0</v>
      </c>
      <c r="HC72" s="40">
        <f t="shared" si="260"/>
        <v>0</v>
      </c>
      <c r="HD72" s="40">
        <f t="shared" si="260"/>
        <v>0</v>
      </c>
      <c r="HE72" s="40">
        <f t="shared" si="260"/>
        <v>0</v>
      </c>
      <c r="HF72" s="40">
        <f t="shared" si="260"/>
        <v>0</v>
      </c>
      <c r="HG72" s="40">
        <f t="shared" si="260"/>
        <v>0</v>
      </c>
      <c r="HH72" s="40">
        <f t="shared" si="260"/>
        <v>0</v>
      </c>
      <c r="HI72" s="40">
        <f t="shared" si="260"/>
        <v>0</v>
      </c>
      <c r="HJ72" s="40">
        <f t="shared" si="260"/>
        <v>0</v>
      </c>
      <c r="HK72" s="40">
        <f t="shared" si="260"/>
        <v>0</v>
      </c>
      <c r="HL72" s="40">
        <f t="shared" si="260"/>
        <v>0</v>
      </c>
      <c r="HM72" s="40">
        <f t="shared" si="260"/>
        <v>0</v>
      </c>
      <c r="HN72" s="40">
        <f t="shared" si="260"/>
        <v>0</v>
      </c>
      <c r="HO72" s="40">
        <f t="shared" si="260"/>
        <v>0</v>
      </c>
      <c r="HP72" s="40">
        <f t="shared" si="260"/>
        <v>0</v>
      </c>
      <c r="HQ72" s="40">
        <f t="shared" si="260"/>
        <v>0</v>
      </c>
      <c r="HR72" s="40">
        <f t="shared" si="260"/>
        <v>0</v>
      </c>
      <c r="HS72" s="40">
        <f t="shared" si="260"/>
        <v>0</v>
      </c>
      <c r="HT72" s="40">
        <f t="shared" si="260"/>
        <v>0</v>
      </c>
      <c r="HU72" s="40">
        <f t="shared" si="260"/>
        <v>0</v>
      </c>
      <c r="HV72" s="40">
        <f t="shared" si="260"/>
        <v>0</v>
      </c>
      <c r="HW72" s="40">
        <f t="shared" si="260"/>
        <v>0</v>
      </c>
      <c r="HX72" s="40">
        <f t="shared" si="260"/>
        <v>0</v>
      </c>
      <c r="HY72" s="40">
        <f t="shared" si="260"/>
        <v>0</v>
      </c>
      <c r="HZ72" s="40">
        <f t="shared" si="260"/>
        <v>0</v>
      </c>
      <c r="IA72" s="40">
        <f t="shared" si="260"/>
        <v>0</v>
      </c>
      <c r="IB72" s="40">
        <f t="shared" si="260"/>
        <v>0</v>
      </c>
      <c r="IC72" s="40">
        <f t="shared" si="260"/>
        <v>0</v>
      </c>
      <c r="ID72" s="40">
        <f t="shared" ref="ID72:KN72" si="261">ID42/$PD42*$PD72</f>
        <v>0</v>
      </c>
      <c r="IE72" s="40">
        <f t="shared" si="261"/>
        <v>0</v>
      </c>
      <c r="IF72" s="40">
        <f t="shared" si="261"/>
        <v>0</v>
      </c>
      <c r="IG72" s="40">
        <f t="shared" si="261"/>
        <v>0</v>
      </c>
      <c r="IH72" s="40">
        <f t="shared" si="261"/>
        <v>0</v>
      </c>
      <c r="II72" s="40">
        <f t="shared" si="261"/>
        <v>0</v>
      </c>
      <c r="IJ72" s="40">
        <f t="shared" si="261"/>
        <v>0</v>
      </c>
      <c r="IK72" s="40">
        <f t="shared" si="261"/>
        <v>0</v>
      </c>
      <c r="IL72" s="40">
        <f t="shared" si="261"/>
        <v>0</v>
      </c>
      <c r="IM72" s="40">
        <f t="shared" si="261"/>
        <v>0</v>
      </c>
      <c r="IN72" s="40">
        <f t="shared" si="261"/>
        <v>0</v>
      </c>
      <c r="IO72" s="40">
        <f t="shared" si="261"/>
        <v>0</v>
      </c>
      <c r="IP72" s="40">
        <f t="shared" si="261"/>
        <v>0</v>
      </c>
      <c r="IQ72" s="40">
        <f t="shared" si="261"/>
        <v>0</v>
      </c>
      <c r="IR72" s="40">
        <f t="shared" si="261"/>
        <v>0</v>
      </c>
      <c r="IS72" s="40">
        <f t="shared" si="261"/>
        <v>0</v>
      </c>
      <c r="IT72" s="40">
        <f t="shared" si="261"/>
        <v>0</v>
      </c>
      <c r="IU72" s="40">
        <f t="shared" si="261"/>
        <v>0</v>
      </c>
      <c r="IV72" s="40">
        <f t="shared" si="261"/>
        <v>0</v>
      </c>
      <c r="IW72" s="40">
        <f t="shared" si="261"/>
        <v>0</v>
      </c>
      <c r="IX72" s="40">
        <f t="shared" si="261"/>
        <v>0</v>
      </c>
      <c r="IY72" s="40">
        <f t="shared" si="261"/>
        <v>0</v>
      </c>
      <c r="IZ72" s="40">
        <f t="shared" si="261"/>
        <v>0</v>
      </c>
      <c r="JA72" s="40">
        <f t="shared" si="261"/>
        <v>0</v>
      </c>
      <c r="JB72" s="40">
        <f t="shared" si="261"/>
        <v>0</v>
      </c>
      <c r="JC72" s="40">
        <f t="shared" si="261"/>
        <v>0</v>
      </c>
      <c r="JD72" s="40">
        <f t="shared" si="261"/>
        <v>0</v>
      </c>
      <c r="JE72" s="40">
        <f t="shared" si="261"/>
        <v>0</v>
      </c>
      <c r="JF72" s="40">
        <f t="shared" si="261"/>
        <v>0</v>
      </c>
      <c r="JG72" s="40">
        <f t="shared" si="261"/>
        <v>0</v>
      </c>
      <c r="JH72" s="40">
        <f t="shared" si="261"/>
        <v>0</v>
      </c>
      <c r="JI72" s="40">
        <f t="shared" si="261"/>
        <v>0</v>
      </c>
      <c r="JJ72" s="40">
        <f t="shared" si="261"/>
        <v>0</v>
      </c>
      <c r="JK72" s="40">
        <f t="shared" si="261"/>
        <v>0</v>
      </c>
      <c r="JL72" s="40">
        <f t="shared" si="261"/>
        <v>0</v>
      </c>
      <c r="JM72" s="40">
        <f t="shared" si="261"/>
        <v>0</v>
      </c>
      <c r="JN72" s="40">
        <f t="shared" si="261"/>
        <v>0</v>
      </c>
      <c r="JO72" s="40">
        <f t="shared" si="261"/>
        <v>0</v>
      </c>
      <c r="JP72" s="40">
        <f t="shared" si="261"/>
        <v>0</v>
      </c>
      <c r="JQ72" s="40">
        <f t="shared" si="261"/>
        <v>0</v>
      </c>
      <c r="JR72" s="40">
        <f t="shared" si="261"/>
        <v>0</v>
      </c>
      <c r="JS72" s="40">
        <f t="shared" si="261"/>
        <v>0</v>
      </c>
      <c r="JT72" s="40">
        <f t="shared" si="261"/>
        <v>0</v>
      </c>
      <c r="JU72" s="40">
        <f t="shared" si="261"/>
        <v>0</v>
      </c>
      <c r="JV72" s="40">
        <f t="shared" si="261"/>
        <v>0</v>
      </c>
      <c r="JW72" s="40">
        <f t="shared" si="261"/>
        <v>0</v>
      </c>
      <c r="JX72" s="40">
        <f t="shared" si="261"/>
        <v>0</v>
      </c>
      <c r="JY72" s="40">
        <f t="shared" si="261"/>
        <v>0</v>
      </c>
      <c r="JZ72" s="40">
        <f t="shared" si="261"/>
        <v>0</v>
      </c>
      <c r="KA72" s="40">
        <f t="shared" si="261"/>
        <v>0</v>
      </c>
      <c r="KB72" s="40">
        <f t="shared" si="261"/>
        <v>0</v>
      </c>
      <c r="KC72" s="40">
        <f t="shared" si="261"/>
        <v>0</v>
      </c>
      <c r="KD72" s="40">
        <f t="shared" si="261"/>
        <v>0</v>
      </c>
      <c r="KE72" s="40">
        <f t="shared" si="261"/>
        <v>0</v>
      </c>
      <c r="KF72" s="40">
        <f t="shared" si="261"/>
        <v>0</v>
      </c>
      <c r="KG72" s="40">
        <f t="shared" si="261"/>
        <v>0</v>
      </c>
      <c r="KH72" s="40">
        <f t="shared" si="261"/>
        <v>0</v>
      </c>
      <c r="KI72" s="40">
        <f t="shared" si="261"/>
        <v>0</v>
      </c>
      <c r="KJ72" s="40">
        <f t="shared" si="261"/>
        <v>0</v>
      </c>
      <c r="KK72" s="40">
        <f t="shared" si="261"/>
        <v>0</v>
      </c>
      <c r="KL72" s="40">
        <f t="shared" si="261"/>
        <v>0</v>
      </c>
      <c r="KM72" s="40">
        <f t="shared" si="261"/>
        <v>0</v>
      </c>
      <c r="KN72" s="40">
        <f t="shared" si="261"/>
        <v>0</v>
      </c>
      <c r="KO72" s="40">
        <f t="shared" ref="KO72" si="262">KO42/$PD42*$PD72</f>
        <v>0</v>
      </c>
      <c r="KP72" s="40">
        <f t="shared" si="188"/>
        <v>0</v>
      </c>
      <c r="KQ72" s="40">
        <f t="shared" si="188"/>
        <v>0</v>
      </c>
      <c r="KR72" s="40">
        <f t="shared" si="188"/>
        <v>0</v>
      </c>
      <c r="KS72" s="40">
        <f t="shared" ref="KS72:KT72" si="263">KS42/$PD42*$PD72</f>
        <v>0</v>
      </c>
      <c r="KT72" s="40">
        <f t="shared" si="263"/>
        <v>0</v>
      </c>
      <c r="KU72" s="40">
        <f t="shared" ref="KU72:NF72" si="264">KU42/$PD42*$PD72</f>
        <v>0</v>
      </c>
      <c r="KV72" s="40">
        <f t="shared" si="264"/>
        <v>0</v>
      </c>
      <c r="KW72" s="40">
        <f t="shared" si="264"/>
        <v>0</v>
      </c>
      <c r="KX72" s="40">
        <f t="shared" si="264"/>
        <v>0</v>
      </c>
      <c r="KY72" s="40">
        <f t="shared" si="264"/>
        <v>0</v>
      </c>
      <c r="KZ72" s="40">
        <f t="shared" si="264"/>
        <v>0</v>
      </c>
      <c r="LA72" s="40">
        <f t="shared" si="264"/>
        <v>0</v>
      </c>
      <c r="LB72" s="40">
        <f t="shared" si="264"/>
        <v>0</v>
      </c>
      <c r="LC72" s="40">
        <f t="shared" si="264"/>
        <v>0</v>
      </c>
      <c r="LD72" s="40">
        <f t="shared" si="264"/>
        <v>0</v>
      </c>
      <c r="LE72" s="40">
        <f t="shared" si="264"/>
        <v>0</v>
      </c>
      <c r="LF72" s="40">
        <f t="shared" si="264"/>
        <v>0</v>
      </c>
      <c r="LG72" s="40">
        <f t="shared" si="264"/>
        <v>0</v>
      </c>
      <c r="LH72" s="40">
        <f t="shared" si="264"/>
        <v>0</v>
      </c>
      <c r="LI72" s="40">
        <f t="shared" si="264"/>
        <v>0</v>
      </c>
      <c r="LJ72" s="40">
        <f t="shared" si="264"/>
        <v>0</v>
      </c>
      <c r="LK72" s="40">
        <f t="shared" si="264"/>
        <v>0</v>
      </c>
      <c r="LL72" s="40">
        <f t="shared" si="264"/>
        <v>0</v>
      </c>
      <c r="LM72" s="40">
        <f t="shared" si="264"/>
        <v>0</v>
      </c>
      <c r="LN72" s="40">
        <f t="shared" si="264"/>
        <v>0</v>
      </c>
      <c r="LO72" s="40">
        <f t="shared" si="264"/>
        <v>0</v>
      </c>
      <c r="LP72" s="40">
        <f t="shared" si="264"/>
        <v>0</v>
      </c>
      <c r="LQ72" s="40">
        <f t="shared" si="264"/>
        <v>0</v>
      </c>
      <c r="LR72" s="40">
        <f t="shared" si="264"/>
        <v>0</v>
      </c>
      <c r="LS72" s="40">
        <f t="shared" si="264"/>
        <v>0</v>
      </c>
      <c r="LT72" s="40">
        <f t="shared" si="264"/>
        <v>0</v>
      </c>
      <c r="LU72" s="40">
        <f t="shared" si="264"/>
        <v>0</v>
      </c>
      <c r="LV72" s="40">
        <f t="shared" si="264"/>
        <v>0</v>
      </c>
      <c r="LW72" s="40">
        <f t="shared" si="264"/>
        <v>0</v>
      </c>
      <c r="LX72" s="40">
        <f t="shared" si="264"/>
        <v>0</v>
      </c>
      <c r="LY72" s="40">
        <f t="shared" si="264"/>
        <v>0</v>
      </c>
      <c r="LZ72" s="40">
        <f t="shared" si="264"/>
        <v>0</v>
      </c>
      <c r="MA72" s="40">
        <f t="shared" si="264"/>
        <v>0</v>
      </c>
      <c r="MB72" s="40">
        <f t="shared" si="264"/>
        <v>0</v>
      </c>
      <c r="MC72" s="40">
        <f t="shared" si="264"/>
        <v>0</v>
      </c>
      <c r="MD72" s="40">
        <f t="shared" si="264"/>
        <v>0</v>
      </c>
      <c r="ME72" s="40">
        <f t="shared" si="264"/>
        <v>0</v>
      </c>
      <c r="MF72" s="40">
        <f t="shared" si="264"/>
        <v>0</v>
      </c>
      <c r="MG72" s="40">
        <f t="shared" si="264"/>
        <v>0</v>
      </c>
      <c r="MH72" s="40">
        <f t="shared" si="264"/>
        <v>0</v>
      </c>
      <c r="MI72" s="40">
        <f t="shared" si="264"/>
        <v>0</v>
      </c>
      <c r="MJ72" s="40">
        <f t="shared" si="264"/>
        <v>0</v>
      </c>
      <c r="MK72" s="40">
        <f t="shared" si="264"/>
        <v>0</v>
      </c>
      <c r="ML72" s="40">
        <f t="shared" si="264"/>
        <v>0</v>
      </c>
      <c r="MM72" s="40">
        <f t="shared" si="264"/>
        <v>0</v>
      </c>
      <c r="MN72" s="40">
        <f t="shared" si="264"/>
        <v>0</v>
      </c>
      <c r="MO72" s="40">
        <f t="shared" si="264"/>
        <v>0</v>
      </c>
      <c r="MP72" s="40">
        <f t="shared" si="264"/>
        <v>0</v>
      </c>
      <c r="MQ72" s="40">
        <f t="shared" si="264"/>
        <v>0</v>
      </c>
      <c r="MR72" s="40">
        <f t="shared" si="264"/>
        <v>0</v>
      </c>
      <c r="MS72" s="40">
        <f t="shared" si="264"/>
        <v>0</v>
      </c>
      <c r="MT72" s="40">
        <f t="shared" si="264"/>
        <v>0</v>
      </c>
      <c r="MU72" s="40">
        <f t="shared" si="264"/>
        <v>0</v>
      </c>
      <c r="MV72" s="40">
        <f t="shared" si="264"/>
        <v>0</v>
      </c>
      <c r="MW72" s="40">
        <f t="shared" si="264"/>
        <v>0</v>
      </c>
      <c r="MX72" s="40">
        <f t="shared" si="264"/>
        <v>0</v>
      </c>
      <c r="MY72" s="40">
        <f t="shared" si="264"/>
        <v>0</v>
      </c>
      <c r="MZ72" s="40">
        <f t="shared" si="264"/>
        <v>0</v>
      </c>
      <c r="NA72" s="40">
        <f t="shared" si="264"/>
        <v>0</v>
      </c>
      <c r="NB72" s="40">
        <f t="shared" si="264"/>
        <v>0</v>
      </c>
      <c r="NC72" s="40">
        <f t="shared" si="264"/>
        <v>0</v>
      </c>
      <c r="ND72" s="40">
        <f t="shared" si="264"/>
        <v>0</v>
      </c>
      <c r="NE72" s="40">
        <f t="shared" si="264"/>
        <v>0</v>
      </c>
      <c r="NF72" s="40">
        <f t="shared" si="264"/>
        <v>0</v>
      </c>
      <c r="NG72" s="40">
        <f t="shared" ref="NG72:OV72" si="265">NG42/$PD42*$PD72</f>
        <v>0</v>
      </c>
      <c r="NH72" s="40">
        <f t="shared" si="265"/>
        <v>0</v>
      </c>
      <c r="NI72" s="40">
        <f t="shared" si="265"/>
        <v>0</v>
      </c>
      <c r="NJ72" s="40">
        <f t="shared" si="265"/>
        <v>0</v>
      </c>
      <c r="NK72" s="40">
        <f t="shared" si="265"/>
        <v>0</v>
      </c>
      <c r="NL72" s="40">
        <f t="shared" si="265"/>
        <v>0</v>
      </c>
      <c r="NM72" s="40">
        <f t="shared" si="265"/>
        <v>0</v>
      </c>
      <c r="NN72" s="40">
        <f t="shared" si="265"/>
        <v>0</v>
      </c>
      <c r="NO72" s="40">
        <f t="shared" si="265"/>
        <v>0</v>
      </c>
      <c r="NP72" s="40">
        <f t="shared" si="265"/>
        <v>0</v>
      </c>
      <c r="NQ72" s="40">
        <f t="shared" si="265"/>
        <v>0</v>
      </c>
      <c r="NR72" s="40">
        <f t="shared" si="265"/>
        <v>0</v>
      </c>
      <c r="NS72" s="40">
        <f t="shared" si="265"/>
        <v>0</v>
      </c>
      <c r="NT72" s="40">
        <f t="shared" si="265"/>
        <v>0</v>
      </c>
      <c r="NU72" s="40">
        <f t="shared" si="265"/>
        <v>0</v>
      </c>
      <c r="NV72" s="40">
        <f t="shared" si="265"/>
        <v>0</v>
      </c>
      <c r="NW72" s="40">
        <f t="shared" si="265"/>
        <v>0</v>
      </c>
      <c r="NX72" s="40">
        <f t="shared" si="265"/>
        <v>0</v>
      </c>
      <c r="NY72" s="40">
        <f t="shared" si="265"/>
        <v>0</v>
      </c>
      <c r="NZ72" s="40">
        <f t="shared" si="265"/>
        <v>0</v>
      </c>
      <c r="OA72" s="40">
        <f t="shared" si="265"/>
        <v>0</v>
      </c>
      <c r="OB72" s="40">
        <f t="shared" si="265"/>
        <v>0</v>
      </c>
      <c r="OC72" s="40">
        <f t="shared" si="265"/>
        <v>0</v>
      </c>
      <c r="OD72" s="40">
        <f t="shared" si="265"/>
        <v>0</v>
      </c>
      <c r="OE72" s="40">
        <f t="shared" si="265"/>
        <v>0</v>
      </c>
      <c r="OF72" s="40">
        <f t="shared" si="265"/>
        <v>0</v>
      </c>
      <c r="OG72" s="40">
        <f t="shared" si="265"/>
        <v>0</v>
      </c>
      <c r="OH72" s="40">
        <f t="shared" si="265"/>
        <v>0</v>
      </c>
      <c r="OI72" s="40">
        <f t="shared" si="265"/>
        <v>0</v>
      </c>
      <c r="OJ72" s="40">
        <f t="shared" si="265"/>
        <v>0</v>
      </c>
      <c r="OK72" s="40">
        <f t="shared" si="265"/>
        <v>0</v>
      </c>
      <c r="OL72" s="40">
        <f t="shared" si="265"/>
        <v>0</v>
      </c>
      <c r="OM72" s="40">
        <f t="shared" si="265"/>
        <v>0</v>
      </c>
      <c r="ON72" s="40">
        <f t="shared" si="265"/>
        <v>0</v>
      </c>
      <c r="OO72" s="40">
        <f t="shared" si="265"/>
        <v>0</v>
      </c>
      <c r="OP72" s="40">
        <f t="shared" si="205"/>
        <v>38193.249999999993</v>
      </c>
      <c r="OQ72" s="40">
        <f t="shared" si="265"/>
        <v>0</v>
      </c>
      <c r="OR72" s="40">
        <f t="shared" si="265"/>
        <v>0</v>
      </c>
      <c r="OS72" s="40">
        <f t="shared" si="265"/>
        <v>0</v>
      </c>
      <c r="OT72" s="40">
        <f t="shared" si="265"/>
        <v>0</v>
      </c>
      <c r="OU72" s="40">
        <f t="shared" si="265"/>
        <v>0</v>
      </c>
      <c r="OV72" s="40">
        <f t="shared" si="265"/>
        <v>0</v>
      </c>
      <c r="OW72" s="40">
        <f t="shared" si="206"/>
        <v>0</v>
      </c>
      <c r="OX72" s="41">
        <f t="shared" si="207"/>
        <v>38193.25</v>
      </c>
      <c r="OY72" s="44">
        <f>'국산거래표(기초_2009)'!OX41</f>
        <v>18758.405648564581</v>
      </c>
      <c r="OZ72" s="11">
        <f>'수입거래표(기초_2009)'!OX41</f>
        <v>19434.844351435419</v>
      </c>
      <c r="PA72" s="45">
        <v>0</v>
      </c>
      <c r="PB72" s="45">
        <f t="shared" si="208"/>
        <v>38193.25</v>
      </c>
      <c r="PC72" s="20">
        <f>OX72-EN62</f>
        <v>0</v>
      </c>
      <c r="PD72" s="33">
        <f>PC72</f>
        <v>0</v>
      </c>
      <c r="PE72" s="25">
        <f>'[2]2009 에너지사용량(순발열량기준)'!$X$50</f>
        <v>38193.25</v>
      </c>
      <c r="PG72" s="30">
        <f t="shared" si="209"/>
        <v>0</v>
      </c>
      <c r="PH72" s="30">
        <f t="shared" si="210"/>
        <v>0</v>
      </c>
      <c r="PJ72" s="130" t="s">
        <v>135</v>
      </c>
      <c r="PK72" s="131">
        <f t="shared" si="211"/>
        <v>38193.25</v>
      </c>
      <c r="PL72" s="141" t="s">
        <v>1001</v>
      </c>
      <c r="PM72" s="137" t="s">
        <v>1244</v>
      </c>
      <c r="PN72" s="138">
        <f>PK85</f>
        <v>30652.832000000002</v>
      </c>
    </row>
    <row r="73" spans="1:430">
      <c r="A73" s="8" t="s">
        <v>563</v>
      </c>
      <c r="B73" s="9" t="s">
        <v>136</v>
      </c>
      <c r="C73" s="40">
        <f t="shared" si="192"/>
        <v>9.1846426104527339</v>
      </c>
      <c r="D73" s="40">
        <f t="shared" si="192"/>
        <v>8.3674928575201354E-2</v>
      </c>
      <c r="E73" s="40">
        <f t="shared" si="192"/>
        <v>5.276797297535221E-3</v>
      </c>
      <c r="F73" s="40">
        <f t="shared" si="192"/>
        <v>3.1660783785211324E-2</v>
      </c>
      <c r="G73" s="40">
        <f t="shared" si="192"/>
        <v>5.2270446373013177</v>
      </c>
      <c r="H73" s="40">
        <f t="shared" si="192"/>
        <v>1.7172206062550333</v>
      </c>
      <c r="I73" s="40">
        <f t="shared" si="192"/>
        <v>0.45305073940266682</v>
      </c>
      <c r="J73" s="40">
        <f t="shared" si="192"/>
        <v>0.19599532819416535</v>
      </c>
      <c r="K73" s="40">
        <f t="shared" si="192"/>
        <v>6.9352193053320049E-2</v>
      </c>
      <c r="L73" s="40">
        <f t="shared" si="192"/>
        <v>1.05385180313632</v>
      </c>
      <c r="M73" s="40">
        <f t="shared" si="192"/>
        <v>2.2614845560865234E-3</v>
      </c>
      <c r="N73" s="40">
        <f t="shared" si="192"/>
        <v>2.2614845560865234E-3</v>
      </c>
      <c r="O73" s="40">
        <f t="shared" si="192"/>
        <v>9.2720866799547455E-2</v>
      </c>
      <c r="P73" s="40">
        <f t="shared" si="192"/>
        <v>0.39349831275905506</v>
      </c>
      <c r="Q73" s="40">
        <f t="shared" si="193"/>
        <v>0</v>
      </c>
      <c r="R73" s="40">
        <f t="shared" si="193"/>
        <v>5.4275629346076562E-2</v>
      </c>
      <c r="S73" s="40">
        <f t="shared" si="193"/>
        <v>6.0306254828973961E-3</v>
      </c>
      <c r="T73" s="40">
        <f t="shared" si="193"/>
        <v>0</v>
      </c>
      <c r="U73" s="40">
        <f t="shared" si="193"/>
        <v>0</v>
      </c>
      <c r="V73" s="40">
        <f t="shared" si="193"/>
        <v>6.7844536682595699E-2</v>
      </c>
      <c r="W73" s="40">
        <f t="shared" si="193"/>
        <v>0</v>
      </c>
      <c r="X73" s="40">
        <f t="shared" si="193"/>
        <v>0.21710251738430625</v>
      </c>
      <c r="Y73" s="40">
        <f t="shared" si="193"/>
        <v>0.59250895369466916</v>
      </c>
      <c r="Z73" s="40">
        <f t="shared" si="193"/>
        <v>0.44249714480759639</v>
      </c>
      <c r="AA73" s="40">
        <f t="shared" si="193"/>
        <v>0.84051842667882448</v>
      </c>
      <c r="AB73" s="40">
        <f t="shared" si="193"/>
        <v>0.32640760426182153</v>
      </c>
      <c r="AC73" s="40">
        <f t="shared" si="193"/>
        <v>2.5479392665241494</v>
      </c>
      <c r="AD73" s="40">
        <f t="shared" si="172"/>
        <v>3.5460077839436686</v>
      </c>
      <c r="AE73" s="40">
        <f t="shared" si="172"/>
        <v>21.280569672774185</v>
      </c>
      <c r="AF73" s="40">
        <f t="shared" si="172"/>
        <v>3.8445237453470893E-2</v>
      </c>
      <c r="AG73" s="40">
        <f t="shared" si="172"/>
        <v>0</v>
      </c>
      <c r="AH73" s="40">
        <f t="shared" si="172"/>
        <v>6.0306254828973961E-3</v>
      </c>
      <c r="AI73" s="40">
        <f t="shared" si="172"/>
        <v>3.995289382419525E-2</v>
      </c>
      <c r="AJ73" s="40">
        <f t="shared" si="172"/>
        <v>1.2815079151156965E-2</v>
      </c>
      <c r="AK73" s="40">
        <f t="shared" si="172"/>
        <v>0</v>
      </c>
      <c r="AL73" s="40">
        <f t="shared" si="172"/>
        <v>0</v>
      </c>
      <c r="AM73" s="40">
        <f t="shared" si="172"/>
        <v>1.5076563707243487E-2</v>
      </c>
      <c r="AN73" s="40">
        <f t="shared" si="172"/>
        <v>0.35580690349094635</v>
      </c>
      <c r="AO73" s="40">
        <f t="shared" si="172"/>
        <v>0.60532403284582614</v>
      </c>
      <c r="AP73" s="40">
        <f t="shared" si="172"/>
        <v>7.1613677609406567E-2</v>
      </c>
      <c r="AQ73" s="40">
        <f t="shared" si="172"/>
        <v>0.29248533592052373</v>
      </c>
      <c r="AR73" s="40">
        <f t="shared" si="172"/>
        <v>0.14247352703345098</v>
      </c>
      <c r="AS73" s="40">
        <f t="shared" si="174"/>
        <v>0.12212016602867226</v>
      </c>
      <c r="AT73" s="40">
        <f t="shared" si="174"/>
        <v>6.9352193053320049E-2</v>
      </c>
      <c r="AU73" s="40">
        <f t="shared" si="174"/>
        <v>0.20277978186242493</v>
      </c>
      <c r="AV73" s="40">
        <f t="shared" si="174"/>
        <v>2.6248297414310913</v>
      </c>
      <c r="AW73" s="40">
        <f t="shared" si="174"/>
        <v>0.83071866026911623</v>
      </c>
      <c r="AX73" s="40">
        <f t="shared" si="174"/>
        <v>0.75684349810362317</v>
      </c>
      <c r="AY73" s="40">
        <f t="shared" si="174"/>
        <v>0.74628990350855262</v>
      </c>
      <c r="AZ73" s="40">
        <f t="shared" si="174"/>
        <v>1.3440756545007571</v>
      </c>
      <c r="BA73" s="40">
        <f t="shared" si="174"/>
        <v>0.33168440155935675</v>
      </c>
      <c r="BB73" s="40">
        <f t="shared" si="174"/>
        <v>0.35505307530558416</v>
      </c>
      <c r="BC73" s="40">
        <f t="shared" si="174"/>
        <v>1.2423088494768635</v>
      </c>
      <c r="BD73" s="40">
        <f t="shared" si="174"/>
        <v>0.27062431854502061</v>
      </c>
      <c r="BE73" s="40">
        <f t="shared" si="174"/>
        <v>0.51637230697308945</v>
      </c>
      <c r="BF73" s="40">
        <f t="shared" si="175"/>
        <v>6.2567739385060481E-2</v>
      </c>
      <c r="BG73" s="40">
        <f t="shared" si="175"/>
        <v>2.2614845560865234E-3</v>
      </c>
      <c r="BH73" s="40">
        <f t="shared" si="175"/>
        <v>0.27439345947183147</v>
      </c>
      <c r="BI73" s="40">
        <f t="shared" si="175"/>
        <v>0</v>
      </c>
      <c r="BJ73" s="40">
        <f t="shared" si="175"/>
        <v>1.73682013907445</v>
      </c>
      <c r="BK73" s="40">
        <f t="shared" si="175"/>
        <v>0.26987049035965843</v>
      </c>
      <c r="BL73" s="40">
        <f t="shared" si="175"/>
        <v>0.33545354248616766</v>
      </c>
      <c r="BM73" s="40">
        <f t="shared" si="175"/>
        <v>3.4547945735148455</v>
      </c>
      <c r="BN73" s="40">
        <f t="shared" si="175"/>
        <v>1.1412958726383322</v>
      </c>
      <c r="BO73" s="40">
        <f t="shared" si="175"/>
        <v>0.40782104828093635</v>
      </c>
      <c r="BP73" s="40">
        <f t="shared" si="175"/>
        <v>0.20956423553068451</v>
      </c>
      <c r="BQ73" s="40">
        <f t="shared" si="176"/>
        <v>1.2950768224522158</v>
      </c>
      <c r="BR73" s="40">
        <f t="shared" si="176"/>
        <v>0.24951712935487971</v>
      </c>
      <c r="BS73" s="40">
        <f t="shared" si="176"/>
        <v>0.39199065638833069</v>
      </c>
      <c r="BT73" s="40">
        <f t="shared" si="176"/>
        <v>1.1759719691649921</v>
      </c>
      <c r="BU73" s="40">
        <f t="shared" si="176"/>
        <v>1.0998353224434125</v>
      </c>
      <c r="BV73" s="40">
        <f t="shared" si="176"/>
        <v>0.48471152318787813</v>
      </c>
      <c r="BW73" s="40">
        <f t="shared" si="176"/>
        <v>0.9362546062198206</v>
      </c>
      <c r="BX73" s="40">
        <f t="shared" si="176"/>
        <v>0.16131923166750534</v>
      </c>
      <c r="BY73" s="40">
        <f t="shared" si="176"/>
        <v>0.94605437262952896</v>
      </c>
      <c r="BZ73" s="40">
        <f t="shared" si="176"/>
        <v>3.9719207086732968</v>
      </c>
      <c r="CA73" s="40">
        <f t="shared" si="176"/>
        <v>0.31359252511066454</v>
      </c>
      <c r="CB73" s="40">
        <f t="shared" si="176"/>
        <v>1.223463144842809</v>
      </c>
      <c r="CC73" s="40">
        <f t="shared" si="176"/>
        <v>1.301107447935113</v>
      </c>
      <c r="CD73" s="40">
        <f t="shared" si="177"/>
        <v>0.51637230697308945</v>
      </c>
      <c r="CE73" s="40">
        <f t="shared" si="177"/>
        <v>2.985913442219573</v>
      </c>
      <c r="CF73" s="40">
        <f t="shared" si="177"/>
        <v>0.33997651159834069</v>
      </c>
      <c r="CG73" s="40">
        <f t="shared" si="177"/>
        <v>5.1335699423164085</v>
      </c>
      <c r="CH73" s="40">
        <f t="shared" si="177"/>
        <v>0.6068316892165504</v>
      </c>
      <c r="CI73" s="40">
        <f t="shared" si="177"/>
        <v>8.141344401911485E-2</v>
      </c>
      <c r="CJ73" s="40">
        <f t="shared" si="177"/>
        <v>0.319623150593562</v>
      </c>
      <c r="CK73" s="40">
        <f t="shared" si="177"/>
        <v>6.7844536682595703E-3</v>
      </c>
      <c r="CL73" s="40">
        <f t="shared" si="177"/>
        <v>4.2968206565643943E-2</v>
      </c>
      <c r="CM73" s="40">
        <f t="shared" si="177"/>
        <v>0.2653475212474854</v>
      </c>
      <c r="CN73" s="40">
        <f t="shared" si="177"/>
        <v>0.3595760444177572</v>
      </c>
      <c r="CO73" s="40">
        <f t="shared" si="177"/>
        <v>0.13041227606765618</v>
      </c>
      <c r="CP73" s="40">
        <f t="shared" si="177"/>
        <v>0.34600713708123804</v>
      </c>
      <c r="CQ73" s="40">
        <f t="shared" si="177"/>
        <v>0.11684336873113704</v>
      </c>
      <c r="CR73" s="40">
        <f t="shared" si="177"/>
        <v>0.11608954054577486</v>
      </c>
      <c r="CS73" s="40">
        <f t="shared" si="177"/>
        <v>1.5604243436997012</v>
      </c>
      <c r="CT73" s="40">
        <f t="shared" si="178"/>
        <v>0.66110731856262694</v>
      </c>
      <c r="CU73" s="40">
        <f t="shared" si="178"/>
        <v>0.95283882629778838</v>
      </c>
      <c r="CV73" s="40">
        <f t="shared" si="178"/>
        <v>8.0652077551899044</v>
      </c>
      <c r="CW73" s="40">
        <f t="shared" si="178"/>
        <v>8.4624752088757695</v>
      </c>
      <c r="CX73" s="40">
        <f t="shared" si="178"/>
        <v>0.37389877993963855</v>
      </c>
      <c r="CY73" s="40">
        <f t="shared" si="178"/>
        <v>35.094471169536028</v>
      </c>
      <c r="CZ73" s="40">
        <f t="shared" si="178"/>
        <v>0.7070908378697196</v>
      </c>
      <c r="DA73" s="40">
        <f t="shared" si="178"/>
        <v>5.2014144789990037E-2</v>
      </c>
      <c r="DB73" s="40">
        <f t="shared" si="178"/>
        <v>2.0353361004778713E-2</v>
      </c>
      <c r="DC73" s="40">
        <f t="shared" si="178"/>
        <v>1.9478920309758589</v>
      </c>
      <c r="DD73" s="40">
        <f t="shared" si="178"/>
        <v>11.74539695612804</v>
      </c>
      <c r="DE73" s="40">
        <f t="shared" si="178"/>
        <v>1.2807540869303344</v>
      </c>
      <c r="DF73" s="40">
        <f t="shared" si="178"/>
        <v>0.12362782239939661</v>
      </c>
      <c r="DG73" s="40">
        <f t="shared" si="178"/>
        <v>2.1861017375503059E-2</v>
      </c>
      <c r="DH73" s="40">
        <f t="shared" si="178"/>
        <v>1.0470673494680602</v>
      </c>
      <c r="DI73" s="40">
        <f t="shared" ref="DI73" si="266">DI43/$PD43*$PD73</f>
        <v>0.44928159847585597</v>
      </c>
      <c r="DJ73" s="40">
        <f t="shared" si="194"/>
        <v>0.6791991950113192</v>
      </c>
      <c r="DK73" s="40">
        <f t="shared" si="194"/>
        <v>4.2214378380281768E-2</v>
      </c>
      <c r="DL73" s="40">
        <f t="shared" si="194"/>
        <v>0.9324854652930098</v>
      </c>
      <c r="DM73" s="40">
        <f t="shared" si="194"/>
        <v>9.8751492282444842E-2</v>
      </c>
      <c r="DN73" s="40">
        <f t="shared" si="194"/>
        <v>0.25705541120850145</v>
      </c>
      <c r="DO73" s="40">
        <f t="shared" si="194"/>
        <v>0.7191520888355144</v>
      </c>
      <c r="DP73" s="40">
        <f t="shared" si="194"/>
        <v>0.67543005408450829</v>
      </c>
      <c r="DQ73" s="40">
        <f t="shared" si="194"/>
        <v>0.2668551776182097</v>
      </c>
      <c r="DR73" s="40">
        <f t="shared" si="194"/>
        <v>0.44928159847585597</v>
      </c>
      <c r="DS73" s="40">
        <f t="shared" si="194"/>
        <v>0.21107189190140882</v>
      </c>
      <c r="DT73" s="40">
        <f t="shared" si="194"/>
        <v>1.2551239286280205</v>
      </c>
      <c r="DU73" s="40">
        <f t="shared" si="194"/>
        <v>2.0066906294341083</v>
      </c>
      <c r="DV73" s="40">
        <f t="shared" si="194"/>
        <v>3.0522503225314441</v>
      </c>
      <c r="DW73" s="40">
        <f t="shared" si="194"/>
        <v>1.4790108996805862</v>
      </c>
      <c r="DX73" s="40">
        <f t="shared" si="194"/>
        <v>2.4959251217341594</v>
      </c>
      <c r="DY73" s="40">
        <f t="shared" si="194"/>
        <v>1.7353124827037254</v>
      </c>
      <c r="DZ73" s="40">
        <f t="shared" si="194"/>
        <v>1.5604243436997012</v>
      </c>
      <c r="EA73" s="40">
        <f t="shared" si="194"/>
        <v>12.44193419940269</v>
      </c>
      <c r="EB73" s="40">
        <f t="shared" si="181"/>
        <v>1.2257246293988957</v>
      </c>
      <c r="EC73" s="40">
        <f t="shared" si="195"/>
        <v>0.48848066411468904</v>
      </c>
      <c r="ED73" s="40">
        <f t="shared" si="195"/>
        <v>3.1849240831551873</v>
      </c>
      <c r="EE73" s="40">
        <f t="shared" ref="EE73:EH73" si="267">EE43/$PD43*$PD73</f>
        <v>3.7781868650352184</v>
      </c>
      <c r="EF73" s="40">
        <f t="shared" si="267"/>
        <v>76.17433813084773</v>
      </c>
      <c r="EG73" s="40">
        <f t="shared" si="267"/>
        <v>50.800481411556937</v>
      </c>
      <c r="EH73" s="40">
        <f t="shared" si="267"/>
        <v>8.5657496702703888</v>
      </c>
      <c r="EI73" s="40">
        <f t="shared" ref="EI73:EN73" si="268">EI43/$PD43*$PD73</f>
        <v>11.476280293953744</v>
      </c>
      <c r="EJ73" s="40">
        <f t="shared" si="268"/>
        <v>1.7300356854061905</v>
      </c>
      <c r="EK73" s="40">
        <f t="shared" si="268"/>
        <v>5.3604722261104225</v>
      </c>
      <c r="EL73" s="40">
        <f t="shared" si="268"/>
        <v>4.9978808689512162</v>
      </c>
      <c r="EM73" s="40">
        <f t="shared" si="268"/>
        <v>7.5722041219630416</v>
      </c>
      <c r="EN73" s="40">
        <f t="shared" si="268"/>
        <v>2.1325799363895914</v>
      </c>
      <c r="EO73" s="40">
        <f t="shared" ref="EO73:GZ73" si="269">EO43/$PD43*$PD73</f>
        <v>6.5718741199874371</v>
      </c>
      <c r="EP73" s="40">
        <f t="shared" si="269"/>
        <v>0.11156657143360182</v>
      </c>
      <c r="EQ73" s="40">
        <f t="shared" si="269"/>
        <v>1.3629213591348113</v>
      </c>
      <c r="ER73" s="40">
        <f t="shared" si="269"/>
        <v>1.0101297683853137</v>
      </c>
      <c r="ES73" s="40">
        <f t="shared" si="269"/>
        <v>1.8973855425565931</v>
      </c>
      <c r="ET73" s="40">
        <f t="shared" si="269"/>
        <v>7.9920864212097733</v>
      </c>
      <c r="EU73" s="40">
        <f t="shared" si="269"/>
        <v>0.73196716798667127</v>
      </c>
      <c r="EV73" s="40">
        <f t="shared" si="269"/>
        <v>7.5382818536217436E-3</v>
      </c>
      <c r="EW73" s="40">
        <f t="shared" si="269"/>
        <v>0.51787996334381381</v>
      </c>
      <c r="EX73" s="40">
        <f t="shared" si="269"/>
        <v>2.8645471043762628E-2</v>
      </c>
      <c r="EY73" s="40">
        <f t="shared" si="269"/>
        <v>2.1687636892869757</v>
      </c>
      <c r="EZ73" s="40">
        <f t="shared" si="269"/>
        <v>1.1232039961896401</v>
      </c>
      <c r="FA73" s="40">
        <f t="shared" si="269"/>
        <v>17.062900975672818</v>
      </c>
      <c r="FB73" s="40">
        <f t="shared" si="269"/>
        <v>1.9373384363807882</v>
      </c>
      <c r="FC73" s="40">
        <f t="shared" si="269"/>
        <v>3.9123682820296852</v>
      </c>
      <c r="FD73" s="40">
        <f t="shared" si="269"/>
        <v>1.5785162201483933</v>
      </c>
      <c r="FE73" s="40">
        <f t="shared" si="269"/>
        <v>4.0239348534632873</v>
      </c>
      <c r="FF73" s="40">
        <f t="shared" si="269"/>
        <v>1.7654656101182125</v>
      </c>
      <c r="FG73" s="40">
        <f t="shared" si="269"/>
        <v>1.5958542684117232</v>
      </c>
      <c r="FH73" s="40">
        <f t="shared" si="269"/>
        <v>0.36786815445674109</v>
      </c>
      <c r="FI73" s="40">
        <f t="shared" si="269"/>
        <v>2.0353361004778713E-2</v>
      </c>
      <c r="FJ73" s="40">
        <f t="shared" si="269"/>
        <v>0.35505307530558416</v>
      </c>
      <c r="FK73" s="40">
        <f t="shared" si="269"/>
        <v>2.7869028012839587</v>
      </c>
      <c r="FL73" s="40">
        <f t="shared" si="269"/>
        <v>4.4920621565731969</v>
      </c>
      <c r="FM73" s="40">
        <f t="shared" si="269"/>
        <v>21.545163365836309</v>
      </c>
      <c r="FN73" s="40">
        <f t="shared" si="269"/>
        <v>1.1224501680042778</v>
      </c>
      <c r="FO73" s="40">
        <f t="shared" si="269"/>
        <v>3.4668558244806404</v>
      </c>
      <c r="FP73" s="40">
        <f t="shared" si="269"/>
        <v>3.9854896160098159</v>
      </c>
      <c r="FQ73" s="40">
        <f t="shared" si="269"/>
        <v>0.89705554058098758</v>
      </c>
      <c r="FR73" s="40">
        <f t="shared" si="269"/>
        <v>0.86162561586896536</v>
      </c>
      <c r="FS73" s="40">
        <f t="shared" si="269"/>
        <v>5.8828751585664092</v>
      </c>
      <c r="FT73" s="40">
        <f t="shared" si="269"/>
        <v>0.19298001545271667</v>
      </c>
      <c r="FU73" s="40">
        <f t="shared" si="269"/>
        <v>0.11081274324823964</v>
      </c>
      <c r="FV73" s="40">
        <f t="shared" si="269"/>
        <v>0.3475147934519624</v>
      </c>
      <c r="FW73" s="40">
        <f t="shared" si="269"/>
        <v>0.64376927029929698</v>
      </c>
      <c r="FX73" s="40">
        <f t="shared" si="269"/>
        <v>1.0809896178093581</v>
      </c>
      <c r="FY73" s="40">
        <f t="shared" si="269"/>
        <v>0.94077757533199369</v>
      </c>
      <c r="FZ73" s="40">
        <f t="shared" si="269"/>
        <v>9.459036069924565</v>
      </c>
      <c r="GA73" s="40">
        <f t="shared" si="269"/>
        <v>11.556939909787497</v>
      </c>
      <c r="GB73" s="40">
        <f t="shared" si="269"/>
        <v>0.94982351355633987</v>
      </c>
      <c r="GC73" s="40">
        <f t="shared" si="269"/>
        <v>0.33319205793008111</v>
      </c>
      <c r="GD73" s="40">
        <f t="shared" si="269"/>
        <v>0.12739696332620748</v>
      </c>
      <c r="GE73" s="40">
        <f t="shared" si="269"/>
        <v>0.50883402511946774</v>
      </c>
      <c r="GF73" s="40">
        <f t="shared" si="269"/>
        <v>0.44777394210513166</v>
      </c>
      <c r="GG73" s="40">
        <f t="shared" si="269"/>
        <v>1.1940638456136843</v>
      </c>
      <c r="GH73" s="40">
        <f t="shared" si="269"/>
        <v>0.23971736294517146</v>
      </c>
      <c r="GI73" s="40">
        <f t="shared" si="269"/>
        <v>0.37389877993963855</v>
      </c>
      <c r="GJ73" s="40">
        <f t="shared" si="269"/>
        <v>8.6019334231677718</v>
      </c>
      <c r="GK73" s="40">
        <f t="shared" si="269"/>
        <v>4.0231810252779256</v>
      </c>
      <c r="GL73" s="40">
        <f t="shared" si="269"/>
        <v>1.6644526332796812</v>
      </c>
      <c r="GM73" s="40">
        <f t="shared" si="269"/>
        <v>0.94153140351735587</v>
      </c>
      <c r="GN73" s="40">
        <f t="shared" si="269"/>
        <v>3.3975036314273201</v>
      </c>
      <c r="GO73" s="40">
        <f t="shared" si="269"/>
        <v>1.9697530483513621</v>
      </c>
      <c r="GP73" s="40">
        <f t="shared" si="269"/>
        <v>0.78850428188883448</v>
      </c>
      <c r="GQ73" s="40">
        <f t="shared" si="269"/>
        <v>0.93776226259054496</v>
      </c>
      <c r="GR73" s="40">
        <f t="shared" si="269"/>
        <v>0.68598364867957873</v>
      </c>
      <c r="GS73" s="40">
        <f t="shared" si="269"/>
        <v>1.8634632742152952</v>
      </c>
      <c r="GT73" s="40">
        <f t="shared" si="269"/>
        <v>0.14398118340417532</v>
      </c>
      <c r="GU73" s="40">
        <f t="shared" si="269"/>
        <v>0.21107189190140882</v>
      </c>
      <c r="GV73" s="40">
        <f t="shared" si="269"/>
        <v>2.7130276391184656</v>
      </c>
      <c r="GW73" s="40">
        <f t="shared" si="269"/>
        <v>0.33093057337399456</v>
      </c>
      <c r="GX73" s="40">
        <f t="shared" si="269"/>
        <v>0.17338048263330014</v>
      </c>
      <c r="GY73" s="40">
        <f t="shared" si="269"/>
        <v>0.99505320467807024</v>
      </c>
      <c r="GZ73" s="40">
        <f t="shared" si="269"/>
        <v>2.0647353997069957</v>
      </c>
      <c r="HA73" s="40">
        <f t="shared" ref="HA73:JL73" si="270">HA43/$PD43*$PD73</f>
        <v>1.5031334016121758</v>
      </c>
      <c r="HB73" s="40">
        <f t="shared" si="270"/>
        <v>2.25696158697435</v>
      </c>
      <c r="HC73" s="40">
        <f t="shared" si="270"/>
        <v>3.3711196449396441</v>
      </c>
      <c r="HD73" s="40">
        <f t="shared" si="270"/>
        <v>8.111945102682359</v>
      </c>
      <c r="HE73" s="40">
        <f t="shared" si="270"/>
        <v>1.547609264548544</v>
      </c>
      <c r="HF73" s="40">
        <f t="shared" si="270"/>
        <v>1.4646881641587051</v>
      </c>
      <c r="HG73" s="40">
        <f t="shared" si="270"/>
        <v>2.0051829730633841</v>
      </c>
      <c r="HH73" s="40">
        <f t="shared" si="270"/>
        <v>4.0759489982532768</v>
      </c>
      <c r="HI73" s="40">
        <f t="shared" si="270"/>
        <v>3.2753834653986478</v>
      </c>
      <c r="HJ73" s="40">
        <f t="shared" si="270"/>
        <v>2.1868555657356681</v>
      </c>
      <c r="HK73" s="40">
        <f t="shared" si="270"/>
        <v>19.041699962248526</v>
      </c>
      <c r="HL73" s="40">
        <f t="shared" si="270"/>
        <v>0.82996483208375404</v>
      </c>
      <c r="HM73" s="40">
        <f t="shared" si="270"/>
        <v>11.191333239886841</v>
      </c>
      <c r="HN73" s="40">
        <f t="shared" si="270"/>
        <v>4.8335463245422625</v>
      </c>
      <c r="HO73" s="40">
        <f t="shared" si="270"/>
        <v>2.3210369827301349</v>
      </c>
      <c r="HP73" s="40">
        <f t="shared" si="270"/>
        <v>4.2636522164084587</v>
      </c>
      <c r="HQ73" s="40">
        <f t="shared" si="270"/>
        <v>7.8503667223616844</v>
      </c>
      <c r="HR73" s="40">
        <f t="shared" si="270"/>
        <v>3.0334046178973897</v>
      </c>
      <c r="HS73" s="40">
        <f t="shared" si="270"/>
        <v>3.7352186584695746</v>
      </c>
      <c r="HT73" s="40">
        <f t="shared" si="270"/>
        <v>0.98525343826836198</v>
      </c>
      <c r="HU73" s="40">
        <f t="shared" si="270"/>
        <v>5.6499422492894977</v>
      </c>
      <c r="HV73" s="40">
        <f t="shared" si="270"/>
        <v>7.6724632706162117</v>
      </c>
      <c r="HW73" s="40">
        <f t="shared" si="270"/>
        <v>16.939273153273422</v>
      </c>
      <c r="HX73" s="40">
        <f t="shared" si="270"/>
        <v>9.5547722494655609</v>
      </c>
      <c r="HY73" s="40">
        <f t="shared" si="270"/>
        <v>2.4235576159393908</v>
      </c>
      <c r="HZ73" s="40">
        <f t="shared" si="270"/>
        <v>1.4624266796026184</v>
      </c>
      <c r="IA73" s="40">
        <f t="shared" si="270"/>
        <v>4.5945827897824536</v>
      </c>
      <c r="IB73" s="40">
        <f t="shared" si="270"/>
        <v>0.48320386681715383</v>
      </c>
      <c r="IC73" s="40">
        <f t="shared" si="270"/>
        <v>1.3237222934959783</v>
      </c>
      <c r="ID73" s="40">
        <f t="shared" si="270"/>
        <v>4.3156663611984483</v>
      </c>
      <c r="IE73" s="40">
        <f t="shared" si="270"/>
        <v>0.2532862702816906</v>
      </c>
      <c r="IF73" s="40">
        <f t="shared" si="270"/>
        <v>5.2881047203156539</v>
      </c>
      <c r="IG73" s="40">
        <f t="shared" si="270"/>
        <v>9.2072574560135987</v>
      </c>
      <c r="IH73" s="40">
        <f t="shared" si="270"/>
        <v>1.8973855425565931</v>
      </c>
      <c r="II73" s="40">
        <f t="shared" si="270"/>
        <v>2.5539698920070468</v>
      </c>
      <c r="IJ73" s="40">
        <f t="shared" si="270"/>
        <v>2.5517084074509606</v>
      </c>
      <c r="IK73" s="40">
        <f t="shared" si="270"/>
        <v>7.8398131277666145</v>
      </c>
      <c r="IL73" s="40">
        <f t="shared" si="270"/>
        <v>4.3699419905445254</v>
      </c>
      <c r="IM73" s="40">
        <f t="shared" si="270"/>
        <v>2.3300829209544811</v>
      </c>
      <c r="IN73" s="40">
        <f t="shared" si="270"/>
        <v>1.9403537491222371</v>
      </c>
      <c r="IO73" s="40">
        <f t="shared" si="270"/>
        <v>3.8535696835714353</v>
      </c>
      <c r="IP73" s="40">
        <f t="shared" si="270"/>
        <v>2.1861017375503059E-2</v>
      </c>
      <c r="IQ73" s="40">
        <f t="shared" si="270"/>
        <v>9.2411797243548968</v>
      </c>
      <c r="IR73" s="40">
        <f t="shared" si="270"/>
        <v>0.91062444791750663</v>
      </c>
      <c r="IS73" s="40">
        <f t="shared" si="270"/>
        <v>5.1026629867165587</v>
      </c>
      <c r="IT73" s="40">
        <f t="shared" si="270"/>
        <v>0.49828043052439736</v>
      </c>
      <c r="IU73" s="40">
        <f t="shared" si="270"/>
        <v>0.59100129732394469</v>
      </c>
      <c r="IV73" s="40">
        <f t="shared" si="270"/>
        <v>4.7807783515669096</v>
      </c>
      <c r="IW73" s="40">
        <f t="shared" si="270"/>
        <v>1.128480793487175</v>
      </c>
      <c r="IX73" s="40">
        <f t="shared" si="270"/>
        <v>0.54501777801685203</v>
      </c>
      <c r="IY73" s="40">
        <f t="shared" si="270"/>
        <v>0.42591292472962855</v>
      </c>
      <c r="IZ73" s="40">
        <f t="shared" si="270"/>
        <v>0.25856306757922581</v>
      </c>
      <c r="JA73" s="40">
        <f t="shared" si="270"/>
        <v>0.76513560814260706</v>
      </c>
      <c r="JB73" s="40">
        <f t="shared" si="270"/>
        <v>6.5093063806023759</v>
      </c>
      <c r="JC73" s="40">
        <f t="shared" si="270"/>
        <v>1.0779743050679096</v>
      </c>
      <c r="JD73" s="40">
        <f t="shared" si="270"/>
        <v>0.96188476452213467</v>
      </c>
      <c r="JE73" s="40">
        <f t="shared" si="270"/>
        <v>0.92117804251257718</v>
      </c>
      <c r="JF73" s="40">
        <f t="shared" si="270"/>
        <v>1.2634160386670044</v>
      </c>
      <c r="JG73" s="40">
        <f t="shared" si="270"/>
        <v>0.76513560814260706</v>
      </c>
      <c r="JH73" s="40">
        <f t="shared" si="270"/>
        <v>0.3173616660374754</v>
      </c>
      <c r="JI73" s="40">
        <f t="shared" si="270"/>
        <v>1.8310486622447217</v>
      </c>
      <c r="JJ73" s="40">
        <f t="shared" si="270"/>
        <v>1.8755245251810899</v>
      </c>
      <c r="JK73" s="40">
        <f t="shared" si="270"/>
        <v>1.1556186081602136</v>
      </c>
      <c r="JL73" s="40">
        <f t="shared" si="270"/>
        <v>1.275477289632799</v>
      </c>
      <c r="JM73" s="40">
        <f t="shared" ref="JM73:KN73" si="271">JM43/$PD43*$PD73</f>
        <v>1.5249944189876787</v>
      </c>
      <c r="JN73" s="40">
        <f t="shared" si="271"/>
        <v>0.79830404829854273</v>
      </c>
      <c r="JO73" s="40">
        <f t="shared" si="271"/>
        <v>3.4676096526660025E-2</v>
      </c>
      <c r="JP73" s="40">
        <f t="shared" si="271"/>
        <v>43.885615467229712</v>
      </c>
      <c r="JQ73" s="40">
        <f t="shared" si="271"/>
        <v>1.6576681796114214</v>
      </c>
      <c r="JR73" s="40">
        <f t="shared" si="271"/>
        <v>2.5328627028169062</v>
      </c>
      <c r="JS73" s="40">
        <f t="shared" si="271"/>
        <v>0.20654892278923581</v>
      </c>
      <c r="JT73" s="40">
        <f t="shared" si="271"/>
        <v>1.1058659479263098</v>
      </c>
      <c r="JU73" s="40">
        <f t="shared" si="271"/>
        <v>20.980546055000037</v>
      </c>
      <c r="JV73" s="40">
        <f t="shared" si="271"/>
        <v>4.1460550194919593E-2</v>
      </c>
      <c r="JW73" s="40">
        <f t="shared" si="271"/>
        <v>14.843630797966577</v>
      </c>
      <c r="JX73" s="40">
        <f t="shared" si="271"/>
        <v>1.7745115483425584</v>
      </c>
      <c r="JY73" s="40">
        <f t="shared" si="271"/>
        <v>3.4789170754464349</v>
      </c>
      <c r="JZ73" s="40">
        <f t="shared" si="271"/>
        <v>1.2800002587449721</v>
      </c>
      <c r="KA73" s="40">
        <f t="shared" si="271"/>
        <v>0.41083636102238508</v>
      </c>
      <c r="KB73" s="40">
        <f t="shared" si="271"/>
        <v>9.4228523170271805E-2</v>
      </c>
      <c r="KC73" s="40">
        <f t="shared" si="271"/>
        <v>5.4275629346076562E-2</v>
      </c>
      <c r="KD73" s="40">
        <f t="shared" si="271"/>
        <v>1.4292582394466826</v>
      </c>
      <c r="KE73" s="40">
        <f t="shared" si="271"/>
        <v>0.90911679154678238</v>
      </c>
      <c r="KF73" s="40">
        <f t="shared" si="271"/>
        <v>3.1344175947359214</v>
      </c>
      <c r="KG73" s="40">
        <f t="shared" si="271"/>
        <v>0.11156657143360182</v>
      </c>
      <c r="KH73" s="40">
        <f t="shared" si="271"/>
        <v>0.67618388226987047</v>
      </c>
      <c r="KI73" s="40">
        <f t="shared" si="271"/>
        <v>0.19448767182344098</v>
      </c>
      <c r="KJ73" s="40">
        <f t="shared" si="271"/>
        <v>0.76061263903043408</v>
      </c>
      <c r="KK73" s="40">
        <f t="shared" si="271"/>
        <v>4.8998832048541337E-2</v>
      </c>
      <c r="KL73" s="40">
        <f t="shared" si="271"/>
        <v>1.1465726699358674</v>
      </c>
      <c r="KM73" s="40">
        <f t="shared" si="271"/>
        <v>0.47868089770498079</v>
      </c>
      <c r="KN73" s="40">
        <f t="shared" si="271"/>
        <v>0.14624266796026186</v>
      </c>
      <c r="KO73" s="40">
        <f t="shared" ref="KO73" si="272">KO43/$PD43*$PD73</f>
        <v>6.09470087865318</v>
      </c>
      <c r="KP73" s="40">
        <f t="shared" si="188"/>
        <v>2.2652536970133341</v>
      </c>
      <c r="KQ73" s="40">
        <f t="shared" si="188"/>
        <v>0.15001180888707272</v>
      </c>
      <c r="KR73" s="40">
        <f t="shared" si="188"/>
        <v>0.12890461969693184</v>
      </c>
      <c r="KS73" s="40">
        <f t="shared" ref="KS73:KT73" si="273">KS43/$PD43*$PD73</f>
        <v>0.13795055792127792</v>
      </c>
      <c r="KT73" s="40">
        <f t="shared" si="273"/>
        <v>0.5706479363191661</v>
      </c>
      <c r="KU73" s="40">
        <f t="shared" ref="KU73:NF73" si="274">KU43/$PD43*$PD73</f>
        <v>18.796705802005818</v>
      </c>
      <c r="KV73" s="40">
        <f t="shared" si="274"/>
        <v>26.608627286914036</v>
      </c>
      <c r="KW73" s="40">
        <f t="shared" si="274"/>
        <v>4.7438407704841641</v>
      </c>
      <c r="KX73" s="40">
        <f t="shared" si="274"/>
        <v>13.00730533842432</v>
      </c>
      <c r="KY73" s="40">
        <f t="shared" si="274"/>
        <v>3.5098240310462843</v>
      </c>
      <c r="KZ73" s="40">
        <f t="shared" si="274"/>
        <v>0.51486465060236519</v>
      </c>
      <c r="LA73" s="40">
        <f t="shared" si="274"/>
        <v>3.6002834132897452</v>
      </c>
      <c r="LB73" s="40">
        <f t="shared" si="274"/>
        <v>0.18318024904300839</v>
      </c>
      <c r="LC73" s="40">
        <f t="shared" si="274"/>
        <v>2.8472090561129328</v>
      </c>
      <c r="LD73" s="40">
        <f t="shared" si="274"/>
        <v>3.4434871507344131</v>
      </c>
      <c r="LE73" s="40">
        <f t="shared" si="274"/>
        <v>0.92871632436619889</v>
      </c>
      <c r="LF73" s="40">
        <f t="shared" si="274"/>
        <v>10.647069290055352</v>
      </c>
      <c r="LG73" s="40">
        <f t="shared" si="274"/>
        <v>4.6179514635286809</v>
      </c>
      <c r="LH73" s="40">
        <f t="shared" si="274"/>
        <v>4.8621917955860248</v>
      </c>
      <c r="LI73" s="40">
        <f t="shared" si="274"/>
        <v>5.2805664384620314</v>
      </c>
      <c r="LJ73" s="40">
        <f t="shared" si="274"/>
        <v>7.7101546798843197</v>
      </c>
      <c r="LK73" s="40">
        <f t="shared" si="274"/>
        <v>167.86547562919043</v>
      </c>
      <c r="LL73" s="40">
        <f t="shared" si="274"/>
        <v>70.008777402770505</v>
      </c>
      <c r="LM73" s="40">
        <f t="shared" si="274"/>
        <v>6.5575513844655555</v>
      </c>
      <c r="LN73" s="40">
        <f t="shared" si="274"/>
        <v>1.772250063786472</v>
      </c>
      <c r="LO73" s="40">
        <f t="shared" si="274"/>
        <v>4.3330044094617781</v>
      </c>
      <c r="LP73" s="40">
        <f t="shared" si="274"/>
        <v>9.2977168382570596</v>
      </c>
      <c r="LQ73" s="40">
        <f t="shared" si="274"/>
        <v>0.17262665444793795</v>
      </c>
      <c r="LR73" s="40">
        <f t="shared" si="274"/>
        <v>3.6183752897384375E-2</v>
      </c>
      <c r="LS73" s="40">
        <f t="shared" si="274"/>
        <v>11.074489871155704</v>
      </c>
      <c r="LT73" s="40">
        <f t="shared" si="274"/>
        <v>20.16641161480889</v>
      </c>
      <c r="LU73" s="40">
        <f t="shared" si="274"/>
        <v>8.9177874328345226</v>
      </c>
      <c r="LV73" s="40">
        <f t="shared" si="274"/>
        <v>2.653475212474854</v>
      </c>
      <c r="LW73" s="40">
        <f t="shared" si="274"/>
        <v>3.9734283650440214</v>
      </c>
      <c r="LX73" s="40">
        <f t="shared" si="274"/>
        <v>12.545208660797307</v>
      </c>
      <c r="LY73" s="40">
        <f t="shared" si="274"/>
        <v>10.130696983082261</v>
      </c>
      <c r="LZ73" s="40">
        <f t="shared" si="274"/>
        <v>1.132249934413986</v>
      </c>
      <c r="MA73" s="40">
        <f t="shared" si="274"/>
        <v>0.64452309848465916</v>
      </c>
      <c r="MB73" s="40">
        <f t="shared" si="274"/>
        <v>6.0276101701559464</v>
      </c>
      <c r="MC73" s="40">
        <f t="shared" si="274"/>
        <v>2.6587520097723893</v>
      </c>
      <c r="MD73" s="40">
        <f t="shared" si="274"/>
        <v>4.8817913284054413</v>
      </c>
      <c r="ME73" s="40">
        <f t="shared" si="274"/>
        <v>4.0849949364776235</v>
      </c>
      <c r="MF73" s="40">
        <f t="shared" si="274"/>
        <v>13.510862566246251</v>
      </c>
      <c r="MG73" s="40">
        <f t="shared" si="274"/>
        <v>6.6057963883287343</v>
      </c>
      <c r="MH73" s="40">
        <f t="shared" si="274"/>
        <v>2.9195765619077014</v>
      </c>
      <c r="MI73" s="40">
        <f t="shared" si="274"/>
        <v>5.8836289867517717</v>
      </c>
      <c r="MJ73" s="40">
        <f t="shared" si="274"/>
        <v>2.0481511796290279</v>
      </c>
      <c r="MK73" s="40">
        <f t="shared" si="274"/>
        <v>3.1102950928043316</v>
      </c>
      <c r="ML73" s="40">
        <f t="shared" si="274"/>
        <v>26.160099516623539</v>
      </c>
      <c r="MM73" s="40">
        <f t="shared" si="274"/>
        <v>23.667189707630829</v>
      </c>
      <c r="MN73" s="40">
        <f t="shared" si="274"/>
        <v>14.449378657022161</v>
      </c>
      <c r="MO73" s="40">
        <f t="shared" si="274"/>
        <v>6.043440562048553</v>
      </c>
      <c r="MP73" s="40">
        <f t="shared" si="274"/>
        <v>10.353830125949466</v>
      </c>
      <c r="MQ73" s="40">
        <f t="shared" si="274"/>
        <v>5.2323214345988527</v>
      </c>
      <c r="MR73" s="40">
        <f t="shared" si="274"/>
        <v>0</v>
      </c>
      <c r="MS73" s="40">
        <f t="shared" si="274"/>
        <v>40.001138828058423</v>
      </c>
      <c r="MT73" s="40">
        <f t="shared" si="274"/>
        <v>8.3908615312663635</v>
      </c>
      <c r="MU73" s="40">
        <f t="shared" si="274"/>
        <v>4.2478218245158521</v>
      </c>
      <c r="MV73" s="40">
        <f t="shared" si="274"/>
        <v>0.98751492282444842</v>
      </c>
      <c r="MW73" s="40">
        <f t="shared" si="274"/>
        <v>1.0334984421315412</v>
      </c>
      <c r="MX73" s="40">
        <f t="shared" si="274"/>
        <v>9.7258912475427746</v>
      </c>
      <c r="MY73" s="40">
        <f t="shared" si="274"/>
        <v>21.07778989091176</v>
      </c>
      <c r="MZ73" s="40">
        <f t="shared" si="274"/>
        <v>31.10068944348723</v>
      </c>
      <c r="NA73" s="40">
        <f t="shared" si="274"/>
        <v>5.4825923921390949</v>
      </c>
      <c r="NB73" s="40">
        <f t="shared" si="274"/>
        <v>16.587989218894649</v>
      </c>
      <c r="NC73" s="40">
        <f t="shared" si="274"/>
        <v>41.360291046266425</v>
      </c>
      <c r="ND73" s="40">
        <f t="shared" si="274"/>
        <v>34.992704364512136</v>
      </c>
      <c r="NE73" s="40">
        <f t="shared" si="274"/>
        <v>22.479910315685405</v>
      </c>
      <c r="NF73" s="40">
        <f t="shared" si="274"/>
        <v>10.234725272662242</v>
      </c>
      <c r="NG73" s="40">
        <f t="shared" ref="NG73:OV73" si="275">NG43/$PD43*$PD73</f>
        <v>14.963489479439163</v>
      </c>
      <c r="NH73" s="40">
        <f t="shared" si="275"/>
        <v>3.3085519055545833</v>
      </c>
      <c r="NI73" s="40">
        <f t="shared" si="275"/>
        <v>21.285092641886358</v>
      </c>
      <c r="NJ73" s="40">
        <f t="shared" si="275"/>
        <v>15.243913564393893</v>
      </c>
      <c r="NK73" s="40">
        <f t="shared" si="275"/>
        <v>9.595478971475119</v>
      </c>
      <c r="NL73" s="40">
        <f t="shared" si="275"/>
        <v>22.773903307976653</v>
      </c>
      <c r="NM73" s="40">
        <f t="shared" si="275"/>
        <v>8.2612030833840695</v>
      </c>
      <c r="NN73" s="40">
        <f t="shared" si="275"/>
        <v>11.819272118293533</v>
      </c>
      <c r="NO73" s="40">
        <f t="shared" si="275"/>
        <v>4.2794826083010644</v>
      </c>
      <c r="NP73" s="40">
        <f t="shared" si="275"/>
        <v>25.791477533981435</v>
      </c>
      <c r="NQ73" s="40">
        <f t="shared" si="275"/>
        <v>21.837648701756834</v>
      </c>
      <c r="NR73" s="40">
        <f t="shared" si="275"/>
        <v>2.5260782491486466</v>
      </c>
      <c r="NS73" s="40">
        <f t="shared" si="275"/>
        <v>5.0815557975264181</v>
      </c>
      <c r="NT73" s="40">
        <f t="shared" si="275"/>
        <v>7.941579932790507</v>
      </c>
      <c r="NU73" s="40">
        <f t="shared" si="275"/>
        <v>12.261769263101129</v>
      </c>
      <c r="NV73" s="40">
        <f t="shared" si="275"/>
        <v>2.5999534113141398</v>
      </c>
      <c r="NW73" s="40">
        <f t="shared" si="275"/>
        <v>5.9590118052879886</v>
      </c>
      <c r="NX73" s="40">
        <f t="shared" si="275"/>
        <v>5.0438643882583092</v>
      </c>
      <c r="NY73" s="40">
        <f t="shared" si="275"/>
        <v>1.7164667780696712</v>
      </c>
      <c r="NZ73" s="40">
        <f t="shared" si="275"/>
        <v>4.8636994519567498</v>
      </c>
      <c r="OA73" s="40">
        <f t="shared" si="275"/>
        <v>9.0044776741511736</v>
      </c>
      <c r="OB73" s="40">
        <f t="shared" si="275"/>
        <v>5.9673039153269727</v>
      </c>
      <c r="OC73" s="40">
        <f t="shared" si="275"/>
        <v>11.608954054577486</v>
      </c>
      <c r="OD73" s="40">
        <f t="shared" si="275"/>
        <v>11.697905780450222</v>
      </c>
      <c r="OE73" s="40">
        <f t="shared" si="275"/>
        <v>2.8592703070787278</v>
      </c>
      <c r="OF73" s="40">
        <f t="shared" si="275"/>
        <v>17.632795083806624</v>
      </c>
      <c r="OG73" s="40">
        <f t="shared" si="275"/>
        <v>20.480004139919554</v>
      </c>
      <c r="OH73" s="40">
        <f t="shared" si="275"/>
        <v>2.7190582646013635</v>
      </c>
      <c r="OI73" s="40">
        <f t="shared" si="275"/>
        <v>1.6410839595334537</v>
      </c>
      <c r="OJ73" s="40">
        <f t="shared" si="275"/>
        <v>8.4534292706514247</v>
      </c>
      <c r="OK73" s="40">
        <f t="shared" si="275"/>
        <v>0.9279624961808367</v>
      </c>
      <c r="OL73" s="40">
        <f t="shared" si="275"/>
        <v>8.1277754945749656</v>
      </c>
      <c r="OM73" s="40">
        <f t="shared" si="275"/>
        <v>0</v>
      </c>
      <c r="ON73" s="40">
        <f t="shared" si="275"/>
        <v>0</v>
      </c>
      <c r="OO73" s="40">
        <f t="shared" si="275"/>
        <v>5.1252778322774244</v>
      </c>
      <c r="OP73" s="40">
        <f t="shared" si="205"/>
        <v>2014.8749420425847</v>
      </c>
      <c r="OQ73" s="40">
        <f t="shared" si="275"/>
        <v>3955.1736617072906</v>
      </c>
      <c r="OR73" s="40">
        <f t="shared" si="275"/>
        <v>0</v>
      </c>
      <c r="OS73" s="40">
        <f t="shared" si="275"/>
        <v>0</v>
      </c>
      <c r="OT73" s="40">
        <f t="shared" si="275"/>
        <v>0</v>
      </c>
      <c r="OU73" s="40">
        <f t="shared" si="275"/>
        <v>-837.20082883504551</v>
      </c>
      <c r="OV73" s="40">
        <f t="shared" si="275"/>
        <v>2616.8022250851695</v>
      </c>
      <c r="OW73" s="40">
        <f t="shared" si="206"/>
        <v>5734.7750579574149</v>
      </c>
      <c r="OX73" s="41">
        <f t="shared" si="207"/>
        <v>7749.6500000000005</v>
      </c>
      <c r="OY73" s="44">
        <f>'국산거래표(기초_2009)'!OX42</f>
        <v>7616.2827174457234</v>
      </c>
      <c r="OZ73" s="11">
        <f>'수입거래표(기초_2009)'!OX42</f>
        <v>133.36728255427636</v>
      </c>
      <c r="PA73" s="45">
        <v>0</v>
      </c>
      <c r="PB73" s="45">
        <f t="shared" si="208"/>
        <v>7749.6500000000005</v>
      </c>
      <c r="PD73" s="34">
        <f>PE73</f>
        <v>7749.6500000000005</v>
      </c>
      <c r="PE73" s="26">
        <f>'[2]2009 에너지사용량(순발열량기준)'!$K$50</f>
        <v>7749.6500000000005</v>
      </c>
      <c r="PG73" s="30">
        <f t="shared" si="209"/>
        <v>0</v>
      </c>
      <c r="PH73" s="30">
        <f t="shared" si="210"/>
        <v>0</v>
      </c>
      <c r="PJ73" s="130" t="s">
        <v>136</v>
      </c>
      <c r="PK73" s="131">
        <f t="shared" si="211"/>
        <v>7749.6500000000005</v>
      </c>
      <c r="PL73" s="141" t="s">
        <v>1001</v>
      </c>
      <c r="PM73" s="139" t="s">
        <v>306</v>
      </c>
      <c r="PN73" s="138">
        <f>PK86</f>
        <v>5480</v>
      </c>
    </row>
    <row r="74" spans="1:430">
      <c r="A74" s="8" t="s">
        <v>564</v>
      </c>
      <c r="B74" s="9" t="s">
        <v>137</v>
      </c>
      <c r="C74" s="40">
        <f t="shared" si="192"/>
        <v>0</v>
      </c>
      <c r="D74" s="40">
        <f t="shared" si="192"/>
        <v>0</v>
      </c>
      <c r="E74" s="40">
        <f t="shared" si="192"/>
        <v>0</v>
      </c>
      <c r="F74" s="40">
        <f t="shared" si="192"/>
        <v>0</v>
      </c>
      <c r="G74" s="40">
        <f t="shared" si="192"/>
        <v>0</v>
      </c>
      <c r="H74" s="40">
        <f t="shared" si="192"/>
        <v>0</v>
      </c>
      <c r="I74" s="40">
        <f t="shared" si="192"/>
        <v>0</v>
      </c>
      <c r="J74" s="40">
        <f t="shared" si="192"/>
        <v>0</v>
      </c>
      <c r="K74" s="40">
        <f t="shared" si="192"/>
        <v>0</v>
      </c>
      <c r="L74" s="40">
        <f t="shared" si="192"/>
        <v>0</v>
      </c>
      <c r="M74" s="40">
        <f t="shared" si="192"/>
        <v>0</v>
      </c>
      <c r="N74" s="40">
        <f t="shared" si="192"/>
        <v>0</v>
      </c>
      <c r="O74" s="40">
        <f t="shared" si="192"/>
        <v>0</v>
      </c>
      <c r="P74" s="40">
        <f t="shared" si="192"/>
        <v>0</v>
      </c>
      <c r="Q74" s="40">
        <f t="shared" si="193"/>
        <v>0</v>
      </c>
      <c r="R74" s="40">
        <f t="shared" si="193"/>
        <v>0</v>
      </c>
      <c r="S74" s="40">
        <f t="shared" si="193"/>
        <v>0</v>
      </c>
      <c r="T74" s="40">
        <f t="shared" si="193"/>
        <v>0</v>
      </c>
      <c r="U74" s="40">
        <f t="shared" si="193"/>
        <v>0</v>
      </c>
      <c r="V74" s="40">
        <f t="shared" si="193"/>
        <v>0</v>
      </c>
      <c r="W74" s="40">
        <f t="shared" si="193"/>
        <v>0</v>
      </c>
      <c r="X74" s="40">
        <f t="shared" si="193"/>
        <v>0</v>
      </c>
      <c r="Y74" s="40">
        <f t="shared" si="193"/>
        <v>8.3714514517100644E-2</v>
      </c>
      <c r="Z74" s="40">
        <f t="shared" si="193"/>
        <v>0</v>
      </c>
      <c r="AA74" s="40">
        <f t="shared" si="193"/>
        <v>0</v>
      </c>
      <c r="AB74" s="40">
        <f t="shared" si="193"/>
        <v>0</v>
      </c>
      <c r="AC74" s="40">
        <f t="shared" si="193"/>
        <v>0</v>
      </c>
      <c r="AD74" s="40">
        <f t="shared" si="172"/>
        <v>0</v>
      </c>
      <c r="AE74" s="40">
        <f t="shared" si="172"/>
        <v>0</v>
      </c>
      <c r="AF74" s="40">
        <f t="shared" si="172"/>
        <v>0</v>
      </c>
      <c r="AG74" s="40">
        <f t="shared" si="172"/>
        <v>0</v>
      </c>
      <c r="AH74" s="40">
        <f t="shared" si="172"/>
        <v>0</v>
      </c>
      <c r="AI74" s="40">
        <f t="shared" si="172"/>
        <v>0</v>
      </c>
      <c r="AJ74" s="40">
        <f t="shared" si="172"/>
        <v>0</v>
      </c>
      <c r="AK74" s="40">
        <f t="shared" si="172"/>
        <v>0</v>
      </c>
      <c r="AL74" s="40">
        <f t="shared" si="172"/>
        <v>0</v>
      </c>
      <c r="AM74" s="40">
        <f t="shared" si="172"/>
        <v>0</v>
      </c>
      <c r="AN74" s="40">
        <f t="shared" si="172"/>
        <v>0</v>
      </c>
      <c r="AO74" s="40">
        <f t="shared" si="172"/>
        <v>0</v>
      </c>
      <c r="AP74" s="40">
        <f t="shared" si="172"/>
        <v>0</v>
      </c>
      <c r="AQ74" s="40">
        <f t="shared" si="172"/>
        <v>0</v>
      </c>
      <c r="AR74" s="40">
        <f t="shared" si="172"/>
        <v>0</v>
      </c>
      <c r="AS74" s="40">
        <f t="shared" si="174"/>
        <v>0</v>
      </c>
      <c r="AT74" s="40">
        <f t="shared" si="174"/>
        <v>0</v>
      </c>
      <c r="AU74" s="40">
        <f t="shared" si="174"/>
        <v>0</v>
      </c>
      <c r="AV74" s="40">
        <f t="shared" si="174"/>
        <v>0</v>
      </c>
      <c r="AW74" s="40">
        <f t="shared" si="174"/>
        <v>0</v>
      </c>
      <c r="AX74" s="40">
        <f t="shared" si="174"/>
        <v>0</v>
      </c>
      <c r="AY74" s="40">
        <f t="shared" si="174"/>
        <v>0</v>
      </c>
      <c r="AZ74" s="40">
        <f t="shared" si="174"/>
        <v>0</v>
      </c>
      <c r="BA74" s="40">
        <f t="shared" si="174"/>
        <v>0</v>
      </c>
      <c r="BB74" s="40">
        <f t="shared" si="174"/>
        <v>0</v>
      </c>
      <c r="BC74" s="40">
        <f t="shared" si="174"/>
        <v>0</v>
      </c>
      <c r="BD74" s="40">
        <f t="shared" si="174"/>
        <v>0</v>
      </c>
      <c r="BE74" s="40">
        <f t="shared" si="174"/>
        <v>0</v>
      </c>
      <c r="BF74" s="40">
        <f t="shared" si="175"/>
        <v>0</v>
      </c>
      <c r="BG74" s="40">
        <f t="shared" si="175"/>
        <v>0</v>
      </c>
      <c r="BH74" s="40">
        <f t="shared" si="175"/>
        <v>0</v>
      </c>
      <c r="BI74" s="40">
        <f t="shared" si="175"/>
        <v>0</v>
      </c>
      <c r="BJ74" s="40">
        <f t="shared" si="175"/>
        <v>0</v>
      </c>
      <c r="BK74" s="40">
        <f t="shared" si="175"/>
        <v>0</v>
      </c>
      <c r="BL74" s="40">
        <f t="shared" si="175"/>
        <v>0</v>
      </c>
      <c r="BM74" s="40">
        <f t="shared" si="175"/>
        <v>0</v>
      </c>
      <c r="BN74" s="40">
        <f t="shared" si="175"/>
        <v>0</v>
      </c>
      <c r="BO74" s="40">
        <f t="shared" si="175"/>
        <v>0</v>
      </c>
      <c r="BP74" s="40">
        <f t="shared" si="175"/>
        <v>0</v>
      </c>
      <c r="BQ74" s="40">
        <f t="shared" si="176"/>
        <v>0</v>
      </c>
      <c r="BR74" s="40">
        <f t="shared" si="176"/>
        <v>0</v>
      </c>
      <c r="BS74" s="40">
        <f t="shared" si="176"/>
        <v>0</v>
      </c>
      <c r="BT74" s="40">
        <f t="shared" si="176"/>
        <v>0</v>
      </c>
      <c r="BU74" s="40">
        <f t="shared" si="176"/>
        <v>0</v>
      </c>
      <c r="BV74" s="40">
        <f t="shared" si="176"/>
        <v>0</v>
      </c>
      <c r="BW74" s="40">
        <f t="shared" si="176"/>
        <v>0</v>
      </c>
      <c r="BX74" s="40">
        <f t="shared" si="176"/>
        <v>0</v>
      </c>
      <c r="BY74" s="40">
        <f t="shared" si="176"/>
        <v>0</v>
      </c>
      <c r="BZ74" s="40">
        <f t="shared" si="176"/>
        <v>0</v>
      </c>
      <c r="CA74" s="40">
        <f t="shared" si="176"/>
        <v>0</v>
      </c>
      <c r="CB74" s="40">
        <f t="shared" si="176"/>
        <v>0</v>
      </c>
      <c r="CC74" s="40">
        <f t="shared" si="176"/>
        <v>0</v>
      </c>
      <c r="CD74" s="40">
        <f t="shared" si="177"/>
        <v>0</v>
      </c>
      <c r="CE74" s="40">
        <f t="shared" si="177"/>
        <v>0</v>
      </c>
      <c r="CF74" s="40">
        <f t="shared" si="177"/>
        <v>0</v>
      </c>
      <c r="CG74" s="40">
        <f t="shared" si="177"/>
        <v>0</v>
      </c>
      <c r="CH74" s="40">
        <f t="shared" si="177"/>
        <v>0</v>
      </c>
      <c r="CI74" s="40">
        <f t="shared" si="177"/>
        <v>0</v>
      </c>
      <c r="CJ74" s="40">
        <f t="shared" si="177"/>
        <v>0</v>
      </c>
      <c r="CK74" s="40">
        <f t="shared" si="177"/>
        <v>0</v>
      </c>
      <c r="CL74" s="40">
        <f t="shared" si="177"/>
        <v>0</v>
      </c>
      <c r="CM74" s="40">
        <f t="shared" si="177"/>
        <v>0</v>
      </c>
      <c r="CN74" s="40">
        <f t="shared" si="177"/>
        <v>0</v>
      </c>
      <c r="CO74" s="40">
        <f t="shared" si="177"/>
        <v>0</v>
      </c>
      <c r="CP74" s="40">
        <f t="shared" si="177"/>
        <v>0</v>
      </c>
      <c r="CQ74" s="40">
        <f t="shared" si="177"/>
        <v>0</v>
      </c>
      <c r="CR74" s="40">
        <f t="shared" si="177"/>
        <v>0</v>
      </c>
      <c r="CS74" s="40">
        <f t="shared" si="177"/>
        <v>0</v>
      </c>
      <c r="CT74" s="40">
        <f t="shared" si="178"/>
        <v>0</v>
      </c>
      <c r="CU74" s="40">
        <f t="shared" si="178"/>
        <v>0</v>
      </c>
      <c r="CV74" s="40">
        <f t="shared" si="178"/>
        <v>0</v>
      </c>
      <c r="CW74" s="40">
        <f t="shared" si="178"/>
        <v>0</v>
      </c>
      <c r="CX74" s="40">
        <f t="shared" si="178"/>
        <v>0</v>
      </c>
      <c r="CY74" s="40">
        <f t="shared" si="178"/>
        <v>0</v>
      </c>
      <c r="CZ74" s="40">
        <f t="shared" si="178"/>
        <v>0</v>
      </c>
      <c r="DA74" s="40">
        <f t="shared" si="178"/>
        <v>0</v>
      </c>
      <c r="DB74" s="40">
        <f t="shared" si="178"/>
        <v>0</v>
      </c>
      <c r="DC74" s="40">
        <f t="shared" si="178"/>
        <v>0</v>
      </c>
      <c r="DD74" s="40">
        <f t="shared" si="178"/>
        <v>0</v>
      </c>
      <c r="DE74" s="40">
        <f t="shared" si="178"/>
        <v>0</v>
      </c>
      <c r="DF74" s="40">
        <f t="shared" si="178"/>
        <v>0</v>
      </c>
      <c r="DG74" s="40">
        <f t="shared" si="178"/>
        <v>0</v>
      </c>
      <c r="DH74" s="40">
        <f t="shared" si="178"/>
        <v>0</v>
      </c>
      <c r="DI74" s="40">
        <f t="shared" ref="DI74" si="276">DI44/$PD44*$PD74</f>
        <v>0</v>
      </c>
      <c r="DJ74" s="40">
        <f t="shared" si="194"/>
        <v>0</v>
      </c>
      <c r="DK74" s="40">
        <f t="shared" si="194"/>
        <v>0</v>
      </c>
      <c r="DL74" s="40">
        <f t="shared" si="194"/>
        <v>0</v>
      </c>
      <c r="DM74" s="40">
        <f t="shared" si="194"/>
        <v>0</v>
      </c>
      <c r="DN74" s="40">
        <f t="shared" si="194"/>
        <v>0</v>
      </c>
      <c r="DO74" s="40">
        <f t="shared" si="194"/>
        <v>0</v>
      </c>
      <c r="DP74" s="40">
        <f t="shared" si="194"/>
        <v>0</v>
      </c>
      <c r="DQ74" s="40">
        <f t="shared" si="194"/>
        <v>0</v>
      </c>
      <c r="DR74" s="40">
        <f t="shared" si="194"/>
        <v>0</v>
      </c>
      <c r="DS74" s="40">
        <f t="shared" si="194"/>
        <v>0</v>
      </c>
      <c r="DT74" s="40">
        <f t="shared" si="194"/>
        <v>0</v>
      </c>
      <c r="DU74" s="40">
        <f t="shared" si="194"/>
        <v>0</v>
      </c>
      <c r="DV74" s="40">
        <f t="shared" si="194"/>
        <v>0</v>
      </c>
      <c r="DW74" s="40">
        <f t="shared" si="194"/>
        <v>0</v>
      </c>
      <c r="DX74" s="40">
        <f t="shared" si="194"/>
        <v>0</v>
      </c>
      <c r="DY74" s="40">
        <f t="shared" si="194"/>
        <v>0</v>
      </c>
      <c r="DZ74" s="40">
        <f t="shared" si="194"/>
        <v>0</v>
      </c>
      <c r="EA74" s="40">
        <f t="shared" si="194"/>
        <v>0</v>
      </c>
      <c r="EB74" s="40">
        <f t="shared" si="181"/>
        <v>0</v>
      </c>
      <c r="EC74" s="40">
        <f t="shared" si="195"/>
        <v>0</v>
      </c>
      <c r="ED74" s="40">
        <f t="shared" si="195"/>
        <v>0</v>
      </c>
      <c r="EE74" s="40">
        <f t="shared" ref="EE74:EH74" si="277">EE44/$PD44*$PD74</f>
        <v>0</v>
      </c>
      <c r="EF74" s="40">
        <f t="shared" si="277"/>
        <v>0</v>
      </c>
      <c r="EG74" s="40">
        <f t="shared" si="277"/>
        <v>0</v>
      </c>
      <c r="EH74" s="40">
        <f t="shared" si="277"/>
        <v>0</v>
      </c>
      <c r="EI74" s="40">
        <f t="shared" ref="EI74:EN74" si="278">EI44/$PD44*$PD74</f>
        <v>0</v>
      </c>
      <c r="EJ74" s="40">
        <f t="shared" si="278"/>
        <v>0</v>
      </c>
      <c r="EK74" s="40">
        <f t="shared" si="278"/>
        <v>0</v>
      </c>
      <c r="EL74" s="40">
        <f t="shared" si="278"/>
        <v>0</v>
      </c>
      <c r="EM74" s="40">
        <f t="shared" si="278"/>
        <v>0</v>
      </c>
      <c r="EN74" s="40">
        <f t="shared" si="278"/>
        <v>0</v>
      </c>
      <c r="EO74" s="40">
        <f t="shared" ref="EO74:GZ74" si="279">EO44/$PD44*$PD74</f>
        <v>0</v>
      </c>
      <c r="EP74" s="40">
        <f t="shared" si="279"/>
        <v>0</v>
      </c>
      <c r="EQ74" s="40">
        <f t="shared" si="279"/>
        <v>0</v>
      </c>
      <c r="ER74" s="40">
        <f t="shared" si="279"/>
        <v>0</v>
      </c>
      <c r="ES74" s="40">
        <f t="shared" si="279"/>
        <v>0</v>
      </c>
      <c r="ET74" s="40">
        <f t="shared" si="279"/>
        <v>0</v>
      </c>
      <c r="EU74" s="40">
        <f t="shared" si="279"/>
        <v>0</v>
      </c>
      <c r="EV74" s="40">
        <f t="shared" si="279"/>
        <v>0</v>
      </c>
      <c r="EW74" s="40">
        <f t="shared" si="279"/>
        <v>0</v>
      </c>
      <c r="EX74" s="40">
        <f t="shared" si="279"/>
        <v>0</v>
      </c>
      <c r="EY74" s="40">
        <f t="shared" si="279"/>
        <v>0</v>
      </c>
      <c r="EZ74" s="40">
        <f t="shared" si="279"/>
        <v>0</v>
      </c>
      <c r="FA74" s="40">
        <f t="shared" si="279"/>
        <v>0</v>
      </c>
      <c r="FB74" s="40">
        <f t="shared" si="279"/>
        <v>0</v>
      </c>
      <c r="FC74" s="40">
        <f t="shared" si="279"/>
        <v>0</v>
      </c>
      <c r="FD74" s="40">
        <f t="shared" si="279"/>
        <v>0</v>
      </c>
      <c r="FE74" s="40">
        <f t="shared" si="279"/>
        <v>0</v>
      </c>
      <c r="FF74" s="40">
        <f t="shared" si="279"/>
        <v>0</v>
      </c>
      <c r="FG74" s="40">
        <f t="shared" si="279"/>
        <v>0</v>
      </c>
      <c r="FH74" s="40">
        <f t="shared" si="279"/>
        <v>0</v>
      </c>
      <c r="FI74" s="40">
        <f t="shared" si="279"/>
        <v>0</v>
      </c>
      <c r="FJ74" s="40">
        <f t="shared" si="279"/>
        <v>0</v>
      </c>
      <c r="FK74" s="40">
        <f t="shared" si="279"/>
        <v>0</v>
      </c>
      <c r="FL74" s="40">
        <f t="shared" si="279"/>
        <v>0</v>
      </c>
      <c r="FM74" s="40">
        <f t="shared" si="279"/>
        <v>0</v>
      </c>
      <c r="FN74" s="40">
        <f t="shared" si="279"/>
        <v>0</v>
      </c>
      <c r="FO74" s="40">
        <f t="shared" si="279"/>
        <v>0</v>
      </c>
      <c r="FP74" s="40">
        <f t="shared" si="279"/>
        <v>0</v>
      </c>
      <c r="FQ74" s="40">
        <f t="shared" si="279"/>
        <v>0</v>
      </c>
      <c r="FR74" s="40">
        <f t="shared" si="279"/>
        <v>0</v>
      </c>
      <c r="FS74" s="40">
        <f t="shared" si="279"/>
        <v>0</v>
      </c>
      <c r="FT74" s="40">
        <f t="shared" si="279"/>
        <v>0</v>
      </c>
      <c r="FU74" s="40">
        <f t="shared" si="279"/>
        <v>0</v>
      </c>
      <c r="FV74" s="40">
        <f t="shared" si="279"/>
        <v>0</v>
      </c>
      <c r="FW74" s="40">
        <f t="shared" si="279"/>
        <v>0</v>
      </c>
      <c r="FX74" s="40">
        <f t="shared" si="279"/>
        <v>0</v>
      </c>
      <c r="FY74" s="40">
        <f t="shared" si="279"/>
        <v>0</v>
      </c>
      <c r="FZ74" s="40">
        <f t="shared" si="279"/>
        <v>0</v>
      </c>
      <c r="GA74" s="40">
        <f t="shared" si="279"/>
        <v>0</v>
      </c>
      <c r="GB74" s="40">
        <f t="shared" si="279"/>
        <v>0</v>
      </c>
      <c r="GC74" s="40">
        <f t="shared" si="279"/>
        <v>0</v>
      </c>
      <c r="GD74" s="40">
        <f t="shared" si="279"/>
        <v>0</v>
      </c>
      <c r="GE74" s="40">
        <f t="shared" si="279"/>
        <v>0</v>
      </c>
      <c r="GF74" s="40">
        <f t="shared" si="279"/>
        <v>0</v>
      </c>
      <c r="GG74" s="40">
        <f t="shared" si="279"/>
        <v>0</v>
      </c>
      <c r="GH74" s="40">
        <f t="shared" si="279"/>
        <v>0</v>
      </c>
      <c r="GI74" s="40">
        <f t="shared" si="279"/>
        <v>0</v>
      </c>
      <c r="GJ74" s="40">
        <f t="shared" si="279"/>
        <v>0</v>
      </c>
      <c r="GK74" s="40">
        <f t="shared" si="279"/>
        <v>0</v>
      </c>
      <c r="GL74" s="40">
        <f t="shared" si="279"/>
        <v>0</v>
      </c>
      <c r="GM74" s="40">
        <f t="shared" si="279"/>
        <v>0</v>
      </c>
      <c r="GN74" s="40">
        <f t="shared" si="279"/>
        <v>0</v>
      </c>
      <c r="GO74" s="40">
        <f t="shared" si="279"/>
        <v>0</v>
      </c>
      <c r="GP74" s="40">
        <f t="shared" si="279"/>
        <v>0</v>
      </c>
      <c r="GQ74" s="40">
        <f t="shared" si="279"/>
        <v>0</v>
      </c>
      <c r="GR74" s="40">
        <f t="shared" si="279"/>
        <v>0</v>
      </c>
      <c r="GS74" s="40">
        <f t="shared" si="279"/>
        <v>0</v>
      </c>
      <c r="GT74" s="40">
        <f t="shared" si="279"/>
        <v>0</v>
      </c>
      <c r="GU74" s="40">
        <f t="shared" si="279"/>
        <v>0</v>
      </c>
      <c r="GV74" s="40">
        <f t="shared" si="279"/>
        <v>0</v>
      </c>
      <c r="GW74" s="40">
        <f t="shared" si="279"/>
        <v>0</v>
      </c>
      <c r="GX74" s="40">
        <f t="shared" si="279"/>
        <v>0</v>
      </c>
      <c r="GY74" s="40">
        <f t="shared" si="279"/>
        <v>0</v>
      </c>
      <c r="GZ74" s="40">
        <f t="shared" si="279"/>
        <v>0</v>
      </c>
      <c r="HA74" s="40">
        <f t="shared" ref="HA74:JL74" si="280">HA44/$PD44*$PD74</f>
        <v>0</v>
      </c>
      <c r="HB74" s="40">
        <f t="shared" si="280"/>
        <v>0</v>
      </c>
      <c r="HC74" s="40">
        <f t="shared" si="280"/>
        <v>0</v>
      </c>
      <c r="HD74" s="40">
        <f t="shared" si="280"/>
        <v>0</v>
      </c>
      <c r="HE74" s="40">
        <f t="shared" si="280"/>
        <v>0</v>
      </c>
      <c r="HF74" s="40">
        <f t="shared" si="280"/>
        <v>0</v>
      </c>
      <c r="HG74" s="40">
        <f t="shared" si="280"/>
        <v>0</v>
      </c>
      <c r="HH74" s="40">
        <f t="shared" si="280"/>
        <v>0</v>
      </c>
      <c r="HI74" s="40">
        <f t="shared" si="280"/>
        <v>0</v>
      </c>
      <c r="HJ74" s="40">
        <f t="shared" si="280"/>
        <v>0</v>
      </c>
      <c r="HK74" s="40">
        <f t="shared" si="280"/>
        <v>0</v>
      </c>
      <c r="HL74" s="40">
        <f t="shared" si="280"/>
        <v>0</v>
      </c>
      <c r="HM74" s="40">
        <f t="shared" si="280"/>
        <v>0</v>
      </c>
      <c r="HN74" s="40">
        <f t="shared" si="280"/>
        <v>0</v>
      </c>
      <c r="HO74" s="40">
        <f t="shared" si="280"/>
        <v>0</v>
      </c>
      <c r="HP74" s="40">
        <f t="shared" si="280"/>
        <v>0</v>
      </c>
      <c r="HQ74" s="40">
        <f t="shared" si="280"/>
        <v>0</v>
      </c>
      <c r="HR74" s="40">
        <f t="shared" si="280"/>
        <v>0</v>
      </c>
      <c r="HS74" s="40">
        <f t="shared" si="280"/>
        <v>0</v>
      </c>
      <c r="HT74" s="40">
        <f t="shared" si="280"/>
        <v>0</v>
      </c>
      <c r="HU74" s="40">
        <f t="shared" si="280"/>
        <v>0</v>
      </c>
      <c r="HV74" s="40">
        <f t="shared" si="280"/>
        <v>0</v>
      </c>
      <c r="HW74" s="40">
        <f t="shared" si="280"/>
        <v>0</v>
      </c>
      <c r="HX74" s="40">
        <f t="shared" si="280"/>
        <v>0</v>
      </c>
      <c r="HY74" s="40">
        <f t="shared" si="280"/>
        <v>0</v>
      </c>
      <c r="HZ74" s="40">
        <f t="shared" si="280"/>
        <v>0</v>
      </c>
      <c r="IA74" s="40">
        <f t="shared" si="280"/>
        <v>0</v>
      </c>
      <c r="IB74" s="40">
        <f t="shared" si="280"/>
        <v>0</v>
      </c>
      <c r="IC74" s="40">
        <f t="shared" si="280"/>
        <v>0</v>
      </c>
      <c r="ID74" s="40">
        <f t="shared" si="280"/>
        <v>0</v>
      </c>
      <c r="IE74" s="40">
        <f t="shared" si="280"/>
        <v>0</v>
      </c>
      <c r="IF74" s="40">
        <f t="shared" si="280"/>
        <v>0</v>
      </c>
      <c r="IG74" s="40">
        <f t="shared" si="280"/>
        <v>0</v>
      </c>
      <c r="IH74" s="40">
        <f t="shared" si="280"/>
        <v>0</v>
      </c>
      <c r="II74" s="40">
        <f t="shared" si="280"/>
        <v>0</v>
      </c>
      <c r="IJ74" s="40">
        <f t="shared" si="280"/>
        <v>0</v>
      </c>
      <c r="IK74" s="40">
        <f t="shared" si="280"/>
        <v>0</v>
      </c>
      <c r="IL74" s="40">
        <f t="shared" si="280"/>
        <v>0</v>
      </c>
      <c r="IM74" s="40">
        <f t="shared" si="280"/>
        <v>0</v>
      </c>
      <c r="IN74" s="40">
        <f t="shared" si="280"/>
        <v>0</v>
      </c>
      <c r="IO74" s="40">
        <f t="shared" si="280"/>
        <v>0</v>
      </c>
      <c r="IP74" s="40">
        <f t="shared" si="280"/>
        <v>0</v>
      </c>
      <c r="IQ74" s="40">
        <f t="shared" si="280"/>
        <v>0</v>
      </c>
      <c r="IR74" s="40">
        <f t="shared" si="280"/>
        <v>0</v>
      </c>
      <c r="IS74" s="40">
        <f t="shared" si="280"/>
        <v>0</v>
      </c>
      <c r="IT74" s="40">
        <f t="shared" si="280"/>
        <v>0</v>
      </c>
      <c r="IU74" s="40">
        <f t="shared" si="280"/>
        <v>0</v>
      </c>
      <c r="IV74" s="40">
        <f t="shared" si="280"/>
        <v>0</v>
      </c>
      <c r="IW74" s="40">
        <f t="shared" si="280"/>
        <v>0</v>
      </c>
      <c r="IX74" s="40">
        <f t="shared" si="280"/>
        <v>0</v>
      </c>
      <c r="IY74" s="40">
        <f t="shared" si="280"/>
        <v>0</v>
      </c>
      <c r="IZ74" s="40">
        <f t="shared" si="280"/>
        <v>0</v>
      </c>
      <c r="JA74" s="40">
        <f t="shared" si="280"/>
        <v>0</v>
      </c>
      <c r="JB74" s="40">
        <f t="shared" si="280"/>
        <v>0</v>
      </c>
      <c r="JC74" s="40">
        <f t="shared" si="280"/>
        <v>0</v>
      </c>
      <c r="JD74" s="40">
        <f t="shared" si="280"/>
        <v>0</v>
      </c>
      <c r="JE74" s="40">
        <f t="shared" si="280"/>
        <v>0</v>
      </c>
      <c r="JF74" s="40">
        <f t="shared" si="280"/>
        <v>0</v>
      </c>
      <c r="JG74" s="40">
        <f t="shared" si="280"/>
        <v>0</v>
      </c>
      <c r="JH74" s="40">
        <f t="shared" si="280"/>
        <v>0</v>
      </c>
      <c r="JI74" s="40">
        <f t="shared" si="280"/>
        <v>0</v>
      </c>
      <c r="JJ74" s="40">
        <f t="shared" si="280"/>
        <v>0</v>
      </c>
      <c r="JK74" s="40">
        <f t="shared" si="280"/>
        <v>0</v>
      </c>
      <c r="JL74" s="40">
        <f t="shared" si="280"/>
        <v>0</v>
      </c>
      <c r="JM74" s="40">
        <f t="shared" ref="JM74:KN74" si="281">JM44/$PD44*$PD74</f>
        <v>0</v>
      </c>
      <c r="JN74" s="40">
        <f t="shared" si="281"/>
        <v>0</v>
      </c>
      <c r="JO74" s="40">
        <f t="shared" si="281"/>
        <v>0</v>
      </c>
      <c r="JP74" s="40">
        <f t="shared" si="281"/>
        <v>0</v>
      </c>
      <c r="JQ74" s="40">
        <f t="shared" si="281"/>
        <v>0</v>
      </c>
      <c r="JR74" s="40">
        <f t="shared" si="281"/>
        <v>0</v>
      </c>
      <c r="JS74" s="40">
        <f t="shared" si="281"/>
        <v>0</v>
      </c>
      <c r="JT74" s="40">
        <f t="shared" si="281"/>
        <v>0</v>
      </c>
      <c r="JU74" s="40">
        <f t="shared" si="281"/>
        <v>0</v>
      </c>
      <c r="JV74" s="40">
        <f t="shared" si="281"/>
        <v>0</v>
      </c>
      <c r="JW74" s="40">
        <f t="shared" si="281"/>
        <v>0</v>
      </c>
      <c r="JX74" s="40">
        <f t="shared" si="281"/>
        <v>0</v>
      </c>
      <c r="JY74" s="40">
        <f t="shared" si="281"/>
        <v>0</v>
      </c>
      <c r="JZ74" s="40">
        <f t="shared" si="281"/>
        <v>0</v>
      </c>
      <c r="KA74" s="40">
        <f t="shared" si="281"/>
        <v>44.953220448596475</v>
      </c>
      <c r="KB74" s="40">
        <f t="shared" si="281"/>
        <v>0</v>
      </c>
      <c r="KC74" s="40">
        <f t="shared" si="281"/>
        <v>0</v>
      </c>
      <c r="KD74" s="40">
        <f t="shared" si="281"/>
        <v>0</v>
      </c>
      <c r="KE74" s="40">
        <f t="shared" si="281"/>
        <v>0</v>
      </c>
      <c r="KF74" s="40">
        <f t="shared" si="281"/>
        <v>0</v>
      </c>
      <c r="KG74" s="40">
        <f t="shared" si="281"/>
        <v>0</v>
      </c>
      <c r="KH74" s="40">
        <f t="shared" si="281"/>
        <v>0</v>
      </c>
      <c r="KI74" s="40">
        <f t="shared" si="281"/>
        <v>0</v>
      </c>
      <c r="KJ74" s="40">
        <f t="shared" si="281"/>
        <v>0</v>
      </c>
      <c r="KK74" s="40">
        <f t="shared" si="281"/>
        <v>0</v>
      </c>
      <c r="KL74" s="40">
        <f t="shared" si="281"/>
        <v>0</v>
      </c>
      <c r="KM74" s="40">
        <f t="shared" si="281"/>
        <v>0</v>
      </c>
      <c r="KN74" s="40">
        <f t="shared" si="281"/>
        <v>0</v>
      </c>
      <c r="KO74" s="40">
        <f t="shared" ref="KO74" si="282">KO44/$PD44*$PD74</f>
        <v>0</v>
      </c>
      <c r="KP74" s="40">
        <f t="shared" si="188"/>
        <v>0</v>
      </c>
      <c r="KQ74" s="40">
        <f t="shared" si="188"/>
        <v>0</v>
      </c>
      <c r="KR74" s="40">
        <f t="shared" si="188"/>
        <v>0</v>
      </c>
      <c r="KS74" s="40">
        <f t="shared" ref="KS74:KT74" si="283">KS44/$PD44*$PD74</f>
        <v>0</v>
      </c>
      <c r="KT74" s="40">
        <f t="shared" si="283"/>
        <v>0</v>
      </c>
      <c r="KU74" s="40">
        <f t="shared" ref="KU74:NF74" si="284">KU44/$PD44*$PD74</f>
        <v>0</v>
      </c>
      <c r="KV74" s="40">
        <f t="shared" si="284"/>
        <v>0</v>
      </c>
      <c r="KW74" s="40">
        <f t="shared" si="284"/>
        <v>0</v>
      </c>
      <c r="KX74" s="40">
        <f t="shared" si="284"/>
        <v>0</v>
      </c>
      <c r="KY74" s="40">
        <f t="shared" si="284"/>
        <v>0</v>
      </c>
      <c r="KZ74" s="40">
        <f t="shared" si="284"/>
        <v>0</v>
      </c>
      <c r="LA74" s="40">
        <f t="shared" si="284"/>
        <v>0</v>
      </c>
      <c r="LB74" s="40">
        <f t="shared" si="284"/>
        <v>0</v>
      </c>
      <c r="LC74" s="40">
        <f t="shared" si="284"/>
        <v>0</v>
      </c>
      <c r="LD74" s="40">
        <f t="shared" si="284"/>
        <v>0</v>
      </c>
      <c r="LE74" s="40">
        <f t="shared" si="284"/>
        <v>0</v>
      </c>
      <c r="LF74" s="40">
        <f t="shared" si="284"/>
        <v>0</v>
      </c>
      <c r="LG74" s="40">
        <f t="shared" si="284"/>
        <v>0</v>
      </c>
      <c r="LH74" s="40">
        <f t="shared" si="284"/>
        <v>0</v>
      </c>
      <c r="LI74" s="40">
        <f t="shared" si="284"/>
        <v>0</v>
      </c>
      <c r="LJ74" s="40">
        <f t="shared" si="284"/>
        <v>0</v>
      </c>
      <c r="LK74" s="40">
        <f t="shared" si="284"/>
        <v>0</v>
      </c>
      <c r="LL74" s="40">
        <f t="shared" si="284"/>
        <v>0</v>
      </c>
      <c r="LM74" s="40">
        <f t="shared" si="284"/>
        <v>0</v>
      </c>
      <c r="LN74" s="40">
        <f t="shared" si="284"/>
        <v>0</v>
      </c>
      <c r="LO74" s="40">
        <f t="shared" si="284"/>
        <v>0</v>
      </c>
      <c r="LP74" s="40">
        <f t="shared" si="284"/>
        <v>0</v>
      </c>
      <c r="LQ74" s="40">
        <f t="shared" si="284"/>
        <v>0</v>
      </c>
      <c r="LR74" s="40">
        <f t="shared" si="284"/>
        <v>0</v>
      </c>
      <c r="LS74" s="40">
        <f t="shared" si="284"/>
        <v>0</v>
      </c>
      <c r="LT74" s="40">
        <f t="shared" si="284"/>
        <v>0</v>
      </c>
      <c r="LU74" s="40">
        <f t="shared" si="284"/>
        <v>0</v>
      </c>
      <c r="LV74" s="40">
        <f t="shared" si="284"/>
        <v>0</v>
      </c>
      <c r="LW74" s="40">
        <f t="shared" si="284"/>
        <v>0</v>
      </c>
      <c r="LX74" s="40">
        <f t="shared" si="284"/>
        <v>1171.7821261764236</v>
      </c>
      <c r="LY74" s="40">
        <f t="shared" si="284"/>
        <v>0</v>
      </c>
      <c r="LZ74" s="40">
        <f t="shared" si="284"/>
        <v>0</v>
      </c>
      <c r="MA74" s="40">
        <f t="shared" si="284"/>
        <v>9.9959257105260573</v>
      </c>
      <c r="MB74" s="40">
        <f t="shared" si="284"/>
        <v>0</v>
      </c>
      <c r="MC74" s="40">
        <f t="shared" si="284"/>
        <v>0</v>
      </c>
      <c r="MD74" s="40">
        <f t="shared" si="284"/>
        <v>0</v>
      </c>
      <c r="ME74" s="40">
        <f t="shared" si="284"/>
        <v>0</v>
      </c>
      <c r="MF74" s="40">
        <f t="shared" si="284"/>
        <v>0</v>
      </c>
      <c r="MG74" s="40">
        <f t="shared" si="284"/>
        <v>0</v>
      </c>
      <c r="MH74" s="40">
        <f t="shared" si="284"/>
        <v>0</v>
      </c>
      <c r="MI74" s="40">
        <f t="shared" si="284"/>
        <v>0</v>
      </c>
      <c r="MJ74" s="40">
        <f t="shared" si="284"/>
        <v>0</v>
      </c>
      <c r="MK74" s="40">
        <f t="shared" si="284"/>
        <v>0</v>
      </c>
      <c r="ML74" s="40">
        <f t="shared" si="284"/>
        <v>0</v>
      </c>
      <c r="MM74" s="40">
        <f t="shared" si="284"/>
        <v>0</v>
      </c>
      <c r="MN74" s="40">
        <f t="shared" si="284"/>
        <v>0</v>
      </c>
      <c r="MO74" s="40">
        <f t="shared" si="284"/>
        <v>0</v>
      </c>
      <c r="MP74" s="40">
        <f t="shared" si="284"/>
        <v>0</v>
      </c>
      <c r="MQ74" s="40">
        <f t="shared" si="284"/>
        <v>0</v>
      </c>
      <c r="MR74" s="40">
        <f t="shared" si="284"/>
        <v>0</v>
      </c>
      <c r="MS74" s="40">
        <f t="shared" si="284"/>
        <v>0</v>
      </c>
      <c r="MT74" s="40">
        <f t="shared" si="284"/>
        <v>0</v>
      </c>
      <c r="MU74" s="40">
        <f t="shared" si="284"/>
        <v>0</v>
      </c>
      <c r="MV74" s="40">
        <f t="shared" si="284"/>
        <v>0</v>
      </c>
      <c r="MW74" s="40">
        <f t="shared" si="284"/>
        <v>0</v>
      </c>
      <c r="MX74" s="40">
        <f t="shared" si="284"/>
        <v>0</v>
      </c>
      <c r="MY74" s="40">
        <f t="shared" si="284"/>
        <v>0</v>
      </c>
      <c r="MZ74" s="40">
        <f t="shared" si="284"/>
        <v>0</v>
      </c>
      <c r="NA74" s="40">
        <f t="shared" si="284"/>
        <v>0</v>
      </c>
      <c r="NB74" s="40">
        <f t="shared" si="284"/>
        <v>0</v>
      </c>
      <c r="NC74" s="40">
        <f t="shared" si="284"/>
        <v>0</v>
      </c>
      <c r="ND74" s="40">
        <f t="shared" si="284"/>
        <v>0</v>
      </c>
      <c r="NE74" s="40">
        <f t="shared" si="284"/>
        <v>0</v>
      </c>
      <c r="NF74" s="40">
        <f t="shared" si="284"/>
        <v>0</v>
      </c>
      <c r="NG74" s="40">
        <f t="shared" ref="NG74:OV74" si="285">NG44/$PD44*$PD74</f>
        <v>0</v>
      </c>
      <c r="NH74" s="40">
        <f t="shared" si="285"/>
        <v>0</v>
      </c>
      <c r="NI74" s="40">
        <f t="shared" si="285"/>
        <v>0</v>
      </c>
      <c r="NJ74" s="40">
        <f t="shared" si="285"/>
        <v>81.352527176165694</v>
      </c>
      <c r="NK74" s="40">
        <f t="shared" si="285"/>
        <v>0.32129866487197078</v>
      </c>
      <c r="NL74" s="40">
        <f t="shared" si="285"/>
        <v>0</v>
      </c>
      <c r="NM74" s="40">
        <f t="shared" si="285"/>
        <v>0</v>
      </c>
      <c r="NN74" s="40">
        <f t="shared" si="285"/>
        <v>0</v>
      </c>
      <c r="NO74" s="40">
        <f t="shared" si="285"/>
        <v>0</v>
      </c>
      <c r="NP74" s="40">
        <f t="shared" si="285"/>
        <v>0</v>
      </c>
      <c r="NQ74" s="40">
        <f t="shared" si="285"/>
        <v>0</v>
      </c>
      <c r="NR74" s="40">
        <f t="shared" si="285"/>
        <v>0</v>
      </c>
      <c r="NS74" s="40">
        <f t="shared" si="285"/>
        <v>0</v>
      </c>
      <c r="NT74" s="40">
        <f t="shared" si="285"/>
        <v>0</v>
      </c>
      <c r="NU74" s="40">
        <f t="shared" si="285"/>
        <v>0</v>
      </c>
      <c r="NV74" s="40">
        <f t="shared" si="285"/>
        <v>0</v>
      </c>
      <c r="NW74" s="40">
        <f t="shared" si="285"/>
        <v>0</v>
      </c>
      <c r="NX74" s="40">
        <f t="shared" si="285"/>
        <v>0</v>
      </c>
      <c r="NY74" s="40">
        <f t="shared" si="285"/>
        <v>0</v>
      </c>
      <c r="NZ74" s="40">
        <f t="shared" si="285"/>
        <v>0</v>
      </c>
      <c r="OA74" s="40">
        <f t="shared" si="285"/>
        <v>0</v>
      </c>
      <c r="OB74" s="40">
        <f t="shared" si="285"/>
        <v>0</v>
      </c>
      <c r="OC74" s="40">
        <f t="shared" si="285"/>
        <v>0</v>
      </c>
      <c r="OD74" s="40">
        <f t="shared" si="285"/>
        <v>0</v>
      </c>
      <c r="OE74" s="40">
        <f t="shared" si="285"/>
        <v>0</v>
      </c>
      <c r="OF74" s="40">
        <f t="shared" si="285"/>
        <v>0</v>
      </c>
      <c r="OG74" s="40">
        <f t="shared" si="285"/>
        <v>0</v>
      </c>
      <c r="OH74" s="40">
        <f t="shared" si="285"/>
        <v>0</v>
      </c>
      <c r="OI74" s="40">
        <f t="shared" si="285"/>
        <v>0</v>
      </c>
      <c r="OJ74" s="40">
        <f t="shared" si="285"/>
        <v>0</v>
      </c>
      <c r="OK74" s="40">
        <f t="shared" si="285"/>
        <v>0</v>
      </c>
      <c r="OL74" s="40">
        <f t="shared" si="285"/>
        <v>0</v>
      </c>
      <c r="OM74" s="40">
        <f t="shared" si="285"/>
        <v>0</v>
      </c>
      <c r="ON74" s="40">
        <f t="shared" si="285"/>
        <v>0</v>
      </c>
      <c r="OO74" s="40">
        <f t="shared" si="285"/>
        <v>0</v>
      </c>
      <c r="OP74" s="40">
        <f t="shared" si="205"/>
        <v>1308.488812691101</v>
      </c>
      <c r="OQ74" s="40">
        <f t="shared" si="285"/>
        <v>0</v>
      </c>
      <c r="OR74" s="40">
        <f t="shared" si="285"/>
        <v>0</v>
      </c>
      <c r="OS74" s="40">
        <f t="shared" si="285"/>
        <v>0</v>
      </c>
      <c r="OT74" s="40">
        <f t="shared" si="285"/>
        <v>0</v>
      </c>
      <c r="OU74" s="40">
        <f t="shared" si="285"/>
        <v>171.27812808548404</v>
      </c>
      <c r="OV74" s="40">
        <f t="shared" si="285"/>
        <v>1943.0940592234153</v>
      </c>
      <c r="OW74" s="40">
        <f t="shared" si="206"/>
        <v>2114.3721873088994</v>
      </c>
      <c r="OX74" s="41">
        <f t="shared" si="207"/>
        <v>3422.8610000000003</v>
      </c>
      <c r="OY74" s="44">
        <f>'국산거래표(기초_2009)'!OX43</f>
        <v>2762.4575340643883</v>
      </c>
      <c r="OZ74" s="11">
        <f>'수입거래표(기초_2009)'!OX43</f>
        <v>660.40346593561219</v>
      </c>
      <c r="PA74" s="45">
        <v>0</v>
      </c>
      <c r="PB74" s="45">
        <f t="shared" si="208"/>
        <v>3422.8610000000003</v>
      </c>
      <c r="PD74" s="34">
        <f>PE74</f>
        <v>3422.8610000000003</v>
      </c>
      <c r="PE74" s="26">
        <f>'[2]2009 에너지사용량(순발열량기준)'!$Q$50</f>
        <v>3422.8610000000003</v>
      </c>
      <c r="PG74" s="30">
        <f t="shared" si="209"/>
        <v>0</v>
      </c>
      <c r="PH74" s="30">
        <f t="shared" si="210"/>
        <v>0</v>
      </c>
      <c r="PJ74" s="130" t="s">
        <v>137</v>
      </c>
      <c r="PK74" s="131">
        <f t="shared" si="211"/>
        <v>3422.8610000000003</v>
      </c>
      <c r="PL74" s="141" t="s">
        <v>1001</v>
      </c>
      <c r="PM74" s="135"/>
      <c r="PN74" s="138">
        <f>SUM(PN66:PN73)</f>
        <v>386149.25167547021</v>
      </c>
    </row>
    <row r="75" spans="1:430">
      <c r="A75" s="8" t="s">
        <v>565</v>
      </c>
      <c r="B75" s="9" t="s">
        <v>138</v>
      </c>
      <c r="C75" s="40">
        <f t="shared" si="192"/>
        <v>2.5145946985327263E-2</v>
      </c>
      <c r="D75" s="40">
        <f t="shared" si="192"/>
        <v>0.99381155694184697</v>
      </c>
      <c r="E75" s="40">
        <f t="shared" si="192"/>
        <v>1.6399530642604736E-2</v>
      </c>
      <c r="F75" s="40">
        <f t="shared" si="192"/>
        <v>0</v>
      </c>
      <c r="G75" s="40">
        <f t="shared" si="192"/>
        <v>120.25557159813485</v>
      </c>
      <c r="H75" s="40">
        <f t="shared" si="192"/>
        <v>2.5145946985327263E-2</v>
      </c>
      <c r="I75" s="40">
        <f t="shared" si="192"/>
        <v>1.0933020428403157E-2</v>
      </c>
      <c r="J75" s="40">
        <f t="shared" si="192"/>
        <v>3.2799061285209473E-3</v>
      </c>
      <c r="K75" s="40">
        <f t="shared" si="192"/>
        <v>1.530622859976442E-2</v>
      </c>
      <c r="L75" s="40">
        <f t="shared" si="192"/>
        <v>0.14759577578344263</v>
      </c>
      <c r="M75" s="40">
        <f t="shared" si="192"/>
        <v>3.2799061285209473E-3</v>
      </c>
      <c r="N75" s="40">
        <f t="shared" si="192"/>
        <v>1.0933020428403157E-3</v>
      </c>
      <c r="O75" s="40">
        <f t="shared" si="192"/>
        <v>1.7252306236020181</v>
      </c>
      <c r="P75" s="40">
        <f t="shared" si="192"/>
        <v>1.3294552840938239</v>
      </c>
      <c r="Q75" s="40">
        <f t="shared" si="193"/>
        <v>0</v>
      </c>
      <c r="R75" s="40">
        <f t="shared" si="193"/>
        <v>1.0933020428403157E-3</v>
      </c>
      <c r="S75" s="40">
        <f t="shared" si="193"/>
        <v>0</v>
      </c>
      <c r="T75" s="40">
        <f t="shared" si="193"/>
        <v>1.0758092101548706</v>
      </c>
      <c r="U75" s="40">
        <f t="shared" si="193"/>
        <v>3.4471813410755154</v>
      </c>
      <c r="V75" s="40">
        <f t="shared" si="193"/>
        <v>1.2736968799089678</v>
      </c>
      <c r="W75" s="40">
        <f t="shared" si="193"/>
        <v>0.42529449466488278</v>
      </c>
      <c r="X75" s="40">
        <f t="shared" si="193"/>
        <v>1.8586134728285367E-2</v>
      </c>
      <c r="Y75" s="40">
        <f t="shared" si="193"/>
        <v>2.1866040856806314E-3</v>
      </c>
      <c r="Z75" s="40">
        <f t="shared" si="193"/>
        <v>9.4023975684267153E-2</v>
      </c>
      <c r="AA75" s="40">
        <f t="shared" si="193"/>
        <v>6.5598122570418946E-3</v>
      </c>
      <c r="AB75" s="40">
        <f t="shared" si="193"/>
        <v>0.12026322471243472</v>
      </c>
      <c r="AC75" s="40">
        <f t="shared" si="193"/>
        <v>8.8185742775499865</v>
      </c>
      <c r="AD75" s="40">
        <f t="shared" si="172"/>
        <v>1.0386369406983</v>
      </c>
      <c r="AE75" s="40">
        <f t="shared" si="172"/>
        <v>2.7113890662439828</v>
      </c>
      <c r="AF75" s="40">
        <f t="shared" si="172"/>
        <v>0.37500260069422825</v>
      </c>
      <c r="AG75" s="40">
        <f t="shared" si="172"/>
        <v>0</v>
      </c>
      <c r="AH75" s="40">
        <f t="shared" si="172"/>
        <v>1.0933020428403157E-2</v>
      </c>
      <c r="AI75" s="40">
        <f t="shared" si="172"/>
        <v>0</v>
      </c>
      <c r="AJ75" s="40">
        <f t="shared" si="172"/>
        <v>7.6531142998822101E-3</v>
      </c>
      <c r="AK75" s="40">
        <f t="shared" si="172"/>
        <v>0</v>
      </c>
      <c r="AL75" s="40">
        <f t="shared" si="172"/>
        <v>0</v>
      </c>
      <c r="AM75" s="40">
        <f t="shared" si="172"/>
        <v>1.0933020428403157E-2</v>
      </c>
      <c r="AN75" s="40">
        <f t="shared" si="172"/>
        <v>0.14650247374060232</v>
      </c>
      <c r="AO75" s="40">
        <f t="shared" si="172"/>
        <v>3.0612457199528841E-2</v>
      </c>
      <c r="AP75" s="40">
        <f t="shared" si="172"/>
        <v>1.6399530642604736E-2</v>
      </c>
      <c r="AQ75" s="40">
        <f t="shared" si="172"/>
        <v>0.62208886237613958</v>
      </c>
      <c r="AR75" s="40">
        <f t="shared" si="172"/>
        <v>6.6691424613259262E-2</v>
      </c>
      <c r="AS75" s="40">
        <f t="shared" si="174"/>
        <v>0.10277039202698968</v>
      </c>
      <c r="AT75" s="40">
        <f t="shared" si="174"/>
        <v>2.842585311384821E-2</v>
      </c>
      <c r="AU75" s="40">
        <f t="shared" si="174"/>
        <v>8.7464163427225253E-2</v>
      </c>
      <c r="AV75" s="40">
        <f t="shared" si="174"/>
        <v>0.40014854767955554</v>
      </c>
      <c r="AW75" s="40">
        <f t="shared" si="174"/>
        <v>1.8586134728285366</v>
      </c>
      <c r="AX75" s="40">
        <f t="shared" si="174"/>
        <v>0.61224914399057684</v>
      </c>
      <c r="AY75" s="40">
        <f t="shared" si="174"/>
        <v>0.6953400992464408</v>
      </c>
      <c r="AZ75" s="40">
        <f t="shared" si="174"/>
        <v>0.68878028698939886</v>
      </c>
      <c r="BA75" s="40">
        <f t="shared" si="174"/>
        <v>0.17930153502581178</v>
      </c>
      <c r="BB75" s="40">
        <f t="shared" si="174"/>
        <v>7.8717747084502729E-2</v>
      </c>
      <c r="BC75" s="40">
        <f t="shared" si="174"/>
        <v>0.21100729426818096</v>
      </c>
      <c r="BD75" s="40">
        <f t="shared" si="174"/>
        <v>4.9198591927814207E-2</v>
      </c>
      <c r="BE75" s="40">
        <f t="shared" si="174"/>
        <v>0.2011675758826181</v>
      </c>
      <c r="BF75" s="40">
        <f t="shared" si="175"/>
        <v>0.15196898395480388</v>
      </c>
      <c r="BG75" s="40">
        <f t="shared" si="175"/>
        <v>1.0933020428403157E-3</v>
      </c>
      <c r="BH75" s="40">
        <f t="shared" si="175"/>
        <v>6.2318216441897993E-2</v>
      </c>
      <c r="BI75" s="40">
        <f t="shared" si="175"/>
        <v>0</v>
      </c>
      <c r="BJ75" s="40">
        <f t="shared" si="175"/>
        <v>0.37500260069422825</v>
      </c>
      <c r="BK75" s="40">
        <f t="shared" si="175"/>
        <v>0.4810528988497389</v>
      </c>
      <c r="BL75" s="40">
        <f t="shared" si="175"/>
        <v>9.2930673641426834E-2</v>
      </c>
      <c r="BM75" s="40">
        <f t="shared" si="175"/>
        <v>1.9242115953989556</v>
      </c>
      <c r="BN75" s="40">
        <f t="shared" si="175"/>
        <v>1.3108691493655384</v>
      </c>
      <c r="BO75" s="40">
        <f t="shared" si="175"/>
        <v>0.6428616011901056</v>
      </c>
      <c r="BP75" s="40">
        <f t="shared" si="175"/>
        <v>0.14431586965492166</v>
      </c>
      <c r="BQ75" s="40">
        <f t="shared" si="176"/>
        <v>0.60350272764785429</v>
      </c>
      <c r="BR75" s="40">
        <f t="shared" si="176"/>
        <v>0.17274172276876987</v>
      </c>
      <c r="BS75" s="40">
        <f t="shared" si="176"/>
        <v>5.3571800099175476E-2</v>
      </c>
      <c r="BT75" s="40">
        <f t="shared" si="176"/>
        <v>0.23833984533918884</v>
      </c>
      <c r="BU75" s="40">
        <f t="shared" si="176"/>
        <v>1.2190317777669519</v>
      </c>
      <c r="BV75" s="40">
        <f t="shared" si="176"/>
        <v>0.3564164659659429</v>
      </c>
      <c r="BW75" s="40">
        <f t="shared" si="176"/>
        <v>0.23287333512498726</v>
      </c>
      <c r="BX75" s="40">
        <f t="shared" si="176"/>
        <v>6.0131612356217362E-2</v>
      </c>
      <c r="BY75" s="40">
        <f t="shared" si="176"/>
        <v>1.3119624514083787</v>
      </c>
      <c r="BZ75" s="40">
        <f t="shared" si="176"/>
        <v>0.2853518331813224</v>
      </c>
      <c r="CA75" s="40">
        <f t="shared" si="176"/>
        <v>0</v>
      </c>
      <c r="CB75" s="40">
        <f t="shared" si="176"/>
        <v>0.12463643288379599</v>
      </c>
      <c r="CC75" s="40">
        <f t="shared" si="176"/>
        <v>6.2318216441897993E-2</v>
      </c>
      <c r="CD75" s="40">
        <f t="shared" si="177"/>
        <v>4.4825383756452945E-2</v>
      </c>
      <c r="CE75" s="40">
        <f t="shared" si="177"/>
        <v>0.67347405838963448</v>
      </c>
      <c r="CF75" s="40">
        <f t="shared" si="177"/>
        <v>0.19570106566841652</v>
      </c>
      <c r="CG75" s="40">
        <f t="shared" si="177"/>
        <v>2.1800442734235896</v>
      </c>
      <c r="CH75" s="40">
        <f t="shared" si="177"/>
        <v>2.1866040856806313E-2</v>
      </c>
      <c r="CI75" s="40">
        <f t="shared" si="177"/>
        <v>4.3732081713612628E-3</v>
      </c>
      <c r="CJ75" s="40">
        <f t="shared" si="177"/>
        <v>2.2959342899646629E-2</v>
      </c>
      <c r="CK75" s="40">
        <f t="shared" si="177"/>
        <v>0</v>
      </c>
      <c r="CL75" s="40">
        <f t="shared" si="177"/>
        <v>3.6078967413730414E-2</v>
      </c>
      <c r="CM75" s="40">
        <f t="shared" si="177"/>
        <v>0.19460776362557619</v>
      </c>
      <c r="CN75" s="40">
        <f t="shared" si="177"/>
        <v>6.3411518484738305E-2</v>
      </c>
      <c r="CO75" s="40">
        <f t="shared" si="177"/>
        <v>2.1866040856806314E-3</v>
      </c>
      <c r="CP75" s="40">
        <f t="shared" si="177"/>
        <v>1.0933020428403157E-2</v>
      </c>
      <c r="CQ75" s="40">
        <f t="shared" si="177"/>
        <v>1.2026322471243474E-2</v>
      </c>
      <c r="CR75" s="40">
        <f t="shared" si="177"/>
        <v>5.4665102142015783E-3</v>
      </c>
      <c r="CS75" s="40">
        <f t="shared" si="177"/>
        <v>2.3943314738202917</v>
      </c>
      <c r="CT75" s="40">
        <f t="shared" si="178"/>
        <v>0.11698331858391378</v>
      </c>
      <c r="CU75" s="40">
        <f t="shared" si="178"/>
        <v>2.4861688454188777</v>
      </c>
      <c r="CV75" s="40">
        <f t="shared" si="178"/>
        <v>7.6531142998822105E-2</v>
      </c>
      <c r="CW75" s="40">
        <f t="shared" si="178"/>
        <v>0.83856266685852221</v>
      </c>
      <c r="CX75" s="40">
        <f t="shared" si="178"/>
        <v>0.26457909436735638</v>
      </c>
      <c r="CY75" s="40">
        <f t="shared" si="178"/>
        <v>5.4260580386164863</v>
      </c>
      <c r="CZ75" s="40">
        <f t="shared" si="178"/>
        <v>3.2799061285209472E-2</v>
      </c>
      <c r="DA75" s="40">
        <f t="shared" si="178"/>
        <v>5.4665102142015783E-3</v>
      </c>
      <c r="DB75" s="40">
        <f t="shared" si="178"/>
        <v>5.4665102142015783E-3</v>
      </c>
      <c r="DC75" s="40">
        <f t="shared" si="178"/>
        <v>0.72704585848880998</v>
      </c>
      <c r="DD75" s="40">
        <f t="shared" si="178"/>
        <v>2.9541021197545332</v>
      </c>
      <c r="DE75" s="40">
        <f t="shared" si="178"/>
        <v>8.5277559341544629E-2</v>
      </c>
      <c r="DF75" s="40">
        <f t="shared" si="178"/>
        <v>3.2799061285209473E-3</v>
      </c>
      <c r="DG75" s="40">
        <f t="shared" si="178"/>
        <v>3.1705759242369153E-2</v>
      </c>
      <c r="DH75" s="40">
        <f t="shared" si="178"/>
        <v>0.12682303696947661</v>
      </c>
      <c r="DI75" s="40">
        <f t="shared" ref="DI75" si="286">DI45/$PD45*$PD75</f>
        <v>6.0131612356217362E-2</v>
      </c>
      <c r="DJ75" s="40">
        <f t="shared" si="194"/>
        <v>0.19351446158273589</v>
      </c>
      <c r="DK75" s="40">
        <f t="shared" si="194"/>
        <v>1.0933020428403157E-3</v>
      </c>
      <c r="DL75" s="40">
        <f t="shared" si="194"/>
        <v>0.39030882929399274</v>
      </c>
      <c r="DM75" s="40">
        <f t="shared" si="194"/>
        <v>0</v>
      </c>
      <c r="DN75" s="40">
        <f t="shared" si="194"/>
        <v>0.18148813911149239</v>
      </c>
      <c r="DO75" s="40">
        <f t="shared" si="194"/>
        <v>0.34329684145185912</v>
      </c>
      <c r="DP75" s="40">
        <f t="shared" si="194"/>
        <v>1.3152423575368997</v>
      </c>
      <c r="DQ75" s="40">
        <f t="shared" si="194"/>
        <v>0.15743549416900546</v>
      </c>
      <c r="DR75" s="40">
        <f t="shared" si="194"/>
        <v>1.9373312199130392</v>
      </c>
      <c r="DS75" s="40">
        <f t="shared" si="194"/>
        <v>8.0904351170183367E-2</v>
      </c>
      <c r="DT75" s="40">
        <f t="shared" si="194"/>
        <v>0.10933020428403158</v>
      </c>
      <c r="DU75" s="40">
        <f t="shared" si="194"/>
        <v>0.43622751509328594</v>
      </c>
      <c r="DV75" s="40">
        <f t="shared" si="194"/>
        <v>0.5532108336771997</v>
      </c>
      <c r="DW75" s="40">
        <f t="shared" si="194"/>
        <v>0.14540917169776196</v>
      </c>
      <c r="DX75" s="40">
        <f t="shared" si="194"/>
        <v>0.40233515176523621</v>
      </c>
      <c r="DY75" s="40">
        <f t="shared" si="194"/>
        <v>0.34111023736617851</v>
      </c>
      <c r="DZ75" s="40">
        <f t="shared" si="194"/>
        <v>0.50291893970654522</v>
      </c>
      <c r="EA75" s="40">
        <f t="shared" si="194"/>
        <v>4.0976960565655034</v>
      </c>
      <c r="EB75" s="40">
        <f t="shared" si="181"/>
        <v>4.1545477627931995E-2</v>
      </c>
      <c r="EC75" s="40">
        <f t="shared" si="195"/>
        <v>1.4212926556924105E-2</v>
      </c>
      <c r="ED75" s="40">
        <f t="shared" si="195"/>
        <v>7.8717747084502729E-2</v>
      </c>
      <c r="EE75" s="40">
        <f t="shared" ref="EE75:EH75" si="287">EE45/$PD45*$PD75</f>
        <v>8.7956149346503398</v>
      </c>
      <c r="EF75" s="40">
        <f t="shared" si="287"/>
        <v>6.9085756087079542</v>
      </c>
      <c r="EG75" s="40">
        <f t="shared" si="287"/>
        <v>11.791262532032805</v>
      </c>
      <c r="EH75" s="40">
        <f t="shared" si="287"/>
        <v>11.919178871045121</v>
      </c>
      <c r="EI75" s="40">
        <f t="shared" ref="EI75:EN75" si="288">EI45/$PD45*$PD75</f>
        <v>50.119152247885751</v>
      </c>
      <c r="EJ75" s="40">
        <f t="shared" si="288"/>
        <v>2.7190421805438652</v>
      </c>
      <c r="EK75" s="40">
        <f t="shared" si="288"/>
        <v>2.6501641518449253</v>
      </c>
      <c r="EL75" s="40">
        <f t="shared" si="288"/>
        <v>4.485818281773815</v>
      </c>
      <c r="EM75" s="40">
        <f t="shared" si="288"/>
        <v>4.2004664485924925</v>
      </c>
      <c r="EN75" s="40">
        <f t="shared" si="288"/>
        <v>0.19132785749705525</v>
      </c>
      <c r="EO75" s="40">
        <f t="shared" ref="EO75:FQ75" si="289">EO45/$PD45*$PD75</f>
        <v>3.7369063824281987</v>
      </c>
      <c r="EP75" s="40">
        <f t="shared" si="289"/>
        <v>0.51494526217778869</v>
      </c>
      <c r="EQ75" s="40">
        <f t="shared" si="289"/>
        <v>1.5459290885762065</v>
      </c>
      <c r="ER75" s="40">
        <f t="shared" si="289"/>
        <v>0.16508860846888768</v>
      </c>
      <c r="ES75" s="40">
        <f t="shared" si="289"/>
        <v>6.1049986072203231</v>
      </c>
      <c r="ET75" s="40">
        <f t="shared" si="289"/>
        <v>1.1578068633678944</v>
      </c>
      <c r="EU75" s="40">
        <f t="shared" si="289"/>
        <v>0.20663408609681966</v>
      </c>
      <c r="EV75" s="40">
        <f t="shared" si="289"/>
        <v>1.0933020428403157E-2</v>
      </c>
      <c r="EW75" s="40">
        <f t="shared" si="289"/>
        <v>1.0626895856407867</v>
      </c>
      <c r="EX75" s="40">
        <f t="shared" si="289"/>
        <v>4.2638779670772314E-2</v>
      </c>
      <c r="EY75" s="40">
        <f t="shared" si="289"/>
        <v>0.11370341245539284</v>
      </c>
      <c r="EZ75" s="40">
        <f t="shared" si="289"/>
        <v>0.28425853113848204</v>
      </c>
      <c r="FA75" s="40">
        <f t="shared" si="289"/>
        <v>1.3808404801073186</v>
      </c>
      <c r="FB75" s="40">
        <f t="shared" si="289"/>
        <v>0.31159108220949</v>
      </c>
      <c r="FC75" s="40">
        <f t="shared" si="289"/>
        <v>5.2565962219762374</v>
      </c>
      <c r="FD75" s="40">
        <f t="shared" si="289"/>
        <v>3.4832603084892453</v>
      </c>
      <c r="FE75" s="40">
        <f t="shared" si="289"/>
        <v>2.5353674373466921</v>
      </c>
      <c r="FF75" s="40">
        <f t="shared" si="289"/>
        <v>0.17274172276876987</v>
      </c>
      <c r="FG75" s="40">
        <f t="shared" si="289"/>
        <v>0.31268438425233031</v>
      </c>
      <c r="FH75" s="40">
        <f t="shared" si="289"/>
        <v>0.19788766975409713</v>
      </c>
      <c r="FI75" s="40">
        <f t="shared" si="289"/>
        <v>6.5598122570418946E-3</v>
      </c>
      <c r="FJ75" s="40">
        <f t="shared" si="289"/>
        <v>0.13119624514083789</v>
      </c>
      <c r="FK75" s="40">
        <f t="shared" si="289"/>
        <v>3.2525735774499394</v>
      </c>
      <c r="FL75" s="40">
        <f t="shared" si="289"/>
        <v>5.0127898664228479</v>
      </c>
      <c r="FM75" s="40">
        <f t="shared" si="289"/>
        <v>13.821524425587272</v>
      </c>
      <c r="FN75" s="40">
        <f t="shared" si="289"/>
        <v>1.3272686800081432</v>
      </c>
      <c r="FO75" s="40">
        <f t="shared" si="289"/>
        <v>0.48761271110678078</v>
      </c>
      <c r="FP75" s="40">
        <f t="shared" si="289"/>
        <v>0.82325643825875772</v>
      </c>
      <c r="FQ75" s="40">
        <f t="shared" si="289"/>
        <v>2.3046807063073853</v>
      </c>
      <c r="FR75" s="40">
        <f t="shared" ref="FR75:IC75" si="290">FR45/$PD45*$PD75</f>
        <v>2.8589848420274255</v>
      </c>
      <c r="FS75" s="40">
        <f t="shared" si="290"/>
        <v>38.982777639514296</v>
      </c>
      <c r="FT75" s="40">
        <f t="shared" si="290"/>
        <v>0.8024836994447917</v>
      </c>
      <c r="FU75" s="40">
        <f t="shared" si="290"/>
        <v>1.3688141576360753</v>
      </c>
      <c r="FV75" s="40">
        <f t="shared" si="290"/>
        <v>5.6611179778271552</v>
      </c>
      <c r="FW75" s="40">
        <f t="shared" si="290"/>
        <v>0.28753843726700301</v>
      </c>
      <c r="FX75" s="40">
        <f t="shared" si="290"/>
        <v>2.7660541683859989</v>
      </c>
      <c r="FY75" s="40">
        <f t="shared" si="290"/>
        <v>2.6960828376442185</v>
      </c>
      <c r="FZ75" s="40">
        <f t="shared" si="290"/>
        <v>0.87792154040077353</v>
      </c>
      <c r="GA75" s="40">
        <f t="shared" si="290"/>
        <v>1.3305485861366642</v>
      </c>
      <c r="GB75" s="40">
        <f t="shared" si="290"/>
        <v>0.16618191051172798</v>
      </c>
      <c r="GC75" s="40">
        <f t="shared" si="290"/>
        <v>0.14978237986912327</v>
      </c>
      <c r="GD75" s="40">
        <f t="shared" si="290"/>
        <v>0.17164842072592956</v>
      </c>
      <c r="GE75" s="40">
        <f t="shared" si="290"/>
        <v>0.2853518331813224</v>
      </c>
      <c r="GF75" s="40">
        <f t="shared" si="290"/>
        <v>4.3743014734041035</v>
      </c>
      <c r="GG75" s="40">
        <f t="shared" si="290"/>
        <v>1.3775605739787977</v>
      </c>
      <c r="GH75" s="40">
        <f t="shared" si="290"/>
        <v>3.7041073211429896</v>
      </c>
      <c r="GI75" s="40">
        <f t="shared" si="290"/>
        <v>2.7922934174141663</v>
      </c>
      <c r="GJ75" s="40">
        <f t="shared" si="290"/>
        <v>41.295111460121568</v>
      </c>
      <c r="GK75" s="40">
        <f t="shared" si="290"/>
        <v>8.5627415995253511</v>
      </c>
      <c r="GL75" s="40">
        <f t="shared" si="290"/>
        <v>8.0948083251896978</v>
      </c>
      <c r="GM75" s="40">
        <f t="shared" si="290"/>
        <v>2.5102214903613649</v>
      </c>
      <c r="GN75" s="40">
        <f t="shared" si="290"/>
        <v>7.1130230907190946</v>
      </c>
      <c r="GO75" s="40">
        <f t="shared" si="290"/>
        <v>5.8918047088664611</v>
      </c>
      <c r="GP75" s="40">
        <f t="shared" si="290"/>
        <v>3.9839926441101103</v>
      </c>
      <c r="GQ75" s="40">
        <f t="shared" si="290"/>
        <v>3.0754586465098082</v>
      </c>
      <c r="GR75" s="40">
        <f t="shared" si="290"/>
        <v>2.0521279344112724</v>
      </c>
      <c r="GS75" s="40">
        <f t="shared" si="290"/>
        <v>7.0528914783628762</v>
      </c>
      <c r="GT75" s="40">
        <f t="shared" si="290"/>
        <v>0.44825383756452947</v>
      </c>
      <c r="GU75" s="40">
        <f t="shared" si="290"/>
        <v>0.2350599392106679</v>
      </c>
      <c r="GV75" s="40">
        <f t="shared" si="290"/>
        <v>1.159993467453575</v>
      </c>
      <c r="GW75" s="40">
        <f t="shared" si="290"/>
        <v>0.26129918823883547</v>
      </c>
      <c r="GX75" s="40">
        <f t="shared" si="290"/>
        <v>0.45372034777873099</v>
      </c>
      <c r="GY75" s="40">
        <f t="shared" si="290"/>
        <v>0.14868907782628293</v>
      </c>
      <c r="GZ75" s="40">
        <f t="shared" si="290"/>
        <v>3.112630915966379</v>
      </c>
      <c r="HA75" s="40">
        <f t="shared" si="290"/>
        <v>3.1476165813372687</v>
      </c>
      <c r="HB75" s="40">
        <f t="shared" si="290"/>
        <v>0.28207192705280143</v>
      </c>
      <c r="HC75" s="40">
        <f t="shared" si="290"/>
        <v>1.174206394010499</v>
      </c>
      <c r="HD75" s="40">
        <f t="shared" si="290"/>
        <v>2.9781547646970199</v>
      </c>
      <c r="HE75" s="40">
        <f t="shared" si="290"/>
        <v>0.92930673641426831</v>
      </c>
      <c r="HF75" s="40">
        <f t="shared" si="290"/>
        <v>1.9624771668983669</v>
      </c>
      <c r="HG75" s="40">
        <f t="shared" si="290"/>
        <v>0.44716053552168911</v>
      </c>
      <c r="HH75" s="40">
        <f t="shared" si="290"/>
        <v>2.0171422690403822</v>
      </c>
      <c r="HI75" s="40">
        <f t="shared" si="290"/>
        <v>2.8895972992269545</v>
      </c>
      <c r="HJ75" s="40">
        <f t="shared" si="290"/>
        <v>1.2671370676519258</v>
      </c>
      <c r="HK75" s="40">
        <f t="shared" si="290"/>
        <v>19.999774269677896</v>
      </c>
      <c r="HL75" s="40">
        <f t="shared" si="290"/>
        <v>0.77187124224526293</v>
      </c>
      <c r="HM75" s="40">
        <f t="shared" si="290"/>
        <v>5.0849478012503084</v>
      </c>
      <c r="HN75" s="40">
        <f t="shared" si="290"/>
        <v>7.214700180703244</v>
      </c>
      <c r="HO75" s="40">
        <f t="shared" si="290"/>
        <v>2.4796090331618359</v>
      </c>
      <c r="HP75" s="40">
        <f t="shared" si="290"/>
        <v>0.91400050781450393</v>
      </c>
      <c r="HQ75" s="40">
        <f t="shared" si="290"/>
        <v>0.77077794020242252</v>
      </c>
      <c r="HR75" s="40">
        <f t="shared" si="290"/>
        <v>1.0397302427411401</v>
      </c>
      <c r="HS75" s="40">
        <f t="shared" si="290"/>
        <v>3.8221839417697434</v>
      </c>
      <c r="HT75" s="40">
        <f t="shared" si="290"/>
        <v>0.11589001654107346</v>
      </c>
      <c r="HU75" s="40">
        <f t="shared" si="290"/>
        <v>0.33455042510913663</v>
      </c>
      <c r="HV75" s="40">
        <f t="shared" si="290"/>
        <v>0.52587828260619185</v>
      </c>
      <c r="HW75" s="40">
        <f t="shared" si="290"/>
        <v>2.4741425229476346</v>
      </c>
      <c r="HX75" s="40">
        <f t="shared" si="290"/>
        <v>1.5218764436337195</v>
      </c>
      <c r="HY75" s="40">
        <f t="shared" si="290"/>
        <v>1.0430101488696613</v>
      </c>
      <c r="HZ75" s="40">
        <f t="shared" si="290"/>
        <v>0.31815089446653189</v>
      </c>
      <c r="IA75" s="40">
        <f t="shared" si="290"/>
        <v>0.4449739314360085</v>
      </c>
      <c r="IB75" s="40">
        <f t="shared" si="290"/>
        <v>0.12026322471243472</v>
      </c>
      <c r="IC75" s="40">
        <f t="shared" si="290"/>
        <v>0.43294760896476503</v>
      </c>
      <c r="ID75" s="40">
        <f t="shared" ref="ID75:KN75" si="291">ID45/$PD45*$PD75</f>
        <v>2.4336903473625426</v>
      </c>
      <c r="IE75" s="40">
        <f t="shared" si="291"/>
        <v>0.13556945331219913</v>
      </c>
      <c r="IF75" s="40">
        <f t="shared" si="291"/>
        <v>1.2955629207657742</v>
      </c>
      <c r="IG75" s="40">
        <f t="shared" si="291"/>
        <v>0.95007947522823444</v>
      </c>
      <c r="IH75" s="40">
        <f t="shared" si="291"/>
        <v>0.80576360557331261</v>
      </c>
      <c r="II75" s="40">
        <f t="shared" si="291"/>
        <v>0.45153374369305038</v>
      </c>
      <c r="IJ75" s="40">
        <f t="shared" si="291"/>
        <v>0.19351446158273589</v>
      </c>
      <c r="IK75" s="40">
        <f t="shared" si="291"/>
        <v>2.9114633400837606</v>
      </c>
      <c r="IL75" s="40">
        <f t="shared" si="291"/>
        <v>0.28097862500996112</v>
      </c>
      <c r="IM75" s="40">
        <f t="shared" si="291"/>
        <v>0.44388062939316819</v>
      </c>
      <c r="IN75" s="40">
        <f t="shared" si="291"/>
        <v>4.4694187511312107</v>
      </c>
      <c r="IO75" s="40">
        <f t="shared" si="291"/>
        <v>1.4606515292346618</v>
      </c>
      <c r="IP75" s="40">
        <f t="shared" si="291"/>
        <v>0.12572973492663631</v>
      </c>
      <c r="IQ75" s="40">
        <f t="shared" si="291"/>
        <v>4.8094356864545489</v>
      </c>
      <c r="IR75" s="40">
        <f t="shared" si="291"/>
        <v>3.3848631246336174</v>
      </c>
      <c r="IS75" s="40">
        <f t="shared" si="291"/>
        <v>2.6796833070016137</v>
      </c>
      <c r="IT75" s="40">
        <f t="shared" si="291"/>
        <v>0.33783033123765754</v>
      </c>
      <c r="IU75" s="40">
        <f t="shared" si="291"/>
        <v>0.16618191051172798</v>
      </c>
      <c r="IV75" s="40">
        <f t="shared" si="291"/>
        <v>0.78608416880218701</v>
      </c>
      <c r="IW75" s="40">
        <f t="shared" si="291"/>
        <v>0.14103596352640071</v>
      </c>
      <c r="IX75" s="40">
        <f t="shared" si="291"/>
        <v>0.3575097680087832</v>
      </c>
      <c r="IY75" s="40">
        <f t="shared" si="291"/>
        <v>0.23287333512498726</v>
      </c>
      <c r="IZ75" s="40">
        <f t="shared" si="291"/>
        <v>0.1607154002975264</v>
      </c>
      <c r="JA75" s="40">
        <f t="shared" si="291"/>
        <v>0.14978237986912327</v>
      </c>
      <c r="JB75" s="40">
        <f t="shared" si="291"/>
        <v>2.5058482821900037</v>
      </c>
      <c r="JC75" s="40">
        <f t="shared" si="291"/>
        <v>0.60896923786205581</v>
      </c>
      <c r="JD75" s="40">
        <f t="shared" si="291"/>
        <v>0.31924419650937219</v>
      </c>
      <c r="JE75" s="40">
        <f t="shared" si="291"/>
        <v>0.29081834339552393</v>
      </c>
      <c r="JF75" s="40">
        <f t="shared" si="291"/>
        <v>0.71829944214608743</v>
      </c>
      <c r="JG75" s="40">
        <f t="shared" si="291"/>
        <v>0.22084701265374379</v>
      </c>
      <c r="JH75" s="40">
        <f t="shared" si="291"/>
        <v>0.15852879621184579</v>
      </c>
      <c r="JI75" s="40">
        <f t="shared" si="291"/>
        <v>0.15196898395480388</v>
      </c>
      <c r="JJ75" s="40">
        <f t="shared" si="291"/>
        <v>8.418425729870431E-2</v>
      </c>
      <c r="JK75" s="40">
        <f t="shared" si="291"/>
        <v>0.30721787403812872</v>
      </c>
      <c r="JL75" s="40">
        <f t="shared" si="291"/>
        <v>0.35422986188026229</v>
      </c>
      <c r="JM75" s="40">
        <f t="shared" si="291"/>
        <v>0.26348579232451608</v>
      </c>
      <c r="JN75" s="40">
        <f t="shared" si="291"/>
        <v>0.27004560458155796</v>
      </c>
      <c r="JO75" s="40">
        <f t="shared" si="291"/>
        <v>8.7464163427225256E-3</v>
      </c>
      <c r="JP75" s="40">
        <f t="shared" si="291"/>
        <v>3.4974732350461699</v>
      </c>
      <c r="JQ75" s="40">
        <f t="shared" si="291"/>
        <v>0.83200285460148016</v>
      </c>
      <c r="JR75" s="40">
        <f t="shared" si="291"/>
        <v>1.4409720924635361</v>
      </c>
      <c r="JS75" s="40">
        <f t="shared" si="291"/>
        <v>0.24489965759623072</v>
      </c>
      <c r="JT75" s="40">
        <f t="shared" si="291"/>
        <v>0.11698331858391378</v>
      </c>
      <c r="JU75" s="40">
        <f t="shared" si="291"/>
        <v>7.4770926709849181</v>
      </c>
      <c r="JV75" s="40">
        <f t="shared" si="291"/>
        <v>8.5277559341544629E-2</v>
      </c>
      <c r="JW75" s="40">
        <f t="shared" si="291"/>
        <v>3.0852983648953711</v>
      </c>
      <c r="JX75" s="40">
        <f t="shared" si="291"/>
        <v>0.92602683028574739</v>
      </c>
      <c r="JY75" s="40">
        <f t="shared" si="291"/>
        <v>0.43294760896476503</v>
      </c>
      <c r="JZ75" s="40">
        <f t="shared" si="291"/>
        <v>0.47449308659269701</v>
      </c>
      <c r="KA75" s="40">
        <f t="shared" si="291"/>
        <v>0.46356006616429385</v>
      </c>
      <c r="KB75" s="40">
        <f t="shared" si="291"/>
        <v>0.15196898395480388</v>
      </c>
      <c r="KC75" s="40">
        <f t="shared" si="291"/>
        <v>6.8878028698939886E-2</v>
      </c>
      <c r="KD75" s="40">
        <f t="shared" si="291"/>
        <v>1.5645152233044919</v>
      </c>
      <c r="KE75" s="40">
        <f t="shared" si="291"/>
        <v>0.31705759242369158</v>
      </c>
      <c r="KF75" s="40">
        <f t="shared" si="291"/>
        <v>1.0408235447839804</v>
      </c>
      <c r="KG75" s="40">
        <f t="shared" si="291"/>
        <v>5.4665102142015788E-2</v>
      </c>
      <c r="KH75" s="40">
        <f t="shared" si="291"/>
        <v>0.36516288230866545</v>
      </c>
      <c r="KI75" s="40">
        <f t="shared" si="291"/>
        <v>1.7492832685445051E-2</v>
      </c>
      <c r="KJ75" s="40">
        <f t="shared" si="291"/>
        <v>0.20991399222534063</v>
      </c>
      <c r="KK75" s="40">
        <f t="shared" si="291"/>
        <v>5.4665102142015783E-3</v>
      </c>
      <c r="KL75" s="40">
        <f t="shared" si="291"/>
        <v>1.2288714961525149</v>
      </c>
      <c r="KM75" s="40">
        <f t="shared" si="291"/>
        <v>0.67894056860383611</v>
      </c>
      <c r="KN75" s="40">
        <f t="shared" si="291"/>
        <v>0.13775605739787977</v>
      </c>
      <c r="KO75" s="40">
        <f t="shared" ref="KO75" si="292">KO45/$PD45*$PD75</f>
        <v>62.721644895706078</v>
      </c>
      <c r="KP75" s="40">
        <f t="shared" si="188"/>
        <v>0.27769871888144015</v>
      </c>
      <c r="KQ75" s="40">
        <f t="shared" si="188"/>
        <v>4.1840669179498882</v>
      </c>
      <c r="KR75" s="40">
        <f t="shared" si="188"/>
        <v>0.77624445041662415</v>
      </c>
      <c r="KS75" s="40">
        <f t="shared" ref="KS75:KT75" si="293">KS45/$PD45*$PD75</f>
        <v>0.30503126995244811</v>
      </c>
      <c r="KT75" s="40">
        <f t="shared" si="293"/>
        <v>0.35969637209446387</v>
      </c>
      <c r="KU75" s="40">
        <f t="shared" ref="KU75:NF75" si="294">KU45/$PD45*$PD75</f>
        <v>11.972750671144299</v>
      </c>
      <c r="KV75" s="40">
        <f t="shared" si="294"/>
        <v>8.3506410032143314</v>
      </c>
      <c r="KW75" s="40">
        <f t="shared" si="294"/>
        <v>4.8783137151534888</v>
      </c>
      <c r="KX75" s="40">
        <f t="shared" si="294"/>
        <v>2.5692598006747418</v>
      </c>
      <c r="KY75" s="40">
        <f t="shared" si="294"/>
        <v>1.8280010156290079</v>
      </c>
      <c r="KZ75" s="40">
        <f t="shared" si="294"/>
        <v>0.96757230791367943</v>
      </c>
      <c r="LA75" s="40">
        <f t="shared" si="294"/>
        <v>0.62099556033329939</v>
      </c>
      <c r="LB75" s="40">
        <f t="shared" si="294"/>
        <v>0.20007427383977777</v>
      </c>
      <c r="LC75" s="40">
        <f t="shared" si="294"/>
        <v>1.1512470511108523</v>
      </c>
      <c r="LD75" s="40">
        <f t="shared" si="294"/>
        <v>2.0116757588261809</v>
      </c>
      <c r="LE75" s="40">
        <f t="shared" si="294"/>
        <v>0.50619884583506625</v>
      </c>
      <c r="LF75" s="40">
        <f t="shared" si="294"/>
        <v>3.9807127379815896</v>
      </c>
      <c r="LG75" s="40">
        <f t="shared" si="294"/>
        <v>1.5754482437328949</v>
      </c>
      <c r="LH75" s="40">
        <f t="shared" si="294"/>
        <v>0.64723480936146693</v>
      </c>
      <c r="LI75" s="40">
        <f t="shared" si="294"/>
        <v>1.0834623244547528</v>
      </c>
      <c r="LJ75" s="40">
        <f t="shared" si="294"/>
        <v>2.8961571114839963</v>
      </c>
      <c r="LK75" s="40">
        <f t="shared" si="294"/>
        <v>130.86934783002863</v>
      </c>
      <c r="LL75" s="40">
        <f t="shared" si="294"/>
        <v>122.21586216094754</v>
      </c>
      <c r="LM75" s="40">
        <f t="shared" si="294"/>
        <v>384.50448874855346</v>
      </c>
      <c r="LN75" s="40">
        <f t="shared" si="294"/>
        <v>8.2555237254872225</v>
      </c>
      <c r="LO75" s="40">
        <f t="shared" si="294"/>
        <v>57.369931396002727</v>
      </c>
      <c r="LP75" s="40">
        <f t="shared" si="294"/>
        <v>42.281269902763526</v>
      </c>
      <c r="LQ75" s="40">
        <f t="shared" si="294"/>
        <v>1.5153166313766775</v>
      </c>
      <c r="LR75" s="40">
        <f t="shared" si="294"/>
        <v>0.21975371061090349</v>
      </c>
      <c r="LS75" s="40">
        <f t="shared" si="294"/>
        <v>23.847104158432966</v>
      </c>
      <c r="LT75" s="40">
        <f t="shared" si="294"/>
        <v>6.6505563265976413</v>
      </c>
      <c r="LU75" s="40">
        <f t="shared" si="294"/>
        <v>0.78499086675934671</v>
      </c>
      <c r="LV75" s="40">
        <f t="shared" si="294"/>
        <v>13.480414188221093</v>
      </c>
      <c r="LW75" s="40">
        <f t="shared" si="294"/>
        <v>3.1377768629517062</v>
      </c>
      <c r="LX75" s="40">
        <f t="shared" si="294"/>
        <v>0.43076100487908442</v>
      </c>
      <c r="LY75" s="40">
        <f t="shared" si="294"/>
        <v>3.0186069402821114</v>
      </c>
      <c r="LZ75" s="40">
        <f t="shared" si="294"/>
        <v>0.44716053552168911</v>
      </c>
      <c r="MA75" s="40">
        <f t="shared" si="294"/>
        <v>1.0911154387546351</v>
      </c>
      <c r="MB75" s="40">
        <f t="shared" si="294"/>
        <v>0.56195725001992225</v>
      </c>
      <c r="MC75" s="40">
        <f t="shared" si="294"/>
        <v>2.6676569845303701</v>
      </c>
      <c r="MD75" s="40">
        <f t="shared" si="294"/>
        <v>1.0769025121977109</v>
      </c>
      <c r="ME75" s="40">
        <f t="shared" si="294"/>
        <v>1.59294107641834</v>
      </c>
      <c r="MF75" s="40">
        <f t="shared" si="294"/>
        <v>2.3363864655497544</v>
      </c>
      <c r="MG75" s="40">
        <f t="shared" si="294"/>
        <v>8.418425729870431E-2</v>
      </c>
      <c r="MH75" s="40">
        <f t="shared" si="294"/>
        <v>2.3516926941495191</v>
      </c>
      <c r="MI75" s="40">
        <f t="shared" si="294"/>
        <v>0.82434974030159802</v>
      </c>
      <c r="MJ75" s="40">
        <f t="shared" si="294"/>
        <v>0.25036616781043231</v>
      </c>
      <c r="MK75" s="40">
        <f t="shared" si="294"/>
        <v>0.21319389835386157</v>
      </c>
      <c r="ML75" s="40">
        <f t="shared" si="294"/>
        <v>5.7879410147966306</v>
      </c>
      <c r="MM75" s="40">
        <f t="shared" si="294"/>
        <v>2.4282238371483413</v>
      </c>
      <c r="MN75" s="40">
        <f t="shared" si="294"/>
        <v>2.399797984034493</v>
      </c>
      <c r="MO75" s="40">
        <f t="shared" si="294"/>
        <v>6.5729318815559781</v>
      </c>
      <c r="MP75" s="40">
        <f t="shared" si="294"/>
        <v>1.8957857422851074</v>
      </c>
      <c r="MQ75" s="40">
        <f t="shared" si="294"/>
        <v>0.77296454428810324</v>
      </c>
      <c r="MR75" s="40">
        <f t="shared" si="294"/>
        <v>0</v>
      </c>
      <c r="MS75" s="40">
        <f t="shared" si="294"/>
        <v>13.921014911485742</v>
      </c>
      <c r="MT75" s="40">
        <f t="shared" si="294"/>
        <v>6.2460345707467235</v>
      </c>
      <c r="MU75" s="40">
        <f t="shared" si="294"/>
        <v>7.5317577731269347</v>
      </c>
      <c r="MV75" s="40">
        <f t="shared" si="294"/>
        <v>0.38702892316547177</v>
      </c>
      <c r="MW75" s="40">
        <f t="shared" si="294"/>
        <v>0.40342845380807651</v>
      </c>
      <c r="MX75" s="40">
        <f t="shared" si="294"/>
        <v>3.449367945161196</v>
      </c>
      <c r="MY75" s="40">
        <f t="shared" si="294"/>
        <v>6.3761375138447214</v>
      </c>
      <c r="MZ75" s="40">
        <f t="shared" si="294"/>
        <v>1.8290943176718484</v>
      </c>
      <c r="NA75" s="40">
        <f t="shared" si="294"/>
        <v>0.20554078405397935</v>
      </c>
      <c r="NB75" s="40">
        <f t="shared" si="294"/>
        <v>1.3108691493655384</v>
      </c>
      <c r="NC75" s="40">
        <f t="shared" si="294"/>
        <v>3.9654065093818254</v>
      </c>
      <c r="ND75" s="40">
        <f t="shared" si="294"/>
        <v>4.7274380332415245</v>
      </c>
      <c r="NE75" s="40">
        <f t="shared" si="294"/>
        <v>0.91728041394302484</v>
      </c>
      <c r="NF75" s="40">
        <f t="shared" si="294"/>
        <v>6.480001207914551</v>
      </c>
      <c r="NG75" s="40">
        <f t="shared" ref="NG75:OV75" si="295">NG45/$PD45*$PD75</f>
        <v>4.2737176854627936</v>
      </c>
      <c r="NH75" s="40">
        <f t="shared" si="295"/>
        <v>3.061245719952884</v>
      </c>
      <c r="NI75" s="40">
        <f t="shared" si="295"/>
        <v>7.9253465085494481</v>
      </c>
      <c r="NJ75" s="40">
        <f t="shared" si="295"/>
        <v>37.373437032453353</v>
      </c>
      <c r="NK75" s="40">
        <f t="shared" si="295"/>
        <v>62.509544299395046</v>
      </c>
      <c r="NL75" s="40">
        <f t="shared" si="295"/>
        <v>52.357141529579877</v>
      </c>
      <c r="NM75" s="40">
        <f t="shared" si="295"/>
        <v>39.643132073389843</v>
      </c>
      <c r="NN75" s="40">
        <f t="shared" si="295"/>
        <v>51.686947377318766</v>
      </c>
      <c r="NO75" s="40">
        <f t="shared" si="295"/>
        <v>1.8848527218567042</v>
      </c>
      <c r="NP75" s="40">
        <f t="shared" si="295"/>
        <v>2.1658313468666655</v>
      </c>
      <c r="NQ75" s="40">
        <f t="shared" si="295"/>
        <v>6.1793431461334638</v>
      </c>
      <c r="NR75" s="40">
        <f t="shared" si="295"/>
        <v>0.71173962988904549</v>
      </c>
      <c r="NS75" s="40">
        <f t="shared" si="295"/>
        <v>3.2088414957363267</v>
      </c>
      <c r="NT75" s="40">
        <f t="shared" si="295"/>
        <v>2.6315780171166399</v>
      </c>
      <c r="NU75" s="40">
        <f t="shared" si="295"/>
        <v>3.7926647866130554</v>
      </c>
      <c r="NV75" s="40">
        <f t="shared" si="295"/>
        <v>0.27004560458155796</v>
      </c>
      <c r="NW75" s="40">
        <f t="shared" si="295"/>
        <v>0.72485925440312937</v>
      </c>
      <c r="NX75" s="40">
        <f t="shared" si="295"/>
        <v>4.5831221635866033</v>
      </c>
      <c r="NY75" s="40">
        <f t="shared" si="295"/>
        <v>0.23068673103930662</v>
      </c>
      <c r="NZ75" s="40">
        <f t="shared" si="295"/>
        <v>1.1086082714400802</v>
      </c>
      <c r="OA75" s="40">
        <f t="shared" si="295"/>
        <v>1.0517565652123837</v>
      </c>
      <c r="OB75" s="40">
        <f t="shared" si="295"/>
        <v>0.86261531180100903</v>
      </c>
      <c r="OC75" s="40">
        <f t="shared" si="295"/>
        <v>8.1735260722741998</v>
      </c>
      <c r="OD75" s="40">
        <f t="shared" si="295"/>
        <v>3.4231286961330283</v>
      </c>
      <c r="OE75" s="40">
        <f t="shared" si="295"/>
        <v>2.1035131304247674</v>
      </c>
      <c r="OF75" s="40">
        <f t="shared" si="295"/>
        <v>7.7187124224526285</v>
      </c>
      <c r="OG75" s="40">
        <f t="shared" si="295"/>
        <v>3.4756071941893634</v>
      </c>
      <c r="OH75" s="40">
        <f t="shared" si="295"/>
        <v>2.5364607393895326</v>
      </c>
      <c r="OI75" s="40">
        <f t="shared" si="295"/>
        <v>2.4981951678901213</v>
      </c>
      <c r="OJ75" s="40">
        <f t="shared" si="295"/>
        <v>16.27708081380662</v>
      </c>
      <c r="OK75" s="40">
        <f t="shared" si="295"/>
        <v>0.13447615126935883</v>
      </c>
      <c r="OL75" s="40">
        <f t="shared" si="295"/>
        <v>25.711184141475705</v>
      </c>
      <c r="OM75" s="40">
        <f t="shared" si="295"/>
        <v>0</v>
      </c>
      <c r="ON75" s="40">
        <f t="shared" si="295"/>
        <v>0</v>
      </c>
      <c r="OO75" s="40">
        <f t="shared" si="295"/>
        <v>6.286486746331815</v>
      </c>
      <c r="OP75" s="40">
        <f t="shared" si="205"/>
        <v>2013.0467595879022</v>
      </c>
      <c r="OQ75" s="40">
        <f t="shared" si="295"/>
        <v>1444.2454387798</v>
      </c>
      <c r="OR75" s="40">
        <f t="shared" si="295"/>
        <v>0</v>
      </c>
      <c r="OS75" s="40">
        <f t="shared" si="295"/>
        <v>0</v>
      </c>
      <c r="OT75" s="40">
        <f t="shared" si="295"/>
        <v>0</v>
      </c>
      <c r="OU75" s="40">
        <f t="shared" si="295"/>
        <v>-842.39250391459177</v>
      </c>
      <c r="OV75" s="40">
        <f t="shared" si="295"/>
        <v>773.85230554688951</v>
      </c>
      <c r="OW75" s="40">
        <f t="shared" si="206"/>
        <v>1375.7052404120977</v>
      </c>
      <c r="OX75" s="41">
        <f t="shared" si="207"/>
        <v>3388.7520000000004</v>
      </c>
      <c r="OY75" s="44">
        <f>'국산거래표(기초_2009)'!OX44</f>
        <v>3362.3815547266922</v>
      </c>
      <c r="OZ75" s="11">
        <f>'수입거래표(기초_2009)'!OX44</f>
        <v>26.370445273308448</v>
      </c>
      <c r="PA75" s="45">
        <v>0</v>
      </c>
      <c r="PB75" s="45">
        <f t="shared" si="208"/>
        <v>3388.7520000000004</v>
      </c>
      <c r="PD75" s="34">
        <f>PE75</f>
        <v>3388.7520000000004</v>
      </c>
      <c r="PE75" s="26">
        <f>'[2]2009 에너지사용량(순발열량기준)'!$L$50</f>
        <v>3388.7520000000004</v>
      </c>
      <c r="PG75" s="30">
        <f t="shared" si="209"/>
        <v>0</v>
      </c>
      <c r="PH75" s="30">
        <f t="shared" si="210"/>
        <v>0</v>
      </c>
      <c r="PJ75" s="130" t="s">
        <v>138</v>
      </c>
      <c r="PK75" s="131">
        <f t="shared" si="211"/>
        <v>3388.7520000000004</v>
      </c>
      <c r="PL75" s="141" t="s">
        <v>1001</v>
      </c>
    </row>
    <row r="76" spans="1:430">
      <c r="A76" s="8" t="s">
        <v>566</v>
      </c>
      <c r="B76" s="9" t="s">
        <v>139</v>
      </c>
      <c r="C76" s="40">
        <f t="shared" si="192"/>
        <v>50.348546070938184</v>
      </c>
      <c r="D76" s="40">
        <f t="shared" si="192"/>
        <v>3.4866418476790533</v>
      </c>
      <c r="E76" s="40">
        <f t="shared" si="192"/>
        <v>0.55426821949702065</v>
      </c>
      <c r="F76" s="40">
        <f t="shared" si="192"/>
        <v>0.23651652946111518</v>
      </c>
      <c r="G76" s="40">
        <f t="shared" si="192"/>
        <v>34.877201905185416</v>
      </c>
      <c r="H76" s="40">
        <f t="shared" si="192"/>
        <v>31.021766806401342</v>
      </c>
      <c r="I76" s="40">
        <f t="shared" si="192"/>
        <v>2.6484100137834292</v>
      </c>
      <c r="J76" s="40">
        <f t="shared" si="192"/>
        <v>1.4111913292771097</v>
      </c>
      <c r="K76" s="40">
        <f t="shared" si="192"/>
        <v>0.33212959456241703</v>
      </c>
      <c r="L76" s="40">
        <f t="shared" si="192"/>
        <v>4.5132242308719785</v>
      </c>
      <c r="M76" s="40">
        <f t="shared" si="192"/>
        <v>8.9861903290697251E-2</v>
      </c>
      <c r="N76" s="40">
        <f t="shared" si="192"/>
        <v>7.1889522632557796E-4</v>
      </c>
      <c r="O76" s="40">
        <f t="shared" si="192"/>
        <v>0.61537431373469487</v>
      </c>
      <c r="P76" s="40">
        <f t="shared" si="192"/>
        <v>125.33938270986452</v>
      </c>
      <c r="Q76" s="40">
        <f t="shared" si="193"/>
        <v>0</v>
      </c>
      <c r="R76" s="40">
        <f t="shared" si="193"/>
        <v>0.23220315810316169</v>
      </c>
      <c r="S76" s="40">
        <f t="shared" si="193"/>
        <v>6.4700570369302024E-3</v>
      </c>
      <c r="T76" s="40">
        <f t="shared" si="193"/>
        <v>0.90437019471757718</v>
      </c>
      <c r="U76" s="40">
        <f t="shared" si="193"/>
        <v>0.83391846253767055</v>
      </c>
      <c r="V76" s="40">
        <f t="shared" si="193"/>
        <v>2.4471193504122675</v>
      </c>
      <c r="W76" s="40">
        <f t="shared" si="193"/>
        <v>6.6253384058165272</v>
      </c>
      <c r="X76" s="40">
        <f t="shared" si="193"/>
        <v>1.3393018066445519</v>
      </c>
      <c r="Y76" s="40">
        <f t="shared" si="193"/>
        <v>2.3601330280268726</v>
      </c>
      <c r="Z76" s="40">
        <f t="shared" si="193"/>
        <v>2.2781789722257568</v>
      </c>
      <c r="AA76" s="40">
        <f t="shared" si="193"/>
        <v>0.99351320278194877</v>
      </c>
      <c r="AB76" s="40">
        <f t="shared" si="193"/>
        <v>0.83751293866929843</v>
      </c>
      <c r="AC76" s="40">
        <f t="shared" si="193"/>
        <v>357.78337071384527</v>
      </c>
      <c r="AD76" s="40">
        <f t="shared" si="172"/>
        <v>25.663121789370486</v>
      </c>
      <c r="AE76" s="40">
        <f t="shared" si="172"/>
        <v>7.2550906240777335</v>
      </c>
      <c r="AF76" s="40">
        <f t="shared" si="172"/>
        <v>0.27677466213534752</v>
      </c>
      <c r="AG76" s="40">
        <f t="shared" si="172"/>
        <v>0</v>
      </c>
      <c r="AH76" s="40">
        <f t="shared" si="172"/>
        <v>1.4377904526511559E-3</v>
      </c>
      <c r="AI76" s="40">
        <f t="shared" si="172"/>
        <v>2.8755809053023121E-2</v>
      </c>
      <c r="AJ76" s="40">
        <f t="shared" si="172"/>
        <v>1.0042966311768324</v>
      </c>
      <c r="AK76" s="40">
        <f t="shared" si="172"/>
        <v>0</v>
      </c>
      <c r="AL76" s="40">
        <f t="shared" si="172"/>
        <v>0.10280201736455766</v>
      </c>
      <c r="AM76" s="40">
        <f t="shared" si="172"/>
        <v>0.61321762805571811</v>
      </c>
      <c r="AN76" s="40">
        <f t="shared" si="172"/>
        <v>9.1098403079977253</v>
      </c>
      <c r="AO76" s="40">
        <f t="shared" si="172"/>
        <v>54.521013964531832</v>
      </c>
      <c r="AP76" s="40">
        <f t="shared" si="172"/>
        <v>10.44554763851065</v>
      </c>
      <c r="AQ76" s="40">
        <f t="shared" si="172"/>
        <v>22.013290725315525</v>
      </c>
      <c r="AR76" s="40">
        <f t="shared" si="172"/>
        <v>3.9862740299753301</v>
      </c>
      <c r="AS76" s="40">
        <f t="shared" si="174"/>
        <v>0.49244323003302093</v>
      </c>
      <c r="AT76" s="40">
        <f t="shared" si="174"/>
        <v>0.86554985249599592</v>
      </c>
      <c r="AU76" s="40">
        <f t="shared" si="174"/>
        <v>0.42127260262678873</v>
      </c>
      <c r="AV76" s="40">
        <f t="shared" si="174"/>
        <v>0.93456379422325142</v>
      </c>
      <c r="AW76" s="40">
        <f t="shared" si="174"/>
        <v>5.2083959147288121</v>
      </c>
      <c r="AX76" s="40">
        <f t="shared" si="174"/>
        <v>2.3673219802901286</v>
      </c>
      <c r="AY76" s="40">
        <f t="shared" si="174"/>
        <v>2.6426588519728247</v>
      </c>
      <c r="AZ76" s="40">
        <f t="shared" si="174"/>
        <v>0.95828733669199551</v>
      </c>
      <c r="BA76" s="40">
        <f t="shared" si="174"/>
        <v>1.2091817706796224</v>
      </c>
      <c r="BB76" s="40">
        <f t="shared" si="174"/>
        <v>0.84182631002725183</v>
      </c>
      <c r="BC76" s="40">
        <f t="shared" si="174"/>
        <v>2.0589159281964555</v>
      </c>
      <c r="BD76" s="40">
        <f t="shared" si="174"/>
        <v>1.6520212300961783</v>
      </c>
      <c r="BE76" s="40">
        <f t="shared" si="174"/>
        <v>2.3004647242418494</v>
      </c>
      <c r="BF76" s="40">
        <f t="shared" si="175"/>
        <v>1.0179556404770185</v>
      </c>
      <c r="BG76" s="40">
        <f t="shared" si="175"/>
        <v>2.156685678976734E-3</v>
      </c>
      <c r="BH76" s="40">
        <f t="shared" si="175"/>
        <v>0.32997290888344027</v>
      </c>
      <c r="BI76" s="40">
        <f t="shared" si="175"/>
        <v>0</v>
      </c>
      <c r="BJ76" s="40">
        <f t="shared" si="175"/>
        <v>4.649095428647513</v>
      </c>
      <c r="BK76" s="40">
        <f t="shared" si="175"/>
        <v>1.0459925543037161</v>
      </c>
      <c r="BL76" s="40">
        <f t="shared" si="175"/>
        <v>5.7511618106046242E-2</v>
      </c>
      <c r="BM76" s="40">
        <f t="shared" si="175"/>
        <v>14.266475766431096</v>
      </c>
      <c r="BN76" s="40">
        <f t="shared" si="175"/>
        <v>1.9323903683631538</v>
      </c>
      <c r="BO76" s="40">
        <f t="shared" si="175"/>
        <v>2.4406492933753374</v>
      </c>
      <c r="BP76" s="40">
        <f t="shared" si="175"/>
        <v>0.1049587030435344</v>
      </c>
      <c r="BQ76" s="40">
        <f t="shared" si="176"/>
        <v>3.7864211570568194</v>
      </c>
      <c r="BR76" s="40">
        <f t="shared" si="176"/>
        <v>0.35082087044688204</v>
      </c>
      <c r="BS76" s="40">
        <f t="shared" si="176"/>
        <v>0.53701473406520672</v>
      </c>
      <c r="BT76" s="40">
        <f t="shared" si="176"/>
        <v>3.9452970020747724</v>
      </c>
      <c r="BU76" s="40">
        <f t="shared" si="176"/>
        <v>4.2544219493947706</v>
      </c>
      <c r="BV76" s="40">
        <f t="shared" si="176"/>
        <v>2.72964517435822</v>
      </c>
      <c r="BW76" s="40">
        <f t="shared" si="176"/>
        <v>1.1063797533150646</v>
      </c>
      <c r="BX76" s="40">
        <f t="shared" si="176"/>
        <v>0.58589960945534603</v>
      </c>
      <c r="BY76" s="40">
        <f t="shared" si="176"/>
        <v>0.90221350903860043</v>
      </c>
      <c r="BZ76" s="40">
        <f t="shared" si="176"/>
        <v>6.3269968868914122</v>
      </c>
      <c r="CA76" s="40">
        <f t="shared" si="176"/>
        <v>0.35872871793646344</v>
      </c>
      <c r="CB76" s="40">
        <f t="shared" si="176"/>
        <v>1.4147858054087377</v>
      </c>
      <c r="CC76" s="40">
        <f t="shared" si="176"/>
        <v>0.78934695850548464</v>
      </c>
      <c r="CD76" s="40">
        <f t="shared" si="177"/>
        <v>1.2551910651644591</v>
      </c>
      <c r="CE76" s="40">
        <f t="shared" si="177"/>
        <v>4.4190489562233282</v>
      </c>
      <c r="CF76" s="40">
        <f t="shared" si="177"/>
        <v>0.45002841167981184</v>
      </c>
      <c r="CG76" s="40">
        <f t="shared" si="177"/>
        <v>9.5239239583612569</v>
      </c>
      <c r="CH76" s="40">
        <f t="shared" si="177"/>
        <v>0.90365129949125167</v>
      </c>
      <c r="CI76" s="40">
        <f t="shared" si="177"/>
        <v>5.6792722879720661E-2</v>
      </c>
      <c r="CJ76" s="40">
        <f t="shared" si="177"/>
        <v>0.73111644517311292</v>
      </c>
      <c r="CK76" s="40">
        <f t="shared" si="177"/>
        <v>8.6267427159069359E-3</v>
      </c>
      <c r="CL76" s="40">
        <f t="shared" si="177"/>
        <v>6.0387199011348557E-2</v>
      </c>
      <c r="CM76" s="40">
        <f t="shared" si="177"/>
        <v>0.60602867579246222</v>
      </c>
      <c r="CN76" s="40">
        <f t="shared" si="177"/>
        <v>0.63262779916650869</v>
      </c>
      <c r="CO76" s="40">
        <f t="shared" si="177"/>
        <v>0.55714380040232292</v>
      </c>
      <c r="CP76" s="40">
        <f t="shared" si="177"/>
        <v>1.2508776938065058</v>
      </c>
      <c r="CQ76" s="40">
        <f t="shared" si="177"/>
        <v>0.22357641538725478</v>
      </c>
      <c r="CR76" s="40">
        <f t="shared" si="177"/>
        <v>0.16606479728120851</v>
      </c>
      <c r="CS76" s="40">
        <f t="shared" si="177"/>
        <v>3.5362456182955184</v>
      </c>
      <c r="CT76" s="40">
        <f t="shared" si="178"/>
        <v>0.79437922508976377</v>
      </c>
      <c r="CU76" s="40">
        <f t="shared" si="178"/>
        <v>1.6290165828537597</v>
      </c>
      <c r="CV76" s="40">
        <f t="shared" si="178"/>
        <v>2.9934797224197069</v>
      </c>
      <c r="CW76" s="40">
        <f t="shared" si="178"/>
        <v>2.1451833553555248</v>
      </c>
      <c r="CX76" s="40">
        <f t="shared" si="178"/>
        <v>2.2522987440780362</v>
      </c>
      <c r="CY76" s="40">
        <f t="shared" si="178"/>
        <v>9.5850300525989329</v>
      </c>
      <c r="CZ76" s="40">
        <f t="shared" si="178"/>
        <v>0.63550338007181106</v>
      </c>
      <c r="DA76" s="40">
        <f t="shared" si="178"/>
        <v>0.14521683571776678</v>
      </c>
      <c r="DB76" s="40">
        <f t="shared" si="178"/>
        <v>8.1954055801115894E-2</v>
      </c>
      <c r="DC76" s="40">
        <f t="shared" si="178"/>
        <v>2.5175710825921742</v>
      </c>
      <c r="DD76" s="40">
        <f t="shared" si="178"/>
        <v>3.4334436009309606</v>
      </c>
      <c r="DE76" s="40">
        <f t="shared" si="178"/>
        <v>1.4054401674665051</v>
      </c>
      <c r="DF76" s="40">
        <f t="shared" si="178"/>
        <v>0.15743805456530158</v>
      </c>
      <c r="DG76" s="40">
        <f t="shared" si="178"/>
        <v>0.31271942345162645</v>
      </c>
      <c r="DH76" s="40">
        <f t="shared" si="178"/>
        <v>1.7936435896823173</v>
      </c>
      <c r="DI76" s="40">
        <f t="shared" ref="DI76" si="296">DI46/$PD46*$PD76</f>
        <v>0.9827297743870651</v>
      </c>
      <c r="DJ76" s="40">
        <f t="shared" si="194"/>
        <v>1.1811448568529246</v>
      </c>
      <c r="DK76" s="40">
        <f t="shared" si="194"/>
        <v>0.26886681464576617</v>
      </c>
      <c r="DL76" s="40">
        <f t="shared" si="194"/>
        <v>2.7174239555106849</v>
      </c>
      <c r="DM76" s="40">
        <f t="shared" si="194"/>
        <v>0.66066471299320617</v>
      </c>
      <c r="DN76" s="40">
        <f t="shared" si="194"/>
        <v>0.58014844764474149</v>
      </c>
      <c r="DO76" s="40">
        <f t="shared" si="194"/>
        <v>1.1904904947951571</v>
      </c>
      <c r="DP76" s="40">
        <f t="shared" si="194"/>
        <v>1.5413113652420394</v>
      </c>
      <c r="DQ76" s="40">
        <f t="shared" si="194"/>
        <v>0.42055370740046311</v>
      </c>
      <c r="DR76" s="40">
        <f t="shared" si="194"/>
        <v>0.57224060015516021</v>
      </c>
      <c r="DS76" s="40">
        <f t="shared" si="194"/>
        <v>0.90796467084920507</v>
      </c>
      <c r="DT76" s="40">
        <f t="shared" si="194"/>
        <v>0.58374292377636927</v>
      </c>
      <c r="DU76" s="40">
        <f t="shared" si="194"/>
        <v>3.7015915203504015</v>
      </c>
      <c r="DV76" s="40">
        <f t="shared" si="194"/>
        <v>3.6297019977178437</v>
      </c>
      <c r="DW76" s="40">
        <f t="shared" si="194"/>
        <v>1.7842979517400848</v>
      </c>
      <c r="DX76" s="40">
        <f t="shared" si="194"/>
        <v>1.1214765530679018</v>
      </c>
      <c r="DY76" s="40">
        <f t="shared" si="194"/>
        <v>2.6742902419311503</v>
      </c>
      <c r="DZ76" s="40">
        <f t="shared" si="194"/>
        <v>2.0919851086074321</v>
      </c>
      <c r="EA76" s="40">
        <f t="shared" si="194"/>
        <v>5.199769172012906</v>
      </c>
      <c r="EB76" s="40">
        <f t="shared" si="181"/>
        <v>0.49891328706995114</v>
      </c>
      <c r="EC76" s="40">
        <f t="shared" si="195"/>
        <v>0.43708829760595141</v>
      </c>
      <c r="ED76" s="40">
        <f t="shared" si="195"/>
        <v>5.5735946897022064</v>
      </c>
      <c r="EE76" s="40">
        <f t="shared" ref="EE76:EH76" si="297">EE46/$PD46*$PD76</f>
        <v>5.3342025793357886</v>
      </c>
      <c r="EF76" s="40">
        <f t="shared" si="297"/>
        <v>27.036211671652335</v>
      </c>
      <c r="EG76" s="40">
        <f t="shared" si="297"/>
        <v>10.613050226244509</v>
      </c>
      <c r="EH76" s="40">
        <f t="shared" si="297"/>
        <v>2.1991004973299431</v>
      </c>
      <c r="EI76" s="40">
        <f t="shared" ref="EI76:EN76" si="298">EI46/$PD46*$PD76</f>
        <v>30.885176713399485</v>
      </c>
      <c r="EJ76" s="40">
        <f t="shared" si="298"/>
        <v>1.2041495040953432</v>
      </c>
      <c r="EK76" s="40">
        <f t="shared" si="298"/>
        <v>5.9761760164445299</v>
      </c>
      <c r="EL76" s="40">
        <f t="shared" si="298"/>
        <v>19.652438802062328</v>
      </c>
      <c r="EM76" s="40">
        <f t="shared" si="298"/>
        <v>4.3514728049487239</v>
      </c>
      <c r="EN76" s="40">
        <f t="shared" si="298"/>
        <v>5.1170962209854647</v>
      </c>
      <c r="EO76" s="40">
        <f t="shared" ref="EO76:GZ76" si="299">EO46/$PD46*$PD76</f>
        <v>19.648844325930696</v>
      </c>
      <c r="EP76" s="40">
        <f t="shared" si="299"/>
        <v>1.1027852771834368</v>
      </c>
      <c r="EQ76" s="40">
        <f t="shared" si="299"/>
        <v>1.836777303261852</v>
      </c>
      <c r="ER76" s="40">
        <f t="shared" si="299"/>
        <v>3.7907345284147729</v>
      </c>
      <c r="ES76" s="40">
        <f t="shared" si="299"/>
        <v>4.4298323846182122</v>
      </c>
      <c r="ET76" s="40">
        <f t="shared" si="299"/>
        <v>18.814925863393025</v>
      </c>
      <c r="EU76" s="40">
        <f t="shared" si="299"/>
        <v>0.50969671546483475</v>
      </c>
      <c r="EV76" s="40">
        <f t="shared" si="299"/>
        <v>1.3659009300185982E-2</v>
      </c>
      <c r="EW76" s="40">
        <f t="shared" si="299"/>
        <v>2.6527233851413832</v>
      </c>
      <c r="EX76" s="40">
        <f t="shared" si="299"/>
        <v>0.38892231744213768</v>
      </c>
      <c r="EY76" s="40">
        <f t="shared" si="299"/>
        <v>3.6649278638077969</v>
      </c>
      <c r="EZ76" s="40">
        <f t="shared" si="299"/>
        <v>2.4183635413592448</v>
      </c>
      <c r="FA76" s="40">
        <f t="shared" si="299"/>
        <v>24.67679753885179</v>
      </c>
      <c r="FB76" s="40">
        <f t="shared" si="299"/>
        <v>2.0395057570856649</v>
      </c>
      <c r="FC76" s="40">
        <f t="shared" si="299"/>
        <v>4.2731132252792356</v>
      </c>
      <c r="FD76" s="40">
        <f t="shared" si="299"/>
        <v>6.3212457250808081</v>
      </c>
      <c r="FE76" s="40">
        <f t="shared" si="299"/>
        <v>1.9654595487741302</v>
      </c>
      <c r="FF76" s="40">
        <f t="shared" si="299"/>
        <v>2.7785300497483587</v>
      </c>
      <c r="FG76" s="40">
        <f t="shared" si="299"/>
        <v>3.4305680200256585</v>
      </c>
      <c r="FH76" s="40">
        <f t="shared" si="299"/>
        <v>0.77784463488427535</v>
      </c>
      <c r="FI76" s="40">
        <f t="shared" si="299"/>
        <v>3.7382551768930058E-2</v>
      </c>
      <c r="FJ76" s="40">
        <f t="shared" si="299"/>
        <v>0.34794528954157977</v>
      </c>
      <c r="FK76" s="40">
        <f t="shared" si="299"/>
        <v>9.0192595094807011</v>
      </c>
      <c r="FL76" s="40">
        <f t="shared" si="299"/>
        <v>12.426103987037616</v>
      </c>
      <c r="FM76" s="40">
        <f t="shared" si="299"/>
        <v>29.365432204947211</v>
      </c>
      <c r="FN76" s="40">
        <f t="shared" si="299"/>
        <v>2.4205202270382209</v>
      </c>
      <c r="FO76" s="40">
        <f t="shared" si="299"/>
        <v>5.6569865359559737</v>
      </c>
      <c r="FP76" s="40">
        <f t="shared" si="299"/>
        <v>2.5247600348554302</v>
      </c>
      <c r="FQ76" s="40">
        <f t="shared" si="299"/>
        <v>2.5621425866243599</v>
      </c>
      <c r="FR76" s="40">
        <f t="shared" si="299"/>
        <v>1.2379375797326453</v>
      </c>
      <c r="FS76" s="40">
        <f t="shared" si="299"/>
        <v>24.680392014983418</v>
      </c>
      <c r="FT76" s="40">
        <f t="shared" si="299"/>
        <v>0.80803823438994971</v>
      </c>
      <c r="FU76" s="40">
        <f t="shared" si="299"/>
        <v>1.437790452651156</v>
      </c>
      <c r="FV76" s="40">
        <f t="shared" si="299"/>
        <v>7.8532114523806147</v>
      </c>
      <c r="FW76" s="40">
        <f t="shared" si="299"/>
        <v>7.7791652440690795</v>
      </c>
      <c r="FX76" s="40">
        <f t="shared" si="299"/>
        <v>14.398033592848677</v>
      </c>
      <c r="FY76" s="40">
        <f t="shared" si="299"/>
        <v>14.63814459844142</v>
      </c>
      <c r="FZ76" s="40">
        <f t="shared" si="299"/>
        <v>102.61294792003403</v>
      </c>
      <c r="GA76" s="40">
        <f t="shared" si="299"/>
        <v>19.392198730132467</v>
      </c>
      <c r="GB76" s="40">
        <f t="shared" si="299"/>
        <v>0.8123516057479031</v>
      </c>
      <c r="GC76" s="40">
        <f t="shared" si="299"/>
        <v>2.7217373268686385</v>
      </c>
      <c r="GD76" s="40">
        <f t="shared" si="299"/>
        <v>3.7547897670984938</v>
      </c>
      <c r="GE76" s="40">
        <f t="shared" si="299"/>
        <v>1.2774768171805522</v>
      </c>
      <c r="GF76" s="40">
        <f t="shared" si="299"/>
        <v>4.1969103312887244</v>
      </c>
      <c r="GG76" s="40">
        <f t="shared" si="299"/>
        <v>7.914317546618288</v>
      </c>
      <c r="GH76" s="40">
        <f t="shared" si="299"/>
        <v>3.1847058526223107</v>
      </c>
      <c r="GI76" s="40">
        <f t="shared" si="299"/>
        <v>0.22501420583990592</v>
      </c>
      <c r="GJ76" s="40">
        <f t="shared" si="299"/>
        <v>38.191308898546332</v>
      </c>
      <c r="GK76" s="40">
        <f t="shared" si="299"/>
        <v>7.1817633109925243</v>
      </c>
      <c r="GL76" s="40">
        <f t="shared" si="299"/>
        <v>3.2264017757491943</v>
      </c>
      <c r="GM76" s="40">
        <f t="shared" si="299"/>
        <v>5.2299627715185801</v>
      </c>
      <c r="GN76" s="40">
        <f t="shared" si="299"/>
        <v>11.564867505899574</v>
      </c>
      <c r="GO76" s="40">
        <f t="shared" si="299"/>
        <v>5.3385159506937425</v>
      </c>
      <c r="GP76" s="40">
        <f t="shared" si="299"/>
        <v>4.9388102048567211</v>
      </c>
      <c r="GQ76" s="40">
        <f t="shared" si="299"/>
        <v>3.828117080183703</v>
      </c>
      <c r="GR76" s="40">
        <f t="shared" si="299"/>
        <v>1.7756712090241777</v>
      </c>
      <c r="GS76" s="40">
        <f t="shared" si="299"/>
        <v>2.6095896715618485</v>
      </c>
      <c r="GT76" s="40">
        <f t="shared" si="299"/>
        <v>1.1840204377582269</v>
      </c>
      <c r="GU76" s="40">
        <f t="shared" si="299"/>
        <v>2.5146955016868722</v>
      </c>
      <c r="GV76" s="40">
        <f t="shared" si="299"/>
        <v>3.829554870636354</v>
      </c>
      <c r="GW76" s="40">
        <f t="shared" si="299"/>
        <v>5.1091883734958827</v>
      </c>
      <c r="GX76" s="40">
        <f t="shared" si="299"/>
        <v>3.4916741142633327</v>
      </c>
      <c r="GY76" s="40">
        <f t="shared" si="299"/>
        <v>2.7684655165798011</v>
      </c>
      <c r="GZ76" s="40">
        <f t="shared" si="299"/>
        <v>5.6864612402353218</v>
      </c>
      <c r="HA76" s="40">
        <f t="shared" ref="HA76:JL76" si="300">HA46/$PD46*$PD76</f>
        <v>5.9711437498602518</v>
      </c>
      <c r="HB76" s="40">
        <f t="shared" si="300"/>
        <v>4.641906476384257</v>
      </c>
      <c r="HC76" s="40">
        <f t="shared" si="300"/>
        <v>2.7202995364159874</v>
      </c>
      <c r="HD76" s="40">
        <f t="shared" si="300"/>
        <v>5.4707926723376481</v>
      </c>
      <c r="HE76" s="40">
        <f t="shared" si="300"/>
        <v>2.7138294793790569</v>
      </c>
      <c r="HF76" s="40">
        <f t="shared" si="300"/>
        <v>2.0380679666330139</v>
      </c>
      <c r="HG76" s="40">
        <f t="shared" si="300"/>
        <v>2.3687597707427792</v>
      </c>
      <c r="HH76" s="40">
        <f t="shared" si="300"/>
        <v>3.415471220272821</v>
      </c>
      <c r="HI76" s="40">
        <f t="shared" si="300"/>
        <v>4.1997859121940264</v>
      </c>
      <c r="HJ76" s="40">
        <f t="shared" si="300"/>
        <v>1.6908415723177594</v>
      </c>
      <c r="HK76" s="40">
        <f t="shared" si="300"/>
        <v>39.790131881894418</v>
      </c>
      <c r="HL76" s="40">
        <f t="shared" si="300"/>
        <v>1.5585648506738532</v>
      </c>
      <c r="HM76" s="40">
        <f t="shared" si="300"/>
        <v>19.52303766132372</v>
      </c>
      <c r="HN76" s="40">
        <f t="shared" si="300"/>
        <v>9.0580798517022831</v>
      </c>
      <c r="HO76" s="40">
        <f t="shared" si="300"/>
        <v>3.0459590739414741</v>
      </c>
      <c r="HP76" s="40">
        <f t="shared" si="300"/>
        <v>3.3788075637302168</v>
      </c>
      <c r="HQ76" s="40">
        <f t="shared" si="300"/>
        <v>10.221971223123393</v>
      </c>
      <c r="HR76" s="40">
        <f t="shared" si="300"/>
        <v>3.7684487763986803</v>
      </c>
      <c r="HS76" s="40">
        <f t="shared" si="300"/>
        <v>8.8783560451208885</v>
      </c>
      <c r="HT76" s="40">
        <f t="shared" si="300"/>
        <v>3.2113049759963572</v>
      </c>
      <c r="HU76" s="40">
        <f t="shared" si="300"/>
        <v>2.8259771346858473</v>
      </c>
      <c r="HV76" s="40">
        <f t="shared" si="300"/>
        <v>2.0955795847390597</v>
      </c>
      <c r="HW76" s="40">
        <f t="shared" si="300"/>
        <v>4.0437856480813759</v>
      </c>
      <c r="HX76" s="40">
        <f t="shared" si="300"/>
        <v>3.7051859964820291</v>
      </c>
      <c r="HY76" s="40">
        <f t="shared" si="300"/>
        <v>0.85836090023274014</v>
      </c>
      <c r="HZ76" s="40">
        <f t="shared" si="300"/>
        <v>1.700187210259992</v>
      </c>
      <c r="IA76" s="40">
        <f t="shared" si="300"/>
        <v>3.6627711781288199</v>
      </c>
      <c r="IB76" s="40">
        <f t="shared" si="300"/>
        <v>0.94390943216548395</v>
      </c>
      <c r="IC76" s="40">
        <f t="shared" si="300"/>
        <v>0.50682113455953248</v>
      </c>
      <c r="ID76" s="40">
        <f t="shared" si="300"/>
        <v>5.0301098986000694</v>
      </c>
      <c r="IE76" s="40">
        <f t="shared" si="300"/>
        <v>0.8971812424543214</v>
      </c>
      <c r="IF76" s="40">
        <f t="shared" si="300"/>
        <v>4.7907177882336516</v>
      </c>
      <c r="IG76" s="40">
        <f t="shared" si="300"/>
        <v>4.0344400101391438</v>
      </c>
      <c r="IH76" s="40">
        <f t="shared" si="300"/>
        <v>2.6498478042360807</v>
      </c>
      <c r="II76" s="40">
        <f t="shared" si="300"/>
        <v>2.7116727937000804</v>
      </c>
      <c r="IJ76" s="40">
        <f t="shared" si="300"/>
        <v>1.429163709935249</v>
      </c>
      <c r="IK76" s="40">
        <f t="shared" si="300"/>
        <v>3.6735546065237039</v>
      </c>
      <c r="IL76" s="40">
        <f t="shared" si="300"/>
        <v>9.4937303588555846</v>
      </c>
      <c r="IM76" s="40">
        <f t="shared" si="300"/>
        <v>2.9014611334500326</v>
      </c>
      <c r="IN76" s="40">
        <f t="shared" si="300"/>
        <v>2.7016082605315219</v>
      </c>
      <c r="IO76" s="40">
        <f t="shared" si="300"/>
        <v>2.6613501278572897</v>
      </c>
      <c r="IP76" s="40">
        <f t="shared" si="300"/>
        <v>2.659912337404639E-2</v>
      </c>
      <c r="IQ76" s="40">
        <f t="shared" si="300"/>
        <v>6.4154209997294585</v>
      </c>
      <c r="IR76" s="40">
        <f t="shared" si="300"/>
        <v>1.9029156640838052</v>
      </c>
      <c r="IS76" s="40">
        <f t="shared" si="300"/>
        <v>5.1307552302856507</v>
      </c>
      <c r="IT76" s="40">
        <f t="shared" si="300"/>
        <v>0.80875712961627533</v>
      </c>
      <c r="IU76" s="40">
        <f t="shared" si="300"/>
        <v>1.3960945295242726</v>
      </c>
      <c r="IV76" s="40">
        <f t="shared" si="300"/>
        <v>12.05299736457464</v>
      </c>
      <c r="IW76" s="40">
        <f t="shared" si="300"/>
        <v>1.5032099182467835</v>
      </c>
      <c r="IX76" s="40">
        <f t="shared" si="300"/>
        <v>1.0366469163614835</v>
      </c>
      <c r="IY76" s="40">
        <f t="shared" si="300"/>
        <v>0.43277492624799796</v>
      </c>
      <c r="IZ76" s="40">
        <f t="shared" si="300"/>
        <v>0.1595947402442783</v>
      </c>
      <c r="JA76" s="40">
        <f t="shared" si="300"/>
        <v>1.1969605518320876</v>
      </c>
      <c r="JB76" s="40">
        <f t="shared" si="300"/>
        <v>5.1853912674863949</v>
      </c>
      <c r="JC76" s="40">
        <f t="shared" si="300"/>
        <v>1.3939378438452956</v>
      </c>
      <c r="JD76" s="40">
        <f t="shared" si="300"/>
        <v>0.35729092748381225</v>
      </c>
      <c r="JE76" s="40">
        <f t="shared" si="300"/>
        <v>0.94750390829711184</v>
      </c>
      <c r="JF76" s="40">
        <f t="shared" si="300"/>
        <v>2.2034138686878966</v>
      </c>
      <c r="JG76" s="40">
        <f t="shared" si="300"/>
        <v>1.0330524402298555</v>
      </c>
      <c r="JH76" s="40">
        <f t="shared" si="300"/>
        <v>1.1991172375110641</v>
      </c>
      <c r="JI76" s="40">
        <f t="shared" si="300"/>
        <v>0.69373389340418279</v>
      </c>
      <c r="JJ76" s="40">
        <f t="shared" si="300"/>
        <v>3.1739224242274271</v>
      </c>
      <c r="JK76" s="40">
        <f t="shared" si="300"/>
        <v>0.78790916805283351</v>
      </c>
      <c r="JL76" s="40">
        <f t="shared" si="300"/>
        <v>1.7016250007126432</v>
      </c>
      <c r="JM76" s="40">
        <f t="shared" ref="JM76:KN76" si="301">JM46/$PD46*$PD76</f>
        <v>2.8274149251384983</v>
      </c>
      <c r="JN76" s="40">
        <f t="shared" si="301"/>
        <v>1.3047948357809243</v>
      </c>
      <c r="JO76" s="40">
        <f t="shared" si="301"/>
        <v>5.6073827653395088E-2</v>
      </c>
      <c r="JP76" s="40">
        <f t="shared" si="301"/>
        <v>25.596983428548533</v>
      </c>
      <c r="JQ76" s="40">
        <f t="shared" si="301"/>
        <v>9.6094724902940012</v>
      </c>
      <c r="JR76" s="40">
        <f t="shared" si="301"/>
        <v>13.462750903399101</v>
      </c>
      <c r="JS76" s="40">
        <f t="shared" si="301"/>
        <v>2.1840036975771064</v>
      </c>
      <c r="JT76" s="40">
        <f t="shared" si="301"/>
        <v>1.9496438537949676</v>
      </c>
      <c r="JU76" s="40">
        <f t="shared" si="301"/>
        <v>24.971544581645279</v>
      </c>
      <c r="JV76" s="40">
        <f t="shared" si="301"/>
        <v>0.1595947402442783</v>
      </c>
      <c r="JW76" s="40">
        <f t="shared" si="301"/>
        <v>21.26635858516325</v>
      </c>
      <c r="JX76" s="40">
        <f t="shared" si="301"/>
        <v>3.8273981849573775</v>
      </c>
      <c r="JY76" s="40">
        <f t="shared" si="301"/>
        <v>6.6361218342114112</v>
      </c>
      <c r="JZ76" s="40">
        <f t="shared" si="301"/>
        <v>0.87201990953292619</v>
      </c>
      <c r="KA76" s="40">
        <f t="shared" si="301"/>
        <v>1.2774768171805522</v>
      </c>
      <c r="KB76" s="40">
        <f t="shared" si="301"/>
        <v>0.52910688657562543</v>
      </c>
      <c r="KC76" s="40">
        <f t="shared" si="301"/>
        <v>0.10783428394883669</v>
      </c>
      <c r="KD76" s="40">
        <f t="shared" si="301"/>
        <v>6.017153044345088</v>
      </c>
      <c r="KE76" s="40">
        <f t="shared" si="301"/>
        <v>1.4212558624456677</v>
      </c>
      <c r="KF76" s="40">
        <f t="shared" si="301"/>
        <v>6.4247666376716914</v>
      </c>
      <c r="KG76" s="40">
        <f t="shared" si="301"/>
        <v>0.23220315810316169</v>
      </c>
      <c r="KH76" s="40">
        <f t="shared" si="301"/>
        <v>2.05819703297013</v>
      </c>
      <c r="KI76" s="40">
        <f t="shared" si="301"/>
        <v>0.48309759209078845</v>
      </c>
      <c r="KJ76" s="40">
        <f t="shared" si="301"/>
        <v>0.95900623191832102</v>
      </c>
      <c r="KK76" s="40">
        <f t="shared" si="301"/>
        <v>2.2285752016092918E-2</v>
      </c>
      <c r="KL76" s="40">
        <f t="shared" si="301"/>
        <v>3.7224394819138431</v>
      </c>
      <c r="KM76" s="40">
        <f t="shared" si="301"/>
        <v>2.2199484588933847</v>
      </c>
      <c r="KN76" s="40">
        <f t="shared" si="301"/>
        <v>0.60243419966083445</v>
      </c>
      <c r="KO76" s="40">
        <f t="shared" ref="KO76" si="302">KO46/$PD46*$PD76</f>
        <v>24.940632086913279</v>
      </c>
      <c r="KP76" s="40">
        <f t="shared" si="188"/>
        <v>7.8007321008588475</v>
      </c>
      <c r="KQ76" s="40">
        <f t="shared" si="188"/>
        <v>26.678920744168526</v>
      </c>
      <c r="KR76" s="40">
        <f t="shared" si="188"/>
        <v>0.52982578180195106</v>
      </c>
      <c r="KS76" s="40">
        <f t="shared" ref="KS76:KT76" si="303">KS46/$PD46*$PD76</f>
        <v>29.768013531689533</v>
      </c>
      <c r="KT76" s="40">
        <f t="shared" si="303"/>
        <v>5.178921210449464</v>
      </c>
      <c r="KU76" s="40">
        <f t="shared" ref="KU76:NF76" si="304">KU46/$PD46*$PD76</f>
        <v>114.02612853317891</v>
      </c>
      <c r="KV76" s="40">
        <f t="shared" si="304"/>
        <v>188.56334228429381</v>
      </c>
      <c r="KW76" s="40">
        <f t="shared" si="304"/>
        <v>13.318971858133985</v>
      </c>
      <c r="KX76" s="40">
        <f t="shared" si="304"/>
        <v>268.78198500905978</v>
      </c>
      <c r="KY76" s="40">
        <f t="shared" si="304"/>
        <v>42.322799764239434</v>
      </c>
      <c r="KZ76" s="40">
        <f t="shared" si="304"/>
        <v>10.112699148721907</v>
      </c>
      <c r="LA76" s="40">
        <f t="shared" si="304"/>
        <v>78.499045343395167</v>
      </c>
      <c r="LB76" s="40">
        <f t="shared" si="304"/>
        <v>6.8517904021090841</v>
      </c>
      <c r="LC76" s="40">
        <f t="shared" si="304"/>
        <v>57.084594341608849</v>
      </c>
      <c r="LD76" s="40">
        <f t="shared" si="304"/>
        <v>66.965090332227589</v>
      </c>
      <c r="LE76" s="40">
        <f t="shared" si="304"/>
        <v>37.08636693568392</v>
      </c>
      <c r="LF76" s="40">
        <f t="shared" si="304"/>
        <v>206.1374549870489</v>
      </c>
      <c r="LG76" s="40">
        <f t="shared" si="304"/>
        <v>25.81337089167253</v>
      </c>
      <c r="LH76" s="40">
        <f t="shared" si="304"/>
        <v>36.615490562440669</v>
      </c>
      <c r="LI76" s="40">
        <f t="shared" si="304"/>
        <v>34.028186642894909</v>
      </c>
      <c r="LJ76" s="40">
        <f t="shared" si="304"/>
        <v>62.585580613452173</v>
      </c>
      <c r="LK76" s="40">
        <f t="shared" si="304"/>
        <v>419.48902357027498</v>
      </c>
      <c r="LL76" s="40">
        <f t="shared" si="304"/>
        <v>259.95107604887636</v>
      </c>
      <c r="LM76" s="40">
        <f t="shared" si="304"/>
        <v>37.143878553789961</v>
      </c>
      <c r="LN76" s="40">
        <f t="shared" si="304"/>
        <v>6.2558262594851799</v>
      </c>
      <c r="LO76" s="40">
        <f t="shared" si="304"/>
        <v>8.2291936557488921</v>
      </c>
      <c r="LP76" s="40">
        <f t="shared" si="304"/>
        <v>5.9409501503545767</v>
      </c>
      <c r="LQ76" s="40">
        <f t="shared" si="304"/>
        <v>98.637457318453585</v>
      </c>
      <c r="LR76" s="40">
        <f t="shared" si="304"/>
        <v>19.221101666266982</v>
      </c>
      <c r="LS76" s="40">
        <f t="shared" si="304"/>
        <v>769.98351558440515</v>
      </c>
      <c r="LT76" s="40">
        <f t="shared" si="304"/>
        <v>2351.0231877188749</v>
      </c>
      <c r="LU76" s="40">
        <f t="shared" si="304"/>
        <v>225.04871281076956</v>
      </c>
      <c r="LV76" s="40">
        <f t="shared" si="304"/>
        <v>134.59875322493798</v>
      </c>
      <c r="LW76" s="40">
        <f t="shared" si="304"/>
        <v>99.01200173136921</v>
      </c>
      <c r="LX76" s="40">
        <f t="shared" si="304"/>
        <v>1.0114855834400882</v>
      </c>
      <c r="LY76" s="40">
        <f t="shared" si="304"/>
        <v>10.162302919338371</v>
      </c>
      <c r="LZ76" s="40">
        <f t="shared" si="304"/>
        <v>24.988798067077092</v>
      </c>
      <c r="MA76" s="40">
        <f t="shared" si="304"/>
        <v>2.8885210193761726</v>
      </c>
      <c r="MB76" s="40">
        <f t="shared" si="304"/>
        <v>51.365782816188876</v>
      </c>
      <c r="MC76" s="40">
        <f t="shared" si="304"/>
        <v>10.834469955952786</v>
      </c>
      <c r="MD76" s="40">
        <f t="shared" si="304"/>
        <v>8.9897848052013529</v>
      </c>
      <c r="ME76" s="40">
        <f t="shared" si="304"/>
        <v>8.0537832205254496</v>
      </c>
      <c r="MF76" s="40">
        <f t="shared" si="304"/>
        <v>31.507021084171107</v>
      </c>
      <c r="MG76" s="40">
        <f t="shared" si="304"/>
        <v>4.897114281729837</v>
      </c>
      <c r="MH76" s="40">
        <f t="shared" si="304"/>
        <v>3.2256828805228683</v>
      </c>
      <c r="MI76" s="40">
        <f t="shared" si="304"/>
        <v>1.8576252648252936</v>
      </c>
      <c r="MJ76" s="40">
        <f t="shared" si="304"/>
        <v>1.2940114073860405</v>
      </c>
      <c r="MK76" s="40">
        <f t="shared" si="304"/>
        <v>2.1027685370023157</v>
      </c>
      <c r="ML76" s="40">
        <f t="shared" si="304"/>
        <v>26.883805883671318</v>
      </c>
      <c r="MM76" s="40">
        <f t="shared" si="304"/>
        <v>9.295315276389724</v>
      </c>
      <c r="MN76" s="40">
        <f t="shared" si="304"/>
        <v>8.5670744121219133</v>
      </c>
      <c r="MO76" s="40">
        <f t="shared" si="304"/>
        <v>20.812016802125484</v>
      </c>
      <c r="MP76" s="40">
        <f t="shared" si="304"/>
        <v>3.5175543424110534</v>
      </c>
      <c r="MQ76" s="40">
        <f t="shared" si="304"/>
        <v>1.8087403894351544</v>
      </c>
      <c r="MR76" s="40">
        <f t="shared" si="304"/>
        <v>0</v>
      </c>
      <c r="MS76" s="40">
        <f t="shared" si="304"/>
        <v>72.947017510482738</v>
      </c>
      <c r="MT76" s="40">
        <f t="shared" si="304"/>
        <v>10.988313534386462</v>
      </c>
      <c r="MU76" s="40">
        <f t="shared" si="304"/>
        <v>13.11480561385752</v>
      </c>
      <c r="MV76" s="40">
        <f t="shared" si="304"/>
        <v>1.0689972015461346</v>
      </c>
      <c r="MW76" s="40">
        <f t="shared" si="304"/>
        <v>1.4859564328149697</v>
      </c>
      <c r="MX76" s="40">
        <f t="shared" si="304"/>
        <v>12.970307673366078</v>
      </c>
      <c r="MY76" s="40">
        <f t="shared" si="304"/>
        <v>5.2623130567032312</v>
      </c>
      <c r="MZ76" s="40">
        <f t="shared" si="304"/>
        <v>21.553197780467155</v>
      </c>
      <c r="NA76" s="40">
        <f t="shared" si="304"/>
        <v>3.2486875277652874</v>
      </c>
      <c r="NB76" s="40">
        <f t="shared" si="304"/>
        <v>6.6742232812066664</v>
      </c>
      <c r="NC76" s="40">
        <f t="shared" si="304"/>
        <v>14.349148717458538</v>
      </c>
      <c r="ND76" s="40">
        <f t="shared" si="304"/>
        <v>6.2083791745476917</v>
      </c>
      <c r="NE76" s="40">
        <f t="shared" si="304"/>
        <v>2.3378472760107796</v>
      </c>
      <c r="NF76" s="40">
        <f t="shared" si="304"/>
        <v>22.31810230127757</v>
      </c>
      <c r="NG76" s="40">
        <f t="shared" ref="NG76:OV76" si="305">NG46/$PD46*$PD76</f>
        <v>14.155047006350632</v>
      </c>
      <c r="NH76" s="40">
        <f t="shared" si="305"/>
        <v>7.0221685707482457</v>
      </c>
      <c r="NI76" s="40">
        <f t="shared" si="305"/>
        <v>35.177700109789512</v>
      </c>
      <c r="NJ76" s="40">
        <f t="shared" si="305"/>
        <v>112.75152729690365</v>
      </c>
      <c r="NK76" s="40">
        <f t="shared" si="305"/>
        <v>40.756327066075997</v>
      </c>
      <c r="NL76" s="40">
        <f t="shared" si="305"/>
        <v>65.13478308600267</v>
      </c>
      <c r="NM76" s="40">
        <f t="shared" si="305"/>
        <v>35.887968593399179</v>
      </c>
      <c r="NN76" s="40">
        <f t="shared" si="305"/>
        <v>59.824304049135627</v>
      </c>
      <c r="NO76" s="40">
        <f t="shared" si="305"/>
        <v>16.527401253225037</v>
      </c>
      <c r="NP76" s="40">
        <f t="shared" si="305"/>
        <v>45.621809957847503</v>
      </c>
      <c r="NQ76" s="40">
        <f t="shared" si="305"/>
        <v>80.025259908884365</v>
      </c>
      <c r="NR76" s="40">
        <f t="shared" si="305"/>
        <v>11.420369565408134</v>
      </c>
      <c r="NS76" s="40">
        <f t="shared" si="305"/>
        <v>25.760172644924438</v>
      </c>
      <c r="NT76" s="40">
        <f t="shared" si="305"/>
        <v>51.293174398329988</v>
      </c>
      <c r="NU76" s="40">
        <f t="shared" si="305"/>
        <v>122.21937742761152</v>
      </c>
      <c r="NV76" s="40">
        <f t="shared" si="305"/>
        <v>5.0854648310271386</v>
      </c>
      <c r="NW76" s="40">
        <f t="shared" si="305"/>
        <v>2.7260506982265915</v>
      </c>
      <c r="NX76" s="40">
        <f t="shared" si="305"/>
        <v>9.5160161108716768</v>
      </c>
      <c r="NY76" s="40">
        <f t="shared" si="305"/>
        <v>1.3256427973443659</v>
      </c>
      <c r="NZ76" s="40">
        <f t="shared" si="305"/>
        <v>7.0034772948637807</v>
      </c>
      <c r="OA76" s="40">
        <f t="shared" si="305"/>
        <v>7.5383353432500115</v>
      </c>
      <c r="OB76" s="40">
        <f t="shared" si="305"/>
        <v>2.0100310528063163</v>
      </c>
      <c r="OC76" s="40">
        <f t="shared" si="305"/>
        <v>33.292756826363849</v>
      </c>
      <c r="OD76" s="40">
        <f t="shared" si="305"/>
        <v>41.197728735039902</v>
      </c>
      <c r="OE76" s="40">
        <f t="shared" si="305"/>
        <v>1.6189520496852017</v>
      </c>
      <c r="OF76" s="40">
        <f t="shared" si="305"/>
        <v>9.7101178219795816</v>
      </c>
      <c r="OG76" s="40">
        <f t="shared" si="305"/>
        <v>14.13419904478719</v>
      </c>
      <c r="OH76" s="40">
        <f t="shared" si="305"/>
        <v>7.2558095193040586</v>
      </c>
      <c r="OI76" s="40">
        <f t="shared" si="305"/>
        <v>2.8676730578127305</v>
      </c>
      <c r="OJ76" s="40">
        <f t="shared" si="305"/>
        <v>11.837328796676969</v>
      </c>
      <c r="OK76" s="40">
        <f t="shared" si="305"/>
        <v>1.1480756764419482</v>
      </c>
      <c r="OL76" s="40">
        <f t="shared" si="305"/>
        <v>10.246413660818463</v>
      </c>
      <c r="OM76" s="40">
        <f t="shared" si="305"/>
        <v>0</v>
      </c>
      <c r="ON76" s="40">
        <f t="shared" si="305"/>
        <v>0</v>
      </c>
      <c r="OO76" s="40">
        <f t="shared" si="305"/>
        <v>5.2306816667449052</v>
      </c>
      <c r="OP76" s="40">
        <f t="shared" si="205"/>
        <v>9040.9306060782892</v>
      </c>
      <c r="OQ76" s="40">
        <f t="shared" si="305"/>
        <v>1032.6685501789977</v>
      </c>
      <c r="OR76" s="40">
        <f t="shared" si="305"/>
        <v>0</v>
      </c>
      <c r="OS76" s="40">
        <f t="shared" si="305"/>
        <v>0</v>
      </c>
      <c r="OT76" s="40">
        <f t="shared" si="305"/>
        <v>0</v>
      </c>
      <c r="OU76" s="40">
        <f t="shared" si="305"/>
        <v>-387.82528332676486</v>
      </c>
      <c r="OV76" s="40">
        <f t="shared" si="305"/>
        <v>8093.8501270694805</v>
      </c>
      <c r="OW76" s="40">
        <f t="shared" si="206"/>
        <v>8738.6933939217142</v>
      </c>
      <c r="OX76" s="41">
        <f t="shared" si="207"/>
        <v>17779.624</v>
      </c>
      <c r="OY76" s="44">
        <f>'국산거래표(기초_2009)'!OX45</f>
        <v>17457.704155441861</v>
      </c>
      <c r="OZ76" s="11">
        <f>'수입거래표(기초_2009)'!OX45</f>
        <v>321.91984455814134</v>
      </c>
      <c r="PA76" s="45">
        <v>0</v>
      </c>
      <c r="PB76" s="45">
        <f t="shared" si="208"/>
        <v>17779.624</v>
      </c>
      <c r="PD76" s="34">
        <f>PE76</f>
        <v>17779.624</v>
      </c>
      <c r="PE76" s="26">
        <f>'[2]2009 에너지사용량(순발열량기준)'!$M$50</f>
        <v>17779.624</v>
      </c>
      <c r="PG76" s="30">
        <f t="shared" si="209"/>
        <v>0</v>
      </c>
      <c r="PH76" s="30">
        <f t="shared" si="210"/>
        <v>0</v>
      </c>
      <c r="PJ76" s="130" t="s">
        <v>139</v>
      </c>
      <c r="PK76" s="131">
        <f t="shared" si="211"/>
        <v>17779.624</v>
      </c>
      <c r="PL76" s="141" t="s">
        <v>1001</v>
      </c>
    </row>
    <row r="77" spans="1:430" s="16" customFormat="1">
      <c r="A77" s="12" t="s">
        <v>567</v>
      </c>
      <c r="B77" s="13" t="s">
        <v>140</v>
      </c>
      <c r="C77" s="40">
        <f t="shared" si="192"/>
        <v>5.3792205779600796E-3</v>
      </c>
      <c r="D77" s="40">
        <f t="shared" si="192"/>
        <v>2.1516882311840317E-3</v>
      </c>
      <c r="E77" s="40">
        <f t="shared" si="192"/>
        <v>6.992986751348104E-3</v>
      </c>
      <c r="F77" s="40">
        <f t="shared" si="192"/>
        <v>1.6137661733880238E-3</v>
      </c>
      <c r="G77" s="40">
        <f t="shared" si="192"/>
        <v>0.86874412334055284</v>
      </c>
      <c r="H77" s="40">
        <f t="shared" si="192"/>
        <v>7.2409688199920623</v>
      </c>
      <c r="I77" s="40">
        <f t="shared" si="192"/>
        <v>0</v>
      </c>
      <c r="J77" s="40">
        <f t="shared" si="192"/>
        <v>0</v>
      </c>
      <c r="K77" s="40">
        <f t="shared" si="192"/>
        <v>0</v>
      </c>
      <c r="L77" s="40">
        <f t="shared" si="192"/>
        <v>0</v>
      </c>
      <c r="M77" s="40">
        <f t="shared" si="192"/>
        <v>5.3792205779600792E-4</v>
      </c>
      <c r="N77" s="40">
        <f t="shared" si="192"/>
        <v>0</v>
      </c>
      <c r="O77" s="40">
        <f t="shared" si="192"/>
        <v>3.7654544045720561E-3</v>
      </c>
      <c r="P77" s="40">
        <f t="shared" si="192"/>
        <v>14.630404127935826</v>
      </c>
      <c r="Q77" s="40">
        <f t="shared" si="193"/>
        <v>0</v>
      </c>
      <c r="R77" s="40">
        <f t="shared" si="193"/>
        <v>4.8412985201640715E-3</v>
      </c>
      <c r="S77" s="40">
        <f t="shared" si="193"/>
        <v>0</v>
      </c>
      <c r="T77" s="40">
        <f t="shared" si="193"/>
        <v>0</v>
      </c>
      <c r="U77" s="40">
        <f t="shared" si="193"/>
        <v>0</v>
      </c>
      <c r="V77" s="40">
        <f t="shared" si="193"/>
        <v>0</v>
      </c>
      <c r="W77" s="40">
        <f t="shared" si="193"/>
        <v>0</v>
      </c>
      <c r="X77" s="40">
        <f t="shared" si="193"/>
        <v>1.1296363213716167E-2</v>
      </c>
      <c r="Y77" s="40">
        <f t="shared" si="193"/>
        <v>9.1446749825321357E-3</v>
      </c>
      <c r="Z77" s="40">
        <f t="shared" si="193"/>
        <v>9.1446749825321357E-3</v>
      </c>
      <c r="AA77" s="40">
        <f t="shared" si="193"/>
        <v>3.7654544045720561E-3</v>
      </c>
      <c r="AB77" s="40">
        <f t="shared" si="193"/>
        <v>1.1834285271512174E-2</v>
      </c>
      <c r="AC77" s="40">
        <f t="shared" si="193"/>
        <v>10.811695439641964</v>
      </c>
      <c r="AD77" s="40">
        <f t="shared" si="172"/>
        <v>4.7751341070551625</v>
      </c>
      <c r="AE77" s="40">
        <f t="shared" si="172"/>
        <v>26.285561354201928</v>
      </c>
      <c r="AF77" s="40">
        <f t="shared" si="172"/>
        <v>7.5309088091441115E-2</v>
      </c>
      <c r="AG77" s="40">
        <f t="shared" si="172"/>
        <v>0</v>
      </c>
      <c r="AH77" s="40">
        <f t="shared" si="172"/>
        <v>8.9295061594137318E-2</v>
      </c>
      <c r="AI77" s="40">
        <f t="shared" si="172"/>
        <v>0.66594750755145782</v>
      </c>
      <c r="AJ77" s="40">
        <f t="shared" si="172"/>
        <v>5.3792205779600796E-3</v>
      </c>
      <c r="AK77" s="40">
        <f t="shared" si="172"/>
        <v>0</v>
      </c>
      <c r="AL77" s="40">
        <f t="shared" si="172"/>
        <v>0</v>
      </c>
      <c r="AM77" s="40">
        <f t="shared" si="172"/>
        <v>6.455064693552095E-3</v>
      </c>
      <c r="AN77" s="40">
        <f t="shared" si="172"/>
        <v>3.8730388161312572E-2</v>
      </c>
      <c r="AO77" s="40">
        <f t="shared" si="172"/>
        <v>4.7901959246734513</v>
      </c>
      <c r="AP77" s="40">
        <f t="shared" si="172"/>
        <v>4.7875063143844709E-2</v>
      </c>
      <c r="AQ77" s="40">
        <f t="shared" si="172"/>
        <v>0.76008386766575919</v>
      </c>
      <c r="AR77" s="40">
        <f t="shared" si="172"/>
        <v>0.41850336096529422</v>
      </c>
      <c r="AS77" s="40">
        <f t="shared" si="174"/>
        <v>4.2495842565884623E-2</v>
      </c>
      <c r="AT77" s="40">
        <f t="shared" si="174"/>
        <v>4.0344154334700601E-2</v>
      </c>
      <c r="AU77" s="40">
        <f t="shared" si="174"/>
        <v>7.5847010149237129E-2</v>
      </c>
      <c r="AV77" s="40">
        <f t="shared" si="174"/>
        <v>4.6390398264327724</v>
      </c>
      <c r="AW77" s="40">
        <f t="shared" si="174"/>
        <v>1.5965526675385517</v>
      </c>
      <c r="AX77" s="40">
        <f t="shared" si="174"/>
        <v>1.5051059177132302</v>
      </c>
      <c r="AY77" s="40">
        <f t="shared" si="174"/>
        <v>1.5008025412508623</v>
      </c>
      <c r="AZ77" s="40">
        <f t="shared" si="174"/>
        <v>1.7428674672590658</v>
      </c>
      <c r="BA77" s="40">
        <f t="shared" si="174"/>
        <v>0.88757139536341312</v>
      </c>
      <c r="BB77" s="40">
        <f t="shared" si="174"/>
        <v>0.96503217168603828</v>
      </c>
      <c r="BC77" s="40">
        <f t="shared" si="174"/>
        <v>1.4669134516097138</v>
      </c>
      <c r="BD77" s="40">
        <f t="shared" si="174"/>
        <v>0.59924517238475283</v>
      </c>
      <c r="BE77" s="40">
        <f t="shared" si="174"/>
        <v>1.3663220268018601</v>
      </c>
      <c r="BF77" s="40">
        <f t="shared" si="175"/>
        <v>0.30876726117490855</v>
      </c>
      <c r="BG77" s="40">
        <f t="shared" si="175"/>
        <v>1.6137661733880238E-3</v>
      </c>
      <c r="BH77" s="40">
        <f t="shared" si="175"/>
        <v>0.93168100410268584</v>
      </c>
      <c r="BI77" s="40">
        <f t="shared" si="175"/>
        <v>0</v>
      </c>
      <c r="BJ77" s="40">
        <f t="shared" si="175"/>
        <v>4.5712616471504752</v>
      </c>
      <c r="BK77" s="40">
        <f t="shared" si="175"/>
        <v>3.0623902750326732</v>
      </c>
      <c r="BL77" s="40">
        <f t="shared" si="175"/>
        <v>3.4900383109804998</v>
      </c>
      <c r="BM77" s="40">
        <f t="shared" si="175"/>
        <v>6.8079415634662768</v>
      </c>
      <c r="BN77" s="40">
        <f t="shared" si="175"/>
        <v>1.0268932083325792</v>
      </c>
      <c r="BO77" s="40">
        <f t="shared" si="175"/>
        <v>3.7277998605263352</v>
      </c>
      <c r="BP77" s="40">
        <f t="shared" si="175"/>
        <v>0.82463451460128023</v>
      </c>
      <c r="BQ77" s="40">
        <f t="shared" si="176"/>
        <v>2.9133858650231792</v>
      </c>
      <c r="BR77" s="40">
        <f t="shared" si="176"/>
        <v>2.0134422623304578</v>
      </c>
      <c r="BS77" s="40">
        <f t="shared" si="176"/>
        <v>3.0575489765125092</v>
      </c>
      <c r="BT77" s="40">
        <f t="shared" si="176"/>
        <v>4.5303795707579795</v>
      </c>
      <c r="BU77" s="40">
        <f t="shared" si="176"/>
        <v>6.7692111753049637</v>
      </c>
      <c r="BV77" s="40">
        <f t="shared" si="176"/>
        <v>3.611608696042397</v>
      </c>
      <c r="BW77" s="40">
        <f t="shared" si="176"/>
        <v>1.5949389013651636</v>
      </c>
      <c r="BX77" s="40">
        <f t="shared" si="176"/>
        <v>3.0403354706630368</v>
      </c>
      <c r="BY77" s="40">
        <f t="shared" si="176"/>
        <v>5.1081078608308914</v>
      </c>
      <c r="BZ77" s="40">
        <f t="shared" si="176"/>
        <v>7.310360765447748</v>
      </c>
      <c r="CA77" s="40">
        <f t="shared" si="176"/>
        <v>11.398030482639612</v>
      </c>
      <c r="CB77" s="40">
        <f t="shared" si="176"/>
        <v>0.42979972417901036</v>
      </c>
      <c r="CC77" s="40">
        <f t="shared" si="176"/>
        <v>2.5002617246358447</v>
      </c>
      <c r="CD77" s="40">
        <f t="shared" si="177"/>
        <v>2.3560986131465147</v>
      </c>
      <c r="CE77" s="40">
        <f t="shared" si="177"/>
        <v>2.6347422390848472</v>
      </c>
      <c r="CF77" s="40">
        <f t="shared" si="177"/>
        <v>0.12963921592883793</v>
      </c>
      <c r="CG77" s="40">
        <f t="shared" si="177"/>
        <v>6.3555491128598343</v>
      </c>
      <c r="CH77" s="40">
        <f t="shared" si="177"/>
        <v>4.7837408599798987</v>
      </c>
      <c r="CI77" s="40">
        <f t="shared" si="177"/>
        <v>0.49972959169249137</v>
      </c>
      <c r="CJ77" s="40">
        <f t="shared" si="177"/>
        <v>3.2248427364870675</v>
      </c>
      <c r="CK77" s="40">
        <f t="shared" si="177"/>
        <v>9.1446749825321357E-3</v>
      </c>
      <c r="CL77" s="40">
        <f t="shared" si="177"/>
        <v>0.51801894165755569</v>
      </c>
      <c r="CM77" s="40">
        <f t="shared" si="177"/>
        <v>1.4938095544995142</v>
      </c>
      <c r="CN77" s="40">
        <f t="shared" si="177"/>
        <v>2.7659952211870729</v>
      </c>
      <c r="CO77" s="40">
        <f t="shared" si="177"/>
        <v>3.1656713101295071</v>
      </c>
      <c r="CP77" s="40">
        <f t="shared" si="177"/>
        <v>0.62721711939014524</v>
      </c>
      <c r="CQ77" s="40">
        <f t="shared" si="177"/>
        <v>0.11780493065732574</v>
      </c>
      <c r="CR77" s="40">
        <f t="shared" si="177"/>
        <v>0.28671245680527224</v>
      </c>
      <c r="CS77" s="40">
        <f t="shared" si="177"/>
        <v>16.64277054615069</v>
      </c>
      <c r="CT77" s="40">
        <f t="shared" si="178"/>
        <v>2.1140336871383112</v>
      </c>
      <c r="CU77" s="40">
        <f t="shared" si="178"/>
        <v>7.4975576415607579</v>
      </c>
      <c r="CV77" s="40">
        <f t="shared" si="178"/>
        <v>50.885274979271173</v>
      </c>
      <c r="CW77" s="40">
        <f t="shared" si="178"/>
        <v>3.7633027163408719</v>
      </c>
      <c r="CX77" s="40">
        <f t="shared" si="178"/>
        <v>2.3636295219556591</v>
      </c>
      <c r="CY77" s="40">
        <f t="shared" si="178"/>
        <v>5.7767449786713296</v>
      </c>
      <c r="CZ77" s="40">
        <f t="shared" si="178"/>
        <v>0.73211192066036679</v>
      </c>
      <c r="DA77" s="40">
        <f t="shared" si="178"/>
        <v>0.10919817773258961</v>
      </c>
      <c r="DB77" s="40">
        <f t="shared" si="178"/>
        <v>5.2178439606212768E-2</v>
      </c>
      <c r="DC77" s="40">
        <f t="shared" si="178"/>
        <v>3.2264565026604557</v>
      </c>
      <c r="DD77" s="40">
        <f t="shared" si="178"/>
        <v>13.876775324963617</v>
      </c>
      <c r="DE77" s="40">
        <f t="shared" si="178"/>
        <v>0.58525919888205669</v>
      </c>
      <c r="DF77" s="40">
        <f t="shared" si="178"/>
        <v>7.7460776322625144E-2</v>
      </c>
      <c r="DG77" s="40">
        <f t="shared" si="178"/>
        <v>0.23560986131465148</v>
      </c>
      <c r="DH77" s="40">
        <f t="shared" si="178"/>
        <v>0.94781866583656604</v>
      </c>
      <c r="DI77" s="40">
        <f t="shared" ref="DI77" si="306">DI47/$PD47*$PD77</f>
        <v>0.45723374912660675</v>
      </c>
      <c r="DJ77" s="40">
        <f t="shared" si="194"/>
        <v>1.5723461749377312</v>
      </c>
      <c r="DK77" s="40">
        <f t="shared" si="194"/>
        <v>0.2248514201587313</v>
      </c>
      <c r="DL77" s="40">
        <f t="shared" si="194"/>
        <v>3.9779336174014785</v>
      </c>
      <c r="DM77" s="40">
        <f t="shared" si="194"/>
        <v>1.2463654079133504</v>
      </c>
      <c r="DN77" s="40">
        <f t="shared" si="194"/>
        <v>10.210836501083822</v>
      </c>
      <c r="DO77" s="40">
        <f t="shared" si="194"/>
        <v>0.97901814518873453</v>
      </c>
      <c r="DP77" s="40">
        <f t="shared" si="194"/>
        <v>0.43625478887256247</v>
      </c>
      <c r="DQ77" s="40">
        <f t="shared" si="194"/>
        <v>7.6384932207033129E-2</v>
      </c>
      <c r="DR77" s="40">
        <f t="shared" si="194"/>
        <v>3.0258115751025447</v>
      </c>
      <c r="DS77" s="40">
        <f t="shared" si="194"/>
        <v>18.068263999310108</v>
      </c>
      <c r="DT77" s="40">
        <f t="shared" si="194"/>
        <v>37.298439643459602</v>
      </c>
      <c r="DU77" s="40">
        <f t="shared" si="194"/>
        <v>61.412947572396838</v>
      </c>
      <c r="DV77" s="40">
        <f t="shared" si="194"/>
        <v>11.919814878701741</v>
      </c>
      <c r="DW77" s="40">
        <f t="shared" si="194"/>
        <v>0.84453763073973254</v>
      </c>
      <c r="DX77" s="40">
        <f t="shared" si="194"/>
        <v>2.0435658975670346</v>
      </c>
      <c r="DY77" s="40">
        <f t="shared" si="194"/>
        <v>12.40609641894933</v>
      </c>
      <c r="DZ77" s="40">
        <f t="shared" si="194"/>
        <v>6.8552787045523251</v>
      </c>
      <c r="EA77" s="40">
        <f t="shared" si="194"/>
        <v>5.8585091314563229</v>
      </c>
      <c r="EB77" s="40">
        <f t="shared" si="181"/>
        <v>0.44701323002848264</v>
      </c>
      <c r="EC77" s="40">
        <f t="shared" si="195"/>
        <v>5.110259549062076E-2</v>
      </c>
      <c r="ED77" s="40">
        <f t="shared" si="195"/>
        <v>9.2533352382069296</v>
      </c>
      <c r="EE77" s="40">
        <f t="shared" ref="EE77:EH77" si="307">EE47/$PD47*$PD77</f>
        <v>5.1048803284841151</v>
      </c>
      <c r="EF77" s="40">
        <f t="shared" si="307"/>
        <v>23.374327177409931</v>
      </c>
      <c r="EG77" s="40">
        <f t="shared" si="307"/>
        <v>49.977800467769306</v>
      </c>
      <c r="EH77" s="40">
        <f t="shared" si="307"/>
        <v>9.2952931587150172</v>
      </c>
      <c r="EI77" s="40">
        <f t="shared" ref="EI77:EN77" si="308">EI47/$PD47*$PD77</f>
        <v>96.297193020467958</v>
      </c>
      <c r="EJ77" s="40">
        <f t="shared" si="308"/>
        <v>26.951508861753386</v>
      </c>
      <c r="EK77" s="40">
        <f t="shared" si="308"/>
        <v>14.120991939203005</v>
      </c>
      <c r="EL77" s="40">
        <f t="shared" si="308"/>
        <v>37.341473408083282</v>
      </c>
      <c r="EM77" s="40">
        <f t="shared" si="308"/>
        <v>12.477102130578405</v>
      </c>
      <c r="EN77" s="40">
        <f t="shared" si="308"/>
        <v>11.302818278409719</v>
      </c>
      <c r="EO77" s="40">
        <f t="shared" ref="EO77:GZ77" si="309">EO47/$PD47*$PD77</f>
        <v>15.072576059444142</v>
      </c>
      <c r="EP77" s="40">
        <f t="shared" si="309"/>
        <v>1.1296363213716167</v>
      </c>
      <c r="EQ77" s="40">
        <f t="shared" si="309"/>
        <v>10.873018554230708</v>
      </c>
      <c r="ER77" s="40">
        <f t="shared" si="309"/>
        <v>5.5610382334951307</v>
      </c>
      <c r="ES77" s="40">
        <f t="shared" si="309"/>
        <v>9.6858245726749193</v>
      </c>
      <c r="ET77" s="40">
        <f t="shared" si="309"/>
        <v>19.427593039360623</v>
      </c>
      <c r="EU77" s="40">
        <f t="shared" si="309"/>
        <v>6.8724922104017976</v>
      </c>
      <c r="EV77" s="40">
        <f t="shared" si="309"/>
        <v>0.53523244750702792</v>
      </c>
      <c r="EW77" s="40">
        <f t="shared" si="309"/>
        <v>9.7315479475875808</v>
      </c>
      <c r="EX77" s="40">
        <f t="shared" si="309"/>
        <v>1.6815443526703209</v>
      </c>
      <c r="EY77" s="40">
        <f t="shared" si="309"/>
        <v>20.09515431308547</v>
      </c>
      <c r="EZ77" s="40">
        <f t="shared" si="309"/>
        <v>1.354487741530348</v>
      </c>
      <c r="FA77" s="40">
        <f t="shared" si="309"/>
        <v>13.543801571187888</v>
      </c>
      <c r="FB77" s="40">
        <f t="shared" si="309"/>
        <v>2.3060718617714859</v>
      </c>
      <c r="FC77" s="40">
        <f t="shared" si="309"/>
        <v>4.1409240009136692</v>
      </c>
      <c r="FD77" s="40">
        <f t="shared" si="309"/>
        <v>4.200633349329026</v>
      </c>
      <c r="FE77" s="40">
        <f t="shared" si="309"/>
        <v>3.7396341457978473</v>
      </c>
      <c r="FF77" s="40">
        <f t="shared" si="309"/>
        <v>2.988157031056824</v>
      </c>
      <c r="FG77" s="40">
        <f t="shared" si="309"/>
        <v>3.3964398729239944</v>
      </c>
      <c r="FH77" s="40">
        <f t="shared" si="309"/>
        <v>1.9736360300535531</v>
      </c>
      <c r="FI77" s="40">
        <f t="shared" si="309"/>
        <v>4.1419998450292615E-2</v>
      </c>
      <c r="FJ77" s="40">
        <f t="shared" si="309"/>
        <v>1.1242571007936566</v>
      </c>
      <c r="FK77" s="40">
        <f t="shared" si="309"/>
        <v>12.937563412051787</v>
      </c>
      <c r="FL77" s="40">
        <f t="shared" si="309"/>
        <v>27.762157402851972</v>
      </c>
      <c r="FM77" s="40">
        <f t="shared" si="309"/>
        <v>76.678637650589749</v>
      </c>
      <c r="FN77" s="40">
        <f t="shared" si="309"/>
        <v>1.7950459068652787</v>
      </c>
      <c r="FO77" s="40">
        <f t="shared" si="309"/>
        <v>16.118834461857379</v>
      </c>
      <c r="FP77" s="40">
        <f t="shared" si="309"/>
        <v>9.80847080185241</v>
      </c>
      <c r="FQ77" s="40">
        <f t="shared" si="309"/>
        <v>2.1457710885482757</v>
      </c>
      <c r="FR77" s="40">
        <f t="shared" si="309"/>
        <v>36.002047484171221</v>
      </c>
      <c r="FS77" s="40">
        <f t="shared" si="309"/>
        <v>56.793810862102518</v>
      </c>
      <c r="FT77" s="40">
        <f t="shared" si="309"/>
        <v>2.6820793801708955</v>
      </c>
      <c r="FU77" s="40">
        <f t="shared" si="309"/>
        <v>1.3797700782467603</v>
      </c>
      <c r="FV77" s="40">
        <f t="shared" si="309"/>
        <v>7.4937921871561866</v>
      </c>
      <c r="FW77" s="40">
        <f t="shared" si="309"/>
        <v>12.542728621629516</v>
      </c>
      <c r="FX77" s="40">
        <f t="shared" si="309"/>
        <v>6.3367218408369732</v>
      </c>
      <c r="FY77" s="40">
        <f t="shared" si="309"/>
        <v>22.862225378388136</v>
      </c>
      <c r="FZ77" s="40">
        <f t="shared" si="309"/>
        <v>15.416846176433589</v>
      </c>
      <c r="GA77" s="40">
        <f t="shared" si="309"/>
        <v>39.808383965135775</v>
      </c>
      <c r="GB77" s="40">
        <f t="shared" si="309"/>
        <v>9.5271375656250967</v>
      </c>
      <c r="GC77" s="40">
        <f t="shared" si="309"/>
        <v>0.61161737971406105</v>
      </c>
      <c r="GD77" s="40">
        <f t="shared" si="309"/>
        <v>4.386216459268649</v>
      </c>
      <c r="GE77" s="40">
        <f t="shared" si="309"/>
        <v>1.0736924273608319</v>
      </c>
      <c r="GF77" s="40">
        <f t="shared" si="309"/>
        <v>7.6605480250729485</v>
      </c>
      <c r="GG77" s="40">
        <f t="shared" si="309"/>
        <v>4.7132730704086221</v>
      </c>
      <c r="GH77" s="40">
        <f t="shared" si="309"/>
        <v>3.2996139025207127</v>
      </c>
      <c r="GI77" s="40">
        <f t="shared" si="309"/>
        <v>0.31629816998405264</v>
      </c>
      <c r="GJ77" s="40">
        <f t="shared" si="309"/>
        <v>61.302673550548661</v>
      </c>
      <c r="GK77" s="40">
        <f t="shared" si="309"/>
        <v>23.924083520477453</v>
      </c>
      <c r="GL77" s="40">
        <f t="shared" si="309"/>
        <v>11.724011249663993</v>
      </c>
      <c r="GM77" s="40">
        <f t="shared" si="309"/>
        <v>4.7170385248131943</v>
      </c>
      <c r="GN77" s="40">
        <f t="shared" si="309"/>
        <v>67.65499513106171</v>
      </c>
      <c r="GO77" s="40">
        <f t="shared" si="309"/>
        <v>3.6524907724348941</v>
      </c>
      <c r="GP77" s="40">
        <f t="shared" si="309"/>
        <v>5.5836309599225622</v>
      </c>
      <c r="GQ77" s="40">
        <f t="shared" si="309"/>
        <v>7.1791077833455219</v>
      </c>
      <c r="GR77" s="40">
        <f t="shared" si="309"/>
        <v>9.0456973238976701</v>
      </c>
      <c r="GS77" s="40">
        <f t="shared" si="309"/>
        <v>23.12795887493936</v>
      </c>
      <c r="GT77" s="40">
        <f t="shared" si="309"/>
        <v>8.4884100720210061</v>
      </c>
      <c r="GU77" s="40">
        <f t="shared" si="309"/>
        <v>3.999988421771115</v>
      </c>
      <c r="GV77" s="40">
        <f t="shared" si="309"/>
        <v>12.076888119578175</v>
      </c>
      <c r="GW77" s="40">
        <f t="shared" si="309"/>
        <v>6.7939555899635797</v>
      </c>
      <c r="GX77" s="40">
        <f t="shared" si="309"/>
        <v>4.7950372231936145</v>
      </c>
      <c r="GY77" s="40">
        <f t="shared" si="309"/>
        <v>1.8036526597900147</v>
      </c>
      <c r="GZ77" s="40">
        <f t="shared" si="309"/>
        <v>5.1807273386333526</v>
      </c>
      <c r="HA77" s="40">
        <f t="shared" ref="HA77:JL77" si="310">HA47/$PD47*$PD77</f>
        <v>14.964991647884942</v>
      </c>
      <c r="HB77" s="40">
        <f t="shared" si="310"/>
        <v>3.237214943816376</v>
      </c>
      <c r="HC77" s="40">
        <f t="shared" si="310"/>
        <v>3.2113946850421673</v>
      </c>
      <c r="HD77" s="40">
        <f t="shared" si="310"/>
        <v>7.7127264646791618</v>
      </c>
      <c r="HE77" s="40">
        <f t="shared" si="310"/>
        <v>4.8988561803482442</v>
      </c>
      <c r="HF77" s="40">
        <f t="shared" si="310"/>
        <v>1.221083071196938</v>
      </c>
      <c r="HG77" s="40">
        <f t="shared" si="310"/>
        <v>1.4588446207427734</v>
      </c>
      <c r="HH77" s="40">
        <f t="shared" si="310"/>
        <v>4.8321538451815398</v>
      </c>
      <c r="HI77" s="40">
        <f t="shared" si="310"/>
        <v>4.5346829472203467</v>
      </c>
      <c r="HJ77" s="40">
        <f t="shared" si="310"/>
        <v>2.5513643201264657</v>
      </c>
      <c r="HK77" s="40">
        <f t="shared" si="310"/>
        <v>10.225360396644316</v>
      </c>
      <c r="HL77" s="40">
        <f t="shared" si="310"/>
        <v>0.82947581312144425</v>
      </c>
      <c r="HM77" s="40">
        <f t="shared" si="310"/>
        <v>3.9386653071823705</v>
      </c>
      <c r="HN77" s="40">
        <f t="shared" si="310"/>
        <v>10.946175954090966</v>
      </c>
      <c r="HO77" s="40">
        <f t="shared" si="310"/>
        <v>1.1215674905046766</v>
      </c>
      <c r="HP77" s="40">
        <f t="shared" si="310"/>
        <v>1.0715407391296476</v>
      </c>
      <c r="HQ77" s="40">
        <f t="shared" si="310"/>
        <v>2.6729347051883634</v>
      </c>
      <c r="HR77" s="40">
        <f t="shared" si="310"/>
        <v>1.9693326535911853</v>
      </c>
      <c r="HS77" s="40">
        <f t="shared" si="310"/>
        <v>2.119950829774067</v>
      </c>
      <c r="HT77" s="40">
        <f t="shared" si="310"/>
        <v>1.4970370868462901</v>
      </c>
      <c r="HU77" s="40">
        <f t="shared" si="310"/>
        <v>1.8665895405521478</v>
      </c>
      <c r="HV77" s="40">
        <f t="shared" si="310"/>
        <v>1.9483536933371408</v>
      </c>
      <c r="HW77" s="40">
        <f t="shared" si="310"/>
        <v>2.2173147222351446</v>
      </c>
      <c r="HX77" s="40">
        <f t="shared" si="310"/>
        <v>2.493806659942293</v>
      </c>
      <c r="HY77" s="40">
        <f t="shared" si="310"/>
        <v>0.15653531881863833</v>
      </c>
      <c r="HZ77" s="40">
        <f t="shared" si="310"/>
        <v>0.91823295265778559</v>
      </c>
      <c r="IA77" s="40">
        <f t="shared" si="310"/>
        <v>1.8805755140548439</v>
      </c>
      <c r="IB77" s="40">
        <f t="shared" si="310"/>
        <v>0.51801894165755569</v>
      </c>
      <c r="IC77" s="40">
        <f t="shared" si="310"/>
        <v>0.47068180057150699</v>
      </c>
      <c r="ID77" s="40">
        <f t="shared" si="310"/>
        <v>7.3372568683375494</v>
      </c>
      <c r="IE77" s="40">
        <f t="shared" si="310"/>
        <v>0.54975634306752008</v>
      </c>
      <c r="IF77" s="40">
        <f t="shared" si="310"/>
        <v>1.4034386487897847</v>
      </c>
      <c r="IG77" s="40">
        <f t="shared" si="310"/>
        <v>5.9940654900209163</v>
      </c>
      <c r="IH77" s="40">
        <f t="shared" si="310"/>
        <v>2.1941840737499163</v>
      </c>
      <c r="II77" s="40">
        <f t="shared" si="310"/>
        <v>2.2980030309045456</v>
      </c>
      <c r="IJ77" s="40">
        <f t="shared" si="310"/>
        <v>0.40828284186717001</v>
      </c>
      <c r="IK77" s="40">
        <f t="shared" si="310"/>
        <v>3.0634661191482655</v>
      </c>
      <c r="IL77" s="40">
        <f t="shared" si="310"/>
        <v>4.9623309831681732</v>
      </c>
      <c r="IM77" s="40">
        <f t="shared" si="310"/>
        <v>4.8848702068455481</v>
      </c>
      <c r="IN77" s="40">
        <f t="shared" si="310"/>
        <v>6.195248339636624</v>
      </c>
      <c r="IO77" s="40">
        <f t="shared" si="310"/>
        <v>3.364164549456234</v>
      </c>
      <c r="IP77" s="40">
        <f t="shared" si="310"/>
        <v>6.239895870433692E-2</v>
      </c>
      <c r="IQ77" s="40">
        <f t="shared" si="310"/>
        <v>25.813803709514829</v>
      </c>
      <c r="IR77" s="40">
        <f t="shared" si="310"/>
        <v>1.0419550259508674</v>
      </c>
      <c r="IS77" s="40">
        <f t="shared" si="310"/>
        <v>2.8138702843309176</v>
      </c>
      <c r="IT77" s="40">
        <f t="shared" si="310"/>
        <v>0.46853011234032288</v>
      </c>
      <c r="IU77" s="40">
        <f t="shared" si="310"/>
        <v>0.72350516773563078</v>
      </c>
      <c r="IV77" s="40">
        <f t="shared" si="310"/>
        <v>3.1823468939211832</v>
      </c>
      <c r="IW77" s="40">
        <f t="shared" si="310"/>
        <v>1.1151124258111245</v>
      </c>
      <c r="IX77" s="40">
        <f t="shared" si="310"/>
        <v>0.9860111319400825</v>
      </c>
      <c r="IY77" s="40">
        <f t="shared" si="310"/>
        <v>0.2167825892917912</v>
      </c>
      <c r="IZ77" s="40">
        <f t="shared" si="310"/>
        <v>0.17697635701488662</v>
      </c>
      <c r="JA77" s="40">
        <f t="shared" si="310"/>
        <v>1.1490015154522728</v>
      </c>
      <c r="JB77" s="40">
        <f t="shared" si="310"/>
        <v>6.3953553451367382</v>
      </c>
      <c r="JC77" s="40">
        <f t="shared" si="310"/>
        <v>1.5927872131339795</v>
      </c>
      <c r="JD77" s="40">
        <f t="shared" si="310"/>
        <v>0.34158050670046503</v>
      </c>
      <c r="JE77" s="40">
        <f t="shared" si="310"/>
        <v>0.15223194235627024</v>
      </c>
      <c r="JF77" s="40">
        <f t="shared" si="310"/>
        <v>2.0387245990468701</v>
      </c>
      <c r="JG77" s="40">
        <f t="shared" si="310"/>
        <v>0.59870725032695693</v>
      </c>
      <c r="JH77" s="40">
        <f t="shared" si="310"/>
        <v>0.49219868288334723</v>
      </c>
      <c r="JI77" s="40">
        <f t="shared" si="310"/>
        <v>1.0871404788057319</v>
      </c>
      <c r="JJ77" s="40">
        <f t="shared" si="310"/>
        <v>2.0354970667000942</v>
      </c>
      <c r="JK77" s="40">
        <f t="shared" si="310"/>
        <v>0.73318776477595882</v>
      </c>
      <c r="JL77" s="40">
        <f t="shared" si="310"/>
        <v>0.58525919888205669</v>
      </c>
      <c r="JM77" s="40">
        <f t="shared" ref="JM77:KN77" si="311">JM47/$PD47*$PD77</f>
        <v>0.44539946385509455</v>
      </c>
      <c r="JN77" s="40">
        <f t="shared" si="311"/>
        <v>0.31629816998405264</v>
      </c>
      <c r="JO77" s="40">
        <f t="shared" si="311"/>
        <v>5.9171426357560869E-3</v>
      </c>
      <c r="JP77" s="40">
        <f t="shared" si="311"/>
        <v>8.3953495560222962</v>
      </c>
      <c r="JQ77" s="40">
        <f t="shared" si="311"/>
        <v>0.91231581002202944</v>
      </c>
      <c r="JR77" s="40">
        <f t="shared" si="311"/>
        <v>1.6003181219431235</v>
      </c>
      <c r="JS77" s="40">
        <f t="shared" si="311"/>
        <v>0.20656207019366704</v>
      </c>
      <c r="JT77" s="40">
        <f t="shared" si="311"/>
        <v>1.9123129154648082</v>
      </c>
      <c r="JU77" s="40">
        <f t="shared" si="311"/>
        <v>5.4674397954386249</v>
      </c>
      <c r="JV77" s="40">
        <f t="shared" si="311"/>
        <v>8.0688308669401201E-2</v>
      </c>
      <c r="JW77" s="40">
        <f t="shared" si="311"/>
        <v>4.7401691732984217</v>
      </c>
      <c r="JX77" s="40">
        <f t="shared" si="311"/>
        <v>0.81925529402332009</v>
      </c>
      <c r="JY77" s="40">
        <f t="shared" si="311"/>
        <v>3.115106636696682</v>
      </c>
      <c r="JZ77" s="40">
        <f t="shared" si="311"/>
        <v>1.0516376229911957</v>
      </c>
      <c r="KA77" s="40">
        <f t="shared" si="311"/>
        <v>0.43840647710374647</v>
      </c>
      <c r="KB77" s="40">
        <f t="shared" si="311"/>
        <v>0.12103246300410178</v>
      </c>
      <c r="KC77" s="40">
        <f t="shared" si="311"/>
        <v>5.4330127837396804E-2</v>
      </c>
      <c r="KD77" s="40">
        <f t="shared" si="311"/>
        <v>0.63313426202590128</v>
      </c>
      <c r="KE77" s="40">
        <f t="shared" si="311"/>
        <v>1.3028472239819313</v>
      </c>
      <c r="KF77" s="40">
        <f t="shared" si="311"/>
        <v>4.386216459268649</v>
      </c>
      <c r="KG77" s="40">
        <f t="shared" si="311"/>
        <v>5.6481816068580833E-2</v>
      </c>
      <c r="KH77" s="40">
        <f t="shared" si="311"/>
        <v>0.75793217943457514</v>
      </c>
      <c r="KI77" s="40">
        <f t="shared" si="311"/>
        <v>0.13878389091137003</v>
      </c>
      <c r="KJ77" s="40">
        <f t="shared" si="311"/>
        <v>0.10489480127022155</v>
      </c>
      <c r="KK77" s="40">
        <f t="shared" si="311"/>
        <v>0</v>
      </c>
      <c r="KL77" s="40">
        <f t="shared" si="311"/>
        <v>0.13501843650679801</v>
      </c>
      <c r="KM77" s="40">
        <f t="shared" si="311"/>
        <v>0.59225218563340476</v>
      </c>
      <c r="KN77" s="40">
        <f t="shared" si="311"/>
        <v>0.24959583481734768</v>
      </c>
      <c r="KO77" s="18">
        <f>-IF('[3]2009 에너지사용량(순발열량기준)'!$N$18+'[3]2009 에너지사용량(순발열량기준)'!$O$18+'[3]2009 에너지사용량(순발열량기준)'!$P$18&lt;=0,'[3]2009 에너지사용량(순발열량기준)'!$N$18+'[3]2009 에너지사용량(순발열량기준)'!$O$18+'[3]2009 에너지사용량(순발열량기준)'!$P$18,0)</f>
        <v>3099.152</v>
      </c>
      <c r="KP77" s="40">
        <f t="shared" si="188"/>
        <v>15.597050065795251</v>
      </c>
      <c r="KQ77" s="40">
        <f t="shared" si="188"/>
        <v>122.36113048685793</v>
      </c>
      <c r="KR77" s="40">
        <f t="shared" si="188"/>
        <v>0.29047791120984429</v>
      </c>
      <c r="KS77" s="40">
        <f t="shared" ref="KS77:KT77" si="312">KS47/$PD47*$PD77</f>
        <v>61.426395623841735</v>
      </c>
      <c r="KT77" s="40">
        <f t="shared" si="312"/>
        <v>1.0285069745059672</v>
      </c>
      <c r="KU77" s="40">
        <f t="shared" ref="KU77:NF77" si="313">KU47/$PD47*$PD77</f>
        <v>1.8714308390723118</v>
      </c>
      <c r="KV77" s="40">
        <f t="shared" si="313"/>
        <v>0.61699660029202108</v>
      </c>
      <c r="KW77" s="40">
        <f t="shared" si="313"/>
        <v>0.1694454482057425</v>
      </c>
      <c r="KX77" s="40">
        <f t="shared" si="313"/>
        <v>1.2070970976942419</v>
      </c>
      <c r="KY77" s="40">
        <f t="shared" si="313"/>
        <v>7.4771166033645101E-2</v>
      </c>
      <c r="KZ77" s="40">
        <f t="shared" si="313"/>
        <v>2.582025877420838E-2</v>
      </c>
      <c r="LA77" s="40">
        <f t="shared" si="313"/>
        <v>7.0467789571277042E-2</v>
      </c>
      <c r="LB77" s="40">
        <f t="shared" si="313"/>
        <v>5.2178439606212768E-2</v>
      </c>
      <c r="LC77" s="40">
        <f t="shared" si="313"/>
        <v>1.2963921592883791</v>
      </c>
      <c r="LD77" s="40">
        <f t="shared" si="313"/>
        <v>0.12963921592883793</v>
      </c>
      <c r="LE77" s="40">
        <f t="shared" si="313"/>
        <v>6.239895870433692E-2</v>
      </c>
      <c r="LF77" s="40">
        <f t="shared" si="313"/>
        <v>0.92576386146692968</v>
      </c>
      <c r="LG77" s="40">
        <f t="shared" si="313"/>
        <v>0.46906803439811889</v>
      </c>
      <c r="LH77" s="40">
        <f t="shared" si="313"/>
        <v>9.8439736576669448E-2</v>
      </c>
      <c r="LI77" s="40">
        <f t="shared" si="313"/>
        <v>0.20010700550011495</v>
      </c>
      <c r="LJ77" s="40">
        <f t="shared" si="313"/>
        <v>0.65411322227994573</v>
      </c>
      <c r="LK77" s="40">
        <f t="shared" si="313"/>
        <v>16.468483799424781</v>
      </c>
      <c r="LL77" s="40">
        <f t="shared" si="313"/>
        <v>14.525509326665603</v>
      </c>
      <c r="LM77" s="40">
        <f t="shared" si="313"/>
        <v>4.0473255628571643</v>
      </c>
      <c r="LN77" s="40">
        <f t="shared" si="313"/>
        <v>0.61861036646540912</v>
      </c>
      <c r="LO77" s="40">
        <f t="shared" si="313"/>
        <v>0</v>
      </c>
      <c r="LP77" s="40">
        <f t="shared" si="313"/>
        <v>13.345846253918957</v>
      </c>
      <c r="LQ77" s="40">
        <f t="shared" si="313"/>
        <v>0.16352830556998643</v>
      </c>
      <c r="LR77" s="40">
        <f t="shared" si="313"/>
        <v>6.1861036646540912E-2</v>
      </c>
      <c r="LS77" s="40">
        <f t="shared" si="313"/>
        <v>0.4195792050808862</v>
      </c>
      <c r="LT77" s="40">
        <f t="shared" si="313"/>
        <v>0.79504880142249978</v>
      </c>
      <c r="LU77" s="40">
        <f t="shared" si="313"/>
        <v>8.283999690058523E-2</v>
      </c>
      <c r="LV77" s="40">
        <f t="shared" si="313"/>
        <v>42.49207711148005</v>
      </c>
      <c r="LW77" s="40">
        <f t="shared" si="313"/>
        <v>2827.4985396651791</v>
      </c>
      <c r="LX77" s="40">
        <f t="shared" si="313"/>
        <v>0.55244595335650015</v>
      </c>
      <c r="LY77" s="40">
        <f t="shared" si="313"/>
        <v>1.0155968451188631</v>
      </c>
      <c r="LZ77" s="40">
        <f t="shared" si="313"/>
        <v>1.1457739831054969</v>
      </c>
      <c r="MA77" s="40">
        <f t="shared" si="313"/>
        <v>3.7654544045720557E-2</v>
      </c>
      <c r="MB77" s="40">
        <f t="shared" si="313"/>
        <v>1.074768271476424</v>
      </c>
      <c r="MC77" s="40">
        <f t="shared" si="313"/>
        <v>0.17697635701488662</v>
      </c>
      <c r="MD77" s="40">
        <f t="shared" si="313"/>
        <v>0.31414648175286863</v>
      </c>
      <c r="ME77" s="40">
        <f t="shared" si="313"/>
        <v>0.13017713798663394</v>
      </c>
      <c r="MF77" s="40">
        <f t="shared" si="313"/>
        <v>0.49112283876775525</v>
      </c>
      <c r="MG77" s="40">
        <f t="shared" si="313"/>
        <v>0.85260646160667264</v>
      </c>
      <c r="MH77" s="40">
        <f t="shared" si="313"/>
        <v>6.9929867513481042E-2</v>
      </c>
      <c r="MI77" s="40">
        <f t="shared" si="313"/>
        <v>4.2495842565884623E-2</v>
      </c>
      <c r="MJ77" s="40">
        <f t="shared" si="313"/>
        <v>0.28617453474747623</v>
      </c>
      <c r="MK77" s="40">
        <f t="shared" si="313"/>
        <v>0.77622152939963951</v>
      </c>
      <c r="ML77" s="40">
        <f t="shared" si="313"/>
        <v>5.9305906872009873</v>
      </c>
      <c r="MM77" s="40">
        <f t="shared" si="313"/>
        <v>0.24851999070175571</v>
      </c>
      <c r="MN77" s="40">
        <f t="shared" si="313"/>
        <v>0.3781592066305936</v>
      </c>
      <c r="MO77" s="40">
        <f t="shared" si="313"/>
        <v>2.2603484868588253</v>
      </c>
      <c r="MP77" s="40">
        <f t="shared" si="313"/>
        <v>1.8101077244835668</v>
      </c>
      <c r="MQ77" s="40">
        <f t="shared" si="313"/>
        <v>0.43141349035239834</v>
      </c>
      <c r="MR77" s="40">
        <f t="shared" si="313"/>
        <v>0</v>
      </c>
      <c r="MS77" s="40">
        <f t="shared" si="313"/>
        <v>2.7105892492340837</v>
      </c>
      <c r="MT77" s="40">
        <f t="shared" si="313"/>
        <v>0</v>
      </c>
      <c r="MU77" s="40">
        <f t="shared" si="313"/>
        <v>0.338352974353689</v>
      </c>
      <c r="MV77" s="40">
        <f t="shared" si="313"/>
        <v>0.1436251894315341</v>
      </c>
      <c r="MW77" s="40">
        <f t="shared" si="313"/>
        <v>0.19311401874876685</v>
      </c>
      <c r="MX77" s="40">
        <f t="shared" si="313"/>
        <v>2.6374318493738271</v>
      </c>
      <c r="MY77" s="40">
        <f t="shared" si="313"/>
        <v>3.310372343676633</v>
      </c>
      <c r="MZ77" s="40">
        <f t="shared" si="313"/>
        <v>0.74932542650983902</v>
      </c>
      <c r="NA77" s="40">
        <f t="shared" si="313"/>
        <v>0.82140698225450415</v>
      </c>
      <c r="NB77" s="40">
        <f t="shared" si="313"/>
        <v>1.628290068948516</v>
      </c>
      <c r="NC77" s="40">
        <f t="shared" si="313"/>
        <v>0.50618465638604349</v>
      </c>
      <c r="ND77" s="40">
        <f t="shared" si="313"/>
        <v>0.10328103509683352</v>
      </c>
      <c r="NE77" s="40">
        <f t="shared" si="313"/>
        <v>3.9268310219108579E-2</v>
      </c>
      <c r="NF77" s="40">
        <f t="shared" si="313"/>
        <v>0.21947219958077124</v>
      </c>
      <c r="NG77" s="40">
        <f t="shared" ref="NG77:OV77" si="314">NG47/$PD47*$PD77</f>
        <v>0.80096594405825583</v>
      </c>
      <c r="NH77" s="40">
        <f t="shared" si="314"/>
        <v>0.58149374447748459</v>
      </c>
      <c r="NI77" s="40">
        <f t="shared" si="314"/>
        <v>2.4739035438038406</v>
      </c>
      <c r="NJ77" s="40">
        <f t="shared" si="314"/>
        <v>43.846564853010399</v>
      </c>
      <c r="NK77" s="40">
        <f t="shared" si="314"/>
        <v>4.7788995614597347</v>
      </c>
      <c r="NL77" s="40">
        <f t="shared" si="314"/>
        <v>142.95709023575148</v>
      </c>
      <c r="NM77" s="40">
        <f t="shared" si="314"/>
        <v>51.375859895981129</v>
      </c>
      <c r="NN77" s="40">
        <f t="shared" si="314"/>
        <v>11.590068657272788</v>
      </c>
      <c r="NO77" s="40">
        <f t="shared" si="314"/>
        <v>6.8617337692458777</v>
      </c>
      <c r="NP77" s="40">
        <f t="shared" si="314"/>
        <v>24.726125308651302</v>
      </c>
      <c r="NQ77" s="40">
        <f t="shared" si="314"/>
        <v>21.28880335933481</v>
      </c>
      <c r="NR77" s="40">
        <f t="shared" si="314"/>
        <v>3.1791193615744069</v>
      </c>
      <c r="NS77" s="40">
        <f t="shared" si="314"/>
        <v>5.7977239389253734</v>
      </c>
      <c r="NT77" s="40">
        <f t="shared" si="314"/>
        <v>2.3652432881290468</v>
      </c>
      <c r="NU77" s="40">
        <f t="shared" si="314"/>
        <v>3.2275323467760475E-3</v>
      </c>
      <c r="NV77" s="40">
        <f t="shared" si="314"/>
        <v>1.6863856511904849</v>
      </c>
      <c r="NW77" s="40">
        <f t="shared" si="314"/>
        <v>4.6239780088144844</v>
      </c>
      <c r="NX77" s="40">
        <f t="shared" si="314"/>
        <v>3.8009572603865918</v>
      </c>
      <c r="NY77" s="40">
        <f t="shared" si="314"/>
        <v>0.30016050825017243</v>
      </c>
      <c r="NZ77" s="40">
        <f t="shared" si="314"/>
        <v>0.18020388936166268</v>
      </c>
      <c r="OA77" s="40">
        <f t="shared" si="314"/>
        <v>0.23399609514126346</v>
      </c>
      <c r="OB77" s="40">
        <f t="shared" si="314"/>
        <v>0.98870074222906268</v>
      </c>
      <c r="OC77" s="40">
        <f t="shared" si="314"/>
        <v>5.2904634384237381</v>
      </c>
      <c r="OD77" s="40">
        <f t="shared" si="314"/>
        <v>1.3356604695074876</v>
      </c>
      <c r="OE77" s="40">
        <f t="shared" si="314"/>
        <v>0.41097245215615008</v>
      </c>
      <c r="OF77" s="40">
        <f t="shared" si="314"/>
        <v>5.1764239621709844</v>
      </c>
      <c r="OG77" s="40">
        <f t="shared" si="314"/>
        <v>0.21140336871383111</v>
      </c>
      <c r="OH77" s="40">
        <f t="shared" si="314"/>
        <v>2.850986906318842E-2</v>
      </c>
      <c r="OI77" s="40">
        <f t="shared" si="314"/>
        <v>0.45077868443305469</v>
      </c>
      <c r="OJ77" s="40">
        <f t="shared" si="314"/>
        <v>0.5266256945822918</v>
      </c>
      <c r="OK77" s="40">
        <f t="shared" si="314"/>
        <v>0.53254283721804796</v>
      </c>
      <c r="OL77" s="40">
        <f t="shared" si="314"/>
        <v>28.882649049241056</v>
      </c>
      <c r="OM77" s="40">
        <f t="shared" si="314"/>
        <v>0</v>
      </c>
      <c r="ON77" s="40">
        <f t="shared" si="314"/>
        <v>0</v>
      </c>
      <c r="OO77" s="40">
        <f t="shared" si="314"/>
        <v>2.6707830169571793</v>
      </c>
      <c r="OP77" s="40">
        <f t="shared" si="205"/>
        <v>8432.1483976116124</v>
      </c>
      <c r="OQ77" s="40">
        <f t="shared" si="314"/>
        <v>14.617493998548721</v>
      </c>
      <c r="OR77" s="40">
        <f t="shared" si="314"/>
        <v>0</v>
      </c>
      <c r="OS77" s="40">
        <f t="shared" si="314"/>
        <v>0</v>
      </c>
      <c r="OT77" s="40">
        <f t="shared" si="314"/>
        <v>0</v>
      </c>
      <c r="OU77" s="40">
        <f t="shared" si="314"/>
        <v>-607.92992400786943</v>
      </c>
      <c r="OV77" s="40">
        <f t="shared" si="314"/>
        <v>2452.47703239771</v>
      </c>
      <c r="OW77" s="40">
        <f t="shared" si="206"/>
        <v>1859.1646023883893</v>
      </c>
      <c r="OX77" s="41">
        <f t="shared" si="207"/>
        <v>10291.313</v>
      </c>
      <c r="OY77" s="44">
        <f>'국산거래표(기초_2009)'!OX46</f>
        <v>7116.8765612503666</v>
      </c>
      <c r="OZ77" s="11">
        <f>'수입거래표(기초_2009)'!OX46</f>
        <v>3174.4364387496362</v>
      </c>
      <c r="PA77" s="45">
        <v>0</v>
      </c>
      <c r="PB77" s="45">
        <f t="shared" si="208"/>
        <v>10291.313</v>
      </c>
      <c r="PC77" s="20">
        <f>OX77-KO77</f>
        <v>7192.1610000000001</v>
      </c>
      <c r="PD77" s="33">
        <f>PC77</f>
        <v>7192.1610000000001</v>
      </c>
      <c r="PE77" s="25">
        <f>'[2]2009 에너지사용량(순발열량기준)'!$N$51</f>
        <v>10291.313</v>
      </c>
      <c r="PG77" s="30">
        <f t="shared" si="209"/>
        <v>0</v>
      </c>
      <c r="PH77" s="30">
        <f t="shared" si="210"/>
        <v>0</v>
      </c>
      <c r="PJ77" s="130" t="s">
        <v>140</v>
      </c>
      <c r="PK77" s="131">
        <f t="shared" si="211"/>
        <v>10291.313</v>
      </c>
      <c r="PL77" s="141" t="s">
        <v>1001</v>
      </c>
    </row>
    <row r="78" spans="1:430">
      <c r="A78" s="8" t="s">
        <v>568</v>
      </c>
      <c r="B78" s="9" t="s">
        <v>141</v>
      </c>
      <c r="C78" s="40">
        <f t="shared" si="192"/>
        <v>0.13090002862705846</v>
      </c>
      <c r="D78" s="40">
        <f t="shared" si="192"/>
        <v>2.7557900763591256E-2</v>
      </c>
      <c r="E78" s="40">
        <f t="shared" si="192"/>
        <v>0.11023160305436502</v>
      </c>
      <c r="F78" s="40">
        <f t="shared" si="192"/>
        <v>5.236001145082339E-2</v>
      </c>
      <c r="G78" s="40">
        <f t="shared" si="192"/>
        <v>0.72752858015880917</v>
      </c>
      <c r="H78" s="40">
        <f t="shared" si="192"/>
        <v>0.31002638359040163</v>
      </c>
      <c r="I78" s="40">
        <f t="shared" si="192"/>
        <v>4.6848431298105134E-2</v>
      </c>
      <c r="J78" s="40">
        <f t="shared" si="192"/>
        <v>3.9958956107207323E-2</v>
      </c>
      <c r="K78" s="40">
        <f t="shared" si="192"/>
        <v>2.7557900763591256E-2</v>
      </c>
      <c r="L78" s="40">
        <f t="shared" si="192"/>
        <v>6.8894751908978133E-2</v>
      </c>
      <c r="M78" s="40">
        <f t="shared" si="192"/>
        <v>2.7557900763591253E-3</v>
      </c>
      <c r="N78" s="40">
        <f t="shared" si="192"/>
        <v>1.3778950381795627E-3</v>
      </c>
      <c r="O78" s="40">
        <f t="shared" si="192"/>
        <v>4.1336851145386882E-3</v>
      </c>
      <c r="P78" s="40">
        <f t="shared" si="192"/>
        <v>0.64898856298257412</v>
      </c>
      <c r="Q78" s="40">
        <f t="shared" si="193"/>
        <v>0</v>
      </c>
      <c r="R78" s="40">
        <f t="shared" si="193"/>
        <v>4.2714746183566445E-2</v>
      </c>
      <c r="S78" s="40">
        <f t="shared" si="193"/>
        <v>6.889475190897814E-3</v>
      </c>
      <c r="T78" s="40">
        <f t="shared" si="193"/>
        <v>0.88736440458763843</v>
      </c>
      <c r="U78" s="40">
        <f t="shared" si="193"/>
        <v>0.23424215649052568</v>
      </c>
      <c r="V78" s="40">
        <f t="shared" si="193"/>
        <v>0.70823804962429526</v>
      </c>
      <c r="W78" s="40">
        <f t="shared" si="193"/>
        <v>0.84464965840407191</v>
      </c>
      <c r="X78" s="40">
        <f t="shared" si="193"/>
        <v>0.22184110114690961</v>
      </c>
      <c r="Y78" s="40">
        <f t="shared" si="193"/>
        <v>5.236001145082339E-2</v>
      </c>
      <c r="Z78" s="40">
        <f t="shared" si="193"/>
        <v>0.4409264122174601</v>
      </c>
      <c r="AA78" s="40">
        <f t="shared" si="193"/>
        <v>0.17085898473426578</v>
      </c>
      <c r="AB78" s="40">
        <f t="shared" si="193"/>
        <v>1.3778950381795627E-3</v>
      </c>
      <c r="AC78" s="40">
        <f t="shared" si="193"/>
        <v>21.11348567002544</v>
      </c>
      <c r="AD78" s="40">
        <f t="shared" si="172"/>
        <v>2.7061858549846614</v>
      </c>
      <c r="AE78" s="40">
        <f t="shared" si="172"/>
        <v>4.6462620687414855</v>
      </c>
      <c r="AF78" s="40">
        <f t="shared" si="172"/>
        <v>0.6558780381734719</v>
      </c>
      <c r="AG78" s="40">
        <f t="shared" si="172"/>
        <v>0</v>
      </c>
      <c r="AH78" s="40">
        <f t="shared" si="172"/>
        <v>2.7557900763591253E-3</v>
      </c>
      <c r="AI78" s="40">
        <f t="shared" si="172"/>
        <v>0</v>
      </c>
      <c r="AJ78" s="40">
        <f t="shared" si="172"/>
        <v>1.7912635496334317E-2</v>
      </c>
      <c r="AK78" s="40">
        <f t="shared" si="172"/>
        <v>0</v>
      </c>
      <c r="AL78" s="40">
        <f t="shared" si="172"/>
        <v>0</v>
      </c>
      <c r="AM78" s="40">
        <f t="shared" si="172"/>
        <v>6.8894751908978133E-2</v>
      </c>
      <c r="AN78" s="40">
        <f t="shared" si="172"/>
        <v>2.5132805496395227</v>
      </c>
      <c r="AO78" s="40">
        <f t="shared" si="172"/>
        <v>8.8185282443492011E-2</v>
      </c>
      <c r="AP78" s="40">
        <f t="shared" si="172"/>
        <v>9.2318967558030707E-2</v>
      </c>
      <c r="AQ78" s="40">
        <f t="shared" si="172"/>
        <v>0.21357373091783222</v>
      </c>
      <c r="AR78" s="40">
        <f t="shared" si="172"/>
        <v>0.32104954389583812</v>
      </c>
      <c r="AS78" s="40">
        <f t="shared" si="174"/>
        <v>0.63107592748623975</v>
      </c>
      <c r="AT78" s="40">
        <f t="shared" si="174"/>
        <v>0.13090002862705846</v>
      </c>
      <c r="AU78" s="40">
        <f t="shared" si="174"/>
        <v>0.31416006870494034</v>
      </c>
      <c r="AV78" s="40">
        <f t="shared" si="174"/>
        <v>0.56355907061544119</v>
      </c>
      <c r="AW78" s="40">
        <f t="shared" si="174"/>
        <v>1.7471709084116855</v>
      </c>
      <c r="AX78" s="40">
        <f t="shared" si="174"/>
        <v>1.8326004007788186</v>
      </c>
      <c r="AY78" s="40">
        <f t="shared" si="174"/>
        <v>2.2142773263545572</v>
      </c>
      <c r="AZ78" s="40">
        <f t="shared" si="174"/>
        <v>4.5291409904962228</v>
      </c>
      <c r="BA78" s="40">
        <f t="shared" si="174"/>
        <v>0.5718264408445185</v>
      </c>
      <c r="BB78" s="40">
        <f t="shared" si="174"/>
        <v>5.7871591603541633E-2</v>
      </c>
      <c r="BC78" s="40">
        <f t="shared" si="174"/>
        <v>0.63107592748623975</v>
      </c>
      <c r="BD78" s="40">
        <f t="shared" si="174"/>
        <v>0.28246848282681036</v>
      </c>
      <c r="BE78" s="40">
        <f t="shared" si="174"/>
        <v>2.1219583587965269</v>
      </c>
      <c r="BF78" s="40">
        <f t="shared" si="175"/>
        <v>0.52911169466095209</v>
      </c>
      <c r="BG78" s="40">
        <f t="shared" si="175"/>
        <v>1.7912635496334317E-2</v>
      </c>
      <c r="BH78" s="40">
        <f t="shared" si="175"/>
        <v>7.1650541985337268E-2</v>
      </c>
      <c r="BI78" s="40">
        <f t="shared" si="175"/>
        <v>0</v>
      </c>
      <c r="BJ78" s="40">
        <f t="shared" si="175"/>
        <v>0.13090002862705846</v>
      </c>
      <c r="BK78" s="40">
        <f t="shared" si="175"/>
        <v>0.32656112404855636</v>
      </c>
      <c r="BL78" s="40">
        <f t="shared" si="175"/>
        <v>0.2590442671777578</v>
      </c>
      <c r="BM78" s="40">
        <f t="shared" si="175"/>
        <v>10.871591851236751</v>
      </c>
      <c r="BN78" s="40">
        <f t="shared" si="175"/>
        <v>7.7120785286910127</v>
      </c>
      <c r="BO78" s="40">
        <f t="shared" si="175"/>
        <v>2.2707710229199196</v>
      </c>
      <c r="BP78" s="40">
        <f t="shared" si="175"/>
        <v>9.5074757634389828E-2</v>
      </c>
      <c r="BQ78" s="40">
        <f t="shared" si="176"/>
        <v>1.3448255572632533</v>
      </c>
      <c r="BR78" s="40">
        <f t="shared" si="176"/>
        <v>0.20668425572693444</v>
      </c>
      <c r="BS78" s="40">
        <f t="shared" si="176"/>
        <v>0.22321899618508917</v>
      </c>
      <c r="BT78" s="40">
        <f t="shared" si="176"/>
        <v>3.3372617824709008</v>
      </c>
      <c r="BU78" s="40">
        <f t="shared" si="176"/>
        <v>2.8026385076572304</v>
      </c>
      <c r="BV78" s="40">
        <f t="shared" si="176"/>
        <v>2.783347977122717</v>
      </c>
      <c r="BW78" s="40">
        <f t="shared" si="176"/>
        <v>0.28798006297952861</v>
      </c>
      <c r="BX78" s="40">
        <f t="shared" si="176"/>
        <v>4.9604221374464262E-2</v>
      </c>
      <c r="BY78" s="40">
        <f t="shared" si="176"/>
        <v>10.382439112683006</v>
      </c>
      <c r="BZ78" s="40">
        <f t="shared" si="176"/>
        <v>7.2036352596027546</v>
      </c>
      <c r="CA78" s="40">
        <f t="shared" si="176"/>
        <v>0.23562005152870524</v>
      </c>
      <c r="CB78" s="40">
        <f t="shared" si="176"/>
        <v>6.4761066794439451E-2</v>
      </c>
      <c r="CC78" s="40">
        <f t="shared" si="176"/>
        <v>3.3069480916309506E-2</v>
      </c>
      <c r="CD78" s="40">
        <f t="shared" si="177"/>
        <v>0.10196423282528765</v>
      </c>
      <c r="CE78" s="40">
        <f t="shared" si="177"/>
        <v>4.3858399065255478</v>
      </c>
      <c r="CF78" s="40">
        <f t="shared" si="177"/>
        <v>0.47124010305741049</v>
      </c>
      <c r="CG78" s="40">
        <f t="shared" si="177"/>
        <v>6.518821425627511</v>
      </c>
      <c r="CH78" s="40">
        <f t="shared" si="177"/>
        <v>0.15570213931429061</v>
      </c>
      <c r="CI78" s="40">
        <f t="shared" si="177"/>
        <v>4.5470536259925573E-2</v>
      </c>
      <c r="CJ78" s="40">
        <f t="shared" si="177"/>
        <v>0.11160949809254458</v>
      </c>
      <c r="CK78" s="40">
        <f t="shared" si="177"/>
        <v>9.6452652672569389E-3</v>
      </c>
      <c r="CL78" s="40">
        <f t="shared" si="177"/>
        <v>0.16948108969608622</v>
      </c>
      <c r="CM78" s="40">
        <f t="shared" si="177"/>
        <v>0.79366754199142819</v>
      </c>
      <c r="CN78" s="40">
        <f t="shared" si="177"/>
        <v>8.7537671775547619</v>
      </c>
      <c r="CO78" s="40">
        <f t="shared" si="177"/>
        <v>5.6493696565362073E-2</v>
      </c>
      <c r="CP78" s="40">
        <f t="shared" si="177"/>
        <v>0.31691585878129946</v>
      </c>
      <c r="CQ78" s="40">
        <f t="shared" si="177"/>
        <v>3.1691585878129945E-2</v>
      </c>
      <c r="CR78" s="40">
        <f t="shared" si="177"/>
        <v>9.6452652672569403E-2</v>
      </c>
      <c r="CS78" s="40">
        <f t="shared" si="177"/>
        <v>17.976018668090578</v>
      </c>
      <c r="CT78" s="40">
        <f t="shared" si="178"/>
        <v>0.16810319465790666</v>
      </c>
      <c r="CU78" s="40">
        <f t="shared" si="178"/>
        <v>10.852301320702235</v>
      </c>
      <c r="CV78" s="40">
        <f t="shared" si="178"/>
        <v>7.5177953283076944</v>
      </c>
      <c r="CW78" s="40">
        <f t="shared" si="178"/>
        <v>9.4826736527517514</v>
      </c>
      <c r="CX78" s="40">
        <f t="shared" si="178"/>
        <v>0.3761653454230206</v>
      </c>
      <c r="CY78" s="40">
        <f t="shared" si="178"/>
        <v>3.5756376240759655</v>
      </c>
      <c r="CZ78" s="40">
        <f t="shared" si="178"/>
        <v>0.16121371946700885</v>
      </c>
      <c r="DA78" s="40">
        <f t="shared" si="178"/>
        <v>2.0668425572693438E-2</v>
      </c>
      <c r="DB78" s="40">
        <f t="shared" si="178"/>
        <v>9.6452652672569389E-3</v>
      </c>
      <c r="DC78" s="40">
        <f t="shared" si="178"/>
        <v>1.2428613244379656</v>
      </c>
      <c r="DD78" s="40">
        <f t="shared" si="178"/>
        <v>1.5087950668066212</v>
      </c>
      <c r="DE78" s="40">
        <f t="shared" si="178"/>
        <v>0.17085898473426578</v>
      </c>
      <c r="DF78" s="40">
        <f t="shared" si="178"/>
        <v>4.1336851145386882E-3</v>
      </c>
      <c r="DG78" s="40">
        <f t="shared" si="178"/>
        <v>2.0668425572693438E-2</v>
      </c>
      <c r="DH78" s="40">
        <f t="shared" si="178"/>
        <v>8.8185282443492011E-2</v>
      </c>
      <c r="DI78" s="40">
        <f t="shared" ref="DI78" si="315">DI48/$PD48*$PD78</f>
        <v>0.19152741030695922</v>
      </c>
      <c r="DJ78" s="40">
        <f t="shared" si="194"/>
        <v>0.38856640076663673</v>
      </c>
      <c r="DK78" s="40">
        <f t="shared" si="194"/>
        <v>4.1336851145386877E-2</v>
      </c>
      <c r="DL78" s="40">
        <f t="shared" si="194"/>
        <v>0.47812957824830826</v>
      </c>
      <c r="DM78" s="40">
        <f t="shared" si="194"/>
        <v>3.8581061069027756E-2</v>
      </c>
      <c r="DN78" s="40">
        <f t="shared" si="194"/>
        <v>0.6214306622189828</v>
      </c>
      <c r="DO78" s="40">
        <f t="shared" si="194"/>
        <v>0.10196423282528765</v>
      </c>
      <c r="DP78" s="40">
        <f t="shared" si="194"/>
        <v>0.47261799809559002</v>
      </c>
      <c r="DQ78" s="40">
        <f t="shared" si="194"/>
        <v>6.4761066794439451E-2</v>
      </c>
      <c r="DR78" s="40">
        <f t="shared" si="194"/>
        <v>2.420961582081492</v>
      </c>
      <c r="DS78" s="40">
        <f t="shared" si="194"/>
        <v>0.14605687404703366</v>
      </c>
      <c r="DT78" s="40">
        <f t="shared" si="194"/>
        <v>2.2514804923854057</v>
      </c>
      <c r="DU78" s="40">
        <f t="shared" si="194"/>
        <v>4.9369979217973734</v>
      </c>
      <c r="DV78" s="40">
        <f t="shared" si="194"/>
        <v>0.89563177481671585</v>
      </c>
      <c r="DW78" s="40">
        <f t="shared" si="194"/>
        <v>1.4316329446685656</v>
      </c>
      <c r="DX78" s="40">
        <f t="shared" si="194"/>
        <v>0.49604221374464263</v>
      </c>
      <c r="DY78" s="40">
        <f t="shared" si="194"/>
        <v>2.3865142061270026</v>
      </c>
      <c r="DZ78" s="40">
        <f t="shared" si="194"/>
        <v>2.3906478912415414</v>
      </c>
      <c r="EA78" s="40">
        <f t="shared" si="194"/>
        <v>10.645617064975301</v>
      </c>
      <c r="EB78" s="40">
        <f t="shared" si="181"/>
        <v>0.67654646374616534</v>
      </c>
      <c r="EC78" s="40">
        <f t="shared" si="195"/>
        <v>1.4440340000121819</v>
      </c>
      <c r="ED78" s="40">
        <f t="shared" si="195"/>
        <v>0.40923482633933012</v>
      </c>
      <c r="EE78" s="40">
        <f t="shared" ref="EE78:EH78" si="316">EE48/$PD48*$PD78</f>
        <v>70.25749010173773</v>
      </c>
      <c r="EF78" s="40">
        <f t="shared" si="316"/>
        <v>37.303752368635301</v>
      </c>
      <c r="EG78" s="40">
        <f t="shared" si="316"/>
        <v>57.656639977585627</v>
      </c>
      <c r="EH78" s="40">
        <f t="shared" si="316"/>
        <v>13.843711448590067</v>
      </c>
      <c r="EI78" s="40">
        <f t="shared" ref="EI78:EN78" si="317">EI48/$PD48*$PD78</f>
        <v>96.025505210733726</v>
      </c>
      <c r="EJ78" s="40">
        <f t="shared" si="317"/>
        <v>14.316329446685657</v>
      </c>
      <c r="EK78" s="40">
        <f t="shared" si="317"/>
        <v>18.343916643284519</v>
      </c>
      <c r="EL78" s="40">
        <f t="shared" si="317"/>
        <v>32.43702709378509</v>
      </c>
      <c r="EM78" s="40">
        <f t="shared" si="317"/>
        <v>18.659454607027641</v>
      </c>
      <c r="EN78" s="40">
        <f t="shared" si="317"/>
        <v>69.378393067379164</v>
      </c>
      <c r="EO78" s="40">
        <f t="shared" ref="EO78:GZ78" si="318">EO48/$PD48*$PD78</f>
        <v>17.211286921900918</v>
      </c>
      <c r="EP78" s="40">
        <f t="shared" si="318"/>
        <v>5.2773379962277254</v>
      </c>
      <c r="EQ78" s="40">
        <f t="shared" si="318"/>
        <v>2.1908531107055049</v>
      </c>
      <c r="ER78" s="40">
        <f t="shared" si="318"/>
        <v>0.51533274427915654</v>
      </c>
      <c r="ES78" s="40">
        <f t="shared" si="318"/>
        <v>41.222485857217976</v>
      </c>
      <c r="ET78" s="40">
        <f t="shared" si="318"/>
        <v>32.990940899133271</v>
      </c>
      <c r="EU78" s="40">
        <f t="shared" si="318"/>
        <v>2.9941659179641897</v>
      </c>
      <c r="EV78" s="40">
        <f t="shared" si="318"/>
        <v>6.2005276718080329E-2</v>
      </c>
      <c r="EW78" s="40">
        <f t="shared" si="318"/>
        <v>0.19152741030695922</v>
      </c>
      <c r="EX78" s="40">
        <f t="shared" si="318"/>
        <v>5.9015244485230678</v>
      </c>
      <c r="EY78" s="40">
        <f t="shared" si="318"/>
        <v>6.0751392233336929</v>
      </c>
      <c r="EZ78" s="40">
        <f t="shared" si="318"/>
        <v>3.5563470935414516</v>
      </c>
      <c r="FA78" s="40">
        <f t="shared" si="318"/>
        <v>46.371679614895008</v>
      </c>
      <c r="FB78" s="40">
        <f t="shared" si="318"/>
        <v>0.8515391335949698</v>
      </c>
      <c r="FC78" s="40">
        <f t="shared" si="318"/>
        <v>1.0223981183292357</v>
      </c>
      <c r="FD78" s="40">
        <f t="shared" si="318"/>
        <v>0.64485487786803541</v>
      </c>
      <c r="FE78" s="40">
        <f t="shared" si="318"/>
        <v>7.4420111012078189</v>
      </c>
      <c r="FF78" s="40">
        <f t="shared" si="318"/>
        <v>0.1295221335888789</v>
      </c>
      <c r="FG78" s="40">
        <f t="shared" si="318"/>
        <v>0.65725593321165143</v>
      </c>
      <c r="FH78" s="40">
        <f t="shared" si="318"/>
        <v>0.23837584160506436</v>
      </c>
      <c r="FI78" s="40">
        <f t="shared" si="318"/>
        <v>3.8581061069027756E-2</v>
      </c>
      <c r="FJ78" s="40">
        <f t="shared" si="318"/>
        <v>0.45746115267561482</v>
      </c>
      <c r="FK78" s="40">
        <f t="shared" si="318"/>
        <v>9.4440925916827236</v>
      </c>
      <c r="FL78" s="40">
        <f t="shared" si="318"/>
        <v>5.9828202557756613</v>
      </c>
      <c r="FM78" s="40">
        <f t="shared" si="318"/>
        <v>27.551011288400357</v>
      </c>
      <c r="FN78" s="40">
        <f t="shared" si="318"/>
        <v>0.3968337709957141</v>
      </c>
      <c r="FO78" s="40">
        <f t="shared" si="318"/>
        <v>3.3427733626236193</v>
      </c>
      <c r="FP78" s="40">
        <f t="shared" si="318"/>
        <v>15.82099082837774</v>
      </c>
      <c r="FQ78" s="40">
        <f t="shared" si="318"/>
        <v>1.7389035381826083</v>
      </c>
      <c r="FR78" s="40">
        <f t="shared" si="318"/>
        <v>11.141659278719944</v>
      </c>
      <c r="FS78" s="40">
        <f t="shared" si="318"/>
        <v>162.51169659297398</v>
      </c>
      <c r="FT78" s="40">
        <f t="shared" si="318"/>
        <v>3.2986807214018734</v>
      </c>
      <c r="FU78" s="40">
        <f t="shared" si="318"/>
        <v>5.8643212824922193</v>
      </c>
      <c r="FV78" s="40">
        <f t="shared" si="318"/>
        <v>21.302257290256041</v>
      </c>
      <c r="FW78" s="40">
        <f t="shared" si="318"/>
        <v>20.649135042158928</v>
      </c>
      <c r="FX78" s="40">
        <f t="shared" si="318"/>
        <v>42.051978670202075</v>
      </c>
      <c r="FY78" s="40">
        <f t="shared" si="318"/>
        <v>10.423775963828394</v>
      </c>
      <c r="FZ78" s="40">
        <f t="shared" si="318"/>
        <v>3.550835513388733</v>
      </c>
      <c r="GA78" s="40">
        <f t="shared" si="318"/>
        <v>4.1929346011804096</v>
      </c>
      <c r="GB78" s="40">
        <f t="shared" si="318"/>
        <v>8.5457050267896477</v>
      </c>
      <c r="GC78" s="40">
        <f t="shared" si="318"/>
        <v>4.6641747042378201</v>
      </c>
      <c r="GD78" s="40">
        <f t="shared" si="318"/>
        <v>1.865669881695128</v>
      </c>
      <c r="GE78" s="40">
        <f t="shared" si="318"/>
        <v>2.5311931851358569</v>
      </c>
      <c r="GF78" s="40">
        <f t="shared" si="318"/>
        <v>1.3985634637522562</v>
      </c>
      <c r="GG78" s="40">
        <f t="shared" si="318"/>
        <v>0.44368220229381922</v>
      </c>
      <c r="GH78" s="40">
        <f t="shared" si="318"/>
        <v>0.67654646374616534</v>
      </c>
      <c r="GI78" s="40">
        <f t="shared" si="318"/>
        <v>0.1226326583979811</v>
      </c>
      <c r="GJ78" s="40">
        <f t="shared" si="318"/>
        <v>49.360333952706476</v>
      </c>
      <c r="GK78" s="40">
        <f t="shared" si="318"/>
        <v>7.723101688996449</v>
      </c>
      <c r="GL78" s="40">
        <f t="shared" si="318"/>
        <v>0.56907065076815944</v>
      </c>
      <c r="GM78" s="40">
        <f t="shared" si="318"/>
        <v>4.3513925305710597</v>
      </c>
      <c r="GN78" s="40">
        <f t="shared" si="318"/>
        <v>106.91087601235228</v>
      </c>
      <c r="GO78" s="40">
        <f t="shared" si="318"/>
        <v>10.64975075008984</v>
      </c>
      <c r="GP78" s="40">
        <f t="shared" si="318"/>
        <v>6.7847551679961677</v>
      </c>
      <c r="GQ78" s="40">
        <f t="shared" si="318"/>
        <v>20.126912822688872</v>
      </c>
      <c r="GR78" s="40">
        <f t="shared" si="318"/>
        <v>31.690207983091764</v>
      </c>
      <c r="GS78" s="40">
        <f t="shared" si="318"/>
        <v>14.168894677600443</v>
      </c>
      <c r="GT78" s="40">
        <f t="shared" si="318"/>
        <v>1.4977719065011847</v>
      </c>
      <c r="GU78" s="40">
        <f t="shared" si="318"/>
        <v>5.5749633244745116</v>
      </c>
      <c r="GV78" s="40">
        <f t="shared" si="318"/>
        <v>9.1685135840468099</v>
      </c>
      <c r="GW78" s="40">
        <f t="shared" si="318"/>
        <v>0.47399589313376961</v>
      </c>
      <c r="GX78" s="40">
        <f t="shared" si="318"/>
        <v>4.649017858817845</v>
      </c>
      <c r="GY78" s="40">
        <f t="shared" si="318"/>
        <v>9.3696862596210267E-2</v>
      </c>
      <c r="GZ78" s="40">
        <f t="shared" si="318"/>
        <v>4.1447082748441249</v>
      </c>
      <c r="HA78" s="40">
        <f t="shared" ref="HA78:JL78" si="319">HA48/$PD48*$PD78</f>
        <v>2.1205804637583472</v>
      </c>
      <c r="HB78" s="40">
        <f t="shared" si="319"/>
        <v>1.5129287519211601</v>
      </c>
      <c r="HC78" s="40">
        <f t="shared" si="319"/>
        <v>16.661506801667276</v>
      </c>
      <c r="HD78" s="40">
        <f t="shared" si="319"/>
        <v>33.620638931581333</v>
      </c>
      <c r="HE78" s="40">
        <f t="shared" si="319"/>
        <v>9.4868073378662903</v>
      </c>
      <c r="HF78" s="40">
        <f t="shared" si="319"/>
        <v>8.6104660935840869</v>
      </c>
      <c r="HG78" s="40">
        <f t="shared" si="319"/>
        <v>0.42990325191202355</v>
      </c>
      <c r="HH78" s="40">
        <f t="shared" si="319"/>
        <v>4.3458809504183407</v>
      </c>
      <c r="HI78" s="40">
        <f t="shared" si="319"/>
        <v>6.2074171469989308</v>
      </c>
      <c r="HJ78" s="40">
        <f t="shared" si="319"/>
        <v>3.2408091297983317</v>
      </c>
      <c r="HK78" s="40">
        <f t="shared" si="319"/>
        <v>483.42069519491781</v>
      </c>
      <c r="HL78" s="40">
        <f t="shared" si="319"/>
        <v>0.44230430725563968</v>
      </c>
      <c r="HM78" s="40">
        <f t="shared" si="319"/>
        <v>23.651568330352195</v>
      </c>
      <c r="HN78" s="40">
        <f t="shared" si="319"/>
        <v>5.6383464962307706</v>
      </c>
      <c r="HO78" s="40">
        <f t="shared" si="319"/>
        <v>7.229815265328166</v>
      </c>
      <c r="HP78" s="40">
        <f t="shared" si="319"/>
        <v>8.6945176909130417</v>
      </c>
      <c r="HQ78" s="40">
        <f t="shared" si="319"/>
        <v>8.0634417634268019</v>
      </c>
      <c r="HR78" s="40">
        <f t="shared" si="319"/>
        <v>9.0637935611451628</v>
      </c>
      <c r="HS78" s="40">
        <f t="shared" si="319"/>
        <v>14.923981158522846</v>
      </c>
      <c r="HT78" s="40">
        <f t="shared" si="319"/>
        <v>1.0844033950473158</v>
      </c>
      <c r="HU78" s="40">
        <f t="shared" si="319"/>
        <v>2.1095573034529105</v>
      </c>
      <c r="HV78" s="40">
        <f t="shared" si="319"/>
        <v>1.7761067042134564</v>
      </c>
      <c r="HW78" s="40">
        <f t="shared" si="319"/>
        <v>6.7792435878434496</v>
      </c>
      <c r="HX78" s="40">
        <f t="shared" si="319"/>
        <v>1.8064203950534068</v>
      </c>
      <c r="HY78" s="40">
        <f t="shared" si="319"/>
        <v>6.0682497481427937</v>
      </c>
      <c r="HZ78" s="40">
        <f t="shared" si="319"/>
        <v>1.6658751011590913</v>
      </c>
      <c r="IA78" s="40">
        <f t="shared" si="319"/>
        <v>6.6194077634146193</v>
      </c>
      <c r="IB78" s="40">
        <f t="shared" si="319"/>
        <v>6.338317175625989E-2</v>
      </c>
      <c r="IC78" s="40">
        <f t="shared" si="319"/>
        <v>2.0048372805512638</v>
      </c>
      <c r="ID78" s="40">
        <f t="shared" si="319"/>
        <v>10.319055940926747</v>
      </c>
      <c r="IE78" s="40">
        <f t="shared" si="319"/>
        <v>0.55804749046272295</v>
      </c>
      <c r="IF78" s="40">
        <f t="shared" si="319"/>
        <v>6.0861623836391283</v>
      </c>
      <c r="IG78" s="40">
        <f t="shared" si="319"/>
        <v>8.2866607596118911</v>
      </c>
      <c r="IH78" s="40">
        <f t="shared" si="319"/>
        <v>10.500938085966448</v>
      </c>
      <c r="II78" s="40">
        <f t="shared" si="319"/>
        <v>1.6300498301664228</v>
      </c>
      <c r="IJ78" s="40">
        <f t="shared" si="319"/>
        <v>2.8150395630008469</v>
      </c>
      <c r="IK78" s="40">
        <f t="shared" si="319"/>
        <v>4.9314863416446553</v>
      </c>
      <c r="IL78" s="40">
        <f t="shared" si="319"/>
        <v>11.607387801624638</v>
      </c>
      <c r="IM78" s="40">
        <f t="shared" si="319"/>
        <v>18.602960910462276</v>
      </c>
      <c r="IN78" s="40">
        <f t="shared" si="319"/>
        <v>58.19953062262838</v>
      </c>
      <c r="IO78" s="40">
        <f t="shared" si="319"/>
        <v>15.143066469593396</v>
      </c>
      <c r="IP78" s="40">
        <f t="shared" si="319"/>
        <v>1.6534740458154753E-2</v>
      </c>
      <c r="IQ78" s="40">
        <f t="shared" si="319"/>
        <v>11.65836991803728</v>
      </c>
      <c r="IR78" s="40">
        <f t="shared" si="319"/>
        <v>0.7978012271059669</v>
      </c>
      <c r="IS78" s="40">
        <f t="shared" si="319"/>
        <v>5.3875695992820907</v>
      </c>
      <c r="IT78" s="40">
        <f t="shared" si="319"/>
        <v>1.2773087003924548</v>
      </c>
      <c r="IU78" s="40">
        <f t="shared" si="319"/>
        <v>0.50706537405007912</v>
      </c>
      <c r="IV78" s="40">
        <f t="shared" si="319"/>
        <v>12.810290169955396</v>
      </c>
      <c r="IW78" s="40">
        <f t="shared" si="319"/>
        <v>1.9028730477259761</v>
      </c>
      <c r="IX78" s="40">
        <f t="shared" si="319"/>
        <v>0.54426854008092729</v>
      </c>
      <c r="IY78" s="40">
        <f t="shared" si="319"/>
        <v>0.318293753819479</v>
      </c>
      <c r="IZ78" s="40">
        <f t="shared" si="319"/>
        <v>0.16672529961972707</v>
      </c>
      <c r="JA78" s="40">
        <f t="shared" si="319"/>
        <v>3.0851069904840411</v>
      </c>
      <c r="JB78" s="40">
        <f t="shared" si="319"/>
        <v>19.12656102497051</v>
      </c>
      <c r="JC78" s="40">
        <f t="shared" si="319"/>
        <v>3.5742597290377858</v>
      </c>
      <c r="JD78" s="40">
        <f t="shared" si="319"/>
        <v>0.94248020611482097</v>
      </c>
      <c r="JE78" s="40">
        <f t="shared" si="319"/>
        <v>0.14743476908521322</v>
      </c>
      <c r="JF78" s="40">
        <f t="shared" si="319"/>
        <v>1.118850771001805</v>
      </c>
      <c r="JG78" s="40">
        <f t="shared" si="319"/>
        <v>2.1054236183383717</v>
      </c>
      <c r="JH78" s="40">
        <f t="shared" si="319"/>
        <v>1.216681318712554</v>
      </c>
      <c r="JI78" s="40">
        <f t="shared" si="319"/>
        <v>1.3090002862705847</v>
      </c>
      <c r="JJ78" s="40">
        <f t="shared" si="319"/>
        <v>0.54426854008092729</v>
      </c>
      <c r="JK78" s="40">
        <f t="shared" si="319"/>
        <v>4.8226326336284701E-2</v>
      </c>
      <c r="JL78" s="40">
        <f t="shared" si="319"/>
        <v>0.18326004007788185</v>
      </c>
      <c r="JM78" s="40">
        <f t="shared" ref="JM78:KN78" si="320">JM48/$PD48*$PD78</f>
        <v>1.4164760992485905</v>
      </c>
      <c r="JN78" s="40">
        <f t="shared" si="320"/>
        <v>1.5198182271120577</v>
      </c>
      <c r="JO78" s="40">
        <f t="shared" si="320"/>
        <v>2.7557900763591256E-2</v>
      </c>
      <c r="JP78" s="40">
        <f t="shared" si="320"/>
        <v>10.473380185202856</v>
      </c>
      <c r="JQ78" s="40">
        <f t="shared" si="320"/>
        <v>0.96452652672569394</v>
      </c>
      <c r="JR78" s="40">
        <f t="shared" si="320"/>
        <v>0.93834652100028226</v>
      </c>
      <c r="JS78" s="40">
        <f t="shared" si="320"/>
        <v>0.21219583587965266</v>
      </c>
      <c r="JT78" s="40">
        <f t="shared" si="320"/>
        <v>0.70548225954793609</v>
      </c>
      <c r="JU78" s="40">
        <f t="shared" si="320"/>
        <v>58.633567559654935</v>
      </c>
      <c r="JV78" s="40">
        <f t="shared" si="320"/>
        <v>0.16534740458154751</v>
      </c>
      <c r="JW78" s="40">
        <f t="shared" si="320"/>
        <v>14.782057969590349</v>
      </c>
      <c r="JX78" s="40">
        <f t="shared" si="320"/>
        <v>18.243330305497413</v>
      </c>
      <c r="JY78" s="40">
        <f t="shared" si="320"/>
        <v>14.203342053554932</v>
      </c>
      <c r="JZ78" s="40">
        <f t="shared" si="320"/>
        <v>3.5522134084269128</v>
      </c>
      <c r="KA78" s="40">
        <f t="shared" si="320"/>
        <v>1.0885370801618546</v>
      </c>
      <c r="KB78" s="40">
        <f t="shared" si="320"/>
        <v>0.98795074237474645</v>
      </c>
      <c r="KC78" s="40">
        <f t="shared" si="320"/>
        <v>0.73441805534970694</v>
      </c>
      <c r="KD78" s="40">
        <f t="shared" si="320"/>
        <v>2.3603342004015913</v>
      </c>
      <c r="KE78" s="40">
        <f t="shared" si="320"/>
        <v>1.9979478053603659</v>
      </c>
      <c r="KF78" s="40">
        <f t="shared" si="320"/>
        <v>6.8784520305923769</v>
      </c>
      <c r="KG78" s="40">
        <f t="shared" si="320"/>
        <v>4.1336851145386877E-2</v>
      </c>
      <c r="KH78" s="40">
        <f t="shared" si="320"/>
        <v>0.64209908779167624</v>
      </c>
      <c r="KI78" s="40">
        <f t="shared" si="320"/>
        <v>1.7912635496334317E-2</v>
      </c>
      <c r="KJ78" s="40">
        <f t="shared" si="320"/>
        <v>0.11987686832162196</v>
      </c>
      <c r="KK78" s="40">
        <f t="shared" si="320"/>
        <v>7.9917912214414646E-2</v>
      </c>
      <c r="KL78" s="40">
        <f t="shared" si="320"/>
        <v>25.72530036281244</v>
      </c>
      <c r="KM78" s="40">
        <f t="shared" si="320"/>
        <v>45.721313156874253</v>
      </c>
      <c r="KN78" s="40">
        <f t="shared" si="320"/>
        <v>0.548402225195466</v>
      </c>
      <c r="KO78" s="40">
        <f t="shared" ref="KO78" si="321">KO48/$PD48*$PD78</f>
        <v>167.17587129721184</v>
      </c>
      <c r="KP78" s="40">
        <f t="shared" si="188"/>
        <v>1.3641160877977672</v>
      </c>
      <c r="KQ78" s="40">
        <f t="shared" si="188"/>
        <v>40.205599319041468</v>
      </c>
      <c r="KR78" s="40">
        <f t="shared" si="188"/>
        <v>192.49193683368492</v>
      </c>
      <c r="KS78" s="40">
        <f t="shared" ref="KS78:KT78" si="322">KS48/$PD48*$PD78</f>
        <v>134.97997583510815</v>
      </c>
      <c r="KT78" s="40">
        <f t="shared" si="322"/>
        <v>1.2938434408506094</v>
      </c>
      <c r="KU78" s="40">
        <f t="shared" ref="KU78:NF78" si="323">KU48/$PD48*$PD78</f>
        <v>12.666989085984719</v>
      </c>
      <c r="KV78" s="40">
        <f t="shared" si="323"/>
        <v>11.027293990551041</v>
      </c>
      <c r="KW78" s="40">
        <f t="shared" si="323"/>
        <v>4.6118146927869965</v>
      </c>
      <c r="KX78" s="40">
        <f t="shared" si="323"/>
        <v>11.951861561169528</v>
      </c>
      <c r="KY78" s="40">
        <f t="shared" si="323"/>
        <v>6.549135116467462</v>
      </c>
      <c r="KZ78" s="40">
        <f t="shared" si="323"/>
        <v>0.72339489504427046</v>
      </c>
      <c r="LA78" s="40">
        <f t="shared" si="323"/>
        <v>1.1147170858872664</v>
      </c>
      <c r="LB78" s="40">
        <f t="shared" si="323"/>
        <v>0.78815596183870995</v>
      </c>
      <c r="LC78" s="40">
        <f t="shared" si="323"/>
        <v>28.073233507870412</v>
      </c>
      <c r="LD78" s="40">
        <f t="shared" si="323"/>
        <v>4.5263852004198641</v>
      </c>
      <c r="LE78" s="40">
        <f t="shared" si="323"/>
        <v>0.75095279580786178</v>
      </c>
      <c r="LF78" s="40">
        <f t="shared" si="323"/>
        <v>24.381852700587363</v>
      </c>
      <c r="LG78" s="40">
        <f t="shared" si="323"/>
        <v>2.1674288950564522</v>
      </c>
      <c r="LH78" s="40">
        <f t="shared" si="323"/>
        <v>2.4939900191050088</v>
      </c>
      <c r="LI78" s="40">
        <f t="shared" si="323"/>
        <v>0.72339489504427046</v>
      </c>
      <c r="LJ78" s="40">
        <f t="shared" si="323"/>
        <v>1.3971855687140768</v>
      </c>
      <c r="LK78" s="40">
        <f t="shared" si="323"/>
        <v>558.11638521463192</v>
      </c>
      <c r="LL78" s="40">
        <f t="shared" si="323"/>
        <v>380.07994522648875</v>
      </c>
      <c r="LM78" s="40">
        <f t="shared" si="323"/>
        <v>1245.1596533616491</v>
      </c>
      <c r="LN78" s="40">
        <f t="shared" si="323"/>
        <v>85.017501750717202</v>
      </c>
      <c r="LO78" s="40">
        <f t="shared" si="323"/>
        <v>144.99727276267359</v>
      </c>
      <c r="LP78" s="40">
        <f t="shared" si="323"/>
        <v>44.683758193125037</v>
      </c>
      <c r="LQ78" s="40">
        <f t="shared" si="323"/>
        <v>0.21357373091783222</v>
      </c>
      <c r="LR78" s="40">
        <f t="shared" si="323"/>
        <v>0.14881266412339278</v>
      </c>
      <c r="LS78" s="40">
        <f t="shared" si="323"/>
        <v>1870.2031563707387</v>
      </c>
      <c r="LT78" s="40">
        <f t="shared" si="323"/>
        <v>24.99088230746273</v>
      </c>
      <c r="LU78" s="40">
        <f t="shared" si="323"/>
        <v>4.8157431584375718</v>
      </c>
      <c r="LV78" s="40">
        <f t="shared" si="323"/>
        <v>35.260334027015013</v>
      </c>
      <c r="LW78" s="40">
        <f t="shared" si="323"/>
        <v>36.492172191147546</v>
      </c>
      <c r="LX78" s="40">
        <f t="shared" si="323"/>
        <v>1.3861624084086404</v>
      </c>
      <c r="LY78" s="40">
        <f t="shared" si="323"/>
        <v>1.9497214790240813</v>
      </c>
      <c r="LZ78" s="40">
        <f t="shared" si="323"/>
        <v>12.950835463849712</v>
      </c>
      <c r="MA78" s="40">
        <f t="shared" si="323"/>
        <v>0.68205804389888358</v>
      </c>
      <c r="MB78" s="40">
        <f t="shared" si="323"/>
        <v>4.3017883091965947</v>
      </c>
      <c r="MC78" s="40">
        <f t="shared" si="323"/>
        <v>0.62694224237170104</v>
      </c>
      <c r="MD78" s="40">
        <f t="shared" si="323"/>
        <v>5.448196980961991</v>
      </c>
      <c r="ME78" s="40">
        <f t="shared" si="323"/>
        <v>9.9511579657328024</v>
      </c>
      <c r="MF78" s="40">
        <f t="shared" si="323"/>
        <v>33.063969336156788</v>
      </c>
      <c r="MG78" s="40">
        <f t="shared" si="323"/>
        <v>8.1585165210611912</v>
      </c>
      <c r="MH78" s="40">
        <f t="shared" si="323"/>
        <v>3.422691274838034</v>
      </c>
      <c r="MI78" s="40">
        <f t="shared" si="323"/>
        <v>1.6066256145173703</v>
      </c>
      <c r="MJ78" s="40">
        <f t="shared" si="323"/>
        <v>2.6965405897174044</v>
      </c>
      <c r="MK78" s="40">
        <f t="shared" si="323"/>
        <v>3.410290219494418</v>
      </c>
      <c r="ML78" s="40">
        <f t="shared" si="323"/>
        <v>11.076898211925505</v>
      </c>
      <c r="MM78" s="40">
        <f t="shared" si="323"/>
        <v>1.7568161736789425</v>
      </c>
      <c r="MN78" s="40">
        <f t="shared" si="323"/>
        <v>7.1209615573119809</v>
      </c>
      <c r="MO78" s="40">
        <f t="shared" si="323"/>
        <v>3.9035766431627015</v>
      </c>
      <c r="MP78" s="40">
        <f t="shared" si="323"/>
        <v>12.817179645146293</v>
      </c>
      <c r="MQ78" s="40">
        <f t="shared" si="323"/>
        <v>1.0044854828329013</v>
      </c>
      <c r="MR78" s="40">
        <f t="shared" si="323"/>
        <v>0</v>
      </c>
      <c r="MS78" s="40">
        <f t="shared" si="323"/>
        <v>8.4079155229716918</v>
      </c>
      <c r="MT78" s="40">
        <f t="shared" si="323"/>
        <v>12.137877391323769</v>
      </c>
      <c r="MU78" s="40">
        <f t="shared" si="323"/>
        <v>6.4196129828785837</v>
      </c>
      <c r="MV78" s="40">
        <f t="shared" si="323"/>
        <v>0.93421283588574366</v>
      </c>
      <c r="MW78" s="40">
        <f t="shared" si="323"/>
        <v>0.97692758206931007</v>
      </c>
      <c r="MX78" s="40">
        <f t="shared" si="323"/>
        <v>24.230284246387612</v>
      </c>
      <c r="MY78" s="40">
        <f t="shared" si="323"/>
        <v>4.9728231927900417</v>
      </c>
      <c r="MZ78" s="40">
        <f t="shared" si="323"/>
        <v>28.995045288412541</v>
      </c>
      <c r="NA78" s="40">
        <f t="shared" si="323"/>
        <v>1.5735561336010606</v>
      </c>
      <c r="NB78" s="40">
        <f t="shared" si="323"/>
        <v>10.060011673748988</v>
      </c>
      <c r="NC78" s="40">
        <f t="shared" si="323"/>
        <v>22.320521723470737</v>
      </c>
      <c r="ND78" s="40">
        <f t="shared" si="323"/>
        <v>16.115860366548166</v>
      </c>
      <c r="NE78" s="40">
        <f t="shared" si="323"/>
        <v>1.4688361106994139</v>
      </c>
      <c r="NF78" s="40">
        <f t="shared" si="323"/>
        <v>6.7062151508199319</v>
      </c>
      <c r="NG78" s="40">
        <f t="shared" ref="NG78:OV78" si="324">NG48/$PD48*$PD78</f>
        <v>28.616124152913159</v>
      </c>
      <c r="NH78" s="40">
        <f t="shared" si="324"/>
        <v>2.9004690553679797</v>
      </c>
      <c r="NI78" s="40">
        <f t="shared" si="324"/>
        <v>48.521195874455124</v>
      </c>
      <c r="NJ78" s="40">
        <f t="shared" si="324"/>
        <v>33.622016826619507</v>
      </c>
      <c r="NK78" s="40">
        <f t="shared" si="324"/>
        <v>4.0330987767515802</v>
      </c>
      <c r="NL78" s="40">
        <f t="shared" si="324"/>
        <v>98.859835304269097</v>
      </c>
      <c r="NM78" s="40">
        <f t="shared" si="324"/>
        <v>128.93652819765259</v>
      </c>
      <c r="NN78" s="40">
        <f t="shared" si="324"/>
        <v>228.75951213360918</v>
      </c>
      <c r="NO78" s="40">
        <f t="shared" si="324"/>
        <v>2.8687774694898498</v>
      </c>
      <c r="NP78" s="40">
        <f t="shared" si="324"/>
        <v>21.522720496364773</v>
      </c>
      <c r="NQ78" s="40">
        <f t="shared" si="324"/>
        <v>40.31307513201947</v>
      </c>
      <c r="NR78" s="40">
        <f t="shared" si="324"/>
        <v>5.4909117271455576</v>
      </c>
      <c r="NS78" s="40">
        <f t="shared" si="324"/>
        <v>32.667135565161075</v>
      </c>
      <c r="NT78" s="40">
        <f t="shared" si="324"/>
        <v>15.621196047841703</v>
      </c>
      <c r="NU78" s="40">
        <f t="shared" si="324"/>
        <v>21.475872065066667</v>
      </c>
      <c r="NV78" s="40">
        <f t="shared" si="324"/>
        <v>1.2525065897052226</v>
      </c>
      <c r="NW78" s="40">
        <f t="shared" si="324"/>
        <v>4.9218410763773983</v>
      </c>
      <c r="NX78" s="40">
        <f t="shared" si="324"/>
        <v>11.690061503915411</v>
      </c>
      <c r="NY78" s="40">
        <f t="shared" si="324"/>
        <v>5.3531222233276017</v>
      </c>
      <c r="NZ78" s="40">
        <f t="shared" si="324"/>
        <v>2.7309879656718929</v>
      </c>
      <c r="OA78" s="40">
        <f t="shared" si="324"/>
        <v>4.1915567061422294</v>
      </c>
      <c r="OB78" s="40">
        <f t="shared" si="324"/>
        <v>5.8532981221867821</v>
      </c>
      <c r="OC78" s="40">
        <f t="shared" si="324"/>
        <v>24.656053813185096</v>
      </c>
      <c r="OD78" s="40">
        <f t="shared" si="324"/>
        <v>21.098328824605467</v>
      </c>
      <c r="OE78" s="40">
        <f t="shared" si="324"/>
        <v>4.72755787599408</v>
      </c>
      <c r="OF78" s="40">
        <f t="shared" si="324"/>
        <v>67.124156784917403</v>
      </c>
      <c r="OG78" s="40">
        <f t="shared" si="324"/>
        <v>7.2794194867026309</v>
      </c>
      <c r="OH78" s="40">
        <f t="shared" si="324"/>
        <v>4.8543242195065996</v>
      </c>
      <c r="OI78" s="40">
        <f t="shared" si="324"/>
        <v>7.0010846889903586</v>
      </c>
      <c r="OJ78" s="40">
        <f t="shared" si="324"/>
        <v>11.213309820705282</v>
      </c>
      <c r="OK78" s="40">
        <f t="shared" si="324"/>
        <v>0.11987686832162196</v>
      </c>
      <c r="OL78" s="40">
        <f t="shared" si="324"/>
        <v>9.1588683187795539</v>
      </c>
      <c r="OM78" s="40">
        <f t="shared" si="324"/>
        <v>0</v>
      </c>
      <c r="ON78" s="40">
        <f t="shared" si="324"/>
        <v>0</v>
      </c>
      <c r="OO78" s="40">
        <f t="shared" si="324"/>
        <v>29.871386532694743</v>
      </c>
      <c r="OP78" s="40">
        <f t="shared" si="205"/>
        <v>8864.151726958371</v>
      </c>
      <c r="OQ78" s="40">
        <f t="shared" si="324"/>
        <v>2387.4842442338813</v>
      </c>
      <c r="OR78" s="40">
        <f t="shared" si="324"/>
        <v>0</v>
      </c>
      <c r="OS78" s="40">
        <f t="shared" si="324"/>
        <v>0</v>
      </c>
      <c r="OT78" s="40">
        <f t="shared" si="324"/>
        <v>0</v>
      </c>
      <c r="OU78" s="40">
        <f t="shared" si="324"/>
        <v>-1247.0652821994515</v>
      </c>
      <c r="OV78" s="40">
        <f t="shared" si="324"/>
        <v>175.47631100720548</v>
      </c>
      <c r="OW78" s="40">
        <f t="shared" si="206"/>
        <v>1315.8952730416354</v>
      </c>
      <c r="OX78" s="41">
        <f t="shared" si="207"/>
        <v>10180.047</v>
      </c>
      <c r="OY78" s="44">
        <f>'국산거래표(기초_2009)'!OX47</f>
        <v>3847.898660459944</v>
      </c>
      <c r="OZ78" s="11">
        <f>'수입거래표(기초_2009)'!OX47</f>
        <v>6332.1483395400619</v>
      </c>
      <c r="PA78" s="45">
        <v>0</v>
      </c>
      <c r="PB78" s="45">
        <f t="shared" si="208"/>
        <v>10180.047</v>
      </c>
      <c r="PD78" s="34">
        <f>PE78</f>
        <v>10180.047</v>
      </c>
      <c r="PE78" s="26">
        <f>'[2]2009 에너지사용량(순발열량기준)'!$T$50</f>
        <v>10180.047</v>
      </c>
      <c r="PG78" s="30">
        <f t="shared" si="209"/>
        <v>0</v>
      </c>
      <c r="PH78" s="30">
        <f t="shared" si="210"/>
        <v>0</v>
      </c>
      <c r="PJ78" s="130" t="s">
        <v>141</v>
      </c>
      <c r="PK78" s="131">
        <f t="shared" si="211"/>
        <v>10180.047</v>
      </c>
      <c r="PL78" s="141" t="s">
        <v>1001</v>
      </c>
    </row>
    <row r="79" spans="1:430">
      <c r="A79" s="8" t="s">
        <v>569</v>
      </c>
      <c r="B79" s="9" t="s">
        <v>142</v>
      </c>
      <c r="C79" s="40">
        <f t="shared" si="192"/>
        <v>2.4242108348595158E-2</v>
      </c>
      <c r="D79" s="40">
        <f t="shared" si="192"/>
        <v>4.3097081508613615E-4</v>
      </c>
      <c r="E79" s="40">
        <f t="shared" si="192"/>
        <v>0</v>
      </c>
      <c r="F79" s="40">
        <f t="shared" si="192"/>
        <v>4.3097081508613615E-4</v>
      </c>
      <c r="G79" s="40">
        <f t="shared" si="192"/>
        <v>2.4780821867452828E-3</v>
      </c>
      <c r="H79" s="40">
        <f t="shared" si="192"/>
        <v>3.3507980872947089E-2</v>
      </c>
      <c r="I79" s="40">
        <f t="shared" si="192"/>
        <v>1.1851697414868743E-3</v>
      </c>
      <c r="J79" s="40">
        <f t="shared" si="192"/>
        <v>1.1851697414868743E-3</v>
      </c>
      <c r="K79" s="40">
        <f t="shared" si="192"/>
        <v>0</v>
      </c>
      <c r="L79" s="40">
        <f t="shared" si="192"/>
        <v>1.4006551490299425E-3</v>
      </c>
      <c r="M79" s="40">
        <f t="shared" si="192"/>
        <v>0</v>
      </c>
      <c r="N79" s="40">
        <f t="shared" si="192"/>
        <v>0</v>
      </c>
      <c r="O79" s="40">
        <f t="shared" si="192"/>
        <v>3.2322811131460212E-4</v>
      </c>
      <c r="P79" s="40">
        <f t="shared" si="192"/>
        <v>3.5555092244606229E-3</v>
      </c>
      <c r="Q79" s="40">
        <f t="shared" si="193"/>
        <v>0</v>
      </c>
      <c r="R79" s="40">
        <f t="shared" si="193"/>
        <v>4.3097081508613615E-4</v>
      </c>
      <c r="S79" s="40">
        <f t="shared" si="193"/>
        <v>0</v>
      </c>
      <c r="T79" s="40">
        <f t="shared" si="193"/>
        <v>3.3507980872947089E-2</v>
      </c>
      <c r="U79" s="40">
        <f t="shared" si="193"/>
        <v>0.42590690800887404</v>
      </c>
      <c r="V79" s="40">
        <f t="shared" si="193"/>
        <v>6.6477248227036503E-2</v>
      </c>
      <c r="W79" s="40">
        <f t="shared" si="193"/>
        <v>6.7877903376066442E-3</v>
      </c>
      <c r="X79" s="40">
        <f t="shared" si="193"/>
        <v>5.9797200593201386E-2</v>
      </c>
      <c r="Y79" s="40">
        <f t="shared" si="193"/>
        <v>2.1548540754306807E-3</v>
      </c>
      <c r="Z79" s="40">
        <f t="shared" si="193"/>
        <v>1.7993031529846184E-2</v>
      </c>
      <c r="AA79" s="40">
        <f t="shared" si="193"/>
        <v>1.4006551490299425E-3</v>
      </c>
      <c r="AB79" s="40">
        <f t="shared" si="193"/>
        <v>6.4645622262920425E-4</v>
      </c>
      <c r="AC79" s="40">
        <f t="shared" si="193"/>
        <v>1.3635916589325348</v>
      </c>
      <c r="AD79" s="40">
        <f t="shared" si="172"/>
        <v>0.21419249509780966</v>
      </c>
      <c r="AE79" s="40">
        <f t="shared" si="172"/>
        <v>5.7103632998913037E-2</v>
      </c>
      <c r="AF79" s="40">
        <f t="shared" si="172"/>
        <v>1.3575580675213288E-2</v>
      </c>
      <c r="AG79" s="40">
        <f t="shared" si="172"/>
        <v>0</v>
      </c>
      <c r="AH79" s="40">
        <f t="shared" si="172"/>
        <v>0</v>
      </c>
      <c r="AI79" s="40">
        <f t="shared" si="172"/>
        <v>0</v>
      </c>
      <c r="AJ79" s="40">
        <f t="shared" si="172"/>
        <v>5.3871351885767024E-3</v>
      </c>
      <c r="AK79" s="40">
        <f t="shared" si="172"/>
        <v>0</v>
      </c>
      <c r="AL79" s="40">
        <f t="shared" si="172"/>
        <v>3.7709946320036913E-3</v>
      </c>
      <c r="AM79" s="40">
        <f t="shared" si="172"/>
        <v>2.3703394829737486E-3</v>
      </c>
      <c r="AN79" s="40">
        <f t="shared" si="172"/>
        <v>5.73191184064561E-2</v>
      </c>
      <c r="AO79" s="40">
        <f t="shared" si="172"/>
        <v>0.19199749812087366</v>
      </c>
      <c r="AP79" s="40">
        <f t="shared" si="172"/>
        <v>3.3184752761632484E-2</v>
      </c>
      <c r="AQ79" s="40">
        <f t="shared" si="172"/>
        <v>0.1025710539905004</v>
      </c>
      <c r="AR79" s="40">
        <f t="shared" si="172"/>
        <v>5.171649781033634E-3</v>
      </c>
      <c r="AS79" s="40">
        <f t="shared" si="174"/>
        <v>1.2605896341269483E-2</v>
      </c>
      <c r="AT79" s="40">
        <f t="shared" si="174"/>
        <v>2.4780821867452828E-3</v>
      </c>
      <c r="AU79" s="40">
        <f t="shared" si="174"/>
        <v>3.6632519282321571E-3</v>
      </c>
      <c r="AV79" s="40">
        <f t="shared" si="174"/>
        <v>0.11657760548079982</v>
      </c>
      <c r="AW79" s="40">
        <f t="shared" si="174"/>
        <v>5.8719773555486056E-2</v>
      </c>
      <c r="AX79" s="40">
        <f t="shared" si="174"/>
        <v>0.10612656321496103</v>
      </c>
      <c r="AY79" s="40">
        <f t="shared" si="174"/>
        <v>0.16527730758553322</v>
      </c>
      <c r="AZ79" s="40">
        <f t="shared" si="174"/>
        <v>2.2518225088250615E-2</v>
      </c>
      <c r="BA79" s="40">
        <f t="shared" si="174"/>
        <v>2.9090530018314191E-3</v>
      </c>
      <c r="BB79" s="40">
        <f t="shared" si="174"/>
        <v>6.8955330413781784E-3</v>
      </c>
      <c r="BC79" s="40">
        <f t="shared" si="174"/>
        <v>4.9561643734905656E-3</v>
      </c>
      <c r="BD79" s="40">
        <f t="shared" si="174"/>
        <v>4.3528052323699752E-2</v>
      </c>
      <c r="BE79" s="40">
        <f t="shared" si="174"/>
        <v>1.1097498488468006E-2</v>
      </c>
      <c r="BF79" s="40">
        <f t="shared" si="175"/>
        <v>1.4329779601614025E-2</v>
      </c>
      <c r="BG79" s="40">
        <f t="shared" si="175"/>
        <v>1.0774270377153404E-4</v>
      </c>
      <c r="BH79" s="40">
        <f t="shared" si="175"/>
        <v>1.7238832603445446E-3</v>
      </c>
      <c r="BI79" s="40">
        <f t="shared" si="175"/>
        <v>0</v>
      </c>
      <c r="BJ79" s="40">
        <f t="shared" si="175"/>
        <v>5.3871351885767017E-4</v>
      </c>
      <c r="BK79" s="40">
        <f t="shared" si="175"/>
        <v>3.7709946320036913E-3</v>
      </c>
      <c r="BL79" s="40">
        <f t="shared" si="175"/>
        <v>2.6935675942883512E-3</v>
      </c>
      <c r="BM79" s="40">
        <f t="shared" si="175"/>
        <v>0.53580446585583874</v>
      </c>
      <c r="BN79" s="40">
        <f t="shared" si="175"/>
        <v>9.6968433394380629E-3</v>
      </c>
      <c r="BO79" s="40">
        <f t="shared" si="175"/>
        <v>1.4114294194070958E-2</v>
      </c>
      <c r="BP79" s="40">
        <f t="shared" si="175"/>
        <v>2.1548540754306807E-4</v>
      </c>
      <c r="BQ79" s="40">
        <f t="shared" si="176"/>
        <v>1.4329779601614025E-2</v>
      </c>
      <c r="BR79" s="40">
        <f t="shared" si="176"/>
        <v>4.7406789659474972E-3</v>
      </c>
      <c r="BS79" s="40">
        <f t="shared" si="176"/>
        <v>0.1009549134339274</v>
      </c>
      <c r="BT79" s="40">
        <f t="shared" si="176"/>
        <v>3.1245384093744875E-3</v>
      </c>
      <c r="BU79" s="40">
        <f t="shared" si="176"/>
        <v>2.865955920322805E-2</v>
      </c>
      <c r="BV79" s="40">
        <f t="shared" si="176"/>
        <v>1.2929124452584085E-3</v>
      </c>
      <c r="BW79" s="40">
        <f t="shared" si="176"/>
        <v>9.3736152281234612E-3</v>
      </c>
      <c r="BX79" s="40">
        <f t="shared" si="176"/>
        <v>2.4780821867452828E-3</v>
      </c>
      <c r="BY79" s="40">
        <f t="shared" si="176"/>
        <v>2.8120845684370385E-2</v>
      </c>
      <c r="BZ79" s="40">
        <f t="shared" si="176"/>
        <v>5.8827516259257584E-2</v>
      </c>
      <c r="CA79" s="40">
        <f t="shared" si="176"/>
        <v>6.8955330413781784E-3</v>
      </c>
      <c r="CB79" s="40">
        <f t="shared" si="176"/>
        <v>7.2187611526927809E-3</v>
      </c>
      <c r="CC79" s="40">
        <f t="shared" si="176"/>
        <v>1.174395471109721E-2</v>
      </c>
      <c r="CD79" s="40">
        <f t="shared" si="177"/>
        <v>8.727159005494256E-3</v>
      </c>
      <c r="CE79" s="40">
        <f t="shared" si="177"/>
        <v>4.0080285803010665E-2</v>
      </c>
      <c r="CF79" s="40">
        <f t="shared" si="177"/>
        <v>3.340023816917555E-3</v>
      </c>
      <c r="CG79" s="40">
        <f t="shared" si="177"/>
        <v>6.9386301228867922E-2</v>
      </c>
      <c r="CH79" s="40">
        <f t="shared" si="177"/>
        <v>4.4605479361415096E-2</v>
      </c>
      <c r="CI79" s="40">
        <f t="shared" si="177"/>
        <v>2.2625967792022146E-2</v>
      </c>
      <c r="CJ79" s="40">
        <f t="shared" si="177"/>
        <v>3.9864800395467597E-3</v>
      </c>
      <c r="CK79" s="40">
        <f t="shared" si="177"/>
        <v>1.0774270377153403E-3</v>
      </c>
      <c r="CL79" s="40">
        <f t="shared" si="177"/>
        <v>8.9426444130373244E-3</v>
      </c>
      <c r="CM79" s="40">
        <f t="shared" si="177"/>
        <v>1.5838177454415504E-2</v>
      </c>
      <c r="CN79" s="40">
        <f t="shared" si="177"/>
        <v>4.0080285803010665E-2</v>
      </c>
      <c r="CO79" s="40">
        <f t="shared" si="177"/>
        <v>6.841661689492412E-2</v>
      </c>
      <c r="CP79" s="40">
        <f t="shared" si="177"/>
        <v>2.2194996976936013E-2</v>
      </c>
      <c r="CQ79" s="40">
        <f t="shared" si="177"/>
        <v>7.5419892640073826E-3</v>
      </c>
      <c r="CR79" s="40">
        <f t="shared" si="177"/>
        <v>6.3568195225205083E-3</v>
      </c>
      <c r="CS79" s="40">
        <f t="shared" si="177"/>
        <v>0.3773149486079122</v>
      </c>
      <c r="CT79" s="40">
        <f t="shared" si="178"/>
        <v>4.7837760474561106E-2</v>
      </c>
      <c r="CU79" s="40">
        <f t="shared" si="178"/>
        <v>8.727159005494256E-3</v>
      </c>
      <c r="CV79" s="40">
        <f t="shared" si="178"/>
        <v>0.68233454298512497</v>
      </c>
      <c r="CW79" s="40">
        <f t="shared" si="178"/>
        <v>0.12659767693155249</v>
      </c>
      <c r="CX79" s="40">
        <f t="shared" si="178"/>
        <v>3.0491185167344132E-2</v>
      </c>
      <c r="CY79" s="40">
        <f t="shared" si="178"/>
        <v>0.2592289452743109</v>
      </c>
      <c r="CZ79" s="40">
        <f t="shared" si="178"/>
        <v>9.9123287469811312E-3</v>
      </c>
      <c r="DA79" s="40">
        <f t="shared" si="178"/>
        <v>1.0774270377153404E-4</v>
      </c>
      <c r="DB79" s="40">
        <f t="shared" si="178"/>
        <v>3.2322811131460212E-4</v>
      </c>
      <c r="DC79" s="40">
        <f t="shared" si="178"/>
        <v>0.14868493120471696</v>
      </c>
      <c r="DD79" s="40">
        <f t="shared" si="178"/>
        <v>0.37817689023808448</v>
      </c>
      <c r="DE79" s="40">
        <f t="shared" si="178"/>
        <v>7.3157295860871607E-2</v>
      </c>
      <c r="DF79" s="40">
        <f t="shared" si="178"/>
        <v>2.1895472260451148</v>
      </c>
      <c r="DG79" s="40">
        <f t="shared" si="178"/>
        <v>3.7709946320036915E-2</v>
      </c>
      <c r="DH79" s="40">
        <f t="shared" si="178"/>
        <v>1.3252352563898687E-2</v>
      </c>
      <c r="DI79" s="40">
        <f t="shared" ref="DI79" si="325">DI49/$PD49*$PD79</f>
        <v>1.3252352563898687E-2</v>
      </c>
      <c r="DJ79" s="40">
        <f t="shared" si="194"/>
        <v>1.8531745048703852E-2</v>
      </c>
      <c r="DK79" s="40">
        <f t="shared" si="194"/>
        <v>8.7487075462485631E-2</v>
      </c>
      <c r="DL79" s="40">
        <f t="shared" si="194"/>
        <v>7.3588266675957748E-2</v>
      </c>
      <c r="DM79" s="40">
        <f t="shared" si="194"/>
        <v>3.0922155982430269E-2</v>
      </c>
      <c r="DN79" s="40">
        <f t="shared" si="194"/>
        <v>9.1258070094489316E-2</v>
      </c>
      <c r="DO79" s="40">
        <f t="shared" si="194"/>
        <v>1.389880878652789E-2</v>
      </c>
      <c r="DP79" s="40">
        <f t="shared" si="194"/>
        <v>7.1325669896755539E-2</v>
      </c>
      <c r="DQ79" s="40">
        <f t="shared" si="194"/>
        <v>1.336009526767022E-2</v>
      </c>
      <c r="DR79" s="40">
        <f t="shared" si="194"/>
        <v>3.9326086876609927E-2</v>
      </c>
      <c r="DS79" s="40">
        <f t="shared" si="194"/>
        <v>-2.0471113716591469E-3</v>
      </c>
      <c r="DT79" s="40">
        <f t="shared" si="194"/>
        <v>0.19716914790190726</v>
      </c>
      <c r="DU79" s="40">
        <f t="shared" si="194"/>
        <v>0.66541893849299416</v>
      </c>
      <c r="DV79" s="40">
        <f t="shared" si="194"/>
        <v>0.22335062491839003</v>
      </c>
      <c r="DW79" s="40">
        <f t="shared" si="194"/>
        <v>5.7642346517770705E-2</v>
      </c>
      <c r="DX79" s="40">
        <f t="shared" si="194"/>
        <v>2.7905360276827319E-2</v>
      </c>
      <c r="DY79" s="40">
        <f t="shared" si="194"/>
        <v>7.6820547789103771E-2</v>
      </c>
      <c r="DZ79" s="40">
        <f t="shared" si="194"/>
        <v>7.2618582342013946E-2</v>
      </c>
      <c r="EA79" s="40">
        <f t="shared" si="194"/>
        <v>0.64160780095948522</v>
      </c>
      <c r="EB79" s="40">
        <f t="shared" si="181"/>
        <v>2.2087254273164474E-2</v>
      </c>
      <c r="EC79" s="40">
        <f t="shared" si="195"/>
        <v>1.1097498488468006E-2</v>
      </c>
      <c r="ED79" s="40">
        <f t="shared" si="195"/>
        <v>4.0058737262256354</v>
      </c>
      <c r="EE79" s="40">
        <f t="shared" ref="EE79:EH79" si="326">EE49/$PD49*$PD79</f>
        <v>2.0087549691164805</v>
      </c>
      <c r="EF79" s="40">
        <f t="shared" si="326"/>
        <v>2.2353378751480166</v>
      </c>
      <c r="EG79" s="40">
        <f t="shared" si="326"/>
        <v>0.91214973012980716</v>
      </c>
      <c r="EH79" s="40">
        <f t="shared" si="326"/>
        <v>0.48505765237944626</v>
      </c>
      <c r="EI79" s="40">
        <f t="shared" ref="EI79:EN79" si="327">EI49/$PD49*$PD79</f>
        <v>2.9631398391247288</v>
      </c>
      <c r="EJ79" s="40">
        <f t="shared" si="327"/>
        <v>0.25610440686493641</v>
      </c>
      <c r="EK79" s="40">
        <f t="shared" si="327"/>
        <v>0.27937683087958776</v>
      </c>
      <c r="EL79" s="40">
        <f t="shared" si="327"/>
        <v>114.88712245862445</v>
      </c>
      <c r="EM79" s="40">
        <f t="shared" si="327"/>
        <v>28.085829305644634</v>
      </c>
      <c r="EN79" s="40">
        <f t="shared" si="327"/>
        <v>1.5916829628168723</v>
      </c>
      <c r="EO79" s="40">
        <f t="shared" ref="EO79:GZ79" si="328">EO49/$PD49*$PD79</f>
        <v>0.58719773555486043</v>
      </c>
      <c r="EP79" s="40">
        <f t="shared" si="328"/>
        <v>1.0882013080924938E-2</v>
      </c>
      <c r="EQ79" s="40">
        <f t="shared" si="328"/>
        <v>0.16247599728747333</v>
      </c>
      <c r="ER79" s="40">
        <f t="shared" si="328"/>
        <v>3.7278975504950781E-2</v>
      </c>
      <c r="ES79" s="40">
        <f t="shared" si="328"/>
        <v>0.16861733140245078</v>
      </c>
      <c r="ET79" s="40">
        <f t="shared" si="328"/>
        <v>1.5083978528014763</v>
      </c>
      <c r="EU79" s="40">
        <f t="shared" si="328"/>
        <v>3.535684566966661</v>
      </c>
      <c r="EV79" s="40">
        <f t="shared" si="328"/>
        <v>3.2322811131460212E-4</v>
      </c>
      <c r="EW79" s="40">
        <f t="shared" si="328"/>
        <v>0.34445342395759437</v>
      </c>
      <c r="EX79" s="40">
        <f t="shared" si="328"/>
        <v>2.585824890516817E-3</v>
      </c>
      <c r="EY79" s="40">
        <f t="shared" si="328"/>
        <v>4.1157712840726002E-2</v>
      </c>
      <c r="EZ79" s="40">
        <f t="shared" si="328"/>
        <v>0.10418719454707341</v>
      </c>
      <c r="FA79" s="40">
        <f t="shared" si="328"/>
        <v>0.59570940915281168</v>
      </c>
      <c r="FB79" s="40">
        <f t="shared" si="328"/>
        <v>0.1585972599516981</v>
      </c>
      <c r="FC79" s="40">
        <f t="shared" si="328"/>
        <v>0.39035181576426781</v>
      </c>
      <c r="FD79" s="40">
        <f t="shared" si="328"/>
        <v>0.1886574743039561</v>
      </c>
      <c r="FE79" s="40">
        <f t="shared" si="328"/>
        <v>0.17378898118348438</v>
      </c>
      <c r="FF79" s="40">
        <f t="shared" si="328"/>
        <v>0.27205032702312343</v>
      </c>
      <c r="FG79" s="40">
        <f t="shared" si="328"/>
        <v>0.19329041056613205</v>
      </c>
      <c r="FH79" s="40">
        <f t="shared" si="328"/>
        <v>0.1623682545837018</v>
      </c>
      <c r="FI79" s="40">
        <f t="shared" si="328"/>
        <v>-8.8349017092657911E-3</v>
      </c>
      <c r="FJ79" s="40">
        <f t="shared" si="328"/>
        <v>3.0167957056029533E-3</v>
      </c>
      <c r="FK79" s="40">
        <f t="shared" si="328"/>
        <v>5.3021261953009624</v>
      </c>
      <c r="FL79" s="40">
        <f t="shared" si="328"/>
        <v>0.53181798581629203</v>
      </c>
      <c r="FM79" s="40">
        <f t="shared" si="328"/>
        <v>1.1077027374751414</v>
      </c>
      <c r="FN79" s="40">
        <f t="shared" si="328"/>
        <v>3.1891840316374077E-2</v>
      </c>
      <c r="FO79" s="40">
        <f t="shared" si="328"/>
        <v>1.5179869534371428</v>
      </c>
      <c r="FP79" s="40">
        <f t="shared" si="328"/>
        <v>1.3707026773814561</v>
      </c>
      <c r="FQ79" s="40">
        <f t="shared" si="328"/>
        <v>0.10364848102821574</v>
      </c>
      <c r="FR79" s="40">
        <f t="shared" si="328"/>
        <v>0.330662357874838</v>
      </c>
      <c r="FS79" s="40">
        <f t="shared" si="328"/>
        <v>1.9040290610505493</v>
      </c>
      <c r="FT79" s="40">
        <f t="shared" si="328"/>
        <v>4.5036450176501229E-2</v>
      </c>
      <c r="FU79" s="40">
        <f t="shared" si="328"/>
        <v>1.0774270377153405E-2</v>
      </c>
      <c r="FV79" s="40">
        <f t="shared" si="328"/>
        <v>6.820113148738105E-2</v>
      </c>
      <c r="FW79" s="40">
        <f t="shared" si="328"/>
        <v>2.5965991608939705E-2</v>
      </c>
      <c r="FX79" s="40">
        <f t="shared" si="328"/>
        <v>6.1305598446002869E-2</v>
      </c>
      <c r="FY79" s="40">
        <f t="shared" si="328"/>
        <v>0.88316694281526453</v>
      </c>
      <c r="FZ79" s="40">
        <f t="shared" si="328"/>
        <v>2.2979363860392779</v>
      </c>
      <c r="GA79" s="40">
        <f t="shared" si="328"/>
        <v>0.55886140446294696</v>
      </c>
      <c r="GB79" s="40">
        <f t="shared" si="328"/>
        <v>0.35145669970274401</v>
      </c>
      <c r="GC79" s="40">
        <f t="shared" si="328"/>
        <v>0.15062429987260456</v>
      </c>
      <c r="GD79" s="40">
        <f t="shared" si="328"/>
        <v>5.1393269699021735E-2</v>
      </c>
      <c r="GE79" s="40">
        <f t="shared" si="328"/>
        <v>7.0463728266583259E-2</v>
      </c>
      <c r="GF79" s="40">
        <f t="shared" si="328"/>
        <v>0.71164055841098228</v>
      </c>
      <c r="GG79" s="40">
        <f t="shared" si="328"/>
        <v>4.3959023138785885E-2</v>
      </c>
      <c r="GH79" s="40">
        <f t="shared" si="328"/>
        <v>3.1609554432492657</v>
      </c>
      <c r="GI79" s="40">
        <f t="shared" si="328"/>
        <v>2.9521500833400324E-2</v>
      </c>
      <c r="GJ79" s="40">
        <f t="shared" si="328"/>
        <v>2.2151899895427398</v>
      </c>
      <c r="GK79" s="40">
        <f t="shared" si="328"/>
        <v>0.51587206565810495</v>
      </c>
      <c r="GL79" s="40">
        <f t="shared" si="328"/>
        <v>0.10203234047164272</v>
      </c>
      <c r="GM79" s="40">
        <f t="shared" si="328"/>
        <v>0.19953948738488103</v>
      </c>
      <c r="GN79" s="40">
        <f t="shared" si="328"/>
        <v>0.90115997434511064</v>
      </c>
      <c r="GO79" s="40">
        <f t="shared" si="328"/>
        <v>1.7072908839637284</v>
      </c>
      <c r="GP79" s="40">
        <f t="shared" si="328"/>
        <v>2.0471113716591466E-2</v>
      </c>
      <c r="GQ79" s="40">
        <f t="shared" si="328"/>
        <v>0.29801631863206313</v>
      </c>
      <c r="GR79" s="40">
        <f t="shared" si="328"/>
        <v>0.15708886209889661</v>
      </c>
      <c r="GS79" s="40">
        <f t="shared" si="328"/>
        <v>0.37699172049659763</v>
      </c>
      <c r="GT79" s="40">
        <f t="shared" si="328"/>
        <v>0.46921947492503069</v>
      </c>
      <c r="GU79" s="40">
        <f t="shared" si="328"/>
        <v>9.1904526317118526E-2</v>
      </c>
      <c r="GV79" s="40">
        <f t="shared" si="328"/>
        <v>4.5872533557768325</v>
      </c>
      <c r="GW79" s="40">
        <f t="shared" si="328"/>
        <v>6.5615306596864223E-2</v>
      </c>
      <c r="GX79" s="40">
        <f t="shared" si="328"/>
        <v>5.9258487074343716E-3</v>
      </c>
      <c r="GY79" s="40">
        <f t="shared" si="328"/>
        <v>0.54194579997081627</v>
      </c>
      <c r="GZ79" s="40">
        <f t="shared" si="328"/>
        <v>2.1536689056891936</v>
      </c>
      <c r="HA79" s="40">
        <f t="shared" ref="HA79:JL79" si="329">HA49/$PD49*$PD79</f>
        <v>1.0078252510789294</v>
      </c>
      <c r="HB79" s="40">
        <f t="shared" si="329"/>
        <v>0.32344359672214518</v>
      </c>
      <c r="HC79" s="40">
        <f t="shared" si="329"/>
        <v>0.10300202480558653</v>
      </c>
      <c r="HD79" s="40">
        <f t="shared" si="329"/>
        <v>0.62383025483718202</v>
      </c>
      <c r="HE79" s="40">
        <f t="shared" si="329"/>
        <v>0.13327772456538761</v>
      </c>
      <c r="HF79" s="40">
        <f t="shared" si="329"/>
        <v>0.22356611032593313</v>
      </c>
      <c r="HG79" s="40">
        <f t="shared" si="329"/>
        <v>0.51102364398838596</v>
      </c>
      <c r="HH79" s="40">
        <f t="shared" si="329"/>
        <v>0.38992084494918167</v>
      </c>
      <c r="HI79" s="40">
        <f t="shared" si="329"/>
        <v>5.1383572855682296</v>
      </c>
      <c r="HJ79" s="40">
        <f t="shared" si="329"/>
        <v>0.46857301870240153</v>
      </c>
      <c r="HK79" s="40">
        <f t="shared" si="329"/>
        <v>6.7217440601946938</v>
      </c>
      <c r="HL79" s="40">
        <f t="shared" si="329"/>
        <v>6.2275282779946671E-2</v>
      </c>
      <c r="HM79" s="40">
        <f t="shared" si="329"/>
        <v>2.3378011864347452</v>
      </c>
      <c r="HN79" s="40">
        <f t="shared" si="329"/>
        <v>2.773297195079286</v>
      </c>
      <c r="HO79" s="40">
        <f t="shared" si="329"/>
        <v>0.64710267885183348</v>
      </c>
      <c r="HP79" s="40">
        <f t="shared" si="329"/>
        <v>6.252955556084749</v>
      </c>
      <c r="HQ79" s="40">
        <f t="shared" si="329"/>
        <v>1.9652269167927809</v>
      </c>
      <c r="HR79" s="40">
        <f t="shared" si="329"/>
        <v>0.62426122565226816</v>
      </c>
      <c r="HS79" s="40">
        <f t="shared" si="329"/>
        <v>0.24285205430103771</v>
      </c>
      <c r="HT79" s="40">
        <f t="shared" si="329"/>
        <v>0.27215806972689494</v>
      </c>
      <c r="HU79" s="40">
        <f t="shared" si="329"/>
        <v>3.1887530608223211</v>
      </c>
      <c r="HV79" s="40">
        <f t="shared" si="329"/>
        <v>0.71498058222789984</v>
      </c>
      <c r="HW79" s="40">
        <f t="shared" si="329"/>
        <v>1.01278141545242</v>
      </c>
      <c r="HX79" s="40">
        <f t="shared" si="329"/>
        <v>0.99392644229240146</v>
      </c>
      <c r="HY79" s="40">
        <f t="shared" si="329"/>
        <v>0.61995151750140676</v>
      </c>
      <c r="HZ79" s="40">
        <f t="shared" si="329"/>
        <v>0.34132888554821983</v>
      </c>
      <c r="IA79" s="40">
        <f t="shared" si="329"/>
        <v>0.41804169063355207</v>
      </c>
      <c r="IB79" s="40">
        <f t="shared" si="329"/>
        <v>0.3832407973153466</v>
      </c>
      <c r="IC79" s="40">
        <f t="shared" si="329"/>
        <v>0.30738993386018659</v>
      </c>
      <c r="ID79" s="40">
        <f t="shared" si="329"/>
        <v>1.0020071450752666</v>
      </c>
      <c r="IE79" s="40">
        <f t="shared" si="329"/>
        <v>6.8093388783609515E-2</v>
      </c>
      <c r="IF79" s="40">
        <f t="shared" si="329"/>
        <v>0.26181477016482768</v>
      </c>
      <c r="IG79" s="40">
        <f t="shared" si="329"/>
        <v>1.2400107777065852</v>
      </c>
      <c r="IH79" s="40">
        <f t="shared" si="329"/>
        <v>1.0723631306380783</v>
      </c>
      <c r="II79" s="40">
        <f t="shared" si="329"/>
        <v>1.6297161372482238</v>
      </c>
      <c r="IJ79" s="40">
        <f t="shared" si="329"/>
        <v>0.75409118369696682</v>
      </c>
      <c r="IK79" s="40">
        <f t="shared" si="329"/>
        <v>2.6446524067760748</v>
      </c>
      <c r="IL79" s="40">
        <f t="shared" si="329"/>
        <v>0.2294919590333675</v>
      </c>
      <c r="IM79" s="40">
        <f t="shared" si="329"/>
        <v>0.11377629518273993</v>
      </c>
      <c r="IN79" s="40">
        <f t="shared" si="329"/>
        <v>0.48376473993418778</v>
      </c>
      <c r="IO79" s="40">
        <f t="shared" si="329"/>
        <v>2.7120993393370552</v>
      </c>
      <c r="IP79" s="40">
        <f t="shared" si="329"/>
        <v>2.2302739680707548E-2</v>
      </c>
      <c r="IQ79" s="40">
        <f t="shared" si="329"/>
        <v>2.8008793272447985</v>
      </c>
      <c r="IR79" s="40">
        <f t="shared" si="329"/>
        <v>0.97722632320781366</v>
      </c>
      <c r="IS79" s="40">
        <f t="shared" si="329"/>
        <v>0.6847048824680988</v>
      </c>
      <c r="IT79" s="40">
        <f t="shared" si="329"/>
        <v>9.104258468694626E-2</v>
      </c>
      <c r="IU79" s="40">
        <f t="shared" si="329"/>
        <v>3.1568612205059472E-2</v>
      </c>
      <c r="IV79" s="40">
        <f t="shared" si="329"/>
        <v>1.3394572932877111</v>
      </c>
      <c r="IW79" s="40">
        <f t="shared" si="329"/>
        <v>0.32107325723917141</v>
      </c>
      <c r="IX79" s="40">
        <f t="shared" si="329"/>
        <v>0.17465092281365668</v>
      </c>
      <c r="IY79" s="40">
        <f t="shared" si="329"/>
        <v>3.5339606837063164E-2</v>
      </c>
      <c r="IZ79" s="40">
        <f t="shared" si="329"/>
        <v>4.5467420991587362E-2</v>
      </c>
      <c r="JA79" s="40">
        <f t="shared" si="329"/>
        <v>0.15504175072723747</v>
      </c>
      <c r="JB79" s="40">
        <f t="shared" si="329"/>
        <v>0.96849916420231941</v>
      </c>
      <c r="JC79" s="40">
        <f t="shared" si="329"/>
        <v>0.15407206639329366</v>
      </c>
      <c r="JD79" s="40">
        <f t="shared" si="329"/>
        <v>0.14782298957454471</v>
      </c>
      <c r="JE79" s="40">
        <f t="shared" si="329"/>
        <v>6.7446932560980305E-2</v>
      </c>
      <c r="JF79" s="40">
        <f t="shared" si="329"/>
        <v>0.51996628840142323</v>
      </c>
      <c r="JG79" s="40">
        <f t="shared" si="329"/>
        <v>8.360833812671041E-2</v>
      </c>
      <c r="JH79" s="40">
        <f t="shared" si="329"/>
        <v>3.2969267354089414E-2</v>
      </c>
      <c r="JI79" s="40">
        <f t="shared" si="329"/>
        <v>9.0719356575631668E-2</v>
      </c>
      <c r="JJ79" s="40">
        <f t="shared" si="329"/>
        <v>7.5743120751388435E-2</v>
      </c>
      <c r="JK79" s="40">
        <f t="shared" si="329"/>
        <v>3.5770577652149298E-2</v>
      </c>
      <c r="JL79" s="40">
        <f t="shared" si="329"/>
        <v>4.406676584255742E-2</v>
      </c>
      <c r="JM79" s="40">
        <f t="shared" ref="JM79:KN79" si="330">JM49/$PD49*$PD79</f>
        <v>0.2276603330692514</v>
      </c>
      <c r="JN79" s="40">
        <f t="shared" si="330"/>
        <v>0.18995038674921452</v>
      </c>
      <c r="JO79" s="40">
        <f t="shared" si="330"/>
        <v>1.6161405565730104E-3</v>
      </c>
      <c r="JP79" s="40">
        <f t="shared" si="330"/>
        <v>5.9439494816679899</v>
      </c>
      <c r="JQ79" s="40">
        <f t="shared" si="330"/>
        <v>0.8097941615468498</v>
      </c>
      <c r="JR79" s="40">
        <f t="shared" si="330"/>
        <v>0.79794246413198111</v>
      </c>
      <c r="JS79" s="40">
        <f t="shared" si="330"/>
        <v>6.755467526475184E-2</v>
      </c>
      <c r="JT79" s="40">
        <f t="shared" si="330"/>
        <v>0.9634352571250574</v>
      </c>
      <c r="JU79" s="40">
        <f t="shared" si="330"/>
        <v>9.8554405993897607</v>
      </c>
      <c r="JV79" s="40">
        <f t="shared" si="330"/>
        <v>1.066652767338187E-2</v>
      </c>
      <c r="JW79" s="40">
        <f t="shared" si="330"/>
        <v>1.7972560416129595</v>
      </c>
      <c r="JX79" s="40">
        <f t="shared" si="330"/>
        <v>0.48958284593785062</v>
      </c>
      <c r="JY79" s="40">
        <f t="shared" si="330"/>
        <v>0.77488552552487278</v>
      </c>
      <c r="JZ79" s="40">
        <f t="shared" si="330"/>
        <v>0.50261971309420628</v>
      </c>
      <c r="KA79" s="40">
        <f t="shared" si="330"/>
        <v>0.41911911767126742</v>
      </c>
      <c r="KB79" s="40">
        <f t="shared" si="330"/>
        <v>0.10138588424901353</v>
      </c>
      <c r="KC79" s="40">
        <f t="shared" si="330"/>
        <v>1.8424002344932321E-2</v>
      </c>
      <c r="KD79" s="40">
        <f t="shared" si="330"/>
        <v>3.5770577652149298E-2</v>
      </c>
      <c r="KE79" s="40">
        <f t="shared" si="330"/>
        <v>0.11291435355256767</v>
      </c>
      <c r="KF79" s="40">
        <f t="shared" si="330"/>
        <v>0.28713430555113822</v>
      </c>
      <c r="KG79" s="40">
        <f t="shared" si="330"/>
        <v>8.296188190408121E-3</v>
      </c>
      <c r="KH79" s="40">
        <f t="shared" si="330"/>
        <v>7.8975401864534445E-2</v>
      </c>
      <c r="KI79" s="40">
        <f t="shared" si="330"/>
        <v>1.0774270377153403E-3</v>
      </c>
      <c r="KJ79" s="40">
        <f t="shared" si="330"/>
        <v>3.1568612205059472E-2</v>
      </c>
      <c r="KK79" s="40">
        <f t="shared" si="330"/>
        <v>0</v>
      </c>
      <c r="KL79" s="40">
        <f t="shared" si="330"/>
        <v>0.10989755784696471</v>
      </c>
      <c r="KM79" s="40">
        <f t="shared" si="330"/>
        <v>8.2207682977680469E-2</v>
      </c>
      <c r="KN79" s="40">
        <f t="shared" si="330"/>
        <v>2.49963072749959E-2</v>
      </c>
      <c r="KO79" s="40">
        <f t="shared" ref="KO79" si="331">KO49/$PD49*$PD79</f>
        <v>0.83953114778779314</v>
      </c>
      <c r="KP79" s="40">
        <f t="shared" si="188"/>
        <v>0.25136372789898892</v>
      </c>
      <c r="KQ79" s="40">
        <f t="shared" si="188"/>
        <v>3.0167957056029533E-3</v>
      </c>
      <c r="KR79" s="40">
        <f t="shared" si="188"/>
        <v>2.3918880237280553E-2</v>
      </c>
      <c r="KS79" s="40">
        <f t="shared" ref="KS79:KT79" si="332">KS49/$PD49*$PD79</f>
        <v>5.8288802740399909E-2</v>
      </c>
      <c r="KT79" s="40">
        <f t="shared" si="332"/>
        <v>3.1568612205059472E-2</v>
      </c>
      <c r="KU79" s="40">
        <f t="shared" ref="KU79:NF79" si="333">KU49/$PD49*$PD79</f>
        <v>0.8856450250020097</v>
      </c>
      <c r="KV79" s="40">
        <f t="shared" si="333"/>
        <v>2.3347843907291423</v>
      </c>
      <c r="KW79" s="40">
        <f t="shared" si="333"/>
        <v>7.5850863455159956E-2</v>
      </c>
      <c r="KX79" s="40">
        <f t="shared" si="333"/>
        <v>5.5353891489663329</v>
      </c>
      <c r="KY79" s="40">
        <f t="shared" si="333"/>
        <v>0.42903144641824859</v>
      </c>
      <c r="KZ79" s="40">
        <f t="shared" si="333"/>
        <v>8.7594818166257166E-2</v>
      </c>
      <c r="LA79" s="40">
        <f t="shared" si="333"/>
        <v>0.18230065478143559</v>
      </c>
      <c r="LB79" s="40">
        <f t="shared" si="333"/>
        <v>0.10882013080924936</v>
      </c>
      <c r="LC79" s="40">
        <f t="shared" si="333"/>
        <v>0.17184961251559677</v>
      </c>
      <c r="LD79" s="40">
        <f t="shared" si="333"/>
        <v>0.11043627136582239</v>
      </c>
      <c r="LE79" s="40">
        <f t="shared" si="333"/>
        <v>3.9218344172838392E-2</v>
      </c>
      <c r="LF79" s="40">
        <f t="shared" si="333"/>
        <v>2.0560540160721841</v>
      </c>
      <c r="LG79" s="40">
        <f t="shared" si="333"/>
        <v>0.32926170272580801</v>
      </c>
      <c r="LH79" s="40">
        <f t="shared" si="333"/>
        <v>5.0854556180164066E-2</v>
      </c>
      <c r="LI79" s="40">
        <f t="shared" si="333"/>
        <v>5.6564919480055362E-2</v>
      </c>
      <c r="LJ79" s="40">
        <f t="shared" si="333"/>
        <v>0.21096021398466364</v>
      </c>
      <c r="LK79" s="40">
        <f t="shared" si="333"/>
        <v>3.6343768836213859</v>
      </c>
      <c r="LL79" s="40">
        <f t="shared" si="333"/>
        <v>4.4646421588848275</v>
      </c>
      <c r="LM79" s="40">
        <f t="shared" si="333"/>
        <v>1.0271111950540339</v>
      </c>
      <c r="LN79" s="40">
        <f t="shared" si="333"/>
        <v>0.13403192349178836</v>
      </c>
      <c r="LO79" s="40">
        <f t="shared" si="333"/>
        <v>0.36072257222709597</v>
      </c>
      <c r="LP79" s="40">
        <f t="shared" si="333"/>
        <v>0.34477665206890895</v>
      </c>
      <c r="LQ79" s="40">
        <f t="shared" si="333"/>
        <v>0.74320917061604186</v>
      </c>
      <c r="LR79" s="40">
        <f t="shared" si="333"/>
        <v>0.1566578912838105</v>
      </c>
      <c r="LS79" s="40">
        <f t="shared" si="333"/>
        <v>14.694919624695757</v>
      </c>
      <c r="LT79" s="40">
        <f t="shared" si="333"/>
        <v>26.853791488017141</v>
      </c>
      <c r="LU79" s="40">
        <f t="shared" si="333"/>
        <v>8.6194163017227238E-2</v>
      </c>
      <c r="LV79" s="40">
        <f t="shared" si="333"/>
        <v>1.5454613428988841</v>
      </c>
      <c r="LW79" s="40">
        <f t="shared" si="333"/>
        <v>0.45445872450833058</v>
      </c>
      <c r="LX79" s="40">
        <f t="shared" si="333"/>
        <v>1.286771111143431</v>
      </c>
      <c r="LY79" s="40">
        <f t="shared" si="333"/>
        <v>0.28422525254930681</v>
      </c>
      <c r="LZ79" s="40">
        <f t="shared" si="333"/>
        <v>0.34725473425565417</v>
      </c>
      <c r="MA79" s="40">
        <f t="shared" si="333"/>
        <v>7.1110184489212459E-3</v>
      </c>
      <c r="MB79" s="40">
        <f t="shared" si="333"/>
        <v>0.21667057728455494</v>
      </c>
      <c r="MC79" s="40">
        <f t="shared" si="333"/>
        <v>3.717123280117924E-2</v>
      </c>
      <c r="MD79" s="40">
        <f t="shared" si="333"/>
        <v>7.1325669896755539E-2</v>
      </c>
      <c r="ME79" s="40">
        <f t="shared" si="333"/>
        <v>0.18068451422486256</v>
      </c>
      <c r="MF79" s="40">
        <f t="shared" si="333"/>
        <v>0.95287647215544702</v>
      </c>
      <c r="MG79" s="40">
        <f t="shared" si="333"/>
        <v>0.24888564571224361</v>
      </c>
      <c r="MH79" s="40">
        <f t="shared" si="333"/>
        <v>1.0558784969610335E-2</v>
      </c>
      <c r="MI79" s="40">
        <f t="shared" si="333"/>
        <v>2.2625967792022146E-2</v>
      </c>
      <c r="MJ79" s="40">
        <f t="shared" si="333"/>
        <v>0.15848951724792656</v>
      </c>
      <c r="MK79" s="40">
        <f t="shared" si="333"/>
        <v>0.27948457358335932</v>
      </c>
      <c r="ML79" s="40">
        <f t="shared" si="333"/>
        <v>0.40468159536588183</v>
      </c>
      <c r="MM79" s="40">
        <f t="shared" si="333"/>
        <v>6.8524359598695642E-2</v>
      </c>
      <c r="MN79" s="40">
        <f t="shared" si="333"/>
        <v>6.8847587710010247E-2</v>
      </c>
      <c r="MO79" s="40">
        <f t="shared" si="333"/>
        <v>8.5116735979511894E-3</v>
      </c>
      <c r="MP79" s="40">
        <f t="shared" si="333"/>
        <v>7.7467004011732982E-2</v>
      </c>
      <c r="MQ79" s="40">
        <f t="shared" si="333"/>
        <v>9.1365812798260851E-2</v>
      </c>
      <c r="MR79" s="40">
        <f t="shared" si="333"/>
        <v>0</v>
      </c>
      <c r="MS79" s="40">
        <f t="shared" si="333"/>
        <v>0.32872298920695031</v>
      </c>
      <c r="MT79" s="40">
        <f t="shared" si="333"/>
        <v>0.16700119084587775</v>
      </c>
      <c r="MU79" s="40">
        <f t="shared" si="333"/>
        <v>0.14545265009157093</v>
      </c>
      <c r="MV79" s="40">
        <f t="shared" si="333"/>
        <v>1.4329779601614025E-2</v>
      </c>
      <c r="MW79" s="40">
        <f t="shared" si="333"/>
        <v>1.01278141545242E-2</v>
      </c>
      <c r="MX79" s="40">
        <f t="shared" si="333"/>
        <v>0.10935884432810704</v>
      </c>
      <c r="MY79" s="40">
        <f t="shared" si="333"/>
        <v>5.4194579997081618E-2</v>
      </c>
      <c r="MZ79" s="40">
        <f t="shared" si="333"/>
        <v>0.12993770074847005</v>
      </c>
      <c r="NA79" s="40">
        <f t="shared" si="333"/>
        <v>5.0423585365077933E-2</v>
      </c>
      <c r="NB79" s="40">
        <f t="shared" si="333"/>
        <v>7.0140500155268654E-2</v>
      </c>
      <c r="NC79" s="40">
        <f t="shared" si="333"/>
        <v>0.41039195866577316</v>
      </c>
      <c r="ND79" s="40">
        <f t="shared" si="333"/>
        <v>0.48893638971522146</v>
      </c>
      <c r="NE79" s="40">
        <f t="shared" si="333"/>
        <v>8.4901250571968831E-2</v>
      </c>
      <c r="NF79" s="40">
        <f t="shared" si="333"/>
        <v>0.45909166077050656</v>
      </c>
      <c r="NG79" s="40">
        <f t="shared" ref="NG79:OV79" si="334">NG49/$PD49*$PD79</f>
        <v>0.19673817708682115</v>
      </c>
      <c r="NH79" s="40">
        <f t="shared" si="334"/>
        <v>0</v>
      </c>
      <c r="NI79" s="40">
        <f t="shared" si="334"/>
        <v>0.23067712877485438</v>
      </c>
      <c r="NJ79" s="40">
        <f t="shared" si="334"/>
        <v>0.65421369730075463</v>
      </c>
      <c r="NK79" s="40">
        <f t="shared" si="334"/>
        <v>4.9777129142448723E-2</v>
      </c>
      <c r="NL79" s="40">
        <f t="shared" si="334"/>
        <v>0.1827316255965217</v>
      </c>
      <c r="NM79" s="40">
        <f t="shared" si="334"/>
        <v>8.3500595422938875E-2</v>
      </c>
      <c r="NN79" s="40">
        <f t="shared" si="334"/>
        <v>1.2619902892759782</v>
      </c>
      <c r="NO79" s="40">
        <f t="shared" si="334"/>
        <v>0.18510196507949547</v>
      </c>
      <c r="NP79" s="40">
        <f t="shared" si="334"/>
        <v>0.29650792077926164</v>
      </c>
      <c r="NQ79" s="40">
        <f t="shared" si="334"/>
        <v>0.23153907040502664</v>
      </c>
      <c r="NR79" s="40">
        <f t="shared" si="334"/>
        <v>2.5427278090082033E-2</v>
      </c>
      <c r="NS79" s="40">
        <f t="shared" si="334"/>
        <v>0.24479142296892531</v>
      </c>
      <c r="NT79" s="40">
        <f t="shared" si="334"/>
        <v>0.42256688419195648</v>
      </c>
      <c r="NU79" s="40">
        <f t="shared" si="334"/>
        <v>0.70754633566766389</v>
      </c>
      <c r="NV79" s="40">
        <f t="shared" si="334"/>
        <v>2.9306015425857257E-2</v>
      </c>
      <c r="NW79" s="40">
        <f t="shared" si="334"/>
        <v>4.3528052323699752E-2</v>
      </c>
      <c r="NX79" s="40">
        <f t="shared" si="334"/>
        <v>4.2342882582212873E-2</v>
      </c>
      <c r="NY79" s="40">
        <f t="shared" si="334"/>
        <v>1.9501429382647661E-2</v>
      </c>
      <c r="NZ79" s="40">
        <f t="shared" si="334"/>
        <v>3.016795705602953E-2</v>
      </c>
      <c r="OA79" s="40">
        <f t="shared" si="334"/>
        <v>5.408683729331009E-2</v>
      </c>
      <c r="OB79" s="40">
        <f t="shared" si="334"/>
        <v>3.340023816917555E-3</v>
      </c>
      <c r="OC79" s="40">
        <f t="shared" si="334"/>
        <v>0.19092007108315831</v>
      </c>
      <c r="OD79" s="40">
        <f t="shared" si="334"/>
        <v>1.066652767338187E-2</v>
      </c>
      <c r="OE79" s="40">
        <f t="shared" si="334"/>
        <v>2.2410482384479079E-2</v>
      </c>
      <c r="OF79" s="40">
        <f t="shared" si="334"/>
        <v>5.2470696736737071E-2</v>
      </c>
      <c r="OG79" s="40">
        <f t="shared" si="334"/>
        <v>30.336897615543297</v>
      </c>
      <c r="OH79" s="40">
        <f t="shared" si="334"/>
        <v>1.1416416891631747</v>
      </c>
      <c r="OI79" s="40">
        <f t="shared" si="334"/>
        <v>5.7103632998913037E-2</v>
      </c>
      <c r="OJ79" s="40">
        <f t="shared" si="334"/>
        <v>0</v>
      </c>
      <c r="OK79" s="40">
        <f t="shared" si="334"/>
        <v>0</v>
      </c>
      <c r="OL79" s="40">
        <f t="shared" si="334"/>
        <v>0.1009549134339274</v>
      </c>
      <c r="OM79" s="40">
        <f t="shared" si="334"/>
        <v>0</v>
      </c>
      <c r="ON79" s="40">
        <f t="shared" si="334"/>
        <v>0</v>
      </c>
      <c r="OO79" s="40">
        <f t="shared" si="334"/>
        <v>1.038424178950045</v>
      </c>
      <c r="OP79" s="40">
        <f t="shared" si="205"/>
        <v>410.14350399087613</v>
      </c>
      <c r="OQ79" s="40">
        <f t="shared" si="334"/>
        <v>0.4925996416434536</v>
      </c>
      <c r="OR79" s="40">
        <f t="shared" si="334"/>
        <v>0</v>
      </c>
      <c r="OS79" s="40">
        <f t="shared" si="334"/>
        <v>0</v>
      </c>
      <c r="OT79" s="40">
        <f t="shared" si="334"/>
        <v>0</v>
      </c>
      <c r="OU79" s="40">
        <f t="shared" si="334"/>
        <v>1.76008480881178</v>
      </c>
      <c r="OV79" s="40">
        <f t="shared" si="334"/>
        <v>261.73881155866877</v>
      </c>
      <c r="OW79" s="40">
        <f t="shared" si="206"/>
        <v>263.99149600912398</v>
      </c>
      <c r="OX79" s="41">
        <f t="shared" si="207"/>
        <v>674.13499999999999</v>
      </c>
      <c r="OY79" s="44">
        <f>'국산거래표(기초_2009)'!OX48</f>
        <v>552.68699333791187</v>
      </c>
      <c r="OZ79" s="11">
        <f>'수입거래표(기초_2009)'!OX48</f>
        <v>121.44800666208826</v>
      </c>
      <c r="PA79" s="45">
        <v>0</v>
      </c>
      <c r="PB79" s="45">
        <f t="shared" si="208"/>
        <v>674.13499999999999</v>
      </c>
      <c r="PD79" s="34">
        <f>PE79</f>
        <v>674.13499999999999</v>
      </c>
      <c r="PE79" s="26">
        <f>'[2]2009 에너지사용량(순발열량기준)'!$AA$50</f>
        <v>674.13499999999999</v>
      </c>
      <c r="PG79" s="30">
        <f t="shared" si="209"/>
        <v>0</v>
      </c>
      <c r="PH79" s="30">
        <f t="shared" si="210"/>
        <v>0</v>
      </c>
      <c r="PJ79" s="130" t="s">
        <v>142</v>
      </c>
      <c r="PK79" s="131">
        <f t="shared" si="211"/>
        <v>674.13499999999999</v>
      </c>
      <c r="PL79" s="141" t="s">
        <v>1001</v>
      </c>
    </row>
    <row r="80" spans="1:430">
      <c r="A80" s="8" t="s">
        <v>570</v>
      </c>
      <c r="B80" s="9" t="s">
        <v>143</v>
      </c>
      <c r="C80" s="40">
        <f t="shared" si="192"/>
        <v>5.6281238254475438E-2</v>
      </c>
      <c r="D80" s="40">
        <f t="shared" si="192"/>
        <v>8.9335298816627681E-4</v>
      </c>
      <c r="E80" s="40">
        <f t="shared" si="192"/>
        <v>0</v>
      </c>
      <c r="F80" s="40">
        <f t="shared" si="192"/>
        <v>0</v>
      </c>
      <c r="G80" s="40">
        <f t="shared" si="192"/>
        <v>1.5187000798826705E-2</v>
      </c>
      <c r="H80" s="40">
        <f t="shared" si="192"/>
        <v>0.14591432140049188</v>
      </c>
      <c r="I80" s="40">
        <f t="shared" si="192"/>
        <v>0</v>
      </c>
      <c r="J80" s="40">
        <f t="shared" si="192"/>
        <v>0</v>
      </c>
      <c r="K80" s="40">
        <f t="shared" si="192"/>
        <v>0</v>
      </c>
      <c r="L80" s="40">
        <f t="shared" si="192"/>
        <v>6.5512552465526964E-3</v>
      </c>
      <c r="M80" s="40">
        <f t="shared" si="192"/>
        <v>0</v>
      </c>
      <c r="N80" s="40">
        <f t="shared" si="192"/>
        <v>0</v>
      </c>
      <c r="O80" s="40">
        <f t="shared" si="192"/>
        <v>0</v>
      </c>
      <c r="P80" s="40">
        <f t="shared" si="192"/>
        <v>1.101802018738408E-2</v>
      </c>
      <c r="Q80" s="40">
        <f t="shared" si="193"/>
        <v>0</v>
      </c>
      <c r="R80" s="40">
        <f t="shared" si="193"/>
        <v>1.4889216469437948E-3</v>
      </c>
      <c r="S80" s="40">
        <f t="shared" si="193"/>
        <v>0</v>
      </c>
      <c r="T80" s="40">
        <f t="shared" si="193"/>
        <v>9.3206495098681535E-2</v>
      </c>
      <c r="U80" s="40">
        <f t="shared" si="193"/>
        <v>1.4493163311350898</v>
      </c>
      <c r="V80" s="40">
        <f t="shared" si="193"/>
        <v>0</v>
      </c>
      <c r="W80" s="40">
        <f t="shared" si="193"/>
        <v>9.2313142110515261E-3</v>
      </c>
      <c r="X80" s="40">
        <f t="shared" si="193"/>
        <v>7.1170454723913382E-2</v>
      </c>
      <c r="Y80" s="40">
        <f t="shared" si="193"/>
        <v>2.1738256045379399E-2</v>
      </c>
      <c r="Z80" s="40">
        <f t="shared" si="193"/>
        <v>8.9930867475405199E-2</v>
      </c>
      <c r="AA80" s="40">
        <f t="shared" si="193"/>
        <v>3.2756276232763482E-3</v>
      </c>
      <c r="AB80" s="40">
        <f t="shared" si="193"/>
        <v>2.0844903057213125E-3</v>
      </c>
      <c r="AC80" s="40">
        <f t="shared" si="193"/>
        <v>3.6755519776454513</v>
      </c>
      <c r="AD80" s="40">
        <f t="shared" si="172"/>
        <v>0.31178019287003061</v>
      </c>
      <c r="AE80" s="40">
        <f t="shared" si="172"/>
        <v>0</v>
      </c>
      <c r="AF80" s="40">
        <f t="shared" si="172"/>
        <v>1.4293647810660429E-2</v>
      </c>
      <c r="AG80" s="40">
        <f t="shared" si="172"/>
        <v>0</v>
      </c>
      <c r="AH80" s="40">
        <f t="shared" si="172"/>
        <v>0</v>
      </c>
      <c r="AI80" s="40">
        <f t="shared" si="172"/>
        <v>0</v>
      </c>
      <c r="AJ80" s="40">
        <f t="shared" si="172"/>
        <v>5.0623335996089012E-3</v>
      </c>
      <c r="AK80" s="40">
        <f t="shared" si="172"/>
        <v>0</v>
      </c>
      <c r="AL80" s="40">
        <f t="shared" si="172"/>
        <v>0</v>
      </c>
      <c r="AM80" s="40">
        <f t="shared" si="172"/>
        <v>0</v>
      </c>
      <c r="AN80" s="40">
        <f t="shared" si="172"/>
        <v>9.5886554063180376E-2</v>
      </c>
      <c r="AO80" s="40">
        <f t="shared" si="172"/>
        <v>0.30850456524675424</v>
      </c>
      <c r="AP80" s="40">
        <f t="shared" si="172"/>
        <v>5.211225764303281E-2</v>
      </c>
      <c r="AQ80" s="40">
        <f t="shared" si="172"/>
        <v>0.27277044572010317</v>
      </c>
      <c r="AR80" s="40">
        <f t="shared" si="172"/>
        <v>0</v>
      </c>
      <c r="AS80" s="40">
        <f t="shared" si="174"/>
        <v>0</v>
      </c>
      <c r="AT80" s="40">
        <f t="shared" si="174"/>
        <v>1.3102510493105393E-2</v>
      </c>
      <c r="AU80" s="40">
        <f t="shared" si="174"/>
        <v>0</v>
      </c>
      <c r="AV80" s="40">
        <f t="shared" si="174"/>
        <v>0</v>
      </c>
      <c r="AW80" s="40">
        <f t="shared" si="174"/>
        <v>0</v>
      </c>
      <c r="AX80" s="40">
        <f t="shared" si="174"/>
        <v>0</v>
      </c>
      <c r="AY80" s="40">
        <f t="shared" si="174"/>
        <v>0</v>
      </c>
      <c r="AZ80" s="40">
        <f t="shared" si="174"/>
        <v>0</v>
      </c>
      <c r="BA80" s="40">
        <f t="shared" si="174"/>
        <v>0</v>
      </c>
      <c r="BB80" s="40">
        <f t="shared" si="174"/>
        <v>0</v>
      </c>
      <c r="BC80" s="40">
        <f t="shared" si="174"/>
        <v>0</v>
      </c>
      <c r="BD80" s="40">
        <f t="shared" si="174"/>
        <v>0</v>
      </c>
      <c r="BE80" s="40">
        <f t="shared" si="174"/>
        <v>0</v>
      </c>
      <c r="BF80" s="40">
        <f t="shared" si="175"/>
        <v>0</v>
      </c>
      <c r="BG80" s="40">
        <f t="shared" si="175"/>
        <v>0</v>
      </c>
      <c r="BH80" s="40">
        <f t="shared" si="175"/>
        <v>0</v>
      </c>
      <c r="BI80" s="40">
        <f t="shared" si="175"/>
        <v>0</v>
      </c>
      <c r="BJ80" s="40">
        <f t="shared" si="175"/>
        <v>0</v>
      </c>
      <c r="BK80" s="40">
        <f t="shared" si="175"/>
        <v>0</v>
      </c>
      <c r="BL80" s="40">
        <f t="shared" si="175"/>
        <v>0</v>
      </c>
      <c r="BM80" s="40">
        <f t="shared" si="175"/>
        <v>0.11554031980283846</v>
      </c>
      <c r="BN80" s="40">
        <f t="shared" si="175"/>
        <v>0.35436335197262314</v>
      </c>
      <c r="BO80" s="40">
        <f t="shared" si="175"/>
        <v>0</v>
      </c>
      <c r="BP80" s="40">
        <f t="shared" si="175"/>
        <v>0</v>
      </c>
      <c r="BQ80" s="40">
        <f t="shared" si="176"/>
        <v>0</v>
      </c>
      <c r="BR80" s="40">
        <f t="shared" si="176"/>
        <v>0</v>
      </c>
      <c r="BS80" s="40">
        <f t="shared" si="176"/>
        <v>0</v>
      </c>
      <c r="BT80" s="40">
        <f t="shared" si="176"/>
        <v>0</v>
      </c>
      <c r="BU80" s="40">
        <f t="shared" si="176"/>
        <v>0</v>
      </c>
      <c r="BV80" s="40">
        <f t="shared" si="176"/>
        <v>0</v>
      </c>
      <c r="BW80" s="40">
        <f t="shared" si="176"/>
        <v>0</v>
      </c>
      <c r="BX80" s="40">
        <f t="shared" si="176"/>
        <v>0</v>
      </c>
      <c r="BY80" s="40">
        <f t="shared" si="176"/>
        <v>0</v>
      </c>
      <c r="BZ80" s="40">
        <f t="shared" si="176"/>
        <v>0</v>
      </c>
      <c r="CA80" s="40">
        <f t="shared" si="176"/>
        <v>0</v>
      </c>
      <c r="CB80" s="40">
        <f t="shared" si="176"/>
        <v>2.9778432938875896E-3</v>
      </c>
      <c r="CC80" s="40">
        <f t="shared" si="176"/>
        <v>0</v>
      </c>
      <c r="CD80" s="40">
        <f t="shared" si="177"/>
        <v>0</v>
      </c>
      <c r="CE80" s="40">
        <f t="shared" si="177"/>
        <v>0</v>
      </c>
      <c r="CF80" s="40">
        <f t="shared" si="177"/>
        <v>0</v>
      </c>
      <c r="CG80" s="40">
        <f t="shared" si="177"/>
        <v>0</v>
      </c>
      <c r="CH80" s="40">
        <f t="shared" si="177"/>
        <v>0</v>
      </c>
      <c r="CI80" s="40">
        <f t="shared" si="177"/>
        <v>0</v>
      </c>
      <c r="CJ80" s="40">
        <f t="shared" si="177"/>
        <v>0</v>
      </c>
      <c r="CK80" s="40">
        <f t="shared" si="177"/>
        <v>0</v>
      </c>
      <c r="CL80" s="40">
        <f t="shared" si="177"/>
        <v>0</v>
      </c>
      <c r="CM80" s="40">
        <f t="shared" si="177"/>
        <v>0</v>
      </c>
      <c r="CN80" s="40">
        <f t="shared" si="177"/>
        <v>0</v>
      </c>
      <c r="CO80" s="40">
        <f t="shared" si="177"/>
        <v>0</v>
      </c>
      <c r="CP80" s="40">
        <f t="shared" si="177"/>
        <v>3.4840766538484794E-2</v>
      </c>
      <c r="CQ80" s="40">
        <f t="shared" si="177"/>
        <v>0</v>
      </c>
      <c r="CR80" s="40">
        <f t="shared" si="177"/>
        <v>0</v>
      </c>
      <c r="CS80" s="40">
        <f t="shared" si="177"/>
        <v>0</v>
      </c>
      <c r="CT80" s="40">
        <f t="shared" si="178"/>
        <v>0</v>
      </c>
      <c r="CU80" s="40">
        <f t="shared" si="178"/>
        <v>0</v>
      </c>
      <c r="CV80" s="40">
        <f t="shared" si="178"/>
        <v>0</v>
      </c>
      <c r="CW80" s="40">
        <f t="shared" si="178"/>
        <v>0</v>
      </c>
      <c r="CX80" s="40">
        <f t="shared" si="178"/>
        <v>0</v>
      </c>
      <c r="CY80" s="40">
        <f t="shared" si="178"/>
        <v>0</v>
      </c>
      <c r="CZ80" s="40">
        <f t="shared" si="178"/>
        <v>0</v>
      </c>
      <c r="DA80" s="40">
        <f t="shared" si="178"/>
        <v>0</v>
      </c>
      <c r="DB80" s="40">
        <f t="shared" si="178"/>
        <v>0</v>
      </c>
      <c r="DC80" s="40">
        <f t="shared" si="178"/>
        <v>1.2209157504939117E-2</v>
      </c>
      <c r="DD80" s="40">
        <f t="shared" si="178"/>
        <v>0</v>
      </c>
      <c r="DE80" s="40">
        <f t="shared" si="178"/>
        <v>0</v>
      </c>
      <c r="DF80" s="40">
        <f t="shared" si="178"/>
        <v>0</v>
      </c>
      <c r="DG80" s="40">
        <f t="shared" si="178"/>
        <v>0</v>
      </c>
      <c r="DH80" s="40">
        <f t="shared" si="178"/>
        <v>0</v>
      </c>
      <c r="DI80" s="40">
        <f t="shared" ref="DI80" si="335">DI50/$PD50*$PD80</f>
        <v>0</v>
      </c>
      <c r="DJ80" s="40">
        <f t="shared" si="194"/>
        <v>0</v>
      </c>
      <c r="DK80" s="40">
        <f t="shared" si="194"/>
        <v>0</v>
      </c>
      <c r="DL80" s="40">
        <f t="shared" si="194"/>
        <v>0</v>
      </c>
      <c r="DM80" s="40">
        <f t="shared" si="194"/>
        <v>0</v>
      </c>
      <c r="DN80" s="40">
        <f t="shared" si="194"/>
        <v>0.52171814508910563</v>
      </c>
      <c r="DO80" s="40">
        <f t="shared" si="194"/>
        <v>0</v>
      </c>
      <c r="DP80" s="40">
        <f t="shared" si="194"/>
        <v>0</v>
      </c>
      <c r="DQ80" s="40">
        <f t="shared" ref="DJ80:EB83" si="336">DQ50/$PD50*$PD80</f>
        <v>0</v>
      </c>
      <c r="DR80" s="40">
        <f t="shared" si="336"/>
        <v>0</v>
      </c>
      <c r="DS80" s="40">
        <f t="shared" si="336"/>
        <v>0</v>
      </c>
      <c r="DT80" s="40">
        <f t="shared" si="336"/>
        <v>0</v>
      </c>
      <c r="DU80" s="40">
        <f t="shared" si="336"/>
        <v>0.23137842393506569</v>
      </c>
      <c r="DV80" s="40">
        <f t="shared" si="336"/>
        <v>0.1733104797042577</v>
      </c>
      <c r="DW80" s="40">
        <f t="shared" si="336"/>
        <v>0</v>
      </c>
      <c r="DX80" s="40">
        <f t="shared" si="336"/>
        <v>0</v>
      </c>
      <c r="DY80" s="40">
        <f t="shared" si="336"/>
        <v>2.8885079950709616E-2</v>
      </c>
      <c r="DZ80" s="40">
        <f t="shared" si="336"/>
        <v>0.43833853286025315</v>
      </c>
      <c r="EA80" s="40">
        <f t="shared" si="336"/>
        <v>0.50325551666700263</v>
      </c>
      <c r="EB80" s="40">
        <f t="shared" si="181"/>
        <v>1.0124667199217802E-2</v>
      </c>
      <c r="EC80" s="40">
        <f t="shared" si="195"/>
        <v>0</v>
      </c>
      <c r="ED80" s="40">
        <f t="shared" si="195"/>
        <v>2.278943472812172</v>
      </c>
      <c r="EE80" s="40">
        <f t="shared" ref="EE80:EH80" si="337">EE50/$PD50*$PD80</f>
        <v>0.37610160801800258</v>
      </c>
      <c r="EF80" s="40">
        <f t="shared" si="337"/>
        <v>0.14382983109477057</v>
      </c>
      <c r="EG80" s="40">
        <f t="shared" si="337"/>
        <v>0.26473026882660666</v>
      </c>
      <c r="EH80" s="40">
        <f t="shared" si="337"/>
        <v>8.3975180887630022E-2</v>
      </c>
      <c r="EI80" s="40">
        <f t="shared" ref="EI80:EN80" si="338">EI50/$PD50*$PD80</f>
        <v>0.683117251617813</v>
      </c>
      <c r="EJ80" s="40">
        <f t="shared" si="338"/>
        <v>5.0921120325477777E-2</v>
      </c>
      <c r="EK80" s="40">
        <f t="shared" si="338"/>
        <v>7.087267039452462E-2</v>
      </c>
      <c r="EL80" s="40">
        <f t="shared" si="338"/>
        <v>11.72615132267055</v>
      </c>
      <c r="EM80" s="40">
        <f t="shared" si="338"/>
        <v>111.68133267828954</v>
      </c>
      <c r="EN80" s="40">
        <f t="shared" si="338"/>
        <v>3.5936612870635427</v>
      </c>
      <c r="EO80" s="40">
        <f t="shared" ref="EO80:GZ80" si="339">EO50/$PD50*$PD80</f>
        <v>85.843777554544474</v>
      </c>
      <c r="EP80" s="40">
        <f t="shared" si="339"/>
        <v>0.30046438835325778</v>
      </c>
      <c r="EQ80" s="40">
        <f t="shared" si="339"/>
        <v>0.34185641013829526</v>
      </c>
      <c r="ER80" s="40">
        <f t="shared" si="339"/>
        <v>0</v>
      </c>
      <c r="ES80" s="40">
        <f t="shared" si="339"/>
        <v>125.85914238481773</v>
      </c>
      <c r="ET80" s="40">
        <f t="shared" si="339"/>
        <v>1.6428761452377829</v>
      </c>
      <c r="EU80" s="40">
        <f t="shared" si="339"/>
        <v>1.2054309653656963</v>
      </c>
      <c r="EV80" s="40">
        <f t="shared" si="339"/>
        <v>0</v>
      </c>
      <c r="EW80" s="40">
        <f t="shared" si="339"/>
        <v>0</v>
      </c>
      <c r="EX80" s="40">
        <f t="shared" si="339"/>
        <v>0</v>
      </c>
      <c r="EY80" s="40">
        <f t="shared" si="339"/>
        <v>0</v>
      </c>
      <c r="EZ80" s="40">
        <f t="shared" si="339"/>
        <v>0</v>
      </c>
      <c r="FA80" s="40">
        <f t="shared" si="339"/>
        <v>0.20040885367863476</v>
      </c>
      <c r="FB80" s="40">
        <f t="shared" si="339"/>
        <v>0.32130929141047088</v>
      </c>
      <c r="FC80" s="40">
        <f t="shared" si="339"/>
        <v>6.3064765277951365</v>
      </c>
      <c r="FD80" s="40">
        <f t="shared" si="339"/>
        <v>0.42761829700225779</v>
      </c>
      <c r="FE80" s="40">
        <f t="shared" si="339"/>
        <v>24.610981470992758</v>
      </c>
      <c r="FF80" s="40">
        <f t="shared" si="339"/>
        <v>0.90943334195326986</v>
      </c>
      <c r="FG80" s="40">
        <f t="shared" si="339"/>
        <v>9.4442300065644886</v>
      </c>
      <c r="FH80" s="40">
        <f t="shared" si="339"/>
        <v>1.1935195921901456</v>
      </c>
      <c r="FI80" s="40">
        <f t="shared" si="339"/>
        <v>2.3822746351100715E-3</v>
      </c>
      <c r="FJ80" s="40">
        <f t="shared" si="339"/>
        <v>0</v>
      </c>
      <c r="FK80" s="40">
        <f t="shared" si="339"/>
        <v>37.131025815813743</v>
      </c>
      <c r="FL80" s="40">
        <f t="shared" si="339"/>
        <v>2.3775100858398517</v>
      </c>
      <c r="FM80" s="40">
        <f t="shared" si="339"/>
        <v>4.2124571235333841</v>
      </c>
      <c r="FN80" s="40">
        <f t="shared" si="339"/>
        <v>3.1267354585819689E-2</v>
      </c>
      <c r="FO80" s="40">
        <f t="shared" si="339"/>
        <v>0.71825580248568655</v>
      </c>
      <c r="FP80" s="40">
        <f t="shared" si="339"/>
        <v>2.5246155445578982</v>
      </c>
      <c r="FQ80" s="40">
        <f t="shared" si="339"/>
        <v>2.2929393362934435E-2</v>
      </c>
      <c r="FR80" s="40">
        <f t="shared" si="339"/>
        <v>0</v>
      </c>
      <c r="FS80" s="40">
        <f t="shared" si="339"/>
        <v>1.0068088176633938</v>
      </c>
      <c r="FT80" s="40">
        <f t="shared" si="339"/>
        <v>0</v>
      </c>
      <c r="FU80" s="40">
        <f t="shared" si="339"/>
        <v>0</v>
      </c>
      <c r="FV80" s="40">
        <f t="shared" si="339"/>
        <v>0</v>
      </c>
      <c r="FW80" s="40">
        <f t="shared" si="339"/>
        <v>4.1689806114426249E-3</v>
      </c>
      <c r="FX80" s="40">
        <f t="shared" si="339"/>
        <v>1.8462628422103052E-2</v>
      </c>
      <c r="FY80" s="40">
        <f t="shared" si="339"/>
        <v>0.75666998097683646</v>
      </c>
      <c r="FZ80" s="40">
        <f t="shared" si="339"/>
        <v>2.6982238085915444</v>
      </c>
      <c r="GA80" s="40">
        <f t="shared" si="339"/>
        <v>0.21619142313623899</v>
      </c>
      <c r="GB80" s="40">
        <f t="shared" si="339"/>
        <v>0</v>
      </c>
      <c r="GC80" s="40">
        <f t="shared" si="339"/>
        <v>0</v>
      </c>
      <c r="GD80" s="40">
        <f t="shared" si="339"/>
        <v>0</v>
      </c>
      <c r="GE80" s="40">
        <f t="shared" si="339"/>
        <v>0</v>
      </c>
      <c r="GF80" s="40">
        <f t="shared" si="339"/>
        <v>263.72346000894328</v>
      </c>
      <c r="GG80" s="40">
        <f t="shared" si="339"/>
        <v>0.57770159901419227</v>
      </c>
      <c r="GH80" s="40">
        <f t="shared" si="339"/>
        <v>6.4982496359214972</v>
      </c>
      <c r="GI80" s="40">
        <f t="shared" si="339"/>
        <v>1.2209157504939117E-2</v>
      </c>
      <c r="GJ80" s="40">
        <f t="shared" si="339"/>
        <v>4.178807494312454</v>
      </c>
      <c r="GK80" s="40">
        <f t="shared" si="339"/>
        <v>0.85910779028656947</v>
      </c>
      <c r="GL80" s="40">
        <f t="shared" si="339"/>
        <v>0.32041593842230459</v>
      </c>
      <c r="GM80" s="40">
        <f t="shared" si="339"/>
        <v>2.0660276772992097</v>
      </c>
      <c r="GN80" s="40">
        <f t="shared" si="339"/>
        <v>0.19802657904352469</v>
      </c>
      <c r="GO80" s="40">
        <f t="shared" si="339"/>
        <v>0.66376127020754361</v>
      </c>
      <c r="GP80" s="40">
        <f t="shared" si="339"/>
        <v>0.15663455725848718</v>
      </c>
      <c r="GQ80" s="40">
        <f t="shared" si="339"/>
        <v>0.442209729142307</v>
      </c>
      <c r="GR80" s="40">
        <f t="shared" si="339"/>
        <v>0.51665581148949669</v>
      </c>
      <c r="GS80" s="40">
        <f t="shared" si="339"/>
        <v>7.8615062958632353E-2</v>
      </c>
      <c r="GT80" s="40">
        <f t="shared" si="339"/>
        <v>0.14472318408293683</v>
      </c>
      <c r="GU80" s="40">
        <f t="shared" si="339"/>
        <v>6.1343571854084337E-2</v>
      </c>
      <c r="GV80" s="40">
        <f t="shared" si="339"/>
        <v>0</v>
      </c>
      <c r="GW80" s="40">
        <f t="shared" si="339"/>
        <v>0.15901683189359725</v>
      </c>
      <c r="GX80" s="40">
        <f t="shared" si="339"/>
        <v>0</v>
      </c>
      <c r="GY80" s="40">
        <f t="shared" si="339"/>
        <v>4.5263218067091354E-2</v>
      </c>
      <c r="GZ80" s="40">
        <f t="shared" si="339"/>
        <v>0.49432198678533984</v>
      </c>
      <c r="HA80" s="40">
        <f t="shared" ref="HA80:JL80" si="340">HA50/$PD50*$PD80</f>
        <v>0.49313084946778479</v>
      </c>
      <c r="HB80" s="40">
        <f t="shared" si="340"/>
        <v>0.19802657904352469</v>
      </c>
      <c r="HC80" s="40">
        <f t="shared" si="340"/>
        <v>0.14799881170621318</v>
      </c>
      <c r="HD80" s="40">
        <f t="shared" si="340"/>
        <v>0.43625404255453182</v>
      </c>
      <c r="HE80" s="40">
        <f t="shared" si="340"/>
        <v>0.11702924144978226</v>
      </c>
      <c r="HF80" s="40">
        <f t="shared" si="340"/>
        <v>0.27157930840254813</v>
      </c>
      <c r="HG80" s="40">
        <f t="shared" si="340"/>
        <v>0.12506941834327875</v>
      </c>
      <c r="HH80" s="40">
        <f t="shared" si="340"/>
        <v>0.52767383167688087</v>
      </c>
      <c r="HI80" s="40">
        <f t="shared" si="340"/>
        <v>0.54464753845204006</v>
      </c>
      <c r="HJ80" s="40">
        <f t="shared" si="340"/>
        <v>0.38354621625272151</v>
      </c>
      <c r="HK80" s="40">
        <f t="shared" si="340"/>
        <v>0</v>
      </c>
      <c r="HL80" s="40">
        <f t="shared" si="340"/>
        <v>6.9383748747580826E-2</v>
      </c>
      <c r="HM80" s="40">
        <f t="shared" si="340"/>
        <v>0.84392078948774274</v>
      </c>
      <c r="HN80" s="40">
        <f t="shared" si="340"/>
        <v>1.1693990615096563</v>
      </c>
      <c r="HO80" s="40">
        <f t="shared" si="340"/>
        <v>0.6816283299708692</v>
      </c>
      <c r="HP80" s="40">
        <f t="shared" si="340"/>
        <v>0.70842891961585752</v>
      </c>
      <c r="HQ80" s="40">
        <f t="shared" si="340"/>
        <v>2.2837080220823922</v>
      </c>
      <c r="HR80" s="40">
        <f t="shared" si="340"/>
        <v>0.40439111930993465</v>
      </c>
      <c r="HS80" s="40">
        <f t="shared" si="340"/>
        <v>0.31029127122308681</v>
      </c>
      <c r="HT80" s="40">
        <f t="shared" si="340"/>
        <v>0.21440471715990644</v>
      </c>
      <c r="HU80" s="40">
        <f t="shared" si="340"/>
        <v>0.70991784126280133</v>
      </c>
      <c r="HV80" s="40">
        <f t="shared" si="340"/>
        <v>1.150043080099387</v>
      </c>
      <c r="HW80" s="40">
        <f t="shared" si="340"/>
        <v>1.2256802997641318</v>
      </c>
      <c r="HX80" s="40">
        <f t="shared" si="340"/>
        <v>0.32488270336313602</v>
      </c>
      <c r="HY80" s="40">
        <f t="shared" si="340"/>
        <v>0.75130986304783876</v>
      </c>
      <c r="HZ80" s="40">
        <f t="shared" si="340"/>
        <v>0.29867768237692516</v>
      </c>
      <c r="IA80" s="40">
        <f t="shared" si="340"/>
        <v>0.16735479311648252</v>
      </c>
      <c r="IB80" s="40">
        <f t="shared" si="340"/>
        <v>0.11047798620322956</v>
      </c>
      <c r="IC80" s="40">
        <f t="shared" si="340"/>
        <v>8.4868533875796293E-2</v>
      </c>
      <c r="ID80" s="40">
        <f t="shared" si="340"/>
        <v>2.4760766988675305</v>
      </c>
      <c r="IE80" s="40">
        <f t="shared" si="340"/>
        <v>6.6703689783081999E-2</v>
      </c>
      <c r="IF80" s="40">
        <f t="shared" si="340"/>
        <v>2.3822746351100717E-2</v>
      </c>
      <c r="IG80" s="40">
        <f t="shared" si="340"/>
        <v>0.34245197879707273</v>
      </c>
      <c r="IH80" s="40">
        <f t="shared" si="340"/>
        <v>2.5844701947650388</v>
      </c>
      <c r="II80" s="40">
        <f t="shared" si="340"/>
        <v>7.5306679059123249</v>
      </c>
      <c r="IJ80" s="40">
        <f t="shared" si="340"/>
        <v>0.67775713368881529</v>
      </c>
      <c r="IK80" s="40">
        <f t="shared" si="340"/>
        <v>4.7621669955850328</v>
      </c>
      <c r="IL80" s="40">
        <f t="shared" si="340"/>
        <v>1.409115446667607</v>
      </c>
      <c r="IM80" s="40">
        <f t="shared" si="340"/>
        <v>0.42315153206142642</v>
      </c>
      <c r="IN80" s="40">
        <f t="shared" si="340"/>
        <v>0.31475803616391818</v>
      </c>
      <c r="IO80" s="40">
        <f t="shared" si="340"/>
        <v>1.1244336277719538</v>
      </c>
      <c r="IP80" s="40">
        <f t="shared" si="340"/>
        <v>6.8490395759414555E-3</v>
      </c>
      <c r="IQ80" s="40">
        <f t="shared" si="340"/>
        <v>2.1047396401197482</v>
      </c>
      <c r="IR80" s="40">
        <f t="shared" si="340"/>
        <v>9.1419789122348993E-2</v>
      </c>
      <c r="IS80" s="40">
        <f t="shared" si="340"/>
        <v>0.18373293123286424</v>
      </c>
      <c r="IT80" s="40">
        <f t="shared" si="340"/>
        <v>3.543633519726231E-2</v>
      </c>
      <c r="IU80" s="40">
        <f t="shared" si="340"/>
        <v>4.3178727761370043E-2</v>
      </c>
      <c r="IV80" s="40">
        <f t="shared" si="340"/>
        <v>0.22720944332362308</v>
      </c>
      <c r="IW80" s="40">
        <f t="shared" si="340"/>
        <v>0.25430781729800012</v>
      </c>
      <c r="IX80" s="40">
        <f t="shared" si="340"/>
        <v>0.11643367279100474</v>
      </c>
      <c r="IY80" s="40">
        <f t="shared" si="340"/>
        <v>0</v>
      </c>
      <c r="IZ80" s="40">
        <f t="shared" si="340"/>
        <v>5.6579022583864193E-3</v>
      </c>
      <c r="JA80" s="40">
        <f t="shared" si="340"/>
        <v>0.18403071556225301</v>
      </c>
      <c r="JB80" s="40">
        <f t="shared" si="340"/>
        <v>0.16914149909281506</v>
      </c>
      <c r="JC80" s="40">
        <f t="shared" si="340"/>
        <v>4.1689806114426249E-2</v>
      </c>
      <c r="JD80" s="40">
        <f t="shared" si="340"/>
        <v>5.4196747948754127E-2</v>
      </c>
      <c r="JE80" s="40">
        <f t="shared" si="340"/>
        <v>2.2631609033545677E-2</v>
      </c>
      <c r="JF80" s="40">
        <f t="shared" si="340"/>
        <v>0</v>
      </c>
      <c r="JG80" s="40">
        <f t="shared" si="340"/>
        <v>2.7098373974377064E-2</v>
      </c>
      <c r="JH80" s="40">
        <f t="shared" si="340"/>
        <v>4.466764940831384E-3</v>
      </c>
      <c r="JI80" s="40">
        <f t="shared" si="340"/>
        <v>6.0152434536529298E-2</v>
      </c>
      <c r="JJ80" s="40">
        <f t="shared" si="340"/>
        <v>8.3975180887630022E-2</v>
      </c>
      <c r="JK80" s="40">
        <f t="shared" si="340"/>
        <v>2.7396158303765822E-2</v>
      </c>
      <c r="JL80" s="40">
        <f t="shared" si="340"/>
        <v>5.9854650207140543E-2</v>
      </c>
      <c r="JM80" s="40">
        <f t="shared" ref="JM80:KN80" si="341">JM50/$PD50*$PD80</f>
        <v>0.53720293021732113</v>
      </c>
      <c r="JN80" s="40">
        <f t="shared" si="341"/>
        <v>0.17837281330386662</v>
      </c>
      <c r="JO80" s="40">
        <f t="shared" si="341"/>
        <v>1.4889216469437948E-3</v>
      </c>
      <c r="JP80" s="40">
        <f t="shared" si="341"/>
        <v>3.9545758942827187</v>
      </c>
      <c r="JQ80" s="40">
        <f t="shared" si="341"/>
        <v>0.28200175993115467</v>
      </c>
      <c r="JR80" s="40">
        <f t="shared" si="341"/>
        <v>0.38116394161761147</v>
      </c>
      <c r="JS80" s="40">
        <f t="shared" si="341"/>
        <v>3.3054060562152245E-2</v>
      </c>
      <c r="JT80" s="40">
        <f t="shared" si="341"/>
        <v>0.3061222906116442</v>
      </c>
      <c r="JU80" s="40">
        <f t="shared" si="341"/>
        <v>13.047122607839084</v>
      </c>
      <c r="JV80" s="40">
        <f t="shared" si="341"/>
        <v>1.0124667199217802E-2</v>
      </c>
      <c r="JW80" s="40">
        <f t="shared" si="341"/>
        <v>4.0960234507423792</v>
      </c>
      <c r="JX80" s="40">
        <f t="shared" si="341"/>
        <v>1.4088176623382185</v>
      </c>
      <c r="JY80" s="40">
        <f t="shared" si="341"/>
        <v>0.1268561243196113</v>
      </c>
      <c r="JZ80" s="40">
        <f t="shared" si="341"/>
        <v>0.7340383719432908</v>
      </c>
      <c r="KA80" s="40">
        <f t="shared" si="341"/>
        <v>0.4618634948819651</v>
      </c>
      <c r="KB80" s="40">
        <f t="shared" si="341"/>
        <v>0.11643367279100474</v>
      </c>
      <c r="KC80" s="40">
        <f t="shared" si="341"/>
        <v>1.1315804516772839E-2</v>
      </c>
      <c r="KD80" s="40">
        <f t="shared" si="341"/>
        <v>7.1170454723913382E-2</v>
      </c>
      <c r="KE80" s="40">
        <f t="shared" si="341"/>
        <v>0.17479940135120148</v>
      </c>
      <c r="KF80" s="40">
        <f t="shared" si="341"/>
        <v>5.8961297218974265E-2</v>
      </c>
      <c r="KG80" s="40">
        <f t="shared" si="341"/>
        <v>6.2534709171639374E-3</v>
      </c>
      <c r="KH80" s="40">
        <f t="shared" si="341"/>
        <v>1.3102510493105393E-2</v>
      </c>
      <c r="KI80" s="40">
        <f t="shared" si="341"/>
        <v>1.101802018738408E-2</v>
      </c>
      <c r="KJ80" s="40">
        <f t="shared" si="341"/>
        <v>1.2804726163716635E-2</v>
      </c>
      <c r="KK80" s="40">
        <f t="shared" si="341"/>
        <v>2.0844903057213125E-3</v>
      </c>
      <c r="KL80" s="40">
        <f t="shared" si="341"/>
        <v>0.10779792723873073</v>
      </c>
      <c r="KM80" s="40">
        <f t="shared" si="341"/>
        <v>0.28527738755443105</v>
      </c>
      <c r="KN80" s="40">
        <f t="shared" si="341"/>
        <v>2.0249334398435605E-2</v>
      </c>
      <c r="KO80" s="40">
        <f t="shared" ref="KO80" si="342">KO50/$PD50*$PD80</f>
        <v>0.98179493399473816</v>
      </c>
      <c r="KP80" s="40">
        <f t="shared" si="188"/>
        <v>0.40647560961565593</v>
      </c>
      <c r="KQ80" s="40">
        <f t="shared" si="188"/>
        <v>0</v>
      </c>
      <c r="KR80" s="40">
        <f t="shared" si="188"/>
        <v>1.1613588846161598E-2</v>
      </c>
      <c r="KS80" s="40">
        <f t="shared" ref="KS80:KT80" si="343">KS50/$PD50*$PD80</f>
        <v>0</v>
      </c>
      <c r="KT80" s="40">
        <f t="shared" si="343"/>
        <v>2.9480648609487133E-2</v>
      </c>
      <c r="KU80" s="40">
        <f t="shared" ref="KU80:NF80" si="344">KU50/$PD50*$PD80</f>
        <v>0.91330453823532365</v>
      </c>
      <c r="KV80" s="40">
        <f t="shared" si="344"/>
        <v>0.3573411952665107</v>
      </c>
      <c r="KW80" s="40">
        <f t="shared" si="344"/>
        <v>0.22214710972401416</v>
      </c>
      <c r="KX80" s="40">
        <f t="shared" si="344"/>
        <v>59.802240165168122</v>
      </c>
      <c r="KY80" s="40">
        <f t="shared" si="344"/>
        <v>0.46930810311668408</v>
      </c>
      <c r="KZ80" s="40">
        <f t="shared" si="344"/>
        <v>7.7721709970466082E-2</v>
      </c>
      <c r="LA80" s="40">
        <f t="shared" si="344"/>
        <v>5.6579022583864193E-2</v>
      </c>
      <c r="LB80" s="40">
        <f t="shared" si="344"/>
        <v>0.74565196078945228</v>
      </c>
      <c r="LC80" s="40">
        <f t="shared" si="344"/>
        <v>0.34662095940851539</v>
      </c>
      <c r="LD80" s="40">
        <f t="shared" si="344"/>
        <v>1.4055420347149423</v>
      </c>
      <c r="LE80" s="40">
        <f t="shared" si="344"/>
        <v>8.2188474911297466E-2</v>
      </c>
      <c r="LF80" s="40">
        <f t="shared" si="344"/>
        <v>0.95410099136158355</v>
      </c>
      <c r="LG80" s="40">
        <f t="shared" si="344"/>
        <v>0.3442386847734053</v>
      </c>
      <c r="LH80" s="40">
        <f t="shared" si="344"/>
        <v>0.3638924505130634</v>
      </c>
      <c r="LI80" s="40">
        <f t="shared" si="344"/>
        <v>0.2376318948522296</v>
      </c>
      <c r="LJ80" s="40">
        <f t="shared" si="344"/>
        <v>0.12804726163716634</v>
      </c>
      <c r="LK80" s="40">
        <f t="shared" si="344"/>
        <v>0</v>
      </c>
      <c r="LL80" s="40">
        <f t="shared" si="344"/>
        <v>0</v>
      </c>
      <c r="LM80" s="40">
        <f t="shared" si="344"/>
        <v>0</v>
      </c>
      <c r="LN80" s="40">
        <f t="shared" si="344"/>
        <v>0</v>
      </c>
      <c r="LO80" s="40">
        <f t="shared" si="344"/>
        <v>0</v>
      </c>
      <c r="LP80" s="40">
        <f t="shared" si="344"/>
        <v>0</v>
      </c>
      <c r="LQ80" s="40">
        <f t="shared" si="344"/>
        <v>0.30671785927042172</v>
      </c>
      <c r="LR80" s="40">
        <f t="shared" si="344"/>
        <v>4.0498668796871209E-2</v>
      </c>
      <c r="LS80" s="40">
        <f t="shared" si="344"/>
        <v>4.5409132388491846</v>
      </c>
      <c r="LT80" s="40">
        <f t="shared" si="344"/>
        <v>10.267008108665632</v>
      </c>
      <c r="LU80" s="40">
        <f t="shared" si="344"/>
        <v>0</v>
      </c>
      <c r="LV80" s="40">
        <f t="shared" si="344"/>
        <v>0.42940500297859041</v>
      </c>
      <c r="LW80" s="40">
        <f t="shared" si="344"/>
        <v>1.2804726163716633</v>
      </c>
      <c r="LX80" s="40">
        <f t="shared" si="344"/>
        <v>0.11286026083833962</v>
      </c>
      <c r="LY80" s="40">
        <f t="shared" si="344"/>
        <v>0.31743809512841703</v>
      </c>
      <c r="LZ80" s="40">
        <f t="shared" si="344"/>
        <v>0.26145464120333034</v>
      </c>
      <c r="MA80" s="40">
        <f t="shared" si="344"/>
        <v>0</v>
      </c>
      <c r="MB80" s="40">
        <f t="shared" si="344"/>
        <v>6.372584648919441E-2</v>
      </c>
      <c r="MC80" s="40">
        <f t="shared" si="344"/>
        <v>2.5013883668655749E-2</v>
      </c>
      <c r="MD80" s="40">
        <f t="shared" si="344"/>
        <v>2.8587295621320858E-2</v>
      </c>
      <c r="ME80" s="40">
        <f t="shared" si="344"/>
        <v>0</v>
      </c>
      <c r="MF80" s="40">
        <f t="shared" si="344"/>
        <v>0</v>
      </c>
      <c r="MG80" s="40">
        <f t="shared" si="344"/>
        <v>0</v>
      </c>
      <c r="MH80" s="40">
        <f t="shared" si="344"/>
        <v>0</v>
      </c>
      <c r="MI80" s="40">
        <f t="shared" si="344"/>
        <v>0</v>
      </c>
      <c r="MJ80" s="40">
        <f t="shared" si="344"/>
        <v>0</v>
      </c>
      <c r="MK80" s="40">
        <f t="shared" si="344"/>
        <v>0</v>
      </c>
      <c r="ML80" s="40">
        <f t="shared" si="344"/>
        <v>0</v>
      </c>
      <c r="MM80" s="40">
        <f t="shared" si="344"/>
        <v>0</v>
      </c>
      <c r="MN80" s="40">
        <f t="shared" si="344"/>
        <v>0</v>
      </c>
      <c r="MO80" s="40">
        <f t="shared" si="344"/>
        <v>0</v>
      </c>
      <c r="MP80" s="40">
        <f t="shared" si="344"/>
        <v>0</v>
      </c>
      <c r="MQ80" s="40">
        <f t="shared" si="344"/>
        <v>0</v>
      </c>
      <c r="MR80" s="40">
        <f t="shared" si="344"/>
        <v>0</v>
      </c>
      <c r="MS80" s="40">
        <f t="shared" si="344"/>
        <v>0</v>
      </c>
      <c r="MT80" s="40">
        <f t="shared" si="344"/>
        <v>0</v>
      </c>
      <c r="MU80" s="40">
        <f t="shared" si="344"/>
        <v>0.11941151608489232</v>
      </c>
      <c r="MV80" s="40">
        <f t="shared" si="344"/>
        <v>0</v>
      </c>
      <c r="MW80" s="40">
        <f t="shared" si="344"/>
        <v>0</v>
      </c>
      <c r="MX80" s="40">
        <f t="shared" si="344"/>
        <v>0</v>
      </c>
      <c r="MY80" s="40">
        <f t="shared" si="344"/>
        <v>0</v>
      </c>
      <c r="MZ80" s="40">
        <f t="shared" si="344"/>
        <v>0</v>
      </c>
      <c r="NA80" s="40">
        <f t="shared" si="344"/>
        <v>0</v>
      </c>
      <c r="NB80" s="40">
        <f t="shared" si="344"/>
        <v>0</v>
      </c>
      <c r="NC80" s="40">
        <f t="shared" si="344"/>
        <v>0</v>
      </c>
      <c r="ND80" s="40">
        <f t="shared" si="344"/>
        <v>0</v>
      </c>
      <c r="NE80" s="40">
        <f t="shared" si="344"/>
        <v>0</v>
      </c>
      <c r="NF80" s="40">
        <f t="shared" si="344"/>
        <v>0</v>
      </c>
      <c r="NG80" s="40">
        <f t="shared" ref="NG80:OV80" si="345">NG50/$PD50*$PD80</f>
        <v>0</v>
      </c>
      <c r="NH80" s="40">
        <f t="shared" si="345"/>
        <v>0</v>
      </c>
      <c r="NI80" s="40">
        <f t="shared" si="345"/>
        <v>3.0969570256430927E-2</v>
      </c>
      <c r="NJ80" s="40">
        <f t="shared" si="345"/>
        <v>1.5782569457604222E-2</v>
      </c>
      <c r="NK80" s="40">
        <f t="shared" si="345"/>
        <v>1.935598141026933E-2</v>
      </c>
      <c r="NL80" s="40">
        <f t="shared" si="345"/>
        <v>0</v>
      </c>
      <c r="NM80" s="40">
        <f t="shared" si="345"/>
        <v>0</v>
      </c>
      <c r="NN80" s="40">
        <f t="shared" si="345"/>
        <v>0</v>
      </c>
      <c r="NO80" s="40">
        <f t="shared" si="345"/>
        <v>0</v>
      </c>
      <c r="NP80" s="40">
        <f t="shared" si="345"/>
        <v>0</v>
      </c>
      <c r="NQ80" s="40">
        <f t="shared" si="345"/>
        <v>0</v>
      </c>
      <c r="NR80" s="40">
        <f t="shared" si="345"/>
        <v>0</v>
      </c>
      <c r="NS80" s="40">
        <f t="shared" si="345"/>
        <v>0</v>
      </c>
      <c r="NT80" s="40">
        <f t="shared" si="345"/>
        <v>0</v>
      </c>
      <c r="NU80" s="40">
        <f t="shared" si="345"/>
        <v>0</v>
      </c>
      <c r="NV80" s="40">
        <f t="shared" si="345"/>
        <v>5.4792316607531644E-2</v>
      </c>
      <c r="NW80" s="40">
        <f t="shared" si="345"/>
        <v>4.8836630019756466E-2</v>
      </c>
      <c r="NX80" s="40">
        <f t="shared" si="345"/>
        <v>0</v>
      </c>
      <c r="NY80" s="40">
        <f t="shared" si="345"/>
        <v>0</v>
      </c>
      <c r="NZ80" s="40">
        <f t="shared" si="345"/>
        <v>0</v>
      </c>
      <c r="OA80" s="40">
        <f t="shared" si="345"/>
        <v>0</v>
      </c>
      <c r="OB80" s="40">
        <f t="shared" si="345"/>
        <v>7.7423925641077317E-3</v>
      </c>
      <c r="OC80" s="40">
        <f t="shared" si="345"/>
        <v>0</v>
      </c>
      <c r="OD80" s="40">
        <f t="shared" si="345"/>
        <v>0</v>
      </c>
      <c r="OE80" s="40">
        <f t="shared" si="345"/>
        <v>0</v>
      </c>
      <c r="OF80" s="40">
        <f t="shared" si="345"/>
        <v>0</v>
      </c>
      <c r="OG80" s="40">
        <f t="shared" si="345"/>
        <v>8.766770657205063</v>
      </c>
      <c r="OH80" s="40">
        <f t="shared" si="345"/>
        <v>0</v>
      </c>
      <c r="OI80" s="40">
        <f t="shared" si="345"/>
        <v>1.3769547390936212</v>
      </c>
      <c r="OJ80" s="40">
        <f t="shared" si="345"/>
        <v>0</v>
      </c>
      <c r="OK80" s="40">
        <f t="shared" si="345"/>
        <v>0</v>
      </c>
      <c r="OL80" s="40">
        <f t="shared" si="345"/>
        <v>0</v>
      </c>
      <c r="OM80" s="40">
        <f t="shared" si="345"/>
        <v>0</v>
      </c>
      <c r="ON80" s="40">
        <f t="shared" si="345"/>
        <v>0</v>
      </c>
      <c r="OO80" s="40">
        <f t="shared" si="345"/>
        <v>1.3236513441330335</v>
      </c>
      <c r="OP80" s="40">
        <f t="shared" si="205"/>
        <v>895.74925866486763</v>
      </c>
      <c r="OQ80" s="40">
        <f t="shared" si="345"/>
        <v>0.90585993000060461</v>
      </c>
      <c r="OR80" s="40">
        <f t="shared" si="345"/>
        <v>0</v>
      </c>
      <c r="OS80" s="40">
        <f t="shared" si="345"/>
        <v>0</v>
      </c>
      <c r="OT80" s="40">
        <f t="shared" si="345"/>
        <v>0</v>
      </c>
      <c r="OU80" s="40">
        <f t="shared" si="345"/>
        <v>-91.071679241293538</v>
      </c>
      <c r="OV80" s="40">
        <f t="shared" si="345"/>
        <v>376.12007064642461</v>
      </c>
      <c r="OW80" s="40">
        <f t="shared" si="206"/>
        <v>285.95425133513169</v>
      </c>
      <c r="OX80" s="41">
        <f t="shared" si="207"/>
        <v>1181.7035099999998</v>
      </c>
      <c r="OY80" s="44">
        <f>'국산거래표(기초_2009)'!OX49</f>
        <v>1136.594246431202</v>
      </c>
      <c r="OZ80" s="11">
        <f>'수입거래표(기초_2009)'!OX49</f>
        <v>45.109263568797367</v>
      </c>
      <c r="PA80" s="45">
        <v>0</v>
      </c>
      <c r="PB80" s="45">
        <f t="shared" si="208"/>
        <v>1181.7035099999998</v>
      </c>
      <c r="PD80" s="34">
        <f>PE80</f>
        <v>1181.7035099999998</v>
      </c>
      <c r="PE80" s="26">
        <f>'[2]2009 에너지사용량(순발열량기준)'!$AC$50+'[2]2009 에너지사용량(순발열량기준)'!$AD$50</f>
        <v>1181.7035099999998</v>
      </c>
      <c r="PG80" s="30">
        <f t="shared" si="209"/>
        <v>0</v>
      </c>
      <c r="PH80" s="30">
        <f t="shared" si="210"/>
        <v>0</v>
      </c>
      <c r="PJ80" s="130" t="s">
        <v>143</v>
      </c>
      <c r="PK80" s="131">
        <f t="shared" si="211"/>
        <v>1181.7035099999998</v>
      </c>
      <c r="PL80" s="141" t="s">
        <v>1001</v>
      </c>
    </row>
    <row r="81" spans="1:428">
      <c r="A81" s="8" t="s">
        <v>727</v>
      </c>
      <c r="B81" s="9" t="s">
        <v>301</v>
      </c>
      <c r="C81" s="40">
        <f t="shared" si="192"/>
        <v>0.38929730426746706</v>
      </c>
      <c r="D81" s="40">
        <f t="shared" si="192"/>
        <v>1.1586229293674617E-3</v>
      </c>
      <c r="E81" s="40">
        <f t="shared" si="192"/>
        <v>0</v>
      </c>
      <c r="F81" s="40">
        <f t="shared" si="192"/>
        <v>0</v>
      </c>
      <c r="G81" s="40">
        <f t="shared" si="192"/>
        <v>0.20971075021551056</v>
      </c>
      <c r="H81" s="40">
        <f t="shared" si="192"/>
        <v>0.41826287750165364</v>
      </c>
      <c r="I81" s="40">
        <f t="shared" si="192"/>
        <v>0</v>
      </c>
      <c r="J81" s="40">
        <f t="shared" si="192"/>
        <v>0</v>
      </c>
      <c r="K81" s="40">
        <f t="shared" si="192"/>
        <v>0</v>
      </c>
      <c r="L81" s="40">
        <f t="shared" si="192"/>
        <v>0</v>
      </c>
      <c r="M81" s="40">
        <f t="shared" si="192"/>
        <v>0</v>
      </c>
      <c r="N81" s="40">
        <f t="shared" si="192"/>
        <v>0</v>
      </c>
      <c r="O81" s="40">
        <f t="shared" si="192"/>
        <v>0</v>
      </c>
      <c r="P81" s="40">
        <f t="shared" si="192"/>
        <v>0.13208301394789063</v>
      </c>
      <c r="Q81" s="40">
        <f t="shared" si="193"/>
        <v>0</v>
      </c>
      <c r="R81" s="40">
        <f t="shared" si="193"/>
        <v>2.3172458587349232E-2</v>
      </c>
      <c r="S81" s="40">
        <f t="shared" si="193"/>
        <v>0</v>
      </c>
      <c r="T81" s="40">
        <f t="shared" si="193"/>
        <v>0.30355920749427495</v>
      </c>
      <c r="U81" s="40">
        <f t="shared" si="193"/>
        <v>0.28733848648313048</v>
      </c>
      <c r="V81" s="40">
        <f t="shared" si="193"/>
        <v>0.2827039947656606</v>
      </c>
      <c r="W81" s="40">
        <f t="shared" si="193"/>
        <v>0.23288320880285979</v>
      </c>
      <c r="X81" s="40">
        <f t="shared" si="193"/>
        <v>8.1103605055722304E-3</v>
      </c>
      <c r="Y81" s="40">
        <f t="shared" si="193"/>
        <v>4.5186294245331E-2</v>
      </c>
      <c r="Z81" s="40">
        <f t="shared" si="193"/>
        <v>0</v>
      </c>
      <c r="AA81" s="40">
        <f t="shared" si="193"/>
        <v>2.5489704446084154E-2</v>
      </c>
      <c r="AB81" s="40">
        <f t="shared" si="193"/>
        <v>7.5310490408885003E-2</v>
      </c>
      <c r="AC81" s="40">
        <f t="shared" si="193"/>
        <v>1.0427606364307155E-2</v>
      </c>
      <c r="AD81" s="40">
        <f t="shared" si="172"/>
        <v>0.47155953225255687</v>
      </c>
      <c r="AE81" s="40">
        <f t="shared" si="172"/>
        <v>0.97440188359803526</v>
      </c>
      <c r="AF81" s="40">
        <f t="shared" si="172"/>
        <v>8.4579473843824693E-2</v>
      </c>
      <c r="AG81" s="40">
        <f t="shared" si="172"/>
        <v>0</v>
      </c>
      <c r="AH81" s="40">
        <f t="shared" si="172"/>
        <v>0</v>
      </c>
      <c r="AI81" s="40">
        <f t="shared" si="172"/>
        <v>0</v>
      </c>
      <c r="AJ81" s="40">
        <f t="shared" si="172"/>
        <v>3.475868788102385E-3</v>
      </c>
      <c r="AK81" s="40">
        <f t="shared" si="172"/>
        <v>0</v>
      </c>
      <c r="AL81" s="40">
        <f t="shared" si="172"/>
        <v>0</v>
      </c>
      <c r="AM81" s="40">
        <f t="shared" si="172"/>
        <v>0</v>
      </c>
      <c r="AN81" s="40">
        <f t="shared" si="172"/>
        <v>1.5062098081777001E-2</v>
      </c>
      <c r="AO81" s="40">
        <f t="shared" si="172"/>
        <v>0.50747684306294816</v>
      </c>
      <c r="AP81" s="40">
        <f t="shared" si="172"/>
        <v>1.390347515240954E-2</v>
      </c>
      <c r="AQ81" s="40">
        <f t="shared" si="172"/>
        <v>0.44722845073584017</v>
      </c>
      <c r="AR81" s="40">
        <f t="shared" si="172"/>
        <v>4.0551802527861155E-2</v>
      </c>
      <c r="AS81" s="40">
        <f t="shared" si="174"/>
        <v>8.1103605055722304E-3</v>
      </c>
      <c r="AT81" s="40">
        <f t="shared" si="174"/>
        <v>4.1710425457228618E-2</v>
      </c>
      <c r="AU81" s="40">
        <f t="shared" si="174"/>
        <v>3.0124196163554003E-2</v>
      </c>
      <c r="AV81" s="40">
        <f t="shared" si="174"/>
        <v>0.39740766477303935</v>
      </c>
      <c r="AW81" s="40">
        <f t="shared" si="174"/>
        <v>0.27922812597755825</v>
      </c>
      <c r="AX81" s="40">
        <f t="shared" si="174"/>
        <v>4.2869048386596081E-2</v>
      </c>
      <c r="AY81" s="40">
        <f t="shared" si="174"/>
        <v>0.19696589799246847</v>
      </c>
      <c r="AZ81" s="40">
        <f t="shared" si="174"/>
        <v>8.2262227985089767E-2</v>
      </c>
      <c r="BA81" s="40">
        <f t="shared" si="174"/>
        <v>9.5007080208131853E-2</v>
      </c>
      <c r="BB81" s="40">
        <f t="shared" si="174"/>
        <v>2.4331081516716691E-2</v>
      </c>
      <c r="BC81" s="40">
        <f t="shared" si="174"/>
        <v>0.18885553748689624</v>
      </c>
      <c r="BD81" s="40">
        <f t="shared" si="174"/>
        <v>3.0124196163554003E-2</v>
      </c>
      <c r="BE81" s="40">
        <f t="shared" si="174"/>
        <v>7.4151867479517547E-2</v>
      </c>
      <c r="BF81" s="40">
        <f t="shared" si="175"/>
        <v>0.38929730426746706</v>
      </c>
      <c r="BG81" s="40">
        <f t="shared" si="175"/>
        <v>1.1586229293674617E-3</v>
      </c>
      <c r="BH81" s="40">
        <f t="shared" si="175"/>
        <v>7.0675998691415151E-2</v>
      </c>
      <c r="BI81" s="40">
        <f t="shared" si="175"/>
        <v>0</v>
      </c>
      <c r="BJ81" s="40">
        <f t="shared" si="175"/>
        <v>4.0551802527861155E-2</v>
      </c>
      <c r="BK81" s="40">
        <f t="shared" si="175"/>
        <v>0.19233140627499862</v>
      </c>
      <c r="BL81" s="40">
        <f t="shared" si="175"/>
        <v>0.28154537183629319</v>
      </c>
      <c r="BM81" s="40">
        <f t="shared" si="175"/>
        <v>0.55034589144954427</v>
      </c>
      <c r="BN81" s="40">
        <f t="shared" si="175"/>
        <v>0.13092439101852316</v>
      </c>
      <c r="BO81" s="40">
        <f t="shared" si="175"/>
        <v>8.8055342631927075E-2</v>
      </c>
      <c r="BP81" s="40">
        <f t="shared" si="175"/>
        <v>2.5489704446084154E-2</v>
      </c>
      <c r="BQ81" s="40">
        <f t="shared" si="176"/>
        <v>0.17031757061701683</v>
      </c>
      <c r="BR81" s="40">
        <f t="shared" si="176"/>
        <v>3.7075933739758773E-2</v>
      </c>
      <c r="BS81" s="40">
        <f t="shared" si="176"/>
        <v>3.0124196163554003E-2</v>
      </c>
      <c r="BT81" s="40">
        <f t="shared" si="176"/>
        <v>0.165683078899547</v>
      </c>
      <c r="BU81" s="40">
        <f t="shared" si="176"/>
        <v>0.27227638840135349</v>
      </c>
      <c r="BV81" s="40">
        <f t="shared" si="176"/>
        <v>0.14019337445346286</v>
      </c>
      <c r="BW81" s="40">
        <f t="shared" si="176"/>
        <v>3.3600064951656385E-2</v>
      </c>
      <c r="BX81" s="40">
        <f t="shared" si="176"/>
        <v>3.7075933739758773E-2</v>
      </c>
      <c r="BY81" s="40">
        <f t="shared" si="176"/>
        <v>0.19696589799246847</v>
      </c>
      <c r="BZ81" s="40">
        <f t="shared" si="176"/>
        <v>0.31630405971731701</v>
      </c>
      <c r="CA81" s="40">
        <f t="shared" si="176"/>
        <v>0.10427606364307154</v>
      </c>
      <c r="CB81" s="40">
        <f t="shared" si="176"/>
        <v>3.5917310810391311E-2</v>
      </c>
      <c r="CC81" s="40">
        <f t="shared" si="176"/>
        <v>8.8055342631927075E-2</v>
      </c>
      <c r="CD81" s="40">
        <f t="shared" si="177"/>
        <v>1.7379343940511924E-2</v>
      </c>
      <c r="CE81" s="40">
        <f t="shared" si="177"/>
        <v>0.19696589799246847</v>
      </c>
      <c r="CF81" s="40">
        <f t="shared" si="177"/>
        <v>0.10775193243117392</v>
      </c>
      <c r="CG81" s="40">
        <f t="shared" si="177"/>
        <v>0.87707755753116845</v>
      </c>
      <c r="CH81" s="40">
        <f t="shared" si="177"/>
        <v>7.1834621620782621E-2</v>
      </c>
      <c r="CI81" s="40">
        <f t="shared" si="177"/>
        <v>8.9213965561294545E-2</v>
      </c>
      <c r="CJ81" s="40">
        <f t="shared" si="177"/>
        <v>1.4285820719100801</v>
      </c>
      <c r="CK81" s="40">
        <f t="shared" si="177"/>
        <v>0</v>
      </c>
      <c r="CL81" s="40">
        <f t="shared" si="177"/>
        <v>0.15409684960587239</v>
      </c>
      <c r="CM81" s="40">
        <f t="shared" si="177"/>
        <v>0.20391763556867323</v>
      </c>
      <c r="CN81" s="40">
        <f t="shared" si="177"/>
        <v>0.54571139973207439</v>
      </c>
      <c r="CO81" s="40">
        <f t="shared" si="177"/>
        <v>8.1103605055722311E-2</v>
      </c>
      <c r="CP81" s="40">
        <f t="shared" si="177"/>
        <v>0.82146365692153023</v>
      </c>
      <c r="CQ81" s="40">
        <f t="shared" si="177"/>
        <v>3.0124196163554003E-2</v>
      </c>
      <c r="CR81" s="40">
        <f t="shared" si="177"/>
        <v>0.49009749912243628</v>
      </c>
      <c r="CS81" s="40">
        <f t="shared" si="177"/>
        <v>1.1261814873451728</v>
      </c>
      <c r="CT81" s="40">
        <f t="shared" si="178"/>
        <v>0.15293822667650492</v>
      </c>
      <c r="CU81" s="40">
        <f t="shared" si="178"/>
        <v>0.63955985701083884</v>
      </c>
      <c r="CV81" s="40">
        <f t="shared" si="178"/>
        <v>1.5131615457539047</v>
      </c>
      <c r="CW81" s="40">
        <f t="shared" si="178"/>
        <v>4.8662163033433382E-2</v>
      </c>
      <c r="CX81" s="40">
        <f t="shared" si="178"/>
        <v>9.5007080208131853E-2</v>
      </c>
      <c r="CY81" s="40">
        <f t="shared" si="178"/>
        <v>1.4784028578728809</v>
      </c>
      <c r="CZ81" s="40">
        <f t="shared" si="178"/>
        <v>2.780695030481908E-2</v>
      </c>
      <c r="DA81" s="40">
        <f t="shared" si="178"/>
        <v>3.475868788102385E-3</v>
      </c>
      <c r="DB81" s="40">
        <f t="shared" si="178"/>
        <v>3.475868788102385E-3</v>
      </c>
      <c r="DC81" s="40">
        <f t="shared" si="178"/>
        <v>0.62218051307032696</v>
      </c>
      <c r="DD81" s="40">
        <f t="shared" si="178"/>
        <v>1.4644993827204713</v>
      </c>
      <c r="DE81" s="40">
        <f t="shared" si="178"/>
        <v>0.67663579075059754</v>
      </c>
      <c r="DF81" s="40">
        <f t="shared" si="178"/>
        <v>9.2689834349396934E-3</v>
      </c>
      <c r="DG81" s="40">
        <f t="shared" si="178"/>
        <v>0.14251062031219777</v>
      </c>
      <c r="DH81" s="40">
        <f t="shared" si="178"/>
        <v>2.0855212728614309E-2</v>
      </c>
      <c r="DI81" s="40">
        <f t="shared" ref="DI81" si="346">DI51/$PD51*$PD81</f>
        <v>5.6772523539005616E-2</v>
      </c>
      <c r="DJ81" s="40">
        <f t="shared" si="336"/>
        <v>9.3848457278764397E-2</v>
      </c>
      <c r="DK81" s="40">
        <f t="shared" si="336"/>
        <v>1.1586229293674617E-3</v>
      </c>
      <c r="DL81" s="40">
        <f t="shared" si="336"/>
        <v>0.17842793112258909</v>
      </c>
      <c r="DM81" s="40">
        <f t="shared" si="336"/>
        <v>0.18769691455752879</v>
      </c>
      <c r="DN81" s="40">
        <f t="shared" si="336"/>
        <v>0.84231886965014457</v>
      </c>
      <c r="DO81" s="40">
        <f t="shared" si="336"/>
        <v>7.8786359196987385E-2</v>
      </c>
      <c r="DP81" s="40">
        <f t="shared" si="336"/>
        <v>0.12281403051295094</v>
      </c>
      <c r="DQ81" s="40">
        <f t="shared" si="336"/>
        <v>3.1282819092921466E-2</v>
      </c>
      <c r="DR81" s="40">
        <f t="shared" si="336"/>
        <v>0.12860714515978824</v>
      </c>
      <c r="DS81" s="40">
        <f t="shared" si="336"/>
        <v>0.90140863904788515</v>
      </c>
      <c r="DT81" s="40">
        <f t="shared" si="336"/>
        <v>1.2953404350328219</v>
      </c>
      <c r="DU81" s="40">
        <f t="shared" si="336"/>
        <v>3.1120611882810021</v>
      </c>
      <c r="DV81" s="40">
        <f t="shared" si="336"/>
        <v>0.17611068526385415</v>
      </c>
      <c r="DW81" s="40">
        <f t="shared" si="336"/>
        <v>0.19464865213373353</v>
      </c>
      <c r="DX81" s="40">
        <f t="shared" si="336"/>
        <v>5.2138031821535771E-2</v>
      </c>
      <c r="DY81" s="40">
        <f t="shared" si="336"/>
        <v>0.26532465082514867</v>
      </c>
      <c r="DZ81" s="40">
        <f t="shared" si="336"/>
        <v>0.26069015910767884</v>
      </c>
      <c r="EA81" s="40">
        <f t="shared" si="336"/>
        <v>1.0230640466314687</v>
      </c>
      <c r="EB81" s="40">
        <f t="shared" si="181"/>
        <v>6.3724261115210387E-2</v>
      </c>
      <c r="EC81" s="40">
        <f t="shared" si="195"/>
        <v>2.780695030481908E-2</v>
      </c>
      <c r="ED81" s="40">
        <f t="shared" si="195"/>
        <v>0.19580727506310103</v>
      </c>
      <c r="EE81" s="40">
        <f t="shared" ref="EE81:EH81" si="347">EE51/$PD51*$PD81</f>
        <v>0.66852543024502542</v>
      </c>
      <c r="EF81" s="40">
        <f t="shared" si="347"/>
        <v>0.16336583304081209</v>
      </c>
      <c r="EG81" s="40">
        <f t="shared" si="347"/>
        <v>0.81798778813342787</v>
      </c>
      <c r="EH81" s="40">
        <f t="shared" si="347"/>
        <v>0.41246976285481629</v>
      </c>
      <c r="EI81" s="40">
        <f t="shared" ref="EI81:EN81" si="348">EI51/$PD51*$PD81</f>
        <v>2.924364273723473</v>
      </c>
      <c r="EJ81" s="40">
        <f t="shared" si="348"/>
        <v>0.24562806102590187</v>
      </c>
      <c r="EK81" s="40">
        <f t="shared" si="348"/>
        <v>0.34526963295150359</v>
      </c>
      <c r="EL81" s="40">
        <f t="shared" si="348"/>
        <v>0.31514543678794954</v>
      </c>
      <c r="EM81" s="40">
        <f t="shared" si="348"/>
        <v>0.25142117567273919</v>
      </c>
      <c r="EN81" s="40">
        <f t="shared" si="348"/>
        <v>0.81451191934532552</v>
      </c>
      <c r="EO81" s="40">
        <f t="shared" ref="EO81:GZ81" si="349">EO51/$PD51*$PD81</f>
        <v>2.7679501782588658</v>
      </c>
      <c r="EP81" s="40">
        <f t="shared" si="349"/>
        <v>8.3420850914457237E-2</v>
      </c>
      <c r="EQ81" s="40">
        <f t="shared" si="349"/>
        <v>1.3810785318060144</v>
      </c>
      <c r="ER81" s="40">
        <f t="shared" si="349"/>
        <v>1.8190379991069148</v>
      </c>
      <c r="ES81" s="40">
        <f t="shared" si="349"/>
        <v>1.5316995126237842</v>
      </c>
      <c r="ET81" s="40">
        <f t="shared" si="349"/>
        <v>2.3253562192404953</v>
      </c>
      <c r="EU81" s="40">
        <f t="shared" si="349"/>
        <v>0.36496622275075036</v>
      </c>
      <c r="EV81" s="40">
        <f t="shared" si="349"/>
        <v>2.3172458587349233E-3</v>
      </c>
      <c r="EW81" s="40">
        <f t="shared" si="349"/>
        <v>0.89677414733041527</v>
      </c>
      <c r="EX81" s="40">
        <f t="shared" si="349"/>
        <v>7.1834621620782621E-2</v>
      </c>
      <c r="EY81" s="40">
        <f t="shared" si="349"/>
        <v>0.48198713861686404</v>
      </c>
      <c r="EZ81" s="40">
        <f t="shared" si="349"/>
        <v>4.6344917174698463E-2</v>
      </c>
      <c r="FA81" s="40">
        <f t="shared" si="349"/>
        <v>1.1053262746165584</v>
      </c>
      <c r="FB81" s="40">
        <f t="shared" si="349"/>
        <v>0.26995914254261855</v>
      </c>
      <c r="FC81" s="40">
        <f t="shared" si="349"/>
        <v>0.13555888273599298</v>
      </c>
      <c r="FD81" s="40">
        <f t="shared" si="349"/>
        <v>0.30587645335300984</v>
      </c>
      <c r="FE81" s="40">
        <f t="shared" si="349"/>
        <v>0.15293822667650492</v>
      </c>
      <c r="FF81" s="40">
        <f t="shared" si="349"/>
        <v>5.9089769397740542E-2</v>
      </c>
      <c r="FG81" s="40">
        <f t="shared" si="349"/>
        <v>0.18653829162816132</v>
      </c>
      <c r="FH81" s="40">
        <f t="shared" si="349"/>
        <v>4.2869048386596081E-2</v>
      </c>
      <c r="FI81" s="40">
        <f t="shared" si="349"/>
        <v>2.3172458587349233E-3</v>
      </c>
      <c r="FJ81" s="40">
        <f t="shared" si="349"/>
        <v>1.5062098081777001E-2</v>
      </c>
      <c r="FK81" s="40">
        <f t="shared" si="349"/>
        <v>0.70328411812604918</v>
      </c>
      <c r="FL81" s="40">
        <f t="shared" si="349"/>
        <v>1.2455196490700211</v>
      </c>
      <c r="FM81" s="40">
        <f t="shared" si="349"/>
        <v>3.0529714188832613</v>
      </c>
      <c r="FN81" s="40">
        <f t="shared" si="349"/>
        <v>0.16104858718207718</v>
      </c>
      <c r="FO81" s="40">
        <f t="shared" si="349"/>
        <v>0.49589061376927351</v>
      </c>
      <c r="FP81" s="40">
        <f t="shared" si="349"/>
        <v>0.26764189668388361</v>
      </c>
      <c r="FQ81" s="40">
        <f t="shared" si="349"/>
        <v>7.0675998691415151E-2</v>
      </c>
      <c r="FR81" s="40">
        <f t="shared" si="349"/>
        <v>0.10891055536054138</v>
      </c>
      <c r="FS81" s="40">
        <f t="shared" si="349"/>
        <v>2.0820454040733285</v>
      </c>
      <c r="FT81" s="40">
        <f t="shared" si="349"/>
        <v>3.7075933739758773E-2</v>
      </c>
      <c r="FU81" s="40">
        <f t="shared" si="349"/>
        <v>3.9393179598493692E-2</v>
      </c>
      <c r="FV81" s="40">
        <f t="shared" si="349"/>
        <v>0.14019337445346286</v>
      </c>
      <c r="FW81" s="40">
        <f t="shared" si="349"/>
        <v>0.11817953879548108</v>
      </c>
      <c r="FX81" s="40">
        <f t="shared" si="349"/>
        <v>0.4310077297246957</v>
      </c>
      <c r="FY81" s="40">
        <f t="shared" si="349"/>
        <v>5.8614733996699879</v>
      </c>
      <c r="FZ81" s="40">
        <f t="shared" si="349"/>
        <v>0.70560136398478401</v>
      </c>
      <c r="GA81" s="40">
        <f t="shared" si="349"/>
        <v>0.41015251699608141</v>
      </c>
      <c r="GB81" s="40">
        <f t="shared" si="349"/>
        <v>0.10775193243117392</v>
      </c>
      <c r="GC81" s="40">
        <f t="shared" si="349"/>
        <v>0.24331081516716693</v>
      </c>
      <c r="GD81" s="40">
        <f t="shared" si="349"/>
        <v>7.6469113338252459E-2</v>
      </c>
      <c r="GE81" s="40">
        <f t="shared" si="349"/>
        <v>6.4882884044577843E-2</v>
      </c>
      <c r="GF81" s="40">
        <f t="shared" si="349"/>
        <v>0.16452445597017953</v>
      </c>
      <c r="GG81" s="40">
        <f t="shared" si="349"/>
        <v>0.30703507628237731</v>
      </c>
      <c r="GH81" s="40">
        <f t="shared" si="349"/>
        <v>0.90025001611851774</v>
      </c>
      <c r="GI81" s="40">
        <f t="shared" si="349"/>
        <v>3.9509041891430443</v>
      </c>
      <c r="GJ81" s="40">
        <f t="shared" si="349"/>
        <v>7.5136696969479884</v>
      </c>
      <c r="GK81" s="40">
        <f t="shared" si="349"/>
        <v>3.1862130557605193</v>
      </c>
      <c r="GL81" s="40">
        <f t="shared" si="349"/>
        <v>1.0601399803712273</v>
      </c>
      <c r="GM81" s="40">
        <f t="shared" si="349"/>
        <v>0.71834621620782613</v>
      </c>
      <c r="GN81" s="40">
        <f t="shared" si="349"/>
        <v>4.0771940884440978</v>
      </c>
      <c r="GO81" s="40">
        <f t="shared" si="349"/>
        <v>0.72066346206656107</v>
      </c>
      <c r="GP81" s="40">
        <f t="shared" si="349"/>
        <v>0.58742182518930308</v>
      </c>
      <c r="GQ81" s="40">
        <f t="shared" si="349"/>
        <v>1.2014919777540576</v>
      </c>
      <c r="GR81" s="40">
        <f t="shared" si="349"/>
        <v>0.4252146150778584</v>
      </c>
      <c r="GS81" s="40">
        <f t="shared" si="349"/>
        <v>1.4019337445346285</v>
      </c>
      <c r="GT81" s="40">
        <f t="shared" si="349"/>
        <v>0.18306242284005891</v>
      </c>
      <c r="GU81" s="40">
        <f t="shared" si="349"/>
        <v>0.42637323800722587</v>
      </c>
      <c r="GV81" s="40">
        <f t="shared" si="349"/>
        <v>3.4828205256785898</v>
      </c>
      <c r="GW81" s="40">
        <f t="shared" si="349"/>
        <v>2.4226805453073621</v>
      </c>
      <c r="GX81" s="40">
        <f t="shared" si="349"/>
        <v>1.4262648260513451</v>
      </c>
      <c r="GY81" s="40">
        <f t="shared" si="349"/>
        <v>0.12628989930105333</v>
      </c>
      <c r="GZ81" s="40">
        <f t="shared" si="349"/>
        <v>0.84231886965014457</v>
      </c>
      <c r="HA81" s="40">
        <f t="shared" ref="HA81:JL81" si="350">HA51/$PD51*$PD81</f>
        <v>1.2072850924008949</v>
      </c>
      <c r="HB81" s="40">
        <f t="shared" si="350"/>
        <v>0.15525547253523986</v>
      </c>
      <c r="HC81" s="40">
        <f t="shared" si="350"/>
        <v>0.3371592724459313</v>
      </c>
      <c r="HD81" s="40">
        <f t="shared" si="350"/>
        <v>0.74383592065391035</v>
      </c>
      <c r="HE81" s="40">
        <f t="shared" si="350"/>
        <v>0.29544884698870272</v>
      </c>
      <c r="HF81" s="40">
        <f t="shared" si="350"/>
        <v>0.21434524193298038</v>
      </c>
      <c r="HG81" s="40">
        <f t="shared" si="350"/>
        <v>0.15177960374713748</v>
      </c>
      <c r="HH81" s="40">
        <f t="shared" si="350"/>
        <v>0.57931146468373074</v>
      </c>
      <c r="HI81" s="40">
        <f t="shared" si="350"/>
        <v>1.7425688857686621</v>
      </c>
      <c r="HJ81" s="40">
        <f t="shared" si="350"/>
        <v>0.10195881778433662</v>
      </c>
      <c r="HK81" s="40">
        <f t="shared" si="350"/>
        <v>0.25953153617831137</v>
      </c>
      <c r="HL81" s="40">
        <f t="shared" si="350"/>
        <v>0.14251062031219777</v>
      </c>
      <c r="HM81" s="40">
        <f t="shared" si="350"/>
        <v>1.6324997074787533</v>
      </c>
      <c r="HN81" s="40">
        <f t="shared" si="350"/>
        <v>0.25953153617831137</v>
      </c>
      <c r="HO81" s="40">
        <f t="shared" si="350"/>
        <v>0.29892471577680513</v>
      </c>
      <c r="HP81" s="40">
        <f t="shared" si="350"/>
        <v>0.55382176023764662</v>
      </c>
      <c r="HQ81" s="40">
        <f t="shared" si="350"/>
        <v>0.14251062031219777</v>
      </c>
      <c r="HR81" s="40">
        <f t="shared" si="350"/>
        <v>0.22129697950918517</v>
      </c>
      <c r="HS81" s="40">
        <f t="shared" si="350"/>
        <v>7.7627736267619929E-2</v>
      </c>
      <c r="HT81" s="40">
        <f t="shared" si="350"/>
        <v>2.0855212728614309E-2</v>
      </c>
      <c r="HU81" s="40">
        <f t="shared" si="350"/>
        <v>0.18537966869879385</v>
      </c>
      <c r="HV81" s="40">
        <f t="shared" si="350"/>
        <v>5.3296654750903234E-2</v>
      </c>
      <c r="HW81" s="40">
        <f t="shared" si="350"/>
        <v>0.21434524193298038</v>
      </c>
      <c r="HX81" s="40">
        <f t="shared" si="350"/>
        <v>8.9213965561294545E-2</v>
      </c>
      <c r="HY81" s="40">
        <f t="shared" si="350"/>
        <v>8.4579473843824693E-2</v>
      </c>
      <c r="HZ81" s="40">
        <f t="shared" si="350"/>
        <v>5.7931146468373079E-2</v>
      </c>
      <c r="IA81" s="40">
        <f t="shared" si="350"/>
        <v>8.4579473843824693E-2</v>
      </c>
      <c r="IB81" s="40">
        <f t="shared" si="350"/>
        <v>2.0855212728614309E-2</v>
      </c>
      <c r="IC81" s="40">
        <f t="shared" si="350"/>
        <v>4.2869048386596081E-2</v>
      </c>
      <c r="ID81" s="40">
        <f t="shared" si="350"/>
        <v>2.5779360178426018</v>
      </c>
      <c r="IE81" s="40">
        <f t="shared" si="350"/>
        <v>2.5489704446084154E-2</v>
      </c>
      <c r="IF81" s="40">
        <f t="shared" si="350"/>
        <v>0.21666248779171532</v>
      </c>
      <c r="IG81" s="40">
        <f t="shared" si="350"/>
        <v>0.42869048386596076</v>
      </c>
      <c r="IH81" s="40">
        <f t="shared" si="350"/>
        <v>0.29660746991807019</v>
      </c>
      <c r="II81" s="40">
        <f t="shared" si="350"/>
        <v>0.18653829162816132</v>
      </c>
      <c r="IJ81" s="40">
        <f t="shared" si="350"/>
        <v>0.20623488142740815</v>
      </c>
      <c r="IK81" s="40">
        <f t="shared" si="350"/>
        <v>0.4402767131596354</v>
      </c>
      <c r="IL81" s="40">
        <f t="shared" si="350"/>
        <v>0.34179376416340113</v>
      </c>
      <c r="IM81" s="40">
        <f t="shared" si="350"/>
        <v>0.54455277680270697</v>
      </c>
      <c r="IN81" s="40">
        <f t="shared" si="350"/>
        <v>0.3823455666912623</v>
      </c>
      <c r="IO81" s="40">
        <f t="shared" si="350"/>
        <v>0.60827703791791732</v>
      </c>
      <c r="IP81" s="40">
        <f t="shared" si="350"/>
        <v>2.6648327375451617E-2</v>
      </c>
      <c r="IQ81" s="40">
        <f t="shared" si="350"/>
        <v>11.199249235265883</v>
      </c>
      <c r="IR81" s="40">
        <f t="shared" si="350"/>
        <v>0.4831457615462314</v>
      </c>
      <c r="IS81" s="40">
        <f t="shared" si="350"/>
        <v>3.9010834031802428</v>
      </c>
      <c r="IT81" s="40">
        <f t="shared" si="350"/>
        <v>0.29429022405933519</v>
      </c>
      <c r="IU81" s="40">
        <f t="shared" si="350"/>
        <v>2.4331081516716691E-2</v>
      </c>
      <c r="IV81" s="40">
        <f t="shared" si="350"/>
        <v>1.1748436503786062</v>
      </c>
      <c r="IW81" s="40">
        <f t="shared" si="350"/>
        <v>0.42753186093659334</v>
      </c>
      <c r="IX81" s="40">
        <f t="shared" si="350"/>
        <v>6.1407015256475468E-2</v>
      </c>
      <c r="IY81" s="40">
        <f t="shared" si="350"/>
        <v>2.4331081516716691E-2</v>
      </c>
      <c r="IZ81" s="40">
        <f t="shared" si="350"/>
        <v>3.9393179598493692E-2</v>
      </c>
      <c r="JA81" s="40">
        <f t="shared" si="350"/>
        <v>9.0372588490662001E-2</v>
      </c>
      <c r="JB81" s="40">
        <f t="shared" si="350"/>
        <v>2.0426522244748346</v>
      </c>
      <c r="JC81" s="40">
        <f t="shared" si="350"/>
        <v>0.52369756407409263</v>
      </c>
      <c r="JD81" s="40">
        <f t="shared" si="350"/>
        <v>0.51442858063915298</v>
      </c>
      <c r="JE81" s="40">
        <f t="shared" si="350"/>
        <v>0.2444694380965344</v>
      </c>
      <c r="JF81" s="40">
        <f t="shared" si="350"/>
        <v>0.16800032475828192</v>
      </c>
      <c r="JG81" s="40">
        <f t="shared" si="350"/>
        <v>7.0675998691415151E-2</v>
      </c>
      <c r="JH81" s="40">
        <f t="shared" si="350"/>
        <v>4.1710425457228618E-2</v>
      </c>
      <c r="JI81" s="40">
        <f t="shared" si="350"/>
        <v>6.1407015256475468E-2</v>
      </c>
      <c r="JJ81" s="40">
        <f t="shared" si="350"/>
        <v>0.11006917828990885</v>
      </c>
      <c r="JK81" s="40">
        <f t="shared" si="350"/>
        <v>0.10775193243117392</v>
      </c>
      <c r="JL81" s="40">
        <f t="shared" si="350"/>
        <v>0.23867632344969708</v>
      </c>
      <c r="JM81" s="40">
        <f t="shared" ref="JM81:KN81" si="351">JM51/$PD51*$PD81</f>
        <v>0.35685586224517818</v>
      </c>
      <c r="JN81" s="40">
        <f t="shared" si="351"/>
        <v>0.15525547253523986</v>
      </c>
      <c r="JO81" s="40">
        <f t="shared" si="351"/>
        <v>1.1586229293674617E-3</v>
      </c>
      <c r="JP81" s="40">
        <f t="shared" si="351"/>
        <v>1.8677001621403482</v>
      </c>
      <c r="JQ81" s="40">
        <f t="shared" si="351"/>
        <v>0.33368340365782895</v>
      </c>
      <c r="JR81" s="40">
        <f t="shared" si="351"/>
        <v>0.24562806102590187</v>
      </c>
      <c r="JS81" s="40">
        <f t="shared" si="351"/>
        <v>2.5489704446084154E-2</v>
      </c>
      <c r="JT81" s="40">
        <f t="shared" si="351"/>
        <v>0.66852543024502542</v>
      </c>
      <c r="JU81" s="40">
        <f t="shared" si="351"/>
        <v>4.6333330945404789</v>
      </c>
      <c r="JV81" s="40">
        <f t="shared" si="351"/>
        <v>2.3172458587349233E-3</v>
      </c>
      <c r="JW81" s="40">
        <f t="shared" si="351"/>
        <v>2.6045843452180537</v>
      </c>
      <c r="JX81" s="40">
        <f t="shared" si="351"/>
        <v>0.27922812597755825</v>
      </c>
      <c r="JY81" s="40">
        <f t="shared" si="351"/>
        <v>0.75426352701821742</v>
      </c>
      <c r="JZ81" s="40">
        <f t="shared" si="351"/>
        <v>0.17379343940511924</v>
      </c>
      <c r="KA81" s="40">
        <f t="shared" si="351"/>
        <v>0.13440025980662554</v>
      </c>
      <c r="KB81" s="40">
        <f t="shared" si="351"/>
        <v>2.4331081516716691E-2</v>
      </c>
      <c r="KC81" s="40">
        <f t="shared" si="351"/>
        <v>2.0855212728614309E-2</v>
      </c>
      <c r="KD81" s="40">
        <f t="shared" si="351"/>
        <v>0.18422104576942641</v>
      </c>
      <c r="KE81" s="40">
        <f t="shared" si="351"/>
        <v>0.10311744071370407</v>
      </c>
      <c r="KF81" s="40">
        <f t="shared" si="351"/>
        <v>0.27922812597755825</v>
      </c>
      <c r="KG81" s="40">
        <f t="shared" si="351"/>
        <v>1.6220721011144461E-2</v>
      </c>
      <c r="KH81" s="40">
        <f t="shared" si="351"/>
        <v>6.1407015256475468E-2</v>
      </c>
      <c r="KI81" s="40">
        <f t="shared" si="351"/>
        <v>2.2013835657981769E-2</v>
      </c>
      <c r="KJ81" s="40">
        <f t="shared" si="351"/>
        <v>5.3296654750903234E-2</v>
      </c>
      <c r="KK81" s="40">
        <f t="shared" si="351"/>
        <v>6.95173757620477E-3</v>
      </c>
      <c r="KL81" s="40">
        <f t="shared" si="351"/>
        <v>9.1531211420029457E-2</v>
      </c>
      <c r="KM81" s="40">
        <f t="shared" si="351"/>
        <v>0.50515959720421333</v>
      </c>
      <c r="KN81" s="40">
        <f t="shared" si="351"/>
        <v>0.21086937314487803</v>
      </c>
      <c r="KO81" s="40">
        <f t="shared" ref="KO81" si="352">KO51/$PD51*$PD81</f>
        <v>2.2118111721624842</v>
      </c>
      <c r="KP81" s="40">
        <f t="shared" si="188"/>
        <v>8.2459193883082236</v>
      </c>
      <c r="KQ81" s="40">
        <f t="shared" si="188"/>
        <v>1.8537966869879387E-2</v>
      </c>
      <c r="KR81" s="40">
        <f t="shared" si="188"/>
        <v>0.16220721011144462</v>
      </c>
      <c r="KS81" s="40">
        <f t="shared" ref="KS81:KT81" si="353">KS51/$PD51*$PD81</f>
        <v>0.35337999345707577</v>
      </c>
      <c r="KT81" s="40">
        <f t="shared" si="353"/>
        <v>3.493248132042897</v>
      </c>
      <c r="KU81" s="40">
        <f t="shared" ref="KU81:NF81" si="354">KU51/$PD51*$PD81</f>
        <v>1.4621821368617365</v>
      </c>
      <c r="KV81" s="40">
        <f t="shared" si="354"/>
        <v>1.3660164337242373</v>
      </c>
      <c r="KW81" s="40">
        <f t="shared" si="354"/>
        <v>6.1407015256475468E-2</v>
      </c>
      <c r="KX81" s="40">
        <f t="shared" si="354"/>
        <v>0.55150451437891179</v>
      </c>
      <c r="KY81" s="40">
        <f t="shared" si="354"/>
        <v>0.17726930819322162</v>
      </c>
      <c r="KZ81" s="40">
        <f t="shared" si="354"/>
        <v>6.8358752832680239E-2</v>
      </c>
      <c r="LA81" s="40">
        <f t="shared" si="354"/>
        <v>1.7379343940511924E-2</v>
      </c>
      <c r="LB81" s="40">
        <f t="shared" si="354"/>
        <v>8.1103605055722304E-3</v>
      </c>
      <c r="LC81" s="40">
        <f t="shared" si="354"/>
        <v>5.9089769397740542E-2</v>
      </c>
      <c r="LD81" s="40">
        <f t="shared" si="354"/>
        <v>0.12860714515978824</v>
      </c>
      <c r="LE81" s="40">
        <f t="shared" si="354"/>
        <v>3.9393179598493692E-2</v>
      </c>
      <c r="LF81" s="40">
        <f t="shared" si="354"/>
        <v>0.21550386486234785</v>
      </c>
      <c r="LG81" s="40">
        <f t="shared" si="354"/>
        <v>7.2993244550150077E-2</v>
      </c>
      <c r="LH81" s="40">
        <f t="shared" si="354"/>
        <v>0.10311744071370407</v>
      </c>
      <c r="LI81" s="40">
        <f t="shared" si="354"/>
        <v>7.6469113338252459E-2</v>
      </c>
      <c r="LJ81" s="40">
        <f t="shared" si="354"/>
        <v>4.8662163033433382E-2</v>
      </c>
      <c r="LK81" s="40">
        <f t="shared" si="354"/>
        <v>4.8974991224362601</v>
      </c>
      <c r="LL81" s="40">
        <f t="shared" si="354"/>
        <v>21.74040064665105</v>
      </c>
      <c r="LM81" s="40">
        <f t="shared" si="354"/>
        <v>6.3619985051567323</v>
      </c>
      <c r="LN81" s="40">
        <f t="shared" si="354"/>
        <v>1.7761689507203187</v>
      </c>
      <c r="LO81" s="40">
        <f t="shared" si="354"/>
        <v>1.4899890871665555</v>
      </c>
      <c r="LP81" s="40">
        <f t="shared" si="354"/>
        <v>3.0749852545412431</v>
      </c>
      <c r="LQ81" s="40">
        <f t="shared" si="354"/>
        <v>2.6312326725935051</v>
      </c>
      <c r="LR81" s="40">
        <f t="shared" si="354"/>
        <v>0.26300740496641378</v>
      </c>
      <c r="LS81" s="40">
        <f t="shared" si="354"/>
        <v>0.10080019485496916</v>
      </c>
      <c r="LT81" s="40">
        <f t="shared" si="354"/>
        <v>0.3522213705277083</v>
      </c>
      <c r="LU81" s="40">
        <f t="shared" si="354"/>
        <v>6.2565638185842931E-2</v>
      </c>
      <c r="LV81" s="40">
        <f t="shared" si="354"/>
        <v>6.7200129903312769E-2</v>
      </c>
      <c r="LW81" s="40">
        <f t="shared" si="354"/>
        <v>0.12165540758358347</v>
      </c>
      <c r="LX81" s="40">
        <f t="shared" si="354"/>
        <v>9.9641571925601705E-2</v>
      </c>
      <c r="LY81" s="40">
        <f t="shared" si="354"/>
        <v>0.27691088011882331</v>
      </c>
      <c r="LZ81" s="40">
        <f t="shared" si="354"/>
        <v>1.390347515240954E-2</v>
      </c>
      <c r="MA81" s="40">
        <f t="shared" si="354"/>
        <v>0.10080019485496916</v>
      </c>
      <c r="MB81" s="40">
        <f t="shared" si="354"/>
        <v>0.24331081516716693</v>
      </c>
      <c r="MC81" s="40">
        <f t="shared" si="354"/>
        <v>2.7749019158350703</v>
      </c>
      <c r="MD81" s="40">
        <f t="shared" si="354"/>
        <v>8.6896719702559619E-2</v>
      </c>
      <c r="ME81" s="40">
        <f t="shared" si="354"/>
        <v>9.7324326066866765E-2</v>
      </c>
      <c r="MF81" s="40">
        <f t="shared" si="354"/>
        <v>5.5498038316701406</v>
      </c>
      <c r="MG81" s="40">
        <f t="shared" si="354"/>
        <v>2.4087770701549527</v>
      </c>
      <c r="MH81" s="40">
        <f t="shared" si="354"/>
        <v>1.6162789864676088</v>
      </c>
      <c r="MI81" s="40">
        <f t="shared" si="354"/>
        <v>0</v>
      </c>
      <c r="MJ81" s="40">
        <f t="shared" si="354"/>
        <v>0.51906307235662275</v>
      </c>
      <c r="MK81" s="40">
        <f t="shared" si="354"/>
        <v>1.5595064629286033</v>
      </c>
      <c r="ML81" s="40">
        <f t="shared" si="354"/>
        <v>1.8827622602221252</v>
      </c>
      <c r="MM81" s="40">
        <f t="shared" si="354"/>
        <v>1.1690505357317686</v>
      </c>
      <c r="MN81" s="40">
        <f t="shared" si="354"/>
        <v>0.87591893460180104</v>
      </c>
      <c r="MO81" s="40">
        <f t="shared" si="354"/>
        <v>2.4829289376344699</v>
      </c>
      <c r="MP81" s="40">
        <f t="shared" si="354"/>
        <v>3.0703507628237734</v>
      </c>
      <c r="MQ81" s="40">
        <f t="shared" si="354"/>
        <v>0.57235972710752603</v>
      </c>
      <c r="MR81" s="40">
        <f t="shared" si="354"/>
        <v>0</v>
      </c>
      <c r="MS81" s="40">
        <f t="shared" si="354"/>
        <v>49.439599019038951</v>
      </c>
      <c r="MT81" s="40">
        <f t="shared" si="354"/>
        <v>0.42984910679532823</v>
      </c>
      <c r="MU81" s="40">
        <f t="shared" si="354"/>
        <v>1.2849128286685148</v>
      </c>
      <c r="MV81" s="40">
        <f t="shared" si="354"/>
        <v>1.0972159141109861</v>
      </c>
      <c r="MW81" s="40">
        <f t="shared" si="354"/>
        <v>0.13324163687725807</v>
      </c>
      <c r="MX81" s="40">
        <f t="shared" si="354"/>
        <v>4.1803115291578017</v>
      </c>
      <c r="MY81" s="40">
        <f t="shared" si="354"/>
        <v>0.45649743417077987</v>
      </c>
      <c r="MZ81" s="40">
        <f t="shared" si="354"/>
        <v>0.30124196163554001</v>
      </c>
      <c r="NA81" s="40">
        <f t="shared" si="354"/>
        <v>0.26995914254261855</v>
      </c>
      <c r="NB81" s="40">
        <f t="shared" si="354"/>
        <v>0.13092439101852316</v>
      </c>
      <c r="NC81" s="40">
        <f t="shared" si="354"/>
        <v>0.32093855143478689</v>
      </c>
      <c r="ND81" s="40">
        <f t="shared" si="354"/>
        <v>0.98714673582107737</v>
      </c>
      <c r="NE81" s="40">
        <f t="shared" si="354"/>
        <v>0.49009749912243628</v>
      </c>
      <c r="NF81" s="40">
        <f t="shared" si="354"/>
        <v>0.29544884698870272</v>
      </c>
      <c r="NG81" s="40">
        <f t="shared" ref="NG81:OV81" si="355">NG51/$PD51*$PD81</f>
        <v>0.47387677811129175</v>
      </c>
      <c r="NH81" s="40">
        <f t="shared" si="355"/>
        <v>0.57815284175436332</v>
      </c>
      <c r="NI81" s="40">
        <f t="shared" si="355"/>
        <v>0.92805696642333668</v>
      </c>
      <c r="NJ81" s="40">
        <f t="shared" si="355"/>
        <v>4.6194296193880691</v>
      </c>
      <c r="NK81" s="40">
        <f t="shared" si="355"/>
        <v>9.0337829802780991</v>
      </c>
      <c r="NL81" s="40">
        <f t="shared" si="355"/>
        <v>4.1872632667340062</v>
      </c>
      <c r="NM81" s="40">
        <f t="shared" si="355"/>
        <v>2.19559045115134</v>
      </c>
      <c r="NN81" s="40">
        <f t="shared" si="355"/>
        <v>20.684895157997289</v>
      </c>
      <c r="NO81" s="40">
        <f t="shared" si="355"/>
        <v>0.23635907759096217</v>
      </c>
      <c r="NP81" s="40">
        <f t="shared" si="355"/>
        <v>2.733191490377842</v>
      </c>
      <c r="NQ81" s="40">
        <f t="shared" si="355"/>
        <v>7.9585809018250933</v>
      </c>
      <c r="NR81" s="40">
        <f t="shared" si="355"/>
        <v>0.45765605710014728</v>
      </c>
      <c r="NS81" s="40">
        <f t="shared" si="355"/>
        <v>1.3718095483710746</v>
      </c>
      <c r="NT81" s="40">
        <f t="shared" si="355"/>
        <v>1.5896306590921574</v>
      </c>
      <c r="NU81" s="40">
        <f t="shared" si="355"/>
        <v>1.310402533114599</v>
      </c>
      <c r="NV81" s="40">
        <f t="shared" si="355"/>
        <v>9.6165703137499309E-2</v>
      </c>
      <c r="NW81" s="40">
        <f t="shared" si="355"/>
        <v>0.46576641760571957</v>
      </c>
      <c r="NX81" s="40">
        <f t="shared" si="355"/>
        <v>0.6499874633751459</v>
      </c>
      <c r="NY81" s="40">
        <f t="shared" si="355"/>
        <v>0.43448359851279805</v>
      </c>
      <c r="NZ81" s="40">
        <f t="shared" si="355"/>
        <v>0.10195881778433662</v>
      </c>
      <c r="OA81" s="40">
        <f t="shared" si="355"/>
        <v>0.19233140627499862</v>
      </c>
      <c r="OB81" s="40">
        <f t="shared" si="355"/>
        <v>0.61638739842348955</v>
      </c>
      <c r="OC81" s="40">
        <f t="shared" si="355"/>
        <v>2.4157288077311572</v>
      </c>
      <c r="OD81" s="40">
        <f t="shared" si="355"/>
        <v>1.1342918478507449</v>
      </c>
      <c r="OE81" s="40">
        <f t="shared" si="355"/>
        <v>8.5738096773192163E-2</v>
      </c>
      <c r="OF81" s="40">
        <f t="shared" si="355"/>
        <v>1.0902641765347814</v>
      </c>
      <c r="OG81" s="40">
        <f t="shared" si="355"/>
        <v>0.95122942501068608</v>
      </c>
      <c r="OH81" s="40">
        <f t="shared" si="355"/>
        <v>0.12860714515978824</v>
      </c>
      <c r="OI81" s="40">
        <f t="shared" si="355"/>
        <v>1.0497123740069203</v>
      </c>
      <c r="OJ81" s="40">
        <f t="shared" si="355"/>
        <v>0.59321493983614038</v>
      </c>
      <c r="OK81" s="40">
        <f t="shared" si="355"/>
        <v>0.13208301394789063</v>
      </c>
      <c r="OL81" s="40">
        <f t="shared" si="355"/>
        <v>2.0889971416495334</v>
      </c>
      <c r="OM81" s="40">
        <f t="shared" si="355"/>
        <v>0</v>
      </c>
      <c r="ON81" s="40">
        <f t="shared" si="355"/>
        <v>1.1539884376499916</v>
      </c>
      <c r="OO81" s="40">
        <f t="shared" si="355"/>
        <v>3.0124196163554003E-2</v>
      </c>
      <c r="OP81" s="40">
        <f t="shared" si="205"/>
        <v>375.6579951429535</v>
      </c>
      <c r="OQ81" s="40">
        <f t="shared" si="355"/>
        <v>108.69041700396157</v>
      </c>
      <c r="OR81" s="40">
        <f t="shared" si="355"/>
        <v>0</v>
      </c>
      <c r="OS81" s="40">
        <f t="shared" si="355"/>
        <v>0</v>
      </c>
      <c r="OT81" s="40">
        <f t="shared" si="355"/>
        <v>0</v>
      </c>
      <c r="OU81" s="40">
        <f t="shared" si="355"/>
        <v>0</v>
      </c>
      <c r="OV81" s="40">
        <f t="shared" si="355"/>
        <v>0.85158785308508422</v>
      </c>
      <c r="OW81" s="40">
        <f t="shared" si="206"/>
        <v>109.54200485704665</v>
      </c>
      <c r="OX81" s="41">
        <f t="shared" si="207"/>
        <v>485.2</v>
      </c>
      <c r="OY81" s="44">
        <f>'국산거래표(기초_2009)'!OX50</f>
        <v>484.09930821710105</v>
      </c>
      <c r="OZ81" s="11">
        <f>'수입거래표(기초_2009)'!OX50</f>
        <v>1.1006917828990765</v>
      </c>
      <c r="PA81" s="45">
        <v>0</v>
      </c>
      <c r="PB81" s="45">
        <f t="shared" si="208"/>
        <v>485.2</v>
      </c>
      <c r="PD81" s="34">
        <f>PE81</f>
        <v>485.2</v>
      </c>
      <c r="PE81" s="26">
        <f>'[2]2009 에너지사용량(순발열량기준)'!$AG$50</f>
        <v>485.2</v>
      </c>
      <c r="PG81" s="30">
        <f t="shared" si="209"/>
        <v>0</v>
      </c>
      <c r="PH81" s="30">
        <f t="shared" si="210"/>
        <v>0</v>
      </c>
      <c r="PJ81" s="130" t="s">
        <v>301</v>
      </c>
      <c r="PK81" s="131">
        <f t="shared" si="211"/>
        <v>485.2</v>
      </c>
      <c r="PL81" s="141" t="s">
        <v>1107</v>
      </c>
    </row>
    <row r="82" spans="1:428">
      <c r="A82" s="8" t="s">
        <v>728</v>
      </c>
      <c r="B82" s="38" t="s">
        <v>302</v>
      </c>
      <c r="C82" s="40">
        <f>C52/$PD$59*$PF$82</f>
        <v>18.642708986468381</v>
      </c>
      <c r="D82" s="40">
        <f t="shared" ref="D82:BO82" si="356">D52/$PD$59*$PF$82</f>
        <v>3.6318930868167204E-2</v>
      </c>
      <c r="E82" s="40">
        <f t="shared" si="356"/>
        <v>0</v>
      </c>
      <c r="F82" s="40">
        <f t="shared" si="356"/>
        <v>1.0088591907824223E-2</v>
      </c>
      <c r="G82" s="40">
        <f t="shared" si="356"/>
        <v>9.8575631531350485</v>
      </c>
      <c r="H82" s="40">
        <f t="shared" si="356"/>
        <v>19.940101905814579</v>
      </c>
      <c r="I82" s="40">
        <f t="shared" si="356"/>
        <v>0</v>
      </c>
      <c r="J82" s="40">
        <f t="shared" si="356"/>
        <v>0</v>
      </c>
      <c r="K82" s="40">
        <f t="shared" si="356"/>
        <v>0</v>
      </c>
      <c r="L82" s="40">
        <f t="shared" si="356"/>
        <v>0</v>
      </c>
      <c r="M82" s="40">
        <f t="shared" si="356"/>
        <v>0</v>
      </c>
      <c r="N82" s="40">
        <f t="shared" si="356"/>
        <v>0</v>
      </c>
      <c r="O82" s="40">
        <f t="shared" si="356"/>
        <v>0</v>
      </c>
      <c r="P82" s="40">
        <f t="shared" si="356"/>
        <v>7.4504251239281896</v>
      </c>
      <c r="Q82" s="40">
        <f t="shared" si="356"/>
        <v>0</v>
      </c>
      <c r="R82" s="40">
        <f t="shared" si="356"/>
        <v>1.0855324892818865</v>
      </c>
      <c r="S82" s="40">
        <f t="shared" si="356"/>
        <v>0</v>
      </c>
      <c r="T82" s="40">
        <f t="shared" si="356"/>
        <v>14.450899048767416</v>
      </c>
      <c r="U82" s="40">
        <f t="shared" si="356"/>
        <v>13.681139486200429</v>
      </c>
      <c r="V82" s="40">
        <f t="shared" si="356"/>
        <v>15.985373877947483</v>
      </c>
      <c r="W82" s="40">
        <f t="shared" si="356"/>
        <v>13.166621298901394</v>
      </c>
      <c r="X82" s="40">
        <f t="shared" si="356"/>
        <v>0.44188032556270096</v>
      </c>
      <c r="Y82" s="40">
        <f t="shared" si="356"/>
        <v>2.1044802719721329</v>
      </c>
      <c r="Z82" s="40">
        <f t="shared" si="356"/>
        <v>0</v>
      </c>
      <c r="AA82" s="40">
        <f t="shared" si="356"/>
        <v>1.1188248425777065</v>
      </c>
      <c r="AB82" s="40">
        <f t="shared" si="356"/>
        <v>3.5713615353697752</v>
      </c>
      <c r="AC82" s="40">
        <f t="shared" si="356"/>
        <v>0.60531551446945342</v>
      </c>
      <c r="AD82" s="40">
        <f t="shared" si="356"/>
        <v>22.511683983118974</v>
      </c>
      <c r="AE82" s="40">
        <f t="shared" si="356"/>
        <v>50.771847635316185</v>
      </c>
      <c r="AF82" s="40">
        <f t="shared" si="356"/>
        <v>3.9688520565380494</v>
      </c>
      <c r="AG82" s="40">
        <f t="shared" si="356"/>
        <v>0</v>
      </c>
      <c r="AH82" s="40">
        <f t="shared" si="356"/>
        <v>0</v>
      </c>
      <c r="AI82" s="40">
        <f t="shared" si="356"/>
        <v>0</v>
      </c>
      <c r="AJ82" s="40">
        <f t="shared" si="356"/>
        <v>0.20883385249196143</v>
      </c>
      <c r="AK82" s="40">
        <f t="shared" si="356"/>
        <v>0</v>
      </c>
      <c r="AL82" s="40">
        <f t="shared" si="356"/>
        <v>0</v>
      </c>
      <c r="AM82" s="40">
        <f t="shared" si="356"/>
        <v>1.0088591907824223E-2</v>
      </c>
      <c r="AN82" s="40">
        <f t="shared" si="356"/>
        <v>0.72436089898177924</v>
      </c>
      <c r="AO82" s="40">
        <f t="shared" si="356"/>
        <v>23.985627260852091</v>
      </c>
      <c r="AP82" s="40">
        <f t="shared" si="356"/>
        <v>0.64768760048231522</v>
      </c>
      <c r="AQ82" s="40">
        <f t="shared" si="356"/>
        <v>21.364611083199357</v>
      </c>
      <c r="AR82" s="40">
        <f t="shared" si="356"/>
        <v>2.3617393656216508</v>
      </c>
      <c r="AS82" s="40">
        <f t="shared" si="356"/>
        <v>0.46003979099678455</v>
      </c>
      <c r="AT82" s="40">
        <f t="shared" si="356"/>
        <v>1.9481070974008574</v>
      </c>
      <c r="AU82" s="40">
        <f t="shared" si="356"/>
        <v>1.3690219218917472</v>
      </c>
      <c r="AV82" s="40">
        <f t="shared" si="356"/>
        <v>18.876764318729904</v>
      </c>
      <c r="AW82" s="40">
        <f t="shared" si="356"/>
        <v>13.316941318327975</v>
      </c>
      <c r="AX82" s="40">
        <f t="shared" si="356"/>
        <v>2.0469752980975349</v>
      </c>
      <c r="AY82" s="40">
        <f t="shared" si="356"/>
        <v>9.4136651091907826</v>
      </c>
      <c r="AZ82" s="40">
        <f t="shared" si="356"/>
        <v>3.9426217175777065</v>
      </c>
      <c r="BA82" s="40">
        <f t="shared" si="356"/>
        <v>4.5792118669614155</v>
      </c>
      <c r="BB82" s="40">
        <f t="shared" si="356"/>
        <v>1.2187019024651662</v>
      </c>
      <c r="BC82" s="40">
        <f t="shared" si="356"/>
        <v>9.1099984927652731</v>
      </c>
      <c r="BD82" s="40">
        <f t="shared" si="356"/>
        <v>1.4396420652465167</v>
      </c>
      <c r="BE82" s="40">
        <f t="shared" si="356"/>
        <v>3.5007413920150054</v>
      </c>
      <c r="BF82" s="40">
        <f t="shared" si="356"/>
        <v>18.560991392015005</v>
      </c>
      <c r="BG82" s="40">
        <f t="shared" si="356"/>
        <v>3.6318930868167204E-2</v>
      </c>
      <c r="BH82" s="40">
        <f t="shared" si="356"/>
        <v>3.3009872722400857</v>
      </c>
      <c r="BI82" s="40">
        <f t="shared" si="356"/>
        <v>0</v>
      </c>
      <c r="BJ82" s="40">
        <f t="shared" si="356"/>
        <v>2.3223938571811362</v>
      </c>
      <c r="BK82" s="40">
        <f t="shared" si="356"/>
        <v>9.1816274953108259</v>
      </c>
      <c r="BL82" s="40">
        <f t="shared" si="356"/>
        <v>16.01362193528939</v>
      </c>
      <c r="BM82" s="40">
        <f t="shared" si="356"/>
        <v>26.415969051446943</v>
      </c>
      <c r="BN82" s="40">
        <f t="shared" si="356"/>
        <v>7.4443719687834937</v>
      </c>
      <c r="BO82" s="40">
        <f t="shared" si="356"/>
        <v>5.0634642785369772</v>
      </c>
      <c r="BP82" s="40">
        <f t="shared" ref="BP82:EA82" si="357">BP52/$PD$59*$PF$82</f>
        <v>1.4214825998124332</v>
      </c>
      <c r="BQ82" s="40">
        <f t="shared" si="357"/>
        <v>9.7001811193729903</v>
      </c>
      <c r="BR82" s="40">
        <f t="shared" si="357"/>
        <v>1.7312023713826368</v>
      </c>
      <c r="BS82" s="40">
        <f t="shared" si="357"/>
        <v>1.7150606243301181</v>
      </c>
      <c r="BT82" s="40">
        <f t="shared" si="357"/>
        <v>7.9831027766613083</v>
      </c>
      <c r="BU82" s="40">
        <f t="shared" si="357"/>
        <v>15.469846831457664</v>
      </c>
      <c r="BV82" s="40">
        <f t="shared" si="357"/>
        <v>7.9982356645230439</v>
      </c>
      <c r="BW82" s="40">
        <f t="shared" si="357"/>
        <v>1.8088845290728832</v>
      </c>
      <c r="BX82" s="40">
        <f t="shared" si="357"/>
        <v>2.1932598807609862</v>
      </c>
      <c r="BY82" s="40">
        <f t="shared" si="357"/>
        <v>9.3652398680332265</v>
      </c>
      <c r="BZ82" s="40">
        <f t="shared" si="357"/>
        <v>15.148020749598071</v>
      </c>
      <c r="CA82" s="40">
        <f t="shared" si="357"/>
        <v>5.8564276024919621</v>
      </c>
      <c r="CB82" s="40">
        <f t="shared" si="357"/>
        <v>1.7675213022508038</v>
      </c>
      <c r="CC82" s="40">
        <f t="shared" si="357"/>
        <v>4.222075713424438</v>
      </c>
      <c r="CD82" s="40">
        <f t="shared" si="357"/>
        <v>0.98868200696677389</v>
      </c>
      <c r="CE82" s="40">
        <f t="shared" si="357"/>
        <v>9.4580549135852099</v>
      </c>
      <c r="CF82" s="40">
        <f t="shared" si="357"/>
        <v>5.1532527465166131</v>
      </c>
      <c r="CG82" s="40">
        <f t="shared" si="357"/>
        <v>49.749873275053588</v>
      </c>
      <c r="CH82" s="40">
        <f t="shared" si="357"/>
        <v>4.0808354267148985</v>
      </c>
      <c r="CI82" s="40">
        <f t="shared" si="357"/>
        <v>4.2472971931939982</v>
      </c>
      <c r="CJ82" s="40">
        <f t="shared" si="357"/>
        <v>61.279116107315112</v>
      </c>
      <c r="CK82" s="40">
        <f t="shared" si="357"/>
        <v>3.0265775723472672E-2</v>
      </c>
      <c r="CL82" s="40">
        <f t="shared" si="357"/>
        <v>6.0178450730171491</v>
      </c>
      <c r="CM82" s="40">
        <f t="shared" si="357"/>
        <v>12.049814174705253</v>
      </c>
      <c r="CN82" s="40">
        <f t="shared" si="357"/>
        <v>31.066809920953911</v>
      </c>
      <c r="CO82" s="40">
        <f t="shared" si="357"/>
        <v>4.6084687834941054</v>
      </c>
      <c r="CP82" s="40">
        <f t="shared" si="357"/>
        <v>35.551189023981784</v>
      </c>
      <c r="CQ82" s="40">
        <f t="shared" si="357"/>
        <v>1.4335889101018222</v>
      </c>
      <c r="CR82" s="40">
        <f t="shared" si="357"/>
        <v>27.930266696811362</v>
      </c>
      <c r="CS82" s="40">
        <f t="shared" si="357"/>
        <v>56.204554377679528</v>
      </c>
      <c r="CT82" s="40">
        <f t="shared" si="357"/>
        <v>8.6449144058145784</v>
      </c>
      <c r="CU82" s="40">
        <f t="shared" si="357"/>
        <v>36.507587536843516</v>
      </c>
      <c r="CV82" s="40">
        <f t="shared" si="357"/>
        <v>86.148504019292616</v>
      </c>
      <c r="CW82" s="40">
        <f t="shared" si="357"/>
        <v>2.3819165494372991</v>
      </c>
      <c r="CX82" s="40">
        <f t="shared" si="357"/>
        <v>5.4579282221329048</v>
      </c>
      <c r="CY82" s="40">
        <f t="shared" si="357"/>
        <v>46.332867195873533</v>
      </c>
      <c r="CZ82" s="40">
        <f t="shared" si="357"/>
        <v>1.5667583232851021</v>
      </c>
      <c r="DA82" s="40">
        <f t="shared" si="357"/>
        <v>0.15738203376205789</v>
      </c>
      <c r="DB82" s="40">
        <f t="shared" si="357"/>
        <v>0.18260351353161844</v>
      </c>
      <c r="DC82" s="40">
        <f t="shared" si="357"/>
        <v>35.362532355305468</v>
      </c>
      <c r="DD82" s="40">
        <f t="shared" si="357"/>
        <v>83.411469034699905</v>
      </c>
      <c r="DE82" s="40">
        <f t="shared" si="357"/>
        <v>32.498381112674174</v>
      </c>
      <c r="DF82" s="40">
        <f t="shared" si="357"/>
        <v>0.48627012995712759</v>
      </c>
      <c r="DG82" s="40">
        <f t="shared" si="357"/>
        <v>4.804187466505895</v>
      </c>
      <c r="DH82" s="40">
        <f t="shared" si="357"/>
        <v>0.99675288049303323</v>
      </c>
      <c r="DI82" s="40">
        <f t="shared" si="357"/>
        <v>3.2747569332797428</v>
      </c>
      <c r="DJ82" s="40">
        <f t="shared" si="357"/>
        <v>5.3106347802786713</v>
      </c>
      <c r="DK82" s="40">
        <f t="shared" si="357"/>
        <v>7.8691016881028947E-2</v>
      </c>
      <c r="DL82" s="40">
        <f t="shared" si="357"/>
        <v>10.162238628751341</v>
      </c>
      <c r="DM82" s="40">
        <f t="shared" si="357"/>
        <v>10.65355305466238</v>
      </c>
      <c r="DN82" s="40">
        <f t="shared" si="357"/>
        <v>51.924973690380497</v>
      </c>
      <c r="DO82" s="40">
        <f t="shared" si="357"/>
        <v>3.7307612875133982</v>
      </c>
      <c r="DP82" s="40">
        <f t="shared" si="357"/>
        <v>6.9429689509646311</v>
      </c>
      <c r="DQ82" s="40">
        <f t="shared" si="357"/>
        <v>1.8109022474544483</v>
      </c>
      <c r="DR82" s="40">
        <f t="shared" si="357"/>
        <v>7.2637861736334415</v>
      </c>
      <c r="DS82" s="40">
        <f t="shared" si="357"/>
        <v>46.773738662245449</v>
      </c>
      <c r="DT82" s="40">
        <f t="shared" si="357"/>
        <v>73.665889251741703</v>
      </c>
      <c r="DU82" s="40">
        <f t="shared" si="357"/>
        <v>202.35092333199358</v>
      </c>
      <c r="DV82" s="40">
        <f t="shared" si="357"/>
        <v>10.031086933949625</v>
      </c>
      <c r="DW82" s="40">
        <f t="shared" si="357"/>
        <v>11.030866392015005</v>
      </c>
      <c r="DX82" s="40">
        <f t="shared" si="357"/>
        <v>2.5382897240085747</v>
      </c>
      <c r="DY82" s="40">
        <f t="shared" si="357"/>
        <v>15.165171355841373</v>
      </c>
      <c r="DZ82" s="40">
        <f t="shared" si="357"/>
        <v>14.791893455251877</v>
      </c>
      <c r="EA82" s="40">
        <f t="shared" si="357"/>
        <v>39.363667905948553</v>
      </c>
      <c r="EB82" s="40">
        <f t="shared" ref="EB82:GM82" si="358">EB52/$PD$59*$PF$82</f>
        <v>2.9196384981243302</v>
      </c>
      <c r="EC82" s="40">
        <f t="shared" si="358"/>
        <v>1.8411680231779208</v>
      </c>
      <c r="ED82" s="40">
        <f t="shared" si="358"/>
        <v>13.609510483654876</v>
      </c>
      <c r="EE82" s="40">
        <f t="shared" si="358"/>
        <v>31.16567812165059</v>
      </c>
      <c r="EF82" s="40">
        <f t="shared" si="358"/>
        <v>7.7248348238210074</v>
      </c>
      <c r="EG82" s="40">
        <f t="shared" si="358"/>
        <v>38.160098891345129</v>
      </c>
      <c r="EH82" s="40">
        <f t="shared" si="358"/>
        <v>19.162271469721329</v>
      </c>
      <c r="EI82" s="40">
        <f t="shared" si="358"/>
        <v>136.22827424973207</v>
      </c>
      <c r="EJ82" s="40">
        <f t="shared" si="358"/>
        <v>11.672500837352626</v>
      </c>
      <c r="EK82" s="40">
        <f t="shared" si="358"/>
        <v>16.102401544078244</v>
      </c>
      <c r="EL82" s="40">
        <f t="shared" si="358"/>
        <v>17.389705871516615</v>
      </c>
      <c r="EM82" s="40">
        <f t="shared" si="358"/>
        <v>11.75724500937835</v>
      </c>
      <c r="EN82" s="40">
        <f t="shared" si="358"/>
        <v>12.163815263263666</v>
      </c>
      <c r="EO82" s="40">
        <f t="shared" si="358"/>
        <v>167.56646729300644</v>
      </c>
      <c r="EP82" s="40">
        <f t="shared" si="358"/>
        <v>6.150005627009647</v>
      </c>
      <c r="EQ82" s="40">
        <f t="shared" si="358"/>
        <v>78.455952689576634</v>
      </c>
      <c r="ER82" s="40">
        <f t="shared" si="358"/>
        <v>103.03075371784566</v>
      </c>
      <c r="ES82" s="40">
        <f t="shared" si="358"/>
        <v>75.562544530412652</v>
      </c>
      <c r="ET82" s="40">
        <f t="shared" si="358"/>
        <v>111.50718863879958</v>
      </c>
      <c r="EU82" s="40">
        <f t="shared" si="358"/>
        <v>17.485547494640944</v>
      </c>
      <c r="EV82" s="40">
        <f t="shared" si="358"/>
        <v>0.11601880693997858</v>
      </c>
      <c r="EW82" s="40">
        <f t="shared" si="358"/>
        <v>50.935282824222945</v>
      </c>
      <c r="EX82" s="40">
        <f t="shared" si="358"/>
        <v>3.4613958835744914</v>
      </c>
      <c r="EY82" s="40">
        <f t="shared" si="358"/>
        <v>28.772664121114687</v>
      </c>
      <c r="EZ82" s="40">
        <f t="shared" si="358"/>
        <v>2.6835654474812434</v>
      </c>
      <c r="FA82" s="40">
        <f t="shared" si="358"/>
        <v>62.707660721463029</v>
      </c>
      <c r="FB82" s="40">
        <f t="shared" si="358"/>
        <v>15.398217828912111</v>
      </c>
      <c r="FC82" s="40">
        <f t="shared" si="358"/>
        <v>6.5404341338424441</v>
      </c>
      <c r="FD82" s="40">
        <f t="shared" si="358"/>
        <v>14.637537999062166</v>
      </c>
      <c r="FE82" s="40">
        <f t="shared" si="358"/>
        <v>7.2748836247320483</v>
      </c>
      <c r="FF82" s="40">
        <f t="shared" si="358"/>
        <v>3.3473947950160774</v>
      </c>
      <c r="FG82" s="40">
        <f t="shared" si="358"/>
        <v>10.650526477090033</v>
      </c>
      <c r="FH82" s="40">
        <f t="shared" si="358"/>
        <v>1.9632399852625939</v>
      </c>
      <c r="FI82" s="40">
        <f t="shared" si="358"/>
        <v>0.17957693595927118</v>
      </c>
      <c r="FJ82" s="40">
        <f t="shared" si="358"/>
        <v>0.93420361066452307</v>
      </c>
      <c r="FK82" s="40">
        <f t="shared" si="358"/>
        <v>39.96696570203644</v>
      </c>
      <c r="FL82" s="40">
        <f t="shared" si="358"/>
        <v>70.743224176045018</v>
      </c>
      <c r="FM82" s="40">
        <f t="shared" si="358"/>
        <v>173.29779635584137</v>
      </c>
      <c r="FN82" s="40">
        <f t="shared" si="358"/>
        <v>5.6314520029474817</v>
      </c>
      <c r="FO82" s="40">
        <f t="shared" si="358"/>
        <v>28.165330888263668</v>
      </c>
      <c r="FP82" s="40">
        <f t="shared" si="358"/>
        <v>15.229738344051448</v>
      </c>
      <c r="FQ82" s="40">
        <f t="shared" si="358"/>
        <v>3.9829760852090037</v>
      </c>
      <c r="FR82" s="40">
        <f t="shared" si="358"/>
        <v>5.2218551714898176</v>
      </c>
      <c r="FS82" s="40">
        <f t="shared" si="358"/>
        <v>99.845785252545554</v>
      </c>
      <c r="FT82" s="40">
        <f t="shared" si="358"/>
        <v>1.7170783427116827</v>
      </c>
      <c r="FU82" s="40">
        <f t="shared" si="358"/>
        <v>2.254800291398714</v>
      </c>
      <c r="FV82" s="40">
        <f t="shared" si="358"/>
        <v>7.9679698887995718</v>
      </c>
      <c r="FW82" s="40">
        <f t="shared" si="358"/>
        <v>8.1384670920418003</v>
      </c>
      <c r="FX82" s="40">
        <f t="shared" si="358"/>
        <v>22.250389452706326</v>
      </c>
      <c r="FY82" s="40">
        <f t="shared" si="358"/>
        <v>140.1799757000268</v>
      </c>
      <c r="FZ82" s="40">
        <f t="shared" si="358"/>
        <v>37.653651577572347</v>
      </c>
      <c r="GA82" s="40">
        <f t="shared" si="358"/>
        <v>23.255213206725617</v>
      </c>
      <c r="GB82" s="40">
        <f t="shared" si="358"/>
        <v>6.150005627009647</v>
      </c>
      <c r="GC82" s="40">
        <f t="shared" si="358"/>
        <v>13.851636689442659</v>
      </c>
      <c r="GD82" s="40">
        <f t="shared" si="358"/>
        <v>3.6722474544480175</v>
      </c>
      <c r="GE82" s="40">
        <f t="shared" si="358"/>
        <v>3.7004955117899252</v>
      </c>
      <c r="GF82" s="40">
        <f t="shared" si="358"/>
        <v>7.8115967142282958</v>
      </c>
      <c r="GG82" s="40">
        <f t="shared" si="358"/>
        <v>17.280749078912113</v>
      </c>
      <c r="GH82" s="40">
        <f t="shared" si="358"/>
        <v>51.073496533360128</v>
      </c>
      <c r="GI82" s="40">
        <f t="shared" si="358"/>
        <v>209.81950792135584</v>
      </c>
      <c r="GJ82" s="40">
        <f t="shared" si="358"/>
        <v>358.98841901125405</v>
      </c>
      <c r="GK82" s="40">
        <f t="shared" si="358"/>
        <v>152.28729484860665</v>
      </c>
      <c r="GL82" s="40">
        <f t="shared" si="358"/>
        <v>60.082609107047162</v>
      </c>
      <c r="GM82" s="40">
        <f t="shared" si="358"/>
        <v>34.280026443595929</v>
      </c>
      <c r="GN82" s="40">
        <f t="shared" ref="GN82:IY82" si="359">GN52/$PD$59*$PF$82</f>
        <v>231.28702264201502</v>
      </c>
      <c r="GO82" s="40">
        <f t="shared" si="359"/>
        <v>34.502984324758842</v>
      </c>
      <c r="GP82" s="40">
        <f t="shared" si="359"/>
        <v>33.568780714094324</v>
      </c>
      <c r="GQ82" s="40">
        <f t="shared" si="359"/>
        <v>57.457557492631302</v>
      </c>
      <c r="GR82" s="40">
        <f t="shared" si="359"/>
        <v>24.114761237272241</v>
      </c>
      <c r="GS82" s="40">
        <f t="shared" si="359"/>
        <v>79.676672310423371</v>
      </c>
      <c r="GT82" s="40">
        <f t="shared" si="359"/>
        <v>10.356948452572349</v>
      </c>
      <c r="GU82" s="40">
        <f t="shared" si="359"/>
        <v>20.385008808949628</v>
      </c>
      <c r="GV82" s="40">
        <f t="shared" si="359"/>
        <v>197.49225746918543</v>
      </c>
      <c r="GW82" s="40">
        <f t="shared" si="359"/>
        <v>115.70908716840836</v>
      </c>
      <c r="GX82" s="40">
        <f t="shared" si="359"/>
        <v>68.14843833735263</v>
      </c>
      <c r="GY82" s="40">
        <f t="shared" si="359"/>
        <v>7.1538205218381563</v>
      </c>
      <c r="GZ82" s="40">
        <f t="shared" si="359"/>
        <v>47.780580134646307</v>
      </c>
      <c r="HA82" s="40">
        <f t="shared" si="359"/>
        <v>57.624019259110398</v>
      </c>
      <c r="HB82" s="40">
        <f t="shared" si="359"/>
        <v>8.8466862439710621</v>
      </c>
      <c r="HC82" s="40">
        <f t="shared" si="359"/>
        <v>16.102401544078244</v>
      </c>
      <c r="HD82" s="40">
        <f t="shared" si="359"/>
        <v>42.215712838290465</v>
      </c>
      <c r="HE82" s="40">
        <f t="shared" si="359"/>
        <v>14.112931219855307</v>
      </c>
      <c r="HF82" s="40">
        <f t="shared" si="359"/>
        <v>10.234876490487675</v>
      </c>
      <c r="HG82" s="40">
        <f t="shared" si="359"/>
        <v>8.6176752076634511</v>
      </c>
      <c r="HH82" s="40">
        <f t="shared" si="359"/>
        <v>32.873676731645233</v>
      </c>
      <c r="HI82" s="40">
        <f t="shared" si="359"/>
        <v>98.927723388933558</v>
      </c>
      <c r="HJ82" s="40">
        <f t="shared" si="359"/>
        <v>5.7636125569399788</v>
      </c>
      <c r="HK82" s="40">
        <f t="shared" si="359"/>
        <v>14.765663116291533</v>
      </c>
      <c r="HL82" s="40">
        <f t="shared" si="359"/>
        <v>6.8400653135048239</v>
      </c>
      <c r="HM82" s="40">
        <f t="shared" si="359"/>
        <v>92.967383289791002</v>
      </c>
      <c r="HN82" s="40">
        <f t="shared" si="359"/>
        <v>14.653679746114685</v>
      </c>
      <c r="HO82" s="40">
        <f t="shared" si="359"/>
        <v>16.933701517282959</v>
      </c>
      <c r="HP82" s="40">
        <f t="shared" si="359"/>
        <v>26.557209338156486</v>
      </c>
      <c r="HQ82" s="40">
        <f t="shared" si="359"/>
        <v>8.1384670920418003</v>
      </c>
      <c r="HR82" s="40">
        <f t="shared" si="359"/>
        <v>12.590562700964631</v>
      </c>
      <c r="HS82" s="40">
        <f t="shared" si="359"/>
        <v>3.6500525522508043</v>
      </c>
      <c r="HT82" s="40">
        <f t="shared" si="359"/>
        <v>0.95841623124330122</v>
      </c>
      <c r="HU82" s="40">
        <f t="shared" si="359"/>
        <v>10.559729149919615</v>
      </c>
      <c r="HV82" s="40">
        <f t="shared" si="359"/>
        <v>2.5150859626205788</v>
      </c>
      <c r="HW82" s="40">
        <f t="shared" si="359"/>
        <v>10.318611803322616</v>
      </c>
      <c r="HX82" s="40">
        <f t="shared" si="359"/>
        <v>5.1603147608520903</v>
      </c>
      <c r="HY82" s="40">
        <f t="shared" si="359"/>
        <v>4.7870368602625941</v>
      </c>
      <c r="HZ82" s="40">
        <f t="shared" si="359"/>
        <v>2.8036196911843518</v>
      </c>
      <c r="IA82" s="40">
        <f t="shared" si="359"/>
        <v>4.0979860329581994</v>
      </c>
      <c r="IB82" s="40">
        <f t="shared" si="359"/>
        <v>1.0250009378349412</v>
      </c>
      <c r="IC82" s="40">
        <f t="shared" si="359"/>
        <v>2.5241656953376208</v>
      </c>
      <c r="ID82" s="40">
        <f t="shared" si="359"/>
        <v>146.6417188169882</v>
      </c>
      <c r="IE82" s="40">
        <f t="shared" si="359"/>
        <v>1.1985247186495176</v>
      </c>
      <c r="IF82" s="40">
        <f t="shared" si="359"/>
        <v>12.345409917604501</v>
      </c>
      <c r="IG82" s="40">
        <f t="shared" si="359"/>
        <v>20.653365353697751</v>
      </c>
      <c r="IH82" s="40">
        <f t="shared" si="359"/>
        <v>16.957914137861739</v>
      </c>
      <c r="II82" s="40">
        <f t="shared" si="359"/>
        <v>8.9253772608520912</v>
      </c>
      <c r="IJ82" s="40">
        <f t="shared" si="359"/>
        <v>9.9140592678188639</v>
      </c>
      <c r="IK82" s="40">
        <f t="shared" si="359"/>
        <v>21.0982722568328</v>
      </c>
      <c r="IL82" s="40">
        <f t="shared" si="359"/>
        <v>19.402379957127547</v>
      </c>
      <c r="IM82" s="40">
        <f t="shared" si="359"/>
        <v>30.963906283494108</v>
      </c>
      <c r="IN82" s="40">
        <f t="shared" si="359"/>
        <v>18.360228413049306</v>
      </c>
      <c r="IO82" s="40">
        <f t="shared" si="359"/>
        <v>29.048082680198288</v>
      </c>
      <c r="IP82" s="40">
        <f t="shared" si="359"/>
        <v>1.3044549336816722</v>
      </c>
      <c r="IQ82" s="40">
        <f t="shared" si="359"/>
        <v>423.95390660168812</v>
      </c>
      <c r="IR82" s="40">
        <f t="shared" si="359"/>
        <v>27.575148261655951</v>
      </c>
      <c r="IS82" s="40">
        <f t="shared" si="359"/>
        <v>193.0361264234995</v>
      </c>
      <c r="IT82" s="40">
        <f t="shared" si="359"/>
        <v>14.133108403670956</v>
      </c>
      <c r="IU82" s="40">
        <f t="shared" si="359"/>
        <v>1.1904538451232585</v>
      </c>
      <c r="IV82" s="40">
        <f t="shared" si="359"/>
        <v>56.297369423231515</v>
      </c>
      <c r="IW82" s="40">
        <f t="shared" si="359"/>
        <v>20.499009897508039</v>
      </c>
      <c r="IX82" s="40">
        <f t="shared" si="359"/>
        <v>2.9791611903804931</v>
      </c>
      <c r="IY82" s="40">
        <f t="shared" si="359"/>
        <v>1.1450551815380494</v>
      </c>
      <c r="IZ82" s="40">
        <f t="shared" ref="IZ82:LK82" si="360">IZ52/$PD$59*$PF$82</f>
        <v>1.9723197179796357</v>
      </c>
      <c r="JA82" s="40">
        <f t="shared" si="360"/>
        <v>4.3199350549303324</v>
      </c>
      <c r="JB82" s="40">
        <f t="shared" si="360"/>
        <v>99.445268153804932</v>
      </c>
      <c r="JC82" s="40">
        <f t="shared" si="360"/>
        <v>25.198276008172563</v>
      </c>
      <c r="JD82" s="40">
        <f t="shared" si="360"/>
        <v>24.766484274517683</v>
      </c>
      <c r="JE82" s="40">
        <f t="shared" si="360"/>
        <v>11.661403386254021</v>
      </c>
      <c r="JF82" s="40">
        <f t="shared" si="360"/>
        <v>8.1142544714630223</v>
      </c>
      <c r="JG82" s="40">
        <f t="shared" si="360"/>
        <v>3.3806871483118974</v>
      </c>
      <c r="JH82" s="40">
        <f t="shared" si="360"/>
        <v>1.9945146201768489</v>
      </c>
      <c r="JI82" s="40">
        <f t="shared" si="360"/>
        <v>2.9912675006698826</v>
      </c>
      <c r="JJ82" s="40">
        <f t="shared" si="360"/>
        <v>5.2632183983118974</v>
      </c>
      <c r="JK82" s="40">
        <f t="shared" si="360"/>
        <v>5.1542616057073953</v>
      </c>
      <c r="JL82" s="40">
        <f t="shared" si="360"/>
        <v>11.419277180466239</v>
      </c>
      <c r="JM82" s="40">
        <f t="shared" si="360"/>
        <v>16.995241927920688</v>
      </c>
      <c r="JN82" s="40">
        <f t="shared" si="360"/>
        <v>7.441345391211148</v>
      </c>
      <c r="JO82" s="40">
        <f t="shared" si="360"/>
        <v>8.1717594453376202E-2</v>
      </c>
      <c r="JP82" s="40">
        <f t="shared" si="360"/>
        <v>90.244472333869254</v>
      </c>
      <c r="JQ82" s="40">
        <f t="shared" si="360"/>
        <v>16.086259797025726</v>
      </c>
      <c r="JR82" s="40">
        <f t="shared" si="360"/>
        <v>11.840980322213293</v>
      </c>
      <c r="JS82" s="40">
        <f t="shared" si="360"/>
        <v>1.2247550576098607</v>
      </c>
      <c r="JT82" s="40">
        <f t="shared" si="360"/>
        <v>31.995969235664525</v>
      </c>
      <c r="JU82" s="40">
        <f t="shared" si="360"/>
        <v>221.66452368033228</v>
      </c>
      <c r="JV82" s="40">
        <f t="shared" si="360"/>
        <v>0.16444404809753485</v>
      </c>
      <c r="JW82" s="40">
        <f t="shared" si="360"/>
        <v>125.00168917470525</v>
      </c>
      <c r="JX82" s="40">
        <f t="shared" si="360"/>
        <v>13.843565815916401</v>
      </c>
      <c r="JY82" s="40">
        <f t="shared" si="360"/>
        <v>36.227124681806004</v>
      </c>
      <c r="JZ82" s="40">
        <f t="shared" si="360"/>
        <v>8.4290185389871386</v>
      </c>
      <c r="KA82" s="40">
        <f t="shared" si="360"/>
        <v>6.4788937232047159</v>
      </c>
      <c r="KB82" s="40">
        <f t="shared" si="360"/>
        <v>1.1823829715969991</v>
      </c>
      <c r="KC82" s="40">
        <f t="shared" si="360"/>
        <v>0.94429220257234736</v>
      </c>
      <c r="KD82" s="40">
        <f t="shared" si="360"/>
        <v>8.8063318763397653</v>
      </c>
      <c r="KE82" s="40">
        <f t="shared" si="360"/>
        <v>5.0049504454715974</v>
      </c>
      <c r="KF82" s="40">
        <f t="shared" si="360"/>
        <v>13.395632335209005</v>
      </c>
      <c r="KG82" s="40">
        <f t="shared" si="360"/>
        <v>0.8232290996784567</v>
      </c>
      <c r="KH82" s="40">
        <f t="shared" si="360"/>
        <v>2.9821877679528406</v>
      </c>
      <c r="KI82" s="40">
        <f t="shared" si="360"/>
        <v>1.0360983889335478</v>
      </c>
      <c r="KJ82" s="40">
        <f t="shared" si="360"/>
        <v>2.5423251607717043</v>
      </c>
      <c r="KK82" s="40">
        <f t="shared" si="360"/>
        <v>0.16444404809753485</v>
      </c>
      <c r="KL82" s="40">
        <f t="shared" si="360"/>
        <v>4.365333718515541</v>
      </c>
      <c r="KM82" s="40">
        <f t="shared" si="360"/>
        <v>24.245912932073953</v>
      </c>
      <c r="KN82" s="40">
        <f t="shared" si="360"/>
        <v>10.131972853027868</v>
      </c>
      <c r="KO82" s="40">
        <f t="shared" si="360"/>
        <v>136.37657655077709</v>
      </c>
      <c r="KP82" s="40">
        <f t="shared" si="360"/>
        <v>123.66898618368168</v>
      </c>
      <c r="KQ82" s="40">
        <f t="shared" si="360"/>
        <v>0.90192011655948556</v>
      </c>
      <c r="KR82" s="40">
        <f t="shared" si="360"/>
        <v>7.8267296020900323</v>
      </c>
      <c r="KS82" s="40">
        <f t="shared" si="360"/>
        <v>16.926639502947484</v>
      </c>
      <c r="KT82" s="40">
        <f t="shared" si="360"/>
        <v>197.90488087821547</v>
      </c>
      <c r="KU82" s="40">
        <f t="shared" si="360"/>
        <v>70.141944098338698</v>
      </c>
      <c r="KV82" s="40">
        <f t="shared" si="360"/>
        <v>65.263101051714898</v>
      </c>
      <c r="KW82" s="40">
        <f t="shared" si="360"/>
        <v>2.9418334003215438</v>
      </c>
      <c r="KX82" s="40">
        <f t="shared" si="360"/>
        <v>26.32517172427653</v>
      </c>
      <c r="KY82" s="40">
        <f t="shared" si="360"/>
        <v>8.4764349209539116</v>
      </c>
      <c r="KZ82" s="40">
        <f t="shared" si="360"/>
        <v>3.2303671288853164</v>
      </c>
      <c r="LA82" s="40">
        <f t="shared" si="360"/>
        <v>0.92310615956591646</v>
      </c>
      <c r="LB82" s="40">
        <f t="shared" si="360"/>
        <v>0.3399855472936763</v>
      </c>
      <c r="LC82" s="40">
        <f t="shared" si="360"/>
        <v>2.8248057341907824</v>
      </c>
      <c r="LD82" s="40">
        <f t="shared" si="360"/>
        <v>6.1631207964898174</v>
      </c>
      <c r="LE82" s="40">
        <f t="shared" si="360"/>
        <v>1.8885844051446947</v>
      </c>
      <c r="LF82" s="40">
        <f t="shared" si="360"/>
        <v>10.313567507368704</v>
      </c>
      <c r="LG82" s="40">
        <f t="shared" si="360"/>
        <v>3.5663172394158629</v>
      </c>
      <c r="LH82" s="40">
        <f t="shared" si="360"/>
        <v>5.8655073352090037</v>
      </c>
      <c r="LI82" s="40">
        <f t="shared" si="360"/>
        <v>4.4268741291532692</v>
      </c>
      <c r="LJ82" s="40">
        <f t="shared" si="360"/>
        <v>2.7673007603161848</v>
      </c>
      <c r="LK82" s="40">
        <f t="shared" si="360"/>
        <v>375.83233206055735</v>
      </c>
      <c r="LL82" s="40">
        <f t="shared" ref="LL82:NW82" si="361">LL52/$PD$59*$PF$82</f>
        <v>1236.4194875736871</v>
      </c>
      <c r="LM82" s="40">
        <f t="shared" si="361"/>
        <v>340.90663573486069</v>
      </c>
      <c r="LN82" s="40">
        <f t="shared" si="361"/>
        <v>84.783517534163991</v>
      </c>
      <c r="LO82" s="40">
        <f t="shared" si="361"/>
        <v>71.437319299303326</v>
      </c>
      <c r="LP82" s="40">
        <f t="shared" si="361"/>
        <v>149.82466956390675</v>
      </c>
      <c r="LQ82" s="40">
        <f t="shared" si="361"/>
        <v>137.03838817993034</v>
      </c>
      <c r="LR82" s="40">
        <f t="shared" si="361"/>
        <v>13.320976755091104</v>
      </c>
      <c r="LS82" s="40">
        <f t="shared" si="361"/>
        <v>5.6637354970525191</v>
      </c>
      <c r="LT82" s="40">
        <f t="shared" si="361"/>
        <v>20.094457362004288</v>
      </c>
      <c r="LU82" s="40">
        <f t="shared" si="361"/>
        <v>3.6157513397642016</v>
      </c>
      <c r="LV82" s="40">
        <f t="shared" si="361"/>
        <v>3.8477889536441592</v>
      </c>
      <c r="LW82" s="40">
        <f t="shared" si="361"/>
        <v>3.2021190715434087</v>
      </c>
      <c r="LX82" s="40">
        <f t="shared" si="361"/>
        <v>5.350989147909968</v>
      </c>
      <c r="LY82" s="40">
        <f t="shared" si="361"/>
        <v>13.20193137057878</v>
      </c>
      <c r="LZ82" s="40">
        <f t="shared" si="361"/>
        <v>0.93218589228295823</v>
      </c>
      <c r="MA82" s="40">
        <f t="shared" si="361"/>
        <v>4.7365939007234727</v>
      </c>
      <c r="MB82" s="40">
        <f t="shared" si="361"/>
        <v>14.849398429126476</v>
      </c>
      <c r="MC82" s="40">
        <f t="shared" si="361"/>
        <v>107.98324348539659</v>
      </c>
      <c r="MD82" s="40">
        <f t="shared" si="361"/>
        <v>5.1320667035101826</v>
      </c>
      <c r="ME82" s="40">
        <f t="shared" si="361"/>
        <v>4.7234787312433015</v>
      </c>
      <c r="MF82" s="40">
        <f t="shared" si="361"/>
        <v>264.03055653804932</v>
      </c>
      <c r="MG82" s="40">
        <f t="shared" si="361"/>
        <v>94.711700830653825</v>
      </c>
      <c r="MH82" s="40">
        <f t="shared" si="361"/>
        <v>77.154524333467307</v>
      </c>
      <c r="MI82" s="40">
        <f t="shared" si="361"/>
        <v>0</v>
      </c>
      <c r="MJ82" s="40">
        <f t="shared" si="361"/>
        <v>24.735209639603429</v>
      </c>
      <c r="MK82" s="40">
        <f t="shared" si="361"/>
        <v>74.457843716505892</v>
      </c>
      <c r="ML82" s="40">
        <f t="shared" si="361"/>
        <v>106.68080627009648</v>
      </c>
      <c r="MM82" s="40">
        <f t="shared" si="361"/>
        <v>66.207393254287254</v>
      </c>
      <c r="MN82" s="40">
        <f t="shared" si="361"/>
        <v>41.81116030278671</v>
      </c>
      <c r="MO82" s="40">
        <f t="shared" si="361"/>
        <v>118.46629933681673</v>
      </c>
      <c r="MP82" s="40">
        <f t="shared" si="361"/>
        <v>146.57614296958735</v>
      </c>
      <c r="MQ82" s="40">
        <f t="shared" si="361"/>
        <v>27.245251306270095</v>
      </c>
      <c r="MR82" s="40">
        <f t="shared" si="361"/>
        <v>0</v>
      </c>
      <c r="MS82" s="40">
        <f t="shared" si="361"/>
        <v>1991.2247303557076</v>
      </c>
      <c r="MT82" s="40">
        <f t="shared" si="361"/>
        <v>24.397241810691323</v>
      </c>
      <c r="MU82" s="40">
        <f t="shared" si="361"/>
        <v>76.151718297829589</v>
      </c>
      <c r="MV82" s="40">
        <f t="shared" si="361"/>
        <v>35.405913300509113</v>
      </c>
      <c r="MW82" s="40">
        <f t="shared" si="361"/>
        <v>7.542231310289389</v>
      </c>
      <c r="MX82" s="40">
        <f t="shared" si="361"/>
        <v>199.58967572682209</v>
      </c>
      <c r="MY82" s="40">
        <f t="shared" si="361"/>
        <v>25.946849527733118</v>
      </c>
      <c r="MZ82" s="40">
        <f t="shared" si="361"/>
        <v>17.01239253416399</v>
      </c>
      <c r="NA82" s="40">
        <f t="shared" si="361"/>
        <v>12.832688906752411</v>
      </c>
      <c r="NB82" s="40">
        <f t="shared" si="361"/>
        <v>7.4252036441586293</v>
      </c>
      <c r="NC82" s="40">
        <f t="shared" si="361"/>
        <v>15.410324139201503</v>
      </c>
      <c r="ND82" s="40">
        <f t="shared" si="361"/>
        <v>47.054201517282962</v>
      </c>
      <c r="NE82" s="40">
        <f t="shared" si="361"/>
        <v>23.399480071007503</v>
      </c>
      <c r="NF82" s="40">
        <f t="shared" si="361"/>
        <v>16.848957345257237</v>
      </c>
      <c r="NG82" s="40">
        <f t="shared" si="361"/>
        <v>26.593528269024652</v>
      </c>
      <c r="NH82" s="40">
        <f t="shared" si="361"/>
        <v>27.48435093448553</v>
      </c>
      <c r="NI82" s="40">
        <f t="shared" si="361"/>
        <v>52.776450847400859</v>
      </c>
      <c r="NJ82" s="40">
        <f t="shared" si="361"/>
        <v>167.96395781417473</v>
      </c>
      <c r="NK82" s="40">
        <f t="shared" si="361"/>
        <v>331.68969816787245</v>
      </c>
      <c r="NL82" s="40">
        <f t="shared" si="361"/>
        <v>199.87820945538587</v>
      </c>
      <c r="NM82" s="40">
        <f t="shared" si="361"/>
        <v>104.86889516345123</v>
      </c>
      <c r="NN82" s="40">
        <f t="shared" si="361"/>
        <v>656.87326341438916</v>
      </c>
      <c r="NO82" s="40">
        <f t="shared" si="361"/>
        <v>11.34462160034834</v>
      </c>
      <c r="NP82" s="40">
        <f t="shared" si="361"/>
        <v>149.90336058078779</v>
      </c>
      <c r="NQ82" s="40">
        <f t="shared" si="361"/>
        <v>245.82569244038052</v>
      </c>
      <c r="NR82" s="40">
        <f t="shared" si="361"/>
        <v>21.800438253617365</v>
      </c>
      <c r="NS82" s="40">
        <f t="shared" si="361"/>
        <v>65.450748861200424</v>
      </c>
      <c r="NT82" s="40">
        <f t="shared" si="361"/>
        <v>75.854104836548771</v>
      </c>
      <c r="NU82" s="40">
        <f t="shared" si="361"/>
        <v>74.162247973606654</v>
      </c>
      <c r="NV82" s="40">
        <f t="shared" si="361"/>
        <v>5.3590600214362274</v>
      </c>
      <c r="NW82" s="40">
        <f t="shared" si="361"/>
        <v>13.750750770364418</v>
      </c>
      <c r="NX82" s="40">
        <f t="shared" ref="NX82:OV82" si="362">NX52/$PD$59*$PF$82</f>
        <v>30.982065748928189</v>
      </c>
      <c r="NY82" s="40">
        <f t="shared" si="362"/>
        <v>20.665471663987141</v>
      </c>
      <c r="NZ82" s="40">
        <f t="shared" si="362"/>
        <v>4.8536215668542333</v>
      </c>
      <c r="OA82" s="40">
        <f t="shared" si="362"/>
        <v>9.1362288317256173</v>
      </c>
      <c r="OB82" s="40">
        <f t="shared" si="362"/>
        <v>29.42438715836013</v>
      </c>
      <c r="OC82" s="40">
        <f t="shared" si="362"/>
        <v>115.78676932609862</v>
      </c>
      <c r="OD82" s="40">
        <f t="shared" si="362"/>
        <v>64.351092343247586</v>
      </c>
      <c r="OE82" s="40">
        <f t="shared" si="362"/>
        <v>4.0989948921489825</v>
      </c>
      <c r="OF82" s="40">
        <f t="shared" si="362"/>
        <v>52.045027934083599</v>
      </c>
      <c r="OG82" s="40">
        <f t="shared" si="362"/>
        <v>45.434982516077177</v>
      </c>
      <c r="OH82" s="40">
        <f t="shared" si="362"/>
        <v>6.0904829347534832</v>
      </c>
      <c r="OI82" s="40">
        <f t="shared" si="362"/>
        <v>50.185700445471603</v>
      </c>
      <c r="OJ82" s="40">
        <f t="shared" si="362"/>
        <v>28.288411709539126</v>
      </c>
      <c r="OK82" s="40">
        <f t="shared" si="362"/>
        <v>6.1651385148713835</v>
      </c>
      <c r="OL82" s="40">
        <f t="shared" si="362"/>
        <v>100.07076085209003</v>
      </c>
      <c r="OM82" s="40">
        <f t="shared" si="362"/>
        <v>0</v>
      </c>
      <c r="ON82" s="40">
        <f t="shared" si="362"/>
        <v>55.192668609324762</v>
      </c>
      <c r="OO82" s="40">
        <f t="shared" si="362"/>
        <v>2.2426939811093249</v>
      </c>
      <c r="OP82" s="40">
        <f t="shared" si="205"/>
        <v>17472.382891060421</v>
      </c>
      <c r="OQ82" s="40">
        <f t="shared" si="362"/>
        <v>4171.330096128082</v>
      </c>
      <c r="OR82" s="40">
        <f t="shared" si="362"/>
        <v>0</v>
      </c>
      <c r="OS82" s="40">
        <f t="shared" si="362"/>
        <v>0</v>
      </c>
      <c r="OT82" s="40">
        <f t="shared" si="362"/>
        <v>0</v>
      </c>
      <c r="OU82" s="40">
        <f t="shared" si="362"/>
        <v>0</v>
      </c>
      <c r="OV82" s="40">
        <f t="shared" si="362"/>
        <v>46.382301296221868</v>
      </c>
      <c r="OW82" s="40">
        <f t="shared" si="206"/>
        <v>4217.7123974243041</v>
      </c>
      <c r="OX82" s="41">
        <f t="shared" si="207"/>
        <v>21690</v>
      </c>
      <c r="OY82" s="44">
        <f>'국산거래표(기초_2009)'!OX51</f>
        <v>21620.364958936236</v>
      </c>
      <c r="OZ82" s="11">
        <f>'수입거래표(기초_2009)'!OX51</f>
        <v>69.730329548499469</v>
      </c>
      <c r="PA82" s="45">
        <v>0</v>
      </c>
      <c r="PB82" s="46">
        <v>21690</v>
      </c>
      <c r="PD82" s="34">
        <f>PB82</f>
        <v>21690</v>
      </c>
      <c r="PE82" s="31">
        <f>PB82</f>
        <v>21690</v>
      </c>
      <c r="PF82" s="26">
        <f>'[2]2009 에너지사용량(순발열량기준)'!$AI$50</f>
        <v>24096.400000000001</v>
      </c>
      <c r="PG82" s="30">
        <f>OP82+OW82-OX82</f>
        <v>9.528848472473328E-2</v>
      </c>
      <c r="PH82" s="30">
        <f t="shared" si="210"/>
        <v>9.5288484735647216E-2</v>
      </c>
      <c r="PJ82" s="130" t="s">
        <v>302</v>
      </c>
      <c r="PK82" s="131">
        <f t="shared" si="211"/>
        <v>21690</v>
      </c>
      <c r="PL82" s="141" t="s">
        <v>1107</v>
      </c>
    </row>
    <row r="83" spans="1:428">
      <c r="A83" s="8" t="s">
        <v>729</v>
      </c>
      <c r="B83" s="9" t="s">
        <v>303</v>
      </c>
      <c r="C83" s="40">
        <f t="shared" si="192"/>
        <v>10.115276402370959</v>
      </c>
      <c r="D83" s="40">
        <f t="shared" si="192"/>
        <v>2.2391314670439311E-2</v>
      </c>
      <c r="E83" s="40">
        <f t="shared" si="192"/>
        <v>0</v>
      </c>
      <c r="F83" s="40">
        <f t="shared" si="192"/>
        <v>6.7173944011317934E-3</v>
      </c>
      <c r="G83" s="40">
        <f t="shared" si="192"/>
        <v>6.0467745267521362</v>
      </c>
      <c r="H83" s="40">
        <f t="shared" si="192"/>
        <v>10.99301593745218</v>
      </c>
      <c r="I83" s="40">
        <f t="shared" si="192"/>
        <v>0</v>
      </c>
      <c r="J83" s="40">
        <f t="shared" si="192"/>
        <v>0</v>
      </c>
      <c r="K83" s="40">
        <f t="shared" si="192"/>
        <v>0</v>
      </c>
      <c r="L83" s="40">
        <f t="shared" si="192"/>
        <v>0</v>
      </c>
      <c r="M83" s="40">
        <f t="shared" si="192"/>
        <v>0</v>
      </c>
      <c r="N83" s="40">
        <f t="shared" si="192"/>
        <v>0</v>
      </c>
      <c r="O83" s="40">
        <f t="shared" si="192"/>
        <v>0</v>
      </c>
      <c r="P83" s="40">
        <f t="shared" si="192"/>
        <v>3.999088800140461</v>
      </c>
      <c r="Q83" s="40">
        <f t="shared" ref="Q83:AC83" si="363">Q53/$PD53*$PD83</f>
        <v>0</v>
      </c>
      <c r="R83" s="40">
        <f t="shared" si="363"/>
        <v>0.59672853596720765</v>
      </c>
      <c r="S83" s="40">
        <f t="shared" si="363"/>
        <v>0</v>
      </c>
      <c r="T83" s="40">
        <f t="shared" si="363"/>
        <v>7.9701884569428731</v>
      </c>
      <c r="U83" s="40">
        <f t="shared" si="363"/>
        <v>7.5481121754050928</v>
      </c>
      <c r="V83" s="40">
        <f t="shared" si="363"/>
        <v>8.540047415305553</v>
      </c>
      <c r="W83" s="40">
        <f t="shared" si="363"/>
        <v>7.0308728065179444</v>
      </c>
      <c r="X83" s="40">
        <f t="shared" si="363"/>
        <v>0.23622836977313474</v>
      </c>
      <c r="Y83" s="40">
        <f t="shared" si="363"/>
        <v>1.1475548768600146</v>
      </c>
      <c r="Z83" s="40">
        <f t="shared" si="363"/>
        <v>0</v>
      </c>
      <c r="AA83" s="40">
        <f t="shared" si="363"/>
        <v>0.61576115343708104</v>
      </c>
      <c r="AB83" s="40">
        <f t="shared" si="363"/>
        <v>1.9379682847265223</v>
      </c>
      <c r="AC83" s="40">
        <f t="shared" si="363"/>
        <v>0.32467406272137</v>
      </c>
      <c r="AD83" s="40">
        <f t="shared" ref="AD83:AR83" si="364">AD53/$PD53*$PD83</f>
        <v>12.215581718458166</v>
      </c>
      <c r="AE83" s="40">
        <f t="shared" si="364"/>
        <v>34.182580975892648</v>
      </c>
      <c r="AF83" s="40">
        <f t="shared" si="364"/>
        <v>2.1887510090354425</v>
      </c>
      <c r="AG83" s="40">
        <f t="shared" si="364"/>
        <v>0</v>
      </c>
      <c r="AH83" s="40">
        <f t="shared" si="364"/>
        <v>0</v>
      </c>
      <c r="AI83" s="40">
        <f t="shared" si="364"/>
        <v>0</v>
      </c>
      <c r="AJ83" s="40">
        <f t="shared" si="364"/>
        <v>0.11419570481924048</v>
      </c>
      <c r="AK83" s="40">
        <f t="shared" si="364"/>
        <v>0</v>
      </c>
      <c r="AL83" s="40">
        <f t="shared" si="364"/>
        <v>0</v>
      </c>
      <c r="AM83" s="40">
        <f t="shared" si="364"/>
        <v>0</v>
      </c>
      <c r="AN83" s="40">
        <f t="shared" si="364"/>
        <v>0.40192409833438564</v>
      </c>
      <c r="AO83" s="40">
        <f t="shared" si="364"/>
        <v>12.429418773560862</v>
      </c>
      <c r="AP83" s="40">
        <f t="shared" si="364"/>
        <v>0.35938060046055093</v>
      </c>
      <c r="AQ83" s="40">
        <f t="shared" si="364"/>
        <v>11.843885894928874</v>
      </c>
      <c r="AR83" s="40">
        <f t="shared" si="364"/>
        <v>1.2875005935502604</v>
      </c>
      <c r="AS83" s="40">
        <f t="shared" ref="AS83:BE83" si="365">AS53/$PD53*$PD83</f>
        <v>0.25078272430892029</v>
      </c>
      <c r="AT83" s="40">
        <f t="shared" si="365"/>
        <v>1.0792613671151747</v>
      </c>
      <c r="AU83" s="40">
        <f t="shared" si="365"/>
        <v>0.75458730439380473</v>
      </c>
      <c r="AV83" s="40">
        <f t="shared" si="365"/>
        <v>10.413080887487801</v>
      </c>
      <c r="AW83" s="40">
        <f t="shared" si="365"/>
        <v>7.2581446504229037</v>
      </c>
      <c r="AX83" s="40">
        <f t="shared" si="365"/>
        <v>1.1117287733873118</v>
      </c>
      <c r="AY83" s="40">
        <f t="shared" si="365"/>
        <v>5.128730625264124</v>
      </c>
      <c r="AZ83" s="40">
        <f t="shared" si="365"/>
        <v>2.1484466426286519</v>
      </c>
      <c r="BA83" s="40">
        <f t="shared" si="365"/>
        <v>2.4887946256193292</v>
      </c>
      <c r="BB83" s="40">
        <f t="shared" si="365"/>
        <v>0.66502204571204748</v>
      </c>
      <c r="BC83" s="40">
        <f t="shared" si="365"/>
        <v>5.0078175260437519</v>
      </c>
      <c r="BD83" s="40">
        <f t="shared" si="365"/>
        <v>0.77809818479776605</v>
      </c>
      <c r="BE83" s="40">
        <f t="shared" si="365"/>
        <v>1.8920660896521218</v>
      </c>
      <c r="BF83" s="40">
        <f t="shared" ref="BF83:BP83" si="366">BF53/$PD53*$PD83</f>
        <v>10.232830804390765</v>
      </c>
      <c r="BG83" s="40">
        <f t="shared" si="366"/>
        <v>1.9032617469873413E-2</v>
      </c>
      <c r="BH83" s="40">
        <f t="shared" si="366"/>
        <v>1.8226530141737598</v>
      </c>
      <c r="BI83" s="40">
        <f t="shared" si="366"/>
        <v>0</v>
      </c>
      <c r="BJ83" s="40">
        <f t="shared" si="366"/>
        <v>1.2639897131462992</v>
      </c>
      <c r="BK83" s="40">
        <f t="shared" si="366"/>
        <v>5.0895458245908554</v>
      </c>
      <c r="BL83" s="40">
        <f t="shared" si="366"/>
        <v>8.5960257019816506</v>
      </c>
      <c r="BM83" s="40">
        <f t="shared" si="366"/>
        <v>14.400974030293044</v>
      </c>
      <c r="BN83" s="40">
        <f t="shared" si="366"/>
        <v>3.993490971472851</v>
      </c>
      <c r="BO83" s="40">
        <f t="shared" si="366"/>
        <v>2.7093490751231566</v>
      </c>
      <c r="BP83" s="40">
        <f t="shared" si="366"/>
        <v>0.76242426452845857</v>
      </c>
      <c r="BQ83" s="40">
        <f t="shared" ref="BQ83:CC83" si="367">BQ53/$PD53*$PD83</f>
        <v>5.2015023979430515</v>
      </c>
      <c r="BR83" s="40">
        <f t="shared" si="367"/>
        <v>0.94267434762549507</v>
      </c>
      <c r="BS83" s="40">
        <f t="shared" si="367"/>
        <v>0.91916346722153364</v>
      </c>
      <c r="BT83" s="40">
        <f t="shared" si="367"/>
        <v>4.35175200619988</v>
      </c>
      <c r="BU83" s="40">
        <f t="shared" si="367"/>
        <v>8.2836668623290226</v>
      </c>
      <c r="BV83" s="40">
        <f t="shared" si="367"/>
        <v>4.2901758908561725</v>
      </c>
      <c r="BW83" s="40">
        <f t="shared" si="367"/>
        <v>0.96282653082889047</v>
      </c>
      <c r="BX83" s="40">
        <f t="shared" si="367"/>
        <v>1.1733048887310198</v>
      </c>
      <c r="BY83" s="40">
        <f t="shared" si="367"/>
        <v>5.0805892987226793</v>
      </c>
      <c r="BZ83" s="40">
        <f t="shared" si="367"/>
        <v>8.2579168504580185</v>
      </c>
      <c r="CA83" s="40">
        <f t="shared" si="367"/>
        <v>3.1448601454632015</v>
      </c>
      <c r="CB83" s="40">
        <f t="shared" si="367"/>
        <v>0.96170696509536835</v>
      </c>
      <c r="CC83" s="40">
        <f t="shared" si="367"/>
        <v>2.2995880166541172</v>
      </c>
      <c r="CD83" s="40">
        <f t="shared" ref="CD83:CQ83" si="368">CD53/$PD53*$PD83</f>
        <v>0.52731546048884581</v>
      </c>
      <c r="CE83" s="40">
        <f t="shared" si="368"/>
        <v>5.1544806371351299</v>
      </c>
      <c r="CF83" s="40">
        <f t="shared" si="368"/>
        <v>2.8101099911401337</v>
      </c>
      <c r="CG83" s="40">
        <f t="shared" si="368"/>
        <v>26.70164274449888</v>
      </c>
      <c r="CH83" s="40">
        <f t="shared" si="368"/>
        <v>2.1853923118348768</v>
      </c>
      <c r="CI83" s="40">
        <f t="shared" si="368"/>
        <v>2.3544467375966938</v>
      </c>
      <c r="CJ83" s="40">
        <f t="shared" si="368"/>
        <v>39.077322362850687</v>
      </c>
      <c r="CK83" s="40">
        <f t="shared" si="368"/>
        <v>1.5673920269307518E-2</v>
      </c>
      <c r="CL83" s="40">
        <f t="shared" si="368"/>
        <v>4.2017301979079367</v>
      </c>
      <c r="CM83" s="40">
        <f t="shared" si="368"/>
        <v>6.3378616174678477</v>
      </c>
      <c r="CN83" s="40">
        <f t="shared" si="368"/>
        <v>16.666975074941501</v>
      </c>
      <c r="CO83" s="40">
        <f t="shared" si="368"/>
        <v>2.4552076536136704</v>
      </c>
      <c r="CP83" s="40">
        <f t="shared" si="368"/>
        <v>25.392870402011699</v>
      </c>
      <c r="CQ83" s="40">
        <f t="shared" si="368"/>
        <v>0.78033731626481007</v>
      </c>
      <c r="CR83" s="40">
        <f t="shared" ref="CR83:DI83" si="369">CR53/$PD53*$PD83</f>
        <v>14.978669948790378</v>
      </c>
      <c r="CS83" s="40">
        <f t="shared" si="369"/>
        <v>32.877167330606035</v>
      </c>
      <c r="CT83" s="40">
        <f t="shared" si="369"/>
        <v>4.6305238738468493</v>
      </c>
      <c r="CU83" s="40">
        <f t="shared" si="369"/>
        <v>19.522987261156036</v>
      </c>
      <c r="CV83" s="40">
        <f t="shared" si="369"/>
        <v>46.240303925924223</v>
      </c>
      <c r="CW83" s="40">
        <f t="shared" si="369"/>
        <v>1.2953375536849141</v>
      </c>
      <c r="CX83" s="40">
        <f t="shared" si="369"/>
        <v>2.9153491700911984</v>
      </c>
      <c r="CY83" s="40">
        <f t="shared" si="369"/>
        <v>27.802175860550971</v>
      </c>
      <c r="CZ83" s="40">
        <f t="shared" si="369"/>
        <v>0.83295690574034242</v>
      </c>
      <c r="DA83" s="40">
        <f t="shared" si="369"/>
        <v>8.3967430014147415E-2</v>
      </c>
      <c r="DB83" s="40">
        <f t="shared" si="369"/>
        <v>0.10188048175049888</v>
      </c>
      <c r="DC83" s="40">
        <f t="shared" si="369"/>
        <v>18.959845697194488</v>
      </c>
      <c r="DD83" s="40">
        <f t="shared" si="369"/>
        <v>44.72889018566957</v>
      </c>
      <c r="DE83" s="40">
        <f t="shared" si="369"/>
        <v>17.717127732985105</v>
      </c>
      <c r="DF83" s="40">
        <f t="shared" si="369"/>
        <v>0.23286967257256883</v>
      </c>
      <c r="DG83" s="40">
        <f t="shared" si="369"/>
        <v>3.7886104422383311</v>
      </c>
      <c r="DH83" s="40">
        <f t="shared" si="369"/>
        <v>0.53851111782406547</v>
      </c>
      <c r="DI83" s="40">
        <f t="shared" si="369"/>
        <v>1.7577182016294861</v>
      </c>
      <c r="DJ83" s="40">
        <f t="shared" si="336"/>
        <v>2.8380991344781825</v>
      </c>
      <c r="DK83" s="40">
        <f t="shared" si="336"/>
        <v>4.2543497873834692E-2</v>
      </c>
      <c r="DL83" s="40">
        <f t="shared" si="336"/>
        <v>5.5429699466672515</v>
      </c>
      <c r="DM83" s="40">
        <f t="shared" si="336"/>
        <v>5.8127852884460447</v>
      </c>
      <c r="DN83" s="40">
        <f t="shared" si="336"/>
        <v>25.661566178056969</v>
      </c>
      <c r="DO83" s="40">
        <f t="shared" si="336"/>
        <v>2.0678379098150703</v>
      </c>
      <c r="DP83" s="40">
        <f t="shared" si="336"/>
        <v>3.7852517450377658</v>
      </c>
      <c r="DQ83" s="40">
        <f t="shared" si="336"/>
        <v>0.98745697696637358</v>
      </c>
      <c r="DR83" s="40">
        <f t="shared" si="336"/>
        <v>3.9610235652007137</v>
      </c>
      <c r="DS83" s="40">
        <f t="shared" si="336"/>
        <v>27.887262856298641</v>
      </c>
      <c r="DT83" s="40">
        <f t="shared" si="336"/>
        <v>39.508355170256642</v>
      </c>
      <c r="DU83" s="40">
        <f t="shared" si="336"/>
        <v>95.032098158544997</v>
      </c>
      <c r="DV83" s="40">
        <f t="shared" si="336"/>
        <v>5.3839916125071321</v>
      </c>
      <c r="DW83" s="40">
        <f t="shared" si="336"/>
        <v>6.0165462519470436</v>
      </c>
      <c r="DX83" s="40">
        <f t="shared" si="336"/>
        <v>1.4050549955700669</v>
      </c>
      <c r="DY83" s="40">
        <f t="shared" si="336"/>
        <v>7.8537536206565886</v>
      </c>
      <c r="DZ83" s="40">
        <f t="shared" si="336"/>
        <v>7.9366014849372135</v>
      </c>
      <c r="EA83" s="40">
        <f t="shared" si="336"/>
        <v>20.042465761510226</v>
      </c>
      <c r="EB83" s="40">
        <f t="shared" si="336"/>
        <v>1.6020985646699326</v>
      </c>
      <c r="EC83" s="40">
        <f t="shared" si="195"/>
        <v>0.86430474627895748</v>
      </c>
      <c r="ED83" s="40">
        <f t="shared" si="195"/>
        <v>5.1354480196652554</v>
      </c>
      <c r="EE83" s="40">
        <f t="shared" ref="EE83:EH83" si="370">EE53/$PD53*$PD83</f>
        <v>17.361105829725119</v>
      </c>
      <c r="EF83" s="40">
        <f t="shared" si="370"/>
        <v>4.2868171936556063</v>
      </c>
      <c r="EG83" s="40">
        <f t="shared" si="370"/>
        <v>21.25047718798043</v>
      </c>
      <c r="EH83" s="40">
        <f t="shared" si="370"/>
        <v>10.66834187473081</v>
      </c>
      <c r="EI83" s="40">
        <f t="shared" ref="EI83:EN83" si="371">EI53/$PD53*$PD83</f>
        <v>75.893121943986998</v>
      </c>
      <c r="EJ83" s="40">
        <f t="shared" si="371"/>
        <v>6.3703290237399841</v>
      </c>
      <c r="EK83" s="40">
        <f t="shared" si="371"/>
        <v>8.9710802227115103</v>
      </c>
      <c r="EL83" s="40">
        <f t="shared" si="371"/>
        <v>9.5118304720026199</v>
      </c>
      <c r="EM83" s="40">
        <f t="shared" si="371"/>
        <v>6.5595356327051961</v>
      </c>
      <c r="EN83" s="40">
        <f t="shared" si="371"/>
        <v>6.647981325653431</v>
      </c>
      <c r="EO83" s="40">
        <f t="shared" ref="EO83:GZ83" si="372">EO53/$PD53*$PD83</f>
        <v>92.478368720381397</v>
      </c>
      <c r="EP83" s="40">
        <f t="shared" si="372"/>
        <v>3.3553385033653305</v>
      </c>
      <c r="EQ83" s="40">
        <f t="shared" si="372"/>
        <v>42.768530586272611</v>
      </c>
      <c r="ER83" s="40">
        <f t="shared" si="372"/>
        <v>56.211156348670841</v>
      </c>
      <c r="ES83" s="40">
        <f t="shared" si="372"/>
        <v>41.100377643324876</v>
      </c>
      <c r="ET83" s="40">
        <f t="shared" si="372"/>
        <v>61.557082726238228</v>
      </c>
      <c r="EU83" s="40">
        <f t="shared" si="372"/>
        <v>9.6663305432286517</v>
      </c>
      <c r="EV83" s="40">
        <f t="shared" si="372"/>
        <v>6.4934812544274009E-2</v>
      </c>
      <c r="EW83" s="40">
        <f t="shared" si="372"/>
        <v>27.724925824937952</v>
      </c>
      <c r="EX83" s="40">
        <f t="shared" si="372"/>
        <v>1.9166965357896051</v>
      </c>
      <c r="EY83" s="40">
        <f t="shared" si="372"/>
        <v>14.708854607011585</v>
      </c>
      <c r="EZ83" s="40">
        <f t="shared" si="372"/>
        <v>1.462152847979687</v>
      </c>
      <c r="FA83" s="40">
        <f t="shared" si="372"/>
        <v>34.197135330428438</v>
      </c>
      <c r="FB83" s="40">
        <f t="shared" si="372"/>
        <v>8.2489603245898415</v>
      </c>
      <c r="FC83" s="40">
        <f t="shared" si="372"/>
        <v>3.5602190325998504</v>
      </c>
      <c r="FD83" s="40">
        <f t="shared" si="372"/>
        <v>8.1022972134984652</v>
      </c>
      <c r="FE83" s="40">
        <f t="shared" si="372"/>
        <v>4.024838812011466</v>
      </c>
      <c r="FF83" s="40">
        <f t="shared" si="372"/>
        <v>1.7935443051021889</v>
      </c>
      <c r="FG83" s="40">
        <f t="shared" si="372"/>
        <v>5.7109048066955461</v>
      </c>
      <c r="FH83" s="40">
        <f t="shared" si="372"/>
        <v>1.069185275513477</v>
      </c>
      <c r="FI83" s="40">
        <f t="shared" si="372"/>
        <v>9.2923955882323148E-2</v>
      </c>
      <c r="FJ83" s="40">
        <f t="shared" si="372"/>
        <v>0.50044588288431868</v>
      </c>
      <c r="FK83" s="40">
        <f t="shared" si="372"/>
        <v>21.769955688334623</v>
      </c>
      <c r="FL83" s="40">
        <f t="shared" si="372"/>
        <v>38.546648205161276</v>
      </c>
      <c r="FM83" s="40">
        <f t="shared" si="372"/>
        <v>94.427532662443141</v>
      </c>
      <c r="FN83" s="40">
        <f t="shared" si="372"/>
        <v>4.9607957652358294</v>
      </c>
      <c r="FO83" s="40">
        <f t="shared" si="372"/>
        <v>15.285430959775395</v>
      </c>
      <c r="FP83" s="40">
        <f t="shared" si="372"/>
        <v>8.1649928945756951</v>
      </c>
      <c r="FQ83" s="40">
        <f t="shared" si="372"/>
        <v>2.1719575230326131</v>
      </c>
      <c r="FR83" s="40">
        <f t="shared" si="372"/>
        <v>3.3206319656261494</v>
      </c>
      <c r="FS83" s="40">
        <f t="shared" si="372"/>
        <v>54.435525095305003</v>
      </c>
      <c r="FT83" s="40">
        <f t="shared" si="372"/>
        <v>0.93483738749084133</v>
      </c>
      <c r="FU83" s="40">
        <f t="shared" si="372"/>
        <v>1.2102505579372447</v>
      </c>
      <c r="FV83" s="40">
        <f t="shared" si="372"/>
        <v>4.2767411020539079</v>
      </c>
      <c r="FW83" s="40">
        <f t="shared" si="372"/>
        <v>4.7077739094598652</v>
      </c>
      <c r="FX83" s="40">
        <f t="shared" si="372"/>
        <v>11.744244544645419</v>
      </c>
      <c r="FY83" s="40">
        <f t="shared" si="372"/>
        <v>79.977297739875127</v>
      </c>
      <c r="FZ83" s="40">
        <f t="shared" si="372"/>
        <v>21.83377093514537</v>
      </c>
      <c r="GA83" s="40">
        <f t="shared" si="372"/>
        <v>12.686918892270914</v>
      </c>
      <c r="GB83" s="40">
        <f t="shared" si="372"/>
        <v>3.3004797824227543</v>
      </c>
      <c r="GC83" s="40">
        <f t="shared" si="372"/>
        <v>7.5593078327403118</v>
      </c>
      <c r="GD83" s="40">
        <f t="shared" si="372"/>
        <v>2.0040226630043185</v>
      </c>
      <c r="GE83" s="40">
        <f t="shared" si="372"/>
        <v>2.0163378860730599</v>
      </c>
      <c r="GF83" s="40">
        <f t="shared" si="372"/>
        <v>4.3282411257959188</v>
      </c>
      <c r="GG83" s="40">
        <f t="shared" si="372"/>
        <v>9.4267434762549502</v>
      </c>
      <c r="GH83" s="40">
        <f t="shared" si="372"/>
        <v>27.858154147227069</v>
      </c>
      <c r="GI83" s="40">
        <f t="shared" si="372"/>
        <v>111.9733668381994</v>
      </c>
      <c r="GJ83" s="40">
        <f t="shared" si="372"/>
        <v>199.00280913352938</v>
      </c>
      <c r="GK83" s="40">
        <f t="shared" si="372"/>
        <v>84.39622369008633</v>
      </c>
      <c r="GL83" s="40">
        <f t="shared" si="372"/>
        <v>32.769689020187933</v>
      </c>
      <c r="GM83" s="40">
        <f t="shared" si="372"/>
        <v>18.996791366400711</v>
      </c>
      <c r="GN83" s="40">
        <f t="shared" si="372"/>
        <v>126.09444943511194</v>
      </c>
      <c r="GO83" s="40">
        <f t="shared" si="372"/>
        <v>19.09195445375008</v>
      </c>
      <c r="GP83" s="40">
        <f t="shared" si="372"/>
        <v>18.182867078130243</v>
      </c>
      <c r="GQ83" s="40">
        <f t="shared" si="372"/>
        <v>31.848286421499356</v>
      </c>
      <c r="GR83" s="40">
        <f t="shared" si="372"/>
        <v>13.154897368883095</v>
      </c>
      <c r="GS83" s="40">
        <f t="shared" si="372"/>
        <v>43.439150460652264</v>
      </c>
      <c r="GT83" s="40">
        <f t="shared" si="372"/>
        <v>5.6515678228188824</v>
      </c>
      <c r="GU83" s="40">
        <f t="shared" si="372"/>
        <v>11.303135645637765</v>
      </c>
      <c r="GV83" s="40">
        <f t="shared" si="372"/>
        <v>107.74812575988749</v>
      </c>
      <c r="GW83" s="40">
        <f t="shared" si="372"/>
        <v>64.148877399341586</v>
      </c>
      <c r="GX83" s="40">
        <f t="shared" si="372"/>
        <v>37.748397837160113</v>
      </c>
      <c r="GY83" s="40">
        <f t="shared" si="372"/>
        <v>3.906164844258138</v>
      </c>
      <c r="GZ83" s="40">
        <f t="shared" si="372"/>
        <v>26.039979395987395</v>
      </c>
      <c r="HA83" s="40">
        <f t="shared" ref="HA83:JL83" si="373">HA53/$PD53*$PD83</f>
        <v>31.933373417247026</v>
      </c>
      <c r="HB83" s="40">
        <f t="shared" si="373"/>
        <v>4.8275674429467159</v>
      </c>
      <c r="HC83" s="40">
        <f t="shared" si="373"/>
        <v>8.9251780276371093</v>
      </c>
      <c r="HD83" s="40">
        <f t="shared" si="373"/>
        <v>23.018271481211613</v>
      </c>
      <c r="HE83" s="40">
        <f t="shared" si="373"/>
        <v>7.8179275171838851</v>
      </c>
      <c r="HF83" s="40">
        <f t="shared" si="373"/>
        <v>5.6728395717557989</v>
      </c>
      <c r="HG83" s="40">
        <f t="shared" si="373"/>
        <v>4.6092521249099327</v>
      </c>
      <c r="HH83" s="40">
        <f t="shared" si="373"/>
        <v>17.929845222354281</v>
      </c>
      <c r="HI83" s="40">
        <f t="shared" si="373"/>
        <v>53.939557475354782</v>
      </c>
      <c r="HJ83" s="40">
        <f t="shared" si="373"/>
        <v>3.1426210139961568</v>
      </c>
      <c r="HK83" s="40">
        <f t="shared" si="373"/>
        <v>7.9265253933355169</v>
      </c>
      <c r="HL83" s="40">
        <f t="shared" si="373"/>
        <v>3.7852517450377658</v>
      </c>
      <c r="HM83" s="40">
        <f t="shared" si="373"/>
        <v>49.878892559870614</v>
      </c>
      <c r="HN83" s="40">
        <f t="shared" si="373"/>
        <v>7.9847428114786592</v>
      </c>
      <c r="HO83" s="40">
        <f t="shared" si="373"/>
        <v>9.0807976645966626</v>
      </c>
      <c r="HP83" s="40">
        <f t="shared" si="373"/>
        <v>14.470387105771405</v>
      </c>
      <c r="HQ83" s="40">
        <f t="shared" si="373"/>
        <v>4.337197651664094</v>
      </c>
      <c r="HR83" s="40">
        <f t="shared" si="373"/>
        <v>6.7297096242005354</v>
      </c>
      <c r="HS83" s="40">
        <f t="shared" si="373"/>
        <v>2.0174574518065822</v>
      </c>
      <c r="HT83" s="40">
        <f t="shared" si="373"/>
        <v>0.52171763182123587</v>
      </c>
      <c r="HU83" s="40">
        <f t="shared" si="373"/>
        <v>5.6493286913518377</v>
      </c>
      <c r="HV83" s="40">
        <f t="shared" si="373"/>
        <v>1.368109326363842</v>
      </c>
      <c r="HW83" s="40">
        <f t="shared" si="373"/>
        <v>5.6235786794808327</v>
      </c>
      <c r="HX83" s="40">
        <f t="shared" si="373"/>
        <v>2.7619686645986889</v>
      </c>
      <c r="HY83" s="40">
        <f t="shared" si="373"/>
        <v>2.5682837926993889</v>
      </c>
      <c r="HZ83" s="40">
        <f t="shared" si="373"/>
        <v>1.5226093975898731</v>
      </c>
      <c r="IA83" s="40">
        <f t="shared" si="373"/>
        <v>2.1954684034365743</v>
      </c>
      <c r="IB83" s="40">
        <f t="shared" si="373"/>
        <v>0.55754373529393886</v>
      </c>
      <c r="IC83" s="40">
        <f t="shared" si="373"/>
        <v>1.3535549718280564</v>
      </c>
      <c r="ID83" s="40">
        <f t="shared" si="373"/>
        <v>78.675242791789088</v>
      </c>
      <c r="IE83" s="40">
        <f t="shared" si="373"/>
        <v>0.65158725690978392</v>
      </c>
      <c r="IF83" s="40">
        <f t="shared" si="373"/>
        <v>6.6155139193812937</v>
      </c>
      <c r="IG83" s="40">
        <f t="shared" si="373"/>
        <v>11.212450821222484</v>
      </c>
      <c r="IH83" s="40">
        <f t="shared" si="373"/>
        <v>9.0751998359290535</v>
      </c>
      <c r="II83" s="40">
        <f t="shared" si="373"/>
        <v>4.9384044505653897</v>
      </c>
      <c r="IJ83" s="40">
        <f t="shared" si="373"/>
        <v>5.4791546998564993</v>
      </c>
      <c r="IK83" s="40">
        <f t="shared" si="373"/>
        <v>11.490103123135933</v>
      </c>
      <c r="IL83" s="40">
        <f t="shared" si="373"/>
        <v>10.404124361619626</v>
      </c>
      <c r="IM83" s="40">
        <f t="shared" si="373"/>
        <v>16.594203302262574</v>
      </c>
      <c r="IN83" s="40">
        <f t="shared" si="373"/>
        <v>10.001080697551718</v>
      </c>
      <c r="IO83" s="40">
        <f t="shared" si="373"/>
        <v>15.823942077599462</v>
      </c>
      <c r="IP83" s="40">
        <f t="shared" si="373"/>
        <v>0.70196771491827237</v>
      </c>
      <c r="IQ83" s="40">
        <f t="shared" si="373"/>
        <v>237.58304431069632</v>
      </c>
      <c r="IR83" s="40">
        <f t="shared" si="373"/>
        <v>15.011137355062514</v>
      </c>
      <c r="IS83" s="40">
        <f t="shared" si="373"/>
        <v>104.05243927353148</v>
      </c>
      <c r="IT83" s="40">
        <f t="shared" si="373"/>
        <v>7.8190470829174066</v>
      </c>
      <c r="IU83" s="40">
        <f t="shared" si="373"/>
        <v>0.65606551984387185</v>
      </c>
      <c r="IV83" s="40">
        <f t="shared" si="373"/>
        <v>30.666025006900156</v>
      </c>
      <c r="IW83" s="40">
        <f t="shared" si="373"/>
        <v>11.325526960308204</v>
      </c>
      <c r="IX83" s="40">
        <f t="shared" si="373"/>
        <v>1.6144137877386742</v>
      </c>
      <c r="IY83" s="40">
        <f t="shared" si="373"/>
        <v>0.60792419330242731</v>
      </c>
      <c r="IZ83" s="40">
        <f t="shared" si="373"/>
        <v>1.035598303507818</v>
      </c>
      <c r="JA83" s="40">
        <f t="shared" si="373"/>
        <v>2.3376532515938644</v>
      </c>
      <c r="JB83" s="40">
        <f t="shared" si="373"/>
        <v>54.110851032583639</v>
      </c>
      <c r="JC83" s="40">
        <f t="shared" si="373"/>
        <v>13.725875892979298</v>
      </c>
      <c r="JD83" s="40">
        <f t="shared" si="373"/>
        <v>13.60720192522597</v>
      </c>
      <c r="JE83" s="40">
        <f t="shared" si="373"/>
        <v>6.4542964537541323</v>
      </c>
      <c r="JF83" s="40">
        <f t="shared" si="373"/>
        <v>4.3752628866038412</v>
      </c>
      <c r="JG83" s="40">
        <f t="shared" si="373"/>
        <v>1.8428051973771551</v>
      </c>
      <c r="JH83" s="40">
        <f t="shared" si="373"/>
        <v>1.069185275513477</v>
      </c>
      <c r="JI83" s="40">
        <f t="shared" si="373"/>
        <v>1.6065768276040207</v>
      </c>
      <c r="JJ83" s="40">
        <f t="shared" si="373"/>
        <v>2.8548926204810119</v>
      </c>
      <c r="JK83" s="40">
        <f t="shared" si="373"/>
        <v>2.8101099911401337</v>
      </c>
      <c r="JL83" s="40">
        <f t="shared" si="373"/>
        <v>6.2113506895798647</v>
      </c>
      <c r="JM83" s="40">
        <f t="shared" ref="JM83:KN83" si="374">JM53/$PD53*$PD83</f>
        <v>9.4099499902521213</v>
      </c>
      <c r="JN83" s="40">
        <f t="shared" si="374"/>
        <v>4.0483496924154272</v>
      </c>
      <c r="JO83" s="40">
        <f t="shared" si="374"/>
        <v>3.8065234939746825E-2</v>
      </c>
      <c r="JP83" s="40">
        <f t="shared" si="374"/>
        <v>49.414272780458994</v>
      </c>
      <c r="JQ83" s="40">
        <f t="shared" si="374"/>
        <v>8.7561236018752933</v>
      </c>
      <c r="JR83" s="40">
        <f t="shared" si="374"/>
        <v>6.5214703977654498</v>
      </c>
      <c r="JS83" s="40">
        <f t="shared" si="374"/>
        <v>0.66166334851148156</v>
      </c>
      <c r="JT83" s="40">
        <f t="shared" si="374"/>
        <v>17.443953694005746</v>
      </c>
      <c r="JU83" s="40">
        <f t="shared" si="374"/>
        <v>122.7189587485432</v>
      </c>
      <c r="JV83" s="40">
        <f t="shared" si="374"/>
        <v>9.0684824415279211E-2</v>
      </c>
      <c r="JW83" s="40">
        <f t="shared" si="374"/>
        <v>68.964129619219548</v>
      </c>
      <c r="JX83" s="40">
        <f t="shared" si="374"/>
        <v>7.3835360125773635</v>
      </c>
      <c r="JY83" s="40">
        <f t="shared" si="374"/>
        <v>19.755856933728602</v>
      </c>
      <c r="JZ83" s="40">
        <f t="shared" si="374"/>
        <v>4.5913390731735806</v>
      </c>
      <c r="KA83" s="40">
        <f t="shared" si="374"/>
        <v>3.5154364032589722</v>
      </c>
      <c r="KB83" s="40">
        <f t="shared" si="374"/>
        <v>0.64039159957456437</v>
      </c>
      <c r="KC83" s="40">
        <f t="shared" si="374"/>
        <v>0.51500023742010415</v>
      </c>
      <c r="KD83" s="40">
        <f t="shared" si="374"/>
        <v>4.8790674666887259</v>
      </c>
      <c r="KE83" s="40">
        <f t="shared" si="374"/>
        <v>2.726142561125986</v>
      </c>
      <c r="KF83" s="40">
        <f t="shared" si="374"/>
        <v>7.3029272797637814</v>
      </c>
      <c r="KG83" s="40">
        <f t="shared" si="374"/>
        <v>0.44222846474117639</v>
      </c>
      <c r="KH83" s="40">
        <f t="shared" si="374"/>
        <v>1.618892050672762</v>
      </c>
      <c r="KI83" s="40">
        <f t="shared" si="374"/>
        <v>0.5665002611621146</v>
      </c>
      <c r="KJ83" s="40">
        <f t="shared" si="374"/>
        <v>1.3815441151661054</v>
      </c>
      <c r="KK83" s="40">
        <f t="shared" si="374"/>
        <v>6.4934812544274009E-2</v>
      </c>
      <c r="KL83" s="40">
        <f t="shared" si="374"/>
        <v>2.4126641557398356</v>
      </c>
      <c r="KM83" s="40">
        <f t="shared" si="374"/>
        <v>13.210875655559194</v>
      </c>
      <c r="KN83" s="40">
        <f t="shared" si="374"/>
        <v>5.527296026397944</v>
      </c>
      <c r="KO83" s="40">
        <f t="shared" ref="KO83" si="375">KO53/$PD53*$PD83</f>
        <v>64.231725263622209</v>
      </c>
      <c r="KP83" s="40">
        <f t="shared" si="188"/>
        <v>84.849647812162729</v>
      </c>
      <c r="KQ83" s="40">
        <f t="shared" si="188"/>
        <v>0.49148935701614294</v>
      </c>
      <c r="KR83" s="40">
        <f t="shared" si="188"/>
        <v>4.3383172173976163</v>
      </c>
      <c r="KS83" s="40">
        <f t="shared" ref="KS83:KT83" si="376">KS53/$PD53*$PD83</f>
        <v>9.3830804126475922</v>
      </c>
      <c r="KT83" s="40">
        <f t="shared" si="376"/>
        <v>102.13574273774188</v>
      </c>
      <c r="KU83" s="40">
        <f t="shared" ref="KU83:NF83" si="377">KU53/$PD53*$PD83</f>
        <v>38.862365742014468</v>
      </c>
      <c r="KV83" s="40">
        <f t="shared" si="377"/>
        <v>36.178766678762315</v>
      </c>
      <c r="KW83" s="40">
        <f t="shared" si="377"/>
        <v>1.6300877080079821</v>
      </c>
      <c r="KX83" s="40">
        <f t="shared" si="377"/>
        <v>14.591300204991779</v>
      </c>
      <c r="KY83" s="40">
        <f t="shared" si="377"/>
        <v>4.6988173835916891</v>
      </c>
      <c r="KZ83" s="40">
        <f t="shared" si="377"/>
        <v>1.790185607901623</v>
      </c>
      <c r="LA83" s="40">
        <f t="shared" si="377"/>
        <v>0.51388067168658214</v>
      </c>
      <c r="LB83" s="40">
        <f t="shared" si="377"/>
        <v>0.18808704323169023</v>
      </c>
      <c r="LC83" s="40">
        <f t="shared" si="377"/>
        <v>1.5651528954637079</v>
      </c>
      <c r="LD83" s="40">
        <f t="shared" si="377"/>
        <v>3.4157950529755166</v>
      </c>
      <c r="LE83" s="40">
        <f t="shared" si="377"/>
        <v>1.0467939608430379</v>
      </c>
      <c r="LF83" s="40">
        <f t="shared" si="377"/>
        <v>5.7198613325637222</v>
      </c>
      <c r="LG83" s="40">
        <f t="shared" si="377"/>
        <v>1.9782726511333131</v>
      </c>
      <c r="LH83" s="40">
        <f t="shared" si="377"/>
        <v>3.2008384321392995</v>
      </c>
      <c r="LI83" s="40">
        <f t="shared" si="377"/>
        <v>2.4149032872068799</v>
      </c>
      <c r="LJ83" s="40">
        <f t="shared" si="377"/>
        <v>1.5058159115870438</v>
      </c>
      <c r="LK83" s="40">
        <f t="shared" si="377"/>
        <v>151.1548088142676</v>
      </c>
      <c r="LL83" s="40">
        <f t="shared" si="377"/>
        <v>717.15574365923135</v>
      </c>
      <c r="LM83" s="40">
        <f t="shared" si="377"/>
        <v>163.67715154371081</v>
      </c>
      <c r="LN83" s="40">
        <f t="shared" si="377"/>
        <v>46.987054270183371</v>
      </c>
      <c r="LO83" s="40">
        <f t="shared" si="377"/>
        <v>39.600159560405444</v>
      </c>
      <c r="LP83" s="40">
        <f t="shared" si="377"/>
        <v>80.954678625239808</v>
      </c>
      <c r="LQ83" s="40">
        <f t="shared" si="377"/>
        <v>74.69182791191794</v>
      </c>
      <c r="LR83" s="40">
        <f t="shared" si="377"/>
        <v>7.5178839005999984</v>
      </c>
      <c r="LS83" s="40">
        <f t="shared" si="377"/>
        <v>3.078805767185405</v>
      </c>
      <c r="LT83" s="40">
        <f t="shared" si="377"/>
        <v>10.785896276750616</v>
      </c>
      <c r="LU83" s="40">
        <f t="shared" si="377"/>
        <v>1.9726748224657034</v>
      </c>
      <c r="LV83" s="40">
        <f t="shared" si="377"/>
        <v>2.0600009496804166</v>
      </c>
      <c r="LW83" s="40">
        <f t="shared" si="377"/>
        <v>1.6883051261511242</v>
      </c>
      <c r="LX83" s="40">
        <f t="shared" si="377"/>
        <v>2.664566445782278</v>
      </c>
      <c r="LY83" s="40">
        <f t="shared" si="377"/>
        <v>7.2939707538956053</v>
      </c>
      <c r="LZ83" s="40">
        <f t="shared" si="377"/>
        <v>0.49260892274966478</v>
      </c>
      <c r="MA83" s="40">
        <f t="shared" si="377"/>
        <v>2.6175446849743556</v>
      </c>
      <c r="MB83" s="40">
        <f t="shared" si="377"/>
        <v>8.4560799852914066</v>
      </c>
      <c r="MC83" s="40">
        <f t="shared" si="377"/>
        <v>62.709115866032342</v>
      </c>
      <c r="MD83" s="40">
        <f t="shared" si="377"/>
        <v>2.7026316807220248</v>
      </c>
      <c r="ME83" s="40">
        <f t="shared" si="377"/>
        <v>2.6018707647050481</v>
      </c>
      <c r="MF83" s="40">
        <f t="shared" si="377"/>
        <v>143.32344650828148</v>
      </c>
      <c r="MG83" s="40">
        <f t="shared" si="377"/>
        <v>63.817485942219079</v>
      </c>
      <c r="MH83" s="40">
        <f t="shared" si="377"/>
        <v>42.555813096903435</v>
      </c>
      <c r="MI83" s="40">
        <f t="shared" si="377"/>
        <v>0</v>
      </c>
      <c r="MJ83" s="40">
        <f t="shared" si="377"/>
        <v>13.640788897231628</v>
      </c>
      <c r="MK83" s="40">
        <f t="shared" si="377"/>
        <v>41.071268934253304</v>
      </c>
      <c r="ML83" s="40">
        <f t="shared" si="377"/>
        <v>57.893863646154358</v>
      </c>
      <c r="MM83" s="40">
        <f t="shared" si="377"/>
        <v>35.936940480321567</v>
      </c>
      <c r="MN83" s="40">
        <f t="shared" si="377"/>
        <v>23.059695413351925</v>
      </c>
      <c r="MO83" s="40">
        <f t="shared" si="377"/>
        <v>65.341214905542472</v>
      </c>
      <c r="MP83" s="40">
        <f t="shared" si="377"/>
        <v>80.841602486154088</v>
      </c>
      <c r="MQ83" s="40">
        <f t="shared" si="377"/>
        <v>14.992104737592641</v>
      </c>
      <c r="MR83" s="40">
        <f t="shared" si="377"/>
        <v>0</v>
      </c>
      <c r="MS83" s="40">
        <f t="shared" si="377"/>
        <v>1090.2980461162344</v>
      </c>
      <c r="MT83" s="40">
        <f t="shared" si="377"/>
        <v>13.309397440109127</v>
      </c>
      <c r="MU83" s="40">
        <f t="shared" si="377"/>
        <v>35.638016429471207</v>
      </c>
      <c r="MV83" s="40">
        <f t="shared" si="377"/>
        <v>14.348354440817511</v>
      </c>
      <c r="MW83" s="40">
        <f t="shared" si="377"/>
        <v>4.0953714532233505</v>
      </c>
      <c r="MX83" s="40">
        <f t="shared" si="377"/>
        <v>110.07570291987965</v>
      </c>
      <c r="MY83" s="40">
        <f t="shared" si="377"/>
        <v>13.815441151661055</v>
      </c>
      <c r="MZ83" s="40">
        <f t="shared" si="377"/>
        <v>9.2811999308970954</v>
      </c>
      <c r="NA83" s="40">
        <f t="shared" si="377"/>
        <v>7.1092424078644809</v>
      </c>
      <c r="NB83" s="40">
        <f t="shared" si="377"/>
        <v>4.0293170749455545</v>
      </c>
      <c r="NC83" s="40">
        <f t="shared" si="377"/>
        <v>8.4851886943629768</v>
      </c>
      <c r="ND83" s="40">
        <f t="shared" si="377"/>
        <v>25.944816308638028</v>
      </c>
      <c r="NE83" s="40">
        <f t="shared" si="377"/>
        <v>12.970169022851971</v>
      </c>
      <c r="NF83" s="40">
        <f t="shared" si="377"/>
        <v>9.1602868316767232</v>
      </c>
      <c r="NG83" s="40">
        <f t="shared" ref="NG83:OV83" si="378">NG53/$PD53*$PD83</f>
        <v>14.534202352582158</v>
      </c>
      <c r="NH83" s="40">
        <f t="shared" si="378"/>
        <v>15.158920031887414</v>
      </c>
      <c r="NI83" s="40">
        <f t="shared" si="378"/>
        <v>66.903009103805616</v>
      </c>
      <c r="NJ83" s="40">
        <f t="shared" si="378"/>
        <v>127.50062399641553</v>
      </c>
      <c r="NK83" s="40">
        <f t="shared" si="378"/>
        <v>252.08142055980576</v>
      </c>
      <c r="NL83" s="40">
        <f t="shared" si="378"/>
        <v>110.25259430577611</v>
      </c>
      <c r="NM83" s="40">
        <f t="shared" si="378"/>
        <v>57.845722319612918</v>
      </c>
      <c r="NN83" s="40">
        <f t="shared" si="378"/>
        <v>367.45938679364542</v>
      </c>
      <c r="NO83" s="40">
        <f t="shared" si="378"/>
        <v>6.2594920161213086</v>
      </c>
      <c r="NP83" s="40">
        <f t="shared" si="378"/>
        <v>86.034148358228975</v>
      </c>
      <c r="NQ83" s="40">
        <f t="shared" si="378"/>
        <v>140.09685806427117</v>
      </c>
      <c r="NR83" s="40">
        <f t="shared" si="378"/>
        <v>12.026375109492955</v>
      </c>
      <c r="NS83" s="40">
        <f t="shared" si="378"/>
        <v>36.103755774616346</v>
      </c>
      <c r="NT83" s="40">
        <f t="shared" si="378"/>
        <v>41.840410593182895</v>
      </c>
      <c r="NU83" s="40">
        <f t="shared" si="378"/>
        <v>40.264062040383969</v>
      </c>
      <c r="NV83" s="40">
        <f t="shared" si="378"/>
        <v>2.9097513414235885</v>
      </c>
      <c r="NW83" s="40">
        <f t="shared" si="378"/>
        <v>7.7384383501038254</v>
      </c>
      <c r="NX83" s="40">
        <f t="shared" si="378"/>
        <v>17.085692659278717</v>
      </c>
      <c r="NY83" s="40">
        <f t="shared" si="378"/>
        <v>11.406135693121785</v>
      </c>
      <c r="NZ83" s="40">
        <f t="shared" si="378"/>
        <v>2.6791208003180635</v>
      </c>
      <c r="OA83" s="40">
        <f t="shared" si="378"/>
        <v>5.0637958127198504</v>
      </c>
      <c r="OB83" s="40">
        <f t="shared" si="378"/>
        <v>15.715344201447831</v>
      </c>
      <c r="OC83" s="40">
        <f t="shared" si="378"/>
        <v>58.742494472164012</v>
      </c>
      <c r="OD83" s="40">
        <f t="shared" si="378"/>
        <v>35.101744443114185</v>
      </c>
      <c r="OE83" s="40">
        <f t="shared" si="378"/>
        <v>2.0823922643508559</v>
      </c>
      <c r="OF83" s="40">
        <f t="shared" si="378"/>
        <v>28.000338995384357</v>
      </c>
      <c r="OG83" s="40">
        <f t="shared" si="378"/>
        <v>25.183511609843091</v>
      </c>
      <c r="OH83" s="40">
        <f t="shared" si="378"/>
        <v>3.375490686568726</v>
      </c>
      <c r="OI83" s="40">
        <f t="shared" si="378"/>
        <v>27.820088912287318</v>
      </c>
      <c r="OJ83" s="40">
        <f t="shared" si="378"/>
        <v>15.68063766370865</v>
      </c>
      <c r="OK83" s="40">
        <f t="shared" si="378"/>
        <v>3.401240698439731</v>
      </c>
      <c r="OL83" s="40">
        <f t="shared" si="378"/>
        <v>51.507860702145067</v>
      </c>
      <c r="OM83" s="40">
        <f t="shared" si="378"/>
        <v>0</v>
      </c>
      <c r="ON83" s="40">
        <f t="shared" si="378"/>
        <v>30.444350991662809</v>
      </c>
      <c r="OO83" s="40">
        <f t="shared" si="378"/>
        <v>1.1385983509918389</v>
      </c>
      <c r="OP83" s="40">
        <f t="shared" si="205"/>
        <v>9695.0653173452192</v>
      </c>
      <c r="OQ83" s="40">
        <f t="shared" si="378"/>
        <v>2990.0947371583256</v>
      </c>
      <c r="OR83" s="40">
        <f t="shared" si="378"/>
        <v>0</v>
      </c>
      <c r="OS83" s="40">
        <f t="shared" si="378"/>
        <v>0</v>
      </c>
      <c r="OT83" s="40">
        <f t="shared" si="378"/>
        <v>0</v>
      </c>
      <c r="OU83" s="40">
        <f t="shared" si="378"/>
        <v>0</v>
      </c>
      <c r="OV83" s="40">
        <f t="shared" si="378"/>
        <v>23.239945496448961</v>
      </c>
      <c r="OW83" s="40">
        <f t="shared" si="206"/>
        <v>3013.3346826547745</v>
      </c>
      <c r="OX83" s="41">
        <f t="shared" si="207"/>
        <v>12708.4</v>
      </c>
      <c r="OY83" s="44">
        <f>'국산거래표(기초_2009)'!OX52</f>
        <v>12677.052159461378</v>
      </c>
      <c r="OZ83" s="11">
        <f>'수입거래표(기초_2009)'!OX52</f>
        <v>31.347840538614946</v>
      </c>
      <c r="PA83" s="45">
        <v>0</v>
      </c>
      <c r="PB83" s="45">
        <f>PE83</f>
        <v>12708.4</v>
      </c>
      <c r="PD83" s="34">
        <f>PE83</f>
        <v>12708.4</v>
      </c>
      <c r="PE83" s="26">
        <f>'[2]2009 에너지사용량(순발열량기준)'!$AH$50</f>
        <v>12708.4</v>
      </c>
      <c r="PG83" s="30">
        <f t="shared" si="209"/>
        <v>0</v>
      </c>
      <c r="PH83" s="30">
        <f t="shared" si="210"/>
        <v>0</v>
      </c>
      <c r="PJ83" s="130" t="s">
        <v>303</v>
      </c>
      <c r="PK83" s="131">
        <f t="shared" si="211"/>
        <v>12708.4</v>
      </c>
      <c r="PL83" s="141" t="s">
        <v>1107</v>
      </c>
    </row>
    <row r="84" spans="1:428">
      <c r="A84" s="8" t="s">
        <v>730</v>
      </c>
      <c r="B84" s="38" t="s">
        <v>304</v>
      </c>
      <c r="C84" s="40">
        <f>C54/$PD$59*$PF$82</f>
        <v>0</v>
      </c>
      <c r="D84" s="40">
        <f t="shared" ref="D84:BO84" si="379">D54/$PD$59*$PF$82</f>
        <v>0</v>
      </c>
      <c r="E84" s="40">
        <f t="shared" si="379"/>
        <v>0</v>
      </c>
      <c r="F84" s="40">
        <f t="shared" si="379"/>
        <v>0</v>
      </c>
      <c r="G84" s="40">
        <f t="shared" si="379"/>
        <v>0</v>
      </c>
      <c r="H84" s="40">
        <f t="shared" si="379"/>
        <v>0</v>
      </c>
      <c r="I84" s="40">
        <f t="shared" si="379"/>
        <v>0</v>
      </c>
      <c r="J84" s="40">
        <f t="shared" si="379"/>
        <v>0</v>
      </c>
      <c r="K84" s="40">
        <f t="shared" si="379"/>
        <v>0</v>
      </c>
      <c r="L84" s="40">
        <f t="shared" si="379"/>
        <v>0</v>
      </c>
      <c r="M84" s="40">
        <f t="shared" si="379"/>
        <v>0</v>
      </c>
      <c r="N84" s="40">
        <f t="shared" si="379"/>
        <v>0</v>
      </c>
      <c r="O84" s="40">
        <f t="shared" si="379"/>
        <v>0</v>
      </c>
      <c r="P84" s="40">
        <f t="shared" si="379"/>
        <v>0</v>
      </c>
      <c r="Q84" s="40">
        <f t="shared" si="379"/>
        <v>0</v>
      </c>
      <c r="R84" s="40">
        <f t="shared" si="379"/>
        <v>0</v>
      </c>
      <c r="S84" s="40">
        <f t="shared" si="379"/>
        <v>0</v>
      </c>
      <c r="T84" s="40">
        <f t="shared" si="379"/>
        <v>0</v>
      </c>
      <c r="U84" s="40">
        <f t="shared" si="379"/>
        <v>0</v>
      </c>
      <c r="V84" s="40">
        <f t="shared" si="379"/>
        <v>0</v>
      </c>
      <c r="W84" s="40">
        <f t="shared" si="379"/>
        <v>0</v>
      </c>
      <c r="X84" s="40">
        <f t="shared" si="379"/>
        <v>0</v>
      </c>
      <c r="Y84" s="40">
        <f t="shared" si="379"/>
        <v>0</v>
      </c>
      <c r="Z84" s="40">
        <f t="shared" si="379"/>
        <v>0</v>
      </c>
      <c r="AA84" s="40">
        <f t="shared" si="379"/>
        <v>0</v>
      </c>
      <c r="AB84" s="40">
        <f t="shared" si="379"/>
        <v>0</v>
      </c>
      <c r="AC84" s="40">
        <f t="shared" si="379"/>
        <v>0</v>
      </c>
      <c r="AD84" s="40">
        <f t="shared" si="379"/>
        <v>0</v>
      </c>
      <c r="AE84" s="40">
        <f t="shared" si="379"/>
        <v>0</v>
      </c>
      <c r="AF84" s="40">
        <f t="shared" si="379"/>
        <v>0</v>
      </c>
      <c r="AG84" s="40">
        <f t="shared" si="379"/>
        <v>0</v>
      </c>
      <c r="AH84" s="40">
        <f t="shared" si="379"/>
        <v>0</v>
      </c>
      <c r="AI84" s="40">
        <f t="shared" si="379"/>
        <v>0</v>
      </c>
      <c r="AJ84" s="40">
        <f t="shared" si="379"/>
        <v>0</v>
      </c>
      <c r="AK84" s="40">
        <f t="shared" si="379"/>
        <v>0</v>
      </c>
      <c r="AL84" s="40">
        <f t="shared" si="379"/>
        <v>0</v>
      </c>
      <c r="AM84" s="40">
        <f t="shared" si="379"/>
        <v>0</v>
      </c>
      <c r="AN84" s="40">
        <f t="shared" si="379"/>
        <v>0</v>
      </c>
      <c r="AO84" s="40">
        <f t="shared" si="379"/>
        <v>0</v>
      </c>
      <c r="AP84" s="40">
        <f t="shared" si="379"/>
        <v>0</v>
      </c>
      <c r="AQ84" s="40">
        <f t="shared" si="379"/>
        <v>0</v>
      </c>
      <c r="AR84" s="40">
        <f t="shared" si="379"/>
        <v>0</v>
      </c>
      <c r="AS84" s="40">
        <f t="shared" si="379"/>
        <v>0</v>
      </c>
      <c r="AT84" s="40">
        <f t="shared" si="379"/>
        <v>0</v>
      </c>
      <c r="AU84" s="40">
        <f t="shared" si="379"/>
        <v>0</v>
      </c>
      <c r="AV84" s="40">
        <f t="shared" si="379"/>
        <v>0</v>
      </c>
      <c r="AW84" s="40">
        <f t="shared" si="379"/>
        <v>0</v>
      </c>
      <c r="AX84" s="40">
        <f t="shared" si="379"/>
        <v>0</v>
      </c>
      <c r="AY84" s="40">
        <f t="shared" si="379"/>
        <v>0</v>
      </c>
      <c r="AZ84" s="40">
        <f t="shared" si="379"/>
        <v>0</v>
      </c>
      <c r="BA84" s="40">
        <f t="shared" si="379"/>
        <v>0</v>
      </c>
      <c r="BB84" s="40">
        <f t="shared" si="379"/>
        <v>0</v>
      </c>
      <c r="BC84" s="40">
        <f t="shared" si="379"/>
        <v>0</v>
      </c>
      <c r="BD84" s="40">
        <f t="shared" si="379"/>
        <v>0</v>
      </c>
      <c r="BE84" s="40">
        <f t="shared" si="379"/>
        <v>0</v>
      </c>
      <c r="BF84" s="40">
        <f t="shared" si="379"/>
        <v>0</v>
      </c>
      <c r="BG84" s="40">
        <f t="shared" si="379"/>
        <v>0</v>
      </c>
      <c r="BH84" s="40">
        <f t="shared" si="379"/>
        <v>0</v>
      </c>
      <c r="BI84" s="40">
        <f t="shared" si="379"/>
        <v>0</v>
      </c>
      <c r="BJ84" s="40">
        <f t="shared" si="379"/>
        <v>7.1840862975616293</v>
      </c>
      <c r="BK84" s="40">
        <f t="shared" si="379"/>
        <v>2.531227709673098</v>
      </c>
      <c r="BL84" s="40">
        <f t="shared" si="379"/>
        <v>2.4545544111736337</v>
      </c>
      <c r="BM84" s="40">
        <f t="shared" si="379"/>
        <v>0</v>
      </c>
      <c r="BN84" s="40">
        <f t="shared" si="379"/>
        <v>5.0442959539121118E-2</v>
      </c>
      <c r="BO84" s="40">
        <f t="shared" si="379"/>
        <v>0</v>
      </c>
      <c r="BP84" s="40">
        <f t="shared" ref="BP84:EA84" si="380">BP54/$PD$59*$PF$82</f>
        <v>1.430562332529475</v>
      </c>
      <c r="BQ84" s="40">
        <f t="shared" si="380"/>
        <v>0.74958237875133971</v>
      </c>
      <c r="BR84" s="40">
        <f t="shared" si="380"/>
        <v>0</v>
      </c>
      <c r="BS84" s="40">
        <f t="shared" si="380"/>
        <v>0</v>
      </c>
      <c r="BT84" s="40">
        <f t="shared" si="380"/>
        <v>0</v>
      </c>
      <c r="BU84" s="40">
        <f t="shared" si="380"/>
        <v>0</v>
      </c>
      <c r="BV84" s="40">
        <f t="shared" si="380"/>
        <v>0</v>
      </c>
      <c r="BW84" s="40">
        <f t="shared" si="380"/>
        <v>0</v>
      </c>
      <c r="BX84" s="40">
        <f t="shared" si="380"/>
        <v>0</v>
      </c>
      <c r="BY84" s="40">
        <f t="shared" si="380"/>
        <v>0</v>
      </c>
      <c r="BZ84" s="40">
        <f t="shared" si="380"/>
        <v>0</v>
      </c>
      <c r="CA84" s="40">
        <f t="shared" si="380"/>
        <v>6.5575847400857451E-2</v>
      </c>
      <c r="CB84" s="40">
        <f t="shared" si="380"/>
        <v>0</v>
      </c>
      <c r="CC84" s="40">
        <f t="shared" si="380"/>
        <v>1.2106310289389067E-2</v>
      </c>
      <c r="CD84" s="40">
        <f t="shared" si="380"/>
        <v>0</v>
      </c>
      <c r="CE84" s="40">
        <f t="shared" si="380"/>
        <v>0</v>
      </c>
      <c r="CF84" s="40">
        <f t="shared" si="380"/>
        <v>0</v>
      </c>
      <c r="CG84" s="40">
        <f t="shared" si="380"/>
        <v>0</v>
      </c>
      <c r="CH84" s="40">
        <f t="shared" si="380"/>
        <v>0</v>
      </c>
      <c r="CI84" s="40">
        <f t="shared" si="380"/>
        <v>0</v>
      </c>
      <c r="CJ84" s="40">
        <f t="shared" si="380"/>
        <v>0</v>
      </c>
      <c r="CK84" s="40">
        <f t="shared" si="380"/>
        <v>0</v>
      </c>
      <c r="CL84" s="40">
        <f t="shared" si="380"/>
        <v>0</v>
      </c>
      <c r="CM84" s="40">
        <f t="shared" si="380"/>
        <v>7.0620143354769571E-2</v>
      </c>
      <c r="CN84" s="40">
        <f t="shared" si="380"/>
        <v>0</v>
      </c>
      <c r="CO84" s="40">
        <f t="shared" si="380"/>
        <v>0</v>
      </c>
      <c r="CP84" s="40">
        <f t="shared" si="380"/>
        <v>0</v>
      </c>
      <c r="CQ84" s="40">
        <f t="shared" si="380"/>
        <v>0</v>
      </c>
      <c r="CR84" s="40">
        <f t="shared" si="380"/>
        <v>0</v>
      </c>
      <c r="CS84" s="40">
        <f t="shared" si="380"/>
        <v>0</v>
      </c>
      <c r="CT84" s="40">
        <f t="shared" si="380"/>
        <v>0</v>
      </c>
      <c r="CU84" s="40">
        <f t="shared" si="380"/>
        <v>0</v>
      </c>
      <c r="CV84" s="40">
        <f t="shared" si="380"/>
        <v>0</v>
      </c>
      <c r="CW84" s="40">
        <f t="shared" si="380"/>
        <v>0</v>
      </c>
      <c r="CX84" s="40">
        <f t="shared" si="380"/>
        <v>0</v>
      </c>
      <c r="CY84" s="40">
        <f t="shared" si="380"/>
        <v>0</v>
      </c>
      <c r="CZ84" s="40">
        <f t="shared" si="380"/>
        <v>0</v>
      </c>
      <c r="DA84" s="40">
        <f t="shared" si="380"/>
        <v>0</v>
      </c>
      <c r="DB84" s="40">
        <f t="shared" si="380"/>
        <v>0</v>
      </c>
      <c r="DC84" s="40">
        <f t="shared" si="380"/>
        <v>0.68703310892282965</v>
      </c>
      <c r="DD84" s="40">
        <f t="shared" si="380"/>
        <v>0</v>
      </c>
      <c r="DE84" s="40">
        <f t="shared" si="380"/>
        <v>0</v>
      </c>
      <c r="DF84" s="40">
        <f t="shared" si="380"/>
        <v>0</v>
      </c>
      <c r="DG84" s="40">
        <f t="shared" si="380"/>
        <v>0</v>
      </c>
      <c r="DH84" s="40">
        <f t="shared" si="380"/>
        <v>0</v>
      </c>
      <c r="DI84" s="40">
        <f t="shared" si="380"/>
        <v>0</v>
      </c>
      <c r="DJ84" s="40">
        <f t="shared" si="380"/>
        <v>0</v>
      </c>
      <c r="DK84" s="40">
        <f t="shared" si="380"/>
        <v>0</v>
      </c>
      <c r="DL84" s="40">
        <f t="shared" si="380"/>
        <v>3.1103128851822084</v>
      </c>
      <c r="DM84" s="40">
        <f t="shared" si="380"/>
        <v>0.50745617296355838</v>
      </c>
      <c r="DN84" s="40">
        <f t="shared" si="380"/>
        <v>0.63255471262057883</v>
      </c>
      <c r="DO84" s="40">
        <f t="shared" si="380"/>
        <v>0.79397218314576645</v>
      </c>
      <c r="DP84" s="40">
        <f t="shared" si="380"/>
        <v>0.44894233989817794</v>
      </c>
      <c r="DQ84" s="40">
        <f t="shared" si="380"/>
        <v>0.27138312232047163</v>
      </c>
      <c r="DR84" s="40">
        <f t="shared" si="380"/>
        <v>21.185034147240088</v>
      </c>
      <c r="DS84" s="40">
        <f t="shared" si="380"/>
        <v>11.525207395498393</v>
      </c>
      <c r="DT84" s="40">
        <f t="shared" si="380"/>
        <v>3.2848455251875674</v>
      </c>
      <c r="DU84" s="40">
        <f t="shared" si="380"/>
        <v>0</v>
      </c>
      <c r="DV84" s="40">
        <f t="shared" si="380"/>
        <v>0</v>
      </c>
      <c r="DW84" s="40">
        <f t="shared" si="380"/>
        <v>0</v>
      </c>
      <c r="DX84" s="40">
        <f t="shared" si="380"/>
        <v>0</v>
      </c>
      <c r="DY84" s="40">
        <f t="shared" si="380"/>
        <v>0</v>
      </c>
      <c r="DZ84" s="40">
        <f t="shared" si="380"/>
        <v>0</v>
      </c>
      <c r="EA84" s="40">
        <f t="shared" si="380"/>
        <v>0</v>
      </c>
      <c r="EB84" s="40">
        <f t="shared" ref="EB84:GM84" si="381">EB54/$PD$59*$PF$82</f>
        <v>0</v>
      </c>
      <c r="EC84" s="40">
        <f t="shared" si="381"/>
        <v>0</v>
      </c>
      <c r="ED84" s="40">
        <f t="shared" si="381"/>
        <v>68.862710644426585</v>
      </c>
      <c r="EE84" s="40">
        <f t="shared" si="381"/>
        <v>16.868125669882101</v>
      </c>
      <c r="EF84" s="40">
        <f t="shared" si="381"/>
        <v>7.5220541264737406</v>
      </c>
      <c r="EG84" s="40">
        <f t="shared" si="381"/>
        <v>11.427348053992498</v>
      </c>
      <c r="EH84" s="40">
        <f t="shared" si="381"/>
        <v>6.473849427250804</v>
      </c>
      <c r="EI84" s="40">
        <f t="shared" si="381"/>
        <v>31.841613779474816</v>
      </c>
      <c r="EJ84" s="40">
        <f t="shared" si="381"/>
        <v>3.2132165226420151</v>
      </c>
      <c r="EK84" s="40">
        <f t="shared" si="381"/>
        <v>6.1923777130225082</v>
      </c>
      <c r="EL84" s="40">
        <f t="shared" si="381"/>
        <v>1.7544061327706324</v>
      </c>
      <c r="EM84" s="40">
        <f t="shared" si="381"/>
        <v>3.9254711113344056</v>
      </c>
      <c r="EN84" s="40">
        <f t="shared" si="381"/>
        <v>13.924274551178993</v>
      </c>
      <c r="EO84" s="40">
        <f t="shared" si="381"/>
        <v>66.317358906082532</v>
      </c>
      <c r="EP84" s="40">
        <f t="shared" si="381"/>
        <v>1.6282987339228296</v>
      </c>
      <c r="EQ84" s="40">
        <f t="shared" si="381"/>
        <v>8.2544858989817786</v>
      </c>
      <c r="ER84" s="40">
        <f t="shared" si="381"/>
        <v>3.6783006095927115</v>
      </c>
      <c r="ES84" s="40">
        <f t="shared" si="381"/>
        <v>53.869045351018222</v>
      </c>
      <c r="ET84" s="40">
        <f t="shared" si="381"/>
        <v>39.487757586414794</v>
      </c>
      <c r="EU84" s="40">
        <f t="shared" si="381"/>
        <v>0.56899658360128624</v>
      </c>
      <c r="EV84" s="40">
        <f t="shared" si="381"/>
        <v>0</v>
      </c>
      <c r="EW84" s="40">
        <f t="shared" si="381"/>
        <v>9.0706529843247594</v>
      </c>
      <c r="EX84" s="40">
        <f t="shared" si="381"/>
        <v>0.31173748995176853</v>
      </c>
      <c r="EY84" s="40">
        <f t="shared" si="381"/>
        <v>1.5294305332261524</v>
      </c>
      <c r="EZ84" s="40">
        <f t="shared" si="381"/>
        <v>0</v>
      </c>
      <c r="FA84" s="40">
        <f t="shared" si="381"/>
        <v>1.2550208333333335</v>
      </c>
      <c r="FB84" s="40">
        <f t="shared" si="381"/>
        <v>0</v>
      </c>
      <c r="FC84" s="40">
        <f t="shared" si="381"/>
        <v>0.12005424370310826</v>
      </c>
      <c r="FD84" s="40">
        <f t="shared" si="381"/>
        <v>1.715060624330118E-2</v>
      </c>
      <c r="FE84" s="40">
        <f t="shared" si="381"/>
        <v>0.88376065112540192</v>
      </c>
      <c r="FF84" s="40">
        <f t="shared" si="381"/>
        <v>0</v>
      </c>
      <c r="FG84" s="40">
        <f t="shared" si="381"/>
        <v>0</v>
      </c>
      <c r="FH84" s="40">
        <f t="shared" si="381"/>
        <v>0</v>
      </c>
      <c r="FI84" s="40">
        <f t="shared" si="381"/>
        <v>0.11400108855841373</v>
      </c>
      <c r="FJ84" s="40">
        <f t="shared" si="381"/>
        <v>0</v>
      </c>
      <c r="FK84" s="40">
        <f t="shared" si="381"/>
        <v>3.8952053356109326</v>
      </c>
      <c r="FL84" s="40">
        <f t="shared" si="381"/>
        <v>19.291405446141482</v>
      </c>
      <c r="FM84" s="40">
        <f t="shared" si="381"/>
        <v>4.2563769259110398</v>
      </c>
      <c r="FN84" s="40">
        <f t="shared" si="381"/>
        <v>0</v>
      </c>
      <c r="FO84" s="40">
        <f t="shared" si="381"/>
        <v>0</v>
      </c>
      <c r="FP84" s="40">
        <f t="shared" si="381"/>
        <v>0.51552704648981784</v>
      </c>
      <c r="FQ84" s="40">
        <f t="shared" si="381"/>
        <v>0</v>
      </c>
      <c r="FR84" s="40">
        <f t="shared" si="381"/>
        <v>0</v>
      </c>
      <c r="FS84" s="40">
        <f t="shared" si="381"/>
        <v>7.3767784030010715</v>
      </c>
      <c r="FT84" s="40">
        <f t="shared" si="381"/>
        <v>0</v>
      </c>
      <c r="FU84" s="40">
        <f t="shared" si="381"/>
        <v>0</v>
      </c>
      <c r="FV84" s="40">
        <f t="shared" si="381"/>
        <v>0</v>
      </c>
      <c r="FW84" s="40">
        <f t="shared" si="381"/>
        <v>0</v>
      </c>
      <c r="FX84" s="40">
        <f t="shared" si="381"/>
        <v>0</v>
      </c>
      <c r="FY84" s="40">
        <f t="shared" si="381"/>
        <v>2.717866659967846</v>
      </c>
      <c r="FZ84" s="40">
        <f t="shared" si="381"/>
        <v>0</v>
      </c>
      <c r="GA84" s="40">
        <f t="shared" si="381"/>
        <v>0</v>
      </c>
      <c r="GB84" s="40">
        <f t="shared" si="381"/>
        <v>0.10996565179528403</v>
      </c>
      <c r="GC84" s="40">
        <f t="shared" si="381"/>
        <v>0</v>
      </c>
      <c r="GD84" s="40">
        <f t="shared" si="381"/>
        <v>0</v>
      </c>
      <c r="GE84" s="40">
        <f t="shared" si="381"/>
        <v>0</v>
      </c>
      <c r="GF84" s="40">
        <f t="shared" si="381"/>
        <v>0</v>
      </c>
      <c r="GG84" s="40">
        <f t="shared" si="381"/>
        <v>0</v>
      </c>
      <c r="GH84" s="40">
        <f t="shared" si="381"/>
        <v>97.085546506564839</v>
      </c>
      <c r="GI84" s="40">
        <f t="shared" si="381"/>
        <v>0</v>
      </c>
      <c r="GJ84" s="40">
        <f t="shared" si="381"/>
        <v>519.12262064576635</v>
      </c>
      <c r="GK84" s="40">
        <f t="shared" si="381"/>
        <v>0</v>
      </c>
      <c r="GL84" s="40">
        <f t="shared" si="381"/>
        <v>0</v>
      </c>
      <c r="GM84" s="40">
        <f t="shared" si="381"/>
        <v>60.56282608185959</v>
      </c>
      <c r="GN84" s="40">
        <f t="shared" ref="GN84:IY84" si="382">GN54/$PD$59*$PF$82</f>
        <v>652.67943575830657</v>
      </c>
      <c r="GO84" s="40">
        <f t="shared" si="382"/>
        <v>0</v>
      </c>
      <c r="GP84" s="40">
        <f t="shared" si="382"/>
        <v>66.543343364817787</v>
      </c>
      <c r="GQ84" s="40">
        <f t="shared" si="382"/>
        <v>0</v>
      </c>
      <c r="GR84" s="40">
        <f t="shared" si="382"/>
        <v>0</v>
      </c>
      <c r="GS84" s="40">
        <f t="shared" si="382"/>
        <v>131.6177877478564</v>
      </c>
      <c r="GT84" s="40">
        <f t="shared" si="382"/>
        <v>0</v>
      </c>
      <c r="GU84" s="40">
        <f t="shared" si="382"/>
        <v>57.468654943729909</v>
      </c>
      <c r="GV84" s="40">
        <f t="shared" si="382"/>
        <v>0</v>
      </c>
      <c r="GW84" s="40">
        <f t="shared" si="382"/>
        <v>5.8947642517416945</v>
      </c>
      <c r="GX84" s="40">
        <f t="shared" si="382"/>
        <v>19.739338926848877</v>
      </c>
      <c r="GY84" s="40">
        <f t="shared" si="382"/>
        <v>9.079732717041801E-3</v>
      </c>
      <c r="GZ84" s="40">
        <f t="shared" si="382"/>
        <v>0</v>
      </c>
      <c r="HA84" s="40">
        <f t="shared" si="382"/>
        <v>0</v>
      </c>
      <c r="HB84" s="40">
        <f t="shared" si="382"/>
        <v>0</v>
      </c>
      <c r="HC84" s="40">
        <f t="shared" si="382"/>
        <v>0</v>
      </c>
      <c r="HD84" s="40">
        <f t="shared" si="382"/>
        <v>0</v>
      </c>
      <c r="HE84" s="40">
        <f t="shared" si="382"/>
        <v>0</v>
      </c>
      <c r="HF84" s="40">
        <f t="shared" si="382"/>
        <v>0</v>
      </c>
      <c r="HG84" s="40">
        <f t="shared" si="382"/>
        <v>0</v>
      </c>
      <c r="HH84" s="40">
        <f t="shared" si="382"/>
        <v>0</v>
      </c>
      <c r="HI84" s="40">
        <f t="shared" si="382"/>
        <v>0</v>
      </c>
      <c r="HJ84" s="40">
        <f t="shared" si="382"/>
        <v>0</v>
      </c>
      <c r="HK84" s="40">
        <f t="shared" si="382"/>
        <v>0</v>
      </c>
      <c r="HL84" s="40">
        <f t="shared" si="382"/>
        <v>0</v>
      </c>
      <c r="HM84" s="40">
        <f t="shared" si="382"/>
        <v>0</v>
      </c>
      <c r="HN84" s="40">
        <f t="shared" si="382"/>
        <v>0</v>
      </c>
      <c r="HO84" s="40">
        <f t="shared" si="382"/>
        <v>0</v>
      </c>
      <c r="HP84" s="40">
        <f t="shared" si="382"/>
        <v>0</v>
      </c>
      <c r="HQ84" s="40">
        <f t="shared" si="382"/>
        <v>0</v>
      </c>
      <c r="HR84" s="40">
        <f t="shared" si="382"/>
        <v>0</v>
      </c>
      <c r="HS84" s="40">
        <f t="shared" si="382"/>
        <v>0</v>
      </c>
      <c r="HT84" s="40">
        <f t="shared" si="382"/>
        <v>0</v>
      </c>
      <c r="HU84" s="40">
        <f t="shared" si="382"/>
        <v>0</v>
      </c>
      <c r="HV84" s="40">
        <f t="shared" si="382"/>
        <v>0</v>
      </c>
      <c r="HW84" s="40">
        <f t="shared" si="382"/>
        <v>0</v>
      </c>
      <c r="HX84" s="40">
        <f t="shared" si="382"/>
        <v>0</v>
      </c>
      <c r="HY84" s="40">
        <f t="shared" si="382"/>
        <v>0</v>
      </c>
      <c r="HZ84" s="40">
        <f t="shared" si="382"/>
        <v>0</v>
      </c>
      <c r="IA84" s="40">
        <f t="shared" si="382"/>
        <v>0</v>
      </c>
      <c r="IB84" s="40">
        <f t="shared" si="382"/>
        <v>0</v>
      </c>
      <c r="IC84" s="40">
        <f t="shared" si="382"/>
        <v>0</v>
      </c>
      <c r="ID84" s="40">
        <f t="shared" si="382"/>
        <v>0</v>
      </c>
      <c r="IE84" s="40">
        <f t="shared" si="382"/>
        <v>0</v>
      </c>
      <c r="IF84" s="40">
        <f t="shared" si="382"/>
        <v>0</v>
      </c>
      <c r="IG84" s="40">
        <f t="shared" si="382"/>
        <v>0</v>
      </c>
      <c r="IH84" s="40">
        <f t="shared" si="382"/>
        <v>0</v>
      </c>
      <c r="II84" s="40">
        <f t="shared" si="382"/>
        <v>0</v>
      </c>
      <c r="IJ84" s="40">
        <f t="shared" si="382"/>
        <v>0</v>
      </c>
      <c r="IK84" s="40">
        <f t="shared" si="382"/>
        <v>0</v>
      </c>
      <c r="IL84" s="40">
        <f t="shared" si="382"/>
        <v>0</v>
      </c>
      <c r="IM84" s="40">
        <f t="shared" si="382"/>
        <v>0</v>
      </c>
      <c r="IN84" s="40">
        <f t="shared" si="382"/>
        <v>0</v>
      </c>
      <c r="IO84" s="40">
        <f t="shared" si="382"/>
        <v>0</v>
      </c>
      <c r="IP84" s="40">
        <f t="shared" si="382"/>
        <v>0</v>
      </c>
      <c r="IQ84" s="40">
        <f t="shared" si="382"/>
        <v>0</v>
      </c>
      <c r="IR84" s="40">
        <f t="shared" si="382"/>
        <v>0</v>
      </c>
      <c r="IS84" s="40">
        <f t="shared" si="382"/>
        <v>132.24328044614148</v>
      </c>
      <c r="IT84" s="40">
        <f t="shared" si="382"/>
        <v>0</v>
      </c>
      <c r="IU84" s="40">
        <f t="shared" si="382"/>
        <v>0</v>
      </c>
      <c r="IV84" s="40">
        <f t="shared" si="382"/>
        <v>0</v>
      </c>
      <c r="IW84" s="40">
        <f t="shared" si="382"/>
        <v>0</v>
      </c>
      <c r="IX84" s="40">
        <f t="shared" si="382"/>
        <v>0</v>
      </c>
      <c r="IY84" s="40">
        <f t="shared" si="382"/>
        <v>0</v>
      </c>
      <c r="IZ84" s="40">
        <f t="shared" ref="IZ84:LK84" si="383">IZ54/$PD$59*$PF$82</f>
        <v>0</v>
      </c>
      <c r="JA84" s="40">
        <f t="shared" si="383"/>
        <v>0</v>
      </c>
      <c r="JB84" s="40">
        <f t="shared" si="383"/>
        <v>0</v>
      </c>
      <c r="JC84" s="40">
        <f t="shared" si="383"/>
        <v>0</v>
      </c>
      <c r="JD84" s="40">
        <f t="shared" si="383"/>
        <v>0</v>
      </c>
      <c r="JE84" s="40">
        <f t="shared" si="383"/>
        <v>0</v>
      </c>
      <c r="JF84" s="40">
        <f t="shared" si="383"/>
        <v>0</v>
      </c>
      <c r="JG84" s="40">
        <f t="shared" si="383"/>
        <v>0</v>
      </c>
      <c r="JH84" s="40">
        <f t="shared" si="383"/>
        <v>0</v>
      </c>
      <c r="JI84" s="40">
        <f t="shared" si="383"/>
        <v>0</v>
      </c>
      <c r="JJ84" s="40">
        <f t="shared" si="383"/>
        <v>0</v>
      </c>
      <c r="JK84" s="40">
        <f t="shared" si="383"/>
        <v>0</v>
      </c>
      <c r="JL84" s="40">
        <f t="shared" si="383"/>
        <v>0</v>
      </c>
      <c r="JM84" s="40">
        <f t="shared" si="383"/>
        <v>0</v>
      </c>
      <c r="JN84" s="40">
        <f t="shared" si="383"/>
        <v>0</v>
      </c>
      <c r="JO84" s="40">
        <f t="shared" si="383"/>
        <v>0</v>
      </c>
      <c r="JP84" s="40">
        <f t="shared" si="383"/>
        <v>0</v>
      </c>
      <c r="JQ84" s="40">
        <f t="shared" si="383"/>
        <v>0</v>
      </c>
      <c r="JR84" s="40">
        <f t="shared" si="383"/>
        <v>0</v>
      </c>
      <c r="JS84" s="40">
        <f t="shared" si="383"/>
        <v>0</v>
      </c>
      <c r="JT84" s="40">
        <f t="shared" si="383"/>
        <v>0</v>
      </c>
      <c r="JU84" s="40">
        <f t="shared" si="383"/>
        <v>0</v>
      </c>
      <c r="JV84" s="40">
        <f t="shared" si="383"/>
        <v>0</v>
      </c>
      <c r="JW84" s="40">
        <f t="shared" si="383"/>
        <v>0</v>
      </c>
      <c r="JX84" s="40">
        <f t="shared" si="383"/>
        <v>0</v>
      </c>
      <c r="JY84" s="40">
        <f t="shared" si="383"/>
        <v>0</v>
      </c>
      <c r="JZ84" s="40">
        <f t="shared" si="383"/>
        <v>0</v>
      </c>
      <c r="KA84" s="40">
        <f t="shared" si="383"/>
        <v>0</v>
      </c>
      <c r="KB84" s="40">
        <f t="shared" si="383"/>
        <v>0</v>
      </c>
      <c r="KC84" s="40">
        <f t="shared" si="383"/>
        <v>0</v>
      </c>
      <c r="KD84" s="40">
        <f t="shared" si="383"/>
        <v>0</v>
      </c>
      <c r="KE84" s="40">
        <f t="shared" si="383"/>
        <v>0</v>
      </c>
      <c r="KF84" s="40">
        <f t="shared" si="383"/>
        <v>0</v>
      </c>
      <c r="KG84" s="40">
        <f t="shared" si="383"/>
        <v>0</v>
      </c>
      <c r="KH84" s="40">
        <f t="shared" si="383"/>
        <v>0</v>
      </c>
      <c r="KI84" s="40">
        <f t="shared" si="383"/>
        <v>0</v>
      </c>
      <c r="KJ84" s="40">
        <f t="shared" si="383"/>
        <v>0</v>
      </c>
      <c r="KK84" s="40">
        <f t="shared" si="383"/>
        <v>0</v>
      </c>
      <c r="KL84" s="40">
        <f t="shared" si="383"/>
        <v>0</v>
      </c>
      <c r="KM84" s="40">
        <f t="shared" si="383"/>
        <v>0</v>
      </c>
      <c r="KN84" s="40">
        <f t="shared" si="383"/>
        <v>0</v>
      </c>
      <c r="KO84" s="40">
        <f t="shared" si="383"/>
        <v>4.0606582428992501</v>
      </c>
      <c r="KP84" s="40">
        <f t="shared" si="383"/>
        <v>0</v>
      </c>
      <c r="KQ84" s="40">
        <f t="shared" si="383"/>
        <v>0</v>
      </c>
      <c r="KR84" s="40">
        <f t="shared" si="383"/>
        <v>0.53570423030546621</v>
      </c>
      <c r="KS84" s="40">
        <f t="shared" si="383"/>
        <v>102.33363201701502</v>
      </c>
      <c r="KT84" s="40">
        <f t="shared" si="383"/>
        <v>3.3292353295819935E-2</v>
      </c>
      <c r="KU84" s="40">
        <f t="shared" si="383"/>
        <v>0</v>
      </c>
      <c r="KV84" s="40">
        <f t="shared" si="383"/>
        <v>0</v>
      </c>
      <c r="KW84" s="40">
        <f t="shared" si="383"/>
        <v>0</v>
      </c>
      <c r="KX84" s="40">
        <f t="shared" si="383"/>
        <v>0</v>
      </c>
      <c r="KY84" s="40">
        <f t="shared" si="383"/>
        <v>0</v>
      </c>
      <c r="KZ84" s="40">
        <f t="shared" si="383"/>
        <v>0</v>
      </c>
      <c r="LA84" s="40">
        <f t="shared" si="383"/>
        <v>0</v>
      </c>
      <c r="LB84" s="40">
        <f t="shared" si="383"/>
        <v>0</v>
      </c>
      <c r="LC84" s="40">
        <f t="shared" si="383"/>
        <v>0</v>
      </c>
      <c r="LD84" s="40">
        <f t="shared" si="383"/>
        <v>0</v>
      </c>
      <c r="LE84" s="40">
        <f t="shared" si="383"/>
        <v>0</v>
      </c>
      <c r="LF84" s="40">
        <f t="shared" si="383"/>
        <v>0</v>
      </c>
      <c r="LG84" s="40">
        <f t="shared" si="383"/>
        <v>0</v>
      </c>
      <c r="LH84" s="40">
        <f t="shared" si="383"/>
        <v>0</v>
      </c>
      <c r="LI84" s="40">
        <f t="shared" si="383"/>
        <v>0</v>
      </c>
      <c r="LJ84" s="40">
        <f t="shared" si="383"/>
        <v>0</v>
      </c>
      <c r="LK84" s="40">
        <f t="shared" si="383"/>
        <v>0</v>
      </c>
      <c r="LL84" s="40">
        <f t="shared" ref="LL84:NW84" si="384">LL54/$PD$59*$PF$82</f>
        <v>1.3700307810825296</v>
      </c>
      <c r="LM84" s="40">
        <f t="shared" si="384"/>
        <v>7.4655580117899259E-2</v>
      </c>
      <c r="LN84" s="40">
        <f t="shared" si="384"/>
        <v>1.1097451098606647E-2</v>
      </c>
      <c r="LO84" s="40">
        <f t="shared" si="384"/>
        <v>0</v>
      </c>
      <c r="LP84" s="40">
        <f t="shared" si="384"/>
        <v>2.5514048934887459</v>
      </c>
      <c r="LQ84" s="40">
        <f t="shared" si="384"/>
        <v>0</v>
      </c>
      <c r="LR84" s="40">
        <f t="shared" si="384"/>
        <v>0</v>
      </c>
      <c r="LS84" s="40">
        <f t="shared" si="384"/>
        <v>0</v>
      </c>
      <c r="LT84" s="40">
        <f t="shared" si="384"/>
        <v>0</v>
      </c>
      <c r="LU84" s="40">
        <f t="shared" si="384"/>
        <v>0</v>
      </c>
      <c r="LV84" s="40">
        <f t="shared" si="384"/>
        <v>0</v>
      </c>
      <c r="LW84" s="40">
        <f t="shared" si="384"/>
        <v>0</v>
      </c>
      <c r="LX84" s="40">
        <f t="shared" si="384"/>
        <v>0</v>
      </c>
      <c r="LY84" s="40">
        <f t="shared" si="384"/>
        <v>0</v>
      </c>
      <c r="LZ84" s="40">
        <f t="shared" si="384"/>
        <v>0</v>
      </c>
      <c r="MA84" s="40">
        <f t="shared" si="384"/>
        <v>0</v>
      </c>
      <c r="MB84" s="40">
        <f t="shared" si="384"/>
        <v>0</v>
      </c>
      <c r="MC84" s="40">
        <f t="shared" si="384"/>
        <v>0</v>
      </c>
      <c r="MD84" s="40">
        <f t="shared" si="384"/>
        <v>0</v>
      </c>
      <c r="ME84" s="40">
        <f t="shared" si="384"/>
        <v>0</v>
      </c>
      <c r="MF84" s="40">
        <f t="shared" si="384"/>
        <v>0</v>
      </c>
      <c r="MG84" s="40">
        <f t="shared" si="384"/>
        <v>0</v>
      </c>
      <c r="MH84" s="40">
        <f t="shared" si="384"/>
        <v>0</v>
      </c>
      <c r="MI84" s="40">
        <f t="shared" si="384"/>
        <v>0</v>
      </c>
      <c r="MJ84" s="40">
        <f t="shared" si="384"/>
        <v>0</v>
      </c>
      <c r="MK84" s="40">
        <f t="shared" si="384"/>
        <v>0</v>
      </c>
      <c r="ML84" s="40">
        <f t="shared" si="384"/>
        <v>0</v>
      </c>
      <c r="MM84" s="40">
        <f t="shared" si="384"/>
        <v>0</v>
      </c>
      <c r="MN84" s="40">
        <f t="shared" si="384"/>
        <v>0</v>
      </c>
      <c r="MO84" s="40">
        <f t="shared" si="384"/>
        <v>0</v>
      </c>
      <c r="MP84" s="40">
        <f t="shared" si="384"/>
        <v>0</v>
      </c>
      <c r="MQ84" s="40">
        <f t="shared" si="384"/>
        <v>0</v>
      </c>
      <c r="MR84" s="40">
        <f t="shared" si="384"/>
        <v>0</v>
      </c>
      <c r="MS84" s="40">
        <f t="shared" si="384"/>
        <v>0</v>
      </c>
      <c r="MT84" s="40">
        <f t="shared" si="384"/>
        <v>0</v>
      </c>
      <c r="MU84" s="40">
        <f t="shared" si="384"/>
        <v>0</v>
      </c>
      <c r="MV84" s="40">
        <f t="shared" si="384"/>
        <v>0</v>
      </c>
      <c r="MW84" s="40">
        <f t="shared" si="384"/>
        <v>0</v>
      </c>
      <c r="MX84" s="40">
        <f t="shared" si="384"/>
        <v>0</v>
      </c>
      <c r="MY84" s="40">
        <f t="shared" si="384"/>
        <v>0</v>
      </c>
      <c r="MZ84" s="40">
        <f t="shared" si="384"/>
        <v>0</v>
      </c>
      <c r="NA84" s="40">
        <f t="shared" si="384"/>
        <v>0</v>
      </c>
      <c r="NB84" s="40">
        <f t="shared" si="384"/>
        <v>0</v>
      </c>
      <c r="NC84" s="40">
        <f t="shared" si="384"/>
        <v>0</v>
      </c>
      <c r="ND84" s="40">
        <f t="shared" si="384"/>
        <v>0</v>
      </c>
      <c r="NE84" s="40">
        <f t="shared" si="384"/>
        <v>0</v>
      </c>
      <c r="NF84" s="40">
        <f t="shared" si="384"/>
        <v>0</v>
      </c>
      <c r="NG84" s="40">
        <f t="shared" si="384"/>
        <v>0</v>
      </c>
      <c r="NH84" s="40">
        <f t="shared" si="384"/>
        <v>0</v>
      </c>
      <c r="NI84" s="40">
        <f t="shared" si="384"/>
        <v>0</v>
      </c>
      <c r="NJ84" s="40">
        <f t="shared" si="384"/>
        <v>0</v>
      </c>
      <c r="NK84" s="40">
        <f t="shared" si="384"/>
        <v>0</v>
      </c>
      <c r="NL84" s="40">
        <f t="shared" si="384"/>
        <v>0</v>
      </c>
      <c r="NM84" s="40">
        <f t="shared" si="384"/>
        <v>2.3203761387995715E-2</v>
      </c>
      <c r="NN84" s="40">
        <f t="shared" si="384"/>
        <v>0</v>
      </c>
      <c r="NO84" s="40">
        <f t="shared" si="384"/>
        <v>2.1085157087352626</v>
      </c>
      <c r="NP84" s="40">
        <f t="shared" si="384"/>
        <v>52.622095391211147</v>
      </c>
      <c r="NQ84" s="40">
        <f t="shared" si="384"/>
        <v>1.1904538451232585</v>
      </c>
      <c r="NR84" s="40">
        <f t="shared" si="384"/>
        <v>0</v>
      </c>
      <c r="NS84" s="40">
        <f t="shared" si="384"/>
        <v>0</v>
      </c>
      <c r="NT84" s="40">
        <f t="shared" si="384"/>
        <v>34.804633222802792</v>
      </c>
      <c r="NU84" s="40">
        <f t="shared" si="384"/>
        <v>5.5860533393622731</v>
      </c>
      <c r="NV84" s="40">
        <f t="shared" si="384"/>
        <v>0</v>
      </c>
      <c r="NW84" s="40">
        <f t="shared" si="384"/>
        <v>0</v>
      </c>
      <c r="NX84" s="40">
        <f t="shared" ref="NX84:OV84" si="385">NX54/$PD$59*$PF$82</f>
        <v>0</v>
      </c>
      <c r="NY84" s="40">
        <f t="shared" si="385"/>
        <v>0</v>
      </c>
      <c r="NZ84" s="40">
        <f t="shared" si="385"/>
        <v>0</v>
      </c>
      <c r="OA84" s="40">
        <f t="shared" si="385"/>
        <v>0</v>
      </c>
      <c r="OB84" s="40">
        <f t="shared" si="385"/>
        <v>0</v>
      </c>
      <c r="OC84" s="40">
        <f t="shared" si="385"/>
        <v>0.74453808279742772</v>
      </c>
      <c r="OD84" s="40">
        <f t="shared" si="385"/>
        <v>1.0139034867363346</v>
      </c>
      <c r="OE84" s="40">
        <f t="shared" si="385"/>
        <v>0</v>
      </c>
      <c r="OF84" s="40">
        <f t="shared" si="385"/>
        <v>0</v>
      </c>
      <c r="OG84" s="40">
        <f t="shared" si="385"/>
        <v>0</v>
      </c>
      <c r="OH84" s="40">
        <f t="shared" si="385"/>
        <v>0</v>
      </c>
      <c r="OI84" s="40">
        <f t="shared" si="385"/>
        <v>0</v>
      </c>
      <c r="OJ84" s="40">
        <f t="shared" si="385"/>
        <v>0</v>
      </c>
      <c r="OK84" s="40">
        <f t="shared" si="385"/>
        <v>0</v>
      </c>
      <c r="OL84" s="40">
        <f t="shared" si="385"/>
        <v>0</v>
      </c>
      <c r="OM84" s="40">
        <f t="shared" si="385"/>
        <v>0</v>
      </c>
      <c r="ON84" s="40">
        <f t="shared" si="385"/>
        <v>0</v>
      </c>
      <c r="OO84" s="40">
        <f t="shared" si="385"/>
        <v>4.0354367631296895E-3</v>
      </c>
      <c r="OP84" s="40">
        <f t="shared" si="205"/>
        <v>2406.3047115152731</v>
      </c>
      <c r="OQ84" s="40">
        <f t="shared" si="385"/>
        <v>0</v>
      </c>
      <c r="OR84" s="40">
        <f t="shared" si="385"/>
        <v>0</v>
      </c>
      <c r="OS84" s="40">
        <f t="shared" si="385"/>
        <v>0</v>
      </c>
      <c r="OT84" s="40">
        <f t="shared" si="385"/>
        <v>0</v>
      </c>
      <c r="OU84" s="40">
        <f t="shared" si="385"/>
        <v>0</v>
      </c>
      <c r="OV84" s="40">
        <f t="shared" si="385"/>
        <v>0</v>
      </c>
      <c r="OW84" s="40">
        <f t="shared" si="206"/>
        <v>0</v>
      </c>
      <c r="OX84" s="41">
        <f t="shared" si="207"/>
        <v>2406</v>
      </c>
      <c r="OY84" s="44">
        <f>'국산거래표(기초_2009)'!OX53</f>
        <v>2406.3047115152731</v>
      </c>
      <c r="OZ84" s="11">
        <f>'수입거래표(기초_2009)'!OX53</f>
        <v>0</v>
      </c>
      <c r="PA84" s="45">
        <v>0</v>
      </c>
      <c r="PB84" s="46">
        <v>2406</v>
      </c>
      <c r="PD84" s="34">
        <f>PB84</f>
        <v>2406</v>
      </c>
      <c r="PE84" s="26">
        <f>PB84</f>
        <v>2406</v>
      </c>
      <c r="PF84" s="31"/>
      <c r="PG84" s="30">
        <f t="shared" si="209"/>
        <v>0.30471151527308393</v>
      </c>
      <c r="PH84" s="30">
        <f t="shared" si="210"/>
        <v>0.30471151527308393</v>
      </c>
      <c r="PJ84" s="130" t="s">
        <v>304</v>
      </c>
      <c r="PK84" s="131">
        <f t="shared" si="211"/>
        <v>2406</v>
      </c>
      <c r="PL84" s="141" t="s">
        <v>1107</v>
      </c>
    </row>
    <row r="85" spans="1:428" s="16" customFormat="1">
      <c r="A85" s="12" t="s">
        <v>731</v>
      </c>
      <c r="B85" s="13" t="s">
        <v>305</v>
      </c>
      <c r="C85" s="40">
        <f t="shared" ref="C85:R86" si="386">C55/$PD55*$PD85</f>
        <v>0</v>
      </c>
      <c r="D85" s="40">
        <f t="shared" si="386"/>
        <v>0</v>
      </c>
      <c r="E85" s="40">
        <f t="shared" si="386"/>
        <v>0</v>
      </c>
      <c r="F85" s="40">
        <f t="shared" si="386"/>
        <v>0</v>
      </c>
      <c r="G85" s="40">
        <f t="shared" si="386"/>
        <v>0</v>
      </c>
      <c r="H85" s="40">
        <f t="shared" si="386"/>
        <v>0</v>
      </c>
      <c r="I85" s="40">
        <f t="shared" si="386"/>
        <v>0</v>
      </c>
      <c r="J85" s="40">
        <f t="shared" si="386"/>
        <v>0</v>
      </c>
      <c r="K85" s="40">
        <f t="shared" si="386"/>
        <v>0</v>
      </c>
      <c r="L85" s="40">
        <f t="shared" si="386"/>
        <v>0</v>
      </c>
      <c r="M85" s="40">
        <f t="shared" si="386"/>
        <v>0</v>
      </c>
      <c r="N85" s="40">
        <f t="shared" si="386"/>
        <v>0</v>
      </c>
      <c r="O85" s="40">
        <f t="shared" si="386"/>
        <v>0</v>
      </c>
      <c r="P85" s="40">
        <f t="shared" si="386"/>
        <v>3.3395937870239285</v>
      </c>
      <c r="Q85" s="40">
        <f t="shared" si="386"/>
        <v>0</v>
      </c>
      <c r="R85" s="40">
        <f t="shared" si="386"/>
        <v>0.45682479324337122</v>
      </c>
      <c r="S85" s="40">
        <f t="shared" ref="S85:AZ85" si="387">S55/$PD55*$PD85</f>
        <v>0</v>
      </c>
      <c r="T85" s="40">
        <f t="shared" si="387"/>
        <v>0</v>
      </c>
      <c r="U85" s="40">
        <f t="shared" si="387"/>
        <v>0</v>
      </c>
      <c r="V85" s="40">
        <f t="shared" si="387"/>
        <v>0</v>
      </c>
      <c r="W85" s="40">
        <f t="shared" si="387"/>
        <v>0</v>
      </c>
      <c r="X85" s="40">
        <f t="shared" si="387"/>
        <v>0</v>
      </c>
      <c r="Y85" s="40">
        <f t="shared" si="387"/>
        <v>0</v>
      </c>
      <c r="Z85" s="40">
        <f t="shared" si="387"/>
        <v>0</v>
      </c>
      <c r="AA85" s="40">
        <f t="shared" si="387"/>
        <v>0</v>
      </c>
      <c r="AB85" s="40">
        <f t="shared" si="387"/>
        <v>0</v>
      </c>
      <c r="AC85" s="40">
        <f t="shared" si="387"/>
        <v>4.4427915713041894</v>
      </c>
      <c r="AD85" s="40">
        <f t="shared" si="387"/>
        <v>0</v>
      </c>
      <c r="AE85" s="40">
        <f t="shared" si="387"/>
        <v>1.3922928773178567</v>
      </c>
      <c r="AF85" s="40">
        <f t="shared" si="387"/>
        <v>0</v>
      </c>
      <c r="AG85" s="40">
        <f t="shared" si="387"/>
        <v>0</v>
      </c>
      <c r="AH85" s="40">
        <f t="shared" si="387"/>
        <v>8.1819365954036629E-3</v>
      </c>
      <c r="AI85" s="40">
        <f t="shared" si="387"/>
        <v>0</v>
      </c>
      <c r="AJ85" s="40">
        <f t="shared" si="387"/>
        <v>0</v>
      </c>
      <c r="AK85" s="40">
        <f t="shared" si="387"/>
        <v>0</v>
      </c>
      <c r="AL85" s="40">
        <f t="shared" si="387"/>
        <v>0</v>
      </c>
      <c r="AM85" s="40">
        <f t="shared" si="387"/>
        <v>0</v>
      </c>
      <c r="AN85" s="40">
        <f t="shared" si="387"/>
        <v>0</v>
      </c>
      <c r="AO85" s="40">
        <f t="shared" si="387"/>
        <v>0</v>
      </c>
      <c r="AP85" s="40">
        <f t="shared" si="387"/>
        <v>0</v>
      </c>
      <c r="AQ85" s="40">
        <f t="shared" si="387"/>
        <v>0</v>
      </c>
      <c r="AR85" s="40">
        <f t="shared" si="387"/>
        <v>0.10772883183948156</v>
      </c>
      <c r="AS85" s="40">
        <f t="shared" si="387"/>
        <v>0</v>
      </c>
      <c r="AT85" s="40">
        <f t="shared" si="387"/>
        <v>0</v>
      </c>
      <c r="AU85" s="40">
        <f t="shared" si="387"/>
        <v>0.13091098552645861</v>
      </c>
      <c r="AV85" s="40">
        <f t="shared" si="387"/>
        <v>0.63682739834225188</v>
      </c>
      <c r="AW85" s="40">
        <f t="shared" si="387"/>
        <v>1.7686619607064251</v>
      </c>
      <c r="AX85" s="40">
        <f t="shared" si="387"/>
        <v>3.4009583114894562</v>
      </c>
      <c r="AY85" s="40">
        <f t="shared" si="387"/>
        <v>4.9841630427000645</v>
      </c>
      <c r="AZ85" s="40">
        <f t="shared" si="387"/>
        <v>4.5982483666168585</v>
      </c>
      <c r="BA85" s="40">
        <f t="shared" ref="BA85:DL85" si="388">BA55/$PD55*$PD85</f>
        <v>0.87410355960895803</v>
      </c>
      <c r="BB85" s="40">
        <f t="shared" si="388"/>
        <v>0</v>
      </c>
      <c r="BC85" s="40">
        <f t="shared" si="388"/>
        <v>0.29591337353376584</v>
      </c>
      <c r="BD85" s="40">
        <f t="shared" si="388"/>
        <v>0</v>
      </c>
      <c r="BE85" s="40">
        <f t="shared" si="388"/>
        <v>1.0254693866239259</v>
      </c>
      <c r="BF85" s="40">
        <f t="shared" si="388"/>
        <v>0.24000347346517414</v>
      </c>
      <c r="BG85" s="40">
        <f t="shared" si="388"/>
        <v>0</v>
      </c>
      <c r="BH85" s="40">
        <f t="shared" si="388"/>
        <v>0.3763690833885685</v>
      </c>
      <c r="BI85" s="40">
        <f t="shared" si="388"/>
        <v>0</v>
      </c>
      <c r="BJ85" s="40">
        <f t="shared" si="388"/>
        <v>4.9091619572421981E-2</v>
      </c>
      <c r="BK85" s="40">
        <f t="shared" si="388"/>
        <v>1.2750184527837376</v>
      </c>
      <c r="BL85" s="40">
        <f t="shared" si="388"/>
        <v>0.83864850102887545</v>
      </c>
      <c r="BM85" s="40">
        <f t="shared" si="388"/>
        <v>6.9451005133984758</v>
      </c>
      <c r="BN85" s="40">
        <f t="shared" si="388"/>
        <v>0.96955948655533419</v>
      </c>
      <c r="BO85" s="40">
        <f t="shared" si="388"/>
        <v>5.4546243969357762E-2</v>
      </c>
      <c r="BP85" s="40">
        <f t="shared" si="388"/>
        <v>1.2804730771806734</v>
      </c>
      <c r="BQ85" s="40">
        <f t="shared" si="388"/>
        <v>2.8295864059104336</v>
      </c>
      <c r="BR85" s="40">
        <f t="shared" si="388"/>
        <v>1.3936565334170907</v>
      </c>
      <c r="BS85" s="40">
        <f t="shared" si="388"/>
        <v>0</v>
      </c>
      <c r="BT85" s="40">
        <f t="shared" si="388"/>
        <v>38.877835389159735</v>
      </c>
      <c r="BU85" s="40">
        <f t="shared" si="388"/>
        <v>0.12409270503028889</v>
      </c>
      <c r="BV85" s="40">
        <f t="shared" si="388"/>
        <v>1.1863808063335313</v>
      </c>
      <c r="BW85" s="40">
        <f t="shared" si="388"/>
        <v>0</v>
      </c>
      <c r="BX85" s="40">
        <f t="shared" si="388"/>
        <v>0</v>
      </c>
      <c r="BY85" s="40">
        <f t="shared" si="388"/>
        <v>0.52909856650277021</v>
      </c>
      <c r="BZ85" s="40">
        <f t="shared" si="388"/>
        <v>2.8964055547728971</v>
      </c>
      <c r="CA85" s="40">
        <f t="shared" si="388"/>
        <v>2.8636778083912823E-2</v>
      </c>
      <c r="CB85" s="40">
        <f t="shared" si="388"/>
        <v>0.40909682977018319</v>
      </c>
      <c r="CC85" s="40">
        <f t="shared" si="388"/>
        <v>0</v>
      </c>
      <c r="CD85" s="40">
        <f t="shared" si="388"/>
        <v>0</v>
      </c>
      <c r="CE85" s="40">
        <f t="shared" si="388"/>
        <v>24.124440051547701</v>
      </c>
      <c r="CF85" s="40">
        <f t="shared" si="388"/>
        <v>0.13227464162569255</v>
      </c>
      <c r="CG85" s="40">
        <f t="shared" si="388"/>
        <v>7.3351061577793839</v>
      </c>
      <c r="CH85" s="40">
        <f t="shared" si="388"/>
        <v>2.6195833666284063</v>
      </c>
      <c r="CI85" s="40">
        <f t="shared" si="388"/>
        <v>0.87273990350972419</v>
      </c>
      <c r="CJ85" s="40">
        <f t="shared" si="388"/>
        <v>3.6927807167255198</v>
      </c>
      <c r="CK85" s="40">
        <f t="shared" si="388"/>
        <v>0</v>
      </c>
      <c r="CL85" s="40">
        <f t="shared" si="388"/>
        <v>0</v>
      </c>
      <c r="CM85" s="40">
        <f t="shared" si="388"/>
        <v>1.3063825430661185</v>
      </c>
      <c r="CN85" s="40">
        <f t="shared" si="388"/>
        <v>2.526854751880498</v>
      </c>
      <c r="CO85" s="40">
        <f t="shared" si="388"/>
        <v>0.72137407649475638</v>
      </c>
      <c r="CP85" s="40">
        <f t="shared" si="388"/>
        <v>0.69000998621237564</v>
      </c>
      <c r="CQ85" s="40">
        <f t="shared" si="388"/>
        <v>0.54273512749510966</v>
      </c>
      <c r="CR85" s="40">
        <f t="shared" si="388"/>
        <v>0.7827386009602838</v>
      </c>
      <c r="CS85" s="40">
        <f t="shared" si="388"/>
        <v>11.248799162580804</v>
      </c>
      <c r="CT85" s="40">
        <f t="shared" si="388"/>
        <v>0</v>
      </c>
      <c r="CU85" s="40">
        <f t="shared" si="388"/>
        <v>0</v>
      </c>
      <c r="CV85" s="40">
        <f t="shared" si="388"/>
        <v>34.886413986701989</v>
      </c>
      <c r="CW85" s="40">
        <f t="shared" si="388"/>
        <v>7.474199079901247</v>
      </c>
      <c r="CX85" s="40">
        <f t="shared" si="388"/>
        <v>0.88774012060129748</v>
      </c>
      <c r="CY85" s="40">
        <f t="shared" si="388"/>
        <v>42.1983379907944</v>
      </c>
      <c r="CZ85" s="40">
        <f t="shared" si="388"/>
        <v>2.796858659528819</v>
      </c>
      <c r="DA85" s="40">
        <f t="shared" si="388"/>
        <v>0.25091272225904571</v>
      </c>
      <c r="DB85" s="40">
        <f t="shared" si="388"/>
        <v>0</v>
      </c>
      <c r="DC85" s="40">
        <f t="shared" si="388"/>
        <v>10.276512363827001</v>
      </c>
      <c r="DD85" s="40">
        <f t="shared" si="388"/>
        <v>20.017107880655061</v>
      </c>
      <c r="DE85" s="40">
        <f t="shared" si="388"/>
        <v>1.6363873190807326E-2</v>
      </c>
      <c r="DF85" s="40">
        <f t="shared" si="388"/>
        <v>5.7273556167825646E-2</v>
      </c>
      <c r="DG85" s="40">
        <f t="shared" si="388"/>
        <v>1.3472922260431366</v>
      </c>
      <c r="DH85" s="40">
        <f t="shared" si="388"/>
        <v>1.1345618745626413</v>
      </c>
      <c r="DI85" s="40">
        <f t="shared" si="388"/>
        <v>2.8186771571165621</v>
      </c>
      <c r="DJ85" s="40">
        <f t="shared" si="388"/>
        <v>2.7273121984678881E-2</v>
      </c>
      <c r="DK85" s="40">
        <f t="shared" si="388"/>
        <v>0</v>
      </c>
      <c r="DL85" s="40">
        <f t="shared" si="388"/>
        <v>1.1822898380358293</v>
      </c>
      <c r="DM85" s="40">
        <f t="shared" ref="DM85:FX85" si="389">DM55/$PD55*$PD85</f>
        <v>0.45955210544183911</v>
      </c>
      <c r="DN85" s="40">
        <f t="shared" si="389"/>
        <v>5.5473530116836836</v>
      </c>
      <c r="DO85" s="40">
        <f t="shared" si="389"/>
        <v>0</v>
      </c>
      <c r="DP85" s="40">
        <f t="shared" si="389"/>
        <v>0.63682739834225188</v>
      </c>
      <c r="DQ85" s="40">
        <f t="shared" si="389"/>
        <v>0.11318345623641735</v>
      </c>
      <c r="DR85" s="40">
        <f t="shared" si="389"/>
        <v>0.58637212267059591</v>
      </c>
      <c r="DS85" s="40">
        <f t="shared" si="389"/>
        <v>1.2272904893105495E-2</v>
      </c>
      <c r="DT85" s="40">
        <f t="shared" si="389"/>
        <v>1.8013897070880398</v>
      </c>
      <c r="DU85" s="40">
        <f t="shared" si="389"/>
        <v>2.8514049034981768</v>
      </c>
      <c r="DV85" s="40">
        <f t="shared" si="389"/>
        <v>0</v>
      </c>
      <c r="DW85" s="40">
        <f t="shared" si="389"/>
        <v>5.6700820606147389</v>
      </c>
      <c r="DX85" s="40">
        <f t="shared" si="389"/>
        <v>1.6363873190807326E-2</v>
      </c>
      <c r="DY85" s="40">
        <f t="shared" si="389"/>
        <v>1.8450267022635261</v>
      </c>
      <c r="DZ85" s="40">
        <f t="shared" si="389"/>
        <v>1.219108552715146</v>
      </c>
      <c r="EA85" s="40">
        <f t="shared" si="389"/>
        <v>8.8569463645244664</v>
      </c>
      <c r="EB85" s="40">
        <f t="shared" si="389"/>
        <v>9.8551426291637121</v>
      </c>
      <c r="EC85" s="40">
        <f t="shared" si="389"/>
        <v>1.6732060337600494</v>
      </c>
      <c r="ED85" s="40">
        <f t="shared" si="389"/>
        <v>5.1818931770889864E-2</v>
      </c>
      <c r="EE85" s="40">
        <f t="shared" si="389"/>
        <v>0</v>
      </c>
      <c r="EF85" s="40">
        <f t="shared" si="389"/>
        <v>0</v>
      </c>
      <c r="EG85" s="40">
        <f t="shared" si="389"/>
        <v>0</v>
      </c>
      <c r="EH85" s="40">
        <f t="shared" si="389"/>
        <v>0</v>
      </c>
      <c r="EI85" s="40">
        <f t="shared" si="389"/>
        <v>0</v>
      </c>
      <c r="EJ85" s="40">
        <f t="shared" si="389"/>
        <v>0</v>
      </c>
      <c r="EK85" s="40">
        <f t="shared" si="389"/>
        <v>0</v>
      </c>
      <c r="EL85" s="40">
        <f t="shared" si="389"/>
        <v>6.9546461060931139E-2</v>
      </c>
      <c r="EM85" s="40">
        <f t="shared" si="389"/>
        <v>0</v>
      </c>
      <c r="EN85" s="40">
        <f t="shared" si="389"/>
        <v>3.1091359062533921</v>
      </c>
      <c r="EO85" s="40">
        <f t="shared" si="389"/>
        <v>9.2333154479130339</v>
      </c>
      <c r="EP85" s="40">
        <f t="shared" si="389"/>
        <v>0</v>
      </c>
      <c r="EQ85" s="40">
        <f t="shared" si="389"/>
        <v>23.285791550518827</v>
      </c>
      <c r="ER85" s="40">
        <f t="shared" si="389"/>
        <v>1.0841065988909855</v>
      </c>
      <c r="ES85" s="40">
        <f t="shared" si="389"/>
        <v>102.66284943082746</v>
      </c>
      <c r="ET85" s="40">
        <f t="shared" si="389"/>
        <v>9.9219617780261746</v>
      </c>
      <c r="EU85" s="40">
        <f t="shared" si="389"/>
        <v>0</v>
      </c>
      <c r="EV85" s="40">
        <f t="shared" si="389"/>
        <v>0</v>
      </c>
      <c r="EW85" s="40">
        <f t="shared" si="389"/>
        <v>6.2182718125067842</v>
      </c>
      <c r="EX85" s="40">
        <f t="shared" si="389"/>
        <v>2.454580978621099E-2</v>
      </c>
      <c r="EY85" s="40">
        <f t="shared" si="389"/>
        <v>9.8183239144843962E-2</v>
      </c>
      <c r="EZ85" s="40">
        <f t="shared" si="389"/>
        <v>0.40227854927401346</v>
      </c>
      <c r="FA85" s="40">
        <f t="shared" si="389"/>
        <v>24.485808917844697</v>
      </c>
      <c r="FB85" s="40">
        <f t="shared" si="389"/>
        <v>2.2050319124612874</v>
      </c>
      <c r="FC85" s="40">
        <f t="shared" si="389"/>
        <v>2.2050319124612874</v>
      </c>
      <c r="FD85" s="40">
        <f t="shared" si="389"/>
        <v>6.8796450206352473</v>
      </c>
      <c r="FE85" s="40">
        <f t="shared" si="389"/>
        <v>18.64254253262725</v>
      </c>
      <c r="FF85" s="40">
        <f t="shared" si="389"/>
        <v>9.2687705064931176</v>
      </c>
      <c r="FG85" s="40">
        <f t="shared" si="389"/>
        <v>8.2351191832737882</v>
      </c>
      <c r="FH85" s="40">
        <f t="shared" si="389"/>
        <v>0</v>
      </c>
      <c r="FI85" s="40">
        <f t="shared" si="389"/>
        <v>9.000130254944029E-2</v>
      </c>
      <c r="FJ85" s="40">
        <f t="shared" si="389"/>
        <v>0.60137233976216931</v>
      </c>
      <c r="FK85" s="40">
        <f t="shared" si="389"/>
        <v>6.5169124982390185</v>
      </c>
      <c r="FL85" s="40">
        <f t="shared" si="389"/>
        <v>12.26745026870856</v>
      </c>
      <c r="FM85" s="40">
        <f t="shared" si="389"/>
        <v>130.09006455471979</v>
      </c>
      <c r="FN85" s="40">
        <f t="shared" si="389"/>
        <v>0</v>
      </c>
      <c r="FO85" s="40">
        <f t="shared" si="389"/>
        <v>2.5745827153536864</v>
      </c>
      <c r="FP85" s="40">
        <f t="shared" si="389"/>
        <v>3.4241404651764329</v>
      </c>
      <c r="FQ85" s="40">
        <f t="shared" si="389"/>
        <v>0.61228158855604087</v>
      </c>
      <c r="FR85" s="40">
        <f t="shared" si="389"/>
        <v>0.75137451067790306</v>
      </c>
      <c r="FS85" s="40">
        <f t="shared" si="389"/>
        <v>184.36903192862769</v>
      </c>
      <c r="FT85" s="40">
        <f t="shared" si="389"/>
        <v>7.5014722018859255</v>
      </c>
      <c r="FU85" s="40">
        <f t="shared" si="389"/>
        <v>0.68455536181543986</v>
      </c>
      <c r="FV85" s="40">
        <f t="shared" si="389"/>
        <v>12.661546881387169</v>
      </c>
      <c r="FW85" s="40">
        <f t="shared" si="389"/>
        <v>9.4733189213782083</v>
      </c>
      <c r="FX85" s="40">
        <f t="shared" si="389"/>
        <v>35.335056843349953</v>
      </c>
      <c r="FY85" s="40">
        <f t="shared" ref="FY85:IJ85" si="390">FY55/$PD55*$PD85</f>
        <v>0.42273339076252259</v>
      </c>
      <c r="FZ85" s="40">
        <f t="shared" si="390"/>
        <v>0.57137190557902251</v>
      </c>
      <c r="GA85" s="40">
        <f t="shared" si="390"/>
        <v>0.84546678152504517</v>
      </c>
      <c r="GB85" s="40">
        <f t="shared" si="390"/>
        <v>5.596444631256106</v>
      </c>
      <c r="GC85" s="40">
        <f t="shared" si="390"/>
        <v>0</v>
      </c>
      <c r="GD85" s="40">
        <f t="shared" si="390"/>
        <v>1.2272904893105494</v>
      </c>
      <c r="GE85" s="40">
        <f t="shared" si="390"/>
        <v>5.7941747656450282</v>
      </c>
      <c r="GF85" s="40">
        <f t="shared" si="390"/>
        <v>33.43821120931554</v>
      </c>
      <c r="GG85" s="40">
        <f t="shared" si="390"/>
        <v>2.0318475878585764</v>
      </c>
      <c r="GH85" s="40">
        <f t="shared" si="390"/>
        <v>26.576293717970334</v>
      </c>
      <c r="GI85" s="40">
        <f t="shared" si="390"/>
        <v>159.87504107418761</v>
      </c>
      <c r="GJ85" s="40">
        <f t="shared" si="390"/>
        <v>477.73918683732222</v>
      </c>
      <c r="GK85" s="40">
        <f t="shared" si="390"/>
        <v>5.9619044658508029</v>
      </c>
      <c r="GL85" s="40">
        <f t="shared" si="390"/>
        <v>5.8419027291182166</v>
      </c>
      <c r="GM85" s="40">
        <f t="shared" si="390"/>
        <v>3.1323180599403693</v>
      </c>
      <c r="GN85" s="40">
        <f t="shared" si="390"/>
        <v>16.907971974401669</v>
      </c>
      <c r="GO85" s="40">
        <f t="shared" si="390"/>
        <v>80.982081109106986</v>
      </c>
      <c r="GP85" s="40">
        <f t="shared" si="390"/>
        <v>13.211100289378448</v>
      </c>
      <c r="GQ85" s="40">
        <f t="shared" si="390"/>
        <v>25.215364930934857</v>
      </c>
      <c r="GR85" s="40">
        <f t="shared" si="390"/>
        <v>13.121098986829008</v>
      </c>
      <c r="GS85" s="40">
        <f t="shared" si="390"/>
        <v>35.356875340937698</v>
      </c>
      <c r="GT85" s="40">
        <f t="shared" si="390"/>
        <v>7.3132876601916417</v>
      </c>
      <c r="GU85" s="40">
        <f t="shared" si="390"/>
        <v>24.461263108058485</v>
      </c>
      <c r="GV85" s="40">
        <f t="shared" si="390"/>
        <v>104.58424087464809</v>
      </c>
      <c r="GW85" s="40">
        <f t="shared" si="390"/>
        <v>23.178062718679346</v>
      </c>
      <c r="GX85" s="40">
        <f t="shared" si="390"/>
        <v>36.755986498751724</v>
      </c>
      <c r="GY85" s="40">
        <f t="shared" si="390"/>
        <v>4.8150696863950566</v>
      </c>
      <c r="GZ85" s="40">
        <f t="shared" si="390"/>
        <v>65.750042480663836</v>
      </c>
      <c r="HA85" s="40">
        <f t="shared" si="390"/>
        <v>80.349344679062455</v>
      </c>
      <c r="HB85" s="40">
        <f t="shared" si="390"/>
        <v>43.776088097608067</v>
      </c>
      <c r="HC85" s="40">
        <f t="shared" si="390"/>
        <v>49.759811061046612</v>
      </c>
      <c r="HD85" s="40">
        <f t="shared" si="390"/>
        <v>1.5245675189435492</v>
      </c>
      <c r="HE85" s="40">
        <f t="shared" si="390"/>
        <v>4.3405173638616432</v>
      </c>
      <c r="HF85" s="40">
        <f t="shared" si="390"/>
        <v>23.482158028808517</v>
      </c>
      <c r="HG85" s="40">
        <f t="shared" si="390"/>
        <v>1.0145601378300542</v>
      </c>
      <c r="HH85" s="40">
        <f t="shared" si="390"/>
        <v>6.9941921329708983</v>
      </c>
      <c r="HI85" s="40">
        <f t="shared" si="390"/>
        <v>56.724002759834363</v>
      </c>
      <c r="HJ85" s="40">
        <f t="shared" si="390"/>
        <v>5.3018949138215747</v>
      </c>
      <c r="HK85" s="40">
        <f t="shared" si="390"/>
        <v>155.3763396028148</v>
      </c>
      <c r="HL85" s="40">
        <f t="shared" si="390"/>
        <v>1.1222889696695357</v>
      </c>
      <c r="HM85" s="40">
        <f t="shared" si="390"/>
        <v>52.4148494862551</v>
      </c>
      <c r="HN85" s="40">
        <f t="shared" si="390"/>
        <v>5.0550731598602301</v>
      </c>
      <c r="HO85" s="40">
        <f t="shared" si="390"/>
        <v>31.73636839747158</v>
      </c>
      <c r="HP85" s="40">
        <f t="shared" si="390"/>
        <v>3.8496011681374234</v>
      </c>
      <c r="HQ85" s="40">
        <f t="shared" si="390"/>
        <v>9.5892296898130933</v>
      </c>
      <c r="HR85" s="40">
        <f t="shared" si="390"/>
        <v>33.323664096979883</v>
      </c>
      <c r="HS85" s="40">
        <f t="shared" si="390"/>
        <v>11.172434421023704</v>
      </c>
      <c r="HT85" s="40">
        <f t="shared" si="390"/>
        <v>5.652354531324697</v>
      </c>
      <c r="HU85" s="40">
        <f t="shared" si="390"/>
        <v>32.006372305119896</v>
      </c>
      <c r="HV85" s="40">
        <f t="shared" si="390"/>
        <v>0.23045788077053653</v>
      </c>
      <c r="HW85" s="40">
        <f t="shared" si="390"/>
        <v>3.6873260923285844</v>
      </c>
      <c r="HX85" s="40">
        <f t="shared" si="390"/>
        <v>12.226540585731541</v>
      </c>
      <c r="HY85" s="40">
        <f t="shared" si="390"/>
        <v>2.1463947001942278</v>
      </c>
      <c r="HZ85" s="40">
        <f t="shared" si="390"/>
        <v>4.5873391178229879</v>
      </c>
      <c r="IA85" s="40">
        <f t="shared" si="390"/>
        <v>4.3555175809532169</v>
      </c>
      <c r="IB85" s="40">
        <f t="shared" si="390"/>
        <v>5.5350801067905788</v>
      </c>
      <c r="IC85" s="40">
        <f t="shared" si="390"/>
        <v>1.4427481529895128</v>
      </c>
      <c r="ID85" s="40">
        <f t="shared" si="390"/>
        <v>9.2224061991191633</v>
      </c>
      <c r="IE85" s="40">
        <f t="shared" si="390"/>
        <v>0.23454884906823836</v>
      </c>
      <c r="IF85" s="40">
        <f t="shared" si="390"/>
        <v>7.9882974293124436</v>
      </c>
      <c r="IG85" s="40">
        <f t="shared" si="390"/>
        <v>5.4314422432487994</v>
      </c>
      <c r="IH85" s="40">
        <f t="shared" si="390"/>
        <v>44.944741374651556</v>
      </c>
      <c r="II85" s="40">
        <f t="shared" si="390"/>
        <v>22.818057508481584</v>
      </c>
      <c r="IJ85" s="40">
        <f t="shared" si="390"/>
        <v>2.8391319986050711</v>
      </c>
      <c r="IK85" s="40">
        <f t="shared" ref="IK85:KO86" si="391">IK55/$PD55*$PD85</f>
        <v>39.543299565585912</v>
      </c>
      <c r="IL85" s="40">
        <f t="shared" si="391"/>
        <v>31.545456543578826</v>
      </c>
      <c r="IM85" s="40">
        <f t="shared" si="391"/>
        <v>41.452418104513427</v>
      </c>
      <c r="IN85" s="40">
        <f t="shared" si="391"/>
        <v>69.092363579886239</v>
      </c>
      <c r="IO85" s="40">
        <f t="shared" si="391"/>
        <v>5.7614470192634126</v>
      </c>
      <c r="IP85" s="40">
        <f t="shared" si="391"/>
        <v>2.7777674741395435</v>
      </c>
      <c r="IQ85" s="40">
        <f t="shared" si="391"/>
        <v>376.22726315424819</v>
      </c>
      <c r="IR85" s="40">
        <f t="shared" si="391"/>
        <v>9.7487774534234646</v>
      </c>
      <c r="IS85" s="40">
        <f t="shared" si="391"/>
        <v>78.354315805883175</v>
      </c>
      <c r="IT85" s="40">
        <f t="shared" si="391"/>
        <v>8.1819365954036629E-3</v>
      </c>
      <c r="IU85" s="40">
        <f t="shared" si="391"/>
        <v>1.5559316092259299</v>
      </c>
      <c r="IV85" s="40">
        <f t="shared" si="391"/>
        <v>15.390222735954291</v>
      </c>
      <c r="IW85" s="40">
        <f t="shared" si="391"/>
        <v>0.53046222260200426</v>
      </c>
      <c r="IX85" s="40">
        <f t="shared" si="391"/>
        <v>9.5455926946376071</v>
      </c>
      <c r="IY85" s="40">
        <f t="shared" si="391"/>
        <v>1.0868339110894534</v>
      </c>
      <c r="IZ85" s="40">
        <f t="shared" si="391"/>
        <v>0.81137537904419665</v>
      </c>
      <c r="JA85" s="40">
        <f t="shared" si="391"/>
        <v>4.2559706857091388</v>
      </c>
      <c r="JB85" s="40">
        <f t="shared" si="391"/>
        <v>52.075299117545846</v>
      </c>
      <c r="JC85" s="40">
        <f t="shared" si="391"/>
        <v>12.210176712540735</v>
      </c>
      <c r="JD85" s="40">
        <f t="shared" si="391"/>
        <v>3.7077809338170939</v>
      </c>
      <c r="JE85" s="40">
        <f t="shared" si="391"/>
        <v>9.5455926946376064E-3</v>
      </c>
      <c r="JF85" s="40">
        <f t="shared" si="391"/>
        <v>3.6845987801301168</v>
      </c>
      <c r="JG85" s="40">
        <f t="shared" si="391"/>
        <v>30.318166054268275</v>
      </c>
      <c r="JH85" s="40">
        <f t="shared" si="391"/>
        <v>20.733027332752883</v>
      </c>
      <c r="JI85" s="40">
        <f t="shared" si="391"/>
        <v>10.531516054383749</v>
      </c>
      <c r="JJ85" s="40">
        <f t="shared" si="391"/>
        <v>16.658422908241857</v>
      </c>
      <c r="JK85" s="40">
        <f t="shared" si="391"/>
        <v>3.844146543740488</v>
      </c>
      <c r="JL85" s="40">
        <f t="shared" si="391"/>
        <v>5.7041734630955876</v>
      </c>
      <c r="JM85" s="40">
        <f t="shared" si="391"/>
        <v>22.886240313443281</v>
      </c>
      <c r="JN85" s="40">
        <f t="shared" si="391"/>
        <v>1.824571860775017</v>
      </c>
      <c r="JO85" s="40">
        <f t="shared" si="391"/>
        <v>0.19500282219045398</v>
      </c>
      <c r="JP85" s="40">
        <f t="shared" si="391"/>
        <v>68.981907435848285</v>
      </c>
      <c r="JQ85" s="40">
        <f t="shared" si="391"/>
        <v>8.5037594348228733</v>
      </c>
      <c r="JR85" s="40">
        <f t="shared" si="391"/>
        <v>9.5060466677598221</v>
      </c>
      <c r="JS85" s="40">
        <f t="shared" si="391"/>
        <v>4.4155184493195101</v>
      </c>
      <c r="JT85" s="40">
        <f t="shared" si="391"/>
        <v>46.982043586907075</v>
      </c>
      <c r="JU85" s="40">
        <f t="shared" si="391"/>
        <v>75.793369651521829</v>
      </c>
      <c r="JV85" s="40">
        <f t="shared" si="391"/>
        <v>0.19363916609122003</v>
      </c>
      <c r="JW85" s="40">
        <f t="shared" si="391"/>
        <v>5.382350623676377</v>
      </c>
      <c r="JX85" s="40">
        <f t="shared" si="391"/>
        <v>1.1550167160511504</v>
      </c>
      <c r="JY85" s="40">
        <f t="shared" si="391"/>
        <v>0</v>
      </c>
      <c r="JZ85" s="40">
        <f t="shared" si="391"/>
        <v>0</v>
      </c>
      <c r="KA85" s="40">
        <f t="shared" si="391"/>
        <v>3.5223237043212769</v>
      </c>
      <c r="KB85" s="40">
        <f t="shared" si="391"/>
        <v>2.477763132308076</v>
      </c>
      <c r="KC85" s="40">
        <f t="shared" si="391"/>
        <v>0</v>
      </c>
      <c r="KD85" s="40">
        <f t="shared" si="391"/>
        <v>3.1227724672457313</v>
      </c>
      <c r="KE85" s="40">
        <f t="shared" si="391"/>
        <v>1.3582014748370081</v>
      </c>
      <c r="KF85" s="40">
        <f t="shared" si="391"/>
        <v>0.92864980357831584</v>
      </c>
      <c r="KG85" s="40">
        <f t="shared" si="391"/>
        <v>0.60409965196063709</v>
      </c>
      <c r="KH85" s="40">
        <f t="shared" si="391"/>
        <v>4.0023306512516257</v>
      </c>
      <c r="KI85" s="40">
        <f t="shared" si="391"/>
        <v>0.35318692970159149</v>
      </c>
      <c r="KJ85" s="40">
        <f t="shared" si="391"/>
        <v>0.95865023776146252</v>
      </c>
      <c r="KK85" s="40">
        <f t="shared" si="391"/>
        <v>3.1364090282380713E-2</v>
      </c>
      <c r="KL85" s="40">
        <f t="shared" si="391"/>
        <v>5.9032672535837429</v>
      </c>
      <c r="KM85" s="40">
        <f t="shared" si="391"/>
        <v>5.7273556167825646E-2</v>
      </c>
      <c r="KN85" s="40">
        <f t="shared" si="391"/>
        <v>0</v>
      </c>
      <c r="KO85" s="18">
        <f>-('[1]2009 에너지사용량(순발열량기준)'!$AE$18)-('[1]2009 에너지사용량(순발열량기준)'!$AF$18)</f>
        <v>11549.663</v>
      </c>
      <c r="KP85" s="40">
        <f t="shared" ref="KP85:KR85" si="392">KP55/$PD55*$PD85</f>
        <v>0</v>
      </c>
      <c r="KQ85" s="40">
        <f t="shared" si="392"/>
        <v>978.12733782682096</v>
      </c>
      <c r="KR85" s="40">
        <f t="shared" si="392"/>
        <v>5.7055371191948208</v>
      </c>
      <c r="KS85" s="18">
        <f>-('[1]2009 에너지사용량(순발열량기준)'!$AE$19)-('[1]2009 에너지사용량(순발열량기준)'!$AF$19)</f>
        <v>1389.3989999999999</v>
      </c>
      <c r="KT85" s="40">
        <f t="shared" ref="KT85:NE85" si="393">KT55/$PD55*$PD85</f>
        <v>11.426074455481215</v>
      </c>
      <c r="KU85" s="40">
        <f t="shared" si="393"/>
        <v>33.850035351284191</v>
      </c>
      <c r="KV85" s="40">
        <f t="shared" si="393"/>
        <v>44.432006681339594</v>
      </c>
      <c r="KW85" s="40">
        <f t="shared" si="393"/>
        <v>9.3546808407448552</v>
      </c>
      <c r="KX85" s="40">
        <f t="shared" si="393"/>
        <v>14.394753783513512</v>
      </c>
      <c r="KY85" s="40">
        <f t="shared" si="393"/>
        <v>0.19227550999198612</v>
      </c>
      <c r="KZ85" s="40">
        <f t="shared" si="393"/>
        <v>0.47182501033494462</v>
      </c>
      <c r="LA85" s="40">
        <f t="shared" si="393"/>
        <v>1.6159324775922237</v>
      </c>
      <c r="LB85" s="40">
        <f t="shared" si="393"/>
        <v>2.0018471536754299</v>
      </c>
      <c r="LC85" s="40">
        <f t="shared" si="393"/>
        <v>6.7337338180172148</v>
      </c>
      <c r="LD85" s="40">
        <f t="shared" si="393"/>
        <v>7.2096497966498623</v>
      </c>
      <c r="LE85" s="40">
        <f t="shared" si="393"/>
        <v>4.704613542357106</v>
      </c>
      <c r="LF85" s="40">
        <f t="shared" si="393"/>
        <v>8.3960306029833927</v>
      </c>
      <c r="LG85" s="40">
        <f t="shared" si="393"/>
        <v>0.23863981736594017</v>
      </c>
      <c r="LH85" s="40">
        <f t="shared" si="393"/>
        <v>5.1546200551043082</v>
      </c>
      <c r="LI85" s="40">
        <f t="shared" si="393"/>
        <v>6.8660084596429076</v>
      </c>
      <c r="LJ85" s="40">
        <f t="shared" si="393"/>
        <v>8.7942181839597033</v>
      </c>
      <c r="LK85" s="40">
        <f t="shared" si="393"/>
        <v>35.513695792349601</v>
      </c>
      <c r="LL85" s="40">
        <f t="shared" si="393"/>
        <v>61.80362172948081</v>
      </c>
      <c r="LM85" s="40">
        <f t="shared" si="393"/>
        <v>815.79362480571456</v>
      </c>
      <c r="LN85" s="40">
        <f t="shared" si="393"/>
        <v>72.197408517841922</v>
      </c>
      <c r="LO85" s="40">
        <f t="shared" si="393"/>
        <v>88.199912842352262</v>
      </c>
      <c r="LP85" s="40">
        <f t="shared" si="393"/>
        <v>216.82677440259403</v>
      </c>
      <c r="LQ85" s="40">
        <f t="shared" si="393"/>
        <v>1.8313901412711866</v>
      </c>
      <c r="LR85" s="40">
        <f t="shared" si="393"/>
        <v>0.4881888835257519</v>
      </c>
      <c r="LS85" s="40">
        <f t="shared" si="393"/>
        <v>506.56687677512775</v>
      </c>
      <c r="LT85" s="40">
        <f t="shared" si="393"/>
        <v>1.486385148164999</v>
      </c>
      <c r="LU85" s="40">
        <f t="shared" si="393"/>
        <v>1.8559359510573976</v>
      </c>
      <c r="LV85" s="40">
        <f t="shared" si="393"/>
        <v>0.64091836663995372</v>
      </c>
      <c r="LW85" s="40">
        <f t="shared" si="393"/>
        <v>0.6313727739453161</v>
      </c>
      <c r="LX85" s="40">
        <f t="shared" si="393"/>
        <v>1.8682088559505032</v>
      </c>
      <c r="LY85" s="40">
        <f t="shared" si="393"/>
        <v>1.6118415092945217</v>
      </c>
      <c r="LZ85" s="40">
        <f t="shared" si="393"/>
        <v>0.33136843211384842</v>
      </c>
      <c r="MA85" s="40">
        <f t="shared" si="393"/>
        <v>6.8182804961697194E-2</v>
      </c>
      <c r="MB85" s="40">
        <f t="shared" si="393"/>
        <v>0.52091662990736665</v>
      </c>
      <c r="MC85" s="40">
        <f t="shared" si="393"/>
        <v>0.97910507924997181</v>
      </c>
      <c r="MD85" s="40">
        <f t="shared" si="393"/>
        <v>0.29864068573223368</v>
      </c>
      <c r="ME85" s="40">
        <f t="shared" si="393"/>
        <v>3.8550557925343596</v>
      </c>
      <c r="MF85" s="40">
        <f t="shared" si="393"/>
        <v>8.4819409372351302</v>
      </c>
      <c r="MG85" s="40">
        <f t="shared" si="393"/>
        <v>55.271709014150218</v>
      </c>
      <c r="MH85" s="40">
        <f t="shared" si="393"/>
        <v>2.0768482391332967</v>
      </c>
      <c r="MI85" s="40">
        <f t="shared" si="393"/>
        <v>1.583204731210609</v>
      </c>
      <c r="MJ85" s="40">
        <f t="shared" si="393"/>
        <v>3.0995903135587546</v>
      </c>
      <c r="MK85" s="40">
        <f t="shared" si="393"/>
        <v>1.6282053824853289</v>
      </c>
      <c r="ML85" s="40">
        <f t="shared" si="393"/>
        <v>36.185978249271933</v>
      </c>
      <c r="MM85" s="40">
        <f t="shared" si="393"/>
        <v>15.994322387914929</v>
      </c>
      <c r="MN85" s="40">
        <f t="shared" si="393"/>
        <v>14.742486088818168</v>
      </c>
      <c r="MO85" s="40">
        <f t="shared" si="393"/>
        <v>25.561733580140281</v>
      </c>
      <c r="MP85" s="40">
        <f t="shared" si="393"/>
        <v>13.224736850370787</v>
      </c>
      <c r="MQ85" s="40">
        <f t="shared" si="393"/>
        <v>7.0351018159479173</v>
      </c>
      <c r="MR85" s="40">
        <f t="shared" si="393"/>
        <v>0</v>
      </c>
      <c r="MS85" s="40">
        <f t="shared" si="393"/>
        <v>688.02586658799021</v>
      </c>
      <c r="MT85" s="40">
        <f t="shared" si="393"/>
        <v>50.237090695778491</v>
      </c>
      <c r="MU85" s="40">
        <f t="shared" si="393"/>
        <v>16.562966981295485</v>
      </c>
      <c r="MV85" s="40">
        <f t="shared" si="393"/>
        <v>2.2677600930260486</v>
      </c>
      <c r="MW85" s="40">
        <f t="shared" si="393"/>
        <v>4.3814270468386622</v>
      </c>
      <c r="MX85" s="40">
        <f t="shared" si="393"/>
        <v>58.93994392108953</v>
      </c>
      <c r="MY85" s="40">
        <f t="shared" si="393"/>
        <v>0</v>
      </c>
      <c r="MZ85" s="40">
        <f t="shared" si="393"/>
        <v>1.2450180186005908</v>
      </c>
      <c r="NA85" s="40">
        <f t="shared" si="393"/>
        <v>12.566090954440794</v>
      </c>
      <c r="NB85" s="40">
        <f t="shared" si="393"/>
        <v>7.2532867918253476</v>
      </c>
      <c r="NC85" s="40">
        <f t="shared" si="393"/>
        <v>5.9564498414538667</v>
      </c>
      <c r="ND85" s="40">
        <f t="shared" si="393"/>
        <v>8.0728441074649471</v>
      </c>
      <c r="NE85" s="40">
        <f t="shared" si="393"/>
        <v>6.1132702928657707</v>
      </c>
      <c r="NF85" s="40">
        <f t="shared" ref="NF85:OO85" si="394">NF55/$PD55*$PD85</f>
        <v>11.983809800067899</v>
      </c>
      <c r="NG85" s="40">
        <f t="shared" si="394"/>
        <v>3.4132312163825618</v>
      </c>
      <c r="NH85" s="40">
        <f t="shared" si="394"/>
        <v>3.9082383804044833</v>
      </c>
      <c r="NI85" s="40">
        <f t="shared" si="394"/>
        <v>15.394313704251992</v>
      </c>
      <c r="NJ85" s="40">
        <f t="shared" si="394"/>
        <v>112.43071806964021</v>
      </c>
      <c r="NK85" s="40">
        <f t="shared" si="394"/>
        <v>39.507844507005821</v>
      </c>
      <c r="NL85" s="40">
        <f t="shared" si="394"/>
        <v>100.14417661554238</v>
      </c>
      <c r="NM85" s="40">
        <f t="shared" si="394"/>
        <v>63.825923724644746</v>
      </c>
      <c r="NN85" s="40">
        <f t="shared" si="394"/>
        <v>246.88857311020632</v>
      </c>
      <c r="NO85" s="40">
        <f t="shared" si="394"/>
        <v>7.6719292142901683</v>
      </c>
      <c r="NP85" s="40">
        <f t="shared" si="394"/>
        <v>213.71900215243986</v>
      </c>
      <c r="NQ85" s="40">
        <f t="shared" si="394"/>
        <v>211.37487731785671</v>
      </c>
      <c r="NR85" s="40">
        <f t="shared" si="394"/>
        <v>3.8686923535266988</v>
      </c>
      <c r="NS85" s="40">
        <f t="shared" si="394"/>
        <v>190.77821559502723</v>
      </c>
      <c r="NT85" s="40">
        <f t="shared" si="394"/>
        <v>4.5587023397390745</v>
      </c>
      <c r="NU85" s="40">
        <f t="shared" si="394"/>
        <v>6.9205547036122654</v>
      </c>
      <c r="NV85" s="40">
        <f t="shared" si="394"/>
        <v>4.8846161474559864</v>
      </c>
      <c r="NW85" s="40">
        <f t="shared" si="394"/>
        <v>16.933881440287117</v>
      </c>
      <c r="NX85" s="40">
        <f t="shared" si="394"/>
        <v>51.606201419409373</v>
      </c>
      <c r="NY85" s="40">
        <f t="shared" si="394"/>
        <v>2.1463947001942278</v>
      </c>
      <c r="NZ85" s="40">
        <f t="shared" si="394"/>
        <v>1.9063912267290537</v>
      </c>
      <c r="OA85" s="40">
        <f t="shared" si="394"/>
        <v>3.426867777374901</v>
      </c>
      <c r="OB85" s="40">
        <f t="shared" si="394"/>
        <v>0</v>
      </c>
      <c r="OC85" s="40">
        <f t="shared" si="394"/>
        <v>417.83650171017354</v>
      </c>
      <c r="OD85" s="40">
        <f t="shared" si="394"/>
        <v>16.711605496111982</v>
      </c>
      <c r="OE85" s="40">
        <f t="shared" si="394"/>
        <v>13.651561209431014</v>
      </c>
      <c r="OF85" s="40">
        <f t="shared" si="394"/>
        <v>28.379047081157605</v>
      </c>
      <c r="OG85" s="40">
        <f t="shared" si="394"/>
        <v>31.211360799266512</v>
      </c>
      <c r="OH85" s="40">
        <f t="shared" si="394"/>
        <v>1.2095629600205084</v>
      </c>
      <c r="OI85" s="40">
        <f t="shared" si="394"/>
        <v>4.7141591350517444</v>
      </c>
      <c r="OJ85" s="40">
        <f t="shared" si="394"/>
        <v>9.0137668159363695</v>
      </c>
      <c r="OK85" s="40">
        <f t="shared" si="394"/>
        <v>0</v>
      </c>
      <c r="OL85" s="40">
        <f t="shared" si="394"/>
        <v>171.15656798315001</v>
      </c>
      <c r="OM85" s="40">
        <f t="shared" si="394"/>
        <v>0</v>
      </c>
      <c r="ON85" s="40">
        <f t="shared" si="394"/>
        <v>0</v>
      </c>
      <c r="OO85" s="40">
        <f t="shared" si="394"/>
        <v>19.876651302433967</v>
      </c>
      <c r="OP85" s="40">
        <f t="shared" si="205"/>
        <v>22964.844371485262</v>
      </c>
      <c r="OQ85" s="40">
        <f t="shared" ref="OQ85:OV86" si="395">OQ55/$PD55*$PD85</f>
        <v>7681.5525353824623</v>
      </c>
      <c r="OR85" s="40">
        <f t="shared" si="395"/>
        <v>0</v>
      </c>
      <c r="OS85" s="40">
        <f t="shared" si="395"/>
        <v>0</v>
      </c>
      <c r="OT85" s="40">
        <f t="shared" si="395"/>
        <v>0</v>
      </c>
      <c r="OU85" s="40">
        <f t="shared" si="395"/>
        <v>0</v>
      </c>
      <c r="OV85" s="40">
        <f t="shared" si="395"/>
        <v>6.4350931322849805</v>
      </c>
      <c r="OW85" s="40">
        <f t="shared" si="206"/>
        <v>7687.9876285147475</v>
      </c>
      <c r="OX85" s="41">
        <f t="shared" si="207"/>
        <v>30652.832000000002</v>
      </c>
      <c r="OY85" s="44">
        <f>'국산거래표(기초_2009)'!OX54</f>
        <v>30578.432286881904</v>
      </c>
      <c r="OZ85" s="11">
        <f>'수입거래표(기초_2009)'!OX54</f>
        <v>74.399713118105183</v>
      </c>
      <c r="PA85" s="45">
        <v>0</v>
      </c>
      <c r="PB85" s="45">
        <f>PE85</f>
        <v>30652.832000000002</v>
      </c>
      <c r="PC85" s="20">
        <f>OX85-KO85-KS85</f>
        <v>17713.77</v>
      </c>
      <c r="PD85" s="33">
        <f>PC85</f>
        <v>17713.77</v>
      </c>
      <c r="PE85" s="25">
        <f>'[2]2009 에너지사용량(순발열량기준)'!$AF$50</f>
        <v>30652.832000000002</v>
      </c>
      <c r="PG85" s="30">
        <f t="shared" si="209"/>
        <v>0</v>
      </c>
      <c r="PH85" s="30">
        <f t="shared" si="210"/>
        <v>0</v>
      </c>
      <c r="PJ85" s="130" t="s">
        <v>305</v>
      </c>
      <c r="PK85" s="131">
        <f t="shared" si="211"/>
        <v>30652.832000000002</v>
      </c>
      <c r="PL85" s="141" t="s">
        <v>305</v>
      </c>
    </row>
    <row r="86" spans="1:428">
      <c r="A86" s="8" t="s">
        <v>732</v>
      </c>
      <c r="B86" s="9" t="s">
        <v>306</v>
      </c>
      <c r="C86" s="40">
        <f t="shared" si="386"/>
        <v>0</v>
      </c>
      <c r="D86" s="40">
        <f t="shared" si="386"/>
        <v>0</v>
      </c>
      <c r="E86" s="40">
        <f t="shared" si="386"/>
        <v>0</v>
      </c>
      <c r="F86" s="40">
        <f t="shared" si="386"/>
        <v>0</v>
      </c>
      <c r="G86" s="40">
        <f t="shared" si="386"/>
        <v>0</v>
      </c>
      <c r="H86" s="40">
        <f t="shared" si="386"/>
        <v>0</v>
      </c>
      <c r="I86" s="40">
        <f t="shared" si="386"/>
        <v>0</v>
      </c>
      <c r="J86" s="40">
        <f t="shared" si="386"/>
        <v>0</v>
      </c>
      <c r="K86" s="40">
        <f t="shared" si="386"/>
        <v>0</v>
      </c>
      <c r="L86" s="40">
        <f t="shared" si="386"/>
        <v>0</v>
      </c>
      <c r="M86" s="40">
        <f t="shared" si="386"/>
        <v>0</v>
      </c>
      <c r="N86" s="40">
        <f t="shared" si="386"/>
        <v>0</v>
      </c>
      <c r="O86" s="40">
        <f t="shared" si="386"/>
        <v>0</v>
      </c>
      <c r="P86" s="40">
        <f t="shared" si="386"/>
        <v>0</v>
      </c>
      <c r="Q86" s="40">
        <f t="shared" si="386"/>
        <v>0</v>
      </c>
      <c r="R86" s="40">
        <f t="shared" si="386"/>
        <v>0</v>
      </c>
      <c r="S86" s="40">
        <f t="shared" ref="S86:AZ86" si="396">S56/$PD56*$PD86</f>
        <v>0</v>
      </c>
      <c r="T86" s="40">
        <f t="shared" si="396"/>
        <v>0</v>
      </c>
      <c r="U86" s="40">
        <f t="shared" si="396"/>
        <v>0</v>
      </c>
      <c r="V86" s="40">
        <f t="shared" si="396"/>
        <v>0</v>
      </c>
      <c r="W86" s="40">
        <f t="shared" si="396"/>
        <v>0</v>
      </c>
      <c r="X86" s="40">
        <f t="shared" si="396"/>
        <v>0</v>
      </c>
      <c r="Y86" s="40">
        <f t="shared" si="396"/>
        <v>0</v>
      </c>
      <c r="Z86" s="40">
        <f t="shared" si="396"/>
        <v>0</v>
      </c>
      <c r="AA86" s="40">
        <f t="shared" si="396"/>
        <v>0</v>
      </c>
      <c r="AB86" s="40">
        <f t="shared" si="396"/>
        <v>0</v>
      </c>
      <c r="AC86" s="40">
        <f t="shared" si="396"/>
        <v>0</v>
      </c>
      <c r="AD86" s="40">
        <f t="shared" si="396"/>
        <v>0</v>
      </c>
      <c r="AE86" s="40">
        <f t="shared" si="396"/>
        <v>0.35259004661627291</v>
      </c>
      <c r="AF86" s="40">
        <f t="shared" si="396"/>
        <v>0</v>
      </c>
      <c r="AG86" s="40">
        <f t="shared" si="396"/>
        <v>0</v>
      </c>
      <c r="AH86" s="40">
        <f t="shared" si="396"/>
        <v>0</v>
      </c>
      <c r="AI86" s="40">
        <f t="shared" si="396"/>
        <v>0</v>
      </c>
      <c r="AJ86" s="40">
        <f t="shared" si="396"/>
        <v>0</v>
      </c>
      <c r="AK86" s="40">
        <f t="shared" si="396"/>
        <v>0</v>
      </c>
      <c r="AL86" s="40">
        <f t="shared" si="396"/>
        <v>0</v>
      </c>
      <c r="AM86" s="40">
        <f t="shared" si="396"/>
        <v>0</v>
      </c>
      <c r="AN86" s="40">
        <f t="shared" si="396"/>
        <v>0</v>
      </c>
      <c r="AO86" s="39">
        <f t="shared" si="396"/>
        <v>0</v>
      </c>
      <c r="AP86" s="39">
        <f t="shared" si="396"/>
        <v>0</v>
      </c>
      <c r="AQ86" s="39">
        <f t="shared" si="396"/>
        <v>0</v>
      </c>
      <c r="AR86" s="39">
        <f t="shared" si="396"/>
        <v>0</v>
      </c>
      <c r="AS86" s="39">
        <f t="shared" si="396"/>
        <v>0</v>
      </c>
      <c r="AT86" s="39">
        <f t="shared" si="396"/>
        <v>0</v>
      </c>
      <c r="AU86" s="39">
        <f t="shared" si="396"/>
        <v>0</v>
      </c>
      <c r="AV86" s="39">
        <f t="shared" si="396"/>
        <v>0</v>
      </c>
      <c r="AW86" s="39">
        <f t="shared" si="396"/>
        <v>0</v>
      </c>
      <c r="AX86" s="39">
        <f t="shared" si="396"/>
        <v>0</v>
      </c>
      <c r="AY86" s="39">
        <f t="shared" si="396"/>
        <v>0</v>
      </c>
      <c r="AZ86" s="39">
        <f t="shared" si="396"/>
        <v>0</v>
      </c>
      <c r="BA86" s="39">
        <f t="shared" ref="BA86:DL86" si="397">BA56/$PD56*$PD86</f>
        <v>0</v>
      </c>
      <c r="BB86" s="39">
        <f t="shared" si="397"/>
        <v>0</v>
      </c>
      <c r="BC86" s="39">
        <f t="shared" si="397"/>
        <v>0</v>
      </c>
      <c r="BD86" s="39">
        <f t="shared" si="397"/>
        <v>0</v>
      </c>
      <c r="BE86" s="39">
        <f t="shared" si="397"/>
        <v>0</v>
      </c>
      <c r="BF86" s="39">
        <f t="shared" si="397"/>
        <v>0</v>
      </c>
      <c r="BG86" s="39">
        <f t="shared" si="397"/>
        <v>0</v>
      </c>
      <c r="BH86" s="39">
        <f t="shared" si="397"/>
        <v>0</v>
      </c>
      <c r="BI86" s="39">
        <f t="shared" si="397"/>
        <v>0</v>
      </c>
      <c r="BJ86" s="39">
        <f t="shared" si="397"/>
        <v>0</v>
      </c>
      <c r="BK86" s="39">
        <f t="shared" si="397"/>
        <v>14.721582268935354</v>
      </c>
      <c r="BL86" s="39">
        <f t="shared" si="397"/>
        <v>15.153789422852075</v>
      </c>
      <c r="BM86" s="39">
        <f t="shared" si="397"/>
        <v>0</v>
      </c>
      <c r="BN86" s="39">
        <f t="shared" si="397"/>
        <v>0</v>
      </c>
      <c r="BO86" s="39">
        <f t="shared" si="397"/>
        <v>0</v>
      </c>
      <c r="BP86" s="39">
        <f t="shared" si="397"/>
        <v>0</v>
      </c>
      <c r="BQ86" s="39">
        <f t="shared" si="397"/>
        <v>0</v>
      </c>
      <c r="BR86" s="39">
        <f t="shared" si="397"/>
        <v>0</v>
      </c>
      <c r="BS86" s="39">
        <f t="shared" si="397"/>
        <v>0</v>
      </c>
      <c r="BT86" s="39">
        <f t="shared" si="397"/>
        <v>0</v>
      </c>
      <c r="BU86" s="39">
        <f t="shared" si="397"/>
        <v>0</v>
      </c>
      <c r="BV86" s="39">
        <f t="shared" si="397"/>
        <v>0</v>
      </c>
      <c r="BW86" s="39">
        <f t="shared" si="397"/>
        <v>0</v>
      </c>
      <c r="BX86" s="39">
        <f t="shared" si="397"/>
        <v>0</v>
      </c>
      <c r="BY86" s="39">
        <f t="shared" si="397"/>
        <v>0</v>
      </c>
      <c r="BZ86" s="39">
        <f t="shared" si="397"/>
        <v>0</v>
      </c>
      <c r="CA86" s="39">
        <f t="shared" si="397"/>
        <v>15.802100153727157</v>
      </c>
      <c r="CB86" s="39">
        <f t="shared" si="397"/>
        <v>0</v>
      </c>
      <c r="CC86" s="39">
        <f t="shared" si="397"/>
        <v>13.064788178921253</v>
      </c>
      <c r="CD86" s="39">
        <f t="shared" si="397"/>
        <v>0</v>
      </c>
      <c r="CE86" s="39">
        <f t="shared" si="397"/>
        <v>4.5040534987110998</v>
      </c>
      <c r="CF86" s="39">
        <f t="shared" si="397"/>
        <v>0</v>
      </c>
      <c r="CG86" s="39">
        <f t="shared" si="397"/>
        <v>0</v>
      </c>
      <c r="CH86" s="39">
        <f t="shared" si="397"/>
        <v>0</v>
      </c>
      <c r="CI86" s="39">
        <f t="shared" si="397"/>
        <v>0</v>
      </c>
      <c r="CJ86" s="39">
        <f t="shared" si="397"/>
        <v>8.8299163287021472</v>
      </c>
      <c r="CK86" s="39">
        <f t="shared" si="397"/>
        <v>0</v>
      </c>
      <c r="CL86" s="39">
        <f t="shared" si="397"/>
        <v>0</v>
      </c>
      <c r="CM86" s="39">
        <f t="shared" si="397"/>
        <v>3.1941625190775262</v>
      </c>
      <c r="CN86" s="39">
        <f t="shared" si="397"/>
        <v>0</v>
      </c>
      <c r="CO86" s="39">
        <f t="shared" si="397"/>
        <v>0</v>
      </c>
      <c r="CP86" s="39">
        <f t="shared" si="397"/>
        <v>2.6178863138552306</v>
      </c>
      <c r="CQ86" s="39">
        <f t="shared" si="397"/>
        <v>0</v>
      </c>
      <c r="CR86" s="39">
        <f t="shared" si="397"/>
        <v>0</v>
      </c>
      <c r="CS86" s="39">
        <f t="shared" si="397"/>
        <v>8.7199688948110504E-2</v>
      </c>
      <c r="CT86" s="39">
        <f t="shared" si="397"/>
        <v>0</v>
      </c>
      <c r="CU86" s="39">
        <f t="shared" si="397"/>
        <v>0</v>
      </c>
      <c r="CV86" s="39">
        <f t="shared" si="397"/>
        <v>179.65789826887448</v>
      </c>
      <c r="CW86" s="39">
        <f t="shared" si="397"/>
        <v>0</v>
      </c>
      <c r="CX86" s="39">
        <f t="shared" si="397"/>
        <v>0</v>
      </c>
      <c r="CY86" s="39">
        <f t="shared" si="397"/>
        <v>0</v>
      </c>
      <c r="CZ86" s="39">
        <f t="shared" si="397"/>
        <v>0</v>
      </c>
      <c r="DA86" s="39">
        <f t="shared" si="397"/>
        <v>0</v>
      </c>
      <c r="DB86" s="39">
        <f t="shared" si="397"/>
        <v>0</v>
      </c>
      <c r="DC86" s="39">
        <f t="shared" si="397"/>
        <v>0</v>
      </c>
      <c r="DD86" s="39">
        <f t="shared" si="397"/>
        <v>2.4624433900781644</v>
      </c>
      <c r="DE86" s="39">
        <f t="shared" si="397"/>
        <v>0</v>
      </c>
      <c r="DF86" s="39">
        <f t="shared" si="397"/>
        <v>0.46443312591928426</v>
      </c>
      <c r="DG86" s="39">
        <f t="shared" si="397"/>
        <v>0</v>
      </c>
      <c r="DH86" s="39">
        <f t="shared" si="397"/>
        <v>0</v>
      </c>
      <c r="DI86" s="39">
        <f t="shared" si="397"/>
        <v>0</v>
      </c>
      <c r="DJ86" s="39">
        <f t="shared" si="397"/>
        <v>0</v>
      </c>
      <c r="DK86" s="39">
        <f t="shared" si="397"/>
        <v>0</v>
      </c>
      <c r="DL86" s="39">
        <f t="shared" si="397"/>
        <v>0</v>
      </c>
      <c r="DM86" s="39">
        <f t="shared" ref="DM86:FX86" si="398">DM56/$PD56*$PD86</f>
        <v>0</v>
      </c>
      <c r="DN86" s="39">
        <f t="shared" si="398"/>
        <v>0</v>
      </c>
      <c r="DO86" s="39">
        <f t="shared" si="398"/>
        <v>0</v>
      </c>
      <c r="DP86" s="39">
        <f t="shared" si="398"/>
        <v>0</v>
      </c>
      <c r="DQ86" s="39">
        <f t="shared" si="398"/>
        <v>0</v>
      </c>
      <c r="DR86" s="39">
        <f t="shared" si="398"/>
        <v>0</v>
      </c>
      <c r="DS86" s="39">
        <f t="shared" si="398"/>
        <v>0</v>
      </c>
      <c r="DT86" s="39">
        <f t="shared" si="398"/>
        <v>171.5483271967002</v>
      </c>
      <c r="DU86" s="39">
        <f t="shared" si="398"/>
        <v>123.08236095025799</v>
      </c>
      <c r="DV86" s="39">
        <f t="shared" si="398"/>
        <v>0</v>
      </c>
      <c r="DW86" s="39">
        <f t="shared" si="398"/>
        <v>0</v>
      </c>
      <c r="DX86" s="39">
        <f t="shared" si="398"/>
        <v>0</v>
      </c>
      <c r="DY86" s="40">
        <f t="shared" si="398"/>
        <v>0</v>
      </c>
      <c r="DZ86" s="40">
        <f t="shared" si="398"/>
        <v>0</v>
      </c>
      <c r="EA86" s="40">
        <f t="shared" si="398"/>
        <v>0</v>
      </c>
      <c r="EB86" s="40">
        <f t="shared" si="398"/>
        <v>0</v>
      </c>
      <c r="EC86" s="40">
        <f t="shared" si="398"/>
        <v>0</v>
      </c>
      <c r="ED86" s="40">
        <f t="shared" si="398"/>
        <v>0</v>
      </c>
      <c r="EE86" s="40">
        <f t="shared" si="398"/>
        <v>123.35533388957381</v>
      </c>
      <c r="EF86" s="40">
        <f t="shared" si="398"/>
        <v>81.353518497763275</v>
      </c>
      <c r="EG86" s="40">
        <f t="shared" si="398"/>
        <v>85.895484904712674</v>
      </c>
      <c r="EH86" s="40">
        <f t="shared" si="398"/>
        <v>51.934997350247471</v>
      </c>
      <c r="EI86" s="40">
        <f t="shared" si="398"/>
        <v>419.27316527122258</v>
      </c>
      <c r="EJ86" s="40">
        <f t="shared" si="398"/>
        <v>32.904613060028311</v>
      </c>
      <c r="EK86" s="40">
        <f t="shared" si="398"/>
        <v>19.964937478293479</v>
      </c>
      <c r="EL86" s="40">
        <f t="shared" si="398"/>
        <v>0</v>
      </c>
      <c r="EM86" s="40">
        <f t="shared" si="398"/>
        <v>16.302550542472833</v>
      </c>
      <c r="EN86" s="40">
        <f t="shared" si="398"/>
        <v>32.682822546834203</v>
      </c>
      <c r="EO86" s="40">
        <f t="shared" si="398"/>
        <v>319.09209654231512</v>
      </c>
      <c r="EP86" s="40">
        <f t="shared" si="398"/>
        <v>0</v>
      </c>
      <c r="EQ86" s="40">
        <f t="shared" si="398"/>
        <v>159.25696234584044</v>
      </c>
      <c r="ER86" s="40">
        <f t="shared" si="398"/>
        <v>0</v>
      </c>
      <c r="ES86" s="40">
        <f t="shared" si="398"/>
        <v>19.769686000866187</v>
      </c>
      <c r="ET86" s="40">
        <f t="shared" si="398"/>
        <v>217.30352050410329</v>
      </c>
      <c r="EU86" s="40">
        <f t="shared" si="398"/>
        <v>170.07541071164189</v>
      </c>
      <c r="EV86" s="40">
        <f t="shared" si="398"/>
        <v>0</v>
      </c>
      <c r="EW86" s="40">
        <f t="shared" si="398"/>
        <v>23.543916015989836</v>
      </c>
      <c r="EX86" s="40">
        <f t="shared" si="398"/>
        <v>0</v>
      </c>
      <c r="EY86" s="40">
        <f t="shared" si="398"/>
        <v>57.530942606221863</v>
      </c>
      <c r="EZ86" s="40">
        <f t="shared" si="398"/>
        <v>0</v>
      </c>
      <c r="FA86" s="40">
        <f t="shared" si="398"/>
        <v>23.52116827104685</v>
      </c>
      <c r="FB86" s="40">
        <f t="shared" si="398"/>
        <v>0</v>
      </c>
      <c r="FC86" s="40">
        <f t="shared" si="398"/>
        <v>1.1582393466803376</v>
      </c>
      <c r="FD86" s="40">
        <f t="shared" si="398"/>
        <v>21.688079157724616</v>
      </c>
      <c r="FE86" s="40">
        <f t="shared" si="398"/>
        <v>0</v>
      </c>
      <c r="FF86" s="40">
        <f t="shared" si="398"/>
        <v>0</v>
      </c>
      <c r="FG86" s="40">
        <f t="shared" si="398"/>
        <v>0</v>
      </c>
      <c r="FH86" s="40">
        <f t="shared" si="398"/>
        <v>0</v>
      </c>
      <c r="FI86" s="40">
        <f t="shared" si="398"/>
        <v>1.8956454119154458E-3</v>
      </c>
      <c r="FJ86" s="40">
        <f t="shared" si="398"/>
        <v>8.820438101642571</v>
      </c>
      <c r="FK86" s="40">
        <f t="shared" si="398"/>
        <v>71.968178063369905</v>
      </c>
      <c r="FL86" s="40">
        <f t="shared" si="398"/>
        <v>8.3408398124279623E-2</v>
      </c>
      <c r="FM86" s="40">
        <f t="shared" si="398"/>
        <v>0</v>
      </c>
      <c r="FN86" s="40">
        <f t="shared" si="398"/>
        <v>0</v>
      </c>
      <c r="FO86" s="40">
        <f t="shared" si="398"/>
        <v>0</v>
      </c>
      <c r="FP86" s="40">
        <f t="shared" si="398"/>
        <v>0</v>
      </c>
      <c r="FQ86" s="40">
        <f t="shared" si="398"/>
        <v>0</v>
      </c>
      <c r="FR86" s="40">
        <f t="shared" si="398"/>
        <v>0</v>
      </c>
      <c r="FS86" s="40">
        <f t="shared" si="398"/>
        <v>0</v>
      </c>
      <c r="FT86" s="40">
        <f t="shared" si="398"/>
        <v>0</v>
      </c>
      <c r="FU86" s="40">
        <f t="shared" si="398"/>
        <v>0</v>
      </c>
      <c r="FV86" s="40">
        <f t="shared" si="398"/>
        <v>0</v>
      </c>
      <c r="FW86" s="40">
        <f t="shared" si="398"/>
        <v>0</v>
      </c>
      <c r="FX86" s="40">
        <f t="shared" si="398"/>
        <v>0</v>
      </c>
      <c r="FY86" s="40">
        <f t="shared" ref="FY86:IJ86" si="399">FY56/$PD56*$PD86</f>
        <v>0</v>
      </c>
      <c r="FZ86" s="40">
        <f t="shared" si="399"/>
        <v>0</v>
      </c>
      <c r="GA86" s="40">
        <f t="shared" si="399"/>
        <v>0</v>
      </c>
      <c r="GB86" s="40">
        <f t="shared" si="399"/>
        <v>0</v>
      </c>
      <c r="GC86" s="40">
        <f t="shared" si="399"/>
        <v>0</v>
      </c>
      <c r="GD86" s="40">
        <f t="shared" si="399"/>
        <v>0</v>
      </c>
      <c r="GE86" s="40">
        <f t="shared" si="399"/>
        <v>0</v>
      </c>
      <c r="GF86" s="40">
        <f t="shared" si="399"/>
        <v>0</v>
      </c>
      <c r="GG86" s="40">
        <f t="shared" si="399"/>
        <v>0</v>
      </c>
      <c r="GH86" s="40">
        <f t="shared" si="399"/>
        <v>0</v>
      </c>
      <c r="GI86" s="40">
        <f t="shared" si="399"/>
        <v>0</v>
      </c>
      <c r="GJ86" s="40">
        <f t="shared" si="399"/>
        <v>0</v>
      </c>
      <c r="GK86" s="40">
        <f t="shared" si="399"/>
        <v>0</v>
      </c>
      <c r="GL86" s="40">
        <f t="shared" si="399"/>
        <v>0</v>
      </c>
      <c r="GM86" s="40">
        <f t="shared" si="399"/>
        <v>0</v>
      </c>
      <c r="GN86" s="40">
        <f t="shared" si="399"/>
        <v>0</v>
      </c>
      <c r="GO86" s="40">
        <f t="shared" si="399"/>
        <v>0</v>
      </c>
      <c r="GP86" s="40">
        <f t="shared" si="399"/>
        <v>0</v>
      </c>
      <c r="GQ86" s="40">
        <f t="shared" si="399"/>
        <v>0</v>
      </c>
      <c r="GR86" s="40">
        <f t="shared" si="399"/>
        <v>0</v>
      </c>
      <c r="GS86" s="40">
        <f t="shared" si="399"/>
        <v>0</v>
      </c>
      <c r="GT86" s="40">
        <f t="shared" si="399"/>
        <v>0</v>
      </c>
      <c r="GU86" s="40">
        <f t="shared" si="399"/>
        <v>0</v>
      </c>
      <c r="GV86" s="40">
        <f t="shared" si="399"/>
        <v>0</v>
      </c>
      <c r="GW86" s="40">
        <f t="shared" si="399"/>
        <v>0</v>
      </c>
      <c r="GX86" s="40">
        <f t="shared" si="399"/>
        <v>0</v>
      </c>
      <c r="GY86" s="40">
        <f t="shared" si="399"/>
        <v>0</v>
      </c>
      <c r="GZ86" s="40">
        <f t="shared" si="399"/>
        <v>0</v>
      </c>
      <c r="HA86" s="40">
        <f t="shared" si="399"/>
        <v>0</v>
      </c>
      <c r="HB86" s="40">
        <f t="shared" si="399"/>
        <v>0</v>
      </c>
      <c r="HC86" s="40">
        <f t="shared" si="399"/>
        <v>0</v>
      </c>
      <c r="HD86" s="40">
        <f t="shared" si="399"/>
        <v>0</v>
      </c>
      <c r="HE86" s="40">
        <f t="shared" si="399"/>
        <v>0</v>
      </c>
      <c r="HF86" s="40">
        <f t="shared" si="399"/>
        <v>0</v>
      </c>
      <c r="HG86" s="40">
        <f t="shared" si="399"/>
        <v>0</v>
      </c>
      <c r="HH86" s="40">
        <f t="shared" si="399"/>
        <v>0</v>
      </c>
      <c r="HI86" s="40">
        <f t="shared" si="399"/>
        <v>0</v>
      </c>
      <c r="HJ86" s="40">
        <f t="shared" si="399"/>
        <v>0</v>
      </c>
      <c r="HK86" s="40">
        <f t="shared" si="399"/>
        <v>0</v>
      </c>
      <c r="HL86" s="40">
        <f t="shared" si="399"/>
        <v>0</v>
      </c>
      <c r="HM86" s="40">
        <f t="shared" si="399"/>
        <v>0</v>
      </c>
      <c r="HN86" s="40">
        <f t="shared" si="399"/>
        <v>0</v>
      </c>
      <c r="HO86" s="40">
        <f t="shared" si="399"/>
        <v>0</v>
      </c>
      <c r="HP86" s="40">
        <f t="shared" si="399"/>
        <v>0</v>
      </c>
      <c r="HQ86" s="40">
        <f t="shared" si="399"/>
        <v>8.2782835138347526</v>
      </c>
      <c r="HR86" s="40">
        <f t="shared" si="399"/>
        <v>0</v>
      </c>
      <c r="HS86" s="40">
        <f t="shared" si="399"/>
        <v>0</v>
      </c>
      <c r="HT86" s="40">
        <f t="shared" si="399"/>
        <v>0</v>
      </c>
      <c r="HU86" s="40">
        <f t="shared" si="399"/>
        <v>0</v>
      </c>
      <c r="HV86" s="40">
        <f t="shared" si="399"/>
        <v>0</v>
      </c>
      <c r="HW86" s="40">
        <f t="shared" si="399"/>
        <v>0</v>
      </c>
      <c r="HX86" s="40">
        <f t="shared" si="399"/>
        <v>0</v>
      </c>
      <c r="HY86" s="40">
        <f t="shared" si="399"/>
        <v>0</v>
      </c>
      <c r="HZ86" s="40">
        <f t="shared" si="399"/>
        <v>0</v>
      </c>
      <c r="IA86" s="40">
        <f t="shared" si="399"/>
        <v>0</v>
      </c>
      <c r="IB86" s="40">
        <f t="shared" si="399"/>
        <v>0</v>
      </c>
      <c r="IC86" s="40">
        <f t="shared" si="399"/>
        <v>0</v>
      </c>
      <c r="ID86" s="40">
        <f t="shared" si="399"/>
        <v>0</v>
      </c>
      <c r="IE86" s="40">
        <f t="shared" si="399"/>
        <v>0</v>
      </c>
      <c r="IF86" s="40">
        <f t="shared" si="399"/>
        <v>0</v>
      </c>
      <c r="IG86" s="40">
        <f t="shared" si="399"/>
        <v>0</v>
      </c>
      <c r="IH86" s="40">
        <f t="shared" si="399"/>
        <v>0</v>
      </c>
      <c r="II86" s="40">
        <f t="shared" si="399"/>
        <v>0</v>
      </c>
      <c r="IJ86" s="40">
        <f t="shared" si="399"/>
        <v>0</v>
      </c>
      <c r="IK86" s="40">
        <f t="shared" ref="IK86:KN86" si="400">IK56/$PD56*$PD86</f>
        <v>0</v>
      </c>
      <c r="IL86" s="40">
        <f t="shared" si="400"/>
        <v>0</v>
      </c>
      <c r="IM86" s="40">
        <f t="shared" si="400"/>
        <v>0</v>
      </c>
      <c r="IN86" s="40">
        <f t="shared" si="400"/>
        <v>0</v>
      </c>
      <c r="IO86" s="40">
        <f t="shared" si="400"/>
        <v>0</v>
      </c>
      <c r="IP86" s="40">
        <f t="shared" si="400"/>
        <v>0</v>
      </c>
      <c r="IQ86" s="40">
        <f t="shared" si="400"/>
        <v>1.088100466439466</v>
      </c>
      <c r="IR86" s="40">
        <f t="shared" si="400"/>
        <v>0</v>
      </c>
      <c r="IS86" s="40">
        <f t="shared" si="400"/>
        <v>104.19604571134441</v>
      </c>
      <c r="IT86" s="40">
        <f t="shared" si="400"/>
        <v>0</v>
      </c>
      <c r="IU86" s="40">
        <f t="shared" si="400"/>
        <v>0</v>
      </c>
      <c r="IV86" s="40">
        <f t="shared" si="400"/>
        <v>0</v>
      </c>
      <c r="IW86" s="40">
        <f t="shared" si="400"/>
        <v>0</v>
      </c>
      <c r="IX86" s="40">
        <f t="shared" si="400"/>
        <v>0.79617107300448731</v>
      </c>
      <c r="IY86" s="40">
        <f t="shared" si="400"/>
        <v>0</v>
      </c>
      <c r="IZ86" s="40">
        <f t="shared" si="400"/>
        <v>3.239658008963497</v>
      </c>
      <c r="JA86" s="40">
        <f t="shared" si="400"/>
        <v>0.28055552096348602</v>
      </c>
      <c r="JB86" s="40">
        <f t="shared" si="400"/>
        <v>1.5165163295323567E-2</v>
      </c>
      <c r="JC86" s="40">
        <f t="shared" si="400"/>
        <v>0</v>
      </c>
      <c r="JD86" s="40">
        <f t="shared" si="400"/>
        <v>5.3078071533632483E-2</v>
      </c>
      <c r="JE86" s="40">
        <f t="shared" si="400"/>
        <v>0</v>
      </c>
      <c r="JF86" s="40">
        <f t="shared" si="400"/>
        <v>0</v>
      </c>
      <c r="JG86" s="40">
        <f t="shared" si="400"/>
        <v>0</v>
      </c>
      <c r="JH86" s="40">
        <f t="shared" si="400"/>
        <v>0</v>
      </c>
      <c r="JI86" s="40">
        <f t="shared" si="400"/>
        <v>0</v>
      </c>
      <c r="JJ86" s="40">
        <f t="shared" si="400"/>
        <v>0</v>
      </c>
      <c r="JK86" s="40">
        <f t="shared" si="400"/>
        <v>0</v>
      </c>
      <c r="JL86" s="40">
        <f t="shared" si="400"/>
        <v>0</v>
      </c>
      <c r="JM86" s="40">
        <f t="shared" si="400"/>
        <v>0</v>
      </c>
      <c r="JN86" s="40">
        <f t="shared" si="400"/>
        <v>0</v>
      </c>
      <c r="JO86" s="40">
        <f t="shared" si="400"/>
        <v>0</v>
      </c>
      <c r="JP86" s="40">
        <f t="shared" si="400"/>
        <v>0</v>
      </c>
      <c r="JQ86" s="40">
        <f t="shared" si="400"/>
        <v>0</v>
      </c>
      <c r="JR86" s="40">
        <f t="shared" si="400"/>
        <v>0</v>
      </c>
      <c r="JS86" s="40">
        <f t="shared" si="400"/>
        <v>0</v>
      </c>
      <c r="JT86" s="40">
        <f t="shared" si="400"/>
        <v>0</v>
      </c>
      <c r="JU86" s="40">
        <f t="shared" si="400"/>
        <v>0</v>
      </c>
      <c r="JV86" s="40">
        <f t="shared" si="400"/>
        <v>0</v>
      </c>
      <c r="JW86" s="40">
        <f t="shared" si="400"/>
        <v>0</v>
      </c>
      <c r="JX86" s="40">
        <f t="shared" si="400"/>
        <v>0</v>
      </c>
      <c r="JY86" s="40">
        <f t="shared" si="400"/>
        <v>0</v>
      </c>
      <c r="JZ86" s="40">
        <f t="shared" si="400"/>
        <v>0</v>
      </c>
      <c r="KA86" s="40">
        <f t="shared" si="400"/>
        <v>0</v>
      </c>
      <c r="KB86" s="40">
        <f t="shared" si="400"/>
        <v>0</v>
      </c>
      <c r="KC86" s="40">
        <f t="shared" si="400"/>
        <v>0</v>
      </c>
      <c r="KD86" s="40">
        <f t="shared" si="400"/>
        <v>0</v>
      </c>
      <c r="KE86" s="40">
        <f t="shared" si="400"/>
        <v>0</v>
      </c>
      <c r="KF86" s="40">
        <f t="shared" si="400"/>
        <v>0</v>
      </c>
      <c r="KG86" s="40">
        <f t="shared" si="400"/>
        <v>0</v>
      </c>
      <c r="KH86" s="40">
        <f t="shared" si="400"/>
        <v>0</v>
      </c>
      <c r="KI86" s="40">
        <f t="shared" si="400"/>
        <v>0</v>
      </c>
      <c r="KJ86" s="40">
        <f t="shared" si="400"/>
        <v>0</v>
      </c>
      <c r="KK86" s="40">
        <f t="shared" si="400"/>
        <v>0</v>
      </c>
      <c r="KL86" s="40">
        <f t="shared" si="400"/>
        <v>0</v>
      </c>
      <c r="KM86" s="40">
        <f t="shared" si="400"/>
        <v>0</v>
      </c>
      <c r="KN86" s="40">
        <f t="shared" si="400"/>
        <v>0</v>
      </c>
      <c r="KO86" s="40">
        <f t="shared" si="391"/>
        <v>0</v>
      </c>
      <c r="KP86" s="40">
        <f t="shared" ref="KP86:KR86" si="401">KP56/$PD56*$PD86</f>
        <v>0</v>
      </c>
      <c r="KQ86" s="40">
        <f t="shared" si="401"/>
        <v>0</v>
      </c>
      <c r="KR86" s="40">
        <f t="shared" si="401"/>
        <v>0</v>
      </c>
      <c r="KS86" s="40">
        <f t="shared" si="188"/>
        <v>722.80390862712375</v>
      </c>
      <c r="KT86" s="40">
        <f t="shared" si="188"/>
        <v>0</v>
      </c>
      <c r="KU86" s="40">
        <f t="shared" si="188"/>
        <v>7.6792595636694712</v>
      </c>
      <c r="KV86" s="40">
        <f t="shared" si="188"/>
        <v>15.060902797668218</v>
      </c>
      <c r="KW86" s="40">
        <f t="shared" si="188"/>
        <v>0</v>
      </c>
      <c r="KX86" s="40">
        <f t="shared" si="188"/>
        <v>0.17439937789622101</v>
      </c>
      <c r="KY86" s="40">
        <f t="shared" si="188"/>
        <v>0.34311181955669573</v>
      </c>
      <c r="KZ86" s="40">
        <f t="shared" si="188"/>
        <v>0</v>
      </c>
      <c r="LA86" s="40">
        <f t="shared" si="188"/>
        <v>0.17060808707239011</v>
      </c>
      <c r="LB86" s="40">
        <f t="shared" si="188"/>
        <v>3.9808553650224364E-2</v>
      </c>
      <c r="LC86" s="40">
        <f t="shared" si="188"/>
        <v>0</v>
      </c>
      <c r="LD86" s="40">
        <f t="shared" si="188"/>
        <v>0</v>
      </c>
      <c r="LE86" s="40">
        <f t="shared" si="188"/>
        <v>0</v>
      </c>
      <c r="LF86" s="40">
        <f t="shared" ref="LF86:NQ86" si="402">LF56/$PD56*$PD86</f>
        <v>5.6869362357463383E-3</v>
      </c>
      <c r="LG86" s="40">
        <f t="shared" si="402"/>
        <v>0</v>
      </c>
      <c r="LH86" s="40">
        <f t="shared" si="402"/>
        <v>0</v>
      </c>
      <c r="LI86" s="40">
        <f t="shared" si="402"/>
        <v>0</v>
      </c>
      <c r="LJ86" s="40">
        <f t="shared" si="402"/>
        <v>5.6869362357463378E-2</v>
      </c>
      <c r="LK86" s="40">
        <f t="shared" si="402"/>
        <v>18.761202641727166</v>
      </c>
      <c r="LL86" s="40">
        <f t="shared" si="402"/>
        <v>52.869550538321789</v>
      </c>
      <c r="LM86" s="40">
        <f t="shared" si="402"/>
        <v>5.0784340585214798</v>
      </c>
      <c r="LN86" s="40">
        <f t="shared" si="402"/>
        <v>1.2606041989237715</v>
      </c>
      <c r="LO86" s="40">
        <f t="shared" si="402"/>
        <v>1.4558556763510626</v>
      </c>
      <c r="LP86" s="40">
        <f t="shared" si="402"/>
        <v>2.0018015549827108</v>
      </c>
      <c r="LQ86" s="40">
        <f t="shared" si="402"/>
        <v>0</v>
      </c>
      <c r="LR86" s="40">
        <f t="shared" si="402"/>
        <v>0</v>
      </c>
      <c r="LS86" s="40">
        <f t="shared" si="402"/>
        <v>0.20093841366303727</v>
      </c>
      <c r="LT86" s="40">
        <f t="shared" si="402"/>
        <v>0.8719968894811051</v>
      </c>
      <c r="LU86" s="40">
        <f t="shared" si="402"/>
        <v>0</v>
      </c>
      <c r="LV86" s="40">
        <f t="shared" si="402"/>
        <v>1.3269517883408121E-2</v>
      </c>
      <c r="LW86" s="40">
        <f t="shared" si="402"/>
        <v>8.5304043536195057E-2</v>
      </c>
      <c r="LX86" s="40">
        <f t="shared" si="402"/>
        <v>2.6103037322075693</v>
      </c>
      <c r="LY86" s="40">
        <f t="shared" si="402"/>
        <v>1.1373872471492677E-2</v>
      </c>
      <c r="LZ86" s="40">
        <f t="shared" si="402"/>
        <v>3.7912908238308916E-3</v>
      </c>
      <c r="MA86" s="40">
        <f t="shared" si="402"/>
        <v>0</v>
      </c>
      <c r="MB86" s="40">
        <f t="shared" si="402"/>
        <v>0.7999623638283182</v>
      </c>
      <c r="MC86" s="40">
        <f t="shared" si="402"/>
        <v>1.1298046655016056</v>
      </c>
      <c r="MD86" s="40">
        <f t="shared" si="402"/>
        <v>0.14217340589365846</v>
      </c>
      <c r="ME86" s="40">
        <f t="shared" si="402"/>
        <v>0</v>
      </c>
      <c r="MF86" s="40">
        <f t="shared" si="402"/>
        <v>1.1373872471492677E-2</v>
      </c>
      <c r="MG86" s="40">
        <f t="shared" si="402"/>
        <v>0</v>
      </c>
      <c r="MH86" s="40">
        <f t="shared" si="402"/>
        <v>0</v>
      </c>
      <c r="MI86" s="40">
        <f t="shared" si="402"/>
        <v>2.0852099531069906E-2</v>
      </c>
      <c r="MJ86" s="40">
        <f t="shared" si="402"/>
        <v>0</v>
      </c>
      <c r="MK86" s="40">
        <f t="shared" si="402"/>
        <v>0.61987604969635079</v>
      </c>
      <c r="ML86" s="40">
        <f t="shared" si="402"/>
        <v>10.151181180807214</v>
      </c>
      <c r="MM86" s="40">
        <f t="shared" si="402"/>
        <v>1.6567940900140996</v>
      </c>
      <c r="MN86" s="40">
        <f t="shared" si="402"/>
        <v>0.41325069979756723</v>
      </c>
      <c r="MO86" s="40">
        <f t="shared" si="402"/>
        <v>8.149379625824503</v>
      </c>
      <c r="MP86" s="40">
        <f t="shared" si="402"/>
        <v>0.4701200621550306</v>
      </c>
      <c r="MQ86" s="40">
        <f t="shared" si="402"/>
        <v>3.4595528767456885</v>
      </c>
      <c r="MR86" s="40">
        <f t="shared" si="402"/>
        <v>0</v>
      </c>
      <c r="MS86" s="40">
        <f t="shared" si="402"/>
        <v>4.4718275267085374</v>
      </c>
      <c r="MT86" s="40">
        <f t="shared" si="402"/>
        <v>0</v>
      </c>
      <c r="MU86" s="40">
        <f t="shared" si="402"/>
        <v>0</v>
      </c>
      <c r="MV86" s="40">
        <f t="shared" si="402"/>
        <v>0</v>
      </c>
      <c r="MW86" s="40">
        <f t="shared" si="402"/>
        <v>0</v>
      </c>
      <c r="MX86" s="40">
        <f t="shared" si="402"/>
        <v>0</v>
      </c>
      <c r="MY86" s="40">
        <f t="shared" si="402"/>
        <v>0</v>
      </c>
      <c r="MZ86" s="40">
        <f t="shared" si="402"/>
        <v>0.96109222384113102</v>
      </c>
      <c r="NA86" s="40">
        <f t="shared" si="402"/>
        <v>0</v>
      </c>
      <c r="NB86" s="40">
        <f t="shared" si="402"/>
        <v>1.7060808707239011E-2</v>
      </c>
      <c r="NC86" s="40">
        <f t="shared" si="402"/>
        <v>0.21420793154644538</v>
      </c>
      <c r="ND86" s="40">
        <f t="shared" si="402"/>
        <v>0</v>
      </c>
      <c r="NE86" s="40">
        <f t="shared" si="402"/>
        <v>0</v>
      </c>
      <c r="NF86" s="40">
        <f t="shared" si="402"/>
        <v>0</v>
      </c>
      <c r="NG86" s="40">
        <f t="shared" si="402"/>
        <v>0</v>
      </c>
      <c r="NH86" s="40">
        <f t="shared" si="402"/>
        <v>0.24074696731326165</v>
      </c>
      <c r="NI86" s="40">
        <f t="shared" si="402"/>
        <v>0.76584074641384026</v>
      </c>
      <c r="NJ86" s="40">
        <f t="shared" si="402"/>
        <v>0</v>
      </c>
      <c r="NK86" s="40">
        <f t="shared" si="402"/>
        <v>8.846977137409386</v>
      </c>
      <c r="NL86" s="40">
        <f t="shared" si="402"/>
        <v>249.3095976388837</v>
      </c>
      <c r="NM86" s="40">
        <f t="shared" si="402"/>
        <v>1.6094029547162136</v>
      </c>
      <c r="NN86" s="40">
        <f t="shared" si="402"/>
        <v>0</v>
      </c>
      <c r="NO86" s="40">
        <f t="shared" si="402"/>
        <v>0</v>
      </c>
      <c r="NP86" s="40">
        <f t="shared" si="402"/>
        <v>0</v>
      </c>
      <c r="NQ86" s="40">
        <f t="shared" si="402"/>
        <v>9.8194432337220086</v>
      </c>
      <c r="NR86" s="40">
        <f t="shared" ref="NR86:OO86" si="403">NR56/$PD56*$PD86</f>
        <v>4.888869517329935</v>
      </c>
      <c r="NS86" s="40">
        <f t="shared" si="403"/>
        <v>6.8982536539603077</v>
      </c>
      <c r="NT86" s="40">
        <f t="shared" si="403"/>
        <v>0</v>
      </c>
      <c r="NU86" s="40">
        <f t="shared" si="403"/>
        <v>0</v>
      </c>
      <c r="NV86" s="40">
        <f t="shared" si="403"/>
        <v>0</v>
      </c>
      <c r="NW86" s="40">
        <f t="shared" si="403"/>
        <v>0</v>
      </c>
      <c r="NX86" s="40">
        <f t="shared" si="403"/>
        <v>0</v>
      </c>
      <c r="NY86" s="40">
        <f t="shared" si="403"/>
        <v>0</v>
      </c>
      <c r="NZ86" s="40">
        <f t="shared" si="403"/>
        <v>0</v>
      </c>
      <c r="OA86" s="40">
        <f t="shared" si="403"/>
        <v>0</v>
      </c>
      <c r="OB86" s="40">
        <f t="shared" si="403"/>
        <v>0.31467713837796402</v>
      </c>
      <c r="OC86" s="40">
        <f t="shared" si="403"/>
        <v>0</v>
      </c>
      <c r="OD86" s="40">
        <f t="shared" si="403"/>
        <v>0.66537153958232154</v>
      </c>
      <c r="OE86" s="40">
        <f t="shared" si="403"/>
        <v>4.9286780709801595E-2</v>
      </c>
      <c r="OF86" s="40">
        <f t="shared" si="403"/>
        <v>20.740256451766893</v>
      </c>
      <c r="OG86" s="40">
        <f t="shared" si="403"/>
        <v>0</v>
      </c>
      <c r="OH86" s="40">
        <f t="shared" si="403"/>
        <v>0</v>
      </c>
      <c r="OI86" s="40">
        <f t="shared" si="403"/>
        <v>0</v>
      </c>
      <c r="OJ86" s="40">
        <f t="shared" si="403"/>
        <v>0</v>
      </c>
      <c r="OK86" s="40">
        <f t="shared" si="403"/>
        <v>0</v>
      </c>
      <c r="OL86" s="40">
        <f t="shared" si="403"/>
        <v>38.684435920958506</v>
      </c>
      <c r="OM86" s="40">
        <f t="shared" si="403"/>
        <v>0</v>
      </c>
      <c r="ON86" s="40">
        <f t="shared" si="403"/>
        <v>0</v>
      </c>
      <c r="OO86" s="40">
        <f t="shared" si="403"/>
        <v>11.811766561645143</v>
      </c>
      <c r="OP86" s="40">
        <f t="shared" si="205"/>
        <v>3849.8643714136665</v>
      </c>
      <c r="OQ86" s="40">
        <f t="shared" si="395"/>
        <v>1628.4503998151399</v>
      </c>
      <c r="OR86" s="40">
        <f t="shared" si="395"/>
        <v>0</v>
      </c>
      <c r="OS86" s="40">
        <f t="shared" si="395"/>
        <v>0</v>
      </c>
      <c r="OT86" s="40">
        <f t="shared" si="395"/>
        <v>0</v>
      </c>
      <c r="OU86" s="40">
        <f t="shared" si="395"/>
        <v>0</v>
      </c>
      <c r="OV86" s="40">
        <f t="shared" si="395"/>
        <v>1.6852287711928315</v>
      </c>
      <c r="OW86" s="40">
        <f t="shared" si="206"/>
        <v>1630.1356285863328</v>
      </c>
      <c r="OX86" s="41">
        <f t="shared" si="207"/>
        <v>5480</v>
      </c>
      <c r="OY86" s="44">
        <f>'국산거래표(기초_2009)'!OX55</f>
        <v>5460.4767479026823</v>
      </c>
      <c r="OZ86" s="11">
        <f>'수입거래표(기초_2009)'!OX55</f>
        <v>19.523252097317254</v>
      </c>
      <c r="PA86" s="45">
        <v>0</v>
      </c>
      <c r="PB86" s="45">
        <f>PE86</f>
        <v>5480</v>
      </c>
      <c r="PD86" s="34">
        <f>PE86</f>
        <v>5480</v>
      </c>
      <c r="PE86" s="26">
        <f>'[2]2009 에너지사용량(순발열량기준)'!$AJ$50</f>
        <v>5480</v>
      </c>
      <c r="PG86" s="30">
        <f t="shared" si="209"/>
        <v>0</v>
      </c>
      <c r="PH86" s="30">
        <f t="shared" si="210"/>
        <v>0</v>
      </c>
      <c r="PJ86" s="130" t="s">
        <v>306</v>
      </c>
      <c r="PK86" s="131">
        <f t="shared" si="211"/>
        <v>5480</v>
      </c>
      <c r="PL86" s="141" t="s">
        <v>306</v>
      </c>
    </row>
    <row r="87" spans="1:428"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ED87" s="42"/>
      <c r="EE87" s="42"/>
      <c r="EF87" s="42"/>
      <c r="EG87" s="42"/>
      <c r="EH87" s="42"/>
      <c r="OX87" s="31">
        <f>SUM(OX66:OX86)</f>
        <v>386149.25167547027</v>
      </c>
      <c r="OY87" s="31">
        <f>SUM(OY66:OY86)</f>
        <v>148885.5452365152</v>
      </c>
      <c r="OZ87" s="31">
        <f>SUM(OZ66:OZ86)</f>
        <v>237264.10643895503</v>
      </c>
      <c r="PB87" s="31">
        <f>SUM(PB66:PB86)</f>
        <v>386149.25167547027</v>
      </c>
      <c r="PC87" s="31"/>
      <c r="PD87" s="26"/>
      <c r="PE87" s="26">
        <f>SUM(PE66:PE86)</f>
        <v>386149.25167547027</v>
      </c>
      <c r="PG87" s="30"/>
      <c r="PJ87" s="133" t="s">
        <v>1236</v>
      </c>
      <c r="PK87" s="134">
        <f>SUM(PK66:PK86)</f>
        <v>386149.25167547027</v>
      </c>
      <c r="PL87" s="142"/>
    </row>
    <row r="88" spans="1:428"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PL88" s="142"/>
    </row>
    <row r="89" spans="1:428">
      <c r="PL89" s="142"/>
    </row>
    <row r="90" spans="1:428">
      <c r="PL90" s="142"/>
    </row>
    <row r="91" spans="1:428">
      <c r="PL91" s="142"/>
    </row>
    <row r="92" spans="1:428">
      <c r="B92" s="124" t="s">
        <v>1224</v>
      </c>
    </row>
    <row r="95" spans="1:428">
      <c r="I95" t="s">
        <v>908</v>
      </c>
    </row>
    <row r="96" spans="1:428">
      <c r="B96" s="48" t="s">
        <v>32</v>
      </c>
      <c r="C96" s="56">
        <f>O112</f>
        <v>4.0333333333333341</v>
      </c>
      <c r="E96" s="61"/>
      <c r="I96" s="186" t="s">
        <v>861</v>
      </c>
      <c r="J96" s="187"/>
      <c r="K96" s="188"/>
      <c r="L96" s="192" t="s">
        <v>862</v>
      </c>
      <c r="M96" s="193"/>
      <c r="N96" s="194"/>
      <c r="O96" s="53" t="s">
        <v>904</v>
      </c>
      <c r="Q96" s="53" t="s">
        <v>1234</v>
      </c>
    </row>
    <row r="97" spans="2:17" ht="27">
      <c r="B97" s="48" t="s">
        <v>33</v>
      </c>
      <c r="C97" s="56">
        <f>O113</f>
        <v>3.8829999999999996</v>
      </c>
      <c r="E97" s="61"/>
      <c r="I97" s="189"/>
      <c r="J97" s="190"/>
      <c r="K97" s="191"/>
      <c r="L97" s="49" t="s">
        <v>863</v>
      </c>
      <c r="M97" s="50" t="s">
        <v>864</v>
      </c>
      <c r="N97" s="50" t="s">
        <v>865</v>
      </c>
      <c r="O97" s="54" t="s">
        <v>905</v>
      </c>
      <c r="Q97" s="54" t="s">
        <v>1235</v>
      </c>
    </row>
    <row r="98" spans="2:17">
      <c r="B98" s="48" t="s">
        <v>34</v>
      </c>
      <c r="C98" s="59">
        <f>O98</f>
        <v>3.0396666666666667</v>
      </c>
      <c r="D98" t="s">
        <v>1246</v>
      </c>
      <c r="E98" s="61"/>
      <c r="I98" s="195" t="s">
        <v>902</v>
      </c>
      <c r="J98" s="198" t="s">
        <v>866</v>
      </c>
      <c r="K98" s="51" t="s">
        <v>34</v>
      </c>
      <c r="L98" s="51">
        <v>20</v>
      </c>
      <c r="M98" s="49">
        <v>0.82899999999999996</v>
      </c>
      <c r="N98" s="51" t="s">
        <v>867</v>
      </c>
      <c r="O98" s="55">
        <f>M98*44/12</f>
        <v>3.0396666666666667</v>
      </c>
    </row>
    <row r="99" spans="2:17" ht="27">
      <c r="B99" s="48" t="s">
        <v>858</v>
      </c>
      <c r="C99" s="56">
        <f>O99</f>
        <v>2.31</v>
      </c>
      <c r="D99" t="s">
        <v>1252</v>
      </c>
      <c r="E99" s="61"/>
      <c r="I99" s="196"/>
      <c r="J99" s="199"/>
      <c r="K99" s="51" t="s">
        <v>868</v>
      </c>
      <c r="L99" s="51">
        <v>17.2</v>
      </c>
      <c r="M99" s="49">
        <v>0.63</v>
      </c>
      <c r="N99" s="51" t="s">
        <v>867</v>
      </c>
      <c r="O99" s="55">
        <f t="shared" ref="O99:O124" si="404">M99*44/12</f>
        <v>2.31</v>
      </c>
    </row>
    <row r="100" spans="2:17">
      <c r="B100" s="48" t="s">
        <v>133</v>
      </c>
      <c r="C100" s="59">
        <f>C96</f>
        <v>4.0333333333333341</v>
      </c>
      <c r="E100" s="61"/>
      <c r="I100" s="196"/>
      <c r="J100" s="198" t="s">
        <v>869</v>
      </c>
      <c r="K100" s="51" t="s">
        <v>136</v>
      </c>
      <c r="L100" s="51">
        <v>18.899999999999999</v>
      </c>
      <c r="M100" s="49">
        <v>0.78300000000000003</v>
      </c>
      <c r="N100" s="51">
        <v>44.8</v>
      </c>
      <c r="O100" s="55">
        <f t="shared" si="404"/>
        <v>2.871</v>
      </c>
    </row>
    <row r="101" spans="2:17">
      <c r="B101" s="48" t="s">
        <v>134</v>
      </c>
      <c r="C101" s="59">
        <f>C97</f>
        <v>3.8829999999999996</v>
      </c>
      <c r="E101" s="61"/>
      <c r="I101" s="196"/>
      <c r="J101" s="200"/>
      <c r="K101" s="51" t="s">
        <v>870</v>
      </c>
      <c r="L101" s="51">
        <v>18.899999999999999</v>
      </c>
      <c r="M101" s="49">
        <v>0.78300000000000003</v>
      </c>
      <c r="N101" s="51">
        <v>44.59</v>
      </c>
      <c r="O101" s="55">
        <f t="shared" si="404"/>
        <v>2.871</v>
      </c>
    </row>
    <row r="102" spans="2:17">
      <c r="B102" s="48" t="s">
        <v>135</v>
      </c>
      <c r="C102" s="126">
        <f>Q107</f>
        <v>0.75991666666666668</v>
      </c>
      <c r="E102" s="61"/>
      <c r="I102" s="196"/>
      <c r="J102" s="200"/>
      <c r="K102" s="51" t="s">
        <v>871</v>
      </c>
      <c r="L102" s="51">
        <v>19.600000000000001</v>
      </c>
      <c r="M102" s="49">
        <v>0.81200000000000006</v>
      </c>
      <c r="N102" s="51">
        <v>44.75</v>
      </c>
      <c r="O102" s="55">
        <f t="shared" si="404"/>
        <v>2.9773333333333336</v>
      </c>
    </row>
    <row r="103" spans="2:17">
      <c r="B103" s="48" t="s">
        <v>906</v>
      </c>
      <c r="C103" s="58">
        <f>O100</f>
        <v>2.871</v>
      </c>
      <c r="E103" s="61"/>
      <c r="I103" s="196"/>
      <c r="J103" s="200"/>
      <c r="K103" s="51" t="s">
        <v>872</v>
      </c>
      <c r="L103" s="51">
        <v>19.5</v>
      </c>
      <c r="M103" s="49">
        <v>0.80800000000000005</v>
      </c>
      <c r="N103" s="51" t="s">
        <v>867</v>
      </c>
      <c r="O103" s="55">
        <f t="shared" si="404"/>
        <v>2.9626666666666668</v>
      </c>
    </row>
    <row r="104" spans="2:17">
      <c r="B104" s="48" t="s">
        <v>907</v>
      </c>
      <c r="C104" s="56">
        <f>O103</f>
        <v>2.9626666666666668</v>
      </c>
      <c r="E104" s="61"/>
      <c r="I104" s="196"/>
      <c r="J104" s="200"/>
      <c r="K104" s="51" t="s">
        <v>873</v>
      </c>
      <c r="L104" s="51">
        <v>20.2</v>
      </c>
      <c r="M104" s="49">
        <v>0.83699999999999997</v>
      </c>
      <c r="N104" s="51">
        <v>43.33</v>
      </c>
      <c r="O104" s="55">
        <f t="shared" si="404"/>
        <v>3.0689999999999995</v>
      </c>
    </row>
    <row r="105" spans="2:17">
      <c r="B105" s="48" t="s">
        <v>138</v>
      </c>
      <c r="C105" s="56">
        <f>O102</f>
        <v>2.9773333333333336</v>
      </c>
      <c r="E105" s="61"/>
      <c r="I105" s="196"/>
      <c r="J105" s="200"/>
      <c r="K105" s="51" t="s">
        <v>874</v>
      </c>
      <c r="L105" s="51">
        <v>21.1</v>
      </c>
      <c r="M105" s="49">
        <v>0.875</v>
      </c>
      <c r="N105" s="51">
        <v>40.19</v>
      </c>
      <c r="O105" s="55">
        <f t="shared" si="404"/>
        <v>3.2083333333333335</v>
      </c>
    </row>
    <row r="106" spans="2:17">
      <c r="B106" s="48" t="s">
        <v>139</v>
      </c>
      <c r="C106" s="56">
        <f>O104</f>
        <v>3.0689999999999995</v>
      </c>
      <c r="E106" s="61"/>
      <c r="I106" s="196"/>
      <c r="J106" s="200"/>
      <c r="K106" s="51" t="s">
        <v>875</v>
      </c>
      <c r="L106" s="51">
        <v>17.2</v>
      </c>
      <c r="M106" s="49">
        <v>0.71299999999999997</v>
      </c>
      <c r="N106" s="51">
        <v>47.31</v>
      </c>
      <c r="O106" s="55">
        <f t="shared" si="404"/>
        <v>2.6143333333333332</v>
      </c>
      <c r="P106" t="s">
        <v>1250</v>
      </c>
    </row>
    <row r="107" spans="2:17">
      <c r="B107" s="48" t="s">
        <v>140</v>
      </c>
      <c r="C107" s="56">
        <f>O105</f>
        <v>3.2083333333333335</v>
      </c>
      <c r="E107" s="61"/>
      <c r="I107" s="196"/>
      <c r="J107" s="200"/>
      <c r="K107" s="51" t="s">
        <v>876</v>
      </c>
      <c r="L107" s="51" t="s">
        <v>877</v>
      </c>
      <c r="M107" s="49">
        <v>0.82899999999999996</v>
      </c>
      <c r="N107" s="51">
        <v>45.01</v>
      </c>
      <c r="O107" s="55">
        <f t="shared" si="404"/>
        <v>3.0396666666666667</v>
      </c>
      <c r="P107">
        <f>M107*0.25</f>
        <v>0.20724999999999999</v>
      </c>
      <c r="Q107" s="129">
        <f>P107*44/12</f>
        <v>0.75991666666666668</v>
      </c>
    </row>
    <row r="108" spans="2:17" ht="27">
      <c r="B108" s="48" t="s">
        <v>141</v>
      </c>
      <c r="C108" s="56">
        <f>O106</f>
        <v>2.6143333333333332</v>
      </c>
      <c r="D108" t="s">
        <v>1251</v>
      </c>
      <c r="E108" s="61"/>
      <c r="I108" s="196"/>
      <c r="J108" s="200"/>
      <c r="K108" s="51" t="s">
        <v>878</v>
      </c>
      <c r="L108" s="51">
        <v>22</v>
      </c>
      <c r="M108" s="49">
        <v>0.91200000000000003</v>
      </c>
      <c r="N108" s="51">
        <v>40.19</v>
      </c>
      <c r="O108" s="55">
        <f t="shared" si="404"/>
        <v>3.3439999999999999</v>
      </c>
    </row>
    <row r="109" spans="2:17">
      <c r="B109" s="48" t="s">
        <v>142</v>
      </c>
      <c r="C109" s="126">
        <f>Q109</f>
        <v>1.5198333333333334</v>
      </c>
      <c r="E109" s="61"/>
      <c r="I109" s="196"/>
      <c r="J109" s="200"/>
      <c r="K109" s="51" t="s">
        <v>879</v>
      </c>
      <c r="L109" s="51" t="s">
        <v>877</v>
      </c>
      <c r="M109" s="49">
        <v>0.82899999999999996</v>
      </c>
      <c r="N109" s="51">
        <v>40.19</v>
      </c>
      <c r="O109" s="55">
        <f t="shared" si="404"/>
        <v>3.0396666666666667</v>
      </c>
      <c r="P109">
        <f>M109*0.5</f>
        <v>0.41449999999999998</v>
      </c>
      <c r="Q109" s="129">
        <f>P109*44/12</f>
        <v>1.5198333333333334</v>
      </c>
    </row>
    <row r="110" spans="2:17" ht="27">
      <c r="B110" s="48" t="s">
        <v>143</v>
      </c>
      <c r="C110" s="56">
        <f>O111</f>
        <v>3.0396666666666667</v>
      </c>
      <c r="E110" s="61"/>
      <c r="I110" s="196"/>
      <c r="J110" s="200"/>
      <c r="K110" s="51" t="s">
        <v>880</v>
      </c>
      <c r="L110" s="51">
        <v>27.5</v>
      </c>
      <c r="M110" s="49">
        <v>1.1399999999999999</v>
      </c>
      <c r="N110" s="51">
        <v>31</v>
      </c>
      <c r="O110" s="55">
        <f t="shared" si="404"/>
        <v>4.18</v>
      </c>
    </row>
    <row r="111" spans="2:17" ht="27">
      <c r="B111" s="48" t="s">
        <v>301</v>
      </c>
      <c r="C111" s="56">
        <v>0</v>
      </c>
      <c r="E111" s="61"/>
      <c r="I111" s="197"/>
      <c r="J111" s="199"/>
      <c r="K111" s="51" t="s">
        <v>881</v>
      </c>
      <c r="L111" s="51" t="s">
        <v>877</v>
      </c>
      <c r="M111" s="49">
        <v>0.82899999999999996</v>
      </c>
      <c r="N111" s="51">
        <v>44.8</v>
      </c>
      <c r="O111" s="55">
        <f t="shared" si="404"/>
        <v>3.0396666666666667</v>
      </c>
    </row>
    <row r="112" spans="2:17">
      <c r="B112" s="48" t="s">
        <v>859</v>
      </c>
      <c r="C112" s="57"/>
      <c r="E112" s="61"/>
      <c r="I112" s="195" t="s">
        <v>903</v>
      </c>
      <c r="J112" s="198" t="s">
        <v>866</v>
      </c>
      <c r="K112" s="51" t="s">
        <v>32</v>
      </c>
      <c r="L112" s="51">
        <v>26.8</v>
      </c>
      <c r="M112" s="49">
        <v>1.1000000000000001</v>
      </c>
      <c r="N112" s="51"/>
      <c r="O112" s="55">
        <f t="shared" si="404"/>
        <v>4.0333333333333341</v>
      </c>
    </row>
    <row r="113" spans="1:418">
      <c r="B113" s="48" t="s">
        <v>303</v>
      </c>
      <c r="C113" s="56">
        <v>0</v>
      </c>
      <c r="E113" s="61"/>
      <c r="I113" s="196"/>
      <c r="J113" s="200"/>
      <c r="K113" s="51" t="s">
        <v>882</v>
      </c>
      <c r="L113" s="51">
        <v>25.8</v>
      </c>
      <c r="M113" s="49">
        <v>1.0589999999999999</v>
      </c>
      <c r="N113" s="51"/>
      <c r="O113" s="55">
        <f t="shared" si="404"/>
        <v>3.8829999999999996</v>
      </c>
    </row>
    <row r="114" spans="1:418">
      <c r="B114" s="48" t="s">
        <v>305</v>
      </c>
      <c r="C114" s="56">
        <f>O121</f>
        <v>2.3356666666666666</v>
      </c>
      <c r="E114" s="61"/>
      <c r="I114" s="196"/>
      <c r="J114" s="200"/>
      <c r="K114" s="51" t="s">
        <v>883</v>
      </c>
      <c r="L114" s="51">
        <v>25.8</v>
      </c>
      <c r="M114" s="49">
        <v>1.0589999999999999</v>
      </c>
      <c r="N114" s="51"/>
      <c r="O114" s="55">
        <f t="shared" si="404"/>
        <v>3.8829999999999996</v>
      </c>
    </row>
    <row r="115" spans="1:418">
      <c r="B115" s="48" t="s">
        <v>306</v>
      </c>
      <c r="C115" s="57"/>
      <c r="E115" s="61"/>
      <c r="I115" s="196"/>
      <c r="J115" s="200"/>
      <c r="K115" s="51" t="s">
        <v>884</v>
      </c>
      <c r="L115" s="51">
        <v>27.6</v>
      </c>
      <c r="M115" s="49">
        <v>1.1319999999999999</v>
      </c>
      <c r="N115" s="51"/>
      <c r="O115" s="55">
        <f t="shared" si="404"/>
        <v>4.1506666666666661</v>
      </c>
    </row>
    <row r="116" spans="1:418">
      <c r="C116" s="47" t="s">
        <v>860</v>
      </c>
      <c r="E116" s="61"/>
      <c r="I116" s="196"/>
      <c r="J116" s="199"/>
      <c r="K116" s="51" t="s">
        <v>885</v>
      </c>
      <c r="L116" s="51">
        <v>28.9</v>
      </c>
      <c r="M116" s="49">
        <v>1.1859999999999999</v>
      </c>
      <c r="N116" s="51"/>
      <c r="O116" s="55">
        <f t="shared" si="404"/>
        <v>4.3486666666666665</v>
      </c>
    </row>
    <row r="117" spans="1:418" ht="27">
      <c r="I117" s="196"/>
      <c r="J117" s="198" t="s">
        <v>869</v>
      </c>
      <c r="K117" s="51" t="s">
        <v>886</v>
      </c>
      <c r="L117" s="51" t="s">
        <v>887</v>
      </c>
      <c r="M117" s="49">
        <v>1.0589999999999999</v>
      </c>
      <c r="N117" s="51"/>
      <c r="O117" s="55">
        <f t="shared" si="404"/>
        <v>3.8829999999999996</v>
      </c>
    </row>
    <row r="118" spans="1:418" ht="40.5">
      <c r="I118" s="196"/>
      <c r="J118" s="200"/>
      <c r="K118" s="51" t="s">
        <v>888</v>
      </c>
      <c r="L118" s="51">
        <v>29.5</v>
      </c>
      <c r="M118" s="49">
        <v>1.21</v>
      </c>
      <c r="N118" s="51"/>
      <c r="O118" s="55">
        <f t="shared" si="404"/>
        <v>4.4366666666666665</v>
      </c>
    </row>
    <row r="119" spans="1:418" ht="27">
      <c r="I119" s="196"/>
      <c r="J119" s="200"/>
      <c r="K119" s="51" t="s">
        <v>889</v>
      </c>
      <c r="L119" s="51" t="s">
        <v>890</v>
      </c>
      <c r="M119" s="49"/>
      <c r="N119" s="51"/>
      <c r="O119" s="55">
        <f t="shared" si="404"/>
        <v>0</v>
      </c>
    </row>
    <row r="120" spans="1:418" ht="40.5">
      <c r="I120" s="197"/>
      <c r="J120" s="199"/>
      <c r="K120" s="51" t="s">
        <v>891</v>
      </c>
      <c r="L120" s="51" t="s">
        <v>892</v>
      </c>
      <c r="M120" s="49"/>
      <c r="N120" s="51"/>
      <c r="O120" s="55">
        <f t="shared" si="404"/>
        <v>0</v>
      </c>
    </row>
    <row r="121" spans="1:418">
      <c r="I121" s="178" t="s">
        <v>893</v>
      </c>
      <c r="J121" s="179"/>
      <c r="K121" s="51" t="s">
        <v>894</v>
      </c>
      <c r="L121" s="51">
        <v>15.3</v>
      </c>
      <c r="M121" s="49">
        <v>0.63700000000000001</v>
      </c>
      <c r="N121" s="51"/>
      <c r="O121" s="55">
        <f t="shared" si="404"/>
        <v>2.3356666666666666</v>
      </c>
    </row>
    <row r="122" spans="1:418" ht="27">
      <c r="I122" s="180" t="s">
        <v>895</v>
      </c>
      <c r="J122" s="181"/>
      <c r="K122" s="51" t="s">
        <v>898</v>
      </c>
      <c r="L122" s="51">
        <v>29.9</v>
      </c>
      <c r="M122" s="49">
        <v>1.252</v>
      </c>
      <c r="N122" s="51"/>
      <c r="O122" s="55">
        <f t="shared" si="404"/>
        <v>4.5906666666666665</v>
      </c>
    </row>
    <row r="123" spans="1:418" ht="27">
      <c r="I123" s="182" t="s">
        <v>896</v>
      </c>
      <c r="J123" s="183"/>
      <c r="K123" s="51" t="s">
        <v>899</v>
      </c>
      <c r="L123" s="51" t="s">
        <v>877</v>
      </c>
      <c r="M123" s="49">
        <v>0.83699999999999997</v>
      </c>
      <c r="N123" s="51"/>
      <c r="O123" s="55">
        <f t="shared" si="404"/>
        <v>3.0689999999999995</v>
      </c>
    </row>
    <row r="124" spans="1:418" ht="27">
      <c r="I124" s="184" t="s">
        <v>897</v>
      </c>
      <c r="J124" s="185"/>
      <c r="K124" s="51" t="s">
        <v>900</v>
      </c>
      <c r="L124" s="51" t="s">
        <v>901</v>
      </c>
      <c r="M124" s="49">
        <v>1.2809999999999999</v>
      </c>
      <c r="N124" s="51"/>
      <c r="O124" s="55">
        <f t="shared" si="404"/>
        <v>4.6970000000000001</v>
      </c>
    </row>
    <row r="127" spans="1:418">
      <c r="A127" t="s">
        <v>1253</v>
      </c>
      <c r="B127" s="124" t="s">
        <v>1225</v>
      </c>
    </row>
    <row r="128" spans="1:418">
      <c r="A128" s="6"/>
      <c r="B128" s="6" t="s">
        <v>2</v>
      </c>
      <c r="C128" s="6" t="s">
        <v>3</v>
      </c>
      <c r="D128" s="6" t="s">
        <v>4</v>
      </c>
      <c r="E128" s="6" t="s">
        <v>5</v>
      </c>
      <c r="F128" s="6" t="s">
        <v>6</v>
      </c>
      <c r="G128" s="6" t="s">
        <v>7</v>
      </c>
      <c r="H128" s="6" t="s">
        <v>8</v>
      </c>
      <c r="I128" s="6" t="s">
        <v>9</v>
      </c>
      <c r="J128" s="6" t="s">
        <v>10</v>
      </c>
      <c r="K128" s="6" t="s">
        <v>11</v>
      </c>
      <c r="L128" s="6" t="s">
        <v>12</v>
      </c>
      <c r="M128" s="6" t="s">
        <v>13</v>
      </c>
      <c r="N128" s="6" t="s">
        <v>14</v>
      </c>
      <c r="O128" s="6" t="s">
        <v>15</v>
      </c>
      <c r="P128" s="6" t="s">
        <v>16</v>
      </c>
      <c r="Q128" s="6" t="s">
        <v>17</v>
      </c>
      <c r="R128" s="6" t="s">
        <v>18</v>
      </c>
      <c r="S128" s="6" t="s">
        <v>19</v>
      </c>
      <c r="T128" s="6" t="s">
        <v>20</v>
      </c>
      <c r="U128" s="6" t="s">
        <v>21</v>
      </c>
      <c r="V128" s="6" t="s">
        <v>22</v>
      </c>
      <c r="W128" s="6" t="s">
        <v>23</v>
      </c>
      <c r="X128" s="6" t="s">
        <v>24</v>
      </c>
      <c r="Y128" s="6" t="s">
        <v>25</v>
      </c>
      <c r="Z128" s="6" t="s">
        <v>26</v>
      </c>
      <c r="AA128" s="6" t="s">
        <v>27</v>
      </c>
      <c r="AB128" s="6" t="s">
        <v>28</v>
      </c>
      <c r="AC128" s="6" t="s">
        <v>29</v>
      </c>
      <c r="AD128" s="6" t="s">
        <v>30</v>
      </c>
      <c r="AE128" s="6" t="s">
        <v>31</v>
      </c>
      <c r="AF128" s="6" t="s">
        <v>32</v>
      </c>
      <c r="AG128" s="6" t="s">
        <v>33</v>
      </c>
      <c r="AH128" s="6" t="s">
        <v>34</v>
      </c>
      <c r="AI128" s="6" t="s">
        <v>35</v>
      </c>
      <c r="AJ128" s="6" t="s">
        <v>36</v>
      </c>
      <c r="AK128" s="6" t="s">
        <v>37</v>
      </c>
      <c r="AL128" s="6" t="s">
        <v>38</v>
      </c>
      <c r="AM128" s="6" t="s">
        <v>39</v>
      </c>
      <c r="AN128" s="6" t="s">
        <v>40</v>
      </c>
      <c r="AO128" s="6" t="s">
        <v>41</v>
      </c>
      <c r="AP128" s="6" t="s">
        <v>42</v>
      </c>
      <c r="AQ128" s="6" t="s">
        <v>43</v>
      </c>
      <c r="AR128" s="6" t="s">
        <v>44</v>
      </c>
      <c r="AS128" s="6" t="s">
        <v>45</v>
      </c>
      <c r="AT128" s="6" t="s">
        <v>46</v>
      </c>
      <c r="AU128" s="6" t="s">
        <v>47</v>
      </c>
      <c r="AV128" s="6" t="s">
        <v>48</v>
      </c>
      <c r="AW128" s="6" t="s">
        <v>49</v>
      </c>
      <c r="AX128" s="6" t="s">
        <v>50</v>
      </c>
      <c r="AY128" s="6" t="s">
        <v>51</v>
      </c>
      <c r="AZ128" s="6" t="s">
        <v>52</v>
      </c>
      <c r="BA128" s="6" t="s">
        <v>53</v>
      </c>
      <c r="BB128" s="6" t="s">
        <v>54</v>
      </c>
      <c r="BC128" s="6" t="s">
        <v>55</v>
      </c>
      <c r="BD128" s="6" t="s">
        <v>56</v>
      </c>
      <c r="BE128" s="6" t="s">
        <v>57</v>
      </c>
      <c r="BF128" s="6" t="s">
        <v>58</v>
      </c>
      <c r="BG128" s="6" t="s">
        <v>59</v>
      </c>
      <c r="BH128" s="6" t="s">
        <v>60</v>
      </c>
      <c r="BI128" s="6" t="s">
        <v>61</v>
      </c>
      <c r="BJ128" s="6" t="s">
        <v>62</v>
      </c>
      <c r="BK128" s="6" t="s">
        <v>63</v>
      </c>
      <c r="BL128" s="6" t="s">
        <v>64</v>
      </c>
      <c r="BM128" s="6" t="s">
        <v>65</v>
      </c>
      <c r="BN128" s="6" t="s">
        <v>66</v>
      </c>
      <c r="BO128" s="6" t="s">
        <v>67</v>
      </c>
      <c r="BP128" s="6" t="s">
        <v>68</v>
      </c>
      <c r="BQ128" s="6" t="s">
        <v>69</v>
      </c>
      <c r="BR128" s="6" t="s">
        <v>70</v>
      </c>
      <c r="BS128" s="6" t="s">
        <v>71</v>
      </c>
      <c r="BT128" s="6" t="s">
        <v>72</v>
      </c>
      <c r="BU128" s="6" t="s">
        <v>73</v>
      </c>
      <c r="BV128" s="6" t="s">
        <v>74</v>
      </c>
      <c r="BW128" s="6" t="s">
        <v>75</v>
      </c>
      <c r="BX128" s="6" t="s">
        <v>76</v>
      </c>
      <c r="BY128" s="6" t="s">
        <v>77</v>
      </c>
      <c r="BZ128" s="6" t="s">
        <v>78</v>
      </c>
      <c r="CA128" s="6" t="s">
        <v>79</v>
      </c>
      <c r="CB128" s="6" t="s">
        <v>80</v>
      </c>
      <c r="CC128" s="6" t="s">
        <v>81</v>
      </c>
      <c r="CD128" s="6" t="s">
        <v>82</v>
      </c>
      <c r="CE128" s="6" t="s">
        <v>83</v>
      </c>
      <c r="CF128" s="6" t="s">
        <v>84</v>
      </c>
      <c r="CG128" s="6" t="s">
        <v>85</v>
      </c>
      <c r="CH128" s="6" t="s">
        <v>86</v>
      </c>
      <c r="CI128" s="6" t="s">
        <v>87</v>
      </c>
      <c r="CJ128" s="6" t="s">
        <v>88</v>
      </c>
      <c r="CK128" s="6" t="s">
        <v>89</v>
      </c>
      <c r="CL128" s="6" t="s">
        <v>90</v>
      </c>
      <c r="CM128" s="6" t="s">
        <v>91</v>
      </c>
      <c r="CN128" s="6" t="s">
        <v>92</v>
      </c>
      <c r="CO128" s="6" t="s">
        <v>93</v>
      </c>
      <c r="CP128" s="6" t="s">
        <v>94</v>
      </c>
      <c r="CQ128" s="6" t="s">
        <v>95</v>
      </c>
      <c r="CR128" s="6" t="s">
        <v>96</v>
      </c>
      <c r="CS128" s="6" t="s">
        <v>97</v>
      </c>
      <c r="CT128" s="6" t="s">
        <v>98</v>
      </c>
      <c r="CU128" s="6" t="s">
        <v>99</v>
      </c>
      <c r="CV128" s="6" t="s">
        <v>100</v>
      </c>
      <c r="CW128" s="6" t="s">
        <v>101</v>
      </c>
      <c r="CX128" s="6" t="s">
        <v>102</v>
      </c>
      <c r="CY128" s="6" t="s">
        <v>103</v>
      </c>
      <c r="CZ128" s="6" t="s">
        <v>104</v>
      </c>
      <c r="DA128" s="6" t="s">
        <v>105</v>
      </c>
      <c r="DB128" s="6" t="s">
        <v>106</v>
      </c>
      <c r="DC128" s="6" t="s">
        <v>107</v>
      </c>
      <c r="DD128" s="6" t="s">
        <v>108</v>
      </c>
      <c r="DE128" s="6" t="s">
        <v>109</v>
      </c>
      <c r="DF128" s="6" t="s">
        <v>110</v>
      </c>
      <c r="DG128" s="6" t="s">
        <v>111</v>
      </c>
      <c r="DH128" s="6" t="s">
        <v>112</v>
      </c>
      <c r="DI128" s="6" t="s">
        <v>113</v>
      </c>
      <c r="DJ128" s="6" t="s">
        <v>114</v>
      </c>
      <c r="DK128" s="6" t="s">
        <v>115</v>
      </c>
      <c r="DL128" s="6" t="s">
        <v>116</v>
      </c>
      <c r="DM128" s="6" t="s">
        <v>117</v>
      </c>
      <c r="DN128" s="6" t="s">
        <v>118</v>
      </c>
      <c r="DO128" s="6" t="s">
        <v>119</v>
      </c>
      <c r="DP128" s="6" t="s">
        <v>120</v>
      </c>
      <c r="DQ128" s="6" t="s">
        <v>121</v>
      </c>
      <c r="DR128" s="6" t="s">
        <v>122</v>
      </c>
      <c r="DS128" s="6" t="s">
        <v>123</v>
      </c>
      <c r="DT128" s="6" t="s">
        <v>124</v>
      </c>
      <c r="DU128" s="6" t="s">
        <v>125</v>
      </c>
      <c r="DV128" s="6" t="s">
        <v>126</v>
      </c>
      <c r="DW128" s="6" t="s">
        <v>127</v>
      </c>
      <c r="DX128" s="6" t="s">
        <v>128</v>
      </c>
      <c r="DY128" s="6" t="s">
        <v>129</v>
      </c>
      <c r="DZ128" s="6" t="s">
        <v>130</v>
      </c>
      <c r="EA128" s="6" t="s">
        <v>131</v>
      </c>
      <c r="EB128" s="6" t="s">
        <v>132</v>
      </c>
      <c r="EC128" s="6" t="s">
        <v>133</v>
      </c>
      <c r="ED128" s="6" t="s">
        <v>134</v>
      </c>
      <c r="EE128" s="6" t="s">
        <v>135</v>
      </c>
      <c r="EF128" s="6" t="s">
        <v>136</v>
      </c>
      <c r="EG128" s="6" t="s">
        <v>137</v>
      </c>
      <c r="EH128" s="6" t="s">
        <v>138</v>
      </c>
      <c r="EI128" s="6" t="s">
        <v>139</v>
      </c>
      <c r="EJ128" s="6" t="s">
        <v>140</v>
      </c>
      <c r="EK128" s="6" t="s">
        <v>141</v>
      </c>
      <c r="EL128" s="6" t="s">
        <v>142</v>
      </c>
      <c r="EM128" s="6" t="s">
        <v>143</v>
      </c>
      <c r="EN128" s="6" t="s">
        <v>144</v>
      </c>
      <c r="EO128" s="6" t="s">
        <v>145</v>
      </c>
      <c r="EP128" s="6" t="s">
        <v>146</v>
      </c>
      <c r="EQ128" s="6" t="s">
        <v>147</v>
      </c>
      <c r="ER128" s="6" t="s">
        <v>148</v>
      </c>
      <c r="ES128" s="6" t="s">
        <v>149</v>
      </c>
      <c r="ET128" s="6" t="s">
        <v>150</v>
      </c>
      <c r="EU128" s="6" t="s">
        <v>151</v>
      </c>
      <c r="EV128" s="6" t="s">
        <v>152</v>
      </c>
      <c r="EW128" s="6" t="s">
        <v>153</v>
      </c>
      <c r="EX128" s="6" t="s">
        <v>154</v>
      </c>
      <c r="EY128" s="6" t="s">
        <v>155</v>
      </c>
      <c r="EZ128" s="6" t="s">
        <v>156</v>
      </c>
      <c r="FA128" s="6" t="s">
        <v>157</v>
      </c>
      <c r="FB128" s="6" t="s">
        <v>158</v>
      </c>
      <c r="FC128" s="6" t="s">
        <v>159</v>
      </c>
      <c r="FD128" s="6" t="s">
        <v>160</v>
      </c>
      <c r="FE128" s="6" t="s">
        <v>161</v>
      </c>
      <c r="FF128" s="6" t="s">
        <v>162</v>
      </c>
      <c r="FG128" s="6" t="s">
        <v>163</v>
      </c>
      <c r="FH128" s="6" t="s">
        <v>164</v>
      </c>
      <c r="FI128" s="6" t="s">
        <v>165</v>
      </c>
      <c r="FJ128" s="6" t="s">
        <v>166</v>
      </c>
      <c r="FK128" s="6" t="s">
        <v>167</v>
      </c>
      <c r="FL128" s="6" t="s">
        <v>168</v>
      </c>
      <c r="FM128" s="6" t="s">
        <v>169</v>
      </c>
      <c r="FN128" s="6" t="s">
        <v>170</v>
      </c>
      <c r="FO128" s="6" t="s">
        <v>171</v>
      </c>
      <c r="FP128" s="6" t="s">
        <v>172</v>
      </c>
      <c r="FQ128" s="6" t="s">
        <v>173</v>
      </c>
      <c r="FR128" s="6" t="s">
        <v>174</v>
      </c>
      <c r="FS128" s="6" t="s">
        <v>175</v>
      </c>
      <c r="FT128" s="6" t="s">
        <v>176</v>
      </c>
      <c r="FU128" s="6" t="s">
        <v>177</v>
      </c>
      <c r="FV128" s="6" t="s">
        <v>178</v>
      </c>
      <c r="FW128" s="6" t="s">
        <v>179</v>
      </c>
      <c r="FX128" s="6" t="s">
        <v>180</v>
      </c>
      <c r="FY128" s="6" t="s">
        <v>181</v>
      </c>
      <c r="FZ128" s="6" t="s">
        <v>182</v>
      </c>
      <c r="GA128" s="6" t="s">
        <v>183</v>
      </c>
      <c r="GB128" s="6" t="s">
        <v>184</v>
      </c>
      <c r="GC128" s="6" t="s">
        <v>185</v>
      </c>
      <c r="GD128" s="6" t="s">
        <v>186</v>
      </c>
      <c r="GE128" s="6" t="s">
        <v>187</v>
      </c>
      <c r="GF128" s="6" t="s">
        <v>188</v>
      </c>
      <c r="GG128" s="6" t="s">
        <v>189</v>
      </c>
      <c r="GH128" s="6" t="s">
        <v>190</v>
      </c>
      <c r="GI128" s="6" t="s">
        <v>191</v>
      </c>
      <c r="GJ128" s="6" t="s">
        <v>192</v>
      </c>
      <c r="GK128" s="6" t="s">
        <v>193</v>
      </c>
      <c r="GL128" s="6" t="s">
        <v>194</v>
      </c>
      <c r="GM128" s="6" t="s">
        <v>195</v>
      </c>
      <c r="GN128" s="6" t="s">
        <v>196</v>
      </c>
      <c r="GO128" s="6" t="s">
        <v>197</v>
      </c>
      <c r="GP128" s="6" t="s">
        <v>198</v>
      </c>
      <c r="GQ128" s="6" t="s">
        <v>199</v>
      </c>
      <c r="GR128" s="6" t="s">
        <v>200</v>
      </c>
      <c r="GS128" s="6" t="s">
        <v>201</v>
      </c>
      <c r="GT128" s="6" t="s">
        <v>202</v>
      </c>
      <c r="GU128" s="6" t="s">
        <v>204</v>
      </c>
      <c r="GV128" s="6" t="s">
        <v>205</v>
      </c>
      <c r="GW128" s="6" t="s">
        <v>206</v>
      </c>
      <c r="GX128" s="6" t="s">
        <v>207</v>
      </c>
      <c r="GY128" s="6" t="s">
        <v>208</v>
      </c>
      <c r="GZ128" s="6" t="s">
        <v>209</v>
      </c>
      <c r="HA128" s="6" t="s">
        <v>210</v>
      </c>
      <c r="HB128" s="6" t="s">
        <v>211</v>
      </c>
      <c r="HC128" s="6" t="s">
        <v>212</v>
      </c>
      <c r="HD128" s="6" t="s">
        <v>213</v>
      </c>
      <c r="HE128" s="6" t="s">
        <v>214</v>
      </c>
      <c r="HF128" s="6" t="s">
        <v>215</v>
      </c>
      <c r="HG128" s="6" t="s">
        <v>216</v>
      </c>
      <c r="HH128" s="6" t="s">
        <v>217</v>
      </c>
      <c r="HI128" s="6" t="s">
        <v>218</v>
      </c>
      <c r="HJ128" s="6" t="s">
        <v>219</v>
      </c>
      <c r="HK128" s="6" t="s">
        <v>220</v>
      </c>
      <c r="HL128" s="6" t="s">
        <v>221</v>
      </c>
      <c r="HM128" s="6" t="s">
        <v>222</v>
      </c>
      <c r="HN128" s="6" t="s">
        <v>223</v>
      </c>
      <c r="HO128" s="6" t="s">
        <v>224</v>
      </c>
      <c r="HP128" s="6" t="s">
        <v>225</v>
      </c>
      <c r="HQ128" s="6" t="s">
        <v>226</v>
      </c>
      <c r="HR128" s="6" t="s">
        <v>227</v>
      </c>
      <c r="HS128" s="6" t="s">
        <v>228</v>
      </c>
      <c r="HT128" s="6" t="s">
        <v>229</v>
      </c>
      <c r="HU128" s="6" t="s">
        <v>230</v>
      </c>
      <c r="HV128" s="6" t="s">
        <v>231</v>
      </c>
      <c r="HW128" s="6" t="s">
        <v>232</v>
      </c>
      <c r="HX128" s="6" t="s">
        <v>233</v>
      </c>
      <c r="HY128" s="6" t="s">
        <v>234</v>
      </c>
      <c r="HZ128" s="6" t="s">
        <v>235</v>
      </c>
      <c r="IA128" s="6" t="s">
        <v>236</v>
      </c>
      <c r="IB128" s="6" t="s">
        <v>237</v>
      </c>
      <c r="IC128" s="6" t="s">
        <v>238</v>
      </c>
      <c r="ID128" s="6" t="s">
        <v>239</v>
      </c>
      <c r="IE128" s="6" t="s">
        <v>240</v>
      </c>
      <c r="IF128" s="6" t="s">
        <v>241</v>
      </c>
      <c r="IG128" s="6" t="s">
        <v>242</v>
      </c>
      <c r="IH128" s="6" t="s">
        <v>243</v>
      </c>
      <c r="II128" s="6" t="s">
        <v>244</v>
      </c>
      <c r="IJ128" s="6" t="s">
        <v>245</v>
      </c>
      <c r="IK128" s="6" t="s">
        <v>246</v>
      </c>
      <c r="IL128" s="6" t="s">
        <v>247</v>
      </c>
      <c r="IM128" s="6" t="s">
        <v>248</v>
      </c>
      <c r="IN128" s="6" t="s">
        <v>249</v>
      </c>
      <c r="IO128" s="6" t="s">
        <v>250</v>
      </c>
      <c r="IP128" s="6" t="s">
        <v>251</v>
      </c>
      <c r="IQ128" s="6" t="s">
        <v>252</v>
      </c>
      <c r="IR128" s="6" t="s">
        <v>253</v>
      </c>
      <c r="IS128" s="6" t="s">
        <v>254</v>
      </c>
      <c r="IT128" s="6" t="s">
        <v>255</v>
      </c>
      <c r="IU128" s="6" t="s">
        <v>256</v>
      </c>
      <c r="IV128" s="6" t="s">
        <v>257</v>
      </c>
      <c r="IW128" s="6" t="s">
        <v>258</v>
      </c>
      <c r="IX128" s="6" t="s">
        <v>259</v>
      </c>
      <c r="IY128" s="6" t="s">
        <v>260</v>
      </c>
      <c r="IZ128" s="6" t="s">
        <v>261</v>
      </c>
      <c r="JA128" s="6" t="s">
        <v>262</v>
      </c>
      <c r="JB128" s="6" t="s">
        <v>263</v>
      </c>
      <c r="JC128" s="6" t="s">
        <v>264</v>
      </c>
      <c r="JD128" s="6" t="s">
        <v>265</v>
      </c>
      <c r="JE128" s="6" t="s">
        <v>266</v>
      </c>
      <c r="JF128" s="6" t="s">
        <v>267</v>
      </c>
      <c r="JG128" s="6" t="s">
        <v>268</v>
      </c>
      <c r="JH128" s="6" t="s">
        <v>269</v>
      </c>
      <c r="JI128" s="6" t="s">
        <v>270</v>
      </c>
      <c r="JJ128" s="6" t="s">
        <v>271</v>
      </c>
      <c r="JK128" s="6" t="s">
        <v>272</v>
      </c>
      <c r="JL128" s="6" t="s">
        <v>273</v>
      </c>
      <c r="JM128" s="6" t="s">
        <v>274</v>
      </c>
      <c r="JN128" s="6" t="s">
        <v>275</v>
      </c>
      <c r="JO128" s="6" t="s">
        <v>276</v>
      </c>
      <c r="JP128" s="6" t="s">
        <v>277</v>
      </c>
      <c r="JQ128" s="6" t="s">
        <v>278</v>
      </c>
      <c r="JR128" s="6" t="s">
        <v>279</v>
      </c>
      <c r="JS128" s="6" t="s">
        <v>280</v>
      </c>
      <c r="JT128" s="6" t="s">
        <v>281</v>
      </c>
      <c r="JU128" s="6" t="s">
        <v>282</v>
      </c>
      <c r="JV128" s="6" t="s">
        <v>283</v>
      </c>
      <c r="JW128" s="6" t="s">
        <v>284</v>
      </c>
      <c r="JX128" s="6" t="s">
        <v>285</v>
      </c>
      <c r="JY128" s="6" t="s">
        <v>286</v>
      </c>
      <c r="JZ128" s="6" t="s">
        <v>287</v>
      </c>
      <c r="KA128" s="6" t="s">
        <v>288</v>
      </c>
      <c r="KB128" s="6" t="s">
        <v>289</v>
      </c>
      <c r="KC128" s="6" t="s">
        <v>290</v>
      </c>
      <c r="KD128" s="6" t="s">
        <v>291</v>
      </c>
      <c r="KE128" s="6" t="s">
        <v>292</v>
      </c>
      <c r="KF128" s="6" t="s">
        <v>293</v>
      </c>
      <c r="KG128" s="6" t="s">
        <v>294</v>
      </c>
      <c r="KH128" s="6" t="s">
        <v>295</v>
      </c>
      <c r="KI128" s="6" t="s">
        <v>296</v>
      </c>
      <c r="KJ128" s="6" t="s">
        <v>297</v>
      </c>
      <c r="KK128" s="6" t="s">
        <v>298</v>
      </c>
      <c r="KL128" s="6" t="s">
        <v>299</v>
      </c>
      <c r="KM128" s="6" t="s">
        <v>300</v>
      </c>
      <c r="KN128" s="6" t="s">
        <v>301</v>
      </c>
      <c r="KO128" s="6" t="s">
        <v>302</v>
      </c>
      <c r="KP128" s="6" t="s">
        <v>303</v>
      </c>
      <c r="KQ128" s="6" t="s">
        <v>304</v>
      </c>
      <c r="KR128" s="6" t="s">
        <v>305</v>
      </c>
      <c r="KS128" s="6" t="s">
        <v>306</v>
      </c>
      <c r="KT128" s="6" t="s">
        <v>307</v>
      </c>
      <c r="KU128" s="6" t="s">
        <v>308</v>
      </c>
      <c r="KV128" s="6" t="s">
        <v>309</v>
      </c>
      <c r="KW128" s="6" t="s">
        <v>310</v>
      </c>
      <c r="KX128" s="6" t="s">
        <v>311</v>
      </c>
      <c r="KY128" s="6" t="s">
        <v>312</v>
      </c>
      <c r="KZ128" s="6" t="s">
        <v>313</v>
      </c>
      <c r="LA128" s="6" t="s">
        <v>314</v>
      </c>
      <c r="LB128" s="6" t="s">
        <v>315</v>
      </c>
      <c r="LC128" s="6" t="s">
        <v>316</v>
      </c>
      <c r="LD128" s="6" t="s">
        <v>317</v>
      </c>
      <c r="LE128" s="6" t="s">
        <v>318</v>
      </c>
      <c r="LF128" s="6" t="s">
        <v>319</v>
      </c>
      <c r="LG128" s="6" t="s">
        <v>320</v>
      </c>
      <c r="LH128" s="6" t="s">
        <v>321</v>
      </c>
      <c r="LI128" s="6" t="s">
        <v>322</v>
      </c>
      <c r="LJ128" s="6" t="s">
        <v>323</v>
      </c>
      <c r="LK128" s="6" t="s">
        <v>324</v>
      </c>
      <c r="LL128" s="6" t="s">
        <v>325</v>
      </c>
      <c r="LM128" s="6" t="s">
        <v>326</v>
      </c>
      <c r="LN128" s="6" t="s">
        <v>327</v>
      </c>
      <c r="LO128" s="6" t="s">
        <v>328</v>
      </c>
      <c r="LP128" s="6" t="s">
        <v>329</v>
      </c>
      <c r="LQ128" s="6" t="s">
        <v>330</v>
      </c>
      <c r="LR128" s="6" t="s">
        <v>331</v>
      </c>
      <c r="LS128" s="6" t="s">
        <v>332</v>
      </c>
      <c r="LT128" s="6" t="s">
        <v>333</v>
      </c>
      <c r="LU128" s="6" t="s">
        <v>334</v>
      </c>
      <c r="LV128" s="6" t="s">
        <v>335</v>
      </c>
      <c r="LW128" s="6" t="s">
        <v>336</v>
      </c>
      <c r="LX128" s="6" t="s">
        <v>337</v>
      </c>
      <c r="LY128" s="6" t="s">
        <v>338</v>
      </c>
      <c r="LZ128" s="6" t="s">
        <v>339</v>
      </c>
      <c r="MA128" s="6" t="s">
        <v>340</v>
      </c>
      <c r="MB128" s="6" t="s">
        <v>341</v>
      </c>
      <c r="MC128" s="6" t="s">
        <v>342</v>
      </c>
      <c r="MD128" s="6" t="s">
        <v>343</v>
      </c>
      <c r="ME128" s="6" t="s">
        <v>344</v>
      </c>
      <c r="MF128" s="6" t="s">
        <v>345</v>
      </c>
      <c r="MG128" s="6" t="s">
        <v>346</v>
      </c>
      <c r="MH128" s="6" t="s">
        <v>347</v>
      </c>
      <c r="MI128" s="6" t="s">
        <v>348</v>
      </c>
      <c r="MJ128" s="6" t="s">
        <v>349</v>
      </c>
      <c r="MK128" s="6" t="s">
        <v>350</v>
      </c>
      <c r="ML128" s="6" t="s">
        <v>351</v>
      </c>
      <c r="MM128" s="6" t="s">
        <v>352</v>
      </c>
      <c r="MN128" s="6" t="s">
        <v>353</v>
      </c>
      <c r="MO128" s="6" t="s">
        <v>354</v>
      </c>
      <c r="MP128" s="6" t="s">
        <v>355</v>
      </c>
      <c r="MQ128" s="6" t="s">
        <v>356</v>
      </c>
      <c r="MR128" s="6" t="s">
        <v>357</v>
      </c>
      <c r="MS128" s="6" t="s">
        <v>358</v>
      </c>
      <c r="MT128" s="6" t="s">
        <v>359</v>
      </c>
      <c r="MU128" s="6" t="s">
        <v>360</v>
      </c>
      <c r="MV128" s="6" t="s">
        <v>361</v>
      </c>
      <c r="MW128" s="6" t="s">
        <v>362</v>
      </c>
      <c r="MX128" s="6" t="s">
        <v>363</v>
      </c>
      <c r="MY128" s="6" t="s">
        <v>364</v>
      </c>
      <c r="MZ128" s="6" t="s">
        <v>365</v>
      </c>
      <c r="NA128" s="6" t="s">
        <v>366</v>
      </c>
      <c r="NB128" s="6" t="s">
        <v>367</v>
      </c>
      <c r="NC128" s="6" t="s">
        <v>368</v>
      </c>
      <c r="ND128" s="6" t="s">
        <v>369</v>
      </c>
      <c r="NE128" s="6" t="s">
        <v>370</v>
      </c>
      <c r="NF128" s="6" t="s">
        <v>371</v>
      </c>
      <c r="NG128" s="6" t="s">
        <v>372</v>
      </c>
      <c r="NH128" s="6" t="s">
        <v>373</v>
      </c>
      <c r="NI128" s="6" t="s">
        <v>374</v>
      </c>
      <c r="NJ128" s="6" t="s">
        <v>375</v>
      </c>
      <c r="NK128" s="6" t="s">
        <v>376</v>
      </c>
      <c r="NL128" s="6" t="s">
        <v>377</v>
      </c>
      <c r="NM128" s="6" t="s">
        <v>378</v>
      </c>
      <c r="NN128" s="6" t="s">
        <v>379</v>
      </c>
      <c r="NO128" s="6" t="s">
        <v>380</v>
      </c>
      <c r="NP128" s="6" t="s">
        <v>381</v>
      </c>
      <c r="NQ128" s="6" t="s">
        <v>382</v>
      </c>
      <c r="NR128" s="6" t="s">
        <v>383</v>
      </c>
      <c r="NS128" s="6" t="s">
        <v>384</v>
      </c>
      <c r="NT128" s="6" t="s">
        <v>385</v>
      </c>
      <c r="NU128" s="6" t="s">
        <v>386</v>
      </c>
      <c r="NV128" s="6" t="s">
        <v>387</v>
      </c>
      <c r="NW128" s="6" t="s">
        <v>388</v>
      </c>
      <c r="NX128" s="6" t="s">
        <v>389</v>
      </c>
      <c r="NY128" s="6" t="s">
        <v>390</v>
      </c>
      <c r="NZ128" s="6" t="s">
        <v>391</v>
      </c>
      <c r="OA128" s="6" t="s">
        <v>392</v>
      </c>
      <c r="OB128" s="6" t="s">
        <v>393</v>
      </c>
      <c r="OC128" s="6" t="s">
        <v>394</v>
      </c>
      <c r="OD128" s="6" t="s">
        <v>395</v>
      </c>
      <c r="OE128" s="6" t="s">
        <v>396</v>
      </c>
      <c r="OF128" s="6" t="s">
        <v>397</v>
      </c>
      <c r="OG128" s="6" t="s">
        <v>398</v>
      </c>
      <c r="OH128" s="6" t="s">
        <v>399</v>
      </c>
      <c r="OI128" s="6" t="s">
        <v>400</v>
      </c>
      <c r="OJ128" s="6" t="s">
        <v>401</v>
      </c>
      <c r="OK128" s="6" t="s">
        <v>402</v>
      </c>
      <c r="OL128" s="6" t="s">
        <v>403</v>
      </c>
      <c r="OM128" s="6" t="s">
        <v>404</v>
      </c>
      <c r="ON128" s="6" t="s">
        <v>405</v>
      </c>
      <c r="OO128" s="6" t="s">
        <v>406</v>
      </c>
      <c r="OP128" s="6" t="s">
        <v>417</v>
      </c>
      <c r="OQ128" s="6" t="s">
        <v>418</v>
      </c>
      <c r="OR128" s="6" t="s">
        <v>419</v>
      </c>
      <c r="OS128" s="6" t="s">
        <v>420</v>
      </c>
      <c r="OT128" s="6" t="s">
        <v>421</v>
      </c>
      <c r="OU128" s="6" t="s">
        <v>422</v>
      </c>
      <c r="OV128" s="6" t="s">
        <v>423</v>
      </c>
      <c r="OW128" s="6" t="s">
        <v>424</v>
      </c>
      <c r="OX128" s="6" t="s">
        <v>425</v>
      </c>
      <c r="OY128" s="6"/>
      <c r="OZ128" s="6"/>
      <c r="PA128" s="6"/>
      <c r="PB128" s="6"/>
    </row>
    <row r="129" spans="1:418">
      <c r="A129" s="6" t="s">
        <v>203</v>
      </c>
      <c r="B129" s="6" t="s">
        <v>203</v>
      </c>
      <c r="C129" s="7" t="s">
        <v>430</v>
      </c>
      <c r="D129" s="7" t="s">
        <v>431</v>
      </c>
      <c r="E129" s="7" t="s">
        <v>432</v>
      </c>
      <c r="F129" s="7" t="s">
        <v>433</v>
      </c>
      <c r="G129" s="7" t="s">
        <v>434</v>
      </c>
      <c r="H129" s="7" t="s">
        <v>435</v>
      </c>
      <c r="I129" s="7" t="s">
        <v>436</v>
      </c>
      <c r="J129" s="7" t="s">
        <v>437</v>
      </c>
      <c r="K129" s="7" t="s">
        <v>438</v>
      </c>
      <c r="L129" s="7" t="s">
        <v>439</v>
      </c>
      <c r="M129" s="7" t="s">
        <v>440</v>
      </c>
      <c r="N129" s="7" t="s">
        <v>441</v>
      </c>
      <c r="O129" s="7" t="s">
        <v>442</v>
      </c>
      <c r="P129" s="7" t="s">
        <v>443</v>
      </c>
      <c r="Q129" s="7" t="s">
        <v>444</v>
      </c>
      <c r="R129" s="7" t="s">
        <v>445</v>
      </c>
      <c r="S129" s="7" t="s">
        <v>446</v>
      </c>
      <c r="T129" s="7" t="s">
        <v>447</v>
      </c>
      <c r="U129" s="7" t="s">
        <v>448</v>
      </c>
      <c r="V129" s="7" t="s">
        <v>449</v>
      </c>
      <c r="W129" s="7" t="s">
        <v>450</v>
      </c>
      <c r="X129" s="7" t="s">
        <v>451</v>
      </c>
      <c r="Y129" s="7" t="s">
        <v>452</v>
      </c>
      <c r="Z129" s="7" t="s">
        <v>453</v>
      </c>
      <c r="AA129" s="7" t="s">
        <v>454</v>
      </c>
      <c r="AB129" s="7" t="s">
        <v>455</v>
      </c>
      <c r="AC129" s="7" t="s">
        <v>456</v>
      </c>
      <c r="AD129" s="7" t="s">
        <v>457</v>
      </c>
      <c r="AE129" s="7" t="s">
        <v>458</v>
      </c>
      <c r="AF129" s="7" t="s">
        <v>459</v>
      </c>
      <c r="AG129" s="7" t="s">
        <v>460</v>
      </c>
      <c r="AH129" s="7" t="s">
        <v>461</v>
      </c>
      <c r="AI129" s="7" t="s">
        <v>462</v>
      </c>
      <c r="AJ129" s="7" t="s">
        <v>463</v>
      </c>
      <c r="AK129" s="7" t="s">
        <v>464</v>
      </c>
      <c r="AL129" s="7" t="s">
        <v>465</v>
      </c>
      <c r="AM129" s="7" t="s">
        <v>466</v>
      </c>
      <c r="AN129" s="7" t="s">
        <v>467</v>
      </c>
      <c r="AO129" s="7" t="s">
        <v>468</v>
      </c>
      <c r="AP129" s="7" t="s">
        <v>469</v>
      </c>
      <c r="AQ129" s="7" t="s">
        <v>470</v>
      </c>
      <c r="AR129" s="7" t="s">
        <v>471</v>
      </c>
      <c r="AS129" s="7" t="s">
        <v>472</v>
      </c>
      <c r="AT129" s="7" t="s">
        <v>473</v>
      </c>
      <c r="AU129" s="7" t="s">
        <v>474</v>
      </c>
      <c r="AV129" s="7" t="s">
        <v>475</v>
      </c>
      <c r="AW129" s="7" t="s">
        <v>476</v>
      </c>
      <c r="AX129" s="7" t="s">
        <v>477</v>
      </c>
      <c r="AY129" s="7" t="s">
        <v>478</v>
      </c>
      <c r="AZ129" s="7" t="s">
        <v>479</v>
      </c>
      <c r="BA129" s="7" t="s">
        <v>480</v>
      </c>
      <c r="BB129" s="7" t="s">
        <v>481</v>
      </c>
      <c r="BC129" s="7" t="s">
        <v>482</v>
      </c>
      <c r="BD129" s="7" t="s">
        <v>483</v>
      </c>
      <c r="BE129" s="7" t="s">
        <v>484</v>
      </c>
      <c r="BF129" s="7" t="s">
        <v>485</v>
      </c>
      <c r="BG129" s="7" t="s">
        <v>486</v>
      </c>
      <c r="BH129" s="7" t="s">
        <v>487</v>
      </c>
      <c r="BI129" s="7" t="s">
        <v>488</v>
      </c>
      <c r="BJ129" s="7" t="s">
        <v>489</v>
      </c>
      <c r="BK129" s="7" t="s">
        <v>490</v>
      </c>
      <c r="BL129" s="7" t="s">
        <v>491</v>
      </c>
      <c r="BM129" s="7" t="s">
        <v>492</v>
      </c>
      <c r="BN129" s="7" t="s">
        <v>493</v>
      </c>
      <c r="BO129" s="7" t="s">
        <v>494</v>
      </c>
      <c r="BP129" s="7" t="s">
        <v>495</v>
      </c>
      <c r="BQ129" s="7" t="s">
        <v>496</v>
      </c>
      <c r="BR129" s="7" t="s">
        <v>497</v>
      </c>
      <c r="BS129" s="7" t="s">
        <v>498</v>
      </c>
      <c r="BT129" s="7" t="s">
        <v>499</v>
      </c>
      <c r="BU129" s="7" t="s">
        <v>500</v>
      </c>
      <c r="BV129" s="7" t="s">
        <v>501</v>
      </c>
      <c r="BW129" s="7" t="s">
        <v>502</v>
      </c>
      <c r="BX129" s="7" t="s">
        <v>503</v>
      </c>
      <c r="BY129" s="7" t="s">
        <v>504</v>
      </c>
      <c r="BZ129" s="7" t="s">
        <v>505</v>
      </c>
      <c r="CA129" s="7" t="s">
        <v>506</v>
      </c>
      <c r="CB129" s="7" t="s">
        <v>507</v>
      </c>
      <c r="CC129" s="7" t="s">
        <v>508</v>
      </c>
      <c r="CD129" s="7" t="s">
        <v>509</v>
      </c>
      <c r="CE129" s="7" t="s">
        <v>510</v>
      </c>
      <c r="CF129" s="7" t="s">
        <v>511</v>
      </c>
      <c r="CG129" s="7" t="s">
        <v>512</v>
      </c>
      <c r="CH129" s="7" t="s">
        <v>513</v>
      </c>
      <c r="CI129" s="7" t="s">
        <v>514</v>
      </c>
      <c r="CJ129" s="7" t="s">
        <v>515</v>
      </c>
      <c r="CK129" s="7" t="s">
        <v>516</v>
      </c>
      <c r="CL129" s="7" t="s">
        <v>517</v>
      </c>
      <c r="CM129" s="7" t="s">
        <v>518</v>
      </c>
      <c r="CN129" s="7" t="s">
        <v>519</v>
      </c>
      <c r="CO129" s="7" t="s">
        <v>520</v>
      </c>
      <c r="CP129" s="7" t="s">
        <v>521</v>
      </c>
      <c r="CQ129" s="7" t="s">
        <v>522</v>
      </c>
      <c r="CR129" s="7" t="s">
        <v>523</v>
      </c>
      <c r="CS129" s="7" t="s">
        <v>524</v>
      </c>
      <c r="CT129" s="7" t="s">
        <v>525</v>
      </c>
      <c r="CU129" s="7" t="s">
        <v>526</v>
      </c>
      <c r="CV129" s="7" t="s">
        <v>527</v>
      </c>
      <c r="CW129" s="7" t="s">
        <v>528</v>
      </c>
      <c r="CX129" s="7" t="s">
        <v>529</v>
      </c>
      <c r="CY129" s="7" t="s">
        <v>530</v>
      </c>
      <c r="CZ129" s="7" t="s">
        <v>531</v>
      </c>
      <c r="DA129" s="7" t="s">
        <v>532</v>
      </c>
      <c r="DB129" s="7" t="s">
        <v>533</v>
      </c>
      <c r="DC129" s="7" t="s">
        <v>534</v>
      </c>
      <c r="DD129" s="7" t="s">
        <v>535</v>
      </c>
      <c r="DE129" s="7" t="s">
        <v>536</v>
      </c>
      <c r="DF129" s="7" t="s">
        <v>537</v>
      </c>
      <c r="DG129" s="7" t="s">
        <v>538</v>
      </c>
      <c r="DH129" s="7" t="s">
        <v>539</v>
      </c>
      <c r="DI129" s="7" t="s">
        <v>540</v>
      </c>
      <c r="DJ129" s="7" t="s">
        <v>541</v>
      </c>
      <c r="DK129" s="7" t="s">
        <v>542</v>
      </c>
      <c r="DL129" s="7" t="s">
        <v>543</v>
      </c>
      <c r="DM129" s="7" t="s">
        <v>544</v>
      </c>
      <c r="DN129" s="7" t="s">
        <v>545</v>
      </c>
      <c r="DO129" s="7" t="s">
        <v>546</v>
      </c>
      <c r="DP129" s="7" t="s">
        <v>547</v>
      </c>
      <c r="DQ129" s="7" t="s">
        <v>548</v>
      </c>
      <c r="DR129" s="7" t="s">
        <v>549</v>
      </c>
      <c r="DS129" s="7" t="s">
        <v>550</v>
      </c>
      <c r="DT129" s="7" t="s">
        <v>551</v>
      </c>
      <c r="DU129" s="7" t="s">
        <v>552</v>
      </c>
      <c r="DV129" s="7" t="s">
        <v>553</v>
      </c>
      <c r="DW129" s="7" t="s">
        <v>554</v>
      </c>
      <c r="DX129" s="7" t="s">
        <v>555</v>
      </c>
      <c r="DY129" s="7" t="s">
        <v>556</v>
      </c>
      <c r="DZ129" s="7" t="s">
        <v>557</v>
      </c>
      <c r="EA129" s="7" t="s">
        <v>558</v>
      </c>
      <c r="EB129" s="7" t="s">
        <v>559</v>
      </c>
      <c r="EC129" s="7" t="s">
        <v>560</v>
      </c>
      <c r="ED129" s="7" t="s">
        <v>561</v>
      </c>
      <c r="EE129" s="7" t="s">
        <v>562</v>
      </c>
      <c r="EF129" s="7" t="s">
        <v>563</v>
      </c>
      <c r="EG129" s="7" t="s">
        <v>564</v>
      </c>
      <c r="EH129" s="7" t="s">
        <v>565</v>
      </c>
      <c r="EI129" s="7" t="s">
        <v>566</v>
      </c>
      <c r="EJ129" s="7" t="s">
        <v>567</v>
      </c>
      <c r="EK129" s="7" t="s">
        <v>568</v>
      </c>
      <c r="EL129" s="7" t="s">
        <v>569</v>
      </c>
      <c r="EM129" s="7" t="s">
        <v>570</v>
      </c>
      <c r="EN129" s="7" t="s">
        <v>571</v>
      </c>
      <c r="EO129" s="7" t="s">
        <v>572</v>
      </c>
      <c r="EP129" s="7" t="s">
        <v>573</v>
      </c>
      <c r="EQ129" s="7" t="s">
        <v>574</v>
      </c>
      <c r="ER129" s="7" t="s">
        <v>575</v>
      </c>
      <c r="ES129" s="7" t="s">
        <v>576</v>
      </c>
      <c r="ET129" s="7" t="s">
        <v>577</v>
      </c>
      <c r="EU129" s="7" t="s">
        <v>578</v>
      </c>
      <c r="EV129" s="7" t="s">
        <v>579</v>
      </c>
      <c r="EW129" s="7" t="s">
        <v>580</v>
      </c>
      <c r="EX129" s="7" t="s">
        <v>581</v>
      </c>
      <c r="EY129" s="7" t="s">
        <v>582</v>
      </c>
      <c r="EZ129" s="7" t="s">
        <v>583</v>
      </c>
      <c r="FA129" s="7" t="s">
        <v>584</v>
      </c>
      <c r="FB129" s="7" t="s">
        <v>585</v>
      </c>
      <c r="FC129" s="7" t="s">
        <v>586</v>
      </c>
      <c r="FD129" s="7" t="s">
        <v>587</v>
      </c>
      <c r="FE129" s="7" t="s">
        <v>588</v>
      </c>
      <c r="FF129" s="7" t="s">
        <v>589</v>
      </c>
      <c r="FG129" s="7" t="s">
        <v>590</v>
      </c>
      <c r="FH129" s="7" t="s">
        <v>591</v>
      </c>
      <c r="FI129" s="7" t="s">
        <v>592</v>
      </c>
      <c r="FJ129" s="7" t="s">
        <v>593</v>
      </c>
      <c r="FK129" s="7" t="s">
        <v>594</v>
      </c>
      <c r="FL129" s="7" t="s">
        <v>595</v>
      </c>
      <c r="FM129" s="7" t="s">
        <v>596</v>
      </c>
      <c r="FN129" s="7" t="s">
        <v>597</v>
      </c>
      <c r="FO129" s="7" t="s">
        <v>598</v>
      </c>
      <c r="FP129" s="7" t="s">
        <v>599</v>
      </c>
      <c r="FQ129" s="7" t="s">
        <v>600</v>
      </c>
      <c r="FR129" s="7" t="s">
        <v>601</v>
      </c>
      <c r="FS129" s="7" t="s">
        <v>602</v>
      </c>
      <c r="FT129" s="7" t="s">
        <v>603</v>
      </c>
      <c r="FU129" s="7" t="s">
        <v>604</v>
      </c>
      <c r="FV129" s="7" t="s">
        <v>605</v>
      </c>
      <c r="FW129" s="7" t="s">
        <v>606</v>
      </c>
      <c r="FX129" s="7" t="s">
        <v>607</v>
      </c>
      <c r="FY129" s="7" t="s">
        <v>608</v>
      </c>
      <c r="FZ129" s="7" t="s">
        <v>609</v>
      </c>
      <c r="GA129" s="7" t="s">
        <v>610</v>
      </c>
      <c r="GB129" s="7" t="s">
        <v>611</v>
      </c>
      <c r="GC129" s="7" t="s">
        <v>612</v>
      </c>
      <c r="GD129" s="7" t="s">
        <v>613</v>
      </c>
      <c r="GE129" s="7" t="s">
        <v>614</v>
      </c>
      <c r="GF129" s="7" t="s">
        <v>615</v>
      </c>
      <c r="GG129" s="7" t="s">
        <v>616</v>
      </c>
      <c r="GH129" s="7" t="s">
        <v>617</v>
      </c>
      <c r="GI129" s="7" t="s">
        <v>618</v>
      </c>
      <c r="GJ129" s="7" t="s">
        <v>619</v>
      </c>
      <c r="GK129" s="7" t="s">
        <v>620</v>
      </c>
      <c r="GL129" s="7" t="s">
        <v>621</v>
      </c>
      <c r="GM129" s="7" t="s">
        <v>622</v>
      </c>
      <c r="GN129" s="7" t="s">
        <v>623</v>
      </c>
      <c r="GO129" s="7" t="s">
        <v>624</v>
      </c>
      <c r="GP129" s="7" t="s">
        <v>625</v>
      </c>
      <c r="GQ129" s="7" t="s">
        <v>626</v>
      </c>
      <c r="GR129" s="7" t="s">
        <v>627</v>
      </c>
      <c r="GS129" s="7" t="s">
        <v>628</v>
      </c>
      <c r="GT129" s="7" t="s">
        <v>629</v>
      </c>
      <c r="GU129" s="7" t="s">
        <v>630</v>
      </c>
      <c r="GV129" s="7" t="s">
        <v>631</v>
      </c>
      <c r="GW129" s="7" t="s">
        <v>632</v>
      </c>
      <c r="GX129" s="7" t="s">
        <v>633</v>
      </c>
      <c r="GY129" s="7" t="s">
        <v>634</v>
      </c>
      <c r="GZ129" s="7" t="s">
        <v>635</v>
      </c>
      <c r="HA129" s="7" t="s">
        <v>636</v>
      </c>
      <c r="HB129" s="7" t="s">
        <v>637</v>
      </c>
      <c r="HC129" s="7" t="s">
        <v>638</v>
      </c>
      <c r="HD129" s="7" t="s">
        <v>639</v>
      </c>
      <c r="HE129" s="7" t="s">
        <v>640</v>
      </c>
      <c r="HF129" s="7" t="s">
        <v>641</v>
      </c>
      <c r="HG129" s="7" t="s">
        <v>642</v>
      </c>
      <c r="HH129" s="7" t="s">
        <v>643</v>
      </c>
      <c r="HI129" s="7" t="s">
        <v>644</v>
      </c>
      <c r="HJ129" s="7" t="s">
        <v>645</v>
      </c>
      <c r="HK129" s="7" t="s">
        <v>646</v>
      </c>
      <c r="HL129" s="7" t="s">
        <v>647</v>
      </c>
      <c r="HM129" s="7" t="s">
        <v>648</v>
      </c>
      <c r="HN129" s="7" t="s">
        <v>649</v>
      </c>
      <c r="HO129" s="7" t="s">
        <v>650</v>
      </c>
      <c r="HP129" s="7" t="s">
        <v>651</v>
      </c>
      <c r="HQ129" s="7" t="s">
        <v>652</v>
      </c>
      <c r="HR129" s="7" t="s">
        <v>653</v>
      </c>
      <c r="HS129" s="7" t="s">
        <v>654</v>
      </c>
      <c r="HT129" s="7" t="s">
        <v>655</v>
      </c>
      <c r="HU129" s="7" t="s">
        <v>656</v>
      </c>
      <c r="HV129" s="7" t="s">
        <v>657</v>
      </c>
      <c r="HW129" s="7" t="s">
        <v>658</v>
      </c>
      <c r="HX129" s="7" t="s">
        <v>659</v>
      </c>
      <c r="HY129" s="7" t="s">
        <v>660</v>
      </c>
      <c r="HZ129" s="7" t="s">
        <v>661</v>
      </c>
      <c r="IA129" s="7" t="s">
        <v>662</v>
      </c>
      <c r="IB129" s="7" t="s">
        <v>663</v>
      </c>
      <c r="IC129" s="7" t="s">
        <v>664</v>
      </c>
      <c r="ID129" s="7" t="s">
        <v>665</v>
      </c>
      <c r="IE129" s="7" t="s">
        <v>666</v>
      </c>
      <c r="IF129" s="7" t="s">
        <v>667</v>
      </c>
      <c r="IG129" s="7" t="s">
        <v>668</v>
      </c>
      <c r="IH129" s="7" t="s">
        <v>669</v>
      </c>
      <c r="II129" s="7" t="s">
        <v>670</v>
      </c>
      <c r="IJ129" s="7" t="s">
        <v>671</v>
      </c>
      <c r="IK129" s="7" t="s">
        <v>672</v>
      </c>
      <c r="IL129" s="7" t="s">
        <v>673</v>
      </c>
      <c r="IM129" s="7" t="s">
        <v>674</v>
      </c>
      <c r="IN129" s="7" t="s">
        <v>675</v>
      </c>
      <c r="IO129" s="7" t="s">
        <v>676</v>
      </c>
      <c r="IP129" s="7" t="s">
        <v>677</v>
      </c>
      <c r="IQ129" s="7" t="s">
        <v>678</v>
      </c>
      <c r="IR129" s="7" t="s">
        <v>679</v>
      </c>
      <c r="IS129" s="7" t="s">
        <v>680</v>
      </c>
      <c r="IT129" s="7" t="s">
        <v>681</v>
      </c>
      <c r="IU129" s="7" t="s">
        <v>682</v>
      </c>
      <c r="IV129" s="7" t="s">
        <v>683</v>
      </c>
      <c r="IW129" s="7" t="s">
        <v>684</v>
      </c>
      <c r="IX129" s="7" t="s">
        <v>685</v>
      </c>
      <c r="IY129" s="7" t="s">
        <v>686</v>
      </c>
      <c r="IZ129" s="7" t="s">
        <v>687</v>
      </c>
      <c r="JA129" s="7" t="s">
        <v>688</v>
      </c>
      <c r="JB129" s="7" t="s">
        <v>689</v>
      </c>
      <c r="JC129" s="7" t="s">
        <v>690</v>
      </c>
      <c r="JD129" s="7" t="s">
        <v>691</v>
      </c>
      <c r="JE129" s="7" t="s">
        <v>692</v>
      </c>
      <c r="JF129" s="7" t="s">
        <v>693</v>
      </c>
      <c r="JG129" s="7" t="s">
        <v>694</v>
      </c>
      <c r="JH129" s="7" t="s">
        <v>695</v>
      </c>
      <c r="JI129" s="7" t="s">
        <v>696</v>
      </c>
      <c r="JJ129" s="7" t="s">
        <v>697</v>
      </c>
      <c r="JK129" s="7" t="s">
        <v>698</v>
      </c>
      <c r="JL129" s="7" t="s">
        <v>699</v>
      </c>
      <c r="JM129" s="7" t="s">
        <v>700</v>
      </c>
      <c r="JN129" s="7" t="s">
        <v>701</v>
      </c>
      <c r="JO129" s="7" t="s">
        <v>702</v>
      </c>
      <c r="JP129" s="7" t="s">
        <v>703</v>
      </c>
      <c r="JQ129" s="7" t="s">
        <v>704</v>
      </c>
      <c r="JR129" s="7" t="s">
        <v>705</v>
      </c>
      <c r="JS129" s="7" t="s">
        <v>706</v>
      </c>
      <c r="JT129" s="7" t="s">
        <v>707</v>
      </c>
      <c r="JU129" s="7" t="s">
        <v>708</v>
      </c>
      <c r="JV129" s="7" t="s">
        <v>709</v>
      </c>
      <c r="JW129" s="7" t="s">
        <v>710</v>
      </c>
      <c r="JX129" s="7" t="s">
        <v>711</v>
      </c>
      <c r="JY129" s="7" t="s">
        <v>712</v>
      </c>
      <c r="JZ129" s="7" t="s">
        <v>713</v>
      </c>
      <c r="KA129" s="7" t="s">
        <v>714</v>
      </c>
      <c r="KB129" s="7" t="s">
        <v>715</v>
      </c>
      <c r="KC129" s="7" t="s">
        <v>716</v>
      </c>
      <c r="KD129" s="7" t="s">
        <v>717</v>
      </c>
      <c r="KE129" s="7" t="s">
        <v>718</v>
      </c>
      <c r="KF129" s="7" t="s">
        <v>719</v>
      </c>
      <c r="KG129" s="7" t="s">
        <v>720</v>
      </c>
      <c r="KH129" s="7" t="s">
        <v>721</v>
      </c>
      <c r="KI129" s="7" t="s">
        <v>722</v>
      </c>
      <c r="KJ129" s="7" t="s">
        <v>723</v>
      </c>
      <c r="KK129" s="7" t="s">
        <v>724</v>
      </c>
      <c r="KL129" s="7" t="s">
        <v>725</v>
      </c>
      <c r="KM129" s="7" t="s">
        <v>726</v>
      </c>
      <c r="KN129" s="7" t="s">
        <v>727</v>
      </c>
      <c r="KO129" s="7" t="s">
        <v>728</v>
      </c>
      <c r="KP129" s="7" t="s">
        <v>729</v>
      </c>
      <c r="KQ129" s="7" t="s">
        <v>730</v>
      </c>
      <c r="KR129" s="7" t="s">
        <v>731</v>
      </c>
      <c r="KS129" s="7" t="s">
        <v>732</v>
      </c>
      <c r="KT129" s="7" t="s">
        <v>733</v>
      </c>
      <c r="KU129" s="7" t="s">
        <v>734</v>
      </c>
      <c r="KV129" s="7" t="s">
        <v>735</v>
      </c>
      <c r="KW129" s="7" t="s">
        <v>736</v>
      </c>
      <c r="KX129" s="7" t="s">
        <v>737</v>
      </c>
      <c r="KY129" s="7" t="s">
        <v>738</v>
      </c>
      <c r="KZ129" s="7" t="s">
        <v>739</v>
      </c>
      <c r="LA129" s="7" t="s">
        <v>740</v>
      </c>
      <c r="LB129" s="7" t="s">
        <v>741</v>
      </c>
      <c r="LC129" s="7" t="s">
        <v>742</v>
      </c>
      <c r="LD129" s="7" t="s">
        <v>743</v>
      </c>
      <c r="LE129" s="7" t="s">
        <v>744</v>
      </c>
      <c r="LF129" s="7" t="s">
        <v>745</v>
      </c>
      <c r="LG129" s="7" t="s">
        <v>746</v>
      </c>
      <c r="LH129" s="7" t="s">
        <v>747</v>
      </c>
      <c r="LI129" s="7" t="s">
        <v>748</v>
      </c>
      <c r="LJ129" s="7" t="s">
        <v>749</v>
      </c>
      <c r="LK129" s="7" t="s">
        <v>750</v>
      </c>
      <c r="LL129" s="7" t="s">
        <v>751</v>
      </c>
      <c r="LM129" s="7" t="s">
        <v>752</v>
      </c>
      <c r="LN129" s="7" t="s">
        <v>753</v>
      </c>
      <c r="LO129" s="7" t="s">
        <v>754</v>
      </c>
      <c r="LP129" s="7" t="s">
        <v>755</v>
      </c>
      <c r="LQ129" s="7" t="s">
        <v>756</v>
      </c>
      <c r="LR129" s="7" t="s">
        <v>757</v>
      </c>
      <c r="LS129" s="7" t="s">
        <v>758</v>
      </c>
      <c r="LT129" s="7" t="s">
        <v>759</v>
      </c>
      <c r="LU129" s="7" t="s">
        <v>760</v>
      </c>
      <c r="LV129" s="7" t="s">
        <v>761</v>
      </c>
      <c r="LW129" s="7" t="s">
        <v>762</v>
      </c>
      <c r="LX129" s="7" t="s">
        <v>763</v>
      </c>
      <c r="LY129" s="7" t="s">
        <v>764</v>
      </c>
      <c r="LZ129" s="7" t="s">
        <v>765</v>
      </c>
      <c r="MA129" s="7" t="s">
        <v>766</v>
      </c>
      <c r="MB129" s="7" t="s">
        <v>767</v>
      </c>
      <c r="MC129" s="7" t="s">
        <v>768</v>
      </c>
      <c r="MD129" s="7" t="s">
        <v>769</v>
      </c>
      <c r="ME129" s="7" t="s">
        <v>770</v>
      </c>
      <c r="MF129" s="7" t="s">
        <v>771</v>
      </c>
      <c r="MG129" s="7" t="s">
        <v>772</v>
      </c>
      <c r="MH129" s="7" t="s">
        <v>773</v>
      </c>
      <c r="MI129" s="7" t="s">
        <v>774</v>
      </c>
      <c r="MJ129" s="7" t="s">
        <v>775</v>
      </c>
      <c r="MK129" s="7" t="s">
        <v>776</v>
      </c>
      <c r="ML129" s="7" t="s">
        <v>777</v>
      </c>
      <c r="MM129" s="7" t="s">
        <v>778</v>
      </c>
      <c r="MN129" s="7" t="s">
        <v>779</v>
      </c>
      <c r="MO129" s="7" t="s">
        <v>780</v>
      </c>
      <c r="MP129" s="7" t="s">
        <v>781</v>
      </c>
      <c r="MQ129" s="7" t="s">
        <v>782</v>
      </c>
      <c r="MR129" s="7" t="s">
        <v>783</v>
      </c>
      <c r="MS129" s="7" t="s">
        <v>784</v>
      </c>
      <c r="MT129" s="7" t="s">
        <v>785</v>
      </c>
      <c r="MU129" s="7" t="s">
        <v>786</v>
      </c>
      <c r="MV129" s="7" t="s">
        <v>787</v>
      </c>
      <c r="MW129" s="7" t="s">
        <v>788</v>
      </c>
      <c r="MX129" s="7" t="s">
        <v>789</v>
      </c>
      <c r="MY129" s="7" t="s">
        <v>790</v>
      </c>
      <c r="MZ129" s="7" t="s">
        <v>791</v>
      </c>
      <c r="NA129" s="7" t="s">
        <v>792</v>
      </c>
      <c r="NB129" s="7" t="s">
        <v>793</v>
      </c>
      <c r="NC129" s="7" t="s">
        <v>794</v>
      </c>
      <c r="ND129" s="7" t="s">
        <v>795</v>
      </c>
      <c r="NE129" s="7" t="s">
        <v>796</v>
      </c>
      <c r="NF129" s="7" t="s">
        <v>797</v>
      </c>
      <c r="NG129" s="7" t="s">
        <v>798</v>
      </c>
      <c r="NH129" s="7" t="s">
        <v>799</v>
      </c>
      <c r="NI129" s="7" t="s">
        <v>800</v>
      </c>
      <c r="NJ129" s="7" t="s">
        <v>801</v>
      </c>
      <c r="NK129" s="7" t="s">
        <v>802</v>
      </c>
      <c r="NL129" s="7" t="s">
        <v>803</v>
      </c>
      <c r="NM129" s="7" t="s">
        <v>804</v>
      </c>
      <c r="NN129" s="7" t="s">
        <v>805</v>
      </c>
      <c r="NO129" s="7" t="s">
        <v>806</v>
      </c>
      <c r="NP129" s="7" t="s">
        <v>807</v>
      </c>
      <c r="NQ129" s="7" t="s">
        <v>808</v>
      </c>
      <c r="NR129" s="7" t="s">
        <v>809</v>
      </c>
      <c r="NS129" s="7" t="s">
        <v>810</v>
      </c>
      <c r="NT129" s="7" t="s">
        <v>811</v>
      </c>
      <c r="NU129" s="7" t="s">
        <v>812</v>
      </c>
      <c r="NV129" s="7" t="s">
        <v>813</v>
      </c>
      <c r="NW129" s="7" t="s">
        <v>814</v>
      </c>
      <c r="NX129" s="7" t="s">
        <v>815</v>
      </c>
      <c r="NY129" s="7" t="s">
        <v>816</v>
      </c>
      <c r="NZ129" s="7" t="s">
        <v>817</v>
      </c>
      <c r="OA129" s="7" t="s">
        <v>818</v>
      </c>
      <c r="OB129" s="7" t="s">
        <v>819</v>
      </c>
      <c r="OC129" s="7" t="s">
        <v>820</v>
      </c>
      <c r="OD129" s="7" t="s">
        <v>821</v>
      </c>
      <c r="OE129" s="7" t="s">
        <v>822</v>
      </c>
      <c r="OF129" s="7" t="s">
        <v>823</v>
      </c>
      <c r="OG129" s="7" t="s">
        <v>824</v>
      </c>
      <c r="OH129" s="7" t="s">
        <v>825</v>
      </c>
      <c r="OI129" s="7" t="s">
        <v>826</v>
      </c>
      <c r="OJ129" s="7" t="s">
        <v>827</v>
      </c>
      <c r="OK129" s="7" t="s">
        <v>828</v>
      </c>
      <c r="OL129" s="7" t="s">
        <v>829</v>
      </c>
      <c r="OM129" s="7" t="s">
        <v>830</v>
      </c>
      <c r="ON129" s="7" t="s">
        <v>831</v>
      </c>
      <c r="OO129" s="7" t="s">
        <v>832</v>
      </c>
      <c r="OP129" s="7" t="s">
        <v>833</v>
      </c>
      <c r="OQ129" s="7" t="s">
        <v>834</v>
      </c>
      <c r="OR129" s="7" t="s">
        <v>835</v>
      </c>
      <c r="OS129" s="7" t="s">
        <v>836</v>
      </c>
      <c r="OT129" s="7" t="s">
        <v>837</v>
      </c>
      <c r="OU129" s="7" t="s">
        <v>838</v>
      </c>
      <c r="OV129" s="7" t="s">
        <v>839</v>
      </c>
      <c r="OW129" s="7" t="s">
        <v>840</v>
      </c>
      <c r="OX129" s="7" t="s">
        <v>841</v>
      </c>
      <c r="OY129" s="7"/>
      <c r="OZ129" s="7"/>
      <c r="PA129" s="7"/>
      <c r="PB129" s="7"/>
    </row>
    <row r="130" spans="1:418">
      <c r="A130" s="6" t="s">
        <v>203</v>
      </c>
      <c r="B130" s="6" t="s">
        <v>203</v>
      </c>
      <c r="C130" s="6" t="s">
        <v>203</v>
      </c>
      <c r="D130" s="6" t="s">
        <v>203</v>
      </c>
      <c r="E130" s="6" t="s">
        <v>203</v>
      </c>
      <c r="F130" s="6" t="s">
        <v>203</v>
      </c>
      <c r="G130" s="6" t="s">
        <v>203</v>
      </c>
      <c r="H130" s="6" t="s">
        <v>203</v>
      </c>
      <c r="I130" s="6" t="s">
        <v>203</v>
      </c>
      <c r="J130" s="6" t="s">
        <v>203</v>
      </c>
      <c r="K130" s="6" t="s">
        <v>203</v>
      </c>
      <c r="L130" s="6" t="s">
        <v>203</v>
      </c>
      <c r="M130" s="6" t="s">
        <v>203</v>
      </c>
      <c r="N130" s="6" t="s">
        <v>203</v>
      </c>
      <c r="O130" s="6" t="s">
        <v>203</v>
      </c>
      <c r="P130" s="6" t="s">
        <v>203</v>
      </c>
      <c r="Q130" s="6" t="s">
        <v>203</v>
      </c>
      <c r="R130" s="6" t="s">
        <v>203</v>
      </c>
      <c r="S130" s="6" t="s">
        <v>203</v>
      </c>
      <c r="T130" s="6" t="s">
        <v>203</v>
      </c>
      <c r="U130" s="6" t="s">
        <v>203</v>
      </c>
      <c r="V130" s="6" t="s">
        <v>203</v>
      </c>
      <c r="W130" s="6" t="s">
        <v>203</v>
      </c>
      <c r="X130" s="6" t="s">
        <v>203</v>
      </c>
      <c r="Y130" s="6" t="s">
        <v>203</v>
      </c>
      <c r="Z130" s="6" t="s">
        <v>203</v>
      </c>
      <c r="AA130" s="6" t="s">
        <v>203</v>
      </c>
      <c r="AB130" s="6" t="s">
        <v>203</v>
      </c>
      <c r="AC130" s="6" t="s">
        <v>203</v>
      </c>
      <c r="AD130" s="6" t="s">
        <v>203</v>
      </c>
      <c r="AE130" s="6" t="s">
        <v>203</v>
      </c>
      <c r="AF130" s="6" t="s">
        <v>203</v>
      </c>
      <c r="AG130" s="6" t="s">
        <v>203</v>
      </c>
      <c r="AH130" s="6" t="s">
        <v>203</v>
      </c>
      <c r="AI130" s="6" t="s">
        <v>203</v>
      </c>
      <c r="AJ130" s="6" t="s">
        <v>203</v>
      </c>
      <c r="AK130" s="6" t="s">
        <v>203</v>
      </c>
      <c r="AL130" s="6" t="s">
        <v>203</v>
      </c>
      <c r="AM130" s="6" t="s">
        <v>203</v>
      </c>
      <c r="AN130" s="6" t="s">
        <v>203</v>
      </c>
      <c r="AO130" s="6" t="s">
        <v>203</v>
      </c>
      <c r="AP130" s="6" t="s">
        <v>203</v>
      </c>
      <c r="AQ130" s="6" t="s">
        <v>203</v>
      </c>
      <c r="AR130" s="6" t="s">
        <v>203</v>
      </c>
      <c r="AS130" s="6" t="s">
        <v>203</v>
      </c>
      <c r="AT130" s="6" t="s">
        <v>203</v>
      </c>
      <c r="AU130" s="6" t="s">
        <v>203</v>
      </c>
      <c r="AV130" s="6" t="s">
        <v>203</v>
      </c>
      <c r="AW130" s="6" t="s">
        <v>203</v>
      </c>
      <c r="AX130" s="6" t="s">
        <v>203</v>
      </c>
      <c r="AY130" s="6" t="s">
        <v>203</v>
      </c>
      <c r="AZ130" s="6" t="s">
        <v>203</v>
      </c>
      <c r="BA130" s="6" t="s">
        <v>203</v>
      </c>
      <c r="BB130" s="6" t="s">
        <v>203</v>
      </c>
      <c r="BC130" s="6" t="s">
        <v>203</v>
      </c>
      <c r="BD130" s="6" t="s">
        <v>203</v>
      </c>
      <c r="BE130" s="6" t="s">
        <v>203</v>
      </c>
      <c r="BF130" s="6" t="s">
        <v>203</v>
      </c>
      <c r="BG130" s="6" t="s">
        <v>203</v>
      </c>
      <c r="BH130" s="6" t="s">
        <v>203</v>
      </c>
      <c r="BI130" s="6" t="s">
        <v>203</v>
      </c>
      <c r="BJ130" s="6" t="s">
        <v>203</v>
      </c>
      <c r="BK130" s="6" t="s">
        <v>203</v>
      </c>
      <c r="BL130" s="6" t="s">
        <v>203</v>
      </c>
      <c r="BM130" s="6" t="s">
        <v>203</v>
      </c>
      <c r="BN130" s="6" t="s">
        <v>203</v>
      </c>
      <c r="BO130" s="6" t="s">
        <v>203</v>
      </c>
      <c r="BP130" s="6" t="s">
        <v>203</v>
      </c>
      <c r="BQ130" s="6" t="s">
        <v>203</v>
      </c>
      <c r="BR130" s="6" t="s">
        <v>203</v>
      </c>
      <c r="BS130" s="6" t="s">
        <v>203</v>
      </c>
      <c r="BT130" s="6" t="s">
        <v>203</v>
      </c>
      <c r="BU130" s="6" t="s">
        <v>203</v>
      </c>
      <c r="BV130" s="6" t="s">
        <v>203</v>
      </c>
      <c r="BW130" s="6" t="s">
        <v>203</v>
      </c>
      <c r="BX130" s="6" t="s">
        <v>203</v>
      </c>
      <c r="BY130" s="6" t="s">
        <v>203</v>
      </c>
      <c r="BZ130" s="6" t="s">
        <v>203</v>
      </c>
      <c r="CA130" s="6" t="s">
        <v>203</v>
      </c>
      <c r="CB130" s="6" t="s">
        <v>203</v>
      </c>
      <c r="CC130" s="6" t="s">
        <v>203</v>
      </c>
      <c r="CD130" s="6" t="s">
        <v>203</v>
      </c>
      <c r="CE130" s="6" t="s">
        <v>203</v>
      </c>
      <c r="CF130" s="6" t="s">
        <v>203</v>
      </c>
      <c r="CG130" s="6" t="s">
        <v>203</v>
      </c>
      <c r="CH130" s="6" t="s">
        <v>203</v>
      </c>
      <c r="CI130" s="6" t="s">
        <v>203</v>
      </c>
      <c r="CJ130" s="6" t="s">
        <v>203</v>
      </c>
      <c r="CK130" s="6" t="s">
        <v>203</v>
      </c>
      <c r="CL130" s="6" t="s">
        <v>203</v>
      </c>
      <c r="CM130" s="6" t="s">
        <v>203</v>
      </c>
      <c r="CN130" s="6" t="s">
        <v>203</v>
      </c>
      <c r="CO130" s="6" t="s">
        <v>203</v>
      </c>
      <c r="CP130" s="6" t="s">
        <v>203</v>
      </c>
      <c r="CQ130" s="6" t="s">
        <v>203</v>
      </c>
      <c r="CR130" s="6" t="s">
        <v>203</v>
      </c>
      <c r="CS130" s="6" t="s">
        <v>203</v>
      </c>
      <c r="CT130" s="6" t="s">
        <v>203</v>
      </c>
      <c r="CU130" s="6" t="s">
        <v>203</v>
      </c>
      <c r="CV130" s="6" t="s">
        <v>203</v>
      </c>
      <c r="CW130" s="6" t="s">
        <v>203</v>
      </c>
      <c r="CX130" s="6" t="s">
        <v>203</v>
      </c>
      <c r="CY130" s="6" t="s">
        <v>203</v>
      </c>
      <c r="CZ130" s="6" t="s">
        <v>203</v>
      </c>
      <c r="DA130" s="6" t="s">
        <v>203</v>
      </c>
      <c r="DB130" s="6" t="s">
        <v>203</v>
      </c>
      <c r="DC130" s="6" t="s">
        <v>203</v>
      </c>
      <c r="DD130" s="6" t="s">
        <v>203</v>
      </c>
      <c r="DE130" s="6" t="s">
        <v>203</v>
      </c>
      <c r="DF130" s="6" t="s">
        <v>203</v>
      </c>
      <c r="DG130" s="6" t="s">
        <v>203</v>
      </c>
      <c r="DH130" s="6" t="s">
        <v>203</v>
      </c>
      <c r="DI130" s="6" t="s">
        <v>203</v>
      </c>
      <c r="DJ130" s="6" t="s">
        <v>203</v>
      </c>
      <c r="DK130" s="6" t="s">
        <v>203</v>
      </c>
      <c r="DL130" s="6" t="s">
        <v>203</v>
      </c>
      <c r="DM130" s="6" t="s">
        <v>203</v>
      </c>
      <c r="DN130" s="6" t="s">
        <v>203</v>
      </c>
      <c r="DO130" s="6" t="s">
        <v>203</v>
      </c>
      <c r="DP130" s="6" t="s">
        <v>203</v>
      </c>
      <c r="DQ130" s="6" t="s">
        <v>203</v>
      </c>
      <c r="DR130" s="6" t="s">
        <v>203</v>
      </c>
      <c r="DS130" s="6" t="s">
        <v>203</v>
      </c>
      <c r="DT130" s="6" t="s">
        <v>203</v>
      </c>
      <c r="DU130" s="6" t="s">
        <v>203</v>
      </c>
      <c r="DV130" s="6" t="s">
        <v>203</v>
      </c>
      <c r="DW130" s="6" t="s">
        <v>203</v>
      </c>
      <c r="DX130" s="6" t="s">
        <v>203</v>
      </c>
      <c r="DY130" s="6" t="s">
        <v>203</v>
      </c>
      <c r="DZ130" s="6" t="s">
        <v>203</v>
      </c>
      <c r="EA130" s="6" t="s">
        <v>203</v>
      </c>
      <c r="EB130" s="6" t="s">
        <v>203</v>
      </c>
      <c r="EC130" s="6" t="s">
        <v>203</v>
      </c>
      <c r="ED130" s="6" t="s">
        <v>203</v>
      </c>
      <c r="EE130" s="6" t="s">
        <v>203</v>
      </c>
      <c r="EF130" s="6" t="s">
        <v>203</v>
      </c>
      <c r="EG130" s="6" t="s">
        <v>203</v>
      </c>
      <c r="EH130" s="6" t="s">
        <v>203</v>
      </c>
      <c r="EI130" s="6" t="s">
        <v>203</v>
      </c>
      <c r="EJ130" s="6" t="s">
        <v>203</v>
      </c>
      <c r="EK130" s="6" t="s">
        <v>203</v>
      </c>
      <c r="EL130" s="6" t="s">
        <v>203</v>
      </c>
      <c r="EM130" s="6" t="s">
        <v>203</v>
      </c>
      <c r="EN130" s="6" t="s">
        <v>203</v>
      </c>
      <c r="EO130" s="6" t="s">
        <v>203</v>
      </c>
      <c r="EP130" s="6" t="s">
        <v>203</v>
      </c>
      <c r="EQ130" s="6" t="s">
        <v>203</v>
      </c>
      <c r="ER130" s="6" t="s">
        <v>203</v>
      </c>
      <c r="ES130" s="6" t="s">
        <v>203</v>
      </c>
      <c r="ET130" s="6" t="s">
        <v>203</v>
      </c>
      <c r="EU130" s="6" t="s">
        <v>203</v>
      </c>
      <c r="EV130" s="6" t="s">
        <v>203</v>
      </c>
      <c r="EW130" s="6" t="s">
        <v>203</v>
      </c>
      <c r="EX130" s="6" t="s">
        <v>203</v>
      </c>
      <c r="EY130" s="6" t="s">
        <v>203</v>
      </c>
      <c r="EZ130" s="6" t="s">
        <v>203</v>
      </c>
      <c r="FA130" s="6" t="s">
        <v>203</v>
      </c>
      <c r="FB130" s="6" t="s">
        <v>203</v>
      </c>
      <c r="FC130" s="6" t="s">
        <v>203</v>
      </c>
      <c r="FD130" s="6" t="s">
        <v>203</v>
      </c>
      <c r="FE130" s="6" t="s">
        <v>203</v>
      </c>
      <c r="FF130" s="6" t="s">
        <v>203</v>
      </c>
      <c r="FG130" s="6" t="s">
        <v>203</v>
      </c>
      <c r="FH130" s="6" t="s">
        <v>203</v>
      </c>
      <c r="FI130" s="6" t="s">
        <v>203</v>
      </c>
      <c r="FJ130" s="6" t="s">
        <v>203</v>
      </c>
      <c r="FK130" s="6" t="s">
        <v>203</v>
      </c>
      <c r="FL130" s="6" t="s">
        <v>203</v>
      </c>
      <c r="FM130" s="6" t="s">
        <v>203</v>
      </c>
      <c r="FN130" s="6" t="s">
        <v>203</v>
      </c>
      <c r="FO130" s="6" t="s">
        <v>203</v>
      </c>
      <c r="FP130" s="6" t="s">
        <v>203</v>
      </c>
      <c r="FQ130" s="6" t="s">
        <v>203</v>
      </c>
      <c r="FR130" s="6" t="s">
        <v>203</v>
      </c>
      <c r="FS130" s="6" t="s">
        <v>203</v>
      </c>
      <c r="FT130" s="6" t="s">
        <v>203</v>
      </c>
      <c r="FU130" s="6" t="s">
        <v>203</v>
      </c>
      <c r="FV130" s="6" t="s">
        <v>203</v>
      </c>
      <c r="FW130" s="6" t="s">
        <v>203</v>
      </c>
      <c r="FX130" s="6" t="s">
        <v>203</v>
      </c>
      <c r="FY130" s="6" t="s">
        <v>203</v>
      </c>
      <c r="FZ130" s="6" t="s">
        <v>203</v>
      </c>
      <c r="GA130" s="6" t="s">
        <v>203</v>
      </c>
      <c r="GB130" s="6" t="s">
        <v>203</v>
      </c>
      <c r="GC130" s="6" t="s">
        <v>203</v>
      </c>
      <c r="GD130" s="6" t="s">
        <v>203</v>
      </c>
      <c r="GE130" s="6" t="s">
        <v>203</v>
      </c>
      <c r="GF130" s="6" t="s">
        <v>203</v>
      </c>
      <c r="GG130" s="6" t="s">
        <v>203</v>
      </c>
      <c r="GH130" s="6" t="s">
        <v>203</v>
      </c>
      <c r="GI130" s="6" t="s">
        <v>203</v>
      </c>
      <c r="GJ130" s="6" t="s">
        <v>203</v>
      </c>
      <c r="GK130" s="6" t="s">
        <v>203</v>
      </c>
      <c r="GL130" s="6" t="s">
        <v>203</v>
      </c>
      <c r="GM130" s="6" t="s">
        <v>203</v>
      </c>
      <c r="GN130" s="6" t="s">
        <v>203</v>
      </c>
      <c r="GO130" s="6" t="s">
        <v>203</v>
      </c>
      <c r="GP130" s="6" t="s">
        <v>203</v>
      </c>
      <c r="GQ130" s="6" t="s">
        <v>203</v>
      </c>
      <c r="GR130" s="6" t="s">
        <v>203</v>
      </c>
      <c r="GS130" s="6" t="s">
        <v>203</v>
      </c>
      <c r="GT130" s="6" t="s">
        <v>203</v>
      </c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</row>
    <row r="131" spans="1:418" s="42" customFormat="1">
      <c r="A131" s="60" t="s">
        <v>459</v>
      </c>
      <c r="B131" s="61" t="s">
        <v>32</v>
      </c>
      <c r="C131" s="10">
        <f>C66*$C$96</f>
        <v>0</v>
      </c>
      <c r="D131" s="10">
        <f t="shared" ref="D131:BO131" si="405">D66*$C$96</f>
        <v>0</v>
      </c>
      <c r="E131" s="10">
        <f t="shared" si="405"/>
        <v>0</v>
      </c>
      <c r="F131" s="10">
        <f t="shared" si="405"/>
        <v>0</v>
      </c>
      <c r="G131" s="10">
        <f t="shared" si="405"/>
        <v>0</v>
      </c>
      <c r="H131" s="10">
        <f t="shared" si="405"/>
        <v>0</v>
      </c>
      <c r="I131" s="10">
        <f t="shared" si="405"/>
        <v>0</v>
      </c>
      <c r="J131" s="10">
        <f t="shared" si="405"/>
        <v>0</v>
      </c>
      <c r="K131" s="10">
        <f t="shared" si="405"/>
        <v>0</v>
      </c>
      <c r="L131" s="10">
        <f t="shared" si="405"/>
        <v>0</v>
      </c>
      <c r="M131" s="10">
        <f t="shared" si="405"/>
        <v>0</v>
      </c>
      <c r="N131" s="10">
        <f t="shared" si="405"/>
        <v>0</v>
      </c>
      <c r="O131" s="10">
        <f t="shared" si="405"/>
        <v>0</v>
      </c>
      <c r="P131" s="10">
        <f t="shared" si="405"/>
        <v>0</v>
      </c>
      <c r="Q131" s="10">
        <f t="shared" si="405"/>
        <v>0</v>
      </c>
      <c r="R131" s="10">
        <f t="shared" si="405"/>
        <v>0</v>
      </c>
      <c r="S131" s="10">
        <f t="shared" si="405"/>
        <v>0</v>
      </c>
      <c r="T131" s="10">
        <f t="shared" si="405"/>
        <v>0</v>
      </c>
      <c r="U131" s="10">
        <f t="shared" si="405"/>
        <v>0</v>
      </c>
      <c r="V131" s="10">
        <f t="shared" si="405"/>
        <v>0</v>
      </c>
      <c r="W131" s="10">
        <f t="shared" si="405"/>
        <v>0</v>
      </c>
      <c r="X131" s="10">
        <f t="shared" si="405"/>
        <v>0</v>
      </c>
      <c r="Y131" s="10">
        <f t="shared" si="405"/>
        <v>0</v>
      </c>
      <c r="Z131" s="10">
        <f t="shared" si="405"/>
        <v>0</v>
      </c>
      <c r="AA131" s="10">
        <f t="shared" si="405"/>
        <v>0</v>
      </c>
      <c r="AB131" s="10">
        <f t="shared" si="405"/>
        <v>0</v>
      </c>
      <c r="AC131" s="10">
        <f t="shared" si="405"/>
        <v>0</v>
      </c>
      <c r="AD131" s="10">
        <f t="shared" si="405"/>
        <v>0</v>
      </c>
      <c r="AE131" s="10">
        <f t="shared" si="405"/>
        <v>0</v>
      </c>
      <c r="AF131" s="10">
        <f t="shared" si="405"/>
        <v>0</v>
      </c>
      <c r="AG131" s="10">
        <f t="shared" si="405"/>
        <v>0</v>
      </c>
      <c r="AH131" s="10">
        <f t="shared" si="405"/>
        <v>0</v>
      </c>
      <c r="AI131" s="10">
        <f t="shared" si="405"/>
        <v>0</v>
      </c>
      <c r="AJ131" s="10">
        <f t="shared" si="405"/>
        <v>0</v>
      </c>
      <c r="AK131" s="10">
        <f t="shared" si="405"/>
        <v>0</v>
      </c>
      <c r="AL131" s="10">
        <f t="shared" si="405"/>
        <v>0</v>
      </c>
      <c r="AM131" s="10">
        <f t="shared" si="405"/>
        <v>0</v>
      </c>
      <c r="AN131" s="10">
        <f t="shared" si="405"/>
        <v>0</v>
      </c>
      <c r="AO131" s="10">
        <f t="shared" si="405"/>
        <v>0</v>
      </c>
      <c r="AP131" s="10">
        <f t="shared" si="405"/>
        <v>0</v>
      </c>
      <c r="AQ131" s="10">
        <f t="shared" si="405"/>
        <v>0</v>
      </c>
      <c r="AR131" s="10">
        <f t="shared" si="405"/>
        <v>0</v>
      </c>
      <c r="AS131" s="10">
        <f t="shared" si="405"/>
        <v>0</v>
      </c>
      <c r="AT131" s="10">
        <f t="shared" si="405"/>
        <v>0</v>
      </c>
      <c r="AU131" s="10">
        <f t="shared" si="405"/>
        <v>0</v>
      </c>
      <c r="AV131" s="10">
        <f t="shared" si="405"/>
        <v>0</v>
      </c>
      <c r="AW131" s="10">
        <f t="shared" si="405"/>
        <v>0</v>
      </c>
      <c r="AX131" s="10">
        <f t="shared" si="405"/>
        <v>0</v>
      </c>
      <c r="AY131" s="10">
        <f t="shared" si="405"/>
        <v>0</v>
      </c>
      <c r="AZ131" s="10">
        <f t="shared" si="405"/>
        <v>0</v>
      </c>
      <c r="BA131" s="10">
        <f t="shared" si="405"/>
        <v>0</v>
      </c>
      <c r="BB131" s="10">
        <f t="shared" si="405"/>
        <v>0</v>
      </c>
      <c r="BC131" s="10">
        <f t="shared" si="405"/>
        <v>0</v>
      </c>
      <c r="BD131" s="10">
        <f t="shared" si="405"/>
        <v>0</v>
      </c>
      <c r="BE131" s="10">
        <f t="shared" si="405"/>
        <v>0</v>
      </c>
      <c r="BF131" s="10">
        <f t="shared" si="405"/>
        <v>0</v>
      </c>
      <c r="BG131" s="10">
        <f t="shared" si="405"/>
        <v>0</v>
      </c>
      <c r="BH131" s="10">
        <f t="shared" si="405"/>
        <v>0</v>
      </c>
      <c r="BI131" s="10">
        <f t="shared" si="405"/>
        <v>0</v>
      </c>
      <c r="BJ131" s="10">
        <f t="shared" si="405"/>
        <v>0</v>
      </c>
      <c r="BK131" s="10">
        <f t="shared" si="405"/>
        <v>0</v>
      </c>
      <c r="BL131" s="10">
        <f t="shared" si="405"/>
        <v>0</v>
      </c>
      <c r="BM131" s="10">
        <f t="shared" si="405"/>
        <v>0</v>
      </c>
      <c r="BN131" s="10">
        <f t="shared" si="405"/>
        <v>0</v>
      </c>
      <c r="BO131" s="10">
        <f t="shared" si="405"/>
        <v>0</v>
      </c>
      <c r="BP131" s="10">
        <f t="shared" ref="BP131:EA131" si="406">BP66*$C$96</f>
        <v>0</v>
      </c>
      <c r="BQ131" s="10">
        <f t="shared" si="406"/>
        <v>0</v>
      </c>
      <c r="BR131" s="10">
        <f t="shared" si="406"/>
        <v>0</v>
      </c>
      <c r="BS131" s="10">
        <f t="shared" si="406"/>
        <v>0</v>
      </c>
      <c r="BT131" s="10">
        <f t="shared" si="406"/>
        <v>0</v>
      </c>
      <c r="BU131" s="10">
        <f t="shared" si="406"/>
        <v>0</v>
      </c>
      <c r="BV131" s="10">
        <f t="shared" si="406"/>
        <v>0</v>
      </c>
      <c r="BW131" s="10">
        <f t="shared" si="406"/>
        <v>0</v>
      </c>
      <c r="BX131" s="10">
        <f t="shared" si="406"/>
        <v>0</v>
      </c>
      <c r="BY131" s="10">
        <f t="shared" si="406"/>
        <v>0</v>
      </c>
      <c r="BZ131" s="10">
        <f t="shared" si="406"/>
        <v>0</v>
      </c>
      <c r="CA131" s="10">
        <f t="shared" si="406"/>
        <v>0</v>
      </c>
      <c r="CB131" s="10">
        <f t="shared" si="406"/>
        <v>0</v>
      </c>
      <c r="CC131" s="10">
        <f t="shared" si="406"/>
        <v>0</v>
      </c>
      <c r="CD131" s="10">
        <f t="shared" si="406"/>
        <v>0</v>
      </c>
      <c r="CE131" s="10">
        <f t="shared" si="406"/>
        <v>0</v>
      </c>
      <c r="CF131" s="10">
        <f t="shared" si="406"/>
        <v>0</v>
      </c>
      <c r="CG131" s="10">
        <f t="shared" si="406"/>
        <v>0</v>
      </c>
      <c r="CH131" s="10">
        <f t="shared" si="406"/>
        <v>0</v>
      </c>
      <c r="CI131" s="10">
        <f t="shared" si="406"/>
        <v>0</v>
      </c>
      <c r="CJ131" s="10">
        <f t="shared" si="406"/>
        <v>0</v>
      </c>
      <c r="CK131" s="10">
        <f t="shared" si="406"/>
        <v>0</v>
      </c>
      <c r="CL131" s="10">
        <f t="shared" si="406"/>
        <v>0</v>
      </c>
      <c r="CM131" s="10">
        <f t="shared" si="406"/>
        <v>0</v>
      </c>
      <c r="CN131" s="10">
        <f t="shared" si="406"/>
        <v>0</v>
      </c>
      <c r="CO131" s="10">
        <f t="shared" si="406"/>
        <v>0</v>
      </c>
      <c r="CP131" s="10">
        <f t="shared" si="406"/>
        <v>0</v>
      </c>
      <c r="CQ131" s="10">
        <f t="shared" si="406"/>
        <v>0</v>
      </c>
      <c r="CR131" s="10">
        <f t="shared" si="406"/>
        <v>0</v>
      </c>
      <c r="CS131" s="10">
        <f t="shared" si="406"/>
        <v>0</v>
      </c>
      <c r="CT131" s="10">
        <f t="shared" si="406"/>
        <v>0</v>
      </c>
      <c r="CU131" s="10">
        <f t="shared" si="406"/>
        <v>0</v>
      </c>
      <c r="CV131" s="10">
        <f t="shared" si="406"/>
        <v>0</v>
      </c>
      <c r="CW131" s="10">
        <f t="shared" si="406"/>
        <v>0</v>
      </c>
      <c r="CX131" s="10">
        <f t="shared" si="406"/>
        <v>0</v>
      </c>
      <c r="CY131" s="10">
        <f t="shared" si="406"/>
        <v>0</v>
      </c>
      <c r="CZ131" s="10">
        <f t="shared" si="406"/>
        <v>0</v>
      </c>
      <c r="DA131" s="10">
        <f t="shared" si="406"/>
        <v>0</v>
      </c>
      <c r="DB131" s="10">
        <f t="shared" si="406"/>
        <v>0</v>
      </c>
      <c r="DC131" s="10">
        <f t="shared" si="406"/>
        <v>0</v>
      </c>
      <c r="DD131" s="10">
        <f t="shared" si="406"/>
        <v>0</v>
      </c>
      <c r="DE131" s="10">
        <f t="shared" si="406"/>
        <v>0</v>
      </c>
      <c r="DF131" s="10">
        <f t="shared" si="406"/>
        <v>0</v>
      </c>
      <c r="DG131" s="10">
        <f t="shared" si="406"/>
        <v>0</v>
      </c>
      <c r="DH131" s="10">
        <f t="shared" si="406"/>
        <v>0</v>
      </c>
      <c r="DI131" s="10">
        <f t="shared" si="406"/>
        <v>0</v>
      </c>
      <c r="DJ131" s="10">
        <f t="shared" si="406"/>
        <v>0</v>
      </c>
      <c r="DK131" s="10">
        <f t="shared" si="406"/>
        <v>0</v>
      </c>
      <c r="DL131" s="10">
        <f t="shared" si="406"/>
        <v>0</v>
      </c>
      <c r="DM131" s="10">
        <f t="shared" si="406"/>
        <v>0</v>
      </c>
      <c r="DN131" s="10">
        <f t="shared" si="406"/>
        <v>0</v>
      </c>
      <c r="DO131" s="10">
        <f t="shared" si="406"/>
        <v>0</v>
      </c>
      <c r="DP131" s="10">
        <f t="shared" si="406"/>
        <v>0</v>
      </c>
      <c r="DQ131" s="10">
        <f t="shared" si="406"/>
        <v>0</v>
      </c>
      <c r="DR131" s="10">
        <f t="shared" si="406"/>
        <v>0</v>
      </c>
      <c r="DS131" s="10">
        <f t="shared" si="406"/>
        <v>0</v>
      </c>
      <c r="DT131" s="10">
        <f t="shared" si="406"/>
        <v>0</v>
      </c>
      <c r="DU131" s="10">
        <f t="shared" si="406"/>
        <v>0</v>
      </c>
      <c r="DV131" s="10">
        <f t="shared" si="406"/>
        <v>0</v>
      </c>
      <c r="DW131" s="10">
        <f t="shared" si="406"/>
        <v>0</v>
      </c>
      <c r="DX131" s="10">
        <f t="shared" si="406"/>
        <v>0</v>
      </c>
      <c r="DY131" s="10">
        <f t="shared" si="406"/>
        <v>0</v>
      </c>
      <c r="DZ131" s="10">
        <f t="shared" si="406"/>
        <v>0</v>
      </c>
      <c r="EA131" s="10">
        <f t="shared" si="406"/>
        <v>0</v>
      </c>
      <c r="EB131" s="10">
        <f t="shared" ref="EB131:GM131" si="407">EB66*$C$96</f>
        <v>0</v>
      </c>
      <c r="EC131" s="10">
        <f t="shared" si="407"/>
        <v>3743.4334666666673</v>
      </c>
      <c r="ED131" s="10">
        <f t="shared" si="407"/>
        <v>0</v>
      </c>
      <c r="EE131" s="10">
        <f t="shared" si="407"/>
        <v>0</v>
      </c>
      <c r="EF131" s="10">
        <f t="shared" si="407"/>
        <v>0</v>
      </c>
      <c r="EG131" s="10">
        <f t="shared" si="407"/>
        <v>0</v>
      </c>
      <c r="EH131" s="10">
        <f t="shared" si="407"/>
        <v>0</v>
      </c>
      <c r="EI131" s="10">
        <f t="shared" si="407"/>
        <v>0</v>
      </c>
      <c r="EJ131" s="10">
        <f t="shared" si="407"/>
        <v>0</v>
      </c>
      <c r="EK131" s="10">
        <f t="shared" si="407"/>
        <v>0</v>
      </c>
      <c r="EL131" s="10">
        <f t="shared" si="407"/>
        <v>0</v>
      </c>
      <c r="EM131" s="10">
        <f t="shared" si="407"/>
        <v>0</v>
      </c>
      <c r="EN131" s="10">
        <f t="shared" si="407"/>
        <v>0</v>
      </c>
      <c r="EO131" s="10">
        <f t="shared" si="407"/>
        <v>0</v>
      </c>
      <c r="EP131" s="10">
        <f t="shared" si="407"/>
        <v>0</v>
      </c>
      <c r="EQ131" s="10">
        <f t="shared" si="407"/>
        <v>0</v>
      </c>
      <c r="ER131" s="10">
        <f t="shared" si="407"/>
        <v>0</v>
      </c>
      <c r="ES131" s="10">
        <f t="shared" si="407"/>
        <v>166.26398247293676</v>
      </c>
      <c r="ET131" s="10">
        <f t="shared" si="407"/>
        <v>0</v>
      </c>
      <c r="EU131" s="10">
        <f t="shared" si="407"/>
        <v>0</v>
      </c>
      <c r="EV131" s="10">
        <f t="shared" si="407"/>
        <v>0</v>
      </c>
      <c r="EW131" s="10">
        <f t="shared" si="407"/>
        <v>0</v>
      </c>
      <c r="EX131" s="10">
        <f t="shared" si="407"/>
        <v>0</v>
      </c>
      <c r="EY131" s="10">
        <f t="shared" si="407"/>
        <v>0</v>
      </c>
      <c r="EZ131" s="10">
        <f t="shared" si="407"/>
        <v>0</v>
      </c>
      <c r="FA131" s="10">
        <f t="shared" si="407"/>
        <v>0</v>
      </c>
      <c r="FB131" s="10">
        <f t="shared" si="407"/>
        <v>0</v>
      </c>
      <c r="FC131" s="10">
        <f t="shared" si="407"/>
        <v>0</v>
      </c>
      <c r="FD131" s="10">
        <f t="shared" si="407"/>
        <v>0</v>
      </c>
      <c r="FE131" s="10">
        <f t="shared" si="407"/>
        <v>0</v>
      </c>
      <c r="FF131" s="10">
        <f t="shared" si="407"/>
        <v>0</v>
      </c>
      <c r="FG131" s="10">
        <f t="shared" si="407"/>
        <v>0</v>
      </c>
      <c r="FH131" s="10">
        <f t="shared" si="407"/>
        <v>0</v>
      </c>
      <c r="FI131" s="10">
        <f t="shared" si="407"/>
        <v>0</v>
      </c>
      <c r="FJ131" s="10">
        <f t="shared" si="407"/>
        <v>0</v>
      </c>
      <c r="FK131" s="10">
        <f t="shared" si="407"/>
        <v>0</v>
      </c>
      <c r="FL131" s="10">
        <f t="shared" si="407"/>
        <v>0</v>
      </c>
      <c r="FM131" s="10">
        <f t="shared" si="407"/>
        <v>0</v>
      </c>
      <c r="FN131" s="10">
        <f t="shared" si="407"/>
        <v>0</v>
      </c>
      <c r="FO131" s="10">
        <f t="shared" si="407"/>
        <v>0</v>
      </c>
      <c r="FP131" s="10">
        <f t="shared" si="407"/>
        <v>0</v>
      </c>
      <c r="FQ131" s="10">
        <f t="shared" si="407"/>
        <v>0</v>
      </c>
      <c r="FR131" s="10">
        <f t="shared" si="407"/>
        <v>0</v>
      </c>
      <c r="FS131" s="10">
        <f t="shared" si="407"/>
        <v>0</v>
      </c>
      <c r="FT131" s="10">
        <f t="shared" si="407"/>
        <v>0</v>
      </c>
      <c r="FU131" s="10">
        <f t="shared" si="407"/>
        <v>0</v>
      </c>
      <c r="FV131" s="10">
        <f t="shared" si="407"/>
        <v>0</v>
      </c>
      <c r="FW131" s="10">
        <f t="shared" si="407"/>
        <v>0</v>
      </c>
      <c r="FX131" s="10">
        <f t="shared" si="407"/>
        <v>0</v>
      </c>
      <c r="FY131" s="10">
        <f t="shared" si="407"/>
        <v>0</v>
      </c>
      <c r="FZ131" s="10">
        <f t="shared" si="407"/>
        <v>0</v>
      </c>
      <c r="GA131" s="10">
        <f t="shared" si="407"/>
        <v>0</v>
      </c>
      <c r="GB131" s="10">
        <f t="shared" si="407"/>
        <v>682.08535793609019</v>
      </c>
      <c r="GC131" s="10">
        <f t="shared" si="407"/>
        <v>0</v>
      </c>
      <c r="GD131" s="10">
        <f t="shared" si="407"/>
        <v>0</v>
      </c>
      <c r="GE131" s="10">
        <f t="shared" si="407"/>
        <v>0</v>
      </c>
      <c r="GF131" s="10">
        <f t="shared" si="407"/>
        <v>0</v>
      </c>
      <c r="GG131" s="10">
        <f t="shared" si="407"/>
        <v>0</v>
      </c>
      <c r="GH131" s="10">
        <f t="shared" si="407"/>
        <v>23631.254796673707</v>
      </c>
      <c r="GI131" s="10">
        <f t="shared" si="407"/>
        <v>0</v>
      </c>
      <c r="GJ131" s="10">
        <f t="shared" si="407"/>
        <v>26.99164345028386</v>
      </c>
      <c r="GK131" s="10">
        <f t="shared" si="407"/>
        <v>0</v>
      </c>
      <c r="GL131" s="10">
        <f t="shared" si="407"/>
        <v>0</v>
      </c>
      <c r="GM131" s="10">
        <f t="shared" si="407"/>
        <v>0</v>
      </c>
      <c r="GN131" s="10">
        <f t="shared" ref="GN131:IY131" si="408">GN66*$C$96</f>
        <v>0</v>
      </c>
      <c r="GO131" s="10">
        <f t="shared" si="408"/>
        <v>0</v>
      </c>
      <c r="GP131" s="10">
        <f t="shared" si="408"/>
        <v>0</v>
      </c>
      <c r="GQ131" s="10">
        <f t="shared" si="408"/>
        <v>46.490338561056738</v>
      </c>
      <c r="GR131" s="10">
        <f t="shared" si="408"/>
        <v>0</v>
      </c>
      <c r="GS131" s="10">
        <f t="shared" si="408"/>
        <v>0</v>
      </c>
      <c r="GT131" s="10">
        <f t="shared" si="408"/>
        <v>0</v>
      </c>
      <c r="GU131" s="10">
        <f t="shared" si="408"/>
        <v>8.8836849631323318</v>
      </c>
      <c r="GV131" s="10">
        <f t="shared" si="408"/>
        <v>0</v>
      </c>
      <c r="GW131" s="10">
        <f t="shared" si="408"/>
        <v>473.02074631170433</v>
      </c>
      <c r="GX131" s="10">
        <f t="shared" si="408"/>
        <v>0</v>
      </c>
      <c r="GY131" s="10">
        <f t="shared" si="408"/>
        <v>0</v>
      </c>
      <c r="GZ131" s="10">
        <f t="shared" si="408"/>
        <v>0</v>
      </c>
      <c r="HA131" s="10">
        <f t="shared" si="408"/>
        <v>0</v>
      </c>
      <c r="HB131" s="10">
        <f t="shared" si="408"/>
        <v>0</v>
      </c>
      <c r="HC131" s="10">
        <f t="shared" si="408"/>
        <v>0</v>
      </c>
      <c r="HD131" s="10">
        <f t="shared" si="408"/>
        <v>0</v>
      </c>
      <c r="HE131" s="10">
        <f t="shared" si="408"/>
        <v>0</v>
      </c>
      <c r="HF131" s="10">
        <f t="shared" si="408"/>
        <v>0</v>
      </c>
      <c r="HG131" s="10">
        <f t="shared" si="408"/>
        <v>0</v>
      </c>
      <c r="HH131" s="10">
        <f t="shared" si="408"/>
        <v>0</v>
      </c>
      <c r="HI131" s="10">
        <f t="shared" si="408"/>
        <v>0</v>
      </c>
      <c r="HJ131" s="10">
        <f t="shared" si="408"/>
        <v>0</v>
      </c>
      <c r="HK131" s="10">
        <f t="shared" si="408"/>
        <v>0</v>
      </c>
      <c r="HL131" s="10">
        <f t="shared" si="408"/>
        <v>0</v>
      </c>
      <c r="HM131" s="10">
        <f t="shared" si="408"/>
        <v>0</v>
      </c>
      <c r="HN131" s="10">
        <f t="shared" si="408"/>
        <v>0</v>
      </c>
      <c r="HO131" s="10">
        <f t="shared" si="408"/>
        <v>0</v>
      </c>
      <c r="HP131" s="10">
        <f t="shared" si="408"/>
        <v>0</v>
      </c>
      <c r="HQ131" s="10">
        <f t="shared" si="408"/>
        <v>0</v>
      </c>
      <c r="HR131" s="10">
        <f t="shared" si="408"/>
        <v>0</v>
      </c>
      <c r="HS131" s="10">
        <f t="shared" si="408"/>
        <v>0</v>
      </c>
      <c r="HT131" s="10">
        <f t="shared" si="408"/>
        <v>0</v>
      </c>
      <c r="HU131" s="10">
        <f t="shared" si="408"/>
        <v>0</v>
      </c>
      <c r="HV131" s="10">
        <f t="shared" si="408"/>
        <v>0</v>
      </c>
      <c r="HW131" s="10">
        <f t="shared" si="408"/>
        <v>0</v>
      </c>
      <c r="HX131" s="10">
        <f t="shared" si="408"/>
        <v>0</v>
      </c>
      <c r="HY131" s="10">
        <f t="shared" si="408"/>
        <v>0</v>
      </c>
      <c r="HZ131" s="10">
        <f t="shared" si="408"/>
        <v>0</v>
      </c>
      <c r="IA131" s="10">
        <f t="shared" si="408"/>
        <v>0</v>
      </c>
      <c r="IB131" s="10">
        <f t="shared" si="408"/>
        <v>0</v>
      </c>
      <c r="IC131" s="10">
        <f t="shared" si="408"/>
        <v>0</v>
      </c>
      <c r="ID131" s="10">
        <f t="shared" si="408"/>
        <v>0</v>
      </c>
      <c r="IE131" s="10">
        <f t="shared" si="408"/>
        <v>0</v>
      </c>
      <c r="IF131" s="10">
        <f t="shared" si="408"/>
        <v>0</v>
      </c>
      <c r="IG131" s="10">
        <f t="shared" si="408"/>
        <v>0</v>
      </c>
      <c r="IH131" s="10">
        <f t="shared" si="408"/>
        <v>0</v>
      </c>
      <c r="II131" s="10">
        <f t="shared" si="408"/>
        <v>0</v>
      </c>
      <c r="IJ131" s="10">
        <f t="shared" si="408"/>
        <v>0</v>
      </c>
      <c r="IK131" s="10">
        <f t="shared" si="408"/>
        <v>0</v>
      </c>
      <c r="IL131" s="10">
        <f t="shared" si="408"/>
        <v>0</v>
      </c>
      <c r="IM131" s="10">
        <f t="shared" si="408"/>
        <v>0</v>
      </c>
      <c r="IN131" s="10">
        <f t="shared" si="408"/>
        <v>0</v>
      </c>
      <c r="IO131" s="10">
        <f t="shared" si="408"/>
        <v>0</v>
      </c>
      <c r="IP131" s="10">
        <f t="shared" si="408"/>
        <v>0</v>
      </c>
      <c r="IQ131" s="10">
        <f t="shared" si="408"/>
        <v>0</v>
      </c>
      <c r="IR131" s="10">
        <f t="shared" si="408"/>
        <v>0</v>
      </c>
      <c r="IS131" s="10">
        <f t="shared" si="408"/>
        <v>0</v>
      </c>
      <c r="IT131" s="10">
        <f t="shared" si="408"/>
        <v>0</v>
      </c>
      <c r="IU131" s="10">
        <f t="shared" si="408"/>
        <v>0</v>
      </c>
      <c r="IV131" s="10">
        <f t="shared" si="408"/>
        <v>0</v>
      </c>
      <c r="IW131" s="10">
        <f t="shared" si="408"/>
        <v>0</v>
      </c>
      <c r="IX131" s="10">
        <f t="shared" si="408"/>
        <v>0</v>
      </c>
      <c r="IY131" s="10">
        <f t="shared" si="408"/>
        <v>0</v>
      </c>
      <c r="IZ131" s="10">
        <f t="shared" ref="IZ131:LK131" si="409">IZ66*$C$96</f>
        <v>0</v>
      </c>
      <c r="JA131" s="10">
        <f t="shared" si="409"/>
        <v>0</v>
      </c>
      <c r="JB131" s="10">
        <f t="shared" si="409"/>
        <v>0</v>
      </c>
      <c r="JC131" s="10">
        <f t="shared" si="409"/>
        <v>0</v>
      </c>
      <c r="JD131" s="10">
        <f t="shared" si="409"/>
        <v>0</v>
      </c>
      <c r="JE131" s="10">
        <f t="shared" si="409"/>
        <v>0</v>
      </c>
      <c r="JF131" s="10">
        <f t="shared" si="409"/>
        <v>0</v>
      </c>
      <c r="JG131" s="10">
        <f t="shared" si="409"/>
        <v>0</v>
      </c>
      <c r="JH131" s="10">
        <f t="shared" si="409"/>
        <v>0</v>
      </c>
      <c r="JI131" s="10">
        <f t="shared" si="409"/>
        <v>0</v>
      </c>
      <c r="JJ131" s="10">
        <f t="shared" si="409"/>
        <v>0</v>
      </c>
      <c r="JK131" s="10">
        <f t="shared" si="409"/>
        <v>0</v>
      </c>
      <c r="JL131" s="10">
        <f t="shared" si="409"/>
        <v>0</v>
      </c>
      <c r="JM131" s="10">
        <f t="shared" si="409"/>
        <v>0</v>
      </c>
      <c r="JN131" s="10">
        <f t="shared" si="409"/>
        <v>0</v>
      </c>
      <c r="JO131" s="10">
        <f t="shared" si="409"/>
        <v>0</v>
      </c>
      <c r="JP131" s="10">
        <f t="shared" si="409"/>
        <v>0</v>
      </c>
      <c r="JQ131" s="10">
        <f t="shared" si="409"/>
        <v>0</v>
      </c>
      <c r="JR131" s="10">
        <f t="shared" si="409"/>
        <v>0</v>
      </c>
      <c r="JS131" s="10">
        <f t="shared" si="409"/>
        <v>0</v>
      </c>
      <c r="JT131" s="10">
        <f t="shared" si="409"/>
        <v>0</v>
      </c>
      <c r="JU131" s="10">
        <f t="shared" si="409"/>
        <v>0</v>
      </c>
      <c r="JV131" s="10">
        <f t="shared" si="409"/>
        <v>0</v>
      </c>
      <c r="JW131" s="10">
        <f t="shared" si="409"/>
        <v>0</v>
      </c>
      <c r="JX131" s="10">
        <f t="shared" si="409"/>
        <v>0</v>
      </c>
      <c r="JY131" s="10">
        <f t="shared" si="409"/>
        <v>0</v>
      </c>
      <c r="JZ131" s="10">
        <f t="shared" si="409"/>
        <v>0</v>
      </c>
      <c r="KA131" s="10">
        <f t="shared" si="409"/>
        <v>0</v>
      </c>
      <c r="KB131" s="10">
        <f t="shared" si="409"/>
        <v>0</v>
      </c>
      <c r="KC131" s="10">
        <f t="shared" si="409"/>
        <v>0</v>
      </c>
      <c r="KD131" s="10">
        <f t="shared" si="409"/>
        <v>0</v>
      </c>
      <c r="KE131" s="10">
        <f t="shared" si="409"/>
        <v>0</v>
      </c>
      <c r="KF131" s="10">
        <f t="shared" si="409"/>
        <v>0</v>
      </c>
      <c r="KG131" s="10">
        <f t="shared" si="409"/>
        <v>0</v>
      </c>
      <c r="KH131" s="10">
        <f t="shared" si="409"/>
        <v>0</v>
      </c>
      <c r="KI131" s="10">
        <f t="shared" si="409"/>
        <v>0</v>
      </c>
      <c r="KJ131" s="10">
        <f t="shared" si="409"/>
        <v>0</v>
      </c>
      <c r="KK131" s="10">
        <f t="shared" si="409"/>
        <v>0</v>
      </c>
      <c r="KL131" s="10">
        <f t="shared" si="409"/>
        <v>0</v>
      </c>
      <c r="KM131" s="10">
        <f t="shared" si="409"/>
        <v>0</v>
      </c>
      <c r="KN131" s="10">
        <f t="shared" si="409"/>
        <v>0</v>
      </c>
      <c r="KO131" s="10">
        <f t="shared" si="409"/>
        <v>2521.026933333334</v>
      </c>
      <c r="KP131" s="10">
        <f t="shared" si="409"/>
        <v>0</v>
      </c>
      <c r="KQ131" s="10">
        <f t="shared" si="409"/>
        <v>0</v>
      </c>
      <c r="KR131" s="10">
        <f t="shared" si="409"/>
        <v>0</v>
      </c>
      <c r="KS131" s="10">
        <f t="shared" si="409"/>
        <v>0</v>
      </c>
      <c r="KT131" s="10">
        <f t="shared" si="409"/>
        <v>0</v>
      </c>
      <c r="KU131" s="10">
        <f t="shared" si="409"/>
        <v>0</v>
      </c>
      <c r="KV131" s="10">
        <f t="shared" si="409"/>
        <v>0</v>
      </c>
      <c r="KW131" s="10">
        <f t="shared" si="409"/>
        <v>0</v>
      </c>
      <c r="KX131" s="10">
        <f t="shared" si="409"/>
        <v>0</v>
      </c>
      <c r="KY131" s="10">
        <f t="shared" si="409"/>
        <v>0</v>
      </c>
      <c r="KZ131" s="10">
        <f t="shared" si="409"/>
        <v>0</v>
      </c>
      <c r="LA131" s="10">
        <f t="shared" si="409"/>
        <v>0</v>
      </c>
      <c r="LB131" s="10">
        <f t="shared" si="409"/>
        <v>0</v>
      </c>
      <c r="LC131" s="10">
        <f t="shared" si="409"/>
        <v>0</v>
      </c>
      <c r="LD131" s="10">
        <f t="shared" si="409"/>
        <v>0</v>
      </c>
      <c r="LE131" s="10">
        <f t="shared" si="409"/>
        <v>0</v>
      </c>
      <c r="LF131" s="10">
        <f t="shared" si="409"/>
        <v>0</v>
      </c>
      <c r="LG131" s="10">
        <f t="shared" si="409"/>
        <v>0</v>
      </c>
      <c r="LH131" s="10">
        <f t="shared" si="409"/>
        <v>0</v>
      </c>
      <c r="LI131" s="10">
        <f t="shared" si="409"/>
        <v>0</v>
      </c>
      <c r="LJ131" s="10">
        <f t="shared" si="409"/>
        <v>0</v>
      </c>
      <c r="LK131" s="10">
        <f t="shared" si="409"/>
        <v>0</v>
      </c>
      <c r="LL131" s="10">
        <f t="shared" ref="LL131:NW131" si="410">LL66*$C$96</f>
        <v>0</v>
      </c>
      <c r="LM131" s="10">
        <f t="shared" si="410"/>
        <v>0</v>
      </c>
      <c r="LN131" s="10">
        <f t="shared" si="410"/>
        <v>0</v>
      </c>
      <c r="LO131" s="10">
        <f t="shared" si="410"/>
        <v>0</v>
      </c>
      <c r="LP131" s="10">
        <f t="shared" si="410"/>
        <v>0</v>
      </c>
      <c r="LQ131" s="10">
        <f t="shared" si="410"/>
        <v>0</v>
      </c>
      <c r="LR131" s="10">
        <f t="shared" si="410"/>
        <v>0</v>
      </c>
      <c r="LS131" s="10">
        <f t="shared" si="410"/>
        <v>0</v>
      </c>
      <c r="LT131" s="10">
        <f t="shared" si="410"/>
        <v>0</v>
      </c>
      <c r="LU131" s="10">
        <f t="shared" si="410"/>
        <v>0</v>
      </c>
      <c r="LV131" s="10">
        <f t="shared" si="410"/>
        <v>0</v>
      </c>
      <c r="LW131" s="10">
        <f t="shared" si="410"/>
        <v>0</v>
      </c>
      <c r="LX131" s="10">
        <f t="shared" si="410"/>
        <v>0</v>
      </c>
      <c r="LY131" s="10">
        <f t="shared" si="410"/>
        <v>0</v>
      </c>
      <c r="LZ131" s="10">
        <f t="shared" si="410"/>
        <v>0</v>
      </c>
      <c r="MA131" s="10">
        <f t="shared" si="410"/>
        <v>0</v>
      </c>
      <c r="MB131" s="10">
        <f t="shared" si="410"/>
        <v>0</v>
      </c>
      <c r="MC131" s="10">
        <f t="shared" si="410"/>
        <v>0</v>
      </c>
      <c r="MD131" s="10">
        <f t="shared" si="410"/>
        <v>0</v>
      </c>
      <c r="ME131" s="10">
        <f t="shared" si="410"/>
        <v>0</v>
      </c>
      <c r="MF131" s="10">
        <f t="shared" si="410"/>
        <v>0</v>
      </c>
      <c r="MG131" s="10">
        <f t="shared" si="410"/>
        <v>0</v>
      </c>
      <c r="MH131" s="10">
        <f t="shared" si="410"/>
        <v>0</v>
      </c>
      <c r="MI131" s="10">
        <f t="shared" si="410"/>
        <v>0</v>
      </c>
      <c r="MJ131" s="10">
        <f t="shared" si="410"/>
        <v>0</v>
      </c>
      <c r="MK131" s="10">
        <f t="shared" si="410"/>
        <v>0</v>
      </c>
      <c r="ML131" s="10">
        <f t="shared" si="410"/>
        <v>0</v>
      </c>
      <c r="MM131" s="10">
        <f t="shared" si="410"/>
        <v>0</v>
      </c>
      <c r="MN131" s="10">
        <f t="shared" si="410"/>
        <v>0</v>
      </c>
      <c r="MO131" s="10">
        <f t="shared" si="410"/>
        <v>0</v>
      </c>
      <c r="MP131" s="10">
        <f t="shared" si="410"/>
        <v>0</v>
      </c>
      <c r="MQ131" s="10">
        <f t="shared" si="410"/>
        <v>0</v>
      </c>
      <c r="MR131" s="10">
        <f t="shared" si="410"/>
        <v>0</v>
      </c>
      <c r="MS131" s="10">
        <f t="shared" si="410"/>
        <v>0</v>
      </c>
      <c r="MT131" s="10">
        <f t="shared" si="410"/>
        <v>0</v>
      </c>
      <c r="MU131" s="10">
        <f t="shared" si="410"/>
        <v>0</v>
      </c>
      <c r="MV131" s="10">
        <f t="shared" si="410"/>
        <v>0</v>
      </c>
      <c r="MW131" s="10">
        <f t="shared" si="410"/>
        <v>0</v>
      </c>
      <c r="MX131" s="10">
        <f t="shared" si="410"/>
        <v>0</v>
      </c>
      <c r="MY131" s="10">
        <f t="shared" si="410"/>
        <v>0</v>
      </c>
      <c r="MZ131" s="10">
        <f t="shared" si="410"/>
        <v>0</v>
      </c>
      <c r="NA131" s="10">
        <f t="shared" si="410"/>
        <v>0</v>
      </c>
      <c r="NB131" s="10">
        <f t="shared" si="410"/>
        <v>0</v>
      </c>
      <c r="NC131" s="10">
        <f t="shared" si="410"/>
        <v>0</v>
      </c>
      <c r="ND131" s="10">
        <f t="shared" si="410"/>
        <v>0</v>
      </c>
      <c r="NE131" s="10">
        <f t="shared" si="410"/>
        <v>0</v>
      </c>
      <c r="NF131" s="10">
        <f t="shared" si="410"/>
        <v>0</v>
      </c>
      <c r="NG131" s="10">
        <f t="shared" si="410"/>
        <v>0</v>
      </c>
      <c r="NH131" s="10">
        <f t="shared" si="410"/>
        <v>0</v>
      </c>
      <c r="NI131" s="10">
        <f t="shared" si="410"/>
        <v>0</v>
      </c>
      <c r="NJ131" s="10">
        <f t="shared" si="410"/>
        <v>0</v>
      </c>
      <c r="NK131" s="10">
        <f t="shared" si="410"/>
        <v>0</v>
      </c>
      <c r="NL131" s="10">
        <f t="shared" si="410"/>
        <v>0</v>
      </c>
      <c r="NM131" s="10">
        <f t="shared" si="410"/>
        <v>0</v>
      </c>
      <c r="NN131" s="10">
        <f t="shared" si="410"/>
        <v>0</v>
      </c>
      <c r="NO131" s="10">
        <f t="shared" si="410"/>
        <v>0</v>
      </c>
      <c r="NP131" s="10">
        <f t="shared" si="410"/>
        <v>0</v>
      </c>
      <c r="NQ131" s="10">
        <f t="shared" si="410"/>
        <v>0</v>
      </c>
      <c r="NR131" s="10">
        <f t="shared" si="410"/>
        <v>0</v>
      </c>
      <c r="NS131" s="10">
        <f t="shared" si="410"/>
        <v>0</v>
      </c>
      <c r="NT131" s="10">
        <f t="shared" si="410"/>
        <v>0</v>
      </c>
      <c r="NU131" s="10">
        <f t="shared" si="410"/>
        <v>0</v>
      </c>
      <c r="NV131" s="10">
        <f t="shared" si="410"/>
        <v>0</v>
      </c>
      <c r="NW131" s="10">
        <f t="shared" si="410"/>
        <v>0</v>
      </c>
      <c r="NX131" s="10">
        <f t="shared" ref="NX131:OO131" si="411">NX66*$C$96</f>
        <v>0</v>
      </c>
      <c r="NY131" s="10">
        <f t="shared" si="411"/>
        <v>0</v>
      </c>
      <c r="NZ131" s="10">
        <f t="shared" si="411"/>
        <v>0</v>
      </c>
      <c r="OA131" s="10">
        <f t="shared" si="411"/>
        <v>0</v>
      </c>
      <c r="OB131" s="10">
        <f t="shared" si="411"/>
        <v>0</v>
      </c>
      <c r="OC131" s="10">
        <f t="shared" si="411"/>
        <v>0</v>
      </c>
      <c r="OD131" s="10">
        <f t="shared" si="411"/>
        <v>0</v>
      </c>
      <c r="OE131" s="10">
        <f t="shared" si="411"/>
        <v>0</v>
      </c>
      <c r="OF131" s="10">
        <f t="shared" si="411"/>
        <v>0</v>
      </c>
      <c r="OG131" s="10">
        <f t="shared" si="411"/>
        <v>0</v>
      </c>
      <c r="OH131" s="10">
        <f t="shared" si="411"/>
        <v>0</v>
      </c>
      <c r="OI131" s="10">
        <f t="shared" si="411"/>
        <v>0</v>
      </c>
      <c r="OJ131" s="10">
        <f t="shared" si="411"/>
        <v>0</v>
      </c>
      <c r="OK131" s="10">
        <f t="shared" si="411"/>
        <v>0</v>
      </c>
      <c r="OL131" s="10">
        <f t="shared" si="411"/>
        <v>0</v>
      </c>
      <c r="OM131" s="10">
        <f t="shared" si="411"/>
        <v>0</v>
      </c>
      <c r="ON131" s="10">
        <f t="shared" si="411"/>
        <v>0</v>
      </c>
      <c r="OO131" s="10">
        <f t="shared" si="411"/>
        <v>56.225494926406235</v>
      </c>
      <c r="OP131" s="11">
        <f>SUM(C131:OO131)</f>
        <v>31355.676445295321</v>
      </c>
      <c r="OQ131" s="10">
        <f t="shared" ref="OQ131" si="412">OQ66*$C$96</f>
        <v>0</v>
      </c>
      <c r="OR131" s="11">
        <v>0</v>
      </c>
      <c r="OS131" s="11">
        <v>0</v>
      </c>
      <c r="OT131" s="11">
        <v>0</v>
      </c>
      <c r="OU131" s="11">
        <v>0</v>
      </c>
      <c r="OV131" s="11">
        <v>0</v>
      </c>
      <c r="OW131" s="11">
        <f>SUM(OQ131:OV131)</f>
        <v>0</v>
      </c>
      <c r="OX131" s="11">
        <f>OP131+OW131</f>
        <v>31355.676445295321</v>
      </c>
      <c r="OY131" s="11"/>
      <c r="OZ131" s="11"/>
      <c r="PA131" s="11"/>
      <c r="PB131" s="11"/>
    </row>
    <row r="132" spans="1:418" s="42" customFormat="1">
      <c r="A132" s="60" t="s">
        <v>460</v>
      </c>
      <c r="B132" s="61" t="s">
        <v>33</v>
      </c>
      <c r="C132" s="10">
        <f>C67*$C$97</f>
        <v>0</v>
      </c>
      <c r="D132" s="10">
        <f t="shared" ref="D132:BO132" si="413">D67*$C$97</f>
        <v>0</v>
      </c>
      <c r="E132" s="10">
        <f t="shared" si="413"/>
        <v>0</v>
      </c>
      <c r="F132" s="10">
        <f t="shared" si="413"/>
        <v>0</v>
      </c>
      <c r="G132" s="10">
        <f t="shared" si="413"/>
        <v>0</v>
      </c>
      <c r="H132" s="10">
        <f t="shared" si="413"/>
        <v>0</v>
      </c>
      <c r="I132" s="10">
        <f t="shared" si="413"/>
        <v>0</v>
      </c>
      <c r="J132" s="10">
        <f t="shared" si="413"/>
        <v>0</v>
      </c>
      <c r="K132" s="10">
        <f t="shared" si="413"/>
        <v>0</v>
      </c>
      <c r="L132" s="10">
        <f t="shared" si="413"/>
        <v>0</v>
      </c>
      <c r="M132" s="10">
        <f t="shared" si="413"/>
        <v>0</v>
      </c>
      <c r="N132" s="10">
        <f t="shared" si="413"/>
        <v>0</v>
      </c>
      <c r="O132" s="10">
        <f t="shared" si="413"/>
        <v>0</v>
      </c>
      <c r="P132" s="10">
        <f t="shared" si="413"/>
        <v>0</v>
      </c>
      <c r="Q132" s="10">
        <f t="shared" si="413"/>
        <v>0</v>
      </c>
      <c r="R132" s="10">
        <f t="shared" si="413"/>
        <v>0</v>
      </c>
      <c r="S132" s="10">
        <f t="shared" si="413"/>
        <v>0</v>
      </c>
      <c r="T132" s="10">
        <f t="shared" si="413"/>
        <v>0</v>
      </c>
      <c r="U132" s="10">
        <f t="shared" si="413"/>
        <v>0</v>
      </c>
      <c r="V132" s="10">
        <f t="shared" si="413"/>
        <v>0</v>
      </c>
      <c r="W132" s="10">
        <f t="shared" si="413"/>
        <v>0</v>
      </c>
      <c r="X132" s="10">
        <f t="shared" si="413"/>
        <v>0</v>
      </c>
      <c r="Y132" s="10">
        <f t="shared" si="413"/>
        <v>0</v>
      </c>
      <c r="Z132" s="10">
        <f t="shared" si="413"/>
        <v>0</v>
      </c>
      <c r="AA132" s="10">
        <f t="shared" si="413"/>
        <v>0</v>
      </c>
      <c r="AB132" s="10">
        <f t="shared" si="413"/>
        <v>0</v>
      </c>
      <c r="AC132" s="10">
        <f t="shared" si="413"/>
        <v>0</v>
      </c>
      <c r="AD132" s="10">
        <f t="shared" si="413"/>
        <v>0</v>
      </c>
      <c r="AE132" s="10">
        <f t="shared" si="413"/>
        <v>0</v>
      </c>
      <c r="AF132" s="10">
        <f t="shared" si="413"/>
        <v>0</v>
      </c>
      <c r="AG132" s="10">
        <f t="shared" si="413"/>
        <v>0</v>
      </c>
      <c r="AH132" s="10">
        <f t="shared" si="413"/>
        <v>0</v>
      </c>
      <c r="AI132" s="10">
        <f t="shared" si="413"/>
        <v>0</v>
      </c>
      <c r="AJ132" s="10">
        <f t="shared" si="413"/>
        <v>0</v>
      </c>
      <c r="AK132" s="10">
        <f t="shared" si="413"/>
        <v>0</v>
      </c>
      <c r="AL132" s="10">
        <f t="shared" si="413"/>
        <v>0</v>
      </c>
      <c r="AM132" s="10">
        <f t="shared" si="413"/>
        <v>0</v>
      </c>
      <c r="AN132" s="10">
        <f t="shared" si="413"/>
        <v>0</v>
      </c>
      <c r="AO132" s="10">
        <f t="shared" si="413"/>
        <v>0</v>
      </c>
      <c r="AP132" s="10">
        <f t="shared" si="413"/>
        <v>0</v>
      </c>
      <c r="AQ132" s="10">
        <f t="shared" si="413"/>
        <v>0</v>
      </c>
      <c r="AR132" s="10">
        <f t="shared" si="413"/>
        <v>0</v>
      </c>
      <c r="AS132" s="10">
        <f t="shared" si="413"/>
        <v>0</v>
      </c>
      <c r="AT132" s="10">
        <f t="shared" si="413"/>
        <v>0</v>
      </c>
      <c r="AU132" s="10">
        <f t="shared" si="413"/>
        <v>0</v>
      </c>
      <c r="AV132" s="10">
        <f t="shared" si="413"/>
        <v>0</v>
      </c>
      <c r="AW132" s="10">
        <f t="shared" si="413"/>
        <v>0</v>
      </c>
      <c r="AX132" s="10">
        <f t="shared" si="413"/>
        <v>0</v>
      </c>
      <c r="AY132" s="10">
        <f t="shared" si="413"/>
        <v>0</v>
      </c>
      <c r="AZ132" s="10">
        <f t="shared" si="413"/>
        <v>0</v>
      </c>
      <c r="BA132" s="10">
        <f t="shared" si="413"/>
        <v>0</v>
      </c>
      <c r="BB132" s="10">
        <f t="shared" si="413"/>
        <v>0</v>
      </c>
      <c r="BC132" s="10">
        <f t="shared" si="413"/>
        <v>0</v>
      </c>
      <c r="BD132" s="10">
        <f t="shared" si="413"/>
        <v>0</v>
      </c>
      <c r="BE132" s="10">
        <f t="shared" si="413"/>
        <v>0</v>
      </c>
      <c r="BF132" s="10">
        <f t="shared" si="413"/>
        <v>0</v>
      </c>
      <c r="BG132" s="10">
        <f t="shared" si="413"/>
        <v>0</v>
      </c>
      <c r="BH132" s="10">
        <f t="shared" si="413"/>
        <v>0</v>
      </c>
      <c r="BI132" s="10">
        <f t="shared" si="413"/>
        <v>0</v>
      </c>
      <c r="BJ132" s="10">
        <f t="shared" si="413"/>
        <v>0</v>
      </c>
      <c r="BK132" s="10">
        <f t="shared" si="413"/>
        <v>0</v>
      </c>
      <c r="BL132" s="10">
        <f t="shared" si="413"/>
        <v>0</v>
      </c>
      <c r="BM132" s="10">
        <f t="shared" si="413"/>
        <v>0</v>
      </c>
      <c r="BN132" s="10">
        <f t="shared" si="413"/>
        <v>0</v>
      </c>
      <c r="BO132" s="10">
        <f t="shared" si="413"/>
        <v>0</v>
      </c>
      <c r="BP132" s="10">
        <f t="shared" ref="BP132:EA132" si="414">BP67*$C$97</f>
        <v>0</v>
      </c>
      <c r="BQ132" s="10">
        <f t="shared" si="414"/>
        <v>0</v>
      </c>
      <c r="BR132" s="10">
        <f t="shared" si="414"/>
        <v>0</v>
      </c>
      <c r="BS132" s="10">
        <f t="shared" si="414"/>
        <v>0</v>
      </c>
      <c r="BT132" s="10">
        <f t="shared" si="414"/>
        <v>0</v>
      </c>
      <c r="BU132" s="10">
        <f t="shared" si="414"/>
        <v>0</v>
      </c>
      <c r="BV132" s="10">
        <f t="shared" si="414"/>
        <v>0</v>
      </c>
      <c r="BW132" s="10">
        <f t="shared" si="414"/>
        <v>0</v>
      </c>
      <c r="BX132" s="10">
        <f t="shared" si="414"/>
        <v>0</v>
      </c>
      <c r="BY132" s="10">
        <f t="shared" si="414"/>
        <v>0</v>
      </c>
      <c r="BZ132" s="10">
        <f t="shared" si="414"/>
        <v>0</v>
      </c>
      <c r="CA132" s="10">
        <f t="shared" si="414"/>
        <v>0</v>
      </c>
      <c r="CB132" s="10">
        <f t="shared" si="414"/>
        <v>0</v>
      </c>
      <c r="CC132" s="10">
        <f t="shared" si="414"/>
        <v>0</v>
      </c>
      <c r="CD132" s="10">
        <f t="shared" si="414"/>
        <v>0</v>
      </c>
      <c r="CE132" s="10">
        <f t="shared" si="414"/>
        <v>0</v>
      </c>
      <c r="CF132" s="10">
        <f t="shared" si="414"/>
        <v>0</v>
      </c>
      <c r="CG132" s="10">
        <f t="shared" si="414"/>
        <v>0</v>
      </c>
      <c r="CH132" s="10">
        <f t="shared" si="414"/>
        <v>0</v>
      </c>
      <c r="CI132" s="10">
        <f t="shared" si="414"/>
        <v>0</v>
      </c>
      <c r="CJ132" s="10">
        <f t="shared" si="414"/>
        <v>0</v>
      </c>
      <c r="CK132" s="10">
        <f t="shared" si="414"/>
        <v>0</v>
      </c>
      <c r="CL132" s="10">
        <f t="shared" si="414"/>
        <v>0</v>
      </c>
      <c r="CM132" s="10">
        <f t="shared" si="414"/>
        <v>0</v>
      </c>
      <c r="CN132" s="10">
        <f t="shared" si="414"/>
        <v>0</v>
      </c>
      <c r="CO132" s="10">
        <f t="shared" si="414"/>
        <v>0</v>
      </c>
      <c r="CP132" s="10">
        <f t="shared" si="414"/>
        <v>0</v>
      </c>
      <c r="CQ132" s="10">
        <f t="shared" si="414"/>
        <v>0</v>
      </c>
      <c r="CR132" s="10">
        <f t="shared" si="414"/>
        <v>0</v>
      </c>
      <c r="CS132" s="10">
        <f t="shared" si="414"/>
        <v>0</v>
      </c>
      <c r="CT132" s="10">
        <f t="shared" si="414"/>
        <v>0</v>
      </c>
      <c r="CU132" s="10">
        <f t="shared" si="414"/>
        <v>0</v>
      </c>
      <c r="CV132" s="10">
        <f t="shared" si="414"/>
        <v>0</v>
      </c>
      <c r="CW132" s="10">
        <f t="shared" si="414"/>
        <v>0</v>
      </c>
      <c r="CX132" s="10">
        <f t="shared" si="414"/>
        <v>0</v>
      </c>
      <c r="CY132" s="10">
        <f t="shared" si="414"/>
        <v>0</v>
      </c>
      <c r="CZ132" s="10">
        <f t="shared" si="414"/>
        <v>0</v>
      </c>
      <c r="DA132" s="10">
        <f t="shared" si="414"/>
        <v>0</v>
      </c>
      <c r="DB132" s="10">
        <f t="shared" si="414"/>
        <v>0</v>
      </c>
      <c r="DC132" s="10">
        <f t="shared" si="414"/>
        <v>0</v>
      </c>
      <c r="DD132" s="10">
        <f t="shared" si="414"/>
        <v>0</v>
      </c>
      <c r="DE132" s="10">
        <f t="shared" si="414"/>
        <v>0</v>
      </c>
      <c r="DF132" s="10">
        <f t="shared" si="414"/>
        <v>0</v>
      </c>
      <c r="DG132" s="10">
        <f t="shared" si="414"/>
        <v>0</v>
      </c>
      <c r="DH132" s="10">
        <f t="shared" si="414"/>
        <v>0</v>
      </c>
      <c r="DI132" s="10">
        <f t="shared" si="414"/>
        <v>0</v>
      </c>
      <c r="DJ132" s="10">
        <f t="shared" si="414"/>
        <v>0</v>
      </c>
      <c r="DK132" s="10">
        <f t="shared" si="414"/>
        <v>0</v>
      </c>
      <c r="DL132" s="10">
        <f t="shared" si="414"/>
        <v>0</v>
      </c>
      <c r="DM132" s="10">
        <f t="shared" si="414"/>
        <v>0</v>
      </c>
      <c r="DN132" s="10">
        <f t="shared" si="414"/>
        <v>0</v>
      </c>
      <c r="DO132" s="10">
        <f t="shared" si="414"/>
        <v>0</v>
      </c>
      <c r="DP132" s="10">
        <f t="shared" si="414"/>
        <v>0</v>
      </c>
      <c r="DQ132" s="10">
        <f t="shared" si="414"/>
        <v>0</v>
      </c>
      <c r="DR132" s="10">
        <f t="shared" si="414"/>
        <v>0</v>
      </c>
      <c r="DS132" s="10">
        <f t="shared" si="414"/>
        <v>0</v>
      </c>
      <c r="DT132" s="10">
        <f t="shared" si="414"/>
        <v>0</v>
      </c>
      <c r="DU132" s="10">
        <f t="shared" si="414"/>
        <v>0</v>
      </c>
      <c r="DV132" s="10">
        <f t="shared" si="414"/>
        <v>0</v>
      </c>
      <c r="DW132" s="10">
        <f t="shared" si="414"/>
        <v>0</v>
      </c>
      <c r="DX132" s="10">
        <f t="shared" si="414"/>
        <v>0</v>
      </c>
      <c r="DY132" s="10">
        <f t="shared" si="414"/>
        <v>0</v>
      </c>
      <c r="DZ132" s="10">
        <f t="shared" si="414"/>
        <v>0</v>
      </c>
      <c r="EA132" s="10">
        <f t="shared" si="414"/>
        <v>0</v>
      </c>
      <c r="EB132" s="10">
        <f t="shared" ref="EB132:GM132" si="415">EB67*$C$97</f>
        <v>0</v>
      </c>
      <c r="EC132" s="10">
        <f t="shared" si="415"/>
        <v>0</v>
      </c>
      <c r="ED132" s="10">
        <f t="shared" si="415"/>
        <v>42354.233670470065</v>
      </c>
      <c r="EE132" s="10">
        <f t="shared" si="415"/>
        <v>0</v>
      </c>
      <c r="EF132" s="10">
        <f t="shared" si="415"/>
        <v>0</v>
      </c>
      <c r="EG132" s="10">
        <f t="shared" si="415"/>
        <v>0</v>
      </c>
      <c r="EH132" s="10">
        <f t="shared" si="415"/>
        <v>0</v>
      </c>
      <c r="EI132" s="10">
        <f t="shared" si="415"/>
        <v>0</v>
      </c>
      <c r="EJ132" s="10">
        <f t="shared" si="415"/>
        <v>0</v>
      </c>
      <c r="EK132" s="10">
        <f t="shared" si="415"/>
        <v>0</v>
      </c>
      <c r="EL132" s="10">
        <f t="shared" si="415"/>
        <v>0</v>
      </c>
      <c r="EM132" s="10">
        <f t="shared" si="415"/>
        <v>0</v>
      </c>
      <c r="EN132" s="10">
        <f t="shared" si="415"/>
        <v>0</v>
      </c>
      <c r="EO132" s="10">
        <f t="shared" si="415"/>
        <v>0</v>
      </c>
      <c r="EP132" s="10">
        <f t="shared" si="415"/>
        <v>0</v>
      </c>
      <c r="EQ132" s="10">
        <f t="shared" si="415"/>
        <v>0</v>
      </c>
      <c r="ER132" s="10">
        <f t="shared" si="415"/>
        <v>0</v>
      </c>
      <c r="ES132" s="10">
        <f t="shared" si="415"/>
        <v>369.76809725699496</v>
      </c>
      <c r="ET132" s="10">
        <f t="shared" si="415"/>
        <v>0</v>
      </c>
      <c r="EU132" s="10">
        <f t="shared" si="415"/>
        <v>0</v>
      </c>
      <c r="EV132" s="10">
        <f t="shared" si="415"/>
        <v>0</v>
      </c>
      <c r="EW132" s="10">
        <f t="shared" si="415"/>
        <v>0</v>
      </c>
      <c r="EX132" s="10">
        <f t="shared" si="415"/>
        <v>0</v>
      </c>
      <c r="EY132" s="10">
        <f t="shared" si="415"/>
        <v>0</v>
      </c>
      <c r="EZ132" s="10">
        <f t="shared" si="415"/>
        <v>0</v>
      </c>
      <c r="FA132" s="10">
        <f t="shared" si="415"/>
        <v>0</v>
      </c>
      <c r="FB132" s="10">
        <f t="shared" si="415"/>
        <v>0</v>
      </c>
      <c r="FC132" s="10">
        <f t="shared" si="415"/>
        <v>0</v>
      </c>
      <c r="FD132" s="10">
        <f t="shared" si="415"/>
        <v>0</v>
      </c>
      <c r="FE132" s="10">
        <f t="shared" si="415"/>
        <v>0</v>
      </c>
      <c r="FF132" s="10">
        <f t="shared" si="415"/>
        <v>0</v>
      </c>
      <c r="FG132" s="10">
        <f t="shared" si="415"/>
        <v>0</v>
      </c>
      <c r="FH132" s="10">
        <f t="shared" si="415"/>
        <v>0</v>
      </c>
      <c r="FI132" s="10">
        <f t="shared" si="415"/>
        <v>0</v>
      </c>
      <c r="FJ132" s="10">
        <f t="shared" si="415"/>
        <v>0</v>
      </c>
      <c r="FK132" s="10">
        <f t="shared" si="415"/>
        <v>75.967983579927392</v>
      </c>
      <c r="FL132" s="10">
        <f t="shared" si="415"/>
        <v>0</v>
      </c>
      <c r="FM132" s="10">
        <f t="shared" si="415"/>
        <v>0</v>
      </c>
      <c r="FN132" s="10">
        <f t="shared" si="415"/>
        <v>0</v>
      </c>
      <c r="FO132" s="10">
        <f t="shared" si="415"/>
        <v>0</v>
      </c>
      <c r="FP132" s="10">
        <f t="shared" si="415"/>
        <v>0</v>
      </c>
      <c r="FQ132" s="10">
        <f t="shared" si="415"/>
        <v>0</v>
      </c>
      <c r="FR132" s="10">
        <f t="shared" si="415"/>
        <v>0</v>
      </c>
      <c r="FS132" s="10">
        <f t="shared" si="415"/>
        <v>0</v>
      </c>
      <c r="FT132" s="10">
        <f t="shared" si="415"/>
        <v>0</v>
      </c>
      <c r="FU132" s="10">
        <f t="shared" si="415"/>
        <v>0</v>
      </c>
      <c r="FV132" s="10">
        <f t="shared" si="415"/>
        <v>0</v>
      </c>
      <c r="FW132" s="10">
        <f t="shared" si="415"/>
        <v>0</v>
      </c>
      <c r="FX132" s="10">
        <f t="shared" si="415"/>
        <v>0</v>
      </c>
      <c r="FY132" s="10">
        <f t="shared" si="415"/>
        <v>10234.083707004531</v>
      </c>
      <c r="FZ132" s="10">
        <f t="shared" si="415"/>
        <v>0</v>
      </c>
      <c r="GA132" s="10">
        <f t="shared" si="415"/>
        <v>0</v>
      </c>
      <c r="GB132" s="10">
        <f t="shared" si="415"/>
        <v>0</v>
      </c>
      <c r="GC132" s="10">
        <f t="shared" si="415"/>
        <v>0</v>
      </c>
      <c r="GD132" s="10">
        <f t="shared" si="415"/>
        <v>0</v>
      </c>
      <c r="GE132" s="10">
        <f t="shared" si="415"/>
        <v>0</v>
      </c>
      <c r="GF132" s="10">
        <f t="shared" si="415"/>
        <v>0</v>
      </c>
      <c r="GG132" s="10">
        <f t="shared" si="415"/>
        <v>0</v>
      </c>
      <c r="GH132" s="10">
        <f t="shared" si="415"/>
        <v>0</v>
      </c>
      <c r="GI132" s="10">
        <f t="shared" si="415"/>
        <v>0</v>
      </c>
      <c r="GJ132" s="10">
        <f t="shared" si="415"/>
        <v>0</v>
      </c>
      <c r="GK132" s="10">
        <f t="shared" si="415"/>
        <v>0</v>
      </c>
      <c r="GL132" s="10">
        <f t="shared" si="415"/>
        <v>0</v>
      </c>
      <c r="GM132" s="10">
        <f t="shared" si="415"/>
        <v>0</v>
      </c>
      <c r="GN132" s="10">
        <f t="shared" ref="GN132:IY132" si="416">GN67*$C$97</f>
        <v>0</v>
      </c>
      <c r="GO132" s="10">
        <f t="shared" si="416"/>
        <v>0</v>
      </c>
      <c r="GP132" s="10">
        <f t="shared" si="416"/>
        <v>0</v>
      </c>
      <c r="GQ132" s="10">
        <f t="shared" si="416"/>
        <v>0</v>
      </c>
      <c r="GR132" s="10">
        <f t="shared" si="416"/>
        <v>0</v>
      </c>
      <c r="GS132" s="10">
        <f t="shared" si="416"/>
        <v>0</v>
      </c>
      <c r="GT132" s="10">
        <f t="shared" si="416"/>
        <v>0</v>
      </c>
      <c r="GU132" s="10">
        <f t="shared" si="416"/>
        <v>0</v>
      </c>
      <c r="GV132" s="10">
        <f t="shared" si="416"/>
        <v>0</v>
      </c>
      <c r="GW132" s="10">
        <f t="shared" si="416"/>
        <v>0</v>
      </c>
      <c r="GX132" s="10">
        <f t="shared" si="416"/>
        <v>0</v>
      </c>
      <c r="GY132" s="10">
        <f t="shared" si="416"/>
        <v>0</v>
      </c>
      <c r="GZ132" s="10">
        <f t="shared" si="416"/>
        <v>0</v>
      </c>
      <c r="HA132" s="10">
        <f t="shared" si="416"/>
        <v>0</v>
      </c>
      <c r="HB132" s="10">
        <f t="shared" si="416"/>
        <v>0</v>
      </c>
      <c r="HC132" s="10">
        <f t="shared" si="416"/>
        <v>0</v>
      </c>
      <c r="HD132" s="10">
        <f t="shared" si="416"/>
        <v>0</v>
      </c>
      <c r="HE132" s="10">
        <f t="shared" si="416"/>
        <v>0</v>
      </c>
      <c r="HF132" s="10">
        <f t="shared" si="416"/>
        <v>0</v>
      </c>
      <c r="HG132" s="10">
        <f t="shared" si="416"/>
        <v>0</v>
      </c>
      <c r="HH132" s="10">
        <f t="shared" si="416"/>
        <v>0</v>
      </c>
      <c r="HI132" s="10">
        <f t="shared" si="416"/>
        <v>0</v>
      </c>
      <c r="HJ132" s="10">
        <f t="shared" si="416"/>
        <v>0</v>
      </c>
      <c r="HK132" s="10">
        <f t="shared" si="416"/>
        <v>0</v>
      </c>
      <c r="HL132" s="10">
        <f t="shared" si="416"/>
        <v>0</v>
      </c>
      <c r="HM132" s="10">
        <f t="shared" si="416"/>
        <v>0</v>
      </c>
      <c r="HN132" s="10">
        <f t="shared" si="416"/>
        <v>0</v>
      </c>
      <c r="HO132" s="10">
        <f t="shared" si="416"/>
        <v>0</v>
      </c>
      <c r="HP132" s="10">
        <f t="shared" si="416"/>
        <v>0</v>
      </c>
      <c r="HQ132" s="10">
        <f t="shared" si="416"/>
        <v>0</v>
      </c>
      <c r="HR132" s="10">
        <f t="shared" si="416"/>
        <v>0</v>
      </c>
      <c r="HS132" s="10">
        <f t="shared" si="416"/>
        <v>0</v>
      </c>
      <c r="HT132" s="10">
        <f t="shared" si="416"/>
        <v>0</v>
      </c>
      <c r="HU132" s="10">
        <f t="shared" si="416"/>
        <v>0</v>
      </c>
      <c r="HV132" s="10">
        <f t="shared" si="416"/>
        <v>0</v>
      </c>
      <c r="HW132" s="10">
        <f t="shared" si="416"/>
        <v>0</v>
      </c>
      <c r="HX132" s="10">
        <f t="shared" si="416"/>
        <v>0</v>
      </c>
      <c r="HY132" s="10">
        <f t="shared" si="416"/>
        <v>0</v>
      </c>
      <c r="HZ132" s="10">
        <f t="shared" si="416"/>
        <v>0</v>
      </c>
      <c r="IA132" s="10">
        <f t="shared" si="416"/>
        <v>0</v>
      </c>
      <c r="IB132" s="10">
        <f t="shared" si="416"/>
        <v>0</v>
      </c>
      <c r="IC132" s="10">
        <f t="shared" si="416"/>
        <v>0</v>
      </c>
      <c r="ID132" s="10">
        <f t="shared" si="416"/>
        <v>0</v>
      </c>
      <c r="IE132" s="10">
        <f t="shared" si="416"/>
        <v>0</v>
      </c>
      <c r="IF132" s="10">
        <f t="shared" si="416"/>
        <v>0</v>
      </c>
      <c r="IG132" s="10">
        <f t="shared" si="416"/>
        <v>0</v>
      </c>
      <c r="IH132" s="10">
        <f t="shared" si="416"/>
        <v>0</v>
      </c>
      <c r="II132" s="10">
        <f t="shared" si="416"/>
        <v>0</v>
      </c>
      <c r="IJ132" s="10">
        <f t="shared" si="416"/>
        <v>0</v>
      </c>
      <c r="IK132" s="10">
        <f t="shared" si="416"/>
        <v>0</v>
      </c>
      <c r="IL132" s="10">
        <f t="shared" si="416"/>
        <v>0</v>
      </c>
      <c r="IM132" s="10">
        <f t="shared" si="416"/>
        <v>0</v>
      </c>
      <c r="IN132" s="10">
        <f t="shared" si="416"/>
        <v>0</v>
      </c>
      <c r="IO132" s="10">
        <f t="shared" si="416"/>
        <v>0</v>
      </c>
      <c r="IP132" s="10">
        <f t="shared" si="416"/>
        <v>0</v>
      </c>
      <c r="IQ132" s="10">
        <f t="shared" si="416"/>
        <v>0</v>
      </c>
      <c r="IR132" s="10">
        <f t="shared" si="416"/>
        <v>0</v>
      </c>
      <c r="IS132" s="10">
        <f t="shared" si="416"/>
        <v>0</v>
      </c>
      <c r="IT132" s="10">
        <f t="shared" si="416"/>
        <v>0</v>
      </c>
      <c r="IU132" s="10">
        <f t="shared" si="416"/>
        <v>0</v>
      </c>
      <c r="IV132" s="10">
        <f t="shared" si="416"/>
        <v>0</v>
      </c>
      <c r="IW132" s="10">
        <f t="shared" si="416"/>
        <v>0</v>
      </c>
      <c r="IX132" s="10">
        <f t="shared" si="416"/>
        <v>0</v>
      </c>
      <c r="IY132" s="10">
        <f t="shared" si="416"/>
        <v>0</v>
      </c>
      <c r="IZ132" s="10">
        <f t="shared" ref="IZ132:LK132" si="417">IZ67*$C$97</f>
        <v>0</v>
      </c>
      <c r="JA132" s="10">
        <f t="shared" si="417"/>
        <v>0</v>
      </c>
      <c r="JB132" s="10">
        <f t="shared" si="417"/>
        <v>0</v>
      </c>
      <c r="JC132" s="10">
        <f t="shared" si="417"/>
        <v>0</v>
      </c>
      <c r="JD132" s="10">
        <f t="shared" si="417"/>
        <v>0</v>
      </c>
      <c r="JE132" s="10">
        <f t="shared" si="417"/>
        <v>0</v>
      </c>
      <c r="JF132" s="10">
        <f t="shared" si="417"/>
        <v>0</v>
      </c>
      <c r="JG132" s="10">
        <f t="shared" si="417"/>
        <v>0</v>
      </c>
      <c r="JH132" s="10">
        <f t="shared" si="417"/>
        <v>0</v>
      </c>
      <c r="JI132" s="10">
        <f t="shared" si="417"/>
        <v>0</v>
      </c>
      <c r="JJ132" s="10">
        <f t="shared" si="417"/>
        <v>0</v>
      </c>
      <c r="JK132" s="10">
        <f t="shared" si="417"/>
        <v>0</v>
      </c>
      <c r="JL132" s="10">
        <f t="shared" si="417"/>
        <v>0</v>
      </c>
      <c r="JM132" s="10">
        <f t="shared" si="417"/>
        <v>0</v>
      </c>
      <c r="JN132" s="10">
        <f t="shared" si="417"/>
        <v>0</v>
      </c>
      <c r="JO132" s="10">
        <f t="shared" si="417"/>
        <v>0</v>
      </c>
      <c r="JP132" s="10">
        <f t="shared" si="417"/>
        <v>0</v>
      </c>
      <c r="JQ132" s="10">
        <f t="shared" si="417"/>
        <v>0</v>
      </c>
      <c r="JR132" s="10">
        <f t="shared" si="417"/>
        <v>0</v>
      </c>
      <c r="JS132" s="10">
        <f t="shared" si="417"/>
        <v>0</v>
      </c>
      <c r="JT132" s="10">
        <f t="shared" si="417"/>
        <v>0</v>
      </c>
      <c r="JU132" s="10">
        <f t="shared" si="417"/>
        <v>0</v>
      </c>
      <c r="JV132" s="10">
        <f t="shared" si="417"/>
        <v>0</v>
      </c>
      <c r="JW132" s="10">
        <f t="shared" si="417"/>
        <v>0</v>
      </c>
      <c r="JX132" s="10">
        <f t="shared" si="417"/>
        <v>0</v>
      </c>
      <c r="JY132" s="10">
        <f t="shared" si="417"/>
        <v>0</v>
      </c>
      <c r="JZ132" s="10">
        <f t="shared" si="417"/>
        <v>0</v>
      </c>
      <c r="KA132" s="10">
        <f t="shared" si="417"/>
        <v>0</v>
      </c>
      <c r="KB132" s="10">
        <f t="shared" si="417"/>
        <v>0</v>
      </c>
      <c r="KC132" s="10">
        <f t="shared" si="417"/>
        <v>0</v>
      </c>
      <c r="KD132" s="10">
        <f t="shared" si="417"/>
        <v>0</v>
      </c>
      <c r="KE132" s="10">
        <f t="shared" si="417"/>
        <v>0</v>
      </c>
      <c r="KF132" s="10">
        <f t="shared" si="417"/>
        <v>0</v>
      </c>
      <c r="KG132" s="10">
        <f t="shared" si="417"/>
        <v>0</v>
      </c>
      <c r="KH132" s="10">
        <f t="shared" si="417"/>
        <v>0</v>
      </c>
      <c r="KI132" s="10">
        <f t="shared" si="417"/>
        <v>0</v>
      </c>
      <c r="KJ132" s="10">
        <f t="shared" si="417"/>
        <v>0</v>
      </c>
      <c r="KK132" s="10">
        <f t="shared" si="417"/>
        <v>0</v>
      </c>
      <c r="KL132" s="10">
        <f t="shared" si="417"/>
        <v>0</v>
      </c>
      <c r="KM132" s="10">
        <f t="shared" si="417"/>
        <v>0</v>
      </c>
      <c r="KN132" s="10">
        <f t="shared" si="417"/>
        <v>0</v>
      </c>
      <c r="KO132" s="10">
        <f t="shared" si="417"/>
        <v>164301.22367999997</v>
      </c>
      <c r="KP132" s="10">
        <f t="shared" si="417"/>
        <v>0</v>
      </c>
      <c r="KQ132" s="10">
        <f t="shared" si="417"/>
        <v>1579.4076806142989</v>
      </c>
      <c r="KR132" s="10">
        <f t="shared" si="417"/>
        <v>0</v>
      </c>
      <c r="KS132" s="10">
        <f t="shared" si="417"/>
        <v>4690.3702903103449</v>
      </c>
      <c r="KT132" s="10">
        <f t="shared" si="417"/>
        <v>0</v>
      </c>
      <c r="KU132" s="10">
        <f t="shared" si="417"/>
        <v>0</v>
      </c>
      <c r="KV132" s="10">
        <f t="shared" si="417"/>
        <v>0</v>
      </c>
      <c r="KW132" s="10">
        <f t="shared" si="417"/>
        <v>0</v>
      </c>
      <c r="KX132" s="10">
        <f t="shared" si="417"/>
        <v>0</v>
      </c>
      <c r="KY132" s="10">
        <f t="shared" si="417"/>
        <v>0</v>
      </c>
      <c r="KZ132" s="10">
        <f t="shared" si="417"/>
        <v>0</v>
      </c>
      <c r="LA132" s="10">
        <f t="shared" si="417"/>
        <v>0</v>
      </c>
      <c r="LB132" s="10">
        <f t="shared" si="417"/>
        <v>0</v>
      </c>
      <c r="LC132" s="10">
        <f t="shared" si="417"/>
        <v>0</v>
      </c>
      <c r="LD132" s="10">
        <f t="shared" si="417"/>
        <v>0</v>
      </c>
      <c r="LE132" s="10">
        <f t="shared" si="417"/>
        <v>0</v>
      </c>
      <c r="LF132" s="10">
        <f t="shared" si="417"/>
        <v>0</v>
      </c>
      <c r="LG132" s="10">
        <f t="shared" si="417"/>
        <v>0</v>
      </c>
      <c r="LH132" s="10">
        <f t="shared" si="417"/>
        <v>0</v>
      </c>
      <c r="LI132" s="10">
        <f t="shared" si="417"/>
        <v>0</v>
      </c>
      <c r="LJ132" s="10">
        <f t="shared" si="417"/>
        <v>0</v>
      </c>
      <c r="LK132" s="10">
        <f t="shared" si="417"/>
        <v>0</v>
      </c>
      <c r="LL132" s="10">
        <f t="shared" ref="LL132:NW132" si="418">LL67*$C$97</f>
        <v>0</v>
      </c>
      <c r="LM132" s="10">
        <f t="shared" si="418"/>
        <v>0</v>
      </c>
      <c r="LN132" s="10">
        <f t="shared" si="418"/>
        <v>0</v>
      </c>
      <c r="LO132" s="10">
        <f t="shared" si="418"/>
        <v>0</v>
      </c>
      <c r="LP132" s="10">
        <f t="shared" si="418"/>
        <v>0</v>
      </c>
      <c r="LQ132" s="10">
        <f t="shared" si="418"/>
        <v>0</v>
      </c>
      <c r="LR132" s="10">
        <f t="shared" si="418"/>
        <v>0</v>
      </c>
      <c r="LS132" s="10">
        <f t="shared" si="418"/>
        <v>0</v>
      </c>
      <c r="LT132" s="10">
        <f t="shared" si="418"/>
        <v>0</v>
      </c>
      <c r="LU132" s="10">
        <f t="shared" si="418"/>
        <v>0</v>
      </c>
      <c r="LV132" s="10">
        <f t="shared" si="418"/>
        <v>0</v>
      </c>
      <c r="LW132" s="10">
        <f t="shared" si="418"/>
        <v>0</v>
      </c>
      <c r="LX132" s="10">
        <f t="shared" si="418"/>
        <v>0</v>
      </c>
      <c r="LY132" s="10">
        <f t="shared" si="418"/>
        <v>0</v>
      </c>
      <c r="LZ132" s="10">
        <f t="shared" si="418"/>
        <v>0</v>
      </c>
      <c r="MA132" s="10">
        <f t="shared" si="418"/>
        <v>0</v>
      </c>
      <c r="MB132" s="10">
        <f t="shared" si="418"/>
        <v>0</v>
      </c>
      <c r="MC132" s="10">
        <f t="shared" si="418"/>
        <v>0</v>
      </c>
      <c r="MD132" s="10">
        <f t="shared" si="418"/>
        <v>0</v>
      </c>
      <c r="ME132" s="10">
        <f t="shared" si="418"/>
        <v>0</v>
      </c>
      <c r="MF132" s="10">
        <f t="shared" si="418"/>
        <v>0</v>
      </c>
      <c r="MG132" s="10">
        <f t="shared" si="418"/>
        <v>0</v>
      </c>
      <c r="MH132" s="10">
        <f t="shared" si="418"/>
        <v>0</v>
      </c>
      <c r="MI132" s="10">
        <f t="shared" si="418"/>
        <v>0</v>
      </c>
      <c r="MJ132" s="10">
        <f t="shared" si="418"/>
        <v>0</v>
      </c>
      <c r="MK132" s="10">
        <f t="shared" si="418"/>
        <v>0</v>
      </c>
      <c r="ML132" s="10">
        <f t="shared" si="418"/>
        <v>0</v>
      </c>
      <c r="MM132" s="10">
        <f t="shared" si="418"/>
        <v>0</v>
      </c>
      <c r="MN132" s="10">
        <f t="shared" si="418"/>
        <v>0</v>
      </c>
      <c r="MO132" s="10">
        <f t="shared" si="418"/>
        <v>0</v>
      </c>
      <c r="MP132" s="10">
        <f t="shared" si="418"/>
        <v>0</v>
      </c>
      <c r="MQ132" s="10">
        <f t="shared" si="418"/>
        <v>0</v>
      </c>
      <c r="MR132" s="10">
        <f t="shared" si="418"/>
        <v>0</v>
      </c>
      <c r="MS132" s="10">
        <f t="shared" si="418"/>
        <v>0</v>
      </c>
      <c r="MT132" s="10">
        <f t="shared" si="418"/>
        <v>0</v>
      </c>
      <c r="MU132" s="10">
        <f t="shared" si="418"/>
        <v>0</v>
      </c>
      <c r="MV132" s="10">
        <f t="shared" si="418"/>
        <v>0</v>
      </c>
      <c r="MW132" s="10">
        <f t="shared" si="418"/>
        <v>0</v>
      </c>
      <c r="MX132" s="10">
        <f t="shared" si="418"/>
        <v>0</v>
      </c>
      <c r="MY132" s="10">
        <f t="shared" si="418"/>
        <v>0</v>
      </c>
      <c r="MZ132" s="10">
        <f t="shared" si="418"/>
        <v>0</v>
      </c>
      <c r="NA132" s="10">
        <f t="shared" si="418"/>
        <v>0</v>
      </c>
      <c r="NB132" s="10">
        <f t="shared" si="418"/>
        <v>0</v>
      </c>
      <c r="NC132" s="10">
        <f t="shared" si="418"/>
        <v>0</v>
      </c>
      <c r="ND132" s="10">
        <f t="shared" si="418"/>
        <v>0</v>
      </c>
      <c r="NE132" s="10">
        <f t="shared" si="418"/>
        <v>0</v>
      </c>
      <c r="NF132" s="10">
        <f t="shared" si="418"/>
        <v>0</v>
      </c>
      <c r="NG132" s="10">
        <f t="shared" si="418"/>
        <v>0</v>
      </c>
      <c r="NH132" s="10">
        <f t="shared" si="418"/>
        <v>0</v>
      </c>
      <c r="NI132" s="10">
        <f t="shared" si="418"/>
        <v>0</v>
      </c>
      <c r="NJ132" s="10">
        <f t="shared" si="418"/>
        <v>0</v>
      </c>
      <c r="NK132" s="10">
        <f t="shared" si="418"/>
        <v>0</v>
      </c>
      <c r="NL132" s="10">
        <f t="shared" si="418"/>
        <v>0</v>
      </c>
      <c r="NM132" s="10">
        <f t="shared" si="418"/>
        <v>0</v>
      </c>
      <c r="NN132" s="10">
        <f t="shared" si="418"/>
        <v>0</v>
      </c>
      <c r="NO132" s="10">
        <f t="shared" si="418"/>
        <v>0</v>
      </c>
      <c r="NP132" s="10">
        <f t="shared" si="418"/>
        <v>0</v>
      </c>
      <c r="NQ132" s="10">
        <f t="shared" si="418"/>
        <v>0</v>
      </c>
      <c r="NR132" s="10">
        <f t="shared" si="418"/>
        <v>0</v>
      </c>
      <c r="NS132" s="10">
        <f t="shared" si="418"/>
        <v>0</v>
      </c>
      <c r="NT132" s="10">
        <f t="shared" si="418"/>
        <v>0</v>
      </c>
      <c r="NU132" s="10">
        <f t="shared" si="418"/>
        <v>0</v>
      </c>
      <c r="NV132" s="10">
        <f t="shared" si="418"/>
        <v>0</v>
      </c>
      <c r="NW132" s="10">
        <f t="shared" si="418"/>
        <v>0</v>
      </c>
      <c r="NX132" s="10">
        <f t="shared" ref="NX132:OO132" si="419">NX67*$C$97</f>
        <v>0</v>
      </c>
      <c r="NY132" s="10">
        <f t="shared" si="419"/>
        <v>0</v>
      </c>
      <c r="NZ132" s="10">
        <f t="shared" si="419"/>
        <v>0</v>
      </c>
      <c r="OA132" s="10">
        <f t="shared" si="419"/>
        <v>0</v>
      </c>
      <c r="OB132" s="10">
        <f t="shared" si="419"/>
        <v>0</v>
      </c>
      <c r="OC132" s="10">
        <f t="shared" si="419"/>
        <v>0</v>
      </c>
      <c r="OD132" s="10">
        <f t="shared" si="419"/>
        <v>0</v>
      </c>
      <c r="OE132" s="10">
        <f t="shared" si="419"/>
        <v>0</v>
      </c>
      <c r="OF132" s="10">
        <f t="shared" si="419"/>
        <v>0</v>
      </c>
      <c r="OG132" s="10">
        <f t="shared" si="419"/>
        <v>0</v>
      </c>
      <c r="OH132" s="10">
        <f t="shared" si="419"/>
        <v>0</v>
      </c>
      <c r="OI132" s="10">
        <f t="shared" si="419"/>
        <v>0</v>
      </c>
      <c r="OJ132" s="10">
        <f t="shared" si="419"/>
        <v>0</v>
      </c>
      <c r="OK132" s="10">
        <f t="shared" si="419"/>
        <v>0</v>
      </c>
      <c r="OL132" s="10">
        <f t="shared" si="419"/>
        <v>0</v>
      </c>
      <c r="OM132" s="10">
        <f t="shared" si="419"/>
        <v>0</v>
      </c>
      <c r="ON132" s="10">
        <f t="shared" si="419"/>
        <v>0</v>
      </c>
      <c r="OO132" s="10">
        <f t="shared" si="419"/>
        <v>0</v>
      </c>
      <c r="OP132" s="11">
        <f t="shared" ref="OP132:OP151" si="420">SUM(C132:OO132)</f>
        <v>223605.05510923613</v>
      </c>
      <c r="OQ132" s="10">
        <f t="shared" ref="OQ132" si="421">OQ67*$C$97</f>
        <v>0</v>
      </c>
      <c r="OR132" s="11">
        <v>0</v>
      </c>
      <c r="OS132" s="11">
        <v>0</v>
      </c>
      <c r="OT132" s="11">
        <v>0</v>
      </c>
      <c r="OU132" s="11">
        <v>0</v>
      </c>
      <c r="OV132" s="11">
        <v>0</v>
      </c>
      <c r="OW132" s="11">
        <f t="shared" ref="OW132:OW151" si="422">SUM(OQ132:OV132)</f>
        <v>0</v>
      </c>
      <c r="OX132" s="11">
        <f t="shared" ref="OX132:OX151" si="423">OP132+OW132</f>
        <v>223605.05510923613</v>
      </c>
      <c r="OY132" s="11"/>
      <c r="OZ132" s="11"/>
      <c r="PA132" s="11"/>
      <c r="PB132" s="11"/>
    </row>
    <row r="133" spans="1:418" s="42" customFormat="1">
      <c r="A133" s="60" t="s">
        <v>461</v>
      </c>
      <c r="B133" s="61" t="s">
        <v>34</v>
      </c>
      <c r="C133" s="10">
        <f>C68*$C$98</f>
        <v>0</v>
      </c>
      <c r="D133" s="10">
        <f t="shared" ref="D133:BO133" si="424">D68*$C$98</f>
        <v>0</v>
      </c>
      <c r="E133" s="10">
        <f t="shared" si="424"/>
        <v>0</v>
      </c>
      <c r="F133" s="10">
        <f t="shared" si="424"/>
        <v>0</v>
      </c>
      <c r="G133" s="10">
        <f t="shared" si="424"/>
        <v>0</v>
      </c>
      <c r="H133" s="10">
        <f t="shared" si="424"/>
        <v>0</v>
      </c>
      <c r="I133" s="10">
        <f t="shared" si="424"/>
        <v>0</v>
      </c>
      <c r="J133" s="10">
        <f t="shared" si="424"/>
        <v>0</v>
      </c>
      <c r="K133" s="10">
        <f t="shared" si="424"/>
        <v>0</v>
      </c>
      <c r="L133" s="10">
        <f t="shared" si="424"/>
        <v>0</v>
      </c>
      <c r="M133" s="10">
        <f t="shared" si="424"/>
        <v>0</v>
      </c>
      <c r="N133" s="10">
        <f t="shared" si="424"/>
        <v>0</v>
      </c>
      <c r="O133" s="10">
        <f t="shared" si="424"/>
        <v>0</v>
      </c>
      <c r="P133" s="10">
        <f t="shared" si="424"/>
        <v>0</v>
      </c>
      <c r="Q133" s="10">
        <f t="shared" si="424"/>
        <v>0</v>
      </c>
      <c r="R133" s="10">
        <f t="shared" si="424"/>
        <v>0</v>
      </c>
      <c r="S133" s="10">
        <f t="shared" si="424"/>
        <v>0</v>
      </c>
      <c r="T133" s="10">
        <f t="shared" si="424"/>
        <v>0</v>
      </c>
      <c r="U133" s="10">
        <f t="shared" si="424"/>
        <v>0</v>
      </c>
      <c r="V133" s="10">
        <f t="shared" si="424"/>
        <v>0</v>
      </c>
      <c r="W133" s="10">
        <f t="shared" si="424"/>
        <v>0</v>
      </c>
      <c r="X133" s="10">
        <f t="shared" si="424"/>
        <v>0</v>
      </c>
      <c r="Y133" s="10">
        <f t="shared" si="424"/>
        <v>0</v>
      </c>
      <c r="Z133" s="10">
        <f t="shared" si="424"/>
        <v>0</v>
      </c>
      <c r="AA133" s="10">
        <f t="shared" si="424"/>
        <v>0</v>
      </c>
      <c r="AB133" s="10">
        <f t="shared" si="424"/>
        <v>0</v>
      </c>
      <c r="AC133" s="10">
        <f t="shared" si="424"/>
        <v>0</v>
      </c>
      <c r="AD133" s="10">
        <f t="shared" si="424"/>
        <v>0</v>
      </c>
      <c r="AE133" s="10">
        <f t="shared" si="424"/>
        <v>0</v>
      </c>
      <c r="AF133" s="10">
        <f t="shared" si="424"/>
        <v>0</v>
      </c>
      <c r="AG133" s="10">
        <f t="shared" si="424"/>
        <v>0</v>
      </c>
      <c r="AH133" s="10">
        <f t="shared" si="424"/>
        <v>0</v>
      </c>
      <c r="AI133" s="10">
        <f t="shared" si="424"/>
        <v>0</v>
      </c>
      <c r="AJ133" s="10">
        <f t="shared" si="424"/>
        <v>0</v>
      </c>
      <c r="AK133" s="10">
        <f t="shared" si="424"/>
        <v>0</v>
      </c>
      <c r="AL133" s="10">
        <f t="shared" si="424"/>
        <v>0</v>
      </c>
      <c r="AM133" s="10">
        <f t="shared" si="424"/>
        <v>0</v>
      </c>
      <c r="AN133" s="10">
        <f t="shared" si="424"/>
        <v>0</v>
      </c>
      <c r="AO133" s="10">
        <f t="shared" si="424"/>
        <v>0</v>
      </c>
      <c r="AP133" s="10">
        <f t="shared" si="424"/>
        <v>0</v>
      </c>
      <c r="AQ133" s="10">
        <f t="shared" si="424"/>
        <v>0</v>
      </c>
      <c r="AR133" s="10">
        <f t="shared" si="424"/>
        <v>0</v>
      </c>
      <c r="AS133" s="10">
        <f t="shared" si="424"/>
        <v>0</v>
      </c>
      <c r="AT133" s="10">
        <f t="shared" si="424"/>
        <v>0</v>
      </c>
      <c r="AU133" s="10">
        <f t="shared" si="424"/>
        <v>0</v>
      </c>
      <c r="AV133" s="10">
        <f t="shared" si="424"/>
        <v>0</v>
      </c>
      <c r="AW133" s="10">
        <f t="shared" si="424"/>
        <v>0</v>
      </c>
      <c r="AX133" s="10">
        <f t="shared" si="424"/>
        <v>0</v>
      </c>
      <c r="AY133" s="10">
        <f t="shared" si="424"/>
        <v>0</v>
      </c>
      <c r="AZ133" s="10">
        <f t="shared" si="424"/>
        <v>0</v>
      </c>
      <c r="BA133" s="10">
        <f t="shared" si="424"/>
        <v>0</v>
      </c>
      <c r="BB133" s="10">
        <f t="shared" si="424"/>
        <v>0</v>
      </c>
      <c r="BC133" s="10">
        <f t="shared" si="424"/>
        <v>0</v>
      </c>
      <c r="BD133" s="10">
        <f t="shared" si="424"/>
        <v>0</v>
      </c>
      <c r="BE133" s="10">
        <f t="shared" si="424"/>
        <v>0</v>
      </c>
      <c r="BF133" s="10">
        <f t="shared" si="424"/>
        <v>0</v>
      </c>
      <c r="BG133" s="10">
        <f t="shared" si="424"/>
        <v>0</v>
      </c>
      <c r="BH133" s="10">
        <f t="shared" si="424"/>
        <v>0</v>
      </c>
      <c r="BI133" s="10">
        <f t="shared" si="424"/>
        <v>0</v>
      </c>
      <c r="BJ133" s="10">
        <f t="shared" si="424"/>
        <v>0</v>
      </c>
      <c r="BK133" s="10">
        <f t="shared" si="424"/>
        <v>0</v>
      </c>
      <c r="BL133" s="10">
        <f t="shared" si="424"/>
        <v>0</v>
      </c>
      <c r="BM133" s="10">
        <f t="shared" si="424"/>
        <v>0</v>
      </c>
      <c r="BN133" s="10">
        <f t="shared" si="424"/>
        <v>0</v>
      </c>
      <c r="BO133" s="10">
        <f t="shared" si="424"/>
        <v>0</v>
      </c>
      <c r="BP133" s="10">
        <f t="shared" ref="BP133:EA133" si="425">BP68*$C$98</f>
        <v>0</v>
      </c>
      <c r="BQ133" s="10">
        <f t="shared" si="425"/>
        <v>0</v>
      </c>
      <c r="BR133" s="10">
        <f t="shared" si="425"/>
        <v>0</v>
      </c>
      <c r="BS133" s="10">
        <f t="shared" si="425"/>
        <v>0</v>
      </c>
      <c r="BT133" s="10">
        <f t="shared" si="425"/>
        <v>0</v>
      </c>
      <c r="BU133" s="10">
        <f t="shared" si="425"/>
        <v>0</v>
      </c>
      <c r="BV133" s="10">
        <f t="shared" si="425"/>
        <v>0</v>
      </c>
      <c r="BW133" s="10">
        <f t="shared" si="425"/>
        <v>0</v>
      </c>
      <c r="BX133" s="10">
        <f t="shared" si="425"/>
        <v>0</v>
      </c>
      <c r="BY133" s="10">
        <f t="shared" si="425"/>
        <v>0</v>
      </c>
      <c r="BZ133" s="10">
        <f t="shared" si="425"/>
        <v>0</v>
      </c>
      <c r="CA133" s="10">
        <f t="shared" si="425"/>
        <v>0</v>
      </c>
      <c r="CB133" s="10">
        <f t="shared" si="425"/>
        <v>0</v>
      </c>
      <c r="CC133" s="10">
        <f t="shared" si="425"/>
        <v>0</v>
      </c>
      <c r="CD133" s="10">
        <f t="shared" si="425"/>
        <v>0</v>
      </c>
      <c r="CE133" s="10">
        <f t="shared" si="425"/>
        <v>0</v>
      </c>
      <c r="CF133" s="10">
        <f t="shared" si="425"/>
        <v>0</v>
      </c>
      <c r="CG133" s="10">
        <f t="shared" si="425"/>
        <v>0</v>
      </c>
      <c r="CH133" s="10">
        <f t="shared" si="425"/>
        <v>0</v>
      </c>
      <c r="CI133" s="10">
        <f t="shared" si="425"/>
        <v>0</v>
      </c>
      <c r="CJ133" s="10">
        <f t="shared" si="425"/>
        <v>0</v>
      </c>
      <c r="CK133" s="10">
        <f t="shared" si="425"/>
        <v>0</v>
      </c>
      <c r="CL133" s="10">
        <f t="shared" si="425"/>
        <v>0</v>
      </c>
      <c r="CM133" s="10">
        <f t="shared" si="425"/>
        <v>0</v>
      </c>
      <c r="CN133" s="10">
        <f t="shared" si="425"/>
        <v>0</v>
      </c>
      <c r="CO133" s="10">
        <f t="shared" si="425"/>
        <v>0</v>
      </c>
      <c r="CP133" s="10">
        <f t="shared" si="425"/>
        <v>0</v>
      </c>
      <c r="CQ133" s="10">
        <f t="shared" si="425"/>
        <v>0</v>
      </c>
      <c r="CR133" s="10">
        <f t="shared" si="425"/>
        <v>0</v>
      </c>
      <c r="CS133" s="10">
        <f t="shared" si="425"/>
        <v>0</v>
      </c>
      <c r="CT133" s="10">
        <f t="shared" si="425"/>
        <v>0</v>
      </c>
      <c r="CU133" s="10">
        <f t="shared" si="425"/>
        <v>0</v>
      </c>
      <c r="CV133" s="10">
        <f t="shared" si="425"/>
        <v>0</v>
      </c>
      <c r="CW133" s="10">
        <f t="shared" si="425"/>
        <v>0</v>
      </c>
      <c r="CX133" s="10">
        <f t="shared" si="425"/>
        <v>0</v>
      </c>
      <c r="CY133" s="10">
        <f t="shared" si="425"/>
        <v>0</v>
      </c>
      <c r="CZ133" s="10">
        <f t="shared" si="425"/>
        <v>0</v>
      </c>
      <c r="DA133" s="10">
        <f t="shared" si="425"/>
        <v>0</v>
      </c>
      <c r="DB133" s="10">
        <f t="shared" si="425"/>
        <v>0</v>
      </c>
      <c r="DC133" s="10">
        <f t="shared" si="425"/>
        <v>0</v>
      </c>
      <c r="DD133" s="10">
        <f t="shared" si="425"/>
        <v>0</v>
      </c>
      <c r="DE133" s="10">
        <f t="shared" si="425"/>
        <v>0</v>
      </c>
      <c r="DF133" s="10">
        <f t="shared" si="425"/>
        <v>0</v>
      </c>
      <c r="DG133" s="10">
        <f t="shared" si="425"/>
        <v>0</v>
      </c>
      <c r="DH133" s="10">
        <f t="shared" si="425"/>
        <v>0</v>
      </c>
      <c r="DI133" s="10">
        <f t="shared" si="425"/>
        <v>0</v>
      </c>
      <c r="DJ133" s="10">
        <f t="shared" si="425"/>
        <v>0</v>
      </c>
      <c r="DK133" s="10">
        <f t="shared" si="425"/>
        <v>0</v>
      </c>
      <c r="DL133" s="10">
        <f t="shared" si="425"/>
        <v>0</v>
      </c>
      <c r="DM133" s="10">
        <f t="shared" si="425"/>
        <v>0</v>
      </c>
      <c r="DN133" s="10">
        <f t="shared" si="425"/>
        <v>0</v>
      </c>
      <c r="DO133" s="10">
        <f t="shared" si="425"/>
        <v>0</v>
      </c>
      <c r="DP133" s="10">
        <f t="shared" si="425"/>
        <v>0</v>
      </c>
      <c r="DQ133" s="10">
        <f t="shared" si="425"/>
        <v>0</v>
      </c>
      <c r="DR133" s="10">
        <f t="shared" si="425"/>
        <v>0</v>
      </c>
      <c r="DS133" s="10">
        <f t="shared" si="425"/>
        <v>0</v>
      </c>
      <c r="DT133" s="10">
        <f t="shared" si="425"/>
        <v>0</v>
      </c>
      <c r="DU133" s="10">
        <f t="shared" si="425"/>
        <v>0</v>
      </c>
      <c r="DV133" s="10">
        <f t="shared" si="425"/>
        <v>0</v>
      </c>
      <c r="DW133" s="10">
        <f t="shared" si="425"/>
        <v>0</v>
      </c>
      <c r="DX133" s="10">
        <f t="shared" si="425"/>
        <v>0</v>
      </c>
      <c r="DY133" s="10">
        <f t="shared" si="425"/>
        <v>0</v>
      </c>
      <c r="DZ133" s="10">
        <f t="shared" si="425"/>
        <v>0</v>
      </c>
      <c r="EA133" s="10">
        <f t="shared" si="425"/>
        <v>0</v>
      </c>
      <c r="EB133" s="10">
        <f t="shared" ref="EB133:GM133" si="426">EB68*$C$98</f>
        <v>0</v>
      </c>
      <c r="EC133" s="10">
        <f t="shared" si="426"/>
        <v>0</v>
      </c>
      <c r="ED133" s="10">
        <f t="shared" si="426"/>
        <v>0</v>
      </c>
      <c r="EE133" s="10">
        <f t="shared" si="426"/>
        <v>65209.451622263339</v>
      </c>
      <c r="EF133" s="10">
        <f t="shared" si="426"/>
        <v>42588.492570670925</v>
      </c>
      <c r="EG133" s="10">
        <f t="shared" si="426"/>
        <v>40014.732994517741</v>
      </c>
      <c r="EH133" s="10">
        <f t="shared" si="426"/>
        <v>13200.885082177107</v>
      </c>
      <c r="EI133" s="10">
        <f t="shared" si="426"/>
        <v>104338.06903711702</v>
      </c>
      <c r="EJ133" s="10">
        <f t="shared" si="426"/>
        <v>53969.688262961346</v>
      </c>
      <c r="EK133" s="10">
        <f t="shared" si="426"/>
        <v>12232.129880961236</v>
      </c>
      <c r="EL133" s="10">
        <f t="shared" si="426"/>
        <v>10493.268689816314</v>
      </c>
      <c r="EM133" s="10">
        <f t="shared" si="426"/>
        <v>11886.86536390573</v>
      </c>
      <c r="EN133" s="10">
        <f t="shared" si="426"/>
        <v>0</v>
      </c>
      <c r="EO133" s="10">
        <f t="shared" si="426"/>
        <v>0</v>
      </c>
      <c r="EP133" s="10">
        <f t="shared" si="426"/>
        <v>0</v>
      </c>
      <c r="EQ133" s="10">
        <f t="shared" si="426"/>
        <v>0</v>
      </c>
      <c r="ER133" s="10">
        <f t="shared" si="426"/>
        <v>0</v>
      </c>
      <c r="ES133" s="10">
        <f t="shared" si="426"/>
        <v>0</v>
      </c>
      <c r="ET133" s="10">
        <f t="shared" si="426"/>
        <v>0</v>
      </c>
      <c r="EU133" s="10">
        <f t="shared" si="426"/>
        <v>0</v>
      </c>
      <c r="EV133" s="10">
        <f t="shared" si="426"/>
        <v>0</v>
      </c>
      <c r="EW133" s="10">
        <f t="shared" si="426"/>
        <v>0</v>
      </c>
      <c r="EX133" s="10">
        <f t="shared" si="426"/>
        <v>0</v>
      </c>
      <c r="EY133" s="10">
        <f t="shared" si="426"/>
        <v>0</v>
      </c>
      <c r="EZ133" s="10">
        <f t="shared" si="426"/>
        <v>0</v>
      </c>
      <c r="FA133" s="10">
        <f t="shared" si="426"/>
        <v>0</v>
      </c>
      <c r="FB133" s="10">
        <f t="shared" si="426"/>
        <v>0</v>
      </c>
      <c r="FC133" s="10">
        <f t="shared" si="426"/>
        <v>0</v>
      </c>
      <c r="FD133" s="10">
        <f t="shared" si="426"/>
        <v>0</v>
      </c>
      <c r="FE133" s="10">
        <f t="shared" si="426"/>
        <v>0</v>
      </c>
      <c r="FF133" s="10">
        <f t="shared" si="426"/>
        <v>0</v>
      </c>
      <c r="FG133" s="10">
        <f t="shared" si="426"/>
        <v>0</v>
      </c>
      <c r="FH133" s="10">
        <f t="shared" si="426"/>
        <v>0</v>
      </c>
      <c r="FI133" s="10">
        <f t="shared" si="426"/>
        <v>0</v>
      </c>
      <c r="FJ133" s="10">
        <f t="shared" si="426"/>
        <v>0</v>
      </c>
      <c r="FK133" s="10">
        <f t="shared" si="426"/>
        <v>0</v>
      </c>
      <c r="FL133" s="10">
        <f t="shared" si="426"/>
        <v>0</v>
      </c>
      <c r="FM133" s="10">
        <f t="shared" si="426"/>
        <v>0</v>
      </c>
      <c r="FN133" s="10">
        <f t="shared" si="426"/>
        <v>0</v>
      </c>
      <c r="FO133" s="10">
        <f t="shared" si="426"/>
        <v>0</v>
      </c>
      <c r="FP133" s="10">
        <f t="shared" si="426"/>
        <v>0</v>
      </c>
      <c r="FQ133" s="10">
        <f t="shared" si="426"/>
        <v>0</v>
      </c>
      <c r="FR133" s="10">
        <f t="shared" si="426"/>
        <v>0</v>
      </c>
      <c r="FS133" s="10">
        <f t="shared" si="426"/>
        <v>0</v>
      </c>
      <c r="FT133" s="10">
        <f t="shared" si="426"/>
        <v>0</v>
      </c>
      <c r="FU133" s="10">
        <f t="shared" si="426"/>
        <v>0</v>
      </c>
      <c r="FV133" s="10">
        <f t="shared" si="426"/>
        <v>0</v>
      </c>
      <c r="FW133" s="10">
        <f t="shared" si="426"/>
        <v>0</v>
      </c>
      <c r="FX133" s="10">
        <f t="shared" si="426"/>
        <v>0</v>
      </c>
      <c r="FY133" s="10">
        <f t="shared" si="426"/>
        <v>0</v>
      </c>
      <c r="FZ133" s="10">
        <f t="shared" si="426"/>
        <v>0</v>
      </c>
      <c r="GA133" s="10">
        <f t="shared" si="426"/>
        <v>0</v>
      </c>
      <c r="GB133" s="10">
        <f t="shared" si="426"/>
        <v>0</v>
      </c>
      <c r="GC133" s="10">
        <f t="shared" si="426"/>
        <v>0</v>
      </c>
      <c r="GD133" s="10">
        <f t="shared" si="426"/>
        <v>0</v>
      </c>
      <c r="GE133" s="10">
        <f t="shared" si="426"/>
        <v>0</v>
      </c>
      <c r="GF133" s="10">
        <f t="shared" si="426"/>
        <v>0</v>
      </c>
      <c r="GG133" s="10">
        <f t="shared" si="426"/>
        <v>0</v>
      </c>
      <c r="GH133" s="10">
        <f t="shared" si="426"/>
        <v>0</v>
      </c>
      <c r="GI133" s="10">
        <f t="shared" si="426"/>
        <v>0</v>
      </c>
      <c r="GJ133" s="10">
        <f t="shared" si="426"/>
        <v>0</v>
      </c>
      <c r="GK133" s="10">
        <f t="shared" si="426"/>
        <v>0</v>
      </c>
      <c r="GL133" s="10">
        <f t="shared" si="426"/>
        <v>0</v>
      </c>
      <c r="GM133" s="10">
        <f t="shared" si="426"/>
        <v>0</v>
      </c>
      <c r="GN133" s="10">
        <f t="shared" ref="GN133:IY133" si="427">GN68*$C$98</f>
        <v>0</v>
      </c>
      <c r="GO133" s="10">
        <f t="shared" si="427"/>
        <v>0</v>
      </c>
      <c r="GP133" s="10">
        <f t="shared" si="427"/>
        <v>0</v>
      </c>
      <c r="GQ133" s="10">
        <f t="shared" si="427"/>
        <v>0</v>
      </c>
      <c r="GR133" s="10">
        <f t="shared" si="427"/>
        <v>0</v>
      </c>
      <c r="GS133" s="10">
        <f t="shared" si="427"/>
        <v>0</v>
      </c>
      <c r="GT133" s="10">
        <f t="shared" si="427"/>
        <v>0</v>
      </c>
      <c r="GU133" s="10">
        <f t="shared" si="427"/>
        <v>0</v>
      </c>
      <c r="GV133" s="10">
        <f t="shared" si="427"/>
        <v>0</v>
      </c>
      <c r="GW133" s="10">
        <f t="shared" si="427"/>
        <v>0</v>
      </c>
      <c r="GX133" s="10">
        <f t="shared" si="427"/>
        <v>0</v>
      </c>
      <c r="GY133" s="10">
        <f t="shared" si="427"/>
        <v>0</v>
      </c>
      <c r="GZ133" s="10">
        <f t="shared" si="427"/>
        <v>0</v>
      </c>
      <c r="HA133" s="10">
        <f t="shared" si="427"/>
        <v>0</v>
      </c>
      <c r="HB133" s="10">
        <f t="shared" si="427"/>
        <v>0</v>
      </c>
      <c r="HC133" s="10">
        <f t="shared" si="427"/>
        <v>0</v>
      </c>
      <c r="HD133" s="10">
        <f t="shared" si="427"/>
        <v>0</v>
      </c>
      <c r="HE133" s="10">
        <f t="shared" si="427"/>
        <v>0</v>
      </c>
      <c r="HF133" s="10">
        <f t="shared" si="427"/>
        <v>0</v>
      </c>
      <c r="HG133" s="10">
        <f t="shared" si="427"/>
        <v>0</v>
      </c>
      <c r="HH133" s="10">
        <f t="shared" si="427"/>
        <v>0</v>
      </c>
      <c r="HI133" s="10">
        <f t="shared" si="427"/>
        <v>0</v>
      </c>
      <c r="HJ133" s="10">
        <f t="shared" si="427"/>
        <v>0</v>
      </c>
      <c r="HK133" s="10">
        <f t="shared" si="427"/>
        <v>0</v>
      </c>
      <c r="HL133" s="10">
        <f t="shared" si="427"/>
        <v>0</v>
      </c>
      <c r="HM133" s="10">
        <f t="shared" si="427"/>
        <v>0</v>
      </c>
      <c r="HN133" s="10">
        <f t="shared" si="427"/>
        <v>0</v>
      </c>
      <c r="HO133" s="10">
        <f t="shared" si="427"/>
        <v>0</v>
      </c>
      <c r="HP133" s="10">
        <f t="shared" si="427"/>
        <v>0</v>
      </c>
      <c r="HQ133" s="10">
        <f t="shared" si="427"/>
        <v>0</v>
      </c>
      <c r="HR133" s="10">
        <f t="shared" si="427"/>
        <v>0</v>
      </c>
      <c r="HS133" s="10">
        <f t="shared" si="427"/>
        <v>0</v>
      </c>
      <c r="HT133" s="10">
        <f t="shared" si="427"/>
        <v>0</v>
      </c>
      <c r="HU133" s="10">
        <f t="shared" si="427"/>
        <v>0</v>
      </c>
      <c r="HV133" s="10">
        <f t="shared" si="427"/>
        <v>0</v>
      </c>
      <c r="HW133" s="10">
        <f t="shared" si="427"/>
        <v>0</v>
      </c>
      <c r="HX133" s="10">
        <f t="shared" si="427"/>
        <v>0</v>
      </c>
      <c r="HY133" s="10">
        <f t="shared" si="427"/>
        <v>0</v>
      </c>
      <c r="HZ133" s="10">
        <f t="shared" si="427"/>
        <v>0</v>
      </c>
      <c r="IA133" s="10">
        <f t="shared" si="427"/>
        <v>0</v>
      </c>
      <c r="IB133" s="10">
        <f t="shared" si="427"/>
        <v>0</v>
      </c>
      <c r="IC133" s="10">
        <f t="shared" si="427"/>
        <v>0</v>
      </c>
      <c r="ID133" s="10">
        <f t="shared" si="427"/>
        <v>0</v>
      </c>
      <c r="IE133" s="10">
        <f t="shared" si="427"/>
        <v>0</v>
      </c>
      <c r="IF133" s="10">
        <f t="shared" si="427"/>
        <v>0</v>
      </c>
      <c r="IG133" s="10">
        <f t="shared" si="427"/>
        <v>0</v>
      </c>
      <c r="IH133" s="10">
        <f t="shared" si="427"/>
        <v>0</v>
      </c>
      <c r="II133" s="10">
        <f t="shared" si="427"/>
        <v>0</v>
      </c>
      <c r="IJ133" s="10">
        <f t="shared" si="427"/>
        <v>0</v>
      </c>
      <c r="IK133" s="10">
        <f t="shared" si="427"/>
        <v>0</v>
      </c>
      <c r="IL133" s="10">
        <f t="shared" si="427"/>
        <v>0</v>
      </c>
      <c r="IM133" s="10">
        <f t="shared" si="427"/>
        <v>0</v>
      </c>
      <c r="IN133" s="10">
        <f t="shared" si="427"/>
        <v>0</v>
      </c>
      <c r="IO133" s="10">
        <f t="shared" si="427"/>
        <v>0</v>
      </c>
      <c r="IP133" s="10">
        <f t="shared" si="427"/>
        <v>0</v>
      </c>
      <c r="IQ133" s="10">
        <f t="shared" si="427"/>
        <v>0</v>
      </c>
      <c r="IR133" s="10">
        <f t="shared" si="427"/>
        <v>0</v>
      </c>
      <c r="IS133" s="10">
        <f t="shared" si="427"/>
        <v>0</v>
      </c>
      <c r="IT133" s="10">
        <f t="shared" si="427"/>
        <v>0</v>
      </c>
      <c r="IU133" s="10">
        <f t="shared" si="427"/>
        <v>0</v>
      </c>
      <c r="IV133" s="10">
        <f t="shared" si="427"/>
        <v>0</v>
      </c>
      <c r="IW133" s="10">
        <f t="shared" si="427"/>
        <v>0</v>
      </c>
      <c r="IX133" s="10">
        <f t="shared" si="427"/>
        <v>0</v>
      </c>
      <c r="IY133" s="10">
        <f t="shared" si="427"/>
        <v>0</v>
      </c>
      <c r="IZ133" s="10">
        <f t="shared" ref="IZ133:LK133" si="428">IZ68*$C$98</f>
        <v>0</v>
      </c>
      <c r="JA133" s="10">
        <f t="shared" si="428"/>
        <v>0</v>
      </c>
      <c r="JB133" s="10">
        <f t="shared" si="428"/>
        <v>0</v>
      </c>
      <c r="JC133" s="10">
        <f t="shared" si="428"/>
        <v>0</v>
      </c>
      <c r="JD133" s="10">
        <f t="shared" si="428"/>
        <v>0</v>
      </c>
      <c r="JE133" s="10">
        <f t="shared" si="428"/>
        <v>0</v>
      </c>
      <c r="JF133" s="10">
        <f t="shared" si="428"/>
        <v>0</v>
      </c>
      <c r="JG133" s="10">
        <f t="shared" si="428"/>
        <v>0</v>
      </c>
      <c r="JH133" s="10">
        <f t="shared" si="428"/>
        <v>0</v>
      </c>
      <c r="JI133" s="10">
        <f t="shared" si="428"/>
        <v>0</v>
      </c>
      <c r="JJ133" s="10">
        <f t="shared" si="428"/>
        <v>0</v>
      </c>
      <c r="JK133" s="10">
        <f t="shared" si="428"/>
        <v>0</v>
      </c>
      <c r="JL133" s="10">
        <f t="shared" si="428"/>
        <v>0</v>
      </c>
      <c r="JM133" s="10">
        <f t="shared" si="428"/>
        <v>0</v>
      </c>
      <c r="JN133" s="10">
        <f t="shared" si="428"/>
        <v>0</v>
      </c>
      <c r="JO133" s="10">
        <f t="shared" si="428"/>
        <v>0</v>
      </c>
      <c r="JP133" s="10">
        <f t="shared" si="428"/>
        <v>0</v>
      </c>
      <c r="JQ133" s="10">
        <f t="shared" si="428"/>
        <v>0</v>
      </c>
      <c r="JR133" s="10">
        <f t="shared" si="428"/>
        <v>0</v>
      </c>
      <c r="JS133" s="10">
        <f t="shared" si="428"/>
        <v>0</v>
      </c>
      <c r="JT133" s="10">
        <f t="shared" si="428"/>
        <v>0</v>
      </c>
      <c r="JU133" s="10">
        <f t="shared" si="428"/>
        <v>0</v>
      </c>
      <c r="JV133" s="10">
        <f t="shared" si="428"/>
        <v>0</v>
      </c>
      <c r="JW133" s="10">
        <f t="shared" si="428"/>
        <v>0</v>
      </c>
      <c r="JX133" s="10">
        <f t="shared" si="428"/>
        <v>0</v>
      </c>
      <c r="JY133" s="10">
        <f t="shared" si="428"/>
        <v>0</v>
      </c>
      <c r="JZ133" s="10">
        <f t="shared" si="428"/>
        <v>0</v>
      </c>
      <c r="KA133" s="10">
        <f t="shared" si="428"/>
        <v>0</v>
      </c>
      <c r="KB133" s="10">
        <f t="shared" si="428"/>
        <v>0</v>
      </c>
      <c r="KC133" s="10">
        <f t="shared" si="428"/>
        <v>0</v>
      </c>
      <c r="KD133" s="10">
        <f t="shared" si="428"/>
        <v>0</v>
      </c>
      <c r="KE133" s="10">
        <f t="shared" si="428"/>
        <v>0</v>
      </c>
      <c r="KF133" s="10">
        <f t="shared" si="428"/>
        <v>0</v>
      </c>
      <c r="KG133" s="10">
        <f t="shared" si="428"/>
        <v>0</v>
      </c>
      <c r="KH133" s="10">
        <f t="shared" si="428"/>
        <v>0</v>
      </c>
      <c r="KI133" s="10">
        <f t="shared" si="428"/>
        <v>0</v>
      </c>
      <c r="KJ133" s="10">
        <f t="shared" si="428"/>
        <v>0</v>
      </c>
      <c r="KK133" s="10">
        <f t="shared" si="428"/>
        <v>0</v>
      </c>
      <c r="KL133" s="10">
        <f t="shared" si="428"/>
        <v>0</v>
      </c>
      <c r="KM133" s="10">
        <f t="shared" si="428"/>
        <v>0</v>
      </c>
      <c r="KN133" s="10">
        <f t="shared" si="428"/>
        <v>0</v>
      </c>
      <c r="KO133" s="10">
        <f t="shared" si="428"/>
        <v>0</v>
      </c>
      <c r="KP133" s="10">
        <f t="shared" si="428"/>
        <v>0</v>
      </c>
      <c r="KQ133" s="10">
        <f t="shared" si="428"/>
        <v>0</v>
      </c>
      <c r="KR133" s="10">
        <f t="shared" si="428"/>
        <v>0</v>
      </c>
      <c r="KS133" s="10">
        <f t="shared" si="428"/>
        <v>0</v>
      </c>
      <c r="KT133" s="10">
        <f t="shared" si="428"/>
        <v>0</v>
      </c>
      <c r="KU133" s="10">
        <f t="shared" si="428"/>
        <v>0</v>
      </c>
      <c r="KV133" s="10">
        <f t="shared" si="428"/>
        <v>0</v>
      </c>
      <c r="KW133" s="10">
        <f t="shared" si="428"/>
        <v>0</v>
      </c>
      <c r="KX133" s="10">
        <f t="shared" si="428"/>
        <v>0</v>
      </c>
      <c r="KY133" s="10">
        <f t="shared" si="428"/>
        <v>0</v>
      </c>
      <c r="KZ133" s="10">
        <f t="shared" si="428"/>
        <v>0</v>
      </c>
      <c r="LA133" s="10">
        <f t="shared" si="428"/>
        <v>0</v>
      </c>
      <c r="LB133" s="10">
        <f t="shared" si="428"/>
        <v>0</v>
      </c>
      <c r="LC133" s="10">
        <f t="shared" si="428"/>
        <v>0</v>
      </c>
      <c r="LD133" s="10">
        <f t="shared" si="428"/>
        <v>0</v>
      </c>
      <c r="LE133" s="10">
        <f t="shared" si="428"/>
        <v>0</v>
      </c>
      <c r="LF133" s="10">
        <f t="shared" si="428"/>
        <v>0</v>
      </c>
      <c r="LG133" s="10">
        <f t="shared" si="428"/>
        <v>0</v>
      </c>
      <c r="LH133" s="10">
        <f t="shared" si="428"/>
        <v>0</v>
      </c>
      <c r="LI133" s="10">
        <f t="shared" si="428"/>
        <v>0</v>
      </c>
      <c r="LJ133" s="10">
        <f t="shared" si="428"/>
        <v>0</v>
      </c>
      <c r="LK133" s="10">
        <f t="shared" si="428"/>
        <v>0</v>
      </c>
      <c r="LL133" s="10">
        <f t="shared" ref="LL133:NW133" si="429">LL68*$C$98</f>
        <v>0</v>
      </c>
      <c r="LM133" s="10">
        <f t="shared" si="429"/>
        <v>0</v>
      </c>
      <c r="LN133" s="10">
        <f t="shared" si="429"/>
        <v>0</v>
      </c>
      <c r="LO133" s="10">
        <f t="shared" si="429"/>
        <v>0</v>
      </c>
      <c r="LP133" s="10">
        <f t="shared" si="429"/>
        <v>0</v>
      </c>
      <c r="LQ133" s="10">
        <f t="shared" si="429"/>
        <v>0</v>
      </c>
      <c r="LR133" s="10">
        <f t="shared" si="429"/>
        <v>0</v>
      </c>
      <c r="LS133" s="10">
        <f t="shared" si="429"/>
        <v>0</v>
      </c>
      <c r="LT133" s="10">
        <f t="shared" si="429"/>
        <v>0</v>
      </c>
      <c r="LU133" s="10">
        <f t="shared" si="429"/>
        <v>0</v>
      </c>
      <c r="LV133" s="10">
        <f t="shared" si="429"/>
        <v>0</v>
      </c>
      <c r="LW133" s="10">
        <f t="shared" si="429"/>
        <v>0</v>
      </c>
      <c r="LX133" s="10">
        <f t="shared" si="429"/>
        <v>0</v>
      </c>
      <c r="LY133" s="10">
        <f t="shared" si="429"/>
        <v>0</v>
      </c>
      <c r="LZ133" s="10">
        <f t="shared" si="429"/>
        <v>0</v>
      </c>
      <c r="MA133" s="10">
        <f t="shared" si="429"/>
        <v>0</v>
      </c>
      <c r="MB133" s="10">
        <f t="shared" si="429"/>
        <v>0</v>
      </c>
      <c r="MC133" s="10">
        <f t="shared" si="429"/>
        <v>0</v>
      </c>
      <c r="MD133" s="10">
        <f t="shared" si="429"/>
        <v>0</v>
      </c>
      <c r="ME133" s="10">
        <f t="shared" si="429"/>
        <v>0</v>
      </c>
      <c r="MF133" s="10">
        <f t="shared" si="429"/>
        <v>0</v>
      </c>
      <c r="MG133" s="10">
        <f t="shared" si="429"/>
        <v>0</v>
      </c>
      <c r="MH133" s="10">
        <f t="shared" si="429"/>
        <v>0</v>
      </c>
      <c r="MI133" s="10">
        <f t="shared" si="429"/>
        <v>0</v>
      </c>
      <c r="MJ133" s="10">
        <f t="shared" si="429"/>
        <v>0</v>
      </c>
      <c r="MK133" s="10">
        <f t="shared" si="429"/>
        <v>0</v>
      </c>
      <c r="ML133" s="10">
        <f t="shared" si="429"/>
        <v>0</v>
      </c>
      <c r="MM133" s="10">
        <f t="shared" si="429"/>
        <v>0</v>
      </c>
      <c r="MN133" s="10">
        <f t="shared" si="429"/>
        <v>0</v>
      </c>
      <c r="MO133" s="10">
        <f t="shared" si="429"/>
        <v>0</v>
      </c>
      <c r="MP133" s="10">
        <f t="shared" si="429"/>
        <v>0</v>
      </c>
      <c r="MQ133" s="10">
        <f t="shared" si="429"/>
        <v>0</v>
      </c>
      <c r="MR133" s="10">
        <f t="shared" si="429"/>
        <v>0</v>
      </c>
      <c r="MS133" s="10">
        <f t="shared" si="429"/>
        <v>0</v>
      </c>
      <c r="MT133" s="10">
        <f t="shared" si="429"/>
        <v>0</v>
      </c>
      <c r="MU133" s="10">
        <f t="shared" si="429"/>
        <v>0</v>
      </c>
      <c r="MV133" s="10">
        <f t="shared" si="429"/>
        <v>0</v>
      </c>
      <c r="MW133" s="10">
        <f t="shared" si="429"/>
        <v>0</v>
      </c>
      <c r="MX133" s="10">
        <f t="shared" si="429"/>
        <v>0</v>
      </c>
      <c r="MY133" s="10">
        <f t="shared" si="429"/>
        <v>0</v>
      </c>
      <c r="MZ133" s="10">
        <f t="shared" si="429"/>
        <v>0</v>
      </c>
      <c r="NA133" s="10">
        <f t="shared" si="429"/>
        <v>0</v>
      </c>
      <c r="NB133" s="10">
        <f t="shared" si="429"/>
        <v>0</v>
      </c>
      <c r="NC133" s="10">
        <f t="shared" si="429"/>
        <v>0</v>
      </c>
      <c r="ND133" s="10">
        <f t="shared" si="429"/>
        <v>0</v>
      </c>
      <c r="NE133" s="10">
        <f t="shared" si="429"/>
        <v>0</v>
      </c>
      <c r="NF133" s="10">
        <f t="shared" si="429"/>
        <v>0</v>
      </c>
      <c r="NG133" s="10">
        <f t="shared" si="429"/>
        <v>0</v>
      </c>
      <c r="NH133" s="10">
        <f t="shared" si="429"/>
        <v>0</v>
      </c>
      <c r="NI133" s="10">
        <f t="shared" si="429"/>
        <v>0</v>
      </c>
      <c r="NJ133" s="10">
        <f t="shared" si="429"/>
        <v>0</v>
      </c>
      <c r="NK133" s="10">
        <f t="shared" si="429"/>
        <v>0</v>
      </c>
      <c r="NL133" s="10">
        <f t="shared" si="429"/>
        <v>0</v>
      </c>
      <c r="NM133" s="10">
        <f t="shared" si="429"/>
        <v>0</v>
      </c>
      <c r="NN133" s="10">
        <f t="shared" si="429"/>
        <v>0</v>
      </c>
      <c r="NO133" s="10">
        <f t="shared" si="429"/>
        <v>0</v>
      </c>
      <c r="NP133" s="10">
        <f t="shared" si="429"/>
        <v>0</v>
      </c>
      <c r="NQ133" s="10">
        <f t="shared" si="429"/>
        <v>0</v>
      </c>
      <c r="NR133" s="10">
        <f t="shared" si="429"/>
        <v>0</v>
      </c>
      <c r="NS133" s="10">
        <f t="shared" si="429"/>
        <v>0</v>
      </c>
      <c r="NT133" s="10">
        <f t="shared" si="429"/>
        <v>0</v>
      </c>
      <c r="NU133" s="10">
        <f t="shared" si="429"/>
        <v>0</v>
      </c>
      <c r="NV133" s="10">
        <f t="shared" si="429"/>
        <v>0</v>
      </c>
      <c r="NW133" s="10">
        <f t="shared" si="429"/>
        <v>0</v>
      </c>
      <c r="NX133" s="10">
        <f t="shared" ref="NX133:OO133" si="430">NX68*$C$98</f>
        <v>0</v>
      </c>
      <c r="NY133" s="10">
        <f t="shared" si="430"/>
        <v>0</v>
      </c>
      <c r="NZ133" s="10">
        <f t="shared" si="430"/>
        <v>0</v>
      </c>
      <c r="OA133" s="10">
        <f t="shared" si="430"/>
        <v>0</v>
      </c>
      <c r="OB133" s="10">
        <f t="shared" si="430"/>
        <v>0</v>
      </c>
      <c r="OC133" s="10">
        <f t="shared" si="430"/>
        <v>0</v>
      </c>
      <c r="OD133" s="10">
        <f t="shared" si="430"/>
        <v>0</v>
      </c>
      <c r="OE133" s="10">
        <f t="shared" si="430"/>
        <v>0</v>
      </c>
      <c r="OF133" s="10">
        <f t="shared" si="430"/>
        <v>0</v>
      </c>
      <c r="OG133" s="10">
        <f t="shared" si="430"/>
        <v>0</v>
      </c>
      <c r="OH133" s="10">
        <f t="shared" si="430"/>
        <v>0</v>
      </c>
      <c r="OI133" s="10">
        <f t="shared" si="430"/>
        <v>0</v>
      </c>
      <c r="OJ133" s="10">
        <f t="shared" si="430"/>
        <v>0</v>
      </c>
      <c r="OK133" s="10">
        <f t="shared" si="430"/>
        <v>0</v>
      </c>
      <c r="OL133" s="10">
        <f t="shared" si="430"/>
        <v>0</v>
      </c>
      <c r="OM133" s="10">
        <f t="shared" si="430"/>
        <v>0</v>
      </c>
      <c r="ON133" s="10">
        <f t="shared" si="430"/>
        <v>0</v>
      </c>
      <c r="OO133" s="10">
        <f t="shared" si="430"/>
        <v>0</v>
      </c>
      <c r="OP133" s="11">
        <f t="shared" si="420"/>
        <v>353933.58350439079</v>
      </c>
      <c r="OQ133" s="10">
        <f t="shared" ref="OQ133" si="431">OQ68*$C$98</f>
        <v>0</v>
      </c>
      <c r="OR133" s="11">
        <v>0</v>
      </c>
      <c r="OS133" s="11">
        <v>0</v>
      </c>
      <c r="OT133" s="11">
        <v>0</v>
      </c>
      <c r="OU133" s="11">
        <v>0</v>
      </c>
      <c r="OV133" s="11">
        <v>0</v>
      </c>
      <c r="OW133" s="11">
        <f t="shared" si="422"/>
        <v>0</v>
      </c>
      <c r="OX133" s="11">
        <f t="shared" si="423"/>
        <v>353933.58350439079</v>
      </c>
      <c r="OY133" s="11"/>
      <c r="OZ133" s="11"/>
      <c r="PA133" s="11"/>
      <c r="PB133" s="11"/>
    </row>
    <row r="134" spans="1:418" s="42" customFormat="1">
      <c r="A134" s="60" t="s">
        <v>462</v>
      </c>
      <c r="B134" s="61" t="s">
        <v>35</v>
      </c>
      <c r="C134" s="10">
        <f>C69*$C$99</f>
        <v>0</v>
      </c>
      <c r="D134" s="10">
        <f t="shared" ref="D134:BO134" si="432">D69*$C$99</f>
        <v>0</v>
      </c>
      <c r="E134" s="10">
        <f t="shared" si="432"/>
        <v>0</v>
      </c>
      <c r="F134" s="10">
        <f t="shared" si="432"/>
        <v>0</v>
      </c>
      <c r="G134" s="10">
        <f t="shared" si="432"/>
        <v>0</v>
      </c>
      <c r="H134" s="10">
        <f t="shared" si="432"/>
        <v>0</v>
      </c>
      <c r="I134" s="10">
        <f t="shared" si="432"/>
        <v>0</v>
      </c>
      <c r="J134" s="10">
        <f t="shared" si="432"/>
        <v>0</v>
      </c>
      <c r="K134" s="10">
        <f t="shared" si="432"/>
        <v>0</v>
      </c>
      <c r="L134" s="10">
        <f t="shared" si="432"/>
        <v>0</v>
      </c>
      <c r="M134" s="10">
        <f t="shared" si="432"/>
        <v>0</v>
      </c>
      <c r="N134" s="10">
        <f t="shared" si="432"/>
        <v>0</v>
      </c>
      <c r="O134" s="10">
        <f t="shared" si="432"/>
        <v>0</v>
      </c>
      <c r="P134" s="10">
        <f t="shared" si="432"/>
        <v>0</v>
      </c>
      <c r="Q134" s="10">
        <f t="shared" si="432"/>
        <v>0</v>
      </c>
      <c r="R134" s="10">
        <f t="shared" si="432"/>
        <v>0</v>
      </c>
      <c r="S134" s="10">
        <f t="shared" si="432"/>
        <v>0</v>
      </c>
      <c r="T134" s="10">
        <f t="shared" si="432"/>
        <v>0</v>
      </c>
      <c r="U134" s="10">
        <f t="shared" si="432"/>
        <v>0</v>
      </c>
      <c r="V134" s="10">
        <f t="shared" si="432"/>
        <v>0</v>
      </c>
      <c r="W134" s="10">
        <f t="shared" si="432"/>
        <v>0</v>
      </c>
      <c r="X134" s="10">
        <f t="shared" si="432"/>
        <v>0</v>
      </c>
      <c r="Y134" s="10">
        <f t="shared" si="432"/>
        <v>0</v>
      </c>
      <c r="Z134" s="10">
        <f t="shared" si="432"/>
        <v>0</v>
      </c>
      <c r="AA134" s="10">
        <f t="shared" si="432"/>
        <v>0</v>
      </c>
      <c r="AB134" s="10">
        <f t="shared" si="432"/>
        <v>0</v>
      </c>
      <c r="AC134" s="10">
        <f t="shared" si="432"/>
        <v>0</v>
      </c>
      <c r="AD134" s="10">
        <f t="shared" si="432"/>
        <v>0</v>
      </c>
      <c r="AE134" s="10">
        <f t="shared" si="432"/>
        <v>0</v>
      </c>
      <c r="AF134" s="10">
        <f t="shared" si="432"/>
        <v>0</v>
      </c>
      <c r="AG134" s="10">
        <f t="shared" si="432"/>
        <v>0</v>
      </c>
      <c r="AH134" s="10">
        <f t="shared" si="432"/>
        <v>0</v>
      </c>
      <c r="AI134" s="10">
        <f t="shared" si="432"/>
        <v>0</v>
      </c>
      <c r="AJ134" s="10">
        <f t="shared" si="432"/>
        <v>0</v>
      </c>
      <c r="AK134" s="10">
        <f t="shared" si="432"/>
        <v>0</v>
      </c>
      <c r="AL134" s="10">
        <f t="shared" si="432"/>
        <v>0</v>
      </c>
      <c r="AM134" s="10">
        <f t="shared" si="432"/>
        <v>0</v>
      </c>
      <c r="AN134" s="10">
        <f t="shared" si="432"/>
        <v>0</v>
      </c>
      <c r="AO134" s="10">
        <f t="shared" si="432"/>
        <v>0</v>
      </c>
      <c r="AP134" s="10">
        <f t="shared" si="432"/>
        <v>0</v>
      </c>
      <c r="AQ134" s="10">
        <f t="shared" si="432"/>
        <v>0</v>
      </c>
      <c r="AR134" s="10">
        <f t="shared" si="432"/>
        <v>0</v>
      </c>
      <c r="AS134" s="10">
        <f t="shared" si="432"/>
        <v>0</v>
      </c>
      <c r="AT134" s="10">
        <f t="shared" si="432"/>
        <v>0</v>
      </c>
      <c r="AU134" s="10">
        <f t="shared" si="432"/>
        <v>0</v>
      </c>
      <c r="AV134" s="10">
        <f t="shared" si="432"/>
        <v>0</v>
      </c>
      <c r="AW134" s="10">
        <f t="shared" si="432"/>
        <v>0</v>
      </c>
      <c r="AX134" s="10">
        <f t="shared" si="432"/>
        <v>0</v>
      </c>
      <c r="AY134" s="10">
        <f t="shared" si="432"/>
        <v>0</v>
      </c>
      <c r="AZ134" s="10">
        <f t="shared" si="432"/>
        <v>0</v>
      </c>
      <c r="BA134" s="10">
        <f t="shared" si="432"/>
        <v>0</v>
      </c>
      <c r="BB134" s="10">
        <f t="shared" si="432"/>
        <v>0</v>
      </c>
      <c r="BC134" s="10">
        <f t="shared" si="432"/>
        <v>0</v>
      </c>
      <c r="BD134" s="10">
        <f t="shared" si="432"/>
        <v>0</v>
      </c>
      <c r="BE134" s="10">
        <f t="shared" si="432"/>
        <v>0</v>
      </c>
      <c r="BF134" s="10">
        <f t="shared" si="432"/>
        <v>0</v>
      </c>
      <c r="BG134" s="10">
        <f t="shared" si="432"/>
        <v>0</v>
      </c>
      <c r="BH134" s="10">
        <f t="shared" si="432"/>
        <v>0</v>
      </c>
      <c r="BI134" s="10">
        <f t="shared" si="432"/>
        <v>0</v>
      </c>
      <c r="BJ134" s="10">
        <f t="shared" si="432"/>
        <v>0</v>
      </c>
      <c r="BK134" s="10">
        <f t="shared" si="432"/>
        <v>0</v>
      </c>
      <c r="BL134" s="10">
        <f t="shared" si="432"/>
        <v>0</v>
      </c>
      <c r="BM134" s="10">
        <f t="shared" si="432"/>
        <v>0</v>
      </c>
      <c r="BN134" s="10">
        <f t="shared" si="432"/>
        <v>0</v>
      </c>
      <c r="BO134" s="10">
        <f t="shared" si="432"/>
        <v>0</v>
      </c>
      <c r="BP134" s="10">
        <f t="shared" ref="BP134:EA134" si="433">BP69*$C$99</f>
        <v>0</v>
      </c>
      <c r="BQ134" s="10">
        <f t="shared" si="433"/>
        <v>0</v>
      </c>
      <c r="BR134" s="10">
        <f t="shared" si="433"/>
        <v>0</v>
      </c>
      <c r="BS134" s="10">
        <f t="shared" si="433"/>
        <v>0</v>
      </c>
      <c r="BT134" s="10">
        <f t="shared" si="433"/>
        <v>0</v>
      </c>
      <c r="BU134" s="10">
        <f t="shared" si="433"/>
        <v>0</v>
      </c>
      <c r="BV134" s="10">
        <f t="shared" si="433"/>
        <v>0</v>
      </c>
      <c r="BW134" s="10">
        <f t="shared" si="433"/>
        <v>0</v>
      </c>
      <c r="BX134" s="10">
        <f t="shared" si="433"/>
        <v>0</v>
      </c>
      <c r="BY134" s="10">
        <f t="shared" si="433"/>
        <v>0</v>
      </c>
      <c r="BZ134" s="10">
        <f t="shared" si="433"/>
        <v>0</v>
      </c>
      <c r="CA134" s="10">
        <f t="shared" si="433"/>
        <v>0</v>
      </c>
      <c r="CB134" s="10">
        <f t="shared" si="433"/>
        <v>0</v>
      </c>
      <c r="CC134" s="10">
        <f t="shared" si="433"/>
        <v>0</v>
      </c>
      <c r="CD134" s="10">
        <f t="shared" si="433"/>
        <v>0</v>
      </c>
      <c r="CE134" s="10">
        <f t="shared" si="433"/>
        <v>0</v>
      </c>
      <c r="CF134" s="10">
        <f t="shared" si="433"/>
        <v>0</v>
      </c>
      <c r="CG134" s="10">
        <f t="shared" si="433"/>
        <v>0</v>
      </c>
      <c r="CH134" s="10">
        <f t="shared" si="433"/>
        <v>0</v>
      </c>
      <c r="CI134" s="10">
        <f t="shared" si="433"/>
        <v>0</v>
      </c>
      <c r="CJ134" s="10">
        <f t="shared" si="433"/>
        <v>0</v>
      </c>
      <c r="CK134" s="10">
        <f t="shared" si="433"/>
        <v>0</v>
      </c>
      <c r="CL134" s="10">
        <f t="shared" si="433"/>
        <v>0</v>
      </c>
      <c r="CM134" s="10">
        <f t="shared" si="433"/>
        <v>0</v>
      </c>
      <c r="CN134" s="10">
        <f t="shared" si="433"/>
        <v>0</v>
      </c>
      <c r="CO134" s="10">
        <f t="shared" si="433"/>
        <v>0</v>
      </c>
      <c r="CP134" s="10">
        <f t="shared" si="433"/>
        <v>0</v>
      </c>
      <c r="CQ134" s="10">
        <f t="shared" si="433"/>
        <v>0</v>
      </c>
      <c r="CR134" s="10">
        <f t="shared" si="433"/>
        <v>0</v>
      </c>
      <c r="CS134" s="10">
        <f t="shared" si="433"/>
        <v>0</v>
      </c>
      <c r="CT134" s="10">
        <f t="shared" si="433"/>
        <v>0</v>
      </c>
      <c r="CU134" s="10">
        <f t="shared" si="433"/>
        <v>0</v>
      </c>
      <c r="CV134" s="10">
        <f t="shared" si="433"/>
        <v>0</v>
      </c>
      <c r="CW134" s="10">
        <f t="shared" si="433"/>
        <v>0</v>
      </c>
      <c r="CX134" s="10">
        <f t="shared" si="433"/>
        <v>0</v>
      </c>
      <c r="CY134" s="10">
        <f t="shared" si="433"/>
        <v>0</v>
      </c>
      <c r="CZ134" s="10">
        <f t="shared" si="433"/>
        <v>0</v>
      </c>
      <c r="DA134" s="10">
        <f t="shared" si="433"/>
        <v>0</v>
      </c>
      <c r="DB134" s="10">
        <f t="shared" si="433"/>
        <v>0</v>
      </c>
      <c r="DC134" s="10">
        <f t="shared" si="433"/>
        <v>0</v>
      </c>
      <c r="DD134" s="10">
        <f t="shared" si="433"/>
        <v>0</v>
      </c>
      <c r="DE134" s="10">
        <f t="shared" si="433"/>
        <v>0</v>
      </c>
      <c r="DF134" s="10">
        <f t="shared" si="433"/>
        <v>0</v>
      </c>
      <c r="DG134" s="10">
        <f t="shared" si="433"/>
        <v>0</v>
      </c>
      <c r="DH134" s="10">
        <f t="shared" si="433"/>
        <v>0</v>
      </c>
      <c r="DI134" s="10">
        <f t="shared" si="433"/>
        <v>0</v>
      </c>
      <c r="DJ134" s="10">
        <f t="shared" si="433"/>
        <v>0</v>
      </c>
      <c r="DK134" s="10">
        <f t="shared" si="433"/>
        <v>0</v>
      </c>
      <c r="DL134" s="10">
        <f t="shared" si="433"/>
        <v>0</v>
      </c>
      <c r="DM134" s="10">
        <f t="shared" si="433"/>
        <v>0</v>
      </c>
      <c r="DN134" s="10">
        <f t="shared" si="433"/>
        <v>0</v>
      </c>
      <c r="DO134" s="10">
        <f t="shared" si="433"/>
        <v>0</v>
      </c>
      <c r="DP134" s="10">
        <f t="shared" si="433"/>
        <v>0</v>
      </c>
      <c r="DQ134" s="10">
        <f t="shared" si="433"/>
        <v>0</v>
      </c>
      <c r="DR134" s="10">
        <f t="shared" si="433"/>
        <v>0</v>
      </c>
      <c r="DS134" s="10">
        <f t="shared" si="433"/>
        <v>0</v>
      </c>
      <c r="DT134" s="10">
        <f t="shared" si="433"/>
        <v>0</v>
      </c>
      <c r="DU134" s="10">
        <f t="shared" si="433"/>
        <v>0</v>
      </c>
      <c r="DV134" s="10">
        <f t="shared" si="433"/>
        <v>0</v>
      </c>
      <c r="DW134" s="10">
        <f t="shared" si="433"/>
        <v>0</v>
      </c>
      <c r="DX134" s="10">
        <f t="shared" si="433"/>
        <v>0</v>
      </c>
      <c r="DY134" s="10">
        <f t="shared" si="433"/>
        <v>0</v>
      </c>
      <c r="DZ134" s="10">
        <f t="shared" si="433"/>
        <v>0</v>
      </c>
      <c r="EA134" s="10">
        <f t="shared" si="433"/>
        <v>0</v>
      </c>
      <c r="EB134" s="10">
        <f t="shared" ref="EB134:GM134" si="434">EB69*$C$99</f>
        <v>0</v>
      </c>
      <c r="EC134" s="10">
        <f t="shared" si="434"/>
        <v>0</v>
      </c>
      <c r="ED134" s="10">
        <f t="shared" si="434"/>
        <v>0</v>
      </c>
      <c r="EE134" s="10">
        <f t="shared" si="434"/>
        <v>0</v>
      </c>
      <c r="EF134" s="10">
        <f t="shared" si="434"/>
        <v>0</v>
      </c>
      <c r="EG134" s="10">
        <f t="shared" si="434"/>
        <v>0</v>
      </c>
      <c r="EH134" s="10">
        <f t="shared" si="434"/>
        <v>0</v>
      </c>
      <c r="EI134" s="10">
        <f t="shared" si="434"/>
        <v>0</v>
      </c>
      <c r="EJ134" s="10">
        <f t="shared" si="434"/>
        <v>0</v>
      </c>
      <c r="EK134" s="10">
        <f t="shared" si="434"/>
        <v>0</v>
      </c>
      <c r="EL134" s="10">
        <f t="shared" si="434"/>
        <v>0</v>
      </c>
      <c r="EM134" s="10">
        <f t="shared" si="434"/>
        <v>0</v>
      </c>
      <c r="EN134" s="10">
        <f t="shared" si="434"/>
        <v>0</v>
      </c>
      <c r="EO134" s="10">
        <f t="shared" si="434"/>
        <v>0</v>
      </c>
      <c r="EP134" s="10">
        <f t="shared" si="434"/>
        <v>0</v>
      </c>
      <c r="EQ134" s="10">
        <f t="shared" si="434"/>
        <v>0</v>
      </c>
      <c r="ER134" s="10">
        <f t="shared" si="434"/>
        <v>0</v>
      </c>
      <c r="ES134" s="10">
        <f t="shared" si="434"/>
        <v>0</v>
      </c>
      <c r="ET134" s="10">
        <f t="shared" si="434"/>
        <v>0</v>
      </c>
      <c r="EU134" s="10">
        <f t="shared" si="434"/>
        <v>0</v>
      </c>
      <c r="EV134" s="10">
        <f t="shared" si="434"/>
        <v>0</v>
      </c>
      <c r="EW134" s="10">
        <f t="shared" si="434"/>
        <v>0</v>
      </c>
      <c r="EX134" s="10">
        <f t="shared" si="434"/>
        <v>0</v>
      </c>
      <c r="EY134" s="10">
        <f t="shared" si="434"/>
        <v>0</v>
      </c>
      <c r="EZ134" s="10">
        <f t="shared" si="434"/>
        <v>0</v>
      </c>
      <c r="FA134" s="10">
        <f t="shared" si="434"/>
        <v>0</v>
      </c>
      <c r="FB134" s="10">
        <f t="shared" si="434"/>
        <v>0</v>
      </c>
      <c r="FC134" s="10">
        <f t="shared" si="434"/>
        <v>0</v>
      </c>
      <c r="FD134" s="10">
        <f t="shared" si="434"/>
        <v>0</v>
      </c>
      <c r="FE134" s="10">
        <f t="shared" si="434"/>
        <v>0</v>
      </c>
      <c r="FF134" s="10">
        <f t="shared" si="434"/>
        <v>0</v>
      </c>
      <c r="FG134" s="10">
        <f t="shared" si="434"/>
        <v>0</v>
      </c>
      <c r="FH134" s="10">
        <f t="shared" si="434"/>
        <v>0</v>
      </c>
      <c r="FI134" s="10">
        <f t="shared" si="434"/>
        <v>0</v>
      </c>
      <c r="FJ134" s="10">
        <f t="shared" si="434"/>
        <v>0</v>
      </c>
      <c r="FK134" s="10">
        <f t="shared" si="434"/>
        <v>0</v>
      </c>
      <c r="FL134" s="10">
        <f t="shared" si="434"/>
        <v>0</v>
      </c>
      <c r="FM134" s="10">
        <f t="shared" si="434"/>
        <v>0</v>
      </c>
      <c r="FN134" s="10">
        <f t="shared" si="434"/>
        <v>0</v>
      </c>
      <c r="FO134" s="10">
        <f t="shared" si="434"/>
        <v>0</v>
      </c>
      <c r="FP134" s="10">
        <f t="shared" si="434"/>
        <v>0</v>
      </c>
      <c r="FQ134" s="10">
        <f t="shared" si="434"/>
        <v>0</v>
      </c>
      <c r="FR134" s="10">
        <f t="shared" si="434"/>
        <v>0</v>
      </c>
      <c r="FS134" s="10">
        <f t="shared" si="434"/>
        <v>0</v>
      </c>
      <c r="FT134" s="10">
        <f t="shared" si="434"/>
        <v>0</v>
      </c>
      <c r="FU134" s="10">
        <f t="shared" si="434"/>
        <v>0</v>
      </c>
      <c r="FV134" s="10">
        <f t="shared" si="434"/>
        <v>0</v>
      </c>
      <c r="FW134" s="10">
        <f t="shared" si="434"/>
        <v>0</v>
      </c>
      <c r="FX134" s="10">
        <f t="shared" si="434"/>
        <v>0</v>
      </c>
      <c r="FY134" s="10">
        <f t="shared" si="434"/>
        <v>0</v>
      </c>
      <c r="FZ134" s="10">
        <f t="shared" si="434"/>
        <v>0</v>
      </c>
      <c r="GA134" s="10">
        <f t="shared" si="434"/>
        <v>0</v>
      </c>
      <c r="GB134" s="10">
        <f t="shared" si="434"/>
        <v>0</v>
      </c>
      <c r="GC134" s="10">
        <f t="shared" si="434"/>
        <v>0</v>
      </c>
      <c r="GD134" s="10">
        <f t="shared" si="434"/>
        <v>0</v>
      </c>
      <c r="GE134" s="10">
        <f t="shared" si="434"/>
        <v>0</v>
      </c>
      <c r="GF134" s="10">
        <f t="shared" si="434"/>
        <v>0</v>
      </c>
      <c r="GG134" s="10">
        <f t="shared" si="434"/>
        <v>0</v>
      </c>
      <c r="GH134" s="10">
        <f t="shared" si="434"/>
        <v>0</v>
      </c>
      <c r="GI134" s="10">
        <f t="shared" si="434"/>
        <v>0</v>
      </c>
      <c r="GJ134" s="10">
        <f t="shared" si="434"/>
        <v>0</v>
      </c>
      <c r="GK134" s="10">
        <f t="shared" si="434"/>
        <v>0</v>
      </c>
      <c r="GL134" s="10">
        <f t="shared" si="434"/>
        <v>0</v>
      </c>
      <c r="GM134" s="10">
        <f t="shared" si="434"/>
        <v>0</v>
      </c>
      <c r="GN134" s="10">
        <f t="shared" ref="GN134:IY134" si="435">GN69*$C$99</f>
        <v>0</v>
      </c>
      <c r="GO134" s="10">
        <f t="shared" si="435"/>
        <v>0</v>
      </c>
      <c r="GP134" s="10">
        <f t="shared" si="435"/>
        <v>0</v>
      </c>
      <c r="GQ134" s="10">
        <f t="shared" si="435"/>
        <v>0</v>
      </c>
      <c r="GR134" s="10">
        <f t="shared" si="435"/>
        <v>0</v>
      </c>
      <c r="GS134" s="10">
        <f t="shared" si="435"/>
        <v>0</v>
      </c>
      <c r="GT134" s="10">
        <f t="shared" si="435"/>
        <v>0</v>
      </c>
      <c r="GU134" s="10">
        <f t="shared" si="435"/>
        <v>0</v>
      </c>
      <c r="GV134" s="10">
        <f t="shared" si="435"/>
        <v>0</v>
      </c>
      <c r="GW134" s="10">
        <f t="shared" si="435"/>
        <v>0</v>
      </c>
      <c r="GX134" s="10">
        <f t="shared" si="435"/>
        <v>0</v>
      </c>
      <c r="GY134" s="10">
        <f t="shared" si="435"/>
        <v>0</v>
      </c>
      <c r="GZ134" s="10">
        <f t="shared" si="435"/>
        <v>0</v>
      </c>
      <c r="HA134" s="10">
        <f t="shared" si="435"/>
        <v>0</v>
      </c>
      <c r="HB134" s="10">
        <f t="shared" si="435"/>
        <v>0</v>
      </c>
      <c r="HC134" s="10">
        <f t="shared" si="435"/>
        <v>0</v>
      </c>
      <c r="HD134" s="10">
        <f t="shared" si="435"/>
        <v>0</v>
      </c>
      <c r="HE134" s="10">
        <f t="shared" si="435"/>
        <v>0</v>
      </c>
      <c r="HF134" s="10">
        <f t="shared" si="435"/>
        <v>0</v>
      </c>
      <c r="HG134" s="10">
        <f t="shared" si="435"/>
        <v>0</v>
      </c>
      <c r="HH134" s="10">
        <f t="shared" si="435"/>
        <v>0</v>
      </c>
      <c r="HI134" s="10">
        <f t="shared" si="435"/>
        <v>0</v>
      </c>
      <c r="HJ134" s="10">
        <f t="shared" si="435"/>
        <v>0</v>
      </c>
      <c r="HK134" s="10">
        <f t="shared" si="435"/>
        <v>0</v>
      </c>
      <c r="HL134" s="10">
        <f t="shared" si="435"/>
        <v>0</v>
      </c>
      <c r="HM134" s="10">
        <f t="shared" si="435"/>
        <v>0</v>
      </c>
      <c r="HN134" s="10">
        <f t="shared" si="435"/>
        <v>0</v>
      </c>
      <c r="HO134" s="10">
        <f t="shared" si="435"/>
        <v>0</v>
      </c>
      <c r="HP134" s="10">
        <f t="shared" si="435"/>
        <v>0</v>
      </c>
      <c r="HQ134" s="10">
        <f t="shared" si="435"/>
        <v>0</v>
      </c>
      <c r="HR134" s="10">
        <f t="shared" si="435"/>
        <v>0</v>
      </c>
      <c r="HS134" s="10">
        <f t="shared" si="435"/>
        <v>0</v>
      </c>
      <c r="HT134" s="10">
        <f t="shared" si="435"/>
        <v>0</v>
      </c>
      <c r="HU134" s="10">
        <f t="shared" si="435"/>
        <v>0</v>
      </c>
      <c r="HV134" s="10">
        <f t="shared" si="435"/>
        <v>0</v>
      </c>
      <c r="HW134" s="10">
        <f t="shared" si="435"/>
        <v>0</v>
      </c>
      <c r="HX134" s="10">
        <f t="shared" si="435"/>
        <v>0</v>
      </c>
      <c r="HY134" s="10">
        <f t="shared" si="435"/>
        <v>0</v>
      </c>
      <c r="HZ134" s="10">
        <f t="shared" si="435"/>
        <v>0</v>
      </c>
      <c r="IA134" s="10">
        <f t="shared" si="435"/>
        <v>0</v>
      </c>
      <c r="IB134" s="10">
        <f t="shared" si="435"/>
        <v>0</v>
      </c>
      <c r="IC134" s="10">
        <f t="shared" si="435"/>
        <v>0</v>
      </c>
      <c r="ID134" s="10">
        <f t="shared" si="435"/>
        <v>0</v>
      </c>
      <c r="IE134" s="10">
        <f t="shared" si="435"/>
        <v>0</v>
      </c>
      <c r="IF134" s="10">
        <f t="shared" si="435"/>
        <v>0</v>
      </c>
      <c r="IG134" s="10">
        <f t="shared" si="435"/>
        <v>0</v>
      </c>
      <c r="IH134" s="10">
        <f t="shared" si="435"/>
        <v>0</v>
      </c>
      <c r="II134" s="10">
        <f t="shared" si="435"/>
        <v>0</v>
      </c>
      <c r="IJ134" s="10">
        <f t="shared" si="435"/>
        <v>0</v>
      </c>
      <c r="IK134" s="10">
        <f t="shared" si="435"/>
        <v>0</v>
      </c>
      <c r="IL134" s="10">
        <f t="shared" si="435"/>
        <v>0</v>
      </c>
      <c r="IM134" s="10">
        <f t="shared" si="435"/>
        <v>0</v>
      </c>
      <c r="IN134" s="10">
        <f t="shared" si="435"/>
        <v>0</v>
      </c>
      <c r="IO134" s="10">
        <f t="shared" si="435"/>
        <v>0</v>
      </c>
      <c r="IP134" s="10">
        <f t="shared" si="435"/>
        <v>0</v>
      </c>
      <c r="IQ134" s="10">
        <f t="shared" si="435"/>
        <v>0</v>
      </c>
      <c r="IR134" s="10">
        <f t="shared" si="435"/>
        <v>0</v>
      </c>
      <c r="IS134" s="10">
        <f t="shared" si="435"/>
        <v>0</v>
      </c>
      <c r="IT134" s="10">
        <f t="shared" si="435"/>
        <v>0</v>
      </c>
      <c r="IU134" s="10">
        <f t="shared" si="435"/>
        <v>0</v>
      </c>
      <c r="IV134" s="10">
        <f t="shared" si="435"/>
        <v>0</v>
      </c>
      <c r="IW134" s="10">
        <f t="shared" si="435"/>
        <v>0</v>
      </c>
      <c r="IX134" s="10">
        <f t="shared" si="435"/>
        <v>0</v>
      </c>
      <c r="IY134" s="10">
        <f t="shared" si="435"/>
        <v>0</v>
      </c>
      <c r="IZ134" s="10">
        <f t="shared" ref="IZ134:LK134" si="436">IZ69*$C$99</f>
        <v>0</v>
      </c>
      <c r="JA134" s="10">
        <f t="shared" si="436"/>
        <v>0</v>
      </c>
      <c r="JB134" s="10">
        <f t="shared" si="436"/>
        <v>0</v>
      </c>
      <c r="JC134" s="10">
        <f t="shared" si="436"/>
        <v>0</v>
      </c>
      <c r="JD134" s="10">
        <f t="shared" si="436"/>
        <v>0</v>
      </c>
      <c r="JE134" s="10">
        <f t="shared" si="436"/>
        <v>0</v>
      </c>
      <c r="JF134" s="10">
        <f t="shared" si="436"/>
        <v>0</v>
      </c>
      <c r="JG134" s="10">
        <f t="shared" si="436"/>
        <v>0</v>
      </c>
      <c r="JH134" s="10">
        <f t="shared" si="436"/>
        <v>0</v>
      </c>
      <c r="JI134" s="10">
        <f t="shared" si="436"/>
        <v>0</v>
      </c>
      <c r="JJ134" s="10">
        <f t="shared" si="436"/>
        <v>0</v>
      </c>
      <c r="JK134" s="10">
        <f t="shared" si="436"/>
        <v>0</v>
      </c>
      <c r="JL134" s="10">
        <f t="shared" si="436"/>
        <v>0</v>
      </c>
      <c r="JM134" s="10">
        <f t="shared" si="436"/>
        <v>0</v>
      </c>
      <c r="JN134" s="10">
        <f t="shared" si="436"/>
        <v>0</v>
      </c>
      <c r="JO134" s="10">
        <f t="shared" si="436"/>
        <v>0</v>
      </c>
      <c r="JP134" s="10">
        <f t="shared" si="436"/>
        <v>0</v>
      </c>
      <c r="JQ134" s="10">
        <f t="shared" si="436"/>
        <v>0</v>
      </c>
      <c r="JR134" s="10">
        <f t="shared" si="436"/>
        <v>0</v>
      </c>
      <c r="JS134" s="10">
        <f t="shared" si="436"/>
        <v>0</v>
      </c>
      <c r="JT134" s="10">
        <f t="shared" si="436"/>
        <v>0</v>
      </c>
      <c r="JU134" s="10">
        <f t="shared" si="436"/>
        <v>0</v>
      </c>
      <c r="JV134" s="10">
        <f t="shared" si="436"/>
        <v>0</v>
      </c>
      <c r="JW134" s="10">
        <f t="shared" si="436"/>
        <v>0</v>
      </c>
      <c r="JX134" s="10">
        <f t="shared" si="436"/>
        <v>0</v>
      </c>
      <c r="JY134" s="10">
        <f t="shared" si="436"/>
        <v>0</v>
      </c>
      <c r="JZ134" s="10">
        <f t="shared" si="436"/>
        <v>0</v>
      </c>
      <c r="KA134" s="10">
        <f t="shared" si="436"/>
        <v>0</v>
      </c>
      <c r="KB134" s="10">
        <f t="shared" si="436"/>
        <v>0</v>
      </c>
      <c r="KC134" s="10">
        <f t="shared" si="436"/>
        <v>0</v>
      </c>
      <c r="KD134" s="10">
        <f t="shared" si="436"/>
        <v>0</v>
      </c>
      <c r="KE134" s="10">
        <f t="shared" si="436"/>
        <v>0</v>
      </c>
      <c r="KF134" s="10">
        <f t="shared" si="436"/>
        <v>0</v>
      </c>
      <c r="KG134" s="10">
        <f t="shared" si="436"/>
        <v>0</v>
      </c>
      <c r="KH134" s="10">
        <f t="shared" si="436"/>
        <v>0</v>
      </c>
      <c r="KI134" s="10">
        <f t="shared" si="436"/>
        <v>0</v>
      </c>
      <c r="KJ134" s="10">
        <f t="shared" si="436"/>
        <v>0</v>
      </c>
      <c r="KK134" s="10">
        <f t="shared" si="436"/>
        <v>0</v>
      </c>
      <c r="KL134" s="10">
        <f t="shared" si="436"/>
        <v>0</v>
      </c>
      <c r="KM134" s="10">
        <f t="shared" si="436"/>
        <v>0</v>
      </c>
      <c r="KN134" s="10">
        <f t="shared" si="436"/>
        <v>0</v>
      </c>
      <c r="KO134" s="10">
        <f t="shared" si="436"/>
        <v>0</v>
      </c>
      <c r="KP134" s="10">
        <f t="shared" si="436"/>
        <v>0</v>
      </c>
      <c r="KQ134" s="10">
        <f t="shared" si="436"/>
        <v>0</v>
      </c>
      <c r="KR134" s="10">
        <f t="shared" si="436"/>
        <v>64766.51563785068</v>
      </c>
      <c r="KS134" s="10">
        <f t="shared" si="436"/>
        <v>0</v>
      </c>
      <c r="KT134" s="10">
        <f t="shared" si="436"/>
        <v>0</v>
      </c>
      <c r="KU134" s="10">
        <f t="shared" si="436"/>
        <v>0</v>
      </c>
      <c r="KV134" s="10">
        <f t="shared" si="436"/>
        <v>0</v>
      </c>
      <c r="KW134" s="10">
        <f t="shared" si="436"/>
        <v>0</v>
      </c>
      <c r="KX134" s="10">
        <f t="shared" si="436"/>
        <v>0</v>
      </c>
      <c r="KY134" s="10">
        <f t="shared" si="436"/>
        <v>0</v>
      </c>
      <c r="KZ134" s="10">
        <f t="shared" si="436"/>
        <v>0</v>
      </c>
      <c r="LA134" s="10">
        <f t="shared" si="436"/>
        <v>0</v>
      </c>
      <c r="LB134" s="10">
        <f t="shared" si="436"/>
        <v>0</v>
      </c>
      <c r="LC134" s="10">
        <f t="shared" si="436"/>
        <v>0</v>
      </c>
      <c r="LD134" s="10">
        <f t="shared" si="436"/>
        <v>0</v>
      </c>
      <c r="LE134" s="10">
        <f t="shared" si="436"/>
        <v>0</v>
      </c>
      <c r="LF134" s="10">
        <f t="shared" si="436"/>
        <v>0</v>
      </c>
      <c r="LG134" s="10">
        <f t="shared" si="436"/>
        <v>0</v>
      </c>
      <c r="LH134" s="10">
        <f t="shared" si="436"/>
        <v>0</v>
      </c>
      <c r="LI134" s="10">
        <f t="shared" si="436"/>
        <v>0</v>
      </c>
      <c r="LJ134" s="10">
        <f t="shared" si="436"/>
        <v>0</v>
      </c>
      <c r="LK134" s="10">
        <f t="shared" si="436"/>
        <v>0</v>
      </c>
      <c r="LL134" s="10">
        <f t="shared" ref="LL134:NW134" si="437">LL69*$C$99</f>
        <v>0</v>
      </c>
      <c r="LM134" s="10">
        <f t="shared" si="437"/>
        <v>0</v>
      </c>
      <c r="LN134" s="10">
        <f t="shared" si="437"/>
        <v>0</v>
      </c>
      <c r="LO134" s="10">
        <f t="shared" si="437"/>
        <v>0</v>
      </c>
      <c r="LP134" s="10">
        <f t="shared" si="437"/>
        <v>0</v>
      </c>
      <c r="LQ134" s="10">
        <f t="shared" si="437"/>
        <v>0</v>
      </c>
      <c r="LR134" s="10">
        <f t="shared" si="437"/>
        <v>0</v>
      </c>
      <c r="LS134" s="10">
        <f t="shared" si="437"/>
        <v>0</v>
      </c>
      <c r="LT134" s="10">
        <f t="shared" si="437"/>
        <v>0</v>
      </c>
      <c r="LU134" s="10">
        <f t="shared" si="437"/>
        <v>0</v>
      </c>
      <c r="LV134" s="10">
        <f t="shared" si="437"/>
        <v>0</v>
      </c>
      <c r="LW134" s="10">
        <f t="shared" si="437"/>
        <v>0</v>
      </c>
      <c r="LX134" s="10">
        <f t="shared" si="437"/>
        <v>0</v>
      </c>
      <c r="LY134" s="10">
        <f t="shared" si="437"/>
        <v>0</v>
      </c>
      <c r="LZ134" s="10">
        <f t="shared" si="437"/>
        <v>0</v>
      </c>
      <c r="MA134" s="10">
        <f t="shared" si="437"/>
        <v>0</v>
      </c>
      <c r="MB134" s="10">
        <f t="shared" si="437"/>
        <v>0</v>
      </c>
      <c r="MC134" s="10">
        <f t="shared" si="437"/>
        <v>0</v>
      </c>
      <c r="MD134" s="10">
        <f t="shared" si="437"/>
        <v>0</v>
      </c>
      <c r="ME134" s="10">
        <f t="shared" si="437"/>
        <v>0</v>
      </c>
      <c r="MF134" s="10">
        <f t="shared" si="437"/>
        <v>0</v>
      </c>
      <c r="MG134" s="10">
        <f t="shared" si="437"/>
        <v>0</v>
      </c>
      <c r="MH134" s="10">
        <f t="shared" si="437"/>
        <v>0</v>
      </c>
      <c r="MI134" s="10">
        <f t="shared" si="437"/>
        <v>0</v>
      </c>
      <c r="MJ134" s="10">
        <f t="shared" si="437"/>
        <v>0</v>
      </c>
      <c r="MK134" s="10">
        <f t="shared" si="437"/>
        <v>0</v>
      </c>
      <c r="ML134" s="10">
        <f t="shared" si="437"/>
        <v>0</v>
      </c>
      <c r="MM134" s="10">
        <f t="shared" si="437"/>
        <v>0</v>
      </c>
      <c r="MN134" s="10">
        <f t="shared" si="437"/>
        <v>0</v>
      </c>
      <c r="MO134" s="10">
        <f t="shared" si="437"/>
        <v>0</v>
      </c>
      <c r="MP134" s="10">
        <f t="shared" si="437"/>
        <v>0</v>
      </c>
      <c r="MQ134" s="10">
        <f t="shared" si="437"/>
        <v>0</v>
      </c>
      <c r="MR134" s="10">
        <f t="shared" si="437"/>
        <v>0</v>
      </c>
      <c r="MS134" s="10">
        <f t="shared" si="437"/>
        <v>0</v>
      </c>
      <c r="MT134" s="10">
        <f t="shared" si="437"/>
        <v>0</v>
      </c>
      <c r="MU134" s="10">
        <f t="shared" si="437"/>
        <v>0</v>
      </c>
      <c r="MV134" s="10">
        <f t="shared" si="437"/>
        <v>0</v>
      </c>
      <c r="MW134" s="10">
        <f t="shared" si="437"/>
        <v>0</v>
      </c>
      <c r="MX134" s="10">
        <f t="shared" si="437"/>
        <v>0</v>
      </c>
      <c r="MY134" s="10">
        <f t="shared" si="437"/>
        <v>0</v>
      </c>
      <c r="MZ134" s="10">
        <f t="shared" si="437"/>
        <v>0</v>
      </c>
      <c r="NA134" s="10">
        <f t="shared" si="437"/>
        <v>0</v>
      </c>
      <c r="NB134" s="10">
        <f t="shared" si="437"/>
        <v>0</v>
      </c>
      <c r="NC134" s="10">
        <f t="shared" si="437"/>
        <v>0</v>
      </c>
      <c r="ND134" s="10">
        <f t="shared" si="437"/>
        <v>0</v>
      </c>
      <c r="NE134" s="10">
        <f t="shared" si="437"/>
        <v>0</v>
      </c>
      <c r="NF134" s="10">
        <f t="shared" si="437"/>
        <v>0</v>
      </c>
      <c r="NG134" s="10">
        <f t="shared" si="437"/>
        <v>0</v>
      </c>
      <c r="NH134" s="10">
        <f t="shared" si="437"/>
        <v>0</v>
      </c>
      <c r="NI134" s="10">
        <f t="shared" si="437"/>
        <v>0</v>
      </c>
      <c r="NJ134" s="10">
        <f t="shared" si="437"/>
        <v>0</v>
      </c>
      <c r="NK134" s="10">
        <f t="shared" si="437"/>
        <v>0</v>
      </c>
      <c r="NL134" s="10">
        <f t="shared" si="437"/>
        <v>0</v>
      </c>
      <c r="NM134" s="10">
        <f t="shared" si="437"/>
        <v>0</v>
      </c>
      <c r="NN134" s="10">
        <f t="shared" si="437"/>
        <v>0</v>
      </c>
      <c r="NO134" s="10">
        <f t="shared" si="437"/>
        <v>0</v>
      </c>
      <c r="NP134" s="10">
        <f t="shared" si="437"/>
        <v>0</v>
      </c>
      <c r="NQ134" s="10">
        <f t="shared" si="437"/>
        <v>0</v>
      </c>
      <c r="NR134" s="10">
        <f t="shared" si="437"/>
        <v>0</v>
      </c>
      <c r="NS134" s="10">
        <f t="shared" si="437"/>
        <v>0</v>
      </c>
      <c r="NT134" s="10">
        <f t="shared" si="437"/>
        <v>0</v>
      </c>
      <c r="NU134" s="10">
        <f t="shared" si="437"/>
        <v>0</v>
      </c>
      <c r="NV134" s="10">
        <f t="shared" si="437"/>
        <v>0</v>
      </c>
      <c r="NW134" s="10">
        <f t="shared" si="437"/>
        <v>0</v>
      </c>
      <c r="NX134" s="10">
        <f t="shared" ref="NX134:OO134" si="438">NX69*$C$99</f>
        <v>0</v>
      </c>
      <c r="NY134" s="10">
        <f t="shared" si="438"/>
        <v>0</v>
      </c>
      <c r="NZ134" s="10">
        <f t="shared" si="438"/>
        <v>0</v>
      </c>
      <c r="OA134" s="10">
        <f t="shared" si="438"/>
        <v>0</v>
      </c>
      <c r="OB134" s="10">
        <f t="shared" si="438"/>
        <v>0</v>
      </c>
      <c r="OC134" s="10">
        <f t="shared" si="438"/>
        <v>0</v>
      </c>
      <c r="OD134" s="10">
        <f t="shared" si="438"/>
        <v>0</v>
      </c>
      <c r="OE134" s="10">
        <f t="shared" si="438"/>
        <v>0</v>
      </c>
      <c r="OF134" s="10">
        <f t="shared" si="438"/>
        <v>0</v>
      </c>
      <c r="OG134" s="10">
        <f t="shared" si="438"/>
        <v>0</v>
      </c>
      <c r="OH134" s="10">
        <f t="shared" si="438"/>
        <v>0</v>
      </c>
      <c r="OI134" s="10">
        <f t="shared" si="438"/>
        <v>0</v>
      </c>
      <c r="OJ134" s="10">
        <f t="shared" si="438"/>
        <v>0</v>
      </c>
      <c r="OK134" s="10">
        <f t="shared" si="438"/>
        <v>0</v>
      </c>
      <c r="OL134" s="10">
        <f t="shared" si="438"/>
        <v>0</v>
      </c>
      <c r="OM134" s="10">
        <f t="shared" si="438"/>
        <v>0</v>
      </c>
      <c r="ON134" s="10">
        <f t="shared" si="438"/>
        <v>0</v>
      </c>
      <c r="OO134" s="10">
        <f t="shared" si="438"/>
        <v>0</v>
      </c>
      <c r="OP134" s="11">
        <f t="shared" si="420"/>
        <v>64766.51563785068</v>
      </c>
      <c r="OQ134" s="10">
        <f t="shared" ref="OQ134" si="439">OQ69*$C$99</f>
        <v>0</v>
      </c>
      <c r="OR134" s="11">
        <v>0</v>
      </c>
      <c r="OS134" s="11">
        <v>0</v>
      </c>
      <c r="OT134" s="11">
        <v>0</v>
      </c>
      <c r="OU134" s="11">
        <v>0</v>
      </c>
      <c r="OV134" s="11">
        <v>0</v>
      </c>
      <c r="OW134" s="11">
        <f t="shared" si="422"/>
        <v>0</v>
      </c>
      <c r="OX134" s="11">
        <f t="shared" si="423"/>
        <v>64766.51563785068</v>
      </c>
      <c r="OY134" s="11"/>
      <c r="OZ134" s="11"/>
      <c r="PA134" s="11"/>
      <c r="PB134" s="11"/>
    </row>
    <row r="135" spans="1:418" s="42" customFormat="1">
      <c r="A135" s="60" t="s">
        <v>560</v>
      </c>
      <c r="B135" s="61" t="s">
        <v>133</v>
      </c>
      <c r="C135" s="10">
        <f>C70*$C$100</f>
        <v>0</v>
      </c>
      <c r="D135" s="10">
        <f t="shared" ref="D135:BO135" si="440">D70*$C$100</f>
        <v>0</v>
      </c>
      <c r="E135" s="10">
        <f t="shared" si="440"/>
        <v>0</v>
      </c>
      <c r="F135" s="10">
        <f t="shared" si="440"/>
        <v>0</v>
      </c>
      <c r="G135" s="10">
        <f t="shared" si="440"/>
        <v>940.90545408248795</v>
      </c>
      <c r="H135" s="10">
        <f t="shared" si="440"/>
        <v>43.009962326126704</v>
      </c>
      <c r="I135" s="10">
        <f t="shared" si="440"/>
        <v>0</v>
      </c>
      <c r="J135" s="10">
        <f t="shared" si="440"/>
        <v>0</v>
      </c>
      <c r="K135" s="10">
        <f t="shared" si="440"/>
        <v>0</v>
      </c>
      <c r="L135" s="10">
        <f t="shared" si="440"/>
        <v>0</v>
      </c>
      <c r="M135" s="10">
        <f t="shared" si="440"/>
        <v>0</v>
      </c>
      <c r="N135" s="10">
        <f t="shared" si="440"/>
        <v>0</v>
      </c>
      <c r="O135" s="10">
        <f t="shared" si="440"/>
        <v>0</v>
      </c>
      <c r="P135" s="10">
        <f t="shared" si="440"/>
        <v>422.70949806895686</v>
      </c>
      <c r="Q135" s="10">
        <f t="shared" si="440"/>
        <v>0</v>
      </c>
      <c r="R135" s="10">
        <f t="shared" si="440"/>
        <v>0</v>
      </c>
      <c r="S135" s="10">
        <f t="shared" si="440"/>
        <v>0</v>
      </c>
      <c r="T135" s="10">
        <f t="shared" si="440"/>
        <v>0</v>
      </c>
      <c r="U135" s="10">
        <f t="shared" si="440"/>
        <v>0</v>
      </c>
      <c r="V135" s="10">
        <f t="shared" si="440"/>
        <v>159.38319811307912</v>
      </c>
      <c r="W135" s="10">
        <f t="shared" si="440"/>
        <v>14.912385445529996</v>
      </c>
      <c r="X135" s="10">
        <f t="shared" si="440"/>
        <v>32.590168951528526</v>
      </c>
      <c r="Y135" s="10">
        <f t="shared" si="440"/>
        <v>0</v>
      </c>
      <c r="Z135" s="10">
        <f t="shared" si="440"/>
        <v>0</v>
      </c>
      <c r="AA135" s="10">
        <f t="shared" si="440"/>
        <v>0</v>
      </c>
      <c r="AB135" s="10">
        <f t="shared" si="440"/>
        <v>0</v>
      </c>
      <c r="AC135" s="10">
        <f t="shared" si="440"/>
        <v>0</v>
      </c>
      <c r="AD135" s="10">
        <f t="shared" si="440"/>
        <v>101.49860321596809</v>
      </c>
      <c r="AE135" s="10">
        <f t="shared" si="440"/>
        <v>0</v>
      </c>
      <c r="AF135" s="10">
        <f t="shared" si="440"/>
        <v>0</v>
      </c>
      <c r="AG135" s="10">
        <f t="shared" si="440"/>
        <v>0</v>
      </c>
      <c r="AH135" s="10">
        <f t="shared" si="440"/>
        <v>0</v>
      </c>
      <c r="AI135" s="10">
        <f t="shared" si="440"/>
        <v>0</v>
      </c>
      <c r="AJ135" s="10">
        <f t="shared" si="440"/>
        <v>0</v>
      </c>
      <c r="AK135" s="10">
        <f t="shared" si="440"/>
        <v>0</v>
      </c>
      <c r="AL135" s="10">
        <f t="shared" si="440"/>
        <v>0</v>
      </c>
      <c r="AM135" s="10">
        <f t="shared" si="440"/>
        <v>0</v>
      </c>
      <c r="AN135" s="10">
        <f t="shared" si="440"/>
        <v>0</v>
      </c>
      <c r="AO135" s="10">
        <f t="shared" si="440"/>
        <v>0</v>
      </c>
      <c r="AP135" s="10">
        <f t="shared" si="440"/>
        <v>0</v>
      </c>
      <c r="AQ135" s="10">
        <f t="shared" si="440"/>
        <v>0</v>
      </c>
      <c r="AR135" s="10">
        <f t="shared" si="440"/>
        <v>0</v>
      </c>
      <c r="AS135" s="10">
        <f t="shared" si="440"/>
        <v>0</v>
      </c>
      <c r="AT135" s="10">
        <f t="shared" si="440"/>
        <v>0</v>
      </c>
      <c r="AU135" s="10">
        <f t="shared" si="440"/>
        <v>0</v>
      </c>
      <c r="AV135" s="10">
        <f t="shared" si="440"/>
        <v>0</v>
      </c>
      <c r="AW135" s="10">
        <f t="shared" si="440"/>
        <v>0</v>
      </c>
      <c r="AX135" s="10">
        <f t="shared" si="440"/>
        <v>0</v>
      </c>
      <c r="AY135" s="10">
        <f t="shared" si="440"/>
        <v>0</v>
      </c>
      <c r="AZ135" s="10">
        <f t="shared" si="440"/>
        <v>0</v>
      </c>
      <c r="BA135" s="10">
        <f t="shared" si="440"/>
        <v>0</v>
      </c>
      <c r="BB135" s="10">
        <f t="shared" si="440"/>
        <v>0</v>
      </c>
      <c r="BC135" s="10">
        <f t="shared" si="440"/>
        <v>0</v>
      </c>
      <c r="BD135" s="10">
        <f t="shared" si="440"/>
        <v>0</v>
      </c>
      <c r="BE135" s="10">
        <f t="shared" si="440"/>
        <v>0</v>
      </c>
      <c r="BF135" s="10">
        <f t="shared" si="440"/>
        <v>0</v>
      </c>
      <c r="BG135" s="10">
        <f t="shared" si="440"/>
        <v>0</v>
      </c>
      <c r="BH135" s="10">
        <f t="shared" si="440"/>
        <v>0</v>
      </c>
      <c r="BI135" s="10">
        <f t="shared" si="440"/>
        <v>0</v>
      </c>
      <c r="BJ135" s="10">
        <f t="shared" si="440"/>
        <v>0</v>
      </c>
      <c r="BK135" s="10">
        <f t="shared" si="440"/>
        <v>0</v>
      </c>
      <c r="BL135" s="10">
        <f t="shared" si="440"/>
        <v>0</v>
      </c>
      <c r="BM135" s="10">
        <f t="shared" si="440"/>
        <v>0</v>
      </c>
      <c r="BN135" s="10">
        <f t="shared" si="440"/>
        <v>0</v>
      </c>
      <c r="BO135" s="10">
        <f t="shared" si="440"/>
        <v>0</v>
      </c>
      <c r="BP135" s="10">
        <f t="shared" ref="BP135:EA135" si="441">BP70*$C$100</f>
        <v>0</v>
      </c>
      <c r="BQ135" s="10">
        <f t="shared" si="441"/>
        <v>0</v>
      </c>
      <c r="BR135" s="10">
        <f t="shared" si="441"/>
        <v>0</v>
      </c>
      <c r="BS135" s="10">
        <f t="shared" si="441"/>
        <v>0</v>
      </c>
      <c r="BT135" s="10">
        <f t="shared" si="441"/>
        <v>0</v>
      </c>
      <c r="BU135" s="10">
        <f t="shared" si="441"/>
        <v>0</v>
      </c>
      <c r="BV135" s="10">
        <f t="shared" si="441"/>
        <v>0</v>
      </c>
      <c r="BW135" s="10">
        <f t="shared" si="441"/>
        <v>0</v>
      </c>
      <c r="BX135" s="10">
        <f t="shared" si="441"/>
        <v>0</v>
      </c>
      <c r="BY135" s="10">
        <f t="shared" si="441"/>
        <v>0</v>
      </c>
      <c r="BZ135" s="10">
        <f t="shared" si="441"/>
        <v>0</v>
      </c>
      <c r="CA135" s="10">
        <f t="shared" si="441"/>
        <v>0</v>
      </c>
      <c r="CB135" s="10">
        <f t="shared" si="441"/>
        <v>0</v>
      </c>
      <c r="CC135" s="10">
        <f t="shared" si="441"/>
        <v>0</v>
      </c>
      <c r="CD135" s="10">
        <f t="shared" si="441"/>
        <v>0</v>
      </c>
      <c r="CE135" s="10">
        <f t="shared" si="441"/>
        <v>0</v>
      </c>
      <c r="CF135" s="10">
        <f t="shared" si="441"/>
        <v>0</v>
      </c>
      <c r="CG135" s="10">
        <f t="shared" si="441"/>
        <v>0</v>
      </c>
      <c r="CH135" s="10">
        <f t="shared" si="441"/>
        <v>0</v>
      </c>
      <c r="CI135" s="10">
        <f t="shared" si="441"/>
        <v>0</v>
      </c>
      <c r="CJ135" s="10">
        <f t="shared" si="441"/>
        <v>0</v>
      </c>
      <c r="CK135" s="10">
        <f t="shared" si="441"/>
        <v>0</v>
      </c>
      <c r="CL135" s="10">
        <f t="shared" si="441"/>
        <v>0</v>
      </c>
      <c r="CM135" s="10">
        <f t="shared" si="441"/>
        <v>0</v>
      </c>
      <c r="CN135" s="10">
        <f t="shared" si="441"/>
        <v>0</v>
      </c>
      <c r="CO135" s="10">
        <f t="shared" si="441"/>
        <v>0</v>
      </c>
      <c r="CP135" s="10">
        <f t="shared" si="441"/>
        <v>0</v>
      </c>
      <c r="CQ135" s="10">
        <f t="shared" si="441"/>
        <v>0</v>
      </c>
      <c r="CR135" s="10">
        <f t="shared" si="441"/>
        <v>0</v>
      </c>
      <c r="CS135" s="10">
        <f t="shared" si="441"/>
        <v>0</v>
      </c>
      <c r="CT135" s="10">
        <f t="shared" si="441"/>
        <v>0</v>
      </c>
      <c r="CU135" s="10">
        <f t="shared" si="441"/>
        <v>0</v>
      </c>
      <c r="CV135" s="10">
        <f t="shared" si="441"/>
        <v>0</v>
      </c>
      <c r="CW135" s="10">
        <f t="shared" si="441"/>
        <v>0</v>
      </c>
      <c r="CX135" s="10">
        <f t="shared" si="441"/>
        <v>0</v>
      </c>
      <c r="CY135" s="10">
        <f t="shared" si="441"/>
        <v>0</v>
      </c>
      <c r="CZ135" s="10">
        <f t="shared" si="441"/>
        <v>0</v>
      </c>
      <c r="DA135" s="10">
        <f t="shared" si="441"/>
        <v>0</v>
      </c>
      <c r="DB135" s="10">
        <f t="shared" si="441"/>
        <v>0</v>
      </c>
      <c r="DC135" s="10">
        <f t="shared" si="441"/>
        <v>0</v>
      </c>
      <c r="DD135" s="10">
        <f t="shared" si="441"/>
        <v>0</v>
      </c>
      <c r="DE135" s="10">
        <f t="shared" si="441"/>
        <v>0</v>
      </c>
      <c r="DF135" s="10">
        <f t="shared" si="441"/>
        <v>0</v>
      </c>
      <c r="DG135" s="10">
        <f t="shared" si="441"/>
        <v>0</v>
      </c>
      <c r="DH135" s="10">
        <f t="shared" si="441"/>
        <v>0</v>
      </c>
      <c r="DI135" s="10">
        <f t="shared" si="441"/>
        <v>0</v>
      </c>
      <c r="DJ135" s="10">
        <f t="shared" si="441"/>
        <v>0</v>
      </c>
      <c r="DK135" s="10">
        <f t="shared" si="441"/>
        <v>0</v>
      </c>
      <c r="DL135" s="10">
        <f t="shared" si="441"/>
        <v>0</v>
      </c>
      <c r="DM135" s="10">
        <f t="shared" si="441"/>
        <v>0</v>
      </c>
      <c r="DN135" s="10">
        <f t="shared" si="441"/>
        <v>0</v>
      </c>
      <c r="DO135" s="10">
        <f t="shared" si="441"/>
        <v>0</v>
      </c>
      <c r="DP135" s="10">
        <f t="shared" si="441"/>
        <v>0</v>
      </c>
      <c r="DQ135" s="10">
        <f t="shared" si="441"/>
        <v>0</v>
      </c>
      <c r="DR135" s="10">
        <f t="shared" si="441"/>
        <v>0</v>
      </c>
      <c r="DS135" s="10">
        <f t="shared" si="441"/>
        <v>0</v>
      </c>
      <c r="DT135" s="10">
        <f t="shared" si="441"/>
        <v>0</v>
      </c>
      <c r="DU135" s="10">
        <f t="shared" si="441"/>
        <v>0</v>
      </c>
      <c r="DV135" s="10">
        <f t="shared" si="441"/>
        <v>0</v>
      </c>
      <c r="DW135" s="10">
        <f t="shared" si="441"/>
        <v>0</v>
      </c>
      <c r="DX135" s="10">
        <f t="shared" si="441"/>
        <v>0</v>
      </c>
      <c r="DY135" s="10">
        <f t="shared" si="441"/>
        <v>0</v>
      </c>
      <c r="DZ135" s="10">
        <f t="shared" si="441"/>
        <v>0</v>
      </c>
      <c r="EA135" s="10">
        <f t="shared" si="441"/>
        <v>0</v>
      </c>
      <c r="EB135" s="10">
        <f t="shared" ref="EB135:GM135" si="442">EB70*$C$100</f>
        <v>0</v>
      </c>
      <c r="EC135" s="10">
        <f t="shared" si="442"/>
        <v>0</v>
      </c>
      <c r="ED135" s="10">
        <f t="shared" si="442"/>
        <v>0</v>
      </c>
      <c r="EE135" s="10">
        <f t="shared" si="442"/>
        <v>0</v>
      </c>
      <c r="EF135" s="10">
        <f t="shared" si="442"/>
        <v>0</v>
      </c>
      <c r="EG135" s="10">
        <f t="shared" si="442"/>
        <v>0</v>
      </c>
      <c r="EH135" s="10">
        <f t="shared" si="442"/>
        <v>0</v>
      </c>
      <c r="EI135" s="10">
        <f t="shared" si="442"/>
        <v>0</v>
      </c>
      <c r="EJ135" s="10">
        <f t="shared" si="442"/>
        <v>0</v>
      </c>
      <c r="EK135" s="10">
        <f t="shared" si="442"/>
        <v>0</v>
      </c>
      <c r="EL135" s="10">
        <f t="shared" si="442"/>
        <v>0</v>
      </c>
      <c r="EM135" s="10">
        <f t="shared" si="442"/>
        <v>0</v>
      </c>
      <c r="EN135" s="10">
        <f t="shared" si="442"/>
        <v>0</v>
      </c>
      <c r="EO135" s="10">
        <f t="shared" si="442"/>
        <v>0</v>
      </c>
      <c r="EP135" s="10">
        <f t="shared" si="442"/>
        <v>0</v>
      </c>
      <c r="EQ135" s="10">
        <f t="shared" si="442"/>
        <v>0</v>
      </c>
      <c r="ER135" s="10">
        <f t="shared" si="442"/>
        <v>0</v>
      </c>
      <c r="ES135" s="10">
        <f t="shared" si="442"/>
        <v>0</v>
      </c>
      <c r="ET135" s="10">
        <f t="shared" si="442"/>
        <v>0</v>
      </c>
      <c r="EU135" s="10">
        <f t="shared" si="442"/>
        <v>0</v>
      </c>
      <c r="EV135" s="10">
        <f t="shared" si="442"/>
        <v>0</v>
      </c>
      <c r="EW135" s="10">
        <f t="shared" si="442"/>
        <v>0</v>
      </c>
      <c r="EX135" s="10">
        <f t="shared" si="442"/>
        <v>0</v>
      </c>
      <c r="EY135" s="10">
        <f t="shared" si="442"/>
        <v>0</v>
      </c>
      <c r="EZ135" s="10">
        <f t="shared" si="442"/>
        <v>0</v>
      </c>
      <c r="FA135" s="10">
        <f t="shared" si="442"/>
        <v>0</v>
      </c>
      <c r="FB135" s="10">
        <f t="shared" si="442"/>
        <v>0</v>
      </c>
      <c r="FC135" s="10">
        <f t="shared" si="442"/>
        <v>0</v>
      </c>
      <c r="FD135" s="10">
        <f t="shared" si="442"/>
        <v>0</v>
      </c>
      <c r="FE135" s="10">
        <f t="shared" si="442"/>
        <v>0</v>
      </c>
      <c r="FF135" s="10">
        <f t="shared" si="442"/>
        <v>0</v>
      </c>
      <c r="FG135" s="10">
        <f t="shared" si="442"/>
        <v>0</v>
      </c>
      <c r="FH135" s="10">
        <f t="shared" si="442"/>
        <v>0</v>
      </c>
      <c r="FI135" s="10">
        <f t="shared" si="442"/>
        <v>0</v>
      </c>
      <c r="FJ135" s="10">
        <f t="shared" si="442"/>
        <v>0</v>
      </c>
      <c r="FK135" s="10">
        <f t="shared" si="442"/>
        <v>0</v>
      </c>
      <c r="FL135" s="10">
        <f t="shared" si="442"/>
        <v>0</v>
      </c>
      <c r="FM135" s="10">
        <f t="shared" si="442"/>
        <v>0</v>
      </c>
      <c r="FN135" s="10">
        <f t="shared" si="442"/>
        <v>0</v>
      </c>
      <c r="FO135" s="10">
        <f t="shared" si="442"/>
        <v>0</v>
      </c>
      <c r="FP135" s="10">
        <f t="shared" si="442"/>
        <v>0</v>
      </c>
      <c r="FQ135" s="10">
        <f t="shared" si="442"/>
        <v>0</v>
      </c>
      <c r="FR135" s="10">
        <f t="shared" si="442"/>
        <v>0</v>
      </c>
      <c r="FS135" s="10">
        <f t="shared" si="442"/>
        <v>0</v>
      </c>
      <c r="FT135" s="10">
        <f t="shared" si="442"/>
        <v>0</v>
      </c>
      <c r="FU135" s="10">
        <f t="shared" si="442"/>
        <v>0</v>
      </c>
      <c r="FV135" s="10">
        <f t="shared" si="442"/>
        <v>0</v>
      </c>
      <c r="FW135" s="10">
        <f t="shared" si="442"/>
        <v>0</v>
      </c>
      <c r="FX135" s="10">
        <f t="shared" si="442"/>
        <v>0</v>
      </c>
      <c r="FY135" s="10">
        <f t="shared" si="442"/>
        <v>0</v>
      </c>
      <c r="FZ135" s="10">
        <f t="shared" si="442"/>
        <v>0</v>
      </c>
      <c r="GA135" s="10">
        <f t="shared" si="442"/>
        <v>0</v>
      </c>
      <c r="GB135" s="10">
        <f t="shared" si="442"/>
        <v>0</v>
      </c>
      <c r="GC135" s="10">
        <f t="shared" si="442"/>
        <v>12.269684227334807</v>
      </c>
      <c r="GD135" s="10">
        <f t="shared" si="442"/>
        <v>0</v>
      </c>
      <c r="GE135" s="10">
        <f t="shared" si="442"/>
        <v>0</v>
      </c>
      <c r="GF135" s="10">
        <f t="shared" si="442"/>
        <v>0</v>
      </c>
      <c r="GG135" s="10">
        <f t="shared" si="442"/>
        <v>0</v>
      </c>
      <c r="GH135" s="10">
        <f t="shared" si="442"/>
        <v>0</v>
      </c>
      <c r="GI135" s="10">
        <f t="shared" si="442"/>
        <v>0</v>
      </c>
      <c r="GJ135" s="10">
        <f t="shared" si="442"/>
        <v>0</v>
      </c>
      <c r="GK135" s="10">
        <f t="shared" si="442"/>
        <v>0</v>
      </c>
      <c r="GL135" s="10">
        <f t="shared" si="442"/>
        <v>0</v>
      </c>
      <c r="GM135" s="10">
        <f t="shared" si="442"/>
        <v>0</v>
      </c>
      <c r="GN135" s="10">
        <f t="shared" ref="GN135:IY135" si="443">GN70*$C$100</f>
        <v>0</v>
      </c>
      <c r="GO135" s="10">
        <f t="shared" si="443"/>
        <v>0</v>
      </c>
      <c r="GP135" s="10">
        <f t="shared" si="443"/>
        <v>0</v>
      </c>
      <c r="GQ135" s="10">
        <f t="shared" si="443"/>
        <v>0</v>
      </c>
      <c r="GR135" s="10">
        <f t="shared" si="443"/>
        <v>0</v>
      </c>
      <c r="GS135" s="10">
        <f t="shared" si="443"/>
        <v>0</v>
      </c>
      <c r="GT135" s="10">
        <f t="shared" si="443"/>
        <v>0</v>
      </c>
      <c r="GU135" s="10">
        <f t="shared" si="443"/>
        <v>0</v>
      </c>
      <c r="GV135" s="10">
        <f t="shared" si="443"/>
        <v>0</v>
      </c>
      <c r="GW135" s="10">
        <f t="shared" si="443"/>
        <v>0</v>
      </c>
      <c r="GX135" s="10">
        <f t="shared" si="443"/>
        <v>0</v>
      </c>
      <c r="GY135" s="10">
        <f t="shared" si="443"/>
        <v>0</v>
      </c>
      <c r="GZ135" s="10">
        <f t="shared" si="443"/>
        <v>0</v>
      </c>
      <c r="HA135" s="10">
        <f t="shared" si="443"/>
        <v>0</v>
      </c>
      <c r="HB135" s="10">
        <f t="shared" si="443"/>
        <v>0</v>
      </c>
      <c r="HC135" s="10">
        <f t="shared" si="443"/>
        <v>0</v>
      </c>
      <c r="HD135" s="10">
        <f t="shared" si="443"/>
        <v>0</v>
      </c>
      <c r="HE135" s="10">
        <f t="shared" si="443"/>
        <v>0</v>
      </c>
      <c r="HF135" s="10">
        <f t="shared" si="443"/>
        <v>0</v>
      </c>
      <c r="HG135" s="10">
        <f t="shared" si="443"/>
        <v>0</v>
      </c>
      <c r="HH135" s="10">
        <f t="shared" si="443"/>
        <v>0</v>
      </c>
      <c r="HI135" s="10">
        <f t="shared" si="443"/>
        <v>0</v>
      </c>
      <c r="HJ135" s="10">
        <f t="shared" si="443"/>
        <v>0</v>
      </c>
      <c r="HK135" s="10">
        <f t="shared" si="443"/>
        <v>0</v>
      </c>
      <c r="HL135" s="10">
        <f t="shared" si="443"/>
        <v>0</v>
      </c>
      <c r="HM135" s="10">
        <f t="shared" si="443"/>
        <v>0</v>
      </c>
      <c r="HN135" s="10">
        <f t="shared" si="443"/>
        <v>0</v>
      </c>
      <c r="HO135" s="10">
        <f t="shared" si="443"/>
        <v>0</v>
      </c>
      <c r="HP135" s="10">
        <f t="shared" si="443"/>
        <v>0</v>
      </c>
      <c r="HQ135" s="10">
        <f t="shared" si="443"/>
        <v>0</v>
      </c>
      <c r="HR135" s="10">
        <f t="shared" si="443"/>
        <v>0</v>
      </c>
      <c r="HS135" s="10">
        <f t="shared" si="443"/>
        <v>0</v>
      </c>
      <c r="HT135" s="10">
        <f t="shared" si="443"/>
        <v>0</v>
      </c>
      <c r="HU135" s="10">
        <f t="shared" si="443"/>
        <v>0</v>
      </c>
      <c r="HV135" s="10">
        <f t="shared" si="443"/>
        <v>0</v>
      </c>
      <c r="HW135" s="10">
        <f t="shared" si="443"/>
        <v>0</v>
      </c>
      <c r="HX135" s="10">
        <f t="shared" si="443"/>
        <v>0</v>
      </c>
      <c r="HY135" s="10">
        <f t="shared" si="443"/>
        <v>0</v>
      </c>
      <c r="HZ135" s="10">
        <f t="shared" si="443"/>
        <v>0</v>
      </c>
      <c r="IA135" s="10">
        <f t="shared" si="443"/>
        <v>0</v>
      </c>
      <c r="IB135" s="10">
        <f t="shared" si="443"/>
        <v>0</v>
      </c>
      <c r="IC135" s="10">
        <f t="shared" si="443"/>
        <v>0</v>
      </c>
      <c r="ID135" s="10">
        <f t="shared" si="443"/>
        <v>0</v>
      </c>
      <c r="IE135" s="10">
        <f t="shared" si="443"/>
        <v>0</v>
      </c>
      <c r="IF135" s="10">
        <f t="shared" si="443"/>
        <v>0</v>
      </c>
      <c r="IG135" s="10">
        <f t="shared" si="443"/>
        <v>0</v>
      </c>
      <c r="IH135" s="10">
        <f t="shared" si="443"/>
        <v>0</v>
      </c>
      <c r="II135" s="10">
        <f t="shared" si="443"/>
        <v>0</v>
      </c>
      <c r="IJ135" s="10">
        <f t="shared" si="443"/>
        <v>0</v>
      </c>
      <c r="IK135" s="10">
        <f t="shared" si="443"/>
        <v>0</v>
      </c>
      <c r="IL135" s="10">
        <f t="shared" si="443"/>
        <v>0</v>
      </c>
      <c r="IM135" s="10">
        <f t="shared" si="443"/>
        <v>0</v>
      </c>
      <c r="IN135" s="10">
        <f t="shared" si="443"/>
        <v>0</v>
      </c>
      <c r="IO135" s="10">
        <f t="shared" si="443"/>
        <v>0</v>
      </c>
      <c r="IP135" s="10">
        <f t="shared" si="443"/>
        <v>0</v>
      </c>
      <c r="IQ135" s="10">
        <f t="shared" si="443"/>
        <v>0</v>
      </c>
      <c r="IR135" s="10">
        <f t="shared" si="443"/>
        <v>0</v>
      </c>
      <c r="IS135" s="10">
        <f t="shared" si="443"/>
        <v>0</v>
      </c>
      <c r="IT135" s="10">
        <f t="shared" si="443"/>
        <v>0</v>
      </c>
      <c r="IU135" s="10">
        <f t="shared" si="443"/>
        <v>0</v>
      </c>
      <c r="IV135" s="10">
        <f t="shared" si="443"/>
        <v>0</v>
      </c>
      <c r="IW135" s="10">
        <f t="shared" si="443"/>
        <v>0</v>
      </c>
      <c r="IX135" s="10">
        <f t="shared" si="443"/>
        <v>0</v>
      </c>
      <c r="IY135" s="10">
        <f t="shared" si="443"/>
        <v>0</v>
      </c>
      <c r="IZ135" s="10">
        <f t="shared" ref="IZ135:LK135" si="444">IZ70*$C$100</f>
        <v>0</v>
      </c>
      <c r="JA135" s="10">
        <f t="shared" si="444"/>
        <v>0</v>
      </c>
      <c r="JB135" s="10">
        <f t="shared" si="444"/>
        <v>0</v>
      </c>
      <c r="JC135" s="10">
        <f t="shared" si="444"/>
        <v>0</v>
      </c>
      <c r="JD135" s="10">
        <f t="shared" si="444"/>
        <v>0</v>
      </c>
      <c r="JE135" s="10">
        <f t="shared" si="444"/>
        <v>0</v>
      </c>
      <c r="JF135" s="10">
        <f t="shared" si="444"/>
        <v>0</v>
      </c>
      <c r="JG135" s="10">
        <f t="shared" si="444"/>
        <v>0</v>
      </c>
      <c r="JH135" s="10">
        <f t="shared" si="444"/>
        <v>0</v>
      </c>
      <c r="JI135" s="10">
        <f t="shared" si="444"/>
        <v>0</v>
      </c>
      <c r="JJ135" s="10">
        <f t="shared" si="444"/>
        <v>0</v>
      </c>
      <c r="JK135" s="10">
        <f t="shared" si="444"/>
        <v>0</v>
      </c>
      <c r="JL135" s="10">
        <f t="shared" si="444"/>
        <v>0</v>
      </c>
      <c r="JM135" s="10">
        <f t="shared" si="444"/>
        <v>0</v>
      </c>
      <c r="JN135" s="10">
        <f t="shared" si="444"/>
        <v>0</v>
      </c>
      <c r="JO135" s="10">
        <f t="shared" si="444"/>
        <v>0</v>
      </c>
      <c r="JP135" s="10">
        <f t="shared" si="444"/>
        <v>0</v>
      </c>
      <c r="JQ135" s="10">
        <f t="shared" si="444"/>
        <v>0</v>
      </c>
      <c r="JR135" s="10">
        <f t="shared" si="444"/>
        <v>0</v>
      </c>
      <c r="JS135" s="10">
        <f t="shared" si="444"/>
        <v>0</v>
      </c>
      <c r="JT135" s="10">
        <f t="shared" si="444"/>
        <v>0</v>
      </c>
      <c r="JU135" s="10">
        <f t="shared" si="444"/>
        <v>0</v>
      </c>
      <c r="JV135" s="10">
        <f t="shared" si="444"/>
        <v>0</v>
      </c>
      <c r="JW135" s="10">
        <f t="shared" si="444"/>
        <v>0</v>
      </c>
      <c r="JX135" s="10">
        <f t="shared" si="444"/>
        <v>0</v>
      </c>
      <c r="JY135" s="10">
        <f t="shared" si="444"/>
        <v>0</v>
      </c>
      <c r="JZ135" s="10">
        <f t="shared" si="444"/>
        <v>0</v>
      </c>
      <c r="KA135" s="10">
        <f t="shared" si="444"/>
        <v>0</v>
      </c>
      <c r="KB135" s="10">
        <f t="shared" si="444"/>
        <v>0</v>
      </c>
      <c r="KC135" s="10">
        <f t="shared" si="444"/>
        <v>0</v>
      </c>
      <c r="KD135" s="10">
        <f t="shared" si="444"/>
        <v>0</v>
      </c>
      <c r="KE135" s="10">
        <f t="shared" si="444"/>
        <v>0</v>
      </c>
      <c r="KF135" s="10">
        <f t="shared" si="444"/>
        <v>0</v>
      </c>
      <c r="KG135" s="10">
        <f t="shared" si="444"/>
        <v>0</v>
      </c>
      <c r="KH135" s="10">
        <f t="shared" si="444"/>
        <v>0</v>
      </c>
      <c r="KI135" s="10">
        <f t="shared" si="444"/>
        <v>0</v>
      </c>
      <c r="KJ135" s="10">
        <f t="shared" si="444"/>
        <v>0</v>
      </c>
      <c r="KK135" s="10">
        <f t="shared" si="444"/>
        <v>0</v>
      </c>
      <c r="KL135" s="10">
        <f t="shared" si="444"/>
        <v>0</v>
      </c>
      <c r="KM135" s="10">
        <f t="shared" si="444"/>
        <v>0</v>
      </c>
      <c r="KN135" s="10">
        <f t="shared" si="444"/>
        <v>0</v>
      </c>
      <c r="KO135" s="10">
        <f t="shared" si="444"/>
        <v>0</v>
      </c>
      <c r="KP135" s="10">
        <f t="shared" si="444"/>
        <v>0</v>
      </c>
      <c r="KQ135" s="10">
        <f t="shared" si="444"/>
        <v>0</v>
      </c>
      <c r="KR135" s="10">
        <f t="shared" si="444"/>
        <v>0</v>
      </c>
      <c r="KS135" s="10">
        <f t="shared" si="444"/>
        <v>0</v>
      </c>
      <c r="KT135" s="10">
        <f t="shared" si="444"/>
        <v>0</v>
      </c>
      <c r="KU135" s="10">
        <f t="shared" si="444"/>
        <v>0</v>
      </c>
      <c r="KV135" s="10">
        <f t="shared" si="444"/>
        <v>0</v>
      </c>
      <c r="KW135" s="10">
        <f t="shared" si="444"/>
        <v>0</v>
      </c>
      <c r="KX135" s="10">
        <f t="shared" si="444"/>
        <v>0</v>
      </c>
      <c r="KY135" s="10">
        <f t="shared" si="444"/>
        <v>0</v>
      </c>
      <c r="KZ135" s="10">
        <f t="shared" si="444"/>
        <v>0</v>
      </c>
      <c r="LA135" s="10">
        <f t="shared" si="444"/>
        <v>0</v>
      </c>
      <c r="LB135" s="10">
        <f t="shared" si="444"/>
        <v>0</v>
      </c>
      <c r="LC135" s="10">
        <f t="shared" si="444"/>
        <v>0</v>
      </c>
      <c r="LD135" s="10">
        <f t="shared" si="444"/>
        <v>0</v>
      </c>
      <c r="LE135" s="10">
        <f t="shared" si="444"/>
        <v>0</v>
      </c>
      <c r="LF135" s="10">
        <f t="shared" si="444"/>
        <v>0</v>
      </c>
      <c r="LG135" s="10">
        <f t="shared" si="444"/>
        <v>0</v>
      </c>
      <c r="LH135" s="10">
        <f t="shared" si="444"/>
        <v>0</v>
      </c>
      <c r="LI135" s="10">
        <f t="shared" si="444"/>
        <v>0</v>
      </c>
      <c r="LJ135" s="10">
        <f t="shared" si="444"/>
        <v>0</v>
      </c>
      <c r="LK135" s="10">
        <f t="shared" si="444"/>
        <v>0</v>
      </c>
      <c r="LL135" s="10">
        <f t="shared" ref="LL135:NW135" si="445">LL70*$C$100</f>
        <v>2.416183970921316</v>
      </c>
      <c r="LM135" s="10">
        <f t="shared" si="445"/>
        <v>655.44653142422533</v>
      </c>
      <c r="LN135" s="10">
        <f t="shared" si="445"/>
        <v>6.7200116691249088</v>
      </c>
      <c r="LO135" s="10">
        <f t="shared" si="445"/>
        <v>83.131829749511525</v>
      </c>
      <c r="LP135" s="10">
        <f t="shared" si="445"/>
        <v>0</v>
      </c>
      <c r="LQ135" s="10">
        <f t="shared" si="445"/>
        <v>0</v>
      </c>
      <c r="LR135" s="10">
        <f t="shared" si="445"/>
        <v>0</v>
      </c>
      <c r="LS135" s="10">
        <f t="shared" si="445"/>
        <v>0</v>
      </c>
      <c r="LT135" s="10">
        <f t="shared" si="445"/>
        <v>0</v>
      </c>
      <c r="LU135" s="10">
        <f t="shared" si="445"/>
        <v>0</v>
      </c>
      <c r="LV135" s="10">
        <f t="shared" si="445"/>
        <v>0</v>
      </c>
      <c r="LW135" s="10">
        <f t="shared" si="445"/>
        <v>0</v>
      </c>
      <c r="LX135" s="10">
        <f t="shared" si="445"/>
        <v>0</v>
      </c>
      <c r="LY135" s="10">
        <f t="shared" si="445"/>
        <v>9.7968709445950211</v>
      </c>
      <c r="LZ135" s="10">
        <f t="shared" si="445"/>
        <v>0</v>
      </c>
      <c r="MA135" s="10">
        <f t="shared" si="445"/>
        <v>0</v>
      </c>
      <c r="MB135" s="10">
        <f t="shared" si="445"/>
        <v>0</v>
      </c>
      <c r="MC135" s="10">
        <f t="shared" si="445"/>
        <v>9.0795663282277577</v>
      </c>
      <c r="MD135" s="10">
        <f t="shared" si="445"/>
        <v>0</v>
      </c>
      <c r="ME135" s="10">
        <f t="shared" si="445"/>
        <v>0</v>
      </c>
      <c r="MF135" s="10">
        <f t="shared" si="445"/>
        <v>0</v>
      </c>
      <c r="MG135" s="10">
        <f t="shared" si="445"/>
        <v>0</v>
      </c>
      <c r="MH135" s="10">
        <f t="shared" si="445"/>
        <v>0</v>
      </c>
      <c r="MI135" s="10">
        <f t="shared" si="445"/>
        <v>0</v>
      </c>
      <c r="MJ135" s="10">
        <f t="shared" si="445"/>
        <v>0</v>
      </c>
      <c r="MK135" s="10">
        <f t="shared" si="445"/>
        <v>0</v>
      </c>
      <c r="ML135" s="10">
        <f t="shared" si="445"/>
        <v>0</v>
      </c>
      <c r="MM135" s="10">
        <f t="shared" si="445"/>
        <v>0</v>
      </c>
      <c r="MN135" s="10">
        <f t="shared" si="445"/>
        <v>0</v>
      </c>
      <c r="MO135" s="10">
        <f t="shared" si="445"/>
        <v>0</v>
      </c>
      <c r="MP135" s="10">
        <f t="shared" si="445"/>
        <v>0</v>
      </c>
      <c r="MQ135" s="10">
        <f t="shared" si="445"/>
        <v>0</v>
      </c>
      <c r="MR135" s="10">
        <f t="shared" si="445"/>
        <v>0</v>
      </c>
      <c r="MS135" s="10">
        <f t="shared" si="445"/>
        <v>0</v>
      </c>
      <c r="MT135" s="10">
        <f t="shared" si="445"/>
        <v>0</v>
      </c>
      <c r="MU135" s="10">
        <f t="shared" si="445"/>
        <v>0</v>
      </c>
      <c r="MV135" s="10">
        <f t="shared" si="445"/>
        <v>0</v>
      </c>
      <c r="MW135" s="10">
        <f t="shared" si="445"/>
        <v>0</v>
      </c>
      <c r="MX135" s="10">
        <f t="shared" si="445"/>
        <v>0</v>
      </c>
      <c r="MY135" s="10">
        <f t="shared" si="445"/>
        <v>0</v>
      </c>
      <c r="MZ135" s="10">
        <f t="shared" si="445"/>
        <v>0</v>
      </c>
      <c r="NA135" s="10">
        <f t="shared" si="445"/>
        <v>0</v>
      </c>
      <c r="NB135" s="10">
        <f t="shared" si="445"/>
        <v>0</v>
      </c>
      <c r="NC135" s="10">
        <f t="shared" si="445"/>
        <v>0</v>
      </c>
      <c r="ND135" s="10">
        <f t="shared" si="445"/>
        <v>0</v>
      </c>
      <c r="NE135" s="10">
        <f t="shared" si="445"/>
        <v>0</v>
      </c>
      <c r="NF135" s="10">
        <f t="shared" si="445"/>
        <v>0</v>
      </c>
      <c r="NG135" s="10">
        <f t="shared" si="445"/>
        <v>0</v>
      </c>
      <c r="NH135" s="10">
        <f t="shared" si="445"/>
        <v>0</v>
      </c>
      <c r="NI135" s="10">
        <f t="shared" si="445"/>
        <v>0</v>
      </c>
      <c r="NJ135" s="10">
        <f t="shared" si="445"/>
        <v>4.4454009777497641</v>
      </c>
      <c r="NK135" s="10">
        <f t="shared" si="445"/>
        <v>0</v>
      </c>
      <c r="NL135" s="10">
        <f t="shared" si="445"/>
        <v>0</v>
      </c>
      <c r="NM135" s="10">
        <f t="shared" si="445"/>
        <v>0</v>
      </c>
      <c r="NN135" s="10">
        <f t="shared" si="445"/>
        <v>0</v>
      </c>
      <c r="NO135" s="10">
        <f t="shared" si="445"/>
        <v>0</v>
      </c>
      <c r="NP135" s="10">
        <f t="shared" si="445"/>
        <v>0</v>
      </c>
      <c r="NQ135" s="10">
        <f t="shared" si="445"/>
        <v>0</v>
      </c>
      <c r="NR135" s="10">
        <f t="shared" si="445"/>
        <v>59.149316194390181</v>
      </c>
      <c r="NS135" s="10">
        <f t="shared" si="445"/>
        <v>82.641042380418128</v>
      </c>
      <c r="NT135" s="10">
        <f t="shared" si="445"/>
        <v>0</v>
      </c>
      <c r="NU135" s="10">
        <f t="shared" si="445"/>
        <v>0</v>
      </c>
      <c r="NV135" s="10">
        <f t="shared" si="445"/>
        <v>0</v>
      </c>
      <c r="NW135" s="10">
        <f t="shared" si="445"/>
        <v>0</v>
      </c>
      <c r="NX135" s="10">
        <f t="shared" ref="NX135:OO135" si="446">NX70*$C$100</f>
        <v>0</v>
      </c>
      <c r="NY135" s="10">
        <f t="shared" si="446"/>
        <v>0</v>
      </c>
      <c r="NZ135" s="10">
        <f t="shared" si="446"/>
        <v>0</v>
      </c>
      <c r="OA135" s="10">
        <f t="shared" si="446"/>
        <v>0</v>
      </c>
      <c r="OB135" s="10">
        <f t="shared" si="446"/>
        <v>0</v>
      </c>
      <c r="OC135" s="10">
        <f t="shared" si="446"/>
        <v>0</v>
      </c>
      <c r="OD135" s="10">
        <f t="shared" si="446"/>
        <v>0</v>
      </c>
      <c r="OE135" s="10">
        <f t="shared" si="446"/>
        <v>0</v>
      </c>
      <c r="OF135" s="10">
        <f t="shared" si="446"/>
        <v>0</v>
      </c>
      <c r="OG135" s="10">
        <f t="shared" si="446"/>
        <v>15.563622531442384</v>
      </c>
      <c r="OH135" s="10">
        <f t="shared" si="446"/>
        <v>0</v>
      </c>
      <c r="OI135" s="10">
        <f t="shared" si="446"/>
        <v>0</v>
      </c>
      <c r="OJ135" s="10">
        <f t="shared" si="446"/>
        <v>0</v>
      </c>
      <c r="OK135" s="10">
        <f t="shared" si="446"/>
        <v>0</v>
      </c>
      <c r="OL135" s="10">
        <f t="shared" si="446"/>
        <v>0</v>
      </c>
      <c r="OM135" s="10">
        <f t="shared" si="446"/>
        <v>0</v>
      </c>
      <c r="ON135" s="10">
        <f t="shared" si="446"/>
        <v>0</v>
      </c>
      <c r="OO135" s="10">
        <f t="shared" si="446"/>
        <v>8.9191166114087643</v>
      </c>
      <c r="OP135" s="11">
        <f t="shared" si="420"/>
        <v>2664.5884472130269</v>
      </c>
      <c r="OQ135" s="10">
        <f t="shared" ref="OQ135" si="447">OQ70*$C$100</f>
        <v>1461.9139992496694</v>
      </c>
      <c r="OR135" s="11">
        <v>0</v>
      </c>
      <c r="OS135" s="11">
        <v>0</v>
      </c>
      <c r="OT135" s="11">
        <v>0</v>
      </c>
      <c r="OU135" s="11">
        <v>0</v>
      </c>
      <c r="OV135" s="11">
        <v>0</v>
      </c>
      <c r="OW135" s="11">
        <f t="shared" si="422"/>
        <v>1461.9139992496694</v>
      </c>
      <c r="OX135" s="11">
        <f t="shared" si="423"/>
        <v>4126.5024464626968</v>
      </c>
      <c r="OY135" s="11"/>
      <c r="OZ135" s="11"/>
      <c r="PA135" s="11"/>
      <c r="PB135" s="11"/>
    </row>
    <row r="136" spans="1:418" s="42" customFormat="1">
      <c r="A136" s="60" t="s">
        <v>561</v>
      </c>
      <c r="B136" s="61" t="s">
        <v>134</v>
      </c>
      <c r="C136" s="10">
        <f>C71*$C$101</f>
        <v>0</v>
      </c>
      <c r="D136" s="10">
        <f t="shared" ref="D136:BO136" si="448">D71*$C$101</f>
        <v>0</v>
      </c>
      <c r="E136" s="10">
        <f t="shared" si="448"/>
        <v>0</v>
      </c>
      <c r="F136" s="10">
        <f t="shared" si="448"/>
        <v>0</v>
      </c>
      <c r="G136" s="10">
        <f t="shared" si="448"/>
        <v>0</v>
      </c>
      <c r="H136" s="10">
        <f t="shared" si="448"/>
        <v>0</v>
      </c>
      <c r="I136" s="10">
        <f t="shared" si="448"/>
        <v>0</v>
      </c>
      <c r="J136" s="10">
        <f t="shared" si="448"/>
        <v>0</v>
      </c>
      <c r="K136" s="10">
        <f t="shared" si="448"/>
        <v>0</v>
      </c>
      <c r="L136" s="10">
        <f t="shared" si="448"/>
        <v>0</v>
      </c>
      <c r="M136" s="10">
        <f t="shared" si="448"/>
        <v>0</v>
      </c>
      <c r="N136" s="10">
        <f t="shared" si="448"/>
        <v>0</v>
      </c>
      <c r="O136" s="10">
        <f t="shared" si="448"/>
        <v>0</v>
      </c>
      <c r="P136" s="10">
        <f t="shared" si="448"/>
        <v>0</v>
      </c>
      <c r="Q136" s="10">
        <f t="shared" si="448"/>
        <v>0</v>
      </c>
      <c r="R136" s="10">
        <f t="shared" si="448"/>
        <v>0</v>
      </c>
      <c r="S136" s="10">
        <f t="shared" si="448"/>
        <v>0</v>
      </c>
      <c r="T136" s="10">
        <f t="shared" si="448"/>
        <v>0</v>
      </c>
      <c r="U136" s="10">
        <f t="shared" si="448"/>
        <v>0</v>
      </c>
      <c r="V136" s="10">
        <f t="shared" si="448"/>
        <v>0</v>
      </c>
      <c r="W136" s="10">
        <f t="shared" si="448"/>
        <v>0</v>
      </c>
      <c r="X136" s="10">
        <f t="shared" si="448"/>
        <v>0</v>
      </c>
      <c r="Y136" s="10">
        <f t="shared" si="448"/>
        <v>0</v>
      </c>
      <c r="Z136" s="10">
        <f t="shared" si="448"/>
        <v>0</v>
      </c>
      <c r="AA136" s="10">
        <f t="shared" si="448"/>
        <v>0</v>
      </c>
      <c r="AB136" s="10">
        <f t="shared" si="448"/>
        <v>0</v>
      </c>
      <c r="AC136" s="10">
        <f t="shared" si="448"/>
        <v>0</v>
      </c>
      <c r="AD136" s="10">
        <f t="shared" si="448"/>
        <v>0</v>
      </c>
      <c r="AE136" s="10">
        <f t="shared" si="448"/>
        <v>0</v>
      </c>
      <c r="AF136" s="10">
        <f t="shared" si="448"/>
        <v>0</v>
      </c>
      <c r="AG136" s="10">
        <f t="shared" si="448"/>
        <v>0</v>
      </c>
      <c r="AH136" s="10">
        <f t="shared" si="448"/>
        <v>0</v>
      </c>
      <c r="AI136" s="10">
        <f t="shared" si="448"/>
        <v>0</v>
      </c>
      <c r="AJ136" s="10">
        <f t="shared" si="448"/>
        <v>0</v>
      </c>
      <c r="AK136" s="10">
        <f t="shared" si="448"/>
        <v>0</v>
      </c>
      <c r="AL136" s="10">
        <f t="shared" si="448"/>
        <v>0</v>
      </c>
      <c r="AM136" s="10">
        <f t="shared" si="448"/>
        <v>0</v>
      </c>
      <c r="AN136" s="10">
        <f t="shared" si="448"/>
        <v>0</v>
      </c>
      <c r="AO136" s="10">
        <f t="shared" si="448"/>
        <v>0</v>
      </c>
      <c r="AP136" s="10">
        <f t="shared" si="448"/>
        <v>0</v>
      </c>
      <c r="AQ136" s="10">
        <f t="shared" si="448"/>
        <v>0</v>
      </c>
      <c r="AR136" s="10">
        <f t="shared" si="448"/>
        <v>0</v>
      </c>
      <c r="AS136" s="10">
        <f t="shared" si="448"/>
        <v>0</v>
      </c>
      <c r="AT136" s="10">
        <f t="shared" si="448"/>
        <v>0</v>
      </c>
      <c r="AU136" s="10">
        <f t="shared" si="448"/>
        <v>0</v>
      </c>
      <c r="AV136" s="10">
        <f t="shared" si="448"/>
        <v>0</v>
      </c>
      <c r="AW136" s="10">
        <f t="shared" si="448"/>
        <v>0</v>
      </c>
      <c r="AX136" s="10">
        <f t="shared" si="448"/>
        <v>0</v>
      </c>
      <c r="AY136" s="10">
        <f t="shared" si="448"/>
        <v>0</v>
      </c>
      <c r="AZ136" s="10">
        <f t="shared" si="448"/>
        <v>0</v>
      </c>
      <c r="BA136" s="10">
        <f t="shared" si="448"/>
        <v>0</v>
      </c>
      <c r="BB136" s="10">
        <f t="shared" si="448"/>
        <v>0</v>
      </c>
      <c r="BC136" s="10">
        <f t="shared" si="448"/>
        <v>0</v>
      </c>
      <c r="BD136" s="10">
        <f t="shared" si="448"/>
        <v>0</v>
      </c>
      <c r="BE136" s="10">
        <f t="shared" si="448"/>
        <v>0</v>
      </c>
      <c r="BF136" s="10">
        <f t="shared" si="448"/>
        <v>0</v>
      </c>
      <c r="BG136" s="10">
        <f t="shared" si="448"/>
        <v>0</v>
      </c>
      <c r="BH136" s="10">
        <f t="shared" si="448"/>
        <v>0</v>
      </c>
      <c r="BI136" s="10">
        <f t="shared" si="448"/>
        <v>0</v>
      </c>
      <c r="BJ136" s="10">
        <f t="shared" si="448"/>
        <v>0</v>
      </c>
      <c r="BK136" s="10">
        <f t="shared" si="448"/>
        <v>0</v>
      </c>
      <c r="BL136" s="10">
        <f t="shared" si="448"/>
        <v>0</v>
      </c>
      <c r="BM136" s="10">
        <f t="shared" si="448"/>
        <v>0</v>
      </c>
      <c r="BN136" s="10">
        <f t="shared" si="448"/>
        <v>0</v>
      </c>
      <c r="BO136" s="10">
        <f t="shared" si="448"/>
        <v>0</v>
      </c>
      <c r="BP136" s="10">
        <f t="shared" ref="BP136:EA136" si="449">BP71*$C$101</f>
        <v>0</v>
      </c>
      <c r="BQ136" s="10">
        <f t="shared" si="449"/>
        <v>0</v>
      </c>
      <c r="BR136" s="10">
        <f t="shared" si="449"/>
        <v>0</v>
      </c>
      <c r="BS136" s="10">
        <f t="shared" si="449"/>
        <v>0</v>
      </c>
      <c r="BT136" s="10">
        <f t="shared" si="449"/>
        <v>0</v>
      </c>
      <c r="BU136" s="10">
        <f t="shared" si="449"/>
        <v>0</v>
      </c>
      <c r="BV136" s="10">
        <f t="shared" si="449"/>
        <v>0</v>
      </c>
      <c r="BW136" s="10">
        <f t="shared" si="449"/>
        <v>0</v>
      </c>
      <c r="BX136" s="10">
        <f t="shared" si="449"/>
        <v>0</v>
      </c>
      <c r="BY136" s="10">
        <f t="shared" si="449"/>
        <v>0</v>
      </c>
      <c r="BZ136" s="10">
        <f t="shared" si="449"/>
        <v>0</v>
      </c>
      <c r="CA136" s="10">
        <f t="shared" si="449"/>
        <v>0</v>
      </c>
      <c r="CB136" s="10">
        <f t="shared" si="449"/>
        <v>0</v>
      </c>
      <c r="CC136" s="10">
        <f t="shared" si="449"/>
        <v>0</v>
      </c>
      <c r="CD136" s="10">
        <f t="shared" si="449"/>
        <v>0</v>
      </c>
      <c r="CE136" s="10">
        <f t="shared" si="449"/>
        <v>0</v>
      </c>
      <c r="CF136" s="10">
        <f t="shared" si="449"/>
        <v>0</v>
      </c>
      <c r="CG136" s="10">
        <f t="shared" si="449"/>
        <v>0</v>
      </c>
      <c r="CH136" s="10">
        <f t="shared" si="449"/>
        <v>0</v>
      </c>
      <c r="CI136" s="10">
        <f t="shared" si="449"/>
        <v>0</v>
      </c>
      <c r="CJ136" s="10">
        <f t="shared" si="449"/>
        <v>0</v>
      </c>
      <c r="CK136" s="10">
        <f t="shared" si="449"/>
        <v>0</v>
      </c>
      <c r="CL136" s="10">
        <f t="shared" si="449"/>
        <v>0</v>
      </c>
      <c r="CM136" s="10">
        <f t="shared" si="449"/>
        <v>0</v>
      </c>
      <c r="CN136" s="10">
        <f t="shared" si="449"/>
        <v>0</v>
      </c>
      <c r="CO136" s="10">
        <f t="shared" si="449"/>
        <v>0</v>
      </c>
      <c r="CP136" s="10">
        <f t="shared" si="449"/>
        <v>0</v>
      </c>
      <c r="CQ136" s="10">
        <f t="shared" si="449"/>
        <v>0</v>
      </c>
      <c r="CR136" s="10">
        <f t="shared" si="449"/>
        <v>0</v>
      </c>
      <c r="CS136" s="10">
        <f t="shared" si="449"/>
        <v>0</v>
      </c>
      <c r="CT136" s="10">
        <f t="shared" si="449"/>
        <v>0</v>
      </c>
      <c r="CU136" s="10">
        <f t="shared" si="449"/>
        <v>0</v>
      </c>
      <c r="CV136" s="10">
        <f t="shared" si="449"/>
        <v>0</v>
      </c>
      <c r="CW136" s="10">
        <f t="shared" si="449"/>
        <v>0</v>
      </c>
      <c r="CX136" s="10">
        <f t="shared" si="449"/>
        <v>0</v>
      </c>
      <c r="CY136" s="10">
        <f t="shared" si="449"/>
        <v>0</v>
      </c>
      <c r="CZ136" s="10">
        <f t="shared" si="449"/>
        <v>0</v>
      </c>
      <c r="DA136" s="10">
        <f t="shared" si="449"/>
        <v>0</v>
      </c>
      <c r="DB136" s="10">
        <f t="shared" si="449"/>
        <v>0</v>
      </c>
      <c r="DC136" s="10">
        <f t="shared" si="449"/>
        <v>0</v>
      </c>
      <c r="DD136" s="10">
        <f t="shared" si="449"/>
        <v>0</v>
      </c>
      <c r="DE136" s="10">
        <f t="shared" si="449"/>
        <v>0</v>
      </c>
      <c r="DF136" s="10">
        <f t="shared" si="449"/>
        <v>0</v>
      </c>
      <c r="DG136" s="10">
        <f t="shared" si="449"/>
        <v>0</v>
      </c>
      <c r="DH136" s="10">
        <f t="shared" si="449"/>
        <v>0</v>
      </c>
      <c r="DI136" s="10">
        <f t="shared" si="449"/>
        <v>0</v>
      </c>
      <c r="DJ136" s="10">
        <f t="shared" si="449"/>
        <v>0</v>
      </c>
      <c r="DK136" s="10">
        <f t="shared" si="449"/>
        <v>0</v>
      </c>
      <c r="DL136" s="10">
        <f t="shared" si="449"/>
        <v>0</v>
      </c>
      <c r="DM136" s="10">
        <f t="shared" si="449"/>
        <v>0</v>
      </c>
      <c r="DN136" s="10">
        <f t="shared" si="449"/>
        <v>0</v>
      </c>
      <c r="DO136" s="10">
        <f t="shared" si="449"/>
        <v>0</v>
      </c>
      <c r="DP136" s="10">
        <f t="shared" si="449"/>
        <v>0</v>
      </c>
      <c r="DQ136" s="10">
        <f t="shared" si="449"/>
        <v>0</v>
      </c>
      <c r="DR136" s="10">
        <f t="shared" si="449"/>
        <v>0</v>
      </c>
      <c r="DS136" s="10">
        <f t="shared" si="449"/>
        <v>0</v>
      </c>
      <c r="DT136" s="10">
        <f t="shared" si="449"/>
        <v>0</v>
      </c>
      <c r="DU136" s="10">
        <f t="shared" si="449"/>
        <v>0</v>
      </c>
      <c r="DV136" s="10">
        <f t="shared" si="449"/>
        <v>0</v>
      </c>
      <c r="DW136" s="10">
        <f t="shared" si="449"/>
        <v>0</v>
      </c>
      <c r="DX136" s="10">
        <f t="shared" si="449"/>
        <v>0</v>
      </c>
      <c r="DY136" s="10">
        <f t="shared" si="449"/>
        <v>0</v>
      </c>
      <c r="DZ136" s="10">
        <f t="shared" si="449"/>
        <v>0</v>
      </c>
      <c r="EA136" s="10">
        <f t="shared" si="449"/>
        <v>0</v>
      </c>
      <c r="EB136" s="10">
        <f t="shared" ref="EB136:GM136" si="450">EB71*$C$101</f>
        <v>0</v>
      </c>
      <c r="EC136" s="10">
        <f t="shared" si="450"/>
        <v>0</v>
      </c>
      <c r="ED136" s="10">
        <f t="shared" si="450"/>
        <v>332.85991857653306</v>
      </c>
      <c r="EE136" s="10">
        <f t="shared" si="450"/>
        <v>0</v>
      </c>
      <c r="EF136" s="10">
        <f t="shared" si="450"/>
        <v>0</v>
      </c>
      <c r="EG136" s="10">
        <f t="shared" si="450"/>
        <v>0</v>
      </c>
      <c r="EH136" s="10">
        <f t="shared" si="450"/>
        <v>0</v>
      </c>
      <c r="EI136" s="10">
        <f t="shared" si="450"/>
        <v>0</v>
      </c>
      <c r="EJ136" s="10">
        <f t="shared" si="450"/>
        <v>0</v>
      </c>
      <c r="EK136" s="10">
        <f t="shared" si="450"/>
        <v>0</v>
      </c>
      <c r="EL136" s="10">
        <f t="shared" si="450"/>
        <v>0</v>
      </c>
      <c r="EM136" s="10">
        <f t="shared" si="450"/>
        <v>0</v>
      </c>
      <c r="EN136" s="10">
        <f t="shared" si="450"/>
        <v>0</v>
      </c>
      <c r="EO136" s="10">
        <f t="shared" si="450"/>
        <v>0</v>
      </c>
      <c r="EP136" s="10">
        <f t="shared" si="450"/>
        <v>839.0023680615991</v>
      </c>
      <c r="EQ136" s="10">
        <f t="shared" si="450"/>
        <v>0</v>
      </c>
      <c r="ER136" s="10">
        <f t="shared" si="450"/>
        <v>0</v>
      </c>
      <c r="ES136" s="10">
        <f t="shared" si="450"/>
        <v>516.69453930540612</v>
      </c>
      <c r="ET136" s="10">
        <f t="shared" si="450"/>
        <v>0</v>
      </c>
      <c r="EU136" s="10">
        <f t="shared" si="450"/>
        <v>0</v>
      </c>
      <c r="EV136" s="10">
        <f t="shared" si="450"/>
        <v>0</v>
      </c>
      <c r="EW136" s="10">
        <f t="shared" si="450"/>
        <v>0</v>
      </c>
      <c r="EX136" s="10">
        <f t="shared" si="450"/>
        <v>0</v>
      </c>
      <c r="EY136" s="10">
        <f t="shared" si="450"/>
        <v>0</v>
      </c>
      <c r="EZ136" s="10">
        <f t="shared" si="450"/>
        <v>0</v>
      </c>
      <c r="FA136" s="10">
        <f t="shared" si="450"/>
        <v>0</v>
      </c>
      <c r="FB136" s="10">
        <f t="shared" si="450"/>
        <v>0</v>
      </c>
      <c r="FC136" s="10">
        <f t="shared" si="450"/>
        <v>0</v>
      </c>
      <c r="FD136" s="10">
        <f t="shared" si="450"/>
        <v>0</v>
      </c>
      <c r="FE136" s="10">
        <f t="shared" si="450"/>
        <v>129.38158160099616</v>
      </c>
      <c r="FF136" s="10">
        <f t="shared" si="450"/>
        <v>0</v>
      </c>
      <c r="FG136" s="10">
        <f t="shared" si="450"/>
        <v>0</v>
      </c>
      <c r="FH136" s="10">
        <f t="shared" si="450"/>
        <v>0</v>
      </c>
      <c r="FI136" s="10">
        <f t="shared" si="450"/>
        <v>0</v>
      </c>
      <c r="FJ136" s="10">
        <f t="shared" si="450"/>
        <v>0</v>
      </c>
      <c r="FK136" s="10">
        <f t="shared" si="450"/>
        <v>270.51457395516644</v>
      </c>
      <c r="FL136" s="10">
        <f t="shared" si="450"/>
        <v>0</v>
      </c>
      <c r="FM136" s="10">
        <f t="shared" si="450"/>
        <v>0</v>
      </c>
      <c r="FN136" s="10">
        <f t="shared" si="450"/>
        <v>0</v>
      </c>
      <c r="FO136" s="10">
        <f t="shared" si="450"/>
        <v>0</v>
      </c>
      <c r="FP136" s="10">
        <f t="shared" si="450"/>
        <v>0</v>
      </c>
      <c r="FQ136" s="10">
        <f t="shared" si="450"/>
        <v>0</v>
      </c>
      <c r="FR136" s="10">
        <f t="shared" si="450"/>
        <v>0</v>
      </c>
      <c r="FS136" s="10">
        <f t="shared" si="450"/>
        <v>0</v>
      </c>
      <c r="FT136" s="10">
        <f t="shared" si="450"/>
        <v>0</v>
      </c>
      <c r="FU136" s="10">
        <f t="shared" si="450"/>
        <v>0</v>
      </c>
      <c r="FV136" s="10">
        <f t="shared" si="450"/>
        <v>0</v>
      </c>
      <c r="FW136" s="10">
        <f t="shared" si="450"/>
        <v>135.46523375222785</v>
      </c>
      <c r="FX136" s="10">
        <f t="shared" si="450"/>
        <v>0</v>
      </c>
      <c r="FY136" s="10">
        <f t="shared" si="450"/>
        <v>500.22322036494887</v>
      </c>
      <c r="FZ136" s="10">
        <f t="shared" si="450"/>
        <v>0</v>
      </c>
      <c r="GA136" s="10">
        <f t="shared" si="450"/>
        <v>127.930790149987</v>
      </c>
      <c r="GB136" s="10">
        <f t="shared" si="450"/>
        <v>0</v>
      </c>
      <c r="GC136" s="10">
        <f t="shared" si="450"/>
        <v>0</v>
      </c>
      <c r="GD136" s="10">
        <f t="shared" si="450"/>
        <v>47.199081872831073</v>
      </c>
      <c r="GE136" s="10">
        <f t="shared" si="450"/>
        <v>0</v>
      </c>
      <c r="GF136" s="10">
        <f t="shared" si="450"/>
        <v>277.21723045882874</v>
      </c>
      <c r="GG136" s="10">
        <f t="shared" si="450"/>
        <v>100.75263030108225</v>
      </c>
      <c r="GH136" s="10">
        <f t="shared" si="450"/>
        <v>44287.507853686817</v>
      </c>
      <c r="GI136" s="10">
        <f t="shared" si="450"/>
        <v>1248.8316090856711</v>
      </c>
      <c r="GJ136" s="10">
        <f t="shared" si="450"/>
        <v>1435.5291249445356</v>
      </c>
      <c r="GK136" s="10">
        <f t="shared" si="450"/>
        <v>0</v>
      </c>
      <c r="GL136" s="10">
        <f t="shared" si="450"/>
        <v>0</v>
      </c>
      <c r="GM136" s="10">
        <f t="shared" si="450"/>
        <v>0</v>
      </c>
      <c r="GN136" s="10">
        <f t="shared" ref="GN136:IY136" si="451">GN71*$C$101</f>
        <v>0</v>
      </c>
      <c r="GO136" s="10">
        <f t="shared" si="451"/>
        <v>0</v>
      </c>
      <c r="GP136" s="10">
        <f t="shared" si="451"/>
        <v>0</v>
      </c>
      <c r="GQ136" s="10">
        <f t="shared" si="451"/>
        <v>596.36233385182209</v>
      </c>
      <c r="GR136" s="10">
        <f t="shared" si="451"/>
        <v>0</v>
      </c>
      <c r="GS136" s="10">
        <f t="shared" si="451"/>
        <v>0</v>
      </c>
      <c r="GT136" s="10">
        <f t="shared" si="451"/>
        <v>0</v>
      </c>
      <c r="GU136" s="10">
        <f t="shared" si="451"/>
        <v>30.350557155111456</v>
      </c>
      <c r="GV136" s="10">
        <f t="shared" si="451"/>
        <v>0</v>
      </c>
      <c r="GW136" s="10">
        <f t="shared" si="451"/>
        <v>1.0735856737467724</v>
      </c>
      <c r="GX136" s="10">
        <f t="shared" si="451"/>
        <v>3.559275026475786</v>
      </c>
      <c r="GY136" s="10">
        <f t="shared" si="451"/>
        <v>124.6036417556727</v>
      </c>
      <c r="GZ136" s="10">
        <f t="shared" si="451"/>
        <v>0</v>
      </c>
      <c r="HA136" s="10">
        <f t="shared" si="451"/>
        <v>0</v>
      </c>
      <c r="HB136" s="10">
        <f t="shared" si="451"/>
        <v>0</v>
      </c>
      <c r="HC136" s="10">
        <f t="shared" si="451"/>
        <v>0</v>
      </c>
      <c r="HD136" s="10">
        <f t="shared" si="451"/>
        <v>0</v>
      </c>
      <c r="HE136" s="10">
        <f t="shared" si="451"/>
        <v>0</v>
      </c>
      <c r="HF136" s="10">
        <f t="shared" si="451"/>
        <v>0</v>
      </c>
      <c r="HG136" s="10">
        <f t="shared" si="451"/>
        <v>0</v>
      </c>
      <c r="HH136" s="10">
        <f t="shared" si="451"/>
        <v>0</v>
      </c>
      <c r="HI136" s="10">
        <f t="shared" si="451"/>
        <v>0</v>
      </c>
      <c r="HJ136" s="10">
        <f t="shared" si="451"/>
        <v>0</v>
      </c>
      <c r="HK136" s="10">
        <f t="shared" si="451"/>
        <v>0</v>
      </c>
      <c r="HL136" s="10">
        <f t="shared" si="451"/>
        <v>0</v>
      </c>
      <c r="HM136" s="10">
        <f t="shared" si="451"/>
        <v>0</v>
      </c>
      <c r="HN136" s="10">
        <f t="shared" si="451"/>
        <v>20.098297567980119</v>
      </c>
      <c r="HO136" s="10">
        <f t="shared" si="451"/>
        <v>0</v>
      </c>
      <c r="HP136" s="10">
        <f t="shared" si="451"/>
        <v>0</v>
      </c>
      <c r="HQ136" s="10">
        <f t="shared" si="451"/>
        <v>0</v>
      </c>
      <c r="HR136" s="10">
        <f t="shared" si="451"/>
        <v>0</v>
      </c>
      <c r="HS136" s="10">
        <f t="shared" si="451"/>
        <v>0</v>
      </c>
      <c r="HT136" s="10">
        <f t="shared" si="451"/>
        <v>0</v>
      </c>
      <c r="HU136" s="10">
        <f t="shared" si="451"/>
        <v>0</v>
      </c>
      <c r="HV136" s="10">
        <f t="shared" si="451"/>
        <v>0</v>
      </c>
      <c r="HW136" s="10">
        <f t="shared" si="451"/>
        <v>0</v>
      </c>
      <c r="HX136" s="10">
        <f t="shared" si="451"/>
        <v>0</v>
      </c>
      <c r="HY136" s="10">
        <f t="shared" si="451"/>
        <v>0</v>
      </c>
      <c r="HZ136" s="10">
        <f t="shared" si="451"/>
        <v>0</v>
      </c>
      <c r="IA136" s="10">
        <f t="shared" si="451"/>
        <v>0</v>
      </c>
      <c r="IB136" s="10">
        <f t="shared" si="451"/>
        <v>0</v>
      </c>
      <c r="IC136" s="10">
        <f t="shared" si="451"/>
        <v>0</v>
      </c>
      <c r="ID136" s="10">
        <f t="shared" si="451"/>
        <v>0</v>
      </c>
      <c r="IE136" s="10">
        <f t="shared" si="451"/>
        <v>0</v>
      </c>
      <c r="IF136" s="10">
        <f t="shared" si="451"/>
        <v>0</v>
      </c>
      <c r="IG136" s="10">
        <f t="shared" si="451"/>
        <v>0</v>
      </c>
      <c r="IH136" s="10">
        <f t="shared" si="451"/>
        <v>0</v>
      </c>
      <c r="II136" s="10">
        <f t="shared" si="451"/>
        <v>0</v>
      </c>
      <c r="IJ136" s="10">
        <f t="shared" si="451"/>
        <v>0</v>
      </c>
      <c r="IK136" s="10">
        <f t="shared" si="451"/>
        <v>0</v>
      </c>
      <c r="IL136" s="10">
        <f t="shared" si="451"/>
        <v>0</v>
      </c>
      <c r="IM136" s="10">
        <f t="shared" si="451"/>
        <v>0</v>
      </c>
      <c r="IN136" s="10">
        <f t="shared" si="451"/>
        <v>0</v>
      </c>
      <c r="IO136" s="10">
        <f t="shared" si="451"/>
        <v>0</v>
      </c>
      <c r="IP136" s="10">
        <f t="shared" si="451"/>
        <v>0</v>
      </c>
      <c r="IQ136" s="10">
        <f t="shared" si="451"/>
        <v>0</v>
      </c>
      <c r="IR136" s="10">
        <f t="shared" si="451"/>
        <v>0</v>
      </c>
      <c r="IS136" s="10">
        <f t="shared" si="451"/>
        <v>0</v>
      </c>
      <c r="IT136" s="10">
        <f t="shared" si="451"/>
        <v>0</v>
      </c>
      <c r="IU136" s="10">
        <f t="shared" si="451"/>
        <v>0</v>
      </c>
      <c r="IV136" s="10">
        <f t="shared" si="451"/>
        <v>0</v>
      </c>
      <c r="IW136" s="10">
        <f t="shared" si="451"/>
        <v>0</v>
      </c>
      <c r="IX136" s="10">
        <f t="shared" si="451"/>
        <v>0</v>
      </c>
      <c r="IY136" s="10">
        <f t="shared" si="451"/>
        <v>0</v>
      </c>
      <c r="IZ136" s="10">
        <f t="shared" ref="IZ136:LK136" si="452">IZ71*$C$101</f>
        <v>0</v>
      </c>
      <c r="JA136" s="10">
        <f t="shared" si="452"/>
        <v>0</v>
      </c>
      <c r="JB136" s="10">
        <f t="shared" si="452"/>
        <v>0</v>
      </c>
      <c r="JC136" s="10">
        <f t="shared" si="452"/>
        <v>0</v>
      </c>
      <c r="JD136" s="10">
        <f t="shared" si="452"/>
        <v>0</v>
      </c>
      <c r="JE136" s="10">
        <f t="shared" si="452"/>
        <v>0</v>
      </c>
      <c r="JF136" s="10">
        <f t="shared" si="452"/>
        <v>0</v>
      </c>
      <c r="JG136" s="10">
        <f t="shared" si="452"/>
        <v>0</v>
      </c>
      <c r="JH136" s="10">
        <f t="shared" si="452"/>
        <v>0</v>
      </c>
      <c r="JI136" s="10">
        <f t="shared" si="452"/>
        <v>0</v>
      </c>
      <c r="JJ136" s="10">
        <f t="shared" si="452"/>
        <v>0</v>
      </c>
      <c r="JK136" s="10">
        <f t="shared" si="452"/>
        <v>0</v>
      </c>
      <c r="JL136" s="10">
        <f t="shared" si="452"/>
        <v>0</v>
      </c>
      <c r="JM136" s="10">
        <f t="shared" si="452"/>
        <v>0</v>
      </c>
      <c r="JN136" s="10">
        <f t="shared" si="452"/>
        <v>0</v>
      </c>
      <c r="JO136" s="10">
        <f t="shared" si="452"/>
        <v>0</v>
      </c>
      <c r="JP136" s="10">
        <f t="shared" si="452"/>
        <v>0</v>
      </c>
      <c r="JQ136" s="10">
        <f t="shared" si="452"/>
        <v>0</v>
      </c>
      <c r="JR136" s="10">
        <f t="shared" si="452"/>
        <v>0</v>
      </c>
      <c r="JS136" s="10">
        <f t="shared" si="452"/>
        <v>0</v>
      </c>
      <c r="JT136" s="10">
        <f t="shared" si="452"/>
        <v>0</v>
      </c>
      <c r="JU136" s="10">
        <f t="shared" si="452"/>
        <v>27.5360217401537</v>
      </c>
      <c r="JV136" s="10">
        <f t="shared" si="452"/>
        <v>0</v>
      </c>
      <c r="JW136" s="10">
        <f t="shared" si="452"/>
        <v>0</v>
      </c>
      <c r="JX136" s="10">
        <f t="shared" si="452"/>
        <v>0</v>
      </c>
      <c r="JY136" s="10">
        <f t="shared" si="452"/>
        <v>0</v>
      </c>
      <c r="JZ136" s="10">
        <f t="shared" si="452"/>
        <v>0</v>
      </c>
      <c r="KA136" s="10">
        <f t="shared" si="452"/>
        <v>0</v>
      </c>
      <c r="KB136" s="10">
        <f t="shared" si="452"/>
        <v>0</v>
      </c>
      <c r="KC136" s="10">
        <f t="shared" si="452"/>
        <v>0</v>
      </c>
      <c r="KD136" s="10">
        <f t="shared" si="452"/>
        <v>0</v>
      </c>
      <c r="KE136" s="10">
        <f t="shared" si="452"/>
        <v>0</v>
      </c>
      <c r="KF136" s="10">
        <f t="shared" si="452"/>
        <v>0</v>
      </c>
      <c r="KG136" s="10">
        <f t="shared" si="452"/>
        <v>0</v>
      </c>
      <c r="KH136" s="10">
        <f t="shared" si="452"/>
        <v>0</v>
      </c>
      <c r="KI136" s="10">
        <f t="shared" si="452"/>
        <v>0</v>
      </c>
      <c r="KJ136" s="10">
        <f t="shared" si="452"/>
        <v>0</v>
      </c>
      <c r="KK136" s="10">
        <f t="shared" si="452"/>
        <v>0</v>
      </c>
      <c r="KL136" s="10">
        <f t="shared" si="452"/>
        <v>0</v>
      </c>
      <c r="KM136" s="10">
        <f t="shared" si="452"/>
        <v>0</v>
      </c>
      <c r="KN136" s="10">
        <f t="shared" si="452"/>
        <v>0</v>
      </c>
      <c r="KO136" s="10">
        <f t="shared" si="452"/>
        <v>0</v>
      </c>
      <c r="KP136" s="10">
        <f t="shared" si="452"/>
        <v>0</v>
      </c>
      <c r="KQ136" s="10">
        <f t="shared" si="452"/>
        <v>9603.2528674939003</v>
      </c>
      <c r="KR136" s="10">
        <f t="shared" si="452"/>
        <v>0</v>
      </c>
      <c r="KS136" s="10">
        <f t="shared" si="452"/>
        <v>0</v>
      </c>
      <c r="KT136" s="10">
        <f t="shared" si="452"/>
        <v>0</v>
      </c>
      <c r="KU136" s="10">
        <f t="shared" si="452"/>
        <v>0</v>
      </c>
      <c r="KV136" s="10">
        <f t="shared" si="452"/>
        <v>0</v>
      </c>
      <c r="KW136" s="10">
        <f t="shared" si="452"/>
        <v>0</v>
      </c>
      <c r="KX136" s="10">
        <f t="shared" si="452"/>
        <v>0</v>
      </c>
      <c r="KY136" s="10">
        <f t="shared" si="452"/>
        <v>0</v>
      </c>
      <c r="KZ136" s="10">
        <f t="shared" si="452"/>
        <v>0</v>
      </c>
      <c r="LA136" s="10">
        <f t="shared" si="452"/>
        <v>0</v>
      </c>
      <c r="LB136" s="10">
        <f t="shared" si="452"/>
        <v>0</v>
      </c>
      <c r="LC136" s="10">
        <f t="shared" si="452"/>
        <v>0</v>
      </c>
      <c r="LD136" s="10">
        <f t="shared" si="452"/>
        <v>0</v>
      </c>
      <c r="LE136" s="10">
        <f t="shared" si="452"/>
        <v>0</v>
      </c>
      <c r="LF136" s="10">
        <f t="shared" si="452"/>
        <v>0</v>
      </c>
      <c r="LG136" s="10">
        <f t="shared" si="452"/>
        <v>0</v>
      </c>
      <c r="LH136" s="10">
        <f t="shared" si="452"/>
        <v>0</v>
      </c>
      <c r="LI136" s="10">
        <f t="shared" si="452"/>
        <v>0</v>
      </c>
      <c r="LJ136" s="10">
        <f t="shared" si="452"/>
        <v>0</v>
      </c>
      <c r="LK136" s="10">
        <f t="shared" si="452"/>
        <v>0</v>
      </c>
      <c r="LL136" s="10">
        <f t="shared" ref="LL136:NW136" si="453">LL71*$C$101</f>
        <v>0</v>
      </c>
      <c r="LM136" s="10">
        <f t="shared" si="453"/>
        <v>0</v>
      </c>
      <c r="LN136" s="10">
        <f t="shared" si="453"/>
        <v>0</v>
      </c>
      <c r="LO136" s="10">
        <f t="shared" si="453"/>
        <v>0</v>
      </c>
      <c r="LP136" s="10">
        <f t="shared" si="453"/>
        <v>0</v>
      </c>
      <c r="LQ136" s="10">
        <f t="shared" si="453"/>
        <v>0</v>
      </c>
      <c r="LR136" s="10">
        <f t="shared" si="453"/>
        <v>0</v>
      </c>
      <c r="LS136" s="10">
        <f t="shared" si="453"/>
        <v>0</v>
      </c>
      <c r="LT136" s="10">
        <f t="shared" si="453"/>
        <v>0</v>
      </c>
      <c r="LU136" s="10">
        <f t="shared" si="453"/>
        <v>0</v>
      </c>
      <c r="LV136" s="10">
        <f t="shared" si="453"/>
        <v>0</v>
      </c>
      <c r="LW136" s="10">
        <f t="shared" si="453"/>
        <v>0</v>
      </c>
      <c r="LX136" s="10">
        <f t="shared" si="453"/>
        <v>0</v>
      </c>
      <c r="LY136" s="10">
        <f t="shared" si="453"/>
        <v>0</v>
      </c>
      <c r="LZ136" s="10">
        <f t="shared" si="453"/>
        <v>0</v>
      </c>
      <c r="MA136" s="10">
        <f t="shared" si="453"/>
        <v>0</v>
      </c>
      <c r="MB136" s="10">
        <f t="shared" si="453"/>
        <v>0</v>
      </c>
      <c r="MC136" s="10">
        <f t="shared" si="453"/>
        <v>0</v>
      </c>
      <c r="MD136" s="10">
        <f t="shared" si="453"/>
        <v>0</v>
      </c>
      <c r="ME136" s="10">
        <f t="shared" si="453"/>
        <v>0</v>
      </c>
      <c r="MF136" s="10">
        <f t="shared" si="453"/>
        <v>0</v>
      </c>
      <c r="MG136" s="10">
        <f t="shared" si="453"/>
        <v>0</v>
      </c>
      <c r="MH136" s="10">
        <f t="shared" si="453"/>
        <v>0</v>
      </c>
      <c r="MI136" s="10">
        <f t="shared" si="453"/>
        <v>0</v>
      </c>
      <c r="MJ136" s="10">
        <f t="shared" si="453"/>
        <v>0</v>
      </c>
      <c r="MK136" s="10">
        <f t="shared" si="453"/>
        <v>0</v>
      </c>
      <c r="ML136" s="10">
        <f t="shared" si="453"/>
        <v>0</v>
      </c>
      <c r="MM136" s="10">
        <f t="shared" si="453"/>
        <v>0</v>
      </c>
      <c r="MN136" s="10">
        <f t="shared" si="453"/>
        <v>0</v>
      </c>
      <c r="MO136" s="10">
        <f t="shared" si="453"/>
        <v>0</v>
      </c>
      <c r="MP136" s="10">
        <f t="shared" si="453"/>
        <v>0</v>
      </c>
      <c r="MQ136" s="10">
        <f t="shared" si="453"/>
        <v>0</v>
      </c>
      <c r="MR136" s="10">
        <f t="shared" si="453"/>
        <v>0</v>
      </c>
      <c r="MS136" s="10">
        <f t="shared" si="453"/>
        <v>0</v>
      </c>
      <c r="MT136" s="10">
        <f t="shared" si="453"/>
        <v>0</v>
      </c>
      <c r="MU136" s="10">
        <f t="shared" si="453"/>
        <v>0</v>
      </c>
      <c r="MV136" s="10">
        <f t="shared" si="453"/>
        <v>0</v>
      </c>
      <c r="MW136" s="10">
        <f t="shared" si="453"/>
        <v>0</v>
      </c>
      <c r="MX136" s="10">
        <f t="shared" si="453"/>
        <v>0</v>
      </c>
      <c r="MY136" s="10">
        <f t="shared" si="453"/>
        <v>0</v>
      </c>
      <c r="MZ136" s="10">
        <f t="shared" si="453"/>
        <v>0</v>
      </c>
      <c r="NA136" s="10">
        <f t="shared" si="453"/>
        <v>0</v>
      </c>
      <c r="NB136" s="10">
        <f t="shared" si="453"/>
        <v>0</v>
      </c>
      <c r="NC136" s="10">
        <f t="shared" si="453"/>
        <v>0</v>
      </c>
      <c r="ND136" s="10">
        <f t="shared" si="453"/>
        <v>0</v>
      </c>
      <c r="NE136" s="10">
        <f t="shared" si="453"/>
        <v>0</v>
      </c>
      <c r="NF136" s="10">
        <f t="shared" si="453"/>
        <v>0</v>
      </c>
      <c r="NG136" s="10">
        <f t="shared" si="453"/>
        <v>0</v>
      </c>
      <c r="NH136" s="10">
        <f t="shared" si="453"/>
        <v>0</v>
      </c>
      <c r="NI136" s="10">
        <f t="shared" si="453"/>
        <v>0</v>
      </c>
      <c r="NJ136" s="10">
        <f t="shared" si="453"/>
        <v>0</v>
      </c>
      <c r="NK136" s="10">
        <f t="shared" si="453"/>
        <v>0</v>
      </c>
      <c r="NL136" s="10">
        <f t="shared" si="453"/>
        <v>0</v>
      </c>
      <c r="NM136" s="10">
        <f t="shared" si="453"/>
        <v>0</v>
      </c>
      <c r="NN136" s="10">
        <f t="shared" si="453"/>
        <v>0</v>
      </c>
      <c r="NO136" s="10">
        <f t="shared" si="453"/>
        <v>0</v>
      </c>
      <c r="NP136" s="10">
        <f t="shared" si="453"/>
        <v>0</v>
      </c>
      <c r="NQ136" s="10">
        <f t="shared" si="453"/>
        <v>0</v>
      </c>
      <c r="NR136" s="10">
        <f t="shared" si="453"/>
        <v>0</v>
      </c>
      <c r="NS136" s="10">
        <f t="shared" si="453"/>
        <v>0</v>
      </c>
      <c r="NT136" s="10">
        <f t="shared" si="453"/>
        <v>0</v>
      </c>
      <c r="NU136" s="10">
        <f t="shared" si="453"/>
        <v>0</v>
      </c>
      <c r="NV136" s="10">
        <f t="shared" si="453"/>
        <v>0</v>
      </c>
      <c r="NW136" s="10">
        <f t="shared" si="453"/>
        <v>0</v>
      </c>
      <c r="NX136" s="10">
        <f t="shared" ref="NX136:OO136" si="454">NX71*$C$101</f>
        <v>0</v>
      </c>
      <c r="NY136" s="10">
        <f t="shared" si="454"/>
        <v>0</v>
      </c>
      <c r="NZ136" s="10">
        <f t="shared" si="454"/>
        <v>0</v>
      </c>
      <c r="OA136" s="10">
        <f t="shared" si="454"/>
        <v>0</v>
      </c>
      <c r="OB136" s="10">
        <f t="shared" si="454"/>
        <v>0</v>
      </c>
      <c r="OC136" s="10">
        <f t="shared" si="454"/>
        <v>0</v>
      </c>
      <c r="OD136" s="10">
        <f t="shared" si="454"/>
        <v>0</v>
      </c>
      <c r="OE136" s="10">
        <f t="shared" si="454"/>
        <v>0</v>
      </c>
      <c r="OF136" s="10">
        <f t="shared" si="454"/>
        <v>0</v>
      </c>
      <c r="OG136" s="10">
        <f t="shared" si="454"/>
        <v>0</v>
      </c>
      <c r="OH136" s="10">
        <f t="shared" si="454"/>
        <v>0</v>
      </c>
      <c r="OI136" s="10">
        <f t="shared" si="454"/>
        <v>0</v>
      </c>
      <c r="OJ136" s="10">
        <f t="shared" si="454"/>
        <v>0</v>
      </c>
      <c r="OK136" s="10">
        <f t="shared" si="454"/>
        <v>0</v>
      </c>
      <c r="OL136" s="10">
        <f t="shared" si="454"/>
        <v>0</v>
      </c>
      <c r="OM136" s="10">
        <f t="shared" si="454"/>
        <v>0</v>
      </c>
      <c r="ON136" s="10">
        <f t="shared" si="454"/>
        <v>0</v>
      </c>
      <c r="OO136" s="10">
        <f t="shared" si="454"/>
        <v>0</v>
      </c>
      <c r="OP136" s="11">
        <f t="shared" si="420"/>
        <v>60655.946336381494</v>
      </c>
      <c r="OQ136" s="10">
        <f t="shared" ref="OQ136" si="455">OQ71*$C$101</f>
        <v>0</v>
      </c>
      <c r="OR136" s="11">
        <v>0</v>
      </c>
      <c r="OS136" s="11">
        <v>0</v>
      </c>
      <c r="OT136" s="11">
        <v>0</v>
      </c>
      <c r="OU136" s="11">
        <v>0</v>
      </c>
      <c r="OV136" s="11">
        <v>0</v>
      </c>
      <c r="OW136" s="11">
        <f t="shared" si="422"/>
        <v>0</v>
      </c>
      <c r="OX136" s="11">
        <f t="shared" si="423"/>
        <v>60655.946336381494</v>
      </c>
      <c r="OY136" s="11"/>
      <c r="OZ136" s="11"/>
      <c r="PA136" s="11"/>
      <c r="PB136" s="11"/>
    </row>
    <row r="137" spans="1:418" s="42" customFormat="1">
      <c r="A137" s="60" t="s">
        <v>562</v>
      </c>
      <c r="B137" s="61" t="s">
        <v>135</v>
      </c>
      <c r="C137" s="10">
        <f>C72*$C$102</f>
        <v>0</v>
      </c>
      <c r="D137" s="10">
        <f t="shared" ref="D137:BO137" si="456">D72*$C$102</f>
        <v>0</v>
      </c>
      <c r="E137" s="10">
        <f t="shared" si="456"/>
        <v>0</v>
      </c>
      <c r="F137" s="10">
        <f t="shared" si="456"/>
        <v>0</v>
      </c>
      <c r="G137" s="10">
        <f t="shared" si="456"/>
        <v>0</v>
      </c>
      <c r="H137" s="10">
        <f t="shared" si="456"/>
        <v>0</v>
      </c>
      <c r="I137" s="10">
        <f t="shared" si="456"/>
        <v>0</v>
      </c>
      <c r="J137" s="10">
        <f t="shared" si="456"/>
        <v>0</v>
      </c>
      <c r="K137" s="10">
        <f t="shared" si="456"/>
        <v>0</v>
      </c>
      <c r="L137" s="10">
        <f t="shared" si="456"/>
        <v>0</v>
      </c>
      <c r="M137" s="10">
        <f t="shared" si="456"/>
        <v>0</v>
      </c>
      <c r="N137" s="10">
        <f t="shared" si="456"/>
        <v>0</v>
      </c>
      <c r="O137" s="10">
        <f t="shared" si="456"/>
        <v>0</v>
      </c>
      <c r="P137" s="10">
        <f t="shared" si="456"/>
        <v>0</v>
      </c>
      <c r="Q137" s="10">
        <f t="shared" si="456"/>
        <v>0</v>
      </c>
      <c r="R137" s="10">
        <f t="shared" si="456"/>
        <v>0</v>
      </c>
      <c r="S137" s="10">
        <f t="shared" si="456"/>
        <v>0</v>
      </c>
      <c r="T137" s="10">
        <f t="shared" si="456"/>
        <v>0</v>
      </c>
      <c r="U137" s="10">
        <f t="shared" si="456"/>
        <v>0</v>
      </c>
      <c r="V137" s="10">
        <f t="shared" si="456"/>
        <v>0</v>
      </c>
      <c r="W137" s="10">
        <f t="shared" si="456"/>
        <v>0</v>
      </c>
      <c r="X137" s="10">
        <f t="shared" si="456"/>
        <v>0</v>
      </c>
      <c r="Y137" s="10">
        <f t="shared" si="456"/>
        <v>0</v>
      </c>
      <c r="Z137" s="10">
        <f t="shared" si="456"/>
        <v>0</v>
      </c>
      <c r="AA137" s="10">
        <f t="shared" si="456"/>
        <v>0</v>
      </c>
      <c r="AB137" s="10">
        <f t="shared" si="456"/>
        <v>0</v>
      </c>
      <c r="AC137" s="10">
        <f t="shared" si="456"/>
        <v>0</v>
      </c>
      <c r="AD137" s="10">
        <f t="shared" si="456"/>
        <v>0</v>
      </c>
      <c r="AE137" s="10">
        <f t="shared" si="456"/>
        <v>0</v>
      </c>
      <c r="AF137" s="10">
        <f t="shared" si="456"/>
        <v>0</v>
      </c>
      <c r="AG137" s="10">
        <f t="shared" si="456"/>
        <v>0</v>
      </c>
      <c r="AH137" s="10">
        <f t="shared" si="456"/>
        <v>0</v>
      </c>
      <c r="AI137" s="10">
        <f t="shared" si="456"/>
        <v>0</v>
      </c>
      <c r="AJ137" s="10">
        <f t="shared" si="456"/>
        <v>0</v>
      </c>
      <c r="AK137" s="10">
        <f t="shared" si="456"/>
        <v>0</v>
      </c>
      <c r="AL137" s="10">
        <f t="shared" si="456"/>
        <v>0</v>
      </c>
      <c r="AM137" s="10">
        <f t="shared" si="456"/>
        <v>0</v>
      </c>
      <c r="AN137" s="10">
        <f t="shared" si="456"/>
        <v>0</v>
      </c>
      <c r="AO137" s="10">
        <f t="shared" si="456"/>
        <v>0</v>
      </c>
      <c r="AP137" s="10">
        <f t="shared" si="456"/>
        <v>0</v>
      </c>
      <c r="AQ137" s="10">
        <f t="shared" si="456"/>
        <v>0</v>
      </c>
      <c r="AR137" s="10">
        <f t="shared" si="456"/>
        <v>0</v>
      </c>
      <c r="AS137" s="10">
        <f t="shared" si="456"/>
        <v>0</v>
      </c>
      <c r="AT137" s="10">
        <f t="shared" si="456"/>
        <v>0</v>
      </c>
      <c r="AU137" s="10">
        <f t="shared" si="456"/>
        <v>0</v>
      </c>
      <c r="AV137" s="10">
        <f t="shared" si="456"/>
        <v>0</v>
      </c>
      <c r="AW137" s="10">
        <f t="shared" si="456"/>
        <v>0</v>
      </c>
      <c r="AX137" s="10">
        <f t="shared" si="456"/>
        <v>0</v>
      </c>
      <c r="AY137" s="10">
        <f t="shared" si="456"/>
        <v>0</v>
      </c>
      <c r="AZ137" s="10">
        <f t="shared" si="456"/>
        <v>0</v>
      </c>
      <c r="BA137" s="10">
        <f t="shared" si="456"/>
        <v>0</v>
      </c>
      <c r="BB137" s="10">
        <f t="shared" si="456"/>
        <v>0</v>
      </c>
      <c r="BC137" s="10">
        <f t="shared" si="456"/>
        <v>0</v>
      </c>
      <c r="BD137" s="10">
        <f t="shared" si="456"/>
        <v>0</v>
      </c>
      <c r="BE137" s="10">
        <f t="shared" si="456"/>
        <v>0</v>
      </c>
      <c r="BF137" s="10">
        <f t="shared" si="456"/>
        <v>0</v>
      </c>
      <c r="BG137" s="10">
        <f t="shared" si="456"/>
        <v>0</v>
      </c>
      <c r="BH137" s="10">
        <f t="shared" si="456"/>
        <v>0</v>
      </c>
      <c r="BI137" s="10">
        <f t="shared" si="456"/>
        <v>0</v>
      </c>
      <c r="BJ137" s="10">
        <f t="shared" si="456"/>
        <v>0</v>
      </c>
      <c r="BK137" s="10">
        <f t="shared" si="456"/>
        <v>0</v>
      </c>
      <c r="BL137" s="10">
        <f t="shared" si="456"/>
        <v>0</v>
      </c>
      <c r="BM137" s="10">
        <f t="shared" si="456"/>
        <v>0</v>
      </c>
      <c r="BN137" s="10">
        <f t="shared" si="456"/>
        <v>0</v>
      </c>
      <c r="BO137" s="10">
        <f t="shared" si="456"/>
        <v>0</v>
      </c>
      <c r="BP137" s="10">
        <f t="shared" ref="BP137:EA137" si="457">BP72*$C$102</f>
        <v>0</v>
      </c>
      <c r="BQ137" s="10">
        <f t="shared" si="457"/>
        <v>0</v>
      </c>
      <c r="BR137" s="10">
        <f t="shared" si="457"/>
        <v>0</v>
      </c>
      <c r="BS137" s="10">
        <f t="shared" si="457"/>
        <v>0</v>
      </c>
      <c r="BT137" s="10">
        <f t="shared" si="457"/>
        <v>0</v>
      </c>
      <c r="BU137" s="10">
        <f t="shared" si="457"/>
        <v>0</v>
      </c>
      <c r="BV137" s="10">
        <f t="shared" si="457"/>
        <v>0</v>
      </c>
      <c r="BW137" s="10">
        <f t="shared" si="457"/>
        <v>0</v>
      </c>
      <c r="BX137" s="10">
        <f t="shared" si="457"/>
        <v>0</v>
      </c>
      <c r="BY137" s="10">
        <f t="shared" si="457"/>
        <v>0</v>
      </c>
      <c r="BZ137" s="10">
        <f t="shared" si="457"/>
        <v>0</v>
      </c>
      <c r="CA137" s="10">
        <f t="shared" si="457"/>
        <v>0</v>
      </c>
      <c r="CB137" s="10">
        <f t="shared" si="457"/>
        <v>0</v>
      </c>
      <c r="CC137" s="10">
        <f t="shared" si="457"/>
        <v>0</v>
      </c>
      <c r="CD137" s="10">
        <f t="shared" si="457"/>
        <v>0</v>
      </c>
      <c r="CE137" s="10">
        <f t="shared" si="457"/>
        <v>0</v>
      </c>
      <c r="CF137" s="10">
        <f t="shared" si="457"/>
        <v>0</v>
      </c>
      <c r="CG137" s="10">
        <f t="shared" si="457"/>
        <v>0</v>
      </c>
      <c r="CH137" s="10">
        <f t="shared" si="457"/>
        <v>0</v>
      </c>
      <c r="CI137" s="10">
        <f t="shared" si="457"/>
        <v>0</v>
      </c>
      <c r="CJ137" s="10">
        <f t="shared" si="457"/>
        <v>0</v>
      </c>
      <c r="CK137" s="10">
        <f t="shared" si="457"/>
        <v>0</v>
      </c>
      <c r="CL137" s="10">
        <f t="shared" si="457"/>
        <v>0</v>
      </c>
      <c r="CM137" s="10">
        <f t="shared" si="457"/>
        <v>0</v>
      </c>
      <c r="CN137" s="10">
        <f t="shared" si="457"/>
        <v>0</v>
      </c>
      <c r="CO137" s="10">
        <f t="shared" si="457"/>
        <v>0</v>
      </c>
      <c r="CP137" s="10">
        <f t="shared" si="457"/>
        <v>0</v>
      </c>
      <c r="CQ137" s="10">
        <f t="shared" si="457"/>
        <v>0</v>
      </c>
      <c r="CR137" s="10">
        <f t="shared" si="457"/>
        <v>0</v>
      </c>
      <c r="CS137" s="10">
        <f t="shared" si="457"/>
        <v>0</v>
      </c>
      <c r="CT137" s="10">
        <f t="shared" si="457"/>
        <v>0</v>
      </c>
      <c r="CU137" s="10">
        <f t="shared" si="457"/>
        <v>0</v>
      </c>
      <c r="CV137" s="10">
        <f t="shared" si="457"/>
        <v>0</v>
      </c>
      <c r="CW137" s="10">
        <f t="shared" si="457"/>
        <v>0</v>
      </c>
      <c r="CX137" s="10">
        <f t="shared" si="457"/>
        <v>0</v>
      </c>
      <c r="CY137" s="10">
        <f t="shared" si="457"/>
        <v>0</v>
      </c>
      <c r="CZ137" s="10">
        <f t="shared" si="457"/>
        <v>0</v>
      </c>
      <c r="DA137" s="10">
        <f t="shared" si="457"/>
        <v>0</v>
      </c>
      <c r="DB137" s="10">
        <f t="shared" si="457"/>
        <v>0</v>
      </c>
      <c r="DC137" s="10">
        <f t="shared" si="457"/>
        <v>0</v>
      </c>
      <c r="DD137" s="10">
        <f t="shared" si="457"/>
        <v>0</v>
      </c>
      <c r="DE137" s="10">
        <f t="shared" si="457"/>
        <v>0</v>
      </c>
      <c r="DF137" s="10">
        <f t="shared" si="457"/>
        <v>0</v>
      </c>
      <c r="DG137" s="10">
        <f t="shared" si="457"/>
        <v>0</v>
      </c>
      <c r="DH137" s="10">
        <f t="shared" si="457"/>
        <v>0</v>
      </c>
      <c r="DI137" s="10">
        <f t="shared" si="457"/>
        <v>0</v>
      </c>
      <c r="DJ137" s="10">
        <f t="shared" si="457"/>
        <v>0</v>
      </c>
      <c r="DK137" s="10">
        <f t="shared" si="457"/>
        <v>0</v>
      </c>
      <c r="DL137" s="10">
        <f t="shared" si="457"/>
        <v>0</v>
      </c>
      <c r="DM137" s="10">
        <f t="shared" si="457"/>
        <v>0</v>
      </c>
      <c r="DN137" s="10">
        <f t="shared" si="457"/>
        <v>0</v>
      </c>
      <c r="DO137" s="10">
        <f t="shared" si="457"/>
        <v>0</v>
      </c>
      <c r="DP137" s="10">
        <f t="shared" si="457"/>
        <v>0</v>
      </c>
      <c r="DQ137" s="10">
        <f t="shared" si="457"/>
        <v>0</v>
      </c>
      <c r="DR137" s="10">
        <f t="shared" si="457"/>
        <v>0</v>
      </c>
      <c r="DS137" s="10">
        <f t="shared" si="457"/>
        <v>0</v>
      </c>
      <c r="DT137" s="10">
        <f t="shared" si="457"/>
        <v>0</v>
      </c>
      <c r="DU137" s="10">
        <f t="shared" si="457"/>
        <v>0</v>
      </c>
      <c r="DV137" s="10">
        <f t="shared" si="457"/>
        <v>0</v>
      </c>
      <c r="DW137" s="10">
        <f t="shared" si="457"/>
        <v>0</v>
      </c>
      <c r="DX137" s="10">
        <f t="shared" si="457"/>
        <v>0</v>
      </c>
      <c r="DY137" s="10">
        <f t="shared" si="457"/>
        <v>0</v>
      </c>
      <c r="DZ137" s="10">
        <f t="shared" si="457"/>
        <v>0</v>
      </c>
      <c r="EA137" s="10">
        <f t="shared" si="457"/>
        <v>0</v>
      </c>
      <c r="EB137" s="10">
        <f t="shared" ref="EB137:GM137" si="458">EB72*$C$102</f>
        <v>0</v>
      </c>
      <c r="EC137" s="10">
        <f t="shared" si="458"/>
        <v>0</v>
      </c>
      <c r="ED137" s="10">
        <f t="shared" si="458"/>
        <v>0</v>
      </c>
      <c r="EE137" s="10">
        <f t="shared" si="458"/>
        <v>0</v>
      </c>
      <c r="EF137" s="10">
        <f t="shared" si="458"/>
        <v>0</v>
      </c>
      <c r="EG137" s="10">
        <f t="shared" si="458"/>
        <v>0</v>
      </c>
      <c r="EH137" s="10">
        <f t="shared" si="458"/>
        <v>0</v>
      </c>
      <c r="EI137" s="10">
        <f t="shared" si="458"/>
        <v>0</v>
      </c>
      <c r="EJ137" s="10">
        <f t="shared" si="458"/>
        <v>0</v>
      </c>
      <c r="EK137" s="10">
        <f t="shared" si="458"/>
        <v>0</v>
      </c>
      <c r="EL137" s="10">
        <f t="shared" si="458"/>
        <v>0</v>
      </c>
      <c r="EM137" s="10">
        <f t="shared" si="458"/>
        <v>0</v>
      </c>
      <c r="EN137" s="10">
        <f t="shared" si="458"/>
        <v>28813.864599827542</v>
      </c>
      <c r="EO137" s="10">
        <f t="shared" si="458"/>
        <v>18.099935683760435</v>
      </c>
      <c r="EP137" s="10">
        <f t="shared" si="458"/>
        <v>0</v>
      </c>
      <c r="EQ137" s="10">
        <f t="shared" si="458"/>
        <v>13.499864693389881</v>
      </c>
      <c r="ER137" s="10">
        <f t="shared" si="458"/>
        <v>0</v>
      </c>
      <c r="ES137" s="10">
        <f t="shared" si="458"/>
        <v>36.837829175463767</v>
      </c>
      <c r="ET137" s="10">
        <f t="shared" si="458"/>
        <v>0</v>
      </c>
      <c r="EU137" s="10">
        <f t="shared" si="458"/>
        <v>0</v>
      </c>
      <c r="EV137" s="10">
        <f t="shared" si="458"/>
        <v>0</v>
      </c>
      <c r="EW137" s="10">
        <f t="shared" si="458"/>
        <v>0</v>
      </c>
      <c r="EX137" s="10">
        <f t="shared" si="458"/>
        <v>141.38499978650947</v>
      </c>
      <c r="EY137" s="10">
        <f t="shared" si="458"/>
        <v>0</v>
      </c>
      <c r="EZ137" s="10">
        <f t="shared" si="458"/>
        <v>0</v>
      </c>
      <c r="FA137" s="10">
        <f t="shared" si="458"/>
        <v>0</v>
      </c>
      <c r="FB137" s="10">
        <f t="shared" si="458"/>
        <v>0</v>
      </c>
      <c r="FC137" s="10">
        <f t="shared" si="458"/>
        <v>0</v>
      </c>
      <c r="FD137" s="10">
        <f t="shared" si="458"/>
        <v>0</v>
      </c>
      <c r="FE137" s="10">
        <f t="shared" si="458"/>
        <v>0</v>
      </c>
      <c r="FF137" s="10">
        <f t="shared" si="458"/>
        <v>0</v>
      </c>
      <c r="FG137" s="10">
        <f t="shared" si="458"/>
        <v>0</v>
      </c>
      <c r="FH137" s="10">
        <f t="shared" si="458"/>
        <v>0</v>
      </c>
      <c r="FI137" s="10">
        <f t="shared" si="458"/>
        <v>0</v>
      </c>
      <c r="FJ137" s="10">
        <f t="shared" si="458"/>
        <v>0</v>
      </c>
      <c r="FK137" s="10">
        <f t="shared" si="458"/>
        <v>0</v>
      </c>
      <c r="FL137" s="10">
        <f t="shared" si="458"/>
        <v>0</v>
      </c>
      <c r="FM137" s="10">
        <f t="shared" si="458"/>
        <v>0</v>
      </c>
      <c r="FN137" s="10">
        <f t="shared" si="458"/>
        <v>0</v>
      </c>
      <c r="FO137" s="10">
        <f t="shared" si="458"/>
        <v>0</v>
      </c>
      <c r="FP137" s="10">
        <f t="shared" si="458"/>
        <v>0</v>
      </c>
      <c r="FQ137" s="10">
        <f t="shared" si="458"/>
        <v>0</v>
      </c>
      <c r="FR137" s="10">
        <f t="shared" si="458"/>
        <v>0</v>
      </c>
      <c r="FS137" s="10">
        <f t="shared" si="458"/>
        <v>0</v>
      </c>
      <c r="FT137" s="10">
        <f t="shared" si="458"/>
        <v>0</v>
      </c>
      <c r="FU137" s="10">
        <f t="shared" si="458"/>
        <v>0</v>
      </c>
      <c r="FV137" s="10">
        <f t="shared" si="458"/>
        <v>0</v>
      </c>
      <c r="FW137" s="10">
        <f t="shared" si="458"/>
        <v>0</v>
      </c>
      <c r="FX137" s="10">
        <f t="shared" si="458"/>
        <v>0</v>
      </c>
      <c r="FY137" s="10">
        <f t="shared" si="458"/>
        <v>0</v>
      </c>
      <c r="FZ137" s="10">
        <f t="shared" si="458"/>
        <v>0</v>
      </c>
      <c r="GA137" s="10">
        <f t="shared" si="458"/>
        <v>0</v>
      </c>
      <c r="GB137" s="10">
        <f t="shared" si="458"/>
        <v>0</v>
      </c>
      <c r="GC137" s="10">
        <f t="shared" si="458"/>
        <v>0</v>
      </c>
      <c r="GD137" s="10">
        <f t="shared" si="458"/>
        <v>0</v>
      </c>
      <c r="GE137" s="10">
        <f t="shared" si="458"/>
        <v>0</v>
      </c>
      <c r="GF137" s="10">
        <f t="shared" si="458"/>
        <v>0</v>
      </c>
      <c r="GG137" s="10">
        <f t="shared" si="458"/>
        <v>0</v>
      </c>
      <c r="GH137" s="10">
        <f t="shared" si="458"/>
        <v>0</v>
      </c>
      <c r="GI137" s="10">
        <f t="shared" si="458"/>
        <v>0</v>
      </c>
      <c r="GJ137" s="10">
        <f t="shared" si="458"/>
        <v>0</v>
      </c>
      <c r="GK137" s="10">
        <f t="shared" si="458"/>
        <v>0</v>
      </c>
      <c r="GL137" s="10">
        <f t="shared" si="458"/>
        <v>0</v>
      </c>
      <c r="GM137" s="10">
        <f t="shared" si="458"/>
        <v>0</v>
      </c>
      <c r="GN137" s="10">
        <f t="shared" ref="GN137:IY137" si="459">GN72*$C$102</f>
        <v>0</v>
      </c>
      <c r="GO137" s="10">
        <f t="shared" si="459"/>
        <v>0</v>
      </c>
      <c r="GP137" s="10">
        <f t="shared" si="459"/>
        <v>0</v>
      </c>
      <c r="GQ137" s="10">
        <f t="shared" si="459"/>
        <v>0</v>
      </c>
      <c r="GR137" s="10">
        <f t="shared" si="459"/>
        <v>0</v>
      </c>
      <c r="GS137" s="10">
        <f t="shared" si="459"/>
        <v>0</v>
      </c>
      <c r="GT137" s="10">
        <f t="shared" si="459"/>
        <v>0</v>
      </c>
      <c r="GU137" s="10">
        <f t="shared" si="459"/>
        <v>0</v>
      </c>
      <c r="GV137" s="10">
        <f t="shared" si="459"/>
        <v>0</v>
      </c>
      <c r="GW137" s="10">
        <f t="shared" si="459"/>
        <v>0</v>
      </c>
      <c r="GX137" s="10">
        <f t="shared" si="459"/>
        <v>0</v>
      </c>
      <c r="GY137" s="10">
        <f t="shared" si="459"/>
        <v>0</v>
      </c>
      <c r="GZ137" s="10">
        <f t="shared" si="459"/>
        <v>0</v>
      </c>
      <c r="HA137" s="10">
        <f t="shared" si="459"/>
        <v>0</v>
      </c>
      <c r="HB137" s="10">
        <f t="shared" si="459"/>
        <v>0</v>
      </c>
      <c r="HC137" s="10">
        <f t="shared" si="459"/>
        <v>0</v>
      </c>
      <c r="HD137" s="10">
        <f t="shared" si="459"/>
        <v>0</v>
      </c>
      <c r="HE137" s="10">
        <f t="shared" si="459"/>
        <v>0</v>
      </c>
      <c r="HF137" s="10">
        <f t="shared" si="459"/>
        <v>0</v>
      </c>
      <c r="HG137" s="10">
        <f t="shared" si="459"/>
        <v>0</v>
      </c>
      <c r="HH137" s="10">
        <f t="shared" si="459"/>
        <v>0</v>
      </c>
      <c r="HI137" s="10">
        <f t="shared" si="459"/>
        <v>0</v>
      </c>
      <c r="HJ137" s="10">
        <f t="shared" si="459"/>
        <v>0</v>
      </c>
      <c r="HK137" s="10">
        <f t="shared" si="459"/>
        <v>0</v>
      </c>
      <c r="HL137" s="10">
        <f t="shared" si="459"/>
        <v>0</v>
      </c>
      <c r="HM137" s="10">
        <f t="shared" si="459"/>
        <v>0</v>
      </c>
      <c r="HN137" s="10">
        <f t="shared" si="459"/>
        <v>0</v>
      </c>
      <c r="HO137" s="10">
        <f t="shared" si="459"/>
        <v>0</v>
      </c>
      <c r="HP137" s="10">
        <f t="shared" si="459"/>
        <v>0</v>
      </c>
      <c r="HQ137" s="10">
        <f t="shared" si="459"/>
        <v>0</v>
      </c>
      <c r="HR137" s="10">
        <f t="shared" si="459"/>
        <v>0</v>
      </c>
      <c r="HS137" s="10">
        <f t="shared" si="459"/>
        <v>0</v>
      </c>
      <c r="HT137" s="10">
        <f t="shared" si="459"/>
        <v>0</v>
      </c>
      <c r="HU137" s="10">
        <f t="shared" si="459"/>
        <v>0</v>
      </c>
      <c r="HV137" s="10">
        <f t="shared" si="459"/>
        <v>0</v>
      </c>
      <c r="HW137" s="10">
        <f t="shared" si="459"/>
        <v>0</v>
      </c>
      <c r="HX137" s="10">
        <f t="shared" si="459"/>
        <v>0</v>
      </c>
      <c r="HY137" s="10">
        <f t="shared" si="459"/>
        <v>0</v>
      </c>
      <c r="HZ137" s="10">
        <f t="shared" si="459"/>
        <v>0</v>
      </c>
      <c r="IA137" s="10">
        <f t="shared" si="459"/>
        <v>0</v>
      </c>
      <c r="IB137" s="10">
        <f t="shared" si="459"/>
        <v>0</v>
      </c>
      <c r="IC137" s="10">
        <f t="shared" si="459"/>
        <v>0</v>
      </c>
      <c r="ID137" s="10">
        <f t="shared" si="459"/>
        <v>0</v>
      </c>
      <c r="IE137" s="10">
        <f t="shared" si="459"/>
        <v>0</v>
      </c>
      <c r="IF137" s="10">
        <f t="shared" si="459"/>
        <v>0</v>
      </c>
      <c r="IG137" s="10">
        <f t="shared" si="459"/>
        <v>0</v>
      </c>
      <c r="IH137" s="10">
        <f t="shared" si="459"/>
        <v>0</v>
      </c>
      <c r="II137" s="10">
        <f t="shared" si="459"/>
        <v>0</v>
      </c>
      <c r="IJ137" s="10">
        <f t="shared" si="459"/>
        <v>0</v>
      </c>
      <c r="IK137" s="10">
        <f t="shared" si="459"/>
        <v>0</v>
      </c>
      <c r="IL137" s="10">
        <f t="shared" si="459"/>
        <v>0</v>
      </c>
      <c r="IM137" s="10">
        <f t="shared" si="459"/>
        <v>0</v>
      </c>
      <c r="IN137" s="10">
        <f t="shared" si="459"/>
        <v>0</v>
      </c>
      <c r="IO137" s="10">
        <f t="shared" si="459"/>
        <v>0</v>
      </c>
      <c r="IP137" s="10">
        <f t="shared" si="459"/>
        <v>0</v>
      </c>
      <c r="IQ137" s="10">
        <f t="shared" si="459"/>
        <v>0</v>
      </c>
      <c r="IR137" s="10">
        <f t="shared" si="459"/>
        <v>0</v>
      </c>
      <c r="IS137" s="10">
        <f t="shared" si="459"/>
        <v>0</v>
      </c>
      <c r="IT137" s="10">
        <f t="shared" si="459"/>
        <v>0</v>
      </c>
      <c r="IU137" s="10">
        <f t="shared" si="459"/>
        <v>0</v>
      </c>
      <c r="IV137" s="10">
        <f t="shared" si="459"/>
        <v>0</v>
      </c>
      <c r="IW137" s="10">
        <f t="shared" si="459"/>
        <v>0</v>
      </c>
      <c r="IX137" s="10">
        <f t="shared" si="459"/>
        <v>0</v>
      </c>
      <c r="IY137" s="10">
        <f t="shared" si="459"/>
        <v>0</v>
      </c>
      <c r="IZ137" s="10">
        <f t="shared" ref="IZ137:LK137" si="460">IZ72*$C$102</f>
        <v>0</v>
      </c>
      <c r="JA137" s="10">
        <f t="shared" si="460"/>
        <v>0</v>
      </c>
      <c r="JB137" s="10">
        <f t="shared" si="460"/>
        <v>0</v>
      </c>
      <c r="JC137" s="10">
        <f t="shared" si="460"/>
        <v>0</v>
      </c>
      <c r="JD137" s="10">
        <f t="shared" si="460"/>
        <v>0</v>
      </c>
      <c r="JE137" s="10">
        <f t="shared" si="460"/>
        <v>0</v>
      </c>
      <c r="JF137" s="10">
        <f t="shared" si="460"/>
        <v>0</v>
      </c>
      <c r="JG137" s="10">
        <f t="shared" si="460"/>
        <v>0</v>
      </c>
      <c r="JH137" s="10">
        <f t="shared" si="460"/>
        <v>0</v>
      </c>
      <c r="JI137" s="10">
        <f t="shared" si="460"/>
        <v>0</v>
      </c>
      <c r="JJ137" s="10">
        <f t="shared" si="460"/>
        <v>0</v>
      </c>
      <c r="JK137" s="10">
        <f t="shared" si="460"/>
        <v>0</v>
      </c>
      <c r="JL137" s="10">
        <f t="shared" si="460"/>
        <v>0</v>
      </c>
      <c r="JM137" s="10">
        <f t="shared" si="460"/>
        <v>0</v>
      </c>
      <c r="JN137" s="10">
        <f t="shared" si="460"/>
        <v>0</v>
      </c>
      <c r="JO137" s="10">
        <f t="shared" si="460"/>
        <v>0</v>
      </c>
      <c r="JP137" s="10">
        <f t="shared" si="460"/>
        <v>0</v>
      </c>
      <c r="JQ137" s="10">
        <f t="shared" si="460"/>
        <v>0</v>
      </c>
      <c r="JR137" s="10">
        <f t="shared" si="460"/>
        <v>0</v>
      </c>
      <c r="JS137" s="10">
        <f t="shared" si="460"/>
        <v>0</v>
      </c>
      <c r="JT137" s="10">
        <f t="shared" si="460"/>
        <v>0</v>
      </c>
      <c r="JU137" s="10">
        <f t="shared" si="460"/>
        <v>0</v>
      </c>
      <c r="JV137" s="10">
        <f t="shared" si="460"/>
        <v>0</v>
      </c>
      <c r="JW137" s="10">
        <f t="shared" si="460"/>
        <v>0</v>
      </c>
      <c r="JX137" s="10">
        <f t="shared" si="460"/>
        <v>0</v>
      </c>
      <c r="JY137" s="10">
        <f t="shared" si="460"/>
        <v>0</v>
      </c>
      <c r="JZ137" s="10">
        <f t="shared" si="460"/>
        <v>0</v>
      </c>
      <c r="KA137" s="10">
        <f t="shared" si="460"/>
        <v>0</v>
      </c>
      <c r="KB137" s="10">
        <f t="shared" si="460"/>
        <v>0</v>
      </c>
      <c r="KC137" s="10">
        <f t="shared" si="460"/>
        <v>0</v>
      </c>
      <c r="KD137" s="10">
        <f t="shared" si="460"/>
        <v>0</v>
      </c>
      <c r="KE137" s="10">
        <f t="shared" si="460"/>
        <v>0</v>
      </c>
      <c r="KF137" s="10">
        <f t="shared" si="460"/>
        <v>0</v>
      </c>
      <c r="KG137" s="10">
        <f t="shared" si="460"/>
        <v>0</v>
      </c>
      <c r="KH137" s="10">
        <f t="shared" si="460"/>
        <v>0</v>
      </c>
      <c r="KI137" s="10">
        <f t="shared" si="460"/>
        <v>0</v>
      </c>
      <c r="KJ137" s="10">
        <f t="shared" si="460"/>
        <v>0</v>
      </c>
      <c r="KK137" s="10">
        <f t="shared" si="460"/>
        <v>0</v>
      </c>
      <c r="KL137" s="10">
        <f t="shared" si="460"/>
        <v>0</v>
      </c>
      <c r="KM137" s="10">
        <f t="shared" si="460"/>
        <v>0</v>
      </c>
      <c r="KN137" s="10">
        <f t="shared" si="460"/>
        <v>0</v>
      </c>
      <c r="KO137" s="10">
        <f t="shared" si="460"/>
        <v>0</v>
      </c>
      <c r="KP137" s="10">
        <f t="shared" si="460"/>
        <v>0</v>
      </c>
      <c r="KQ137" s="10">
        <f t="shared" si="460"/>
        <v>0</v>
      </c>
      <c r="KR137" s="10">
        <f t="shared" si="460"/>
        <v>0</v>
      </c>
      <c r="KS137" s="10">
        <f t="shared" si="460"/>
        <v>0</v>
      </c>
      <c r="KT137" s="10">
        <f t="shared" si="460"/>
        <v>0</v>
      </c>
      <c r="KU137" s="10">
        <f t="shared" si="460"/>
        <v>0</v>
      </c>
      <c r="KV137" s="10">
        <f t="shared" si="460"/>
        <v>0</v>
      </c>
      <c r="KW137" s="10">
        <f t="shared" si="460"/>
        <v>0</v>
      </c>
      <c r="KX137" s="10">
        <f t="shared" si="460"/>
        <v>0</v>
      </c>
      <c r="KY137" s="10">
        <f t="shared" si="460"/>
        <v>0</v>
      </c>
      <c r="KZ137" s="10">
        <f t="shared" si="460"/>
        <v>0</v>
      </c>
      <c r="LA137" s="10">
        <f t="shared" si="460"/>
        <v>0</v>
      </c>
      <c r="LB137" s="10">
        <f t="shared" si="460"/>
        <v>0</v>
      </c>
      <c r="LC137" s="10">
        <f t="shared" si="460"/>
        <v>0</v>
      </c>
      <c r="LD137" s="10">
        <f t="shared" si="460"/>
        <v>0</v>
      </c>
      <c r="LE137" s="10">
        <f t="shared" si="460"/>
        <v>0</v>
      </c>
      <c r="LF137" s="10">
        <f t="shared" si="460"/>
        <v>0</v>
      </c>
      <c r="LG137" s="10">
        <f t="shared" si="460"/>
        <v>0</v>
      </c>
      <c r="LH137" s="10">
        <f t="shared" si="460"/>
        <v>0</v>
      </c>
      <c r="LI137" s="10">
        <f t="shared" si="460"/>
        <v>0</v>
      </c>
      <c r="LJ137" s="10">
        <f t="shared" si="460"/>
        <v>0</v>
      </c>
      <c r="LK137" s="10">
        <f t="shared" si="460"/>
        <v>0</v>
      </c>
      <c r="LL137" s="10">
        <f t="shared" ref="LL137:NW137" si="461">LL72*$C$102</f>
        <v>0</v>
      </c>
      <c r="LM137" s="10">
        <f t="shared" si="461"/>
        <v>0</v>
      </c>
      <c r="LN137" s="10">
        <f t="shared" si="461"/>
        <v>0</v>
      </c>
      <c r="LO137" s="10">
        <f t="shared" si="461"/>
        <v>0</v>
      </c>
      <c r="LP137" s="10">
        <f t="shared" si="461"/>
        <v>0</v>
      </c>
      <c r="LQ137" s="10">
        <f t="shared" si="461"/>
        <v>0</v>
      </c>
      <c r="LR137" s="10">
        <f t="shared" si="461"/>
        <v>0</v>
      </c>
      <c r="LS137" s="10">
        <f t="shared" si="461"/>
        <v>0</v>
      </c>
      <c r="LT137" s="10">
        <f t="shared" si="461"/>
        <v>0</v>
      </c>
      <c r="LU137" s="10">
        <f t="shared" si="461"/>
        <v>0</v>
      </c>
      <c r="LV137" s="10">
        <f t="shared" si="461"/>
        <v>0</v>
      </c>
      <c r="LW137" s="10">
        <f t="shared" si="461"/>
        <v>0</v>
      </c>
      <c r="LX137" s="10">
        <f t="shared" si="461"/>
        <v>0</v>
      </c>
      <c r="LY137" s="10">
        <f t="shared" si="461"/>
        <v>0</v>
      </c>
      <c r="LZ137" s="10">
        <f t="shared" si="461"/>
        <v>0</v>
      </c>
      <c r="MA137" s="10">
        <f t="shared" si="461"/>
        <v>0</v>
      </c>
      <c r="MB137" s="10">
        <f t="shared" si="461"/>
        <v>0</v>
      </c>
      <c r="MC137" s="10">
        <f t="shared" si="461"/>
        <v>0</v>
      </c>
      <c r="MD137" s="10">
        <f t="shared" si="461"/>
        <v>0</v>
      </c>
      <c r="ME137" s="10">
        <f t="shared" si="461"/>
        <v>0</v>
      </c>
      <c r="MF137" s="10">
        <f t="shared" si="461"/>
        <v>0</v>
      </c>
      <c r="MG137" s="10">
        <f t="shared" si="461"/>
        <v>0</v>
      </c>
      <c r="MH137" s="10">
        <f t="shared" si="461"/>
        <v>0</v>
      </c>
      <c r="MI137" s="10">
        <f t="shared" si="461"/>
        <v>0</v>
      </c>
      <c r="MJ137" s="10">
        <f t="shared" si="461"/>
        <v>0</v>
      </c>
      <c r="MK137" s="10">
        <f t="shared" si="461"/>
        <v>0</v>
      </c>
      <c r="ML137" s="10">
        <f t="shared" si="461"/>
        <v>0</v>
      </c>
      <c r="MM137" s="10">
        <f t="shared" si="461"/>
        <v>0</v>
      </c>
      <c r="MN137" s="10">
        <f t="shared" si="461"/>
        <v>0</v>
      </c>
      <c r="MO137" s="10">
        <f t="shared" si="461"/>
        <v>0</v>
      </c>
      <c r="MP137" s="10">
        <f t="shared" si="461"/>
        <v>0</v>
      </c>
      <c r="MQ137" s="10">
        <f t="shared" si="461"/>
        <v>0</v>
      </c>
      <c r="MR137" s="10">
        <f t="shared" si="461"/>
        <v>0</v>
      </c>
      <c r="MS137" s="10">
        <f t="shared" si="461"/>
        <v>0</v>
      </c>
      <c r="MT137" s="10">
        <f t="shared" si="461"/>
        <v>0</v>
      </c>
      <c r="MU137" s="10">
        <f t="shared" si="461"/>
        <v>0</v>
      </c>
      <c r="MV137" s="10">
        <f t="shared" si="461"/>
        <v>0</v>
      </c>
      <c r="MW137" s="10">
        <f t="shared" si="461"/>
        <v>0</v>
      </c>
      <c r="MX137" s="10">
        <f t="shared" si="461"/>
        <v>0</v>
      </c>
      <c r="MY137" s="10">
        <f t="shared" si="461"/>
        <v>0</v>
      </c>
      <c r="MZ137" s="10">
        <f t="shared" si="461"/>
        <v>0</v>
      </c>
      <c r="NA137" s="10">
        <f t="shared" si="461"/>
        <v>0</v>
      </c>
      <c r="NB137" s="10">
        <f t="shared" si="461"/>
        <v>0</v>
      </c>
      <c r="NC137" s="10">
        <f t="shared" si="461"/>
        <v>0</v>
      </c>
      <c r="ND137" s="10">
        <f t="shared" si="461"/>
        <v>0</v>
      </c>
      <c r="NE137" s="10">
        <f t="shared" si="461"/>
        <v>0</v>
      </c>
      <c r="NF137" s="10">
        <f t="shared" si="461"/>
        <v>0</v>
      </c>
      <c r="NG137" s="10">
        <f t="shared" si="461"/>
        <v>0</v>
      </c>
      <c r="NH137" s="10">
        <f t="shared" si="461"/>
        <v>0</v>
      </c>
      <c r="NI137" s="10">
        <f t="shared" si="461"/>
        <v>0</v>
      </c>
      <c r="NJ137" s="10">
        <f t="shared" si="461"/>
        <v>0</v>
      </c>
      <c r="NK137" s="10">
        <f t="shared" si="461"/>
        <v>0</v>
      </c>
      <c r="NL137" s="10">
        <f t="shared" si="461"/>
        <v>0</v>
      </c>
      <c r="NM137" s="10">
        <f t="shared" si="461"/>
        <v>0</v>
      </c>
      <c r="NN137" s="10">
        <f t="shared" si="461"/>
        <v>0</v>
      </c>
      <c r="NO137" s="10">
        <f t="shared" si="461"/>
        <v>0</v>
      </c>
      <c r="NP137" s="10">
        <f t="shared" si="461"/>
        <v>0</v>
      </c>
      <c r="NQ137" s="10">
        <f t="shared" si="461"/>
        <v>0</v>
      </c>
      <c r="NR137" s="10">
        <f t="shared" si="461"/>
        <v>0</v>
      </c>
      <c r="NS137" s="10">
        <f t="shared" si="461"/>
        <v>0</v>
      </c>
      <c r="NT137" s="10">
        <f t="shared" si="461"/>
        <v>0</v>
      </c>
      <c r="NU137" s="10">
        <f t="shared" si="461"/>
        <v>0</v>
      </c>
      <c r="NV137" s="10">
        <f t="shared" si="461"/>
        <v>0</v>
      </c>
      <c r="NW137" s="10">
        <f t="shared" si="461"/>
        <v>0</v>
      </c>
      <c r="NX137" s="10">
        <f t="shared" ref="NX137:OO137" si="462">NX72*$C$102</f>
        <v>0</v>
      </c>
      <c r="NY137" s="10">
        <f t="shared" si="462"/>
        <v>0</v>
      </c>
      <c r="NZ137" s="10">
        <f t="shared" si="462"/>
        <v>0</v>
      </c>
      <c r="OA137" s="10">
        <f t="shared" si="462"/>
        <v>0</v>
      </c>
      <c r="OB137" s="10">
        <f t="shared" si="462"/>
        <v>0</v>
      </c>
      <c r="OC137" s="10">
        <f t="shared" si="462"/>
        <v>0</v>
      </c>
      <c r="OD137" s="10">
        <f t="shared" si="462"/>
        <v>0</v>
      </c>
      <c r="OE137" s="10">
        <f t="shared" si="462"/>
        <v>0</v>
      </c>
      <c r="OF137" s="10">
        <f t="shared" si="462"/>
        <v>0</v>
      </c>
      <c r="OG137" s="10">
        <f t="shared" si="462"/>
        <v>0</v>
      </c>
      <c r="OH137" s="10">
        <f t="shared" si="462"/>
        <v>0</v>
      </c>
      <c r="OI137" s="10">
        <f t="shared" si="462"/>
        <v>0</v>
      </c>
      <c r="OJ137" s="10">
        <f t="shared" si="462"/>
        <v>0</v>
      </c>
      <c r="OK137" s="10">
        <f t="shared" si="462"/>
        <v>0</v>
      </c>
      <c r="OL137" s="10">
        <f t="shared" si="462"/>
        <v>0</v>
      </c>
      <c r="OM137" s="10">
        <f t="shared" si="462"/>
        <v>0</v>
      </c>
      <c r="ON137" s="10">
        <f t="shared" si="462"/>
        <v>0</v>
      </c>
      <c r="OO137" s="10">
        <f t="shared" si="462"/>
        <v>0</v>
      </c>
      <c r="OP137" s="11">
        <f t="shared" si="420"/>
        <v>29023.687229166666</v>
      </c>
      <c r="OQ137" s="10">
        <f t="shared" ref="OQ137" si="463">OQ72*$C$102</f>
        <v>0</v>
      </c>
      <c r="OR137" s="11">
        <v>0</v>
      </c>
      <c r="OS137" s="11">
        <v>0</v>
      </c>
      <c r="OT137" s="11">
        <v>0</v>
      </c>
      <c r="OU137" s="11">
        <v>0</v>
      </c>
      <c r="OV137" s="11">
        <v>0</v>
      </c>
      <c r="OW137" s="11">
        <f t="shared" si="422"/>
        <v>0</v>
      </c>
      <c r="OX137" s="11">
        <f t="shared" si="423"/>
        <v>29023.687229166666</v>
      </c>
      <c r="OY137" s="11"/>
      <c r="OZ137" s="11"/>
      <c r="PA137" s="11"/>
      <c r="PB137" s="11"/>
    </row>
    <row r="138" spans="1:418" s="42" customFormat="1">
      <c r="A138" s="60" t="s">
        <v>563</v>
      </c>
      <c r="B138" s="61" t="s">
        <v>136</v>
      </c>
      <c r="C138" s="10">
        <f>C73*$C$103</f>
        <v>26.369108934609798</v>
      </c>
      <c r="D138" s="10">
        <f t="shared" ref="D138:BO138" si="464">D73*$C$103</f>
        <v>0.24023071993940309</v>
      </c>
      <c r="E138" s="10">
        <f t="shared" si="464"/>
        <v>1.514968504122362E-2</v>
      </c>
      <c r="F138" s="10">
        <f t="shared" si="464"/>
        <v>9.0898110247341707E-2</v>
      </c>
      <c r="G138" s="10">
        <f t="shared" si="464"/>
        <v>15.006845153692083</v>
      </c>
      <c r="H138" s="10">
        <f t="shared" si="464"/>
        <v>4.9301403605582008</v>
      </c>
      <c r="I138" s="10">
        <f t="shared" si="464"/>
        <v>1.3007086728250565</v>
      </c>
      <c r="J138" s="10">
        <f t="shared" si="464"/>
        <v>0.56270258724544875</v>
      </c>
      <c r="K138" s="10">
        <f t="shared" si="464"/>
        <v>0.19911014625608187</v>
      </c>
      <c r="L138" s="10">
        <f t="shared" si="464"/>
        <v>3.0256085268043749</v>
      </c>
      <c r="M138" s="10">
        <f t="shared" si="464"/>
        <v>6.4927221605244091E-3</v>
      </c>
      <c r="N138" s="10">
        <f t="shared" si="464"/>
        <v>6.4927221605244091E-3</v>
      </c>
      <c r="O138" s="10">
        <f t="shared" si="464"/>
        <v>0.26620160858150077</v>
      </c>
      <c r="P138" s="10">
        <f t="shared" si="464"/>
        <v>1.129733655931247</v>
      </c>
      <c r="Q138" s="10">
        <f t="shared" si="464"/>
        <v>0</v>
      </c>
      <c r="R138" s="10">
        <f t="shared" si="464"/>
        <v>0.15582533185258582</v>
      </c>
      <c r="S138" s="10">
        <f t="shared" si="464"/>
        <v>1.7313925761398424E-2</v>
      </c>
      <c r="T138" s="10">
        <f t="shared" si="464"/>
        <v>0</v>
      </c>
      <c r="U138" s="10">
        <f t="shared" si="464"/>
        <v>0</v>
      </c>
      <c r="V138" s="10">
        <f t="shared" si="464"/>
        <v>0.19478166481573225</v>
      </c>
      <c r="W138" s="10">
        <f t="shared" si="464"/>
        <v>0</v>
      </c>
      <c r="X138" s="10">
        <f t="shared" si="464"/>
        <v>0.62330132741034328</v>
      </c>
      <c r="Y138" s="10">
        <f t="shared" si="464"/>
        <v>1.7010932060573951</v>
      </c>
      <c r="Z138" s="10">
        <f t="shared" si="464"/>
        <v>1.2704093027426093</v>
      </c>
      <c r="AA138" s="10">
        <f t="shared" si="464"/>
        <v>2.4131284029949049</v>
      </c>
      <c r="AB138" s="10">
        <f t="shared" si="464"/>
        <v>0.93711623183568959</v>
      </c>
      <c r="AC138" s="10">
        <f t="shared" si="464"/>
        <v>7.3151336341908326</v>
      </c>
      <c r="AD138" s="10">
        <f t="shared" si="464"/>
        <v>10.180588347702273</v>
      </c>
      <c r="AE138" s="10">
        <f t="shared" si="464"/>
        <v>61.096515530534681</v>
      </c>
      <c r="AF138" s="10">
        <f t="shared" si="464"/>
        <v>0.11037627672891494</v>
      </c>
      <c r="AG138" s="10">
        <f t="shared" si="464"/>
        <v>0</v>
      </c>
      <c r="AH138" s="10">
        <f t="shared" si="464"/>
        <v>1.7313925761398424E-2</v>
      </c>
      <c r="AI138" s="10">
        <f t="shared" si="464"/>
        <v>0.11470475816926456</v>
      </c>
      <c r="AJ138" s="10">
        <f t="shared" si="464"/>
        <v>3.6792092242971648E-2</v>
      </c>
      <c r="AK138" s="10">
        <f t="shared" si="464"/>
        <v>0</v>
      </c>
      <c r="AL138" s="10">
        <f t="shared" si="464"/>
        <v>0</v>
      </c>
      <c r="AM138" s="10">
        <f t="shared" si="464"/>
        <v>4.3284814403496054E-2</v>
      </c>
      <c r="AN138" s="10">
        <f t="shared" si="464"/>
        <v>1.021521619922507</v>
      </c>
      <c r="AO138" s="10">
        <f t="shared" si="464"/>
        <v>1.7378852983003668</v>
      </c>
      <c r="AP138" s="10">
        <f t="shared" si="464"/>
        <v>0.20560286841660624</v>
      </c>
      <c r="AQ138" s="10">
        <f t="shared" si="464"/>
        <v>0.83972539942782365</v>
      </c>
      <c r="AR138" s="10">
        <f t="shared" si="464"/>
        <v>0.40904149611303775</v>
      </c>
      <c r="AS138" s="10">
        <f t="shared" si="464"/>
        <v>0.35060699666831807</v>
      </c>
      <c r="AT138" s="10">
        <f t="shared" si="464"/>
        <v>0.19911014625608187</v>
      </c>
      <c r="AU138" s="10">
        <f t="shared" si="464"/>
        <v>0.58218075372702194</v>
      </c>
      <c r="AV138" s="10">
        <f t="shared" si="464"/>
        <v>7.5358861876486634</v>
      </c>
      <c r="AW138" s="10">
        <f t="shared" si="464"/>
        <v>2.3849932736326327</v>
      </c>
      <c r="AX138" s="10">
        <f t="shared" si="464"/>
        <v>2.1728976830555022</v>
      </c>
      <c r="AY138" s="10">
        <f t="shared" si="464"/>
        <v>2.1425983129730546</v>
      </c>
      <c r="AZ138" s="10">
        <f t="shared" si="464"/>
        <v>3.8588412040716733</v>
      </c>
      <c r="BA138" s="10">
        <f t="shared" si="464"/>
        <v>0.9522659168769132</v>
      </c>
      <c r="BB138" s="10">
        <f t="shared" si="464"/>
        <v>1.019357379202332</v>
      </c>
      <c r="BC138" s="10">
        <f t="shared" si="464"/>
        <v>3.5666687068480751</v>
      </c>
      <c r="BD138" s="10">
        <f t="shared" si="464"/>
        <v>0.77696241854275416</v>
      </c>
      <c r="BE138" s="10">
        <f t="shared" si="464"/>
        <v>1.4825048933197398</v>
      </c>
      <c r="BF138" s="10">
        <f t="shared" si="464"/>
        <v>0.17963197977450865</v>
      </c>
      <c r="BG138" s="10">
        <f t="shared" si="464"/>
        <v>6.4927221605244091E-3</v>
      </c>
      <c r="BH138" s="10">
        <f t="shared" si="464"/>
        <v>0.78778362214362818</v>
      </c>
      <c r="BI138" s="10">
        <f t="shared" si="464"/>
        <v>0</v>
      </c>
      <c r="BJ138" s="10">
        <f t="shared" si="464"/>
        <v>4.9864106192827462</v>
      </c>
      <c r="BK138" s="10">
        <f t="shared" si="464"/>
        <v>0.77479817782257931</v>
      </c>
      <c r="BL138" s="10">
        <f t="shared" si="464"/>
        <v>0.96308712047778733</v>
      </c>
      <c r="BM138" s="10">
        <f t="shared" si="464"/>
        <v>9.918715220561122</v>
      </c>
      <c r="BN138" s="10">
        <f t="shared" si="464"/>
        <v>3.2766604503446519</v>
      </c>
      <c r="BO138" s="10">
        <f t="shared" si="464"/>
        <v>1.1708542296145683</v>
      </c>
      <c r="BP138" s="10">
        <f t="shared" ref="BP138:EA138" si="465">BP73*$C$103</f>
        <v>0.60165892020859524</v>
      </c>
      <c r="BQ138" s="10">
        <f t="shared" si="465"/>
        <v>3.7181655572603116</v>
      </c>
      <c r="BR138" s="10">
        <f t="shared" si="465"/>
        <v>0.71636367837785964</v>
      </c>
      <c r="BS138" s="10">
        <f t="shared" si="465"/>
        <v>1.1254051744908975</v>
      </c>
      <c r="BT138" s="10">
        <f t="shared" si="465"/>
        <v>3.3762155234726925</v>
      </c>
      <c r="BU138" s="10">
        <f t="shared" si="465"/>
        <v>3.1576272107350372</v>
      </c>
      <c r="BV138" s="10">
        <f t="shared" si="465"/>
        <v>1.3916067830723982</v>
      </c>
      <c r="BW138" s="10">
        <f t="shared" si="465"/>
        <v>2.6879869744571048</v>
      </c>
      <c r="BX138" s="10">
        <f t="shared" si="465"/>
        <v>0.46314751411740784</v>
      </c>
      <c r="BY138" s="10">
        <f t="shared" si="465"/>
        <v>2.7161221038193775</v>
      </c>
      <c r="BZ138" s="10">
        <f t="shared" si="465"/>
        <v>11.403384354601036</v>
      </c>
      <c r="CA138" s="10">
        <f t="shared" si="465"/>
        <v>0.90032413959271795</v>
      </c>
      <c r="CB138" s="10">
        <f t="shared" si="465"/>
        <v>3.5125626888437047</v>
      </c>
      <c r="CC138" s="10">
        <f t="shared" si="465"/>
        <v>3.7354794830217095</v>
      </c>
      <c r="CD138" s="10">
        <f t="shared" si="465"/>
        <v>1.4825048933197398</v>
      </c>
      <c r="CE138" s="10">
        <f t="shared" si="465"/>
        <v>8.5725574926123933</v>
      </c>
      <c r="CF138" s="10">
        <f t="shared" si="465"/>
        <v>0.97607256479883608</v>
      </c>
      <c r="CG138" s="10">
        <f t="shared" si="465"/>
        <v>14.73847930439041</v>
      </c>
      <c r="CH138" s="10">
        <f t="shared" si="465"/>
        <v>1.7422137797407162</v>
      </c>
      <c r="CI138" s="10">
        <f t="shared" si="465"/>
        <v>0.23373799777887874</v>
      </c>
      <c r="CJ138" s="10">
        <f t="shared" si="465"/>
        <v>0.91763806535411652</v>
      </c>
      <c r="CK138" s="10">
        <f t="shared" si="465"/>
        <v>1.9478166481573227E-2</v>
      </c>
      <c r="CL138" s="10">
        <f t="shared" si="465"/>
        <v>0.12336172104996376</v>
      </c>
      <c r="CM138" s="10">
        <f t="shared" si="465"/>
        <v>0.76181273350153056</v>
      </c>
      <c r="CN138" s="10">
        <f t="shared" si="465"/>
        <v>1.0323428235233809</v>
      </c>
      <c r="CO138" s="10">
        <f t="shared" si="465"/>
        <v>0.3744136445902409</v>
      </c>
      <c r="CP138" s="10">
        <f t="shared" si="465"/>
        <v>0.99338649056023443</v>
      </c>
      <c r="CQ138" s="10">
        <f t="shared" si="465"/>
        <v>0.33545731162709447</v>
      </c>
      <c r="CR138" s="10">
        <f t="shared" si="465"/>
        <v>0.33329307090691962</v>
      </c>
      <c r="CS138" s="10">
        <f t="shared" si="465"/>
        <v>4.4799782907618422</v>
      </c>
      <c r="CT138" s="10">
        <f t="shared" si="465"/>
        <v>1.898039111593302</v>
      </c>
      <c r="CU138" s="10">
        <f t="shared" si="465"/>
        <v>2.7356002703009503</v>
      </c>
      <c r="CV138" s="10">
        <f t="shared" si="465"/>
        <v>23.155211465150217</v>
      </c>
      <c r="CW138" s="10">
        <f t="shared" si="465"/>
        <v>24.295766324682333</v>
      </c>
      <c r="CX138" s="10">
        <f t="shared" si="465"/>
        <v>1.0734633972067023</v>
      </c>
      <c r="CY138" s="10">
        <f t="shared" si="465"/>
        <v>100.75622672773794</v>
      </c>
      <c r="CZ138" s="10">
        <f t="shared" si="465"/>
        <v>2.0300577955239651</v>
      </c>
      <c r="DA138" s="10">
        <f t="shared" si="465"/>
        <v>0.14933260969206139</v>
      </c>
      <c r="DB138" s="10">
        <f t="shared" si="465"/>
        <v>5.8434499444719686E-2</v>
      </c>
      <c r="DC138" s="10">
        <f t="shared" si="465"/>
        <v>5.5923980209316912</v>
      </c>
      <c r="DD138" s="10">
        <f t="shared" si="465"/>
        <v>33.721034661043603</v>
      </c>
      <c r="DE138" s="10">
        <f t="shared" si="465"/>
        <v>3.6770449835769901</v>
      </c>
      <c r="DF138" s="10">
        <f t="shared" si="465"/>
        <v>0.35493547810866766</v>
      </c>
      <c r="DG138" s="10">
        <f t="shared" si="465"/>
        <v>6.2762980885069278E-2</v>
      </c>
      <c r="DH138" s="10">
        <f t="shared" si="465"/>
        <v>3.0061303603228011</v>
      </c>
      <c r="DI138" s="10">
        <f t="shared" si="465"/>
        <v>1.2898874692241824</v>
      </c>
      <c r="DJ138" s="10">
        <f t="shared" si="465"/>
        <v>1.9499808888774974</v>
      </c>
      <c r="DK138" s="10">
        <f t="shared" si="465"/>
        <v>0.12119748032978896</v>
      </c>
      <c r="DL138" s="10">
        <f t="shared" si="465"/>
        <v>2.6771657708562313</v>
      </c>
      <c r="DM138" s="10">
        <f t="shared" si="465"/>
        <v>0.28351553434289917</v>
      </c>
      <c r="DN138" s="10">
        <f t="shared" si="465"/>
        <v>0.73800608557960767</v>
      </c>
      <c r="DO138" s="10">
        <f t="shared" si="465"/>
        <v>2.0646856470467618</v>
      </c>
      <c r="DP138" s="10">
        <f t="shared" si="465"/>
        <v>1.9391596852766233</v>
      </c>
      <c r="DQ138" s="10">
        <f t="shared" si="465"/>
        <v>0.76614121494188003</v>
      </c>
      <c r="DR138" s="10">
        <f t="shared" si="465"/>
        <v>1.2898874692241824</v>
      </c>
      <c r="DS138" s="10">
        <f t="shared" si="465"/>
        <v>0.60598740164894471</v>
      </c>
      <c r="DT138" s="10">
        <f t="shared" si="465"/>
        <v>3.6034607990910468</v>
      </c>
      <c r="DU138" s="10">
        <f t="shared" si="465"/>
        <v>5.7612087971053247</v>
      </c>
      <c r="DV138" s="10">
        <f t="shared" si="465"/>
        <v>8.7630106759877755</v>
      </c>
      <c r="DW138" s="10">
        <f t="shared" si="465"/>
        <v>4.2462402929829626</v>
      </c>
      <c r="DX138" s="10">
        <f t="shared" si="465"/>
        <v>7.1658010244987711</v>
      </c>
      <c r="DY138" s="10">
        <f t="shared" si="465"/>
        <v>4.9820821378423954</v>
      </c>
      <c r="DZ138" s="10">
        <f t="shared" si="465"/>
        <v>4.4799782907618422</v>
      </c>
      <c r="EA138" s="10">
        <f t="shared" si="465"/>
        <v>35.720793086485124</v>
      </c>
      <c r="EB138" s="10">
        <f t="shared" ref="EB138:GM138" si="466">EB73*$C$103</f>
        <v>3.5190554110042296</v>
      </c>
      <c r="EC138" s="10">
        <f t="shared" si="466"/>
        <v>1.4024279866732723</v>
      </c>
      <c r="ED138" s="10">
        <f t="shared" si="466"/>
        <v>9.1439170427385434</v>
      </c>
      <c r="EE138" s="10">
        <f t="shared" si="466"/>
        <v>10.847174489516112</v>
      </c>
      <c r="EF138" s="10">
        <f t="shared" si="466"/>
        <v>218.69652477366384</v>
      </c>
      <c r="EG138" s="10">
        <f t="shared" si="466"/>
        <v>145.84818213257998</v>
      </c>
      <c r="EH138" s="10">
        <f t="shared" si="466"/>
        <v>24.592267303346286</v>
      </c>
      <c r="EI138" s="10">
        <f t="shared" si="466"/>
        <v>32.948400723941198</v>
      </c>
      <c r="EJ138" s="10">
        <f t="shared" si="466"/>
        <v>4.9669324528011725</v>
      </c>
      <c r="EK138" s="10">
        <f t="shared" si="466"/>
        <v>15.389915761163023</v>
      </c>
      <c r="EL138" s="10">
        <f t="shared" si="466"/>
        <v>14.348915974758942</v>
      </c>
      <c r="EM138" s="10">
        <f t="shared" si="466"/>
        <v>21.739798034155893</v>
      </c>
      <c r="EN138" s="10">
        <f t="shared" si="466"/>
        <v>6.1226369973745172</v>
      </c>
      <c r="EO138" s="10">
        <f t="shared" si="466"/>
        <v>18.867850598483933</v>
      </c>
      <c r="EP138" s="10">
        <f t="shared" si="466"/>
        <v>0.32030762658587086</v>
      </c>
      <c r="EQ138" s="10">
        <f t="shared" si="466"/>
        <v>3.9129472220760433</v>
      </c>
      <c r="ER138" s="10">
        <f t="shared" si="466"/>
        <v>2.9000825650342357</v>
      </c>
      <c r="ES138" s="10">
        <f t="shared" si="466"/>
        <v>5.4473938926799788</v>
      </c>
      <c r="ET138" s="10">
        <f t="shared" si="466"/>
        <v>22.945280115293258</v>
      </c>
      <c r="EU138" s="10">
        <f t="shared" si="466"/>
        <v>2.101477739289733</v>
      </c>
      <c r="EV138" s="10">
        <f t="shared" si="466"/>
        <v>2.1642407201748027E-2</v>
      </c>
      <c r="EW138" s="10">
        <f t="shared" si="466"/>
        <v>1.4868333747600895</v>
      </c>
      <c r="EX138" s="10">
        <f t="shared" si="466"/>
        <v>8.2241147366642509E-2</v>
      </c>
      <c r="EY138" s="10">
        <f t="shared" si="466"/>
        <v>6.2265205519429072</v>
      </c>
      <c r="EZ138" s="10">
        <f t="shared" si="466"/>
        <v>3.2247186730604565</v>
      </c>
      <c r="FA138" s="10">
        <f t="shared" si="466"/>
        <v>48.98758870115666</v>
      </c>
      <c r="FB138" s="10">
        <f t="shared" si="466"/>
        <v>5.5620986508492427</v>
      </c>
      <c r="FC138" s="10">
        <f t="shared" si="466"/>
        <v>11.232409337707226</v>
      </c>
      <c r="FD138" s="10">
        <f t="shared" si="466"/>
        <v>4.5319200680460376</v>
      </c>
      <c r="FE138" s="10">
        <f t="shared" si="466"/>
        <v>11.552716964293097</v>
      </c>
      <c r="FF138" s="10">
        <f t="shared" si="466"/>
        <v>5.0686517666493875</v>
      </c>
      <c r="FG138" s="10">
        <f t="shared" si="466"/>
        <v>4.5816976046100573</v>
      </c>
      <c r="FH138" s="10">
        <f t="shared" si="466"/>
        <v>1.0561494714453037</v>
      </c>
      <c r="FI138" s="10">
        <f t="shared" si="466"/>
        <v>5.8434499444719686E-2</v>
      </c>
      <c r="FJ138" s="10">
        <f t="shared" si="466"/>
        <v>1.019357379202332</v>
      </c>
      <c r="FK138" s="10">
        <f t="shared" si="466"/>
        <v>8.0011979424862449</v>
      </c>
      <c r="FL138" s="10">
        <f t="shared" si="466"/>
        <v>12.896710451521647</v>
      </c>
      <c r="FM138" s="10">
        <f t="shared" si="466"/>
        <v>61.856164023316047</v>
      </c>
      <c r="FN138" s="10">
        <f t="shared" si="466"/>
        <v>3.2225544323402815</v>
      </c>
      <c r="FO138" s="10">
        <f t="shared" si="466"/>
        <v>9.9533430720839196</v>
      </c>
      <c r="FP138" s="10">
        <f t="shared" si="466"/>
        <v>11.442340687564181</v>
      </c>
      <c r="FQ138" s="10">
        <f t="shared" si="466"/>
        <v>2.5754464570080153</v>
      </c>
      <c r="FR138" s="10">
        <f t="shared" si="466"/>
        <v>2.4737271431597994</v>
      </c>
      <c r="FS138" s="10">
        <f t="shared" si="466"/>
        <v>16.889734580244159</v>
      </c>
      <c r="FT138" s="10">
        <f t="shared" si="466"/>
        <v>0.55404562436474958</v>
      </c>
      <c r="FU138" s="10">
        <f t="shared" si="466"/>
        <v>0.31814338586569602</v>
      </c>
      <c r="FV138" s="10">
        <f t="shared" si="466"/>
        <v>0.99771497200058401</v>
      </c>
      <c r="FW138" s="10">
        <f t="shared" si="466"/>
        <v>1.8482615750292817</v>
      </c>
      <c r="FX138" s="10">
        <f t="shared" si="466"/>
        <v>3.1035211927306672</v>
      </c>
      <c r="FY138" s="10">
        <f t="shared" si="466"/>
        <v>2.7009724187781541</v>
      </c>
      <c r="FZ138" s="10">
        <f t="shared" si="466"/>
        <v>27.156892556753427</v>
      </c>
      <c r="GA138" s="10">
        <f t="shared" si="466"/>
        <v>33.179974480999903</v>
      </c>
      <c r="GB138" s="10">
        <f t="shared" si="466"/>
        <v>2.7269433074202518</v>
      </c>
      <c r="GC138" s="10">
        <f t="shared" si="466"/>
        <v>0.9565943983172629</v>
      </c>
      <c r="GD138" s="10">
        <f t="shared" si="466"/>
        <v>0.36575668170954168</v>
      </c>
      <c r="GE138" s="10">
        <f t="shared" si="466"/>
        <v>1.460862486117992</v>
      </c>
      <c r="GF138" s="10">
        <f t="shared" si="466"/>
        <v>1.2855589877838329</v>
      </c>
      <c r="GG138" s="10">
        <f t="shared" si="466"/>
        <v>3.4281573007568875</v>
      </c>
      <c r="GH138" s="10">
        <f t="shared" si="466"/>
        <v>0.68822854901558728</v>
      </c>
      <c r="GI138" s="10">
        <f t="shared" si="466"/>
        <v>1.0734633972067023</v>
      </c>
      <c r="GJ138" s="10">
        <f t="shared" si="466"/>
        <v>24.696150857914674</v>
      </c>
      <c r="GK138" s="10">
        <f t="shared" si="466"/>
        <v>11.550552723572924</v>
      </c>
      <c r="GL138" s="10">
        <f t="shared" si="466"/>
        <v>4.7786435101459643</v>
      </c>
      <c r="GM138" s="10">
        <f t="shared" si="466"/>
        <v>2.7031366594983286</v>
      </c>
      <c r="GN138" s="10">
        <f t="shared" ref="GN138:IY138" si="467">GN73*$C$103</f>
        <v>9.7542329258278357</v>
      </c>
      <c r="GO138" s="10">
        <f t="shared" si="467"/>
        <v>5.6551610018167606</v>
      </c>
      <c r="GP138" s="10">
        <f t="shared" si="467"/>
        <v>2.2637957933028439</v>
      </c>
      <c r="GQ138" s="10">
        <f t="shared" si="467"/>
        <v>2.6923154558974547</v>
      </c>
      <c r="GR138" s="10">
        <f t="shared" si="467"/>
        <v>1.9694590553590705</v>
      </c>
      <c r="GS138" s="10">
        <f t="shared" si="467"/>
        <v>5.3500030602721127</v>
      </c>
      <c r="GT138" s="10">
        <f t="shared" si="467"/>
        <v>0.41336997755338734</v>
      </c>
      <c r="GU138" s="10">
        <f t="shared" si="467"/>
        <v>0.60598740164894471</v>
      </c>
      <c r="GV138" s="10">
        <f t="shared" si="467"/>
        <v>7.7891023519091149</v>
      </c>
      <c r="GW138" s="10">
        <f t="shared" si="467"/>
        <v>0.95010167615673835</v>
      </c>
      <c r="GX138" s="10">
        <f t="shared" si="467"/>
        <v>0.49777536564020469</v>
      </c>
      <c r="GY138" s="10">
        <f t="shared" si="467"/>
        <v>2.8567977506307396</v>
      </c>
      <c r="GZ138" s="10">
        <f t="shared" si="467"/>
        <v>5.9278553325587851</v>
      </c>
      <c r="HA138" s="10">
        <f t="shared" si="467"/>
        <v>4.3154959960285568</v>
      </c>
      <c r="HB138" s="10">
        <f t="shared" si="467"/>
        <v>6.4797367162033588</v>
      </c>
      <c r="HC138" s="10">
        <f t="shared" si="467"/>
        <v>9.6784845006217175</v>
      </c>
      <c r="HD138" s="10">
        <f t="shared" si="467"/>
        <v>23.289394389801053</v>
      </c>
      <c r="HE138" s="10">
        <f t="shared" si="467"/>
        <v>4.4431861985188696</v>
      </c>
      <c r="HF138" s="10">
        <f t="shared" si="467"/>
        <v>4.2051197192996419</v>
      </c>
      <c r="HG138" s="10">
        <f t="shared" si="467"/>
        <v>5.7568803156649757</v>
      </c>
      <c r="HH138" s="10">
        <f t="shared" si="467"/>
        <v>11.702049573985159</v>
      </c>
      <c r="HI138" s="10">
        <f t="shared" si="467"/>
        <v>9.4036259291595172</v>
      </c>
      <c r="HJ138" s="10">
        <f t="shared" si="467"/>
        <v>6.2784623292271027</v>
      </c>
      <c r="HK138" s="10">
        <f t="shared" si="467"/>
        <v>54.668720591615518</v>
      </c>
      <c r="HL138" s="10">
        <f t="shared" si="467"/>
        <v>2.3828290329124577</v>
      </c>
      <c r="HM138" s="10">
        <f t="shared" si="467"/>
        <v>32.130317731715124</v>
      </c>
      <c r="HN138" s="10">
        <f t="shared" si="467"/>
        <v>13.877111497760836</v>
      </c>
      <c r="HO138" s="10">
        <f t="shared" si="467"/>
        <v>6.663697177418217</v>
      </c>
      <c r="HP138" s="10">
        <f t="shared" si="467"/>
        <v>12.240945513308684</v>
      </c>
      <c r="HQ138" s="10">
        <f t="shared" si="467"/>
        <v>22.538402859900398</v>
      </c>
      <c r="HR138" s="10">
        <f t="shared" si="467"/>
        <v>8.7089046579834051</v>
      </c>
      <c r="HS138" s="10">
        <f t="shared" si="467"/>
        <v>10.723812768466148</v>
      </c>
      <c r="HT138" s="10">
        <f t="shared" si="467"/>
        <v>2.8286626212684673</v>
      </c>
      <c r="HU138" s="10">
        <f t="shared" si="467"/>
        <v>16.220984197710148</v>
      </c>
      <c r="HV138" s="10">
        <f t="shared" si="467"/>
        <v>22.027642049939143</v>
      </c>
      <c r="HW138" s="10">
        <f t="shared" si="467"/>
        <v>48.632653223047996</v>
      </c>
      <c r="HX138" s="10">
        <f t="shared" si="467"/>
        <v>27.431751128215627</v>
      </c>
      <c r="HY138" s="10">
        <f t="shared" si="467"/>
        <v>6.958033915361991</v>
      </c>
      <c r="HZ138" s="10">
        <f t="shared" si="467"/>
        <v>4.198626997139117</v>
      </c>
      <c r="IA138" s="10">
        <f t="shared" si="467"/>
        <v>13.191047189465424</v>
      </c>
      <c r="IB138" s="10">
        <f t="shared" si="467"/>
        <v>1.3872783016320487</v>
      </c>
      <c r="IC138" s="10">
        <f t="shared" si="467"/>
        <v>3.8004067046269534</v>
      </c>
      <c r="ID138" s="10">
        <f t="shared" si="467"/>
        <v>12.390278123000744</v>
      </c>
      <c r="IE138" s="10">
        <f t="shared" si="467"/>
        <v>0.72718488197873365</v>
      </c>
      <c r="IF138" s="10">
        <f t="shared" si="467"/>
        <v>15.182148652026243</v>
      </c>
      <c r="IG138" s="10">
        <f t="shared" si="467"/>
        <v>26.434036156215043</v>
      </c>
      <c r="IH138" s="10">
        <f t="shared" si="467"/>
        <v>5.4473938926799788</v>
      </c>
      <c r="II138" s="10">
        <f t="shared" si="467"/>
        <v>7.3324475599522314</v>
      </c>
      <c r="IJ138" s="10">
        <f t="shared" si="467"/>
        <v>7.3259548377917083</v>
      </c>
      <c r="IK138" s="10">
        <f t="shared" si="467"/>
        <v>22.508103489817952</v>
      </c>
      <c r="IL138" s="10">
        <f t="shared" si="467"/>
        <v>12.546103454853332</v>
      </c>
      <c r="IM138" s="10">
        <f t="shared" si="467"/>
        <v>6.6896680660603156</v>
      </c>
      <c r="IN138" s="10">
        <f t="shared" si="467"/>
        <v>5.5707556137299425</v>
      </c>
      <c r="IO138" s="10">
        <f t="shared" si="467"/>
        <v>11.06359856153359</v>
      </c>
      <c r="IP138" s="10">
        <f t="shared" si="467"/>
        <v>6.2762980885069278E-2</v>
      </c>
      <c r="IQ138" s="10">
        <f t="shared" si="467"/>
        <v>26.531426988622908</v>
      </c>
      <c r="IR138" s="10">
        <f t="shared" si="467"/>
        <v>2.6144027899711615</v>
      </c>
      <c r="IS138" s="10">
        <f t="shared" si="467"/>
        <v>14.64974543486324</v>
      </c>
      <c r="IT138" s="10">
        <f t="shared" si="467"/>
        <v>1.4305631160355448</v>
      </c>
      <c r="IU138" s="10">
        <f t="shared" si="467"/>
        <v>1.6967647246170452</v>
      </c>
      <c r="IV138" s="10">
        <f t="shared" si="467"/>
        <v>13.725614647348598</v>
      </c>
      <c r="IW138" s="10">
        <f t="shared" si="467"/>
        <v>3.2398683581016794</v>
      </c>
      <c r="IX138" s="10">
        <f t="shared" si="467"/>
        <v>1.5647460406863822</v>
      </c>
      <c r="IY138" s="10">
        <f t="shared" si="467"/>
        <v>1.2227960068987636</v>
      </c>
      <c r="IZ138" s="10">
        <f t="shared" ref="IZ138:LK138" si="468">IZ73*$C$103</f>
        <v>0.74233456701995726</v>
      </c>
      <c r="JA138" s="10">
        <f t="shared" si="468"/>
        <v>2.196704330977425</v>
      </c>
      <c r="JB138" s="10">
        <f t="shared" si="468"/>
        <v>18.688218618709421</v>
      </c>
      <c r="JC138" s="10">
        <f t="shared" si="468"/>
        <v>3.0948642298499682</v>
      </c>
      <c r="JD138" s="10">
        <f t="shared" si="468"/>
        <v>2.7615711589430485</v>
      </c>
      <c r="JE138" s="10">
        <f t="shared" si="468"/>
        <v>2.6447021600536091</v>
      </c>
      <c r="JF138" s="10">
        <f t="shared" si="468"/>
        <v>3.6272674470129695</v>
      </c>
      <c r="JG138" s="10">
        <f t="shared" si="468"/>
        <v>2.196704330977425</v>
      </c>
      <c r="JH138" s="10">
        <f t="shared" si="468"/>
        <v>0.91114534319359186</v>
      </c>
      <c r="JI138" s="10">
        <f t="shared" si="468"/>
        <v>5.2569407093045957</v>
      </c>
      <c r="JJ138" s="10">
        <f t="shared" si="468"/>
        <v>5.3846309117949094</v>
      </c>
      <c r="JK138" s="10">
        <f t="shared" si="468"/>
        <v>3.317781024027973</v>
      </c>
      <c r="JL138" s="10">
        <f t="shared" si="468"/>
        <v>3.6618952985357662</v>
      </c>
      <c r="JM138" s="10">
        <f t="shared" si="468"/>
        <v>4.3782589769136253</v>
      </c>
      <c r="JN138" s="10">
        <f t="shared" si="468"/>
        <v>2.2919309226651161</v>
      </c>
      <c r="JO138" s="10">
        <f t="shared" si="468"/>
        <v>9.9555073128040933E-2</v>
      </c>
      <c r="JP138" s="10">
        <f t="shared" si="468"/>
        <v>125.9956020064165</v>
      </c>
      <c r="JQ138" s="10">
        <f t="shared" si="468"/>
        <v>4.7591653436643906</v>
      </c>
      <c r="JR138" s="10">
        <f t="shared" si="468"/>
        <v>7.2718488197873379</v>
      </c>
      <c r="JS138" s="10">
        <f t="shared" si="468"/>
        <v>0.59300195732789607</v>
      </c>
      <c r="JT138" s="10">
        <f t="shared" si="468"/>
        <v>3.1749411364964355</v>
      </c>
      <c r="JU138" s="10">
        <f t="shared" si="468"/>
        <v>60.235147723905108</v>
      </c>
      <c r="JV138" s="10">
        <f t="shared" si="468"/>
        <v>0.11903323960961415</v>
      </c>
      <c r="JW138" s="10">
        <f t="shared" si="468"/>
        <v>42.616064020962042</v>
      </c>
      <c r="JX138" s="10">
        <f t="shared" si="468"/>
        <v>5.0946226552914853</v>
      </c>
      <c r="JY138" s="10">
        <f t="shared" si="468"/>
        <v>9.9879709236067153</v>
      </c>
      <c r="JZ138" s="10">
        <f t="shared" si="468"/>
        <v>3.6748807428568151</v>
      </c>
      <c r="KA138" s="10">
        <f t="shared" si="468"/>
        <v>1.1795111924952675</v>
      </c>
      <c r="KB138" s="10">
        <f t="shared" si="468"/>
        <v>0.27053009002185036</v>
      </c>
      <c r="KC138" s="10">
        <f t="shared" si="468"/>
        <v>0.15582533185258582</v>
      </c>
      <c r="KD138" s="10">
        <f t="shared" si="468"/>
        <v>4.1034004054514259</v>
      </c>
      <c r="KE138" s="10">
        <f t="shared" si="468"/>
        <v>2.610074308530812</v>
      </c>
      <c r="KF138" s="10">
        <f t="shared" si="468"/>
        <v>8.9989129144868301</v>
      </c>
      <c r="KG138" s="10">
        <f t="shared" si="468"/>
        <v>0.32030762658587086</v>
      </c>
      <c r="KH138" s="10">
        <f t="shared" si="468"/>
        <v>1.941323925996798</v>
      </c>
      <c r="KI138" s="10">
        <f t="shared" si="468"/>
        <v>0.55837410580509905</v>
      </c>
      <c r="KJ138" s="10">
        <f t="shared" si="468"/>
        <v>2.1837188866563761</v>
      </c>
      <c r="KK138" s="10">
        <f t="shared" si="468"/>
        <v>0.14067564681136219</v>
      </c>
      <c r="KL138" s="10">
        <f t="shared" si="468"/>
        <v>3.2918101353858753</v>
      </c>
      <c r="KM138" s="10">
        <f t="shared" si="468"/>
        <v>1.3742928573109998</v>
      </c>
      <c r="KN138" s="10">
        <f t="shared" si="468"/>
        <v>0.41986269971391182</v>
      </c>
      <c r="KO138" s="10">
        <f t="shared" si="468"/>
        <v>17.497886222613278</v>
      </c>
      <c r="KP138" s="10">
        <f t="shared" si="468"/>
        <v>6.5035433641252824</v>
      </c>
      <c r="KQ138" s="10">
        <f t="shared" si="468"/>
        <v>0.43068390331478579</v>
      </c>
      <c r="KR138" s="10">
        <f t="shared" si="468"/>
        <v>0.37008516314989132</v>
      </c>
      <c r="KS138" s="10">
        <f t="shared" si="468"/>
        <v>0.39605605179198888</v>
      </c>
      <c r="KT138" s="10">
        <f t="shared" si="468"/>
        <v>1.638330225172326</v>
      </c>
      <c r="KU138" s="10">
        <f t="shared" si="468"/>
        <v>53.965342357558704</v>
      </c>
      <c r="KV138" s="10">
        <f t="shared" si="468"/>
        <v>76.393368940730198</v>
      </c>
      <c r="KW138" s="10">
        <f t="shared" si="468"/>
        <v>13.619566852060036</v>
      </c>
      <c r="KX138" s="10">
        <f t="shared" si="468"/>
        <v>37.343973626616226</v>
      </c>
      <c r="KY138" s="10">
        <f t="shared" si="468"/>
        <v>10.076704793133882</v>
      </c>
      <c r="KZ138" s="10">
        <f t="shared" si="468"/>
        <v>1.4781764118793905</v>
      </c>
      <c r="LA138" s="10">
        <f t="shared" si="468"/>
        <v>10.336413679554859</v>
      </c>
      <c r="LB138" s="10">
        <f t="shared" si="468"/>
        <v>0.52591049500247711</v>
      </c>
      <c r="LC138" s="10">
        <f t="shared" si="468"/>
        <v>8.174337200100231</v>
      </c>
      <c r="LD138" s="10">
        <f t="shared" si="468"/>
        <v>9.8862516097584994</v>
      </c>
      <c r="LE138" s="10">
        <f t="shared" si="468"/>
        <v>2.666344567255357</v>
      </c>
      <c r="LF138" s="10">
        <f t="shared" si="468"/>
        <v>30.567735931748917</v>
      </c>
      <c r="LG138" s="10">
        <f t="shared" si="468"/>
        <v>13.258138651790842</v>
      </c>
      <c r="LH138" s="10">
        <f t="shared" si="468"/>
        <v>13.959352645127478</v>
      </c>
      <c r="LI138" s="10">
        <f t="shared" si="468"/>
        <v>15.160506244824493</v>
      </c>
      <c r="LJ138" s="10">
        <f t="shared" si="468"/>
        <v>22.13585408594788</v>
      </c>
      <c r="LK138" s="10">
        <f t="shared" si="468"/>
        <v>481.9417805314057</v>
      </c>
      <c r="LL138" s="10">
        <f t="shared" ref="LL138:NW138" si="469">LL73*$C$103</f>
        <v>200.99519992335411</v>
      </c>
      <c r="LM138" s="10">
        <f t="shared" si="469"/>
        <v>18.826730024800611</v>
      </c>
      <c r="LN138" s="10">
        <f t="shared" si="469"/>
        <v>5.0881299331309613</v>
      </c>
      <c r="LO138" s="10">
        <f t="shared" si="469"/>
        <v>12.440055659564765</v>
      </c>
      <c r="LP138" s="10">
        <f t="shared" si="469"/>
        <v>26.693745042636017</v>
      </c>
      <c r="LQ138" s="10">
        <f t="shared" si="469"/>
        <v>0.49561112492002984</v>
      </c>
      <c r="LR138" s="10">
        <f t="shared" si="469"/>
        <v>0.10388355456839055</v>
      </c>
      <c r="LS138" s="10">
        <f t="shared" si="469"/>
        <v>31.794860420088025</v>
      </c>
      <c r="LT138" s="10">
        <f t="shared" si="469"/>
        <v>57.897767746116322</v>
      </c>
      <c r="LU138" s="10">
        <f t="shared" si="469"/>
        <v>25.602967719667916</v>
      </c>
      <c r="LV138" s="10">
        <f t="shared" si="469"/>
        <v>7.6181273350153056</v>
      </c>
      <c r="LW138" s="10">
        <f t="shared" si="469"/>
        <v>11.407712836041386</v>
      </c>
      <c r="LX138" s="10">
        <f t="shared" si="469"/>
        <v>36.017294065149066</v>
      </c>
      <c r="LY138" s="10">
        <f t="shared" si="469"/>
        <v>29.085231038429171</v>
      </c>
      <c r="LZ138" s="10">
        <f t="shared" si="469"/>
        <v>3.2506895617025537</v>
      </c>
      <c r="MA138" s="10">
        <f t="shared" si="469"/>
        <v>1.8504258157494564</v>
      </c>
      <c r="MB138" s="10">
        <f t="shared" si="469"/>
        <v>17.305268798517723</v>
      </c>
      <c r="MC138" s="10">
        <f t="shared" si="469"/>
        <v>7.6332770200565294</v>
      </c>
      <c r="MD138" s="10">
        <f t="shared" si="469"/>
        <v>14.015622903852021</v>
      </c>
      <c r="ME138" s="10">
        <f t="shared" si="469"/>
        <v>11.728020462627256</v>
      </c>
      <c r="MF138" s="10">
        <f t="shared" si="469"/>
        <v>38.789686427692985</v>
      </c>
      <c r="MG138" s="10">
        <f t="shared" si="469"/>
        <v>18.965241430891798</v>
      </c>
      <c r="MH138" s="10">
        <f t="shared" si="469"/>
        <v>8.3821043092370111</v>
      </c>
      <c r="MI138" s="10">
        <f t="shared" si="469"/>
        <v>16.891898820964336</v>
      </c>
      <c r="MJ138" s="10">
        <f t="shared" si="469"/>
        <v>5.8802420367149395</v>
      </c>
      <c r="MK138" s="10">
        <f t="shared" si="469"/>
        <v>8.9296572114412367</v>
      </c>
      <c r="ML138" s="10">
        <f t="shared" si="469"/>
        <v>75.105645712226178</v>
      </c>
      <c r="MM138" s="10">
        <f t="shared" si="469"/>
        <v>67.948501650608108</v>
      </c>
      <c r="MN138" s="10">
        <f t="shared" si="469"/>
        <v>41.484166124310626</v>
      </c>
      <c r="MO138" s="10">
        <f t="shared" si="469"/>
        <v>17.350717853641395</v>
      </c>
      <c r="MP138" s="10">
        <f t="shared" si="469"/>
        <v>29.725846291600917</v>
      </c>
      <c r="MQ138" s="10">
        <f t="shared" si="469"/>
        <v>15.021994838733306</v>
      </c>
      <c r="MR138" s="10">
        <f t="shared" si="469"/>
        <v>0</v>
      </c>
      <c r="MS138" s="10">
        <f t="shared" si="469"/>
        <v>114.84326957535573</v>
      </c>
      <c r="MT138" s="10">
        <f t="shared" si="469"/>
        <v>24.090163456265728</v>
      </c>
      <c r="MU138" s="10">
        <f t="shared" si="469"/>
        <v>12.195496458185012</v>
      </c>
      <c r="MV138" s="10">
        <f t="shared" si="469"/>
        <v>2.8351553434289913</v>
      </c>
      <c r="MW138" s="10">
        <f t="shared" si="469"/>
        <v>2.9671740273596545</v>
      </c>
      <c r="MX138" s="10">
        <f t="shared" si="469"/>
        <v>27.923033771695305</v>
      </c>
      <c r="MY138" s="10">
        <f t="shared" si="469"/>
        <v>60.514334776807665</v>
      </c>
      <c r="MZ138" s="10">
        <f t="shared" si="469"/>
        <v>89.29007939225184</v>
      </c>
      <c r="NA138" s="10">
        <f t="shared" si="469"/>
        <v>15.740522757831341</v>
      </c>
      <c r="NB138" s="10">
        <f t="shared" si="469"/>
        <v>47.624117047446539</v>
      </c>
      <c r="NC138" s="10">
        <f t="shared" si="469"/>
        <v>118.74539559383091</v>
      </c>
      <c r="ND138" s="10">
        <f t="shared" si="469"/>
        <v>100.46405423051434</v>
      </c>
      <c r="NE138" s="10">
        <f t="shared" si="469"/>
        <v>64.539822516332805</v>
      </c>
      <c r="NF138" s="10">
        <f t="shared" si="469"/>
        <v>29.383896257813298</v>
      </c>
      <c r="NG138" s="10">
        <f t="shared" si="469"/>
        <v>42.960178295469838</v>
      </c>
      <c r="NH138" s="10">
        <f t="shared" si="469"/>
        <v>9.4988525208472083</v>
      </c>
      <c r="NI138" s="10">
        <f t="shared" si="469"/>
        <v>61.109500974855735</v>
      </c>
      <c r="NJ138" s="10">
        <f t="shared" si="469"/>
        <v>43.765275843374866</v>
      </c>
      <c r="NK138" s="10">
        <f t="shared" si="469"/>
        <v>27.548620127105067</v>
      </c>
      <c r="NL138" s="10">
        <f t="shared" si="469"/>
        <v>65.383876397200964</v>
      </c>
      <c r="NM138" s="10">
        <f t="shared" si="469"/>
        <v>23.717914052395663</v>
      </c>
      <c r="NN138" s="10">
        <f t="shared" si="469"/>
        <v>33.933130251620732</v>
      </c>
      <c r="NO138" s="10">
        <f t="shared" si="469"/>
        <v>12.286394568432357</v>
      </c>
      <c r="NP138" s="10">
        <f t="shared" si="469"/>
        <v>74.047332000060706</v>
      </c>
      <c r="NQ138" s="10">
        <f t="shared" si="469"/>
        <v>62.695889422743868</v>
      </c>
      <c r="NR138" s="10">
        <f t="shared" si="469"/>
        <v>7.2523706533057641</v>
      </c>
      <c r="NS138" s="10">
        <f t="shared" si="469"/>
        <v>14.589146694698346</v>
      </c>
      <c r="NT138" s="10">
        <f t="shared" si="469"/>
        <v>22.800275987041545</v>
      </c>
      <c r="NU138" s="10">
        <f t="shared" si="469"/>
        <v>35.203539554363346</v>
      </c>
      <c r="NV138" s="10">
        <f t="shared" si="469"/>
        <v>7.464466243882895</v>
      </c>
      <c r="NW138" s="10">
        <f t="shared" si="469"/>
        <v>17.108322892981814</v>
      </c>
      <c r="NX138" s="10">
        <f t="shared" ref="NX138:OO138" si="470">NX73*$C$103</f>
        <v>14.480934658689605</v>
      </c>
      <c r="NY138" s="10">
        <f t="shared" si="470"/>
        <v>4.9279761198380259</v>
      </c>
      <c r="NZ138" s="10">
        <f t="shared" si="470"/>
        <v>13.963681126567829</v>
      </c>
      <c r="OA138" s="10">
        <f t="shared" si="470"/>
        <v>25.85185540248802</v>
      </c>
      <c r="OB138" s="10">
        <f t="shared" si="470"/>
        <v>17.132129540903737</v>
      </c>
      <c r="OC138" s="10">
        <f t="shared" si="470"/>
        <v>33.329307090691962</v>
      </c>
      <c r="OD138" s="10">
        <f t="shared" si="470"/>
        <v>33.58468749567259</v>
      </c>
      <c r="OE138" s="10">
        <f t="shared" si="470"/>
        <v>8.2089650516230268</v>
      </c>
      <c r="OF138" s="10">
        <f t="shared" si="470"/>
        <v>50.623754685608816</v>
      </c>
      <c r="OG138" s="10">
        <f t="shared" si="470"/>
        <v>58.798091885709042</v>
      </c>
      <c r="OH138" s="10">
        <f t="shared" si="470"/>
        <v>7.8064162776705146</v>
      </c>
      <c r="OI138" s="10">
        <f t="shared" si="470"/>
        <v>4.711552047820545</v>
      </c>
      <c r="OJ138" s="10">
        <f t="shared" si="470"/>
        <v>24.269795436040241</v>
      </c>
      <c r="OK138" s="10">
        <f t="shared" si="470"/>
        <v>2.664180326535182</v>
      </c>
      <c r="OL138" s="10">
        <f t="shared" si="470"/>
        <v>23.334843444924726</v>
      </c>
      <c r="OM138" s="10">
        <f t="shared" si="470"/>
        <v>0</v>
      </c>
      <c r="ON138" s="10">
        <f t="shared" si="470"/>
        <v>0</v>
      </c>
      <c r="OO138" s="10">
        <f t="shared" si="470"/>
        <v>14.714672656468485</v>
      </c>
      <c r="OP138" s="11">
        <f t="shared" si="420"/>
        <v>5784.7059586042606</v>
      </c>
      <c r="OQ138" s="10">
        <f t="shared" ref="OQ138" si="471">OQ73*$C$103</f>
        <v>11355.303582761631</v>
      </c>
      <c r="OR138" s="11">
        <v>0</v>
      </c>
      <c r="OS138" s="11">
        <v>0</v>
      </c>
      <c r="OT138" s="11">
        <v>0</v>
      </c>
      <c r="OU138" s="11">
        <v>0</v>
      </c>
      <c r="OV138" s="11">
        <v>0</v>
      </c>
      <c r="OW138" s="11">
        <f t="shared" si="422"/>
        <v>11355.303582761631</v>
      </c>
      <c r="OX138" s="11">
        <f t="shared" si="423"/>
        <v>17140.009541365893</v>
      </c>
      <c r="OY138" s="11"/>
      <c r="OZ138" s="11"/>
      <c r="PA138" s="11"/>
      <c r="PB138" s="11"/>
    </row>
    <row r="139" spans="1:418" s="42" customFormat="1">
      <c r="A139" s="60" t="s">
        <v>564</v>
      </c>
      <c r="B139" s="61" t="s">
        <v>137</v>
      </c>
      <c r="C139" s="10">
        <f>C74*$C$104</f>
        <v>0</v>
      </c>
      <c r="D139" s="10">
        <f t="shared" ref="D139:BO139" si="472">D74*$C$104</f>
        <v>0</v>
      </c>
      <c r="E139" s="10">
        <f t="shared" si="472"/>
        <v>0</v>
      </c>
      <c r="F139" s="10">
        <f t="shared" si="472"/>
        <v>0</v>
      </c>
      <c r="G139" s="10">
        <f t="shared" si="472"/>
        <v>0</v>
      </c>
      <c r="H139" s="10">
        <f t="shared" si="472"/>
        <v>0</v>
      </c>
      <c r="I139" s="10">
        <f t="shared" si="472"/>
        <v>0</v>
      </c>
      <c r="J139" s="10">
        <f t="shared" si="472"/>
        <v>0</v>
      </c>
      <c r="K139" s="10">
        <f t="shared" si="472"/>
        <v>0</v>
      </c>
      <c r="L139" s="10">
        <f t="shared" si="472"/>
        <v>0</v>
      </c>
      <c r="M139" s="10">
        <f t="shared" si="472"/>
        <v>0</v>
      </c>
      <c r="N139" s="10">
        <f t="shared" si="472"/>
        <v>0</v>
      </c>
      <c r="O139" s="10">
        <f t="shared" si="472"/>
        <v>0</v>
      </c>
      <c r="P139" s="10">
        <f t="shared" si="472"/>
        <v>0</v>
      </c>
      <c r="Q139" s="10">
        <f t="shared" si="472"/>
        <v>0</v>
      </c>
      <c r="R139" s="10">
        <f t="shared" si="472"/>
        <v>0</v>
      </c>
      <c r="S139" s="10">
        <f t="shared" si="472"/>
        <v>0</v>
      </c>
      <c r="T139" s="10">
        <f t="shared" si="472"/>
        <v>0</v>
      </c>
      <c r="U139" s="10">
        <f t="shared" si="472"/>
        <v>0</v>
      </c>
      <c r="V139" s="10">
        <f t="shared" si="472"/>
        <v>0</v>
      </c>
      <c r="W139" s="10">
        <f t="shared" si="472"/>
        <v>0</v>
      </c>
      <c r="X139" s="10">
        <f t="shared" si="472"/>
        <v>0</v>
      </c>
      <c r="Y139" s="10">
        <f t="shared" si="472"/>
        <v>0.24801820167599686</v>
      </c>
      <c r="Z139" s="10">
        <f t="shared" si="472"/>
        <v>0</v>
      </c>
      <c r="AA139" s="10">
        <f t="shared" si="472"/>
        <v>0</v>
      </c>
      <c r="AB139" s="10">
        <f t="shared" si="472"/>
        <v>0</v>
      </c>
      <c r="AC139" s="10">
        <f t="shared" si="472"/>
        <v>0</v>
      </c>
      <c r="AD139" s="10">
        <f t="shared" si="472"/>
        <v>0</v>
      </c>
      <c r="AE139" s="10">
        <f t="shared" si="472"/>
        <v>0</v>
      </c>
      <c r="AF139" s="10">
        <f t="shared" si="472"/>
        <v>0</v>
      </c>
      <c r="AG139" s="10">
        <f t="shared" si="472"/>
        <v>0</v>
      </c>
      <c r="AH139" s="10">
        <f t="shared" si="472"/>
        <v>0</v>
      </c>
      <c r="AI139" s="10">
        <f t="shared" si="472"/>
        <v>0</v>
      </c>
      <c r="AJ139" s="10">
        <f t="shared" si="472"/>
        <v>0</v>
      </c>
      <c r="AK139" s="10">
        <f t="shared" si="472"/>
        <v>0</v>
      </c>
      <c r="AL139" s="10">
        <f t="shared" si="472"/>
        <v>0</v>
      </c>
      <c r="AM139" s="10">
        <f t="shared" si="472"/>
        <v>0</v>
      </c>
      <c r="AN139" s="10">
        <f t="shared" si="472"/>
        <v>0</v>
      </c>
      <c r="AO139" s="10">
        <f t="shared" si="472"/>
        <v>0</v>
      </c>
      <c r="AP139" s="10">
        <f t="shared" si="472"/>
        <v>0</v>
      </c>
      <c r="AQ139" s="10">
        <f t="shared" si="472"/>
        <v>0</v>
      </c>
      <c r="AR139" s="10">
        <f t="shared" si="472"/>
        <v>0</v>
      </c>
      <c r="AS139" s="10">
        <f t="shared" si="472"/>
        <v>0</v>
      </c>
      <c r="AT139" s="10">
        <f t="shared" si="472"/>
        <v>0</v>
      </c>
      <c r="AU139" s="10">
        <f t="shared" si="472"/>
        <v>0</v>
      </c>
      <c r="AV139" s="10">
        <f t="shared" si="472"/>
        <v>0</v>
      </c>
      <c r="AW139" s="10">
        <f t="shared" si="472"/>
        <v>0</v>
      </c>
      <c r="AX139" s="10">
        <f t="shared" si="472"/>
        <v>0</v>
      </c>
      <c r="AY139" s="10">
        <f t="shared" si="472"/>
        <v>0</v>
      </c>
      <c r="AZ139" s="10">
        <f t="shared" si="472"/>
        <v>0</v>
      </c>
      <c r="BA139" s="10">
        <f t="shared" si="472"/>
        <v>0</v>
      </c>
      <c r="BB139" s="10">
        <f t="shared" si="472"/>
        <v>0</v>
      </c>
      <c r="BC139" s="10">
        <f t="shared" si="472"/>
        <v>0</v>
      </c>
      <c r="BD139" s="10">
        <f t="shared" si="472"/>
        <v>0</v>
      </c>
      <c r="BE139" s="10">
        <f t="shared" si="472"/>
        <v>0</v>
      </c>
      <c r="BF139" s="10">
        <f t="shared" si="472"/>
        <v>0</v>
      </c>
      <c r="BG139" s="10">
        <f t="shared" si="472"/>
        <v>0</v>
      </c>
      <c r="BH139" s="10">
        <f t="shared" si="472"/>
        <v>0</v>
      </c>
      <c r="BI139" s="10">
        <f t="shared" si="472"/>
        <v>0</v>
      </c>
      <c r="BJ139" s="10">
        <f t="shared" si="472"/>
        <v>0</v>
      </c>
      <c r="BK139" s="10">
        <f t="shared" si="472"/>
        <v>0</v>
      </c>
      <c r="BL139" s="10">
        <f t="shared" si="472"/>
        <v>0</v>
      </c>
      <c r="BM139" s="10">
        <f t="shared" si="472"/>
        <v>0</v>
      </c>
      <c r="BN139" s="10">
        <f t="shared" si="472"/>
        <v>0</v>
      </c>
      <c r="BO139" s="10">
        <f t="shared" si="472"/>
        <v>0</v>
      </c>
      <c r="BP139" s="10">
        <f t="shared" ref="BP139:EA139" si="473">BP74*$C$104</f>
        <v>0</v>
      </c>
      <c r="BQ139" s="10">
        <f t="shared" si="473"/>
        <v>0</v>
      </c>
      <c r="BR139" s="10">
        <f t="shared" si="473"/>
        <v>0</v>
      </c>
      <c r="BS139" s="10">
        <f t="shared" si="473"/>
        <v>0</v>
      </c>
      <c r="BT139" s="10">
        <f t="shared" si="473"/>
        <v>0</v>
      </c>
      <c r="BU139" s="10">
        <f t="shared" si="473"/>
        <v>0</v>
      </c>
      <c r="BV139" s="10">
        <f t="shared" si="473"/>
        <v>0</v>
      </c>
      <c r="BW139" s="10">
        <f t="shared" si="473"/>
        <v>0</v>
      </c>
      <c r="BX139" s="10">
        <f t="shared" si="473"/>
        <v>0</v>
      </c>
      <c r="BY139" s="10">
        <f t="shared" si="473"/>
        <v>0</v>
      </c>
      <c r="BZ139" s="10">
        <f t="shared" si="473"/>
        <v>0</v>
      </c>
      <c r="CA139" s="10">
        <f t="shared" si="473"/>
        <v>0</v>
      </c>
      <c r="CB139" s="10">
        <f t="shared" si="473"/>
        <v>0</v>
      </c>
      <c r="CC139" s="10">
        <f t="shared" si="473"/>
        <v>0</v>
      </c>
      <c r="CD139" s="10">
        <f t="shared" si="473"/>
        <v>0</v>
      </c>
      <c r="CE139" s="10">
        <f t="shared" si="473"/>
        <v>0</v>
      </c>
      <c r="CF139" s="10">
        <f t="shared" si="473"/>
        <v>0</v>
      </c>
      <c r="CG139" s="10">
        <f t="shared" si="473"/>
        <v>0</v>
      </c>
      <c r="CH139" s="10">
        <f t="shared" si="473"/>
        <v>0</v>
      </c>
      <c r="CI139" s="10">
        <f t="shared" si="473"/>
        <v>0</v>
      </c>
      <c r="CJ139" s="10">
        <f t="shared" si="473"/>
        <v>0</v>
      </c>
      <c r="CK139" s="10">
        <f t="shared" si="473"/>
        <v>0</v>
      </c>
      <c r="CL139" s="10">
        <f t="shared" si="473"/>
        <v>0</v>
      </c>
      <c r="CM139" s="10">
        <f t="shared" si="473"/>
        <v>0</v>
      </c>
      <c r="CN139" s="10">
        <f t="shared" si="473"/>
        <v>0</v>
      </c>
      <c r="CO139" s="10">
        <f t="shared" si="473"/>
        <v>0</v>
      </c>
      <c r="CP139" s="10">
        <f t="shared" si="473"/>
        <v>0</v>
      </c>
      <c r="CQ139" s="10">
        <f t="shared" si="473"/>
        <v>0</v>
      </c>
      <c r="CR139" s="10">
        <f t="shared" si="473"/>
        <v>0</v>
      </c>
      <c r="CS139" s="10">
        <f t="shared" si="473"/>
        <v>0</v>
      </c>
      <c r="CT139" s="10">
        <f t="shared" si="473"/>
        <v>0</v>
      </c>
      <c r="CU139" s="10">
        <f t="shared" si="473"/>
        <v>0</v>
      </c>
      <c r="CV139" s="10">
        <f t="shared" si="473"/>
        <v>0</v>
      </c>
      <c r="CW139" s="10">
        <f t="shared" si="473"/>
        <v>0</v>
      </c>
      <c r="CX139" s="10">
        <f t="shared" si="473"/>
        <v>0</v>
      </c>
      <c r="CY139" s="10">
        <f t="shared" si="473"/>
        <v>0</v>
      </c>
      <c r="CZ139" s="10">
        <f t="shared" si="473"/>
        <v>0</v>
      </c>
      <c r="DA139" s="10">
        <f t="shared" si="473"/>
        <v>0</v>
      </c>
      <c r="DB139" s="10">
        <f t="shared" si="473"/>
        <v>0</v>
      </c>
      <c r="DC139" s="10">
        <f t="shared" si="473"/>
        <v>0</v>
      </c>
      <c r="DD139" s="10">
        <f t="shared" si="473"/>
        <v>0</v>
      </c>
      <c r="DE139" s="10">
        <f t="shared" si="473"/>
        <v>0</v>
      </c>
      <c r="DF139" s="10">
        <f t="shared" si="473"/>
        <v>0</v>
      </c>
      <c r="DG139" s="10">
        <f t="shared" si="473"/>
        <v>0</v>
      </c>
      <c r="DH139" s="10">
        <f t="shared" si="473"/>
        <v>0</v>
      </c>
      <c r="DI139" s="10">
        <f t="shared" si="473"/>
        <v>0</v>
      </c>
      <c r="DJ139" s="10">
        <f t="shared" si="473"/>
        <v>0</v>
      </c>
      <c r="DK139" s="10">
        <f t="shared" si="473"/>
        <v>0</v>
      </c>
      <c r="DL139" s="10">
        <f t="shared" si="473"/>
        <v>0</v>
      </c>
      <c r="DM139" s="10">
        <f t="shared" si="473"/>
        <v>0</v>
      </c>
      <c r="DN139" s="10">
        <f t="shared" si="473"/>
        <v>0</v>
      </c>
      <c r="DO139" s="10">
        <f t="shared" si="473"/>
        <v>0</v>
      </c>
      <c r="DP139" s="10">
        <f t="shared" si="473"/>
        <v>0</v>
      </c>
      <c r="DQ139" s="10">
        <f t="shared" si="473"/>
        <v>0</v>
      </c>
      <c r="DR139" s="10">
        <f t="shared" si="473"/>
        <v>0</v>
      </c>
      <c r="DS139" s="10">
        <f t="shared" si="473"/>
        <v>0</v>
      </c>
      <c r="DT139" s="10">
        <f t="shared" si="473"/>
        <v>0</v>
      </c>
      <c r="DU139" s="10">
        <f t="shared" si="473"/>
        <v>0</v>
      </c>
      <c r="DV139" s="10">
        <f t="shared" si="473"/>
        <v>0</v>
      </c>
      <c r="DW139" s="10">
        <f t="shared" si="473"/>
        <v>0</v>
      </c>
      <c r="DX139" s="10">
        <f t="shared" si="473"/>
        <v>0</v>
      </c>
      <c r="DY139" s="10">
        <f t="shared" si="473"/>
        <v>0</v>
      </c>
      <c r="DZ139" s="10">
        <f t="shared" si="473"/>
        <v>0</v>
      </c>
      <c r="EA139" s="10">
        <f t="shared" si="473"/>
        <v>0</v>
      </c>
      <c r="EB139" s="10">
        <f t="shared" ref="EB139:GM139" si="474">EB74*$C$104</f>
        <v>0</v>
      </c>
      <c r="EC139" s="10">
        <f t="shared" si="474"/>
        <v>0</v>
      </c>
      <c r="ED139" s="10">
        <f t="shared" si="474"/>
        <v>0</v>
      </c>
      <c r="EE139" s="10">
        <f t="shared" si="474"/>
        <v>0</v>
      </c>
      <c r="EF139" s="10">
        <f t="shared" si="474"/>
        <v>0</v>
      </c>
      <c r="EG139" s="10">
        <f t="shared" si="474"/>
        <v>0</v>
      </c>
      <c r="EH139" s="10">
        <f t="shared" si="474"/>
        <v>0</v>
      </c>
      <c r="EI139" s="10">
        <f t="shared" si="474"/>
        <v>0</v>
      </c>
      <c r="EJ139" s="10">
        <f t="shared" si="474"/>
        <v>0</v>
      </c>
      <c r="EK139" s="10">
        <f t="shared" si="474"/>
        <v>0</v>
      </c>
      <c r="EL139" s="10">
        <f t="shared" si="474"/>
        <v>0</v>
      </c>
      <c r="EM139" s="10">
        <f t="shared" si="474"/>
        <v>0</v>
      </c>
      <c r="EN139" s="10">
        <f t="shared" si="474"/>
        <v>0</v>
      </c>
      <c r="EO139" s="10">
        <f t="shared" si="474"/>
        <v>0</v>
      </c>
      <c r="EP139" s="10">
        <f t="shared" si="474"/>
        <v>0</v>
      </c>
      <c r="EQ139" s="10">
        <f t="shared" si="474"/>
        <v>0</v>
      </c>
      <c r="ER139" s="10">
        <f t="shared" si="474"/>
        <v>0</v>
      </c>
      <c r="ES139" s="10">
        <f t="shared" si="474"/>
        <v>0</v>
      </c>
      <c r="ET139" s="10">
        <f t="shared" si="474"/>
        <v>0</v>
      </c>
      <c r="EU139" s="10">
        <f t="shared" si="474"/>
        <v>0</v>
      </c>
      <c r="EV139" s="10">
        <f t="shared" si="474"/>
        <v>0</v>
      </c>
      <c r="EW139" s="10">
        <f t="shared" si="474"/>
        <v>0</v>
      </c>
      <c r="EX139" s="10">
        <f t="shared" si="474"/>
        <v>0</v>
      </c>
      <c r="EY139" s="10">
        <f t="shared" si="474"/>
        <v>0</v>
      </c>
      <c r="EZ139" s="10">
        <f t="shared" si="474"/>
        <v>0</v>
      </c>
      <c r="FA139" s="10">
        <f t="shared" si="474"/>
        <v>0</v>
      </c>
      <c r="FB139" s="10">
        <f t="shared" si="474"/>
        <v>0</v>
      </c>
      <c r="FC139" s="10">
        <f t="shared" si="474"/>
        <v>0</v>
      </c>
      <c r="FD139" s="10">
        <f t="shared" si="474"/>
        <v>0</v>
      </c>
      <c r="FE139" s="10">
        <f t="shared" si="474"/>
        <v>0</v>
      </c>
      <c r="FF139" s="10">
        <f t="shared" si="474"/>
        <v>0</v>
      </c>
      <c r="FG139" s="10">
        <f t="shared" si="474"/>
        <v>0</v>
      </c>
      <c r="FH139" s="10">
        <f t="shared" si="474"/>
        <v>0</v>
      </c>
      <c r="FI139" s="10">
        <f t="shared" si="474"/>
        <v>0</v>
      </c>
      <c r="FJ139" s="10">
        <f t="shared" si="474"/>
        <v>0</v>
      </c>
      <c r="FK139" s="10">
        <f t="shared" si="474"/>
        <v>0</v>
      </c>
      <c r="FL139" s="10">
        <f t="shared" si="474"/>
        <v>0</v>
      </c>
      <c r="FM139" s="10">
        <f t="shared" si="474"/>
        <v>0</v>
      </c>
      <c r="FN139" s="10">
        <f t="shared" si="474"/>
        <v>0</v>
      </c>
      <c r="FO139" s="10">
        <f t="shared" si="474"/>
        <v>0</v>
      </c>
      <c r="FP139" s="10">
        <f t="shared" si="474"/>
        <v>0</v>
      </c>
      <c r="FQ139" s="10">
        <f t="shared" si="474"/>
        <v>0</v>
      </c>
      <c r="FR139" s="10">
        <f t="shared" si="474"/>
        <v>0</v>
      </c>
      <c r="FS139" s="10">
        <f t="shared" si="474"/>
        <v>0</v>
      </c>
      <c r="FT139" s="10">
        <f t="shared" si="474"/>
        <v>0</v>
      </c>
      <c r="FU139" s="10">
        <f t="shared" si="474"/>
        <v>0</v>
      </c>
      <c r="FV139" s="10">
        <f t="shared" si="474"/>
        <v>0</v>
      </c>
      <c r="FW139" s="10">
        <f t="shared" si="474"/>
        <v>0</v>
      </c>
      <c r="FX139" s="10">
        <f t="shared" si="474"/>
        <v>0</v>
      </c>
      <c r="FY139" s="10">
        <f t="shared" si="474"/>
        <v>0</v>
      </c>
      <c r="FZ139" s="10">
        <f t="shared" si="474"/>
        <v>0</v>
      </c>
      <c r="GA139" s="10">
        <f t="shared" si="474"/>
        <v>0</v>
      </c>
      <c r="GB139" s="10">
        <f t="shared" si="474"/>
        <v>0</v>
      </c>
      <c r="GC139" s="10">
        <f t="shared" si="474"/>
        <v>0</v>
      </c>
      <c r="GD139" s="10">
        <f t="shared" si="474"/>
        <v>0</v>
      </c>
      <c r="GE139" s="10">
        <f t="shared" si="474"/>
        <v>0</v>
      </c>
      <c r="GF139" s="10">
        <f t="shared" si="474"/>
        <v>0</v>
      </c>
      <c r="GG139" s="10">
        <f t="shared" si="474"/>
        <v>0</v>
      </c>
      <c r="GH139" s="10">
        <f t="shared" si="474"/>
        <v>0</v>
      </c>
      <c r="GI139" s="10">
        <f t="shared" si="474"/>
        <v>0</v>
      </c>
      <c r="GJ139" s="10">
        <f t="shared" si="474"/>
        <v>0</v>
      </c>
      <c r="GK139" s="10">
        <f t="shared" si="474"/>
        <v>0</v>
      </c>
      <c r="GL139" s="10">
        <f t="shared" si="474"/>
        <v>0</v>
      </c>
      <c r="GM139" s="10">
        <f t="shared" si="474"/>
        <v>0</v>
      </c>
      <c r="GN139" s="10">
        <f t="shared" ref="GN139:IY139" si="475">GN74*$C$104</f>
        <v>0</v>
      </c>
      <c r="GO139" s="10">
        <f t="shared" si="475"/>
        <v>0</v>
      </c>
      <c r="GP139" s="10">
        <f t="shared" si="475"/>
        <v>0</v>
      </c>
      <c r="GQ139" s="10">
        <f t="shared" si="475"/>
        <v>0</v>
      </c>
      <c r="GR139" s="10">
        <f t="shared" si="475"/>
        <v>0</v>
      </c>
      <c r="GS139" s="10">
        <f t="shared" si="475"/>
        <v>0</v>
      </c>
      <c r="GT139" s="10">
        <f t="shared" si="475"/>
        <v>0</v>
      </c>
      <c r="GU139" s="10">
        <f t="shared" si="475"/>
        <v>0</v>
      </c>
      <c r="GV139" s="10">
        <f t="shared" si="475"/>
        <v>0</v>
      </c>
      <c r="GW139" s="10">
        <f t="shared" si="475"/>
        <v>0</v>
      </c>
      <c r="GX139" s="10">
        <f t="shared" si="475"/>
        <v>0</v>
      </c>
      <c r="GY139" s="10">
        <f t="shared" si="475"/>
        <v>0</v>
      </c>
      <c r="GZ139" s="10">
        <f t="shared" si="475"/>
        <v>0</v>
      </c>
      <c r="HA139" s="10">
        <f t="shared" si="475"/>
        <v>0</v>
      </c>
      <c r="HB139" s="10">
        <f t="shared" si="475"/>
        <v>0</v>
      </c>
      <c r="HC139" s="10">
        <f t="shared" si="475"/>
        <v>0</v>
      </c>
      <c r="HD139" s="10">
        <f t="shared" si="475"/>
        <v>0</v>
      </c>
      <c r="HE139" s="10">
        <f t="shared" si="475"/>
        <v>0</v>
      </c>
      <c r="HF139" s="10">
        <f t="shared" si="475"/>
        <v>0</v>
      </c>
      <c r="HG139" s="10">
        <f t="shared" si="475"/>
        <v>0</v>
      </c>
      <c r="HH139" s="10">
        <f t="shared" si="475"/>
        <v>0</v>
      </c>
      <c r="HI139" s="10">
        <f t="shared" si="475"/>
        <v>0</v>
      </c>
      <c r="HJ139" s="10">
        <f t="shared" si="475"/>
        <v>0</v>
      </c>
      <c r="HK139" s="10">
        <f t="shared" si="475"/>
        <v>0</v>
      </c>
      <c r="HL139" s="10">
        <f t="shared" si="475"/>
        <v>0</v>
      </c>
      <c r="HM139" s="10">
        <f t="shared" si="475"/>
        <v>0</v>
      </c>
      <c r="HN139" s="10">
        <f t="shared" si="475"/>
        <v>0</v>
      </c>
      <c r="HO139" s="10">
        <f t="shared" si="475"/>
        <v>0</v>
      </c>
      <c r="HP139" s="10">
        <f t="shared" si="475"/>
        <v>0</v>
      </c>
      <c r="HQ139" s="10">
        <f t="shared" si="475"/>
        <v>0</v>
      </c>
      <c r="HR139" s="10">
        <f t="shared" si="475"/>
        <v>0</v>
      </c>
      <c r="HS139" s="10">
        <f t="shared" si="475"/>
        <v>0</v>
      </c>
      <c r="HT139" s="10">
        <f t="shared" si="475"/>
        <v>0</v>
      </c>
      <c r="HU139" s="10">
        <f t="shared" si="475"/>
        <v>0</v>
      </c>
      <c r="HV139" s="10">
        <f t="shared" si="475"/>
        <v>0</v>
      </c>
      <c r="HW139" s="10">
        <f t="shared" si="475"/>
        <v>0</v>
      </c>
      <c r="HX139" s="10">
        <f t="shared" si="475"/>
        <v>0</v>
      </c>
      <c r="HY139" s="10">
        <f t="shared" si="475"/>
        <v>0</v>
      </c>
      <c r="HZ139" s="10">
        <f t="shared" si="475"/>
        <v>0</v>
      </c>
      <c r="IA139" s="10">
        <f t="shared" si="475"/>
        <v>0</v>
      </c>
      <c r="IB139" s="10">
        <f t="shared" si="475"/>
        <v>0</v>
      </c>
      <c r="IC139" s="10">
        <f t="shared" si="475"/>
        <v>0</v>
      </c>
      <c r="ID139" s="10">
        <f t="shared" si="475"/>
        <v>0</v>
      </c>
      <c r="IE139" s="10">
        <f t="shared" si="475"/>
        <v>0</v>
      </c>
      <c r="IF139" s="10">
        <f t="shared" si="475"/>
        <v>0</v>
      </c>
      <c r="IG139" s="10">
        <f t="shared" si="475"/>
        <v>0</v>
      </c>
      <c r="IH139" s="10">
        <f t="shared" si="475"/>
        <v>0</v>
      </c>
      <c r="II139" s="10">
        <f t="shared" si="475"/>
        <v>0</v>
      </c>
      <c r="IJ139" s="10">
        <f t="shared" si="475"/>
        <v>0</v>
      </c>
      <c r="IK139" s="10">
        <f t="shared" si="475"/>
        <v>0</v>
      </c>
      <c r="IL139" s="10">
        <f t="shared" si="475"/>
        <v>0</v>
      </c>
      <c r="IM139" s="10">
        <f t="shared" si="475"/>
        <v>0</v>
      </c>
      <c r="IN139" s="10">
        <f t="shared" si="475"/>
        <v>0</v>
      </c>
      <c r="IO139" s="10">
        <f t="shared" si="475"/>
        <v>0</v>
      </c>
      <c r="IP139" s="10">
        <f t="shared" si="475"/>
        <v>0</v>
      </c>
      <c r="IQ139" s="10">
        <f t="shared" si="475"/>
        <v>0</v>
      </c>
      <c r="IR139" s="10">
        <f t="shared" si="475"/>
        <v>0</v>
      </c>
      <c r="IS139" s="10">
        <f t="shared" si="475"/>
        <v>0</v>
      </c>
      <c r="IT139" s="10">
        <f t="shared" si="475"/>
        <v>0</v>
      </c>
      <c r="IU139" s="10">
        <f t="shared" si="475"/>
        <v>0</v>
      </c>
      <c r="IV139" s="10">
        <f t="shared" si="475"/>
        <v>0</v>
      </c>
      <c r="IW139" s="10">
        <f t="shared" si="475"/>
        <v>0</v>
      </c>
      <c r="IX139" s="10">
        <f t="shared" si="475"/>
        <v>0</v>
      </c>
      <c r="IY139" s="10">
        <f t="shared" si="475"/>
        <v>0</v>
      </c>
      <c r="IZ139" s="10">
        <f t="shared" ref="IZ139:LK139" si="476">IZ74*$C$104</f>
        <v>0</v>
      </c>
      <c r="JA139" s="10">
        <f t="shared" si="476"/>
        <v>0</v>
      </c>
      <c r="JB139" s="10">
        <f t="shared" si="476"/>
        <v>0</v>
      </c>
      <c r="JC139" s="10">
        <f t="shared" si="476"/>
        <v>0</v>
      </c>
      <c r="JD139" s="10">
        <f t="shared" si="476"/>
        <v>0</v>
      </c>
      <c r="JE139" s="10">
        <f t="shared" si="476"/>
        <v>0</v>
      </c>
      <c r="JF139" s="10">
        <f t="shared" si="476"/>
        <v>0</v>
      </c>
      <c r="JG139" s="10">
        <f t="shared" si="476"/>
        <v>0</v>
      </c>
      <c r="JH139" s="10">
        <f t="shared" si="476"/>
        <v>0</v>
      </c>
      <c r="JI139" s="10">
        <f t="shared" si="476"/>
        <v>0</v>
      </c>
      <c r="JJ139" s="10">
        <f t="shared" si="476"/>
        <v>0</v>
      </c>
      <c r="JK139" s="10">
        <f t="shared" si="476"/>
        <v>0</v>
      </c>
      <c r="JL139" s="10">
        <f t="shared" si="476"/>
        <v>0</v>
      </c>
      <c r="JM139" s="10">
        <f t="shared" si="476"/>
        <v>0</v>
      </c>
      <c r="JN139" s="10">
        <f t="shared" si="476"/>
        <v>0</v>
      </c>
      <c r="JO139" s="10">
        <f t="shared" si="476"/>
        <v>0</v>
      </c>
      <c r="JP139" s="10">
        <f t="shared" si="476"/>
        <v>0</v>
      </c>
      <c r="JQ139" s="10">
        <f t="shared" si="476"/>
        <v>0</v>
      </c>
      <c r="JR139" s="10">
        <f t="shared" si="476"/>
        <v>0</v>
      </c>
      <c r="JS139" s="10">
        <f t="shared" si="476"/>
        <v>0</v>
      </c>
      <c r="JT139" s="10">
        <f t="shared" si="476"/>
        <v>0</v>
      </c>
      <c r="JU139" s="10">
        <f t="shared" si="476"/>
        <v>0</v>
      </c>
      <c r="JV139" s="10">
        <f t="shared" si="476"/>
        <v>0</v>
      </c>
      <c r="JW139" s="10">
        <f t="shared" si="476"/>
        <v>0</v>
      </c>
      <c r="JX139" s="10">
        <f t="shared" si="476"/>
        <v>0</v>
      </c>
      <c r="JY139" s="10">
        <f t="shared" si="476"/>
        <v>0</v>
      </c>
      <c r="JZ139" s="10">
        <f t="shared" si="476"/>
        <v>0</v>
      </c>
      <c r="KA139" s="10">
        <f t="shared" si="476"/>
        <v>133.18140778237517</v>
      </c>
      <c r="KB139" s="10">
        <f t="shared" si="476"/>
        <v>0</v>
      </c>
      <c r="KC139" s="10">
        <f t="shared" si="476"/>
        <v>0</v>
      </c>
      <c r="KD139" s="10">
        <f t="shared" si="476"/>
        <v>0</v>
      </c>
      <c r="KE139" s="10">
        <f t="shared" si="476"/>
        <v>0</v>
      </c>
      <c r="KF139" s="10">
        <f t="shared" si="476"/>
        <v>0</v>
      </c>
      <c r="KG139" s="10">
        <f t="shared" si="476"/>
        <v>0</v>
      </c>
      <c r="KH139" s="10">
        <f t="shared" si="476"/>
        <v>0</v>
      </c>
      <c r="KI139" s="10">
        <f t="shared" si="476"/>
        <v>0</v>
      </c>
      <c r="KJ139" s="10">
        <f t="shared" si="476"/>
        <v>0</v>
      </c>
      <c r="KK139" s="10">
        <f t="shared" si="476"/>
        <v>0</v>
      </c>
      <c r="KL139" s="10">
        <f t="shared" si="476"/>
        <v>0</v>
      </c>
      <c r="KM139" s="10">
        <f t="shared" si="476"/>
        <v>0</v>
      </c>
      <c r="KN139" s="10">
        <f t="shared" si="476"/>
        <v>0</v>
      </c>
      <c r="KO139" s="10">
        <f t="shared" si="476"/>
        <v>0</v>
      </c>
      <c r="KP139" s="10">
        <f t="shared" si="476"/>
        <v>0</v>
      </c>
      <c r="KQ139" s="10">
        <f t="shared" si="476"/>
        <v>0</v>
      </c>
      <c r="KR139" s="10">
        <f t="shared" si="476"/>
        <v>0</v>
      </c>
      <c r="KS139" s="10">
        <f t="shared" si="476"/>
        <v>0</v>
      </c>
      <c r="KT139" s="10">
        <f t="shared" si="476"/>
        <v>0</v>
      </c>
      <c r="KU139" s="10">
        <f t="shared" si="476"/>
        <v>0</v>
      </c>
      <c r="KV139" s="10">
        <f t="shared" si="476"/>
        <v>0</v>
      </c>
      <c r="KW139" s="10">
        <f t="shared" si="476"/>
        <v>0</v>
      </c>
      <c r="KX139" s="10">
        <f t="shared" si="476"/>
        <v>0</v>
      </c>
      <c r="KY139" s="10">
        <f t="shared" si="476"/>
        <v>0</v>
      </c>
      <c r="KZ139" s="10">
        <f t="shared" si="476"/>
        <v>0</v>
      </c>
      <c r="LA139" s="10">
        <f t="shared" si="476"/>
        <v>0</v>
      </c>
      <c r="LB139" s="10">
        <f t="shared" si="476"/>
        <v>0</v>
      </c>
      <c r="LC139" s="10">
        <f t="shared" si="476"/>
        <v>0</v>
      </c>
      <c r="LD139" s="10">
        <f t="shared" si="476"/>
        <v>0</v>
      </c>
      <c r="LE139" s="10">
        <f t="shared" si="476"/>
        <v>0</v>
      </c>
      <c r="LF139" s="10">
        <f t="shared" si="476"/>
        <v>0</v>
      </c>
      <c r="LG139" s="10">
        <f t="shared" si="476"/>
        <v>0</v>
      </c>
      <c r="LH139" s="10">
        <f t="shared" si="476"/>
        <v>0</v>
      </c>
      <c r="LI139" s="10">
        <f t="shared" si="476"/>
        <v>0</v>
      </c>
      <c r="LJ139" s="10">
        <f t="shared" si="476"/>
        <v>0</v>
      </c>
      <c r="LK139" s="10">
        <f t="shared" si="476"/>
        <v>0</v>
      </c>
      <c r="LL139" s="10">
        <f t="shared" ref="LL139:NW139" si="477">LL74*$C$104</f>
        <v>0</v>
      </c>
      <c r="LM139" s="10">
        <f t="shared" si="477"/>
        <v>0</v>
      </c>
      <c r="LN139" s="10">
        <f t="shared" si="477"/>
        <v>0</v>
      </c>
      <c r="LO139" s="10">
        <f t="shared" si="477"/>
        <v>0</v>
      </c>
      <c r="LP139" s="10">
        <f t="shared" si="477"/>
        <v>0</v>
      </c>
      <c r="LQ139" s="10">
        <f t="shared" si="477"/>
        <v>0</v>
      </c>
      <c r="LR139" s="10">
        <f t="shared" si="477"/>
        <v>0</v>
      </c>
      <c r="LS139" s="10">
        <f t="shared" si="477"/>
        <v>0</v>
      </c>
      <c r="LT139" s="10">
        <f t="shared" si="477"/>
        <v>0</v>
      </c>
      <c r="LU139" s="10">
        <f t="shared" si="477"/>
        <v>0</v>
      </c>
      <c r="LV139" s="10">
        <f t="shared" si="477"/>
        <v>0</v>
      </c>
      <c r="LW139" s="10">
        <f t="shared" si="477"/>
        <v>0</v>
      </c>
      <c r="LX139" s="10">
        <f t="shared" si="477"/>
        <v>3471.5998458186846</v>
      </c>
      <c r="LY139" s="10">
        <f t="shared" si="477"/>
        <v>0</v>
      </c>
      <c r="LZ139" s="10">
        <f t="shared" si="477"/>
        <v>0</v>
      </c>
      <c r="MA139" s="10">
        <f t="shared" si="477"/>
        <v>29.614595905051868</v>
      </c>
      <c r="MB139" s="10">
        <f t="shared" si="477"/>
        <v>0</v>
      </c>
      <c r="MC139" s="10">
        <f t="shared" si="477"/>
        <v>0</v>
      </c>
      <c r="MD139" s="10">
        <f t="shared" si="477"/>
        <v>0</v>
      </c>
      <c r="ME139" s="10">
        <f t="shared" si="477"/>
        <v>0</v>
      </c>
      <c r="MF139" s="10">
        <f t="shared" si="477"/>
        <v>0</v>
      </c>
      <c r="MG139" s="10">
        <f t="shared" si="477"/>
        <v>0</v>
      </c>
      <c r="MH139" s="10">
        <f t="shared" si="477"/>
        <v>0</v>
      </c>
      <c r="MI139" s="10">
        <f t="shared" si="477"/>
        <v>0</v>
      </c>
      <c r="MJ139" s="10">
        <f t="shared" si="477"/>
        <v>0</v>
      </c>
      <c r="MK139" s="10">
        <f t="shared" si="477"/>
        <v>0</v>
      </c>
      <c r="ML139" s="10">
        <f t="shared" si="477"/>
        <v>0</v>
      </c>
      <c r="MM139" s="10">
        <f t="shared" si="477"/>
        <v>0</v>
      </c>
      <c r="MN139" s="10">
        <f t="shared" si="477"/>
        <v>0</v>
      </c>
      <c r="MO139" s="10">
        <f t="shared" si="477"/>
        <v>0</v>
      </c>
      <c r="MP139" s="10">
        <f t="shared" si="477"/>
        <v>0</v>
      </c>
      <c r="MQ139" s="10">
        <f t="shared" si="477"/>
        <v>0</v>
      </c>
      <c r="MR139" s="10">
        <f t="shared" si="477"/>
        <v>0</v>
      </c>
      <c r="MS139" s="10">
        <f t="shared" si="477"/>
        <v>0</v>
      </c>
      <c r="MT139" s="10">
        <f t="shared" si="477"/>
        <v>0</v>
      </c>
      <c r="MU139" s="10">
        <f t="shared" si="477"/>
        <v>0</v>
      </c>
      <c r="MV139" s="10">
        <f t="shared" si="477"/>
        <v>0</v>
      </c>
      <c r="MW139" s="10">
        <f t="shared" si="477"/>
        <v>0</v>
      </c>
      <c r="MX139" s="10">
        <f t="shared" si="477"/>
        <v>0</v>
      </c>
      <c r="MY139" s="10">
        <f t="shared" si="477"/>
        <v>0</v>
      </c>
      <c r="MZ139" s="10">
        <f t="shared" si="477"/>
        <v>0</v>
      </c>
      <c r="NA139" s="10">
        <f t="shared" si="477"/>
        <v>0</v>
      </c>
      <c r="NB139" s="10">
        <f t="shared" si="477"/>
        <v>0</v>
      </c>
      <c r="NC139" s="10">
        <f t="shared" si="477"/>
        <v>0</v>
      </c>
      <c r="ND139" s="10">
        <f t="shared" si="477"/>
        <v>0</v>
      </c>
      <c r="NE139" s="10">
        <f t="shared" si="477"/>
        <v>0</v>
      </c>
      <c r="NF139" s="10">
        <f t="shared" si="477"/>
        <v>0</v>
      </c>
      <c r="NG139" s="10">
        <f t="shared" si="477"/>
        <v>0</v>
      </c>
      <c r="NH139" s="10">
        <f t="shared" si="477"/>
        <v>0</v>
      </c>
      <c r="NI139" s="10">
        <f t="shared" si="477"/>
        <v>0</v>
      </c>
      <c r="NJ139" s="10">
        <f t="shared" si="477"/>
        <v>241.02042051392024</v>
      </c>
      <c r="NK139" s="10">
        <f t="shared" si="477"/>
        <v>0.95190084446069212</v>
      </c>
      <c r="NL139" s="10">
        <f t="shared" si="477"/>
        <v>0</v>
      </c>
      <c r="NM139" s="10">
        <f t="shared" si="477"/>
        <v>0</v>
      </c>
      <c r="NN139" s="10">
        <f t="shared" si="477"/>
        <v>0</v>
      </c>
      <c r="NO139" s="10">
        <f t="shared" si="477"/>
        <v>0</v>
      </c>
      <c r="NP139" s="10">
        <f t="shared" si="477"/>
        <v>0</v>
      </c>
      <c r="NQ139" s="10">
        <f t="shared" si="477"/>
        <v>0</v>
      </c>
      <c r="NR139" s="10">
        <f t="shared" si="477"/>
        <v>0</v>
      </c>
      <c r="NS139" s="10">
        <f t="shared" si="477"/>
        <v>0</v>
      </c>
      <c r="NT139" s="10">
        <f t="shared" si="477"/>
        <v>0</v>
      </c>
      <c r="NU139" s="10">
        <f t="shared" si="477"/>
        <v>0</v>
      </c>
      <c r="NV139" s="10">
        <f t="shared" si="477"/>
        <v>0</v>
      </c>
      <c r="NW139" s="10">
        <f t="shared" si="477"/>
        <v>0</v>
      </c>
      <c r="NX139" s="10">
        <f t="shared" ref="NX139:OO139" si="478">NX74*$C$104</f>
        <v>0</v>
      </c>
      <c r="NY139" s="10">
        <f t="shared" si="478"/>
        <v>0</v>
      </c>
      <c r="NZ139" s="10">
        <f t="shared" si="478"/>
        <v>0</v>
      </c>
      <c r="OA139" s="10">
        <f t="shared" si="478"/>
        <v>0</v>
      </c>
      <c r="OB139" s="10">
        <f t="shared" si="478"/>
        <v>0</v>
      </c>
      <c r="OC139" s="10">
        <f t="shared" si="478"/>
        <v>0</v>
      </c>
      <c r="OD139" s="10">
        <f t="shared" si="478"/>
        <v>0</v>
      </c>
      <c r="OE139" s="10">
        <f t="shared" si="478"/>
        <v>0</v>
      </c>
      <c r="OF139" s="10">
        <f t="shared" si="478"/>
        <v>0</v>
      </c>
      <c r="OG139" s="10">
        <f t="shared" si="478"/>
        <v>0</v>
      </c>
      <c r="OH139" s="10">
        <f t="shared" si="478"/>
        <v>0</v>
      </c>
      <c r="OI139" s="10">
        <f t="shared" si="478"/>
        <v>0</v>
      </c>
      <c r="OJ139" s="10">
        <f t="shared" si="478"/>
        <v>0</v>
      </c>
      <c r="OK139" s="10">
        <f t="shared" si="478"/>
        <v>0</v>
      </c>
      <c r="OL139" s="10">
        <f t="shared" si="478"/>
        <v>0</v>
      </c>
      <c r="OM139" s="10">
        <f t="shared" si="478"/>
        <v>0</v>
      </c>
      <c r="ON139" s="10">
        <f t="shared" si="478"/>
        <v>0</v>
      </c>
      <c r="OO139" s="10">
        <f t="shared" si="478"/>
        <v>0</v>
      </c>
      <c r="OP139" s="11">
        <f t="shared" si="420"/>
        <v>3876.6161890661688</v>
      </c>
      <c r="OQ139" s="10">
        <f t="shared" ref="OQ139" si="479">OQ74*$C$104</f>
        <v>0</v>
      </c>
      <c r="OR139" s="11">
        <v>0</v>
      </c>
      <c r="OS139" s="11">
        <v>0</v>
      </c>
      <c r="OT139" s="11">
        <v>0</v>
      </c>
      <c r="OU139" s="11">
        <v>0</v>
      </c>
      <c r="OV139" s="11">
        <v>0</v>
      </c>
      <c r="OW139" s="11">
        <f t="shared" si="422"/>
        <v>0</v>
      </c>
      <c r="OX139" s="11">
        <f t="shared" si="423"/>
        <v>3876.6161890661688</v>
      </c>
      <c r="OY139" s="11"/>
      <c r="OZ139" s="11"/>
      <c r="PA139" s="11"/>
      <c r="PB139" s="11"/>
    </row>
    <row r="140" spans="1:418" s="42" customFormat="1">
      <c r="A140" s="60" t="s">
        <v>565</v>
      </c>
      <c r="B140" s="61" t="s">
        <v>138</v>
      </c>
      <c r="C140" s="10">
        <f>C75*$C$105</f>
        <v>7.4867866157647706E-2</v>
      </c>
      <c r="D140" s="10">
        <f t="shared" ref="D140:BO140" si="480">D75*$C$105</f>
        <v>2.9589082755348595</v>
      </c>
      <c r="E140" s="10">
        <f t="shared" si="480"/>
        <v>4.8826869233248506E-2</v>
      </c>
      <c r="F140" s="10">
        <f t="shared" si="480"/>
        <v>0</v>
      </c>
      <c r="G140" s="10">
        <f t="shared" si="480"/>
        <v>358.04092183818017</v>
      </c>
      <c r="H140" s="10">
        <f t="shared" si="480"/>
        <v>7.4867866157647706E-2</v>
      </c>
      <c r="I140" s="10">
        <f t="shared" si="480"/>
        <v>3.2551246155499002E-2</v>
      </c>
      <c r="J140" s="10">
        <f t="shared" si="480"/>
        <v>9.7653738466497008E-3</v>
      </c>
      <c r="K140" s="10">
        <f t="shared" si="480"/>
        <v>4.5571744617698605E-2</v>
      </c>
      <c r="L140" s="10">
        <f t="shared" si="480"/>
        <v>0.43944182309923657</v>
      </c>
      <c r="M140" s="10">
        <f t="shared" si="480"/>
        <v>9.7653738466497008E-3</v>
      </c>
      <c r="N140" s="10">
        <f t="shared" si="480"/>
        <v>3.2551246155499004E-3</v>
      </c>
      <c r="O140" s="10">
        <f t="shared" si="480"/>
        <v>5.1365866433377425</v>
      </c>
      <c r="P140" s="10">
        <f t="shared" si="480"/>
        <v>3.9582315325086785</v>
      </c>
      <c r="Q140" s="10">
        <f t="shared" si="480"/>
        <v>0</v>
      </c>
      <c r="R140" s="10">
        <f t="shared" si="480"/>
        <v>3.2551246155499004E-3</v>
      </c>
      <c r="S140" s="10">
        <f t="shared" si="480"/>
        <v>0</v>
      </c>
      <c r="T140" s="10">
        <f t="shared" si="480"/>
        <v>3.2030426217011017</v>
      </c>
      <c r="U140" s="10">
        <f t="shared" si="480"/>
        <v>10.263407912828836</v>
      </c>
      <c r="V140" s="10">
        <f t="shared" si="480"/>
        <v>3.7922201771156341</v>
      </c>
      <c r="W140" s="10">
        <f t="shared" si="480"/>
        <v>1.2662434754489111</v>
      </c>
      <c r="X140" s="10">
        <f t="shared" si="480"/>
        <v>5.5337118464348301E-2</v>
      </c>
      <c r="Y140" s="10">
        <f t="shared" si="480"/>
        <v>6.5102492310998008E-3</v>
      </c>
      <c r="Z140" s="10">
        <f t="shared" si="480"/>
        <v>0.27994071693729145</v>
      </c>
      <c r="AA140" s="10">
        <f t="shared" si="480"/>
        <v>1.9530747693299402E-2</v>
      </c>
      <c r="AB140" s="10">
        <f t="shared" si="480"/>
        <v>0.35806370771048901</v>
      </c>
      <c r="AC140" s="10">
        <f t="shared" si="480"/>
        <v>26.255835149025497</v>
      </c>
      <c r="AD140" s="10">
        <f t="shared" si="480"/>
        <v>3.0923683847724055</v>
      </c>
      <c r="AE140" s="10">
        <f t="shared" si="480"/>
        <v>8.0727090465637517</v>
      </c>
      <c r="AF140" s="10">
        <f t="shared" si="480"/>
        <v>1.1165077431336157</v>
      </c>
      <c r="AG140" s="10">
        <f t="shared" si="480"/>
        <v>0</v>
      </c>
      <c r="AH140" s="10">
        <f t="shared" si="480"/>
        <v>3.2551246155499002E-2</v>
      </c>
      <c r="AI140" s="10">
        <f t="shared" si="480"/>
        <v>0</v>
      </c>
      <c r="AJ140" s="10">
        <f t="shared" si="480"/>
        <v>2.2785872308849302E-2</v>
      </c>
      <c r="AK140" s="10">
        <f t="shared" si="480"/>
        <v>0</v>
      </c>
      <c r="AL140" s="10">
        <f t="shared" si="480"/>
        <v>0</v>
      </c>
      <c r="AM140" s="10">
        <f t="shared" si="480"/>
        <v>3.2551246155499002E-2</v>
      </c>
      <c r="AN140" s="10">
        <f t="shared" si="480"/>
        <v>0.43618669848368669</v>
      </c>
      <c r="AO140" s="10">
        <f t="shared" si="480"/>
        <v>9.114348923539721E-2</v>
      </c>
      <c r="AP140" s="10">
        <f t="shared" si="480"/>
        <v>4.8826869233248506E-2</v>
      </c>
      <c r="AQ140" s="10">
        <f t="shared" si="480"/>
        <v>1.852165906247893</v>
      </c>
      <c r="AR140" s="10">
        <f t="shared" si="480"/>
        <v>0.19856260154854394</v>
      </c>
      <c r="AS140" s="10">
        <f t="shared" si="480"/>
        <v>0.30598171386169065</v>
      </c>
      <c r="AT140" s="10">
        <f t="shared" si="480"/>
        <v>8.4633240004297408E-2</v>
      </c>
      <c r="AU140" s="10">
        <f t="shared" si="480"/>
        <v>0.26040996924399201</v>
      </c>
      <c r="AV140" s="10">
        <f t="shared" si="480"/>
        <v>1.1913756092912635</v>
      </c>
      <c r="AW140" s="10">
        <f t="shared" si="480"/>
        <v>5.5337118464348301</v>
      </c>
      <c r="AX140" s="10">
        <f t="shared" si="480"/>
        <v>1.8228697847079443</v>
      </c>
      <c r="AY140" s="10">
        <f t="shared" si="480"/>
        <v>2.0702592554897365</v>
      </c>
      <c r="AZ140" s="10">
        <f t="shared" si="480"/>
        <v>2.0507285077964372</v>
      </c>
      <c r="BA140" s="10">
        <f t="shared" si="480"/>
        <v>0.53384043695018368</v>
      </c>
      <c r="BB140" s="10">
        <f t="shared" si="480"/>
        <v>0.23436897231959281</v>
      </c>
      <c r="BC140" s="10">
        <f t="shared" si="480"/>
        <v>0.62823905080113085</v>
      </c>
      <c r="BD140" s="10">
        <f t="shared" si="480"/>
        <v>0.14648060769974552</v>
      </c>
      <c r="BE140" s="10">
        <f t="shared" si="480"/>
        <v>0.59894292926118164</v>
      </c>
      <c r="BF140" s="10">
        <f t="shared" si="480"/>
        <v>0.45246232156143612</v>
      </c>
      <c r="BG140" s="10">
        <f t="shared" si="480"/>
        <v>3.2551246155499004E-3</v>
      </c>
      <c r="BH140" s="10">
        <f t="shared" si="480"/>
        <v>0.18554210308634431</v>
      </c>
      <c r="BI140" s="10">
        <f t="shared" si="480"/>
        <v>0</v>
      </c>
      <c r="BJ140" s="10">
        <f t="shared" si="480"/>
        <v>1.1165077431336157</v>
      </c>
      <c r="BK140" s="10">
        <f t="shared" si="480"/>
        <v>1.432254830841956</v>
      </c>
      <c r="BL140" s="10">
        <f t="shared" si="480"/>
        <v>0.2766855923217415</v>
      </c>
      <c r="BM140" s="10">
        <f t="shared" si="480"/>
        <v>5.7290193233678242</v>
      </c>
      <c r="BN140" s="10">
        <f t="shared" si="480"/>
        <v>3.9028944140443302</v>
      </c>
      <c r="BO140" s="10">
        <f t="shared" si="480"/>
        <v>1.9140132739433413</v>
      </c>
      <c r="BP140" s="10">
        <f t="shared" ref="BP140:EA140" si="481">BP75*$C$105</f>
        <v>0.4296764492525868</v>
      </c>
      <c r="BQ140" s="10">
        <f t="shared" si="481"/>
        <v>1.7968287877835449</v>
      </c>
      <c r="BR140" s="10">
        <f t="shared" si="481"/>
        <v>0.51430968925688425</v>
      </c>
      <c r="BS140" s="10">
        <f t="shared" si="481"/>
        <v>0.15950110616194513</v>
      </c>
      <c r="BT140" s="10">
        <f t="shared" si="481"/>
        <v>0.70961716618987825</v>
      </c>
      <c r="BU140" s="10">
        <f t="shared" si="481"/>
        <v>3.6294639463381384</v>
      </c>
      <c r="BV140" s="10">
        <f t="shared" si="481"/>
        <v>1.0611706246692674</v>
      </c>
      <c r="BW140" s="10">
        <f t="shared" si="481"/>
        <v>0.69334154311212881</v>
      </c>
      <c r="BX140" s="10">
        <f t="shared" si="481"/>
        <v>0.1790318538552445</v>
      </c>
      <c r="BY140" s="10">
        <f t="shared" si="481"/>
        <v>3.9061495386598799</v>
      </c>
      <c r="BZ140" s="10">
        <f t="shared" si="481"/>
        <v>0.84958752465852394</v>
      </c>
      <c r="CA140" s="10">
        <f t="shared" si="481"/>
        <v>0</v>
      </c>
      <c r="CB140" s="10">
        <f t="shared" si="481"/>
        <v>0.37108420617268861</v>
      </c>
      <c r="CC140" s="10">
        <f t="shared" si="481"/>
        <v>0.18554210308634431</v>
      </c>
      <c r="CD140" s="10">
        <f t="shared" si="481"/>
        <v>0.13346010923754592</v>
      </c>
      <c r="CE140" s="10">
        <f t="shared" si="481"/>
        <v>2.0051567631787384</v>
      </c>
      <c r="CF140" s="10">
        <f t="shared" si="481"/>
        <v>0.58266730618343221</v>
      </c>
      <c r="CG140" s="10">
        <f t="shared" si="481"/>
        <v>6.4907184834065017</v>
      </c>
      <c r="CH140" s="10">
        <f t="shared" si="481"/>
        <v>6.5102492310998003E-2</v>
      </c>
      <c r="CI140" s="10">
        <f t="shared" si="481"/>
        <v>1.3020498462199602E-2</v>
      </c>
      <c r="CJ140" s="10">
        <f t="shared" si="481"/>
        <v>6.8357616926547904E-2</v>
      </c>
      <c r="CK140" s="10">
        <f t="shared" si="481"/>
        <v>0</v>
      </c>
      <c r="CL140" s="10">
        <f t="shared" si="481"/>
        <v>0.1074191123131467</v>
      </c>
      <c r="CM140" s="10">
        <f t="shared" si="481"/>
        <v>0.57941218156788221</v>
      </c>
      <c r="CN140" s="10">
        <f t="shared" si="481"/>
        <v>0.18879722770189419</v>
      </c>
      <c r="CO140" s="10">
        <f t="shared" si="481"/>
        <v>6.5102492310998008E-3</v>
      </c>
      <c r="CP140" s="10">
        <f t="shared" si="481"/>
        <v>3.2551246155499002E-2</v>
      </c>
      <c r="CQ140" s="10">
        <f t="shared" si="481"/>
        <v>3.5806370771048909E-2</v>
      </c>
      <c r="CR140" s="10">
        <f t="shared" si="481"/>
        <v>1.6275623077749501E-2</v>
      </c>
      <c r="CS140" s="10">
        <f t="shared" si="481"/>
        <v>7.1287229080542822</v>
      </c>
      <c r="CT140" s="10">
        <f t="shared" si="481"/>
        <v>0.34829833386383935</v>
      </c>
      <c r="CU140" s="10">
        <f t="shared" si="481"/>
        <v>7.4021533757604727</v>
      </c>
      <c r="CV140" s="10">
        <f t="shared" si="481"/>
        <v>0.22785872308849303</v>
      </c>
      <c r="CW140" s="10">
        <f t="shared" si="481"/>
        <v>2.4966805801267737</v>
      </c>
      <c r="CX140" s="10">
        <f t="shared" si="481"/>
        <v>0.78774015696307575</v>
      </c>
      <c r="CY140" s="10">
        <f t="shared" si="481"/>
        <v>16.155183466974155</v>
      </c>
      <c r="CZ140" s="10">
        <f t="shared" si="481"/>
        <v>9.7653738466497012E-2</v>
      </c>
      <c r="DA140" s="10">
        <f t="shared" si="481"/>
        <v>1.6275623077749501E-2</v>
      </c>
      <c r="DB140" s="10">
        <f t="shared" si="481"/>
        <v>1.6275623077749501E-2</v>
      </c>
      <c r="DC140" s="10">
        <f t="shared" si="481"/>
        <v>2.1646578693406839</v>
      </c>
      <c r="DD140" s="10">
        <f t="shared" si="481"/>
        <v>8.7953467112158314</v>
      </c>
      <c r="DE140" s="10">
        <f t="shared" si="481"/>
        <v>0.25389972001289224</v>
      </c>
      <c r="DF140" s="10">
        <f t="shared" si="481"/>
        <v>9.7653738466497008E-3</v>
      </c>
      <c r="DG140" s="10">
        <f t="shared" si="481"/>
        <v>9.4398613850947097E-2</v>
      </c>
      <c r="DH140" s="10">
        <f t="shared" si="481"/>
        <v>0.37759445540378839</v>
      </c>
      <c r="DI140" s="10">
        <f t="shared" si="481"/>
        <v>0.1790318538552445</v>
      </c>
      <c r="DJ140" s="10">
        <f t="shared" si="481"/>
        <v>0.57615705695233232</v>
      </c>
      <c r="DK140" s="10">
        <f t="shared" si="481"/>
        <v>3.2551246155499004E-3</v>
      </c>
      <c r="DL140" s="10">
        <f t="shared" si="481"/>
        <v>1.1620794877513145</v>
      </c>
      <c r="DM140" s="10">
        <f t="shared" si="481"/>
        <v>0</v>
      </c>
      <c r="DN140" s="10">
        <f t="shared" si="481"/>
        <v>0.54035068618128335</v>
      </c>
      <c r="DO140" s="10">
        <f t="shared" si="481"/>
        <v>1.0221091292826687</v>
      </c>
      <c r="DP140" s="10">
        <f t="shared" si="481"/>
        <v>3.9159149125065298</v>
      </c>
      <c r="DQ140" s="10">
        <f t="shared" si="481"/>
        <v>0.46873794463918561</v>
      </c>
      <c r="DR140" s="10">
        <f t="shared" si="481"/>
        <v>5.7680808187544228</v>
      </c>
      <c r="DS140" s="10">
        <f t="shared" si="481"/>
        <v>0.24087922155069263</v>
      </c>
      <c r="DT140" s="10">
        <f t="shared" si="481"/>
        <v>0.32551246155499003</v>
      </c>
      <c r="DU140" s="10">
        <f t="shared" si="481"/>
        <v>1.2987947216044102</v>
      </c>
      <c r="DV140" s="10">
        <f t="shared" si="481"/>
        <v>1.6470930554682495</v>
      </c>
      <c r="DW140" s="10">
        <f t="shared" si="481"/>
        <v>0.43293157386813663</v>
      </c>
      <c r="DX140" s="10">
        <f t="shared" si="481"/>
        <v>1.1978858585223633</v>
      </c>
      <c r="DY140" s="10">
        <f t="shared" si="481"/>
        <v>1.015598880051569</v>
      </c>
      <c r="DZ140" s="10">
        <f t="shared" si="481"/>
        <v>1.497357323152954</v>
      </c>
      <c r="EA140" s="10">
        <f t="shared" si="481"/>
        <v>12.200207059081027</v>
      </c>
      <c r="EB140" s="10">
        <f t="shared" ref="EB140:GM140" si="482">EB75*$C$105</f>
        <v>0.1236947353908962</v>
      </c>
      <c r="EC140" s="10">
        <f t="shared" si="482"/>
        <v>4.2316620002148704E-2</v>
      </c>
      <c r="ED140" s="10">
        <f t="shared" si="482"/>
        <v>0.23436897231959281</v>
      </c>
      <c r="EE140" s="10">
        <f t="shared" si="482"/>
        <v>26.187477532098949</v>
      </c>
      <c r="EF140" s="10">
        <f t="shared" si="482"/>
        <v>20.569132445659818</v>
      </c>
      <c r="EG140" s="10">
        <f t="shared" si="482"/>
        <v>35.106518978705672</v>
      </c>
      <c r="EH140" s="10">
        <f t="shared" si="482"/>
        <v>35.487368558725009</v>
      </c>
      <c r="EI140" s="10">
        <f t="shared" si="482"/>
        <v>149.22142262603853</v>
      </c>
      <c r="EJ140" s="10">
        <f t="shared" si="482"/>
        <v>8.0954949188726015</v>
      </c>
      <c r="EK140" s="10">
        <f t="shared" si="482"/>
        <v>7.890422068092958</v>
      </c>
      <c r="EL140" s="10">
        <f t="shared" si="482"/>
        <v>13.35577629760124</v>
      </c>
      <c r="EM140" s="10">
        <f t="shared" si="482"/>
        <v>12.506188772942716</v>
      </c>
      <c r="EN140" s="10">
        <f t="shared" si="482"/>
        <v>0.56964680772123255</v>
      </c>
      <c r="EO140" s="10">
        <f t="shared" si="482"/>
        <v>11.126015935949559</v>
      </c>
      <c r="EP140" s="10">
        <f t="shared" si="482"/>
        <v>1.533163693924003</v>
      </c>
      <c r="EQ140" s="10">
        <f t="shared" si="482"/>
        <v>4.6027462063875593</v>
      </c>
      <c r="ER140" s="10">
        <f t="shared" si="482"/>
        <v>0.49152381694803493</v>
      </c>
      <c r="ES140" s="10">
        <f t="shared" si="482"/>
        <v>18.176615853230643</v>
      </c>
      <c r="ET140" s="10">
        <f t="shared" si="482"/>
        <v>3.4471769678673447</v>
      </c>
      <c r="EU140" s="10">
        <f t="shared" si="482"/>
        <v>0.61521855233893108</v>
      </c>
      <c r="EV140" s="10">
        <f t="shared" si="482"/>
        <v>3.2551246155499002E-2</v>
      </c>
      <c r="EW140" s="10">
        <f t="shared" si="482"/>
        <v>3.1639811263145026</v>
      </c>
      <c r="EX140" s="10">
        <f t="shared" si="482"/>
        <v>0.12694986000644612</v>
      </c>
      <c r="EY140" s="10">
        <f t="shared" si="482"/>
        <v>0.33853296001718963</v>
      </c>
      <c r="EZ140" s="10">
        <f t="shared" si="482"/>
        <v>0.84633240004297394</v>
      </c>
      <c r="FA140" s="10">
        <f t="shared" si="482"/>
        <v>4.1112223894395239</v>
      </c>
      <c r="FB140" s="10">
        <f t="shared" si="482"/>
        <v>0.92771051543172167</v>
      </c>
      <c r="FC140" s="10">
        <f t="shared" si="482"/>
        <v>15.650639151563919</v>
      </c>
      <c r="FD140" s="10">
        <f t="shared" si="482"/>
        <v>10.370827025141981</v>
      </c>
      <c r="FE140" s="10">
        <f t="shared" si="482"/>
        <v>7.5486339834602187</v>
      </c>
      <c r="FF140" s="10">
        <f t="shared" si="482"/>
        <v>0.51430968925688425</v>
      </c>
      <c r="FG140" s="10">
        <f t="shared" si="482"/>
        <v>0.93096564004727156</v>
      </c>
      <c r="FH140" s="10">
        <f t="shared" si="482"/>
        <v>0.58917755541453187</v>
      </c>
      <c r="FI140" s="10">
        <f t="shared" si="482"/>
        <v>1.9530747693299402E-2</v>
      </c>
      <c r="FJ140" s="10">
        <f t="shared" si="482"/>
        <v>0.39061495386598805</v>
      </c>
      <c r="FK140" s="10">
        <f t="shared" si="482"/>
        <v>9.6839957312609535</v>
      </c>
      <c r="FL140" s="10">
        <f t="shared" si="482"/>
        <v>14.924746362296293</v>
      </c>
      <c r="FM140" s="10">
        <f t="shared" si="482"/>
        <v>41.15128538978184</v>
      </c>
      <c r="FN140" s="10">
        <f t="shared" si="482"/>
        <v>3.9517212832775788</v>
      </c>
      <c r="FO140" s="10">
        <f t="shared" si="482"/>
        <v>1.4517855785352554</v>
      </c>
      <c r="FP140" s="10">
        <f t="shared" si="482"/>
        <v>2.4511088355090749</v>
      </c>
      <c r="FQ140" s="10">
        <f t="shared" si="482"/>
        <v>6.8618026895791893</v>
      </c>
      <c r="FR140" s="10">
        <f t="shared" si="482"/>
        <v>8.5121508696629888</v>
      </c>
      <c r="FS140" s="10">
        <f t="shared" si="482"/>
        <v>116.06472329204725</v>
      </c>
      <c r="FT140" s="10">
        <f t="shared" si="482"/>
        <v>2.3892614678136268</v>
      </c>
      <c r="FU140" s="10">
        <f t="shared" si="482"/>
        <v>4.0754160186684754</v>
      </c>
      <c r="FV140" s="10">
        <f t="shared" si="482"/>
        <v>16.855035259317386</v>
      </c>
      <c r="FW140" s="10">
        <f t="shared" si="482"/>
        <v>0.85609777388962371</v>
      </c>
      <c r="FX140" s="10">
        <f t="shared" si="482"/>
        <v>8.2354652773412482</v>
      </c>
      <c r="FY140" s="10">
        <f t="shared" si="482"/>
        <v>8.0271373019460537</v>
      </c>
      <c r="FZ140" s="10">
        <f t="shared" si="482"/>
        <v>2.6138650662865701</v>
      </c>
      <c r="GA140" s="10">
        <f t="shared" si="482"/>
        <v>3.9614866571242286</v>
      </c>
      <c r="GB140" s="10">
        <f t="shared" si="482"/>
        <v>0.49477894156358482</v>
      </c>
      <c r="GC140" s="10">
        <f t="shared" si="482"/>
        <v>0.4459520723303364</v>
      </c>
      <c r="GD140" s="10">
        <f t="shared" si="482"/>
        <v>0.51105456464133436</v>
      </c>
      <c r="GE140" s="10">
        <f t="shared" si="482"/>
        <v>0.84958752465852394</v>
      </c>
      <c r="GF140" s="10">
        <f t="shared" si="482"/>
        <v>13.023753586815152</v>
      </c>
      <c r="GG140" s="10">
        <f t="shared" si="482"/>
        <v>4.1014570155928745</v>
      </c>
      <c r="GH140" s="10">
        <f t="shared" si="482"/>
        <v>11.028362197483062</v>
      </c>
      <c r="GI140" s="10">
        <f t="shared" si="482"/>
        <v>8.3135882681144455</v>
      </c>
      <c r="GJ140" s="10">
        <f t="shared" si="482"/>
        <v>122.9493118539353</v>
      </c>
      <c r="GK140" s="10">
        <f t="shared" si="482"/>
        <v>25.494135988986816</v>
      </c>
      <c r="GL140" s="10">
        <f t="shared" si="482"/>
        <v>24.100942653531462</v>
      </c>
      <c r="GM140" s="10">
        <f t="shared" si="482"/>
        <v>7.4737661173025707</v>
      </c>
      <c r="GN140" s="10">
        <f t="shared" ref="GN140:IY140" si="483">GN75*$C$105</f>
        <v>21.177840748767654</v>
      </c>
      <c r="GO140" s="10">
        <f t="shared" si="483"/>
        <v>17.54186655319841</v>
      </c>
      <c r="GP140" s="10">
        <f t="shared" si="483"/>
        <v>11.861674099063837</v>
      </c>
      <c r="GQ140" s="10">
        <f t="shared" si="483"/>
        <v>9.1566655435418696</v>
      </c>
      <c r="GR140" s="10">
        <f t="shared" si="483"/>
        <v>6.109868903387162</v>
      </c>
      <c r="GS140" s="10">
        <f t="shared" si="483"/>
        <v>20.998808894912404</v>
      </c>
      <c r="GT140" s="10">
        <f t="shared" si="483"/>
        <v>1.3346010923754592</v>
      </c>
      <c r="GU140" s="10">
        <f t="shared" si="483"/>
        <v>0.69985179234322858</v>
      </c>
      <c r="GV140" s="10">
        <f t="shared" si="483"/>
        <v>3.4536872170984445</v>
      </c>
      <c r="GW140" s="10">
        <f t="shared" si="483"/>
        <v>0.77797478311642621</v>
      </c>
      <c r="GX140" s="10">
        <f t="shared" si="483"/>
        <v>1.3508767154532086</v>
      </c>
      <c r="GY140" s="10">
        <f t="shared" si="483"/>
        <v>0.4426969477147864</v>
      </c>
      <c r="GZ140" s="10">
        <f t="shared" si="483"/>
        <v>9.2673397804705662</v>
      </c>
      <c r="HA140" s="10">
        <f t="shared" si="483"/>
        <v>9.3715037681681626</v>
      </c>
      <c r="HB140" s="10">
        <f t="shared" si="483"/>
        <v>0.83982215081187417</v>
      </c>
      <c r="HC140" s="10">
        <f t="shared" si="483"/>
        <v>3.4960038371005928</v>
      </c>
      <c r="HD140" s="10">
        <f t="shared" si="483"/>
        <v>8.8669594527579285</v>
      </c>
      <c r="HE140" s="10">
        <f t="shared" si="483"/>
        <v>2.766855923217415</v>
      </c>
      <c r="HF140" s="10">
        <f t="shared" si="483"/>
        <v>5.8429486849120718</v>
      </c>
      <c r="HG140" s="10">
        <f t="shared" si="483"/>
        <v>1.3313459677599091</v>
      </c>
      <c r="HH140" s="10">
        <f t="shared" si="483"/>
        <v>6.0057049156895648</v>
      </c>
      <c r="HI140" s="10">
        <f t="shared" si="483"/>
        <v>8.6032943588983866</v>
      </c>
      <c r="HJ140" s="10">
        <f t="shared" si="483"/>
        <v>3.7726894294223339</v>
      </c>
      <c r="HK140" s="10">
        <f t="shared" si="483"/>
        <v>59.545994592254331</v>
      </c>
      <c r="HL140" s="10">
        <f t="shared" si="483"/>
        <v>2.2981179785782295</v>
      </c>
      <c r="HM140" s="10">
        <f t="shared" si="483"/>
        <v>15.139584586922586</v>
      </c>
      <c r="HN140" s="10">
        <f t="shared" si="483"/>
        <v>21.480567338013795</v>
      </c>
      <c r="HO140" s="10">
        <f t="shared" si="483"/>
        <v>7.3826226280671738</v>
      </c>
      <c r="HP140" s="10">
        <f t="shared" si="483"/>
        <v>2.7212841785997166</v>
      </c>
      <c r="HQ140" s="10">
        <f t="shared" si="483"/>
        <v>2.2948628539626794</v>
      </c>
      <c r="HR140" s="10">
        <f t="shared" si="483"/>
        <v>3.0956235093879547</v>
      </c>
      <c r="HS140" s="10">
        <f t="shared" si="483"/>
        <v>11.379915655962451</v>
      </c>
      <c r="HT140" s="10">
        <f t="shared" si="483"/>
        <v>0.34504320924828941</v>
      </c>
      <c r="HU140" s="10">
        <f t="shared" si="483"/>
        <v>0.99606813235826952</v>
      </c>
      <c r="HV140" s="10">
        <f t="shared" si="483"/>
        <v>1.5657149400795021</v>
      </c>
      <c r="HW140" s="10">
        <f t="shared" si="483"/>
        <v>7.3663470049894251</v>
      </c>
      <c r="HX140" s="10">
        <f t="shared" si="483"/>
        <v>4.5311334648454613</v>
      </c>
      <c r="HY140" s="10">
        <f t="shared" si="483"/>
        <v>3.105388883234605</v>
      </c>
      <c r="HZ140" s="10">
        <f t="shared" si="483"/>
        <v>0.94724126312502099</v>
      </c>
      <c r="IA140" s="10">
        <f t="shared" si="483"/>
        <v>1.3248357185288093</v>
      </c>
      <c r="IB140" s="10">
        <f t="shared" si="483"/>
        <v>0.35806370771048901</v>
      </c>
      <c r="IC140" s="10">
        <f t="shared" si="483"/>
        <v>1.2890293477577606</v>
      </c>
      <c r="ID140" s="10">
        <f t="shared" si="483"/>
        <v>7.2459073942140773</v>
      </c>
      <c r="IE140" s="10">
        <f t="shared" si="483"/>
        <v>0.40363545232818759</v>
      </c>
      <c r="IF140" s="10">
        <f t="shared" si="483"/>
        <v>3.8573226694266318</v>
      </c>
      <c r="IG140" s="10">
        <f t="shared" si="483"/>
        <v>2.8287032909128635</v>
      </c>
      <c r="IH140" s="10">
        <f t="shared" si="483"/>
        <v>2.3990268416602762</v>
      </c>
      <c r="II140" s="10">
        <f t="shared" si="483"/>
        <v>1.3443664662221089</v>
      </c>
      <c r="IJ140" s="10">
        <f t="shared" si="483"/>
        <v>0.57615705695233232</v>
      </c>
      <c r="IK140" s="10">
        <f t="shared" si="483"/>
        <v>8.6683968512093834</v>
      </c>
      <c r="IL140" s="10">
        <f t="shared" si="483"/>
        <v>0.83656702619632428</v>
      </c>
      <c r="IM140" s="10">
        <f t="shared" si="483"/>
        <v>1.3215805939132597</v>
      </c>
      <c r="IN140" s="10">
        <f t="shared" si="483"/>
        <v>13.306949428367993</v>
      </c>
      <c r="IO140" s="10">
        <f t="shared" si="483"/>
        <v>4.3488464863746668</v>
      </c>
      <c r="IP140" s="10">
        <f t="shared" si="483"/>
        <v>0.3743393307882385</v>
      </c>
      <c r="IQ140" s="10">
        <f t="shared" si="483"/>
        <v>14.319293183804012</v>
      </c>
      <c r="IR140" s="10">
        <f t="shared" si="483"/>
        <v>10.077865809742491</v>
      </c>
      <c r="IS140" s="10">
        <f t="shared" si="483"/>
        <v>7.9783104327128056</v>
      </c>
      <c r="IT140" s="10">
        <f t="shared" si="483"/>
        <v>1.0058335062049191</v>
      </c>
      <c r="IU140" s="10">
        <f t="shared" si="483"/>
        <v>0.49477894156358482</v>
      </c>
      <c r="IV140" s="10">
        <f t="shared" si="483"/>
        <v>2.3404345985803783</v>
      </c>
      <c r="IW140" s="10">
        <f t="shared" si="483"/>
        <v>0.41991107540593708</v>
      </c>
      <c r="IX140" s="10">
        <f t="shared" si="483"/>
        <v>1.0644257492848173</v>
      </c>
      <c r="IY140" s="10">
        <f t="shared" si="483"/>
        <v>0.69334154311212881</v>
      </c>
      <c r="IZ140" s="10">
        <f t="shared" ref="IZ140:LK140" si="484">IZ75*$C$105</f>
        <v>0.47850331848583533</v>
      </c>
      <c r="JA140" s="10">
        <f t="shared" si="484"/>
        <v>0.4459520723303364</v>
      </c>
      <c r="JB140" s="10">
        <f t="shared" si="484"/>
        <v>7.460745618840372</v>
      </c>
      <c r="JC140" s="10">
        <f t="shared" si="484"/>
        <v>1.8131044108612944</v>
      </c>
      <c r="JD140" s="10">
        <f t="shared" si="484"/>
        <v>0.95049638774057088</v>
      </c>
      <c r="JE140" s="10">
        <f t="shared" si="484"/>
        <v>0.86586314773627326</v>
      </c>
      <c r="JF140" s="10">
        <f t="shared" si="484"/>
        <v>2.1386168724162844</v>
      </c>
      <c r="JG140" s="10">
        <f t="shared" si="484"/>
        <v>0.65753517234107994</v>
      </c>
      <c r="JH140" s="10">
        <f t="shared" si="484"/>
        <v>0.47199306925473555</v>
      </c>
      <c r="JI140" s="10">
        <f t="shared" si="484"/>
        <v>0.45246232156143612</v>
      </c>
      <c r="JJ140" s="10">
        <f t="shared" si="484"/>
        <v>0.2506445953973423</v>
      </c>
      <c r="JK140" s="10">
        <f t="shared" si="484"/>
        <v>0.91469001696952201</v>
      </c>
      <c r="JL140" s="10">
        <f t="shared" si="484"/>
        <v>1.0546603754381676</v>
      </c>
      <c r="JM140" s="10">
        <f t="shared" si="484"/>
        <v>0.78448503234752598</v>
      </c>
      <c r="JN140" s="10">
        <f t="shared" si="484"/>
        <v>0.8040157800408253</v>
      </c>
      <c r="JO140" s="10">
        <f t="shared" si="484"/>
        <v>2.6040996924399203E-2</v>
      </c>
      <c r="JP140" s="10">
        <f t="shared" si="484"/>
        <v>10.413143645144132</v>
      </c>
      <c r="JQ140" s="10">
        <f t="shared" si="484"/>
        <v>2.477149832433474</v>
      </c>
      <c r="JR140" s="10">
        <f t="shared" si="484"/>
        <v>4.2902542432947683</v>
      </c>
      <c r="JS140" s="10">
        <f t="shared" si="484"/>
        <v>0.72914791388317768</v>
      </c>
      <c r="JT140" s="10">
        <f t="shared" si="484"/>
        <v>0.34829833386383935</v>
      </c>
      <c r="JU140" s="10">
        <f t="shared" si="484"/>
        <v>22.261797245745765</v>
      </c>
      <c r="JV140" s="10">
        <f t="shared" si="484"/>
        <v>0.25389972001289224</v>
      </c>
      <c r="JW140" s="10">
        <f t="shared" si="484"/>
        <v>9.1859616650818197</v>
      </c>
      <c r="JX140" s="10">
        <f t="shared" si="484"/>
        <v>2.7570905493707656</v>
      </c>
      <c r="JY140" s="10">
        <f t="shared" si="484"/>
        <v>1.2890293477577606</v>
      </c>
      <c r="JZ140" s="10">
        <f t="shared" si="484"/>
        <v>1.4127240831486567</v>
      </c>
      <c r="KA140" s="10">
        <f t="shared" si="484"/>
        <v>1.3801728369931576</v>
      </c>
      <c r="KB140" s="10">
        <f t="shared" si="484"/>
        <v>0.45246232156143612</v>
      </c>
      <c r="KC140" s="10">
        <f t="shared" si="484"/>
        <v>0.20507285077964371</v>
      </c>
      <c r="KD140" s="10">
        <f t="shared" si="484"/>
        <v>4.6580833248519076</v>
      </c>
      <c r="KE140" s="10">
        <f t="shared" si="484"/>
        <v>0.94398613850947111</v>
      </c>
      <c r="KF140" s="10">
        <f t="shared" si="484"/>
        <v>3.0988786340035048</v>
      </c>
      <c r="KG140" s="10">
        <f t="shared" si="484"/>
        <v>0.16275623077749501</v>
      </c>
      <c r="KH140" s="10">
        <f t="shared" si="484"/>
        <v>1.0872116215936667</v>
      </c>
      <c r="KI140" s="10">
        <f t="shared" si="484"/>
        <v>5.2081993848798407E-2</v>
      </c>
      <c r="KJ140" s="10">
        <f t="shared" si="484"/>
        <v>0.62498392618558085</v>
      </c>
      <c r="KK140" s="10">
        <f t="shared" si="484"/>
        <v>1.6275623077749501E-2</v>
      </c>
      <c r="KL140" s="10">
        <f t="shared" si="484"/>
        <v>3.6587600678780881</v>
      </c>
      <c r="KM140" s="10">
        <f t="shared" si="484"/>
        <v>2.021432386256488</v>
      </c>
      <c r="KN140" s="10">
        <f t="shared" si="484"/>
        <v>0.41014570155928742</v>
      </c>
      <c r="KO140" s="10">
        <f t="shared" si="484"/>
        <v>186.74324406948224</v>
      </c>
      <c r="KP140" s="10">
        <f t="shared" si="484"/>
        <v>0.82680165234967451</v>
      </c>
      <c r="KQ140" s="10">
        <f t="shared" si="484"/>
        <v>12.457361903709469</v>
      </c>
      <c r="KR140" s="10">
        <f t="shared" si="484"/>
        <v>2.3111384770404291</v>
      </c>
      <c r="KS140" s="10">
        <f t="shared" si="484"/>
        <v>0.90817976773842224</v>
      </c>
      <c r="KT140" s="10">
        <f t="shared" si="484"/>
        <v>1.0709359985159173</v>
      </c>
      <c r="KU140" s="10">
        <f t="shared" si="484"/>
        <v>35.646869664886964</v>
      </c>
      <c r="KV140" s="10">
        <f t="shared" si="484"/>
        <v>24.862641813570139</v>
      </c>
      <c r="KW140" s="10">
        <f t="shared" si="484"/>
        <v>14.524366034583656</v>
      </c>
      <c r="KX140" s="10">
        <f t="shared" si="484"/>
        <v>7.649542846542265</v>
      </c>
      <c r="KY140" s="10">
        <f t="shared" si="484"/>
        <v>5.4425683571994332</v>
      </c>
      <c r="KZ140" s="10">
        <f t="shared" si="484"/>
        <v>2.8807852847616617</v>
      </c>
      <c r="LA140" s="10">
        <f t="shared" si="484"/>
        <v>1.8489107816323436</v>
      </c>
      <c r="LB140" s="10">
        <f t="shared" si="484"/>
        <v>0.59568780464563176</v>
      </c>
      <c r="LC140" s="10">
        <f t="shared" si="484"/>
        <v>3.4276462201740445</v>
      </c>
      <c r="LD140" s="10">
        <f t="shared" si="484"/>
        <v>5.989429292611816</v>
      </c>
      <c r="LE140" s="10">
        <f t="shared" si="484"/>
        <v>1.5071226969996041</v>
      </c>
      <c r="LF140" s="10">
        <f t="shared" si="484"/>
        <v>11.851908725217188</v>
      </c>
      <c r="LG140" s="10">
        <f t="shared" si="484"/>
        <v>4.690634571007406</v>
      </c>
      <c r="LH140" s="10">
        <f t="shared" si="484"/>
        <v>1.9270337724055411</v>
      </c>
      <c r="LI140" s="10">
        <f t="shared" si="484"/>
        <v>3.2258284940099511</v>
      </c>
      <c r="LJ140" s="10">
        <f t="shared" si="484"/>
        <v>8.6228251065916854</v>
      </c>
      <c r="LK140" s="10">
        <f t="shared" si="484"/>
        <v>389.6416716059386</v>
      </c>
      <c r="LL140" s="10">
        <f t="shared" ref="LL140:NW140" si="485">LL75*$C$105</f>
        <v>363.87736027386114</v>
      </c>
      <c r="LM140" s="10">
        <f t="shared" si="485"/>
        <v>1144.79803116736</v>
      </c>
      <c r="LN140" s="10">
        <f t="shared" si="485"/>
        <v>24.579445972017293</v>
      </c>
      <c r="LO140" s="10">
        <f t="shared" si="485"/>
        <v>170.80940907636545</v>
      </c>
      <c r="LP140" s="10">
        <f t="shared" si="485"/>
        <v>125.88543425716128</v>
      </c>
      <c r="LQ140" s="10">
        <f t="shared" si="485"/>
        <v>4.5116027171521615</v>
      </c>
      <c r="LR140" s="10">
        <f t="shared" si="485"/>
        <v>0.65428004772553006</v>
      </c>
      <c r="LS140" s="10">
        <f t="shared" si="485"/>
        <v>71.000778114374427</v>
      </c>
      <c r="LT140" s="10">
        <f t="shared" si="485"/>
        <v>19.800923036390046</v>
      </c>
      <c r="LU140" s="10">
        <f t="shared" si="485"/>
        <v>2.3371794739648286</v>
      </c>
      <c r="LV140" s="10">
        <f t="shared" si="485"/>
        <v>40.13568650973027</v>
      </c>
      <c r="LW140" s="10">
        <f t="shared" si="485"/>
        <v>9.3422076466282142</v>
      </c>
      <c r="LX140" s="10">
        <f t="shared" si="485"/>
        <v>1.2825190985266608</v>
      </c>
      <c r="LY140" s="10">
        <f t="shared" si="485"/>
        <v>8.9873990635332746</v>
      </c>
      <c r="LZ140" s="10">
        <f t="shared" si="485"/>
        <v>1.3313459677599091</v>
      </c>
      <c r="MA140" s="10">
        <f t="shared" si="485"/>
        <v>3.2486143663188005</v>
      </c>
      <c r="MB140" s="10">
        <f t="shared" si="485"/>
        <v>1.6731340523926486</v>
      </c>
      <c r="MC140" s="10">
        <f t="shared" si="485"/>
        <v>7.9425040619417562</v>
      </c>
      <c r="MD140" s="10">
        <f t="shared" si="485"/>
        <v>3.2062977463166518</v>
      </c>
      <c r="ME140" s="10">
        <f t="shared" si="485"/>
        <v>4.7427165648562051</v>
      </c>
      <c r="MF140" s="10">
        <f t="shared" si="485"/>
        <v>6.9562013034301362</v>
      </c>
      <c r="MG140" s="10">
        <f t="shared" si="485"/>
        <v>0.2506445953973423</v>
      </c>
      <c r="MH140" s="10">
        <f t="shared" si="485"/>
        <v>7.0017730480478351</v>
      </c>
      <c r="MI140" s="10">
        <f t="shared" si="485"/>
        <v>2.4543639601246245</v>
      </c>
      <c r="MJ140" s="10">
        <f t="shared" si="485"/>
        <v>0.74542353696092722</v>
      </c>
      <c r="MK140" s="10">
        <f t="shared" si="485"/>
        <v>0.63474930003223062</v>
      </c>
      <c r="ML140" s="10">
        <f t="shared" si="485"/>
        <v>17.23262971472117</v>
      </c>
      <c r="MM140" s="10">
        <f t="shared" si="485"/>
        <v>7.2296317711363294</v>
      </c>
      <c r="MN140" s="10">
        <f t="shared" si="485"/>
        <v>7.144998531132031</v>
      </c>
      <c r="MO140" s="10">
        <f t="shared" si="485"/>
        <v>19.569809188686001</v>
      </c>
      <c r="MP140" s="10">
        <f t="shared" si="485"/>
        <v>5.6443860833635267</v>
      </c>
      <c r="MQ140" s="10">
        <f t="shared" si="485"/>
        <v>2.3013731031937796</v>
      </c>
      <c r="MR140" s="10">
        <f t="shared" si="485"/>
        <v>0</v>
      </c>
      <c r="MS140" s="10">
        <f t="shared" si="485"/>
        <v>41.447501729796883</v>
      </c>
      <c r="MT140" s="10">
        <f t="shared" si="485"/>
        <v>18.596526928636578</v>
      </c>
      <c r="MU140" s="10">
        <f t="shared" si="485"/>
        <v>22.424553476523261</v>
      </c>
      <c r="MV140" s="10">
        <f t="shared" si="485"/>
        <v>1.1523141139046646</v>
      </c>
      <c r="MW140" s="10">
        <f t="shared" si="485"/>
        <v>1.2011409831379132</v>
      </c>
      <c r="MX140" s="10">
        <f t="shared" si="485"/>
        <v>10.269918162059936</v>
      </c>
      <c r="MY140" s="10">
        <f t="shared" si="485"/>
        <v>18.983886757887017</v>
      </c>
      <c r="MZ140" s="10">
        <f t="shared" si="485"/>
        <v>5.4458234818149833</v>
      </c>
      <c r="NA140" s="10">
        <f t="shared" si="485"/>
        <v>0.6119634277233813</v>
      </c>
      <c r="NB140" s="10">
        <f t="shared" si="485"/>
        <v>3.9028944140443302</v>
      </c>
      <c r="NC140" s="10">
        <f t="shared" si="485"/>
        <v>11.80633698059949</v>
      </c>
      <c r="ND140" s="10">
        <f t="shared" si="485"/>
        <v>14.075158837637767</v>
      </c>
      <c r="NE140" s="10">
        <f t="shared" si="485"/>
        <v>2.731049552446366</v>
      </c>
      <c r="NF140" s="10">
        <f t="shared" si="485"/>
        <v>19.293123596364257</v>
      </c>
      <c r="NG140" s="10">
        <f t="shared" si="485"/>
        <v>12.724282122184558</v>
      </c>
      <c r="NH140" s="10">
        <f t="shared" si="485"/>
        <v>9.1143489235397208</v>
      </c>
      <c r="NI140" s="10">
        <f t="shared" si="485"/>
        <v>23.596398338121226</v>
      </c>
      <c r="NJ140" s="10">
        <f t="shared" si="485"/>
        <v>111.2731798579578</v>
      </c>
      <c r="NK140" s="10">
        <f t="shared" si="485"/>
        <v>186.11174989406553</v>
      </c>
      <c r="NL140" s="10">
        <f t="shared" si="485"/>
        <v>155.88466271406918</v>
      </c>
      <c r="NM140" s="10">
        <f t="shared" si="485"/>
        <v>118.03081855983937</v>
      </c>
      <c r="NN140" s="10">
        <f t="shared" si="485"/>
        <v>153.88927132473708</v>
      </c>
      <c r="NO140" s="10">
        <f t="shared" si="485"/>
        <v>5.6118348372080273</v>
      </c>
      <c r="NP140" s="10">
        <f t="shared" si="485"/>
        <v>6.448401863404353</v>
      </c>
      <c r="NQ140" s="10">
        <f t="shared" si="485"/>
        <v>18.397964327088033</v>
      </c>
      <c r="NR140" s="10">
        <f t="shared" si="485"/>
        <v>2.1190861247229851</v>
      </c>
      <c r="NS140" s="10">
        <f t="shared" si="485"/>
        <v>9.553790746638958</v>
      </c>
      <c r="NT140" s="10">
        <f t="shared" si="485"/>
        <v>7.8350849496286097</v>
      </c>
      <c r="NU140" s="10">
        <f t="shared" si="485"/>
        <v>11.292027291342604</v>
      </c>
      <c r="NV140" s="10">
        <f t="shared" si="485"/>
        <v>0.8040157800408253</v>
      </c>
      <c r="NW140" s="10">
        <f t="shared" si="485"/>
        <v>2.1581476201095842</v>
      </c>
      <c r="NX140" s="10">
        <f t="shared" ref="NX140:OO140" si="486">NX75*$C$105</f>
        <v>13.645482388385181</v>
      </c>
      <c r="NY140" s="10">
        <f t="shared" si="486"/>
        <v>0.68683129388102893</v>
      </c>
      <c r="NZ140" s="10">
        <f t="shared" si="486"/>
        <v>3.3006963601675992</v>
      </c>
      <c r="OA140" s="10">
        <f t="shared" si="486"/>
        <v>3.1314298801590041</v>
      </c>
      <c r="OB140" s="10">
        <f t="shared" si="486"/>
        <v>2.5682933216688713</v>
      </c>
      <c r="OC140" s="10">
        <f t="shared" si="486"/>
        <v>24.335311625851052</v>
      </c>
      <c r="OD140" s="10">
        <f t="shared" si="486"/>
        <v>10.191795171286737</v>
      </c>
      <c r="OE140" s="10">
        <f t="shared" si="486"/>
        <v>6.2628597603180083</v>
      </c>
      <c r="OF140" s="10">
        <f t="shared" si="486"/>
        <v>22.981179785782295</v>
      </c>
      <c r="OG140" s="10">
        <f t="shared" si="486"/>
        <v>10.348041152833131</v>
      </c>
      <c r="OH140" s="10">
        <f t="shared" si="486"/>
        <v>7.5518891080757689</v>
      </c>
      <c r="OI140" s="10">
        <f t="shared" si="486"/>
        <v>7.4379597465315221</v>
      </c>
      <c r="OJ140" s="10">
        <f t="shared" si="486"/>
        <v>48.462295276306918</v>
      </c>
      <c r="OK140" s="10">
        <f t="shared" si="486"/>
        <v>0.40038032771263771</v>
      </c>
      <c r="OL140" s="10">
        <f t="shared" si="486"/>
        <v>76.550765583887014</v>
      </c>
      <c r="OM140" s="10">
        <f t="shared" si="486"/>
        <v>0</v>
      </c>
      <c r="ON140" s="10">
        <f t="shared" si="486"/>
        <v>0</v>
      </c>
      <c r="OO140" s="10">
        <f t="shared" si="486"/>
        <v>18.716966539411924</v>
      </c>
      <c r="OP140" s="11">
        <f t="shared" si="420"/>
        <v>5993.5112188797184</v>
      </c>
      <c r="OQ140" s="10">
        <f t="shared" ref="OQ140" si="487">OQ75*$C$105</f>
        <v>4300.0000863937248</v>
      </c>
      <c r="OR140" s="11">
        <v>0</v>
      </c>
      <c r="OS140" s="11">
        <v>0</v>
      </c>
      <c r="OT140" s="11">
        <v>0</v>
      </c>
      <c r="OU140" s="11">
        <v>0</v>
      </c>
      <c r="OV140" s="11">
        <v>0</v>
      </c>
      <c r="OW140" s="11">
        <f t="shared" si="422"/>
        <v>4300.0000863937248</v>
      </c>
      <c r="OX140" s="11">
        <f t="shared" si="423"/>
        <v>10293.511305273443</v>
      </c>
      <c r="OY140" s="11"/>
      <c r="OZ140" s="11"/>
      <c r="PA140" s="11"/>
      <c r="PB140" s="11"/>
    </row>
    <row r="141" spans="1:418" s="42" customFormat="1">
      <c r="A141" s="60" t="s">
        <v>566</v>
      </c>
      <c r="B141" s="61" t="s">
        <v>139</v>
      </c>
      <c r="C141" s="10">
        <f>C76*$C$106</f>
        <v>154.51968789170925</v>
      </c>
      <c r="D141" s="10">
        <f t="shared" ref="D141:BO141" si="488">D76*$C$106</f>
        <v>10.700503830527012</v>
      </c>
      <c r="E141" s="10">
        <f t="shared" si="488"/>
        <v>1.7010491656363562</v>
      </c>
      <c r="F141" s="10">
        <f t="shared" si="488"/>
        <v>0.72586922891616235</v>
      </c>
      <c r="G141" s="10">
        <f t="shared" si="488"/>
        <v>107.03813264701402</v>
      </c>
      <c r="H141" s="10">
        <f t="shared" si="488"/>
        <v>95.205802328845706</v>
      </c>
      <c r="I141" s="10">
        <f t="shared" si="488"/>
        <v>8.1279703323013432</v>
      </c>
      <c r="J141" s="10">
        <f t="shared" si="488"/>
        <v>4.3309461895514492</v>
      </c>
      <c r="K141" s="10">
        <f t="shared" si="488"/>
        <v>1.0193057257120577</v>
      </c>
      <c r="L141" s="10">
        <f t="shared" si="488"/>
        <v>13.851085164546101</v>
      </c>
      <c r="M141" s="10">
        <f t="shared" si="488"/>
        <v>0.27578618119914983</v>
      </c>
      <c r="N141" s="10">
        <f t="shared" si="488"/>
        <v>2.2062894495931983E-3</v>
      </c>
      <c r="O141" s="10">
        <f t="shared" si="488"/>
        <v>1.8885837688517781</v>
      </c>
      <c r="P141" s="10">
        <f t="shared" si="488"/>
        <v>384.66656553657418</v>
      </c>
      <c r="Q141" s="10">
        <f t="shared" si="488"/>
        <v>0</v>
      </c>
      <c r="R141" s="10">
        <f t="shared" si="488"/>
        <v>0.71263149221860311</v>
      </c>
      <c r="S141" s="10">
        <f t="shared" si="488"/>
        <v>1.9856605046338786E-2</v>
      </c>
      <c r="T141" s="10">
        <f t="shared" si="488"/>
        <v>2.7755121275882439</v>
      </c>
      <c r="U141" s="10">
        <f t="shared" si="488"/>
        <v>2.5592957615281104</v>
      </c>
      <c r="V141" s="10">
        <f t="shared" si="488"/>
        <v>7.5102092864152477</v>
      </c>
      <c r="W141" s="10">
        <f t="shared" si="488"/>
        <v>20.333163567450917</v>
      </c>
      <c r="X141" s="10">
        <f t="shared" si="488"/>
        <v>4.110317244592129</v>
      </c>
      <c r="Y141" s="10">
        <f t="shared" si="488"/>
        <v>7.243248263014471</v>
      </c>
      <c r="Z141" s="10">
        <f t="shared" si="488"/>
        <v>6.9917312657608468</v>
      </c>
      <c r="AA141" s="10">
        <f t="shared" si="488"/>
        <v>3.0490920193378002</v>
      </c>
      <c r="AB141" s="10">
        <f t="shared" si="488"/>
        <v>2.5703272087760767</v>
      </c>
      <c r="AC141" s="10">
        <f t="shared" si="488"/>
        <v>1098.037164720791</v>
      </c>
      <c r="AD141" s="10">
        <f t="shared" si="488"/>
        <v>78.760120771578002</v>
      </c>
      <c r="AE141" s="10">
        <f t="shared" si="488"/>
        <v>22.265873125294561</v>
      </c>
      <c r="AF141" s="10">
        <f t="shared" si="488"/>
        <v>0.84942143809338144</v>
      </c>
      <c r="AG141" s="10">
        <f t="shared" si="488"/>
        <v>0</v>
      </c>
      <c r="AH141" s="10">
        <f t="shared" si="488"/>
        <v>4.4125788991863967E-3</v>
      </c>
      <c r="AI141" s="10">
        <f t="shared" si="488"/>
        <v>8.8251577983727944E-2</v>
      </c>
      <c r="AJ141" s="10">
        <f t="shared" si="488"/>
        <v>3.0821863610816984</v>
      </c>
      <c r="AK141" s="10">
        <f t="shared" si="488"/>
        <v>0</v>
      </c>
      <c r="AL141" s="10">
        <f t="shared" si="488"/>
        <v>0.31549939129182741</v>
      </c>
      <c r="AM141" s="10">
        <f t="shared" si="488"/>
        <v>1.8819649005029986</v>
      </c>
      <c r="AN141" s="10">
        <f t="shared" si="488"/>
        <v>27.958099905245014</v>
      </c>
      <c r="AO141" s="10">
        <f t="shared" si="488"/>
        <v>167.32499185714818</v>
      </c>
      <c r="AP141" s="10">
        <f t="shared" si="488"/>
        <v>32.05738570258918</v>
      </c>
      <c r="AQ141" s="10">
        <f t="shared" si="488"/>
        <v>67.558789235993331</v>
      </c>
      <c r="AR141" s="10">
        <f t="shared" si="488"/>
        <v>12.233874997994286</v>
      </c>
      <c r="AS141" s="10">
        <f t="shared" si="488"/>
        <v>1.511308272971341</v>
      </c>
      <c r="AT141" s="10">
        <f t="shared" si="488"/>
        <v>2.656372497310211</v>
      </c>
      <c r="AU141" s="10">
        <f t="shared" si="488"/>
        <v>1.2928856174616143</v>
      </c>
      <c r="AV141" s="10">
        <f t="shared" si="488"/>
        <v>2.8681762844711582</v>
      </c>
      <c r="AW141" s="10">
        <f t="shared" si="488"/>
        <v>15.984567062302721</v>
      </c>
      <c r="AX141" s="10">
        <f t="shared" si="488"/>
        <v>7.2653111575104035</v>
      </c>
      <c r="AY141" s="10">
        <f t="shared" si="488"/>
        <v>8.1103200167045983</v>
      </c>
      <c r="AZ141" s="10">
        <f t="shared" si="488"/>
        <v>2.9409838363077339</v>
      </c>
      <c r="BA141" s="10">
        <f t="shared" si="488"/>
        <v>3.7109788542157607</v>
      </c>
      <c r="BB141" s="10">
        <f t="shared" si="488"/>
        <v>2.5835649454736354</v>
      </c>
      <c r="BC141" s="10">
        <f t="shared" si="488"/>
        <v>6.3188129836349214</v>
      </c>
      <c r="BD141" s="10">
        <f t="shared" si="488"/>
        <v>5.0700531551651702</v>
      </c>
      <c r="BE141" s="10">
        <f t="shared" si="488"/>
        <v>7.0601262386982349</v>
      </c>
      <c r="BF141" s="10">
        <f t="shared" si="488"/>
        <v>3.1241058606239691</v>
      </c>
      <c r="BG141" s="10">
        <f t="shared" si="488"/>
        <v>6.6188683487795955E-3</v>
      </c>
      <c r="BH141" s="10">
        <f t="shared" si="488"/>
        <v>1.0126868573632781</v>
      </c>
      <c r="BI141" s="10">
        <f t="shared" si="488"/>
        <v>0</v>
      </c>
      <c r="BJ141" s="10">
        <f t="shared" si="488"/>
        <v>14.268073870519215</v>
      </c>
      <c r="BK141" s="10">
        <f t="shared" si="488"/>
        <v>3.2101511491581043</v>
      </c>
      <c r="BL141" s="10">
        <f t="shared" si="488"/>
        <v>0.17650315596745589</v>
      </c>
      <c r="BM141" s="10">
        <f t="shared" si="488"/>
        <v>43.783814127177024</v>
      </c>
      <c r="BN141" s="10">
        <f t="shared" si="488"/>
        <v>5.9305060405065184</v>
      </c>
      <c r="BO141" s="10">
        <f t="shared" si="488"/>
        <v>7.4903526813689094</v>
      </c>
      <c r="BP141" s="10">
        <f t="shared" ref="BP141:EA141" si="489">BP76*$C$106</f>
        <v>0.32211825964060703</v>
      </c>
      <c r="BQ141" s="10">
        <f t="shared" si="489"/>
        <v>11.620526531007377</v>
      </c>
      <c r="BR141" s="10">
        <f t="shared" si="489"/>
        <v>1.0766692514014808</v>
      </c>
      <c r="BS141" s="10">
        <f t="shared" si="489"/>
        <v>1.6480982188461191</v>
      </c>
      <c r="BT141" s="10">
        <f t="shared" si="489"/>
        <v>12.108116499367474</v>
      </c>
      <c r="BU141" s="10">
        <f t="shared" si="489"/>
        <v>13.056820962692548</v>
      </c>
      <c r="BV141" s="10">
        <f t="shared" si="489"/>
        <v>8.377281040105375</v>
      </c>
      <c r="BW141" s="10">
        <f t="shared" si="489"/>
        <v>3.3954794629239324</v>
      </c>
      <c r="BX141" s="10">
        <f t="shared" si="489"/>
        <v>1.7981259014184567</v>
      </c>
      <c r="BY141" s="10">
        <f t="shared" si="489"/>
        <v>2.7688932592394644</v>
      </c>
      <c r="BZ141" s="10">
        <f t="shared" si="489"/>
        <v>19.417553445869739</v>
      </c>
      <c r="CA141" s="10">
        <f t="shared" si="489"/>
        <v>1.1009384353470062</v>
      </c>
      <c r="CB141" s="10">
        <f t="shared" si="489"/>
        <v>4.341977636799415</v>
      </c>
      <c r="CC141" s="10">
        <f t="shared" si="489"/>
        <v>2.4225058156533321</v>
      </c>
      <c r="CD141" s="10">
        <f t="shared" si="489"/>
        <v>3.8521813789897243</v>
      </c>
      <c r="CE141" s="10">
        <f t="shared" si="489"/>
        <v>13.562061246649392</v>
      </c>
      <c r="CF141" s="10">
        <f t="shared" si="489"/>
        <v>1.3811371954453422</v>
      </c>
      <c r="CG141" s="10">
        <f t="shared" si="489"/>
        <v>29.228922628210693</v>
      </c>
      <c r="CH141" s="10">
        <f t="shared" si="489"/>
        <v>2.7733058381386511</v>
      </c>
      <c r="CI141" s="10">
        <f t="shared" si="489"/>
        <v>0.17429686651786269</v>
      </c>
      <c r="CJ141" s="10">
        <f t="shared" si="489"/>
        <v>2.2437963702362831</v>
      </c>
      <c r="CK141" s="10">
        <f t="shared" si="489"/>
        <v>2.6475473395118382E-2</v>
      </c>
      <c r="CL141" s="10">
        <f t="shared" si="489"/>
        <v>0.1853283137658287</v>
      </c>
      <c r="CM141" s="10">
        <f t="shared" si="489"/>
        <v>1.8599020060070663</v>
      </c>
      <c r="CN141" s="10">
        <f t="shared" si="489"/>
        <v>1.9415347156420149</v>
      </c>
      <c r="CO141" s="10">
        <f t="shared" si="489"/>
        <v>1.7098743234347287</v>
      </c>
      <c r="CP141" s="10">
        <f t="shared" si="489"/>
        <v>3.8389436422921657</v>
      </c>
      <c r="CQ141" s="10">
        <f t="shared" si="489"/>
        <v>0.68615601882348487</v>
      </c>
      <c r="CR141" s="10">
        <f t="shared" si="489"/>
        <v>0.50965286285602884</v>
      </c>
      <c r="CS141" s="10">
        <f t="shared" si="489"/>
        <v>10.852737802548944</v>
      </c>
      <c r="CT141" s="10">
        <f t="shared" si="489"/>
        <v>2.4379498418004846</v>
      </c>
      <c r="CU141" s="10">
        <f t="shared" si="489"/>
        <v>4.9994518927781879</v>
      </c>
      <c r="CV141" s="10">
        <f t="shared" si="489"/>
        <v>9.1869892681060783</v>
      </c>
      <c r="CW141" s="10">
        <f t="shared" si="489"/>
        <v>6.5835677175861047</v>
      </c>
      <c r="CX141" s="10">
        <f t="shared" si="489"/>
        <v>6.9123048455754921</v>
      </c>
      <c r="CY141" s="10">
        <f t="shared" si="489"/>
        <v>29.416457231426122</v>
      </c>
      <c r="CZ141" s="10">
        <f t="shared" si="489"/>
        <v>1.9503598734403877</v>
      </c>
      <c r="DA141" s="10">
        <f t="shared" si="489"/>
        <v>0.44567046881782618</v>
      </c>
      <c r="DB141" s="10">
        <f t="shared" si="489"/>
        <v>0.25151699725362464</v>
      </c>
      <c r="DC141" s="10">
        <f t="shared" si="489"/>
        <v>7.7264256524753812</v>
      </c>
      <c r="DD141" s="10">
        <f t="shared" si="489"/>
        <v>10.537238411257116</v>
      </c>
      <c r="DE141" s="10">
        <f t="shared" si="489"/>
        <v>4.3132958739547034</v>
      </c>
      <c r="DF141" s="10">
        <f t="shared" si="489"/>
        <v>0.48317738946091049</v>
      </c>
      <c r="DG141" s="10">
        <f t="shared" si="489"/>
        <v>0.95973591057304142</v>
      </c>
      <c r="DH141" s="10">
        <f t="shared" si="489"/>
        <v>5.5046921767350305</v>
      </c>
      <c r="DI141" s="10">
        <f t="shared" si="489"/>
        <v>3.0159976775939024</v>
      </c>
      <c r="DJ141" s="10">
        <f t="shared" si="489"/>
        <v>3.6249335656816251</v>
      </c>
      <c r="DK141" s="10">
        <f t="shared" si="489"/>
        <v>0.8251522541478562</v>
      </c>
      <c r="DL141" s="10">
        <f t="shared" si="489"/>
        <v>8.339774119462291</v>
      </c>
      <c r="DM141" s="10">
        <f t="shared" si="489"/>
        <v>2.0275800041761496</v>
      </c>
      <c r="DN141" s="10">
        <f t="shared" si="489"/>
        <v>1.7804755858217114</v>
      </c>
      <c r="DO141" s="10">
        <f t="shared" si="489"/>
        <v>3.6536153285263366</v>
      </c>
      <c r="DP141" s="10">
        <f t="shared" si="489"/>
        <v>4.7302845799278179</v>
      </c>
      <c r="DQ141" s="10">
        <f t="shared" si="489"/>
        <v>1.290679328012021</v>
      </c>
      <c r="DR141" s="10">
        <f t="shared" si="489"/>
        <v>1.7562064018761865</v>
      </c>
      <c r="DS141" s="10">
        <f t="shared" si="489"/>
        <v>2.7865435748362097</v>
      </c>
      <c r="DT141" s="10">
        <f t="shared" si="489"/>
        <v>1.791507033069677</v>
      </c>
      <c r="DU141" s="10">
        <f t="shared" si="489"/>
        <v>11.360184375955381</v>
      </c>
      <c r="DV141" s="10">
        <f t="shared" si="489"/>
        <v>11.13955543099606</v>
      </c>
      <c r="DW141" s="10">
        <f t="shared" si="489"/>
        <v>5.476010413890319</v>
      </c>
      <c r="DX141" s="10">
        <f t="shared" si="489"/>
        <v>3.4418115413653902</v>
      </c>
      <c r="DY141" s="10">
        <f t="shared" si="489"/>
        <v>8.2073967524866998</v>
      </c>
      <c r="DZ141" s="10">
        <f t="shared" si="489"/>
        <v>6.4203022983162086</v>
      </c>
      <c r="EA141" s="10">
        <f t="shared" si="489"/>
        <v>15.958091588907607</v>
      </c>
      <c r="EB141" s="10">
        <f t="shared" ref="EB141:GM141" si="490">EB76*$C$106</f>
        <v>1.5311648780176799</v>
      </c>
      <c r="EC141" s="10">
        <f t="shared" si="490"/>
        <v>1.3414239853526646</v>
      </c>
      <c r="ED141" s="10">
        <f t="shared" si="490"/>
        <v>17.10536210269607</v>
      </c>
      <c r="EE141" s="10">
        <f t="shared" si="490"/>
        <v>16.370667715981533</v>
      </c>
      <c r="EF141" s="10">
        <f t="shared" si="490"/>
        <v>82.974133620301004</v>
      </c>
      <c r="EG141" s="10">
        <f t="shared" si="490"/>
        <v>32.571451144344394</v>
      </c>
      <c r="EH141" s="10">
        <f t="shared" si="490"/>
        <v>6.7490394263055942</v>
      </c>
      <c r="EI141" s="10">
        <f t="shared" si="490"/>
        <v>94.786607333423007</v>
      </c>
      <c r="EJ141" s="10">
        <f t="shared" si="490"/>
        <v>3.6955348280686078</v>
      </c>
      <c r="EK141" s="10">
        <f t="shared" si="490"/>
        <v>18.340884194468259</v>
      </c>
      <c r="EL141" s="10">
        <f t="shared" si="490"/>
        <v>60.313334683529277</v>
      </c>
      <c r="EM141" s="10">
        <f t="shared" si="490"/>
        <v>13.354670038387631</v>
      </c>
      <c r="EN141" s="10">
        <f t="shared" si="490"/>
        <v>15.704368302204388</v>
      </c>
      <c r="EO141" s="10">
        <f t="shared" si="490"/>
        <v>60.302303236281297</v>
      </c>
      <c r="EP141" s="10">
        <f t="shared" si="490"/>
        <v>3.3844480156759671</v>
      </c>
      <c r="EQ141" s="10">
        <f t="shared" si="490"/>
        <v>5.6370695437106226</v>
      </c>
      <c r="ER141" s="10">
        <f t="shared" si="490"/>
        <v>11.633764267704937</v>
      </c>
      <c r="ES141" s="10">
        <f t="shared" si="490"/>
        <v>13.595155588393292</v>
      </c>
      <c r="ET141" s="10">
        <f t="shared" si="490"/>
        <v>57.743007474753185</v>
      </c>
      <c r="EU141" s="10">
        <f t="shared" si="490"/>
        <v>1.5642592197615777</v>
      </c>
      <c r="EV141" s="10">
        <f t="shared" si="490"/>
        <v>4.1919499542270769E-2</v>
      </c>
      <c r="EW141" s="10">
        <f t="shared" si="490"/>
        <v>8.1412080689989033</v>
      </c>
      <c r="EX141" s="10">
        <f t="shared" si="490"/>
        <v>1.1936025922299203</v>
      </c>
      <c r="EY141" s="10">
        <f t="shared" si="490"/>
        <v>11.247663614026127</v>
      </c>
      <c r="EZ141" s="10">
        <f t="shared" si="490"/>
        <v>7.4219577084315214</v>
      </c>
      <c r="FA141" s="10">
        <f t="shared" si="490"/>
        <v>75.733091646736128</v>
      </c>
      <c r="FB141" s="10">
        <f t="shared" si="490"/>
        <v>6.2592431684959049</v>
      </c>
      <c r="FC141" s="10">
        <f t="shared" si="490"/>
        <v>13.114184488381973</v>
      </c>
      <c r="FD141" s="10">
        <f t="shared" si="490"/>
        <v>19.399903130272996</v>
      </c>
      <c r="FE141" s="10">
        <f t="shared" si="490"/>
        <v>6.0319953551878047</v>
      </c>
      <c r="FF141" s="10">
        <f t="shared" si="490"/>
        <v>8.5273087226777111</v>
      </c>
      <c r="FG141" s="10">
        <f t="shared" si="490"/>
        <v>10.528413253458744</v>
      </c>
      <c r="FH141" s="10">
        <f t="shared" si="490"/>
        <v>2.3872051844598405</v>
      </c>
      <c r="FI141" s="10">
        <f t="shared" si="490"/>
        <v>0.11472705137884633</v>
      </c>
      <c r="FJ141" s="10">
        <f t="shared" si="490"/>
        <v>1.0678440936031082</v>
      </c>
      <c r="FK141" s="10">
        <f t="shared" si="490"/>
        <v>27.680107434596266</v>
      </c>
      <c r="FL141" s="10">
        <f t="shared" si="490"/>
        <v>38.135713136218435</v>
      </c>
      <c r="FM141" s="10">
        <f t="shared" si="490"/>
        <v>90.122511436982975</v>
      </c>
      <c r="FN141" s="10">
        <f t="shared" si="490"/>
        <v>7.4285765767802987</v>
      </c>
      <c r="FO141" s="10">
        <f t="shared" si="490"/>
        <v>17.361291678848879</v>
      </c>
      <c r="FP141" s="10">
        <f t="shared" si="490"/>
        <v>7.7484885469713145</v>
      </c>
      <c r="FQ141" s="10">
        <f t="shared" si="490"/>
        <v>7.863215598350159</v>
      </c>
      <c r="FR141" s="10">
        <f t="shared" si="490"/>
        <v>3.7992304321994879</v>
      </c>
      <c r="FS141" s="10">
        <f t="shared" si="490"/>
        <v>75.744123093984101</v>
      </c>
      <c r="FT141" s="10">
        <f t="shared" si="490"/>
        <v>2.4798693413427553</v>
      </c>
      <c r="FU141" s="10">
        <f t="shared" si="490"/>
        <v>4.4125788991863972</v>
      </c>
      <c r="FV141" s="10">
        <f t="shared" si="490"/>
        <v>24.101505947356102</v>
      </c>
      <c r="FW141" s="10">
        <f t="shared" si="490"/>
        <v>23.874258134048002</v>
      </c>
      <c r="FX141" s="10">
        <f t="shared" si="490"/>
        <v>44.18756509645258</v>
      </c>
      <c r="FY141" s="10">
        <f t="shared" si="490"/>
        <v>44.924465772616706</v>
      </c>
      <c r="FZ141" s="10">
        <f t="shared" si="490"/>
        <v>314.91913716658439</v>
      </c>
      <c r="GA141" s="10">
        <f t="shared" si="490"/>
        <v>59.514657902776534</v>
      </c>
      <c r="GB141" s="10">
        <f t="shared" si="490"/>
        <v>2.4931070780403144</v>
      </c>
      <c r="GC141" s="10">
        <f t="shared" si="490"/>
        <v>8.3530118561598492</v>
      </c>
      <c r="GD141" s="10">
        <f t="shared" si="490"/>
        <v>11.523449795225275</v>
      </c>
      <c r="GE141" s="10">
        <f t="shared" si="490"/>
        <v>3.9205763519271142</v>
      </c>
      <c r="GF141" s="10">
        <f t="shared" si="490"/>
        <v>12.880317806725094</v>
      </c>
      <c r="GG141" s="10">
        <f t="shared" si="490"/>
        <v>24.289040550571521</v>
      </c>
      <c r="GH141" s="10">
        <f t="shared" si="490"/>
        <v>9.7738622616978699</v>
      </c>
      <c r="GI141" s="10">
        <f t="shared" si="490"/>
        <v>0.6905685977226711</v>
      </c>
      <c r="GJ141" s="10">
        <f t="shared" si="490"/>
        <v>117.20912700963868</v>
      </c>
      <c r="GK141" s="10">
        <f t="shared" si="490"/>
        <v>22.040831601436054</v>
      </c>
      <c r="GL141" s="10">
        <f t="shared" si="490"/>
        <v>9.9018270497742762</v>
      </c>
      <c r="GM141" s="10">
        <f t="shared" si="490"/>
        <v>16.050755745790521</v>
      </c>
      <c r="GN141" s="10">
        <f t="shared" ref="GN141:IY141" si="491">GN76*$C$106</f>
        <v>35.492578375605788</v>
      </c>
      <c r="GO141" s="10">
        <f t="shared" si="491"/>
        <v>16.383905452679095</v>
      </c>
      <c r="GP141" s="10">
        <f t="shared" si="491"/>
        <v>15.157208518705275</v>
      </c>
      <c r="GQ141" s="10">
        <f t="shared" si="491"/>
        <v>11.748491319083783</v>
      </c>
      <c r="GR141" s="10">
        <f t="shared" si="491"/>
        <v>5.4495349404952007</v>
      </c>
      <c r="GS141" s="10">
        <f t="shared" si="491"/>
        <v>8.008830702023312</v>
      </c>
      <c r="GT141" s="10">
        <f t="shared" si="491"/>
        <v>3.6337587234799975</v>
      </c>
      <c r="GU141" s="10">
        <f t="shared" si="491"/>
        <v>7.7176004946770096</v>
      </c>
      <c r="GV141" s="10">
        <f t="shared" si="491"/>
        <v>11.752903897982968</v>
      </c>
      <c r="GW141" s="10">
        <f t="shared" si="491"/>
        <v>15.680099118258861</v>
      </c>
      <c r="GX141" s="10">
        <f t="shared" si="491"/>
        <v>10.715947856674166</v>
      </c>
      <c r="GY141" s="10">
        <f t="shared" si="491"/>
        <v>8.496420670383408</v>
      </c>
      <c r="GZ141" s="10">
        <f t="shared" si="491"/>
        <v>17.451749546282201</v>
      </c>
      <c r="HA141" s="10">
        <f t="shared" si="491"/>
        <v>18.325440168321109</v>
      </c>
      <c r="HB141" s="10">
        <f t="shared" si="491"/>
        <v>14.246010976023282</v>
      </c>
      <c r="HC141" s="10">
        <f t="shared" si="491"/>
        <v>8.3485992772606643</v>
      </c>
      <c r="HD141" s="10">
        <f t="shared" si="491"/>
        <v>16.78986271140424</v>
      </c>
      <c r="HE141" s="10">
        <f t="shared" si="491"/>
        <v>8.3287426722143252</v>
      </c>
      <c r="HF141" s="10">
        <f t="shared" si="491"/>
        <v>6.2548305895967191</v>
      </c>
      <c r="HG141" s="10">
        <f t="shared" si="491"/>
        <v>7.2697237364095884</v>
      </c>
      <c r="HH141" s="10">
        <f t="shared" si="491"/>
        <v>10.482081175017287</v>
      </c>
      <c r="HI141" s="10">
        <f t="shared" si="491"/>
        <v>12.889142964523465</v>
      </c>
      <c r="HJ141" s="10">
        <f t="shared" si="491"/>
        <v>5.1891927854432032</v>
      </c>
      <c r="HK141" s="10">
        <f t="shared" si="491"/>
        <v>122.11591474553394</v>
      </c>
      <c r="HL141" s="10">
        <f t="shared" si="491"/>
        <v>4.7832355267180544</v>
      </c>
      <c r="HM141" s="10">
        <f t="shared" si="491"/>
        <v>59.916202582602487</v>
      </c>
      <c r="HN141" s="10">
        <f t="shared" si="491"/>
        <v>27.799247064874301</v>
      </c>
      <c r="HO141" s="10">
        <f t="shared" si="491"/>
        <v>9.348048397926382</v>
      </c>
      <c r="HP141" s="10">
        <f t="shared" si="491"/>
        <v>10.369560413088033</v>
      </c>
      <c r="HQ141" s="10">
        <f t="shared" si="491"/>
        <v>31.371229683765691</v>
      </c>
      <c r="HR141" s="10">
        <f t="shared" si="491"/>
        <v>11.565369294767548</v>
      </c>
      <c r="HS141" s="10">
        <f t="shared" si="491"/>
        <v>27.247674702476001</v>
      </c>
      <c r="HT141" s="10">
        <f t="shared" si="491"/>
        <v>9.8554949713328188</v>
      </c>
      <c r="HU141" s="10">
        <f t="shared" si="491"/>
        <v>8.6729238263508641</v>
      </c>
      <c r="HV141" s="10">
        <f t="shared" si="491"/>
        <v>6.4313337455641735</v>
      </c>
      <c r="HW141" s="10">
        <f t="shared" si="491"/>
        <v>12.410378153961741</v>
      </c>
      <c r="HX141" s="10">
        <f t="shared" si="491"/>
        <v>11.371215823203345</v>
      </c>
      <c r="HY141" s="10">
        <f t="shared" si="491"/>
        <v>2.6343096028142789</v>
      </c>
      <c r="HZ141" s="10">
        <f t="shared" si="491"/>
        <v>5.2178745482879147</v>
      </c>
      <c r="IA141" s="10">
        <f t="shared" si="491"/>
        <v>11.241044745677346</v>
      </c>
      <c r="IB141" s="10">
        <f t="shared" si="491"/>
        <v>2.8968580473158698</v>
      </c>
      <c r="IC141" s="10">
        <f t="shared" si="491"/>
        <v>1.555434061963205</v>
      </c>
      <c r="ID141" s="10">
        <f t="shared" si="491"/>
        <v>15.43740727880361</v>
      </c>
      <c r="IE141" s="10">
        <f t="shared" si="491"/>
        <v>2.7534492330923119</v>
      </c>
      <c r="IF141" s="10">
        <f t="shared" si="491"/>
        <v>14.702712892089075</v>
      </c>
      <c r="IG141" s="10">
        <f t="shared" si="491"/>
        <v>12.38169639111703</v>
      </c>
      <c r="IH141" s="10">
        <f t="shared" si="491"/>
        <v>8.1323829112005299</v>
      </c>
      <c r="II141" s="10">
        <f t="shared" si="491"/>
        <v>8.3221238038655461</v>
      </c>
      <c r="IJ141" s="10">
        <f t="shared" si="491"/>
        <v>4.3861034257912781</v>
      </c>
      <c r="IK141" s="10">
        <f t="shared" si="491"/>
        <v>11.274139087421245</v>
      </c>
      <c r="IL141" s="10">
        <f t="shared" si="491"/>
        <v>29.136258471327785</v>
      </c>
      <c r="IM141" s="10">
        <f t="shared" si="491"/>
        <v>8.9045842185581492</v>
      </c>
      <c r="IN141" s="10">
        <f t="shared" si="491"/>
        <v>8.2912357515712394</v>
      </c>
      <c r="IO141" s="10">
        <f t="shared" si="491"/>
        <v>8.1676835423940215</v>
      </c>
      <c r="IP141" s="10">
        <f t="shared" si="491"/>
        <v>8.1632709634948356E-2</v>
      </c>
      <c r="IQ141" s="10">
        <f t="shared" si="491"/>
        <v>19.688927048169706</v>
      </c>
      <c r="IR141" s="10">
        <f t="shared" si="491"/>
        <v>5.840048173073197</v>
      </c>
      <c r="IS141" s="10">
        <f t="shared" si="491"/>
        <v>15.746287801746659</v>
      </c>
      <c r="IT141" s="10">
        <f t="shared" si="491"/>
        <v>2.4820756307923486</v>
      </c>
      <c r="IU141" s="10">
        <f t="shared" si="491"/>
        <v>4.2846141111099918</v>
      </c>
      <c r="IV141" s="10">
        <f t="shared" si="491"/>
        <v>36.990648911879568</v>
      </c>
      <c r="IW141" s="10">
        <f t="shared" si="491"/>
        <v>4.6133512390993783</v>
      </c>
      <c r="IX141" s="10">
        <f t="shared" si="491"/>
        <v>3.1814693863133923</v>
      </c>
      <c r="IY141" s="10">
        <f t="shared" si="491"/>
        <v>1.3281862486551055</v>
      </c>
      <c r="IZ141" s="10">
        <f t="shared" ref="IZ141:LK141" si="492">IZ76*$C$106</f>
        <v>0.48979625780969005</v>
      </c>
      <c r="JA141" s="10">
        <f t="shared" si="492"/>
        <v>3.6734719335726762</v>
      </c>
      <c r="JB141" s="10">
        <f t="shared" si="492"/>
        <v>15.913965799915744</v>
      </c>
      <c r="JC141" s="10">
        <f t="shared" si="492"/>
        <v>4.2779952427612118</v>
      </c>
      <c r="JD141" s="10">
        <f t="shared" si="492"/>
        <v>1.0965258564478195</v>
      </c>
      <c r="JE141" s="10">
        <f t="shared" si="492"/>
        <v>2.9078894945638356</v>
      </c>
      <c r="JF141" s="10">
        <f t="shared" si="492"/>
        <v>6.7622771630031533</v>
      </c>
      <c r="JG141" s="10">
        <f t="shared" si="492"/>
        <v>3.170437939065426</v>
      </c>
      <c r="JH141" s="10">
        <f t="shared" si="492"/>
        <v>3.6800908019214553</v>
      </c>
      <c r="JI141" s="10">
        <f t="shared" si="492"/>
        <v>2.1290693188574368</v>
      </c>
      <c r="JJ141" s="10">
        <f t="shared" si="492"/>
        <v>9.7407679199539725</v>
      </c>
      <c r="JK141" s="10">
        <f t="shared" si="492"/>
        <v>2.4180932367541454</v>
      </c>
      <c r="JL141" s="10">
        <f t="shared" si="492"/>
        <v>5.2222871271871014</v>
      </c>
      <c r="JM141" s="10">
        <f t="shared" si="492"/>
        <v>8.6773364052500508</v>
      </c>
      <c r="JN141" s="10">
        <f t="shared" si="492"/>
        <v>4.004415351011656</v>
      </c>
      <c r="JO141" s="10">
        <f t="shared" si="492"/>
        <v>0.1720905770682695</v>
      </c>
      <c r="JP141" s="10">
        <f t="shared" si="492"/>
        <v>78.55714214221544</v>
      </c>
      <c r="JQ141" s="10">
        <f t="shared" si="492"/>
        <v>29.491471072712287</v>
      </c>
      <c r="JR141" s="10">
        <f t="shared" si="492"/>
        <v>41.317182522531837</v>
      </c>
      <c r="JS141" s="10">
        <f t="shared" si="492"/>
        <v>6.7027073478641386</v>
      </c>
      <c r="JT141" s="10">
        <f t="shared" si="492"/>
        <v>5.9834569872967549</v>
      </c>
      <c r="JU141" s="10">
        <f t="shared" si="492"/>
        <v>76.637670321069351</v>
      </c>
      <c r="JV141" s="10">
        <f t="shared" si="492"/>
        <v>0.48979625780969005</v>
      </c>
      <c r="JW141" s="10">
        <f t="shared" si="492"/>
        <v>65.266454497866008</v>
      </c>
      <c r="JX141" s="10">
        <f t="shared" si="492"/>
        <v>11.746285029634189</v>
      </c>
      <c r="JY141" s="10">
        <f t="shared" si="492"/>
        <v>20.366257909194818</v>
      </c>
      <c r="JZ141" s="10">
        <f t="shared" si="492"/>
        <v>2.6762291023565501</v>
      </c>
      <c r="KA141" s="10">
        <f t="shared" si="492"/>
        <v>3.9205763519271142</v>
      </c>
      <c r="KB141" s="10">
        <f t="shared" si="492"/>
        <v>1.6238290349005942</v>
      </c>
      <c r="KC141" s="10">
        <f t="shared" si="492"/>
        <v>0.33094341743897976</v>
      </c>
      <c r="KD141" s="10">
        <f t="shared" si="492"/>
        <v>18.466642693095071</v>
      </c>
      <c r="KE141" s="10">
        <f t="shared" si="492"/>
        <v>4.3618342418457532</v>
      </c>
      <c r="KF141" s="10">
        <f t="shared" si="492"/>
        <v>19.717608811014419</v>
      </c>
      <c r="KG141" s="10">
        <f t="shared" si="492"/>
        <v>0.71263149221860311</v>
      </c>
      <c r="KH141" s="10">
        <f t="shared" si="492"/>
        <v>6.3166066941853281</v>
      </c>
      <c r="KI141" s="10">
        <f t="shared" si="492"/>
        <v>1.4826265101266296</v>
      </c>
      <c r="KJ141" s="10">
        <f t="shared" si="492"/>
        <v>2.9431901257573267</v>
      </c>
      <c r="KK141" s="10">
        <f t="shared" si="492"/>
        <v>6.8394972937389151E-2</v>
      </c>
      <c r="KL141" s="10">
        <f t="shared" si="492"/>
        <v>11.424166769993583</v>
      </c>
      <c r="KM141" s="10">
        <f t="shared" si="492"/>
        <v>6.8130218203437964</v>
      </c>
      <c r="KN141" s="10">
        <f t="shared" si="492"/>
        <v>1.8488705587591006</v>
      </c>
      <c r="KO141" s="10">
        <f t="shared" si="492"/>
        <v>76.542799874736843</v>
      </c>
      <c r="KP141" s="10">
        <f t="shared" si="492"/>
        <v>23.940446817535801</v>
      </c>
      <c r="KQ141" s="10">
        <f t="shared" si="492"/>
        <v>81.877607763853192</v>
      </c>
      <c r="KR141" s="10">
        <f t="shared" si="492"/>
        <v>1.6260353243501875</v>
      </c>
      <c r="KS141" s="10">
        <f t="shared" si="492"/>
        <v>91.358033528755158</v>
      </c>
      <c r="KT141" s="10">
        <f t="shared" si="492"/>
        <v>15.894109194869403</v>
      </c>
      <c r="KU141" s="10">
        <f t="shared" si="492"/>
        <v>349.946188468326</v>
      </c>
      <c r="KV141" s="10">
        <f t="shared" si="492"/>
        <v>578.70089747049758</v>
      </c>
      <c r="KW141" s="10">
        <f t="shared" si="492"/>
        <v>40.875924632613192</v>
      </c>
      <c r="KX141" s="10">
        <f t="shared" si="492"/>
        <v>824.89191199280435</v>
      </c>
      <c r="KY141" s="10">
        <f t="shared" si="492"/>
        <v>129.88867247645081</v>
      </c>
      <c r="KZ141" s="10">
        <f t="shared" si="492"/>
        <v>31.035873687427529</v>
      </c>
      <c r="LA141" s="10">
        <f t="shared" si="492"/>
        <v>240.91357015887974</v>
      </c>
      <c r="LB141" s="10">
        <f t="shared" si="492"/>
        <v>21.028144744072776</v>
      </c>
      <c r="LC141" s="10">
        <f t="shared" si="492"/>
        <v>175.19262003439752</v>
      </c>
      <c r="LD141" s="10">
        <f t="shared" si="492"/>
        <v>205.51586222960643</v>
      </c>
      <c r="LE141" s="10">
        <f t="shared" si="492"/>
        <v>113.81806012561393</v>
      </c>
      <c r="LF141" s="10">
        <f t="shared" si="492"/>
        <v>632.63584935525296</v>
      </c>
      <c r="LG141" s="10">
        <f t="shared" si="492"/>
        <v>79.221235266542976</v>
      </c>
      <c r="LH141" s="10">
        <f t="shared" si="492"/>
        <v>112.3729405361304</v>
      </c>
      <c r="LI141" s="10">
        <f t="shared" si="492"/>
        <v>104.43250480704445</v>
      </c>
      <c r="LJ141" s="10">
        <f t="shared" si="492"/>
        <v>192.07514690268468</v>
      </c>
      <c r="LK141" s="10">
        <f t="shared" si="492"/>
        <v>1287.4118133371737</v>
      </c>
      <c r="LL141" s="10">
        <f t="shared" ref="LL141:NW141" si="493">LL76*$C$106</f>
        <v>797.7898523940014</v>
      </c>
      <c r="LM141" s="10">
        <f t="shared" si="493"/>
        <v>113.99456328158136</v>
      </c>
      <c r="LN141" s="10">
        <f t="shared" si="493"/>
        <v>19.199130790360012</v>
      </c>
      <c r="LO141" s="10">
        <f t="shared" si="493"/>
        <v>25.255395329493346</v>
      </c>
      <c r="LP141" s="10">
        <f t="shared" si="493"/>
        <v>18.232776011438194</v>
      </c>
      <c r="LQ141" s="10">
        <f t="shared" si="493"/>
        <v>302.71835651033399</v>
      </c>
      <c r="LR141" s="10">
        <f t="shared" si="493"/>
        <v>58.989561013773361</v>
      </c>
      <c r="LS141" s="10">
        <f t="shared" si="493"/>
        <v>2363.079409328539</v>
      </c>
      <c r="LT141" s="10">
        <f t="shared" si="493"/>
        <v>7215.2901631092254</v>
      </c>
      <c r="LU141" s="10">
        <f t="shared" si="493"/>
        <v>690.67449961625164</v>
      </c>
      <c r="LV141" s="10">
        <f t="shared" si="493"/>
        <v>413.08357364733462</v>
      </c>
      <c r="LW141" s="10">
        <f t="shared" si="493"/>
        <v>303.86783331357208</v>
      </c>
      <c r="LX141" s="10">
        <f t="shared" si="493"/>
        <v>3.1042492555776304</v>
      </c>
      <c r="LY141" s="10">
        <f t="shared" si="493"/>
        <v>31.188107659449457</v>
      </c>
      <c r="LZ141" s="10">
        <f t="shared" si="493"/>
        <v>76.690621267859584</v>
      </c>
      <c r="MA141" s="10">
        <f t="shared" si="493"/>
        <v>8.8648710084654727</v>
      </c>
      <c r="MB141" s="10">
        <f t="shared" si="493"/>
        <v>157.64158746288362</v>
      </c>
      <c r="MC141" s="10">
        <f t="shared" si="493"/>
        <v>33.250988294819095</v>
      </c>
      <c r="MD141" s="10">
        <f t="shared" si="493"/>
        <v>27.589649567162947</v>
      </c>
      <c r="ME141" s="10">
        <f t="shared" si="493"/>
        <v>24.717060703792601</v>
      </c>
      <c r="MF141" s="10">
        <f t="shared" si="493"/>
        <v>96.695047707321109</v>
      </c>
      <c r="MG141" s="10">
        <f t="shared" si="493"/>
        <v>15.029243730628867</v>
      </c>
      <c r="MH141" s="10">
        <f t="shared" si="493"/>
        <v>9.899620760324682</v>
      </c>
      <c r="MI141" s="10">
        <f t="shared" si="493"/>
        <v>5.7010519377488249</v>
      </c>
      <c r="MJ141" s="10">
        <f t="shared" si="493"/>
        <v>3.9713210092677578</v>
      </c>
      <c r="MK141" s="10">
        <f t="shared" si="493"/>
        <v>6.4533966400601059</v>
      </c>
      <c r="ML141" s="10">
        <f t="shared" si="493"/>
        <v>82.506400256987263</v>
      </c>
      <c r="MM141" s="10">
        <f t="shared" si="493"/>
        <v>28.527322583240057</v>
      </c>
      <c r="MN141" s="10">
        <f t="shared" si="493"/>
        <v>26.292351370802148</v>
      </c>
      <c r="MO141" s="10">
        <f t="shared" si="493"/>
        <v>63.872079565723098</v>
      </c>
      <c r="MP141" s="10">
        <f t="shared" si="493"/>
        <v>10.795374276859521</v>
      </c>
      <c r="MQ141" s="10">
        <f t="shared" si="493"/>
        <v>5.5510242551764879</v>
      </c>
      <c r="MR141" s="10">
        <f t="shared" si="493"/>
        <v>0</v>
      </c>
      <c r="MS141" s="10">
        <f t="shared" si="493"/>
        <v>223.87439673967148</v>
      </c>
      <c r="MT141" s="10">
        <f t="shared" si="493"/>
        <v>33.723134237032049</v>
      </c>
      <c r="MU141" s="10">
        <f t="shared" si="493"/>
        <v>40.249338428928723</v>
      </c>
      <c r="MV141" s="10">
        <f t="shared" si="493"/>
        <v>3.2807524115450866</v>
      </c>
      <c r="MW141" s="10">
        <f t="shared" si="493"/>
        <v>4.5604002923091409</v>
      </c>
      <c r="MX141" s="10">
        <f t="shared" si="493"/>
        <v>39.805874249560489</v>
      </c>
      <c r="MY141" s="10">
        <f t="shared" si="493"/>
        <v>16.150038771022214</v>
      </c>
      <c r="MZ141" s="10">
        <f t="shared" si="493"/>
        <v>66.146763988253682</v>
      </c>
      <c r="NA141" s="10">
        <f t="shared" si="493"/>
        <v>9.9702220227116651</v>
      </c>
      <c r="NB141" s="10">
        <f t="shared" si="493"/>
        <v>20.483191250023257</v>
      </c>
      <c r="NC141" s="10">
        <f t="shared" si="493"/>
        <v>44.037537413880244</v>
      </c>
      <c r="ND141" s="10">
        <f t="shared" si="493"/>
        <v>19.053515686686861</v>
      </c>
      <c r="NE141" s="10">
        <f t="shared" si="493"/>
        <v>7.1748532900770812</v>
      </c>
      <c r="NF141" s="10">
        <f t="shared" si="493"/>
        <v>68.494255962620855</v>
      </c>
      <c r="NG141" s="10">
        <f t="shared" si="493"/>
        <v>43.441839262490085</v>
      </c>
      <c r="NH141" s="10">
        <f t="shared" si="493"/>
        <v>21.551035343626364</v>
      </c>
      <c r="NI141" s="10">
        <f t="shared" si="493"/>
        <v>107.960361636944</v>
      </c>
      <c r="NJ141" s="10">
        <f t="shared" si="493"/>
        <v>346.03443727419722</v>
      </c>
      <c r="NK141" s="10">
        <f t="shared" si="493"/>
        <v>125.08116776578721</v>
      </c>
      <c r="NL141" s="10">
        <f t="shared" si="493"/>
        <v>199.89864929094216</v>
      </c>
      <c r="NM141" s="10">
        <f t="shared" si="493"/>
        <v>110.14017561314206</v>
      </c>
      <c r="NN141" s="10">
        <f t="shared" si="493"/>
        <v>183.6007891267972</v>
      </c>
      <c r="NO141" s="10">
        <f t="shared" si="493"/>
        <v>50.722594446147632</v>
      </c>
      <c r="NP141" s="10">
        <f t="shared" si="493"/>
        <v>140.01333476063397</v>
      </c>
      <c r="NQ141" s="10">
        <f t="shared" si="493"/>
        <v>245.59752266036608</v>
      </c>
      <c r="NR141" s="10">
        <f t="shared" si="493"/>
        <v>35.049114196237554</v>
      </c>
      <c r="NS141" s="10">
        <f t="shared" si="493"/>
        <v>79.057969847273085</v>
      </c>
      <c r="NT141" s="10">
        <f t="shared" si="493"/>
        <v>157.41875222847472</v>
      </c>
      <c r="NU141" s="10">
        <f t="shared" si="493"/>
        <v>375.09126932533968</v>
      </c>
      <c r="NV141" s="10">
        <f t="shared" si="493"/>
        <v>15.607291566422285</v>
      </c>
      <c r="NW141" s="10">
        <f t="shared" si="493"/>
        <v>8.3662495928574074</v>
      </c>
      <c r="NX141" s="10">
        <f t="shared" ref="NX141:OO141" si="494">NX76*$C$106</f>
        <v>29.204653444265173</v>
      </c>
      <c r="NY141" s="10">
        <f t="shared" si="494"/>
        <v>4.0683977450498583</v>
      </c>
      <c r="NZ141" s="10">
        <f t="shared" si="494"/>
        <v>21.493671817936939</v>
      </c>
      <c r="OA141" s="10">
        <f t="shared" si="494"/>
        <v>23.13515116843428</v>
      </c>
      <c r="OB141" s="10">
        <f t="shared" si="494"/>
        <v>6.1687853010625835</v>
      </c>
      <c r="OC141" s="10">
        <f t="shared" si="494"/>
        <v>102.17547070011064</v>
      </c>
      <c r="OD141" s="10">
        <f t="shared" si="494"/>
        <v>126.43582948783744</v>
      </c>
      <c r="OE141" s="10">
        <f t="shared" si="494"/>
        <v>4.968563840483883</v>
      </c>
      <c r="OF141" s="10">
        <f t="shared" si="494"/>
        <v>29.800351595655332</v>
      </c>
      <c r="OG141" s="10">
        <f t="shared" si="494"/>
        <v>43.377856868451879</v>
      </c>
      <c r="OH141" s="10">
        <f t="shared" si="494"/>
        <v>22.268079414744154</v>
      </c>
      <c r="OI141" s="10">
        <f t="shared" si="494"/>
        <v>8.8008886144272687</v>
      </c>
      <c r="OJ141" s="10">
        <f t="shared" si="494"/>
        <v>36.328762077001613</v>
      </c>
      <c r="OK141" s="10">
        <f t="shared" si="494"/>
        <v>3.5234442510003383</v>
      </c>
      <c r="OL141" s="10">
        <f t="shared" si="494"/>
        <v>31.446243525051859</v>
      </c>
      <c r="OM141" s="10">
        <f t="shared" si="494"/>
        <v>0</v>
      </c>
      <c r="ON141" s="10">
        <f t="shared" si="494"/>
        <v>0</v>
      </c>
      <c r="OO141" s="10">
        <f t="shared" si="494"/>
        <v>16.05296203524011</v>
      </c>
      <c r="OP141" s="11">
        <f t="shared" si="420"/>
        <v>27746.616030054254</v>
      </c>
      <c r="OQ141" s="10">
        <f t="shared" ref="OQ141" si="495">OQ76*$C$106</f>
        <v>3169.2597804993434</v>
      </c>
      <c r="OR141" s="11">
        <v>0</v>
      </c>
      <c r="OS141" s="11">
        <v>0</v>
      </c>
      <c r="OT141" s="11">
        <v>0</v>
      </c>
      <c r="OU141" s="11">
        <v>0</v>
      </c>
      <c r="OV141" s="11">
        <v>0</v>
      </c>
      <c r="OW141" s="11">
        <f t="shared" si="422"/>
        <v>3169.2597804993434</v>
      </c>
      <c r="OX141" s="11">
        <f t="shared" si="423"/>
        <v>30915.875810553596</v>
      </c>
      <c r="OY141" s="11"/>
      <c r="OZ141" s="11"/>
      <c r="PA141" s="11"/>
      <c r="PB141" s="11"/>
    </row>
    <row r="142" spans="1:418" s="42" customFormat="1">
      <c r="A142" s="60" t="s">
        <v>567</v>
      </c>
      <c r="B142" s="61" t="s">
        <v>140</v>
      </c>
      <c r="C142" s="10">
        <f>C77*$C$107</f>
        <v>1.7258332687621922E-2</v>
      </c>
      <c r="D142" s="10">
        <f t="shared" ref="D142:BO142" si="496">D77*$C$107</f>
        <v>6.9033330750487686E-3</v>
      </c>
      <c r="E142" s="10">
        <f t="shared" si="496"/>
        <v>2.24358324939085E-2</v>
      </c>
      <c r="F142" s="10">
        <f t="shared" si="496"/>
        <v>5.177499806286576E-3</v>
      </c>
      <c r="G142" s="10">
        <f t="shared" si="496"/>
        <v>2.7872207290509405</v>
      </c>
      <c r="H142" s="10">
        <f t="shared" si="496"/>
        <v>23.231441630807868</v>
      </c>
      <c r="I142" s="10">
        <f t="shared" si="496"/>
        <v>0</v>
      </c>
      <c r="J142" s="10">
        <f t="shared" si="496"/>
        <v>0</v>
      </c>
      <c r="K142" s="10">
        <f t="shared" si="496"/>
        <v>0</v>
      </c>
      <c r="L142" s="10">
        <f t="shared" si="496"/>
        <v>0</v>
      </c>
      <c r="M142" s="10">
        <f t="shared" si="496"/>
        <v>1.7258332687621922E-3</v>
      </c>
      <c r="N142" s="10">
        <f t="shared" si="496"/>
        <v>0</v>
      </c>
      <c r="O142" s="10">
        <f t="shared" si="496"/>
        <v>1.2080832881335346E-2</v>
      </c>
      <c r="P142" s="10">
        <f t="shared" si="496"/>
        <v>46.939213243794107</v>
      </c>
      <c r="Q142" s="10">
        <f t="shared" si="496"/>
        <v>0</v>
      </c>
      <c r="R142" s="10">
        <f t="shared" si="496"/>
        <v>1.553249941885973E-2</v>
      </c>
      <c r="S142" s="10">
        <f t="shared" si="496"/>
        <v>0</v>
      </c>
      <c r="T142" s="10">
        <f t="shared" si="496"/>
        <v>0</v>
      </c>
      <c r="U142" s="10">
        <f t="shared" si="496"/>
        <v>0</v>
      </c>
      <c r="V142" s="10">
        <f t="shared" si="496"/>
        <v>0</v>
      </c>
      <c r="W142" s="10">
        <f t="shared" si="496"/>
        <v>0</v>
      </c>
      <c r="X142" s="10">
        <f t="shared" si="496"/>
        <v>3.6242498644006034E-2</v>
      </c>
      <c r="Y142" s="10">
        <f t="shared" si="496"/>
        <v>2.9339165568957271E-2</v>
      </c>
      <c r="Z142" s="10">
        <f t="shared" si="496"/>
        <v>2.9339165568957271E-2</v>
      </c>
      <c r="AA142" s="10">
        <f t="shared" si="496"/>
        <v>1.2080832881335346E-2</v>
      </c>
      <c r="AB142" s="10">
        <f t="shared" si="496"/>
        <v>3.7968331912768223E-2</v>
      </c>
      <c r="AC142" s="10">
        <f t="shared" si="496"/>
        <v>34.687522868851303</v>
      </c>
      <c r="AD142" s="10">
        <f t="shared" si="496"/>
        <v>15.320221926801981</v>
      </c>
      <c r="AE142" s="10">
        <f t="shared" si="496"/>
        <v>84.332842678064523</v>
      </c>
      <c r="AF142" s="10">
        <f t="shared" si="496"/>
        <v>0.24161665762670692</v>
      </c>
      <c r="AG142" s="10">
        <f t="shared" si="496"/>
        <v>0</v>
      </c>
      <c r="AH142" s="10">
        <f t="shared" si="496"/>
        <v>0.28648832261452389</v>
      </c>
      <c r="AI142" s="10">
        <f t="shared" si="496"/>
        <v>2.1365815867275941</v>
      </c>
      <c r="AJ142" s="10">
        <f t="shared" si="496"/>
        <v>1.7258332687621922E-2</v>
      </c>
      <c r="AK142" s="10">
        <f t="shared" si="496"/>
        <v>0</v>
      </c>
      <c r="AL142" s="10">
        <f t="shared" si="496"/>
        <v>0</v>
      </c>
      <c r="AM142" s="10">
        <f t="shared" si="496"/>
        <v>2.0709999225146304E-2</v>
      </c>
      <c r="AN142" s="10">
        <f t="shared" si="496"/>
        <v>0.12425999535087784</v>
      </c>
      <c r="AO142" s="10">
        <f t="shared" si="496"/>
        <v>15.368545258327323</v>
      </c>
      <c r="AP142" s="10">
        <f t="shared" si="496"/>
        <v>0.15359916091983511</v>
      </c>
      <c r="AQ142" s="10">
        <f t="shared" si="496"/>
        <v>2.4386024087609774</v>
      </c>
      <c r="AR142" s="10">
        <f t="shared" si="496"/>
        <v>1.3426982830969858</v>
      </c>
      <c r="AS142" s="10">
        <f t="shared" si="496"/>
        <v>0.13634082823221316</v>
      </c>
      <c r="AT142" s="10">
        <f t="shared" si="496"/>
        <v>0.12943749515716443</v>
      </c>
      <c r="AU142" s="10">
        <f t="shared" si="496"/>
        <v>0.24334249089546914</v>
      </c>
      <c r="AV142" s="10">
        <f t="shared" si="496"/>
        <v>14.883586109805146</v>
      </c>
      <c r="AW142" s="10">
        <f t="shared" si="496"/>
        <v>5.1222731416861871</v>
      </c>
      <c r="AX142" s="10">
        <f t="shared" si="496"/>
        <v>4.8288814859966136</v>
      </c>
      <c r="AY142" s="10">
        <f t="shared" si="496"/>
        <v>4.815074819846517</v>
      </c>
      <c r="AZ142" s="10">
        <f t="shared" si="496"/>
        <v>5.5916997907895034</v>
      </c>
      <c r="BA142" s="10">
        <f t="shared" si="496"/>
        <v>2.8476248934576174</v>
      </c>
      <c r="BB142" s="10">
        <f t="shared" si="496"/>
        <v>3.0961448841593731</v>
      </c>
      <c r="BC142" s="10">
        <f t="shared" si="496"/>
        <v>4.7063473239144988</v>
      </c>
      <c r="BD142" s="10">
        <f t="shared" si="496"/>
        <v>1.922578261401082</v>
      </c>
      <c r="BE142" s="10">
        <f t="shared" si="496"/>
        <v>4.3836165026559684</v>
      </c>
      <c r="BF142" s="10">
        <f t="shared" si="496"/>
        <v>0.99062829626949833</v>
      </c>
      <c r="BG142" s="10">
        <f t="shared" si="496"/>
        <v>5.177499806286576E-3</v>
      </c>
      <c r="BH142" s="10">
        <f t="shared" si="496"/>
        <v>2.9891432214961173</v>
      </c>
      <c r="BI142" s="10">
        <f t="shared" si="496"/>
        <v>0</v>
      </c>
      <c r="BJ142" s="10">
        <f t="shared" si="496"/>
        <v>14.666131117941109</v>
      </c>
      <c r="BK142" s="10">
        <f t="shared" si="496"/>
        <v>9.8251687990631602</v>
      </c>
      <c r="BL142" s="10">
        <f t="shared" si="496"/>
        <v>11.197206247729104</v>
      </c>
      <c r="BM142" s="10">
        <f t="shared" si="496"/>
        <v>21.842145849454305</v>
      </c>
      <c r="BN142" s="10">
        <f t="shared" si="496"/>
        <v>3.294615710067025</v>
      </c>
      <c r="BO142" s="10">
        <f t="shared" si="496"/>
        <v>11.960024552521993</v>
      </c>
      <c r="BP142" s="10">
        <f t="shared" ref="BP142:EA142" si="497">BP77*$C$107</f>
        <v>2.645702401012441</v>
      </c>
      <c r="BQ142" s="10">
        <f t="shared" si="497"/>
        <v>9.347112983616034</v>
      </c>
      <c r="BR142" s="10">
        <f t="shared" si="497"/>
        <v>6.4597939249768856</v>
      </c>
      <c r="BS142" s="10">
        <f t="shared" si="497"/>
        <v>9.8096362996443016</v>
      </c>
      <c r="BT142" s="10">
        <f t="shared" si="497"/>
        <v>14.534967789515186</v>
      </c>
      <c r="BU142" s="10">
        <f t="shared" si="497"/>
        <v>21.717885854103425</v>
      </c>
      <c r="BV142" s="10">
        <f t="shared" si="497"/>
        <v>11.587244566469357</v>
      </c>
      <c r="BW142" s="10">
        <f t="shared" si="497"/>
        <v>5.1170956418799003</v>
      </c>
      <c r="BX142" s="10">
        <f t="shared" si="497"/>
        <v>9.7544096350439098</v>
      </c>
      <c r="BY142" s="10">
        <f t="shared" si="497"/>
        <v>16.388512720165778</v>
      </c>
      <c r="BZ142" s="10">
        <f t="shared" si="497"/>
        <v>23.454074122478193</v>
      </c>
      <c r="CA142" s="10">
        <f t="shared" si="497"/>
        <v>36.568681131802087</v>
      </c>
      <c r="CB142" s="10">
        <f t="shared" si="497"/>
        <v>1.3789407817409916</v>
      </c>
      <c r="CC142" s="10">
        <f t="shared" si="497"/>
        <v>8.0216730332066692</v>
      </c>
      <c r="CD142" s="10">
        <f t="shared" si="497"/>
        <v>7.5591497171784017</v>
      </c>
      <c r="CE142" s="10">
        <f t="shared" si="497"/>
        <v>8.4531313503972179</v>
      </c>
      <c r="CF142" s="10">
        <f t="shared" si="497"/>
        <v>0.41592581777168836</v>
      </c>
      <c r="CG142" s="10">
        <f t="shared" si="497"/>
        <v>20.390720070425303</v>
      </c>
      <c r="CH142" s="10">
        <f t="shared" si="497"/>
        <v>15.347835259102176</v>
      </c>
      <c r="CI142" s="10">
        <f t="shared" si="497"/>
        <v>1.6032991066800766</v>
      </c>
      <c r="CJ142" s="10">
        <f t="shared" si="497"/>
        <v>10.346370446229342</v>
      </c>
      <c r="CK142" s="10">
        <f t="shared" si="497"/>
        <v>2.9339165568957271E-2</v>
      </c>
      <c r="CL142" s="10">
        <f t="shared" si="497"/>
        <v>1.6619774378179912</v>
      </c>
      <c r="CM142" s="10">
        <f t="shared" si="497"/>
        <v>4.7926389873526087</v>
      </c>
      <c r="CN142" s="10">
        <f t="shared" si="497"/>
        <v>8.8742346679751929</v>
      </c>
      <c r="CO142" s="10">
        <f t="shared" si="497"/>
        <v>10.156528786665502</v>
      </c>
      <c r="CP142" s="10">
        <f t="shared" si="497"/>
        <v>2.0123215913767161</v>
      </c>
      <c r="CQ142" s="10">
        <f t="shared" si="497"/>
        <v>0.37795748585892008</v>
      </c>
      <c r="CR142" s="10">
        <f t="shared" si="497"/>
        <v>0.91986913225024847</v>
      </c>
      <c r="CS142" s="10">
        <f t="shared" si="497"/>
        <v>53.395555502233464</v>
      </c>
      <c r="CT142" s="10">
        <f t="shared" si="497"/>
        <v>6.7825247462354152</v>
      </c>
      <c r="CU142" s="10">
        <f t="shared" si="497"/>
        <v>24.054664100007432</v>
      </c>
      <c r="CV142" s="10">
        <f t="shared" si="497"/>
        <v>163.25692389182836</v>
      </c>
      <c r="CW142" s="10">
        <f t="shared" si="497"/>
        <v>12.073929548260297</v>
      </c>
      <c r="CX142" s="10">
        <f t="shared" si="497"/>
        <v>7.5833113829410737</v>
      </c>
      <c r="CY142" s="10">
        <f t="shared" si="497"/>
        <v>18.533723473237185</v>
      </c>
      <c r="CZ142" s="10">
        <f t="shared" si="497"/>
        <v>2.3488590787853436</v>
      </c>
      <c r="DA142" s="10">
        <f t="shared" si="497"/>
        <v>0.350344153558725</v>
      </c>
      <c r="DB142" s="10">
        <f t="shared" si="497"/>
        <v>0.16740582706993265</v>
      </c>
      <c r="DC142" s="10">
        <f t="shared" si="497"/>
        <v>10.351547946035629</v>
      </c>
      <c r="DD142" s="10">
        <f t="shared" si="497"/>
        <v>44.521320834258276</v>
      </c>
      <c r="DE142" s="10">
        <f t="shared" si="497"/>
        <v>1.8777065964132653</v>
      </c>
      <c r="DF142" s="10">
        <f t="shared" si="497"/>
        <v>0.24851999070175568</v>
      </c>
      <c r="DG142" s="10">
        <f t="shared" si="497"/>
        <v>0.75591497171784017</v>
      </c>
      <c r="DH142" s="10">
        <f t="shared" si="497"/>
        <v>3.040918219558983</v>
      </c>
      <c r="DI142" s="10">
        <f t="shared" si="497"/>
        <v>1.4669582784478634</v>
      </c>
      <c r="DJ142" s="10">
        <f t="shared" si="497"/>
        <v>5.0446106445918879</v>
      </c>
      <c r="DK142" s="10">
        <f t="shared" si="497"/>
        <v>0.72139830634259627</v>
      </c>
      <c r="DL142" s="10">
        <f t="shared" si="497"/>
        <v>12.76253702249641</v>
      </c>
      <c r="DM142" s="10">
        <f t="shared" si="497"/>
        <v>3.9987556837219995</v>
      </c>
      <c r="DN142" s="10">
        <f t="shared" si="497"/>
        <v>32.759767107643931</v>
      </c>
      <c r="DO142" s="10">
        <f t="shared" si="497"/>
        <v>3.14101654914719</v>
      </c>
      <c r="DP142" s="10">
        <f t="shared" si="497"/>
        <v>1.399650780966138</v>
      </c>
      <c r="DQ142" s="10">
        <f t="shared" si="497"/>
        <v>0.2450683241642313</v>
      </c>
      <c r="DR142" s="10">
        <f t="shared" si="497"/>
        <v>9.7078121367873322</v>
      </c>
      <c r="DS142" s="10">
        <f t="shared" si="497"/>
        <v>57.969013664453264</v>
      </c>
      <c r="DT142" s="10">
        <f t="shared" si="497"/>
        <v>119.66582718943289</v>
      </c>
      <c r="DU142" s="10">
        <f t="shared" si="497"/>
        <v>197.03320679477321</v>
      </c>
      <c r="DV142" s="10">
        <f t="shared" si="497"/>
        <v>38.242739402501421</v>
      </c>
      <c r="DW142" s="10">
        <f t="shared" si="497"/>
        <v>2.7095582319566418</v>
      </c>
      <c r="DX142" s="10">
        <f t="shared" si="497"/>
        <v>6.5564405880275691</v>
      </c>
      <c r="DY142" s="10">
        <f t="shared" si="497"/>
        <v>39.802892677462438</v>
      </c>
      <c r="DZ142" s="10">
        <f t="shared" si="497"/>
        <v>21.994019177105379</v>
      </c>
      <c r="EA142" s="10">
        <f t="shared" si="497"/>
        <v>18.796050130089036</v>
      </c>
      <c r="EB142" s="10">
        <f t="shared" ref="EB142:GM142" si="498">EB77*$C$107</f>
        <v>1.4341674463413818</v>
      </c>
      <c r="EC142" s="10">
        <f t="shared" si="498"/>
        <v>0.16395416053240827</v>
      </c>
      <c r="ED142" s="10">
        <f t="shared" si="498"/>
        <v>29.687783889247235</v>
      </c>
      <c r="EE142" s="10">
        <f t="shared" si="498"/>
        <v>16.378157720553205</v>
      </c>
      <c r="EF142" s="10">
        <f t="shared" si="498"/>
        <v>74.992633027523539</v>
      </c>
      <c r="EG142" s="10">
        <f t="shared" si="498"/>
        <v>160.34544316742654</v>
      </c>
      <c r="EH142" s="10">
        <f t="shared" si="498"/>
        <v>29.822398884210681</v>
      </c>
      <c r="EI142" s="10">
        <f t="shared" si="498"/>
        <v>308.9534942740014</v>
      </c>
      <c r="EJ142" s="10">
        <f t="shared" si="498"/>
        <v>86.46942426479211</v>
      </c>
      <c r="EK142" s="10">
        <f t="shared" si="498"/>
        <v>45.30484913827631</v>
      </c>
      <c r="EL142" s="10">
        <f t="shared" si="498"/>
        <v>119.80389385093386</v>
      </c>
      <c r="EM142" s="10">
        <f t="shared" si="498"/>
        <v>40.03070266893905</v>
      </c>
      <c r="EN142" s="10">
        <f t="shared" si="498"/>
        <v>36.263208643231181</v>
      </c>
      <c r="EO142" s="10">
        <f t="shared" si="498"/>
        <v>48.357848190716624</v>
      </c>
      <c r="EP142" s="10">
        <f t="shared" si="498"/>
        <v>3.6242498644006038</v>
      </c>
      <c r="EQ142" s="10">
        <f t="shared" si="498"/>
        <v>34.884267861490187</v>
      </c>
      <c r="ER142" s="10">
        <f t="shared" si="498"/>
        <v>17.841664332463544</v>
      </c>
      <c r="ES142" s="10">
        <f t="shared" si="498"/>
        <v>31.075353837332035</v>
      </c>
      <c r="ET142" s="10">
        <f t="shared" si="498"/>
        <v>62.330194334615335</v>
      </c>
      <c r="EU142" s="10">
        <f t="shared" si="498"/>
        <v>22.049245841705769</v>
      </c>
      <c r="EV142" s="10">
        <f t="shared" si="498"/>
        <v>1.7172041024183813</v>
      </c>
      <c r="EW142" s="10">
        <f t="shared" si="498"/>
        <v>31.222049665176822</v>
      </c>
      <c r="EX142" s="10">
        <f t="shared" si="498"/>
        <v>5.3949547981506134</v>
      </c>
      <c r="EY142" s="10">
        <f t="shared" si="498"/>
        <v>64.471953421149223</v>
      </c>
      <c r="EZ142" s="10">
        <f t="shared" si="498"/>
        <v>4.3456481707431998</v>
      </c>
      <c r="FA142" s="10">
        <f t="shared" si="498"/>
        <v>43.453030040894475</v>
      </c>
      <c r="FB142" s="10">
        <f t="shared" si="498"/>
        <v>7.3986472231835174</v>
      </c>
      <c r="FC142" s="10">
        <f t="shared" si="498"/>
        <v>13.285464502931356</v>
      </c>
      <c r="FD142" s="10">
        <f t="shared" si="498"/>
        <v>13.477031995763959</v>
      </c>
      <c r="FE142" s="10">
        <f t="shared" si="498"/>
        <v>11.99799288443476</v>
      </c>
      <c r="FF142" s="10">
        <f t="shared" si="498"/>
        <v>9.5870038079739768</v>
      </c>
      <c r="FG142" s="10">
        <f t="shared" si="498"/>
        <v>10.896911258964483</v>
      </c>
      <c r="FH142" s="10">
        <f t="shared" si="498"/>
        <v>6.3320822630884832</v>
      </c>
      <c r="FI142" s="10">
        <f t="shared" si="498"/>
        <v>0.13288916169468881</v>
      </c>
      <c r="FJ142" s="10">
        <f t="shared" si="498"/>
        <v>3.6069915317129819</v>
      </c>
      <c r="FK142" s="10">
        <f t="shared" si="498"/>
        <v>41.508015946999485</v>
      </c>
      <c r="FL142" s="10">
        <f t="shared" si="498"/>
        <v>89.070255000816744</v>
      </c>
      <c r="FM142" s="10">
        <f t="shared" si="498"/>
        <v>246.01062912897547</v>
      </c>
      <c r="FN142" s="10">
        <f t="shared" si="498"/>
        <v>5.7591056178594355</v>
      </c>
      <c r="FO142" s="10">
        <f t="shared" si="498"/>
        <v>51.714593898459093</v>
      </c>
      <c r="FP142" s="10">
        <f t="shared" si="498"/>
        <v>31.468843822609816</v>
      </c>
      <c r="FQ142" s="10">
        <f t="shared" si="498"/>
        <v>6.8843489090923846</v>
      </c>
      <c r="FR142" s="10">
        <f t="shared" si="498"/>
        <v>115.50656901171601</v>
      </c>
      <c r="FS142" s="10">
        <f t="shared" si="498"/>
        <v>182.21347651591225</v>
      </c>
      <c r="FT142" s="10">
        <f t="shared" si="498"/>
        <v>8.6050046780482905</v>
      </c>
      <c r="FU142" s="10">
        <f t="shared" si="498"/>
        <v>4.4267623343750229</v>
      </c>
      <c r="FV142" s="10">
        <f t="shared" si="498"/>
        <v>24.042583267126101</v>
      </c>
      <c r="FW142" s="10">
        <f t="shared" si="498"/>
        <v>40.241254327728036</v>
      </c>
      <c r="FX142" s="10">
        <f t="shared" si="498"/>
        <v>20.330315906018622</v>
      </c>
      <c r="FY142" s="10">
        <f t="shared" si="498"/>
        <v>73.34963975566194</v>
      </c>
      <c r="FZ142" s="10">
        <f t="shared" si="498"/>
        <v>49.462381482724432</v>
      </c>
      <c r="GA142" s="10">
        <f t="shared" si="498"/>
        <v>127.71856522147728</v>
      </c>
      <c r="GB142" s="10">
        <f t="shared" si="498"/>
        <v>30.566233023047186</v>
      </c>
      <c r="GC142" s="10">
        <f t="shared" si="498"/>
        <v>1.9622724265826126</v>
      </c>
      <c r="GD142" s="10">
        <f t="shared" si="498"/>
        <v>14.072444473486916</v>
      </c>
      <c r="GE142" s="10">
        <f t="shared" si="498"/>
        <v>3.4447632044493357</v>
      </c>
      <c r="GF142" s="10">
        <f t="shared" si="498"/>
        <v>24.577591580442377</v>
      </c>
      <c r="GG142" s="10">
        <f t="shared" si="498"/>
        <v>15.121751100894329</v>
      </c>
      <c r="GH142" s="10">
        <f t="shared" si="498"/>
        <v>10.586261270587288</v>
      </c>
      <c r="GI142" s="10">
        <f t="shared" si="498"/>
        <v>1.014789962032169</v>
      </c>
      <c r="GJ142" s="10">
        <f t="shared" si="498"/>
        <v>196.67941097467695</v>
      </c>
      <c r="GK142" s="10">
        <f t="shared" si="498"/>
        <v>76.756434628198491</v>
      </c>
      <c r="GL142" s="10">
        <f t="shared" si="498"/>
        <v>37.614536092671983</v>
      </c>
      <c r="GM142" s="10">
        <f t="shared" si="498"/>
        <v>15.133831933775665</v>
      </c>
      <c r="GN142" s="10">
        <f t="shared" ref="GN142:IY142" si="499">GN77*$C$107</f>
        <v>217.05977604548966</v>
      </c>
      <c r="GO142" s="10">
        <f t="shared" si="499"/>
        <v>11.718407894895286</v>
      </c>
      <c r="GP142" s="10">
        <f t="shared" si="499"/>
        <v>17.914149329751556</v>
      </c>
      <c r="GQ142" s="10">
        <f t="shared" si="499"/>
        <v>23.032970804900216</v>
      </c>
      <c r="GR142" s="10">
        <f t="shared" si="499"/>
        <v>29.021612247505026</v>
      </c>
      <c r="GS142" s="10">
        <f t="shared" si="499"/>
        <v>74.202201390430446</v>
      </c>
      <c r="GT142" s="10">
        <f t="shared" si="499"/>
        <v>27.233648981067397</v>
      </c>
      <c r="GU142" s="10">
        <f t="shared" si="499"/>
        <v>12.833296186515661</v>
      </c>
      <c r="GV142" s="10">
        <f t="shared" si="499"/>
        <v>38.746682716979983</v>
      </c>
      <c r="GW142" s="10">
        <f t="shared" si="499"/>
        <v>21.797274184466485</v>
      </c>
      <c r="GX142" s="10">
        <f t="shared" si="499"/>
        <v>15.38407775774618</v>
      </c>
      <c r="GY142" s="10">
        <f t="shared" si="499"/>
        <v>5.7867189501596306</v>
      </c>
      <c r="GZ142" s="10">
        <f t="shared" si="499"/>
        <v>16.621500211448673</v>
      </c>
      <c r="HA142" s="10">
        <f t="shared" si="499"/>
        <v>48.012681536964188</v>
      </c>
      <c r="HB142" s="10">
        <f t="shared" si="499"/>
        <v>10.386064611410873</v>
      </c>
      <c r="HC142" s="10">
        <f t="shared" si="499"/>
        <v>10.303224614510286</v>
      </c>
      <c r="HD142" s="10">
        <f t="shared" si="499"/>
        <v>24.744997407512312</v>
      </c>
      <c r="HE142" s="10">
        <f t="shared" si="499"/>
        <v>15.717163578617285</v>
      </c>
      <c r="HF142" s="10">
        <f t="shared" si="499"/>
        <v>3.9176415200901764</v>
      </c>
      <c r="HG142" s="10">
        <f t="shared" si="499"/>
        <v>4.6804598248830649</v>
      </c>
      <c r="HH142" s="10">
        <f t="shared" si="499"/>
        <v>15.503160253290774</v>
      </c>
      <c r="HI142" s="10">
        <f t="shared" si="499"/>
        <v>14.54877445566528</v>
      </c>
      <c r="HJ142" s="10">
        <f t="shared" si="499"/>
        <v>8.1856271937390783</v>
      </c>
      <c r="HK142" s="10">
        <f t="shared" si="499"/>
        <v>32.806364605900512</v>
      </c>
      <c r="HL142" s="10">
        <f t="shared" si="499"/>
        <v>2.6612349004313005</v>
      </c>
      <c r="HM142" s="10">
        <f t="shared" si="499"/>
        <v>12.636551193876773</v>
      </c>
      <c r="HN142" s="10">
        <f t="shared" si="499"/>
        <v>35.11898118604185</v>
      </c>
      <c r="HO142" s="10">
        <f t="shared" si="499"/>
        <v>3.5983623653691712</v>
      </c>
      <c r="HP142" s="10">
        <f t="shared" si="499"/>
        <v>3.4378598713742865</v>
      </c>
      <c r="HQ142" s="10">
        <f t="shared" si="499"/>
        <v>8.5756655124793326</v>
      </c>
      <c r="HR142" s="10">
        <f t="shared" si="499"/>
        <v>6.3182755969383866</v>
      </c>
      <c r="HS142" s="10">
        <f t="shared" si="499"/>
        <v>6.8015089121917987</v>
      </c>
      <c r="HT142" s="10">
        <f t="shared" si="499"/>
        <v>4.8029939869651814</v>
      </c>
      <c r="HU142" s="10">
        <f t="shared" si="499"/>
        <v>5.9886414426048074</v>
      </c>
      <c r="HV142" s="10">
        <f t="shared" si="499"/>
        <v>6.2509680994566601</v>
      </c>
      <c r="HW142" s="10">
        <f t="shared" si="499"/>
        <v>7.1138847338377555</v>
      </c>
      <c r="HX142" s="10">
        <f t="shared" si="499"/>
        <v>8.0009630339815239</v>
      </c>
      <c r="HY142" s="10">
        <f t="shared" si="499"/>
        <v>0.50221748120979803</v>
      </c>
      <c r="HZ142" s="10">
        <f t="shared" si="499"/>
        <v>2.9459973897770624</v>
      </c>
      <c r="IA142" s="10">
        <f t="shared" si="499"/>
        <v>6.0335131075926247</v>
      </c>
      <c r="IB142" s="10">
        <f t="shared" si="499"/>
        <v>1.6619774378179912</v>
      </c>
      <c r="IC142" s="10">
        <f t="shared" si="499"/>
        <v>1.5101041101669184</v>
      </c>
      <c r="ID142" s="10">
        <f t="shared" si="499"/>
        <v>23.540365785916304</v>
      </c>
      <c r="IE142" s="10">
        <f t="shared" si="499"/>
        <v>1.7638016006749604</v>
      </c>
      <c r="IF142" s="10">
        <f t="shared" si="499"/>
        <v>4.5026989982005592</v>
      </c>
      <c r="IG142" s="10">
        <f t="shared" si="499"/>
        <v>19.230960113817108</v>
      </c>
      <c r="IH142" s="10">
        <f t="shared" si="499"/>
        <v>7.0396739032809821</v>
      </c>
      <c r="II142" s="10">
        <f t="shared" si="499"/>
        <v>7.3727597241520844</v>
      </c>
      <c r="IJ142" s="10">
        <f t="shared" si="499"/>
        <v>1.3099074509905038</v>
      </c>
      <c r="IK142" s="10">
        <f t="shared" si="499"/>
        <v>9.8286204656006859</v>
      </c>
      <c r="IL142" s="10">
        <f t="shared" si="499"/>
        <v>15.920811904331224</v>
      </c>
      <c r="IM142" s="10">
        <f t="shared" si="499"/>
        <v>15.672291913629467</v>
      </c>
      <c r="IN142" s="10">
        <f t="shared" si="499"/>
        <v>19.876421756334171</v>
      </c>
      <c r="IO142" s="10">
        <f t="shared" si="499"/>
        <v>10.793361262838751</v>
      </c>
      <c r="IP142" s="10">
        <f t="shared" si="499"/>
        <v>0.2001966591764143</v>
      </c>
      <c r="IQ142" s="10">
        <f t="shared" si="499"/>
        <v>82.819286901360087</v>
      </c>
      <c r="IR142" s="10">
        <f t="shared" si="499"/>
        <v>3.3429390415923663</v>
      </c>
      <c r="IS142" s="10">
        <f t="shared" si="499"/>
        <v>9.0278338288950284</v>
      </c>
      <c r="IT142" s="10">
        <f t="shared" si="499"/>
        <v>1.5032007770918694</v>
      </c>
      <c r="IU142" s="10">
        <f t="shared" si="499"/>
        <v>2.321245746485149</v>
      </c>
      <c r="IV142" s="10">
        <f t="shared" si="499"/>
        <v>10.210029617997129</v>
      </c>
      <c r="IW142" s="10">
        <f t="shared" si="499"/>
        <v>3.5776523661440245</v>
      </c>
      <c r="IX142" s="10">
        <f t="shared" si="499"/>
        <v>3.1634523816410982</v>
      </c>
      <c r="IY142" s="10">
        <f t="shared" si="499"/>
        <v>0.69551080731116344</v>
      </c>
      <c r="IZ142" s="10">
        <f t="shared" ref="IZ142:LK142" si="500">IZ77*$C$107</f>
        <v>0.56779914542276122</v>
      </c>
      <c r="JA142" s="10">
        <f t="shared" si="500"/>
        <v>3.6863798620760422</v>
      </c>
      <c r="JB142" s="10">
        <f t="shared" si="500"/>
        <v>20.518431732313704</v>
      </c>
      <c r="JC142" s="10">
        <f t="shared" si="500"/>
        <v>5.1101923088048515</v>
      </c>
      <c r="JD142" s="10">
        <f t="shared" si="500"/>
        <v>1.0959041256639921</v>
      </c>
      <c r="JE142" s="10">
        <f t="shared" si="500"/>
        <v>0.48841081505970041</v>
      </c>
      <c r="JF142" s="10">
        <f t="shared" si="500"/>
        <v>6.5409080886087088</v>
      </c>
      <c r="JG142" s="10">
        <f t="shared" si="500"/>
        <v>1.9208524281323203</v>
      </c>
      <c r="JH142" s="10">
        <f t="shared" si="500"/>
        <v>1.5791374409174057</v>
      </c>
      <c r="JI142" s="10">
        <f t="shared" si="500"/>
        <v>3.4879090361683902</v>
      </c>
      <c r="JJ142" s="10">
        <f t="shared" si="500"/>
        <v>6.5305530889961361</v>
      </c>
      <c r="JK142" s="10">
        <f t="shared" si="500"/>
        <v>2.352310745322868</v>
      </c>
      <c r="JL142" s="10">
        <f t="shared" si="500"/>
        <v>1.8777065964132653</v>
      </c>
      <c r="JM142" s="10">
        <f t="shared" si="500"/>
        <v>1.428989946535095</v>
      </c>
      <c r="JN142" s="10">
        <f t="shared" si="500"/>
        <v>1.014789962032169</v>
      </c>
      <c r="JO142" s="10">
        <f t="shared" si="500"/>
        <v>1.8984165956384112E-2</v>
      </c>
      <c r="JP142" s="10">
        <f t="shared" si="500"/>
        <v>26.935079825571535</v>
      </c>
      <c r="JQ142" s="10">
        <f t="shared" si="500"/>
        <v>2.9270132238206781</v>
      </c>
      <c r="JR142" s="10">
        <f t="shared" si="500"/>
        <v>5.1343539745675217</v>
      </c>
      <c r="JS142" s="10">
        <f t="shared" si="500"/>
        <v>0.66271997520468173</v>
      </c>
      <c r="JT142" s="10">
        <f t="shared" si="500"/>
        <v>6.1353372704495932</v>
      </c>
      <c r="JU142" s="10">
        <f t="shared" si="500"/>
        <v>17.541369343698921</v>
      </c>
      <c r="JV142" s="10">
        <f t="shared" si="500"/>
        <v>0.25887499031432887</v>
      </c>
      <c r="JW142" s="10">
        <f t="shared" si="500"/>
        <v>15.208042764332436</v>
      </c>
      <c r="JX142" s="10">
        <f t="shared" si="500"/>
        <v>2.6284440683248187</v>
      </c>
      <c r="JY142" s="10">
        <f t="shared" si="500"/>
        <v>9.9943004594018543</v>
      </c>
      <c r="JZ142" s="10">
        <f t="shared" si="500"/>
        <v>3.3740040404300862</v>
      </c>
      <c r="KA142" s="10">
        <f t="shared" si="500"/>
        <v>1.4065541140411866</v>
      </c>
      <c r="KB142" s="10">
        <f t="shared" si="500"/>
        <v>0.38831248547149322</v>
      </c>
      <c r="KC142" s="10">
        <f t="shared" si="500"/>
        <v>0.17430916014498141</v>
      </c>
      <c r="KD142" s="10">
        <f t="shared" si="500"/>
        <v>2.0313057573330999</v>
      </c>
      <c r="KE142" s="10">
        <f t="shared" si="500"/>
        <v>4.1799681769420296</v>
      </c>
      <c r="KF142" s="10">
        <f t="shared" si="500"/>
        <v>14.072444473486916</v>
      </c>
      <c r="KG142" s="10">
        <f t="shared" si="500"/>
        <v>0.18121249322003019</v>
      </c>
      <c r="KH142" s="10">
        <f t="shared" si="500"/>
        <v>2.4316990756859287</v>
      </c>
      <c r="KI142" s="10">
        <f t="shared" si="500"/>
        <v>0.44526498334064551</v>
      </c>
      <c r="KJ142" s="10">
        <f t="shared" si="500"/>
        <v>0.33653748740862749</v>
      </c>
      <c r="KK142" s="10">
        <f t="shared" si="500"/>
        <v>0</v>
      </c>
      <c r="KL142" s="10">
        <f t="shared" si="500"/>
        <v>0.4331841504593103</v>
      </c>
      <c r="KM142" s="10">
        <f t="shared" si="500"/>
        <v>1.9001424289071738</v>
      </c>
      <c r="KN142" s="10">
        <f t="shared" si="500"/>
        <v>0.8007866367056572</v>
      </c>
      <c r="KO142" s="10">
        <f t="shared" si="500"/>
        <v>9943.1126666666678</v>
      </c>
      <c r="KP142" s="10">
        <f t="shared" si="500"/>
        <v>50.040535627759766</v>
      </c>
      <c r="KQ142" s="10">
        <f t="shared" si="500"/>
        <v>392.57529364533588</v>
      </c>
      <c r="KR142" s="10">
        <f t="shared" si="500"/>
        <v>0.93194996513158379</v>
      </c>
      <c r="KS142" s="10">
        <f t="shared" si="500"/>
        <v>197.07635262649225</v>
      </c>
      <c r="KT142" s="10">
        <f t="shared" si="500"/>
        <v>3.2997932098733114</v>
      </c>
      <c r="KU142" s="10">
        <f t="shared" si="500"/>
        <v>6.0041739420236668</v>
      </c>
      <c r="KV142" s="10">
        <f t="shared" si="500"/>
        <v>1.9795307592702345</v>
      </c>
      <c r="KW142" s="10">
        <f t="shared" si="500"/>
        <v>0.54363747966009057</v>
      </c>
      <c r="KX142" s="10">
        <f t="shared" si="500"/>
        <v>3.8727698551023595</v>
      </c>
      <c r="KY142" s="10">
        <f t="shared" si="500"/>
        <v>0.2398908243579447</v>
      </c>
      <c r="KZ142" s="10">
        <f t="shared" si="500"/>
        <v>8.2839996900585217E-2</v>
      </c>
      <c r="LA142" s="10">
        <f t="shared" si="500"/>
        <v>0.22608415820784719</v>
      </c>
      <c r="LB142" s="10">
        <f t="shared" si="500"/>
        <v>0.16740582706993265</v>
      </c>
      <c r="LC142" s="10">
        <f t="shared" si="500"/>
        <v>4.1592581777168833</v>
      </c>
      <c r="LD142" s="10">
        <f t="shared" si="500"/>
        <v>0.41592581777168836</v>
      </c>
      <c r="LE142" s="10">
        <f t="shared" si="500"/>
        <v>0.2001966591764143</v>
      </c>
      <c r="LF142" s="10">
        <f t="shared" si="500"/>
        <v>2.970159055539733</v>
      </c>
      <c r="LG142" s="10">
        <f t="shared" si="500"/>
        <v>1.5049266103606316</v>
      </c>
      <c r="LH142" s="10">
        <f t="shared" si="500"/>
        <v>0.31582748818348116</v>
      </c>
      <c r="LI142" s="10">
        <f t="shared" si="500"/>
        <v>0.64200997597953546</v>
      </c>
      <c r="LJ142" s="10">
        <f t="shared" si="500"/>
        <v>2.098613254814826</v>
      </c>
      <c r="LK142" s="10">
        <f t="shared" si="500"/>
        <v>52.836385523154512</v>
      </c>
      <c r="LL142" s="10">
        <f t="shared" ref="LL142:NW142" si="501">LL77*$C$107</f>
        <v>46.60267575638548</v>
      </c>
      <c r="LM142" s="10">
        <f t="shared" si="501"/>
        <v>12.985169514166737</v>
      </c>
      <c r="LN142" s="10">
        <f t="shared" si="501"/>
        <v>1.984708259076521</v>
      </c>
      <c r="LO142" s="10">
        <f t="shared" si="501"/>
        <v>0</v>
      </c>
      <c r="LP142" s="10">
        <f t="shared" si="501"/>
        <v>42.817923397989986</v>
      </c>
      <c r="LQ142" s="10">
        <f t="shared" si="501"/>
        <v>0.52465331370370649</v>
      </c>
      <c r="LR142" s="10">
        <f t="shared" si="501"/>
        <v>0.19847082590765211</v>
      </c>
      <c r="LS142" s="10">
        <f t="shared" si="501"/>
        <v>1.34614994963451</v>
      </c>
      <c r="LT142" s="10">
        <f t="shared" si="501"/>
        <v>2.5507815712305204</v>
      </c>
      <c r="LU142" s="10">
        <f t="shared" si="501"/>
        <v>0.26577832338937762</v>
      </c>
      <c r="LV142" s="10">
        <f t="shared" si="501"/>
        <v>136.32874739933183</v>
      </c>
      <c r="LW142" s="10">
        <f t="shared" si="501"/>
        <v>9071.5578147591168</v>
      </c>
      <c r="LX142" s="10">
        <f t="shared" si="501"/>
        <v>1.7724307670187713</v>
      </c>
      <c r="LY142" s="10">
        <f t="shared" si="501"/>
        <v>3.2583732114230193</v>
      </c>
      <c r="LZ142" s="10">
        <f t="shared" si="501"/>
        <v>3.6760248624634695</v>
      </c>
      <c r="MA142" s="10">
        <f t="shared" si="501"/>
        <v>0.12080832881335346</v>
      </c>
      <c r="MB142" s="10">
        <f t="shared" si="501"/>
        <v>3.4482148709868605</v>
      </c>
      <c r="MC142" s="10">
        <f t="shared" si="501"/>
        <v>0.56779914542276122</v>
      </c>
      <c r="MD142" s="10">
        <f t="shared" si="501"/>
        <v>1.0078866289571202</v>
      </c>
      <c r="ME142" s="10">
        <f t="shared" si="501"/>
        <v>0.4176516510404506</v>
      </c>
      <c r="MF142" s="10">
        <f t="shared" si="501"/>
        <v>1.5756857743798816</v>
      </c>
      <c r="MG142" s="10">
        <f t="shared" si="501"/>
        <v>2.7354457309880749</v>
      </c>
      <c r="MH142" s="10">
        <f t="shared" si="501"/>
        <v>0.22435832493908503</v>
      </c>
      <c r="MI142" s="10">
        <f t="shared" si="501"/>
        <v>0.13634082823221316</v>
      </c>
      <c r="MJ142" s="10">
        <f t="shared" si="501"/>
        <v>0.91814329898148628</v>
      </c>
      <c r="MK142" s="10">
        <f t="shared" si="501"/>
        <v>2.4903774068238436</v>
      </c>
      <c r="ML142" s="10">
        <f t="shared" si="501"/>
        <v>19.027311788103169</v>
      </c>
      <c r="MM142" s="10">
        <f t="shared" si="501"/>
        <v>0.79733497016813293</v>
      </c>
      <c r="MN142" s="10">
        <f t="shared" si="501"/>
        <v>1.2132607879398212</v>
      </c>
      <c r="MO142" s="10">
        <f t="shared" si="501"/>
        <v>7.2519513953387316</v>
      </c>
      <c r="MP142" s="10">
        <f t="shared" si="501"/>
        <v>5.8074289493847768</v>
      </c>
      <c r="MQ142" s="10">
        <f t="shared" si="501"/>
        <v>1.3841182815472781</v>
      </c>
      <c r="MR142" s="10">
        <f t="shared" si="501"/>
        <v>0</v>
      </c>
      <c r="MS142" s="10">
        <f t="shared" si="501"/>
        <v>8.6964738412926863</v>
      </c>
      <c r="MT142" s="10">
        <f t="shared" si="501"/>
        <v>0</v>
      </c>
      <c r="MU142" s="10">
        <f t="shared" si="501"/>
        <v>1.085549126051419</v>
      </c>
      <c r="MV142" s="10">
        <f t="shared" si="501"/>
        <v>0.46079748275950527</v>
      </c>
      <c r="MW142" s="10">
        <f t="shared" si="501"/>
        <v>0.619574143485627</v>
      </c>
      <c r="MX142" s="10">
        <f t="shared" si="501"/>
        <v>8.4617605167410286</v>
      </c>
      <c r="MY142" s="10">
        <f t="shared" si="501"/>
        <v>10.620777935962531</v>
      </c>
      <c r="MZ142" s="10">
        <f t="shared" si="501"/>
        <v>2.4040857433857337</v>
      </c>
      <c r="NA142" s="10">
        <f t="shared" si="501"/>
        <v>2.6353474013998675</v>
      </c>
      <c r="NB142" s="10">
        <f t="shared" si="501"/>
        <v>5.2240973045431556</v>
      </c>
      <c r="NC142" s="10">
        <f t="shared" si="501"/>
        <v>1.6240091059052228</v>
      </c>
      <c r="ND142" s="10">
        <f t="shared" si="501"/>
        <v>0.33135998760234087</v>
      </c>
      <c r="NE142" s="10">
        <f t="shared" si="501"/>
        <v>0.12598582861964003</v>
      </c>
      <c r="NF142" s="10">
        <f t="shared" si="501"/>
        <v>0.70413997365497449</v>
      </c>
      <c r="NG142" s="10">
        <f t="shared" si="501"/>
        <v>2.5697657371869043</v>
      </c>
      <c r="NH142" s="10">
        <f t="shared" si="501"/>
        <v>1.8656257635319298</v>
      </c>
      <c r="NI142" s="10">
        <f t="shared" si="501"/>
        <v>7.9371072030373222</v>
      </c>
      <c r="NJ142" s="10">
        <f t="shared" si="501"/>
        <v>140.67439557007503</v>
      </c>
      <c r="NK142" s="10">
        <f t="shared" si="501"/>
        <v>15.332302759683316</v>
      </c>
      <c r="NL142" s="10">
        <f t="shared" si="501"/>
        <v>458.6539978397027</v>
      </c>
      <c r="NM142" s="10">
        <f t="shared" si="501"/>
        <v>164.83088383293946</v>
      </c>
      <c r="NN142" s="10">
        <f t="shared" si="501"/>
        <v>37.184803608750194</v>
      </c>
      <c r="NO142" s="10">
        <f t="shared" si="501"/>
        <v>22.014729176330526</v>
      </c>
      <c r="NP142" s="10">
        <f t="shared" si="501"/>
        <v>79.329652031922933</v>
      </c>
      <c r="NQ142" s="10">
        <f t="shared" si="501"/>
        <v>68.301577444532526</v>
      </c>
      <c r="NR142" s="10">
        <f t="shared" si="501"/>
        <v>10.199674618384556</v>
      </c>
      <c r="NS142" s="10">
        <f t="shared" si="501"/>
        <v>18.601030970718906</v>
      </c>
      <c r="NT142" s="10">
        <f t="shared" si="501"/>
        <v>7.5884888827473587</v>
      </c>
      <c r="NU142" s="10">
        <f t="shared" si="501"/>
        <v>1.0354999612573152E-2</v>
      </c>
      <c r="NV142" s="10">
        <f t="shared" si="501"/>
        <v>5.4104872975694729</v>
      </c>
      <c r="NW142" s="10">
        <f t="shared" si="501"/>
        <v>14.835262778279805</v>
      </c>
      <c r="NX142" s="10">
        <f t="shared" ref="NX142:OO142" si="502">NX77*$C$107</f>
        <v>12.194737877073649</v>
      </c>
      <c r="NY142" s="10">
        <f t="shared" si="502"/>
        <v>0.96301496396930331</v>
      </c>
      <c r="NZ142" s="10">
        <f t="shared" si="502"/>
        <v>0.57815414503533447</v>
      </c>
      <c r="OA142" s="10">
        <f t="shared" si="502"/>
        <v>0.7507374719115536</v>
      </c>
      <c r="OB142" s="10">
        <f t="shared" si="502"/>
        <v>3.1720815479849094</v>
      </c>
      <c r="OC142" s="10">
        <f t="shared" si="502"/>
        <v>16.97357019827616</v>
      </c>
      <c r="OD142" s="10">
        <f t="shared" si="502"/>
        <v>4.2852440063365229</v>
      </c>
      <c r="OE142" s="10">
        <f t="shared" si="502"/>
        <v>1.3185366173343149</v>
      </c>
      <c r="OF142" s="10">
        <f t="shared" si="502"/>
        <v>16.607693545298577</v>
      </c>
      <c r="OG142" s="10">
        <f t="shared" si="502"/>
        <v>0.67825247462354155</v>
      </c>
      <c r="OH142" s="10">
        <f t="shared" si="502"/>
        <v>9.146916324439619E-2</v>
      </c>
      <c r="OI142" s="10">
        <f t="shared" si="502"/>
        <v>1.4462482792227171</v>
      </c>
      <c r="OJ142" s="10">
        <f t="shared" si="502"/>
        <v>1.6895907701181863</v>
      </c>
      <c r="OK142" s="10">
        <f t="shared" si="502"/>
        <v>1.7085749360745706</v>
      </c>
      <c r="OL142" s="10">
        <f t="shared" si="502"/>
        <v>92.665165699648398</v>
      </c>
      <c r="OM142" s="10">
        <f t="shared" si="502"/>
        <v>0</v>
      </c>
      <c r="ON142" s="10">
        <f t="shared" si="502"/>
        <v>0</v>
      </c>
      <c r="OO142" s="10">
        <f t="shared" si="502"/>
        <v>8.5687621794042848</v>
      </c>
      <c r="OP142" s="11">
        <f t="shared" si="420"/>
        <v>27053.142775670585</v>
      </c>
      <c r="OQ142" s="10">
        <f t="shared" ref="OQ142" si="503">OQ77*$C$107</f>
        <v>46.897793245343813</v>
      </c>
      <c r="OR142" s="11">
        <v>0</v>
      </c>
      <c r="OS142" s="11">
        <v>0</v>
      </c>
      <c r="OT142" s="11">
        <v>0</v>
      </c>
      <c r="OU142" s="11">
        <v>0</v>
      </c>
      <c r="OV142" s="11">
        <v>0</v>
      </c>
      <c r="OW142" s="11">
        <f t="shared" si="422"/>
        <v>46.897793245343813</v>
      </c>
      <c r="OX142" s="11">
        <f t="shared" si="423"/>
        <v>27100.040568915931</v>
      </c>
      <c r="OY142" s="11"/>
      <c r="OZ142" s="11"/>
      <c r="PA142" s="11"/>
      <c r="PB142" s="11"/>
    </row>
    <row r="143" spans="1:418" s="42" customFormat="1">
      <c r="A143" s="60" t="s">
        <v>568</v>
      </c>
      <c r="B143" s="61" t="s">
        <v>141</v>
      </c>
      <c r="C143" s="10">
        <f>C78*$C$108</f>
        <v>0.3422163081740065</v>
      </c>
      <c r="D143" s="10">
        <f t="shared" ref="D143:BO143" si="504">D78*$C$108</f>
        <v>7.2045538562948735E-2</v>
      </c>
      <c r="E143" s="10">
        <f t="shared" si="504"/>
        <v>0.28818215425179494</v>
      </c>
      <c r="F143" s="10">
        <f t="shared" si="504"/>
        <v>0.1368865232696026</v>
      </c>
      <c r="G143" s="10">
        <f t="shared" si="504"/>
        <v>1.9020022180618466</v>
      </c>
      <c r="H143" s="10">
        <f t="shared" si="504"/>
        <v>0.81051230883317327</v>
      </c>
      <c r="I143" s="10">
        <f t="shared" si="504"/>
        <v>0.12247741555701284</v>
      </c>
      <c r="J143" s="10">
        <f t="shared" si="504"/>
        <v>0.10446603091627567</v>
      </c>
      <c r="K143" s="10">
        <f t="shared" si="504"/>
        <v>7.2045538562948735E-2</v>
      </c>
      <c r="L143" s="10">
        <f t="shared" si="504"/>
        <v>0.18011384640737182</v>
      </c>
      <c r="M143" s="10">
        <f t="shared" si="504"/>
        <v>7.2045538562948725E-3</v>
      </c>
      <c r="N143" s="10">
        <f t="shared" si="504"/>
        <v>3.6022769281474363E-3</v>
      </c>
      <c r="O143" s="10">
        <f t="shared" si="504"/>
        <v>1.080683078444231E-2</v>
      </c>
      <c r="P143" s="10">
        <f t="shared" si="504"/>
        <v>1.6966724331574428</v>
      </c>
      <c r="Q143" s="10">
        <f t="shared" si="504"/>
        <v>0</v>
      </c>
      <c r="R143" s="10">
        <f t="shared" si="504"/>
        <v>0.11167058477257054</v>
      </c>
      <c r="S143" s="10">
        <f t="shared" si="504"/>
        <v>1.8011384640737184E-2</v>
      </c>
      <c r="T143" s="10">
        <f t="shared" si="504"/>
        <v>2.3198663417269492</v>
      </c>
      <c r="U143" s="10">
        <f t="shared" si="504"/>
        <v>0.61238707778506429</v>
      </c>
      <c r="V143" s="10">
        <f t="shared" si="504"/>
        <v>1.8515703410677824</v>
      </c>
      <c r="W143" s="10">
        <f t="shared" si="504"/>
        <v>2.2081957569543786</v>
      </c>
      <c r="X143" s="10">
        <f t="shared" si="504"/>
        <v>0.57996658543173729</v>
      </c>
      <c r="Y143" s="10">
        <f t="shared" si="504"/>
        <v>0.1368865232696026</v>
      </c>
      <c r="Z143" s="10">
        <f t="shared" si="504"/>
        <v>1.1527286170071798</v>
      </c>
      <c r="AA143" s="10">
        <f t="shared" si="504"/>
        <v>0.44668233909028215</v>
      </c>
      <c r="AB143" s="10">
        <f t="shared" si="504"/>
        <v>3.6022769281474363E-3</v>
      </c>
      <c r="AC143" s="10">
        <f t="shared" si="504"/>
        <v>55.197689370003175</v>
      </c>
      <c r="AD143" s="10">
        <f t="shared" si="504"/>
        <v>7.0748718868815663</v>
      </c>
      <c r="AE143" s="10">
        <f t="shared" si="504"/>
        <v>12.146877801713156</v>
      </c>
      <c r="AF143" s="10">
        <f t="shared" si="504"/>
        <v>1.71468381779818</v>
      </c>
      <c r="AG143" s="10">
        <f t="shared" si="504"/>
        <v>0</v>
      </c>
      <c r="AH143" s="10">
        <f t="shared" si="504"/>
        <v>7.2045538562948725E-3</v>
      </c>
      <c r="AI143" s="10">
        <f t="shared" si="504"/>
        <v>0</v>
      </c>
      <c r="AJ143" s="10">
        <f t="shared" si="504"/>
        <v>4.6829600065916681E-2</v>
      </c>
      <c r="AK143" s="10">
        <f t="shared" si="504"/>
        <v>0</v>
      </c>
      <c r="AL143" s="10">
        <f t="shared" si="504"/>
        <v>0</v>
      </c>
      <c r="AM143" s="10">
        <f t="shared" si="504"/>
        <v>0.18011384640737182</v>
      </c>
      <c r="AN143" s="10">
        <f t="shared" si="504"/>
        <v>6.5705531169409248</v>
      </c>
      <c r="AO143" s="10">
        <f t="shared" si="504"/>
        <v>0.23054572340143592</v>
      </c>
      <c r="AP143" s="10">
        <f t="shared" si="504"/>
        <v>0.24135255418587825</v>
      </c>
      <c r="AQ143" s="10">
        <f t="shared" si="504"/>
        <v>0.55835292386285262</v>
      </c>
      <c r="AR143" s="10">
        <f t="shared" si="504"/>
        <v>0.83933052425835275</v>
      </c>
      <c r="AS143" s="10">
        <f t="shared" si="504"/>
        <v>1.649842833091526</v>
      </c>
      <c r="AT143" s="10">
        <f t="shared" si="504"/>
        <v>0.3422163081740065</v>
      </c>
      <c r="AU143" s="10">
        <f t="shared" si="504"/>
        <v>0.8213191396176156</v>
      </c>
      <c r="AV143" s="10">
        <f t="shared" si="504"/>
        <v>1.4733312636123017</v>
      </c>
      <c r="AW143" s="10">
        <f t="shared" si="504"/>
        <v>4.5676871448909493</v>
      </c>
      <c r="AX143" s="10">
        <f t="shared" si="504"/>
        <v>4.7910283144360912</v>
      </c>
      <c r="AY143" s="10">
        <f t="shared" si="504"/>
        <v>5.7888590235329307</v>
      </c>
      <c r="AZ143" s="10">
        <f t="shared" si="504"/>
        <v>11.840684262820623</v>
      </c>
      <c r="BA143" s="10">
        <f t="shared" si="504"/>
        <v>1.4949449251811862</v>
      </c>
      <c r="BB143" s="10">
        <f t="shared" si="504"/>
        <v>0.15129563098219234</v>
      </c>
      <c r="BC143" s="10">
        <f t="shared" si="504"/>
        <v>1.649842833091526</v>
      </c>
      <c r="BD143" s="10">
        <f t="shared" si="504"/>
        <v>0.73846677027022456</v>
      </c>
      <c r="BE143" s="10">
        <f t="shared" si="504"/>
        <v>5.547506469347053</v>
      </c>
      <c r="BF143" s="10">
        <f t="shared" si="504"/>
        <v>1.3832743404086156</v>
      </c>
      <c r="BG143" s="10">
        <f t="shared" si="504"/>
        <v>4.6829600065916681E-2</v>
      </c>
      <c r="BH143" s="10">
        <f t="shared" si="504"/>
        <v>0.18731840026366672</v>
      </c>
      <c r="BI143" s="10">
        <f t="shared" si="504"/>
        <v>0</v>
      </c>
      <c r="BJ143" s="10">
        <f t="shared" si="504"/>
        <v>0.3422163081740065</v>
      </c>
      <c r="BK143" s="10">
        <f t="shared" si="504"/>
        <v>0.85373963197094249</v>
      </c>
      <c r="BL143" s="10">
        <f t="shared" si="504"/>
        <v>0.67722806249171807</v>
      </c>
      <c r="BM143" s="10">
        <f t="shared" si="504"/>
        <v>28.421964963083276</v>
      </c>
      <c r="BN143" s="10">
        <f t="shared" si="504"/>
        <v>20.161943966841203</v>
      </c>
      <c r="BO143" s="10">
        <f t="shared" si="504"/>
        <v>5.9365523775869757</v>
      </c>
      <c r="BP143" s="10">
        <f t="shared" ref="BP143:EA143" si="505">BP78*$C$108</f>
        <v>0.24855710804217312</v>
      </c>
      <c r="BQ143" s="10">
        <f t="shared" si="505"/>
        <v>3.5158222818718983</v>
      </c>
      <c r="BR143" s="10">
        <f t="shared" si="505"/>
        <v>0.54034153922211559</v>
      </c>
      <c r="BS143" s="10">
        <f t="shared" si="505"/>
        <v>0.5835688623598847</v>
      </c>
      <c r="BT143" s="10">
        <f t="shared" si="505"/>
        <v>8.7247147199730914</v>
      </c>
      <c r="BU143" s="10">
        <f t="shared" si="505"/>
        <v>7.3270312718518857</v>
      </c>
      <c r="BV143" s="10">
        <f t="shared" si="505"/>
        <v>7.2765993948578229</v>
      </c>
      <c r="BW143" s="10">
        <f t="shared" si="505"/>
        <v>0.75287587798281419</v>
      </c>
      <c r="BX143" s="10">
        <f t="shared" si="505"/>
        <v>0.12968196941330773</v>
      </c>
      <c r="BY143" s="10">
        <f t="shared" si="505"/>
        <v>27.143156653590935</v>
      </c>
      <c r="BZ143" s="10">
        <f t="shared" si="505"/>
        <v>18.832703780354802</v>
      </c>
      <c r="CA143" s="10">
        <f t="shared" si="505"/>
        <v>0.6159893547132117</v>
      </c>
      <c r="CB143" s="10">
        <f t="shared" si="505"/>
        <v>0.16930701562292952</v>
      </c>
      <c r="CC143" s="10">
        <f t="shared" si="505"/>
        <v>8.6454646275538477E-2</v>
      </c>
      <c r="CD143" s="10">
        <f t="shared" si="505"/>
        <v>0.26656849268291033</v>
      </c>
      <c r="CE143" s="10">
        <f t="shared" si="505"/>
        <v>11.46604746229329</v>
      </c>
      <c r="CF143" s="10">
        <f t="shared" si="505"/>
        <v>1.2319787094264234</v>
      </c>
      <c r="CG143" s="10">
        <f t="shared" si="505"/>
        <v>17.042372147065521</v>
      </c>
      <c r="CH143" s="10">
        <f t="shared" si="505"/>
        <v>0.40705729288066039</v>
      </c>
      <c r="CI143" s="10">
        <f t="shared" si="505"/>
        <v>0.11887513862886541</v>
      </c>
      <c r="CJ143" s="10">
        <f t="shared" si="505"/>
        <v>0.29178443117994235</v>
      </c>
      <c r="CK143" s="10">
        <f t="shared" si="505"/>
        <v>2.5215938497032055E-2</v>
      </c>
      <c r="CL143" s="10">
        <f t="shared" si="505"/>
        <v>0.44308006216213469</v>
      </c>
      <c r="CM143" s="10">
        <f t="shared" si="505"/>
        <v>2.0749115106129237</v>
      </c>
      <c r="CN143" s="10">
        <f t="shared" si="505"/>
        <v>22.885265324520663</v>
      </c>
      <c r="CO143" s="10">
        <f t="shared" si="505"/>
        <v>0.14769335405404491</v>
      </c>
      <c r="CP143" s="10">
        <f t="shared" si="505"/>
        <v>0.82852369347391053</v>
      </c>
      <c r="CQ143" s="10">
        <f t="shared" si="505"/>
        <v>8.2852369347391042E-2</v>
      </c>
      <c r="CR143" s="10">
        <f t="shared" si="505"/>
        <v>0.25215938497032059</v>
      </c>
      <c r="CS143" s="10">
        <f t="shared" si="505"/>
        <v>46.995304804611465</v>
      </c>
      <c r="CT143" s="10">
        <f t="shared" si="505"/>
        <v>0.43947778523398728</v>
      </c>
      <c r="CU143" s="10">
        <f t="shared" si="505"/>
        <v>28.371533086089208</v>
      </c>
      <c r="CV143" s="10">
        <f t="shared" si="505"/>
        <v>19.654022919972416</v>
      </c>
      <c r="CW143" s="10">
        <f t="shared" si="505"/>
        <v>24.790869819510661</v>
      </c>
      <c r="CX143" s="10">
        <f t="shared" si="505"/>
        <v>0.98342160138425017</v>
      </c>
      <c r="CY143" s="10">
        <f t="shared" si="505"/>
        <v>9.3479086285425979</v>
      </c>
      <c r="CZ143" s="10">
        <f t="shared" si="505"/>
        <v>0.42146640059325013</v>
      </c>
      <c r="DA143" s="10">
        <f t="shared" si="505"/>
        <v>5.4034153922211545E-2</v>
      </c>
      <c r="DB143" s="10">
        <f t="shared" si="505"/>
        <v>2.5215938497032055E-2</v>
      </c>
      <c r="DC143" s="10">
        <f t="shared" si="505"/>
        <v>3.2492537891889879</v>
      </c>
      <c r="DD143" s="10">
        <f t="shared" si="505"/>
        <v>3.9444932363214433</v>
      </c>
      <c r="DE143" s="10">
        <f t="shared" si="505"/>
        <v>0.44668233909028215</v>
      </c>
      <c r="DF143" s="10">
        <f t="shared" si="505"/>
        <v>1.080683078444231E-2</v>
      </c>
      <c r="DG143" s="10">
        <f t="shared" si="505"/>
        <v>5.4034153922211545E-2</v>
      </c>
      <c r="DH143" s="10">
        <f t="shared" si="505"/>
        <v>0.23054572340143592</v>
      </c>
      <c r="DI143" s="10">
        <f t="shared" si="505"/>
        <v>0.50071649301249366</v>
      </c>
      <c r="DJ143" s="10">
        <f t="shared" si="505"/>
        <v>1.0158420937375772</v>
      </c>
      <c r="DK143" s="10">
        <f t="shared" si="505"/>
        <v>0.10806830784442309</v>
      </c>
      <c r="DL143" s="10">
        <f t="shared" si="505"/>
        <v>1.2499900940671604</v>
      </c>
      <c r="DM143" s="10">
        <f t="shared" si="505"/>
        <v>0.10086375398812822</v>
      </c>
      <c r="DN143" s="10">
        <f t="shared" si="505"/>
        <v>1.6246268945944939</v>
      </c>
      <c r="DO143" s="10">
        <f t="shared" si="505"/>
        <v>0.26656849268291033</v>
      </c>
      <c r="DP143" s="10">
        <f t="shared" si="505"/>
        <v>1.2355809863545708</v>
      </c>
      <c r="DQ143" s="10">
        <f t="shared" si="505"/>
        <v>0.16930701562292952</v>
      </c>
      <c r="DR143" s="10">
        <f t="shared" si="505"/>
        <v>6.3292005627550472</v>
      </c>
      <c r="DS143" s="10">
        <f t="shared" si="505"/>
        <v>0.38184135438362832</v>
      </c>
      <c r="DT143" s="10">
        <f t="shared" si="505"/>
        <v>5.886120500592912</v>
      </c>
      <c r="DU143" s="10">
        <f t="shared" si="505"/>
        <v>12.906958233552265</v>
      </c>
      <c r="DV143" s="10">
        <f t="shared" si="505"/>
        <v>2.3414800032958341</v>
      </c>
      <c r="DW143" s="10">
        <f t="shared" si="505"/>
        <v>3.7427657283451863</v>
      </c>
      <c r="DX143" s="10">
        <f t="shared" si="505"/>
        <v>1.2968196941330774</v>
      </c>
      <c r="DY143" s="10">
        <f t="shared" si="505"/>
        <v>6.2391436395513598</v>
      </c>
      <c r="DZ143" s="10">
        <f t="shared" si="505"/>
        <v>6.2499504703358024</v>
      </c>
      <c r="EA143" s="10">
        <f t="shared" si="505"/>
        <v>27.831191546867093</v>
      </c>
      <c r="EB143" s="10">
        <f t="shared" ref="EB143:GM143" si="506">EB78*$C$108</f>
        <v>1.7687179717203916</v>
      </c>
      <c r="EC143" s="10">
        <f t="shared" si="506"/>
        <v>3.7751862206985138</v>
      </c>
      <c r="ED143" s="10">
        <f t="shared" si="506"/>
        <v>1.0698762476597887</v>
      </c>
      <c r="EE143" s="10">
        <f t="shared" si="506"/>
        <v>183.67649828930965</v>
      </c>
      <c r="EF143" s="10">
        <f t="shared" si="506"/>
        <v>97.52444327573555</v>
      </c>
      <c r="EG143" s="10">
        <f t="shared" si="506"/>
        <v>150.73367578140136</v>
      </c>
      <c r="EH143" s="10">
        <f t="shared" si="506"/>
        <v>36.192076297097294</v>
      </c>
      <c r="EI143" s="10">
        <f t="shared" si="506"/>
        <v>251.04267912259485</v>
      </c>
      <c r="EJ143" s="10">
        <f t="shared" si="506"/>
        <v>37.427657283451865</v>
      </c>
      <c r="EK143" s="10">
        <f t="shared" si="506"/>
        <v>47.957112744426823</v>
      </c>
      <c r="EL143" s="10">
        <f t="shared" si="506"/>
        <v>84.801201165518819</v>
      </c>
      <c r="EM143" s="10">
        <f t="shared" si="506"/>
        <v>48.782034160972593</v>
      </c>
      <c r="EN143" s="10">
        <f t="shared" si="506"/>
        <v>181.37824560915158</v>
      </c>
      <c r="EO143" s="10">
        <f t="shared" si="506"/>
        <v>44.996041109489632</v>
      </c>
      <c r="EP143" s="10">
        <f t="shared" si="506"/>
        <v>13.796720634804682</v>
      </c>
      <c r="EQ143" s="10">
        <f t="shared" si="506"/>
        <v>5.7276203157544243</v>
      </c>
      <c r="ER143" s="10">
        <f t="shared" si="506"/>
        <v>1.3472515711271416</v>
      </c>
      <c r="ES143" s="10">
        <f t="shared" si="506"/>
        <v>107.76931885938686</v>
      </c>
      <c r="ET143" s="10">
        <f t="shared" si="506"/>
        <v>86.249316490634072</v>
      </c>
      <c r="EU143" s="10">
        <f t="shared" si="506"/>
        <v>7.8277477648643794</v>
      </c>
      <c r="EV143" s="10">
        <f t="shared" si="506"/>
        <v>0.16210246176663468</v>
      </c>
      <c r="EW143" s="10">
        <f t="shared" si="506"/>
        <v>0.50071649301249366</v>
      </c>
      <c r="EX143" s="10">
        <f t="shared" si="506"/>
        <v>15.428552083255473</v>
      </c>
      <c r="EY143" s="10">
        <f t="shared" si="506"/>
        <v>15.882438976202049</v>
      </c>
      <c r="EZ143" s="10">
        <f t="shared" si="506"/>
        <v>9.297476751548535</v>
      </c>
      <c r="FA143" s="10">
        <f t="shared" si="506"/>
        <v>121.23102773987384</v>
      </c>
      <c r="FB143" s="10">
        <f t="shared" si="506"/>
        <v>2.2262071415951161</v>
      </c>
      <c r="FC143" s="10">
        <f t="shared" si="506"/>
        <v>2.6728894806853982</v>
      </c>
      <c r="FD143" s="10">
        <f t="shared" si="506"/>
        <v>1.6858656023730005</v>
      </c>
      <c r="FE143" s="10">
        <f t="shared" si="506"/>
        <v>19.455897688924306</v>
      </c>
      <c r="FF143" s="10">
        <f t="shared" si="506"/>
        <v>0.33861403124585904</v>
      </c>
      <c r="FG143" s="10">
        <f t="shared" si="506"/>
        <v>1.7182860947263272</v>
      </c>
      <c r="FH143" s="10">
        <f t="shared" si="506"/>
        <v>0.62319390856950652</v>
      </c>
      <c r="FI143" s="10">
        <f t="shared" si="506"/>
        <v>0.10086375398812822</v>
      </c>
      <c r="FJ143" s="10">
        <f t="shared" si="506"/>
        <v>1.1959559401449489</v>
      </c>
      <c r="FK143" s="10">
        <f t="shared" si="506"/>
        <v>24.690006065522532</v>
      </c>
      <c r="FL143" s="10">
        <f t="shared" si="506"/>
        <v>15.641086422016169</v>
      </c>
      <c r="FM143" s="10">
        <f t="shared" si="506"/>
        <v>72.027527178307992</v>
      </c>
      <c r="FN143" s="10">
        <f t="shared" si="506"/>
        <v>1.0374557553064618</v>
      </c>
      <c r="FO143" s="10">
        <f t="shared" si="506"/>
        <v>8.7391238276856811</v>
      </c>
      <c r="FP143" s="10">
        <f t="shared" si="506"/>
        <v>41.361343688988867</v>
      </c>
      <c r="FQ143" s="10">
        <f t="shared" si="506"/>
        <v>4.5460734833220657</v>
      </c>
      <c r="FR143" s="10">
        <f t="shared" si="506"/>
        <v>29.12801124100017</v>
      </c>
      <c r="FS143" s="10">
        <f t="shared" si="506"/>
        <v>424.85974545956492</v>
      </c>
      <c r="FT143" s="10">
        <f t="shared" si="506"/>
        <v>8.623850965984964</v>
      </c>
      <c r="FU143" s="10">
        <f t="shared" si="506"/>
        <v>15.331290606195491</v>
      </c>
      <c r="FV143" s="10">
        <f t="shared" si="506"/>
        <v>55.691201309159375</v>
      </c>
      <c r="FW143" s="10">
        <f t="shared" si="506"/>
        <v>53.98372204521749</v>
      </c>
      <c r="FX143" s="10">
        <f t="shared" si="506"/>
        <v>109.93788957013162</v>
      </c>
      <c r="FY143" s="10">
        <f t="shared" si="506"/>
        <v>27.251224961435362</v>
      </c>
      <c r="FZ143" s="10">
        <f t="shared" si="506"/>
        <v>9.2830676438359436</v>
      </c>
      <c r="GA143" s="10">
        <f t="shared" si="506"/>
        <v>10.961728692352651</v>
      </c>
      <c r="GB143" s="10">
        <f t="shared" si="506"/>
        <v>22.341321508370402</v>
      </c>
      <c r="GC143" s="10">
        <f t="shared" si="506"/>
        <v>12.193707401779074</v>
      </c>
      <c r="GD143" s="10">
        <f t="shared" si="506"/>
        <v>4.877482960711629</v>
      </c>
      <c r="GE143" s="10">
        <f t="shared" si="506"/>
        <v>6.6173827170068416</v>
      </c>
      <c r="GF143" s="10">
        <f t="shared" si="506"/>
        <v>3.6563110820696481</v>
      </c>
      <c r="GG143" s="10">
        <f t="shared" si="506"/>
        <v>1.1599331708634746</v>
      </c>
      <c r="GH143" s="10">
        <f t="shared" si="506"/>
        <v>1.7687179717203916</v>
      </c>
      <c r="GI143" s="10">
        <f t="shared" si="506"/>
        <v>0.32060264660512189</v>
      </c>
      <c r="GJ143" s="10">
        <f t="shared" si="506"/>
        <v>129.04436639702561</v>
      </c>
      <c r="GK143" s="10">
        <f t="shared" si="506"/>
        <v>20.190762182266383</v>
      </c>
      <c r="GL143" s="10">
        <f t="shared" si="506"/>
        <v>1.4877403713248913</v>
      </c>
      <c r="GM143" s="10">
        <f t="shared" si="506"/>
        <v>11.375990539089607</v>
      </c>
      <c r="GN143" s="10">
        <f t="shared" ref="GN143:IY143" si="507">GN78*$C$108</f>
        <v>279.5006668549596</v>
      </c>
      <c r="GO143" s="10">
        <f t="shared" si="507"/>
        <v>27.841998377651535</v>
      </c>
      <c r="GP143" s="10">
        <f t="shared" si="507"/>
        <v>17.737611594197979</v>
      </c>
      <c r="GQ143" s="10">
        <f t="shared" si="507"/>
        <v>52.618459089449608</v>
      </c>
      <c r="GR143" s="10">
        <f t="shared" si="507"/>
        <v>82.848767070462898</v>
      </c>
      <c r="GS143" s="10">
        <f t="shared" si="507"/>
        <v>37.042213652140092</v>
      </c>
      <c r="GT143" s="10">
        <f t="shared" si="507"/>
        <v>3.9156750208962636</v>
      </c>
      <c r="GU143" s="10">
        <f t="shared" si="507"/>
        <v>14.574812451284531</v>
      </c>
      <c r="GV143" s="10">
        <f t="shared" si="507"/>
        <v>23.969550679893043</v>
      </c>
      <c r="GW143" s="10">
        <f t="shared" si="507"/>
        <v>1.2391832632827182</v>
      </c>
      <c r="GX143" s="10">
        <f t="shared" si="507"/>
        <v>12.154082355569452</v>
      </c>
      <c r="GY143" s="10">
        <f t="shared" si="507"/>
        <v>0.24495483111402569</v>
      </c>
      <c r="GZ143" s="10">
        <f t="shared" si="507"/>
        <v>10.835648999867489</v>
      </c>
      <c r="HA143" s="10">
        <f t="shared" si="507"/>
        <v>5.5439041924189052</v>
      </c>
      <c r="HB143" s="10">
        <f t="shared" si="507"/>
        <v>3.955300067105886</v>
      </c>
      <c r="HC143" s="10">
        <f t="shared" si="507"/>
        <v>43.55873261515881</v>
      </c>
      <c r="HD143" s="10">
        <f t="shared" si="507"/>
        <v>87.895557046797464</v>
      </c>
      <c r="HE143" s="10">
        <f t="shared" si="507"/>
        <v>24.801676650295104</v>
      </c>
      <c r="HF143" s="10">
        <f t="shared" si="507"/>
        <v>22.510628523993329</v>
      </c>
      <c r="HG143" s="10">
        <f t="shared" si="507"/>
        <v>1.1239104015820003</v>
      </c>
      <c r="HH143" s="10">
        <f t="shared" si="507"/>
        <v>11.361581431377015</v>
      </c>
      <c r="HI143" s="10">
        <f t="shared" si="507"/>
        <v>16.228257561304204</v>
      </c>
      <c r="HJ143" s="10">
        <f t="shared" si="507"/>
        <v>8.472555335002772</v>
      </c>
      <c r="HK143" s="10">
        <f t="shared" si="507"/>
        <v>1263.8228374712467</v>
      </c>
      <c r="HL143" s="10">
        <f t="shared" si="507"/>
        <v>1.1563308939353272</v>
      </c>
      <c r="HM143" s="10">
        <f t="shared" si="507"/>
        <v>61.833083471650752</v>
      </c>
      <c r="HN143" s="10">
        <f t="shared" si="507"/>
        <v>14.740517189979311</v>
      </c>
      <c r="HO143" s="10">
        <f t="shared" si="507"/>
        <v>18.901147041989599</v>
      </c>
      <c r="HP143" s="10">
        <f t="shared" si="507"/>
        <v>22.730367416610328</v>
      </c>
      <c r="HQ143" s="10">
        <f t="shared" si="507"/>
        <v>21.080524583518802</v>
      </c>
      <c r="HR143" s="10">
        <f t="shared" si="507"/>
        <v>23.695777633353835</v>
      </c>
      <c r="HS143" s="10">
        <f t="shared" si="507"/>
        <v>39.01626140876489</v>
      </c>
      <c r="HT143" s="10">
        <f t="shared" si="507"/>
        <v>2.8349919424520325</v>
      </c>
      <c r="HU143" s="10">
        <f t="shared" si="507"/>
        <v>5.515085976993725</v>
      </c>
      <c r="HV143" s="10">
        <f t="shared" si="507"/>
        <v>4.6433349603820462</v>
      </c>
      <c r="HW143" s="10">
        <f t="shared" si="507"/>
        <v>17.723202486485391</v>
      </c>
      <c r="HX143" s="10">
        <f t="shared" si="507"/>
        <v>4.7225850528012892</v>
      </c>
      <c r="HY143" s="10">
        <f t="shared" si="507"/>
        <v>15.864427591561309</v>
      </c>
      <c r="HZ143" s="10">
        <f t="shared" si="507"/>
        <v>4.3551528061302509</v>
      </c>
      <c r="IA143" s="10">
        <f t="shared" si="507"/>
        <v>17.305338362820287</v>
      </c>
      <c r="IB143" s="10">
        <f t="shared" si="507"/>
        <v>0.16570473869478208</v>
      </c>
      <c r="IC143" s="10">
        <f t="shared" si="507"/>
        <v>5.2413129304545203</v>
      </c>
      <c r="ID143" s="10">
        <f t="shared" si="507"/>
        <v>26.977451914896157</v>
      </c>
      <c r="IE143" s="10">
        <f t="shared" si="507"/>
        <v>1.4589221558997119</v>
      </c>
      <c r="IF143" s="10">
        <f t="shared" si="507"/>
        <v>15.911257191627227</v>
      </c>
      <c r="IG143" s="10">
        <f t="shared" si="507"/>
        <v>21.664093445878684</v>
      </c>
      <c r="IH143" s="10">
        <f t="shared" si="507"/>
        <v>27.452952469411617</v>
      </c>
      <c r="II143" s="10">
        <f t="shared" si="507"/>
        <v>4.2614936059984174</v>
      </c>
      <c r="IJ143" s="10">
        <f t="shared" si="507"/>
        <v>7.3594517642052137</v>
      </c>
      <c r="IK143" s="10">
        <f t="shared" si="507"/>
        <v>12.892549125839677</v>
      </c>
      <c r="IL143" s="10">
        <f t="shared" si="507"/>
        <v>30.345580842714011</v>
      </c>
      <c r="IM143" s="10">
        <f t="shared" si="507"/>
        <v>48.634340806918537</v>
      </c>
      <c r="IN143" s="10">
        <f t="shared" si="507"/>
        <v>152.15297289109145</v>
      </c>
      <c r="IO143" s="10">
        <f t="shared" si="507"/>
        <v>39.589023440340334</v>
      </c>
      <c r="IP143" s="10">
        <f t="shared" si="507"/>
        <v>4.3227323137769239E-2</v>
      </c>
      <c r="IQ143" s="10">
        <f t="shared" si="507"/>
        <v>30.478865089055461</v>
      </c>
      <c r="IR143" s="10">
        <f t="shared" si="507"/>
        <v>2.0857183413973659</v>
      </c>
      <c r="IS143" s="10">
        <f t="shared" si="507"/>
        <v>14.084902789056478</v>
      </c>
      <c r="IT143" s="10">
        <f t="shared" si="507"/>
        <v>3.339310712392674</v>
      </c>
      <c r="IU143" s="10">
        <f t="shared" si="507"/>
        <v>1.3256379095582567</v>
      </c>
      <c r="IV143" s="10">
        <f t="shared" si="507"/>
        <v>33.49036860098672</v>
      </c>
      <c r="IW143" s="10">
        <f t="shared" si="507"/>
        <v>4.9747444377716095</v>
      </c>
      <c r="IX143" s="10">
        <f t="shared" si="507"/>
        <v>1.4228993866182376</v>
      </c>
      <c r="IY143" s="10">
        <f t="shared" si="507"/>
        <v>0.83212597040205782</v>
      </c>
      <c r="IZ143" s="10">
        <f t="shared" ref="IZ143:LK143" si="508">IZ78*$C$108</f>
        <v>0.43587550830583977</v>
      </c>
      <c r="JA143" s="10">
        <f t="shared" si="508"/>
        <v>8.0654980421221119</v>
      </c>
      <c r="JB143" s="10">
        <f t="shared" si="508"/>
        <v>50.003206039614568</v>
      </c>
      <c r="JC143" s="10">
        <f t="shared" si="508"/>
        <v>9.3443063516144509</v>
      </c>
      <c r="JD143" s="10">
        <f t="shared" si="508"/>
        <v>2.4639574188528468</v>
      </c>
      <c r="JE143" s="10">
        <f t="shared" si="508"/>
        <v>0.38544363131177573</v>
      </c>
      <c r="JF143" s="10">
        <f t="shared" si="508"/>
        <v>2.9250488656557185</v>
      </c>
      <c r="JG143" s="10">
        <f t="shared" si="508"/>
        <v>5.5042791462092824</v>
      </c>
      <c r="JH143" s="10">
        <f t="shared" si="508"/>
        <v>3.1808105275541867</v>
      </c>
      <c r="JI143" s="10">
        <f t="shared" si="508"/>
        <v>3.4221630817400652</v>
      </c>
      <c r="JJ143" s="10">
        <f t="shared" si="508"/>
        <v>1.4228993866182376</v>
      </c>
      <c r="JK143" s="10">
        <f t="shared" si="508"/>
        <v>0.12607969248516029</v>
      </c>
      <c r="JL143" s="10">
        <f t="shared" si="508"/>
        <v>0.4791028314436091</v>
      </c>
      <c r="JM143" s="10">
        <f t="shared" si="508"/>
        <v>3.7031406821355648</v>
      </c>
      <c r="JN143" s="10">
        <f t="shared" si="508"/>
        <v>3.9733114517466226</v>
      </c>
      <c r="JO143" s="10">
        <f t="shared" si="508"/>
        <v>7.2045538562948735E-2</v>
      </c>
      <c r="JP143" s="10">
        <f t="shared" si="508"/>
        <v>27.380906930848667</v>
      </c>
      <c r="JQ143" s="10">
        <f t="shared" si="508"/>
        <v>2.5215938497032058</v>
      </c>
      <c r="JR143" s="10">
        <f t="shared" si="508"/>
        <v>2.4531505880684046</v>
      </c>
      <c r="JS143" s="10">
        <f t="shared" si="508"/>
        <v>0.55475064693470522</v>
      </c>
      <c r="JT143" s="10">
        <f t="shared" si="508"/>
        <v>1.8443657872114874</v>
      </c>
      <c r="JU143" s="10">
        <f t="shared" si="508"/>
        <v>153.28769012345788</v>
      </c>
      <c r="JV143" s="10">
        <f t="shared" si="508"/>
        <v>0.43227323137769236</v>
      </c>
      <c r="JW143" s="10">
        <f t="shared" si="508"/>
        <v>38.645226885165698</v>
      </c>
      <c r="JX143" s="10">
        <f t="shared" si="508"/>
        <v>47.694146528672064</v>
      </c>
      <c r="JY143" s="10">
        <f t="shared" si="508"/>
        <v>37.132270575343775</v>
      </c>
      <c r="JZ143" s="10">
        <f t="shared" si="508"/>
        <v>9.2866699207640924</v>
      </c>
      <c r="KA143" s="10">
        <f t="shared" si="508"/>
        <v>2.8457987732364751</v>
      </c>
      <c r="KB143" s="10">
        <f t="shared" si="508"/>
        <v>2.5828325574817121</v>
      </c>
      <c r="KC143" s="10">
        <f t="shared" si="508"/>
        <v>1.9200136027025838</v>
      </c>
      <c r="KD143" s="10">
        <f t="shared" si="508"/>
        <v>6.1707003779165595</v>
      </c>
      <c r="KE143" s="10">
        <f t="shared" si="508"/>
        <v>5.2233015458137828</v>
      </c>
      <c r="KF143" s="10">
        <f t="shared" si="508"/>
        <v>17.982566425312005</v>
      </c>
      <c r="KG143" s="10">
        <f t="shared" si="508"/>
        <v>0.10806830784442309</v>
      </c>
      <c r="KH143" s="10">
        <f t="shared" si="508"/>
        <v>1.6786610485167055</v>
      </c>
      <c r="KI143" s="10">
        <f t="shared" si="508"/>
        <v>4.6829600065916681E-2</v>
      </c>
      <c r="KJ143" s="10">
        <f t="shared" si="508"/>
        <v>0.31339809274882702</v>
      </c>
      <c r="KK143" s="10">
        <f t="shared" si="508"/>
        <v>0.20893206183255134</v>
      </c>
      <c r="KL143" s="10">
        <f t="shared" si="508"/>
        <v>67.254510248512659</v>
      </c>
      <c r="KM143" s="10">
        <f t="shared" si="508"/>
        <v>119.53075302978824</v>
      </c>
      <c r="KN143" s="10">
        <f t="shared" si="508"/>
        <v>1.4337062174026798</v>
      </c>
      <c r="KO143" s="10">
        <f t="shared" si="508"/>
        <v>437.05345286134411</v>
      </c>
      <c r="KP143" s="10">
        <f t="shared" si="508"/>
        <v>3.5662541588659624</v>
      </c>
      <c r="KQ143" s="10">
        <f t="shared" si="508"/>
        <v>105.11083848641407</v>
      </c>
      <c r="KR143" s="10">
        <f t="shared" si="508"/>
        <v>503.23808686219689</v>
      </c>
      <c r="KS143" s="10">
        <f t="shared" si="508"/>
        <v>352.88265015825107</v>
      </c>
      <c r="KT143" s="10">
        <f t="shared" si="508"/>
        <v>3.3825380355304429</v>
      </c>
      <c r="KU143" s="10">
        <f t="shared" si="508"/>
        <v>33.115731800459379</v>
      </c>
      <c r="KV143" s="10">
        <f t="shared" si="508"/>
        <v>28.829022255963935</v>
      </c>
      <c r="KW143" s="10">
        <f t="shared" si="508"/>
        <v>12.05682087850947</v>
      </c>
      <c r="KX143" s="10">
        <f t="shared" si="508"/>
        <v>31.246150074750869</v>
      </c>
      <c r="KY143" s="10">
        <f t="shared" si="508"/>
        <v>17.121622239484768</v>
      </c>
      <c r="KZ143" s="10">
        <f t="shared" si="508"/>
        <v>1.8911953872774043</v>
      </c>
      <c r="LA143" s="10">
        <f t="shared" si="508"/>
        <v>2.9142420348712768</v>
      </c>
      <c r="LB143" s="10">
        <f t="shared" si="508"/>
        <v>2.060502402900334</v>
      </c>
      <c r="LC143" s="10">
        <f t="shared" si="508"/>
        <v>73.392790134075881</v>
      </c>
      <c r="LD143" s="10">
        <f t="shared" si="508"/>
        <v>11.833479708964331</v>
      </c>
      <c r="LE143" s="10">
        <f t="shared" si="508"/>
        <v>1.9632409258403531</v>
      </c>
      <c r="LF143" s="10">
        <f t="shared" si="508"/>
        <v>63.742290243568888</v>
      </c>
      <c r="LG143" s="10">
        <f t="shared" si="508"/>
        <v>5.6663816079759179</v>
      </c>
      <c r="LH143" s="10">
        <f t="shared" si="508"/>
        <v>6.5201212399468611</v>
      </c>
      <c r="LI143" s="10">
        <f t="shared" si="508"/>
        <v>1.8911953872774043</v>
      </c>
      <c r="LJ143" s="10">
        <f t="shared" si="508"/>
        <v>3.6527088051415015</v>
      </c>
      <c r="LK143" s="10">
        <f t="shared" si="508"/>
        <v>1459.1022697461192</v>
      </c>
      <c r="LL143" s="10">
        <f t="shared" ref="LL143:NW143" si="509">LL78*$C$108</f>
        <v>993.655670137117</v>
      </c>
      <c r="LM143" s="10">
        <f t="shared" si="509"/>
        <v>3255.2623871051378</v>
      </c>
      <c r="LN143" s="10">
        <f t="shared" si="509"/>
        <v>222.264088743625</v>
      </c>
      <c r="LO143" s="10">
        <f t="shared" si="509"/>
        <v>379.07120342588297</v>
      </c>
      <c r="LP143" s="10">
        <f t="shared" si="509"/>
        <v>116.81823850289321</v>
      </c>
      <c r="LQ143" s="10">
        <f t="shared" si="509"/>
        <v>0.55835292386285262</v>
      </c>
      <c r="LR143" s="10">
        <f t="shared" si="509"/>
        <v>0.38904590823992319</v>
      </c>
      <c r="LS143" s="10">
        <f t="shared" si="509"/>
        <v>4889.3344518052345</v>
      </c>
      <c r="LT143" s="10">
        <f t="shared" si="509"/>
        <v>65.334496645810063</v>
      </c>
      <c r="LU143" s="10">
        <f t="shared" si="509"/>
        <v>12.589957863875291</v>
      </c>
      <c r="LV143" s="10">
        <f t="shared" si="509"/>
        <v>92.182266591292915</v>
      </c>
      <c r="LW143" s="10">
        <f t="shared" si="509"/>
        <v>95.402702165056724</v>
      </c>
      <c r="LX143" s="10">
        <f t="shared" si="509"/>
        <v>3.6238905897163218</v>
      </c>
      <c r="LY143" s="10">
        <f t="shared" si="509"/>
        <v>5.0972218533286231</v>
      </c>
      <c r="LZ143" s="10">
        <f t="shared" si="509"/>
        <v>33.857800847657764</v>
      </c>
      <c r="MA143" s="10">
        <f t="shared" si="509"/>
        <v>1.7831270794329812</v>
      </c>
      <c r="MB143" s="10">
        <f t="shared" si="509"/>
        <v>11.246308569676296</v>
      </c>
      <c r="MC143" s="10">
        <f t="shared" si="509"/>
        <v>1.6390360023070836</v>
      </c>
      <c r="MD143" s="10">
        <f t="shared" si="509"/>
        <v>14.243402973894964</v>
      </c>
      <c r="ME143" s="10">
        <f t="shared" si="509"/>
        <v>26.015643975080788</v>
      </c>
      <c r="MF143" s="10">
        <f t="shared" si="509"/>
        <v>86.440237167825885</v>
      </c>
      <c r="MG143" s="10">
        <f t="shared" si="509"/>
        <v>21.329081691560972</v>
      </c>
      <c r="MH143" s="10">
        <f t="shared" si="509"/>
        <v>8.9480558895182334</v>
      </c>
      <c r="MI143" s="10">
        <f t="shared" si="509"/>
        <v>4.200254898219911</v>
      </c>
      <c r="MJ143" s="10">
        <f t="shared" si="509"/>
        <v>7.049655948384534</v>
      </c>
      <c r="MK143" s="10">
        <f t="shared" si="509"/>
        <v>8.9156353971649072</v>
      </c>
      <c r="ML143" s="10">
        <f t="shared" si="509"/>
        <v>28.958704225377243</v>
      </c>
      <c r="MM143" s="10">
        <f t="shared" si="509"/>
        <v>4.5929030833879816</v>
      </c>
      <c r="MN143" s="10">
        <f t="shared" si="509"/>
        <v>18.616567164665955</v>
      </c>
      <c r="MO143" s="10">
        <f t="shared" si="509"/>
        <v>10.205250537441689</v>
      </c>
      <c r="MP143" s="10">
        <f t="shared" si="509"/>
        <v>33.508379985627457</v>
      </c>
      <c r="MQ143" s="10">
        <f t="shared" si="509"/>
        <v>2.6260598806194815</v>
      </c>
      <c r="MR143" s="10">
        <f t="shared" si="509"/>
        <v>0</v>
      </c>
      <c r="MS143" s="10">
        <f t="shared" si="509"/>
        <v>21.98109381555566</v>
      </c>
      <c r="MT143" s="10">
        <f t="shared" si="509"/>
        <v>31.732457460050771</v>
      </c>
      <c r="MU143" s="10">
        <f t="shared" si="509"/>
        <v>16.783008208238911</v>
      </c>
      <c r="MV143" s="10">
        <f t="shared" si="509"/>
        <v>2.4423437572839624</v>
      </c>
      <c r="MW143" s="10">
        <f t="shared" si="509"/>
        <v>2.5540143420565329</v>
      </c>
      <c r="MX143" s="10">
        <f t="shared" si="509"/>
        <v>63.346039781472676</v>
      </c>
      <c r="MY143" s="10">
        <f t="shared" si="509"/>
        <v>13.000617433684099</v>
      </c>
      <c r="MZ143" s="10">
        <f t="shared" si="509"/>
        <v>75.802713399006521</v>
      </c>
      <c r="NA143" s="10">
        <f t="shared" si="509"/>
        <v>4.1138002519443724</v>
      </c>
      <c r="NB143" s="10">
        <f t="shared" si="509"/>
        <v>26.300223852404436</v>
      </c>
      <c r="NC143" s="10">
        <f t="shared" si="509"/>
        <v>58.353283959060327</v>
      </c>
      <c r="ND143" s="10">
        <f t="shared" si="509"/>
        <v>42.132230951612421</v>
      </c>
      <c r="NE143" s="10">
        <f t="shared" si="509"/>
        <v>3.8400272054051676</v>
      </c>
      <c r="NF143" s="10">
        <f t="shared" si="509"/>
        <v>17.532281809293575</v>
      </c>
      <c r="NG143" s="10">
        <f t="shared" si="509"/>
        <v>74.812087243765959</v>
      </c>
      <c r="NH143" s="10">
        <f t="shared" si="509"/>
        <v>7.5827929337503548</v>
      </c>
      <c r="NI143" s="10">
        <f t="shared" si="509"/>
        <v>126.85057974778384</v>
      </c>
      <c r="NJ143" s="10">
        <f t="shared" si="509"/>
        <v>87.899159323725598</v>
      </c>
      <c r="NK143" s="10">
        <f t="shared" si="509"/>
        <v>10.543864568687548</v>
      </c>
      <c r="NL143" s="10">
        <f t="shared" si="509"/>
        <v>258.45256276379416</v>
      </c>
      <c r="NM143" s="10">
        <f t="shared" si="509"/>
        <v>337.08306355139638</v>
      </c>
      <c r="NN143" s="10">
        <f t="shared" si="509"/>
        <v>598.05361788796552</v>
      </c>
      <c r="NO143" s="10">
        <f t="shared" si="509"/>
        <v>7.499940564402964</v>
      </c>
      <c r="NP143" s="10">
        <f t="shared" si="509"/>
        <v>56.267565617662967</v>
      </c>
      <c r="NQ143" s="10">
        <f t="shared" si="509"/>
        <v>105.39181608680956</v>
      </c>
      <c r="NR143" s="10">
        <f t="shared" si="509"/>
        <v>14.355073558667536</v>
      </c>
      <c r="NS143" s="10">
        <f t="shared" si="509"/>
        <v>85.402781412519431</v>
      </c>
      <c r="NT143" s="10">
        <f t="shared" si="509"/>
        <v>40.839013534407492</v>
      </c>
      <c r="NU143" s="10">
        <f t="shared" si="509"/>
        <v>56.145088202105953</v>
      </c>
      <c r="NV143" s="10">
        <f t="shared" si="509"/>
        <v>3.2744697276860197</v>
      </c>
      <c r="NW143" s="10">
        <f t="shared" si="509"/>
        <v>12.867333187342645</v>
      </c>
      <c r="NX143" s="10">
        <f t="shared" ref="NX143:OO143" si="510">NX78*$C$108</f>
        <v>30.561717458402853</v>
      </c>
      <c r="NY143" s="10">
        <f t="shared" si="510"/>
        <v>13.994845865852792</v>
      </c>
      <c r="NZ143" s="10">
        <f t="shared" si="510"/>
        <v>7.1397128715882188</v>
      </c>
      <c r="OA143" s="10">
        <f t="shared" si="510"/>
        <v>10.958126415424502</v>
      </c>
      <c r="OB143" s="10">
        <f t="shared" si="510"/>
        <v>15.30247239077031</v>
      </c>
      <c r="OC143" s="10">
        <f t="shared" si="510"/>
        <v>64.459143352270232</v>
      </c>
      <c r="OD143" s="10">
        <f t="shared" si="510"/>
        <v>55.158064323793553</v>
      </c>
      <c r="OE143" s="10">
        <f t="shared" si="510"/>
        <v>12.359412140473856</v>
      </c>
      <c r="OF143" s="10">
        <f t="shared" si="510"/>
        <v>175.4849205547024</v>
      </c>
      <c r="OG143" s="10">
        <f t="shared" si="510"/>
        <v>19.030829011402911</v>
      </c>
      <c r="OH143" s="10">
        <f t="shared" si="510"/>
        <v>12.690821617863419</v>
      </c>
      <c r="OI143" s="10">
        <f t="shared" si="510"/>
        <v>18.303169071917125</v>
      </c>
      <c r="OJ143" s="10">
        <f t="shared" si="510"/>
        <v>29.31532964126384</v>
      </c>
      <c r="OK143" s="10">
        <f t="shared" si="510"/>
        <v>0.31339809274882702</v>
      </c>
      <c r="OL143" s="10">
        <f t="shared" si="510"/>
        <v>23.944334741396013</v>
      </c>
      <c r="OM143" s="10">
        <f t="shared" si="510"/>
        <v>0</v>
      </c>
      <c r="ON143" s="10">
        <f t="shared" si="510"/>
        <v>0</v>
      </c>
      <c r="OO143" s="10">
        <f t="shared" si="510"/>
        <v>78.093761525308281</v>
      </c>
      <c r="OP143" s="11">
        <f t="shared" si="420"/>
        <v>23173.84733151149</v>
      </c>
      <c r="OQ143" s="10">
        <f t="shared" ref="OQ143" si="511">OQ78*$C$108</f>
        <v>6241.6796425087769</v>
      </c>
      <c r="OR143" s="11">
        <v>0</v>
      </c>
      <c r="OS143" s="11">
        <v>0</v>
      </c>
      <c r="OT143" s="11">
        <v>0</v>
      </c>
      <c r="OU143" s="11">
        <v>0</v>
      </c>
      <c r="OV143" s="11">
        <v>0</v>
      </c>
      <c r="OW143" s="11">
        <f t="shared" si="422"/>
        <v>6241.6796425087769</v>
      </c>
      <c r="OX143" s="11">
        <f t="shared" si="423"/>
        <v>29415.526974020268</v>
      </c>
      <c r="OY143" s="11"/>
      <c r="OZ143" s="11"/>
      <c r="PA143" s="11"/>
      <c r="PB143" s="11"/>
    </row>
    <row r="144" spans="1:418" s="42" customFormat="1">
      <c r="A144" s="60" t="s">
        <v>569</v>
      </c>
      <c r="B144" s="61" t="s">
        <v>142</v>
      </c>
      <c r="C144" s="10">
        <f>C79*$C$109</f>
        <v>3.6843964338473208E-2</v>
      </c>
      <c r="D144" s="10">
        <f t="shared" ref="D144:BO144" si="512">D79*$C$109</f>
        <v>6.5500381046174592E-4</v>
      </c>
      <c r="E144" s="10">
        <f t="shared" si="512"/>
        <v>0</v>
      </c>
      <c r="F144" s="10">
        <f t="shared" si="512"/>
        <v>6.5500381046174592E-4</v>
      </c>
      <c r="G144" s="10">
        <f t="shared" si="512"/>
        <v>3.7662719101550389E-3</v>
      </c>
      <c r="H144" s="10">
        <f t="shared" si="512"/>
        <v>5.0926546263400756E-2</v>
      </c>
      <c r="I144" s="10">
        <f t="shared" si="512"/>
        <v>1.8012604787698012E-3</v>
      </c>
      <c r="J144" s="10">
        <f t="shared" si="512"/>
        <v>1.8012604787698012E-3</v>
      </c>
      <c r="K144" s="10">
        <f t="shared" si="512"/>
        <v>0</v>
      </c>
      <c r="L144" s="10">
        <f t="shared" si="512"/>
        <v>2.1287623840006743E-3</v>
      </c>
      <c r="M144" s="10">
        <f t="shared" si="512"/>
        <v>0</v>
      </c>
      <c r="N144" s="10">
        <f t="shared" si="512"/>
        <v>0</v>
      </c>
      <c r="O144" s="10">
        <f t="shared" si="512"/>
        <v>4.9125285784630947E-4</v>
      </c>
      <c r="P144" s="10">
        <f t="shared" si="512"/>
        <v>5.4037814363094034E-3</v>
      </c>
      <c r="Q144" s="10">
        <f t="shared" si="512"/>
        <v>0</v>
      </c>
      <c r="R144" s="10">
        <f t="shared" si="512"/>
        <v>6.5500381046174592E-4</v>
      </c>
      <c r="S144" s="10">
        <f t="shared" si="512"/>
        <v>0</v>
      </c>
      <c r="T144" s="10">
        <f t="shared" si="512"/>
        <v>5.0926546263400756E-2</v>
      </c>
      <c r="U144" s="10">
        <f t="shared" si="512"/>
        <v>0.64730751568882039</v>
      </c>
      <c r="V144" s="10">
        <f t="shared" si="512"/>
        <v>0.10103433776372431</v>
      </c>
      <c r="W144" s="10">
        <f t="shared" si="512"/>
        <v>1.0316310014772498E-2</v>
      </c>
      <c r="X144" s="10">
        <f t="shared" si="512"/>
        <v>9.0881778701567245E-2</v>
      </c>
      <c r="Y144" s="10">
        <f t="shared" si="512"/>
        <v>3.2750190523087295E-3</v>
      </c>
      <c r="Z144" s="10">
        <f t="shared" si="512"/>
        <v>2.7346409086777893E-2</v>
      </c>
      <c r="AA144" s="10">
        <f t="shared" si="512"/>
        <v>2.1287623840006743E-3</v>
      </c>
      <c r="AB144" s="10">
        <f t="shared" si="512"/>
        <v>9.8250571569261894E-4</v>
      </c>
      <c r="AC144" s="10">
        <f t="shared" si="512"/>
        <v>2.0724320563009639</v>
      </c>
      <c r="AD144" s="10">
        <f t="shared" si="512"/>
        <v>0.32553689379948775</v>
      </c>
      <c r="AE144" s="10">
        <f t="shared" si="512"/>
        <v>8.6788004886181339E-2</v>
      </c>
      <c r="AF144" s="10">
        <f t="shared" si="512"/>
        <v>2.0632620029544996E-2</v>
      </c>
      <c r="AG144" s="10">
        <f t="shared" si="512"/>
        <v>0</v>
      </c>
      <c r="AH144" s="10">
        <f t="shared" si="512"/>
        <v>0</v>
      </c>
      <c r="AI144" s="10">
        <f t="shared" si="512"/>
        <v>0</v>
      </c>
      <c r="AJ144" s="10">
        <f t="shared" si="512"/>
        <v>8.1875476307718253E-3</v>
      </c>
      <c r="AK144" s="10">
        <f t="shared" si="512"/>
        <v>0</v>
      </c>
      <c r="AL144" s="10">
        <f t="shared" si="512"/>
        <v>5.7312833415402772E-3</v>
      </c>
      <c r="AM144" s="10">
        <f t="shared" si="512"/>
        <v>3.6025209575396024E-3</v>
      </c>
      <c r="AN144" s="10">
        <f t="shared" si="512"/>
        <v>8.7115506791412195E-2</v>
      </c>
      <c r="AO144" s="10">
        <f t="shared" si="512"/>
        <v>0.2918041975607078</v>
      </c>
      <c r="AP144" s="10">
        <f t="shared" si="512"/>
        <v>5.0435293405554436E-2</v>
      </c>
      <c r="AQ144" s="10">
        <f t="shared" si="512"/>
        <v>0.15589090688989551</v>
      </c>
      <c r="AR144" s="10">
        <f t="shared" si="512"/>
        <v>7.8600457255409515E-3</v>
      </c>
      <c r="AS144" s="10">
        <f t="shared" si="512"/>
        <v>1.9158861456006069E-2</v>
      </c>
      <c r="AT144" s="10">
        <f t="shared" si="512"/>
        <v>3.7662719101550389E-3</v>
      </c>
      <c r="AU144" s="10">
        <f t="shared" si="512"/>
        <v>5.5675323889248403E-3</v>
      </c>
      <c r="AV144" s="10">
        <f t="shared" si="512"/>
        <v>0.17717853072990225</v>
      </c>
      <c r="AW144" s="10">
        <f t="shared" si="512"/>
        <v>8.9244269175412894E-2</v>
      </c>
      <c r="AX144" s="10">
        <f t="shared" si="512"/>
        <v>0.16129468832620494</v>
      </c>
      <c r="AY144" s="10">
        <f t="shared" si="512"/>
        <v>0.25119396131207955</v>
      </c>
      <c r="AZ144" s="10">
        <f t="shared" si="512"/>
        <v>3.4223949096626224E-2</v>
      </c>
      <c r="BA144" s="10">
        <f t="shared" si="512"/>
        <v>4.4212757206167855E-3</v>
      </c>
      <c r="BB144" s="10">
        <f t="shared" si="512"/>
        <v>1.0480060967387935E-2</v>
      </c>
      <c r="BC144" s="10">
        <f t="shared" si="512"/>
        <v>7.5325438203100777E-3</v>
      </c>
      <c r="BD144" s="10">
        <f t="shared" si="512"/>
        <v>6.6155384856636343E-2</v>
      </c>
      <c r="BE144" s="10">
        <f t="shared" si="512"/>
        <v>1.6866348119389959E-2</v>
      </c>
      <c r="BF144" s="10">
        <f t="shared" si="512"/>
        <v>2.1778876697853049E-2</v>
      </c>
      <c r="BG144" s="10">
        <f t="shared" si="512"/>
        <v>1.6375095261543648E-4</v>
      </c>
      <c r="BH144" s="10">
        <f t="shared" si="512"/>
        <v>2.6200152418469837E-3</v>
      </c>
      <c r="BI144" s="10">
        <f t="shared" si="512"/>
        <v>0</v>
      </c>
      <c r="BJ144" s="10">
        <f t="shared" si="512"/>
        <v>8.1875476307718238E-4</v>
      </c>
      <c r="BK144" s="10">
        <f t="shared" si="512"/>
        <v>5.7312833415402772E-3</v>
      </c>
      <c r="BL144" s="10">
        <f t="shared" si="512"/>
        <v>4.0937738153859126E-3</v>
      </c>
      <c r="BM144" s="10">
        <f t="shared" si="512"/>
        <v>0.81433348735656563</v>
      </c>
      <c r="BN144" s="10">
        <f t="shared" si="512"/>
        <v>1.4737585735389283E-2</v>
      </c>
      <c r="BO144" s="10">
        <f t="shared" si="512"/>
        <v>2.1451374792622178E-2</v>
      </c>
      <c r="BP144" s="10">
        <f t="shared" ref="BP144:EA144" si="513">BP79*$C$109</f>
        <v>3.2750190523087296E-4</v>
      </c>
      <c r="BQ144" s="10">
        <f t="shared" si="513"/>
        <v>2.1778876697853049E-2</v>
      </c>
      <c r="BR144" s="10">
        <f t="shared" si="513"/>
        <v>7.2050419150792048E-3</v>
      </c>
      <c r="BS144" s="10">
        <f t="shared" si="513"/>
        <v>0.153434642600664</v>
      </c>
      <c r="BT144" s="10">
        <f t="shared" si="513"/>
        <v>4.7487776258476585E-3</v>
      </c>
      <c r="BU144" s="10">
        <f t="shared" si="513"/>
        <v>4.3557753395706097E-2</v>
      </c>
      <c r="BV144" s="10">
        <f t="shared" si="513"/>
        <v>1.9650114313852379E-3</v>
      </c>
      <c r="BW144" s="10">
        <f t="shared" si="513"/>
        <v>1.4246332877542974E-2</v>
      </c>
      <c r="BX144" s="10">
        <f t="shared" si="513"/>
        <v>3.7662719101550389E-3</v>
      </c>
      <c r="BY144" s="10">
        <f t="shared" si="513"/>
        <v>4.2738998632628922E-2</v>
      </c>
      <c r="BZ144" s="10">
        <f t="shared" si="513"/>
        <v>8.9408020128028315E-2</v>
      </c>
      <c r="CA144" s="10">
        <f t="shared" si="513"/>
        <v>1.0480060967387935E-2</v>
      </c>
      <c r="CB144" s="10">
        <f t="shared" si="513"/>
        <v>1.0971313825234245E-2</v>
      </c>
      <c r="CC144" s="10">
        <f t="shared" si="513"/>
        <v>1.7848853835082577E-2</v>
      </c>
      <c r="CD144" s="10">
        <f t="shared" si="513"/>
        <v>1.3263827161850353E-2</v>
      </c>
      <c r="CE144" s="10">
        <f t="shared" si="513"/>
        <v>6.0915354372942376E-2</v>
      </c>
      <c r="CF144" s="10">
        <f t="shared" si="513"/>
        <v>5.0762795310785305E-3</v>
      </c>
      <c r="CG144" s="10">
        <f t="shared" si="513"/>
        <v>0.1054556134843411</v>
      </c>
      <c r="CH144" s="10">
        <f t="shared" si="513"/>
        <v>6.7792894382790708E-2</v>
      </c>
      <c r="CI144" s="10">
        <f t="shared" si="513"/>
        <v>3.438770004924166E-2</v>
      </c>
      <c r="CJ144" s="10">
        <f t="shared" si="513"/>
        <v>6.0587852467711501E-3</v>
      </c>
      <c r="CK144" s="10">
        <f t="shared" si="513"/>
        <v>1.6375095261543648E-3</v>
      </c>
      <c r="CL144" s="10">
        <f t="shared" si="513"/>
        <v>1.3591329067081227E-2</v>
      </c>
      <c r="CM144" s="10">
        <f t="shared" si="513"/>
        <v>2.4071390034469165E-2</v>
      </c>
      <c r="CN144" s="10">
        <f t="shared" si="513"/>
        <v>6.0915354372942376E-2</v>
      </c>
      <c r="CO144" s="10">
        <f t="shared" si="513"/>
        <v>0.10398185491080218</v>
      </c>
      <c r="CP144" s="10">
        <f t="shared" si="513"/>
        <v>3.3732696238779919E-2</v>
      </c>
      <c r="CQ144" s="10">
        <f t="shared" si="513"/>
        <v>1.1462566683080554E-2</v>
      </c>
      <c r="CR144" s="10">
        <f t="shared" si="513"/>
        <v>9.6613062043107521E-3</v>
      </c>
      <c r="CS144" s="10">
        <f t="shared" si="513"/>
        <v>0.57345583605925854</v>
      </c>
      <c r="CT144" s="10">
        <f t="shared" si="513"/>
        <v>7.2705422961253791E-2</v>
      </c>
      <c r="CU144" s="10">
        <f t="shared" si="513"/>
        <v>1.3263827161850353E-2</v>
      </c>
      <c r="CV144" s="10">
        <f t="shared" si="513"/>
        <v>1.0370347829135591</v>
      </c>
      <c r="CW144" s="10">
        <f t="shared" si="513"/>
        <v>0.19240736932313787</v>
      </c>
      <c r="CX144" s="10">
        <f t="shared" si="513"/>
        <v>4.6341519590168523E-2</v>
      </c>
      <c r="CY144" s="10">
        <f t="shared" si="513"/>
        <v>0.39398479199274017</v>
      </c>
      <c r="CZ144" s="10">
        <f t="shared" si="513"/>
        <v>1.5065087640620155E-2</v>
      </c>
      <c r="DA144" s="10">
        <f t="shared" si="513"/>
        <v>1.6375095261543648E-4</v>
      </c>
      <c r="DB144" s="10">
        <f t="shared" si="513"/>
        <v>4.9125285784630947E-4</v>
      </c>
      <c r="DC144" s="10">
        <f t="shared" si="513"/>
        <v>0.22597631460930234</v>
      </c>
      <c r="DD144" s="10">
        <f t="shared" si="513"/>
        <v>0.57476584368018213</v>
      </c>
      <c r="DE144" s="10">
        <f t="shared" si="513"/>
        <v>0.11118689682588137</v>
      </c>
      <c r="DF144" s="10">
        <f t="shared" si="513"/>
        <v>3.3277468590509005</v>
      </c>
      <c r="DG144" s="10">
        <f t="shared" si="513"/>
        <v>5.7312833415402775E-2</v>
      </c>
      <c r="DH144" s="10">
        <f t="shared" si="513"/>
        <v>2.0141367171698687E-2</v>
      </c>
      <c r="DI144" s="10">
        <f t="shared" si="513"/>
        <v>2.0141367171698687E-2</v>
      </c>
      <c r="DJ144" s="10">
        <f t="shared" si="513"/>
        <v>2.8165163849855072E-2</v>
      </c>
      <c r="DK144" s="10">
        <f t="shared" si="513"/>
        <v>0.13296577352373443</v>
      </c>
      <c r="DL144" s="10">
        <f t="shared" si="513"/>
        <v>0.11184190063634313</v>
      </c>
      <c r="DM144" s="10">
        <f t="shared" si="513"/>
        <v>4.699652340063027E-2</v>
      </c>
      <c r="DN144" s="10">
        <f t="shared" si="513"/>
        <v>0.13869705686527467</v>
      </c>
      <c r="DO144" s="10">
        <f t="shared" si="513"/>
        <v>2.1123872887391305E-2</v>
      </c>
      <c r="DP144" s="10">
        <f t="shared" si="513"/>
        <v>0.10840313063141896</v>
      </c>
      <c r="DQ144" s="10">
        <f t="shared" si="513"/>
        <v>2.0305118124314122E-2</v>
      </c>
      <c r="DR144" s="10">
        <f t="shared" si="513"/>
        <v>5.9769097704634323E-2</v>
      </c>
      <c r="DS144" s="10">
        <f t="shared" si="513"/>
        <v>-3.1112680996932935E-3</v>
      </c>
      <c r="DT144" s="10">
        <f t="shared" si="513"/>
        <v>0.29966424328624874</v>
      </c>
      <c r="DU144" s="10">
        <f t="shared" si="513"/>
        <v>1.0113258833529357</v>
      </c>
      <c r="DV144" s="10">
        <f t="shared" si="513"/>
        <v>0.3394557247717998</v>
      </c>
      <c r="DW144" s="10">
        <f t="shared" si="513"/>
        <v>8.7606759649258514E-2</v>
      </c>
      <c r="DX144" s="10">
        <f t="shared" si="513"/>
        <v>4.2411496727398051E-2</v>
      </c>
      <c r="DY144" s="10">
        <f t="shared" si="513"/>
        <v>0.11675442921480622</v>
      </c>
      <c r="DZ144" s="10">
        <f t="shared" si="513"/>
        <v>0.11036814206280419</v>
      </c>
      <c r="EA144" s="10">
        <f t="shared" si="513"/>
        <v>0.97513692282492426</v>
      </c>
      <c r="EB144" s="10">
        <f t="shared" ref="EB144:GM144" si="514">EB79*$C$109</f>
        <v>3.3568945286164477E-2</v>
      </c>
      <c r="EC144" s="10">
        <f t="shared" si="514"/>
        <v>1.6866348119389959E-2</v>
      </c>
      <c r="ED144" s="10">
        <f t="shared" si="514"/>
        <v>6.0882604182419282</v>
      </c>
      <c r="EE144" s="10">
        <f t="shared" si="514"/>
        <v>3.0529727605621977</v>
      </c>
      <c r="EF144" s="10">
        <f t="shared" si="514"/>
        <v>3.3973410139124609</v>
      </c>
      <c r="EG144" s="10">
        <f t="shared" si="514"/>
        <v>1.3863155648422854</v>
      </c>
      <c r="EH144" s="10">
        <f t="shared" si="514"/>
        <v>0.73720678867469513</v>
      </c>
      <c r="EI144" s="10">
        <f t="shared" si="514"/>
        <v>4.503478698829734</v>
      </c>
      <c r="EJ144" s="10">
        <f t="shared" si="514"/>
        <v>0.38923601436689254</v>
      </c>
      <c r="EK144" s="10">
        <f t="shared" si="514"/>
        <v>0.42460622013182681</v>
      </c>
      <c r="EL144" s="10">
        <f t="shared" si="514"/>
        <v>174.60927828336605</v>
      </c>
      <c r="EM144" s="10">
        <f t="shared" si="514"/>
        <v>42.685779573028903</v>
      </c>
      <c r="EN144" s="10">
        <f t="shared" si="514"/>
        <v>2.4190928229878432</v>
      </c>
      <c r="EO144" s="10">
        <f t="shared" si="514"/>
        <v>0.89244269175412871</v>
      </c>
      <c r="EP144" s="10">
        <f t="shared" si="514"/>
        <v>1.6538846214159086E-2</v>
      </c>
      <c r="EQ144" s="10">
        <f t="shared" si="514"/>
        <v>0.24693643654407824</v>
      </c>
      <c r="ER144" s="10">
        <f t="shared" si="514"/>
        <v>5.6657829604941028E-2</v>
      </c>
      <c r="ES144" s="10">
        <f t="shared" si="514"/>
        <v>0.25627024084315814</v>
      </c>
      <c r="ET144" s="10">
        <f t="shared" si="514"/>
        <v>2.2925133366161106</v>
      </c>
      <c r="EU144" s="10">
        <f t="shared" si="514"/>
        <v>5.3736512610281641</v>
      </c>
      <c r="EV144" s="10">
        <f t="shared" si="514"/>
        <v>4.9125285784630947E-4</v>
      </c>
      <c r="EW144" s="10">
        <f t="shared" si="514"/>
        <v>0.52351179551155058</v>
      </c>
      <c r="EX144" s="10">
        <f t="shared" si="514"/>
        <v>3.9300228627704758E-3</v>
      </c>
      <c r="EY144" s="10">
        <f t="shared" si="514"/>
        <v>6.2552863899096742E-2</v>
      </c>
      <c r="EZ144" s="10">
        <f t="shared" si="514"/>
        <v>0.15834717117912708</v>
      </c>
      <c r="FA144" s="10">
        <f t="shared" si="514"/>
        <v>0.9053790170107483</v>
      </c>
      <c r="FB144" s="10">
        <f t="shared" si="514"/>
        <v>0.24104140224992249</v>
      </c>
      <c r="FC144" s="10">
        <f t="shared" si="514"/>
        <v>0.59326970132572632</v>
      </c>
      <c r="FD144" s="10">
        <f t="shared" si="514"/>
        <v>0.28672791802962927</v>
      </c>
      <c r="FE144" s="10">
        <f t="shared" si="514"/>
        <v>0.26413028656869902</v>
      </c>
      <c r="FF144" s="10">
        <f t="shared" si="514"/>
        <v>0.4134711553539771</v>
      </c>
      <c r="FG144" s="10">
        <f t="shared" si="514"/>
        <v>0.29376920899209302</v>
      </c>
      <c r="FH144" s="10">
        <f t="shared" si="514"/>
        <v>0.24677268559146279</v>
      </c>
      <c r="FI144" s="10">
        <f t="shared" si="514"/>
        <v>-1.3427578114465792E-2</v>
      </c>
      <c r="FJ144" s="10">
        <f t="shared" si="514"/>
        <v>4.5850266732322216E-3</v>
      </c>
      <c r="FK144" s="10">
        <f t="shared" si="514"/>
        <v>8.0583481291582455</v>
      </c>
      <c r="FL144" s="10">
        <f t="shared" si="514"/>
        <v>0.80827470210979446</v>
      </c>
      <c r="FM144" s="10">
        <f t="shared" si="514"/>
        <v>1.6835235438393024</v>
      </c>
      <c r="FN144" s="10">
        <f t="shared" si="514"/>
        <v>4.8470281974169201E-2</v>
      </c>
      <c r="FO144" s="10">
        <f t="shared" si="514"/>
        <v>2.3070871713988845</v>
      </c>
      <c r="FP144" s="10">
        <f t="shared" si="514"/>
        <v>2.0832396191735829</v>
      </c>
      <c r="FQ144" s="10">
        <f t="shared" si="514"/>
        <v>0.15752841641604989</v>
      </c>
      <c r="FR144" s="10">
        <f t="shared" si="514"/>
        <v>0.50255167357677466</v>
      </c>
      <c r="FS144" s="10">
        <f t="shared" si="514"/>
        <v>2.8938068346199932</v>
      </c>
      <c r="FT144" s="10">
        <f t="shared" si="514"/>
        <v>6.8447898193252449E-2</v>
      </c>
      <c r="FU144" s="10">
        <f t="shared" si="514"/>
        <v>1.6375095261543651E-2</v>
      </c>
      <c r="FV144" s="10">
        <f t="shared" si="514"/>
        <v>0.1036543530055713</v>
      </c>
      <c r="FW144" s="10">
        <f t="shared" si="514"/>
        <v>3.9463979580320198E-2</v>
      </c>
      <c r="FX144" s="10">
        <f t="shared" si="514"/>
        <v>9.3174292038183365E-2</v>
      </c>
      <c r="FY144" s="10">
        <f t="shared" si="514"/>
        <v>1.342266558588733</v>
      </c>
      <c r="FZ144" s="10">
        <f t="shared" si="514"/>
        <v>3.4924803173820291</v>
      </c>
      <c r="GA144" s="10">
        <f t="shared" si="514"/>
        <v>0.84937619121626895</v>
      </c>
      <c r="GB144" s="10">
        <f t="shared" si="514"/>
        <v>0.53415560743155377</v>
      </c>
      <c r="GC144" s="10">
        <f t="shared" si="514"/>
        <v>0.22892383175638018</v>
      </c>
      <c r="GD144" s="10">
        <f t="shared" si="514"/>
        <v>7.8109204397563206E-2</v>
      </c>
      <c r="GE144" s="10">
        <f t="shared" si="514"/>
        <v>0.10709312301049546</v>
      </c>
      <c r="GF144" s="10">
        <f t="shared" si="514"/>
        <v>1.0815750420249579</v>
      </c>
      <c r="GG144" s="10">
        <f t="shared" si="514"/>
        <v>6.6810388667098083E-2</v>
      </c>
      <c r="GH144" s="10">
        <f t="shared" si="514"/>
        <v>4.8041254478316757</v>
      </c>
      <c r="GI144" s="10">
        <f t="shared" si="514"/>
        <v>4.4867761016629593E-2</v>
      </c>
      <c r="GJ144" s="10">
        <f t="shared" si="514"/>
        <v>3.366719585773374</v>
      </c>
      <c r="GK144" s="10">
        <f t="shared" si="514"/>
        <v>0.78403956112270989</v>
      </c>
      <c r="GL144" s="10">
        <f t="shared" si="514"/>
        <v>0.15507215212681832</v>
      </c>
      <c r="GM144" s="10">
        <f t="shared" si="514"/>
        <v>0.30326676424378834</v>
      </c>
      <c r="GN144" s="10">
        <f t="shared" ref="GN144:IY144" si="515">GN79*$C$109</f>
        <v>1.3696129676755107</v>
      </c>
      <c r="GO144" s="10">
        <f t="shared" si="515"/>
        <v>2.5947975951442066</v>
      </c>
      <c r="GP144" s="10">
        <f t="shared" si="515"/>
        <v>3.1112680996932929E-2</v>
      </c>
      <c r="GQ144" s="10">
        <f t="shared" si="515"/>
        <v>0.45293513493429727</v>
      </c>
      <c r="GR144" s="10">
        <f t="shared" si="515"/>
        <v>0.23874888891330637</v>
      </c>
      <c r="GS144" s="10">
        <f t="shared" si="515"/>
        <v>0.5729645832014123</v>
      </c>
      <c r="GT144" s="10">
        <f t="shared" si="515"/>
        <v>0.71313539864022579</v>
      </c>
      <c r="GU144" s="10">
        <f t="shared" si="515"/>
        <v>0.13967956258096731</v>
      </c>
      <c r="GV144" s="10">
        <f t="shared" si="515"/>
        <v>6.9718605585548223</v>
      </c>
      <c r="GW144" s="10">
        <f t="shared" si="515"/>
        <v>9.9724330142800813E-2</v>
      </c>
      <c r="GX144" s="10">
        <f t="shared" si="515"/>
        <v>9.0063023938490062E-3</v>
      </c>
      <c r="GY144" s="10">
        <f t="shared" si="515"/>
        <v>0.82366729165564556</v>
      </c>
      <c r="GZ144" s="10">
        <f t="shared" si="515"/>
        <v>3.2732177918299592</v>
      </c>
      <c r="HA144" s="10">
        <f t="shared" si="515"/>
        <v>1.531726410764793</v>
      </c>
      <c r="HB144" s="10">
        <f t="shared" si="515"/>
        <v>0.4915803597515403</v>
      </c>
      <c r="HC144" s="10">
        <f t="shared" si="515"/>
        <v>0.15654591070035725</v>
      </c>
      <c r="HD144" s="10">
        <f t="shared" si="515"/>
        <v>0.94811801564337717</v>
      </c>
      <c r="HE144" s="10">
        <f t="shared" si="515"/>
        <v>0.20255992838529494</v>
      </c>
      <c r="HF144" s="10">
        <f t="shared" si="515"/>
        <v>0.3397832266770307</v>
      </c>
      <c r="HG144" s="10">
        <f t="shared" si="515"/>
        <v>0.77667076825501524</v>
      </c>
      <c r="HH144" s="10">
        <f t="shared" si="515"/>
        <v>0.59261469751526463</v>
      </c>
      <c r="HI144" s="10">
        <f t="shared" si="515"/>
        <v>7.8094466811827807</v>
      </c>
      <c r="HJ144" s="10">
        <f t="shared" si="515"/>
        <v>0.71215289292453332</v>
      </c>
      <c r="HK144" s="10">
        <f t="shared" si="515"/>
        <v>10.215930680819236</v>
      </c>
      <c r="HL144" s="10">
        <f t="shared" si="515"/>
        <v>9.4648050611722281E-2</v>
      </c>
      <c r="HM144" s="10">
        <f t="shared" si="515"/>
        <v>3.5530681698497402</v>
      </c>
      <c r="HN144" s="10">
        <f t="shared" si="515"/>
        <v>4.2149495203213352</v>
      </c>
      <c r="HO144" s="10">
        <f t="shared" si="515"/>
        <v>0.9834882214083116</v>
      </c>
      <c r="HP144" s="10">
        <f t="shared" si="515"/>
        <v>9.5034502859894712</v>
      </c>
      <c r="HQ144" s="10">
        <f t="shared" si="515"/>
        <v>2.9868173757055616</v>
      </c>
      <c r="HR144" s="10">
        <f t="shared" si="515"/>
        <v>0.94877301945383896</v>
      </c>
      <c r="HS144" s="10">
        <f t="shared" si="515"/>
        <v>0.3690946471951938</v>
      </c>
      <c r="HT144" s="10">
        <f t="shared" si="515"/>
        <v>0.4136349063065925</v>
      </c>
      <c r="HU144" s="10">
        <f t="shared" si="515"/>
        <v>4.8463731936064578</v>
      </c>
      <c r="HV144" s="10">
        <f t="shared" si="515"/>
        <v>1.0866513215560365</v>
      </c>
      <c r="HW144" s="10">
        <f t="shared" si="515"/>
        <v>1.539258954585103</v>
      </c>
      <c r="HX144" s="10">
        <f t="shared" si="515"/>
        <v>1.5106025378774015</v>
      </c>
      <c r="HY144" s="10">
        <f t="shared" si="515"/>
        <v>0.94222298134922144</v>
      </c>
      <c r="HZ144" s="10">
        <f t="shared" si="515"/>
        <v>0.51876301788570278</v>
      </c>
      <c r="IA144" s="10">
        <f t="shared" si="515"/>
        <v>0.63535369614789361</v>
      </c>
      <c r="IB144" s="10">
        <f t="shared" si="515"/>
        <v>0.58246213845310768</v>
      </c>
      <c r="IC144" s="10">
        <f t="shared" si="515"/>
        <v>0.46718146781184028</v>
      </c>
      <c r="ID144" s="10">
        <f t="shared" si="515"/>
        <v>1.5228838593235594</v>
      </c>
      <c r="IE144" s="10">
        <f t="shared" si="515"/>
        <v>0.10349060205295586</v>
      </c>
      <c r="IF144" s="10">
        <f t="shared" si="515"/>
        <v>0.39791481485551061</v>
      </c>
      <c r="IG144" s="10">
        <f t="shared" si="515"/>
        <v>1.8846097136510584</v>
      </c>
      <c r="IH144" s="10">
        <f t="shared" si="515"/>
        <v>1.6298132313814393</v>
      </c>
      <c r="II144" s="10">
        <f t="shared" si="515"/>
        <v>2.4768969092610922</v>
      </c>
      <c r="IJ144" s="10">
        <f t="shared" si="515"/>
        <v>1.1460929173554402</v>
      </c>
      <c r="IK144" s="10">
        <f t="shared" si="515"/>
        <v>4.0194308828985044</v>
      </c>
      <c r="IL144" s="10">
        <f t="shared" si="515"/>
        <v>0.34878952907087973</v>
      </c>
      <c r="IM144" s="10">
        <f t="shared" si="515"/>
        <v>0.17292100596190091</v>
      </c>
      <c r="IN144" s="10">
        <f t="shared" si="515"/>
        <v>0.73524177724330975</v>
      </c>
      <c r="IO144" s="10">
        <f t="shared" si="515"/>
        <v>4.1219389792357681</v>
      </c>
      <c r="IP144" s="10">
        <f t="shared" si="515"/>
        <v>3.3896447191395354E-2</v>
      </c>
      <c r="IQ144" s="10">
        <f t="shared" si="515"/>
        <v>4.2568697641908866</v>
      </c>
      <c r="IR144" s="10">
        <f t="shared" si="515"/>
        <v>1.4852211402220088</v>
      </c>
      <c r="IS144" s="10">
        <f t="shared" si="515"/>
        <v>1.0406373038710988</v>
      </c>
      <c r="IT144" s="10">
        <f t="shared" si="515"/>
        <v>0.13836955496004383</v>
      </c>
      <c r="IU144" s="10">
        <f t="shared" si="515"/>
        <v>4.7979029116322888E-2</v>
      </c>
      <c r="IV144" s="10">
        <f t="shared" si="515"/>
        <v>2.0357518429151065</v>
      </c>
      <c r="IW144" s="10">
        <f t="shared" si="515"/>
        <v>0.4879778387940007</v>
      </c>
      <c r="IX144" s="10">
        <f t="shared" si="515"/>
        <v>0.26544029418962256</v>
      </c>
      <c r="IY144" s="10">
        <f t="shared" si="515"/>
        <v>5.3710312457863167E-2</v>
      </c>
      <c r="IZ144" s="10">
        <f t="shared" ref="IZ144:LK144" si="516">IZ79*$C$109</f>
        <v>6.9102902003714189E-2</v>
      </c>
      <c r="JA144" s="10">
        <f t="shared" si="516"/>
        <v>0.23563762081361309</v>
      </c>
      <c r="JB144" s="10">
        <f t="shared" si="516"/>
        <v>1.4719573130601584</v>
      </c>
      <c r="JC144" s="10">
        <f t="shared" si="516"/>
        <v>0.23416386224007416</v>
      </c>
      <c r="JD144" s="10">
        <f t="shared" si="516"/>
        <v>0.22466630698837886</v>
      </c>
      <c r="JE144" s="10">
        <f t="shared" si="516"/>
        <v>0.10250809633726324</v>
      </c>
      <c r="JF144" s="10">
        <f t="shared" si="516"/>
        <v>0.7902620973220964</v>
      </c>
      <c r="JG144" s="10">
        <f t="shared" si="516"/>
        <v>0.12707073922957871</v>
      </c>
      <c r="JH144" s="10">
        <f t="shared" si="516"/>
        <v>5.0107791500323559E-2</v>
      </c>
      <c r="JI144" s="10">
        <f t="shared" si="516"/>
        <v>0.13787830210219754</v>
      </c>
      <c r="JJ144" s="10">
        <f t="shared" si="516"/>
        <v>0.11511691968865186</v>
      </c>
      <c r="JK144" s="10">
        <f t="shared" si="516"/>
        <v>5.4365316268324908E-2</v>
      </c>
      <c r="JL144" s="10">
        <f t="shared" si="516"/>
        <v>6.6974139619713519E-2</v>
      </c>
      <c r="JM144" s="10">
        <f t="shared" si="516"/>
        <v>0.34600576287641727</v>
      </c>
      <c r="JN144" s="10">
        <f t="shared" si="516"/>
        <v>0.28869292946101455</v>
      </c>
      <c r="JO144" s="10">
        <f t="shared" si="516"/>
        <v>2.4562642892315472E-3</v>
      </c>
      <c r="JP144" s="10">
        <f t="shared" si="516"/>
        <v>9.0338125538883993</v>
      </c>
      <c r="JQ144" s="10">
        <f t="shared" si="516"/>
        <v>1.2307521598576205</v>
      </c>
      <c r="JR144" s="10">
        <f t="shared" si="516"/>
        <v>1.2127395550699227</v>
      </c>
      <c r="JS144" s="10">
        <f t="shared" si="516"/>
        <v>0.10267184728987867</v>
      </c>
      <c r="JT144" s="10">
        <f t="shared" si="516"/>
        <v>1.4642610182872331</v>
      </c>
      <c r="JU144" s="10">
        <f t="shared" si="516"/>
        <v>14.978627137639204</v>
      </c>
      <c r="JV144" s="10">
        <f t="shared" si="516"/>
        <v>1.6211344308928212E-2</v>
      </c>
      <c r="JW144" s="10">
        <f t="shared" si="516"/>
        <v>2.7315296405780964</v>
      </c>
      <c r="JX144" s="10">
        <f t="shared" si="516"/>
        <v>0.74408432868454333</v>
      </c>
      <c r="JY144" s="10">
        <f t="shared" si="516"/>
        <v>1.1776968512102193</v>
      </c>
      <c r="JZ144" s="10">
        <f t="shared" si="516"/>
        <v>0.76389819395101122</v>
      </c>
      <c r="KA144" s="10">
        <f t="shared" si="516"/>
        <v>0.63699120567404799</v>
      </c>
      <c r="KB144" s="10">
        <f t="shared" si="516"/>
        <v>0.15408964641112574</v>
      </c>
      <c r="KC144" s="10">
        <f t="shared" si="516"/>
        <v>2.800141289723964E-2</v>
      </c>
      <c r="KD144" s="10">
        <f t="shared" si="516"/>
        <v>5.4365316268324908E-2</v>
      </c>
      <c r="KE144" s="10">
        <f t="shared" si="516"/>
        <v>0.17161099834097743</v>
      </c>
      <c r="KF144" s="10">
        <f t="shared" si="516"/>
        <v>0.43639628872013825</v>
      </c>
      <c r="KG144" s="10">
        <f t="shared" si="516"/>
        <v>1.2608823351388609E-2</v>
      </c>
      <c r="KH144" s="10">
        <f t="shared" si="516"/>
        <v>0.12002944826711494</v>
      </c>
      <c r="KI144" s="10">
        <f t="shared" si="516"/>
        <v>1.6375095261543648E-3</v>
      </c>
      <c r="KJ144" s="10">
        <f t="shared" si="516"/>
        <v>4.7979029116322888E-2</v>
      </c>
      <c r="KK144" s="10">
        <f t="shared" si="516"/>
        <v>0</v>
      </c>
      <c r="KL144" s="10">
        <f t="shared" si="516"/>
        <v>0.16702597166774522</v>
      </c>
      <c r="KM144" s="10">
        <f t="shared" si="516"/>
        <v>0.12494197684557803</v>
      </c>
      <c r="KN144" s="10">
        <f t="shared" si="516"/>
        <v>3.7990221006781268E-2</v>
      </c>
      <c r="KO144" s="10">
        <f t="shared" si="516"/>
        <v>1.2759474227794809</v>
      </c>
      <c r="KP144" s="10">
        <f t="shared" si="516"/>
        <v>0.38203097245181333</v>
      </c>
      <c r="KQ144" s="10">
        <f t="shared" si="516"/>
        <v>4.5850266732322216E-3</v>
      </c>
      <c r="KR144" s="10">
        <f t="shared" si="516"/>
        <v>3.6352711480626895E-2</v>
      </c>
      <c r="KS144" s="10">
        <f t="shared" si="516"/>
        <v>8.8589265364951125E-2</v>
      </c>
      <c r="KT144" s="10">
        <f t="shared" si="516"/>
        <v>4.7979029116322888E-2</v>
      </c>
      <c r="KU144" s="10">
        <f t="shared" si="516"/>
        <v>1.3460328304988878</v>
      </c>
      <c r="KV144" s="10">
        <f t="shared" si="516"/>
        <v>3.548483143176508</v>
      </c>
      <c r="KW144" s="10">
        <f t="shared" si="516"/>
        <v>0.11528067064126728</v>
      </c>
      <c r="KX144" s="10">
        <f t="shared" si="516"/>
        <v>8.4128689415706646</v>
      </c>
      <c r="KY144" s="10">
        <f t="shared" si="516"/>
        <v>0.65205629331466819</v>
      </c>
      <c r="KZ144" s="10">
        <f t="shared" si="516"/>
        <v>0.13312952447634985</v>
      </c>
      <c r="LA144" s="10">
        <f t="shared" si="516"/>
        <v>0.27706661182531855</v>
      </c>
      <c r="LB144" s="10">
        <f t="shared" si="516"/>
        <v>0.16538846214159084</v>
      </c>
      <c r="LC144" s="10">
        <f t="shared" si="516"/>
        <v>0.26118276942162116</v>
      </c>
      <c r="LD144" s="10">
        <f t="shared" si="516"/>
        <v>0.16784472643082241</v>
      </c>
      <c r="LE144" s="10">
        <f t="shared" si="516"/>
        <v>5.9605346752018881E-2</v>
      </c>
      <c r="LF144" s="10">
        <f t="shared" si="516"/>
        <v>3.1248594287603746</v>
      </c>
      <c r="LG144" s="10">
        <f t="shared" si="516"/>
        <v>0.50042291119277393</v>
      </c>
      <c r="LH144" s="10">
        <f t="shared" si="516"/>
        <v>7.7290449634486016E-2</v>
      </c>
      <c r="LI144" s="10">
        <f t="shared" si="516"/>
        <v>8.5969250123104149E-2</v>
      </c>
      <c r="LJ144" s="10">
        <f t="shared" si="516"/>
        <v>0.32062436522102461</v>
      </c>
      <c r="LK144" s="10">
        <f t="shared" si="516"/>
        <v>5.5236471336239035</v>
      </c>
      <c r="LL144" s="10">
        <f t="shared" ref="LL144:NW144" si="517">LL79*$C$109</f>
        <v>6.7855119744784576</v>
      </c>
      <c r="LM144" s="10">
        <f t="shared" si="517"/>
        <v>1.561037831282956</v>
      </c>
      <c r="LN144" s="10">
        <f t="shared" si="517"/>
        <v>0.20370618505360302</v>
      </c>
      <c r="LO144" s="10">
        <f t="shared" si="517"/>
        <v>0.54823818935648139</v>
      </c>
      <c r="LP144" s="10">
        <f t="shared" si="517"/>
        <v>0.52400304836939682</v>
      </c>
      <c r="LQ144" s="10">
        <f t="shared" si="517"/>
        <v>1.129554071141281</v>
      </c>
      <c r="LR144" s="10">
        <f t="shared" si="517"/>
        <v>0.23809388510284465</v>
      </c>
      <c r="LS144" s="10">
        <f t="shared" si="517"/>
        <v>22.333828676266769</v>
      </c>
      <c r="LT144" s="10">
        <f t="shared" si="517"/>
        <v>40.813287429871387</v>
      </c>
      <c r="LU144" s="10">
        <f t="shared" si="517"/>
        <v>0.1310007620923492</v>
      </c>
      <c r="LV144" s="10">
        <f t="shared" si="517"/>
        <v>2.348843664315821</v>
      </c>
      <c r="LW144" s="10">
        <f t="shared" si="517"/>
        <v>0.69070151813191116</v>
      </c>
      <c r="LX144" s="10">
        <f t="shared" si="517"/>
        <v>1.955677627086158</v>
      </c>
      <c r="LY144" s="10">
        <f t="shared" si="517"/>
        <v>0.43197501299952146</v>
      </c>
      <c r="LZ144" s="10">
        <f t="shared" si="517"/>
        <v>0.5277693202795517</v>
      </c>
      <c r="MA144" s="10">
        <f t="shared" si="517"/>
        <v>1.0807562872618807E-2</v>
      </c>
      <c r="MB144" s="10">
        <f t="shared" si="517"/>
        <v>0.32930316570964274</v>
      </c>
      <c r="MC144" s="10">
        <f t="shared" si="517"/>
        <v>5.6494078652325586E-2</v>
      </c>
      <c r="MD144" s="10">
        <f t="shared" si="517"/>
        <v>0.10840313063141896</v>
      </c>
      <c r="ME144" s="10">
        <f t="shared" si="517"/>
        <v>0.27461034753608698</v>
      </c>
      <c r="MF144" s="10">
        <f t="shared" si="517"/>
        <v>1.4482134249309202</v>
      </c>
      <c r="MG144" s="10">
        <f t="shared" si="517"/>
        <v>0.37826470054165828</v>
      </c>
      <c r="MH144" s="10">
        <f t="shared" si="517"/>
        <v>1.6047593356312773E-2</v>
      </c>
      <c r="MI144" s="10">
        <f t="shared" si="517"/>
        <v>3.438770004924166E-2</v>
      </c>
      <c r="MJ144" s="10">
        <f t="shared" si="517"/>
        <v>0.24087765129730707</v>
      </c>
      <c r="MK144" s="10">
        <f t="shared" si="517"/>
        <v>0.42476997108444225</v>
      </c>
      <c r="ML144" s="10">
        <f t="shared" si="517"/>
        <v>0.61504857802357937</v>
      </c>
      <c r="MM144" s="10">
        <f t="shared" si="517"/>
        <v>0.10414560586341759</v>
      </c>
      <c r="MN144" s="10">
        <f t="shared" si="517"/>
        <v>0.10463685872126391</v>
      </c>
      <c r="MO144" s="10">
        <f t="shared" si="517"/>
        <v>1.2936325256619483E-2</v>
      </c>
      <c r="MP144" s="10">
        <f t="shared" si="517"/>
        <v>0.11773693493049885</v>
      </c>
      <c r="MQ144" s="10">
        <f t="shared" si="517"/>
        <v>0.13886080781789012</v>
      </c>
      <c r="MR144" s="10">
        <f t="shared" si="517"/>
        <v>0</v>
      </c>
      <c r="MS144" s="10">
        <f t="shared" si="517"/>
        <v>0.49960415642969663</v>
      </c>
      <c r="MT144" s="10">
        <f t="shared" si="517"/>
        <v>0.25381397655392657</v>
      </c>
      <c r="MU144" s="10">
        <f t="shared" si="517"/>
        <v>0.22106378603083923</v>
      </c>
      <c r="MV144" s="10">
        <f t="shared" si="517"/>
        <v>2.1778876697853049E-2</v>
      </c>
      <c r="MW144" s="10">
        <f t="shared" si="517"/>
        <v>1.5392589545851029E-2</v>
      </c>
      <c r="MX144" s="10">
        <f t="shared" si="517"/>
        <v>0.16620721690466803</v>
      </c>
      <c r="MY144" s="10">
        <f t="shared" si="517"/>
        <v>8.2366729165564548E-2</v>
      </c>
      <c r="MZ144" s="10">
        <f t="shared" si="517"/>
        <v>0.1974836488542164</v>
      </c>
      <c r="NA144" s="10">
        <f t="shared" si="517"/>
        <v>7.6635445824024276E-2</v>
      </c>
      <c r="NB144" s="10">
        <f t="shared" si="517"/>
        <v>0.10660187015264914</v>
      </c>
      <c r="NC144" s="10">
        <f t="shared" si="517"/>
        <v>0.62372737851219762</v>
      </c>
      <c r="ND144" s="10">
        <f t="shared" si="517"/>
        <v>0.74310182296885074</v>
      </c>
      <c r="NE144" s="10">
        <f t="shared" si="517"/>
        <v>0.12903575066096395</v>
      </c>
      <c r="NF144" s="10">
        <f t="shared" si="517"/>
        <v>0.69774280909437492</v>
      </c>
      <c r="NG144" s="10">
        <f t="shared" si="517"/>
        <v>0.299009239475787</v>
      </c>
      <c r="NH144" s="10">
        <f t="shared" si="517"/>
        <v>0</v>
      </c>
      <c r="NI144" s="10">
        <f t="shared" si="517"/>
        <v>0.35059078954964951</v>
      </c>
      <c r="NJ144" s="10">
        <f t="shared" si="517"/>
        <v>0.99429578428093024</v>
      </c>
      <c r="NK144" s="10">
        <f t="shared" si="517"/>
        <v>7.5652940108331651E-2</v>
      </c>
      <c r="NL144" s="10">
        <f t="shared" si="517"/>
        <v>0.27772161563578024</v>
      </c>
      <c r="NM144" s="10">
        <f t="shared" si="517"/>
        <v>0.12690698827696328</v>
      </c>
      <c r="NN144" s="10">
        <f t="shared" si="517"/>
        <v>1.9180149079846076</v>
      </c>
      <c r="NO144" s="10">
        <f t="shared" si="517"/>
        <v>0.2813241365933199</v>
      </c>
      <c r="NP144" s="10">
        <f t="shared" si="517"/>
        <v>0.45064262159768115</v>
      </c>
      <c r="NQ144" s="10">
        <f t="shared" si="517"/>
        <v>0.35190079717057299</v>
      </c>
      <c r="NR144" s="10">
        <f t="shared" si="517"/>
        <v>3.8645224817243008E-2</v>
      </c>
      <c r="NS144" s="10">
        <f t="shared" si="517"/>
        <v>0.37204216434227166</v>
      </c>
      <c r="NT144" s="10">
        <f t="shared" si="517"/>
        <v>0.64223123615774191</v>
      </c>
      <c r="NU144" s="10">
        <f t="shared" si="517"/>
        <v>1.0753525058255713</v>
      </c>
      <c r="NV144" s="10">
        <f t="shared" si="517"/>
        <v>4.4540259111398722E-2</v>
      </c>
      <c r="NW144" s="10">
        <f t="shared" si="517"/>
        <v>6.6155384856636343E-2</v>
      </c>
      <c r="NX144" s="10">
        <f t="shared" ref="NX144:OO144" si="518">NX79*$C$109</f>
        <v>6.4354124377866528E-2</v>
      </c>
      <c r="NY144" s="10">
        <f t="shared" si="518"/>
        <v>2.9638922423394005E-2</v>
      </c>
      <c r="NZ144" s="10">
        <f t="shared" si="518"/>
        <v>4.5850266732322217E-2</v>
      </c>
      <c r="OA144" s="10">
        <f t="shared" si="518"/>
        <v>8.2202978212949127E-2</v>
      </c>
      <c r="OB144" s="10">
        <f t="shared" si="518"/>
        <v>5.0762795310785305E-3</v>
      </c>
      <c r="OC144" s="10">
        <f t="shared" si="518"/>
        <v>0.29016668803455342</v>
      </c>
      <c r="OD144" s="10">
        <f t="shared" si="518"/>
        <v>1.6211344308928212E-2</v>
      </c>
      <c r="OE144" s="10">
        <f t="shared" si="518"/>
        <v>3.4060198144010789E-2</v>
      </c>
      <c r="OF144" s="10">
        <f t="shared" si="518"/>
        <v>7.9746713923717558E-2</v>
      </c>
      <c r="OG144" s="10">
        <f t="shared" si="518"/>
        <v>46.107028226023225</v>
      </c>
      <c r="OH144" s="10">
        <f t="shared" si="518"/>
        <v>1.7351050939131649</v>
      </c>
      <c r="OI144" s="10">
        <f t="shared" si="518"/>
        <v>8.6788004886181339E-2</v>
      </c>
      <c r="OJ144" s="10">
        <f t="shared" si="518"/>
        <v>0</v>
      </c>
      <c r="OK144" s="10">
        <f t="shared" si="518"/>
        <v>0</v>
      </c>
      <c r="OL144" s="10">
        <f t="shared" si="518"/>
        <v>0.153434642600664</v>
      </c>
      <c r="OM144" s="10">
        <f t="shared" si="518"/>
        <v>0</v>
      </c>
      <c r="ON144" s="10">
        <f t="shared" si="518"/>
        <v>0</v>
      </c>
      <c r="OO144" s="10">
        <f t="shared" si="518"/>
        <v>1.5782316813075767</v>
      </c>
      <c r="OP144" s="11">
        <f t="shared" si="420"/>
        <v>623.34976881546572</v>
      </c>
      <c r="OQ144" s="10">
        <f t="shared" ref="OQ144" si="519">OQ79*$C$109</f>
        <v>0.74866935535777557</v>
      </c>
      <c r="OR144" s="11">
        <v>0</v>
      </c>
      <c r="OS144" s="11">
        <v>0</v>
      </c>
      <c r="OT144" s="11">
        <v>0</v>
      </c>
      <c r="OU144" s="11">
        <v>0</v>
      </c>
      <c r="OV144" s="11">
        <v>0</v>
      </c>
      <c r="OW144" s="11">
        <f t="shared" si="422"/>
        <v>0.74866935535777557</v>
      </c>
      <c r="OX144" s="11">
        <f t="shared" si="423"/>
        <v>624.09843817082344</v>
      </c>
      <c r="OY144" s="11"/>
      <c r="OZ144" s="11"/>
      <c r="PA144" s="11"/>
      <c r="PB144" s="11"/>
    </row>
    <row r="145" spans="1:419" s="42" customFormat="1">
      <c r="A145" s="60" t="s">
        <v>570</v>
      </c>
      <c r="B145" s="61" t="s">
        <v>143</v>
      </c>
      <c r="C145" s="10">
        <f>C80*$C$110</f>
        <v>0.17107620388085384</v>
      </c>
      <c r="D145" s="10">
        <f t="shared" ref="D145:BO145" si="520">D80*$C$110</f>
        <v>2.7154952996960927E-3</v>
      </c>
      <c r="E145" s="10">
        <f t="shared" si="520"/>
        <v>0</v>
      </c>
      <c r="F145" s="10">
        <f t="shared" si="520"/>
        <v>0</v>
      </c>
      <c r="G145" s="10">
        <f t="shared" si="520"/>
        <v>4.6163420094833575E-2</v>
      </c>
      <c r="H145" s="10">
        <f t="shared" si="520"/>
        <v>0.4435308989503618</v>
      </c>
      <c r="I145" s="10">
        <f t="shared" si="520"/>
        <v>0</v>
      </c>
      <c r="J145" s="10">
        <f t="shared" si="520"/>
        <v>0</v>
      </c>
      <c r="K145" s="10">
        <f t="shared" si="520"/>
        <v>0</v>
      </c>
      <c r="L145" s="10">
        <f t="shared" si="520"/>
        <v>1.9913632197771345E-2</v>
      </c>
      <c r="M145" s="10">
        <f t="shared" si="520"/>
        <v>0</v>
      </c>
      <c r="N145" s="10">
        <f t="shared" si="520"/>
        <v>0</v>
      </c>
      <c r="O145" s="10">
        <f t="shared" si="520"/>
        <v>0</v>
      </c>
      <c r="P145" s="10">
        <f t="shared" si="520"/>
        <v>3.3491108696251812E-2</v>
      </c>
      <c r="Q145" s="10">
        <f t="shared" si="520"/>
        <v>0</v>
      </c>
      <c r="R145" s="10">
        <f t="shared" si="520"/>
        <v>4.5258254994934881E-3</v>
      </c>
      <c r="S145" s="10">
        <f t="shared" si="520"/>
        <v>0</v>
      </c>
      <c r="T145" s="10">
        <f t="shared" si="520"/>
        <v>0.28331667626829232</v>
      </c>
      <c r="U145" s="10">
        <f t="shared" si="520"/>
        <v>4.4054385412069612</v>
      </c>
      <c r="V145" s="10">
        <f t="shared" si="520"/>
        <v>0</v>
      </c>
      <c r="W145" s="10">
        <f t="shared" si="520"/>
        <v>2.8060118096859623E-2</v>
      </c>
      <c r="X145" s="10">
        <f t="shared" si="520"/>
        <v>0.21633445887578873</v>
      </c>
      <c r="Y145" s="10">
        <f t="shared" si="520"/>
        <v>6.607705229260491E-2</v>
      </c>
      <c r="Z145" s="10">
        <f t="shared" si="520"/>
        <v>0.27335986016940667</v>
      </c>
      <c r="AA145" s="10">
        <f t="shared" si="520"/>
        <v>9.9568160988856725E-3</v>
      </c>
      <c r="AB145" s="10">
        <f t="shared" si="520"/>
        <v>6.3361556992908826E-3</v>
      </c>
      <c r="AC145" s="10">
        <f t="shared" si="520"/>
        <v>11.172452828049623</v>
      </c>
      <c r="AD145" s="10">
        <f t="shared" si="520"/>
        <v>0.94770785959393644</v>
      </c>
      <c r="AE145" s="10">
        <f t="shared" si="520"/>
        <v>0</v>
      </c>
      <c r="AF145" s="10">
        <f t="shared" si="520"/>
        <v>4.3447924795137483E-2</v>
      </c>
      <c r="AG145" s="10">
        <f t="shared" si="520"/>
        <v>0</v>
      </c>
      <c r="AH145" s="10">
        <f t="shared" si="520"/>
        <v>0</v>
      </c>
      <c r="AI145" s="10">
        <f t="shared" si="520"/>
        <v>0</v>
      </c>
      <c r="AJ145" s="10">
        <f t="shared" si="520"/>
        <v>1.5387806698277858E-2</v>
      </c>
      <c r="AK145" s="10">
        <f t="shared" si="520"/>
        <v>0</v>
      </c>
      <c r="AL145" s="10">
        <f t="shared" si="520"/>
        <v>0</v>
      </c>
      <c r="AM145" s="10">
        <f t="shared" si="520"/>
        <v>0</v>
      </c>
      <c r="AN145" s="10">
        <f t="shared" si="520"/>
        <v>0.29146316216738061</v>
      </c>
      <c r="AO145" s="10">
        <f t="shared" si="520"/>
        <v>0.93775104349505067</v>
      </c>
      <c r="AP145" s="10">
        <f t="shared" si="520"/>
        <v>0.15840389248227207</v>
      </c>
      <c r="AQ145" s="10">
        <f t="shared" si="520"/>
        <v>0.82913123150720691</v>
      </c>
      <c r="AR145" s="10">
        <f t="shared" si="520"/>
        <v>0</v>
      </c>
      <c r="AS145" s="10">
        <f t="shared" si="520"/>
        <v>0</v>
      </c>
      <c r="AT145" s="10">
        <f t="shared" si="520"/>
        <v>3.982726439554269E-2</v>
      </c>
      <c r="AU145" s="10">
        <f t="shared" si="520"/>
        <v>0</v>
      </c>
      <c r="AV145" s="10">
        <f t="shared" si="520"/>
        <v>0</v>
      </c>
      <c r="AW145" s="10">
        <f t="shared" si="520"/>
        <v>0</v>
      </c>
      <c r="AX145" s="10">
        <f t="shared" si="520"/>
        <v>0</v>
      </c>
      <c r="AY145" s="10">
        <f t="shared" si="520"/>
        <v>0</v>
      </c>
      <c r="AZ145" s="10">
        <f t="shared" si="520"/>
        <v>0</v>
      </c>
      <c r="BA145" s="10">
        <f t="shared" si="520"/>
        <v>0</v>
      </c>
      <c r="BB145" s="10">
        <f t="shared" si="520"/>
        <v>0</v>
      </c>
      <c r="BC145" s="10">
        <f t="shared" si="520"/>
        <v>0</v>
      </c>
      <c r="BD145" s="10">
        <f t="shared" si="520"/>
        <v>0</v>
      </c>
      <c r="BE145" s="10">
        <f t="shared" si="520"/>
        <v>0</v>
      </c>
      <c r="BF145" s="10">
        <f t="shared" si="520"/>
        <v>0</v>
      </c>
      <c r="BG145" s="10">
        <f t="shared" si="520"/>
        <v>0</v>
      </c>
      <c r="BH145" s="10">
        <f t="shared" si="520"/>
        <v>0</v>
      </c>
      <c r="BI145" s="10">
        <f t="shared" si="520"/>
        <v>0</v>
      </c>
      <c r="BJ145" s="10">
        <f t="shared" si="520"/>
        <v>0</v>
      </c>
      <c r="BK145" s="10">
        <f t="shared" si="520"/>
        <v>0</v>
      </c>
      <c r="BL145" s="10">
        <f t="shared" si="520"/>
        <v>0</v>
      </c>
      <c r="BM145" s="10">
        <f t="shared" si="520"/>
        <v>0.35120405876069466</v>
      </c>
      <c r="BN145" s="10">
        <f t="shared" si="520"/>
        <v>1.0771464688794501</v>
      </c>
      <c r="BO145" s="10">
        <f t="shared" si="520"/>
        <v>0</v>
      </c>
      <c r="BP145" s="10">
        <f t="shared" ref="BP145:EA145" si="521">BP80*$C$110</f>
        <v>0</v>
      </c>
      <c r="BQ145" s="10">
        <f t="shared" si="521"/>
        <v>0</v>
      </c>
      <c r="BR145" s="10">
        <f t="shared" si="521"/>
        <v>0</v>
      </c>
      <c r="BS145" s="10">
        <f t="shared" si="521"/>
        <v>0</v>
      </c>
      <c r="BT145" s="10">
        <f t="shared" si="521"/>
        <v>0</v>
      </c>
      <c r="BU145" s="10">
        <f t="shared" si="521"/>
        <v>0</v>
      </c>
      <c r="BV145" s="10">
        <f t="shared" si="521"/>
        <v>0</v>
      </c>
      <c r="BW145" s="10">
        <f t="shared" si="521"/>
        <v>0</v>
      </c>
      <c r="BX145" s="10">
        <f t="shared" si="521"/>
        <v>0</v>
      </c>
      <c r="BY145" s="10">
        <f t="shared" si="521"/>
        <v>0</v>
      </c>
      <c r="BZ145" s="10">
        <f t="shared" si="521"/>
        <v>0</v>
      </c>
      <c r="CA145" s="10">
        <f t="shared" si="521"/>
        <v>0</v>
      </c>
      <c r="CB145" s="10">
        <f t="shared" si="521"/>
        <v>9.0516509989869761E-3</v>
      </c>
      <c r="CC145" s="10">
        <f t="shared" si="521"/>
        <v>0</v>
      </c>
      <c r="CD145" s="10">
        <f t="shared" si="521"/>
        <v>0</v>
      </c>
      <c r="CE145" s="10">
        <f t="shared" si="521"/>
        <v>0</v>
      </c>
      <c r="CF145" s="10">
        <f t="shared" si="521"/>
        <v>0</v>
      </c>
      <c r="CG145" s="10">
        <f t="shared" si="521"/>
        <v>0</v>
      </c>
      <c r="CH145" s="10">
        <f t="shared" si="521"/>
        <v>0</v>
      </c>
      <c r="CI145" s="10">
        <f t="shared" si="521"/>
        <v>0</v>
      </c>
      <c r="CJ145" s="10">
        <f t="shared" si="521"/>
        <v>0</v>
      </c>
      <c r="CK145" s="10">
        <f t="shared" si="521"/>
        <v>0</v>
      </c>
      <c r="CL145" s="10">
        <f t="shared" si="521"/>
        <v>0</v>
      </c>
      <c r="CM145" s="10">
        <f t="shared" si="521"/>
        <v>0</v>
      </c>
      <c r="CN145" s="10">
        <f t="shared" si="521"/>
        <v>0</v>
      </c>
      <c r="CO145" s="10">
        <f t="shared" si="521"/>
        <v>0</v>
      </c>
      <c r="CP145" s="10">
        <f t="shared" si="521"/>
        <v>0.10590431668814762</v>
      </c>
      <c r="CQ145" s="10">
        <f t="shared" si="521"/>
        <v>0</v>
      </c>
      <c r="CR145" s="10">
        <f t="shared" si="521"/>
        <v>0</v>
      </c>
      <c r="CS145" s="10">
        <f t="shared" si="521"/>
        <v>0</v>
      </c>
      <c r="CT145" s="10">
        <f t="shared" si="521"/>
        <v>0</v>
      </c>
      <c r="CU145" s="10">
        <f t="shared" si="521"/>
        <v>0</v>
      </c>
      <c r="CV145" s="10">
        <f t="shared" si="521"/>
        <v>0</v>
      </c>
      <c r="CW145" s="10">
        <f t="shared" si="521"/>
        <v>0</v>
      </c>
      <c r="CX145" s="10">
        <f t="shared" si="521"/>
        <v>0</v>
      </c>
      <c r="CY145" s="10">
        <f t="shared" si="521"/>
        <v>0</v>
      </c>
      <c r="CZ145" s="10">
        <f t="shared" si="521"/>
        <v>0</v>
      </c>
      <c r="DA145" s="10">
        <f t="shared" si="521"/>
        <v>0</v>
      </c>
      <c r="DB145" s="10">
        <f t="shared" si="521"/>
        <v>0</v>
      </c>
      <c r="DC145" s="10">
        <f t="shared" si="521"/>
        <v>3.7111769095846604E-2</v>
      </c>
      <c r="DD145" s="10">
        <f t="shared" si="521"/>
        <v>0</v>
      </c>
      <c r="DE145" s="10">
        <f t="shared" si="521"/>
        <v>0</v>
      </c>
      <c r="DF145" s="10">
        <f t="shared" si="521"/>
        <v>0</v>
      </c>
      <c r="DG145" s="10">
        <f t="shared" si="521"/>
        <v>0</v>
      </c>
      <c r="DH145" s="10">
        <f t="shared" si="521"/>
        <v>0</v>
      </c>
      <c r="DI145" s="10">
        <f t="shared" si="521"/>
        <v>0</v>
      </c>
      <c r="DJ145" s="10">
        <f t="shared" si="521"/>
        <v>0</v>
      </c>
      <c r="DK145" s="10">
        <f t="shared" si="521"/>
        <v>0</v>
      </c>
      <c r="DL145" s="10">
        <f t="shared" si="521"/>
        <v>0</v>
      </c>
      <c r="DM145" s="10">
        <f t="shared" si="521"/>
        <v>0</v>
      </c>
      <c r="DN145" s="10">
        <f t="shared" si="521"/>
        <v>1.5858492550225181</v>
      </c>
      <c r="DO145" s="10">
        <f t="shared" si="521"/>
        <v>0</v>
      </c>
      <c r="DP145" s="10">
        <f t="shared" si="521"/>
        <v>0</v>
      </c>
      <c r="DQ145" s="10">
        <f t="shared" si="521"/>
        <v>0</v>
      </c>
      <c r="DR145" s="10">
        <f t="shared" si="521"/>
        <v>0</v>
      </c>
      <c r="DS145" s="10">
        <f t="shared" si="521"/>
        <v>0</v>
      </c>
      <c r="DT145" s="10">
        <f t="shared" si="521"/>
        <v>0</v>
      </c>
      <c r="DU145" s="10">
        <f t="shared" si="521"/>
        <v>0.70331328262128801</v>
      </c>
      <c r="DV145" s="10">
        <f t="shared" si="521"/>
        <v>0.52680608814104202</v>
      </c>
      <c r="DW145" s="10">
        <f t="shared" si="521"/>
        <v>0</v>
      </c>
      <c r="DX145" s="10">
        <f t="shared" si="521"/>
        <v>0</v>
      </c>
      <c r="DY145" s="10">
        <f t="shared" si="521"/>
        <v>8.7801014690173665E-2</v>
      </c>
      <c r="DZ145" s="10">
        <f t="shared" si="521"/>
        <v>1.3324030270508829</v>
      </c>
      <c r="EA145" s="10">
        <f t="shared" si="521"/>
        <v>1.5297290188287991</v>
      </c>
      <c r="EB145" s="10">
        <f t="shared" ref="EB145:GM145" si="522">EB80*$C$110</f>
        <v>3.0775613396555716E-2</v>
      </c>
      <c r="EC145" s="10">
        <f t="shared" si="522"/>
        <v>0</v>
      </c>
      <c r="ED145" s="10">
        <f t="shared" si="522"/>
        <v>6.9272285095247321</v>
      </c>
      <c r="EE145" s="10">
        <f t="shared" si="522"/>
        <v>1.1432235211720552</v>
      </c>
      <c r="EF145" s="10">
        <f t="shared" si="522"/>
        <v>0.43719474325107094</v>
      </c>
      <c r="EG145" s="10">
        <f t="shared" si="522"/>
        <v>0.80469177380994206</v>
      </c>
      <c r="EH145" s="10">
        <f t="shared" si="522"/>
        <v>0.25525655817143272</v>
      </c>
      <c r="EI145" s="10">
        <f t="shared" si="522"/>
        <v>2.0764487391676125</v>
      </c>
      <c r="EJ145" s="10">
        <f t="shared" si="522"/>
        <v>0.15478323208267727</v>
      </c>
      <c r="EK145" s="10">
        <f t="shared" si="522"/>
        <v>0.21542929377589001</v>
      </c>
      <c r="EL145" s="10">
        <f t="shared" si="522"/>
        <v>35.643591303810915</v>
      </c>
      <c r="EM145" s="10">
        <f t="shared" si="522"/>
        <v>339.47402423110742</v>
      </c>
      <c r="EN145" s="10">
        <f t="shared" si="522"/>
        <v>10.923532425577482</v>
      </c>
      <c r="EO145" s="10">
        <f t="shared" si="522"/>
        <v>260.93646917329704</v>
      </c>
      <c r="EP145" s="10">
        <f t="shared" si="522"/>
        <v>0.91331158579778593</v>
      </c>
      <c r="EQ145" s="10">
        <f t="shared" si="522"/>
        <v>1.0391295346837048</v>
      </c>
      <c r="ER145" s="10">
        <f t="shared" si="522"/>
        <v>0</v>
      </c>
      <c r="ES145" s="10">
        <f t="shared" si="522"/>
        <v>382.56983980238431</v>
      </c>
      <c r="ET145" s="10">
        <f t="shared" si="522"/>
        <v>4.993795856141114</v>
      </c>
      <c r="EU145" s="10">
        <f t="shared" si="522"/>
        <v>3.6641083243899284</v>
      </c>
      <c r="EV145" s="10">
        <f t="shared" si="522"/>
        <v>0</v>
      </c>
      <c r="EW145" s="10">
        <f t="shared" si="522"/>
        <v>0</v>
      </c>
      <c r="EX145" s="10">
        <f t="shared" si="522"/>
        <v>0</v>
      </c>
      <c r="EY145" s="10">
        <f t="shared" si="522"/>
        <v>0</v>
      </c>
      <c r="EZ145" s="10">
        <f t="shared" si="522"/>
        <v>0</v>
      </c>
      <c r="FA145" s="10">
        <f t="shared" si="522"/>
        <v>0.60917611223182344</v>
      </c>
      <c r="FB145" s="10">
        <f t="shared" si="522"/>
        <v>0.97667314279069462</v>
      </c>
      <c r="FC145" s="10">
        <f t="shared" si="522"/>
        <v>19.169586485654616</v>
      </c>
      <c r="FD145" s="10">
        <f t="shared" si="522"/>
        <v>1.2998170834545295</v>
      </c>
      <c r="FE145" s="10">
        <f t="shared" si="522"/>
        <v>74.809180011327655</v>
      </c>
      <c r="FF145" s="10">
        <f t="shared" si="522"/>
        <v>2.7643742150906228</v>
      </c>
      <c r="FG145" s="10">
        <f t="shared" si="522"/>
        <v>28.707311143287193</v>
      </c>
      <c r="FH145" s="10">
        <f t="shared" si="522"/>
        <v>3.6279017203939792</v>
      </c>
      <c r="FI145" s="10">
        <f t="shared" si="522"/>
        <v>7.2413207991895807E-3</v>
      </c>
      <c r="FJ145" s="10">
        <f t="shared" si="522"/>
        <v>0</v>
      </c>
      <c r="FK145" s="10">
        <f t="shared" si="522"/>
        <v>112.86594147146852</v>
      </c>
      <c r="FL145" s="10">
        <f t="shared" si="522"/>
        <v>7.2268381575912031</v>
      </c>
      <c r="FM145" s="10">
        <f t="shared" si="522"/>
        <v>12.804465503166977</v>
      </c>
      <c r="FN145" s="10">
        <f t="shared" si="522"/>
        <v>9.504233548936325E-2</v>
      </c>
      <c r="FO145" s="10">
        <f t="shared" si="522"/>
        <v>2.1832582209556586</v>
      </c>
      <c r="FP145" s="10">
        <f t="shared" si="522"/>
        <v>7.6739897169411577</v>
      </c>
      <c r="FQ145" s="10">
        <f t="shared" si="522"/>
        <v>6.9697712692199709E-2</v>
      </c>
      <c r="FR145" s="10">
        <f t="shared" si="522"/>
        <v>0</v>
      </c>
      <c r="FS145" s="10">
        <f t="shared" si="522"/>
        <v>3.0603632027574963</v>
      </c>
      <c r="FT145" s="10">
        <f t="shared" si="522"/>
        <v>0</v>
      </c>
      <c r="FU145" s="10">
        <f t="shared" si="522"/>
        <v>0</v>
      </c>
      <c r="FV145" s="10">
        <f t="shared" si="522"/>
        <v>0</v>
      </c>
      <c r="FW145" s="10">
        <f t="shared" si="522"/>
        <v>1.2672311398581765E-2</v>
      </c>
      <c r="FX145" s="10">
        <f t="shared" si="522"/>
        <v>5.6120236193719246E-2</v>
      </c>
      <c r="FY145" s="10">
        <f t="shared" si="522"/>
        <v>2.3000245188425907</v>
      </c>
      <c r="FZ145" s="10">
        <f t="shared" si="522"/>
        <v>8.2017009701820989</v>
      </c>
      <c r="GA145" s="10">
        <f t="shared" si="522"/>
        <v>0.65714986252645446</v>
      </c>
      <c r="GB145" s="10">
        <f t="shared" si="522"/>
        <v>0</v>
      </c>
      <c r="GC145" s="10">
        <f t="shared" si="522"/>
        <v>0</v>
      </c>
      <c r="GD145" s="10">
        <f t="shared" si="522"/>
        <v>0</v>
      </c>
      <c r="GE145" s="10">
        <f t="shared" si="522"/>
        <v>0</v>
      </c>
      <c r="GF145" s="10">
        <f t="shared" si="522"/>
        <v>801.63141060718465</v>
      </c>
      <c r="GG145" s="10">
        <f t="shared" si="522"/>
        <v>1.7560202938034732</v>
      </c>
      <c r="GH145" s="10">
        <f t="shared" si="522"/>
        <v>19.752512809989376</v>
      </c>
      <c r="GI145" s="10">
        <f t="shared" si="522"/>
        <v>3.7111769095846604E-2</v>
      </c>
      <c r="GJ145" s="10">
        <f t="shared" si="522"/>
        <v>12.702181846878423</v>
      </c>
      <c r="GK145" s="10">
        <f t="shared" si="522"/>
        <v>2.6114013132077423</v>
      </c>
      <c r="GL145" s="10">
        <f t="shared" si="522"/>
        <v>0.97395764749099856</v>
      </c>
      <c r="GM145" s="10">
        <f t="shared" si="522"/>
        <v>6.2800354630971649</v>
      </c>
      <c r="GN145" s="10">
        <f t="shared" ref="GN145:IY145" si="523">GN80*$C$110</f>
        <v>0.60193479143263395</v>
      </c>
      <c r="GO145" s="10">
        <f t="shared" si="523"/>
        <v>2.0176130076741967</v>
      </c>
      <c r="GP145" s="10">
        <f t="shared" si="523"/>
        <v>0.47611684254671488</v>
      </c>
      <c r="GQ145" s="10">
        <f t="shared" si="523"/>
        <v>1.3441701733495659</v>
      </c>
      <c r="GR145" s="10">
        <f t="shared" si="523"/>
        <v>1.5704614483242401</v>
      </c>
      <c r="GS145" s="10">
        <f t="shared" si="523"/>
        <v>0.23896358637325615</v>
      </c>
      <c r="GT145" s="10">
        <f t="shared" si="523"/>
        <v>0.439910238550767</v>
      </c>
      <c r="GU145" s="10">
        <f t="shared" si="523"/>
        <v>0.1864640105791317</v>
      </c>
      <c r="GV145" s="10">
        <f t="shared" si="523"/>
        <v>0</v>
      </c>
      <c r="GW145" s="10">
        <f t="shared" si="523"/>
        <v>0.48335816334590442</v>
      </c>
      <c r="GX145" s="10">
        <f t="shared" si="523"/>
        <v>0</v>
      </c>
      <c r="GY145" s="10">
        <f t="shared" si="523"/>
        <v>0.13758509518460202</v>
      </c>
      <c r="GZ145" s="10">
        <f t="shared" si="523"/>
        <v>1.5025740658318381</v>
      </c>
      <c r="HA145" s="10">
        <f t="shared" si="523"/>
        <v>1.4989534054322433</v>
      </c>
      <c r="HB145" s="10">
        <f t="shared" si="523"/>
        <v>0.60193479143263395</v>
      </c>
      <c r="HC145" s="10">
        <f t="shared" si="523"/>
        <v>0.44986705464965265</v>
      </c>
      <c r="HD145" s="10">
        <f t="shared" si="523"/>
        <v>1.326066871351592</v>
      </c>
      <c r="HE145" s="10">
        <f t="shared" si="523"/>
        <v>0.35572988426018815</v>
      </c>
      <c r="HF145" s="10">
        <f t="shared" si="523"/>
        <v>0.82551057110761217</v>
      </c>
      <c r="HG145" s="10">
        <f t="shared" si="523"/>
        <v>0.380169341957453</v>
      </c>
      <c r="HH145" s="10">
        <f t="shared" si="523"/>
        <v>1.6039525570204922</v>
      </c>
      <c r="HI145" s="10">
        <f t="shared" si="523"/>
        <v>1.6555469677147179</v>
      </c>
      <c r="HJ145" s="10">
        <f t="shared" si="523"/>
        <v>1.1658526486695224</v>
      </c>
      <c r="HK145" s="10">
        <f t="shared" si="523"/>
        <v>0</v>
      </c>
      <c r="HL145" s="10">
        <f t="shared" si="523"/>
        <v>0.21090346827639653</v>
      </c>
      <c r="HM145" s="10">
        <f t="shared" si="523"/>
        <v>2.5652378931129087</v>
      </c>
      <c r="HN145" s="10">
        <f t="shared" si="523"/>
        <v>3.5545833473021853</v>
      </c>
      <c r="HO145" s="10">
        <f t="shared" si="523"/>
        <v>2.0719229136681188</v>
      </c>
      <c r="HP145" s="10">
        <f t="shared" si="523"/>
        <v>2.1533877726590016</v>
      </c>
      <c r="HQ145" s="10">
        <f t="shared" si="523"/>
        <v>6.941711151123112</v>
      </c>
      <c r="HR145" s="10">
        <f t="shared" si="523"/>
        <v>1.2292142056624313</v>
      </c>
      <c r="HS145" s="10">
        <f t="shared" si="523"/>
        <v>0.9431820340944429</v>
      </c>
      <c r="HT145" s="10">
        <f t="shared" si="523"/>
        <v>0.65171887192706235</v>
      </c>
      <c r="HU145" s="10">
        <f t="shared" si="523"/>
        <v>2.1579135981584954</v>
      </c>
      <c r="HV145" s="10">
        <f t="shared" si="523"/>
        <v>3.4957476158087704</v>
      </c>
      <c r="HW145" s="10">
        <f t="shared" si="523"/>
        <v>3.7256595511830395</v>
      </c>
      <c r="HX145" s="10">
        <f t="shared" si="523"/>
        <v>0.98753512398947918</v>
      </c>
      <c r="HY145" s="10">
        <f t="shared" si="523"/>
        <v>2.2837315470444137</v>
      </c>
      <c r="HZ145" s="10">
        <f t="shared" si="523"/>
        <v>0.90788059519839348</v>
      </c>
      <c r="IA145" s="10">
        <f t="shared" si="523"/>
        <v>0.50870278614306808</v>
      </c>
      <c r="IB145" s="10">
        <f t="shared" si="523"/>
        <v>0.33581625206241678</v>
      </c>
      <c r="IC145" s="10">
        <f t="shared" si="523"/>
        <v>0.25797205347112878</v>
      </c>
      <c r="ID145" s="10">
        <f t="shared" si="523"/>
        <v>7.5264478056576705</v>
      </c>
      <c r="IE145" s="10">
        <f t="shared" si="523"/>
        <v>0.20275698237730824</v>
      </c>
      <c r="IF145" s="10">
        <f t="shared" si="523"/>
        <v>7.2413207991895809E-2</v>
      </c>
      <c r="IG145" s="10">
        <f t="shared" si="523"/>
        <v>1.0409398648835022</v>
      </c>
      <c r="IH145" s="10">
        <f t="shared" si="523"/>
        <v>7.8559279020207962</v>
      </c>
      <c r="II145" s="10">
        <f t="shared" si="523"/>
        <v>22.890720211338163</v>
      </c>
      <c r="IJ145" s="10">
        <f t="shared" si="523"/>
        <v>2.0601557673694355</v>
      </c>
      <c r="IK145" s="10">
        <f t="shared" si="523"/>
        <v>14.475400277579972</v>
      </c>
      <c r="IL145" s="10">
        <f t="shared" si="523"/>
        <v>4.2832412527206358</v>
      </c>
      <c r="IM145" s="10">
        <f t="shared" si="523"/>
        <v>1.2862396069560491</v>
      </c>
      <c r="IN145" s="10">
        <f t="shared" si="523"/>
        <v>0.9567595105929233</v>
      </c>
      <c r="IO145" s="10">
        <f t="shared" si="523"/>
        <v>3.4179034172174823</v>
      </c>
      <c r="IP145" s="10">
        <f t="shared" si="523"/>
        <v>2.0818797297670045E-2</v>
      </c>
      <c r="IQ145" s="10">
        <f t="shared" si="523"/>
        <v>6.3977069260839947</v>
      </c>
      <c r="IR145" s="10">
        <f t="shared" si="523"/>
        <v>0.27788568566890015</v>
      </c>
      <c r="IS145" s="10">
        <f t="shared" si="523"/>
        <v>0.55848686663749636</v>
      </c>
      <c r="IT145" s="10">
        <f t="shared" si="523"/>
        <v>0.10771464688794501</v>
      </c>
      <c r="IU145" s="10">
        <f t="shared" si="523"/>
        <v>0.13124893948531113</v>
      </c>
      <c r="IV145" s="10">
        <f t="shared" si="523"/>
        <v>0.69064097122270629</v>
      </c>
      <c r="IW145" s="10">
        <f t="shared" si="523"/>
        <v>0.77301099531348771</v>
      </c>
      <c r="IX145" s="10">
        <f t="shared" si="523"/>
        <v>0.35391955406039072</v>
      </c>
      <c r="IY145" s="10">
        <f t="shared" si="523"/>
        <v>0</v>
      </c>
      <c r="IZ145" s="10">
        <f t="shared" ref="IZ145:LK145" si="524">IZ80*$C$110</f>
        <v>1.7198136898075252E-2</v>
      </c>
      <c r="JA145" s="10">
        <f t="shared" si="524"/>
        <v>0.55939203173739505</v>
      </c>
      <c r="JB145" s="10">
        <f t="shared" si="524"/>
        <v>0.51413377674246019</v>
      </c>
      <c r="JC145" s="10">
        <f t="shared" si="524"/>
        <v>0.12672311398581765</v>
      </c>
      <c r="JD145" s="10">
        <f t="shared" si="524"/>
        <v>0.16474004818156296</v>
      </c>
      <c r="JE145" s="10">
        <f t="shared" si="524"/>
        <v>6.8792547592301009E-2</v>
      </c>
      <c r="JF145" s="10">
        <f t="shared" si="524"/>
        <v>0</v>
      </c>
      <c r="JG145" s="10">
        <f t="shared" si="524"/>
        <v>8.237002409078148E-2</v>
      </c>
      <c r="JH145" s="10">
        <f t="shared" si="524"/>
        <v>1.3577476498480463E-2</v>
      </c>
      <c r="JI145" s="10">
        <f t="shared" si="524"/>
        <v>0.1828433501795369</v>
      </c>
      <c r="JJ145" s="10">
        <f t="shared" si="524"/>
        <v>0.25525655817143272</v>
      </c>
      <c r="JK145" s="10">
        <f t="shared" si="524"/>
        <v>8.3275189190680179E-2</v>
      </c>
      <c r="JL145" s="10">
        <f t="shared" si="524"/>
        <v>0.18193818507963821</v>
      </c>
      <c r="JM145" s="10">
        <f t="shared" si="524"/>
        <v>1.6329178402172504</v>
      </c>
      <c r="JN145" s="10">
        <f t="shared" si="524"/>
        <v>0.5421938948393199</v>
      </c>
      <c r="JO145" s="10">
        <f t="shared" si="524"/>
        <v>4.5258254994934881E-3</v>
      </c>
      <c r="JP145" s="10">
        <f t="shared" si="524"/>
        <v>12.020592526654704</v>
      </c>
      <c r="JQ145" s="10">
        <f t="shared" si="524"/>
        <v>0.85719134960406651</v>
      </c>
      <c r="JR145" s="10">
        <f t="shared" si="524"/>
        <v>1.1586113278703329</v>
      </c>
      <c r="JS145" s="10">
        <f t="shared" si="524"/>
        <v>0.10047332608875544</v>
      </c>
      <c r="JT145" s="10">
        <f t="shared" si="524"/>
        <v>0.93050972269586119</v>
      </c>
      <c r="JU145" s="10">
        <f t="shared" si="524"/>
        <v>39.658903686961537</v>
      </c>
      <c r="JV145" s="10">
        <f t="shared" si="524"/>
        <v>3.0775613396555716E-2</v>
      </c>
      <c r="JW145" s="10">
        <f t="shared" si="524"/>
        <v>12.450545949106585</v>
      </c>
      <c r="JX145" s="10">
        <f t="shared" si="524"/>
        <v>4.2823360876207381</v>
      </c>
      <c r="JY145" s="10">
        <f t="shared" si="524"/>
        <v>0.38560033255684517</v>
      </c>
      <c r="JZ145" s="10">
        <f t="shared" si="524"/>
        <v>2.2312319712502897</v>
      </c>
      <c r="KA145" s="10">
        <f t="shared" si="524"/>
        <v>1.4039110699428798</v>
      </c>
      <c r="KB145" s="10">
        <f t="shared" si="524"/>
        <v>0.35391955406039072</v>
      </c>
      <c r="KC145" s="10">
        <f t="shared" si="524"/>
        <v>3.4396273796150505E-2</v>
      </c>
      <c r="KD145" s="10">
        <f t="shared" si="524"/>
        <v>0.21633445887578873</v>
      </c>
      <c r="KE145" s="10">
        <f t="shared" si="524"/>
        <v>0.53133191364053545</v>
      </c>
      <c r="KF145" s="10">
        <f t="shared" si="524"/>
        <v>0.1792226897799421</v>
      </c>
      <c r="KG145" s="10">
        <f t="shared" si="524"/>
        <v>1.9008467097872649E-2</v>
      </c>
      <c r="KH145" s="10">
        <f t="shared" si="524"/>
        <v>3.982726439554269E-2</v>
      </c>
      <c r="KI145" s="10">
        <f t="shared" si="524"/>
        <v>3.3491108696251812E-2</v>
      </c>
      <c r="KJ145" s="10">
        <f t="shared" si="524"/>
        <v>3.8922099295643997E-2</v>
      </c>
      <c r="KK145" s="10">
        <f t="shared" si="524"/>
        <v>6.3361556992908826E-3</v>
      </c>
      <c r="KL145" s="10">
        <f t="shared" si="524"/>
        <v>0.32766976616332855</v>
      </c>
      <c r="KM145" s="10">
        <f t="shared" si="524"/>
        <v>0.86714816570295228</v>
      </c>
      <c r="KN145" s="10">
        <f t="shared" si="524"/>
        <v>6.1551226793111431E-2</v>
      </c>
      <c r="KO145" s="10">
        <f t="shared" si="524"/>
        <v>2.9843293343660058</v>
      </c>
      <c r="KP145" s="10">
        <f t="shared" si="524"/>
        <v>1.2355503613617222</v>
      </c>
      <c r="KQ145" s="10">
        <f t="shared" si="524"/>
        <v>0</v>
      </c>
      <c r="KR145" s="10">
        <f t="shared" si="524"/>
        <v>3.5301438896049205E-2</v>
      </c>
      <c r="KS145" s="10">
        <f t="shared" si="524"/>
        <v>0</v>
      </c>
      <c r="KT145" s="10">
        <f t="shared" si="524"/>
        <v>8.9611344889971051E-2</v>
      </c>
      <c r="KU145" s="10">
        <f t="shared" si="524"/>
        <v>2.7761413613893056</v>
      </c>
      <c r="KV145" s="10">
        <f t="shared" si="524"/>
        <v>1.086198119878437</v>
      </c>
      <c r="KW145" s="10">
        <f t="shared" si="524"/>
        <v>0.67525316452442841</v>
      </c>
      <c r="KX145" s="10">
        <f t="shared" si="524"/>
        <v>181.77887602205604</v>
      </c>
      <c r="KY145" s="10">
        <f t="shared" si="524"/>
        <v>1.4265401974403473</v>
      </c>
      <c r="KZ145" s="10">
        <f t="shared" si="524"/>
        <v>0.23624809107356007</v>
      </c>
      <c r="LA145" s="10">
        <f t="shared" si="524"/>
        <v>0.17198136898075253</v>
      </c>
      <c r="LB145" s="10">
        <f t="shared" si="524"/>
        <v>2.2665334101463386</v>
      </c>
      <c r="LC145" s="10">
        <f t="shared" si="524"/>
        <v>1.053612176282084</v>
      </c>
      <c r="LD145" s="10">
        <f t="shared" si="524"/>
        <v>4.2723792715218529</v>
      </c>
      <c r="LE145" s="10">
        <f t="shared" si="524"/>
        <v>0.24982556757204052</v>
      </c>
      <c r="LF145" s="10">
        <f t="shared" si="524"/>
        <v>2.9001489800754268</v>
      </c>
      <c r="LG145" s="10">
        <f t="shared" si="524"/>
        <v>1.0463708554828943</v>
      </c>
      <c r="LH145" s="10">
        <f t="shared" si="524"/>
        <v>1.1061117520762085</v>
      </c>
      <c r="LI145" s="10">
        <f t="shared" si="524"/>
        <v>0.72232174971916063</v>
      </c>
      <c r="LJ145" s="10">
        <f t="shared" si="524"/>
        <v>0.38922099295643997</v>
      </c>
      <c r="LK145" s="10">
        <f t="shared" si="524"/>
        <v>0</v>
      </c>
      <c r="LL145" s="10">
        <f t="shared" ref="LL145:NW145" si="525">LL80*$C$110</f>
        <v>0</v>
      </c>
      <c r="LM145" s="10">
        <f t="shared" si="525"/>
        <v>0</v>
      </c>
      <c r="LN145" s="10">
        <f t="shared" si="525"/>
        <v>0</v>
      </c>
      <c r="LO145" s="10">
        <f t="shared" si="525"/>
        <v>0</v>
      </c>
      <c r="LP145" s="10">
        <f t="shared" si="525"/>
        <v>0</v>
      </c>
      <c r="LQ145" s="10">
        <f t="shared" si="525"/>
        <v>0.93232005289565856</v>
      </c>
      <c r="LR145" s="10">
        <f t="shared" si="525"/>
        <v>0.12310245358622286</v>
      </c>
      <c r="LS145" s="10">
        <f t="shared" si="525"/>
        <v>13.802862608355239</v>
      </c>
      <c r="LT145" s="10">
        <f t="shared" si="525"/>
        <v>31.208282314307301</v>
      </c>
      <c r="LU145" s="10">
        <f t="shared" si="525"/>
        <v>0</v>
      </c>
      <c r="LV145" s="10">
        <f t="shared" si="525"/>
        <v>1.3052480740539221</v>
      </c>
      <c r="LW145" s="10">
        <f t="shared" si="525"/>
        <v>3.8922099295643995</v>
      </c>
      <c r="LX145" s="10">
        <f t="shared" si="525"/>
        <v>0.34305757286160637</v>
      </c>
      <c r="LY145" s="10">
        <f t="shared" si="525"/>
        <v>0.9649059964920117</v>
      </c>
      <c r="LZ145" s="10">
        <f t="shared" si="525"/>
        <v>0.79473495771105651</v>
      </c>
      <c r="MA145" s="10">
        <f t="shared" si="525"/>
        <v>0</v>
      </c>
      <c r="MB145" s="10">
        <f t="shared" si="525"/>
        <v>0.19370533137832127</v>
      </c>
      <c r="MC145" s="10">
        <f t="shared" si="525"/>
        <v>7.6033868391490594E-2</v>
      </c>
      <c r="MD145" s="10">
        <f t="shared" si="525"/>
        <v>8.6895849590274965E-2</v>
      </c>
      <c r="ME145" s="10">
        <f t="shared" si="525"/>
        <v>0</v>
      </c>
      <c r="MF145" s="10">
        <f t="shared" si="525"/>
        <v>0</v>
      </c>
      <c r="MG145" s="10">
        <f t="shared" si="525"/>
        <v>0</v>
      </c>
      <c r="MH145" s="10">
        <f t="shared" si="525"/>
        <v>0</v>
      </c>
      <c r="MI145" s="10">
        <f t="shared" si="525"/>
        <v>0</v>
      </c>
      <c r="MJ145" s="10">
        <f t="shared" si="525"/>
        <v>0</v>
      </c>
      <c r="MK145" s="10">
        <f t="shared" si="525"/>
        <v>0</v>
      </c>
      <c r="ML145" s="10">
        <f t="shared" si="525"/>
        <v>0</v>
      </c>
      <c r="MM145" s="10">
        <f t="shared" si="525"/>
        <v>0</v>
      </c>
      <c r="MN145" s="10">
        <f t="shared" si="525"/>
        <v>0</v>
      </c>
      <c r="MO145" s="10">
        <f t="shared" si="525"/>
        <v>0</v>
      </c>
      <c r="MP145" s="10">
        <f t="shared" si="525"/>
        <v>0</v>
      </c>
      <c r="MQ145" s="10">
        <f t="shared" si="525"/>
        <v>0</v>
      </c>
      <c r="MR145" s="10">
        <f t="shared" si="525"/>
        <v>0</v>
      </c>
      <c r="MS145" s="10">
        <f t="shared" si="525"/>
        <v>0</v>
      </c>
      <c r="MT145" s="10">
        <f t="shared" si="525"/>
        <v>0</v>
      </c>
      <c r="MU145" s="10">
        <f t="shared" si="525"/>
        <v>0.36297120505937769</v>
      </c>
      <c r="MV145" s="10">
        <f t="shared" si="525"/>
        <v>0</v>
      </c>
      <c r="MW145" s="10">
        <f t="shared" si="525"/>
        <v>0</v>
      </c>
      <c r="MX145" s="10">
        <f t="shared" si="525"/>
        <v>0</v>
      </c>
      <c r="MY145" s="10">
        <f t="shared" si="525"/>
        <v>0</v>
      </c>
      <c r="MZ145" s="10">
        <f t="shared" si="525"/>
        <v>0</v>
      </c>
      <c r="NA145" s="10">
        <f t="shared" si="525"/>
        <v>0</v>
      </c>
      <c r="NB145" s="10">
        <f t="shared" si="525"/>
        <v>0</v>
      </c>
      <c r="NC145" s="10">
        <f t="shared" si="525"/>
        <v>0</v>
      </c>
      <c r="ND145" s="10">
        <f t="shared" si="525"/>
        <v>0</v>
      </c>
      <c r="NE145" s="10">
        <f t="shared" si="525"/>
        <v>0</v>
      </c>
      <c r="NF145" s="10">
        <f t="shared" si="525"/>
        <v>0</v>
      </c>
      <c r="NG145" s="10">
        <f t="shared" si="525"/>
        <v>0</v>
      </c>
      <c r="NH145" s="10">
        <f t="shared" si="525"/>
        <v>0</v>
      </c>
      <c r="NI145" s="10">
        <f t="shared" si="525"/>
        <v>9.4137170389464536E-2</v>
      </c>
      <c r="NJ145" s="10">
        <f t="shared" si="525"/>
        <v>4.7973750294630968E-2</v>
      </c>
      <c r="NK145" s="10">
        <f t="shared" si="525"/>
        <v>5.8835731493415346E-2</v>
      </c>
      <c r="NL145" s="10">
        <f t="shared" si="525"/>
        <v>0</v>
      </c>
      <c r="NM145" s="10">
        <f t="shared" si="525"/>
        <v>0</v>
      </c>
      <c r="NN145" s="10">
        <f t="shared" si="525"/>
        <v>0</v>
      </c>
      <c r="NO145" s="10">
        <f t="shared" si="525"/>
        <v>0</v>
      </c>
      <c r="NP145" s="10">
        <f t="shared" si="525"/>
        <v>0</v>
      </c>
      <c r="NQ145" s="10">
        <f t="shared" si="525"/>
        <v>0</v>
      </c>
      <c r="NR145" s="10">
        <f t="shared" si="525"/>
        <v>0</v>
      </c>
      <c r="NS145" s="10">
        <f t="shared" si="525"/>
        <v>0</v>
      </c>
      <c r="NT145" s="10">
        <f t="shared" si="525"/>
        <v>0</v>
      </c>
      <c r="NU145" s="10">
        <f t="shared" si="525"/>
        <v>0</v>
      </c>
      <c r="NV145" s="10">
        <f t="shared" si="525"/>
        <v>0.16655037838136036</v>
      </c>
      <c r="NW145" s="10">
        <f t="shared" si="525"/>
        <v>0.14844707638338642</v>
      </c>
      <c r="NX145" s="10">
        <f t="shared" ref="NX145:OO145" si="526">NX80*$C$110</f>
        <v>0</v>
      </c>
      <c r="NY145" s="10">
        <f t="shared" si="526"/>
        <v>0</v>
      </c>
      <c r="NZ145" s="10">
        <f t="shared" si="526"/>
        <v>0</v>
      </c>
      <c r="OA145" s="10">
        <f t="shared" si="526"/>
        <v>0</v>
      </c>
      <c r="OB145" s="10">
        <f t="shared" si="526"/>
        <v>2.3534292597366134E-2</v>
      </c>
      <c r="OC145" s="10">
        <f t="shared" si="526"/>
        <v>0</v>
      </c>
      <c r="OD145" s="10">
        <f t="shared" si="526"/>
        <v>0</v>
      </c>
      <c r="OE145" s="10">
        <f t="shared" si="526"/>
        <v>0</v>
      </c>
      <c r="OF145" s="10">
        <f t="shared" si="526"/>
        <v>0</v>
      </c>
      <c r="OG145" s="10">
        <f t="shared" si="526"/>
        <v>26.648060541017657</v>
      </c>
      <c r="OH145" s="10">
        <f t="shared" si="526"/>
        <v>0</v>
      </c>
      <c r="OI145" s="10">
        <f t="shared" si="526"/>
        <v>4.1854834219315773</v>
      </c>
      <c r="OJ145" s="10">
        <f t="shared" si="526"/>
        <v>0</v>
      </c>
      <c r="OK145" s="10">
        <f t="shared" si="526"/>
        <v>0</v>
      </c>
      <c r="OL145" s="10">
        <f t="shared" si="526"/>
        <v>0</v>
      </c>
      <c r="OM145" s="10">
        <f t="shared" si="526"/>
        <v>0</v>
      </c>
      <c r="ON145" s="10">
        <f t="shared" si="526"/>
        <v>0</v>
      </c>
      <c r="OO145" s="10">
        <f t="shared" si="526"/>
        <v>4.0234588690497111</v>
      </c>
      <c r="OP145" s="11">
        <f t="shared" si="420"/>
        <v>2722.7791632549756</v>
      </c>
      <c r="OQ145" s="10">
        <f t="shared" ref="OQ145" si="527">OQ80*$C$110</f>
        <v>2.7535122338918381</v>
      </c>
      <c r="OR145" s="11">
        <v>0</v>
      </c>
      <c r="OS145" s="11">
        <v>0</v>
      </c>
      <c r="OT145" s="11">
        <v>0</v>
      </c>
      <c r="OU145" s="11">
        <v>0</v>
      </c>
      <c r="OV145" s="11">
        <v>0</v>
      </c>
      <c r="OW145" s="11">
        <f t="shared" si="422"/>
        <v>2.7535122338918381</v>
      </c>
      <c r="OX145" s="11">
        <f t="shared" si="423"/>
        <v>2725.5326754888674</v>
      </c>
      <c r="OY145" s="11"/>
      <c r="OZ145" s="11"/>
      <c r="PA145" s="11"/>
      <c r="PB145" s="11"/>
    </row>
    <row r="146" spans="1:419" s="42" customFormat="1">
      <c r="A146" s="60" t="s">
        <v>727</v>
      </c>
      <c r="B146" s="61" t="s">
        <v>301</v>
      </c>
      <c r="C146" s="10">
        <f>C81*$C$111</f>
        <v>0</v>
      </c>
      <c r="D146" s="10">
        <f t="shared" ref="D146:BO146" si="528">D81*$C$111</f>
        <v>0</v>
      </c>
      <c r="E146" s="10">
        <f t="shared" si="528"/>
        <v>0</v>
      </c>
      <c r="F146" s="10">
        <f t="shared" si="528"/>
        <v>0</v>
      </c>
      <c r="G146" s="10">
        <f t="shared" si="528"/>
        <v>0</v>
      </c>
      <c r="H146" s="10">
        <f t="shared" si="528"/>
        <v>0</v>
      </c>
      <c r="I146" s="10">
        <f t="shared" si="528"/>
        <v>0</v>
      </c>
      <c r="J146" s="10">
        <f t="shared" si="528"/>
        <v>0</v>
      </c>
      <c r="K146" s="10">
        <f t="shared" si="528"/>
        <v>0</v>
      </c>
      <c r="L146" s="10">
        <f t="shared" si="528"/>
        <v>0</v>
      </c>
      <c r="M146" s="10">
        <f t="shared" si="528"/>
        <v>0</v>
      </c>
      <c r="N146" s="10">
        <f t="shared" si="528"/>
        <v>0</v>
      </c>
      <c r="O146" s="10">
        <f t="shared" si="528"/>
        <v>0</v>
      </c>
      <c r="P146" s="10">
        <f t="shared" si="528"/>
        <v>0</v>
      </c>
      <c r="Q146" s="10">
        <f t="shared" si="528"/>
        <v>0</v>
      </c>
      <c r="R146" s="10">
        <f t="shared" si="528"/>
        <v>0</v>
      </c>
      <c r="S146" s="10">
        <f t="shared" si="528"/>
        <v>0</v>
      </c>
      <c r="T146" s="10">
        <f t="shared" si="528"/>
        <v>0</v>
      </c>
      <c r="U146" s="10">
        <f t="shared" si="528"/>
        <v>0</v>
      </c>
      <c r="V146" s="10">
        <f t="shared" si="528"/>
        <v>0</v>
      </c>
      <c r="W146" s="10">
        <f t="shared" si="528"/>
        <v>0</v>
      </c>
      <c r="X146" s="10">
        <f t="shared" si="528"/>
        <v>0</v>
      </c>
      <c r="Y146" s="10">
        <f t="shared" si="528"/>
        <v>0</v>
      </c>
      <c r="Z146" s="10">
        <f t="shared" si="528"/>
        <v>0</v>
      </c>
      <c r="AA146" s="10">
        <f t="shared" si="528"/>
        <v>0</v>
      </c>
      <c r="AB146" s="10">
        <f t="shared" si="528"/>
        <v>0</v>
      </c>
      <c r="AC146" s="10">
        <f t="shared" si="528"/>
        <v>0</v>
      </c>
      <c r="AD146" s="10">
        <f t="shared" si="528"/>
        <v>0</v>
      </c>
      <c r="AE146" s="10">
        <f t="shared" si="528"/>
        <v>0</v>
      </c>
      <c r="AF146" s="10">
        <f t="shared" si="528"/>
        <v>0</v>
      </c>
      <c r="AG146" s="10">
        <f t="shared" si="528"/>
        <v>0</v>
      </c>
      <c r="AH146" s="10">
        <f t="shared" si="528"/>
        <v>0</v>
      </c>
      <c r="AI146" s="10">
        <f t="shared" si="528"/>
        <v>0</v>
      </c>
      <c r="AJ146" s="10">
        <f t="shared" si="528"/>
        <v>0</v>
      </c>
      <c r="AK146" s="10">
        <f t="shared" si="528"/>
        <v>0</v>
      </c>
      <c r="AL146" s="10">
        <f t="shared" si="528"/>
        <v>0</v>
      </c>
      <c r="AM146" s="10">
        <f t="shared" si="528"/>
        <v>0</v>
      </c>
      <c r="AN146" s="10">
        <f t="shared" si="528"/>
        <v>0</v>
      </c>
      <c r="AO146" s="10">
        <f t="shared" si="528"/>
        <v>0</v>
      </c>
      <c r="AP146" s="10">
        <f t="shared" si="528"/>
        <v>0</v>
      </c>
      <c r="AQ146" s="10">
        <f t="shared" si="528"/>
        <v>0</v>
      </c>
      <c r="AR146" s="10">
        <f t="shared" si="528"/>
        <v>0</v>
      </c>
      <c r="AS146" s="10">
        <f t="shared" si="528"/>
        <v>0</v>
      </c>
      <c r="AT146" s="10">
        <f t="shared" si="528"/>
        <v>0</v>
      </c>
      <c r="AU146" s="10">
        <f t="shared" si="528"/>
        <v>0</v>
      </c>
      <c r="AV146" s="10">
        <f t="shared" si="528"/>
        <v>0</v>
      </c>
      <c r="AW146" s="10">
        <f t="shared" si="528"/>
        <v>0</v>
      </c>
      <c r="AX146" s="10">
        <f t="shared" si="528"/>
        <v>0</v>
      </c>
      <c r="AY146" s="10">
        <f t="shared" si="528"/>
        <v>0</v>
      </c>
      <c r="AZ146" s="10">
        <f t="shared" si="528"/>
        <v>0</v>
      </c>
      <c r="BA146" s="10">
        <f t="shared" si="528"/>
        <v>0</v>
      </c>
      <c r="BB146" s="10">
        <f t="shared" si="528"/>
        <v>0</v>
      </c>
      <c r="BC146" s="10">
        <f t="shared" si="528"/>
        <v>0</v>
      </c>
      <c r="BD146" s="10">
        <f t="shared" si="528"/>
        <v>0</v>
      </c>
      <c r="BE146" s="10">
        <f t="shared" si="528"/>
        <v>0</v>
      </c>
      <c r="BF146" s="10">
        <f t="shared" si="528"/>
        <v>0</v>
      </c>
      <c r="BG146" s="10">
        <f t="shared" si="528"/>
        <v>0</v>
      </c>
      <c r="BH146" s="10">
        <f t="shared" si="528"/>
        <v>0</v>
      </c>
      <c r="BI146" s="10">
        <f t="shared" si="528"/>
        <v>0</v>
      </c>
      <c r="BJ146" s="10">
        <f t="shared" si="528"/>
        <v>0</v>
      </c>
      <c r="BK146" s="10">
        <f t="shared" si="528"/>
        <v>0</v>
      </c>
      <c r="BL146" s="10">
        <f t="shared" si="528"/>
        <v>0</v>
      </c>
      <c r="BM146" s="10">
        <f t="shared" si="528"/>
        <v>0</v>
      </c>
      <c r="BN146" s="10">
        <f t="shared" si="528"/>
        <v>0</v>
      </c>
      <c r="BO146" s="10">
        <f t="shared" si="528"/>
        <v>0</v>
      </c>
      <c r="BP146" s="10">
        <f t="shared" ref="BP146:EA146" si="529">BP81*$C$111</f>
        <v>0</v>
      </c>
      <c r="BQ146" s="10">
        <f t="shared" si="529"/>
        <v>0</v>
      </c>
      <c r="BR146" s="10">
        <f t="shared" si="529"/>
        <v>0</v>
      </c>
      <c r="BS146" s="10">
        <f t="shared" si="529"/>
        <v>0</v>
      </c>
      <c r="BT146" s="10">
        <f t="shared" si="529"/>
        <v>0</v>
      </c>
      <c r="BU146" s="10">
        <f t="shared" si="529"/>
        <v>0</v>
      </c>
      <c r="BV146" s="10">
        <f t="shared" si="529"/>
        <v>0</v>
      </c>
      <c r="BW146" s="10">
        <f t="shared" si="529"/>
        <v>0</v>
      </c>
      <c r="BX146" s="10">
        <f t="shared" si="529"/>
        <v>0</v>
      </c>
      <c r="BY146" s="10">
        <f t="shared" si="529"/>
        <v>0</v>
      </c>
      <c r="BZ146" s="10">
        <f t="shared" si="529"/>
        <v>0</v>
      </c>
      <c r="CA146" s="10">
        <f t="shared" si="529"/>
        <v>0</v>
      </c>
      <c r="CB146" s="10">
        <f t="shared" si="529"/>
        <v>0</v>
      </c>
      <c r="CC146" s="10">
        <f t="shared" si="529"/>
        <v>0</v>
      </c>
      <c r="CD146" s="10">
        <f t="shared" si="529"/>
        <v>0</v>
      </c>
      <c r="CE146" s="10">
        <f t="shared" si="529"/>
        <v>0</v>
      </c>
      <c r="CF146" s="10">
        <f t="shared" si="529"/>
        <v>0</v>
      </c>
      <c r="CG146" s="10">
        <f t="shared" si="529"/>
        <v>0</v>
      </c>
      <c r="CH146" s="10">
        <f t="shared" si="529"/>
        <v>0</v>
      </c>
      <c r="CI146" s="10">
        <f t="shared" si="529"/>
        <v>0</v>
      </c>
      <c r="CJ146" s="10">
        <f t="shared" si="529"/>
        <v>0</v>
      </c>
      <c r="CK146" s="10">
        <f t="shared" si="529"/>
        <v>0</v>
      </c>
      <c r="CL146" s="10">
        <f t="shared" si="529"/>
        <v>0</v>
      </c>
      <c r="CM146" s="10">
        <f t="shared" si="529"/>
        <v>0</v>
      </c>
      <c r="CN146" s="10">
        <f t="shared" si="529"/>
        <v>0</v>
      </c>
      <c r="CO146" s="10">
        <f t="shared" si="529"/>
        <v>0</v>
      </c>
      <c r="CP146" s="10">
        <f t="shared" si="529"/>
        <v>0</v>
      </c>
      <c r="CQ146" s="10">
        <f t="shared" si="529"/>
        <v>0</v>
      </c>
      <c r="CR146" s="10">
        <f t="shared" si="529"/>
        <v>0</v>
      </c>
      <c r="CS146" s="10">
        <f t="shared" si="529"/>
        <v>0</v>
      </c>
      <c r="CT146" s="10">
        <f t="shared" si="529"/>
        <v>0</v>
      </c>
      <c r="CU146" s="10">
        <f t="shared" si="529"/>
        <v>0</v>
      </c>
      <c r="CV146" s="10">
        <f t="shared" si="529"/>
        <v>0</v>
      </c>
      <c r="CW146" s="10">
        <f t="shared" si="529"/>
        <v>0</v>
      </c>
      <c r="CX146" s="10">
        <f t="shared" si="529"/>
        <v>0</v>
      </c>
      <c r="CY146" s="10">
        <f t="shared" si="529"/>
        <v>0</v>
      </c>
      <c r="CZ146" s="10">
        <f t="shared" si="529"/>
        <v>0</v>
      </c>
      <c r="DA146" s="10">
        <f t="shared" si="529"/>
        <v>0</v>
      </c>
      <c r="DB146" s="10">
        <f t="shared" si="529"/>
        <v>0</v>
      </c>
      <c r="DC146" s="10">
        <f t="shared" si="529"/>
        <v>0</v>
      </c>
      <c r="DD146" s="10">
        <f t="shared" si="529"/>
        <v>0</v>
      </c>
      <c r="DE146" s="10">
        <f t="shared" si="529"/>
        <v>0</v>
      </c>
      <c r="DF146" s="10">
        <f t="shared" si="529"/>
        <v>0</v>
      </c>
      <c r="DG146" s="10">
        <f t="shared" si="529"/>
        <v>0</v>
      </c>
      <c r="DH146" s="10">
        <f t="shared" si="529"/>
        <v>0</v>
      </c>
      <c r="DI146" s="10">
        <f t="shared" si="529"/>
        <v>0</v>
      </c>
      <c r="DJ146" s="10">
        <f t="shared" si="529"/>
        <v>0</v>
      </c>
      <c r="DK146" s="10">
        <f t="shared" si="529"/>
        <v>0</v>
      </c>
      <c r="DL146" s="10">
        <f t="shared" si="529"/>
        <v>0</v>
      </c>
      <c r="DM146" s="10">
        <f t="shared" si="529"/>
        <v>0</v>
      </c>
      <c r="DN146" s="10">
        <f t="shared" si="529"/>
        <v>0</v>
      </c>
      <c r="DO146" s="10">
        <f t="shared" si="529"/>
        <v>0</v>
      </c>
      <c r="DP146" s="10">
        <f t="shared" si="529"/>
        <v>0</v>
      </c>
      <c r="DQ146" s="10">
        <f t="shared" si="529"/>
        <v>0</v>
      </c>
      <c r="DR146" s="10">
        <f t="shared" si="529"/>
        <v>0</v>
      </c>
      <c r="DS146" s="10">
        <f t="shared" si="529"/>
        <v>0</v>
      </c>
      <c r="DT146" s="10">
        <f t="shared" si="529"/>
        <v>0</v>
      </c>
      <c r="DU146" s="10">
        <f t="shared" si="529"/>
        <v>0</v>
      </c>
      <c r="DV146" s="10">
        <f t="shared" si="529"/>
        <v>0</v>
      </c>
      <c r="DW146" s="10">
        <f t="shared" si="529"/>
        <v>0</v>
      </c>
      <c r="DX146" s="10">
        <f t="shared" si="529"/>
        <v>0</v>
      </c>
      <c r="DY146" s="10">
        <f t="shared" si="529"/>
        <v>0</v>
      </c>
      <c r="DZ146" s="10">
        <f t="shared" si="529"/>
        <v>0</v>
      </c>
      <c r="EA146" s="10">
        <f t="shared" si="529"/>
        <v>0</v>
      </c>
      <c r="EB146" s="10">
        <f t="shared" ref="EB146:GM146" si="530">EB81*$C$111</f>
        <v>0</v>
      </c>
      <c r="EC146" s="10">
        <f t="shared" si="530"/>
        <v>0</v>
      </c>
      <c r="ED146" s="10">
        <f t="shared" si="530"/>
        <v>0</v>
      </c>
      <c r="EE146" s="10">
        <f t="shared" si="530"/>
        <v>0</v>
      </c>
      <c r="EF146" s="10">
        <f t="shared" si="530"/>
        <v>0</v>
      </c>
      <c r="EG146" s="10">
        <f t="shared" si="530"/>
        <v>0</v>
      </c>
      <c r="EH146" s="10">
        <f t="shared" si="530"/>
        <v>0</v>
      </c>
      <c r="EI146" s="10">
        <f t="shared" si="530"/>
        <v>0</v>
      </c>
      <c r="EJ146" s="10">
        <f t="shared" si="530"/>
        <v>0</v>
      </c>
      <c r="EK146" s="10">
        <f t="shared" si="530"/>
        <v>0</v>
      </c>
      <c r="EL146" s="10">
        <f t="shared" si="530"/>
        <v>0</v>
      </c>
      <c r="EM146" s="10">
        <f t="shared" si="530"/>
        <v>0</v>
      </c>
      <c r="EN146" s="10">
        <f t="shared" si="530"/>
        <v>0</v>
      </c>
      <c r="EO146" s="10">
        <f t="shared" si="530"/>
        <v>0</v>
      </c>
      <c r="EP146" s="10">
        <f t="shared" si="530"/>
        <v>0</v>
      </c>
      <c r="EQ146" s="10">
        <f t="shared" si="530"/>
        <v>0</v>
      </c>
      <c r="ER146" s="10">
        <f t="shared" si="530"/>
        <v>0</v>
      </c>
      <c r="ES146" s="10">
        <f t="shared" si="530"/>
        <v>0</v>
      </c>
      <c r="ET146" s="10">
        <f t="shared" si="530"/>
        <v>0</v>
      </c>
      <c r="EU146" s="10">
        <f t="shared" si="530"/>
        <v>0</v>
      </c>
      <c r="EV146" s="10">
        <f t="shared" si="530"/>
        <v>0</v>
      </c>
      <c r="EW146" s="10">
        <f t="shared" si="530"/>
        <v>0</v>
      </c>
      <c r="EX146" s="10">
        <f t="shared" si="530"/>
        <v>0</v>
      </c>
      <c r="EY146" s="10">
        <f t="shared" si="530"/>
        <v>0</v>
      </c>
      <c r="EZ146" s="10">
        <f t="shared" si="530"/>
        <v>0</v>
      </c>
      <c r="FA146" s="10">
        <f t="shared" si="530"/>
        <v>0</v>
      </c>
      <c r="FB146" s="10">
        <f t="shared" si="530"/>
        <v>0</v>
      </c>
      <c r="FC146" s="10">
        <f t="shared" si="530"/>
        <v>0</v>
      </c>
      <c r="FD146" s="10">
        <f t="shared" si="530"/>
        <v>0</v>
      </c>
      <c r="FE146" s="10">
        <f t="shared" si="530"/>
        <v>0</v>
      </c>
      <c r="FF146" s="10">
        <f t="shared" si="530"/>
        <v>0</v>
      </c>
      <c r="FG146" s="10">
        <f t="shared" si="530"/>
        <v>0</v>
      </c>
      <c r="FH146" s="10">
        <f t="shared" si="530"/>
        <v>0</v>
      </c>
      <c r="FI146" s="10">
        <f t="shared" si="530"/>
        <v>0</v>
      </c>
      <c r="FJ146" s="10">
        <f t="shared" si="530"/>
        <v>0</v>
      </c>
      <c r="FK146" s="10">
        <f t="shared" si="530"/>
        <v>0</v>
      </c>
      <c r="FL146" s="10">
        <f t="shared" si="530"/>
        <v>0</v>
      </c>
      <c r="FM146" s="10">
        <f t="shared" si="530"/>
        <v>0</v>
      </c>
      <c r="FN146" s="10">
        <f t="shared" si="530"/>
        <v>0</v>
      </c>
      <c r="FO146" s="10">
        <f t="shared" si="530"/>
        <v>0</v>
      </c>
      <c r="FP146" s="10">
        <f t="shared" si="530"/>
        <v>0</v>
      </c>
      <c r="FQ146" s="10">
        <f t="shared" si="530"/>
        <v>0</v>
      </c>
      <c r="FR146" s="10">
        <f t="shared" si="530"/>
        <v>0</v>
      </c>
      <c r="FS146" s="10">
        <f t="shared" si="530"/>
        <v>0</v>
      </c>
      <c r="FT146" s="10">
        <f t="shared" si="530"/>
        <v>0</v>
      </c>
      <c r="FU146" s="10">
        <f t="shared" si="530"/>
        <v>0</v>
      </c>
      <c r="FV146" s="10">
        <f t="shared" si="530"/>
        <v>0</v>
      </c>
      <c r="FW146" s="10">
        <f t="shared" si="530"/>
        <v>0</v>
      </c>
      <c r="FX146" s="10">
        <f t="shared" si="530"/>
        <v>0</v>
      </c>
      <c r="FY146" s="10">
        <f t="shared" si="530"/>
        <v>0</v>
      </c>
      <c r="FZ146" s="10">
        <f t="shared" si="530"/>
        <v>0</v>
      </c>
      <c r="GA146" s="10">
        <f t="shared" si="530"/>
        <v>0</v>
      </c>
      <c r="GB146" s="10">
        <f t="shared" si="530"/>
        <v>0</v>
      </c>
      <c r="GC146" s="10">
        <f t="shared" si="530"/>
        <v>0</v>
      </c>
      <c r="GD146" s="10">
        <f t="shared" si="530"/>
        <v>0</v>
      </c>
      <c r="GE146" s="10">
        <f t="shared" si="530"/>
        <v>0</v>
      </c>
      <c r="GF146" s="10">
        <f t="shared" si="530"/>
        <v>0</v>
      </c>
      <c r="GG146" s="10">
        <f t="shared" si="530"/>
        <v>0</v>
      </c>
      <c r="GH146" s="10">
        <f t="shared" si="530"/>
        <v>0</v>
      </c>
      <c r="GI146" s="10">
        <f t="shared" si="530"/>
        <v>0</v>
      </c>
      <c r="GJ146" s="10">
        <f t="shared" si="530"/>
        <v>0</v>
      </c>
      <c r="GK146" s="10">
        <f t="shared" si="530"/>
        <v>0</v>
      </c>
      <c r="GL146" s="10">
        <f t="shared" si="530"/>
        <v>0</v>
      </c>
      <c r="GM146" s="10">
        <f t="shared" si="530"/>
        <v>0</v>
      </c>
      <c r="GN146" s="10">
        <f t="shared" ref="GN146:IY146" si="531">GN81*$C$111</f>
        <v>0</v>
      </c>
      <c r="GO146" s="10">
        <f t="shared" si="531"/>
        <v>0</v>
      </c>
      <c r="GP146" s="10">
        <f t="shared" si="531"/>
        <v>0</v>
      </c>
      <c r="GQ146" s="10">
        <f t="shared" si="531"/>
        <v>0</v>
      </c>
      <c r="GR146" s="10">
        <f t="shared" si="531"/>
        <v>0</v>
      </c>
      <c r="GS146" s="10">
        <f t="shared" si="531"/>
        <v>0</v>
      </c>
      <c r="GT146" s="10">
        <f t="shared" si="531"/>
        <v>0</v>
      </c>
      <c r="GU146" s="10">
        <f t="shared" si="531"/>
        <v>0</v>
      </c>
      <c r="GV146" s="10">
        <f t="shared" si="531"/>
        <v>0</v>
      </c>
      <c r="GW146" s="10">
        <f t="shared" si="531"/>
        <v>0</v>
      </c>
      <c r="GX146" s="10">
        <f t="shared" si="531"/>
        <v>0</v>
      </c>
      <c r="GY146" s="10">
        <f t="shared" si="531"/>
        <v>0</v>
      </c>
      <c r="GZ146" s="10">
        <f t="shared" si="531"/>
        <v>0</v>
      </c>
      <c r="HA146" s="10">
        <f t="shared" si="531"/>
        <v>0</v>
      </c>
      <c r="HB146" s="10">
        <f t="shared" si="531"/>
        <v>0</v>
      </c>
      <c r="HC146" s="10">
        <f t="shared" si="531"/>
        <v>0</v>
      </c>
      <c r="HD146" s="10">
        <f t="shared" si="531"/>
        <v>0</v>
      </c>
      <c r="HE146" s="10">
        <f t="shared" si="531"/>
        <v>0</v>
      </c>
      <c r="HF146" s="10">
        <f t="shared" si="531"/>
        <v>0</v>
      </c>
      <c r="HG146" s="10">
        <f t="shared" si="531"/>
        <v>0</v>
      </c>
      <c r="HH146" s="10">
        <f t="shared" si="531"/>
        <v>0</v>
      </c>
      <c r="HI146" s="10">
        <f t="shared" si="531"/>
        <v>0</v>
      </c>
      <c r="HJ146" s="10">
        <f t="shared" si="531"/>
        <v>0</v>
      </c>
      <c r="HK146" s="10">
        <f t="shared" si="531"/>
        <v>0</v>
      </c>
      <c r="HL146" s="10">
        <f t="shared" si="531"/>
        <v>0</v>
      </c>
      <c r="HM146" s="10">
        <f t="shared" si="531"/>
        <v>0</v>
      </c>
      <c r="HN146" s="10">
        <f t="shared" si="531"/>
        <v>0</v>
      </c>
      <c r="HO146" s="10">
        <f t="shared" si="531"/>
        <v>0</v>
      </c>
      <c r="HP146" s="10">
        <f t="shared" si="531"/>
        <v>0</v>
      </c>
      <c r="HQ146" s="10">
        <f t="shared" si="531"/>
        <v>0</v>
      </c>
      <c r="HR146" s="10">
        <f t="shared" si="531"/>
        <v>0</v>
      </c>
      <c r="HS146" s="10">
        <f t="shared" si="531"/>
        <v>0</v>
      </c>
      <c r="HT146" s="10">
        <f t="shared" si="531"/>
        <v>0</v>
      </c>
      <c r="HU146" s="10">
        <f t="shared" si="531"/>
        <v>0</v>
      </c>
      <c r="HV146" s="10">
        <f t="shared" si="531"/>
        <v>0</v>
      </c>
      <c r="HW146" s="10">
        <f t="shared" si="531"/>
        <v>0</v>
      </c>
      <c r="HX146" s="10">
        <f t="shared" si="531"/>
        <v>0</v>
      </c>
      <c r="HY146" s="10">
        <f t="shared" si="531"/>
        <v>0</v>
      </c>
      <c r="HZ146" s="10">
        <f t="shared" si="531"/>
        <v>0</v>
      </c>
      <c r="IA146" s="10">
        <f t="shared" si="531"/>
        <v>0</v>
      </c>
      <c r="IB146" s="10">
        <f t="shared" si="531"/>
        <v>0</v>
      </c>
      <c r="IC146" s="10">
        <f t="shared" si="531"/>
        <v>0</v>
      </c>
      <c r="ID146" s="10">
        <f t="shared" si="531"/>
        <v>0</v>
      </c>
      <c r="IE146" s="10">
        <f t="shared" si="531"/>
        <v>0</v>
      </c>
      <c r="IF146" s="10">
        <f t="shared" si="531"/>
        <v>0</v>
      </c>
      <c r="IG146" s="10">
        <f t="shared" si="531"/>
        <v>0</v>
      </c>
      <c r="IH146" s="10">
        <f t="shared" si="531"/>
        <v>0</v>
      </c>
      <c r="II146" s="10">
        <f t="shared" si="531"/>
        <v>0</v>
      </c>
      <c r="IJ146" s="10">
        <f t="shared" si="531"/>
        <v>0</v>
      </c>
      <c r="IK146" s="10">
        <f t="shared" si="531"/>
        <v>0</v>
      </c>
      <c r="IL146" s="10">
        <f t="shared" si="531"/>
        <v>0</v>
      </c>
      <c r="IM146" s="10">
        <f t="shared" si="531"/>
        <v>0</v>
      </c>
      <c r="IN146" s="10">
        <f t="shared" si="531"/>
        <v>0</v>
      </c>
      <c r="IO146" s="10">
        <f t="shared" si="531"/>
        <v>0</v>
      </c>
      <c r="IP146" s="10">
        <f t="shared" si="531"/>
        <v>0</v>
      </c>
      <c r="IQ146" s="10">
        <f t="shared" si="531"/>
        <v>0</v>
      </c>
      <c r="IR146" s="10">
        <f t="shared" si="531"/>
        <v>0</v>
      </c>
      <c r="IS146" s="10">
        <f t="shared" si="531"/>
        <v>0</v>
      </c>
      <c r="IT146" s="10">
        <f t="shared" si="531"/>
        <v>0</v>
      </c>
      <c r="IU146" s="10">
        <f t="shared" si="531"/>
        <v>0</v>
      </c>
      <c r="IV146" s="10">
        <f t="shared" si="531"/>
        <v>0</v>
      </c>
      <c r="IW146" s="10">
        <f t="shared" si="531"/>
        <v>0</v>
      </c>
      <c r="IX146" s="10">
        <f t="shared" si="531"/>
        <v>0</v>
      </c>
      <c r="IY146" s="10">
        <f t="shared" si="531"/>
        <v>0</v>
      </c>
      <c r="IZ146" s="10">
        <f t="shared" ref="IZ146:LK146" si="532">IZ81*$C$111</f>
        <v>0</v>
      </c>
      <c r="JA146" s="10">
        <f t="shared" si="532"/>
        <v>0</v>
      </c>
      <c r="JB146" s="10">
        <f t="shared" si="532"/>
        <v>0</v>
      </c>
      <c r="JC146" s="10">
        <f t="shared" si="532"/>
        <v>0</v>
      </c>
      <c r="JD146" s="10">
        <f t="shared" si="532"/>
        <v>0</v>
      </c>
      <c r="JE146" s="10">
        <f t="shared" si="532"/>
        <v>0</v>
      </c>
      <c r="JF146" s="10">
        <f t="shared" si="532"/>
        <v>0</v>
      </c>
      <c r="JG146" s="10">
        <f t="shared" si="532"/>
        <v>0</v>
      </c>
      <c r="JH146" s="10">
        <f t="shared" si="532"/>
        <v>0</v>
      </c>
      <c r="JI146" s="10">
        <f t="shared" si="532"/>
        <v>0</v>
      </c>
      <c r="JJ146" s="10">
        <f t="shared" si="532"/>
        <v>0</v>
      </c>
      <c r="JK146" s="10">
        <f t="shared" si="532"/>
        <v>0</v>
      </c>
      <c r="JL146" s="10">
        <f t="shared" si="532"/>
        <v>0</v>
      </c>
      <c r="JM146" s="10">
        <f t="shared" si="532"/>
        <v>0</v>
      </c>
      <c r="JN146" s="10">
        <f t="shared" si="532"/>
        <v>0</v>
      </c>
      <c r="JO146" s="10">
        <f t="shared" si="532"/>
        <v>0</v>
      </c>
      <c r="JP146" s="10">
        <f t="shared" si="532"/>
        <v>0</v>
      </c>
      <c r="JQ146" s="10">
        <f t="shared" si="532"/>
        <v>0</v>
      </c>
      <c r="JR146" s="10">
        <f t="shared" si="532"/>
        <v>0</v>
      </c>
      <c r="JS146" s="10">
        <f t="shared" si="532"/>
        <v>0</v>
      </c>
      <c r="JT146" s="10">
        <f t="shared" si="532"/>
        <v>0</v>
      </c>
      <c r="JU146" s="10">
        <f t="shared" si="532"/>
        <v>0</v>
      </c>
      <c r="JV146" s="10">
        <f t="shared" si="532"/>
        <v>0</v>
      </c>
      <c r="JW146" s="10">
        <f t="shared" si="532"/>
        <v>0</v>
      </c>
      <c r="JX146" s="10">
        <f t="shared" si="532"/>
        <v>0</v>
      </c>
      <c r="JY146" s="10">
        <f t="shared" si="532"/>
        <v>0</v>
      </c>
      <c r="JZ146" s="10">
        <f t="shared" si="532"/>
        <v>0</v>
      </c>
      <c r="KA146" s="10">
        <f t="shared" si="532"/>
        <v>0</v>
      </c>
      <c r="KB146" s="10">
        <f t="shared" si="532"/>
        <v>0</v>
      </c>
      <c r="KC146" s="10">
        <f t="shared" si="532"/>
        <v>0</v>
      </c>
      <c r="KD146" s="10">
        <f t="shared" si="532"/>
        <v>0</v>
      </c>
      <c r="KE146" s="10">
        <f t="shared" si="532"/>
        <v>0</v>
      </c>
      <c r="KF146" s="10">
        <f t="shared" si="532"/>
        <v>0</v>
      </c>
      <c r="KG146" s="10">
        <f t="shared" si="532"/>
        <v>0</v>
      </c>
      <c r="KH146" s="10">
        <f t="shared" si="532"/>
        <v>0</v>
      </c>
      <c r="KI146" s="10">
        <f t="shared" si="532"/>
        <v>0</v>
      </c>
      <c r="KJ146" s="10">
        <f t="shared" si="532"/>
        <v>0</v>
      </c>
      <c r="KK146" s="10">
        <f t="shared" si="532"/>
        <v>0</v>
      </c>
      <c r="KL146" s="10">
        <f t="shared" si="532"/>
        <v>0</v>
      </c>
      <c r="KM146" s="10">
        <f t="shared" si="532"/>
        <v>0</v>
      </c>
      <c r="KN146" s="10">
        <f t="shared" si="532"/>
        <v>0</v>
      </c>
      <c r="KO146" s="10">
        <f t="shared" si="532"/>
        <v>0</v>
      </c>
      <c r="KP146" s="10">
        <f t="shared" si="532"/>
        <v>0</v>
      </c>
      <c r="KQ146" s="10">
        <f t="shared" si="532"/>
        <v>0</v>
      </c>
      <c r="KR146" s="10">
        <f t="shared" si="532"/>
        <v>0</v>
      </c>
      <c r="KS146" s="10">
        <f t="shared" si="532"/>
        <v>0</v>
      </c>
      <c r="KT146" s="10">
        <f t="shared" si="532"/>
        <v>0</v>
      </c>
      <c r="KU146" s="10">
        <f t="shared" si="532"/>
        <v>0</v>
      </c>
      <c r="KV146" s="10">
        <f t="shared" si="532"/>
        <v>0</v>
      </c>
      <c r="KW146" s="10">
        <f t="shared" si="532"/>
        <v>0</v>
      </c>
      <c r="KX146" s="10">
        <f t="shared" si="532"/>
        <v>0</v>
      </c>
      <c r="KY146" s="10">
        <f t="shared" si="532"/>
        <v>0</v>
      </c>
      <c r="KZ146" s="10">
        <f t="shared" si="532"/>
        <v>0</v>
      </c>
      <c r="LA146" s="10">
        <f t="shared" si="532"/>
        <v>0</v>
      </c>
      <c r="LB146" s="10">
        <f t="shared" si="532"/>
        <v>0</v>
      </c>
      <c r="LC146" s="10">
        <f t="shared" si="532"/>
        <v>0</v>
      </c>
      <c r="LD146" s="10">
        <f t="shared" si="532"/>
        <v>0</v>
      </c>
      <c r="LE146" s="10">
        <f t="shared" si="532"/>
        <v>0</v>
      </c>
      <c r="LF146" s="10">
        <f t="shared" si="532"/>
        <v>0</v>
      </c>
      <c r="LG146" s="10">
        <f t="shared" si="532"/>
        <v>0</v>
      </c>
      <c r="LH146" s="10">
        <f t="shared" si="532"/>
        <v>0</v>
      </c>
      <c r="LI146" s="10">
        <f t="shared" si="532"/>
        <v>0</v>
      </c>
      <c r="LJ146" s="10">
        <f t="shared" si="532"/>
        <v>0</v>
      </c>
      <c r="LK146" s="10">
        <f t="shared" si="532"/>
        <v>0</v>
      </c>
      <c r="LL146" s="10">
        <f t="shared" ref="LL146:NW146" si="533">LL81*$C$111</f>
        <v>0</v>
      </c>
      <c r="LM146" s="10">
        <f t="shared" si="533"/>
        <v>0</v>
      </c>
      <c r="LN146" s="10">
        <f t="shared" si="533"/>
        <v>0</v>
      </c>
      <c r="LO146" s="10">
        <f t="shared" si="533"/>
        <v>0</v>
      </c>
      <c r="LP146" s="10">
        <f t="shared" si="533"/>
        <v>0</v>
      </c>
      <c r="LQ146" s="10">
        <f t="shared" si="533"/>
        <v>0</v>
      </c>
      <c r="LR146" s="10">
        <f t="shared" si="533"/>
        <v>0</v>
      </c>
      <c r="LS146" s="10">
        <f t="shared" si="533"/>
        <v>0</v>
      </c>
      <c r="LT146" s="10">
        <f t="shared" si="533"/>
        <v>0</v>
      </c>
      <c r="LU146" s="10">
        <f t="shared" si="533"/>
        <v>0</v>
      </c>
      <c r="LV146" s="10">
        <f t="shared" si="533"/>
        <v>0</v>
      </c>
      <c r="LW146" s="10">
        <f t="shared" si="533"/>
        <v>0</v>
      </c>
      <c r="LX146" s="10">
        <f t="shared" si="533"/>
        <v>0</v>
      </c>
      <c r="LY146" s="10">
        <f t="shared" si="533"/>
        <v>0</v>
      </c>
      <c r="LZ146" s="10">
        <f t="shared" si="533"/>
        <v>0</v>
      </c>
      <c r="MA146" s="10">
        <f t="shared" si="533"/>
        <v>0</v>
      </c>
      <c r="MB146" s="10">
        <f t="shared" si="533"/>
        <v>0</v>
      </c>
      <c r="MC146" s="10">
        <f t="shared" si="533"/>
        <v>0</v>
      </c>
      <c r="MD146" s="10">
        <f t="shared" si="533"/>
        <v>0</v>
      </c>
      <c r="ME146" s="10">
        <f t="shared" si="533"/>
        <v>0</v>
      </c>
      <c r="MF146" s="10">
        <f t="shared" si="533"/>
        <v>0</v>
      </c>
      <c r="MG146" s="10">
        <f t="shared" si="533"/>
        <v>0</v>
      </c>
      <c r="MH146" s="10">
        <f t="shared" si="533"/>
        <v>0</v>
      </c>
      <c r="MI146" s="10">
        <f t="shared" si="533"/>
        <v>0</v>
      </c>
      <c r="MJ146" s="10">
        <f t="shared" si="533"/>
        <v>0</v>
      </c>
      <c r="MK146" s="10">
        <f t="shared" si="533"/>
        <v>0</v>
      </c>
      <c r="ML146" s="10">
        <f t="shared" si="533"/>
        <v>0</v>
      </c>
      <c r="MM146" s="10">
        <f t="shared" si="533"/>
        <v>0</v>
      </c>
      <c r="MN146" s="10">
        <f t="shared" si="533"/>
        <v>0</v>
      </c>
      <c r="MO146" s="10">
        <f t="shared" si="533"/>
        <v>0</v>
      </c>
      <c r="MP146" s="10">
        <f t="shared" si="533"/>
        <v>0</v>
      </c>
      <c r="MQ146" s="10">
        <f t="shared" si="533"/>
        <v>0</v>
      </c>
      <c r="MR146" s="10">
        <f t="shared" si="533"/>
        <v>0</v>
      </c>
      <c r="MS146" s="10">
        <f t="shared" si="533"/>
        <v>0</v>
      </c>
      <c r="MT146" s="10">
        <f t="shared" si="533"/>
        <v>0</v>
      </c>
      <c r="MU146" s="10">
        <f t="shared" si="533"/>
        <v>0</v>
      </c>
      <c r="MV146" s="10">
        <f t="shared" si="533"/>
        <v>0</v>
      </c>
      <c r="MW146" s="10">
        <f t="shared" si="533"/>
        <v>0</v>
      </c>
      <c r="MX146" s="10">
        <f t="shared" si="533"/>
        <v>0</v>
      </c>
      <c r="MY146" s="10">
        <f t="shared" si="533"/>
        <v>0</v>
      </c>
      <c r="MZ146" s="10">
        <f t="shared" si="533"/>
        <v>0</v>
      </c>
      <c r="NA146" s="10">
        <f t="shared" si="533"/>
        <v>0</v>
      </c>
      <c r="NB146" s="10">
        <f t="shared" si="533"/>
        <v>0</v>
      </c>
      <c r="NC146" s="10">
        <f t="shared" si="533"/>
        <v>0</v>
      </c>
      <c r="ND146" s="10">
        <f t="shared" si="533"/>
        <v>0</v>
      </c>
      <c r="NE146" s="10">
        <f t="shared" si="533"/>
        <v>0</v>
      </c>
      <c r="NF146" s="10">
        <f t="shared" si="533"/>
        <v>0</v>
      </c>
      <c r="NG146" s="10">
        <f t="shared" si="533"/>
        <v>0</v>
      </c>
      <c r="NH146" s="10">
        <f t="shared" si="533"/>
        <v>0</v>
      </c>
      <c r="NI146" s="10">
        <f t="shared" si="533"/>
        <v>0</v>
      </c>
      <c r="NJ146" s="10">
        <f t="shared" si="533"/>
        <v>0</v>
      </c>
      <c r="NK146" s="10">
        <f t="shared" si="533"/>
        <v>0</v>
      </c>
      <c r="NL146" s="10">
        <f t="shared" si="533"/>
        <v>0</v>
      </c>
      <c r="NM146" s="10">
        <f t="shared" si="533"/>
        <v>0</v>
      </c>
      <c r="NN146" s="10">
        <f t="shared" si="533"/>
        <v>0</v>
      </c>
      <c r="NO146" s="10">
        <f t="shared" si="533"/>
        <v>0</v>
      </c>
      <c r="NP146" s="10">
        <f t="shared" si="533"/>
        <v>0</v>
      </c>
      <c r="NQ146" s="10">
        <f t="shared" si="533"/>
        <v>0</v>
      </c>
      <c r="NR146" s="10">
        <f t="shared" si="533"/>
        <v>0</v>
      </c>
      <c r="NS146" s="10">
        <f t="shared" si="533"/>
        <v>0</v>
      </c>
      <c r="NT146" s="10">
        <f t="shared" si="533"/>
        <v>0</v>
      </c>
      <c r="NU146" s="10">
        <f t="shared" si="533"/>
        <v>0</v>
      </c>
      <c r="NV146" s="10">
        <f t="shared" si="533"/>
        <v>0</v>
      </c>
      <c r="NW146" s="10">
        <f t="shared" si="533"/>
        <v>0</v>
      </c>
      <c r="NX146" s="10">
        <f t="shared" ref="NX146:OO146" si="534">NX81*$C$111</f>
        <v>0</v>
      </c>
      <c r="NY146" s="10">
        <f t="shared" si="534"/>
        <v>0</v>
      </c>
      <c r="NZ146" s="10">
        <f t="shared" si="534"/>
        <v>0</v>
      </c>
      <c r="OA146" s="10">
        <f t="shared" si="534"/>
        <v>0</v>
      </c>
      <c r="OB146" s="10">
        <f t="shared" si="534"/>
        <v>0</v>
      </c>
      <c r="OC146" s="10">
        <f t="shared" si="534"/>
        <v>0</v>
      </c>
      <c r="OD146" s="10">
        <f t="shared" si="534"/>
        <v>0</v>
      </c>
      <c r="OE146" s="10">
        <f t="shared" si="534"/>
        <v>0</v>
      </c>
      <c r="OF146" s="10">
        <f t="shared" si="534"/>
        <v>0</v>
      </c>
      <c r="OG146" s="10">
        <f t="shared" si="534"/>
        <v>0</v>
      </c>
      <c r="OH146" s="10">
        <f t="shared" si="534"/>
        <v>0</v>
      </c>
      <c r="OI146" s="10">
        <f t="shared" si="534"/>
        <v>0</v>
      </c>
      <c r="OJ146" s="10">
        <f t="shared" si="534"/>
        <v>0</v>
      </c>
      <c r="OK146" s="10">
        <f t="shared" si="534"/>
        <v>0</v>
      </c>
      <c r="OL146" s="10">
        <f t="shared" si="534"/>
        <v>0</v>
      </c>
      <c r="OM146" s="10">
        <f t="shared" si="534"/>
        <v>0</v>
      </c>
      <c r="ON146" s="10">
        <f t="shared" si="534"/>
        <v>0</v>
      </c>
      <c r="OO146" s="10">
        <f t="shared" si="534"/>
        <v>0</v>
      </c>
      <c r="OP146" s="11">
        <f t="shared" si="420"/>
        <v>0</v>
      </c>
      <c r="OQ146" s="10">
        <f t="shared" ref="OQ146" si="535">OQ81*$C$111</f>
        <v>0</v>
      </c>
      <c r="OR146" s="11">
        <v>0</v>
      </c>
      <c r="OS146" s="11">
        <v>0</v>
      </c>
      <c r="OT146" s="11">
        <v>0</v>
      </c>
      <c r="OU146" s="11">
        <v>0</v>
      </c>
      <c r="OV146" s="11">
        <v>0</v>
      </c>
      <c r="OW146" s="11">
        <f t="shared" si="422"/>
        <v>0</v>
      </c>
      <c r="OX146" s="11">
        <f t="shared" si="423"/>
        <v>0</v>
      </c>
      <c r="OY146" s="11"/>
      <c r="OZ146" s="11"/>
      <c r="PA146" s="11"/>
      <c r="PB146" s="11"/>
    </row>
    <row r="147" spans="1:419" s="42" customFormat="1">
      <c r="A147" s="60" t="s">
        <v>728</v>
      </c>
      <c r="B147" s="61" t="s">
        <v>302</v>
      </c>
      <c r="C147" s="10">
        <f>C82*$C$112</f>
        <v>0</v>
      </c>
      <c r="D147" s="10">
        <f t="shared" ref="D147:BO147" si="536">D82*$C$112</f>
        <v>0</v>
      </c>
      <c r="E147" s="10">
        <f t="shared" si="536"/>
        <v>0</v>
      </c>
      <c r="F147" s="10">
        <f t="shared" si="536"/>
        <v>0</v>
      </c>
      <c r="G147" s="10">
        <f t="shared" si="536"/>
        <v>0</v>
      </c>
      <c r="H147" s="10">
        <f t="shared" si="536"/>
        <v>0</v>
      </c>
      <c r="I147" s="10">
        <f t="shared" si="536"/>
        <v>0</v>
      </c>
      <c r="J147" s="10">
        <f t="shared" si="536"/>
        <v>0</v>
      </c>
      <c r="K147" s="10">
        <f t="shared" si="536"/>
        <v>0</v>
      </c>
      <c r="L147" s="10">
        <f t="shared" si="536"/>
        <v>0</v>
      </c>
      <c r="M147" s="10">
        <f t="shared" si="536"/>
        <v>0</v>
      </c>
      <c r="N147" s="10">
        <f t="shared" si="536"/>
        <v>0</v>
      </c>
      <c r="O147" s="10">
        <f t="shared" si="536"/>
        <v>0</v>
      </c>
      <c r="P147" s="10">
        <f t="shared" si="536"/>
        <v>0</v>
      </c>
      <c r="Q147" s="10">
        <f t="shared" si="536"/>
        <v>0</v>
      </c>
      <c r="R147" s="10">
        <f t="shared" si="536"/>
        <v>0</v>
      </c>
      <c r="S147" s="10">
        <f t="shared" si="536"/>
        <v>0</v>
      </c>
      <c r="T147" s="10">
        <f t="shared" si="536"/>
        <v>0</v>
      </c>
      <c r="U147" s="10">
        <f t="shared" si="536"/>
        <v>0</v>
      </c>
      <c r="V147" s="10">
        <f t="shared" si="536"/>
        <v>0</v>
      </c>
      <c r="W147" s="10">
        <f t="shared" si="536"/>
        <v>0</v>
      </c>
      <c r="X147" s="10">
        <f t="shared" si="536"/>
        <v>0</v>
      </c>
      <c r="Y147" s="10">
        <f t="shared" si="536"/>
        <v>0</v>
      </c>
      <c r="Z147" s="10">
        <f t="shared" si="536"/>
        <v>0</v>
      </c>
      <c r="AA147" s="10">
        <f t="shared" si="536"/>
        <v>0</v>
      </c>
      <c r="AB147" s="10">
        <f t="shared" si="536"/>
        <v>0</v>
      </c>
      <c r="AC147" s="10">
        <f t="shared" si="536"/>
        <v>0</v>
      </c>
      <c r="AD147" s="10">
        <f t="shared" si="536"/>
        <v>0</v>
      </c>
      <c r="AE147" s="10">
        <f t="shared" si="536"/>
        <v>0</v>
      </c>
      <c r="AF147" s="10">
        <f t="shared" si="536"/>
        <v>0</v>
      </c>
      <c r="AG147" s="10">
        <f t="shared" si="536"/>
        <v>0</v>
      </c>
      <c r="AH147" s="10">
        <f t="shared" si="536"/>
        <v>0</v>
      </c>
      <c r="AI147" s="10">
        <f t="shared" si="536"/>
        <v>0</v>
      </c>
      <c r="AJ147" s="10">
        <f t="shared" si="536"/>
        <v>0</v>
      </c>
      <c r="AK147" s="10">
        <f t="shared" si="536"/>
        <v>0</v>
      </c>
      <c r="AL147" s="10">
        <f t="shared" si="536"/>
        <v>0</v>
      </c>
      <c r="AM147" s="10">
        <f t="shared" si="536"/>
        <v>0</v>
      </c>
      <c r="AN147" s="10">
        <f t="shared" si="536"/>
        <v>0</v>
      </c>
      <c r="AO147" s="10">
        <f t="shared" si="536"/>
        <v>0</v>
      </c>
      <c r="AP147" s="10">
        <f t="shared" si="536"/>
        <v>0</v>
      </c>
      <c r="AQ147" s="10">
        <f t="shared" si="536"/>
        <v>0</v>
      </c>
      <c r="AR147" s="10">
        <f t="shared" si="536"/>
        <v>0</v>
      </c>
      <c r="AS147" s="10">
        <f t="shared" si="536"/>
        <v>0</v>
      </c>
      <c r="AT147" s="10">
        <f t="shared" si="536"/>
        <v>0</v>
      </c>
      <c r="AU147" s="10">
        <f t="shared" si="536"/>
        <v>0</v>
      </c>
      <c r="AV147" s="10">
        <f t="shared" si="536"/>
        <v>0</v>
      </c>
      <c r="AW147" s="10">
        <f t="shared" si="536"/>
        <v>0</v>
      </c>
      <c r="AX147" s="10">
        <f t="shared" si="536"/>
        <v>0</v>
      </c>
      <c r="AY147" s="10">
        <f t="shared" si="536"/>
        <v>0</v>
      </c>
      <c r="AZ147" s="10">
        <f t="shared" si="536"/>
        <v>0</v>
      </c>
      <c r="BA147" s="10">
        <f t="shared" si="536"/>
        <v>0</v>
      </c>
      <c r="BB147" s="10">
        <f t="shared" si="536"/>
        <v>0</v>
      </c>
      <c r="BC147" s="10">
        <f t="shared" si="536"/>
        <v>0</v>
      </c>
      <c r="BD147" s="10">
        <f t="shared" si="536"/>
        <v>0</v>
      </c>
      <c r="BE147" s="10">
        <f t="shared" si="536"/>
        <v>0</v>
      </c>
      <c r="BF147" s="10">
        <f t="shared" si="536"/>
        <v>0</v>
      </c>
      <c r="BG147" s="10">
        <f t="shared" si="536"/>
        <v>0</v>
      </c>
      <c r="BH147" s="10">
        <f t="shared" si="536"/>
        <v>0</v>
      </c>
      <c r="BI147" s="10">
        <f t="shared" si="536"/>
        <v>0</v>
      </c>
      <c r="BJ147" s="10">
        <f t="shared" si="536"/>
        <v>0</v>
      </c>
      <c r="BK147" s="10">
        <f t="shared" si="536"/>
        <v>0</v>
      </c>
      <c r="BL147" s="10">
        <f t="shared" si="536"/>
        <v>0</v>
      </c>
      <c r="BM147" s="10">
        <f t="shared" si="536"/>
        <v>0</v>
      </c>
      <c r="BN147" s="10">
        <f t="shared" si="536"/>
        <v>0</v>
      </c>
      <c r="BO147" s="10">
        <f t="shared" si="536"/>
        <v>0</v>
      </c>
      <c r="BP147" s="10">
        <f t="shared" ref="BP147:EA147" si="537">BP82*$C$112</f>
        <v>0</v>
      </c>
      <c r="BQ147" s="10">
        <f t="shared" si="537"/>
        <v>0</v>
      </c>
      <c r="BR147" s="10">
        <f t="shared" si="537"/>
        <v>0</v>
      </c>
      <c r="BS147" s="10">
        <f t="shared" si="537"/>
        <v>0</v>
      </c>
      <c r="BT147" s="10">
        <f t="shared" si="537"/>
        <v>0</v>
      </c>
      <c r="BU147" s="10">
        <f t="shared" si="537"/>
        <v>0</v>
      </c>
      <c r="BV147" s="10">
        <f t="shared" si="537"/>
        <v>0</v>
      </c>
      <c r="BW147" s="10">
        <f t="shared" si="537"/>
        <v>0</v>
      </c>
      <c r="BX147" s="10">
        <f t="shared" si="537"/>
        <v>0</v>
      </c>
      <c r="BY147" s="10">
        <f t="shared" si="537"/>
        <v>0</v>
      </c>
      <c r="BZ147" s="10">
        <f t="shared" si="537"/>
        <v>0</v>
      </c>
      <c r="CA147" s="10">
        <f t="shared" si="537"/>
        <v>0</v>
      </c>
      <c r="CB147" s="10">
        <f t="shared" si="537"/>
        <v>0</v>
      </c>
      <c r="CC147" s="10">
        <f t="shared" si="537"/>
        <v>0</v>
      </c>
      <c r="CD147" s="10">
        <f t="shared" si="537"/>
        <v>0</v>
      </c>
      <c r="CE147" s="10">
        <f t="shared" si="537"/>
        <v>0</v>
      </c>
      <c r="CF147" s="10">
        <f t="shared" si="537"/>
        <v>0</v>
      </c>
      <c r="CG147" s="10">
        <f t="shared" si="537"/>
        <v>0</v>
      </c>
      <c r="CH147" s="10">
        <f t="shared" si="537"/>
        <v>0</v>
      </c>
      <c r="CI147" s="10">
        <f t="shared" si="537"/>
        <v>0</v>
      </c>
      <c r="CJ147" s="10">
        <f t="shared" si="537"/>
        <v>0</v>
      </c>
      <c r="CK147" s="10">
        <f t="shared" si="537"/>
        <v>0</v>
      </c>
      <c r="CL147" s="10">
        <f t="shared" si="537"/>
        <v>0</v>
      </c>
      <c r="CM147" s="10">
        <f t="shared" si="537"/>
        <v>0</v>
      </c>
      <c r="CN147" s="10">
        <f t="shared" si="537"/>
        <v>0</v>
      </c>
      <c r="CO147" s="10">
        <f t="shared" si="537"/>
        <v>0</v>
      </c>
      <c r="CP147" s="10">
        <f t="shared" si="537"/>
        <v>0</v>
      </c>
      <c r="CQ147" s="10">
        <f t="shared" si="537"/>
        <v>0</v>
      </c>
      <c r="CR147" s="10">
        <f t="shared" si="537"/>
        <v>0</v>
      </c>
      <c r="CS147" s="10">
        <f t="shared" si="537"/>
        <v>0</v>
      </c>
      <c r="CT147" s="10">
        <f t="shared" si="537"/>
        <v>0</v>
      </c>
      <c r="CU147" s="10">
        <f t="shared" si="537"/>
        <v>0</v>
      </c>
      <c r="CV147" s="10">
        <f t="shared" si="537"/>
        <v>0</v>
      </c>
      <c r="CW147" s="10">
        <f t="shared" si="537"/>
        <v>0</v>
      </c>
      <c r="CX147" s="10">
        <f t="shared" si="537"/>
        <v>0</v>
      </c>
      <c r="CY147" s="10">
        <f t="shared" si="537"/>
        <v>0</v>
      </c>
      <c r="CZ147" s="10">
        <f t="shared" si="537"/>
        <v>0</v>
      </c>
      <c r="DA147" s="10">
        <f t="shared" si="537"/>
        <v>0</v>
      </c>
      <c r="DB147" s="10">
        <f t="shared" si="537"/>
        <v>0</v>
      </c>
      <c r="DC147" s="10">
        <f t="shared" si="537"/>
        <v>0</v>
      </c>
      <c r="DD147" s="10">
        <f t="shared" si="537"/>
        <v>0</v>
      </c>
      <c r="DE147" s="10">
        <f t="shared" si="537"/>
        <v>0</v>
      </c>
      <c r="DF147" s="10">
        <f t="shared" si="537"/>
        <v>0</v>
      </c>
      <c r="DG147" s="10">
        <f t="shared" si="537"/>
        <v>0</v>
      </c>
      <c r="DH147" s="10">
        <f t="shared" si="537"/>
        <v>0</v>
      </c>
      <c r="DI147" s="10">
        <f t="shared" si="537"/>
        <v>0</v>
      </c>
      <c r="DJ147" s="10">
        <f t="shared" si="537"/>
        <v>0</v>
      </c>
      <c r="DK147" s="10">
        <f t="shared" si="537"/>
        <v>0</v>
      </c>
      <c r="DL147" s="10">
        <f t="shared" si="537"/>
        <v>0</v>
      </c>
      <c r="DM147" s="10">
        <f t="shared" si="537"/>
        <v>0</v>
      </c>
      <c r="DN147" s="10">
        <f t="shared" si="537"/>
        <v>0</v>
      </c>
      <c r="DO147" s="10">
        <f t="shared" si="537"/>
        <v>0</v>
      </c>
      <c r="DP147" s="10">
        <f t="shared" si="537"/>
        <v>0</v>
      </c>
      <c r="DQ147" s="10">
        <f t="shared" si="537"/>
        <v>0</v>
      </c>
      <c r="DR147" s="10">
        <f t="shared" si="537"/>
        <v>0</v>
      </c>
      <c r="DS147" s="10">
        <f t="shared" si="537"/>
        <v>0</v>
      </c>
      <c r="DT147" s="10">
        <f t="shared" si="537"/>
        <v>0</v>
      </c>
      <c r="DU147" s="10">
        <f t="shared" si="537"/>
        <v>0</v>
      </c>
      <c r="DV147" s="10">
        <f t="shared" si="537"/>
        <v>0</v>
      </c>
      <c r="DW147" s="10">
        <f t="shared" si="537"/>
        <v>0</v>
      </c>
      <c r="DX147" s="10">
        <f t="shared" si="537"/>
        <v>0</v>
      </c>
      <c r="DY147" s="10">
        <f t="shared" si="537"/>
        <v>0</v>
      </c>
      <c r="DZ147" s="10">
        <f t="shared" si="537"/>
        <v>0</v>
      </c>
      <c r="EA147" s="10">
        <f t="shared" si="537"/>
        <v>0</v>
      </c>
      <c r="EB147" s="10">
        <f t="shared" ref="EB147:GM147" si="538">EB82*$C$112</f>
        <v>0</v>
      </c>
      <c r="EC147" s="10">
        <f t="shared" si="538"/>
        <v>0</v>
      </c>
      <c r="ED147" s="10">
        <f t="shared" si="538"/>
        <v>0</v>
      </c>
      <c r="EE147" s="10">
        <f t="shared" si="538"/>
        <v>0</v>
      </c>
      <c r="EF147" s="10">
        <f t="shared" si="538"/>
        <v>0</v>
      </c>
      <c r="EG147" s="10">
        <f t="shared" si="538"/>
        <v>0</v>
      </c>
      <c r="EH147" s="10">
        <f t="shared" si="538"/>
        <v>0</v>
      </c>
      <c r="EI147" s="10">
        <f t="shared" si="538"/>
        <v>0</v>
      </c>
      <c r="EJ147" s="10">
        <f t="shared" si="538"/>
        <v>0</v>
      </c>
      <c r="EK147" s="10">
        <f t="shared" si="538"/>
        <v>0</v>
      </c>
      <c r="EL147" s="10">
        <f t="shared" si="538"/>
        <v>0</v>
      </c>
      <c r="EM147" s="10">
        <f t="shared" si="538"/>
        <v>0</v>
      </c>
      <c r="EN147" s="10">
        <f t="shared" si="538"/>
        <v>0</v>
      </c>
      <c r="EO147" s="10">
        <f t="shared" si="538"/>
        <v>0</v>
      </c>
      <c r="EP147" s="10">
        <f t="shared" si="538"/>
        <v>0</v>
      </c>
      <c r="EQ147" s="10">
        <f t="shared" si="538"/>
        <v>0</v>
      </c>
      <c r="ER147" s="10">
        <f t="shared" si="538"/>
        <v>0</v>
      </c>
      <c r="ES147" s="10">
        <f t="shared" si="538"/>
        <v>0</v>
      </c>
      <c r="ET147" s="10">
        <f t="shared" si="538"/>
        <v>0</v>
      </c>
      <c r="EU147" s="10">
        <f t="shared" si="538"/>
        <v>0</v>
      </c>
      <c r="EV147" s="10">
        <f t="shared" si="538"/>
        <v>0</v>
      </c>
      <c r="EW147" s="10">
        <f t="shared" si="538"/>
        <v>0</v>
      </c>
      <c r="EX147" s="10">
        <f t="shared" si="538"/>
        <v>0</v>
      </c>
      <c r="EY147" s="10">
        <f t="shared" si="538"/>
        <v>0</v>
      </c>
      <c r="EZ147" s="10">
        <f t="shared" si="538"/>
        <v>0</v>
      </c>
      <c r="FA147" s="10">
        <f t="shared" si="538"/>
        <v>0</v>
      </c>
      <c r="FB147" s="10">
        <f t="shared" si="538"/>
        <v>0</v>
      </c>
      <c r="FC147" s="10">
        <f t="shared" si="538"/>
        <v>0</v>
      </c>
      <c r="FD147" s="10">
        <f t="shared" si="538"/>
        <v>0</v>
      </c>
      <c r="FE147" s="10">
        <f t="shared" si="538"/>
        <v>0</v>
      </c>
      <c r="FF147" s="10">
        <f t="shared" si="538"/>
        <v>0</v>
      </c>
      <c r="FG147" s="10">
        <f t="shared" si="538"/>
        <v>0</v>
      </c>
      <c r="FH147" s="10">
        <f t="shared" si="538"/>
        <v>0</v>
      </c>
      <c r="FI147" s="10">
        <f t="shared" si="538"/>
        <v>0</v>
      </c>
      <c r="FJ147" s="10">
        <f t="shared" si="538"/>
        <v>0</v>
      </c>
      <c r="FK147" s="10">
        <f t="shared" si="538"/>
        <v>0</v>
      </c>
      <c r="FL147" s="10">
        <f t="shared" si="538"/>
        <v>0</v>
      </c>
      <c r="FM147" s="10">
        <f t="shared" si="538"/>
        <v>0</v>
      </c>
      <c r="FN147" s="10">
        <f t="shared" si="538"/>
        <v>0</v>
      </c>
      <c r="FO147" s="10">
        <f t="shared" si="538"/>
        <v>0</v>
      </c>
      <c r="FP147" s="10">
        <f t="shared" si="538"/>
        <v>0</v>
      </c>
      <c r="FQ147" s="10">
        <f t="shared" si="538"/>
        <v>0</v>
      </c>
      <c r="FR147" s="10">
        <f t="shared" si="538"/>
        <v>0</v>
      </c>
      <c r="FS147" s="10">
        <f t="shared" si="538"/>
        <v>0</v>
      </c>
      <c r="FT147" s="10">
        <f t="shared" si="538"/>
        <v>0</v>
      </c>
      <c r="FU147" s="10">
        <f t="shared" si="538"/>
        <v>0</v>
      </c>
      <c r="FV147" s="10">
        <f t="shared" si="538"/>
        <v>0</v>
      </c>
      <c r="FW147" s="10">
        <f t="shared" si="538"/>
        <v>0</v>
      </c>
      <c r="FX147" s="10">
        <f t="shared" si="538"/>
        <v>0</v>
      </c>
      <c r="FY147" s="10">
        <f t="shared" si="538"/>
        <v>0</v>
      </c>
      <c r="FZ147" s="10">
        <f t="shared" si="538"/>
        <v>0</v>
      </c>
      <c r="GA147" s="10">
        <f t="shared" si="538"/>
        <v>0</v>
      </c>
      <c r="GB147" s="10">
        <f t="shared" si="538"/>
        <v>0</v>
      </c>
      <c r="GC147" s="10">
        <f t="shared" si="538"/>
        <v>0</v>
      </c>
      <c r="GD147" s="10">
        <f t="shared" si="538"/>
        <v>0</v>
      </c>
      <c r="GE147" s="10">
        <f t="shared" si="538"/>
        <v>0</v>
      </c>
      <c r="GF147" s="10">
        <f t="shared" si="538"/>
        <v>0</v>
      </c>
      <c r="GG147" s="10">
        <f t="shared" si="538"/>
        <v>0</v>
      </c>
      <c r="GH147" s="10">
        <f t="shared" si="538"/>
        <v>0</v>
      </c>
      <c r="GI147" s="10">
        <f t="shared" si="538"/>
        <v>0</v>
      </c>
      <c r="GJ147" s="10">
        <f t="shared" si="538"/>
        <v>0</v>
      </c>
      <c r="GK147" s="10">
        <f t="shared" si="538"/>
        <v>0</v>
      </c>
      <c r="GL147" s="10">
        <f t="shared" si="538"/>
        <v>0</v>
      </c>
      <c r="GM147" s="10">
        <f t="shared" si="538"/>
        <v>0</v>
      </c>
      <c r="GN147" s="10">
        <f t="shared" ref="GN147:IY147" si="539">GN82*$C$112</f>
        <v>0</v>
      </c>
      <c r="GO147" s="10">
        <f t="shared" si="539"/>
        <v>0</v>
      </c>
      <c r="GP147" s="10">
        <f t="shared" si="539"/>
        <v>0</v>
      </c>
      <c r="GQ147" s="10">
        <f t="shared" si="539"/>
        <v>0</v>
      </c>
      <c r="GR147" s="10">
        <f t="shared" si="539"/>
        <v>0</v>
      </c>
      <c r="GS147" s="10">
        <f t="shared" si="539"/>
        <v>0</v>
      </c>
      <c r="GT147" s="10">
        <f t="shared" si="539"/>
        <v>0</v>
      </c>
      <c r="GU147" s="10">
        <f t="shared" si="539"/>
        <v>0</v>
      </c>
      <c r="GV147" s="10">
        <f t="shared" si="539"/>
        <v>0</v>
      </c>
      <c r="GW147" s="10">
        <f t="shared" si="539"/>
        <v>0</v>
      </c>
      <c r="GX147" s="10">
        <f t="shared" si="539"/>
        <v>0</v>
      </c>
      <c r="GY147" s="10">
        <f t="shared" si="539"/>
        <v>0</v>
      </c>
      <c r="GZ147" s="10">
        <f t="shared" si="539"/>
        <v>0</v>
      </c>
      <c r="HA147" s="10">
        <f t="shared" si="539"/>
        <v>0</v>
      </c>
      <c r="HB147" s="10">
        <f t="shared" si="539"/>
        <v>0</v>
      </c>
      <c r="HC147" s="10">
        <f t="shared" si="539"/>
        <v>0</v>
      </c>
      <c r="HD147" s="10">
        <f t="shared" si="539"/>
        <v>0</v>
      </c>
      <c r="HE147" s="10">
        <f t="shared" si="539"/>
        <v>0</v>
      </c>
      <c r="HF147" s="10">
        <f t="shared" si="539"/>
        <v>0</v>
      </c>
      <c r="HG147" s="10">
        <f t="shared" si="539"/>
        <v>0</v>
      </c>
      <c r="HH147" s="10">
        <f t="shared" si="539"/>
        <v>0</v>
      </c>
      <c r="HI147" s="10">
        <f t="shared" si="539"/>
        <v>0</v>
      </c>
      <c r="HJ147" s="10">
        <f t="shared" si="539"/>
        <v>0</v>
      </c>
      <c r="HK147" s="10">
        <f t="shared" si="539"/>
        <v>0</v>
      </c>
      <c r="HL147" s="10">
        <f t="shared" si="539"/>
        <v>0</v>
      </c>
      <c r="HM147" s="10">
        <f t="shared" si="539"/>
        <v>0</v>
      </c>
      <c r="HN147" s="10">
        <f t="shared" si="539"/>
        <v>0</v>
      </c>
      <c r="HO147" s="10">
        <f t="shared" si="539"/>
        <v>0</v>
      </c>
      <c r="HP147" s="10">
        <f t="shared" si="539"/>
        <v>0</v>
      </c>
      <c r="HQ147" s="10">
        <f t="shared" si="539"/>
        <v>0</v>
      </c>
      <c r="HR147" s="10">
        <f t="shared" si="539"/>
        <v>0</v>
      </c>
      <c r="HS147" s="10">
        <f t="shared" si="539"/>
        <v>0</v>
      </c>
      <c r="HT147" s="10">
        <f t="shared" si="539"/>
        <v>0</v>
      </c>
      <c r="HU147" s="10">
        <f t="shared" si="539"/>
        <v>0</v>
      </c>
      <c r="HV147" s="10">
        <f t="shared" si="539"/>
        <v>0</v>
      </c>
      <c r="HW147" s="10">
        <f t="shared" si="539"/>
        <v>0</v>
      </c>
      <c r="HX147" s="10">
        <f t="shared" si="539"/>
        <v>0</v>
      </c>
      <c r="HY147" s="10">
        <f t="shared" si="539"/>
        <v>0</v>
      </c>
      <c r="HZ147" s="10">
        <f t="shared" si="539"/>
        <v>0</v>
      </c>
      <c r="IA147" s="10">
        <f t="shared" si="539"/>
        <v>0</v>
      </c>
      <c r="IB147" s="10">
        <f t="shared" si="539"/>
        <v>0</v>
      </c>
      <c r="IC147" s="10">
        <f t="shared" si="539"/>
        <v>0</v>
      </c>
      <c r="ID147" s="10">
        <f t="shared" si="539"/>
        <v>0</v>
      </c>
      <c r="IE147" s="10">
        <f t="shared" si="539"/>
        <v>0</v>
      </c>
      <c r="IF147" s="10">
        <f t="shared" si="539"/>
        <v>0</v>
      </c>
      <c r="IG147" s="10">
        <f t="shared" si="539"/>
        <v>0</v>
      </c>
      <c r="IH147" s="10">
        <f t="shared" si="539"/>
        <v>0</v>
      </c>
      <c r="II147" s="10">
        <f t="shared" si="539"/>
        <v>0</v>
      </c>
      <c r="IJ147" s="10">
        <f t="shared" si="539"/>
        <v>0</v>
      </c>
      <c r="IK147" s="10">
        <f t="shared" si="539"/>
        <v>0</v>
      </c>
      <c r="IL147" s="10">
        <f t="shared" si="539"/>
        <v>0</v>
      </c>
      <c r="IM147" s="10">
        <f t="shared" si="539"/>
        <v>0</v>
      </c>
      <c r="IN147" s="10">
        <f t="shared" si="539"/>
        <v>0</v>
      </c>
      <c r="IO147" s="10">
        <f t="shared" si="539"/>
        <v>0</v>
      </c>
      <c r="IP147" s="10">
        <f t="shared" si="539"/>
        <v>0</v>
      </c>
      <c r="IQ147" s="10">
        <f t="shared" si="539"/>
        <v>0</v>
      </c>
      <c r="IR147" s="10">
        <f t="shared" si="539"/>
        <v>0</v>
      </c>
      <c r="IS147" s="10">
        <f t="shared" si="539"/>
        <v>0</v>
      </c>
      <c r="IT147" s="10">
        <f t="shared" si="539"/>
        <v>0</v>
      </c>
      <c r="IU147" s="10">
        <f t="shared" si="539"/>
        <v>0</v>
      </c>
      <c r="IV147" s="10">
        <f t="shared" si="539"/>
        <v>0</v>
      </c>
      <c r="IW147" s="10">
        <f t="shared" si="539"/>
        <v>0</v>
      </c>
      <c r="IX147" s="10">
        <f t="shared" si="539"/>
        <v>0</v>
      </c>
      <c r="IY147" s="10">
        <f t="shared" si="539"/>
        <v>0</v>
      </c>
      <c r="IZ147" s="10">
        <f t="shared" ref="IZ147:LK147" si="540">IZ82*$C$112</f>
        <v>0</v>
      </c>
      <c r="JA147" s="10">
        <f t="shared" si="540"/>
        <v>0</v>
      </c>
      <c r="JB147" s="10">
        <f t="shared" si="540"/>
        <v>0</v>
      </c>
      <c r="JC147" s="10">
        <f t="shared" si="540"/>
        <v>0</v>
      </c>
      <c r="JD147" s="10">
        <f t="shared" si="540"/>
        <v>0</v>
      </c>
      <c r="JE147" s="10">
        <f t="shared" si="540"/>
        <v>0</v>
      </c>
      <c r="JF147" s="10">
        <f t="shared" si="540"/>
        <v>0</v>
      </c>
      <c r="JG147" s="10">
        <f t="shared" si="540"/>
        <v>0</v>
      </c>
      <c r="JH147" s="10">
        <f t="shared" si="540"/>
        <v>0</v>
      </c>
      <c r="JI147" s="10">
        <f t="shared" si="540"/>
        <v>0</v>
      </c>
      <c r="JJ147" s="10">
        <f t="shared" si="540"/>
        <v>0</v>
      </c>
      <c r="JK147" s="10">
        <f t="shared" si="540"/>
        <v>0</v>
      </c>
      <c r="JL147" s="10">
        <f t="shared" si="540"/>
        <v>0</v>
      </c>
      <c r="JM147" s="10">
        <f t="shared" si="540"/>
        <v>0</v>
      </c>
      <c r="JN147" s="10">
        <f t="shared" si="540"/>
        <v>0</v>
      </c>
      <c r="JO147" s="10">
        <f t="shared" si="540"/>
        <v>0</v>
      </c>
      <c r="JP147" s="10">
        <f t="shared" si="540"/>
        <v>0</v>
      </c>
      <c r="JQ147" s="10">
        <f t="shared" si="540"/>
        <v>0</v>
      </c>
      <c r="JR147" s="10">
        <f t="shared" si="540"/>
        <v>0</v>
      </c>
      <c r="JS147" s="10">
        <f t="shared" si="540"/>
        <v>0</v>
      </c>
      <c r="JT147" s="10">
        <f t="shared" si="540"/>
        <v>0</v>
      </c>
      <c r="JU147" s="10">
        <f t="shared" si="540"/>
        <v>0</v>
      </c>
      <c r="JV147" s="10">
        <f t="shared" si="540"/>
        <v>0</v>
      </c>
      <c r="JW147" s="10">
        <f t="shared" si="540"/>
        <v>0</v>
      </c>
      <c r="JX147" s="10">
        <f t="shared" si="540"/>
        <v>0</v>
      </c>
      <c r="JY147" s="10">
        <f t="shared" si="540"/>
        <v>0</v>
      </c>
      <c r="JZ147" s="10">
        <f t="shared" si="540"/>
        <v>0</v>
      </c>
      <c r="KA147" s="10">
        <f t="shared" si="540"/>
        <v>0</v>
      </c>
      <c r="KB147" s="10">
        <f t="shared" si="540"/>
        <v>0</v>
      </c>
      <c r="KC147" s="10">
        <f t="shared" si="540"/>
        <v>0</v>
      </c>
      <c r="KD147" s="10">
        <f t="shared" si="540"/>
        <v>0</v>
      </c>
      <c r="KE147" s="10">
        <f t="shared" si="540"/>
        <v>0</v>
      </c>
      <c r="KF147" s="10">
        <f t="shared" si="540"/>
        <v>0</v>
      </c>
      <c r="KG147" s="10">
        <f t="shared" si="540"/>
        <v>0</v>
      </c>
      <c r="KH147" s="10">
        <f t="shared" si="540"/>
        <v>0</v>
      </c>
      <c r="KI147" s="10">
        <f t="shared" si="540"/>
        <v>0</v>
      </c>
      <c r="KJ147" s="10">
        <f t="shared" si="540"/>
        <v>0</v>
      </c>
      <c r="KK147" s="10">
        <f t="shared" si="540"/>
        <v>0</v>
      </c>
      <c r="KL147" s="10">
        <f t="shared" si="540"/>
        <v>0</v>
      </c>
      <c r="KM147" s="10">
        <f t="shared" si="540"/>
        <v>0</v>
      </c>
      <c r="KN147" s="10">
        <f t="shared" si="540"/>
        <v>0</v>
      </c>
      <c r="KO147" s="10">
        <f t="shared" si="540"/>
        <v>0</v>
      </c>
      <c r="KP147" s="10">
        <f t="shared" si="540"/>
        <v>0</v>
      </c>
      <c r="KQ147" s="10">
        <f t="shared" si="540"/>
        <v>0</v>
      </c>
      <c r="KR147" s="10">
        <f t="shared" si="540"/>
        <v>0</v>
      </c>
      <c r="KS147" s="10">
        <f t="shared" si="540"/>
        <v>0</v>
      </c>
      <c r="KT147" s="10">
        <f t="shared" si="540"/>
        <v>0</v>
      </c>
      <c r="KU147" s="10">
        <f t="shared" si="540"/>
        <v>0</v>
      </c>
      <c r="KV147" s="10">
        <f t="shared" si="540"/>
        <v>0</v>
      </c>
      <c r="KW147" s="10">
        <f t="shared" si="540"/>
        <v>0</v>
      </c>
      <c r="KX147" s="10">
        <f t="shared" si="540"/>
        <v>0</v>
      </c>
      <c r="KY147" s="10">
        <f t="shared" si="540"/>
        <v>0</v>
      </c>
      <c r="KZ147" s="10">
        <f t="shared" si="540"/>
        <v>0</v>
      </c>
      <c r="LA147" s="10">
        <f t="shared" si="540"/>
        <v>0</v>
      </c>
      <c r="LB147" s="10">
        <f t="shared" si="540"/>
        <v>0</v>
      </c>
      <c r="LC147" s="10">
        <f t="shared" si="540"/>
        <v>0</v>
      </c>
      <c r="LD147" s="10">
        <f t="shared" si="540"/>
        <v>0</v>
      </c>
      <c r="LE147" s="10">
        <f t="shared" si="540"/>
        <v>0</v>
      </c>
      <c r="LF147" s="10">
        <f t="shared" si="540"/>
        <v>0</v>
      </c>
      <c r="LG147" s="10">
        <f t="shared" si="540"/>
        <v>0</v>
      </c>
      <c r="LH147" s="10">
        <f t="shared" si="540"/>
        <v>0</v>
      </c>
      <c r="LI147" s="10">
        <f t="shared" si="540"/>
        <v>0</v>
      </c>
      <c r="LJ147" s="10">
        <f t="shared" si="540"/>
        <v>0</v>
      </c>
      <c r="LK147" s="10">
        <f t="shared" si="540"/>
        <v>0</v>
      </c>
      <c r="LL147" s="10">
        <f t="shared" ref="LL147:NW147" si="541">LL82*$C$112</f>
        <v>0</v>
      </c>
      <c r="LM147" s="10">
        <f t="shared" si="541"/>
        <v>0</v>
      </c>
      <c r="LN147" s="10">
        <f t="shared" si="541"/>
        <v>0</v>
      </c>
      <c r="LO147" s="10">
        <f t="shared" si="541"/>
        <v>0</v>
      </c>
      <c r="LP147" s="10">
        <f t="shared" si="541"/>
        <v>0</v>
      </c>
      <c r="LQ147" s="10">
        <f t="shared" si="541"/>
        <v>0</v>
      </c>
      <c r="LR147" s="10">
        <f t="shared" si="541"/>
        <v>0</v>
      </c>
      <c r="LS147" s="10">
        <f t="shared" si="541"/>
        <v>0</v>
      </c>
      <c r="LT147" s="10">
        <f t="shared" si="541"/>
        <v>0</v>
      </c>
      <c r="LU147" s="10">
        <f t="shared" si="541"/>
        <v>0</v>
      </c>
      <c r="LV147" s="10">
        <f t="shared" si="541"/>
        <v>0</v>
      </c>
      <c r="LW147" s="10">
        <f t="shared" si="541"/>
        <v>0</v>
      </c>
      <c r="LX147" s="10">
        <f t="shared" si="541"/>
        <v>0</v>
      </c>
      <c r="LY147" s="10">
        <f t="shared" si="541"/>
        <v>0</v>
      </c>
      <c r="LZ147" s="10">
        <f t="shared" si="541"/>
        <v>0</v>
      </c>
      <c r="MA147" s="10">
        <f t="shared" si="541"/>
        <v>0</v>
      </c>
      <c r="MB147" s="10">
        <f t="shared" si="541"/>
        <v>0</v>
      </c>
      <c r="MC147" s="10">
        <f t="shared" si="541"/>
        <v>0</v>
      </c>
      <c r="MD147" s="10">
        <f t="shared" si="541"/>
        <v>0</v>
      </c>
      <c r="ME147" s="10">
        <f t="shared" si="541"/>
        <v>0</v>
      </c>
      <c r="MF147" s="10">
        <f t="shared" si="541"/>
        <v>0</v>
      </c>
      <c r="MG147" s="10">
        <f t="shared" si="541"/>
        <v>0</v>
      </c>
      <c r="MH147" s="10">
        <f t="shared" si="541"/>
        <v>0</v>
      </c>
      <c r="MI147" s="10">
        <f t="shared" si="541"/>
        <v>0</v>
      </c>
      <c r="MJ147" s="10">
        <f t="shared" si="541"/>
        <v>0</v>
      </c>
      <c r="MK147" s="10">
        <f t="shared" si="541"/>
        <v>0</v>
      </c>
      <c r="ML147" s="10">
        <f t="shared" si="541"/>
        <v>0</v>
      </c>
      <c r="MM147" s="10">
        <f t="shared" si="541"/>
        <v>0</v>
      </c>
      <c r="MN147" s="10">
        <f t="shared" si="541"/>
        <v>0</v>
      </c>
      <c r="MO147" s="10">
        <f t="shared" si="541"/>
        <v>0</v>
      </c>
      <c r="MP147" s="10">
        <f t="shared" si="541"/>
        <v>0</v>
      </c>
      <c r="MQ147" s="10">
        <f t="shared" si="541"/>
        <v>0</v>
      </c>
      <c r="MR147" s="10">
        <f t="shared" si="541"/>
        <v>0</v>
      </c>
      <c r="MS147" s="10">
        <f t="shared" si="541"/>
        <v>0</v>
      </c>
      <c r="MT147" s="10">
        <f t="shared" si="541"/>
        <v>0</v>
      </c>
      <c r="MU147" s="10">
        <f t="shared" si="541"/>
        <v>0</v>
      </c>
      <c r="MV147" s="10">
        <f t="shared" si="541"/>
        <v>0</v>
      </c>
      <c r="MW147" s="10">
        <f t="shared" si="541"/>
        <v>0</v>
      </c>
      <c r="MX147" s="10">
        <f t="shared" si="541"/>
        <v>0</v>
      </c>
      <c r="MY147" s="10">
        <f t="shared" si="541"/>
        <v>0</v>
      </c>
      <c r="MZ147" s="10">
        <f t="shared" si="541"/>
        <v>0</v>
      </c>
      <c r="NA147" s="10">
        <f t="shared" si="541"/>
        <v>0</v>
      </c>
      <c r="NB147" s="10">
        <f t="shared" si="541"/>
        <v>0</v>
      </c>
      <c r="NC147" s="10">
        <f t="shared" si="541"/>
        <v>0</v>
      </c>
      <c r="ND147" s="10">
        <f t="shared" si="541"/>
        <v>0</v>
      </c>
      <c r="NE147" s="10">
        <f t="shared" si="541"/>
        <v>0</v>
      </c>
      <c r="NF147" s="10">
        <f t="shared" si="541"/>
        <v>0</v>
      </c>
      <c r="NG147" s="10">
        <f t="shared" si="541"/>
        <v>0</v>
      </c>
      <c r="NH147" s="10">
        <f t="shared" si="541"/>
        <v>0</v>
      </c>
      <c r="NI147" s="10">
        <f t="shared" si="541"/>
        <v>0</v>
      </c>
      <c r="NJ147" s="10">
        <f t="shared" si="541"/>
        <v>0</v>
      </c>
      <c r="NK147" s="10">
        <f t="shared" si="541"/>
        <v>0</v>
      </c>
      <c r="NL147" s="10">
        <f t="shared" si="541"/>
        <v>0</v>
      </c>
      <c r="NM147" s="10">
        <f t="shared" si="541"/>
        <v>0</v>
      </c>
      <c r="NN147" s="10">
        <f t="shared" si="541"/>
        <v>0</v>
      </c>
      <c r="NO147" s="10">
        <f t="shared" si="541"/>
        <v>0</v>
      </c>
      <c r="NP147" s="10">
        <f t="shared" si="541"/>
        <v>0</v>
      </c>
      <c r="NQ147" s="10">
        <f t="shared" si="541"/>
        <v>0</v>
      </c>
      <c r="NR147" s="10">
        <f t="shared" si="541"/>
        <v>0</v>
      </c>
      <c r="NS147" s="10">
        <f t="shared" si="541"/>
        <v>0</v>
      </c>
      <c r="NT147" s="10">
        <f t="shared" si="541"/>
        <v>0</v>
      </c>
      <c r="NU147" s="10">
        <f t="shared" si="541"/>
        <v>0</v>
      </c>
      <c r="NV147" s="10">
        <f t="shared" si="541"/>
        <v>0</v>
      </c>
      <c r="NW147" s="10">
        <f t="shared" si="541"/>
        <v>0</v>
      </c>
      <c r="NX147" s="10">
        <f t="shared" ref="NX147:OO147" si="542">NX82*$C$112</f>
        <v>0</v>
      </c>
      <c r="NY147" s="10">
        <f t="shared" si="542"/>
        <v>0</v>
      </c>
      <c r="NZ147" s="10">
        <f t="shared" si="542"/>
        <v>0</v>
      </c>
      <c r="OA147" s="10">
        <f t="shared" si="542"/>
        <v>0</v>
      </c>
      <c r="OB147" s="10">
        <f t="shared" si="542"/>
        <v>0</v>
      </c>
      <c r="OC147" s="10">
        <f t="shared" si="542"/>
        <v>0</v>
      </c>
      <c r="OD147" s="10">
        <f t="shared" si="542"/>
        <v>0</v>
      </c>
      <c r="OE147" s="10">
        <f t="shared" si="542"/>
        <v>0</v>
      </c>
      <c r="OF147" s="10">
        <f t="shared" si="542"/>
        <v>0</v>
      </c>
      <c r="OG147" s="10">
        <f t="shared" si="542"/>
        <v>0</v>
      </c>
      <c r="OH147" s="10">
        <f t="shared" si="542"/>
        <v>0</v>
      </c>
      <c r="OI147" s="10">
        <f t="shared" si="542"/>
        <v>0</v>
      </c>
      <c r="OJ147" s="10">
        <f t="shared" si="542"/>
        <v>0</v>
      </c>
      <c r="OK147" s="10">
        <f t="shared" si="542"/>
        <v>0</v>
      </c>
      <c r="OL147" s="10">
        <f t="shared" si="542"/>
        <v>0</v>
      </c>
      <c r="OM147" s="10">
        <f t="shared" si="542"/>
        <v>0</v>
      </c>
      <c r="ON147" s="10">
        <f t="shared" si="542"/>
        <v>0</v>
      </c>
      <c r="OO147" s="10">
        <f t="shared" si="542"/>
        <v>0</v>
      </c>
      <c r="OP147" s="11">
        <f t="shared" si="420"/>
        <v>0</v>
      </c>
      <c r="OQ147" s="10">
        <f t="shared" ref="OQ147" si="543">OQ82*$C$112</f>
        <v>0</v>
      </c>
      <c r="OR147" s="11">
        <v>0</v>
      </c>
      <c r="OS147" s="11">
        <v>0</v>
      </c>
      <c r="OT147" s="11">
        <v>0</v>
      </c>
      <c r="OU147" s="11">
        <v>0</v>
      </c>
      <c r="OV147" s="11">
        <v>0</v>
      </c>
      <c r="OW147" s="11">
        <f t="shared" si="422"/>
        <v>0</v>
      </c>
      <c r="OX147" s="11">
        <f t="shared" si="423"/>
        <v>0</v>
      </c>
      <c r="OY147" s="11"/>
      <c r="OZ147" s="11"/>
      <c r="PA147" s="11"/>
      <c r="PB147" s="11"/>
    </row>
    <row r="148" spans="1:419" s="42" customFormat="1">
      <c r="A148" s="60" t="s">
        <v>729</v>
      </c>
      <c r="B148" s="61" t="s">
        <v>303</v>
      </c>
      <c r="C148" s="10">
        <f>C83*$C$113</f>
        <v>0</v>
      </c>
      <c r="D148" s="10">
        <f t="shared" ref="D148:BO148" si="544">D83*$C$113</f>
        <v>0</v>
      </c>
      <c r="E148" s="10">
        <f t="shared" si="544"/>
        <v>0</v>
      </c>
      <c r="F148" s="10">
        <f t="shared" si="544"/>
        <v>0</v>
      </c>
      <c r="G148" s="10">
        <f t="shared" si="544"/>
        <v>0</v>
      </c>
      <c r="H148" s="10">
        <f t="shared" si="544"/>
        <v>0</v>
      </c>
      <c r="I148" s="10">
        <f t="shared" si="544"/>
        <v>0</v>
      </c>
      <c r="J148" s="10">
        <f t="shared" si="544"/>
        <v>0</v>
      </c>
      <c r="K148" s="10">
        <f t="shared" si="544"/>
        <v>0</v>
      </c>
      <c r="L148" s="10">
        <f t="shared" si="544"/>
        <v>0</v>
      </c>
      <c r="M148" s="10">
        <f t="shared" si="544"/>
        <v>0</v>
      </c>
      <c r="N148" s="10">
        <f t="shared" si="544"/>
        <v>0</v>
      </c>
      <c r="O148" s="10">
        <f t="shared" si="544"/>
        <v>0</v>
      </c>
      <c r="P148" s="10">
        <f t="shared" si="544"/>
        <v>0</v>
      </c>
      <c r="Q148" s="10">
        <f t="shared" si="544"/>
        <v>0</v>
      </c>
      <c r="R148" s="10">
        <f t="shared" si="544"/>
        <v>0</v>
      </c>
      <c r="S148" s="10">
        <f t="shared" si="544"/>
        <v>0</v>
      </c>
      <c r="T148" s="10">
        <f t="shared" si="544"/>
        <v>0</v>
      </c>
      <c r="U148" s="10">
        <f t="shared" si="544"/>
        <v>0</v>
      </c>
      <c r="V148" s="10">
        <f t="shared" si="544"/>
        <v>0</v>
      </c>
      <c r="W148" s="10">
        <f t="shared" si="544"/>
        <v>0</v>
      </c>
      <c r="X148" s="10">
        <f t="shared" si="544"/>
        <v>0</v>
      </c>
      <c r="Y148" s="10">
        <f t="shared" si="544"/>
        <v>0</v>
      </c>
      <c r="Z148" s="10">
        <f t="shared" si="544"/>
        <v>0</v>
      </c>
      <c r="AA148" s="10">
        <f t="shared" si="544"/>
        <v>0</v>
      </c>
      <c r="AB148" s="10">
        <f t="shared" si="544"/>
        <v>0</v>
      </c>
      <c r="AC148" s="10">
        <f t="shared" si="544"/>
        <v>0</v>
      </c>
      <c r="AD148" s="10">
        <f t="shared" si="544"/>
        <v>0</v>
      </c>
      <c r="AE148" s="10">
        <f t="shared" si="544"/>
        <v>0</v>
      </c>
      <c r="AF148" s="10">
        <f t="shared" si="544"/>
        <v>0</v>
      </c>
      <c r="AG148" s="10">
        <f t="shared" si="544"/>
        <v>0</v>
      </c>
      <c r="AH148" s="10">
        <f t="shared" si="544"/>
        <v>0</v>
      </c>
      <c r="AI148" s="10">
        <f t="shared" si="544"/>
        <v>0</v>
      </c>
      <c r="AJ148" s="10">
        <f t="shared" si="544"/>
        <v>0</v>
      </c>
      <c r="AK148" s="10">
        <f t="shared" si="544"/>
        <v>0</v>
      </c>
      <c r="AL148" s="10">
        <f t="shared" si="544"/>
        <v>0</v>
      </c>
      <c r="AM148" s="10">
        <f t="shared" si="544"/>
        <v>0</v>
      </c>
      <c r="AN148" s="10">
        <f t="shared" si="544"/>
        <v>0</v>
      </c>
      <c r="AO148" s="10">
        <f t="shared" si="544"/>
        <v>0</v>
      </c>
      <c r="AP148" s="10">
        <f t="shared" si="544"/>
        <v>0</v>
      </c>
      <c r="AQ148" s="10">
        <f t="shared" si="544"/>
        <v>0</v>
      </c>
      <c r="AR148" s="10">
        <f t="shared" si="544"/>
        <v>0</v>
      </c>
      <c r="AS148" s="10">
        <f t="shared" si="544"/>
        <v>0</v>
      </c>
      <c r="AT148" s="10">
        <f t="shared" si="544"/>
        <v>0</v>
      </c>
      <c r="AU148" s="10">
        <f t="shared" si="544"/>
        <v>0</v>
      </c>
      <c r="AV148" s="10">
        <f t="shared" si="544"/>
        <v>0</v>
      </c>
      <c r="AW148" s="10">
        <f t="shared" si="544"/>
        <v>0</v>
      </c>
      <c r="AX148" s="10">
        <f t="shared" si="544"/>
        <v>0</v>
      </c>
      <c r="AY148" s="10">
        <f t="shared" si="544"/>
        <v>0</v>
      </c>
      <c r="AZ148" s="10">
        <f t="shared" si="544"/>
        <v>0</v>
      </c>
      <c r="BA148" s="10">
        <f t="shared" si="544"/>
        <v>0</v>
      </c>
      <c r="BB148" s="10">
        <f t="shared" si="544"/>
        <v>0</v>
      </c>
      <c r="BC148" s="10">
        <f t="shared" si="544"/>
        <v>0</v>
      </c>
      <c r="BD148" s="10">
        <f t="shared" si="544"/>
        <v>0</v>
      </c>
      <c r="BE148" s="10">
        <f t="shared" si="544"/>
        <v>0</v>
      </c>
      <c r="BF148" s="10">
        <f t="shared" si="544"/>
        <v>0</v>
      </c>
      <c r="BG148" s="10">
        <f t="shared" si="544"/>
        <v>0</v>
      </c>
      <c r="BH148" s="10">
        <f t="shared" si="544"/>
        <v>0</v>
      </c>
      <c r="BI148" s="10">
        <f t="shared" si="544"/>
        <v>0</v>
      </c>
      <c r="BJ148" s="10">
        <f t="shared" si="544"/>
        <v>0</v>
      </c>
      <c r="BK148" s="10">
        <f t="shared" si="544"/>
        <v>0</v>
      </c>
      <c r="BL148" s="10">
        <f t="shared" si="544"/>
        <v>0</v>
      </c>
      <c r="BM148" s="10">
        <f t="shared" si="544"/>
        <v>0</v>
      </c>
      <c r="BN148" s="10">
        <f t="shared" si="544"/>
        <v>0</v>
      </c>
      <c r="BO148" s="10">
        <f t="shared" si="544"/>
        <v>0</v>
      </c>
      <c r="BP148" s="10">
        <f t="shared" ref="BP148:EA148" si="545">BP83*$C$113</f>
        <v>0</v>
      </c>
      <c r="BQ148" s="10">
        <f t="shared" si="545"/>
        <v>0</v>
      </c>
      <c r="BR148" s="10">
        <f t="shared" si="545"/>
        <v>0</v>
      </c>
      <c r="BS148" s="10">
        <f t="shared" si="545"/>
        <v>0</v>
      </c>
      <c r="BT148" s="10">
        <f t="shared" si="545"/>
        <v>0</v>
      </c>
      <c r="BU148" s="10">
        <f t="shared" si="545"/>
        <v>0</v>
      </c>
      <c r="BV148" s="10">
        <f t="shared" si="545"/>
        <v>0</v>
      </c>
      <c r="BW148" s="10">
        <f t="shared" si="545"/>
        <v>0</v>
      </c>
      <c r="BX148" s="10">
        <f t="shared" si="545"/>
        <v>0</v>
      </c>
      <c r="BY148" s="10">
        <f t="shared" si="545"/>
        <v>0</v>
      </c>
      <c r="BZ148" s="10">
        <f t="shared" si="545"/>
        <v>0</v>
      </c>
      <c r="CA148" s="10">
        <f t="shared" si="545"/>
        <v>0</v>
      </c>
      <c r="CB148" s="10">
        <f t="shared" si="545"/>
        <v>0</v>
      </c>
      <c r="CC148" s="10">
        <f t="shared" si="545"/>
        <v>0</v>
      </c>
      <c r="CD148" s="10">
        <f t="shared" si="545"/>
        <v>0</v>
      </c>
      <c r="CE148" s="10">
        <f t="shared" si="545"/>
        <v>0</v>
      </c>
      <c r="CF148" s="10">
        <f t="shared" si="545"/>
        <v>0</v>
      </c>
      <c r="CG148" s="10">
        <f t="shared" si="545"/>
        <v>0</v>
      </c>
      <c r="CH148" s="10">
        <f t="shared" si="545"/>
        <v>0</v>
      </c>
      <c r="CI148" s="10">
        <f t="shared" si="545"/>
        <v>0</v>
      </c>
      <c r="CJ148" s="10">
        <f t="shared" si="545"/>
        <v>0</v>
      </c>
      <c r="CK148" s="10">
        <f t="shared" si="545"/>
        <v>0</v>
      </c>
      <c r="CL148" s="10">
        <f t="shared" si="545"/>
        <v>0</v>
      </c>
      <c r="CM148" s="10">
        <f t="shared" si="545"/>
        <v>0</v>
      </c>
      <c r="CN148" s="10">
        <f t="shared" si="545"/>
        <v>0</v>
      </c>
      <c r="CO148" s="10">
        <f t="shared" si="545"/>
        <v>0</v>
      </c>
      <c r="CP148" s="10">
        <f t="shared" si="545"/>
        <v>0</v>
      </c>
      <c r="CQ148" s="10">
        <f t="shared" si="545"/>
        <v>0</v>
      </c>
      <c r="CR148" s="10">
        <f t="shared" si="545"/>
        <v>0</v>
      </c>
      <c r="CS148" s="10">
        <f t="shared" si="545"/>
        <v>0</v>
      </c>
      <c r="CT148" s="10">
        <f t="shared" si="545"/>
        <v>0</v>
      </c>
      <c r="CU148" s="10">
        <f t="shared" si="545"/>
        <v>0</v>
      </c>
      <c r="CV148" s="10">
        <f t="shared" si="545"/>
        <v>0</v>
      </c>
      <c r="CW148" s="10">
        <f t="shared" si="545"/>
        <v>0</v>
      </c>
      <c r="CX148" s="10">
        <f t="shared" si="545"/>
        <v>0</v>
      </c>
      <c r="CY148" s="10">
        <f t="shared" si="545"/>
        <v>0</v>
      </c>
      <c r="CZ148" s="10">
        <f t="shared" si="545"/>
        <v>0</v>
      </c>
      <c r="DA148" s="10">
        <f t="shared" si="545"/>
        <v>0</v>
      </c>
      <c r="DB148" s="10">
        <f t="shared" si="545"/>
        <v>0</v>
      </c>
      <c r="DC148" s="10">
        <f t="shared" si="545"/>
        <v>0</v>
      </c>
      <c r="DD148" s="10">
        <f t="shared" si="545"/>
        <v>0</v>
      </c>
      <c r="DE148" s="10">
        <f t="shared" si="545"/>
        <v>0</v>
      </c>
      <c r="DF148" s="10">
        <f t="shared" si="545"/>
        <v>0</v>
      </c>
      <c r="DG148" s="10">
        <f t="shared" si="545"/>
        <v>0</v>
      </c>
      <c r="DH148" s="10">
        <f t="shared" si="545"/>
        <v>0</v>
      </c>
      <c r="DI148" s="10">
        <f t="shared" si="545"/>
        <v>0</v>
      </c>
      <c r="DJ148" s="10">
        <f t="shared" si="545"/>
        <v>0</v>
      </c>
      <c r="DK148" s="10">
        <f t="shared" si="545"/>
        <v>0</v>
      </c>
      <c r="DL148" s="10">
        <f t="shared" si="545"/>
        <v>0</v>
      </c>
      <c r="DM148" s="10">
        <f t="shared" si="545"/>
        <v>0</v>
      </c>
      <c r="DN148" s="10">
        <f t="shared" si="545"/>
        <v>0</v>
      </c>
      <c r="DO148" s="10">
        <f t="shared" si="545"/>
        <v>0</v>
      </c>
      <c r="DP148" s="10">
        <f t="shared" si="545"/>
        <v>0</v>
      </c>
      <c r="DQ148" s="10">
        <f t="shared" si="545"/>
        <v>0</v>
      </c>
      <c r="DR148" s="10">
        <f t="shared" si="545"/>
        <v>0</v>
      </c>
      <c r="DS148" s="10">
        <f t="shared" si="545"/>
        <v>0</v>
      </c>
      <c r="DT148" s="10">
        <f t="shared" si="545"/>
        <v>0</v>
      </c>
      <c r="DU148" s="10">
        <f t="shared" si="545"/>
        <v>0</v>
      </c>
      <c r="DV148" s="10">
        <f t="shared" si="545"/>
        <v>0</v>
      </c>
      <c r="DW148" s="10">
        <f t="shared" si="545"/>
        <v>0</v>
      </c>
      <c r="DX148" s="10">
        <f t="shared" si="545"/>
        <v>0</v>
      </c>
      <c r="DY148" s="10">
        <f t="shared" si="545"/>
        <v>0</v>
      </c>
      <c r="DZ148" s="10">
        <f t="shared" si="545"/>
        <v>0</v>
      </c>
      <c r="EA148" s="10">
        <f t="shared" si="545"/>
        <v>0</v>
      </c>
      <c r="EB148" s="10">
        <f t="shared" ref="EB148:GM148" si="546">EB83*$C$113</f>
        <v>0</v>
      </c>
      <c r="EC148" s="10">
        <f t="shared" si="546"/>
        <v>0</v>
      </c>
      <c r="ED148" s="10">
        <f t="shared" si="546"/>
        <v>0</v>
      </c>
      <c r="EE148" s="10">
        <f t="shared" si="546"/>
        <v>0</v>
      </c>
      <c r="EF148" s="10">
        <f t="shared" si="546"/>
        <v>0</v>
      </c>
      <c r="EG148" s="10">
        <f t="shared" si="546"/>
        <v>0</v>
      </c>
      <c r="EH148" s="10">
        <f t="shared" si="546"/>
        <v>0</v>
      </c>
      <c r="EI148" s="10">
        <f t="shared" si="546"/>
        <v>0</v>
      </c>
      <c r="EJ148" s="10">
        <f t="shared" si="546"/>
        <v>0</v>
      </c>
      <c r="EK148" s="10">
        <f t="shared" si="546"/>
        <v>0</v>
      </c>
      <c r="EL148" s="10">
        <f t="shared" si="546"/>
        <v>0</v>
      </c>
      <c r="EM148" s="10">
        <f t="shared" si="546"/>
        <v>0</v>
      </c>
      <c r="EN148" s="10">
        <f t="shared" si="546"/>
        <v>0</v>
      </c>
      <c r="EO148" s="10">
        <f t="shared" si="546"/>
        <v>0</v>
      </c>
      <c r="EP148" s="10">
        <f t="shared" si="546"/>
        <v>0</v>
      </c>
      <c r="EQ148" s="10">
        <f t="shared" si="546"/>
        <v>0</v>
      </c>
      <c r="ER148" s="10">
        <f t="shared" si="546"/>
        <v>0</v>
      </c>
      <c r="ES148" s="10">
        <f t="shared" si="546"/>
        <v>0</v>
      </c>
      <c r="ET148" s="10">
        <f t="shared" si="546"/>
        <v>0</v>
      </c>
      <c r="EU148" s="10">
        <f t="shared" si="546"/>
        <v>0</v>
      </c>
      <c r="EV148" s="10">
        <f t="shared" si="546"/>
        <v>0</v>
      </c>
      <c r="EW148" s="10">
        <f t="shared" si="546"/>
        <v>0</v>
      </c>
      <c r="EX148" s="10">
        <f t="shared" si="546"/>
        <v>0</v>
      </c>
      <c r="EY148" s="10">
        <f t="shared" si="546"/>
        <v>0</v>
      </c>
      <c r="EZ148" s="10">
        <f t="shared" si="546"/>
        <v>0</v>
      </c>
      <c r="FA148" s="10">
        <f t="shared" si="546"/>
        <v>0</v>
      </c>
      <c r="FB148" s="10">
        <f t="shared" si="546"/>
        <v>0</v>
      </c>
      <c r="FC148" s="10">
        <f t="shared" si="546"/>
        <v>0</v>
      </c>
      <c r="FD148" s="10">
        <f t="shared" si="546"/>
        <v>0</v>
      </c>
      <c r="FE148" s="10">
        <f t="shared" si="546"/>
        <v>0</v>
      </c>
      <c r="FF148" s="10">
        <f t="shared" si="546"/>
        <v>0</v>
      </c>
      <c r="FG148" s="10">
        <f t="shared" si="546"/>
        <v>0</v>
      </c>
      <c r="FH148" s="10">
        <f t="shared" si="546"/>
        <v>0</v>
      </c>
      <c r="FI148" s="10">
        <f t="shared" si="546"/>
        <v>0</v>
      </c>
      <c r="FJ148" s="10">
        <f t="shared" si="546"/>
        <v>0</v>
      </c>
      <c r="FK148" s="10">
        <f t="shared" si="546"/>
        <v>0</v>
      </c>
      <c r="FL148" s="10">
        <f t="shared" si="546"/>
        <v>0</v>
      </c>
      <c r="FM148" s="10">
        <f t="shared" si="546"/>
        <v>0</v>
      </c>
      <c r="FN148" s="10">
        <f t="shared" si="546"/>
        <v>0</v>
      </c>
      <c r="FO148" s="10">
        <f t="shared" si="546"/>
        <v>0</v>
      </c>
      <c r="FP148" s="10">
        <f t="shared" si="546"/>
        <v>0</v>
      </c>
      <c r="FQ148" s="10">
        <f t="shared" si="546"/>
        <v>0</v>
      </c>
      <c r="FR148" s="10">
        <f t="shared" si="546"/>
        <v>0</v>
      </c>
      <c r="FS148" s="10">
        <f t="shared" si="546"/>
        <v>0</v>
      </c>
      <c r="FT148" s="10">
        <f t="shared" si="546"/>
        <v>0</v>
      </c>
      <c r="FU148" s="10">
        <f t="shared" si="546"/>
        <v>0</v>
      </c>
      <c r="FV148" s="10">
        <f t="shared" si="546"/>
        <v>0</v>
      </c>
      <c r="FW148" s="10">
        <f t="shared" si="546"/>
        <v>0</v>
      </c>
      <c r="FX148" s="10">
        <f t="shared" si="546"/>
        <v>0</v>
      </c>
      <c r="FY148" s="10">
        <f t="shared" si="546"/>
        <v>0</v>
      </c>
      <c r="FZ148" s="10">
        <f t="shared" si="546"/>
        <v>0</v>
      </c>
      <c r="GA148" s="10">
        <f t="shared" si="546"/>
        <v>0</v>
      </c>
      <c r="GB148" s="10">
        <f t="shared" si="546"/>
        <v>0</v>
      </c>
      <c r="GC148" s="10">
        <f t="shared" si="546"/>
        <v>0</v>
      </c>
      <c r="GD148" s="10">
        <f t="shared" si="546"/>
        <v>0</v>
      </c>
      <c r="GE148" s="10">
        <f t="shared" si="546"/>
        <v>0</v>
      </c>
      <c r="GF148" s="10">
        <f t="shared" si="546"/>
        <v>0</v>
      </c>
      <c r="GG148" s="10">
        <f t="shared" si="546"/>
        <v>0</v>
      </c>
      <c r="GH148" s="10">
        <f t="shared" si="546"/>
        <v>0</v>
      </c>
      <c r="GI148" s="10">
        <f t="shared" si="546"/>
        <v>0</v>
      </c>
      <c r="GJ148" s="10">
        <f t="shared" si="546"/>
        <v>0</v>
      </c>
      <c r="GK148" s="10">
        <f t="shared" si="546"/>
        <v>0</v>
      </c>
      <c r="GL148" s="10">
        <f t="shared" si="546"/>
        <v>0</v>
      </c>
      <c r="GM148" s="10">
        <f t="shared" si="546"/>
        <v>0</v>
      </c>
      <c r="GN148" s="10">
        <f t="shared" ref="GN148:IY148" si="547">GN83*$C$113</f>
        <v>0</v>
      </c>
      <c r="GO148" s="10">
        <f t="shared" si="547"/>
        <v>0</v>
      </c>
      <c r="GP148" s="10">
        <f t="shared" si="547"/>
        <v>0</v>
      </c>
      <c r="GQ148" s="10">
        <f t="shared" si="547"/>
        <v>0</v>
      </c>
      <c r="GR148" s="10">
        <f t="shared" si="547"/>
        <v>0</v>
      </c>
      <c r="GS148" s="10">
        <f t="shared" si="547"/>
        <v>0</v>
      </c>
      <c r="GT148" s="10">
        <f t="shared" si="547"/>
        <v>0</v>
      </c>
      <c r="GU148" s="10">
        <f t="shared" si="547"/>
        <v>0</v>
      </c>
      <c r="GV148" s="10">
        <f t="shared" si="547"/>
        <v>0</v>
      </c>
      <c r="GW148" s="10">
        <f t="shared" si="547"/>
        <v>0</v>
      </c>
      <c r="GX148" s="10">
        <f t="shared" si="547"/>
        <v>0</v>
      </c>
      <c r="GY148" s="10">
        <f t="shared" si="547"/>
        <v>0</v>
      </c>
      <c r="GZ148" s="10">
        <f t="shared" si="547"/>
        <v>0</v>
      </c>
      <c r="HA148" s="10">
        <f t="shared" si="547"/>
        <v>0</v>
      </c>
      <c r="HB148" s="10">
        <f t="shared" si="547"/>
        <v>0</v>
      </c>
      <c r="HC148" s="10">
        <f t="shared" si="547"/>
        <v>0</v>
      </c>
      <c r="HD148" s="10">
        <f t="shared" si="547"/>
        <v>0</v>
      </c>
      <c r="HE148" s="10">
        <f t="shared" si="547"/>
        <v>0</v>
      </c>
      <c r="HF148" s="10">
        <f t="shared" si="547"/>
        <v>0</v>
      </c>
      <c r="HG148" s="10">
        <f t="shared" si="547"/>
        <v>0</v>
      </c>
      <c r="HH148" s="10">
        <f t="shared" si="547"/>
        <v>0</v>
      </c>
      <c r="HI148" s="10">
        <f t="shared" si="547"/>
        <v>0</v>
      </c>
      <c r="HJ148" s="10">
        <f t="shared" si="547"/>
        <v>0</v>
      </c>
      <c r="HK148" s="10">
        <f t="shared" si="547"/>
        <v>0</v>
      </c>
      <c r="HL148" s="10">
        <f t="shared" si="547"/>
        <v>0</v>
      </c>
      <c r="HM148" s="10">
        <f t="shared" si="547"/>
        <v>0</v>
      </c>
      <c r="HN148" s="10">
        <f t="shared" si="547"/>
        <v>0</v>
      </c>
      <c r="HO148" s="10">
        <f t="shared" si="547"/>
        <v>0</v>
      </c>
      <c r="HP148" s="10">
        <f t="shared" si="547"/>
        <v>0</v>
      </c>
      <c r="HQ148" s="10">
        <f t="shared" si="547"/>
        <v>0</v>
      </c>
      <c r="HR148" s="10">
        <f t="shared" si="547"/>
        <v>0</v>
      </c>
      <c r="HS148" s="10">
        <f t="shared" si="547"/>
        <v>0</v>
      </c>
      <c r="HT148" s="10">
        <f t="shared" si="547"/>
        <v>0</v>
      </c>
      <c r="HU148" s="10">
        <f t="shared" si="547"/>
        <v>0</v>
      </c>
      <c r="HV148" s="10">
        <f t="shared" si="547"/>
        <v>0</v>
      </c>
      <c r="HW148" s="10">
        <f t="shared" si="547"/>
        <v>0</v>
      </c>
      <c r="HX148" s="10">
        <f t="shared" si="547"/>
        <v>0</v>
      </c>
      <c r="HY148" s="10">
        <f t="shared" si="547"/>
        <v>0</v>
      </c>
      <c r="HZ148" s="10">
        <f t="shared" si="547"/>
        <v>0</v>
      </c>
      <c r="IA148" s="10">
        <f t="shared" si="547"/>
        <v>0</v>
      </c>
      <c r="IB148" s="10">
        <f t="shared" si="547"/>
        <v>0</v>
      </c>
      <c r="IC148" s="10">
        <f t="shared" si="547"/>
        <v>0</v>
      </c>
      <c r="ID148" s="10">
        <f t="shared" si="547"/>
        <v>0</v>
      </c>
      <c r="IE148" s="10">
        <f t="shared" si="547"/>
        <v>0</v>
      </c>
      <c r="IF148" s="10">
        <f t="shared" si="547"/>
        <v>0</v>
      </c>
      <c r="IG148" s="10">
        <f t="shared" si="547"/>
        <v>0</v>
      </c>
      <c r="IH148" s="10">
        <f t="shared" si="547"/>
        <v>0</v>
      </c>
      <c r="II148" s="10">
        <f t="shared" si="547"/>
        <v>0</v>
      </c>
      <c r="IJ148" s="10">
        <f t="shared" si="547"/>
        <v>0</v>
      </c>
      <c r="IK148" s="10">
        <f t="shared" si="547"/>
        <v>0</v>
      </c>
      <c r="IL148" s="10">
        <f t="shared" si="547"/>
        <v>0</v>
      </c>
      <c r="IM148" s="10">
        <f t="shared" si="547"/>
        <v>0</v>
      </c>
      <c r="IN148" s="10">
        <f t="shared" si="547"/>
        <v>0</v>
      </c>
      <c r="IO148" s="10">
        <f t="shared" si="547"/>
        <v>0</v>
      </c>
      <c r="IP148" s="10">
        <f t="shared" si="547"/>
        <v>0</v>
      </c>
      <c r="IQ148" s="10">
        <f t="shared" si="547"/>
        <v>0</v>
      </c>
      <c r="IR148" s="10">
        <f t="shared" si="547"/>
        <v>0</v>
      </c>
      <c r="IS148" s="10">
        <f t="shared" si="547"/>
        <v>0</v>
      </c>
      <c r="IT148" s="10">
        <f t="shared" si="547"/>
        <v>0</v>
      </c>
      <c r="IU148" s="10">
        <f t="shared" si="547"/>
        <v>0</v>
      </c>
      <c r="IV148" s="10">
        <f t="shared" si="547"/>
        <v>0</v>
      </c>
      <c r="IW148" s="10">
        <f t="shared" si="547"/>
        <v>0</v>
      </c>
      <c r="IX148" s="10">
        <f t="shared" si="547"/>
        <v>0</v>
      </c>
      <c r="IY148" s="10">
        <f t="shared" si="547"/>
        <v>0</v>
      </c>
      <c r="IZ148" s="10">
        <f t="shared" ref="IZ148:LK148" si="548">IZ83*$C$113</f>
        <v>0</v>
      </c>
      <c r="JA148" s="10">
        <f t="shared" si="548"/>
        <v>0</v>
      </c>
      <c r="JB148" s="10">
        <f t="shared" si="548"/>
        <v>0</v>
      </c>
      <c r="JC148" s="10">
        <f t="shared" si="548"/>
        <v>0</v>
      </c>
      <c r="JD148" s="10">
        <f t="shared" si="548"/>
        <v>0</v>
      </c>
      <c r="JE148" s="10">
        <f t="shared" si="548"/>
        <v>0</v>
      </c>
      <c r="JF148" s="10">
        <f t="shared" si="548"/>
        <v>0</v>
      </c>
      <c r="JG148" s="10">
        <f t="shared" si="548"/>
        <v>0</v>
      </c>
      <c r="JH148" s="10">
        <f t="shared" si="548"/>
        <v>0</v>
      </c>
      <c r="JI148" s="10">
        <f t="shared" si="548"/>
        <v>0</v>
      </c>
      <c r="JJ148" s="10">
        <f t="shared" si="548"/>
        <v>0</v>
      </c>
      <c r="JK148" s="10">
        <f t="shared" si="548"/>
        <v>0</v>
      </c>
      <c r="JL148" s="10">
        <f t="shared" si="548"/>
        <v>0</v>
      </c>
      <c r="JM148" s="10">
        <f t="shared" si="548"/>
        <v>0</v>
      </c>
      <c r="JN148" s="10">
        <f t="shared" si="548"/>
        <v>0</v>
      </c>
      <c r="JO148" s="10">
        <f t="shared" si="548"/>
        <v>0</v>
      </c>
      <c r="JP148" s="10">
        <f t="shared" si="548"/>
        <v>0</v>
      </c>
      <c r="JQ148" s="10">
        <f t="shared" si="548"/>
        <v>0</v>
      </c>
      <c r="JR148" s="10">
        <f t="shared" si="548"/>
        <v>0</v>
      </c>
      <c r="JS148" s="10">
        <f t="shared" si="548"/>
        <v>0</v>
      </c>
      <c r="JT148" s="10">
        <f t="shared" si="548"/>
        <v>0</v>
      </c>
      <c r="JU148" s="10">
        <f t="shared" si="548"/>
        <v>0</v>
      </c>
      <c r="JV148" s="10">
        <f t="shared" si="548"/>
        <v>0</v>
      </c>
      <c r="JW148" s="10">
        <f t="shared" si="548"/>
        <v>0</v>
      </c>
      <c r="JX148" s="10">
        <f t="shared" si="548"/>
        <v>0</v>
      </c>
      <c r="JY148" s="10">
        <f t="shared" si="548"/>
        <v>0</v>
      </c>
      <c r="JZ148" s="10">
        <f t="shared" si="548"/>
        <v>0</v>
      </c>
      <c r="KA148" s="10">
        <f t="shared" si="548"/>
        <v>0</v>
      </c>
      <c r="KB148" s="10">
        <f t="shared" si="548"/>
        <v>0</v>
      </c>
      <c r="KC148" s="10">
        <f t="shared" si="548"/>
        <v>0</v>
      </c>
      <c r="KD148" s="10">
        <f t="shared" si="548"/>
        <v>0</v>
      </c>
      <c r="KE148" s="10">
        <f t="shared" si="548"/>
        <v>0</v>
      </c>
      <c r="KF148" s="10">
        <f t="shared" si="548"/>
        <v>0</v>
      </c>
      <c r="KG148" s="10">
        <f t="shared" si="548"/>
        <v>0</v>
      </c>
      <c r="KH148" s="10">
        <f t="shared" si="548"/>
        <v>0</v>
      </c>
      <c r="KI148" s="10">
        <f t="shared" si="548"/>
        <v>0</v>
      </c>
      <c r="KJ148" s="10">
        <f t="shared" si="548"/>
        <v>0</v>
      </c>
      <c r="KK148" s="10">
        <f t="shared" si="548"/>
        <v>0</v>
      </c>
      <c r="KL148" s="10">
        <f t="shared" si="548"/>
        <v>0</v>
      </c>
      <c r="KM148" s="10">
        <f t="shared" si="548"/>
        <v>0</v>
      </c>
      <c r="KN148" s="10">
        <f t="shared" si="548"/>
        <v>0</v>
      </c>
      <c r="KO148" s="10">
        <f t="shared" si="548"/>
        <v>0</v>
      </c>
      <c r="KP148" s="10">
        <f t="shared" si="548"/>
        <v>0</v>
      </c>
      <c r="KQ148" s="10">
        <f t="shared" si="548"/>
        <v>0</v>
      </c>
      <c r="KR148" s="10">
        <f t="shared" si="548"/>
        <v>0</v>
      </c>
      <c r="KS148" s="10">
        <f t="shared" si="548"/>
        <v>0</v>
      </c>
      <c r="KT148" s="10">
        <f t="shared" si="548"/>
        <v>0</v>
      </c>
      <c r="KU148" s="10">
        <f t="shared" si="548"/>
        <v>0</v>
      </c>
      <c r="KV148" s="10">
        <f t="shared" si="548"/>
        <v>0</v>
      </c>
      <c r="KW148" s="10">
        <f t="shared" si="548"/>
        <v>0</v>
      </c>
      <c r="KX148" s="10">
        <f t="shared" si="548"/>
        <v>0</v>
      </c>
      <c r="KY148" s="10">
        <f t="shared" si="548"/>
        <v>0</v>
      </c>
      <c r="KZ148" s="10">
        <f t="shared" si="548"/>
        <v>0</v>
      </c>
      <c r="LA148" s="10">
        <f t="shared" si="548"/>
        <v>0</v>
      </c>
      <c r="LB148" s="10">
        <f t="shared" si="548"/>
        <v>0</v>
      </c>
      <c r="LC148" s="10">
        <f t="shared" si="548"/>
        <v>0</v>
      </c>
      <c r="LD148" s="10">
        <f t="shared" si="548"/>
        <v>0</v>
      </c>
      <c r="LE148" s="10">
        <f t="shared" si="548"/>
        <v>0</v>
      </c>
      <c r="LF148" s="10">
        <f t="shared" si="548"/>
        <v>0</v>
      </c>
      <c r="LG148" s="10">
        <f t="shared" si="548"/>
        <v>0</v>
      </c>
      <c r="LH148" s="10">
        <f t="shared" si="548"/>
        <v>0</v>
      </c>
      <c r="LI148" s="10">
        <f t="shared" si="548"/>
        <v>0</v>
      </c>
      <c r="LJ148" s="10">
        <f t="shared" si="548"/>
        <v>0</v>
      </c>
      <c r="LK148" s="10">
        <f t="shared" si="548"/>
        <v>0</v>
      </c>
      <c r="LL148" s="10">
        <f t="shared" ref="LL148:NW148" si="549">LL83*$C$113</f>
        <v>0</v>
      </c>
      <c r="LM148" s="10">
        <f t="shared" si="549"/>
        <v>0</v>
      </c>
      <c r="LN148" s="10">
        <f t="shared" si="549"/>
        <v>0</v>
      </c>
      <c r="LO148" s="10">
        <f t="shared" si="549"/>
        <v>0</v>
      </c>
      <c r="LP148" s="10">
        <f t="shared" si="549"/>
        <v>0</v>
      </c>
      <c r="LQ148" s="10">
        <f t="shared" si="549"/>
        <v>0</v>
      </c>
      <c r="LR148" s="10">
        <f t="shared" si="549"/>
        <v>0</v>
      </c>
      <c r="LS148" s="10">
        <f t="shared" si="549"/>
        <v>0</v>
      </c>
      <c r="LT148" s="10">
        <f t="shared" si="549"/>
        <v>0</v>
      </c>
      <c r="LU148" s="10">
        <f t="shared" si="549"/>
        <v>0</v>
      </c>
      <c r="LV148" s="10">
        <f t="shared" si="549"/>
        <v>0</v>
      </c>
      <c r="LW148" s="10">
        <f t="shared" si="549"/>
        <v>0</v>
      </c>
      <c r="LX148" s="10">
        <f t="shared" si="549"/>
        <v>0</v>
      </c>
      <c r="LY148" s="10">
        <f t="shared" si="549"/>
        <v>0</v>
      </c>
      <c r="LZ148" s="10">
        <f t="shared" si="549"/>
        <v>0</v>
      </c>
      <c r="MA148" s="10">
        <f t="shared" si="549"/>
        <v>0</v>
      </c>
      <c r="MB148" s="10">
        <f t="shared" si="549"/>
        <v>0</v>
      </c>
      <c r="MC148" s="10">
        <f t="shared" si="549"/>
        <v>0</v>
      </c>
      <c r="MD148" s="10">
        <f t="shared" si="549"/>
        <v>0</v>
      </c>
      <c r="ME148" s="10">
        <f t="shared" si="549"/>
        <v>0</v>
      </c>
      <c r="MF148" s="10">
        <f t="shared" si="549"/>
        <v>0</v>
      </c>
      <c r="MG148" s="10">
        <f t="shared" si="549"/>
        <v>0</v>
      </c>
      <c r="MH148" s="10">
        <f t="shared" si="549"/>
        <v>0</v>
      </c>
      <c r="MI148" s="10">
        <f t="shared" si="549"/>
        <v>0</v>
      </c>
      <c r="MJ148" s="10">
        <f t="shared" si="549"/>
        <v>0</v>
      </c>
      <c r="MK148" s="10">
        <f t="shared" si="549"/>
        <v>0</v>
      </c>
      <c r="ML148" s="10">
        <f t="shared" si="549"/>
        <v>0</v>
      </c>
      <c r="MM148" s="10">
        <f t="shared" si="549"/>
        <v>0</v>
      </c>
      <c r="MN148" s="10">
        <f t="shared" si="549"/>
        <v>0</v>
      </c>
      <c r="MO148" s="10">
        <f t="shared" si="549"/>
        <v>0</v>
      </c>
      <c r="MP148" s="10">
        <f t="shared" si="549"/>
        <v>0</v>
      </c>
      <c r="MQ148" s="10">
        <f t="shared" si="549"/>
        <v>0</v>
      </c>
      <c r="MR148" s="10">
        <f t="shared" si="549"/>
        <v>0</v>
      </c>
      <c r="MS148" s="10">
        <f t="shared" si="549"/>
        <v>0</v>
      </c>
      <c r="MT148" s="10">
        <f t="shared" si="549"/>
        <v>0</v>
      </c>
      <c r="MU148" s="10">
        <f t="shared" si="549"/>
        <v>0</v>
      </c>
      <c r="MV148" s="10">
        <f t="shared" si="549"/>
        <v>0</v>
      </c>
      <c r="MW148" s="10">
        <f t="shared" si="549"/>
        <v>0</v>
      </c>
      <c r="MX148" s="10">
        <f t="shared" si="549"/>
        <v>0</v>
      </c>
      <c r="MY148" s="10">
        <f t="shared" si="549"/>
        <v>0</v>
      </c>
      <c r="MZ148" s="10">
        <f t="shared" si="549"/>
        <v>0</v>
      </c>
      <c r="NA148" s="10">
        <f t="shared" si="549"/>
        <v>0</v>
      </c>
      <c r="NB148" s="10">
        <f t="shared" si="549"/>
        <v>0</v>
      </c>
      <c r="NC148" s="10">
        <f t="shared" si="549"/>
        <v>0</v>
      </c>
      <c r="ND148" s="10">
        <f t="shared" si="549"/>
        <v>0</v>
      </c>
      <c r="NE148" s="10">
        <f t="shared" si="549"/>
        <v>0</v>
      </c>
      <c r="NF148" s="10">
        <f t="shared" si="549"/>
        <v>0</v>
      </c>
      <c r="NG148" s="10">
        <f t="shared" si="549"/>
        <v>0</v>
      </c>
      <c r="NH148" s="10">
        <f t="shared" si="549"/>
        <v>0</v>
      </c>
      <c r="NI148" s="10">
        <f t="shared" si="549"/>
        <v>0</v>
      </c>
      <c r="NJ148" s="10">
        <f t="shared" si="549"/>
        <v>0</v>
      </c>
      <c r="NK148" s="10">
        <f t="shared" si="549"/>
        <v>0</v>
      </c>
      <c r="NL148" s="10">
        <f t="shared" si="549"/>
        <v>0</v>
      </c>
      <c r="NM148" s="10">
        <f t="shared" si="549"/>
        <v>0</v>
      </c>
      <c r="NN148" s="10">
        <f t="shared" si="549"/>
        <v>0</v>
      </c>
      <c r="NO148" s="10">
        <f t="shared" si="549"/>
        <v>0</v>
      </c>
      <c r="NP148" s="10">
        <f t="shared" si="549"/>
        <v>0</v>
      </c>
      <c r="NQ148" s="10">
        <f t="shared" si="549"/>
        <v>0</v>
      </c>
      <c r="NR148" s="10">
        <f t="shared" si="549"/>
        <v>0</v>
      </c>
      <c r="NS148" s="10">
        <f t="shared" si="549"/>
        <v>0</v>
      </c>
      <c r="NT148" s="10">
        <f t="shared" si="549"/>
        <v>0</v>
      </c>
      <c r="NU148" s="10">
        <f t="shared" si="549"/>
        <v>0</v>
      </c>
      <c r="NV148" s="10">
        <f t="shared" si="549"/>
        <v>0</v>
      </c>
      <c r="NW148" s="10">
        <f t="shared" si="549"/>
        <v>0</v>
      </c>
      <c r="NX148" s="10">
        <f t="shared" ref="NX148:OO148" si="550">NX83*$C$113</f>
        <v>0</v>
      </c>
      <c r="NY148" s="10">
        <f t="shared" si="550"/>
        <v>0</v>
      </c>
      <c r="NZ148" s="10">
        <f t="shared" si="550"/>
        <v>0</v>
      </c>
      <c r="OA148" s="10">
        <f t="shared" si="550"/>
        <v>0</v>
      </c>
      <c r="OB148" s="10">
        <f t="shared" si="550"/>
        <v>0</v>
      </c>
      <c r="OC148" s="10">
        <f t="shared" si="550"/>
        <v>0</v>
      </c>
      <c r="OD148" s="10">
        <f t="shared" si="550"/>
        <v>0</v>
      </c>
      <c r="OE148" s="10">
        <f t="shared" si="550"/>
        <v>0</v>
      </c>
      <c r="OF148" s="10">
        <f t="shared" si="550"/>
        <v>0</v>
      </c>
      <c r="OG148" s="10">
        <f t="shared" si="550"/>
        <v>0</v>
      </c>
      <c r="OH148" s="10">
        <f t="shared" si="550"/>
        <v>0</v>
      </c>
      <c r="OI148" s="10">
        <f t="shared" si="550"/>
        <v>0</v>
      </c>
      <c r="OJ148" s="10">
        <f t="shared" si="550"/>
        <v>0</v>
      </c>
      <c r="OK148" s="10">
        <f t="shared" si="550"/>
        <v>0</v>
      </c>
      <c r="OL148" s="10">
        <f t="shared" si="550"/>
        <v>0</v>
      </c>
      <c r="OM148" s="10">
        <f t="shared" si="550"/>
        <v>0</v>
      </c>
      <c r="ON148" s="10">
        <f t="shared" si="550"/>
        <v>0</v>
      </c>
      <c r="OO148" s="10">
        <f t="shared" si="550"/>
        <v>0</v>
      </c>
      <c r="OP148" s="11">
        <f t="shared" si="420"/>
        <v>0</v>
      </c>
      <c r="OQ148" s="10">
        <f t="shared" ref="OQ148" si="551">OQ83*$C$113</f>
        <v>0</v>
      </c>
      <c r="OR148" s="11">
        <v>0</v>
      </c>
      <c r="OS148" s="11">
        <v>0</v>
      </c>
      <c r="OT148" s="11">
        <v>0</v>
      </c>
      <c r="OU148" s="11">
        <v>0</v>
      </c>
      <c r="OV148" s="11">
        <v>0</v>
      </c>
      <c r="OW148" s="11">
        <f t="shared" si="422"/>
        <v>0</v>
      </c>
      <c r="OX148" s="11">
        <f t="shared" si="423"/>
        <v>0</v>
      </c>
      <c r="OY148" s="11"/>
      <c r="OZ148" s="11"/>
      <c r="PA148" s="11"/>
      <c r="PB148" s="11"/>
    </row>
    <row r="149" spans="1:419" s="42" customFormat="1">
      <c r="A149" s="60" t="s">
        <v>730</v>
      </c>
      <c r="B149" s="61" t="s">
        <v>304</v>
      </c>
      <c r="C149" s="10">
        <f>C84*$C$112</f>
        <v>0</v>
      </c>
      <c r="D149" s="10">
        <f t="shared" ref="D149:BO149" si="552">D84*$C$112</f>
        <v>0</v>
      </c>
      <c r="E149" s="10">
        <f t="shared" si="552"/>
        <v>0</v>
      </c>
      <c r="F149" s="10">
        <f t="shared" si="552"/>
        <v>0</v>
      </c>
      <c r="G149" s="10">
        <f t="shared" si="552"/>
        <v>0</v>
      </c>
      <c r="H149" s="10">
        <f t="shared" si="552"/>
        <v>0</v>
      </c>
      <c r="I149" s="10">
        <f t="shared" si="552"/>
        <v>0</v>
      </c>
      <c r="J149" s="10">
        <f t="shared" si="552"/>
        <v>0</v>
      </c>
      <c r="K149" s="10">
        <f t="shared" si="552"/>
        <v>0</v>
      </c>
      <c r="L149" s="10">
        <f t="shared" si="552"/>
        <v>0</v>
      </c>
      <c r="M149" s="10">
        <f t="shared" si="552"/>
        <v>0</v>
      </c>
      <c r="N149" s="10">
        <f t="shared" si="552"/>
        <v>0</v>
      </c>
      <c r="O149" s="10">
        <f t="shared" si="552"/>
        <v>0</v>
      </c>
      <c r="P149" s="10">
        <f t="shared" si="552"/>
        <v>0</v>
      </c>
      <c r="Q149" s="10">
        <f t="shared" si="552"/>
        <v>0</v>
      </c>
      <c r="R149" s="10">
        <f t="shared" si="552"/>
        <v>0</v>
      </c>
      <c r="S149" s="10">
        <f t="shared" si="552"/>
        <v>0</v>
      </c>
      <c r="T149" s="10">
        <f t="shared" si="552"/>
        <v>0</v>
      </c>
      <c r="U149" s="10">
        <f t="shared" si="552"/>
        <v>0</v>
      </c>
      <c r="V149" s="10">
        <f t="shared" si="552"/>
        <v>0</v>
      </c>
      <c r="W149" s="10">
        <f t="shared" si="552"/>
        <v>0</v>
      </c>
      <c r="X149" s="10">
        <f t="shared" si="552"/>
        <v>0</v>
      </c>
      <c r="Y149" s="10">
        <f t="shared" si="552"/>
        <v>0</v>
      </c>
      <c r="Z149" s="10">
        <f t="shared" si="552"/>
        <v>0</v>
      </c>
      <c r="AA149" s="10">
        <f t="shared" si="552"/>
        <v>0</v>
      </c>
      <c r="AB149" s="10">
        <f t="shared" si="552"/>
        <v>0</v>
      </c>
      <c r="AC149" s="10">
        <f t="shared" si="552"/>
        <v>0</v>
      </c>
      <c r="AD149" s="10">
        <f t="shared" si="552"/>
        <v>0</v>
      </c>
      <c r="AE149" s="10">
        <f t="shared" si="552"/>
        <v>0</v>
      </c>
      <c r="AF149" s="10">
        <f t="shared" si="552"/>
        <v>0</v>
      </c>
      <c r="AG149" s="10">
        <f t="shared" si="552"/>
        <v>0</v>
      </c>
      <c r="AH149" s="10">
        <f t="shared" si="552"/>
        <v>0</v>
      </c>
      <c r="AI149" s="10">
        <f t="shared" si="552"/>
        <v>0</v>
      </c>
      <c r="AJ149" s="10">
        <f t="shared" si="552"/>
        <v>0</v>
      </c>
      <c r="AK149" s="10">
        <f t="shared" si="552"/>
        <v>0</v>
      </c>
      <c r="AL149" s="10">
        <f t="shared" si="552"/>
        <v>0</v>
      </c>
      <c r="AM149" s="10">
        <f t="shared" si="552"/>
        <v>0</v>
      </c>
      <c r="AN149" s="10">
        <f t="shared" si="552"/>
        <v>0</v>
      </c>
      <c r="AO149" s="10">
        <f t="shared" si="552"/>
        <v>0</v>
      </c>
      <c r="AP149" s="10">
        <f t="shared" si="552"/>
        <v>0</v>
      </c>
      <c r="AQ149" s="10">
        <f t="shared" si="552"/>
        <v>0</v>
      </c>
      <c r="AR149" s="10">
        <f t="shared" si="552"/>
        <v>0</v>
      </c>
      <c r="AS149" s="10">
        <f t="shared" si="552"/>
        <v>0</v>
      </c>
      <c r="AT149" s="10">
        <f t="shared" si="552"/>
        <v>0</v>
      </c>
      <c r="AU149" s="10">
        <f t="shared" si="552"/>
        <v>0</v>
      </c>
      <c r="AV149" s="10">
        <f t="shared" si="552"/>
        <v>0</v>
      </c>
      <c r="AW149" s="10">
        <f t="shared" si="552"/>
        <v>0</v>
      </c>
      <c r="AX149" s="10">
        <f t="shared" si="552"/>
        <v>0</v>
      </c>
      <c r="AY149" s="10">
        <f t="shared" si="552"/>
        <v>0</v>
      </c>
      <c r="AZ149" s="10">
        <f t="shared" si="552"/>
        <v>0</v>
      </c>
      <c r="BA149" s="10">
        <f t="shared" si="552"/>
        <v>0</v>
      </c>
      <c r="BB149" s="10">
        <f t="shared" si="552"/>
        <v>0</v>
      </c>
      <c r="BC149" s="10">
        <f t="shared" si="552"/>
        <v>0</v>
      </c>
      <c r="BD149" s="10">
        <f t="shared" si="552"/>
        <v>0</v>
      </c>
      <c r="BE149" s="10">
        <f t="shared" si="552"/>
        <v>0</v>
      </c>
      <c r="BF149" s="10">
        <f t="shared" si="552"/>
        <v>0</v>
      </c>
      <c r="BG149" s="10">
        <f t="shared" si="552"/>
        <v>0</v>
      </c>
      <c r="BH149" s="10">
        <f t="shared" si="552"/>
        <v>0</v>
      </c>
      <c r="BI149" s="10">
        <f t="shared" si="552"/>
        <v>0</v>
      </c>
      <c r="BJ149" s="10">
        <f t="shared" si="552"/>
        <v>0</v>
      </c>
      <c r="BK149" s="10">
        <f t="shared" si="552"/>
        <v>0</v>
      </c>
      <c r="BL149" s="10">
        <f t="shared" si="552"/>
        <v>0</v>
      </c>
      <c r="BM149" s="10">
        <f t="shared" si="552"/>
        <v>0</v>
      </c>
      <c r="BN149" s="10">
        <f t="shared" si="552"/>
        <v>0</v>
      </c>
      <c r="BO149" s="10">
        <f t="shared" si="552"/>
        <v>0</v>
      </c>
      <c r="BP149" s="10">
        <f t="shared" ref="BP149:EA149" si="553">BP84*$C$112</f>
        <v>0</v>
      </c>
      <c r="BQ149" s="10">
        <f t="shared" si="553"/>
        <v>0</v>
      </c>
      <c r="BR149" s="10">
        <f t="shared" si="553"/>
        <v>0</v>
      </c>
      <c r="BS149" s="10">
        <f t="shared" si="553"/>
        <v>0</v>
      </c>
      <c r="BT149" s="10">
        <f t="shared" si="553"/>
        <v>0</v>
      </c>
      <c r="BU149" s="10">
        <f t="shared" si="553"/>
        <v>0</v>
      </c>
      <c r="BV149" s="10">
        <f t="shared" si="553"/>
        <v>0</v>
      </c>
      <c r="BW149" s="10">
        <f t="shared" si="553"/>
        <v>0</v>
      </c>
      <c r="BX149" s="10">
        <f t="shared" si="553"/>
        <v>0</v>
      </c>
      <c r="BY149" s="10">
        <f t="shared" si="553"/>
        <v>0</v>
      </c>
      <c r="BZ149" s="10">
        <f t="shared" si="553"/>
        <v>0</v>
      </c>
      <c r="CA149" s="10">
        <f t="shared" si="553"/>
        <v>0</v>
      </c>
      <c r="CB149" s="10">
        <f t="shared" si="553"/>
        <v>0</v>
      </c>
      <c r="CC149" s="10">
        <f t="shared" si="553"/>
        <v>0</v>
      </c>
      <c r="CD149" s="10">
        <f t="shared" si="553"/>
        <v>0</v>
      </c>
      <c r="CE149" s="10">
        <f t="shared" si="553"/>
        <v>0</v>
      </c>
      <c r="CF149" s="10">
        <f t="shared" si="553"/>
        <v>0</v>
      </c>
      <c r="CG149" s="10">
        <f t="shared" si="553"/>
        <v>0</v>
      </c>
      <c r="CH149" s="10">
        <f t="shared" si="553"/>
        <v>0</v>
      </c>
      <c r="CI149" s="10">
        <f t="shared" si="553"/>
        <v>0</v>
      </c>
      <c r="CJ149" s="10">
        <f t="shared" si="553"/>
        <v>0</v>
      </c>
      <c r="CK149" s="10">
        <f t="shared" si="553"/>
        <v>0</v>
      </c>
      <c r="CL149" s="10">
        <f t="shared" si="553"/>
        <v>0</v>
      </c>
      <c r="CM149" s="10">
        <f t="shared" si="553"/>
        <v>0</v>
      </c>
      <c r="CN149" s="10">
        <f t="shared" si="553"/>
        <v>0</v>
      </c>
      <c r="CO149" s="10">
        <f t="shared" si="553"/>
        <v>0</v>
      </c>
      <c r="CP149" s="10">
        <f t="shared" si="553"/>
        <v>0</v>
      </c>
      <c r="CQ149" s="10">
        <f t="shared" si="553"/>
        <v>0</v>
      </c>
      <c r="CR149" s="10">
        <f t="shared" si="553"/>
        <v>0</v>
      </c>
      <c r="CS149" s="10">
        <f t="shared" si="553"/>
        <v>0</v>
      </c>
      <c r="CT149" s="10">
        <f t="shared" si="553"/>
        <v>0</v>
      </c>
      <c r="CU149" s="10">
        <f t="shared" si="553"/>
        <v>0</v>
      </c>
      <c r="CV149" s="10">
        <f t="shared" si="553"/>
        <v>0</v>
      </c>
      <c r="CW149" s="10">
        <f t="shared" si="553"/>
        <v>0</v>
      </c>
      <c r="CX149" s="10">
        <f t="shared" si="553"/>
        <v>0</v>
      </c>
      <c r="CY149" s="10">
        <f t="shared" si="553"/>
        <v>0</v>
      </c>
      <c r="CZ149" s="10">
        <f t="shared" si="553"/>
        <v>0</v>
      </c>
      <c r="DA149" s="10">
        <f t="shared" si="553"/>
        <v>0</v>
      </c>
      <c r="DB149" s="10">
        <f t="shared" si="553"/>
        <v>0</v>
      </c>
      <c r="DC149" s="10">
        <f t="shared" si="553"/>
        <v>0</v>
      </c>
      <c r="DD149" s="10">
        <f t="shared" si="553"/>
        <v>0</v>
      </c>
      <c r="DE149" s="10">
        <f t="shared" si="553"/>
        <v>0</v>
      </c>
      <c r="DF149" s="10">
        <f t="shared" si="553"/>
        <v>0</v>
      </c>
      <c r="DG149" s="10">
        <f t="shared" si="553"/>
        <v>0</v>
      </c>
      <c r="DH149" s="10">
        <f t="shared" si="553"/>
        <v>0</v>
      </c>
      <c r="DI149" s="10">
        <f t="shared" si="553"/>
        <v>0</v>
      </c>
      <c r="DJ149" s="10">
        <f t="shared" si="553"/>
        <v>0</v>
      </c>
      <c r="DK149" s="10">
        <f t="shared" si="553"/>
        <v>0</v>
      </c>
      <c r="DL149" s="10">
        <f t="shared" si="553"/>
        <v>0</v>
      </c>
      <c r="DM149" s="10">
        <f t="shared" si="553"/>
        <v>0</v>
      </c>
      <c r="DN149" s="10">
        <f t="shared" si="553"/>
        <v>0</v>
      </c>
      <c r="DO149" s="10">
        <f t="shared" si="553"/>
        <v>0</v>
      </c>
      <c r="DP149" s="10">
        <f t="shared" si="553"/>
        <v>0</v>
      </c>
      <c r="DQ149" s="10">
        <f t="shared" si="553"/>
        <v>0</v>
      </c>
      <c r="DR149" s="10">
        <f t="shared" si="553"/>
        <v>0</v>
      </c>
      <c r="DS149" s="10">
        <f t="shared" si="553"/>
        <v>0</v>
      </c>
      <c r="DT149" s="10">
        <f t="shared" si="553"/>
        <v>0</v>
      </c>
      <c r="DU149" s="10">
        <f t="shared" si="553"/>
        <v>0</v>
      </c>
      <c r="DV149" s="10">
        <f t="shared" si="553"/>
        <v>0</v>
      </c>
      <c r="DW149" s="10">
        <f t="shared" si="553"/>
        <v>0</v>
      </c>
      <c r="DX149" s="10">
        <f t="shared" si="553"/>
        <v>0</v>
      </c>
      <c r="DY149" s="10">
        <f t="shared" si="553"/>
        <v>0</v>
      </c>
      <c r="DZ149" s="10">
        <f t="shared" si="553"/>
        <v>0</v>
      </c>
      <c r="EA149" s="10">
        <f t="shared" si="553"/>
        <v>0</v>
      </c>
      <c r="EB149" s="10">
        <f t="shared" ref="EB149:GM149" si="554">EB84*$C$112</f>
        <v>0</v>
      </c>
      <c r="EC149" s="10">
        <f t="shared" si="554"/>
        <v>0</v>
      </c>
      <c r="ED149" s="10">
        <f t="shared" si="554"/>
        <v>0</v>
      </c>
      <c r="EE149" s="10">
        <f t="shared" si="554"/>
        <v>0</v>
      </c>
      <c r="EF149" s="10">
        <f t="shared" si="554"/>
        <v>0</v>
      </c>
      <c r="EG149" s="10">
        <f t="shared" si="554"/>
        <v>0</v>
      </c>
      <c r="EH149" s="10">
        <f t="shared" si="554"/>
        <v>0</v>
      </c>
      <c r="EI149" s="10">
        <f t="shared" si="554"/>
        <v>0</v>
      </c>
      <c r="EJ149" s="10">
        <f t="shared" si="554"/>
        <v>0</v>
      </c>
      <c r="EK149" s="10">
        <f t="shared" si="554"/>
        <v>0</v>
      </c>
      <c r="EL149" s="10">
        <f t="shared" si="554"/>
        <v>0</v>
      </c>
      <c r="EM149" s="10">
        <f t="shared" si="554"/>
        <v>0</v>
      </c>
      <c r="EN149" s="10">
        <f t="shared" si="554"/>
        <v>0</v>
      </c>
      <c r="EO149" s="10">
        <f t="shared" si="554"/>
        <v>0</v>
      </c>
      <c r="EP149" s="10">
        <f t="shared" si="554"/>
        <v>0</v>
      </c>
      <c r="EQ149" s="10">
        <f t="shared" si="554"/>
        <v>0</v>
      </c>
      <c r="ER149" s="10">
        <f t="shared" si="554"/>
        <v>0</v>
      </c>
      <c r="ES149" s="10">
        <f t="shared" si="554"/>
        <v>0</v>
      </c>
      <c r="ET149" s="10">
        <f t="shared" si="554"/>
        <v>0</v>
      </c>
      <c r="EU149" s="10">
        <f t="shared" si="554"/>
        <v>0</v>
      </c>
      <c r="EV149" s="10">
        <f t="shared" si="554"/>
        <v>0</v>
      </c>
      <c r="EW149" s="10">
        <f t="shared" si="554"/>
        <v>0</v>
      </c>
      <c r="EX149" s="10">
        <f t="shared" si="554"/>
        <v>0</v>
      </c>
      <c r="EY149" s="10">
        <f t="shared" si="554"/>
        <v>0</v>
      </c>
      <c r="EZ149" s="10">
        <f t="shared" si="554"/>
        <v>0</v>
      </c>
      <c r="FA149" s="10">
        <f t="shared" si="554"/>
        <v>0</v>
      </c>
      <c r="FB149" s="10">
        <f t="shared" si="554"/>
        <v>0</v>
      </c>
      <c r="FC149" s="10">
        <f t="shared" si="554"/>
        <v>0</v>
      </c>
      <c r="FD149" s="10">
        <f t="shared" si="554"/>
        <v>0</v>
      </c>
      <c r="FE149" s="10">
        <f t="shared" si="554"/>
        <v>0</v>
      </c>
      <c r="FF149" s="10">
        <f t="shared" si="554"/>
        <v>0</v>
      </c>
      <c r="FG149" s="10">
        <f t="shared" si="554"/>
        <v>0</v>
      </c>
      <c r="FH149" s="10">
        <f t="shared" si="554"/>
        <v>0</v>
      </c>
      <c r="FI149" s="10">
        <f t="shared" si="554"/>
        <v>0</v>
      </c>
      <c r="FJ149" s="10">
        <f t="shared" si="554"/>
        <v>0</v>
      </c>
      <c r="FK149" s="10">
        <f t="shared" si="554"/>
        <v>0</v>
      </c>
      <c r="FL149" s="10">
        <f t="shared" si="554"/>
        <v>0</v>
      </c>
      <c r="FM149" s="10">
        <f t="shared" si="554"/>
        <v>0</v>
      </c>
      <c r="FN149" s="10">
        <f t="shared" si="554"/>
        <v>0</v>
      </c>
      <c r="FO149" s="10">
        <f t="shared" si="554"/>
        <v>0</v>
      </c>
      <c r="FP149" s="10">
        <f t="shared" si="554"/>
        <v>0</v>
      </c>
      <c r="FQ149" s="10">
        <f t="shared" si="554"/>
        <v>0</v>
      </c>
      <c r="FR149" s="10">
        <f t="shared" si="554"/>
        <v>0</v>
      </c>
      <c r="FS149" s="10">
        <f t="shared" si="554"/>
        <v>0</v>
      </c>
      <c r="FT149" s="10">
        <f t="shared" si="554"/>
        <v>0</v>
      </c>
      <c r="FU149" s="10">
        <f t="shared" si="554"/>
        <v>0</v>
      </c>
      <c r="FV149" s="10">
        <f t="shared" si="554"/>
        <v>0</v>
      </c>
      <c r="FW149" s="10">
        <f t="shared" si="554"/>
        <v>0</v>
      </c>
      <c r="FX149" s="10">
        <f t="shared" si="554"/>
        <v>0</v>
      </c>
      <c r="FY149" s="10">
        <f t="shared" si="554"/>
        <v>0</v>
      </c>
      <c r="FZ149" s="10">
        <f t="shared" si="554"/>
        <v>0</v>
      </c>
      <c r="GA149" s="10">
        <f t="shared" si="554"/>
        <v>0</v>
      </c>
      <c r="GB149" s="10">
        <f t="shared" si="554"/>
        <v>0</v>
      </c>
      <c r="GC149" s="10">
        <f t="shared" si="554"/>
        <v>0</v>
      </c>
      <c r="GD149" s="10">
        <f t="shared" si="554"/>
        <v>0</v>
      </c>
      <c r="GE149" s="10">
        <f t="shared" si="554"/>
        <v>0</v>
      </c>
      <c r="GF149" s="10">
        <f t="shared" si="554"/>
        <v>0</v>
      </c>
      <c r="GG149" s="10">
        <f t="shared" si="554"/>
        <v>0</v>
      </c>
      <c r="GH149" s="10">
        <f t="shared" si="554"/>
        <v>0</v>
      </c>
      <c r="GI149" s="10">
        <f t="shared" si="554"/>
        <v>0</v>
      </c>
      <c r="GJ149" s="10">
        <f t="shared" si="554"/>
        <v>0</v>
      </c>
      <c r="GK149" s="10">
        <f t="shared" si="554"/>
        <v>0</v>
      </c>
      <c r="GL149" s="10">
        <f t="shared" si="554"/>
        <v>0</v>
      </c>
      <c r="GM149" s="10">
        <f t="shared" si="554"/>
        <v>0</v>
      </c>
      <c r="GN149" s="10">
        <f t="shared" ref="GN149:IY149" si="555">GN84*$C$112</f>
        <v>0</v>
      </c>
      <c r="GO149" s="10">
        <f t="shared" si="555"/>
        <v>0</v>
      </c>
      <c r="GP149" s="10">
        <f t="shared" si="555"/>
        <v>0</v>
      </c>
      <c r="GQ149" s="10">
        <f t="shared" si="555"/>
        <v>0</v>
      </c>
      <c r="GR149" s="10">
        <f t="shared" si="555"/>
        <v>0</v>
      </c>
      <c r="GS149" s="10">
        <f t="shared" si="555"/>
        <v>0</v>
      </c>
      <c r="GT149" s="10">
        <f t="shared" si="555"/>
        <v>0</v>
      </c>
      <c r="GU149" s="10">
        <f t="shared" si="555"/>
        <v>0</v>
      </c>
      <c r="GV149" s="10">
        <f t="shared" si="555"/>
        <v>0</v>
      </c>
      <c r="GW149" s="10">
        <f t="shared" si="555"/>
        <v>0</v>
      </c>
      <c r="GX149" s="10">
        <f t="shared" si="555"/>
        <v>0</v>
      </c>
      <c r="GY149" s="10">
        <f t="shared" si="555"/>
        <v>0</v>
      </c>
      <c r="GZ149" s="10">
        <f t="shared" si="555"/>
        <v>0</v>
      </c>
      <c r="HA149" s="10">
        <f t="shared" si="555"/>
        <v>0</v>
      </c>
      <c r="HB149" s="10">
        <f t="shared" si="555"/>
        <v>0</v>
      </c>
      <c r="HC149" s="10">
        <f t="shared" si="555"/>
        <v>0</v>
      </c>
      <c r="HD149" s="10">
        <f t="shared" si="555"/>
        <v>0</v>
      </c>
      <c r="HE149" s="10">
        <f t="shared" si="555"/>
        <v>0</v>
      </c>
      <c r="HF149" s="10">
        <f t="shared" si="555"/>
        <v>0</v>
      </c>
      <c r="HG149" s="10">
        <f t="shared" si="555"/>
        <v>0</v>
      </c>
      <c r="HH149" s="10">
        <f t="shared" si="555"/>
        <v>0</v>
      </c>
      <c r="HI149" s="10">
        <f t="shared" si="555"/>
        <v>0</v>
      </c>
      <c r="HJ149" s="10">
        <f t="shared" si="555"/>
        <v>0</v>
      </c>
      <c r="HK149" s="10">
        <f t="shared" si="555"/>
        <v>0</v>
      </c>
      <c r="HL149" s="10">
        <f t="shared" si="555"/>
        <v>0</v>
      </c>
      <c r="HM149" s="10">
        <f t="shared" si="555"/>
        <v>0</v>
      </c>
      <c r="HN149" s="10">
        <f t="shared" si="555"/>
        <v>0</v>
      </c>
      <c r="HO149" s="10">
        <f t="shared" si="555"/>
        <v>0</v>
      </c>
      <c r="HP149" s="10">
        <f t="shared" si="555"/>
        <v>0</v>
      </c>
      <c r="HQ149" s="10">
        <f t="shared" si="555"/>
        <v>0</v>
      </c>
      <c r="HR149" s="10">
        <f t="shared" si="555"/>
        <v>0</v>
      </c>
      <c r="HS149" s="10">
        <f t="shared" si="555"/>
        <v>0</v>
      </c>
      <c r="HT149" s="10">
        <f t="shared" si="555"/>
        <v>0</v>
      </c>
      <c r="HU149" s="10">
        <f t="shared" si="555"/>
        <v>0</v>
      </c>
      <c r="HV149" s="10">
        <f t="shared" si="555"/>
        <v>0</v>
      </c>
      <c r="HW149" s="10">
        <f t="shared" si="555"/>
        <v>0</v>
      </c>
      <c r="HX149" s="10">
        <f t="shared" si="555"/>
        <v>0</v>
      </c>
      <c r="HY149" s="10">
        <f t="shared" si="555"/>
        <v>0</v>
      </c>
      <c r="HZ149" s="10">
        <f t="shared" si="555"/>
        <v>0</v>
      </c>
      <c r="IA149" s="10">
        <f t="shared" si="555"/>
        <v>0</v>
      </c>
      <c r="IB149" s="10">
        <f t="shared" si="555"/>
        <v>0</v>
      </c>
      <c r="IC149" s="10">
        <f t="shared" si="555"/>
        <v>0</v>
      </c>
      <c r="ID149" s="10">
        <f t="shared" si="555"/>
        <v>0</v>
      </c>
      <c r="IE149" s="10">
        <f t="shared" si="555"/>
        <v>0</v>
      </c>
      <c r="IF149" s="10">
        <f t="shared" si="555"/>
        <v>0</v>
      </c>
      <c r="IG149" s="10">
        <f t="shared" si="555"/>
        <v>0</v>
      </c>
      <c r="IH149" s="10">
        <f t="shared" si="555"/>
        <v>0</v>
      </c>
      <c r="II149" s="10">
        <f t="shared" si="555"/>
        <v>0</v>
      </c>
      <c r="IJ149" s="10">
        <f t="shared" si="555"/>
        <v>0</v>
      </c>
      <c r="IK149" s="10">
        <f t="shared" si="555"/>
        <v>0</v>
      </c>
      <c r="IL149" s="10">
        <f t="shared" si="555"/>
        <v>0</v>
      </c>
      <c r="IM149" s="10">
        <f t="shared" si="555"/>
        <v>0</v>
      </c>
      <c r="IN149" s="10">
        <f t="shared" si="555"/>
        <v>0</v>
      </c>
      <c r="IO149" s="10">
        <f t="shared" si="555"/>
        <v>0</v>
      </c>
      <c r="IP149" s="10">
        <f t="shared" si="555"/>
        <v>0</v>
      </c>
      <c r="IQ149" s="10">
        <f t="shared" si="555"/>
        <v>0</v>
      </c>
      <c r="IR149" s="10">
        <f t="shared" si="555"/>
        <v>0</v>
      </c>
      <c r="IS149" s="10">
        <f t="shared" si="555"/>
        <v>0</v>
      </c>
      <c r="IT149" s="10">
        <f t="shared" si="555"/>
        <v>0</v>
      </c>
      <c r="IU149" s="10">
        <f t="shared" si="555"/>
        <v>0</v>
      </c>
      <c r="IV149" s="10">
        <f t="shared" si="555"/>
        <v>0</v>
      </c>
      <c r="IW149" s="10">
        <f t="shared" si="555"/>
        <v>0</v>
      </c>
      <c r="IX149" s="10">
        <f t="shared" si="555"/>
        <v>0</v>
      </c>
      <c r="IY149" s="10">
        <f t="shared" si="555"/>
        <v>0</v>
      </c>
      <c r="IZ149" s="10">
        <f t="shared" ref="IZ149:LK149" si="556">IZ84*$C$112</f>
        <v>0</v>
      </c>
      <c r="JA149" s="10">
        <f t="shared" si="556"/>
        <v>0</v>
      </c>
      <c r="JB149" s="10">
        <f t="shared" si="556"/>
        <v>0</v>
      </c>
      <c r="JC149" s="10">
        <f t="shared" si="556"/>
        <v>0</v>
      </c>
      <c r="JD149" s="10">
        <f t="shared" si="556"/>
        <v>0</v>
      </c>
      <c r="JE149" s="10">
        <f t="shared" si="556"/>
        <v>0</v>
      </c>
      <c r="JF149" s="10">
        <f t="shared" si="556"/>
        <v>0</v>
      </c>
      <c r="JG149" s="10">
        <f t="shared" si="556"/>
        <v>0</v>
      </c>
      <c r="JH149" s="10">
        <f t="shared" si="556"/>
        <v>0</v>
      </c>
      <c r="JI149" s="10">
        <f t="shared" si="556"/>
        <v>0</v>
      </c>
      <c r="JJ149" s="10">
        <f t="shared" si="556"/>
        <v>0</v>
      </c>
      <c r="JK149" s="10">
        <f t="shared" si="556"/>
        <v>0</v>
      </c>
      <c r="JL149" s="10">
        <f t="shared" si="556"/>
        <v>0</v>
      </c>
      <c r="JM149" s="10">
        <f t="shared" si="556"/>
        <v>0</v>
      </c>
      <c r="JN149" s="10">
        <f t="shared" si="556"/>
        <v>0</v>
      </c>
      <c r="JO149" s="10">
        <f t="shared" si="556"/>
        <v>0</v>
      </c>
      <c r="JP149" s="10">
        <f t="shared" si="556"/>
        <v>0</v>
      </c>
      <c r="JQ149" s="10">
        <f t="shared" si="556"/>
        <v>0</v>
      </c>
      <c r="JR149" s="10">
        <f t="shared" si="556"/>
        <v>0</v>
      </c>
      <c r="JS149" s="10">
        <f t="shared" si="556"/>
        <v>0</v>
      </c>
      <c r="JT149" s="10">
        <f t="shared" si="556"/>
        <v>0</v>
      </c>
      <c r="JU149" s="10">
        <f t="shared" si="556"/>
        <v>0</v>
      </c>
      <c r="JV149" s="10">
        <f t="shared" si="556"/>
        <v>0</v>
      </c>
      <c r="JW149" s="10">
        <f t="shared" si="556"/>
        <v>0</v>
      </c>
      <c r="JX149" s="10">
        <f t="shared" si="556"/>
        <v>0</v>
      </c>
      <c r="JY149" s="10">
        <f t="shared" si="556"/>
        <v>0</v>
      </c>
      <c r="JZ149" s="10">
        <f t="shared" si="556"/>
        <v>0</v>
      </c>
      <c r="KA149" s="10">
        <f t="shared" si="556"/>
        <v>0</v>
      </c>
      <c r="KB149" s="10">
        <f t="shared" si="556"/>
        <v>0</v>
      </c>
      <c r="KC149" s="10">
        <f t="shared" si="556"/>
        <v>0</v>
      </c>
      <c r="KD149" s="10">
        <f t="shared" si="556"/>
        <v>0</v>
      </c>
      <c r="KE149" s="10">
        <f t="shared" si="556"/>
        <v>0</v>
      </c>
      <c r="KF149" s="10">
        <f t="shared" si="556"/>
        <v>0</v>
      </c>
      <c r="KG149" s="10">
        <f t="shared" si="556"/>
        <v>0</v>
      </c>
      <c r="KH149" s="10">
        <f t="shared" si="556"/>
        <v>0</v>
      </c>
      <c r="KI149" s="10">
        <f t="shared" si="556"/>
        <v>0</v>
      </c>
      <c r="KJ149" s="10">
        <f t="shared" si="556"/>
        <v>0</v>
      </c>
      <c r="KK149" s="10">
        <f t="shared" si="556"/>
        <v>0</v>
      </c>
      <c r="KL149" s="10">
        <f t="shared" si="556"/>
        <v>0</v>
      </c>
      <c r="KM149" s="10">
        <f t="shared" si="556"/>
        <v>0</v>
      </c>
      <c r="KN149" s="10">
        <f t="shared" si="556"/>
        <v>0</v>
      </c>
      <c r="KO149" s="10">
        <f t="shared" si="556"/>
        <v>0</v>
      </c>
      <c r="KP149" s="10">
        <f t="shared" si="556"/>
        <v>0</v>
      </c>
      <c r="KQ149" s="10">
        <f t="shared" si="556"/>
        <v>0</v>
      </c>
      <c r="KR149" s="10">
        <f t="shared" si="556"/>
        <v>0</v>
      </c>
      <c r="KS149" s="10">
        <f t="shared" si="556"/>
        <v>0</v>
      </c>
      <c r="KT149" s="10">
        <f t="shared" si="556"/>
        <v>0</v>
      </c>
      <c r="KU149" s="10">
        <f t="shared" si="556"/>
        <v>0</v>
      </c>
      <c r="KV149" s="10">
        <f t="shared" si="556"/>
        <v>0</v>
      </c>
      <c r="KW149" s="10">
        <f t="shared" si="556"/>
        <v>0</v>
      </c>
      <c r="KX149" s="10">
        <f t="shared" si="556"/>
        <v>0</v>
      </c>
      <c r="KY149" s="10">
        <f t="shared" si="556"/>
        <v>0</v>
      </c>
      <c r="KZ149" s="10">
        <f t="shared" si="556"/>
        <v>0</v>
      </c>
      <c r="LA149" s="10">
        <f t="shared" si="556"/>
        <v>0</v>
      </c>
      <c r="LB149" s="10">
        <f t="shared" si="556"/>
        <v>0</v>
      </c>
      <c r="LC149" s="10">
        <f t="shared" si="556"/>
        <v>0</v>
      </c>
      <c r="LD149" s="10">
        <f t="shared" si="556"/>
        <v>0</v>
      </c>
      <c r="LE149" s="10">
        <f t="shared" si="556"/>
        <v>0</v>
      </c>
      <c r="LF149" s="10">
        <f t="shared" si="556"/>
        <v>0</v>
      </c>
      <c r="LG149" s="10">
        <f t="shared" si="556"/>
        <v>0</v>
      </c>
      <c r="LH149" s="10">
        <f t="shared" si="556"/>
        <v>0</v>
      </c>
      <c r="LI149" s="10">
        <f t="shared" si="556"/>
        <v>0</v>
      </c>
      <c r="LJ149" s="10">
        <f t="shared" si="556"/>
        <v>0</v>
      </c>
      <c r="LK149" s="10">
        <f t="shared" si="556"/>
        <v>0</v>
      </c>
      <c r="LL149" s="10">
        <f t="shared" ref="LL149:NW149" si="557">LL84*$C$112</f>
        <v>0</v>
      </c>
      <c r="LM149" s="10">
        <f t="shared" si="557"/>
        <v>0</v>
      </c>
      <c r="LN149" s="10">
        <f t="shared" si="557"/>
        <v>0</v>
      </c>
      <c r="LO149" s="10">
        <f t="shared" si="557"/>
        <v>0</v>
      </c>
      <c r="LP149" s="10">
        <f t="shared" si="557"/>
        <v>0</v>
      </c>
      <c r="LQ149" s="10">
        <f t="shared" si="557"/>
        <v>0</v>
      </c>
      <c r="LR149" s="10">
        <f t="shared" si="557"/>
        <v>0</v>
      </c>
      <c r="LS149" s="10">
        <f t="shared" si="557"/>
        <v>0</v>
      </c>
      <c r="LT149" s="10">
        <f t="shared" si="557"/>
        <v>0</v>
      </c>
      <c r="LU149" s="10">
        <f t="shared" si="557"/>
        <v>0</v>
      </c>
      <c r="LV149" s="10">
        <f t="shared" si="557"/>
        <v>0</v>
      </c>
      <c r="LW149" s="10">
        <f t="shared" si="557"/>
        <v>0</v>
      </c>
      <c r="LX149" s="10">
        <f t="shared" si="557"/>
        <v>0</v>
      </c>
      <c r="LY149" s="10">
        <f t="shared" si="557"/>
        <v>0</v>
      </c>
      <c r="LZ149" s="10">
        <f t="shared" si="557"/>
        <v>0</v>
      </c>
      <c r="MA149" s="10">
        <f t="shared" si="557"/>
        <v>0</v>
      </c>
      <c r="MB149" s="10">
        <f t="shared" si="557"/>
        <v>0</v>
      </c>
      <c r="MC149" s="10">
        <f t="shared" si="557"/>
        <v>0</v>
      </c>
      <c r="MD149" s="10">
        <f t="shared" si="557"/>
        <v>0</v>
      </c>
      <c r="ME149" s="10">
        <f t="shared" si="557"/>
        <v>0</v>
      </c>
      <c r="MF149" s="10">
        <f t="shared" si="557"/>
        <v>0</v>
      </c>
      <c r="MG149" s="10">
        <f t="shared" si="557"/>
        <v>0</v>
      </c>
      <c r="MH149" s="10">
        <f t="shared" si="557"/>
        <v>0</v>
      </c>
      <c r="MI149" s="10">
        <f t="shared" si="557"/>
        <v>0</v>
      </c>
      <c r="MJ149" s="10">
        <f t="shared" si="557"/>
        <v>0</v>
      </c>
      <c r="MK149" s="10">
        <f t="shared" si="557"/>
        <v>0</v>
      </c>
      <c r="ML149" s="10">
        <f t="shared" si="557"/>
        <v>0</v>
      </c>
      <c r="MM149" s="10">
        <f t="shared" si="557"/>
        <v>0</v>
      </c>
      <c r="MN149" s="10">
        <f t="shared" si="557"/>
        <v>0</v>
      </c>
      <c r="MO149" s="10">
        <f t="shared" si="557"/>
        <v>0</v>
      </c>
      <c r="MP149" s="10">
        <f t="shared" si="557"/>
        <v>0</v>
      </c>
      <c r="MQ149" s="10">
        <f t="shared" si="557"/>
        <v>0</v>
      </c>
      <c r="MR149" s="10">
        <f t="shared" si="557"/>
        <v>0</v>
      </c>
      <c r="MS149" s="10">
        <f t="shared" si="557"/>
        <v>0</v>
      </c>
      <c r="MT149" s="10">
        <f t="shared" si="557"/>
        <v>0</v>
      </c>
      <c r="MU149" s="10">
        <f t="shared" si="557"/>
        <v>0</v>
      </c>
      <c r="MV149" s="10">
        <f t="shared" si="557"/>
        <v>0</v>
      </c>
      <c r="MW149" s="10">
        <f t="shared" si="557"/>
        <v>0</v>
      </c>
      <c r="MX149" s="10">
        <f t="shared" si="557"/>
        <v>0</v>
      </c>
      <c r="MY149" s="10">
        <f t="shared" si="557"/>
        <v>0</v>
      </c>
      <c r="MZ149" s="10">
        <f t="shared" si="557"/>
        <v>0</v>
      </c>
      <c r="NA149" s="10">
        <f t="shared" si="557"/>
        <v>0</v>
      </c>
      <c r="NB149" s="10">
        <f t="shared" si="557"/>
        <v>0</v>
      </c>
      <c r="NC149" s="10">
        <f t="shared" si="557"/>
        <v>0</v>
      </c>
      <c r="ND149" s="10">
        <f t="shared" si="557"/>
        <v>0</v>
      </c>
      <c r="NE149" s="10">
        <f t="shared" si="557"/>
        <v>0</v>
      </c>
      <c r="NF149" s="10">
        <f t="shared" si="557"/>
        <v>0</v>
      </c>
      <c r="NG149" s="10">
        <f t="shared" si="557"/>
        <v>0</v>
      </c>
      <c r="NH149" s="10">
        <f t="shared" si="557"/>
        <v>0</v>
      </c>
      <c r="NI149" s="10">
        <f t="shared" si="557"/>
        <v>0</v>
      </c>
      <c r="NJ149" s="10">
        <f t="shared" si="557"/>
        <v>0</v>
      </c>
      <c r="NK149" s="10">
        <f t="shared" si="557"/>
        <v>0</v>
      </c>
      <c r="NL149" s="10">
        <f t="shared" si="557"/>
        <v>0</v>
      </c>
      <c r="NM149" s="10">
        <f t="shared" si="557"/>
        <v>0</v>
      </c>
      <c r="NN149" s="10">
        <f t="shared" si="557"/>
        <v>0</v>
      </c>
      <c r="NO149" s="10">
        <f t="shared" si="557"/>
        <v>0</v>
      </c>
      <c r="NP149" s="10">
        <f t="shared" si="557"/>
        <v>0</v>
      </c>
      <c r="NQ149" s="10">
        <f t="shared" si="557"/>
        <v>0</v>
      </c>
      <c r="NR149" s="10">
        <f t="shared" si="557"/>
        <v>0</v>
      </c>
      <c r="NS149" s="10">
        <f t="shared" si="557"/>
        <v>0</v>
      </c>
      <c r="NT149" s="10">
        <f t="shared" si="557"/>
        <v>0</v>
      </c>
      <c r="NU149" s="10">
        <f t="shared" si="557"/>
        <v>0</v>
      </c>
      <c r="NV149" s="10">
        <f t="shared" si="557"/>
        <v>0</v>
      </c>
      <c r="NW149" s="10">
        <f t="shared" si="557"/>
        <v>0</v>
      </c>
      <c r="NX149" s="10">
        <f t="shared" ref="NX149:OO149" si="558">NX84*$C$112</f>
        <v>0</v>
      </c>
      <c r="NY149" s="10">
        <f t="shared" si="558"/>
        <v>0</v>
      </c>
      <c r="NZ149" s="10">
        <f t="shared" si="558"/>
        <v>0</v>
      </c>
      <c r="OA149" s="10">
        <f t="shared" si="558"/>
        <v>0</v>
      </c>
      <c r="OB149" s="10">
        <f t="shared" si="558"/>
        <v>0</v>
      </c>
      <c r="OC149" s="10">
        <f t="shared" si="558"/>
        <v>0</v>
      </c>
      <c r="OD149" s="10">
        <f t="shared" si="558"/>
        <v>0</v>
      </c>
      <c r="OE149" s="10">
        <f t="shared" si="558"/>
        <v>0</v>
      </c>
      <c r="OF149" s="10">
        <f t="shared" si="558"/>
        <v>0</v>
      </c>
      <c r="OG149" s="10">
        <f t="shared" si="558"/>
        <v>0</v>
      </c>
      <c r="OH149" s="10">
        <f t="shared" si="558"/>
        <v>0</v>
      </c>
      <c r="OI149" s="10">
        <f t="shared" si="558"/>
        <v>0</v>
      </c>
      <c r="OJ149" s="10">
        <f t="shared" si="558"/>
        <v>0</v>
      </c>
      <c r="OK149" s="10">
        <f t="shared" si="558"/>
        <v>0</v>
      </c>
      <c r="OL149" s="10">
        <f t="shared" si="558"/>
        <v>0</v>
      </c>
      <c r="OM149" s="10">
        <f t="shared" si="558"/>
        <v>0</v>
      </c>
      <c r="ON149" s="10">
        <f t="shared" si="558"/>
        <v>0</v>
      </c>
      <c r="OO149" s="10">
        <f t="shared" si="558"/>
        <v>0</v>
      </c>
      <c r="OP149" s="11">
        <f t="shared" si="420"/>
        <v>0</v>
      </c>
      <c r="OQ149" s="10">
        <f t="shared" ref="OQ149" si="559">OQ84*$C$112</f>
        <v>0</v>
      </c>
      <c r="OR149" s="11">
        <v>0</v>
      </c>
      <c r="OS149" s="11">
        <v>0</v>
      </c>
      <c r="OT149" s="11">
        <v>0</v>
      </c>
      <c r="OU149" s="11">
        <v>0</v>
      </c>
      <c r="OV149" s="11">
        <v>0</v>
      </c>
      <c r="OW149" s="11">
        <f t="shared" si="422"/>
        <v>0</v>
      </c>
      <c r="OX149" s="11">
        <f t="shared" si="423"/>
        <v>0</v>
      </c>
      <c r="OY149" s="11"/>
      <c r="OZ149" s="11"/>
      <c r="PA149" s="11"/>
      <c r="PB149" s="11"/>
    </row>
    <row r="150" spans="1:419" s="42" customFormat="1">
      <c r="A150" s="60" t="s">
        <v>731</v>
      </c>
      <c r="B150" s="61" t="s">
        <v>305</v>
      </c>
      <c r="C150" s="10">
        <f>C85*$C$114</f>
        <v>0</v>
      </c>
      <c r="D150" s="10">
        <f t="shared" ref="D150:BO150" si="560">D85*$C$114</f>
        <v>0</v>
      </c>
      <c r="E150" s="10">
        <f t="shared" si="560"/>
        <v>0</v>
      </c>
      <c r="F150" s="10">
        <f t="shared" si="560"/>
        <v>0</v>
      </c>
      <c r="G150" s="10">
        <f t="shared" si="560"/>
        <v>0</v>
      </c>
      <c r="H150" s="10">
        <f t="shared" si="560"/>
        <v>0</v>
      </c>
      <c r="I150" s="10">
        <f t="shared" si="560"/>
        <v>0</v>
      </c>
      <c r="J150" s="10">
        <f t="shared" si="560"/>
        <v>0</v>
      </c>
      <c r="K150" s="10">
        <f t="shared" si="560"/>
        <v>0</v>
      </c>
      <c r="L150" s="10">
        <f t="shared" si="560"/>
        <v>0</v>
      </c>
      <c r="M150" s="10">
        <f t="shared" si="560"/>
        <v>0</v>
      </c>
      <c r="N150" s="10">
        <f t="shared" si="560"/>
        <v>0</v>
      </c>
      <c r="O150" s="10">
        <f t="shared" si="560"/>
        <v>0</v>
      </c>
      <c r="P150" s="10">
        <f t="shared" si="560"/>
        <v>7.8001778885588884</v>
      </c>
      <c r="Q150" s="10">
        <f t="shared" si="560"/>
        <v>0</v>
      </c>
      <c r="R150" s="10">
        <f t="shared" si="560"/>
        <v>1.0669904420854339</v>
      </c>
      <c r="S150" s="10">
        <f t="shared" si="560"/>
        <v>0</v>
      </c>
      <c r="T150" s="10">
        <f t="shared" si="560"/>
        <v>0</v>
      </c>
      <c r="U150" s="10">
        <f t="shared" si="560"/>
        <v>0</v>
      </c>
      <c r="V150" s="10">
        <f t="shared" si="560"/>
        <v>0</v>
      </c>
      <c r="W150" s="10">
        <f t="shared" si="560"/>
        <v>0</v>
      </c>
      <c r="X150" s="10">
        <f t="shared" si="560"/>
        <v>0</v>
      </c>
      <c r="Y150" s="10">
        <f t="shared" si="560"/>
        <v>0</v>
      </c>
      <c r="Z150" s="10">
        <f t="shared" si="560"/>
        <v>0</v>
      </c>
      <c r="AA150" s="10">
        <f t="shared" si="560"/>
        <v>0</v>
      </c>
      <c r="AB150" s="10">
        <f t="shared" si="560"/>
        <v>0</v>
      </c>
      <c r="AC150" s="10">
        <f t="shared" si="560"/>
        <v>10.376880180042818</v>
      </c>
      <c r="AD150" s="10">
        <f t="shared" si="560"/>
        <v>0</v>
      </c>
      <c r="AE150" s="10">
        <f t="shared" si="560"/>
        <v>3.2519320637887406</v>
      </c>
      <c r="AF150" s="10">
        <f t="shared" si="560"/>
        <v>0</v>
      </c>
      <c r="AG150" s="10">
        <f t="shared" si="560"/>
        <v>0</v>
      </c>
      <c r="AH150" s="10">
        <f t="shared" si="560"/>
        <v>1.9110276574664489E-2</v>
      </c>
      <c r="AI150" s="10">
        <f t="shared" si="560"/>
        <v>0</v>
      </c>
      <c r="AJ150" s="10">
        <f t="shared" si="560"/>
        <v>0</v>
      </c>
      <c r="AK150" s="10">
        <f t="shared" si="560"/>
        <v>0</v>
      </c>
      <c r="AL150" s="10">
        <f t="shared" si="560"/>
        <v>0</v>
      </c>
      <c r="AM150" s="10">
        <f t="shared" si="560"/>
        <v>0</v>
      </c>
      <c r="AN150" s="10">
        <f t="shared" si="560"/>
        <v>0</v>
      </c>
      <c r="AO150" s="10">
        <f t="shared" si="560"/>
        <v>0</v>
      </c>
      <c r="AP150" s="10">
        <f t="shared" si="560"/>
        <v>0</v>
      </c>
      <c r="AQ150" s="10">
        <f t="shared" si="560"/>
        <v>0</v>
      </c>
      <c r="AR150" s="10">
        <f t="shared" si="560"/>
        <v>0.25161864156641578</v>
      </c>
      <c r="AS150" s="10">
        <f t="shared" si="560"/>
        <v>0</v>
      </c>
      <c r="AT150" s="10">
        <f t="shared" si="560"/>
        <v>0</v>
      </c>
      <c r="AU150" s="10">
        <f t="shared" si="560"/>
        <v>0.30576442519463182</v>
      </c>
      <c r="AV150" s="10">
        <f t="shared" si="560"/>
        <v>1.4874165267280528</v>
      </c>
      <c r="AW150" s="10">
        <f t="shared" si="560"/>
        <v>4.1310047862233068</v>
      </c>
      <c r="AX150" s="10">
        <f t="shared" si="560"/>
        <v>7.9435049628688725</v>
      </c>
      <c r="AY150" s="10">
        <f t="shared" si="560"/>
        <v>11.64134348006645</v>
      </c>
      <c r="AZ150" s="10">
        <f t="shared" si="560"/>
        <v>10.739975434961442</v>
      </c>
      <c r="BA150" s="10">
        <f t="shared" si="560"/>
        <v>2.0416145473933227</v>
      </c>
      <c r="BB150" s="10">
        <f t="shared" si="560"/>
        <v>0</v>
      </c>
      <c r="BC150" s="10">
        <f t="shared" si="560"/>
        <v>0.69115500278369901</v>
      </c>
      <c r="BD150" s="10">
        <f t="shared" si="560"/>
        <v>0</v>
      </c>
      <c r="BE150" s="10">
        <f t="shared" si="560"/>
        <v>2.3951546640246164</v>
      </c>
      <c r="BF150" s="10">
        <f t="shared" si="560"/>
        <v>0.56056811285682506</v>
      </c>
      <c r="BG150" s="10">
        <f t="shared" si="560"/>
        <v>0</v>
      </c>
      <c r="BH150" s="10">
        <f t="shared" si="560"/>
        <v>0.87907272243456647</v>
      </c>
      <c r="BI150" s="10">
        <f t="shared" si="560"/>
        <v>0</v>
      </c>
      <c r="BJ150" s="10">
        <f t="shared" si="560"/>
        <v>0.11466165944798694</v>
      </c>
      <c r="BK150" s="10">
        <f t="shared" si="560"/>
        <v>2.9780180995518828</v>
      </c>
      <c r="BL150" s="10">
        <f t="shared" si="560"/>
        <v>1.95880334890311</v>
      </c>
      <c r="BM150" s="10">
        <f t="shared" si="560"/>
        <v>16.221439765794372</v>
      </c>
      <c r="BN150" s="10">
        <f t="shared" si="560"/>
        <v>2.2645677740977419</v>
      </c>
      <c r="BO150" s="10">
        <f t="shared" si="560"/>
        <v>0.1274018438310966</v>
      </c>
      <c r="BP150" s="10">
        <f t="shared" ref="BP150:EA150" si="561">BP85*$C$114</f>
        <v>2.9907582839349924</v>
      </c>
      <c r="BQ150" s="10">
        <f t="shared" si="561"/>
        <v>6.6089706487381354</v>
      </c>
      <c r="BR150" s="10">
        <f t="shared" si="561"/>
        <v>3.2551171098845182</v>
      </c>
      <c r="BS150" s="10">
        <f t="shared" si="561"/>
        <v>0</v>
      </c>
      <c r="BT150" s="10">
        <f t="shared" si="561"/>
        <v>90.805664190614081</v>
      </c>
      <c r="BU150" s="10">
        <f t="shared" si="561"/>
        <v>0.28983919471574476</v>
      </c>
      <c r="BV150" s="10">
        <f t="shared" si="561"/>
        <v>2.7709901033263509</v>
      </c>
      <c r="BW150" s="10">
        <f t="shared" si="561"/>
        <v>0</v>
      </c>
      <c r="BX150" s="10">
        <f t="shared" si="561"/>
        <v>0</v>
      </c>
      <c r="BY150" s="10">
        <f t="shared" si="561"/>
        <v>1.2357978851616369</v>
      </c>
      <c r="BZ150" s="10">
        <f t="shared" si="561"/>
        <v>6.7650379074312292</v>
      </c>
      <c r="CA150" s="10">
        <f t="shared" si="561"/>
        <v>6.6885968011325708E-2</v>
      </c>
      <c r="CB150" s="10">
        <f t="shared" si="561"/>
        <v>0.95551382873322455</v>
      </c>
      <c r="CC150" s="10">
        <f t="shared" si="561"/>
        <v>0</v>
      </c>
      <c r="CD150" s="10">
        <f t="shared" si="561"/>
        <v>0</v>
      </c>
      <c r="CE150" s="10">
        <f t="shared" si="561"/>
        <v>56.346650480398246</v>
      </c>
      <c r="CF150" s="10">
        <f t="shared" si="561"/>
        <v>0.30894947129040923</v>
      </c>
      <c r="CG150" s="10">
        <f t="shared" si="561"/>
        <v>17.132362949186714</v>
      </c>
      <c r="CH150" s="10">
        <f t="shared" si="561"/>
        <v>6.1184735499884138</v>
      </c>
      <c r="CI150" s="10">
        <f t="shared" si="561"/>
        <v>2.0384295012975455</v>
      </c>
      <c r="CJ150" s="10">
        <f t="shared" si="561"/>
        <v>8.625104827365238</v>
      </c>
      <c r="CK150" s="10">
        <f t="shared" si="561"/>
        <v>0</v>
      </c>
      <c r="CL150" s="10">
        <f t="shared" si="561"/>
        <v>0</v>
      </c>
      <c r="CM150" s="10">
        <f t="shared" si="561"/>
        <v>3.0512741597547639</v>
      </c>
      <c r="CN150" s="10">
        <f t="shared" si="561"/>
        <v>5.9018904154755498</v>
      </c>
      <c r="CO150" s="10">
        <f t="shared" si="561"/>
        <v>1.6848893846662525</v>
      </c>
      <c r="CP150" s="10">
        <f t="shared" si="561"/>
        <v>1.611633324463372</v>
      </c>
      <c r="CQ150" s="10">
        <f t="shared" si="561"/>
        <v>1.267648346119411</v>
      </c>
      <c r="CR150" s="10">
        <f t="shared" si="561"/>
        <v>1.8282164589762362</v>
      </c>
      <c r="CS150" s="10">
        <f t="shared" si="561"/>
        <v>26.273445244067897</v>
      </c>
      <c r="CT150" s="10">
        <f t="shared" si="561"/>
        <v>0</v>
      </c>
      <c r="CU150" s="10">
        <f t="shared" si="561"/>
        <v>0</v>
      </c>
      <c r="CV150" s="10">
        <f t="shared" si="561"/>
        <v>81.483034268273613</v>
      </c>
      <c r="CW150" s="10">
        <f t="shared" si="561"/>
        <v>17.45723765095601</v>
      </c>
      <c r="CX150" s="10">
        <f t="shared" si="561"/>
        <v>2.0734650083510973</v>
      </c>
      <c r="CY150" s="10">
        <f t="shared" si="561"/>
        <v>98.561251433832112</v>
      </c>
      <c r="CZ150" s="10">
        <f t="shared" si="561"/>
        <v>6.5325295424394776</v>
      </c>
      <c r="DA150" s="10">
        <f t="shared" si="561"/>
        <v>0.58604848162304435</v>
      </c>
      <c r="DB150" s="10">
        <f t="shared" si="561"/>
        <v>0</v>
      </c>
      <c r="DC150" s="10">
        <f t="shared" si="561"/>
        <v>24.002507377778596</v>
      </c>
      <c r="DD150" s="10">
        <f t="shared" si="561"/>
        <v>46.753291639916668</v>
      </c>
      <c r="DE150" s="10">
        <f t="shared" si="561"/>
        <v>3.8220553149328977E-2</v>
      </c>
      <c r="DF150" s="10">
        <f t="shared" si="561"/>
        <v>0.13377193602265142</v>
      </c>
      <c r="DG150" s="10">
        <f t="shared" si="561"/>
        <v>3.1468255426280858</v>
      </c>
      <c r="DH150" s="10">
        <f t="shared" si="561"/>
        <v>2.6499583516868093</v>
      </c>
      <c r="DI150" s="10">
        <f t="shared" si="561"/>
        <v>6.5834902799719162</v>
      </c>
      <c r="DJ150" s="10">
        <f t="shared" si="561"/>
        <v>6.3700921915548298E-2</v>
      </c>
      <c r="DK150" s="10">
        <f t="shared" si="561"/>
        <v>0</v>
      </c>
      <c r="DL150" s="10">
        <f t="shared" si="561"/>
        <v>2.7614349650390184</v>
      </c>
      <c r="DM150" s="10">
        <f t="shared" si="561"/>
        <v>1.0733605342769887</v>
      </c>
      <c r="DN150" s="10">
        <f t="shared" si="561"/>
        <v>12.956767517622524</v>
      </c>
      <c r="DO150" s="10">
        <f t="shared" si="561"/>
        <v>0</v>
      </c>
      <c r="DP150" s="10">
        <f t="shared" si="561"/>
        <v>1.4874165267280528</v>
      </c>
      <c r="DQ150" s="10">
        <f t="shared" si="561"/>
        <v>0.26435882594952542</v>
      </c>
      <c r="DR150" s="10">
        <f t="shared" si="561"/>
        <v>1.3695698211842884</v>
      </c>
      <c r="DS150" s="10">
        <f t="shared" si="561"/>
        <v>2.8665414861996735E-2</v>
      </c>
      <c r="DT150" s="10">
        <f t="shared" si="561"/>
        <v>4.2074458925219647</v>
      </c>
      <c r="DU150" s="10">
        <f t="shared" si="561"/>
        <v>6.6599313862705749</v>
      </c>
      <c r="DV150" s="10">
        <f t="shared" si="561"/>
        <v>0</v>
      </c>
      <c r="DW150" s="10">
        <f t="shared" si="561"/>
        <v>13.243421666242492</v>
      </c>
      <c r="DX150" s="10">
        <f t="shared" si="561"/>
        <v>3.8220553149328977E-2</v>
      </c>
      <c r="DY150" s="10">
        <f t="shared" si="561"/>
        <v>4.3093673675868418</v>
      </c>
      <c r="DZ150" s="10">
        <f t="shared" si="561"/>
        <v>2.8474312096250092</v>
      </c>
      <c r="EA150" s="10">
        <f t="shared" si="561"/>
        <v>20.686874392074312</v>
      </c>
      <c r="EB150" s="10">
        <f t="shared" ref="EB150:GM150" si="562">EB85*$C$114</f>
        <v>23.018328134183374</v>
      </c>
      <c r="EC150" s="10">
        <f t="shared" si="562"/>
        <v>3.9080515595188885</v>
      </c>
      <c r="ED150" s="10">
        <f t="shared" si="562"/>
        <v>0.12103175163954176</v>
      </c>
      <c r="EE150" s="10">
        <f t="shared" si="562"/>
        <v>0</v>
      </c>
      <c r="EF150" s="10">
        <f t="shared" si="562"/>
        <v>0</v>
      </c>
      <c r="EG150" s="10">
        <f t="shared" si="562"/>
        <v>0</v>
      </c>
      <c r="EH150" s="10">
        <f t="shared" si="562"/>
        <v>0</v>
      </c>
      <c r="EI150" s="10">
        <f t="shared" si="562"/>
        <v>0</v>
      </c>
      <c r="EJ150" s="10">
        <f t="shared" si="562"/>
        <v>0</v>
      </c>
      <c r="EK150" s="10">
        <f t="shared" si="562"/>
        <v>0</v>
      </c>
      <c r="EL150" s="10">
        <f t="shared" si="562"/>
        <v>0.16243735088464817</v>
      </c>
      <c r="EM150" s="10">
        <f t="shared" si="562"/>
        <v>0</v>
      </c>
      <c r="EN150" s="10">
        <f t="shared" si="562"/>
        <v>7.2619050983725062</v>
      </c>
      <c r="EO150" s="10">
        <f t="shared" si="562"/>
        <v>21.565947114508877</v>
      </c>
      <c r="EP150" s="10">
        <f t="shared" si="562"/>
        <v>0</v>
      </c>
      <c r="EQ150" s="10">
        <f t="shared" si="562"/>
        <v>54.387847131495135</v>
      </c>
      <c r="ER150" s="10">
        <f t="shared" si="562"/>
        <v>2.5321116461430448</v>
      </c>
      <c r="ES150" s="10">
        <f t="shared" si="562"/>
        <v>239.78619532060267</v>
      </c>
      <c r="ET150" s="10">
        <f t="shared" si="562"/>
        <v>23.174395392876466</v>
      </c>
      <c r="EU150" s="10">
        <f t="shared" si="562"/>
        <v>0</v>
      </c>
      <c r="EV150" s="10">
        <f t="shared" si="562"/>
        <v>0</v>
      </c>
      <c r="EW150" s="10">
        <f t="shared" si="562"/>
        <v>14.523810196745012</v>
      </c>
      <c r="EX150" s="10">
        <f t="shared" si="562"/>
        <v>5.7330829723993469E-2</v>
      </c>
      <c r="EY150" s="10">
        <f t="shared" si="562"/>
        <v>0.22932331889597388</v>
      </c>
      <c r="EZ150" s="10">
        <f t="shared" si="562"/>
        <v>0.93958859825433738</v>
      </c>
      <c r="FA150" s="10">
        <f t="shared" si="562"/>
        <v>57.19068769577926</v>
      </c>
      <c r="FB150" s="10">
        <f t="shared" si="562"/>
        <v>5.15021953687208</v>
      </c>
      <c r="FC150" s="10">
        <f t="shared" si="562"/>
        <v>5.15021953687208</v>
      </c>
      <c r="FD150" s="10">
        <f t="shared" si="562"/>
        <v>16.06855755319706</v>
      </c>
      <c r="FE150" s="10">
        <f t="shared" si="562"/>
        <v>43.542765175373042</v>
      </c>
      <c r="FF150" s="10">
        <f t="shared" si="562"/>
        <v>21.648758312999092</v>
      </c>
      <c r="FG150" s="10">
        <f t="shared" si="562"/>
        <v>19.234493372399811</v>
      </c>
      <c r="FH150" s="10">
        <f t="shared" si="562"/>
        <v>0</v>
      </c>
      <c r="FI150" s="10">
        <f t="shared" si="562"/>
        <v>0.21021304232130936</v>
      </c>
      <c r="FJ150" s="10">
        <f t="shared" si="562"/>
        <v>1.4046053282378401</v>
      </c>
      <c r="FK150" s="10">
        <f t="shared" si="562"/>
        <v>15.221335291720267</v>
      </c>
      <c r="FL150" s="10">
        <f t="shared" si="562"/>
        <v>28.652674677613625</v>
      </c>
      <c r="FM150" s="10">
        <f t="shared" si="562"/>
        <v>303.84702744497383</v>
      </c>
      <c r="FN150" s="10">
        <f t="shared" si="562"/>
        <v>0</v>
      </c>
      <c r="FO150" s="10">
        <f t="shared" si="562"/>
        <v>6.0133670288277603</v>
      </c>
      <c r="FP150" s="10">
        <f t="shared" si="562"/>
        <v>7.9976507464970883</v>
      </c>
      <c r="FQ150" s="10">
        <f t="shared" si="562"/>
        <v>1.4300856970040594</v>
      </c>
      <c r="FR150" s="10">
        <f t="shared" si="562"/>
        <v>1.7549603987733555</v>
      </c>
      <c r="FS150" s="10">
        <f t="shared" si="562"/>
        <v>430.62460224129808</v>
      </c>
      <c r="FT150" s="10">
        <f t="shared" si="562"/>
        <v>17.520938572871557</v>
      </c>
      <c r="FU150" s="10">
        <f t="shared" si="562"/>
        <v>1.5988931400802622</v>
      </c>
      <c r="FV150" s="10">
        <f t="shared" si="562"/>
        <v>29.573152999293296</v>
      </c>
      <c r="FW150" s="10">
        <f t="shared" si="562"/>
        <v>22.126515227365701</v>
      </c>
      <c r="FX150" s="10">
        <f t="shared" si="562"/>
        <v>82.530914433784375</v>
      </c>
      <c r="FY150" s="10">
        <f t="shared" si="562"/>
        <v>0.98736428969099854</v>
      </c>
      <c r="FZ150" s="10">
        <f t="shared" si="562"/>
        <v>1.3345343141307369</v>
      </c>
      <c r="GA150" s="10">
        <f t="shared" si="562"/>
        <v>1.9747285793819971</v>
      </c>
      <c r="GB150" s="10">
        <f t="shared" si="562"/>
        <v>13.071429177070511</v>
      </c>
      <c r="GC150" s="10">
        <f t="shared" si="562"/>
        <v>0</v>
      </c>
      <c r="GD150" s="10">
        <f t="shared" si="562"/>
        <v>2.8665414861996732</v>
      </c>
      <c r="GE150" s="10">
        <f t="shared" si="562"/>
        <v>13.533260860958237</v>
      </c>
      <c r="GF150" s="10">
        <f t="shared" si="562"/>
        <v>78.100515314557995</v>
      </c>
      <c r="GG150" s="10">
        <f t="shared" si="562"/>
        <v>4.7457186827083477</v>
      </c>
      <c r="GH150" s="10">
        <f t="shared" si="562"/>
        <v>62.073363360606038</v>
      </c>
      <c r="GI150" s="10">
        <f t="shared" si="562"/>
        <v>373.41480426894418</v>
      </c>
      <c r="GJ150" s="10">
        <f t="shared" si="562"/>
        <v>1115.8394940563721</v>
      </c>
      <c r="GK150" s="10">
        <f t="shared" si="562"/>
        <v>13.925021530738858</v>
      </c>
      <c r="GL150" s="10">
        <f t="shared" si="562"/>
        <v>13.644737474310448</v>
      </c>
      <c r="GM150" s="10">
        <f t="shared" si="562"/>
        <v>7.316050882000722</v>
      </c>
      <c r="GN150" s="10">
        <f t="shared" ref="GN150:IY150" si="563">GN85*$C$114</f>
        <v>39.491386541544159</v>
      </c>
      <c r="GO150" s="10">
        <f t="shared" si="563"/>
        <v>189.14714744383755</v>
      </c>
      <c r="GP150" s="10">
        <f t="shared" si="563"/>
        <v>30.856726575891596</v>
      </c>
      <c r="GQ150" s="10">
        <f t="shared" si="563"/>
        <v>58.894687357020182</v>
      </c>
      <c r="GR150" s="10">
        <f t="shared" si="563"/>
        <v>30.646513533570285</v>
      </c>
      <c r="GS150" s="10">
        <f t="shared" si="563"/>
        <v>82.58187517131681</v>
      </c>
      <c r="GT150" s="10">
        <f t="shared" si="563"/>
        <v>17.081402211654275</v>
      </c>
      <c r="GU150" s="10">
        <f t="shared" si="563"/>
        <v>57.133356866055266</v>
      </c>
      <c r="GV150" s="10">
        <f t="shared" si="563"/>
        <v>244.27392526955305</v>
      </c>
      <c r="GW150" s="10">
        <f t="shared" si="563"/>
        <v>54.136228489928726</v>
      </c>
      <c r="GX150" s="10">
        <f t="shared" si="563"/>
        <v>85.849732465584438</v>
      </c>
      <c r="GY150" s="10">
        <f t="shared" si="563"/>
        <v>11.246397764190053</v>
      </c>
      <c r="GZ150" s="10">
        <f t="shared" si="563"/>
        <v>153.57018255400382</v>
      </c>
      <c r="HA150" s="10">
        <f t="shared" si="563"/>
        <v>187.66928605539687</v>
      </c>
      <c r="HB150" s="10">
        <f t="shared" si="563"/>
        <v>102.24634976664657</v>
      </c>
      <c r="HC150" s="10">
        <f t="shared" si="563"/>
        <v>116.22233203491787</v>
      </c>
      <c r="HD150" s="10">
        <f t="shared" si="563"/>
        <v>3.5608815350791496</v>
      </c>
      <c r="HE150" s="10">
        <f t="shared" si="563"/>
        <v>10.13800172285951</v>
      </c>
      <c r="HF150" s="10">
        <f t="shared" si="563"/>
        <v>54.846493769287086</v>
      </c>
      <c r="HG150" s="10">
        <f t="shared" si="563"/>
        <v>2.3696742952583962</v>
      </c>
      <c r="HH150" s="10">
        <f t="shared" si="563"/>
        <v>16.336101425242362</v>
      </c>
      <c r="HI150" s="10">
        <f t="shared" si="563"/>
        <v>132.48836244605312</v>
      </c>
      <c r="HJ150" s="10">
        <f t="shared" si="563"/>
        <v>12.383459220382591</v>
      </c>
      <c r="HK150" s="10">
        <f t="shared" si="563"/>
        <v>362.9073371989744</v>
      </c>
      <c r="HL150" s="10">
        <f t="shared" si="563"/>
        <v>2.6212929368248123</v>
      </c>
      <c r="HM150" s="10">
        <f t="shared" si="563"/>
        <v>122.4236167833965</v>
      </c>
      <c r="HN150" s="10">
        <f t="shared" si="563"/>
        <v>11.806965877046878</v>
      </c>
      <c r="HO150" s="10">
        <f t="shared" si="563"/>
        <v>74.12557778702778</v>
      </c>
      <c r="HP150" s="10">
        <f t="shared" si="563"/>
        <v>8.9913851283796422</v>
      </c>
      <c r="HQ150" s="10">
        <f t="shared" si="563"/>
        <v>22.397244145506782</v>
      </c>
      <c r="HR150" s="10">
        <f t="shared" si="563"/>
        <v>77.832971442512672</v>
      </c>
      <c r="HS150" s="10">
        <f t="shared" si="563"/>
        <v>26.095082662704364</v>
      </c>
      <c r="HT150" s="10">
        <f t="shared" si="563"/>
        <v>13.202016066997384</v>
      </c>
      <c r="HU150" s="10">
        <f t="shared" si="563"/>
        <v>74.756216913991707</v>
      </c>
      <c r="HV150" s="10">
        <f t="shared" si="563"/>
        <v>0.53827279018638308</v>
      </c>
      <c r="HW150" s="10">
        <f t="shared" si="563"/>
        <v>8.6123646429821292</v>
      </c>
      <c r="HX150" s="10">
        <f t="shared" si="563"/>
        <v>28.557123294740304</v>
      </c>
      <c r="HY150" s="10">
        <f t="shared" si="563"/>
        <v>5.0132625547536511</v>
      </c>
      <c r="HZ150" s="10">
        <f t="shared" si="563"/>
        <v>10.714495066195225</v>
      </c>
      <c r="IA150" s="10">
        <f t="shared" si="563"/>
        <v>10.173037229913064</v>
      </c>
      <c r="IB150" s="10">
        <f t="shared" si="563"/>
        <v>12.928102102760528</v>
      </c>
      <c r="IC150" s="10">
        <f t="shared" si="563"/>
        <v>3.369778769332505</v>
      </c>
      <c r="ID150" s="10">
        <f t="shared" si="563"/>
        <v>21.540466745742659</v>
      </c>
      <c r="IE150" s="10">
        <f t="shared" si="563"/>
        <v>0.54782792847371542</v>
      </c>
      <c r="IF150" s="10">
        <f t="shared" si="563"/>
        <v>18.658000029064098</v>
      </c>
      <c r="IG150" s="10">
        <f t="shared" si="563"/>
        <v>12.686038599481446</v>
      </c>
      <c r="IH150" s="10">
        <f t="shared" si="563"/>
        <v>104.97593427072782</v>
      </c>
      <c r="II150" s="10">
        <f t="shared" si="563"/>
        <v>53.295376320643484</v>
      </c>
      <c r="IJ150" s="10">
        <f t="shared" si="563"/>
        <v>6.6312659714085775</v>
      </c>
      <c r="IK150" s="10">
        <f t="shared" si="563"/>
        <v>92.359966685353484</v>
      </c>
      <c r="IL150" s="10">
        <f t="shared" si="563"/>
        <v>73.679671333618941</v>
      </c>
      <c r="IM150" s="10">
        <f t="shared" si="563"/>
        <v>96.819031219441854</v>
      </c>
      <c r="IN150" s="10">
        <f t="shared" si="563"/>
        <v>161.37673053475427</v>
      </c>
      <c r="IO150" s="10">
        <f t="shared" si="563"/>
        <v>13.456819754659577</v>
      </c>
      <c r="IP150" s="10">
        <f t="shared" si="563"/>
        <v>6.4879388970985934</v>
      </c>
      <c r="IQ150" s="10">
        <f t="shared" si="563"/>
        <v>878.74147764060569</v>
      </c>
      <c r="IR150" s="10">
        <f t="shared" si="563"/>
        <v>22.769894538712737</v>
      </c>
      <c r="IS150" s="10">
        <f t="shared" si="563"/>
        <v>183.00956361727447</v>
      </c>
      <c r="IT150" s="10">
        <f t="shared" si="563"/>
        <v>1.9110276574664489E-2</v>
      </c>
      <c r="IU150" s="10">
        <f t="shared" si="563"/>
        <v>3.6341375952820298</v>
      </c>
      <c r="IV150" s="10">
        <f t="shared" si="563"/>
        <v>35.946430236943904</v>
      </c>
      <c r="IW150" s="10">
        <f t="shared" si="563"/>
        <v>1.2389829312574145</v>
      </c>
      <c r="IX150" s="10">
        <f t="shared" si="563"/>
        <v>22.295322670441902</v>
      </c>
      <c r="IY150" s="10">
        <f t="shared" si="563"/>
        <v>2.5384817383345997</v>
      </c>
      <c r="IZ150" s="10">
        <f t="shared" ref="IZ150:LK150" si="564">IZ85*$C$114</f>
        <v>1.8951024269875618</v>
      </c>
      <c r="JA150" s="10">
        <f t="shared" si="564"/>
        <v>9.9405288649213119</v>
      </c>
      <c r="JB150" s="10">
        <f t="shared" si="564"/>
        <v>121.63054030554791</v>
      </c>
      <c r="JC150" s="10">
        <f t="shared" si="564"/>
        <v>28.518902741590974</v>
      </c>
      <c r="JD150" s="10">
        <f t="shared" si="564"/>
        <v>8.6601403344187915</v>
      </c>
      <c r="JE150" s="10">
        <f t="shared" si="564"/>
        <v>2.2295322670441903E-2</v>
      </c>
      <c r="JF150" s="10">
        <f t="shared" si="564"/>
        <v>8.6059945507905748</v>
      </c>
      <c r="JG150" s="10">
        <f t="shared" si="564"/>
        <v>70.813129847419262</v>
      </c>
      <c r="JH150" s="10">
        <f t="shared" si="564"/>
        <v>48.425440840199812</v>
      </c>
      <c r="JI150" s="10">
        <f t="shared" si="564"/>
        <v>24.598110997688973</v>
      </c>
      <c r="JJ150" s="10">
        <f t="shared" si="564"/>
        <v>38.908523106016894</v>
      </c>
      <c r="JK150" s="10">
        <f t="shared" si="564"/>
        <v>8.9786449439965335</v>
      </c>
      <c r="JL150" s="10">
        <f t="shared" si="564"/>
        <v>13.323047818636926</v>
      </c>
      <c r="JM150" s="10">
        <f t="shared" si="564"/>
        <v>53.454628625432356</v>
      </c>
      <c r="JN150" s="10">
        <f t="shared" si="564"/>
        <v>4.2615916761501813</v>
      </c>
      <c r="JO150" s="10">
        <f t="shared" si="564"/>
        <v>0.45546159169617034</v>
      </c>
      <c r="JP150" s="10">
        <f t="shared" si="564"/>
        <v>161.1187418009963</v>
      </c>
      <c r="JQ150" s="10">
        <f t="shared" si="564"/>
        <v>19.861947453267955</v>
      </c>
      <c r="JR150" s="10">
        <f t="shared" si="564"/>
        <v>22.202956333664357</v>
      </c>
      <c r="JS150" s="10">
        <f t="shared" si="564"/>
        <v>10.313179258127269</v>
      </c>
      <c r="JT150" s="10">
        <f t="shared" si="564"/>
        <v>109.73439313781928</v>
      </c>
      <c r="JU150" s="10">
        <f t="shared" si="564"/>
        <v>177.02804704940448</v>
      </c>
      <c r="JV150" s="10">
        <f t="shared" si="564"/>
        <v>0.45227654560039288</v>
      </c>
      <c r="JW150" s="10">
        <f t="shared" si="564"/>
        <v>12.571376940033458</v>
      </c>
      <c r="JX150" s="10">
        <f t="shared" si="564"/>
        <v>2.6977340431234702</v>
      </c>
      <c r="JY150" s="10">
        <f t="shared" si="564"/>
        <v>0</v>
      </c>
      <c r="JZ150" s="10">
        <f t="shared" si="564"/>
        <v>0</v>
      </c>
      <c r="KA150" s="10">
        <f t="shared" si="564"/>
        <v>8.2269740653930619</v>
      </c>
      <c r="KB150" s="10">
        <f t="shared" si="564"/>
        <v>5.7872287560275621</v>
      </c>
      <c r="KC150" s="10">
        <f t="shared" si="564"/>
        <v>0</v>
      </c>
      <c r="KD150" s="10">
        <f t="shared" si="564"/>
        <v>7.2937555593302799</v>
      </c>
      <c r="KE150" s="10">
        <f t="shared" si="564"/>
        <v>3.1723059113943051</v>
      </c>
      <c r="KF150" s="10">
        <f t="shared" si="564"/>
        <v>2.1690163912244196</v>
      </c>
      <c r="KG150" s="10">
        <f t="shared" si="564"/>
        <v>1.4109754204293947</v>
      </c>
      <c r="KH150" s="10">
        <f t="shared" si="564"/>
        <v>9.348110291106714</v>
      </c>
      <c r="KI150" s="10">
        <f t="shared" si="564"/>
        <v>0.82492693880635048</v>
      </c>
      <c r="KJ150" s="10">
        <f t="shared" si="564"/>
        <v>2.2390874053315226</v>
      </c>
      <c r="KK150" s="10">
        <f t="shared" si="564"/>
        <v>7.3256060202880544E-2</v>
      </c>
      <c r="KL150" s="10">
        <f t="shared" si="564"/>
        <v>13.788064548620428</v>
      </c>
      <c r="KM150" s="10">
        <f t="shared" si="564"/>
        <v>0.13377193602265142</v>
      </c>
      <c r="KN150" s="10">
        <f t="shared" si="564"/>
        <v>0</v>
      </c>
      <c r="KO150" s="10">
        <f t="shared" si="564"/>
        <v>26976.162880333333</v>
      </c>
      <c r="KP150" s="10">
        <f t="shared" si="564"/>
        <v>0</v>
      </c>
      <c r="KQ150" s="10">
        <f t="shared" si="564"/>
        <v>2284.5794187175115</v>
      </c>
      <c r="KR150" s="10">
        <f t="shared" si="564"/>
        <v>13.326232864732702</v>
      </c>
      <c r="KS150" s="10">
        <f t="shared" si="564"/>
        <v>3245.1729309999996</v>
      </c>
      <c r="KT150" s="10">
        <f t="shared" si="564"/>
        <v>26.687501236518958</v>
      </c>
      <c r="KU150" s="10">
        <f t="shared" si="564"/>
        <v>79.062399235482772</v>
      </c>
      <c r="KV150" s="10">
        <f t="shared" si="564"/>
        <v>103.7783569387155</v>
      </c>
      <c r="KW150" s="10">
        <f t="shared" si="564"/>
        <v>21.849416217033067</v>
      </c>
      <c r="KX150" s="10">
        <f t="shared" si="564"/>
        <v>33.621346587026387</v>
      </c>
      <c r="KY150" s="10">
        <f t="shared" si="564"/>
        <v>0.44909149950461558</v>
      </c>
      <c r="KZ150" s="10">
        <f t="shared" si="564"/>
        <v>1.1020259491389857</v>
      </c>
      <c r="LA150" s="10">
        <f t="shared" si="564"/>
        <v>3.7742796234962368</v>
      </c>
      <c r="LB150" s="10">
        <f t="shared" si="564"/>
        <v>4.6756476686012451</v>
      </c>
      <c r="LC150" s="10">
        <f t="shared" si="564"/>
        <v>15.727757620948873</v>
      </c>
      <c r="LD150" s="10">
        <f t="shared" si="564"/>
        <v>16.839338708375195</v>
      </c>
      <c r="LE150" s="10">
        <f t="shared" si="564"/>
        <v>10.988409030432081</v>
      </c>
      <c r="LF150" s="10">
        <f t="shared" si="564"/>
        <v>19.610328811701542</v>
      </c>
      <c r="LG150" s="10">
        <f t="shared" si="564"/>
        <v>0.55738306676104754</v>
      </c>
      <c r="LH150" s="10">
        <f t="shared" si="564"/>
        <v>12.039474242038629</v>
      </c>
      <c r="LI150" s="10">
        <f t="shared" si="564"/>
        <v>16.036707092239283</v>
      </c>
      <c r="LJ150" s="10">
        <f t="shared" si="564"/>
        <v>20.540362271668545</v>
      </c>
      <c r="LK150" s="10">
        <f t="shared" si="564"/>
        <v>82.948155472331209</v>
      </c>
      <c r="LL150" s="10">
        <f t="shared" ref="LL150:NW150" si="565">LL85*$C$114</f>
        <v>144.352659152824</v>
      </c>
      <c r="LM150" s="10">
        <f t="shared" si="565"/>
        <v>1905.4219763378806</v>
      </c>
      <c r="LN150" s="10">
        <f t="shared" si="565"/>
        <v>168.62908049483943</v>
      </c>
      <c r="LO150" s="10">
        <f t="shared" si="565"/>
        <v>206.00559642878741</v>
      </c>
      <c r="LP150" s="10">
        <f t="shared" si="565"/>
        <v>506.43506941299211</v>
      </c>
      <c r="LQ150" s="10">
        <f t="shared" si="565"/>
        <v>4.2775169066290681</v>
      </c>
      <c r="LR150" s="10">
        <f t="shared" si="565"/>
        <v>1.1402465022883144</v>
      </c>
      <c r="LS150" s="10">
        <f t="shared" si="565"/>
        <v>1183.1713685211066</v>
      </c>
      <c r="LT150" s="10">
        <f t="shared" si="565"/>
        <v>3.4717002443973826</v>
      </c>
      <c r="LU150" s="10">
        <f t="shared" si="565"/>
        <v>4.3348477363530611</v>
      </c>
      <c r="LV150" s="10">
        <f t="shared" si="565"/>
        <v>1.4969716650153853</v>
      </c>
      <c r="LW150" s="10">
        <f t="shared" si="565"/>
        <v>1.4746763423449432</v>
      </c>
      <c r="LX150" s="10">
        <f t="shared" si="565"/>
        <v>4.3635131512150584</v>
      </c>
      <c r="LY150" s="10">
        <f t="shared" si="565"/>
        <v>3.7647244852089043</v>
      </c>
      <c r="LZ150" s="10">
        <f t="shared" si="565"/>
        <v>0.77396620127391191</v>
      </c>
      <c r="MA150" s="10">
        <f t="shared" si="565"/>
        <v>0.15925230478887073</v>
      </c>
      <c r="MB150" s="10">
        <f t="shared" si="565"/>
        <v>1.2166876085869727</v>
      </c>
      <c r="MC150" s="10">
        <f t="shared" si="565"/>
        <v>2.286863096768184</v>
      </c>
      <c r="MD150" s="10">
        <f t="shared" si="565"/>
        <v>0.69752509497525372</v>
      </c>
      <c r="ME150" s="10">
        <f t="shared" si="565"/>
        <v>9.0041253127627527</v>
      </c>
      <c r="MF150" s="10">
        <f t="shared" si="565"/>
        <v>19.810986715735517</v>
      </c>
      <c r="MG150" s="10">
        <f t="shared" si="565"/>
        <v>129.09628835405019</v>
      </c>
      <c r="MH150" s="10">
        <f t="shared" si="565"/>
        <v>4.850825203869003</v>
      </c>
      <c r="MI150" s="10">
        <f t="shared" si="565"/>
        <v>3.6978385171975789</v>
      </c>
      <c r="MJ150" s="10">
        <f t="shared" si="565"/>
        <v>7.2396097757020641</v>
      </c>
      <c r="MK150" s="10">
        <f t="shared" si="565"/>
        <v>3.8029450383582328</v>
      </c>
      <c r="ML150" s="10">
        <f t="shared" si="565"/>
        <v>84.518383197549468</v>
      </c>
      <c r="MM150" s="10">
        <f t="shared" si="565"/>
        <v>37.357405657373299</v>
      </c>
      <c r="MN150" s="10">
        <f t="shared" si="565"/>
        <v>34.433533341449632</v>
      </c>
      <c r="MO150" s="10">
        <f t="shared" si="565"/>
        <v>59.703689065347646</v>
      </c>
      <c r="MP150" s="10">
        <f t="shared" si="565"/>
        <v>30.888577036849366</v>
      </c>
      <c r="MQ150" s="10">
        <f t="shared" si="565"/>
        <v>16.431652808115686</v>
      </c>
      <c r="MR150" s="10">
        <f t="shared" si="565"/>
        <v>0</v>
      </c>
      <c r="MS150" s="10">
        <f t="shared" si="565"/>
        <v>1606.9990823940157</v>
      </c>
      <c r="MT150" s="10">
        <f t="shared" si="565"/>
        <v>117.33709816843995</v>
      </c>
      <c r="MU150" s="10">
        <f t="shared" si="565"/>
        <v>38.685569879312489</v>
      </c>
      <c r="MV150" s="10">
        <f t="shared" si="565"/>
        <v>5.2967316572778405</v>
      </c>
      <c r="MW150" s="10">
        <f t="shared" si="565"/>
        <v>10.233553105732835</v>
      </c>
      <c r="MX150" s="10">
        <f t="shared" si="565"/>
        <v>137.66406235169143</v>
      </c>
      <c r="MY150" s="10">
        <f t="shared" si="565"/>
        <v>0</v>
      </c>
      <c r="MZ150" s="10">
        <f t="shared" si="565"/>
        <v>2.9079470854447798</v>
      </c>
      <c r="NA150" s="10">
        <f t="shared" si="565"/>
        <v>29.35019977258888</v>
      </c>
      <c r="NB150" s="10">
        <f t="shared" si="565"/>
        <v>16.941260183440068</v>
      </c>
      <c r="NC150" s="10">
        <f t="shared" si="565"/>
        <v>13.912281346355748</v>
      </c>
      <c r="ND150" s="10">
        <f t="shared" si="565"/>
        <v>18.855472887002293</v>
      </c>
      <c r="NE150" s="10">
        <f t="shared" si="565"/>
        <v>14.278561647370152</v>
      </c>
      <c r="NF150" s="10">
        <f t="shared" si="565"/>
        <v>27.99018508969192</v>
      </c>
      <c r="NG150" s="10">
        <f t="shared" si="565"/>
        <v>7.9721703777308699</v>
      </c>
      <c r="NH150" s="10">
        <f t="shared" si="565"/>
        <v>9.1283421104980711</v>
      </c>
      <c r="NI150" s="10">
        <f t="shared" si="565"/>
        <v>35.955985375231236</v>
      </c>
      <c r="NJ150" s="10">
        <f t="shared" si="565"/>
        <v>262.60068050465628</v>
      </c>
      <c r="NK150" s="10">
        <f t="shared" si="565"/>
        <v>92.277155486863265</v>
      </c>
      <c r="NL150" s="10">
        <f t="shared" si="565"/>
        <v>233.9034151817018</v>
      </c>
      <c r="NM150" s="10">
        <f t="shared" si="565"/>
        <v>149.07608251286192</v>
      </c>
      <c r="NN150" s="10">
        <f t="shared" si="565"/>
        <v>576.64941059440525</v>
      </c>
      <c r="NO150" s="10">
        <f t="shared" si="565"/>
        <v>17.919069334843737</v>
      </c>
      <c r="NP150" s="10">
        <f t="shared" si="565"/>
        <v>499.17634936071534</v>
      </c>
      <c r="NQ150" s="10">
        <f t="shared" si="565"/>
        <v>493.70125512207397</v>
      </c>
      <c r="NR150" s="10">
        <f t="shared" si="565"/>
        <v>9.0359757737205264</v>
      </c>
      <c r="NS150" s="10">
        <f t="shared" si="565"/>
        <v>445.59431889145191</v>
      </c>
      <c r="NT150" s="10">
        <f t="shared" si="565"/>
        <v>10.647609098183898</v>
      </c>
      <c r="NU150" s="10">
        <f t="shared" si="565"/>
        <v>16.164108936070381</v>
      </c>
      <c r="NV150" s="10">
        <f t="shared" si="565"/>
        <v>11.408835115074698</v>
      </c>
      <c r="NW150" s="10">
        <f t="shared" si="565"/>
        <v>39.551902417363941</v>
      </c>
      <c r="NX150" s="10">
        <f t="shared" ref="NX150:OO150" si="566">NX85*$C$114</f>
        <v>120.53488444860049</v>
      </c>
      <c r="NY150" s="10">
        <f t="shared" si="566"/>
        <v>5.0132625547536511</v>
      </c>
      <c r="NZ150" s="10">
        <f t="shared" si="566"/>
        <v>4.4526944418968259</v>
      </c>
      <c r="OA150" s="10">
        <f t="shared" si="566"/>
        <v>8.0040208386886427</v>
      </c>
      <c r="OB150" s="10">
        <f t="shared" si="566"/>
        <v>0</v>
      </c>
      <c r="OC150" s="10">
        <f t="shared" si="566"/>
        <v>975.92678916106195</v>
      </c>
      <c r="OD150" s="10">
        <f t="shared" si="566"/>
        <v>39.032739903752216</v>
      </c>
      <c r="OE150" s="10">
        <f t="shared" si="566"/>
        <v>31.885496464827703</v>
      </c>
      <c r="OF150" s="10">
        <f t="shared" si="566"/>
        <v>66.283994299223778</v>
      </c>
      <c r="OG150" s="10">
        <f t="shared" si="566"/>
        <v>72.899335040153474</v>
      </c>
      <c r="OH150" s="10">
        <f t="shared" si="566"/>
        <v>2.8251358869545675</v>
      </c>
      <c r="OI150" s="10">
        <f t="shared" si="566"/>
        <v>11.010704353102524</v>
      </c>
      <c r="OJ150" s="10">
        <f t="shared" si="566"/>
        <v>21.053154693088711</v>
      </c>
      <c r="OK150" s="10">
        <f t="shared" si="566"/>
        <v>0</v>
      </c>
      <c r="OL150" s="10">
        <f t="shared" si="566"/>
        <v>399.76469061931067</v>
      </c>
      <c r="OM150" s="10">
        <f t="shared" si="566"/>
        <v>0</v>
      </c>
      <c r="ON150" s="10">
        <f t="shared" si="566"/>
        <v>0</v>
      </c>
      <c r="OO150" s="10">
        <f t="shared" si="566"/>
        <v>46.425231892051599</v>
      </c>
      <c r="OP150" s="11">
        <f t="shared" si="420"/>
        <v>53638.221503665707</v>
      </c>
      <c r="OQ150" s="10">
        <f t="shared" ref="OQ150" si="567">OQ85*$C$114</f>
        <v>17941.546205141636</v>
      </c>
      <c r="OR150" s="11">
        <v>0</v>
      </c>
      <c r="OS150" s="11">
        <v>0</v>
      </c>
      <c r="OT150" s="11">
        <v>0</v>
      </c>
      <c r="OU150" s="11">
        <v>0</v>
      </c>
      <c r="OV150" s="11">
        <v>0</v>
      </c>
      <c r="OW150" s="11">
        <f t="shared" si="422"/>
        <v>17941.546205141636</v>
      </c>
      <c r="OX150" s="11">
        <f t="shared" si="423"/>
        <v>71579.76770880734</v>
      </c>
      <c r="OY150" s="11"/>
      <c r="OZ150" s="11"/>
      <c r="PA150" s="11"/>
      <c r="PB150" s="11"/>
    </row>
    <row r="151" spans="1:419" s="42" customFormat="1">
      <c r="A151" s="8" t="s">
        <v>732</v>
      </c>
      <c r="B151" s="61" t="s">
        <v>306</v>
      </c>
      <c r="C151" s="10">
        <f>C86*$C$115</f>
        <v>0</v>
      </c>
      <c r="D151" s="10">
        <f t="shared" ref="D151:BO151" si="568">D86*$C$115</f>
        <v>0</v>
      </c>
      <c r="E151" s="10">
        <f t="shared" si="568"/>
        <v>0</v>
      </c>
      <c r="F151" s="10">
        <f t="shared" si="568"/>
        <v>0</v>
      </c>
      <c r="G151" s="10">
        <f t="shared" si="568"/>
        <v>0</v>
      </c>
      <c r="H151" s="10">
        <f t="shared" si="568"/>
        <v>0</v>
      </c>
      <c r="I151" s="10">
        <f t="shared" si="568"/>
        <v>0</v>
      </c>
      <c r="J151" s="10">
        <f t="shared" si="568"/>
        <v>0</v>
      </c>
      <c r="K151" s="10">
        <f t="shared" si="568"/>
        <v>0</v>
      </c>
      <c r="L151" s="10">
        <f t="shared" si="568"/>
        <v>0</v>
      </c>
      <c r="M151" s="10">
        <f t="shared" si="568"/>
        <v>0</v>
      </c>
      <c r="N151" s="10">
        <f t="shared" si="568"/>
        <v>0</v>
      </c>
      <c r="O151" s="10">
        <f t="shared" si="568"/>
        <v>0</v>
      </c>
      <c r="P151" s="10">
        <f t="shared" si="568"/>
        <v>0</v>
      </c>
      <c r="Q151" s="10">
        <f t="shared" si="568"/>
        <v>0</v>
      </c>
      <c r="R151" s="10">
        <f t="shared" si="568"/>
        <v>0</v>
      </c>
      <c r="S151" s="10">
        <f t="shared" si="568"/>
        <v>0</v>
      </c>
      <c r="T151" s="10">
        <f t="shared" si="568"/>
        <v>0</v>
      </c>
      <c r="U151" s="10">
        <f t="shared" si="568"/>
        <v>0</v>
      </c>
      <c r="V151" s="10">
        <f t="shared" si="568"/>
        <v>0</v>
      </c>
      <c r="W151" s="10">
        <f t="shared" si="568"/>
        <v>0</v>
      </c>
      <c r="X151" s="10">
        <f t="shared" si="568"/>
        <v>0</v>
      </c>
      <c r="Y151" s="10">
        <f t="shared" si="568"/>
        <v>0</v>
      </c>
      <c r="Z151" s="10">
        <f t="shared" si="568"/>
        <v>0</v>
      </c>
      <c r="AA151" s="10">
        <f t="shared" si="568"/>
        <v>0</v>
      </c>
      <c r="AB151" s="10">
        <f t="shared" si="568"/>
        <v>0</v>
      </c>
      <c r="AC151" s="10">
        <f t="shared" si="568"/>
        <v>0</v>
      </c>
      <c r="AD151" s="10">
        <f t="shared" si="568"/>
        <v>0</v>
      </c>
      <c r="AE151" s="10">
        <f t="shared" si="568"/>
        <v>0</v>
      </c>
      <c r="AF151" s="10">
        <f t="shared" si="568"/>
        <v>0</v>
      </c>
      <c r="AG151" s="10">
        <f t="shared" si="568"/>
        <v>0</v>
      </c>
      <c r="AH151" s="10">
        <f t="shared" si="568"/>
        <v>0</v>
      </c>
      <c r="AI151" s="10">
        <f t="shared" si="568"/>
        <v>0</v>
      </c>
      <c r="AJ151" s="10">
        <f t="shared" si="568"/>
        <v>0</v>
      </c>
      <c r="AK151" s="10">
        <f t="shared" si="568"/>
        <v>0</v>
      </c>
      <c r="AL151" s="10">
        <f t="shared" si="568"/>
        <v>0</v>
      </c>
      <c r="AM151" s="10">
        <f t="shared" si="568"/>
        <v>0</v>
      </c>
      <c r="AN151" s="10">
        <f t="shared" si="568"/>
        <v>0</v>
      </c>
      <c r="AO151" s="10">
        <f t="shared" si="568"/>
        <v>0</v>
      </c>
      <c r="AP151" s="10">
        <f t="shared" si="568"/>
        <v>0</v>
      </c>
      <c r="AQ151" s="10">
        <f t="shared" si="568"/>
        <v>0</v>
      </c>
      <c r="AR151" s="10">
        <f t="shared" si="568"/>
        <v>0</v>
      </c>
      <c r="AS151" s="10">
        <f t="shared" si="568"/>
        <v>0</v>
      </c>
      <c r="AT151" s="10">
        <f t="shared" si="568"/>
        <v>0</v>
      </c>
      <c r="AU151" s="10">
        <f t="shared" si="568"/>
        <v>0</v>
      </c>
      <c r="AV151" s="10">
        <f t="shared" si="568"/>
        <v>0</v>
      </c>
      <c r="AW151" s="10">
        <f t="shared" si="568"/>
        <v>0</v>
      </c>
      <c r="AX151" s="10">
        <f t="shared" si="568"/>
        <v>0</v>
      </c>
      <c r="AY151" s="10">
        <f t="shared" si="568"/>
        <v>0</v>
      </c>
      <c r="AZ151" s="10">
        <f t="shared" si="568"/>
        <v>0</v>
      </c>
      <c r="BA151" s="10">
        <f t="shared" si="568"/>
        <v>0</v>
      </c>
      <c r="BB151" s="10">
        <f t="shared" si="568"/>
        <v>0</v>
      </c>
      <c r="BC151" s="10">
        <f t="shared" si="568"/>
        <v>0</v>
      </c>
      <c r="BD151" s="10">
        <f t="shared" si="568"/>
        <v>0</v>
      </c>
      <c r="BE151" s="10">
        <f t="shared" si="568"/>
        <v>0</v>
      </c>
      <c r="BF151" s="10">
        <f t="shared" si="568"/>
        <v>0</v>
      </c>
      <c r="BG151" s="10">
        <f t="shared" si="568"/>
        <v>0</v>
      </c>
      <c r="BH151" s="10">
        <f t="shared" si="568"/>
        <v>0</v>
      </c>
      <c r="BI151" s="10">
        <f t="shared" si="568"/>
        <v>0</v>
      </c>
      <c r="BJ151" s="10">
        <f t="shared" si="568"/>
        <v>0</v>
      </c>
      <c r="BK151" s="10">
        <f t="shared" si="568"/>
        <v>0</v>
      </c>
      <c r="BL151" s="10">
        <f t="shared" si="568"/>
        <v>0</v>
      </c>
      <c r="BM151" s="10">
        <f t="shared" si="568"/>
        <v>0</v>
      </c>
      <c r="BN151" s="10">
        <f t="shared" si="568"/>
        <v>0</v>
      </c>
      <c r="BO151" s="10">
        <f t="shared" si="568"/>
        <v>0</v>
      </c>
      <c r="BP151" s="10">
        <f t="shared" ref="BP151:EA151" si="569">BP86*$C$115</f>
        <v>0</v>
      </c>
      <c r="BQ151" s="10">
        <f t="shared" si="569"/>
        <v>0</v>
      </c>
      <c r="BR151" s="10">
        <f t="shared" si="569"/>
        <v>0</v>
      </c>
      <c r="BS151" s="10">
        <f t="shared" si="569"/>
        <v>0</v>
      </c>
      <c r="BT151" s="10">
        <f t="shared" si="569"/>
        <v>0</v>
      </c>
      <c r="BU151" s="10">
        <f t="shared" si="569"/>
        <v>0</v>
      </c>
      <c r="BV151" s="10">
        <f t="shared" si="569"/>
        <v>0</v>
      </c>
      <c r="BW151" s="10">
        <f t="shared" si="569"/>
        <v>0</v>
      </c>
      <c r="BX151" s="10">
        <f t="shared" si="569"/>
        <v>0</v>
      </c>
      <c r="BY151" s="10">
        <f t="shared" si="569"/>
        <v>0</v>
      </c>
      <c r="BZ151" s="10">
        <f t="shared" si="569"/>
        <v>0</v>
      </c>
      <c r="CA151" s="10">
        <f t="shared" si="569"/>
        <v>0</v>
      </c>
      <c r="CB151" s="10">
        <f t="shared" si="569"/>
        <v>0</v>
      </c>
      <c r="CC151" s="10">
        <f t="shared" si="569"/>
        <v>0</v>
      </c>
      <c r="CD151" s="10">
        <f t="shared" si="569"/>
        <v>0</v>
      </c>
      <c r="CE151" s="10">
        <f t="shared" si="569"/>
        <v>0</v>
      </c>
      <c r="CF151" s="10">
        <f t="shared" si="569"/>
        <v>0</v>
      </c>
      <c r="CG151" s="10">
        <f t="shared" si="569"/>
        <v>0</v>
      </c>
      <c r="CH151" s="10">
        <f t="shared" si="569"/>
        <v>0</v>
      </c>
      <c r="CI151" s="10">
        <f t="shared" si="569"/>
        <v>0</v>
      </c>
      <c r="CJ151" s="10">
        <f t="shared" si="569"/>
        <v>0</v>
      </c>
      <c r="CK151" s="10">
        <f t="shared" si="569"/>
        <v>0</v>
      </c>
      <c r="CL151" s="10">
        <f t="shared" si="569"/>
        <v>0</v>
      </c>
      <c r="CM151" s="10">
        <f t="shared" si="569"/>
        <v>0</v>
      </c>
      <c r="CN151" s="10">
        <f t="shared" si="569"/>
        <v>0</v>
      </c>
      <c r="CO151" s="10">
        <f t="shared" si="569"/>
        <v>0</v>
      </c>
      <c r="CP151" s="10">
        <f t="shared" si="569"/>
        <v>0</v>
      </c>
      <c r="CQ151" s="10">
        <f t="shared" si="569"/>
        <v>0</v>
      </c>
      <c r="CR151" s="10">
        <f t="shared" si="569"/>
        <v>0</v>
      </c>
      <c r="CS151" s="10">
        <f t="shared" si="569"/>
        <v>0</v>
      </c>
      <c r="CT151" s="10">
        <f t="shared" si="569"/>
        <v>0</v>
      </c>
      <c r="CU151" s="10">
        <f t="shared" si="569"/>
        <v>0</v>
      </c>
      <c r="CV151" s="10">
        <f t="shared" si="569"/>
        <v>0</v>
      </c>
      <c r="CW151" s="10">
        <f t="shared" si="569"/>
        <v>0</v>
      </c>
      <c r="CX151" s="10">
        <f t="shared" si="569"/>
        <v>0</v>
      </c>
      <c r="CY151" s="10">
        <f t="shared" si="569"/>
        <v>0</v>
      </c>
      <c r="CZ151" s="10">
        <f t="shared" si="569"/>
        <v>0</v>
      </c>
      <c r="DA151" s="10">
        <f t="shared" si="569"/>
        <v>0</v>
      </c>
      <c r="DB151" s="10">
        <f t="shared" si="569"/>
        <v>0</v>
      </c>
      <c r="DC151" s="10">
        <f t="shared" si="569"/>
        <v>0</v>
      </c>
      <c r="DD151" s="10">
        <f t="shared" si="569"/>
        <v>0</v>
      </c>
      <c r="DE151" s="10">
        <f t="shared" si="569"/>
        <v>0</v>
      </c>
      <c r="DF151" s="10">
        <f t="shared" si="569"/>
        <v>0</v>
      </c>
      <c r="DG151" s="10">
        <f t="shared" si="569"/>
        <v>0</v>
      </c>
      <c r="DH151" s="10">
        <f t="shared" si="569"/>
        <v>0</v>
      </c>
      <c r="DI151" s="10">
        <f t="shared" si="569"/>
        <v>0</v>
      </c>
      <c r="DJ151" s="10">
        <f t="shared" si="569"/>
        <v>0</v>
      </c>
      <c r="DK151" s="10">
        <f t="shared" si="569"/>
        <v>0</v>
      </c>
      <c r="DL151" s="10">
        <f t="shared" si="569"/>
        <v>0</v>
      </c>
      <c r="DM151" s="10">
        <f t="shared" si="569"/>
        <v>0</v>
      </c>
      <c r="DN151" s="10">
        <f t="shared" si="569"/>
        <v>0</v>
      </c>
      <c r="DO151" s="10">
        <f t="shared" si="569"/>
        <v>0</v>
      </c>
      <c r="DP151" s="10">
        <f t="shared" si="569"/>
        <v>0</v>
      </c>
      <c r="DQ151" s="10">
        <f t="shared" si="569"/>
        <v>0</v>
      </c>
      <c r="DR151" s="10">
        <f t="shared" si="569"/>
        <v>0</v>
      </c>
      <c r="DS151" s="10">
        <f t="shared" si="569"/>
        <v>0</v>
      </c>
      <c r="DT151" s="10">
        <f t="shared" si="569"/>
        <v>0</v>
      </c>
      <c r="DU151" s="10">
        <f t="shared" si="569"/>
        <v>0</v>
      </c>
      <c r="DV151" s="10">
        <f t="shared" si="569"/>
        <v>0</v>
      </c>
      <c r="DW151" s="10">
        <f t="shared" si="569"/>
        <v>0</v>
      </c>
      <c r="DX151" s="10">
        <f t="shared" si="569"/>
        <v>0</v>
      </c>
      <c r="DY151" s="10">
        <f t="shared" si="569"/>
        <v>0</v>
      </c>
      <c r="DZ151" s="10">
        <f t="shared" si="569"/>
        <v>0</v>
      </c>
      <c r="EA151" s="10">
        <f t="shared" si="569"/>
        <v>0</v>
      </c>
      <c r="EB151" s="10">
        <f t="shared" ref="EB151:GM151" si="570">EB86*$C$115</f>
        <v>0</v>
      </c>
      <c r="EC151" s="10">
        <f t="shared" si="570"/>
        <v>0</v>
      </c>
      <c r="ED151" s="10">
        <f t="shared" si="570"/>
        <v>0</v>
      </c>
      <c r="EE151" s="10">
        <f t="shared" si="570"/>
        <v>0</v>
      </c>
      <c r="EF151" s="10">
        <f t="shared" si="570"/>
        <v>0</v>
      </c>
      <c r="EG151" s="10">
        <f t="shared" si="570"/>
        <v>0</v>
      </c>
      <c r="EH151" s="10">
        <f t="shared" si="570"/>
        <v>0</v>
      </c>
      <c r="EI151" s="10">
        <f t="shared" si="570"/>
        <v>0</v>
      </c>
      <c r="EJ151" s="10">
        <f t="shared" si="570"/>
        <v>0</v>
      </c>
      <c r="EK151" s="10">
        <f t="shared" si="570"/>
        <v>0</v>
      </c>
      <c r="EL151" s="10">
        <f t="shared" si="570"/>
        <v>0</v>
      </c>
      <c r="EM151" s="10">
        <f t="shared" si="570"/>
        <v>0</v>
      </c>
      <c r="EN151" s="10">
        <f t="shared" si="570"/>
        <v>0</v>
      </c>
      <c r="EO151" s="10">
        <f t="shared" si="570"/>
        <v>0</v>
      </c>
      <c r="EP151" s="10">
        <f t="shared" si="570"/>
        <v>0</v>
      </c>
      <c r="EQ151" s="10">
        <f t="shared" si="570"/>
        <v>0</v>
      </c>
      <c r="ER151" s="10">
        <f t="shared" si="570"/>
        <v>0</v>
      </c>
      <c r="ES151" s="10">
        <f t="shared" si="570"/>
        <v>0</v>
      </c>
      <c r="ET151" s="10">
        <f t="shared" si="570"/>
        <v>0</v>
      </c>
      <c r="EU151" s="10">
        <f t="shared" si="570"/>
        <v>0</v>
      </c>
      <c r="EV151" s="10">
        <f t="shared" si="570"/>
        <v>0</v>
      </c>
      <c r="EW151" s="10">
        <f t="shared" si="570"/>
        <v>0</v>
      </c>
      <c r="EX151" s="10">
        <f t="shared" si="570"/>
        <v>0</v>
      </c>
      <c r="EY151" s="10">
        <f t="shared" si="570"/>
        <v>0</v>
      </c>
      <c r="EZ151" s="10">
        <f t="shared" si="570"/>
        <v>0</v>
      </c>
      <c r="FA151" s="10">
        <f t="shared" si="570"/>
        <v>0</v>
      </c>
      <c r="FB151" s="10">
        <f t="shared" si="570"/>
        <v>0</v>
      </c>
      <c r="FC151" s="10">
        <f t="shared" si="570"/>
        <v>0</v>
      </c>
      <c r="FD151" s="10">
        <f t="shared" si="570"/>
        <v>0</v>
      </c>
      <c r="FE151" s="10">
        <f t="shared" si="570"/>
        <v>0</v>
      </c>
      <c r="FF151" s="10">
        <f t="shared" si="570"/>
        <v>0</v>
      </c>
      <c r="FG151" s="10">
        <f t="shared" si="570"/>
        <v>0</v>
      </c>
      <c r="FH151" s="10">
        <f t="shared" si="570"/>
        <v>0</v>
      </c>
      <c r="FI151" s="10">
        <f t="shared" si="570"/>
        <v>0</v>
      </c>
      <c r="FJ151" s="10">
        <f t="shared" si="570"/>
        <v>0</v>
      </c>
      <c r="FK151" s="10">
        <f t="shared" si="570"/>
        <v>0</v>
      </c>
      <c r="FL151" s="10">
        <f t="shared" si="570"/>
        <v>0</v>
      </c>
      <c r="FM151" s="10">
        <f t="shared" si="570"/>
        <v>0</v>
      </c>
      <c r="FN151" s="10">
        <f t="shared" si="570"/>
        <v>0</v>
      </c>
      <c r="FO151" s="10">
        <f t="shared" si="570"/>
        <v>0</v>
      </c>
      <c r="FP151" s="10">
        <f t="shared" si="570"/>
        <v>0</v>
      </c>
      <c r="FQ151" s="10">
        <f t="shared" si="570"/>
        <v>0</v>
      </c>
      <c r="FR151" s="10">
        <f t="shared" si="570"/>
        <v>0</v>
      </c>
      <c r="FS151" s="10">
        <f t="shared" si="570"/>
        <v>0</v>
      </c>
      <c r="FT151" s="10">
        <f t="shared" si="570"/>
        <v>0</v>
      </c>
      <c r="FU151" s="10">
        <f t="shared" si="570"/>
        <v>0</v>
      </c>
      <c r="FV151" s="10">
        <f t="shared" si="570"/>
        <v>0</v>
      </c>
      <c r="FW151" s="10">
        <f t="shared" si="570"/>
        <v>0</v>
      </c>
      <c r="FX151" s="10">
        <f t="shared" si="570"/>
        <v>0</v>
      </c>
      <c r="FY151" s="10">
        <f t="shared" si="570"/>
        <v>0</v>
      </c>
      <c r="FZ151" s="10">
        <f t="shared" si="570"/>
        <v>0</v>
      </c>
      <c r="GA151" s="10">
        <f t="shared" si="570"/>
        <v>0</v>
      </c>
      <c r="GB151" s="10">
        <f t="shared" si="570"/>
        <v>0</v>
      </c>
      <c r="GC151" s="10">
        <f t="shared" si="570"/>
        <v>0</v>
      </c>
      <c r="GD151" s="10">
        <f t="shared" si="570"/>
        <v>0</v>
      </c>
      <c r="GE151" s="10">
        <f t="shared" si="570"/>
        <v>0</v>
      </c>
      <c r="GF151" s="10">
        <f t="shared" si="570"/>
        <v>0</v>
      </c>
      <c r="GG151" s="10">
        <f t="shared" si="570"/>
        <v>0</v>
      </c>
      <c r="GH151" s="10">
        <f t="shared" si="570"/>
        <v>0</v>
      </c>
      <c r="GI151" s="10">
        <f t="shared" si="570"/>
        <v>0</v>
      </c>
      <c r="GJ151" s="10">
        <f t="shared" si="570"/>
        <v>0</v>
      </c>
      <c r="GK151" s="10">
        <f t="shared" si="570"/>
        <v>0</v>
      </c>
      <c r="GL151" s="10">
        <f t="shared" si="570"/>
        <v>0</v>
      </c>
      <c r="GM151" s="10">
        <f t="shared" si="570"/>
        <v>0</v>
      </c>
      <c r="GN151" s="10">
        <f t="shared" ref="GN151:IY151" si="571">GN86*$C$115</f>
        <v>0</v>
      </c>
      <c r="GO151" s="10">
        <f t="shared" si="571"/>
        <v>0</v>
      </c>
      <c r="GP151" s="10">
        <f t="shared" si="571"/>
        <v>0</v>
      </c>
      <c r="GQ151" s="10">
        <f t="shared" si="571"/>
        <v>0</v>
      </c>
      <c r="GR151" s="10">
        <f t="shared" si="571"/>
        <v>0</v>
      </c>
      <c r="GS151" s="10">
        <f t="shared" si="571"/>
        <v>0</v>
      </c>
      <c r="GT151" s="10">
        <f t="shared" si="571"/>
        <v>0</v>
      </c>
      <c r="GU151" s="10">
        <f t="shared" si="571"/>
        <v>0</v>
      </c>
      <c r="GV151" s="10">
        <f t="shared" si="571"/>
        <v>0</v>
      </c>
      <c r="GW151" s="10">
        <f t="shared" si="571"/>
        <v>0</v>
      </c>
      <c r="GX151" s="10">
        <f t="shared" si="571"/>
        <v>0</v>
      </c>
      <c r="GY151" s="10">
        <f t="shared" si="571"/>
        <v>0</v>
      </c>
      <c r="GZ151" s="10">
        <f t="shared" si="571"/>
        <v>0</v>
      </c>
      <c r="HA151" s="10">
        <f t="shared" si="571"/>
        <v>0</v>
      </c>
      <c r="HB151" s="10">
        <f t="shared" si="571"/>
        <v>0</v>
      </c>
      <c r="HC151" s="10">
        <f t="shared" si="571"/>
        <v>0</v>
      </c>
      <c r="HD151" s="10">
        <f t="shared" si="571"/>
        <v>0</v>
      </c>
      <c r="HE151" s="10">
        <f t="shared" si="571"/>
        <v>0</v>
      </c>
      <c r="HF151" s="10">
        <f t="shared" si="571"/>
        <v>0</v>
      </c>
      <c r="HG151" s="10">
        <f t="shared" si="571"/>
        <v>0</v>
      </c>
      <c r="HH151" s="10">
        <f t="shared" si="571"/>
        <v>0</v>
      </c>
      <c r="HI151" s="10">
        <f t="shared" si="571"/>
        <v>0</v>
      </c>
      <c r="HJ151" s="10">
        <f t="shared" si="571"/>
        <v>0</v>
      </c>
      <c r="HK151" s="10">
        <f t="shared" si="571"/>
        <v>0</v>
      </c>
      <c r="HL151" s="10">
        <f t="shared" si="571"/>
        <v>0</v>
      </c>
      <c r="HM151" s="10">
        <f t="shared" si="571"/>
        <v>0</v>
      </c>
      <c r="HN151" s="10">
        <f t="shared" si="571"/>
        <v>0</v>
      </c>
      <c r="HO151" s="10">
        <f t="shared" si="571"/>
        <v>0</v>
      </c>
      <c r="HP151" s="10">
        <f t="shared" si="571"/>
        <v>0</v>
      </c>
      <c r="HQ151" s="10">
        <f t="shared" si="571"/>
        <v>0</v>
      </c>
      <c r="HR151" s="10">
        <f t="shared" si="571"/>
        <v>0</v>
      </c>
      <c r="HS151" s="10">
        <f t="shared" si="571"/>
        <v>0</v>
      </c>
      <c r="HT151" s="10">
        <f t="shared" si="571"/>
        <v>0</v>
      </c>
      <c r="HU151" s="10">
        <f t="shared" si="571"/>
        <v>0</v>
      </c>
      <c r="HV151" s="10">
        <f t="shared" si="571"/>
        <v>0</v>
      </c>
      <c r="HW151" s="10">
        <f t="shared" si="571"/>
        <v>0</v>
      </c>
      <c r="HX151" s="10">
        <f t="shared" si="571"/>
        <v>0</v>
      </c>
      <c r="HY151" s="10">
        <f t="shared" si="571"/>
        <v>0</v>
      </c>
      <c r="HZ151" s="10">
        <f t="shared" si="571"/>
        <v>0</v>
      </c>
      <c r="IA151" s="10">
        <f t="shared" si="571"/>
        <v>0</v>
      </c>
      <c r="IB151" s="10">
        <f t="shared" si="571"/>
        <v>0</v>
      </c>
      <c r="IC151" s="10">
        <f t="shared" si="571"/>
        <v>0</v>
      </c>
      <c r="ID151" s="10">
        <f t="shared" si="571"/>
        <v>0</v>
      </c>
      <c r="IE151" s="10">
        <f t="shared" si="571"/>
        <v>0</v>
      </c>
      <c r="IF151" s="10">
        <f t="shared" si="571"/>
        <v>0</v>
      </c>
      <c r="IG151" s="10">
        <f t="shared" si="571"/>
        <v>0</v>
      </c>
      <c r="IH151" s="10">
        <f t="shared" si="571"/>
        <v>0</v>
      </c>
      <c r="II151" s="10">
        <f t="shared" si="571"/>
        <v>0</v>
      </c>
      <c r="IJ151" s="10">
        <f t="shared" si="571"/>
        <v>0</v>
      </c>
      <c r="IK151" s="10">
        <f t="shared" si="571"/>
        <v>0</v>
      </c>
      <c r="IL151" s="10">
        <f t="shared" si="571"/>
        <v>0</v>
      </c>
      <c r="IM151" s="10">
        <f t="shared" si="571"/>
        <v>0</v>
      </c>
      <c r="IN151" s="10">
        <f t="shared" si="571"/>
        <v>0</v>
      </c>
      <c r="IO151" s="10">
        <f t="shared" si="571"/>
        <v>0</v>
      </c>
      <c r="IP151" s="10">
        <f t="shared" si="571"/>
        <v>0</v>
      </c>
      <c r="IQ151" s="10">
        <f t="shared" si="571"/>
        <v>0</v>
      </c>
      <c r="IR151" s="10">
        <f t="shared" si="571"/>
        <v>0</v>
      </c>
      <c r="IS151" s="10">
        <f t="shared" si="571"/>
        <v>0</v>
      </c>
      <c r="IT151" s="10">
        <f t="shared" si="571"/>
        <v>0</v>
      </c>
      <c r="IU151" s="10">
        <f t="shared" si="571"/>
        <v>0</v>
      </c>
      <c r="IV151" s="10">
        <f t="shared" si="571"/>
        <v>0</v>
      </c>
      <c r="IW151" s="10">
        <f t="shared" si="571"/>
        <v>0</v>
      </c>
      <c r="IX151" s="10">
        <f t="shared" si="571"/>
        <v>0</v>
      </c>
      <c r="IY151" s="10">
        <f t="shared" si="571"/>
        <v>0</v>
      </c>
      <c r="IZ151" s="10">
        <f t="shared" ref="IZ151:LK151" si="572">IZ86*$C$115</f>
        <v>0</v>
      </c>
      <c r="JA151" s="10">
        <f t="shared" si="572"/>
        <v>0</v>
      </c>
      <c r="JB151" s="10">
        <f t="shared" si="572"/>
        <v>0</v>
      </c>
      <c r="JC151" s="10">
        <f t="shared" si="572"/>
        <v>0</v>
      </c>
      <c r="JD151" s="10">
        <f t="shared" si="572"/>
        <v>0</v>
      </c>
      <c r="JE151" s="10">
        <f t="shared" si="572"/>
        <v>0</v>
      </c>
      <c r="JF151" s="10">
        <f t="shared" si="572"/>
        <v>0</v>
      </c>
      <c r="JG151" s="10">
        <f t="shared" si="572"/>
        <v>0</v>
      </c>
      <c r="JH151" s="10">
        <f t="shared" si="572"/>
        <v>0</v>
      </c>
      <c r="JI151" s="10">
        <f t="shared" si="572"/>
        <v>0</v>
      </c>
      <c r="JJ151" s="10">
        <f t="shared" si="572"/>
        <v>0</v>
      </c>
      <c r="JK151" s="10">
        <f t="shared" si="572"/>
        <v>0</v>
      </c>
      <c r="JL151" s="10">
        <f t="shared" si="572"/>
        <v>0</v>
      </c>
      <c r="JM151" s="10">
        <f t="shared" si="572"/>
        <v>0</v>
      </c>
      <c r="JN151" s="10">
        <f t="shared" si="572"/>
        <v>0</v>
      </c>
      <c r="JO151" s="10">
        <f t="shared" si="572"/>
        <v>0</v>
      </c>
      <c r="JP151" s="10">
        <f t="shared" si="572"/>
        <v>0</v>
      </c>
      <c r="JQ151" s="10">
        <f t="shared" si="572"/>
        <v>0</v>
      </c>
      <c r="JR151" s="10">
        <f t="shared" si="572"/>
        <v>0</v>
      </c>
      <c r="JS151" s="10">
        <f t="shared" si="572"/>
        <v>0</v>
      </c>
      <c r="JT151" s="10">
        <f t="shared" si="572"/>
        <v>0</v>
      </c>
      <c r="JU151" s="10">
        <f t="shared" si="572"/>
        <v>0</v>
      </c>
      <c r="JV151" s="10">
        <f t="shared" si="572"/>
        <v>0</v>
      </c>
      <c r="JW151" s="10">
        <f t="shared" si="572"/>
        <v>0</v>
      </c>
      <c r="JX151" s="10">
        <f t="shared" si="572"/>
        <v>0</v>
      </c>
      <c r="JY151" s="10">
        <f t="shared" si="572"/>
        <v>0</v>
      </c>
      <c r="JZ151" s="10">
        <f t="shared" si="572"/>
        <v>0</v>
      </c>
      <c r="KA151" s="10">
        <f t="shared" si="572"/>
        <v>0</v>
      </c>
      <c r="KB151" s="10">
        <f t="shared" si="572"/>
        <v>0</v>
      </c>
      <c r="KC151" s="10">
        <f t="shared" si="572"/>
        <v>0</v>
      </c>
      <c r="KD151" s="10">
        <f t="shared" si="572"/>
        <v>0</v>
      </c>
      <c r="KE151" s="10">
        <f t="shared" si="572"/>
        <v>0</v>
      </c>
      <c r="KF151" s="10">
        <f t="shared" si="572"/>
        <v>0</v>
      </c>
      <c r="KG151" s="10">
        <f t="shared" si="572"/>
        <v>0</v>
      </c>
      <c r="KH151" s="10">
        <f t="shared" si="572"/>
        <v>0</v>
      </c>
      <c r="KI151" s="10">
        <f t="shared" si="572"/>
        <v>0</v>
      </c>
      <c r="KJ151" s="10">
        <f t="shared" si="572"/>
        <v>0</v>
      </c>
      <c r="KK151" s="10">
        <f t="shared" si="572"/>
        <v>0</v>
      </c>
      <c r="KL151" s="10">
        <f t="shared" si="572"/>
        <v>0</v>
      </c>
      <c r="KM151" s="10">
        <f t="shared" si="572"/>
        <v>0</v>
      </c>
      <c r="KN151" s="10">
        <f t="shared" si="572"/>
        <v>0</v>
      </c>
      <c r="KO151" s="10">
        <f t="shared" si="572"/>
        <v>0</v>
      </c>
      <c r="KP151" s="10">
        <f t="shared" si="572"/>
        <v>0</v>
      </c>
      <c r="KQ151" s="10">
        <f t="shared" si="572"/>
        <v>0</v>
      </c>
      <c r="KR151" s="10">
        <f t="shared" si="572"/>
        <v>0</v>
      </c>
      <c r="KS151" s="10">
        <f t="shared" si="572"/>
        <v>0</v>
      </c>
      <c r="KT151" s="10">
        <f t="shared" si="572"/>
        <v>0</v>
      </c>
      <c r="KU151" s="10">
        <f t="shared" si="572"/>
        <v>0</v>
      </c>
      <c r="KV151" s="10">
        <f t="shared" si="572"/>
        <v>0</v>
      </c>
      <c r="KW151" s="10">
        <f t="shared" si="572"/>
        <v>0</v>
      </c>
      <c r="KX151" s="10">
        <f t="shared" si="572"/>
        <v>0</v>
      </c>
      <c r="KY151" s="10">
        <f t="shared" si="572"/>
        <v>0</v>
      </c>
      <c r="KZ151" s="10">
        <f t="shared" si="572"/>
        <v>0</v>
      </c>
      <c r="LA151" s="10">
        <f t="shared" si="572"/>
        <v>0</v>
      </c>
      <c r="LB151" s="10">
        <f t="shared" si="572"/>
        <v>0</v>
      </c>
      <c r="LC151" s="10">
        <f t="shared" si="572"/>
        <v>0</v>
      </c>
      <c r="LD151" s="10">
        <f t="shared" si="572"/>
        <v>0</v>
      </c>
      <c r="LE151" s="10">
        <f t="shared" si="572"/>
        <v>0</v>
      </c>
      <c r="LF151" s="10">
        <f t="shared" si="572"/>
        <v>0</v>
      </c>
      <c r="LG151" s="10">
        <f t="shared" si="572"/>
        <v>0</v>
      </c>
      <c r="LH151" s="10">
        <f t="shared" si="572"/>
        <v>0</v>
      </c>
      <c r="LI151" s="10">
        <f t="shared" si="572"/>
        <v>0</v>
      </c>
      <c r="LJ151" s="10">
        <f t="shared" si="572"/>
        <v>0</v>
      </c>
      <c r="LK151" s="10">
        <f t="shared" si="572"/>
        <v>0</v>
      </c>
      <c r="LL151" s="10">
        <f t="shared" ref="LL151:NW151" si="573">LL86*$C$115</f>
        <v>0</v>
      </c>
      <c r="LM151" s="10">
        <f t="shared" si="573"/>
        <v>0</v>
      </c>
      <c r="LN151" s="10">
        <f t="shared" si="573"/>
        <v>0</v>
      </c>
      <c r="LO151" s="10">
        <f t="shared" si="573"/>
        <v>0</v>
      </c>
      <c r="LP151" s="10">
        <f t="shared" si="573"/>
        <v>0</v>
      </c>
      <c r="LQ151" s="10">
        <f t="shared" si="573"/>
        <v>0</v>
      </c>
      <c r="LR151" s="10">
        <f t="shared" si="573"/>
        <v>0</v>
      </c>
      <c r="LS151" s="10">
        <f t="shared" si="573"/>
        <v>0</v>
      </c>
      <c r="LT151" s="10">
        <f t="shared" si="573"/>
        <v>0</v>
      </c>
      <c r="LU151" s="10">
        <f t="shared" si="573"/>
        <v>0</v>
      </c>
      <c r="LV151" s="10">
        <f t="shared" si="573"/>
        <v>0</v>
      </c>
      <c r="LW151" s="10">
        <f t="shared" si="573"/>
        <v>0</v>
      </c>
      <c r="LX151" s="10">
        <f t="shared" si="573"/>
        <v>0</v>
      </c>
      <c r="LY151" s="10">
        <f t="shared" si="573"/>
        <v>0</v>
      </c>
      <c r="LZ151" s="10">
        <f t="shared" si="573"/>
        <v>0</v>
      </c>
      <c r="MA151" s="10">
        <f t="shared" si="573"/>
        <v>0</v>
      </c>
      <c r="MB151" s="10">
        <f t="shared" si="573"/>
        <v>0</v>
      </c>
      <c r="MC151" s="10">
        <f t="shared" si="573"/>
        <v>0</v>
      </c>
      <c r="MD151" s="10">
        <f t="shared" si="573"/>
        <v>0</v>
      </c>
      <c r="ME151" s="10">
        <f t="shared" si="573"/>
        <v>0</v>
      </c>
      <c r="MF151" s="10">
        <f t="shared" si="573"/>
        <v>0</v>
      </c>
      <c r="MG151" s="10">
        <f t="shared" si="573"/>
        <v>0</v>
      </c>
      <c r="MH151" s="10">
        <f t="shared" si="573"/>
        <v>0</v>
      </c>
      <c r="MI151" s="10">
        <f t="shared" si="573"/>
        <v>0</v>
      </c>
      <c r="MJ151" s="10">
        <f t="shared" si="573"/>
        <v>0</v>
      </c>
      <c r="MK151" s="10">
        <f t="shared" si="573"/>
        <v>0</v>
      </c>
      <c r="ML151" s="10">
        <f t="shared" si="573"/>
        <v>0</v>
      </c>
      <c r="MM151" s="10">
        <f t="shared" si="573"/>
        <v>0</v>
      </c>
      <c r="MN151" s="10">
        <f t="shared" si="573"/>
        <v>0</v>
      </c>
      <c r="MO151" s="10">
        <f t="shared" si="573"/>
        <v>0</v>
      </c>
      <c r="MP151" s="10">
        <f t="shared" si="573"/>
        <v>0</v>
      </c>
      <c r="MQ151" s="10">
        <f t="shared" si="573"/>
        <v>0</v>
      </c>
      <c r="MR151" s="10">
        <f t="shared" si="573"/>
        <v>0</v>
      </c>
      <c r="MS151" s="10">
        <f t="shared" si="573"/>
        <v>0</v>
      </c>
      <c r="MT151" s="10">
        <f t="shared" si="573"/>
        <v>0</v>
      </c>
      <c r="MU151" s="10">
        <f t="shared" si="573"/>
        <v>0</v>
      </c>
      <c r="MV151" s="10">
        <f t="shared" si="573"/>
        <v>0</v>
      </c>
      <c r="MW151" s="10">
        <f t="shared" si="573"/>
        <v>0</v>
      </c>
      <c r="MX151" s="10">
        <f t="shared" si="573"/>
        <v>0</v>
      </c>
      <c r="MY151" s="10">
        <f t="shared" si="573"/>
        <v>0</v>
      </c>
      <c r="MZ151" s="10">
        <f t="shared" si="573"/>
        <v>0</v>
      </c>
      <c r="NA151" s="10">
        <f t="shared" si="573"/>
        <v>0</v>
      </c>
      <c r="NB151" s="10">
        <f t="shared" si="573"/>
        <v>0</v>
      </c>
      <c r="NC151" s="10">
        <f t="shared" si="573"/>
        <v>0</v>
      </c>
      <c r="ND151" s="10">
        <f t="shared" si="573"/>
        <v>0</v>
      </c>
      <c r="NE151" s="10">
        <f t="shared" si="573"/>
        <v>0</v>
      </c>
      <c r="NF151" s="10">
        <f t="shared" si="573"/>
        <v>0</v>
      </c>
      <c r="NG151" s="10">
        <f t="shared" si="573"/>
        <v>0</v>
      </c>
      <c r="NH151" s="10">
        <f t="shared" si="573"/>
        <v>0</v>
      </c>
      <c r="NI151" s="10">
        <f t="shared" si="573"/>
        <v>0</v>
      </c>
      <c r="NJ151" s="10">
        <f t="shared" si="573"/>
        <v>0</v>
      </c>
      <c r="NK151" s="10">
        <f t="shared" si="573"/>
        <v>0</v>
      </c>
      <c r="NL151" s="10">
        <f t="shared" si="573"/>
        <v>0</v>
      </c>
      <c r="NM151" s="10">
        <f t="shared" si="573"/>
        <v>0</v>
      </c>
      <c r="NN151" s="10">
        <f t="shared" si="573"/>
        <v>0</v>
      </c>
      <c r="NO151" s="10">
        <f t="shared" si="573"/>
        <v>0</v>
      </c>
      <c r="NP151" s="10">
        <f t="shared" si="573"/>
        <v>0</v>
      </c>
      <c r="NQ151" s="10">
        <f t="shared" si="573"/>
        <v>0</v>
      </c>
      <c r="NR151" s="10">
        <f t="shared" si="573"/>
        <v>0</v>
      </c>
      <c r="NS151" s="10">
        <f t="shared" si="573"/>
        <v>0</v>
      </c>
      <c r="NT151" s="10">
        <f t="shared" si="573"/>
        <v>0</v>
      </c>
      <c r="NU151" s="10">
        <f t="shared" si="573"/>
        <v>0</v>
      </c>
      <c r="NV151" s="10">
        <f t="shared" si="573"/>
        <v>0</v>
      </c>
      <c r="NW151" s="10">
        <f t="shared" si="573"/>
        <v>0</v>
      </c>
      <c r="NX151" s="10">
        <f t="shared" ref="NX151:OO151" si="574">NX86*$C$115</f>
        <v>0</v>
      </c>
      <c r="NY151" s="10">
        <f t="shared" si="574"/>
        <v>0</v>
      </c>
      <c r="NZ151" s="10">
        <f t="shared" si="574"/>
        <v>0</v>
      </c>
      <c r="OA151" s="10">
        <f t="shared" si="574"/>
        <v>0</v>
      </c>
      <c r="OB151" s="10">
        <f t="shared" si="574"/>
        <v>0</v>
      </c>
      <c r="OC151" s="10">
        <f t="shared" si="574"/>
        <v>0</v>
      </c>
      <c r="OD151" s="10">
        <f t="shared" si="574"/>
        <v>0</v>
      </c>
      <c r="OE151" s="10">
        <f t="shared" si="574"/>
        <v>0</v>
      </c>
      <c r="OF151" s="10">
        <f t="shared" si="574"/>
        <v>0</v>
      </c>
      <c r="OG151" s="10">
        <f t="shared" si="574"/>
        <v>0</v>
      </c>
      <c r="OH151" s="10">
        <f t="shared" si="574"/>
        <v>0</v>
      </c>
      <c r="OI151" s="10">
        <f t="shared" si="574"/>
        <v>0</v>
      </c>
      <c r="OJ151" s="10">
        <f t="shared" si="574"/>
        <v>0</v>
      </c>
      <c r="OK151" s="10">
        <f t="shared" si="574"/>
        <v>0</v>
      </c>
      <c r="OL151" s="10">
        <f t="shared" si="574"/>
        <v>0</v>
      </c>
      <c r="OM151" s="10">
        <f t="shared" si="574"/>
        <v>0</v>
      </c>
      <c r="ON151" s="10">
        <f t="shared" si="574"/>
        <v>0</v>
      </c>
      <c r="OO151" s="10">
        <f t="shared" si="574"/>
        <v>0</v>
      </c>
      <c r="OP151" s="11">
        <f t="shared" si="420"/>
        <v>0</v>
      </c>
      <c r="OQ151" s="10">
        <f t="shared" ref="OQ151" si="575">OQ86*$C$115</f>
        <v>0</v>
      </c>
      <c r="OR151" s="11">
        <v>0</v>
      </c>
      <c r="OS151" s="11">
        <v>0</v>
      </c>
      <c r="OT151" s="11">
        <v>0</v>
      </c>
      <c r="OU151" s="11">
        <v>0</v>
      </c>
      <c r="OV151" s="11">
        <v>0</v>
      </c>
      <c r="OW151" s="11">
        <f t="shared" si="422"/>
        <v>0</v>
      </c>
      <c r="OX151" s="11">
        <f t="shared" si="423"/>
        <v>0</v>
      </c>
      <c r="OY151" s="11"/>
      <c r="OZ151" s="11"/>
      <c r="PA151" s="11"/>
      <c r="PB151" s="11"/>
    </row>
    <row r="155" spans="1:419">
      <c r="A155" s="6"/>
      <c r="B155" s="6" t="s">
        <v>2</v>
      </c>
      <c r="C155" s="6" t="s">
        <v>3</v>
      </c>
      <c r="D155" s="6" t="s">
        <v>4</v>
      </c>
      <c r="E155" s="6" t="s">
        <v>5</v>
      </c>
      <c r="F155" s="6" t="s">
        <v>6</v>
      </c>
      <c r="G155" s="6" t="s">
        <v>7</v>
      </c>
      <c r="H155" s="6" t="s">
        <v>8</v>
      </c>
      <c r="I155" s="6" t="s">
        <v>9</v>
      </c>
      <c r="J155" s="6" t="s">
        <v>10</v>
      </c>
      <c r="K155" s="6" t="s">
        <v>11</v>
      </c>
      <c r="L155" s="6" t="s">
        <v>12</v>
      </c>
      <c r="M155" s="6" t="s">
        <v>13</v>
      </c>
      <c r="N155" s="6" t="s">
        <v>14</v>
      </c>
      <c r="O155" s="6" t="s">
        <v>15</v>
      </c>
      <c r="P155" s="6" t="s">
        <v>16</v>
      </c>
      <c r="Q155" s="6" t="s">
        <v>17</v>
      </c>
      <c r="R155" s="6" t="s">
        <v>18</v>
      </c>
      <c r="S155" s="6" t="s">
        <v>19</v>
      </c>
      <c r="T155" s="6" t="s">
        <v>20</v>
      </c>
      <c r="U155" s="6" t="s">
        <v>21</v>
      </c>
      <c r="V155" s="6" t="s">
        <v>22</v>
      </c>
      <c r="W155" s="6" t="s">
        <v>23</v>
      </c>
      <c r="X155" s="6" t="s">
        <v>24</v>
      </c>
      <c r="Y155" s="6" t="s">
        <v>25</v>
      </c>
      <c r="Z155" s="6" t="s">
        <v>26</v>
      </c>
      <c r="AA155" s="6" t="s">
        <v>27</v>
      </c>
      <c r="AB155" s="6" t="s">
        <v>28</v>
      </c>
      <c r="AC155" s="6" t="s">
        <v>29</v>
      </c>
      <c r="AD155" s="6" t="s">
        <v>30</v>
      </c>
      <c r="AE155" s="6" t="s">
        <v>31</v>
      </c>
      <c r="AF155" s="6" t="s">
        <v>32</v>
      </c>
      <c r="AG155" s="6" t="s">
        <v>33</v>
      </c>
      <c r="AH155" s="6" t="s">
        <v>34</v>
      </c>
      <c r="AI155" s="6" t="s">
        <v>35</v>
      </c>
      <c r="AJ155" s="6" t="s">
        <v>36</v>
      </c>
      <c r="AK155" s="6" t="s">
        <v>37</v>
      </c>
      <c r="AL155" s="6" t="s">
        <v>38</v>
      </c>
      <c r="AM155" s="6" t="s">
        <v>39</v>
      </c>
      <c r="AN155" s="6" t="s">
        <v>40</v>
      </c>
      <c r="AO155" s="6" t="s">
        <v>41</v>
      </c>
      <c r="AP155" s="6" t="s">
        <v>42</v>
      </c>
      <c r="AQ155" s="6" t="s">
        <v>43</v>
      </c>
      <c r="AR155" s="6" t="s">
        <v>44</v>
      </c>
      <c r="AS155" s="6" t="s">
        <v>45</v>
      </c>
      <c r="AT155" s="6" t="s">
        <v>46</v>
      </c>
      <c r="AU155" s="6" t="s">
        <v>47</v>
      </c>
      <c r="AV155" s="6" t="s">
        <v>48</v>
      </c>
      <c r="AW155" s="6" t="s">
        <v>49</v>
      </c>
      <c r="AX155" s="6" t="s">
        <v>50</v>
      </c>
      <c r="AY155" s="6" t="s">
        <v>51</v>
      </c>
      <c r="AZ155" s="6" t="s">
        <v>52</v>
      </c>
      <c r="BA155" s="6" t="s">
        <v>53</v>
      </c>
      <c r="BB155" s="6" t="s">
        <v>54</v>
      </c>
      <c r="BC155" s="6" t="s">
        <v>55</v>
      </c>
      <c r="BD155" s="6" t="s">
        <v>56</v>
      </c>
      <c r="BE155" s="6" t="s">
        <v>57</v>
      </c>
      <c r="BF155" s="6" t="s">
        <v>58</v>
      </c>
      <c r="BG155" s="6" t="s">
        <v>59</v>
      </c>
      <c r="BH155" s="6" t="s">
        <v>60</v>
      </c>
      <c r="BI155" s="6" t="s">
        <v>61</v>
      </c>
      <c r="BJ155" s="6" t="s">
        <v>62</v>
      </c>
      <c r="BK155" s="6" t="s">
        <v>63</v>
      </c>
      <c r="BL155" s="6" t="s">
        <v>64</v>
      </c>
      <c r="BM155" s="6" t="s">
        <v>65</v>
      </c>
      <c r="BN155" s="6" t="s">
        <v>66</v>
      </c>
      <c r="BO155" s="6" t="s">
        <v>67</v>
      </c>
      <c r="BP155" s="6" t="s">
        <v>68</v>
      </c>
      <c r="BQ155" s="6" t="s">
        <v>69</v>
      </c>
      <c r="BR155" s="6" t="s">
        <v>70</v>
      </c>
      <c r="BS155" s="6" t="s">
        <v>71</v>
      </c>
      <c r="BT155" s="6" t="s">
        <v>72</v>
      </c>
      <c r="BU155" s="6" t="s">
        <v>73</v>
      </c>
      <c r="BV155" s="6" t="s">
        <v>74</v>
      </c>
      <c r="BW155" s="6" t="s">
        <v>75</v>
      </c>
      <c r="BX155" s="6" t="s">
        <v>76</v>
      </c>
      <c r="BY155" s="6" t="s">
        <v>77</v>
      </c>
      <c r="BZ155" s="6" t="s">
        <v>78</v>
      </c>
      <c r="CA155" s="6" t="s">
        <v>79</v>
      </c>
      <c r="CB155" s="6" t="s">
        <v>80</v>
      </c>
      <c r="CC155" s="6" t="s">
        <v>81</v>
      </c>
      <c r="CD155" s="6" t="s">
        <v>82</v>
      </c>
      <c r="CE155" s="6" t="s">
        <v>83</v>
      </c>
      <c r="CF155" s="6" t="s">
        <v>84</v>
      </c>
      <c r="CG155" s="6" t="s">
        <v>85</v>
      </c>
      <c r="CH155" s="6" t="s">
        <v>86</v>
      </c>
      <c r="CI155" s="6" t="s">
        <v>87</v>
      </c>
      <c r="CJ155" s="6" t="s">
        <v>88</v>
      </c>
      <c r="CK155" s="6" t="s">
        <v>89</v>
      </c>
      <c r="CL155" s="6" t="s">
        <v>90</v>
      </c>
      <c r="CM155" s="6" t="s">
        <v>91</v>
      </c>
      <c r="CN155" s="6" t="s">
        <v>92</v>
      </c>
      <c r="CO155" s="6" t="s">
        <v>93</v>
      </c>
      <c r="CP155" s="6" t="s">
        <v>94</v>
      </c>
      <c r="CQ155" s="6" t="s">
        <v>95</v>
      </c>
      <c r="CR155" s="6" t="s">
        <v>96</v>
      </c>
      <c r="CS155" s="6" t="s">
        <v>97</v>
      </c>
      <c r="CT155" s="6" t="s">
        <v>98</v>
      </c>
      <c r="CU155" s="6" t="s">
        <v>99</v>
      </c>
      <c r="CV155" s="6" t="s">
        <v>100</v>
      </c>
      <c r="CW155" s="6" t="s">
        <v>101</v>
      </c>
      <c r="CX155" s="6" t="s">
        <v>102</v>
      </c>
      <c r="CY155" s="6" t="s">
        <v>103</v>
      </c>
      <c r="CZ155" s="6" t="s">
        <v>104</v>
      </c>
      <c r="DA155" s="6" t="s">
        <v>105</v>
      </c>
      <c r="DB155" s="6" t="s">
        <v>106</v>
      </c>
      <c r="DC155" s="6" t="s">
        <v>107</v>
      </c>
      <c r="DD155" s="6" t="s">
        <v>108</v>
      </c>
      <c r="DE155" s="6" t="s">
        <v>109</v>
      </c>
      <c r="DF155" s="6" t="s">
        <v>110</v>
      </c>
      <c r="DG155" s="6" t="s">
        <v>111</v>
      </c>
      <c r="DH155" s="6" t="s">
        <v>112</v>
      </c>
      <c r="DI155" s="6" t="s">
        <v>113</v>
      </c>
      <c r="DJ155" s="6" t="s">
        <v>114</v>
      </c>
      <c r="DK155" s="6" t="s">
        <v>115</v>
      </c>
      <c r="DL155" s="6" t="s">
        <v>116</v>
      </c>
      <c r="DM155" s="6" t="s">
        <v>117</v>
      </c>
      <c r="DN155" s="6" t="s">
        <v>118</v>
      </c>
      <c r="DO155" s="6" t="s">
        <v>119</v>
      </c>
      <c r="DP155" s="6" t="s">
        <v>120</v>
      </c>
      <c r="DQ155" s="6" t="s">
        <v>121</v>
      </c>
      <c r="DR155" s="6" t="s">
        <v>122</v>
      </c>
      <c r="DS155" s="6" t="s">
        <v>123</v>
      </c>
      <c r="DT155" s="6" t="s">
        <v>124</v>
      </c>
      <c r="DU155" s="6" t="s">
        <v>125</v>
      </c>
      <c r="DV155" s="6" t="s">
        <v>126</v>
      </c>
      <c r="DW155" s="6" t="s">
        <v>127</v>
      </c>
      <c r="DX155" s="6" t="s">
        <v>128</v>
      </c>
      <c r="DY155" s="6" t="s">
        <v>129</v>
      </c>
      <c r="DZ155" s="6" t="s">
        <v>130</v>
      </c>
      <c r="EA155" s="6" t="s">
        <v>131</v>
      </c>
      <c r="EB155" s="6" t="s">
        <v>132</v>
      </c>
      <c r="EC155" s="6" t="s">
        <v>133</v>
      </c>
      <c r="ED155" s="6" t="s">
        <v>134</v>
      </c>
      <c r="EE155" s="6" t="s">
        <v>135</v>
      </c>
      <c r="EF155" s="6" t="s">
        <v>136</v>
      </c>
      <c r="EG155" s="6" t="s">
        <v>137</v>
      </c>
      <c r="EH155" s="6" t="s">
        <v>138</v>
      </c>
      <c r="EI155" s="6" t="s">
        <v>139</v>
      </c>
      <c r="EJ155" s="6" t="s">
        <v>140</v>
      </c>
      <c r="EK155" s="6" t="s">
        <v>141</v>
      </c>
      <c r="EL155" s="6" t="s">
        <v>142</v>
      </c>
      <c r="EM155" s="6" t="s">
        <v>143</v>
      </c>
      <c r="EN155" s="6" t="s">
        <v>144</v>
      </c>
      <c r="EO155" s="6" t="s">
        <v>145</v>
      </c>
      <c r="EP155" s="6" t="s">
        <v>146</v>
      </c>
      <c r="EQ155" s="6" t="s">
        <v>147</v>
      </c>
      <c r="ER155" s="6" t="s">
        <v>148</v>
      </c>
      <c r="ES155" s="6" t="s">
        <v>149</v>
      </c>
      <c r="ET155" s="6" t="s">
        <v>150</v>
      </c>
      <c r="EU155" s="6" t="s">
        <v>151</v>
      </c>
      <c r="EV155" s="6" t="s">
        <v>152</v>
      </c>
      <c r="EW155" s="6" t="s">
        <v>153</v>
      </c>
      <c r="EX155" s="6" t="s">
        <v>154</v>
      </c>
      <c r="EY155" s="6" t="s">
        <v>155</v>
      </c>
      <c r="EZ155" s="6" t="s">
        <v>156</v>
      </c>
      <c r="FA155" s="6" t="s">
        <v>157</v>
      </c>
      <c r="FB155" s="6" t="s">
        <v>158</v>
      </c>
      <c r="FC155" s="6" t="s">
        <v>159</v>
      </c>
      <c r="FD155" s="6" t="s">
        <v>160</v>
      </c>
      <c r="FE155" s="6" t="s">
        <v>161</v>
      </c>
      <c r="FF155" s="6" t="s">
        <v>162</v>
      </c>
      <c r="FG155" s="6" t="s">
        <v>163</v>
      </c>
      <c r="FH155" s="6" t="s">
        <v>164</v>
      </c>
      <c r="FI155" s="6" t="s">
        <v>165</v>
      </c>
      <c r="FJ155" s="6" t="s">
        <v>166</v>
      </c>
      <c r="FK155" s="6" t="s">
        <v>167</v>
      </c>
      <c r="FL155" s="6" t="s">
        <v>168</v>
      </c>
      <c r="FM155" s="6" t="s">
        <v>169</v>
      </c>
      <c r="FN155" s="6" t="s">
        <v>170</v>
      </c>
      <c r="FO155" s="6" t="s">
        <v>171</v>
      </c>
      <c r="FP155" s="6" t="s">
        <v>172</v>
      </c>
      <c r="FQ155" s="6" t="s">
        <v>173</v>
      </c>
      <c r="FR155" s="6" t="s">
        <v>174</v>
      </c>
      <c r="FS155" s="6" t="s">
        <v>175</v>
      </c>
      <c r="FT155" s="6" t="s">
        <v>176</v>
      </c>
      <c r="FU155" s="6" t="s">
        <v>177</v>
      </c>
      <c r="FV155" s="6" t="s">
        <v>178</v>
      </c>
      <c r="FW155" s="6" t="s">
        <v>179</v>
      </c>
      <c r="FX155" s="6" t="s">
        <v>180</v>
      </c>
      <c r="FY155" s="6" t="s">
        <v>181</v>
      </c>
      <c r="FZ155" s="6" t="s">
        <v>182</v>
      </c>
      <c r="GA155" s="6" t="s">
        <v>183</v>
      </c>
      <c r="GB155" s="6" t="s">
        <v>184</v>
      </c>
      <c r="GC155" s="6" t="s">
        <v>185</v>
      </c>
      <c r="GD155" s="6" t="s">
        <v>186</v>
      </c>
      <c r="GE155" s="6" t="s">
        <v>187</v>
      </c>
      <c r="GF155" s="6" t="s">
        <v>188</v>
      </c>
      <c r="GG155" s="6" t="s">
        <v>189</v>
      </c>
      <c r="GH155" s="6" t="s">
        <v>190</v>
      </c>
      <c r="GI155" s="6" t="s">
        <v>191</v>
      </c>
      <c r="GJ155" s="6" t="s">
        <v>192</v>
      </c>
      <c r="GK155" s="6" t="s">
        <v>193</v>
      </c>
      <c r="GL155" s="6" t="s">
        <v>194</v>
      </c>
      <c r="GM155" s="6" t="s">
        <v>195</v>
      </c>
      <c r="GN155" s="6" t="s">
        <v>196</v>
      </c>
      <c r="GO155" s="6" t="s">
        <v>197</v>
      </c>
      <c r="GP155" s="6" t="s">
        <v>198</v>
      </c>
      <c r="GQ155" s="6" t="s">
        <v>199</v>
      </c>
      <c r="GR155" s="6" t="s">
        <v>200</v>
      </c>
      <c r="GS155" s="6" t="s">
        <v>201</v>
      </c>
      <c r="GT155" s="6" t="s">
        <v>202</v>
      </c>
      <c r="GU155" s="6" t="s">
        <v>204</v>
      </c>
      <c r="GV155" s="6" t="s">
        <v>205</v>
      </c>
      <c r="GW155" s="6" t="s">
        <v>206</v>
      </c>
      <c r="GX155" s="6" t="s">
        <v>207</v>
      </c>
      <c r="GY155" s="6" t="s">
        <v>208</v>
      </c>
      <c r="GZ155" s="6" t="s">
        <v>209</v>
      </c>
      <c r="HA155" s="6" t="s">
        <v>210</v>
      </c>
      <c r="HB155" s="6" t="s">
        <v>211</v>
      </c>
      <c r="HC155" s="6" t="s">
        <v>212</v>
      </c>
      <c r="HD155" s="6" t="s">
        <v>213</v>
      </c>
      <c r="HE155" s="6" t="s">
        <v>214</v>
      </c>
      <c r="HF155" s="6" t="s">
        <v>215</v>
      </c>
      <c r="HG155" s="6" t="s">
        <v>216</v>
      </c>
      <c r="HH155" s="6" t="s">
        <v>217</v>
      </c>
      <c r="HI155" s="6" t="s">
        <v>218</v>
      </c>
      <c r="HJ155" s="6" t="s">
        <v>219</v>
      </c>
      <c r="HK155" s="6" t="s">
        <v>220</v>
      </c>
      <c r="HL155" s="6" t="s">
        <v>221</v>
      </c>
      <c r="HM155" s="6" t="s">
        <v>222</v>
      </c>
      <c r="HN155" s="6" t="s">
        <v>223</v>
      </c>
      <c r="HO155" s="6" t="s">
        <v>224</v>
      </c>
      <c r="HP155" s="6" t="s">
        <v>225</v>
      </c>
      <c r="HQ155" s="6" t="s">
        <v>226</v>
      </c>
      <c r="HR155" s="6" t="s">
        <v>227</v>
      </c>
      <c r="HS155" s="6" t="s">
        <v>228</v>
      </c>
      <c r="HT155" s="6" t="s">
        <v>229</v>
      </c>
      <c r="HU155" s="6" t="s">
        <v>230</v>
      </c>
      <c r="HV155" s="6" t="s">
        <v>231</v>
      </c>
      <c r="HW155" s="6" t="s">
        <v>232</v>
      </c>
      <c r="HX155" s="6" t="s">
        <v>233</v>
      </c>
      <c r="HY155" s="6" t="s">
        <v>234</v>
      </c>
      <c r="HZ155" s="6" t="s">
        <v>235</v>
      </c>
      <c r="IA155" s="6" t="s">
        <v>236</v>
      </c>
      <c r="IB155" s="6" t="s">
        <v>237</v>
      </c>
      <c r="IC155" s="6" t="s">
        <v>238</v>
      </c>
      <c r="ID155" s="6" t="s">
        <v>239</v>
      </c>
      <c r="IE155" s="6" t="s">
        <v>240</v>
      </c>
      <c r="IF155" s="6" t="s">
        <v>241</v>
      </c>
      <c r="IG155" s="6" t="s">
        <v>242</v>
      </c>
      <c r="IH155" s="6" t="s">
        <v>243</v>
      </c>
      <c r="II155" s="6" t="s">
        <v>244</v>
      </c>
      <c r="IJ155" s="6" t="s">
        <v>245</v>
      </c>
      <c r="IK155" s="6" t="s">
        <v>246</v>
      </c>
      <c r="IL155" s="6" t="s">
        <v>247</v>
      </c>
      <c r="IM155" s="6" t="s">
        <v>248</v>
      </c>
      <c r="IN155" s="6" t="s">
        <v>249</v>
      </c>
      <c r="IO155" s="6" t="s">
        <v>250</v>
      </c>
      <c r="IP155" s="6" t="s">
        <v>251</v>
      </c>
      <c r="IQ155" s="6" t="s">
        <v>252</v>
      </c>
      <c r="IR155" s="6" t="s">
        <v>253</v>
      </c>
      <c r="IS155" s="6" t="s">
        <v>254</v>
      </c>
      <c r="IT155" s="6" t="s">
        <v>255</v>
      </c>
      <c r="IU155" s="6" t="s">
        <v>256</v>
      </c>
      <c r="IV155" s="6" t="s">
        <v>257</v>
      </c>
      <c r="IW155" s="6" t="s">
        <v>258</v>
      </c>
      <c r="IX155" s="6" t="s">
        <v>259</v>
      </c>
      <c r="IY155" s="6" t="s">
        <v>260</v>
      </c>
      <c r="IZ155" s="6" t="s">
        <v>261</v>
      </c>
      <c r="JA155" s="6" t="s">
        <v>262</v>
      </c>
      <c r="JB155" s="6" t="s">
        <v>263</v>
      </c>
      <c r="JC155" s="6" t="s">
        <v>264</v>
      </c>
      <c r="JD155" s="6" t="s">
        <v>265</v>
      </c>
      <c r="JE155" s="6" t="s">
        <v>266</v>
      </c>
      <c r="JF155" s="6" t="s">
        <v>267</v>
      </c>
      <c r="JG155" s="6" t="s">
        <v>268</v>
      </c>
      <c r="JH155" s="6" t="s">
        <v>269</v>
      </c>
      <c r="JI155" s="6" t="s">
        <v>270</v>
      </c>
      <c r="JJ155" s="6" t="s">
        <v>271</v>
      </c>
      <c r="JK155" s="6" t="s">
        <v>272</v>
      </c>
      <c r="JL155" s="6" t="s">
        <v>273</v>
      </c>
      <c r="JM155" s="6" t="s">
        <v>274</v>
      </c>
      <c r="JN155" s="6" t="s">
        <v>275</v>
      </c>
      <c r="JO155" s="6" t="s">
        <v>276</v>
      </c>
      <c r="JP155" s="6" t="s">
        <v>277</v>
      </c>
      <c r="JQ155" s="6" t="s">
        <v>278</v>
      </c>
      <c r="JR155" s="6" t="s">
        <v>279</v>
      </c>
      <c r="JS155" s="6" t="s">
        <v>280</v>
      </c>
      <c r="JT155" s="6" t="s">
        <v>281</v>
      </c>
      <c r="JU155" s="6" t="s">
        <v>282</v>
      </c>
      <c r="JV155" s="6" t="s">
        <v>283</v>
      </c>
      <c r="JW155" s="6" t="s">
        <v>284</v>
      </c>
      <c r="JX155" s="6" t="s">
        <v>285</v>
      </c>
      <c r="JY155" s="6" t="s">
        <v>286</v>
      </c>
      <c r="JZ155" s="6" t="s">
        <v>287</v>
      </c>
      <c r="KA155" s="6" t="s">
        <v>288</v>
      </c>
      <c r="KB155" s="6" t="s">
        <v>289</v>
      </c>
      <c r="KC155" s="6" t="s">
        <v>290</v>
      </c>
      <c r="KD155" s="6" t="s">
        <v>291</v>
      </c>
      <c r="KE155" s="6" t="s">
        <v>292</v>
      </c>
      <c r="KF155" s="6" t="s">
        <v>293</v>
      </c>
      <c r="KG155" s="6" t="s">
        <v>294</v>
      </c>
      <c r="KH155" s="6" t="s">
        <v>295</v>
      </c>
      <c r="KI155" s="6" t="s">
        <v>296</v>
      </c>
      <c r="KJ155" s="6" t="s">
        <v>297</v>
      </c>
      <c r="KK155" s="6" t="s">
        <v>298</v>
      </c>
      <c r="KL155" s="6" t="s">
        <v>299</v>
      </c>
      <c r="KM155" s="6" t="s">
        <v>300</v>
      </c>
      <c r="KN155" s="6" t="s">
        <v>301</v>
      </c>
      <c r="KO155" s="6" t="s">
        <v>302</v>
      </c>
      <c r="KP155" s="6" t="s">
        <v>303</v>
      </c>
      <c r="KQ155" s="6" t="s">
        <v>304</v>
      </c>
      <c r="KR155" s="6" t="s">
        <v>305</v>
      </c>
      <c r="KS155" s="6" t="s">
        <v>306</v>
      </c>
      <c r="KT155" s="6" t="s">
        <v>307</v>
      </c>
      <c r="KU155" s="6" t="s">
        <v>308</v>
      </c>
      <c r="KV155" s="6" t="s">
        <v>309</v>
      </c>
      <c r="KW155" s="6" t="s">
        <v>310</v>
      </c>
      <c r="KX155" s="6" t="s">
        <v>311</v>
      </c>
      <c r="KY155" s="6" t="s">
        <v>312</v>
      </c>
      <c r="KZ155" s="6" t="s">
        <v>313</v>
      </c>
      <c r="LA155" s="6" t="s">
        <v>314</v>
      </c>
      <c r="LB155" s="6" t="s">
        <v>315</v>
      </c>
      <c r="LC155" s="6" t="s">
        <v>316</v>
      </c>
      <c r="LD155" s="6" t="s">
        <v>317</v>
      </c>
      <c r="LE155" s="6" t="s">
        <v>318</v>
      </c>
      <c r="LF155" s="6" t="s">
        <v>319</v>
      </c>
      <c r="LG155" s="6" t="s">
        <v>320</v>
      </c>
      <c r="LH155" s="6" t="s">
        <v>321</v>
      </c>
      <c r="LI155" s="6" t="s">
        <v>322</v>
      </c>
      <c r="LJ155" s="6" t="s">
        <v>323</v>
      </c>
      <c r="LK155" s="6" t="s">
        <v>324</v>
      </c>
      <c r="LL155" s="6" t="s">
        <v>325</v>
      </c>
      <c r="LM155" s="6" t="s">
        <v>326</v>
      </c>
      <c r="LN155" s="6" t="s">
        <v>327</v>
      </c>
      <c r="LO155" s="6" t="s">
        <v>328</v>
      </c>
      <c r="LP155" s="6" t="s">
        <v>329</v>
      </c>
      <c r="LQ155" s="6" t="s">
        <v>330</v>
      </c>
      <c r="LR155" s="6" t="s">
        <v>331</v>
      </c>
      <c r="LS155" s="6" t="s">
        <v>332</v>
      </c>
      <c r="LT155" s="6" t="s">
        <v>333</v>
      </c>
      <c r="LU155" s="6" t="s">
        <v>334</v>
      </c>
      <c r="LV155" s="6" t="s">
        <v>335</v>
      </c>
      <c r="LW155" s="6" t="s">
        <v>336</v>
      </c>
      <c r="LX155" s="6" t="s">
        <v>337</v>
      </c>
      <c r="LY155" s="6" t="s">
        <v>338</v>
      </c>
      <c r="LZ155" s="6" t="s">
        <v>339</v>
      </c>
      <c r="MA155" s="6" t="s">
        <v>340</v>
      </c>
      <c r="MB155" s="6" t="s">
        <v>341</v>
      </c>
      <c r="MC155" s="6" t="s">
        <v>342</v>
      </c>
      <c r="MD155" s="6" t="s">
        <v>343</v>
      </c>
      <c r="ME155" s="6" t="s">
        <v>344</v>
      </c>
      <c r="MF155" s="6" t="s">
        <v>345</v>
      </c>
      <c r="MG155" s="6" t="s">
        <v>346</v>
      </c>
      <c r="MH155" s="6" t="s">
        <v>347</v>
      </c>
      <c r="MI155" s="6" t="s">
        <v>348</v>
      </c>
      <c r="MJ155" s="6" t="s">
        <v>349</v>
      </c>
      <c r="MK155" s="6" t="s">
        <v>350</v>
      </c>
      <c r="ML155" s="6" t="s">
        <v>351</v>
      </c>
      <c r="MM155" s="6" t="s">
        <v>352</v>
      </c>
      <c r="MN155" s="6" t="s">
        <v>353</v>
      </c>
      <c r="MO155" s="6" t="s">
        <v>354</v>
      </c>
      <c r="MP155" s="6" t="s">
        <v>355</v>
      </c>
      <c r="MQ155" s="6" t="s">
        <v>356</v>
      </c>
      <c r="MR155" s="6" t="s">
        <v>357</v>
      </c>
      <c r="MS155" s="6" t="s">
        <v>358</v>
      </c>
      <c r="MT155" s="6" t="s">
        <v>359</v>
      </c>
      <c r="MU155" s="6" t="s">
        <v>360</v>
      </c>
      <c r="MV155" s="6" t="s">
        <v>361</v>
      </c>
      <c r="MW155" s="6" t="s">
        <v>362</v>
      </c>
      <c r="MX155" s="6" t="s">
        <v>363</v>
      </c>
      <c r="MY155" s="6" t="s">
        <v>364</v>
      </c>
      <c r="MZ155" s="6" t="s">
        <v>365</v>
      </c>
      <c r="NA155" s="6" t="s">
        <v>366</v>
      </c>
      <c r="NB155" s="6" t="s">
        <v>367</v>
      </c>
      <c r="NC155" s="6" t="s">
        <v>368</v>
      </c>
      <c r="ND155" s="6" t="s">
        <v>369</v>
      </c>
      <c r="NE155" s="6" t="s">
        <v>370</v>
      </c>
      <c r="NF155" s="6" t="s">
        <v>371</v>
      </c>
      <c r="NG155" s="6" t="s">
        <v>372</v>
      </c>
      <c r="NH155" s="6" t="s">
        <v>373</v>
      </c>
      <c r="NI155" s="6" t="s">
        <v>374</v>
      </c>
      <c r="NJ155" s="6" t="s">
        <v>375</v>
      </c>
      <c r="NK155" s="6" t="s">
        <v>376</v>
      </c>
      <c r="NL155" s="6" t="s">
        <v>377</v>
      </c>
      <c r="NM155" s="6" t="s">
        <v>378</v>
      </c>
      <c r="NN155" s="6" t="s">
        <v>379</v>
      </c>
      <c r="NO155" s="6" t="s">
        <v>380</v>
      </c>
      <c r="NP155" s="6" t="s">
        <v>381</v>
      </c>
      <c r="NQ155" s="6" t="s">
        <v>382</v>
      </c>
      <c r="NR155" s="6" t="s">
        <v>383</v>
      </c>
      <c r="NS155" s="6" t="s">
        <v>384</v>
      </c>
      <c r="NT155" s="6" t="s">
        <v>385</v>
      </c>
      <c r="NU155" s="6" t="s">
        <v>386</v>
      </c>
      <c r="NV155" s="6" t="s">
        <v>387</v>
      </c>
      <c r="NW155" s="6" t="s">
        <v>388</v>
      </c>
      <c r="NX155" s="6" t="s">
        <v>389</v>
      </c>
      <c r="NY155" s="6" t="s">
        <v>390</v>
      </c>
      <c r="NZ155" s="6" t="s">
        <v>391</v>
      </c>
      <c r="OA155" s="6" t="s">
        <v>392</v>
      </c>
      <c r="OB155" s="6" t="s">
        <v>393</v>
      </c>
      <c r="OC155" s="6" t="s">
        <v>394</v>
      </c>
      <c r="OD155" s="6" t="s">
        <v>395</v>
      </c>
      <c r="OE155" s="6" t="s">
        <v>396</v>
      </c>
      <c r="OF155" s="6" t="s">
        <v>397</v>
      </c>
      <c r="OG155" s="6" t="s">
        <v>398</v>
      </c>
      <c r="OH155" s="6" t="s">
        <v>399</v>
      </c>
      <c r="OI155" s="6" t="s">
        <v>400</v>
      </c>
      <c r="OJ155" s="6" t="s">
        <v>401</v>
      </c>
      <c r="OK155" s="6" t="s">
        <v>402</v>
      </c>
      <c r="OL155" s="6" t="s">
        <v>403</v>
      </c>
      <c r="OM155" s="6" t="s">
        <v>404</v>
      </c>
      <c r="ON155" s="6" t="s">
        <v>405</v>
      </c>
      <c r="OO155" s="6" t="s">
        <v>406</v>
      </c>
      <c r="OP155" s="6" t="s">
        <v>417</v>
      </c>
      <c r="OQ155" s="6" t="s">
        <v>418</v>
      </c>
      <c r="OR155" s="6" t="s">
        <v>419</v>
      </c>
      <c r="OS155" s="6" t="s">
        <v>420</v>
      </c>
      <c r="OT155" s="6" t="s">
        <v>421</v>
      </c>
      <c r="OU155" s="6" t="s">
        <v>422</v>
      </c>
      <c r="OV155" s="6" t="s">
        <v>423</v>
      </c>
      <c r="OW155" s="6" t="s">
        <v>424</v>
      </c>
      <c r="OX155" s="6" t="s">
        <v>425</v>
      </c>
      <c r="OY155" s="29"/>
      <c r="OZ155" s="29"/>
      <c r="PA155" s="29"/>
      <c r="PB155" s="29"/>
      <c r="PC155" s="64"/>
    </row>
    <row r="156" spans="1:419">
      <c r="A156" s="6" t="s">
        <v>203</v>
      </c>
      <c r="B156" s="6" t="s">
        <v>203</v>
      </c>
      <c r="C156" s="7" t="s">
        <v>430</v>
      </c>
      <c r="D156" s="7" t="s">
        <v>431</v>
      </c>
      <c r="E156" s="7" t="s">
        <v>432</v>
      </c>
      <c r="F156" s="7" t="s">
        <v>433</v>
      </c>
      <c r="G156" s="7" t="s">
        <v>434</v>
      </c>
      <c r="H156" s="7" t="s">
        <v>435</v>
      </c>
      <c r="I156" s="7" t="s">
        <v>436</v>
      </c>
      <c r="J156" s="7" t="s">
        <v>437</v>
      </c>
      <c r="K156" s="7" t="s">
        <v>438</v>
      </c>
      <c r="L156" s="7" t="s">
        <v>439</v>
      </c>
      <c r="M156" s="7" t="s">
        <v>440</v>
      </c>
      <c r="N156" s="7" t="s">
        <v>441</v>
      </c>
      <c r="O156" s="7" t="s">
        <v>442</v>
      </c>
      <c r="P156" s="7" t="s">
        <v>443</v>
      </c>
      <c r="Q156" s="7" t="s">
        <v>444</v>
      </c>
      <c r="R156" s="7" t="s">
        <v>445</v>
      </c>
      <c r="S156" s="7" t="s">
        <v>446</v>
      </c>
      <c r="T156" s="7" t="s">
        <v>447</v>
      </c>
      <c r="U156" s="7" t="s">
        <v>448</v>
      </c>
      <c r="V156" s="7" t="s">
        <v>449</v>
      </c>
      <c r="W156" s="7" t="s">
        <v>450</v>
      </c>
      <c r="X156" s="7" t="s">
        <v>451</v>
      </c>
      <c r="Y156" s="7" t="s">
        <v>452</v>
      </c>
      <c r="Z156" s="7" t="s">
        <v>453</v>
      </c>
      <c r="AA156" s="7" t="s">
        <v>454</v>
      </c>
      <c r="AB156" s="7" t="s">
        <v>455</v>
      </c>
      <c r="AC156" s="7" t="s">
        <v>456</v>
      </c>
      <c r="AD156" s="7" t="s">
        <v>457</v>
      </c>
      <c r="AE156" s="7" t="s">
        <v>458</v>
      </c>
      <c r="AF156" s="7" t="s">
        <v>459</v>
      </c>
      <c r="AG156" s="7" t="s">
        <v>460</v>
      </c>
      <c r="AH156" s="7" t="s">
        <v>461</v>
      </c>
      <c r="AI156" s="7" t="s">
        <v>462</v>
      </c>
      <c r="AJ156" s="7" t="s">
        <v>463</v>
      </c>
      <c r="AK156" s="7" t="s">
        <v>464</v>
      </c>
      <c r="AL156" s="7" t="s">
        <v>465</v>
      </c>
      <c r="AM156" s="7" t="s">
        <v>466</v>
      </c>
      <c r="AN156" s="7" t="s">
        <v>467</v>
      </c>
      <c r="AO156" s="7" t="s">
        <v>468</v>
      </c>
      <c r="AP156" s="7" t="s">
        <v>469</v>
      </c>
      <c r="AQ156" s="7" t="s">
        <v>470</v>
      </c>
      <c r="AR156" s="7" t="s">
        <v>471</v>
      </c>
      <c r="AS156" s="7" t="s">
        <v>472</v>
      </c>
      <c r="AT156" s="7" t="s">
        <v>473</v>
      </c>
      <c r="AU156" s="7" t="s">
        <v>474</v>
      </c>
      <c r="AV156" s="7" t="s">
        <v>475</v>
      </c>
      <c r="AW156" s="7" t="s">
        <v>476</v>
      </c>
      <c r="AX156" s="7" t="s">
        <v>477</v>
      </c>
      <c r="AY156" s="7" t="s">
        <v>478</v>
      </c>
      <c r="AZ156" s="7" t="s">
        <v>479</v>
      </c>
      <c r="BA156" s="7" t="s">
        <v>480</v>
      </c>
      <c r="BB156" s="7" t="s">
        <v>481</v>
      </c>
      <c r="BC156" s="7" t="s">
        <v>482</v>
      </c>
      <c r="BD156" s="7" t="s">
        <v>483</v>
      </c>
      <c r="BE156" s="7" t="s">
        <v>484</v>
      </c>
      <c r="BF156" s="7" t="s">
        <v>485</v>
      </c>
      <c r="BG156" s="7" t="s">
        <v>486</v>
      </c>
      <c r="BH156" s="7" t="s">
        <v>487</v>
      </c>
      <c r="BI156" s="7" t="s">
        <v>488</v>
      </c>
      <c r="BJ156" s="7" t="s">
        <v>489</v>
      </c>
      <c r="BK156" s="7" t="s">
        <v>490</v>
      </c>
      <c r="BL156" s="7" t="s">
        <v>491</v>
      </c>
      <c r="BM156" s="7" t="s">
        <v>492</v>
      </c>
      <c r="BN156" s="7" t="s">
        <v>493</v>
      </c>
      <c r="BO156" s="7" t="s">
        <v>494</v>
      </c>
      <c r="BP156" s="7" t="s">
        <v>495</v>
      </c>
      <c r="BQ156" s="7" t="s">
        <v>496</v>
      </c>
      <c r="BR156" s="7" t="s">
        <v>497</v>
      </c>
      <c r="BS156" s="7" t="s">
        <v>498</v>
      </c>
      <c r="BT156" s="7" t="s">
        <v>499</v>
      </c>
      <c r="BU156" s="7" t="s">
        <v>500</v>
      </c>
      <c r="BV156" s="7" t="s">
        <v>501</v>
      </c>
      <c r="BW156" s="7" t="s">
        <v>502</v>
      </c>
      <c r="BX156" s="7" t="s">
        <v>503</v>
      </c>
      <c r="BY156" s="7" t="s">
        <v>504</v>
      </c>
      <c r="BZ156" s="7" t="s">
        <v>505</v>
      </c>
      <c r="CA156" s="7" t="s">
        <v>506</v>
      </c>
      <c r="CB156" s="7" t="s">
        <v>507</v>
      </c>
      <c r="CC156" s="7" t="s">
        <v>508</v>
      </c>
      <c r="CD156" s="7" t="s">
        <v>509</v>
      </c>
      <c r="CE156" s="7" t="s">
        <v>510</v>
      </c>
      <c r="CF156" s="7" t="s">
        <v>511</v>
      </c>
      <c r="CG156" s="7" t="s">
        <v>512</v>
      </c>
      <c r="CH156" s="7" t="s">
        <v>513</v>
      </c>
      <c r="CI156" s="7" t="s">
        <v>514</v>
      </c>
      <c r="CJ156" s="7" t="s">
        <v>515</v>
      </c>
      <c r="CK156" s="7" t="s">
        <v>516</v>
      </c>
      <c r="CL156" s="7" t="s">
        <v>517</v>
      </c>
      <c r="CM156" s="7" t="s">
        <v>518</v>
      </c>
      <c r="CN156" s="7" t="s">
        <v>519</v>
      </c>
      <c r="CO156" s="7" t="s">
        <v>520</v>
      </c>
      <c r="CP156" s="7" t="s">
        <v>521</v>
      </c>
      <c r="CQ156" s="7" t="s">
        <v>522</v>
      </c>
      <c r="CR156" s="7" t="s">
        <v>523</v>
      </c>
      <c r="CS156" s="7" t="s">
        <v>524</v>
      </c>
      <c r="CT156" s="7" t="s">
        <v>525</v>
      </c>
      <c r="CU156" s="7" t="s">
        <v>526</v>
      </c>
      <c r="CV156" s="7" t="s">
        <v>527</v>
      </c>
      <c r="CW156" s="7" t="s">
        <v>528</v>
      </c>
      <c r="CX156" s="7" t="s">
        <v>529</v>
      </c>
      <c r="CY156" s="7" t="s">
        <v>530</v>
      </c>
      <c r="CZ156" s="7" t="s">
        <v>531</v>
      </c>
      <c r="DA156" s="7" t="s">
        <v>532</v>
      </c>
      <c r="DB156" s="7" t="s">
        <v>533</v>
      </c>
      <c r="DC156" s="7" t="s">
        <v>534</v>
      </c>
      <c r="DD156" s="7" t="s">
        <v>535</v>
      </c>
      <c r="DE156" s="7" t="s">
        <v>536</v>
      </c>
      <c r="DF156" s="7" t="s">
        <v>537</v>
      </c>
      <c r="DG156" s="7" t="s">
        <v>538</v>
      </c>
      <c r="DH156" s="7" t="s">
        <v>539</v>
      </c>
      <c r="DI156" s="7" t="s">
        <v>540</v>
      </c>
      <c r="DJ156" s="7" t="s">
        <v>541</v>
      </c>
      <c r="DK156" s="7" t="s">
        <v>542</v>
      </c>
      <c r="DL156" s="7" t="s">
        <v>543</v>
      </c>
      <c r="DM156" s="7" t="s">
        <v>544</v>
      </c>
      <c r="DN156" s="7" t="s">
        <v>545</v>
      </c>
      <c r="DO156" s="7" t="s">
        <v>546</v>
      </c>
      <c r="DP156" s="7" t="s">
        <v>547</v>
      </c>
      <c r="DQ156" s="7" t="s">
        <v>548</v>
      </c>
      <c r="DR156" s="7" t="s">
        <v>549</v>
      </c>
      <c r="DS156" s="7" t="s">
        <v>550</v>
      </c>
      <c r="DT156" s="7" t="s">
        <v>551</v>
      </c>
      <c r="DU156" s="7" t="s">
        <v>552</v>
      </c>
      <c r="DV156" s="7" t="s">
        <v>553</v>
      </c>
      <c r="DW156" s="7" t="s">
        <v>554</v>
      </c>
      <c r="DX156" s="7" t="s">
        <v>555</v>
      </c>
      <c r="DY156" s="7" t="s">
        <v>556</v>
      </c>
      <c r="DZ156" s="7" t="s">
        <v>557</v>
      </c>
      <c r="EA156" s="7" t="s">
        <v>558</v>
      </c>
      <c r="EB156" s="7" t="s">
        <v>559</v>
      </c>
      <c r="EC156" s="7" t="s">
        <v>560</v>
      </c>
      <c r="ED156" s="7" t="s">
        <v>561</v>
      </c>
      <c r="EE156" s="7" t="s">
        <v>562</v>
      </c>
      <c r="EF156" s="7" t="s">
        <v>563</v>
      </c>
      <c r="EG156" s="7" t="s">
        <v>564</v>
      </c>
      <c r="EH156" s="7" t="s">
        <v>565</v>
      </c>
      <c r="EI156" s="7" t="s">
        <v>566</v>
      </c>
      <c r="EJ156" s="7" t="s">
        <v>567</v>
      </c>
      <c r="EK156" s="7" t="s">
        <v>568</v>
      </c>
      <c r="EL156" s="7" t="s">
        <v>569</v>
      </c>
      <c r="EM156" s="7" t="s">
        <v>570</v>
      </c>
      <c r="EN156" s="7" t="s">
        <v>571</v>
      </c>
      <c r="EO156" s="7" t="s">
        <v>572</v>
      </c>
      <c r="EP156" s="7" t="s">
        <v>573</v>
      </c>
      <c r="EQ156" s="7" t="s">
        <v>574</v>
      </c>
      <c r="ER156" s="7" t="s">
        <v>575</v>
      </c>
      <c r="ES156" s="7" t="s">
        <v>576</v>
      </c>
      <c r="ET156" s="7" t="s">
        <v>577</v>
      </c>
      <c r="EU156" s="7" t="s">
        <v>578</v>
      </c>
      <c r="EV156" s="7" t="s">
        <v>579</v>
      </c>
      <c r="EW156" s="7" t="s">
        <v>580</v>
      </c>
      <c r="EX156" s="7" t="s">
        <v>581</v>
      </c>
      <c r="EY156" s="7" t="s">
        <v>582</v>
      </c>
      <c r="EZ156" s="7" t="s">
        <v>583</v>
      </c>
      <c r="FA156" s="7" t="s">
        <v>584</v>
      </c>
      <c r="FB156" s="7" t="s">
        <v>585</v>
      </c>
      <c r="FC156" s="7" t="s">
        <v>586</v>
      </c>
      <c r="FD156" s="7" t="s">
        <v>587</v>
      </c>
      <c r="FE156" s="7" t="s">
        <v>588</v>
      </c>
      <c r="FF156" s="7" t="s">
        <v>589</v>
      </c>
      <c r="FG156" s="7" t="s">
        <v>590</v>
      </c>
      <c r="FH156" s="7" t="s">
        <v>591</v>
      </c>
      <c r="FI156" s="7" t="s">
        <v>592</v>
      </c>
      <c r="FJ156" s="7" t="s">
        <v>593</v>
      </c>
      <c r="FK156" s="7" t="s">
        <v>594</v>
      </c>
      <c r="FL156" s="7" t="s">
        <v>595</v>
      </c>
      <c r="FM156" s="7" t="s">
        <v>596</v>
      </c>
      <c r="FN156" s="7" t="s">
        <v>597</v>
      </c>
      <c r="FO156" s="7" t="s">
        <v>598</v>
      </c>
      <c r="FP156" s="7" t="s">
        <v>599</v>
      </c>
      <c r="FQ156" s="7" t="s">
        <v>600</v>
      </c>
      <c r="FR156" s="7" t="s">
        <v>601</v>
      </c>
      <c r="FS156" s="7" t="s">
        <v>602</v>
      </c>
      <c r="FT156" s="7" t="s">
        <v>603</v>
      </c>
      <c r="FU156" s="7" t="s">
        <v>604</v>
      </c>
      <c r="FV156" s="7" t="s">
        <v>605</v>
      </c>
      <c r="FW156" s="7" t="s">
        <v>606</v>
      </c>
      <c r="FX156" s="7" t="s">
        <v>607</v>
      </c>
      <c r="FY156" s="7" t="s">
        <v>608</v>
      </c>
      <c r="FZ156" s="7" t="s">
        <v>609</v>
      </c>
      <c r="GA156" s="7" t="s">
        <v>610</v>
      </c>
      <c r="GB156" s="7" t="s">
        <v>611</v>
      </c>
      <c r="GC156" s="7" t="s">
        <v>612</v>
      </c>
      <c r="GD156" s="7" t="s">
        <v>613</v>
      </c>
      <c r="GE156" s="7" t="s">
        <v>614</v>
      </c>
      <c r="GF156" s="7" t="s">
        <v>615</v>
      </c>
      <c r="GG156" s="7" t="s">
        <v>616</v>
      </c>
      <c r="GH156" s="7" t="s">
        <v>617</v>
      </c>
      <c r="GI156" s="7" t="s">
        <v>618</v>
      </c>
      <c r="GJ156" s="7" t="s">
        <v>619</v>
      </c>
      <c r="GK156" s="7" t="s">
        <v>620</v>
      </c>
      <c r="GL156" s="7" t="s">
        <v>621</v>
      </c>
      <c r="GM156" s="7" t="s">
        <v>622</v>
      </c>
      <c r="GN156" s="7" t="s">
        <v>623</v>
      </c>
      <c r="GO156" s="7" t="s">
        <v>624</v>
      </c>
      <c r="GP156" s="7" t="s">
        <v>625</v>
      </c>
      <c r="GQ156" s="7" t="s">
        <v>626</v>
      </c>
      <c r="GR156" s="7" t="s">
        <v>627</v>
      </c>
      <c r="GS156" s="7" t="s">
        <v>628</v>
      </c>
      <c r="GT156" s="7" t="s">
        <v>629</v>
      </c>
      <c r="GU156" s="7" t="s">
        <v>630</v>
      </c>
      <c r="GV156" s="7" t="s">
        <v>631</v>
      </c>
      <c r="GW156" s="7" t="s">
        <v>632</v>
      </c>
      <c r="GX156" s="7" t="s">
        <v>633</v>
      </c>
      <c r="GY156" s="7" t="s">
        <v>634</v>
      </c>
      <c r="GZ156" s="7" t="s">
        <v>635</v>
      </c>
      <c r="HA156" s="7" t="s">
        <v>636</v>
      </c>
      <c r="HB156" s="7" t="s">
        <v>637</v>
      </c>
      <c r="HC156" s="7" t="s">
        <v>638</v>
      </c>
      <c r="HD156" s="7" t="s">
        <v>639</v>
      </c>
      <c r="HE156" s="7" t="s">
        <v>640</v>
      </c>
      <c r="HF156" s="7" t="s">
        <v>641</v>
      </c>
      <c r="HG156" s="7" t="s">
        <v>642</v>
      </c>
      <c r="HH156" s="7" t="s">
        <v>643</v>
      </c>
      <c r="HI156" s="7" t="s">
        <v>644</v>
      </c>
      <c r="HJ156" s="7" t="s">
        <v>645</v>
      </c>
      <c r="HK156" s="7" t="s">
        <v>646</v>
      </c>
      <c r="HL156" s="7" t="s">
        <v>647</v>
      </c>
      <c r="HM156" s="7" t="s">
        <v>648</v>
      </c>
      <c r="HN156" s="7" t="s">
        <v>649</v>
      </c>
      <c r="HO156" s="7" t="s">
        <v>650</v>
      </c>
      <c r="HP156" s="7" t="s">
        <v>651</v>
      </c>
      <c r="HQ156" s="7" t="s">
        <v>652</v>
      </c>
      <c r="HR156" s="7" t="s">
        <v>653</v>
      </c>
      <c r="HS156" s="7" t="s">
        <v>654</v>
      </c>
      <c r="HT156" s="7" t="s">
        <v>655</v>
      </c>
      <c r="HU156" s="7" t="s">
        <v>656</v>
      </c>
      <c r="HV156" s="7" t="s">
        <v>657</v>
      </c>
      <c r="HW156" s="7" t="s">
        <v>658</v>
      </c>
      <c r="HX156" s="7" t="s">
        <v>659</v>
      </c>
      <c r="HY156" s="7" t="s">
        <v>660</v>
      </c>
      <c r="HZ156" s="7" t="s">
        <v>661</v>
      </c>
      <c r="IA156" s="7" t="s">
        <v>662</v>
      </c>
      <c r="IB156" s="7" t="s">
        <v>663</v>
      </c>
      <c r="IC156" s="7" t="s">
        <v>664</v>
      </c>
      <c r="ID156" s="7" t="s">
        <v>665</v>
      </c>
      <c r="IE156" s="7" t="s">
        <v>666</v>
      </c>
      <c r="IF156" s="7" t="s">
        <v>667</v>
      </c>
      <c r="IG156" s="7" t="s">
        <v>668</v>
      </c>
      <c r="IH156" s="7" t="s">
        <v>669</v>
      </c>
      <c r="II156" s="7" t="s">
        <v>670</v>
      </c>
      <c r="IJ156" s="7" t="s">
        <v>671</v>
      </c>
      <c r="IK156" s="7" t="s">
        <v>672</v>
      </c>
      <c r="IL156" s="7" t="s">
        <v>673</v>
      </c>
      <c r="IM156" s="7" t="s">
        <v>674</v>
      </c>
      <c r="IN156" s="7" t="s">
        <v>675</v>
      </c>
      <c r="IO156" s="7" t="s">
        <v>676</v>
      </c>
      <c r="IP156" s="7" t="s">
        <v>677</v>
      </c>
      <c r="IQ156" s="7" t="s">
        <v>678</v>
      </c>
      <c r="IR156" s="7" t="s">
        <v>679</v>
      </c>
      <c r="IS156" s="7" t="s">
        <v>680</v>
      </c>
      <c r="IT156" s="7" t="s">
        <v>681</v>
      </c>
      <c r="IU156" s="7" t="s">
        <v>682</v>
      </c>
      <c r="IV156" s="7" t="s">
        <v>683</v>
      </c>
      <c r="IW156" s="7" t="s">
        <v>684</v>
      </c>
      <c r="IX156" s="7" t="s">
        <v>685</v>
      </c>
      <c r="IY156" s="7" t="s">
        <v>686</v>
      </c>
      <c r="IZ156" s="7" t="s">
        <v>687</v>
      </c>
      <c r="JA156" s="7" t="s">
        <v>688</v>
      </c>
      <c r="JB156" s="7" t="s">
        <v>689</v>
      </c>
      <c r="JC156" s="7" t="s">
        <v>690</v>
      </c>
      <c r="JD156" s="7" t="s">
        <v>691</v>
      </c>
      <c r="JE156" s="7" t="s">
        <v>692</v>
      </c>
      <c r="JF156" s="7" t="s">
        <v>693</v>
      </c>
      <c r="JG156" s="7" t="s">
        <v>694</v>
      </c>
      <c r="JH156" s="7" t="s">
        <v>695</v>
      </c>
      <c r="JI156" s="7" t="s">
        <v>696</v>
      </c>
      <c r="JJ156" s="7" t="s">
        <v>697</v>
      </c>
      <c r="JK156" s="7" t="s">
        <v>698</v>
      </c>
      <c r="JL156" s="7" t="s">
        <v>699</v>
      </c>
      <c r="JM156" s="7" t="s">
        <v>700</v>
      </c>
      <c r="JN156" s="7" t="s">
        <v>701</v>
      </c>
      <c r="JO156" s="7" t="s">
        <v>702</v>
      </c>
      <c r="JP156" s="7" t="s">
        <v>703</v>
      </c>
      <c r="JQ156" s="7" t="s">
        <v>704</v>
      </c>
      <c r="JR156" s="7" t="s">
        <v>705</v>
      </c>
      <c r="JS156" s="7" t="s">
        <v>706</v>
      </c>
      <c r="JT156" s="7" t="s">
        <v>707</v>
      </c>
      <c r="JU156" s="7" t="s">
        <v>708</v>
      </c>
      <c r="JV156" s="7" t="s">
        <v>709</v>
      </c>
      <c r="JW156" s="7" t="s">
        <v>710</v>
      </c>
      <c r="JX156" s="7" t="s">
        <v>711</v>
      </c>
      <c r="JY156" s="7" t="s">
        <v>712</v>
      </c>
      <c r="JZ156" s="7" t="s">
        <v>713</v>
      </c>
      <c r="KA156" s="7" t="s">
        <v>714</v>
      </c>
      <c r="KB156" s="7" t="s">
        <v>715</v>
      </c>
      <c r="KC156" s="7" t="s">
        <v>716</v>
      </c>
      <c r="KD156" s="7" t="s">
        <v>717</v>
      </c>
      <c r="KE156" s="7" t="s">
        <v>718</v>
      </c>
      <c r="KF156" s="7" t="s">
        <v>719</v>
      </c>
      <c r="KG156" s="7" t="s">
        <v>720</v>
      </c>
      <c r="KH156" s="7" t="s">
        <v>721</v>
      </c>
      <c r="KI156" s="7" t="s">
        <v>722</v>
      </c>
      <c r="KJ156" s="7" t="s">
        <v>723</v>
      </c>
      <c r="KK156" s="7" t="s">
        <v>724</v>
      </c>
      <c r="KL156" s="7" t="s">
        <v>725</v>
      </c>
      <c r="KM156" s="7" t="s">
        <v>726</v>
      </c>
      <c r="KN156" s="7" t="s">
        <v>727</v>
      </c>
      <c r="KO156" s="7" t="s">
        <v>728</v>
      </c>
      <c r="KP156" s="7" t="s">
        <v>729</v>
      </c>
      <c r="KQ156" s="7" t="s">
        <v>730</v>
      </c>
      <c r="KR156" s="7" t="s">
        <v>731</v>
      </c>
      <c r="KS156" s="7" t="s">
        <v>732</v>
      </c>
      <c r="KT156" s="7" t="s">
        <v>733</v>
      </c>
      <c r="KU156" s="7" t="s">
        <v>734</v>
      </c>
      <c r="KV156" s="7" t="s">
        <v>735</v>
      </c>
      <c r="KW156" s="7" t="s">
        <v>736</v>
      </c>
      <c r="KX156" s="7" t="s">
        <v>737</v>
      </c>
      <c r="KY156" s="7" t="s">
        <v>738</v>
      </c>
      <c r="KZ156" s="7" t="s">
        <v>739</v>
      </c>
      <c r="LA156" s="7" t="s">
        <v>740</v>
      </c>
      <c r="LB156" s="7" t="s">
        <v>741</v>
      </c>
      <c r="LC156" s="7" t="s">
        <v>742</v>
      </c>
      <c r="LD156" s="7" t="s">
        <v>743</v>
      </c>
      <c r="LE156" s="7" t="s">
        <v>744</v>
      </c>
      <c r="LF156" s="7" t="s">
        <v>745</v>
      </c>
      <c r="LG156" s="7" t="s">
        <v>746</v>
      </c>
      <c r="LH156" s="7" t="s">
        <v>747</v>
      </c>
      <c r="LI156" s="7" t="s">
        <v>748</v>
      </c>
      <c r="LJ156" s="7" t="s">
        <v>749</v>
      </c>
      <c r="LK156" s="7" t="s">
        <v>750</v>
      </c>
      <c r="LL156" s="7" t="s">
        <v>751</v>
      </c>
      <c r="LM156" s="7" t="s">
        <v>752</v>
      </c>
      <c r="LN156" s="7" t="s">
        <v>753</v>
      </c>
      <c r="LO156" s="7" t="s">
        <v>754</v>
      </c>
      <c r="LP156" s="7" t="s">
        <v>755</v>
      </c>
      <c r="LQ156" s="7" t="s">
        <v>756</v>
      </c>
      <c r="LR156" s="7" t="s">
        <v>757</v>
      </c>
      <c r="LS156" s="7" t="s">
        <v>758</v>
      </c>
      <c r="LT156" s="7" t="s">
        <v>759</v>
      </c>
      <c r="LU156" s="7" t="s">
        <v>760</v>
      </c>
      <c r="LV156" s="7" t="s">
        <v>761</v>
      </c>
      <c r="LW156" s="7" t="s">
        <v>762</v>
      </c>
      <c r="LX156" s="7" t="s">
        <v>763</v>
      </c>
      <c r="LY156" s="7" t="s">
        <v>764</v>
      </c>
      <c r="LZ156" s="7" t="s">
        <v>765</v>
      </c>
      <c r="MA156" s="7" t="s">
        <v>766</v>
      </c>
      <c r="MB156" s="7" t="s">
        <v>767</v>
      </c>
      <c r="MC156" s="7" t="s">
        <v>768</v>
      </c>
      <c r="MD156" s="7" t="s">
        <v>769</v>
      </c>
      <c r="ME156" s="7" t="s">
        <v>770</v>
      </c>
      <c r="MF156" s="7" t="s">
        <v>771</v>
      </c>
      <c r="MG156" s="7" t="s">
        <v>772</v>
      </c>
      <c r="MH156" s="7" t="s">
        <v>773</v>
      </c>
      <c r="MI156" s="7" t="s">
        <v>774</v>
      </c>
      <c r="MJ156" s="7" t="s">
        <v>775</v>
      </c>
      <c r="MK156" s="7" t="s">
        <v>776</v>
      </c>
      <c r="ML156" s="7" t="s">
        <v>777</v>
      </c>
      <c r="MM156" s="7" t="s">
        <v>778</v>
      </c>
      <c r="MN156" s="7" t="s">
        <v>779</v>
      </c>
      <c r="MO156" s="7" t="s">
        <v>780</v>
      </c>
      <c r="MP156" s="7" t="s">
        <v>781</v>
      </c>
      <c r="MQ156" s="7" t="s">
        <v>782</v>
      </c>
      <c r="MR156" s="7" t="s">
        <v>783</v>
      </c>
      <c r="MS156" s="7" t="s">
        <v>784</v>
      </c>
      <c r="MT156" s="7" t="s">
        <v>785</v>
      </c>
      <c r="MU156" s="7" t="s">
        <v>786</v>
      </c>
      <c r="MV156" s="7" t="s">
        <v>787</v>
      </c>
      <c r="MW156" s="7" t="s">
        <v>788</v>
      </c>
      <c r="MX156" s="7" t="s">
        <v>789</v>
      </c>
      <c r="MY156" s="7" t="s">
        <v>790</v>
      </c>
      <c r="MZ156" s="7" t="s">
        <v>791</v>
      </c>
      <c r="NA156" s="7" t="s">
        <v>792</v>
      </c>
      <c r="NB156" s="7" t="s">
        <v>793</v>
      </c>
      <c r="NC156" s="7" t="s">
        <v>794</v>
      </c>
      <c r="ND156" s="7" t="s">
        <v>795</v>
      </c>
      <c r="NE156" s="7" t="s">
        <v>796</v>
      </c>
      <c r="NF156" s="7" t="s">
        <v>797</v>
      </c>
      <c r="NG156" s="7" t="s">
        <v>798</v>
      </c>
      <c r="NH156" s="7" t="s">
        <v>799</v>
      </c>
      <c r="NI156" s="7" t="s">
        <v>800</v>
      </c>
      <c r="NJ156" s="7" t="s">
        <v>801</v>
      </c>
      <c r="NK156" s="7" t="s">
        <v>802</v>
      </c>
      <c r="NL156" s="7" t="s">
        <v>803</v>
      </c>
      <c r="NM156" s="7" t="s">
        <v>804</v>
      </c>
      <c r="NN156" s="7" t="s">
        <v>805</v>
      </c>
      <c r="NO156" s="7" t="s">
        <v>806</v>
      </c>
      <c r="NP156" s="7" t="s">
        <v>807</v>
      </c>
      <c r="NQ156" s="7" t="s">
        <v>808</v>
      </c>
      <c r="NR156" s="7" t="s">
        <v>809</v>
      </c>
      <c r="NS156" s="7" t="s">
        <v>810</v>
      </c>
      <c r="NT156" s="7" t="s">
        <v>811</v>
      </c>
      <c r="NU156" s="7" t="s">
        <v>812</v>
      </c>
      <c r="NV156" s="7" t="s">
        <v>813</v>
      </c>
      <c r="NW156" s="7" t="s">
        <v>814</v>
      </c>
      <c r="NX156" s="7" t="s">
        <v>815</v>
      </c>
      <c r="NY156" s="7" t="s">
        <v>816</v>
      </c>
      <c r="NZ156" s="7" t="s">
        <v>817</v>
      </c>
      <c r="OA156" s="7" t="s">
        <v>818</v>
      </c>
      <c r="OB156" s="7" t="s">
        <v>819</v>
      </c>
      <c r="OC156" s="7" t="s">
        <v>820</v>
      </c>
      <c r="OD156" s="7" t="s">
        <v>821</v>
      </c>
      <c r="OE156" s="7" t="s">
        <v>822</v>
      </c>
      <c r="OF156" s="7" t="s">
        <v>823</v>
      </c>
      <c r="OG156" s="7" t="s">
        <v>824</v>
      </c>
      <c r="OH156" s="7" t="s">
        <v>825</v>
      </c>
      <c r="OI156" s="7" t="s">
        <v>826</v>
      </c>
      <c r="OJ156" s="7" t="s">
        <v>827</v>
      </c>
      <c r="OK156" s="7" t="s">
        <v>828</v>
      </c>
      <c r="OL156" s="7" t="s">
        <v>829</v>
      </c>
      <c r="OM156" s="7" t="s">
        <v>830</v>
      </c>
      <c r="ON156" s="7" t="s">
        <v>831</v>
      </c>
      <c r="OO156" s="7" t="s">
        <v>832</v>
      </c>
      <c r="OP156" s="7" t="s">
        <v>833</v>
      </c>
      <c r="OQ156" s="7" t="s">
        <v>834</v>
      </c>
      <c r="OR156" s="7" t="s">
        <v>835</v>
      </c>
      <c r="OS156" s="7" t="s">
        <v>836</v>
      </c>
      <c r="OT156" s="7" t="s">
        <v>837</v>
      </c>
      <c r="OU156" s="7" t="s">
        <v>838</v>
      </c>
      <c r="OV156" s="7" t="s">
        <v>839</v>
      </c>
      <c r="OW156" s="7" t="s">
        <v>840</v>
      </c>
      <c r="OX156" s="7" t="s">
        <v>841</v>
      </c>
      <c r="OY156" s="7"/>
      <c r="OZ156" s="7"/>
      <c r="PA156" s="7"/>
      <c r="PB156" s="7"/>
      <c r="PC156" s="64"/>
    </row>
    <row r="157" spans="1:419">
      <c r="A157" s="6" t="s">
        <v>203</v>
      </c>
      <c r="B157" s="6" t="s">
        <v>203</v>
      </c>
      <c r="C157" s="6" t="s">
        <v>203</v>
      </c>
      <c r="D157" s="6" t="s">
        <v>203</v>
      </c>
      <c r="E157" s="6" t="s">
        <v>203</v>
      </c>
      <c r="F157" s="6" t="s">
        <v>203</v>
      </c>
      <c r="G157" s="6" t="s">
        <v>203</v>
      </c>
      <c r="H157" s="6" t="s">
        <v>203</v>
      </c>
      <c r="I157" s="6" t="s">
        <v>203</v>
      </c>
      <c r="J157" s="6" t="s">
        <v>203</v>
      </c>
      <c r="K157" s="6" t="s">
        <v>203</v>
      </c>
      <c r="L157" s="6" t="s">
        <v>203</v>
      </c>
      <c r="M157" s="6" t="s">
        <v>203</v>
      </c>
      <c r="N157" s="6" t="s">
        <v>203</v>
      </c>
      <c r="O157" s="6" t="s">
        <v>203</v>
      </c>
      <c r="P157" s="6" t="s">
        <v>203</v>
      </c>
      <c r="Q157" s="6" t="s">
        <v>203</v>
      </c>
      <c r="R157" s="6" t="s">
        <v>203</v>
      </c>
      <c r="S157" s="6" t="s">
        <v>203</v>
      </c>
      <c r="T157" s="6" t="s">
        <v>203</v>
      </c>
      <c r="U157" s="6" t="s">
        <v>203</v>
      </c>
      <c r="V157" s="6" t="s">
        <v>203</v>
      </c>
      <c r="W157" s="6" t="s">
        <v>203</v>
      </c>
      <c r="X157" s="6" t="s">
        <v>203</v>
      </c>
      <c r="Y157" s="6" t="s">
        <v>203</v>
      </c>
      <c r="Z157" s="6" t="s">
        <v>203</v>
      </c>
      <c r="AA157" s="6" t="s">
        <v>203</v>
      </c>
      <c r="AB157" s="6" t="s">
        <v>203</v>
      </c>
      <c r="AC157" s="6" t="s">
        <v>203</v>
      </c>
      <c r="AD157" s="6" t="s">
        <v>203</v>
      </c>
      <c r="AE157" s="6" t="s">
        <v>203</v>
      </c>
      <c r="AF157" s="6" t="s">
        <v>203</v>
      </c>
      <c r="AG157" s="6" t="s">
        <v>203</v>
      </c>
      <c r="AH157" s="6" t="s">
        <v>203</v>
      </c>
      <c r="AI157" s="6" t="s">
        <v>203</v>
      </c>
      <c r="AJ157" s="6" t="s">
        <v>203</v>
      </c>
      <c r="AK157" s="6" t="s">
        <v>203</v>
      </c>
      <c r="AL157" s="6" t="s">
        <v>203</v>
      </c>
      <c r="AM157" s="6" t="s">
        <v>203</v>
      </c>
      <c r="AN157" s="6" t="s">
        <v>203</v>
      </c>
      <c r="AO157" s="6" t="s">
        <v>203</v>
      </c>
      <c r="AP157" s="6" t="s">
        <v>203</v>
      </c>
      <c r="AQ157" s="6" t="s">
        <v>203</v>
      </c>
      <c r="AR157" s="6" t="s">
        <v>203</v>
      </c>
      <c r="AS157" s="6" t="s">
        <v>203</v>
      </c>
      <c r="AT157" s="6" t="s">
        <v>203</v>
      </c>
      <c r="AU157" s="6" t="s">
        <v>203</v>
      </c>
      <c r="AV157" s="6" t="s">
        <v>203</v>
      </c>
      <c r="AW157" s="6" t="s">
        <v>203</v>
      </c>
      <c r="AX157" s="6" t="s">
        <v>203</v>
      </c>
      <c r="AY157" s="6" t="s">
        <v>203</v>
      </c>
      <c r="AZ157" s="6" t="s">
        <v>203</v>
      </c>
      <c r="BA157" s="6" t="s">
        <v>203</v>
      </c>
      <c r="BB157" s="6" t="s">
        <v>203</v>
      </c>
      <c r="BC157" s="6" t="s">
        <v>203</v>
      </c>
      <c r="BD157" s="6" t="s">
        <v>203</v>
      </c>
      <c r="BE157" s="6" t="s">
        <v>203</v>
      </c>
      <c r="BF157" s="6" t="s">
        <v>203</v>
      </c>
      <c r="BG157" s="6" t="s">
        <v>203</v>
      </c>
      <c r="BH157" s="6" t="s">
        <v>203</v>
      </c>
      <c r="BI157" s="6" t="s">
        <v>203</v>
      </c>
      <c r="BJ157" s="6" t="s">
        <v>203</v>
      </c>
      <c r="BK157" s="6" t="s">
        <v>203</v>
      </c>
      <c r="BL157" s="6" t="s">
        <v>203</v>
      </c>
      <c r="BM157" s="6" t="s">
        <v>203</v>
      </c>
      <c r="BN157" s="6" t="s">
        <v>203</v>
      </c>
      <c r="BO157" s="6" t="s">
        <v>203</v>
      </c>
      <c r="BP157" s="6" t="s">
        <v>203</v>
      </c>
      <c r="BQ157" s="6" t="s">
        <v>203</v>
      </c>
      <c r="BR157" s="6" t="s">
        <v>203</v>
      </c>
      <c r="BS157" s="6" t="s">
        <v>203</v>
      </c>
      <c r="BT157" s="6" t="s">
        <v>203</v>
      </c>
      <c r="BU157" s="6" t="s">
        <v>203</v>
      </c>
      <c r="BV157" s="6" t="s">
        <v>203</v>
      </c>
      <c r="BW157" s="6" t="s">
        <v>203</v>
      </c>
      <c r="BX157" s="6" t="s">
        <v>203</v>
      </c>
      <c r="BY157" s="6" t="s">
        <v>203</v>
      </c>
      <c r="BZ157" s="6" t="s">
        <v>203</v>
      </c>
      <c r="CA157" s="6" t="s">
        <v>203</v>
      </c>
      <c r="CB157" s="6" t="s">
        <v>203</v>
      </c>
      <c r="CC157" s="6" t="s">
        <v>203</v>
      </c>
      <c r="CD157" s="6" t="s">
        <v>203</v>
      </c>
      <c r="CE157" s="6" t="s">
        <v>203</v>
      </c>
      <c r="CF157" s="6" t="s">
        <v>203</v>
      </c>
      <c r="CG157" s="6" t="s">
        <v>203</v>
      </c>
      <c r="CH157" s="6" t="s">
        <v>203</v>
      </c>
      <c r="CI157" s="6" t="s">
        <v>203</v>
      </c>
      <c r="CJ157" s="6" t="s">
        <v>203</v>
      </c>
      <c r="CK157" s="6" t="s">
        <v>203</v>
      </c>
      <c r="CL157" s="6" t="s">
        <v>203</v>
      </c>
      <c r="CM157" s="6" t="s">
        <v>203</v>
      </c>
      <c r="CN157" s="6" t="s">
        <v>203</v>
      </c>
      <c r="CO157" s="6" t="s">
        <v>203</v>
      </c>
      <c r="CP157" s="6" t="s">
        <v>203</v>
      </c>
      <c r="CQ157" s="6" t="s">
        <v>203</v>
      </c>
      <c r="CR157" s="6" t="s">
        <v>203</v>
      </c>
      <c r="CS157" s="6" t="s">
        <v>203</v>
      </c>
      <c r="CT157" s="6" t="s">
        <v>203</v>
      </c>
      <c r="CU157" s="6" t="s">
        <v>203</v>
      </c>
      <c r="CV157" s="6" t="s">
        <v>203</v>
      </c>
      <c r="CW157" s="6" t="s">
        <v>203</v>
      </c>
      <c r="CX157" s="6" t="s">
        <v>203</v>
      </c>
      <c r="CY157" s="6" t="s">
        <v>203</v>
      </c>
      <c r="CZ157" s="6" t="s">
        <v>203</v>
      </c>
      <c r="DA157" s="6" t="s">
        <v>203</v>
      </c>
      <c r="DB157" s="6" t="s">
        <v>203</v>
      </c>
      <c r="DC157" s="6" t="s">
        <v>203</v>
      </c>
      <c r="DD157" s="6" t="s">
        <v>203</v>
      </c>
      <c r="DE157" s="6" t="s">
        <v>203</v>
      </c>
      <c r="DF157" s="6" t="s">
        <v>203</v>
      </c>
      <c r="DG157" s="6" t="s">
        <v>203</v>
      </c>
      <c r="DH157" s="6" t="s">
        <v>203</v>
      </c>
      <c r="DI157" s="6" t="s">
        <v>203</v>
      </c>
      <c r="DJ157" s="6" t="s">
        <v>203</v>
      </c>
      <c r="DK157" s="6" t="s">
        <v>203</v>
      </c>
      <c r="DL157" s="6" t="s">
        <v>203</v>
      </c>
      <c r="DM157" s="6" t="s">
        <v>203</v>
      </c>
      <c r="DN157" s="6" t="s">
        <v>203</v>
      </c>
      <c r="DO157" s="6" t="s">
        <v>203</v>
      </c>
      <c r="DP157" s="6" t="s">
        <v>203</v>
      </c>
      <c r="DQ157" s="6" t="s">
        <v>203</v>
      </c>
      <c r="DR157" s="6" t="s">
        <v>203</v>
      </c>
      <c r="DS157" s="6" t="s">
        <v>203</v>
      </c>
      <c r="DT157" s="6" t="s">
        <v>203</v>
      </c>
      <c r="DU157" s="6" t="s">
        <v>203</v>
      </c>
      <c r="DV157" s="6" t="s">
        <v>203</v>
      </c>
      <c r="DW157" s="6" t="s">
        <v>203</v>
      </c>
      <c r="DX157" s="6" t="s">
        <v>203</v>
      </c>
      <c r="DY157" s="6" t="s">
        <v>203</v>
      </c>
      <c r="DZ157" s="6" t="s">
        <v>203</v>
      </c>
      <c r="EA157" s="6" t="s">
        <v>203</v>
      </c>
      <c r="EB157" s="6" t="s">
        <v>203</v>
      </c>
      <c r="EC157" s="6" t="s">
        <v>203</v>
      </c>
      <c r="ED157" s="6" t="s">
        <v>203</v>
      </c>
      <c r="EE157" s="6" t="s">
        <v>203</v>
      </c>
      <c r="EF157" s="6" t="s">
        <v>203</v>
      </c>
      <c r="EG157" s="6" t="s">
        <v>203</v>
      </c>
      <c r="EH157" s="6" t="s">
        <v>203</v>
      </c>
      <c r="EI157" s="6" t="s">
        <v>203</v>
      </c>
      <c r="EJ157" s="6" t="s">
        <v>203</v>
      </c>
      <c r="EK157" s="6" t="s">
        <v>203</v>
      </c>
      <c r="EL157" s="6" t="s">
        <v>203</v>
      </c>
      <c r="EM157" s="6" t="s">
        <v>203</v>
      </c>
      <c r="EN157" s="6" t="s">
        <v>203</v>
      </c>
      <c r="EO157" s="6" t="s">
        <v>203</v>
      </c>
      <c r="EP157" s="6" t="s">
        <v>203</v>
      </c>
      <c r="EQ157" s="6" t="s">
        <v>203</v>
      </c>
      <c r="ER157" s="6" t="s">
        <v>203</v>
      </c>
      <c r="ES157" s="6" t="s">
        <v>203</v>
      </c>
      <c r="ET157" s="6" t="s">
        <v>203</v>
      </c>
      <c r="EU157" s="6" t="s">
        <v>203</v>
      </c>
      <c r="EV157" s="6" t="s">
        <v>203</v>
      </c>
      <c r="EW157" s="6" t="s">
        <v>203</v>
      </c>
      <c r="EX157" s="6" t="s">
        <v>203</v>
      </c>
      <c r="EY157" s="6" t="s">
        <v>203</v>
      </c>
      <c r="EZ157" s="6" t="s">
        <v>203</v>
      </c>
      <c r="FA157" s="6" t="s">
        <v>203</v>
      </c>
      <c r="FB157" s="6" t="s">
        <v>203</v>
      </c>
      <c r="FC157" s="6" t="s">
        <v>203</v>
      </c>
      <c r="FD157" s="6" t="s">
        <v>203</v>
      </c>
      <c r="FE157" s="6" t="s">
        <v>203</v>
      </c>
      <c r="FF157" s="6" t="s">
        <v>203</v>
      </c>
      <c r="FG157" s="6" t="s">
        <v>203</v>
      </c>
      <c r="FH157" s="6" t="s">
        <v>203</v>
      </c>
      <c r="FI157" s="6" t="s">
        <v>203</v>
      </c>
      <c r="FJ157" s="6" t="s">
        <v>203</v>
      </c>
      <c r="FK157" s="6" t="s">
        <v>203</v>
      </c>
      <c r="FL157" s="6" t="s">
        <v>203</v>
      </c>
      <c r="FM157" s="6" t="s">
        <v>203</v>
      </c>
      <c r="FN157" s="6" t="s">
        <v>203</v>
      </c>
      <c r="FO157" s="6" t="s">
        <v>203</v>
      </c>
      <c r="FP157" s="6" t="s">
        <v>203</v>
      </c>
      <c r="FQ157" s="6" t="s">
        <v>203</v>
      </c>
      <c r="FR157" s="6" t="s">
        <v>203</v>
      </c>
      <c r="FS157" s="6" t="s">
        <v>203</v>
      </c>
      <c r="FT157" s="6" t="s">
        <v>203</v>
      </c>
      <c r="FU157" s="6" t="s">
        <v>203</v>
      </c>
      <c r="FV157" s="6" t="s">
        <v>203</v>
      </c>
      <c r="FW157" s="6" t="s">
        <v>203</v>
      </c>
      <c r="FX157" s="6" t="s">
        <v>203</v>
      </c>
      <c r="FY157" s="6" t="s">
        <v>203</v>
      </c>
      <c r="FZ157" s="6" t="s">
        <v>203</v>
      </c>
      <c r="GA157" s="6" t="s">
        <v>203</v>
      </c>
      <c r="GB157" s="6" t="s">
        <v>203</v>
      </c>
      <c r="GC157" s="6" t="s">
        <v>203</v>
      </c>
      <c r="GD157" s="6" t="s">
        <v>203</v>
      </c>
      <c r="GE157" s="6" t="s">
        <v>203</v>
      </c>
      <c r="GF157" s="6" t="s">
        <v>203</v>
      </c>
      <c r="GG157" s="6" t="s">
        <v>203</v>
      </c>
      <c r="GH157" s="6" t="s">
        <v>203</v>
      </c>
      <c r="GI157" s="6" t="s">
        <v>203</v>
      </c>
      <c r="GJ157" s="6" t="s">
        <v>203</v>
      </c>
      <c r="GK157" s="6" t="s">
        <v>203</v>
      </c>
      <c r="GL157" s="6" t="s">
        <v>203</v>
      </c>
      <c r="GM157" s="6" t="s">
        <v>203</v>
      </c>
      <c r="GN157" s="6" t="s">
        <v>203</v>
      </c>
      <c r="GO157" s="6" t="s">
        <v>203</v>
      </c>
      <c r="GP157" s="6" t="s">
        <v>203</v>
      </c>
      <c r="GQ157" s="6" t="s">
        <v>203</v>
      </c>
      <c r="GR157" s="6" t="s">
        <v>203</v>
      </c>
      <c r="GS157" s="6" t="s">
        <v>203</v>
      </c>
      <c r="GT157" s="6" t="s">
        <v>203</v>
      </c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3"/>
      <c r="OZ157" s="43"/>
      <c r="PA157" s="43"/>
      <c r="PB157" s="43"/>
      <c r="PC157" s="64"/>
    </row>
    <row r="158" spans="1:419" s="16" customFormat="1">
      <c r="A158" s="60" t="s">
        <v>459</v>
      </c>
      <c r="B158" s="61" t="s">
        <v>32</v>
      </c>
      <c r="C158" s="10">
        <v>1</v>
      </c>
      <c r="D158" s="10">
        <v>1</v>
      </c>
      <c r="E158" s="10">
        <v>1</v>
      </c>
      <c r="F158" s="10">
        <v>1</v>
      </c>
      <c r="G158" s="10">
        <v>1</v>
      </c>
      <c r="H158" s="10">
        <v>1</v>
      </c>
      <c r="I158" s="10">
        <v>1</v>
      </c>
      <c r="J158" s="10">
        <v>1</v>
      </c>
      <c r="K158" s="10">
        <v>1</v>
      </c>
      <c r="L158" s="10">
        <v>1</v>
      </c>
      <c r="M158" s="10">
        <v>1</v>
      </c>
      <c r="N158" s="10">
        <v>1</v>
      </c>
      <c r="O158" s="10">
        <v>1</v>
      </c>
      <c r="P158" s="10">
        <v>1</v>
      </c>
      <c r="Q158" s="10">
        <v>1</v>
      </c>
      <c r="R158" s="10">
        <v>1</v>
      </c>
      <c r="S158" s="10">
        <v>1</v>
      </c>
      <c r="T158" s="10">
        <v>1</v>
      </c>
      <c r="U158" s="10">
        <v>1</v>
      </c>
      <c r="V158" s="10">
        <v>1</v>
      </c>
      <c r="W158" s="10">
        <v>1</v>
      </c>
      <c r="X158" s="10">
        <v>1</v>
      </c>
      <c r="Y158" s="10">
        <v>1</v>
      </c>
      <c r="Z158" s="10">
        <v>1</v>
      </c>
      <c r="AA158" s="10">
        <v>1</v>
      </c>
      <c r="AB158" s="10">
        <v>1</v>
      </c>
      <c r="AC158" s="10">
        <v>1</v>
      </c>
      <c r="AD158" s="10">
        <v>1</v>
      </c>
      <c r="AE158" s="10">
        <v>1</v>
      </c>
      <c r="AF158" s="10">
        <v>1</v>
      </c>
      <c r="AG158" s="10">
        <v>1</v>
      </c>
      <c r="AH158" s="10">
        <v>1</v>
      </c>
      <c r="AI158" s="10">
        <v>1</v>
      </c>
      <c r="AJ158" s="10">
        <v>1</v>
      </c>
      <c r="AK158" s="10">
        <v>1</v>
      </c>
      <c r="AL158" s="10">
        <v>1</v>
      </c>
      <c r="AM158" s="10">
        <v>1</v>
      </c>
      <c r="AN158" s="10">
        <v>1</v>
      </c>
      <c r="AO158" s="10">
        <v>1</v>
      </c>
      <c r="AP158" s="10">
        <v>1</v>
      </c>
      <c r="AQ158" s="10">
        <v>1</v>
      </c>
      <c r="AR158" s="10">
        <v>1</v>
      </c>
      <c r="AS158" s="10">
        <v>1</v>
      </c>
      <c r="AT158" s="10">
        <v>1</v>
      </c>
      <c r="AU158" s="10">
        <v>1</v>
      </c>
      <c r="AV158" s="10">
        <v>1</v>
      </c>
      <c r="AW158" s="10">
        <v>1</v>
      </c>
      <c r="AX158" s="10">
        <v>1</v>
      </c>
      <c r="AY158" s="10">
        <v>1</v>
      </c>
      <c r="AZ158" s="10">
        <v>1</v>
      </c>
      <c r="BA158" s="10">
        <v>1</v>
      </c>
      <c r="BB158" s="10">
        <v>1</v>
      </c>
      <c r="BC158" s="10">
        <v>1</v>
      </c>
      <c r="BD158" s="10">
        <v>1</v>
      </c>
      <c r="BE158" s="10">
        <v>1</v>
      </c>
      <c r="BF158" s="10">
        <v>1</v>
      </c>
      <c r="BG158" s="10">
        <v>1</v>
      </c>
      <c r="BH158" s="10">
        <v>1</v>
      </c>
      <c r="BI158" s="10">
        <v>1</v>
      </c>
      <c r="BJ158" s="10">
        <v>1</v>
      </c>
      <c r="BK158" s="10">
        <v>1</v>
      </c>
      <c r="BL158" s="10">
        <v>1</v>
      </c>
      <c r="BM158" s="10">
        <v>1</v>
      </c>
      <c r="BN158" s="10">
        <v>1</v>
      </c>
      <c r="BO158" s="10">
        <v>1</v>
      </c>
      <c r="BP158" s="10">
        <v>1</v>
      </c>
      <c r="BQ158" s="10">
        <v>1</v>
      </c>
      <c r="BR158" s="10">
        <v>1</v>
      </c>
      <c r="BS158" s="10">
        <v>1</v>
      </c>
      <c r="BT158" s="10">
        <v>1</v>
      </c>
      <c r="BU158" s="10">
        <v>1</v>
      </c>
      <c r="BV158" s="10">
        <v>1</v>
      </c>
      <c r="BW158" s="10">
        <v>1</v>
      </c>
      <c r="BX158" s="10">
        <v>1</v>
      </c>
      <c r="BY158" s="10">
        <v>1</v>
      </c>
      <c r="BZ158" s="10">
        <v>1</v>
      </c>
      <c r="CA158" s="10">
        <v>1</v>
      </c>
      <c r="CB158" s="10">
        <v>1</v>
      </c>
      <c r="CC158" s="10">
        <v>1</v>
      </c>
      <c r="CD158" s="10">
        <v>1</v>
      </c>
      <c r="CE158" s="10">
        <v>1</v>
      </c>
      <c r="CF158" s="10">
        <v>1</v>
      </c>
      <c r="CG158" s="10">
        <v>1</v>
      </c>
      <c r="CH158" s="10">
        <v>1</v>
      </c>
      <c r="CI158" s="10">
        <v>1</v>
      </c>
      <c r="CJ158" s="10">
        <v>1</v>
      </c>
      <c r="CK158" s="10">
        <v>1</v>
      </c>
      <c r="CL158" s="10">
        <v>1</v>
      </c>
      <c r="CM158" s="10">
        <v>1</v>
      </c>
      <c r="CN158" s="10">
        <v>1</v>
      </c>
      <c r="CO158" s="10">
        <v>1</v>
      </c>
      <c r="CP158" s="10">
        <v>1</v>
      </c>
      <c r="CQ158" s="10">
        <v>1</v>
      </c>
      <c r="CR158" s="10">
        <v>1</v>
      </c>
      <c r="CS158" s="10">
        <v>1</v>
      </c>
      <c r="CT158" s="10">
        <v>1</v>
      </c>
      <c r="CU158" s="10">
        <v>1</v>
      </c>
      <c r="CV158" s="10">
        <v>1</v>
      </c>
      <c r="CW158" s="10">
        <v>1</v>
      </c>
      <c r="CX158" s="10">
        <v>1</v>
      </c>
      <c r="CY158" s="10">
        <v>1</v>
      </c>
      <c r="CZ158" s="10">
        <v>1</v>
      </c>
      <c r="DA158" s="10">
        <v>1</v>
      </c>
      <c r="DB158" s="10">
        <v>1</v>
      </c>
      <c r="DC158" s="10">
        <v>1</v>
      </c>
      <c r="DD158" s="10">
        <v>1</v>
      </c>
      <c r="DE158" s="10">
        <v>1</v>
      </c>
      <c r="DF158" s="10">
        <v>1</v>
      </c>
      <c r="DG158" s="10">
        <v>1</v>
      </c>
      <c r="DH158" s="10">
        <v>1</v>
      </c>
      <c r="DI158" s="10">
        <v>1</v>
      </c>
      <c r="DJ158" s="10">
        <v>1</v>
      </c>
      <c r="DK158" s="10">
        <v>1</v>
      </c>
      <c r="DL158" s="10">
        <v>1</v>
      </c>
      <c r="DM158" s="10">
        <v>1</v>
      </c>
      <c r="DN158" s="10">
        <v>1</v>
      </c>
      <c r="DO158" s="10">
        <v>1</v>
      </c>
      <c r="DP158" s="10">
        <v>1</v>
      </c>
      <c r="DQ158" s="10">
        <v>1</v>
      </c>
      <c r="DR158" s="10">
        <v>1</v>
      </c>
      <c r="DS158" s="10">
        <v>1</v>
      </c>
      <c r="DT158" s="10">
        <v>1</v>
      </c>
      <c r="DU158" s="10">
        <v>1</v>
      </c>
      <c r="DV158" s="10">
        <v>1</v>
      </c>
      <c r="DW158" s="10">
        <v>1</v>
      </c>
      <c r="DX158" s="10">
        <v>1</v>
      </c>
      <c r="DY158" s="10">
        <v>1</v>
      </c>
      <c r="DZ158" s="10">
        <v>1</v>
      </c>
      <c r="EA158" s="10">
        <v>1</v>
      </c>
      <c r="EB158" s="10">
        <v>1</v>
      </c>
      <c r="EC158" s="62">
        <v>0</v>
      </c>
      <c r="ED158" s="62">
        <v>0</v>
      </c>
      <c r="EE158" s="10">
        <v>1</v>
      </c>
      <c r="EF158" s="10">
        <v>1</v>
      </c>
      <c r="EG158" s="10">
        <v>1</v>
      </c>
      <c r="EH158" s="10">
        <v>1</v>
      </c>
      <c r="EI158" s="10">
        <v>1</v>
      </c>
      <c r="EJ158" s="10">
        <v>1</v>
      </c>
      <c r="EK158" s="10">
        <v>1</v>
      </c>
      <c r="EL158" s="10">
        <v>1</v>
      </c>
      <c r="EM158" s="10">
        <v>1</v>
      </c>
      <c r="EN158" s="10">
        <v>1</v>
      </c>
      <c r="EO158" s="10">
        <v>1</v>
      </c>
      <c r="EP158" s="10">
        <v>1</v>
      </c>
      <c r="EQ158" s="10">
        <v>1</v>
      </c>
      <c r="ER158" s="10">
        <v>1</v>
      </c>
      <c r="ES158" s="10">
        <v>1</v>
      </c>
      <c r="ET158" s="10">
        <v>1</v>
      </c>
      <c r="EU158" s="10">
        <v>1</v>
      </c>
      <c r="EV158" s="10">
        <v>1</v>
      </c>
      <c r="EW158" s="10">
        <v>1</v>
      </c>
      <c r="EX158" s="10">
        <v>1</v>
      </c>
      <c r="EY158" s="10">
        <v>1</v>
      </c>
      <c r="EZ158" s="10">
        <v>1</v>
      </c>
      <c r="FA158" s="10">
        <v>1</v>
      </c>
      <c r="FB158" s="10">
        <v>1</v>
      </c>
      <c r="FC158" s="10">
        <v>1</v>
      </c>
      <c r="FD158" s="10">
        <v>1</v>
      </c>
      <c r="FE158" s="10">
        <v>1</v>
      </c>
      <c r="FF158" s="10">
        <v>1</v>
      </c>
      <c r="FG158" s="10">
        <v>1</v>
      </c>
      <c r="FH158" s="10">
        <v>1</v>
      </c>
      <c r="FI158" s="10">
        <v>1</v>
      </c>
      <c r="FJ158" s="10">
        <v>1</v>
      </c>
      <c r="FK158" s="10">
        <v>1</v>
      </c>
      <c r="FL158" s="10">
        <v>1</v>
      </c>
      <c r="FM158" s="10">
        <v>1</v>
      </c>
      <c r="FN158" s="10">
        <v>1</v>
      </c>
      <c r="FO158" s="10">
        <v>1</v>
      </c>
      <c r="FP158" s="10">
        <v>1</v>
      </c>
      <c r="FQ158" s="10">
        <v>1</v>
      </c>
      <c r="FR158" s="10">
        <v>1</v>
      </c>
      <c r="FS158" s="10">
        <v>1</v>
      </c>
      <c r="FT158" s="10">
        <v>1</v>
      </c>
      <c r="FU158" s="10">
        <v>1</v>
      </c>
      <c r="FV158" s="10">
        <v>1</v>
      </c>
      <c r="FW158" s="10">
        <v>1</v>
      </c>
      <c r="FX158" s="10">
        <v>1</v>
      </c>
      <c r="FY158" s="10">
        <v>1</v>
      </c>
      <c r="FZ158" s="10">
        <v>1</v>
      </c>
      <c r="GA158" s="10">
        <v>1</v>
      </c>
      <c r="GB158" s="10">
        <v>1</v>
      </c>
      <c r="GC158" s="10">
        <v>1</v>
      </c>
      <c r="GD158" s="10">
        <v>1</v>
      </c>
      <c r="GE158" s="10">
        <v>1</v>
      </c>
      <c r="GF158" s="10">
        <v>1</v>
      </c>
      <c r="GG158" s="10">
        <v>1</v>
      </c>
      <c r="GH158" s="10">
        <v>1</v>
      </c>
      <c r="GI158" s="10">
        <v>1</v>
      </c>
      <c r="GJ158" s="10">
        <v>1</v>
      </c>
      <c r="GK158" s="10">
        <v>1</v>
      </c>
      <c r="GL158" s="10">
        <v>1</v>
      </c>
      <c r="GM158" s="10">
        <v>1</v>
      </c>
      <c r="GN158" s="10">
        <v>1</v>
      </c>
      <c r="GO158" s="10">
        <v>1</v>
      </c>
      <c r="GP158" s="10">
        <v>1</v>
      </c>
      <c r="GQ158" s="10">
        <v>1</v>
      </c>
      <c r="GR158" s="10">
        <v>1</v>
      </c>
      <c r="GS158" s="10">
        <v>1</v>
      </c>
      <c r="GT158" s="10">
        <v>1</v>
      </c>
      <c r="GU158" s="10">
        <v>1</v>
      </c>
      <c r="GV158" s="10">
        <v>1</v>
      </c>
      <c r="GW158" s="10">
        <v>1</v>
      </c>
      <c r="GX158" s="10">
        <v>1</v>
      </c>
      <c r="GY158" s="10">
        <v>1</v>
      </c>
      <c r="GZ158" s="10">
        <v>1</v>
      </c>
      <c r="HA158" s="10">
        <v>1</v>
      </c>
      <c r="HB158" s="10">
        <v>1</v>
      </c>
      <c r="HC158" s="10">
        <v>1</v>
      </c>
      <c r="HD158" s="10">
        <v>1</v>
      </c>
      <c r="HE158" s="10">
        <v>1</v>
      </c>
      <c r="HF158" s="10">
        <v>1</v>
      </c>
      <c r="HG158" s="10">
        <v>1</v>
      </c>
      <c r="HH158" s="10">
        <v>1</v>
      </c>
      <c r="HI158" s="10">
        <v>1</v>
      </c>
      <c r="HJ158" s="10">
        <v>1</v>
      </c>
      <c r="HK158" s="10">
        <v>1</v>
      </c>
      <c r="HL158" s="10">
        <v>1</v>
      </c>
      <c r="HM158" s="10">
        <v>1</v>
      </c>
      <c r="HN158" s="10">
        <v>1</v>
      </c>
      <c r="HO158" s="10">
        <v>1</v>
      </c>
      <c r="HP158" s="10">
        <v>1</v>
      </c>
      <c r="HQ158" s="10">
        <v>1</v>
      </c>
      <c r="HR158" s="10">
        <v>1</v>
      </c>
      <c r="HS158" s="10">
        <v>1</v>
      </c>
      <c r="HT158" s="10">
        <v>1</v>
      </c>
      <c r="HU158" s="10">
        <v>1</v>
      </c>
      <c r="HV158" s="10">
        <v>1</v>
      </c>
      <c r="HW158" s="10">
        <v>1</v>
      </c>
      <c r="HX158" s="10">
        <v>1</v>
      </c>
      <c r="HY158" s="10">
        <v>1</v>
      </c>
      <c r="HZ158" s="10">
        <v>1</v>
      </c>
      <c r="IA158" s="10">
        <v>1</v>
      </c>
      <c r="IB158" s="10">
        <v>1</v>
      </c>
      <c r="IC158" s="10">
        <v>1</v>
      </c>
      <c r="ID158" s="10">
        <v>1</v>
      </c>
      <c r="IE158" s="10">
        <v>1</v>
      </c>
      <c r="IF158" s="10">
        <v>1</v>
      </c>
      <c r="IG158" s="10">
        <v>1</v>
      </c>
      <c r="IH158" s="10">
        <v>1</v>
      </c>
      <c r="II158" s="10">
        <v>1</v>
      </c>
      <c r="IJ158" s="10">
        <v>1</v>
      </c>
      <c r="IK158" s="10">
        <v>1</v>
      </c>
      <c r="IL158" s="10">
        <v>1</v>
      </c>
      <c r="IM158" s="10">
        <v>1</v>
      </c>
      <c r="IN158" s="10">
        <v>1</v>
      </c>
      <c r="IO158" s="10">
        <v>1</v>
      </c>
      <c r="IP158" s="10">
        <v>1</v>
      </c>
      <c r="IQ158" s="10">
        <v>1</v>
      </c>
      <c r="IR158" s="10">
        <v>1</v>
      </c>
      <c r="IS158" s="10">
        <v>1</v>
      </c>
      <c r="IT158" s="10">
        <v>1</v>
      </c>
      <c r="IU158" s="10">
        <v>1</v>
      </c>
      <c r="IV158" s="10">
        <v>1</v>
      </c>
      <c r="IW158" s="10">
        <v>1</v>
      </c>
      <c r="IX158" s="10">
        <v>1</v>
      </c>
      <c r="IY158" s="10">
        <v>1</v>
      </c>
      <c r="IZ158" s="10">
        <v>1</v>
      </c>
      <c r="JA158" s="10">
        <v>1</v>
      </c>
      <c r="JB158" s="10">
        <v>1</v>
      </c>
      <c r="JC158" s="10">
        <v>1</v>
      </c>
      <c r="JD158" s="10">
        <v>1</v>
      </c>
      <c r="JE158" s="10">
        <v>1</v>
      </c>
      <c r="JF158" s="10">
        <v>1</v>
      </c>
      <c r="JG158" s="10">
        <v>1</v>
      </c>
      <c r="JH158" s="10">
        <v>1</v>
      </c>
      <c r="JI158" s="10">
        <v>1</v>
      </c>
      <c r="JJ158" s="10">
        <v>1</v>
      </c>
      <c r="JK158" s="10">
        <v>1</v>
      </c>
      <c r="JL158" s="10">
        <v>1</v>
      </c>
      <c r="JM158" s="10">
        <v>1</v>
      </c>
      <c r="JN158" s="10">
        <v>1</v>
      </c>
      <c r="JO158" s="10">
        <v>1</v>
      </c>
      <c r="JP158" s="10">
        <v>1</v>
      </c>
      <c r="JQ158" s="10">
        <v>1</v>
      </c>
      <c r="JR158" s="10">
        <v>1</v>
      </c>
      <c r="JS158" s="10">
        <v>1</v>
      </c>
      <c r="JT158" s="10">
        <v>1</v>
      </c>
      <c r="JU158" s="10">
        <v>1</v>
      </c>
      <c r="JV158" s="10">
        <v>1</v>
      </c>
      <c r="JW158" s="10">
        <v>1</v>
      </c>
      <c r="JX158" s="10">
        <v>1</v>
      </c>
      <c r="JY158" s="10">
        <v>1</v>
      </c>
      <c r="JZ158" s="10">
        <v>1</v>
      </c>
      <c r="KA158" s="10">
        <v>1</v>
      </c>
      <c r="KB158" s="10">
        <v>1</v>
      </c>
      <c r="KC158" s="10">
        <v>1</v>
      </c>
      <c r="KD158" s="10">
        <v>1</v>
      </c>
      <c r="KE158" s="10">
        <v>1</v>
      </c>
      <c r="KF158" s="10">
        <v>1</v>
      </c>
      <c r="KG158" s="10">
        <v>1</v>
      </c>
      <c r="KH158" s="10">
        <v>1</v>
      </c>
      <c r="KI158" s="10">
        <v>1</v>
      </c>
      <c r="KJ158" s="10">
        <v>1</v>
      </c>
      <c r="KK158" s="10">
        <v>1</v>
      </c>
      <c r="KL158" s="10">
        <v>1</v>
      </c>
      <c r="KM158" s="10">
        <v>1</v>
      </c>
      <c r="KN158" s="10">
        <v>1</v>
      </c>
      <c r="KO158" s="10">
        <v>1</v>
      </c>
      <c r="KP158" s="10">
        <v>1</v>
      </c>
      <c r="KQ158" s="10">
        <v>1</v>
      </c>
      <c r="KR158" s="10">
        <v>1</v>
      </c>
      <c r="KS158" s="10">
        <v>1</v>
      </c>
      <c r="KT158" s="10">
        <v>1</v>
      </c>
      <c r="KU158" s="10">
        <v>1</v>
      </c>
      <c r="KV158" s="10">
        <v>1</v>
      </c>
      <c r="KW158" s="10">
        <v>1</v>
      </c>
      <c r="KX158" s="10">
        <v>1</v>
      </c>
      <c r="KY158" s="10">
        <v>1</v>
      </c>
      <c r="KZ158" s="10">
        <v>1</v>
      </c>
      <c r="LA158" s="10">
        <v>1</v>
      </c>
      <c r="LB158" s="10">
        <v>1</v>
      </c>
      <c r="LC158" s="10">
        <v>1</v>
      </c>
      <c r="LD158" s="10">
        <v>1</v>
      </c>
      <c r="LE158" s="10">
        <v>1</v>
      </c>
      <c r="LF158" s="10">
        <v>1</v>
      </c>
      <c r="LG158" s="10">
        <v>1</v>
      </c>
      <c r="LH158" s="10">
        <v>1</v>
      </c>
      <c r="LI158" s="10">
        <v>1</v>
      </c>
      <c r="LJ158" s="10">
        <v>1</v>
      </c>
      <c r="LK158" s="10">
        <v>1</v>
      </c>
      <c r="LL158" s="10">
        <v>1</v>
      </c>
      <c r="LM158" s="10">
        <v>1</v>
      </c>
      <c r="LN158" s="10">
        <v>1</v>
      </c>
      <c r="LO158" s="10">
        <v>1</v>
      </c>
      <c r="LP158" s="10">
        <v>1</v>
      </c>
      <c r="LQ158" s="10">
        <v>1</v>
      </c>
      <c r="LR158" s="10">
        <v>1</v>
      </c>
      <c r="LS158" s="10">
        <v>1</v>
      </c>
      <c r="LT158" s="10">
        <v>1</v>
      </c>
      <c r="LU158" s="10">
        <v>1</v>
      </c>
      <c r="LV158" s="10">
        <v>1</v>
      </c>
      <c r="LW158" s="10">
        <v>1</v>
      </c>
      <c r="LX158" s="10">
        <v>1</v>
      </c>
      <c r="LY158" s="10">
        <v>1</v>
      </c>
      <c r="LZ158" s="10">
        <v>1</v>
      </c>
      <c r="MA158" s="10">
        <v>1</v>
      </c>
      <c r="MB158" s="10">
        <v>1</v>
      </c>
      <c r="MC158" s="10">
        <v>1</v>
      </c>
      <c r="MD158" s="10">
        <v>1</v>
      </c>
      <c r="ME158" s="10">
        <v>1</v>
      </c>
      <c r="MF158" s="10">
        <v>1</v>
      </c>
      <c r="MG158" s="10">
        <v>1</v>
      </c>
      <c r="MH158" s="10">
        <v>1</v>
      </c>
      <c r="MI158" s="10">
        <v>1</v>
      </c>
      <c r="MJ158" s="10">
        <v>1</v>
      </c>
      <c r="MK158" s="10">
        <v>1</v>
      </c>
      <c r="ML158" s="10">
        <v>1</v>
      </c>
      <c r="MM158" s="10">
        <v>1</v>
      </c>
      <c r="MN158" s="10">
        <v>1</v>
      </c>
      <c r="MO158" s="10">
        <v>1</v>
      </c>
      <c r="MP158" s="10">
        <v>1</v>
      </c>
      <c r="MQ158" s="10">
        <v>1</v>
      </c>
      <c r="MR158" s="10">
        <v>1</v>
      </c>
      <c r="MS158" s="10">
        <v>1</v>
      </c>
      <c r="MT158" s="10">
        <v>1</v>
      </c>
      <c r="MU158" s="10">
        <v>1</v>
      </c>
      <c r="MV158" s="10">
        <v>1</v>
      </c>
      <c r="MW158" s="10">
        <v>1</v>
      </c>
      <c r="MX158" s="10">
        <v>1</v>
      </c>
      <c r="MY158" s="10">
        <v>1</v>
      </c>
      <c r="MZ158" s="10">
        <v>1</v>
      </c>
      <c r="NA158" s="10">
        <v>1</v>
      </c>
      <c r="NB158" s="10">
        <v>1</v>
      </c>
      <c r="NC158" s="10">
        <v>1</v>
      </c>
      <c r="ND158" s="10">
        <v>1</v>
      </c>
      <c r="NE158" s="10">
        <v>1</v>
      </c>
      <c r="NF158" s="10">
        <v>1</v>
      </c>
      <c r="NG158" s="10">
        <v>1</v>
      </c>
      <c r="NH158" s="10">
        <v>1</v>
      </c>
      <c r="NI158" s="10">
        <v>1</v>
      </c>
      <c r="NJ158" s="10">
        <v>1</v>
      </c>
      <c r="NK158" s="10">
        <v>1</v>
      </c>
      <c r="NL158" s="10">
        <v>1</v>
      </c>
      <c r="NM158" s="10">
        <v>1</v>
      </c>
      <c r="NN158" s="10">
        <v>1</v>
      </c>
      <c r="NO158" s="10">
        <v>1</v>
      </c>
      <c r="NP158" s="10">
        <v>1</v>
      </c>
      <c r="NQ158" s="10">
        <v>1</v>
      </c>
      <c r="NR158" s="10">
        <v>1</v>
      </c>
      <c r="NS158" s="10">
        <v>1</v>
      </c>
      <c r="NT158" s="10">
        <v>1</v>
      </c>
      <c r="NU158" s="10">
        <v>1</v>
      </c>
      <c r="NV158" s="10">
        <v>1</v>
      </c>
      <c r="NW158" s="10">
        <v>1</v>
      </c>
      <c r="NX158" s="10">
        <v>1</v>
      </c>
      <c r="NY158" s="10">
        <v>1</v>
      </c>
      <c r="NZ158" s="10">
        <v>1</v>
      </c>
      <c r="OA158" s="10">
        <v>1</v>
      </c>
      <c r="OB158" s="10">
        <v>1</v>
      </c>
      <c r="OC158" s="10">
        <v>1</v>
      </c>
      <c r="OD158" s="10">
        <v>1</v>
      </c>
      <c r="OE158" s="10">
        <v>1</v>
      </c>
      <c r="OF158" s="10">
        <v>1</v>
      </c>
      <c r="OG158" s="10">
        <v>1</v>
      </c>
      <c r="OH158" s="10">
        <v>1</v>
      </c>
      <c r="OI158" s="10">
        <v>1</v>
      </c>
      <c r="OJ158" s="10">
        <v>1</v>
      </c>
      <c r="OK158" s="10">
        <v>1</v>
      </c>
      <c r="OL158" s="10">
        <v>1</v>
      </c>
      <c r="OM158" s="10">
        <v>1</v>
      </c>
      <c r="ON158" s="10">
        <v>1</v>
      </c>
      <c r="OO158" s="10">
        <v>1</v>
      </c>
      <c r="OP158" s="10"/>
      <c r="OQ158" s="10">
        <v>1</v>
      </c>
      <c r="OR158" s="10">
        <v>1</v>
      </c>
      <c r="OS158" s="63"/>
      <c r="OT158" s="63"/>
      <c r="OU158" s="63"/>
      <c r="OV158" s="63"/>
      <c r="OW158" s="10"/>
      <c r="OX158" s="10"/>
      <c r="OY158" s="63"/>
      <c r="OZ158" s="63"/>
      <c r="PA158" s="63"/>
      <c r="PB158" s="63"/>
      <c r="PC158" s="65"/>
    </row>
    <row r="159" spans="1:419" s="16" customFormat="1">
      <c r="A159" s="60" t="s">
        <v>460</v>
      </c>
      <c r="B159" s="61" t="s">
        <v>33</v>
      </c>
      <c r="C159" s="10">
        <v>1</v>
      </c>
      <c r="D159" s="10">
        <v>1</v>
      </c>
      <c r="E159" s="10">
        <v>1</v>
      </c>
      <c r="F159" s="10">
        <v>1</v>
      </c>
      <c r="G159" s="10">
        <v>1</v>
      </c>
      <c r="H159" s="10">
        <v>1</v>
      </c>
      <c r="I159" s="10">
        <v>1</v>
      </c>
      <c r="J159" s="10">
        <v>1</v>
      </c>
      <c r="K159" s="10">
        <v>1</v>
      </c>
      <c r="L159" s="10">
        <v>1</v>
      </c>
      <c r="M159" s="10">
        <v>1</v>
      </c>
      <c r="N159" s="10">
        <v>1</v>
      </c>
      <c r="O159" s="10">
        <v>1</v>
      </c>
      <c r="P159" s="10">
        <v>1</v>
      </c>
      <c r="Q159" s="10">
        <v>1</v>
      </c>
      <c r="R159" s="10">
        <v>1</v>
      </c>
      <c r="S159" s="10">
        <v>1</v>
      </c>
      <c r="T159" s="10">
        <v>1</v>
      </c>
      <c r="U159" s="10">
        <v>1</v>
      </c>
      <c r="V159" s="10">
        <v>1</v>
      </c>
      <c r="W159" s="10">
        <v>1</v>
      </c>
      <c r="X159" s="10">
        <v>1</v>
      </c>
      <c r="Y159" s="10">
        <v>1</v>
      </c>
      <c r="Z159" s="10">
        <v>1</v>
      </c>
      <c r="AA159" s="10">
        <v>1</v>
      </c>
      <c r="AB159" s="10">
        <v>1</v>
      </c>
      <c r="AC159" s="10">
        <v>1</v>
      </c>
      <c r="AD159" s="10">
        <v>1</v>
      </c>
      <c r="AE159" s="10">
        <v>1</v>
      </c>
      <c r="AF159" s="10">
        <v>1</v>
      </c>
      <c r="AG159" s="10">
        <v>1</v>
      </c>
      <c r="AH159" s="10">
        <v>1</v>
      </c>
      <c r="AI159" s="10">
        <v>1</v>
      </c>
      <c r="AJ159" s="10">
        <v>1</v>
      </c>
      <c r="AK159" s="10">
        <v>1</v>
      </c>
      <c r="AL159" s="10">
        <v>1</v>
      </c>
      <c r="AM159" s="10">
        <v>1</v>
      </c>
      <c r="AN159" s="10">
        <v>1</v>
      </c>
      <c r="AO159" s="10">
        <v>1</v>
      </c>
      <c r="AP159" s="10">
        <v>1</v>
      </c>
      <c r="AQ159" s="10">
        <v>1</v>
      </c>
      <c r="AR159" s="10">
        <v>1</v>
      </c>
      <c r="AS159" s="10">
        <v>1</v>
      </c>
      <c r="AT159" s="10">
        <v>1</v>
      </c>
      <c r="AU159" s="10">
        <v>1</v>
      </c>
      <c r="AV159" s="10">
        <v>1</v>
      </c>
      <c r="AW159" s="10">
        <v>1</v>
      </c>
      <c r="AX159" s="10">
        <v>1</v>
      </c>
      <c r="AY159" s="10">
        <v>1</v>
      </c>
      <c r="AZ159" s="10">
        <v>1</v>
      </c>
      <c r="BA159" s="10">
        <v>1</v>
      </c>
      <c r="BB159" s="10">
        <v>1</v>
      </c>
      <c r="BC159" s="10">
        <v>1</v>
      </c>
      <c r="BD159" s="10">
        <v>1</v>
      </c>
      <c r="BE159" s="10">
        <v>1</v>
      </c>
      <c r="BF159" s="10">
        <v>1</v>
      </c>
      <c r="BG159" s="10">
        <v>1</v>
      </c>
      <c r="BH159" s="10">
        <v>1</v>
      </c>
      <c r="BI159" s="10">
        <v>1</v>
      </c>
      <c r="BJ159" s="10">
        <v>1</v>
      </c>
      <c r="BK159" s="10">
        <v>1</v>
      </c>
      <c r="BL159" s="10">
        <v>1</v>
      </c>
      <c r="BM159" s="10">
        <v>1</v>
      </c>
      <c r="BN159" s="10">
        <v>1</v>
      </c>
      <c r="BO159" s="10">
        <v>1</v>
      </c>
      <c r="BP159" s="10">
        <v>1</v>
      </c>
      <c r="BQ159" s="10">
        <v>1</v>
      </c>
      <c r="BR159" s="10">
        <v>1</v>
      </c>
      <c r="BS159" s="10">
        <v>1</v>
      </c>
      <c r="BT159" s="10">
        <v>1</v>
      </c>
      <c r="BU159" s="10">
        <v>1</v>
      </c>
      <c r="BV159" s="10">
        <v>1</v>
      </c>
      <c r="BW159" s="10">
        <v>1</v>
      </c>
      <c r="BX159" s="10">
        <v>1</v>
      </c>
      <c r="BY159" s="10">
        <v>1</v>
      </c>
      <c r="BZ159" s="10">
        <v>1</v>
      </c>
      <c r="CA159" s="10">
        <v>1</v>
      </c>
      <c r="CB159" s="10">
        <v>1</v>
      </c>
      <c r="CC159" s="10">
        <v>1</v>
      </c>
      <c r="CD159" s="10">
        <v>1</v>
      </c>
      <c r="CE159" s="10">
        <v>1</v>
      </c>
      <c r="CF159" s="10">
        <v>1</v>
      </c>
      <c r="CG159" s="10">
        <v>1</v>
      </c>
      <c r="CH159" s="10">
        <v>1</v>
      </c>
      <c r="CI159" s="10">
        <v>1</v>
      </c>
      <c r="CJ159" s="10">
        <v>1</v>
      </c>
      <c r="CK159" s="10">
        <v>1</v>
      </c>
      <c r="CL159" s="10">
        <v>1</v>
      </c>
      <c r="CM159" s="10">
        <v>1</v>
      </c>
      <c r="CN159" s="10">
        <v>1</v>
      </c>
      <c r="CO159" s="10">
        <v>1</v>
      </c>
      <c r="CP159" s="10">
        <v>1</v>
      </c>
      <c r="CQ159" s="10">
        <v>1</v>
      </c>
      <c r="CR159" s="10">
        <v>1</v>
      </c>
      <c r="CS159" s="10">
        <v>1</v>
      </c>
      <c r="CT159" s="10">
        <v>1</v>
      </c>
      <c r="CU159" s="10">
        <v>1</v>
      </c>
      <c r="CV159" s="10">
        <v>1</v>
      </c>
      <c r="CW159" s="10">
        <v>1</v>
      </c>
      <c r="CX159" s="10">
        <v>1</v>
      </c>
      <c r="CY159" s="10">
        <v>1</v>
      </c>
      <c r="CZ159" s="10">
        <v>1</v>
      </c>
      <c r="DA159" s="10">
        <v>1</v>
      </c>
      <c r="DB159" s="10">
        <v>1</v>
      </c>
      <c r="DC159" s="10">
        <v>1</v>
      </c>
      <c r="DD159" s="10">
        <v>1</v>
      </c>
      <c r="DE159" s="10">
        <v>1</v>
      </c>
      <c r="DF159" s="10">
        <v>1</v>
      </c>
      <c r="DG159" s="10">
        <v>1</v>
      </c>
      <c r="DH159" s="10">
        <v>1</v>
      </c>
      <c r="DI159" s="10">
        <v>1</v>
      </c>
      <c r="DJ159" s="10">
        <v>1</v>
      </c>
      <c r="DK159" s="10">
        <v>1</v>
      </c>
      <c r="DL159" s="10">
        <v>1</v>
      </c>
      <c r="DM159" s="10">
        <v>1</v>
      </c>
      <c r="DN159" s="10">
        <v>1</v>
      </c>
      <c r="DO159" s="10">
        <v>1</v>
      </c>
      <c r="DP159" s="10">
        <v>1</v>
      </c>
      <c r="DQ159" s="10">
        <v>1</v>
      </c>
      <c r="DR159" s="10">
        <v>1</v>
      </c>
      <c r="DS159" s="10">
        <v>1</v>
      </c>
      <c r="DT159" s="10">
        <v>1</v>
      </c>
      <c r="DU159" s="10">
        <v>1</v>
      </c>
      <c r="DV159" s="10">
        <v>1</v>
      </c>
      <c r="DW159" s="10">
        <v>1</v>
      </c>
      <c r="DX159" s="10">
        <v>1</v>
      </c>
      <c r="DY159" s="10">
        <v>1</v>
      </c>
      <c r="DZ159" s="10">
        <v>1</v>
      </c>
      <c r="EA159" s="10">
        <v>1</v>
      </c>
      <c r="EB159" s="10">
        <v>1</v>
      </c>
      <c r="EC159" s="62">
        <v>0</v>
      </c>
      <c r="ED159" s="62">
        <v>0</v>
      </c>
      <c r="EE159" s="10">
        <v>1</v>
      </c>
      <c r="EF159" s="10">
        <v>1</v>
      </c>
      <c r="EG159" s="10">
        <v>1</v>
      </c>
      <c r="EH159" s="10">
        <v>1</v>
      </c>
      <c r="EI159" s="10">
        <v>1</v>
      </c>
      <c r="EJ159" s="10">
        <v>1</v>
      </c>
      <c r="EK159" s="10">
        <v>1</v>
      </c>
      <c r="EL159" s="10">
        <v>1</v>
      </c>
      <c r="EM159" s="10">
        <v>1</v>
      </c>
      <c r="EN159" s="10">
        <v>1</v>
      </c>
      <c r="EO159" s="10">
        <v>1</v>
      </c>
      <c r="EP159" s="10">
        <v>1</v>
      </c>
      <c r="EQ159" s="10">
        <v>1</v>
      </c>
      <c r="ER159" s="10">
        <v>1</v>
      </c>
      <c r="ES159" s="10">
        <v>1</v>
      </c>
      <c r="ET159" s="10">
        <v>1</v>
      </c>
      <c r="EU159" s="10">
        <v>1</v>
      </c>
      <c r="EV159" s="10">
        <v>1</v>
      </c>
      <c r="EW159" s="10">
        <v>1</v>
      </c>
      <c r="EX159" s="10">
        <v>1</v>
      </c>
      <c r="EY159" s="10">
        <v>1</v>
      </c>
      <c r="EZ159" s="10">
        <v>1</v>
      </c>
      <c r="FA159" s="10">
        <v>1</v>
      </c>
      <c r="FB159" s="10">
        <v>1</v>
      </c>
      <c r="FC159" s="10">
        <v>1</v>
      </c>
      <c r="FD159" s="10">
        <v>1</v>
      </c>
      <c r="FE159" s="10">
        <v>1</v>
      </c>
      <c r="FF159" s="10">
        <v>1</v>
      </c>
      <c r="FG159" s="10">
        <v>1</v>
      </c>
      <c r="FH159" s="10">
        <v>1</v>
      </c>
      <c r="FI159" s="10">
        <v>1</v>
      </c>
      <c r="FJ159" s="10">
        <v>1</v>
      </c>
      <c r="FK159" s="10">
        <v>1</v>
      </c>
      <c r="FL159" s="10">
        <v>1</v>
      </c>
      <c r="FM159" s="10">
        <v>1</v>
      </c>
      <c r="FN159" s="10">
        <v>1</v>
      </c>
      <c r="FO159" s="10">
        <v>1</v>
      </c>
      <c r="FP159" s="10">
        <v>1</v>
      </c>
      <c r="FQ159" s="10">
        <v>1</v>
      </c>
      <c r="FR159" s="10">
        <v>1</v>
      </c>
      <c r="FS159" s="10">
        <v>1</v>
      </c>
      <c r="FT159" s="10">
        <v>1</v>
      </c>
      <c r="FU159" s="10">
        <v>1</v>
      </c>
      <c r="FV159" s="10">
        <v>1</v>
      </c>
      <c r="FW159" s="10">
        <v>1</v>
      </c>
      <c r="FX159" s="10">
        <v>1</v>
      </c>
      <c r="FY159" s="10">
        <v>1</v>
      </c>
      <c r="FZ159" s="10">
        <v>1</v>
      </c>
      <c r="GA159" s="10">
        <v>1</v>
      </c>
      <c r="GB159" s="10">
        <v>1</v>
      </c>
      <c r="GC159" s="10">
        <v>1</v>
      </c>
      <c r="GD159" s="10">
        <v>1</v>
      </c>
      <c r="GE159" s="10">
        <v>1</v>
      </c>
      <c r="GF159" s="10">
        <v>1</v>
      </c>
      <c r="GG159" s="10">
        <v>1</v>
      </c>
      <c r="GH159" s="10">
        <v>1</v>
      </c>
      <c r="GI159" s="10">
        <v>1</v>
      </c>
      <c r="GJ159" s="10">
        <v>1</v>
      </c>
      <c r="GK159" s="10">
        <v>1</v>
      </c>
      <c r="GL159" s="10">
        <v>1</v>
      </c>
      <c r="GM159" s="10">
        <v>1</v>
      </c>
      <c r="GN159" s="10">
        <v>1</v>
      </c>
      <c r="GO159" s="10">
        <v>1</v>
      </c>
      <c r="GP159" s="10">
        <v>1</v>
      </c>
      <c r="GQ159" s="10">
        <v>1</v>
      </c>
      <c r="GR159" s="10">
        <v>1</v>
      </c>
      <c r="GS159" s="10">
        <v>1</v>
      </c>
      <c r="GT159" s="10">
        <v>1</v>
      </c>
      <c r="GU159" s="10">
        <v>1</v>
      </c>
      <c r="GV159" s="10">
        <v>1</v>
      </c>
      <c r="GW159" s="10">
        <v>1</v>
      </c>
      <c r="GX159" s="10">
        <v>1</v>
      </c>
      <c r="GY159" s="10">
        <v>1</v>
      </c>
      <c r="GZ159" s="10">
        <v>1</v>
      </c>
      <c r="HA159" s="10">
        <v>1</v>
      </c>
      <c r="HB159" s="10">
        <v>1</v>
      </c>
      <c r="HC159" s="10">
        <v>1</v>
      </c>
      <c r="HD159" s="10">
        <v>1</v>
      </c>
      <c r="HE159" s="10">
        <v>1</v>
      </c>
      <c r="HF159" s="10">
        <v>1</v>
      </c>
      <c r="HG159" s="10">
        <v>1</v>
      </c>
      <c r="HH159" s="10">
        <v>1</v>
      </c>
      <c r="HI159" s="10">
        <v>1</v>
      </c>
      <c r="HJ159" s="10">
        <v>1</v>
      </c>
      <c r="HK159" s="10">
        <v>1</v>
      </c>
      <c r="HL159" s="10">
        <v>1</v>
      </c>
      <c r="HM159" s="10">
        <v>1</v>
      </c>
      <c r="HN159" s="10">
        <v>1</v>
      </c>
      <c r="HO159" s="10">
        <v>1</v>
      </c>
      <c r="HP159" s="10">
        <v>1</v>
      </c>
      <c r="HQ159" s="10">
        <v>1</v>
      </c>
      <c r="HR159" s="10">
        <v>1</v>
      </c>
      <c r="HS159" s="10">
        <v>1</v>
      </c>
      <c r="HT159" s="10">
        <v>1</v>
      </c>
      <c r="HU159" s="10">
        <v>1</v>
      </c>
      <c r="HV159" s="10">
        <v>1</v>
      </c>
      <c r="HW159" s="10">
        <v>1</v>
      </c>
      <c r="HX159" s="10">
        <v>1</v>
      </c>
      <c r="HY159" s="10">
        <v>1</v>
      </c>
      <c r="HZ159" s="10">
        <v>1</v>
      </c>
      <c r="IA159" s="10">
        <v>1</v>
      </c>
      <c r="IB159" s="10">
        <v>1</v>
      </c>
      <c r="IC159" s="10">
        <v>1</v>
      </c>
      <c r="ID159" s="10">
        <v>1</v>
      </c>
      <c r="IE159" s="10">
        <v>1</v>
      </c>
      <c r="IF159" s="10">
        <v>1</v>
      </c>
      <c r="IG159" s="10">
        <v>1</v>
      </c>
      <c r="IH159" s="10">
        <v>1</v>
      </c>
      <c r="II159" s="10">
        <v>1</v>
      </c>
      <c r="IJ159" s="10">
        <v>1</v>
      </c>
      <c r="IK159" s="10">
        <v>1</v>
      </c>
      <c r="IL159" s="10">
        <v>1</v>
      </c>
      <c r="IM159" s="10">
        <v>1</v>
      </c>
      <c r="IN159" s="10">
        <v>1</v>
      </c>
      <c r="IO159" s="10">
        <v>1</v>
      </c>
      <c r="IP159" s="10">
        <v>1</v>
      </c>
      <c r="IQ159" s="10">
        <v>1</v>
      </c>
      <c r="IR159" s="10">
        <v>1</v>
      </c>
      <c r="IS159" s="10">
        <v>1</v>
      </c>
      <c r="IT159" s="10">
        <v>1</v>
      </c>
      <c r="IU159" s="10">
        <v>1</v>
      </c>
      <c r="IV159" s="10">
        <v>1</v>
      </c>
      <c r="IW159" s="10">
        <v>1</v>
      </c>
      <c r="IX159" s="10">
        <v>1</v>
      </c>
      <c r="IY159" s="10">
        <v>1</v>
      </c>
      <c r="IZ159" s="10">
        <v>1</v>
      </c>
      <c r="JA159" s="10">
        <v>1</v>
      </c>
      <c r="JB159" s="10">
        <v>1</v>
      </c>
      <c r="JC159" s="10">
        <v>1</v>
      </c>
      <c r="JD159" s="10">
        <v>1</v>
      </c>
      <c r="JE159" s="10">
        <v>1</v>
      </c>
      <c r="JF159" s="10">
        <v>1</v>
      </c>
      <c r="JG159" s="10">
        <v>1</v>
      </c>
      <c r="JH159" s="10">
        <v>1</v>
      </c>
      <c r="JI159" s="10">
        <v>1</v>
      </c>
      <c r="JJ159" s="10">
        <v>1</v>
      </c>
      <c r="JK159" s="10">
        <v>1</v>
      </c>
      <c r="JL159" s="10">
        <v>1</v>
      </c>
      <c r="JM159" s="10">
        <v>1</v>
      </c>
      <c r="JN159" s="10">
        <v>1</v>
      </c>
      <c r="JO159" s="10">
        <v>1</v>
      </c>
      <c r="JP159" s="10">
        <v>1</v>
      </c>
      <c r="JQ159" s="10">
        <v>1</v>
      </c>
      <c r="JR159" s="10">
        <v>1</v>
      </c>
      <c r="JS159" s="10">
        <v>1</v>
      </c>
      <c r="JT159" s="10">
        <v>1</v>
      </c>
      <c r="JU159" s="10">
        <v>1</v>
      </c>
      <c r="JV159" s="10">
        <v>1</v>
      </c>
      <c r="JW159" s="10">
        <v>1</v>
      </c>
      <c r="JX159" s="10">
        <v>1</v>
      </c>
      <c r="JY159" s="10">
        <v>1</v>
      </c>
      <c r="JZ159" s="10">
        <v>1</v>
      </c>
      <c r="KA159" s="10">
        <v>1</v>
      </c>
      <c r="KB159" s="10">
        <v>1</v>
      </c>
      <c r="KC159" s="10">
        <v>1</v>
      </c>
      <c r="KD159" s="10">
        <v>1</v>
      </c>
      <c r="KE159" s="10">
        <v>1</v>
      </c>
      <c r="KF159" s="10">
        <v>1</v>
      </c>
      <c r="KG159" s="10">
        <v>1</v>
      </c>
      <c r="KH159" s="10">
        <v>1</v>
      </c>
      <c r="KI159" s="10">
        <v>1</v>
      </c>
      <c r="KJ159" s="10">
        <v>1</v>
      </c>
      <c r="KK159" s="10">
        <v>1</v>
      </c>
      <c r="KL159" s="10">
        <v>1</v>
      </c>
      <c r="KM159" s="10">
        <v>1</v>
      </c>
      <c r="KN159" s="10">
        <v>1</v>
      </c>
      <c r="KO159" s="10">
        <v>1</v>
      </c>
      <c r="KP159" s="10">
        <v>1</v>
      </c>
      <c r="KQ159" s="10">
        <v>1</v>
      </c>
      <c r="KR159" s="10">
        <v>1</v>
      </c>
      <c r="KS159" s="10">
        <v>1</v>
      </c>
      <c r="KT159" s="10">
        <v>1</v>
      </c>
      <c r="KU159" s="10">
        <v>1</v>
      </c>
      <c r="KV159" s="10">
        <v>1</v>
      </c>
      <c r="KW159" s="10">
        <v>1</v>
      </c>
      <c r="KX159" s="10">
        <v>1</v>
      </c>
      <c r="KY159" s="10">
        <v>1</v>
      </c>
      <c r="KZ159" s="10">
        <v>1</v>
      </c>
      <c r="LA159" s="10">
        <v>1</v>
      </c>
      <c r="LB159" s="10">
        <v>1</v>
      </c>
      <c r="LC159" s="10">
        <v>1</v>
      </c>
      <c r="LD159" s="10">
        <v>1</v>
      </c>
      <c r="LE159" s="10">
        <v>1</v>
      </c>
      <c r="LF159" s="10">
        <v>1</v>
      </c>
      <c r="LG159" s="10">
        <v>1</v>
      </c>
      <c r="LH159" s="10">
        <v>1</v>
      </c>
      <c r="LI159" s="10">
        <v>1</v>
      </c>
      <c r="LJ159" s="10">
        <v>1</v>
      </c>
      <c r="LK159" s="10">
        <v>1</v>
      </c>
      <c r="LL159" s="10">
        <v>1</v>
      </c>
      <c r="LM159" s="10">
        <v>1</v>
      </c>
      <c r="LN159" s="10">
        <v>1</v>
      </c>
      <c r="LO159" s="10">
        <v>1</v>
      </c>
      <c r="LP159" s="10">
        <v>1</v>
      </c>
      <c r="LQ159" s="10">
        <v>1</v>
      </c>
      <c r="LR159" s="10">
        <v>1</v>
      </c>
      <c r="LS159" s="10">
        <v>1</v>
      </c>
      <c r="LT159" s="10">
        <v>1</v>
      </c>
      <c r="LU159" s="10">
        <v>1</v>
      </c>
      <c r="LV159" s="10">
        <v>1</v>
      </c>
      <c r="LW159" s="10">
        <v>1</v>
      </c>
      <c r="LX159" s="10">
        <v>1</v>
      </c>
      <c r="LY159" s="10">
        <v>1</v>
      </c>
      <c r="LZ159" s="10">
        <v>1</v>
      </c>
      <c r="MA159" s="10">
        <v>1</v>
      </c>
      <c r="MB159" s="10">
        <v>1</v>
      </c>
      <c r="MC159" s="10">
        <v>1</v>
      </c>
      <c r="MD159" s="10">
        <v>1</v>
      </c>
      <c r="ME159" s="10">
        <v>1</v>
      </c>
      <c r="MF159" s="10">
        <v>1</v>
      </c>
      <c r="MG159" s="10">
        <v>1</v>
      </c>
      <c r="MH159" s="10">
        <v>1</v>
      </c>
      <c r="MI159" s="10">
        <v>1</v>
      </c>
      <c r="MJ159" s="10">
        <v>1</v>
      </c>
      <c r="MK159" s="10">
        <v>1</v>
      </c>
      <c r="ML159" s="10">
        <v>1</v>
      </c>
      <c r="MM159" s="10">
        <v>1</v>
      </c>
      <c r="MN159" s="10">
        <v>1</v>
      </c>
      <c r="MO159" s="10">
        <v>1</v>
      </c>
      <c r="MP159" s="10">
        <v>1</v>
      </c>
      <c r="MQ159" s="10">
        <v>1</v>
      </c>
      <c r="MR159" s="10">
        <v>1</v>
      </c>
      <c r="MS159" s="10">
        <v>1</v>
      </c>
      <c r="MT159" s="10">
        <v>1</v>
      </c>
      <c r="MU159" s="10">
        <v>1</v>
      </c>
      <c r="MV159" s="10">
        <v>1</v>
      </c>
      <c r="MW159" s="10">
        <v>1</v>
      </c>
      <c r="MX159" s="10">
        <v>1</v>
      </c>
      <c r="MY159" s="10">
        <v>1</v>
      </c>
      <c r="MZ159" s="10">
        <v>1</v>
      </c>
      <c r="NA159" s="10">
        <v>1</v>
      </c>
      <c r="NB159" s="10">
        <v>1</v>
      </c>
      <c r="NC159" s="10">
        <v>1</v>
      </c>
      <c r="ND159" s="10">
        <v>1</v>
      </c>
      <c r="NE159" s="10">
        <v>1</v>
      </c>
      <c r="NF159" s="10">
        <v>1</v>
      </c>
      <c r="NG159" s="10">
        <v>1</v>
      </c>
      <c r="NH159" s="10">
        <v>1</v>
      </c>
      <c r="NI159" s="10">
        <v>1</v>
      </c>
      <c r="NJ159" s="10">
        <v>1</v>
      </c>
      <c r="NK159" s="10">
        <v>1</v>
      </c>
      <c r="NL159" s="10">
        <v>1</v>
      </c>
      <c r="NM159" s="10">
        <v>1</v>
      </c>
      <c r="NN159" s="10">
        <v>1</v>
      </c>
      <c r="NO159" s="10">
        <v>1</v>
      </c>
      <c r="NP159" s="10">
        <v>1</v>
      </c>
      <c r="NQ159" s="10">
        <v>1</v>
      </c>
      <c r="NR159" s="10">
        <v>1</v>
      </c>
      <c r="NS159" s="10">
        <v>1</v>
      </c>
      <c r="NT159" s="10">
        <v>1</v>
      </c>
      <c r="NU159" s="10">
        <v>1</v>
      </c>
      <c r="NV159" s="10">
        <v>1</v>
      </c>
      <c r="NW159" s="10">
        <v>1</v>
      </c>
      <c r="NX159" s="10">
        <v>1</v>
      </c>
      <c r="NY159" s="10">
        <v>1</v>
      </c>
      <c r="NZ159" s="10">
        <v>1</v>
      </c>
      <c r="OA159" s="10">
        <v>1</v>
      </c>
      <c r="OB159" s="10">
        <v>1</v>
      </c>
      <c r="OC159" s="10">
        <v>1</v>
      </c>
      <c r="OD159" s="10">
        <v>1</v>
      </c>
      <c r="OE159" s="10">
        <v>1</v>
      </c>
      <c r="OF159" s="10">
        <v>1</v>
      </c>
      <c r="OG159" s="10">
        <v>1</v>
      </c>
      <c r="OH159" s="10">
        <v>1</v>
      </c>
      <c r="OI159" s="10">
        <v>1</v>
      </c>
      <c r="OJ159" s="10">
        <v>1</v>
      </c>
      <c r="OK159" s="10">
        <v>1</v>
      </c>
      <c r="OL159" s="10">
        <v>1</v>
      </c>
      <c r="OM159" s="10">
        <v>1</v>
      </c>
      <c r="ON159" s="10">
        <v>1</v>
      </c>
      <c r="OO159" s="10">
        <v>1</v>
      </c>
      <c r="OP159" s="10"/>
      <c r="OQ159" s="10">
        <v>1</v>
      </c>
      <c r="OR159" s="10">
        <v>1</v>
      </c>
      <c r="OS159" s="63"/>
      <c r="OT159" s="63"/>
      <c r="OU159" s="63"/>
      <c r="OV159" s="63"/>
      <c r="OW159" s="10"/>
      <c r="OX159" s="10"/>
      <c r="OY159" s="63"/>
      <c r="OZ159" s="63"/>
      <c r="PA159" s="63"/>
      <c r="PB159" s="63"/>
      <c r="PC159" s="65"/>
    </row>
    <row r="160" spans="1:419">
      <c r="A160" s="60" t="s">
        <v>461</v>
      </c>
      <c r="B160" s="61" t="s">
        <v>34</v>
      </c>
      <c r="C160" s="10">
        <v>1</v>
      </c>
      <c r="D160" s="10">
        <v>1</v>
      </c>
      <c r="E160" s="10">
        <v>1</v>
      </c>
      <c r="F160" s="10">
        <v>1</v>
      </c>
      <c r="G160" s="10">
        <v>1</v>
      </c>
      <c r="H160" s="10">
        <v>1</v>
      </c>
      <c r="I160" s="10">
        <v>1</v>
      </c>
      <c r="J160" s="10">
        <v>1</v>
      </c>
      <c r="K160" s="10">
        <v>1</v>
      </c>
      <c r="L160" s="10">
        <v>1</v>
      </c>
      <c r="M160" s="10">
        <v>1</v>
      </c>
      <c r="N160" s="10">
        <v>1</v>
      </c>
      <c r="O160" s="10">
        <v>1</v>
      </c>
      <c r="P160" s="10">
        <v>1</v>
      </c>
      <c r="Q160" s="10">
        <v>1</v>
      </c>
      <c r="R160" s="10">
        <v>1</v>
      </c>
      <c r="S160" s="10">
        <v>1</v>
      </c>
      <c r="T160" s="10">
        <v>1</v>
      </c>
      <c r="U160" s="10">
        <v>1</v>
      </c>
      <c r="V160" s="10">
        <v>1</v>
      </c>
      <c r="W160" s="10">
        <v>1</v>
      </c>
      <c r="X160" s="10">
        <v>1</v>
      </c>
      <c r="Y160" s="10">
        <v>1</v>
      </c>
      <c r="Z160" s="10">
        <v>1</v>
      </c>
      <c r="AA160" s="10">
        <v>1</v>
      </c>
      <c r="AB160" s="10">
        <v>1</v>
      </c>
      <c r="AC160" s="10">
        <v>1</v>
      </c>
      <c r="AD160" s="10">
        <v>1</v>
      </c>
      <c r="AE160" s="10">
        <v>1</v>
      </c>
      <c r="AF160" s="10">
        <v>1</v>
      </c>
      <c r="AG160" s="10">
        <v>1</v>
      </c>
      <c r="AH160" s="10">
        <v>1</v>
      </c>
      <c r="AI160" s="10">
        <v>1</v>
      </c>
      <c r="AJ160" s="10">
        <v>1</v>
      </c>
      <c r="AK160" s="10">
        <v>1</v>
      </c>
      <c r="AL160" s="10">
        <v>1</v>
      </c>
      <c r="AM160" s="10">
        <v>1</v>
      </c>
      <c r="AN160" s="10">
        <v>1</v>
      </c>
      <c r="AO160" s="10">
        <v>1</v>
      </c>
      <c r="AP160" s="10">
        <v>1</v>
      </c>
      <c r="AQ160" s="10">
        <v>1</v>
      </c>
      <c r="AR160" s="10">
        <v>1</v>
      </c>
      <c r="AS160" s="10">
        <v>1</v>
      </c>
      <c r="AT160" s="10">
        <v>1</v>
      </c>
      <c r="AU160" s="10">
        <v>1</v>
      </c>
      <c r="AV160" s="10">
        <v>1</v>
      </c>
      <c r="AW160" s="10">
        <v>1</v>
      </c>
      <c r="AX160" s="10">
        <v>1</v>
      </c>
      <c r="AY160" s="10">
        <v>1</v>
      </c>
      <c r="AZ160" s="10">
        <v>1</v>
      </c>
      <c r="BA160" s="10">
        <v>1</v>
      </c>
      <c r="BB160" s="10">
        <v>1</v>
      </c>
      <c r="BC160" s="10">
        <v>1</v>
      </c>
      <c r="BD160" s="10">
        <v>1</v>
      </c>
      <c r="BE160" s="10">
        <v>1</v>
      </c>
      <c r="BF160" s="10">
        <v>1</v>
      </c>
      <c r="BG160" s="10">
        <v>1</v>
      </c>
      <c r="BH160" s="10">
        <v>1</v>
      </c>
      <c r="BI160" s="10">
        <v>1</v>
      </c>
      <c r="BJ160" s="10">
        <v>1</v>
      </c>
      <c r="BK160" s="10">
        <v>1</v>
      </c>
      <c r="BL160" s="10">
        <v>1</v>
      </c>
      <c r="BM160" s="10">
        <v>1</v>
      </c>
      <c r="BN160" s="10">
        <v>1</v>
      </c>
      <c r="BO160" s="10">
        <v>1</v>
      </c>
      <c r="BP160" s="10">
        <v>1</v>
      </c>
      <c r="BQ160" s="10">
        <v>1</v>
      </c>
      <c r="BR160" s="10">
        <v>1</v>
      </c>
      <c r="BS160" s="10">
        <v>1</v>
      </c>
      <c r="BT160" s="10">
        <v>1</v>
      </c>
      <c r="BU160" s="10">
        <v>1</v>
      </c>
      <c r="BV160" s="10">
        <v>1</v>
      </c>
      <c r="BW160" s="10">
        <v>1</v>
      </c>
      <c r="BX160" s="10">
        <v>1</v>
      </c>
      <c r="BY160" s="10">
        <v>1</v>
      </c>
      <c r="BZ160" s="10">
        <v>1</v>
      </c>
      <c r="CA160" s="10">
        <v>1</v>
      </c>
      <c r="CB160" s="10">
        <v>1</v>
      </c>
      <c r="CC160" s="10">
        <v>1</v>
      </c>
      <c r="CD160" s="10">
        <v>1</v>
      </c>
      <c r="CE160" s="10">
        <v>1</v>
      </c>
      <c r="CF160" s="10">
        <v>1</v>
      </c>
      <c r="CG160" s="10">
        <v>1</v>
      </c>
      <c r="CH160" s="10">
        <v>1</v>
      </c>
      <c r="CI160" s="10">
        <v>1</v>
      </c>
      <c r="CJ160" s="10">
        <v>1</v>
      </c>
      <c r="CK160" s="10">
        <v>1</v>
      </c>
      <c r="CL160" s="10">
        <v>1</v>
      </c>
      <c r="CM160" s="10">
        <v>1</v>
      </c>
      <c r="CN160" s="10">
        <v>1</v>
      </c>
      <c r="CO160" s="10">
        <v>1</v>
      </c>
      <c r="CP160" s="10">
        <v>1</v>
      </c>
      <c r="CQ160" s="10">
        <v>1</v>
      </c>
      <c r="CR160" s="10">
        <v>1</v>
      </c>
      <c r="CS160" s="10">
        <v>1</v>
      </c>
      <c r="CT160" s="10">
        <v>1</v>
      </c>
      <c r="CU160" s="10">
        <v>1</v>
      </c>
      <c r="CV160" s="10">
        <v>1</v>
      </c>
      <c r="CW160" s="10">
        <v>1</v>
      </c>
      <c r="CX160" s="10">
        <v>1</v>
      </c>
      <c r="CY160" s="10">
        <v>1</v>
      </c>
      <c r="CZ160" s="10">
        <v>1</v>
      </c>
      <c r="DA160" s="10">
        <v>1</v>
      </c>
      <c r="DB160" s="10">
        <v>1</v>
      </c>
      <c r="DC160" s="10">
        <v>1</v>
      </c>
      <c r="DD160" s="10">
        <v>1</v>
      </c>
      <c r="DE160" s="10">
        <v>1</v>
      </c>
      <c r="DF160" s="10">
        <v>1</v>
      </c>
      <c r="DG160" s="10">
        <v>1</v>
      </c>
      <c r="DH160" s="10">
        <v>1</v>
      </c>
      <c r="DI160" s="10">
        <v>1</v>
      </c>
      <c r="DJ160" s="10">
        <v>1</v>
      </c>
      <c r="DK160" s="10">
        <v>1</v>
      </c>
      <c r="DL160" s="10">
        <v>1</v>
      </c>
      <c r="DM160" s="10">
        <v>1</v>
      </c>
      <c r="DN160" s="10">
        <v>1</v>
      </c>
      <c r="DO160" s="10">
        <v>1</v>
      </c>
      <c r="DP160" s="10">
        <v>1</v>
      </c>
      <c r="DQ160" s="10">
        <v>1</v>
      </c>
      <c r="DR160" s="10">
        <v>1</v>
      </c>
      <c r="DS160" s="10">
        <v>1</v>
      </c>
      <c r="DT160" s="10">
        <v>1</v>
      </c>
      <c r="DU160" s="10">
        <v>1</v>
      </c>
      <c r="DV160" s="10">
        <v>1</v>
      </c>
      <c r="DW160" s="10">
        <v>1</v>
      </c>
      <c r="DX160" s="10">
        <v>1</v>
      </c>
      <c r="DY160" s="10">
        <v>1</v>
      </c>
      <c r="DZ160" s="10">
        <v>1</v>
      </c>
      <c r="EA160" s="10">
        <v>1</v>
      </c>
      <c r="EB160" s="10">
        <v>1</v>
      </c>
      <c r="EC160" s="10">
        <v>1</v>
      </c>
      <c r="ED160" s="10">
        <v>1</v>
      </c>
      <c r="EE160" s="62">
        <v>0</v>
      </c>
      <c r="EF160" s="62">
        <v>0</v>
      </c>
      <c r="EG160" s="62">
        <v>0</v>
      </c>
      <c r="EH160" s="62">
        <v>0</v>
      </c>
      <c r="EI160" s="62">
        <v>0</v>
      </c>
      <c r="EJ160" s="62">
        <v>0</v>
      </c>
      <c r="EK160" s="62">
        <v>0</v>
      </c>
      <c r="EL160" s="62">
        <v>0</v>
      </c>
      <c r="EM160" s="62">
        <v>0</v>
      </c>
      <c r="EN160" s="10">
        <v>1</v>
      </c>
      <c r="EO160" s="10">
        <v>1</v>
      </c>
      <c r="EP160" s="10">
        <v>1</v>
      </c>
      <c r="EQ160" s="10">
        <v>1</v>
      </c>
      <c r="ER160" s="10">
        <v>1</v>
      </c>
      <c r="ES160" s="10">
        <v>1</v>
      </c>
      <c r="ET160" s="10">
        <v>1</v>
      </c>
      <c r="EU160" s="10">
        <v>1</v>
      </c>
      <c r="EV160" s="10">
        <v>1</v>
      </c>
      <c r="EW160" s="10">
        <v>1</v>
      </c>
      <c r="EX160" s="10">
        <v>1</v>
      </c>
      <c r="EY160" s="10">
        <v>1</v>
      </c>
      <c r="EZ160" s="10">
        <v>1</v>
      </c>
      <c r="FA160" s="10">
        <v>1</v>
      </c>
      <c r="FB160" s="10">
        <v>1</v>
      </c>
      <c r="FC160" s="10">
        <v>1</v>
      </c>
      <c r="FD160" s="10">
        <v>1</v>
      </c>
      <c r="FE160" s="10">
        <v>1</v>
      </c>
      <c r="FF160" s="10">
        <v>1</v>
      </c>
      <c r="FG160" s="10">
        <v>1</v>
      </c>
      <c r="FH160" s="10">
        <v>1</v>
      </c>
      <c r="FI160" s="10">
        <v>1</v>
      </c>
      <c r="FJ160" s="10">
        <v>1</v>
      </c>
      <c r="FK160" s="10">
        <v>1</v>
      </c>
      <c r="FL160" s="10">
        <v>1</v>
      </c>
      <c r="FM160" s="10">
        <v>1</v>
      </c>
      <c r="FN160" s="10">
        <v>1</v>
      </c>
      <c r="FO160" s="10">
        <v>1</v>
      </c>
      <c r="FP160" s="10">
        <v>1</v>
      </c>
      <c r="FQ160" s="10">
        <v>1</v>
      </c>
      <c r="FR160" s="10">
        <v>1</v>
      </c>
      <c r="FS160" s="10">
        <v>1</v>
      </c>
      <c r="FT160" s="10">
        <v>1</v>
      </c>
      <c r="FU160" s="10">
        <v>1</v>
      </c>
      <c r="FV160" s="10">
        <v>1</v>
      </c>
      <c r="FW160" s="10">
        <v>1</v>
      </c>
      <c r="FX160" s="10">
        <v>1</v>
      </c>
      <c r="FY160" s="10">
        <v>1</v>
      </c>
      <c r="FZ160" s="10">
        <v>1</v>
      </c>
      <c r="GA160" s="10">
        <v>1</v>
      </c>
      <c r="GB160" s="10">
        <v>1</v>
      </c>
      <c r="GC160" s="10">
        <v>1</v>
      </c>
      <c r="GD160" s="10">
        <v>1</v>
      </c>
      <c r="GE160" s="10">
        <v>1</v>
      </c>
      <c r="GF160" s="10">
        <v>1</v>
      </c>
      <c r="GG160" s="10">
        <v>1</v>
      </c>
      <c r="GH160" s="10">
        <v>1</v>
      </c>
      <c r="GI160" s="10">
        <v>1</v>
      </c>
      <c r="GJ160" s="10">
        <v>1</v>
      </c>
      <c r="GK160" s="10">
        <v>1</v>
      </c>
      <c r="GL160" s="10">
        <v>1</v>
      </c>
      <c r="GM160" s="10">
        <v>1</v>
      </c>
      <c r="GN160" s="10">
        <v>1</v>
      </c>
      <c r="GO160" s="10">
        <v>1</v>
      </c>
      <c r="GP160" s="10">
        <v>1</v>
      </c>
      <c r="GQ160" s="10">
        <v>1</v>
      </c>
      <c r="GR160" s="10">
        <v>1</v>
      </c>
      <c r="GS160" s="10">
        <v>1</v>
      </c>
      <c r="GT160" s="10">
        <v>1</v>
      </c>
      <c r="GU160" s="10">
        <v>1</v>
      </c>
      <c r="GV160" s="10">
        <v>1</v>
      </c>
      <c r="GW160" s="10">
        <v>1</v>
      </c>
      <c r="GX160" s="10">
        <v>1</v>
      </c>
      <c r="GY160" s="10">
        <v>1</v>
      </c>
      <c r="GZ160" s="10">
        <v>1</v>
      </c>
      <c r="HA160" s="10">
        <v>1</v>
      </c>
      <c r="HB160" s="10">
        <v>1</v>
      </c>
      <c r="HC160" s="10">
        <v>1</v>
      </c>
      <c r="HD160" s="10">
        <v>1</v>
      </c>
      <c r="HE160" s="10">
        <v>1</v>
      </c>
      <c r="HF160" s="10">
        <v>1</v>
      </c>
      <c r="HG160" s="10">
        <v>1</v>
      </c>
      <c r="HH160" s="10">
        <v>1</v>
      </c>
      <c r="HI160" s="10">
        <v>1</v>
      </c>
      <c r="HJ160" s="10">
        <v>1</v>
      </c>
      <c r="HK160" s="10">
        <v>1</v>
      </c>
      <c r="HL160" s="10">
        <v>1</v>
      </c>
      <c r="HM160" s="10">
        <v>1</v>
      </c>
      <c r="HN160" s="10">
        <v>1</v>
      </c>
      <c r="HO160" s="10">
        <v>1</v>
      </c>
      <c r="HP160" s="10">
        <v>1</v>
      </c>
      <c r="HQ160" s="10">
        <v>1</v>
      </c>
      <c r="HR160" s="10">
        <v>1</v>
      </c>
      <c r="HS160" s="10">
        <v>1</v>
      </c>
      <c r="HT160" s="10">
        <v>1</v>
      </c>
      <c r="HU160" s="10">
        <v>1</v>
      </c>
      <c r="HV160" s="10">
        <v>1</v>
      </c>
      <c r="HW160" s="10">
        <v>1</v>
      </c>
      <c r="HX160" s="10">
        <v>1</v>
      </c>
      <c r="HY160" s="10">
        <v>1</v>
      </c>
      <c r="HZ160" s="10">
        <v>1</v>
      </c>
      <c r="IA160" s="10">
        <v>1</v>
      </c>
      <c r="IB160" s="10">
        <v>1</v>
      </c>
      <c r="IC160" s="10">
        <v>1</v>
      </c>
      <c r="ID160" s="10">
        <v>1</v>
      </c>
      <c r="IE160" s="10">
        <v>1</v>
      </c>
      <c r="IF160" s="10">
        <v>1</v>
      </c>
      <c r="IG160" s="10">
        <v>1</v>
      </c>
      <c r="IH160" s="10">
        <v>1</v>
      </c>
      <c r="II160" s="10">
        <v>1</v>
      </c>
      <c r="IJ160" s="10">
        <v>1</v>
      </c>
      <c r="IK160" s="10">
        <v>1</v>
      </c>
      <c r="IL160" s="10">
        <v>1</v>
      </c>
      <c r="IM160" s="10">
        <v>1</v>
      </c>
      <c r="IN160" s="10">
        <v>1</v>
      </c>
      <c r="IO160" s="10">
        <v>1</v>
      </c>
      <c r="IP160" s="10">
        <v>1</v>
      </c>
      <c r="IQ160" s="10">
        <v>1</v>
      </c>
      <c r="IR160" s="10">
        <v>1</v>
      </c>
      <c r="IS160" s="10">
        <v>1</v>
      </c>
      <c r="IT160" s="10">
        <v>1</v>
      </c>
      <c r="IU160" s="10">
        <v>1</v>
      </c>
      <c r="IV160" s="10">
        <v>1</v>
      </c>
      <c r="IW160" s="10">
        <v>1</v>
      </c>
      <c r="IX160" s="10">
        <v>1</v>
      </c>
      <c r="IY160" s="10">
        <v>1</v>
      </c>
      <c r="IZ160" s="10">
        <v>1</v>
      </c>
      <c r="JA160" s="10">
        <v>1</v>
      </c>
      <c r="JB160" s="10">
        <v>1</v>
      </c>
      <c r="JC160" s="10">
        <v>1</v>
      </c>
      <c r="JD160" s="10">
        <v>1</v>
      </c>
      <c r="JE160" s="10">
        <v>1</v>
      </c>
      <c r="JF160" s="10">
        <v>1</v>
      </c>
      <c r="JG160" s="10">
        <v>1</v>
      </c>
      <c r="JH160" s="10">
        <v>1</v>
      </c>
      <c r="JI160" s="10">
        <v>1</v>
      </c>
      <c r="JJ160" s="10">
        <v>1</v>
      </c>
      <c r="JK160" s="10">
        <v>1</v>
      </c>
      <c r="JL160" s="10">
        <v>1</v>
      </c>
      <c r="JM160" s="10">
        <v>1</v>
      </c>
      <c r="JN160" s="10">
        <v>1</v>
      </c>
      <c r="JO160" s="10">
        <v>1</v>
      </c>
      <c r="JP160" s="10">
        <v>1</v>
      </c>
      <c r="JQ160" s="10">
        <v>1</v>
      </c>
      <c r="JR160" s="10">
        <v>1</v>
      </c>
      <c r="JS160" s="10">
        <v>1</v>
      </c>
      <c r="JT160" s="10">
        <v>1</v>
      </c>
      <c r="JU160" s="10">
        <v>1</v>
      </c>
      <c r="JV160" s="10">
        <v>1</v>
      </c>
      <c r="JW160" s="10">
        <v>1</v>
      </c>
      <c r="JX160" s="10">
        <v>1</v>
      </c>
      <c r="JY160" s="10">
        <v>1</v>
      </c>
      <c r="JZ160" s="10">
        <v>1</v>
      </c>
      <c r="KA160" s="10">
        <v>1</v>
      </c>
      <c r="KB160" s="10">
        <v>1</v>
      </c>
      <c r="KC160" s="10">
        <v>1</v>
      </c>
      <c r="KD160" s="10">
        <v>1</v>
      </c>
      <c r="KE160" s="10">
        <v>1</v>
      </c>
      <c r="KF160" s="10">
        <v>1</v>
      </c>
      <c r="KG160" s="10">
        <v>1</v>
      </c>
      <c r="KH160" s="10">
        <v>1</v>
      </c>
      <c r="KI160" s="10">
        <v>1</v>
      </c>
      <c r="KJ160" s="10">
        <v>1</v>
      </c>
      <c r="KK160" s="10">
        <v>1</v>
      </c>
      <c r="KL160" s="10">
        <v>1</v>
      </c>
      <c r="KM160" s="10">
        <v>1</v>
      </c>
      <c r="KN160" s="10">
        <v>1</v>
      </c>
      <c r="KO160" s="10">
        <v>1</v>
      </c>
      <c r="KP160" s="10">
        <v>1</v>
      </c>
      <c r="KQ160" s="10">
        <v>1</v>
      </c>
      <c r="KR160" s="10">
        <v>1</v>
      </c>
      <c r="KS160" s="10">
        <v>1</v>
      </c>
      <c r="KT160" s="10">
        <v>1</v>
      </c>
      <c r="KU160" s="10">
        <v>1</v>
      </c>
      <c r="KV160" s="10">
        <v>1</v>
      </c>
      <c r="KW160" s="10">
        <v>1</v>
      </c>
      <c r="KX160" s="10">
        <v>1</v>
      </c>
      <c r="KY160" s="10">
        <v>1</v>
      </c>
      <c r="KZ160" s="10">
        <v>1</v>
      </c>
      <c r="LA160" s="10">
        <v>1</v>
      </c>
      <c r="LB160" s="10">
        <v>1</v>
      </c>
      <c r="LC160" s="10">
        <v>1</v>
      </c>
      <c r="LD160" s="10">
        <v>1</v>
      </c>
      <c r="LE160" s="10">
        <v>1</v>
      </c>
      <c r="LF160" s="10">
        <v>1</v>
      </c>
      <c r="LG160" s="10">
        <v>1</v>
      </c>
      <c r="LH160" s="10">
        <v>1</v>
      </c>
      <c r="LI160" s="10">
        <v>1</v>
      </c>
      <c r="LJ160" s="10">
        <v>1</v>
      </c>
      <c r="LK160" s="10">
        <v>1</v>
      </c>
      <c r="LL160" s="10">
        <v>1</v>
      </c>
      <c r="LM160" s="10">
        <v>1</v>
      </c>
      <c r="LN160" s="10">
        <v>1</v>
      </c>
      <c r="LO160" s="10">
        <v>1</v>
      </c>
      <c r="LP160" s="10">
        <v>1</v>
      </c>
      <c r="LQ160" s="10">
        <v>1</v>
      </c>
      <c r="LR160" s="10">
        <v>1</v>
      </c>
      <c r="LS160" s="10">
        <v>1</v>
      </c>
      <c r="LT160" s="10">
        <v>1</v>
      </c>
      <c r="LU160" s="10">
        <v>1</v>
      </c>
      <c r="LV160" s="10">
        <v>1</v>
      </c>
      <c r="LW160" s="10">
        <v>1</v>
      </c>
      <c r="LX160" s="10">
        <v>1</v>
      </c>
      <c r="LY160" s="10">
        <v>1</v>
      </c>
      <c r="LZ160" s="10">
        <v>1</v>
      </c>
      <c r="MA160" s="10">
        <v>1</v>
      </c>
      <c r="MB160" s="10">
        <v>1</v>
      </c>
      <c r="MC160" s="10">
        <v>1</v>
      </c>
      <c r="MD160" s="10">
        <v>1</v>
      </c>
      <c r="ME160" s="10">
        <v>1</v>
      </c>
      <c r="MF160" s="10">
        <v>1</v>
      </c>
      <c r="MG160" s="10">
        <v>1</v>
      </c>
      <c r="MH160" s="10">
        <v>1</v>
      </c>
      <c r="MI160" s="10">
        <v>1</v>
      </c>
      <c r="MJ160" s="10">
        <v>1</v>
      </c>
      <c r="MK160" s="10">
        <v>1</v>
      </c>
      <c r="ML160" s="10">
        <v>1</v>
      </c>
      <c r="MM160" s="10">
        <v>1</v>
      </c>
      <c r="MN160" s="10">
        <v>1</v>
      </c>
      <c r="MO160" s="10">
        <v>1</v>
      </c>
      <c r="MP160" s="10">
        <v>1</v>
      </c>
      <c r="MQ160" s="10">
        <v>1</v>
      </c>
      <c r="MR160" s="10">
        <v>1</v>
      </c>
      <c r="MS160" s="10">
        <v>1</v>
      </c>
      <c r="MT160" s="10">
        <v>1</v>
      </c>
      <c r="MU160" s="10">
        <v>1</v>
      </c>
      <c r="MV160" s="10">
        <v>1</v>
      </c>
      <c r="MW160" s="10">
        <v>1</v>
      </c>
      <c r="MX160" s="10">
        <v>1</v>
      </c>
      <c r="MY160" s="10">
        <v>1</v>
      </c>
      <c r="MZ160" s="10">
        <v>1</v>
      </c>
      <c r="NA160" s="10">
        <v>1</v>
      </c>
      <c r="NB160" s="10">
        <v>1</v>
      </c>
      <c r="NC160" s="10">
        <v>1</v>
      </c>
      <c r="ND160" s="10">
        <v>1</v>
      </c>
      <c r="NE160" s="10">
        <v>1</v>
      </c>
      <c r="NF160" s="10">
        <v>1</v>
      </c>
      <c r="NG160" s="10">
        <v>1</v>
      </c>
      <c r="NH160" s="10">
        <v>1</v>
      </c>
      <c r="NI160" s="10">
        <v>1</v>
      </c>
      <c r="NJ160" s="10">
        <v>1</v>
      </c>
      <c r="NK160" s="10">
        <v>1</v>
      </c>
      <c r="NL160" s="10">
        <v>1</v>
      </c>
      <c r="NM160" s="10">
        <v>1</v>
      </c>
      <c r="NN160" s="10">
        <v>1</v>
      </c>
      <c r="NO160" s="10">
        <v>1</v>
      </c>
      <c r="NP160" s="10">
        <v>1</v>
      </c>
      <c r="NQ160" s="10">
        <v>1</v>
      </c>
      <c r="NR160" s="10">
        <v>1</v>
      </c>
      <c r="NS160" s="10">
        <v>1</v>
      </c>
      <c r="NT160" s="10">
        <v>1</v>
      </c>
      <c r="NU160" s="10">
        <v>1</v>
      </c>
      <c r="NV160" s="10">
        <v>1</v>
      </c>
      <c r="NW160" s="10">
        <v>1</v>
      </c>
      <c r="NX160" s="10">
        <v>1</v>
      </c>
      <c r="NY160" s="10">
        <v>1</v>
      </c>
      <c r="NZ160" s="10">
        <v>1</v>
      </c>
      <c r="OA160" s="10">
        <v>1</v>
      </c>
      <c r="OB160" s="10">
        <v>1</v>
      </c>
      <c r="OC160" s="10">
        <v>1</v>
      </c>
      <c r="OD160" s="10">
        <v>1</v>
      </c>
      <c r="OE160" s="10">
        <v>1</v>
      </c>
      <c r="OF160" s="10">
        <v>1</v>
      </c>
      <c r="OG160" s="10">
        <v>1</v>
      </c>
      <c r="OH160" s="10">
        <v>1</v>
      </c>
      <c r="OI160" s="10">
        <v>1</v>
      </c>
      <c r="OJ160" s="10">
        <v>1</v>
      </c>
      <c r="OK160" s="10">
        <v>1</v>
      </c>
      <c r="OL160" s="10">
        <v>1</v>
      </c>
      <c r="OM160" s="10">
        <v>1</v>
      </c>
      <c r="ON160" s="10">
        <v>1</v>
      </c>
      <c r="OO160" s="10">
        <v>1</v>
      </c>
      <c r="OP160" s="10"/>
      <c r="OQ160" s="10">
        <v>1</v>
      </c>
      <c r="OR160" s="10">
        <v>1</v>
      </c>
      <c r="OS160" s="63"/>
      <c r="OT160" s="63"/>
      <c r="OU160" s="63"/>
      <c r="OV160" s="63"/>
      <c r="OW160" s="10"/>
      <c r="OX160" s="10"/>
      <c r="OY160" s="63"/>
      <c r="OZ160" s="63"/>
      <c r="PA160" s="63"/>
      <c r="PB160" s="63"/>
      <c r="PC160" s="64"/>
    </row>
    <row r="161" spans="1:419">
      <c r="A161" s="60" t="s">
        <v>462</v>
      </c>
      <c r="B161" s="61" t="s">
        <v>35</v>
      </c>
      <c r="C161" s="10">
        <v>1</v>
      </c>
      <c r="D161" s="10">
        <v>1</v>
      </c>
      <c r="E161" s="10">
        <v>1</v>
      </c>
      <c r="F161" s="10">
        <v>1</v>
      </c>
      <c r="G161" s="10">
        <v>1</v>
      </c>
      <c r="H161" s="10">
        <v>1</v>
      </c>
      <c r="I161" s="10">
        <v>1</v>
      </c>
      <c r="J161" s="10">
        <v>1</v>
      </c>
      <c r="K161" s="10">
        <v>1</v>
      </c>
      <c r="L161" s="10">
        <v>1</v>
      </c>
      <c r="M161" s="10">
        <v>1</v>
      </c>
      <c r="N161" s="10">
        <v>1</v>
      </c>
      <c r="O161" s="10">
        <v>1</v>
      </c>
      <c r="P161" s="10">
        <v>1</v>
      </c>
      <c r="Q161" s="10">
        <v>1</v>
      </c>
      <c r="R161" s="10">
        <v>1</v>
      </c>
      <c r="S161" s="10">
        <v>1</v>
      </c>
      <c r="T161" s="10">
        <v>1</v>
      </c>
      <c r="U161" s="10">
        <v>1</v>
      </c>
      <c r="V161" s="10">
        <v>1</v>
      </c>
      <c r="W161" s="10">
        <v>1</v>
      </c>
      <c r="X161" s="10">
        <v>1</v>
      </c>
      <c r="Y161" s="10">
        <v>1</v>
      </c>
      <c r="Z161" s="10">
        <v>1</v>
      </c>
      <c r="AA161" s="10">
        <v>1</v>
      </c>
      <c r="AB161" s="10">
        <v>1</v>
      </c>
      <c r="AC161" s="10">
        <v>1</v>
      </c>
      <c r="AD161" s="10">
        <v>1</v>
      </c>
      <c r="AE161" s="10">
        <v>1</v>
      </c>
      <c r="AF161" s="10">
        <v>1</v>
      </c>
      <c r="AG161" s="10">
        <v>1</v>
      </c>
      <c r="AH161" s="10">
        <v>1</v>
      </c>
      <c r="AI161" s="10">
        <v>1</v>
      </c>
      <c r="AJ161" s="10">
        <v>1</v>
      </c>
      <c r="AK161" s="10">
        <v>1</v>
      </c>
      <c r="AL161" s="10">
        <v>1</v>
      </c>
      <c r="AM161" s="10">
        <v>1</v>
      </c>
      <c r="AN161" s="10">
        <v>1</v>
      </c>
      <c r="AO161" s="10">
        <v>1</v>
      </c>
      <c r="AP161" s="10">
        <v>1</v>
      </c>
      <c r="AQ161" s="10">
        <v>1</v>
      </c>
      <c r="AR161" s="10">
        <v>1</v>
      </c>
      <c r="AS161" s="10">
        <v>1</v>
      </c>
      <c r="AT161" s="10">
        <v>1</v>
      </c>
      <c r="AU161" s="10">
        <v>1</v>
      </c>
      <c r="AV161" s="10">
        <v>1</v>
      </c>
      <c r="AW161" s="10">
        <v>1</v>
      </c>
      <c r="AX161" s="10">
        <v>1</v>
      </c>
      <c r="AY161" s="10">
        <v>1</v>
      </c>
      <c r="AZ161" s="10">
        <v>1</v>
      </c>
      <c r="BA161" s="10">
        <v>1</v>
      </c>
      <c r="BB161" s="10">
        <v>1</v>
      </c>
      <c r="BC161" s="10">
        <v>1</v>
      </c>
      <c r="BD161" s="10">
        <v>1</v>
      </c>
      <c r="BE161" s="10">
        <v>1</v>
      </c>
      <c r="BF161" s="10">
        <v>1</v>
      </c>
      <c r="BG161" s="10">
        <v>1</v>
      </c>
      <c r="BH161" s="10">
        <v>1</v>
      </c>
      <c r="BI161" s="10">
        <v>1</v>
      </c>
      <c r="BJ161" s="10">
        <v>1</v>
      </c>
      <c r="BK161" s="10">
        <v>1</v>
      </c>
      <c r="BL161" s="10">
        <v>1</v>
      </c>
      <c r="BM161" s="10">
        <v>1</v>
      </c>
      <c r="BN161" s="10">
        <v>1</v>
      </c>
      <c r="BO161" s="10">
        <v>1</v>
      </c>
      <c r="BP161" s="10">
        <v>1</v>
      </c>
      <c r="BQ161" s="10">
        <v>1</v>
      </c>
      <c r="BR161" s="10">
        <v>1</v>
      </c>
      <c r="BS161" s="10">
        <v>1</v>
      </c>
      <c r="BT161" s="10">
        <v>1</v>
      </c>
      <c r="BU161" s="10">
        <v>1</v>
      </c>
      <c r="BV161" s="10">
        <v>1</v>
      </c>
      <c r="BW161" s="10">
        <v>1</v>
      </c>
      <c r="BX161" s="10">
        <v>1</v>
      </c>
      <c r="BY161" s="10">
        <v>1</v>
      </c>
      <c r="BZ161" s="10">
        <v>1</v>
      </c>
      <c r="CA161" s="10">
        <v>1</v>
      </c>
      <c r="CB161" s="10">
        <v>1</v>
      </c>
      <c r="CC161" s="10">
        <v>1</v>
      </c>
      <c r="CD161" s="10">
        <v>1</v>
      </c>
      <c r="CE161" s="10">
        <v>1</v>
      </c>
      <c r="CF161" s="10">
        <v>1</v>
      </c>
      <c r="CG161" s="10">
        <v>1</v>
      </c>
      <c r="CH161" s="10">
        <v>1</v>
      </c>
      <c r="CI161" s="10">
        <v>1</v>
      </c>
      <c r="CJ161" s="10">
        <v>1</v>
      </c>
      <c r="CK161" s="10">
        <v>1</v>
      </c>
      <c r="CL161" s="10">
        <v>1</v>
      </c>
      <c r="CM161" s="10">
        <v>1</v>
      </c>
      <c r="CN161" s="10">
        <v>1</v>
      </c>
      <c r="CO161" s="10">
        <v>1</v>
      </c>
      <c r="CP161" s="10">
        <v>1</v>
      </c>
      <c r="CQ161" s="10">
        <v>1</v>
      </c>
      <c r="CR161" s="10">
        <v>1</v>
      </c>
      <c r="CS161" s="10">
        <v>1</v>
      </c>
      <c r="CT161" s="10">
        <v>1</v>
      </c>
      <c r="CU161" s="10">
        <v>1</v>
      </c>
      <c r="CV161" s="10">
        <v>1</v>
      </c>
      <c r="CW161" s="10">
        <v>1</v>
      </c>
      <c r="CX161" s="10">
        <v>1</v>
      </c>
      <c r="CY161" s="10">
        <v>1</v>
      </c>
      <c r="CZ161" s="10">
        <v>1</v>
      </c>
      <c r="DA161" s="10">
        <v>1</v>
      </c>
      <c r="DB161" s="10">
        <v>1</v>
      </c>
      <c r="DC161" s="10">
        <v>1</v>
      </c>
      <c r="DD161" s="10">
        <v>1</v>
      </c>
      <c r="DE161" s="10">
        <v>1</v>
      </c>
      <c r="DF161" s="10">
        <v>1</v>
      </c>
      <c r="DG161" s="10">
        <v>1</v>
      </c>
      <c r="DH161" s="10">
        <v>1</v>
      </c>
      <c r="DI161" s="10">
        <v>1</v>
      </c>
      <c r="DJ161" s="10">
        <v>1</v>
      </c>
      <c r="DK161" s="10">
        <v>1</v>
      </c>
      <c r="DL161" s="10">
        <v>1</v>
      </c>
      <c r="DM161" s="10">
        <v>1</v>
      </c>
      <c r="DN161" s="10">
        <v>1</v>
      </c>
      <c r="DO161" s="10">
        <v>1</v>
      </c>
      <c r="DP161" s="10">
        <v>1</v>
      </c>
      <c r="DQ161" s="10">
        <v>1</v>
      </c>
      <c r="DR161" s="10">
        <v>1</v>
      </c>
      <c r="DS161" s="10">
        <v>1</v>
      </c>
      <c r="DT161" s="10">
        <v>1</v>
      </c>
      <c r="DU161" s="10">
        <v>1</v>
      </c>
      <c r="DV161" s="10">
        <v>1</v>
      </c>
      <c r="DW161" s="10">
        <v>1</v>
      </c>
      <c r="DX161" s="10">
        <v>1</v>
      </c>
      <c r="DY161" s="10">
        <v>1</v>
      </c>
      <c r="DZ161" s="10">
        <v>1</v>
      </c>
      <c r="EA161" s="10">
        <v>1</v>
      </c>
      <c r="EB161" s="10">
        <v>1</v>
      </c>
      <c r="EC161" s="10">
        <v>1</v>
      </c>
      <c r="ED161" s="10">
        <v>1</v>
      </c>
      <c r="EE161" s="10">
        <v>1</v>
      </c>
      <c r="EF161" s="10">
        <v>1</v>
      </c>
      <c r="EG161" s="10">
        <v>1</v>
      </c>
      <c r="EH161" s="10">
        <v>1</v>
      </c>
      <c r="EI161" s="10">
        <v>1</v>
      </c>
      <c r="EJ161" s="10">
        <v>1</v>
      </c>
      <c r="EK161" s="10">
        <v>1</v>
      </c>
      <c r="EL161" s="10">
        <v>1</v>
      </c>
      <c r="EM161" s="10">
        <v>1</v>
      </c>
      <c r="EN161" s="10">
        <v>1</v>
      </c>
      <c r="EO161" s="10">
        <v>1</v>
      </c>
      <c r="EP161" s="10">
        <v>1</v>
      </c>
      <c r="EQ161" s="10">
        <v>1</v>
      </c>
      <c r="ER161" s="10">
        <v>1</v>
      </c>
      <c r="ES161" s="10">
        <v>1</v>
      </c>
      <c r="ET161" s="10">
        <v>1</v>
      </c>
      <c r="EU161" s="10">
        <v>1</v>
      </c>
      <c r="EV161" s="10">
        <v>1</v>
      </c>
      <c r="EW161" s="10">
        <v>1</v>
      </c>
      <c r="EX161" s="10">
        <v>1</v>
      </c>
      <c r="EY161" s="10">
        <v>1</v>
      </c>
      <c r="EZ161" s="10">
        <v>1</v>
      </c>
      <c r="FA161" s="10">
        <v>1</v>
      </c>
      <c r="FB161" s="10">
        <v>1</v>
      </c>
      <c r="FC161" s="10">
        <v>1</v>
      </c>
      <c r="FD161" s="10">
        <v>1</v>
      </c>
      <c r="FE161" s="10">
        <v>1</v>
      </c>
      <c r="FF161" s="10">
        <v>1</v>
      </c>
      <c r="FG161" s="10">
        <v>1</v>
      </c>
      <c r="FH161" s="10">
        <v>1</v>
      </c>
      <c r="FI161" s="10">
        <v>1</v>
      </c>
      <c r="FJ161" s="10">
        <v>1</v>
      </c>
      <c r="FK161" s="10">
        <v>1</v>
      </c>
      <c r="FL161" s="10">
        <v>1</v>
      </c>
      <c r="FM161" s="10">
        <v>1</v>
      </c>
      <c r="FN161" s="10">
        <v>1</v>
      </c>
      <c r="FO161" s="10">
        <v>1</v>
      </c>
      <c r="FP161" s="10">
        <v>1</v>
      </c>
      <c r="FQ161" s="10">
        <v>1</v>
      </c>
      <c r="FR161" s="10">
        <v>1</v>
      </c>
      <c r="FS161" s="10">
        <v>1</v>
      </c>
      <c r="FT161" s="10">
        <v>1</v>
      </c>
      <c r="FU161" s="10">
        <v>1</v>
      </c>
      <c r="FV161" s="10">
        <v>1</v>
      </c>
      <c r="FW161" s="10">
        <v>1</v>
      </c>
      <c r="FX161" s="10">
        <v>1</v>
      </c>
      <c r="FY161" s="10">
        <v>1</v>
      </c>
      <c r="FZ161" s="10">
        <v>1</v>
      </c>
      <c r="GA161" s="10">
        <v>1</v>
      </c>
      <c r="GB161" s="10">
        <v>1</v>
      </c>
      <c r="GC161" s="10">
        <v>1</v>
      </c>
      <c r="GD161" s="10">
        <v>1</v>
      </c>
      <c r="GE161" s="10">
        <v>1</v>
      </c>
      <c r="GF161" s="10">
        <v>1</v>
      </c>
      <c r="GG161" s="10">
        <v>1</v>
      </c>
      <c r="GH161" s="10">
        <v>1</v>
      </c>
      <c r="GI161" s="10">
        <v>1</v>
      </c>
      <c r="GJ161" s="10">
        <v>1</v>
      </c>
      <c r="GK161" s="10">
        <v>1</v>
      </c>
      <c r="GL161" s="10">
        <v>1</v>
      </c>
      <c r="GM161" s="10">
        <v>1</v>
      </c>
      <c r="GN161" s="10">
        <v>1</v>
      </c>
      <c r="GO161" s="10">
        <v>1</v>
      </c>
      <c r="GP161" s="10">
        <v>1</v>
      </c>
      <c r="GQ161" s="10">
        <v>1</v>
      </c>
      <c r="GR161" s="10">
        <v>1</v>
      </c>
      <c r="GS161" s="10">
        <v>1</v>
      </c>
      <c r="GT161" s="10">
        <v>1</v>
      </c>
      <c r="GU161" s="10">
        <v>1</v>
      </c>
      <c r="GV161" s="10">
        <v>1</v>
      </c>
      <c r="GW161" s="10">
        <v>1</v>
      </c>
      <c r="GX161" s="10">
        <v>1</v>
      </c>
      <c r="GY161" s="10">
        <v>1</v>
      </c>
      <c r="GZ161" s="10">
        <v>1</v>
      </c>
      <c r="HA161" s="10">
        <v>1</v>
      </c>
      <c r="HB161" s="10">
        <v>1</v>
      </c>
      <c r="HC161" s="10">
        <v>1</v>
      </c>
      <c r="HD161" s="10">
        <v>1</v>
      </c>
      <c r="HE161" s="10">
        <v>1</v>
      </c>
      <c r="HF161" s="10">
        <v>1</v>
      </c>
      <c r="HG161" s="10">
        <v>1</v>
      </c>
      <c r="HH161" s="10">
        <v>1</v>
      </c>
      <c r="HI161" s="10">
        <v>1</v>
      </c>
      <c r="HJ161" s="10">
        <v>1</v>
      </c>
      <c r="HK161" s="10">
        <v>1</v>
      </c>
      <c r="HL161" s="10">
        <v>1</v>
      </c>
      <c r="HM161" s="10">
        <v>1</v>
      </c>
      <c r="HN161" s="10">
        <v>1</v>
      </c>
      <c r="HO161" s="10">
        <v>1</v>
      </c>
      <c r="HP161" s="10">
        <v>1</v>
      </c>
      <c r="HQ161" s="10">
        <v>1</v>
      </c>
      <c r="HR161" s="10">
        <v>1</v>
      </c>
      <c r="HS161" s="10">
        <v>1</v>
      </c>
      <c r="HT161" s="10">
        <v>1</v>
      </c>
      <c r="HU161" s="10">
        <v>1</v>
      </c>
      <c r="HV161" s="10">
        <v>1</v>
      </c>
      <c r="HW161" s="10">
        <v>1</v>
      </c>
      <c r="HX161" s="10">
        <v>1</v>
      </c>
      <c r="HY161" s="10">
        <v>1</v>
      </c>
      <c r="HZ161" s="10">
        <v>1</v>
      </c>
      <c r="IA161" s="10">
        <v>1</v>
      </c>
      <c r="IB161" s="10">
        <v>1</v>
      </c>
      <c r="IC161" s="10">
        <v>1</v>
      </c>
      <c r="ID161" s="10">
        <v>1</v>
      </c>
      <c r="IE161" s="10">
        <v>1</v>
      </c>
      <c r="IF161" s="10">
        <v>1</v>
      </c>
      <c r="IG161" s="10">
        <v>1</v>
      </c>
      <c r="IH161" s="10">
        <v>1</v>
      </c>
      <c r="II161" s="10">
        <v>1</v>
      </c>
      <c r="IJ161" s="10">
        <v>1</v>
      </c>
      <c r="IK161" s="10">
        <v>1</v>
      </c>
      <c r="IL161" s="10">
        <v>1</v>
      </c>
      <c r="IM161" s="10">
        <v>1</v>
      </c>
      <c r="IN161" s="10">
        <v>1</v>
      </c>
      <c r="IO161" s="10">
        <v>1</v>
      </c>
      <c r="IP161" s="10">
        <v>1</v>
      </c>
      <c r="IQ161" s="10">
        <v>1</v>
      </c>
      <c r="IR161" s="10">
        <v>1</v>
      </c>
      <c r="IS161" s="10">
        <v>1</v>
      </c>
      <c r="IT161" s="10">
        <v>1</v>
      </c>
      <c r="IU161" s="10">
        <v>1</v>
      </c>
      <c r="IV161" s="10">
        <v>1</v>
      </c>
      <c r="IW161" s="10">
        <v>1</v>
      </c>
      <c r="IX161" s="10">
        <v>1</v>
      </c>
      <c r="IY161" s="10">
        <v>1</v>
      </c>
      <c r="IZ161" s="10">
        <v>1</v>
      </c>
      <c r="JA161" s="10">
        <v>1</v>
      </c>
      <c r="JB161" s="10">
        <v>1</v>
      </c>
      <c r="JC161" s="10">
        <v>1</v>
      </c>
      <c r="JD161" s="10">
        <v>1</v>
      </c>
      <c r="JE161" s="10">
        <v>1</v>
      </c>
      <c r="JF161" s="10">
        <v>1</v>
      </c>
      <c r="JG161" s="10">
        <v>1</v>
      </c>
      <c r="JH161" s="10">
        <v>1</v>
      </c>
      <c r="JI161" s="10">
        <v>1</v>
      </c>
      <c r="JJ161" s="10">
        <v>1</v>
      </c>
      <c r="JK161" s="10">
        <v>1</v>
      </c>
      <c r="JL161" s="10">
        <v>1</v>
      </c>
      <c r="JM161" s="10">
        <v>1</v>
      </c>
      <c r="JN161" s="10">
        <v>1</v>
      </c>
      <c r="JO161" s="10">
        <v>1</v>
      </c>
      <c r="JP161" s="10">
        <v>1</v>
      </c>
      <c r="JQ161" s="10">
        <v>1</v>
      </c>
      <c r="JR161" s="10">
        <v>1</v>
      </c>
      <c r="JS161" s="10">
        <v>1</v>
      </c>
      <c r="JT161" s="10">
        <v>1</v>
      </c>
      <c r="JU161" s="10">
        <v>1</v>
      </c>
      <c r="JV161" s="10">
        <v>1</v>
      </c>
      <c r="JW161" s="10">
        <v>1</v>
      </c>
      <c r="JX161" s="10">
        <v>1</v>
      </c>
      <c r="JY161" s="10">
        <v>1</v>
      </c>
      <c r="JZ161" s="10">
        <v>1</v>
      </c>
      <c r="KA161" s="10">
        <v>1</v>
      </c>
      <c r="KB161" s="10">
        <v>1</v>
      </c>
      <c r="KC161" s="10">
        <v>1</v>
      </c>
      <c r="KD161" s="10">
        <v>1</v>
      </c>
      <c r="KE161" s="10">
        <v>1</v>
      </c>
      <c r="KF161" s="10">
        <v>1</v>
      </c>
      <c r="KG161" s="10">
        <v>1</v>
      </c>
      <c r="KH161" s="10">
        <v>1</v>
      </c>
      <c r="KI161" s="10">
        <v>1</v>
      </c>
      <c r="KJ161" s="10">
        <v>1</v>
      </c>
      <c r="KK161" s="10">
        <v>1</v>
      </c>
      <c r="KL161" s="10">
        <v>1</v>
      </c>
      <c r="KM161" s="10">
        <v>1</v>
      </c>
      <c r="KN161" s="10">
        <v>1</v>
      </c>
      <c r="KO161" s="10">
        <v>1</v>
      </c>
      <c r="KP161" s="10">
        <v>1</v>
      </c>
      <c r="KQ161" s="10">
        <v>1</v>
      </c>
      <c r="KR161" s="62">
        <v>0</v>
      </c>
      <c r="KS161" s="10">
        <v>1</v>
      </c>
      <c r="KT161" s="10">
        <v>1</v>
      </c>
      <c r="KU161" s="10">
        <v>1</v>
      </c>
      <c r="KV161" s="10">
        <v>1</v>
      </c>
      <c r="KW161" s="10">
        <v>1</v>
      </c>
      <c r="KX161" s="10">
        <v>1</v>
      </c>
      <c r="KY161" s="10">
        <v>1</v>
      </c>
      <c r="KZ161" s="10">
        <v>1</v>
      </c>
      <c r="LA161" s="10">
        <v>1</v>
      </c>
      <c r="LB161" s="10">
        <v>1</v>
      </c>
      <c r="LC161" s="10">
        <v>1</v>
      </c>
      <c r="LD161" s="10">
        <v>1</v>
      </c>
      <c r="LE161" s="10">
        <v>1</v>
      </c>
      <c r="LF161" s="10">
        <v>1</v>
      </c>
      <c r="LG161" s="10">
        <v>1</v>
      </c>
      <c r="LH161" s="10">
        <v>1</v>
      </c>
      <c r="LI161" s="10">
        <v>1</v>
      </c>
      <c r="LJ161" s="10">
        <v>1</v>
      </c>
      <c r="LK161" s="10">
        <v>1</v>
      </c>
      <c r="LL161" s="10">
        <v>1</v>
      </c>
      <c r="LM161" s="10">
        <v>1</v>
      </c>
      <c r="LN161" s="10">
        <v>1</v>
      </c>
      <c r="LO161" s="10">
        <v>1</v>
      </c>
      <c r="LP161" s="10">
        <v>1</v>
      </c>
      <c r="LQ161" s="10">
        <v>1</v>
      </c>
      <c r="LR161" s="10">
        <v>1</v>
      </c>
      <c r="LS161" s="10">
        <v>1</v>
      </c>
      <c r="LT161" s="10">
        <v>1</v>
      </c>
      <c r="LU161" s="10">
        <v>1</v>
      </c>
      <c r="LV161" s="10">
        <v>1</v>
      </c>
      <c r="LW161" s="10">
        <v>1</v>
      </c>
      <c r="LX161" s="10">
        <v>1</v>
      </c>
      <c r="LY161" s="10">
        <v>1</v>
      </c>
      <c r="LZ161" s="10">
        <v>1</v>
      </c>
      <c r="MA161" s="10">
        <v>1</v>
      </c>
      <c r="MB161" s="10">
        <v>1</v>
      </c>
      <c r="MC161" s="10">
        <v>1</v>
      </c>
      <c r="MD161" s="10">
        <v>1</v>
      </c>
      <c r="ME161" s="10">
        <v>1</v>
      </c>
      <c r="MF161" s="10">
        <v>1</v>
      </c>
      <c r="MG161" s="10">
        <v>1</v>
      </c>
      <c r="MH161" s="10">
        <v>1</v>
      </c>
      <c r="MI161" s="10">
        <v>1</v>
      </c>
      <c r="MJ161" s="10">
        <v>1</v>
      </c>
      <c r="MK161" s="10">
        <v>1</v>
      </c>
      <c r="ML161" s="10">
        <v>1</v>
      </c>
      <c r="MM161" s="10">
        <v>1</v>
      </c>
      <c r="MN161" s="10">
        <v>1</v>
      </c>
      <c r="MO161" s="10">
        <v>1</v>
      </c>
      <c r="MP161" s="10">
        <v>1</v>
      </c>
      <c r="MQ161" s="10">
        <v>1</v>
      </c>
      <c r="MR161" s="10">
        <v>1</v>
      </c>
      <c r="MS161" s="10">
        <v>1</v>
      </c>
      <c r="MT161" s="10">
        <v>1</v>
      </c>
      <c r="MU161" s="10">
        <v>1</v>
      </c>
      <c r="MV161" s="10">
        <v>1</v>
      </c>
      <c r="MW161" s="10">
        <v>1</v>
      </c>
      <c r="MX161" s="10">
        <v>1</v>
      </c>
      <c r="MY161" s="10">
        <v>1</v>
      </c>
      <c r="MZ161" s="10">
        <v>1</v>
      </c>
      <c r="NA161" s="10">
        <v>1</v>
      </c>
      <c r="NB161" s="10">
        <v>1</v>
      </c>
      <c r="NC161" s="10">
        <v>1</v>
      </c>
      <c r="ND161" s="10">
        <v>1</v>
      </c>
      <c r="NE161" s="10">
        <v>1</v>
      </c>
      <c r="NF161" s="10">
        <v>1</v>
      </c>
      <c r="NG161" s="10">
        <v>1</v>
      </c>
      <c r="NH161" s="10">
        <v>1</v>
      </c>
      <c r="NI161" s="10">
        <v>1</v>
      </c>
      <c r="NJ161" s="10">
        <v>1</v>
      </c>
      <c r="NK161" s="10">
        <v>1</v>
      </c>
      <c r="NL161" s="10">
        <v>1</v>
      </c>
      <c r="NM161" s="10">
        <v>1</v>
      </c>
      <c r="NN161" s="10">
        <v>1</v>
      </c>
      <c r="NO161" s="10">
        <v>1</v>
      </c>
      <c r="NP161" s="10">
        <v>1</v>
      </c>
      <c r="NQ161" s="10">
        <v>1</v>
      </c>
      <c r="NR161" s="10">
        <v>1</v>
      </c>
      <c r="NS161" s="10">
        <v>1</v>
      </c>
      <c r="NT161" s="10">
        <v>1</v>
      </c>
      <c r="NU161" s="10">
        <v>1</v>
      </c>
      <c r="NV161" s="10">
        <v>1</v>
      </c>
      <c r="NW161" s="10">
        <v>1</v>
      </c>
      <c r="NX161" s="10">
        <v>1</v>
      </c>
      <c r="NY161" s="10">
        <v>1</v>
      </c>
      <c r="NZ161" s="10">
        <v>1</v>
      </c>
      <c r="OA161" s="10">
        <v>1</v>
      </c>
      <c r="OB161" s="10">
        <v>1</v>
      </c>
      <c r="OC161" s="10">
        <v>1</v>
      </c>
      <c r="OD161" s="10">
        <v>1</v>
      </c>
      <c r="OE161" s="10">
        <v>1</v>
      </c>
      <c r="OF161" s="10">
        <v>1</v>
      </c>
      <c r="OG161" s="10">
        <v>1</v>
      </c>
      <c r="OH161" s="10">
        <v>1</v>
      </c>
      <c r="OI161" s="10">
        <v>1</v>
      </c>
      <c r="OJ161" s="10">
        <v>1</v>
      </c>
      <c r="OK161" s="10">
        <v>1</v>
      </c>
      <c r="OL161" s="10">
        <v>1</v>
      </c>
      <c r="OM161" s="10">
        <v>1</v>
      </c>
      <c r="ON161" s="10">
        <v>1</v>
      </c>
      <c r="OO161" s="10">
        <v>1</v>
      </c>
      <c r="OP161" s="10"/>
      <c r="OQ161" s="10">
        <v>1</v>
      </c>
      <c r="OR161" s="10">
        <v>1</v>
      </c>
      <c r="OS161" s="63"/>
      <c r="OT161" s="63"/>
      <c r="OU161" s="63"/>
      <c r="OV161" s="63"/>
      <c r="OW161" s="10"/>
      <c r="OX161" s="10"/>
      <c r="OY161" s="63"/>
      <c r="OZ161" s="63"/>
      <c r="PA161" s="63"/>
      <c r="PB161" s="63"/>
      <c r="PC161" s="64"/>
    </row>
    <row r="162" spans="1:419">
      <c r="A162" s="60" t="s">
        <v>560</v>
      </c>
      <c r="B162" s="61" t="s">
        <v>133</v>
      </c>
      <c r="C162" s="10">
        <v>1</v>
      </c>
      <c r="D162" s="10">
        <v>1</v>
      </c>
      <c r="E162" s="10">
        <v>1</v>
      </c>
      <c r="F162" s="10">
        <v>1</v>
      </c>
      <c r="G162" s="10">
        <v>1</v>
      </c>
      <c r="H162" s="10">
        <v>1</v>
      </c>
      <c r="I162" s="10">
        <v>1</v>
      </c>
      <c r="J162" s="10">
        <v>1</v>
      </c>
      <c r="K162" s="10">
        <v>1</v>
      </c>
      <c r="L162" s="10">
        <v>1</v>
      </c>
      <c r="M162" s="10">
        <v>1</v>
      </c>
      <c r="N162" s="10">
        <v>1</v>
      </c>
      <c r="O162" s="10">
        <v>1</v>
      </c>
      <c r="P162" s="10">
        <v>1</v>
      </c>
      <c r="Q162" s="10">
        <v>1</v>
      </c>
      <c r="R162" s="10">
        <v>1</v>
      </c>
      <c r="S162" s="10">
        <v>1</v>
      </c>
      <c r="T162" s="10">
        <v>1</v>
      </c>
      <c r="U162" s="10">
        <v>1</v>
      </c>
      <c r="V162" s="10">
        <v>1</v>
      </c>
      <c r="W162" s="10">
        <v>1</v>
      </c>
      <c r="X162" s="10">
        <v>1</v>
      </c>
      <c r="Y162" s="10">
        <v>1</v>
      </c>
      <c r="Z162" s="10">
        <v>1</v>
      </c>
      <c r="AA162" s="10">
        <v>1</v>
      </c>
      <c r="AB162" s="10">
        <v>1</v>
      </c>
      <c r="AC162" s="10">
        <v>1</v>
      </c>
      <c r="AD162" s="10">
        <v>1</v>
      </c>
      <c r="AE162" s="10">
        <v>1</v>
      </c>
      <c r="AF162" s="10">
        <v>1</v>
      </c>
      <c r="AG162" s="10">
        <v>1</v>
      </c>
      <c r="AH162" s="10">
        <v>1</v>
      </c>
      <c r="AI162" s="10">
        <v>1</v>
      </c>
      <c r="AJ162" s="10">
        <v>1</v>
      </c>
      <c r="AK162" s="10">
        <v>1</v>
      </c>
      <c r="AL162" s="10">
        <v>1</v>
      </c>
      <c r="AM162" s="10">
        <v>1</v>
      </c>
      <c r="AN162" s="10">
        <v>1</v>
      </c>
      <c r="AO162" s="10">
        <v>1</v>
      </c>
      <c r="AP162" s="10">
        <v>1</v>
      </c>
      <c r="AQ162" s="10">
        <v>1</v>
      </c>
      <c r="AR162" s="10">
        <v>1</v>
      </c>
      <c r="AS162" s="10">
        <v>1</v>
      </c>
      <c r="AT162" s="10">
        <v>1</v>
      </c>
      <c r="AU162" s="10">
        <v>1</v>
      </c>
      <c r="AV162" s="10">
        <v>1</v>
      </c>
      <c r="AW162" s="10">
        <v>1</v>
      </c>
      <c r="AX162" s="10">
        <v>1</v>
      </c>
      <c r="AY162" s="10">
        <v>1</v>
      </c>
      <c r="AZ162" s="10">
        <v>1</v>
      </c>
      <c r="BA162" s="10">
        <v>1</v>
      </c>
      <c r="BB162" s="10">
        <v>1</v>
      </c>
      <c r="BC162" s="10">
        <v>1</v>
      </c>
      <c r="BD162" s="10">
        <v>1</v>
      </c>
      <c r="BE162" s="10">
        <v>1</v>
      </c>
      <c r="BF162" s="10">
        <v>1</v>
      </c>
      <c r="BG162" s="10">
        <v>1</v>
      </c>
      <c r="BH162" s="10">
        <v>1</v>
      </c>
      <c r="BI162" s="10">
        <v>1</v>
      </c>
      <c r="BJ162" s="10">
        <v>1</v>
      </c>
      <c r="BK162" s="10">
        <v>1</v>
      </c>
      <c r="BL162" s="10">
        <v>1</v>
      </c>
      <c r="BM162" s="10">
        <v>1</v>
      </c>
      <c r="BN162" s="10">
        <v>1</v>
      </c>
      <c r="BO162" s="10">
        <v>1</v>
      </c>
      <c r="BP162" s="10">
        <v>1</v>
      </c>
      <c r="BQ162" s="10">
        <v>1</v>
      </c>
      <c r="BR162" s="10">
        <v>1</v>
      </c>
      <c r="BS162" s="10">
        <v>1</v>
      </c>
      <c r="BT162" s="10">
        <v>1</v>
      </c>
      <c r="BU162" s="10">
        <v>1</v>
      </c>
      <c r="BV162" s="10">
        <v>1</v>
      </c>
      <c r="BW162" s="10">
        <v>1</v>
      </c>
      <c r="BX162" s="10">
        <v>1</v>
      </c>
      <c r="BY162" s="10">
        <v>1</v>
      </c>
      <c r="BZ162" s="10">
        <v>1</v>
      </c>
      <c r="CA162" s="10">
        <v>1</v>
      </c>
      <c r="CB162" s="10">
        <v>1</v>
      </c>
      <c r="CC162" s="10">
        <v>1</v>
      </c>
      <c r="CD162" s="10">
        <v>1</v>
      </c>
      <c r="CE162" s="10">
        <v>1</v>
      </c>
      <c r="CF162" s="10">
        <v>1</v>
      </c>
      <c r="CG162" s="10">
        <v>1</v>
      </c>
      <c r="CH162" s="10">
        <v>1</v>
      </c>
      <c r="CI162" s="10">
        <v>1</v>
      </c>
      <c r="CJ162" s="10">
        <v>1</v>
      </c>
      <c r="CK162" s="10">
        <v>1</v>
      </c>
      <c r="CL162" s="10">
        <v>1</v>
      </c>
      <c r="CM162" s="10">
        <v>1</v>
      </c>
      <c r="CN162" s="10">
        <v>1</v>
      </c>
      <c r="CO162" s="10">
        <v>1</v>
      </c>
      <c r="CP162" s="10">
        <v>1</v>
      </c>
      <c r="CQ162" s="10">
        <v>1</v>
      </c>
      <c r="CR162" s="10">
        <v>1</v>
      </c>
      <c r="CS162" s="10">
        <v>1</v>
      </c>
      <c r="CT162" s="10">
        <v>1</v>
      </c>
      <c r="CU162" s="10">
        <v>1</v>
      </c>
      <c r="CV162" s="10">
        <v>1</v>
      </c>
      <c r="CW162" s="10">
        <v>1</v>
      </c>
      <c r="CX162" s="10">
        <v>1</v>
      </c>
      <c r="CY162" s="10">
        <v>1</v>
      </c>
      <c r="CZ162" s="10">
        <v>1</v>
      </c>
      <c r="DA162" s="10">
        <v>1</v>
      </c>
      <c r="DB162" s="10">
        <v>1</v>
      </c>
      <c r="DC162" s="10">
        <v>1</v>
      </c>
      <c r="DD162" s="10">
        <v>1</v>
      </c>
      <c r="DE162" s="10">
        <v>1</v>
      </c>
      <c r="DF162" s="10">
        <v>1</v>
      </c>
      <c r="DG162" s="10">
        <v>1</v>
      </c>
      <c r="DH162" s="10">
        <v>1</v>
      </c>
      <c r="DI162" s="10">
        <v>1</v>
      </c>
      <c r="DJ162" s="10">
        <v>1</v>
      </c>
      <c r="DK162" s="10">
        <v>1</v>
      </c>
      <c r="DL162" s="10">
        <v>1</v>
      </c>
      <c r="DM162" s="10">
        <v>1</v>
      </c>
      <c r="DN162" s="10">
        <v>1</v>
      </c>
      <c r="DO162" s="10">
        <v>1</v>
      </c>
      <c r="DP162" s="10">
        <v>1</v>
      </c>
      <c r="DQ162" s="10">
        <v>1</v>
      </c>
      <c r="DR162" s="10">
        <v>1</v>
      </c>
      <c r="DS162" s="10">
        <v>1</v>
      </c>
      <c r="DT162" s="10">
        <v>1</v>
      </c>
      <c r="DU162" s="10">
        <v>1</v>
      </c>
      <c r="DV162" s="10">
        <v>1</v>
      </c>
      <c r="DW162" s="10">
        <v>1</v>
      </c>
      <c r="DX162" s="10">
        <v>1</v>
      </c>
      <c r="DY162" s="10">
        <v>1</v>
      </c>
      <c r="DZ162" s="10">
        <v>1</v>
      </c>
      <c r="EA162" s="10">
        <v>1</v>
      </c>
      <c r="EB162" s="10">
        <v>1</v>
      </c>
      <c r="EC162" s="10">
        <v>1</v>
      </c>
      <c r="ED162" s="10">
        <v>1</v>
      </c>
      <c r="EE162" s="10">
        <v>1</v>
      </c>
      <c r="EF162" s="10">
        <v>1</v>
      </c>
      <c r="EG162" s="10">
        <v>1</v>
      </c>
      <c r="EH162" s="10">
        <v>1</v>
      </c>
      <c r="EI162" s="10">
        <v>1</v>
      </c>
      <c r="EJ162" s="10">
        <v>1</v>
      </c>
      <c r="EK162" s="10">
        <v>1</v>
      </c>
      <c r="EL162" s="10">
        <v>1</v>
      </c>
      <c r="EM162" s="10">
        <v>1</v>
      </c>
      <c r="EN162" s="10">
        <v>1</v>
      </c>
      <c r="EO162" s="10">
        <v>1</v>
      </c>
      <c r="EP162" s="10">
        <v>1</v>
      </c>
      <c r="EQ162" s="10">
        <v>1</v>
      </c>
      <c r="ER162" s="10">
        <v>1</v>
      </c>
      <c r="ES162" s="10">
        <v>1</v>
      </c>
      <c r="ET162" s="10">
        <v>1</v>
      </c>
      <c r="EU162" s="10">
        <v>1</v>
      </c>
      <c r="EV162" s="10">
        <v>1</v>
      </c>
      <c r="EW162" s="10">
        <v>1</v>
      </c>
      <c r="EX162" s="10">
        <v>1</v>
      </c>
      <c r="EY162" s="10">
        <v>1</v>
      </c>
      <c r="EZ162" s="10">
        <v>1</v>
      </c>
      <c r="FA162" s="10">
        <v>1</v>
      </c>
      <c r="FB162" s="10">
        <v>1</v>
      </c>
      <c r="FC162" s="10">
        <v>1</v>
      </c>
      <c r="FD162" s="10">
        <v>1</v>
      </c>
      <c r="FE162" s="10">
        <v>1</v>
      </c>
      <c r="FF162" s="10">
        <v>1</v>
      </c>
      <c r="FG162" s="10">
        <v>1</v>
      </c>
      <c r="FH162" s="10">
        <v>1</v>
      </c>
      <c r="FI162" s="10">
        <v>1</v>
      </c>
      <c r="FJ162" s="10">
        <v>1</v>
      </c>
      <c r="FK162" s="10">
        <v>1</v>
      </c>
      <c r="FL162" s="10">
        <v>1</v>
      </c>
      <c r="FM162" s="10">
        <v>1</v>
      </c>
      <c r="FN162" s="10">
        <v>1</v>
      </c>
      <c r="FO162" s="10">
        <v>1</v>
      </c>
      <c r="FP162" s="10">
        <v>1</v>
      </c>
      <c r="FQ162" s="10">
        <v>1</v>
      </c>
      <c r="FR162" s="10">
        <v>1</v>
      </c>
      <c r="FS162" s="10">
        <v>1</v>
      </c>
      <c r="FT162" s="10">
        <v>1</v>
      </c>
      <c r="FU162" s="10">
        <v>1</v>
      </c>
      <c r="FV162" s="10">
        <v>1</v>
      </c>
      <c r="FW162" s="10">
        <v>1</v>
      </c>
      <c r="FX162" s="10">
        <v>1</v>
      </c>
      <c r="FY162" s="10">
        <v>1</v>
      </c>
      <c r="FZ162" s="10">
        <v>1</v>
      </c>
      <c r="GA162" s="10">
        <v>1</v>
      </c>
      <c r="GB162" s="10">
        <v>1</v>
      </c>
      <c r="GC162" s="10">
        <v>1</v>
      </c>
      <c r="GD162" s="10">
        <v>1</v>
      </c>
      <c r="GE162" s="10">
        <v>1</v>
      </c>
      <c r="GF162" s="10">
        <v>1</v>
      </c>
      <c r="GG162" s="10">
        <v>1</v>
      </c>
      <c r="GH162" s="10">
        <v>1</v>
      </c>
      <c r="GI162" s="10">
        <v>1</v>
      </c>
      <c r="GJ162" s="10">
        <v>1</v>
      </c>
      <c r="GK162" s="10">
        <v>1</v>
      </c>
      <c r="GL162" s="10">
        <v>1</v>
      </c>
      <c r="GM162" s="10">
        <v>1</v>
      </c>
      <c r="GN162" s="10">
        <v>1</v>
      </c>
      <c r="GO162" s="10">
        <v>1</v>
      </c>
      <c r="GP162" s="10">
        <v>1</v>
      </c>
      <c r="GQ162" s="10">
        <v>1</v>
      </c>
      <c r="GR162" s="10">
        <v>1</v>
      </c>
      <c r="GS162" s="10">
        <v>1</v>
      </c>
      <c r="GT162" s="10">
        <v>1</v>
      </c>
      <c r="GU162" s="10">
        <v>1</v>
      </c>
      <c r="GV162" s="10">
        <v>1</v>
      </c>
      <c r="GW162" s="10">
        <v>1</v>
      </c>
      <c r="GX162" s="10">
        <v>1</v>
      </c>
      <c r="GY162" s="10">
        <v>1</v>
      </c>
      <c r="GZ162" s="10">
        <v>1</v>
      </c>
      <c r="HA162" s="10">
        <v>1</v>
      </c>
      <c r="HB162" s="10">
        <v>1</v>
      </c>
      <c r="HC162" s="10">
        <v>1</v>
      </c>
      <c r="HD162" s="10">
        <v>1</v>
      </c>
      <c r="HE162" s="10">
        <v>1</v>
      </c>
      <c r="HF162" s="10">
        <v>1</v>
      </c>
      <c r="HG162" s="10">
        <v>1</v>
      </c>
      <c r="HH162" s="10">
        <v>1</v>
      </c>
      <c r="HI162" s="10">
        <v>1</v>
      </c>
      <c r="HJ162" s="10">
        <v>1</v>
      </c>
      <c r="HK162" s="10">
        <v>1</v>
      </c>
      <c r="HL162" s="10">
        <v>1</v>
      </c>
      <c r="HM162" s="10">
        <v>1</v>
      </c>
      <c r="HN162" s="10">
        <v>1</v>
      </c>
      <c r="HO162" s="10">
        <v>1</v>
      </c>
      <c r="HP162" s="10">
        <v>1</v>
      </c>
      <c r="HQ162" s="10">
        <v>1</v>
      </c>
      <c r="HR162" s="10">
        <v>1</v>
      </c>
      <c r="HS162" s="10">
        <v>1</v>
      </c>
      <c r="HT162" s="10">
        <v>1</v>
      </c>
      <c r="HU162" s="10">
        <v>1</v>
      </c>
      <c r="HV162" s="10">
        <v>1</v>
      </c>
      <c r="HW162" s="10">
        <v>1</v>
      </c>
      <c r="HX162" s="10">
        <v>1</v>
      </c>
      <c r="HY162" s="10">
        <v>1</v>
      </c>
      <c r="HZ162" s="10">
        <v>1</v>
      </c>
      <c r="IA162" s="10">
        <v>1</v>
      </c>
      <c r="IB162" s="10">
        <v>1</v>
      </c>
      <c r="IC162" s="10">
        <v>1</v>
      </c>
      <c r="ID162" s="10">
        <v>1</v>
      </c>
      <c r="IE162" s="10">
        <v>1</v>
      </c>
      <c r="IF162" s="10">
        <v>1</v>
      </c>
      <c r="IG162" s="10">
        <v>1</v>
      </c>
      <c r="IH162" s="10">
        <v>1</v>
      </c>
      <c r="II162" s="10">
        <v>1</v>
      </c>
      <c r="IJ162" s="10">
        <v>1</v>
      </c>
      <c r="IK162" s="10">
        <v>1</v>
      </c>
      <c r="IL162" s="10">
        <v>1</v>
      </c>
      <c r="IM162" s="10">
        <v>1</v>
      </c>
      <c r="IN162" s="10">
        <v>1</v>
      </c>
      <c r="IO162" s="10">
        <v>1</v>
      </c>
      <c r="IP162" s="10">
        <v>1</v>
      </c>
      <c r="IQ162" s="10">
        <v>1</v>
      </c>
      <c r="IR162" s="10">
        <v>1</v>
      </c>
      <c r="IS162" s="10">
        <v>1</v>
      </c>
      <c r="IT162" s="10">
        <v>1</v>
      </c>
      <c r="IU162" s="10">
        <v>1</v>
      </c>
      <c r="IV162" s="10">
        <v>1</v>
      </c>
      <c r="IW162" s="10">
        <v>1</v>
      </c>
      <c r="IX162" s="10">
        <v>1</v>
      </c>
      <c r="IY162" s="10">
        <v>1</v>
      </c>
      <c r="IZ162" s="10">
        <v>1</v>
      </c>
      <c r="JA162" s="10">
        <v>1</v>
      </c>
      <c r="JB162" s="10">
        <v>1</v>
      </c>
      <c r="JC162" s="10">
        <v>1</v>
      </c>
      <c r="JD162" s="10">
        <v>1</v>
      </c>
      <c r="JE162" s="10">
        <v>1</v>
      </c>
      <c r="JF162" s="10">
        <v>1</v>
      </c>
      <c r="JG162" s="10">
        <v>1</v>
      </c>
      <c r="JH162" s="10">
        <v>1</v>
      </c>
      <c r="JI162" s="10">
        <v>1</v>
      </c>
      <c r="JJ162" s="10">
        <v>1</v>
      </c>
      <c r="JK162" s="10">
        <v>1</v>
      </c>
      <c r="JL162" s="10">
        <v>1</v>
      </c>
      <c r="JM162" s="10">
        <v>1</v>
      </c>
      <c r="JN162" s="10">
        <v>1</v>
      </c>
      <c r="JO162" s="10">
        <v>1</v>
      </c>
      <c r="JP162" s="10">
        <v>1</v>
      </c>
      <c r="JQ162" s="10">
        <v>1</v>
      </c>
      <c r="JR162" s="10">
        <v>1</v>
      </c>
      <c r="JS162" s="10">
        <v>1</v>
      </c>
      <c r="JT162" s="10">
        <v>1</v>
      </c>
      <c r="JU162" s="10">
        <v>1</v>
      </c>
      <c r="JV162" s="10">
        <v>1</v>
      </c>
      <c r="JW162" s="10">
        <v>1</v>
      </c>
      <c r="JX162" s="10">
        <v>1</v>
      </c>
      <c r="JY162" s="10">
        <v>1</v>
      </c>
      <c r="JZ162" s="10">
        <v>1</v>
      </c>
      <c r="KA162" s="10">
        <v>1</v>
      </c>
      <c r="KB162" s="10">
        <v>1</v>
      </c>
      <c r="KC162" s="10">
        <v>1</v>
      </c>
      <c r="KD162" s="10">
        <v>1</v>
      </c>
      <c r="KE162" s="10">
        <v>1</v>
      </c>
      <c r="KF162" s="10">
        <v>1</v>
      </c>
      <c r="KG162" s="10">
        <v>1</v>
      </c>
      <c r="KH162" s="10">
        <v>1</v>
      </c>
      <c r="KI162" s="10">
        <v>1</v>
      </c>
      <c r="KJ162" s="10">
        <v>1</v>
      </c>
      <c r="KK162" s="10">
        <v>1</v>
      </c>
      <c r="KL162" s="10">
        <v>1</v>
      </c>
      <c r="KM162" s="10">
        <v>1</v>
      </c>
      <c r="KN162" s="10">
        <v>1</v>
      </c>
      <c r="KO162" s="10">
        <v>1</v>
      </c>
      <c r="KP162" s="10">
        <v>1</v>
      </c>
      <c r="KQ162" s="10">
        <v>1</v>
      </c>
      <c r="KR162" s="10">
        <v>1</v>
      </c>
      <c r="KS162" s="10">
        <v>1</v>
      </c>
      <c r="KT162" s="10">
        <v>1</v>
      </c>
      <c r="KU162" s="10">
        <v>1</v>
      </c>
      <c r="KV162" s="10">
        <v>1</v>
      </c>
      <c r="KW162" s="10">
        <v>1</v>
      </c>
      <c r="KX162" s="10">
        <v>1</v>
      </c>
      <c r="KY162" s="10">
        <v>1</v>
      </c>
      <c r="KZ162" s="10">
        <v>1</v>
      </c>
      <c r="LA162" s="10">
        <v>1</v>
      </c>
      <c r="LB162" s="10">
        <v>1</v>
      </c>
      <c r="LC162" s="10">
        <v>1</v>
      </c>
      <c r="LD162" s="10">
        <v>1</v>
      </c>
      <c r="LE162" s="10">
        <v>1</v>
      </c>
      <c r="LF162" s="10">
        <v>1</v>
      </c>
      <c r="LG162" s="10">
        <v>1</v>
      </c>
      <c r="LH162" s="10">
        <v>1</v>
      </c>
      <c r="LI162" s="10">
        <v>1</v>
      </c>
      <c r="LJ162" s="10">
        <v>1</v>
      </c>
      <c r="LK162" s="10">
        <v>1</v>
      </c>
      <c r="LL162" s="10">
        <v>1</v>
      </c>
      <c r="LM162" s="10">
        <v>1</v>
      </c>
      <c r="LN162" s="10">
        <v>1</v>
      </c>
      <c r="LO162" s="10">
        <v>1</v>
      </c>
      <c r="LP162" s="10">
        <v>1</v>
      </c>
      <c r="LQ162" s="10">
        <v>1</v>
      </c>
      <c r="LR162" s="10">
        <v>1</v>
      </c>
      <c r="LS162" s="10">
        <v>1</v>
      </c>
      <c r="LT162" s="10">
        <v>1</v>
      </c>
      <c r="LU162" s="10">
        <v>1</v>
      </c>
      <c r="LV162" s="10">
        <v>1</v>
      </c>
      <c r="LW162" s="10">
        <v>1</v>
      </c>
      <c r="LX162" s="10">
        <v>1</v>
      </c>
      <c r="LY162" s="10">
        <v>1</v>
      </c>
      <c r="LZ162" s="10">
        <v>1</v>
      </c>
      <c r="MA162" s="10">
        <v>1</v>
      </c>
      <c r="MB162" s="10">
        <v>1</v>
      </c>
      <c r="MC162" s="10">
        <v>1</v>
      </c>
      <c r="MD162" s="10">
        <v>1</v>
      </c>
      <c r="ME162" s="10">
        <v>1</v>
      </c>
      <c r="MF162" s="10">
        <v>1</v>
      </c>
      <c r="MG162" s="10">
        <v>1</v>
      </c>
      <c r="MH162" s="10">
        <v>1</v>
      </c>
      <c r="MI162" s="10">
        <v>1</v>
      </c>
      <c r="MJ162" s="10">
        <v>1</v>
      </c>
      <c r="MK162" s="10">
        <v>1</v>
      </c>
      <c r="ML162" s="10">
        <v>1</v>
      </c>
      <c r="MM162" s="10">
        <v>1</v>
      </c>
      <c r="MN162" s="10">
        <v>1</v>
      </c>
      <c r="MO162" s="10">
        <v>1</v>
      </c>
      <c r="MP162" s="10">
        <v>1</v>
      </c>
      <c r="MQ162" s="10">
        <v>1</v>
      </c>
      <c r="MR162" s="10">
        <v>1</v>
      </c>
      <c r="MS162" s="10">
        <v>1</v>
      </c>
      <c r="MT162" s="10">
        <v>1</v>
      </c>
      <c r="MU162" s="10">
        <v>1</v>
      </c>
      <c r="MV162" s="10">
        <v>1</v>
      </c>
      <c r="MW162" s="10">
        <v>1</v>
      </c>
      <c r="MX162" s="10">
        <v>1</v>
      </c>
      <c r="MY162" s="10">
        <v>1</v>
      </c>
      <c r="MZ162" s="10">
        <v>1</v>
      </c>
      <c r="NA162" s="10">
        <v>1</v>
      </c>
      <c r="NB162" s="10">
        <v>1</v>
      </c>
      <c r="NC162" s="10">
        <v>1</v>
      </c>
      <c r="ND162" s="10">
        <v>1</v>
      </c>
      <c r="NE162" s="10">
        <v>1</v>
      </c>
      <c r="NF162" s="10">
        <v>1</v>
      </c>
      <c r="NG162" s="10">
        <v>1</v>
      </c>
      <c r="NH162" s="10">
        <v>1</v>
      </c>
      <c r="NI162" s="10">
        <v>1</v>
      </c>
      <c r="NJ162" s="10">
        <v>1</v>
      </c>
      <c r="NK162" s="10">
        <v>1</v>
      </c>
      <c r="NL162" s="10">
        <v>1</v>
      </c>
      <c r="NM162" s="10">
        <v>1</v>
      </c>
      <c r="NN162" s="10">
        <v>1</v>
      </c>
      <c r="NO162" s="10">
        <v>1</v>
      </c>
      <c r="NP162" s="10">
        <v>1</v>
      </c>
      <c r="NQ162" s="10">
        <v>1</v>
      </c>
      <c r="NR162" s="10">
        <v>1</v>
      </c>
      <c r="NS162" s="10">
        <v>1</v>
      </c>
      <c r="NT162" s="10">
        <v>1</v>
      </c>
      <c r="NU162" s="10">
        <v>1</v>
      </c>
      <c r="NV162" s="10">
        <v>1</v>
      </c>
      <c r="NW162" s="10">
        <v>1</v>
      </c>
      <c r="NX162" s="10">
        <v>1</v>
      </c>
      <c r="NY162" s="10">
        <v>1</v>
      </c>
      <c r="NZ162" s="10">
        <v>1</v>
      </c>
      <c r="OA162" s="10">
        <v>1</v>
      </c>
      <c r="OB162" s="10">
        <v>1</v>
      </c>
      <c r="OC162" s="10">
        <v>1</v>
      </c>
      <c r="OD162" s="10">
        <v>1</v>
      </c>
      <c r="OE162" s="10">
        <v>1</v>
      </c>
      <c r="OF162" s="10">
        <v>1</v>
      </c>
      <c r="OG162" s="10">
        <v>1</v>
      </c>
      <c r="OH162" s="10">
        <v>1</v>
      </c>
      <c r="OI162" s="10">
        <v>1</v>
      </c>
      <c r="OJ162" s="10">
        <v>1</v>
      </c>
      <c r="OK162" s="10">
        <v>1</v>
      </c>
      <c r="OL162" s="10">
        <v>1</v>
      </c>
      <c r="OM162" s="10">
        <v>1</v>
      </c>
      <c r="ON162" s="10">
        <v>1</v>
      </c>
      <c r="OO162" s="10">
        <v>1</v>
      </c>
      <c r="OP162" s="10"/>
      <c r="OQ162" s="10">
        <v>1</v>
      </c>
      <c r="OR162" s="10">
        <v>1</v>
      </c>
      <c r="OS162" s="63"/>
      <c r="OT162" s="63"/>
      <c r="OU162" s="63"/>
      <c r="OV162" s="63"/>
      <c r="OW162" s="10"/>
      <c r="OX162" s="10"/>
      <c r="OY162" s="63"/>
      <c r="OZ162" s="63"/>
      <c r="PA162" s="63"/>
      <c r="PB162" s="63"/>
      <c r="PC162" s="64"/>
    </row>
    <row r="163" spans="1:419">
      <c r="A163" s="60" t="s">
        <v>561</v>
      </c>
      <c r="B163" s="61" t="s">
        <v>134</v>
      </c>
      <c r="C163" s="10">
        <v>1</v>
      </c>
      <c r="D163" s="10">
        <v>1</v>
      </c>
      <c r="E163" s="10">
        <v>1</v>
      </c>
      <c r="F163" s="10">
        <v>1</v>
      </c>
      <c r="G163" s="10">
        <v>1</v>
      </c>
      <c r="H163" s="10">
        <v>1</v>
      </c>
      <c r="I163" s="10">
        <v>1</v>
      </c>
      <c r="J163" s="10">
        <v>1</v>
      </c>
      <c r="K163" s="10">
        <v>1</v>
      </c>
      <c r="L163" s="10">
        <v>1</v>
      </c>
      <c r="M163" s="10">
        <v>1</v>
      </c>
      <c r="N163" s="10">
        <v>1</v>
      </c>
      <c r="O163" s="10">
        <v>1</v>
      </c>
      <c r="P163" s="10">
        <v>1</v>
      </c>
      <c r="Q163" s="10">
        <v>1</v>
      </c>
      <c r="R163" s="10">
        <v>1</v>
      </c>
      <c r="S163" s="10">
        <v>1</v>
      </c>
      <c r="T163" s="10">
        <v>1</v>
      </c>
      <c r="U163" s="10">
        <v>1</v>
      </c>
      <c r="V163" s="10">
        <v>1</v>
      </c>
      <c r="W163" s="10">
        <v>1</v>
      </c>
      <c r="X163" s="10">
        <v>1</v>
      </c>
      <c r="Y163" s="10">
        <v>1</v>
      </c>
      <c r="Z163" s="10">
        <v>1</v>
      </c>
      <c r="AA163" s="10">
        <v>1</v>
      </c>
      <c r="AB163" s="10">
        <v>1</v>
      </c>
      <c r="AC163" s="10">
        <v>1</v>
      </c>
      <c r="AD163" s="10">
        <v>1</v>
      </c>
      <c r="AE163" s="10">
        <v>1</v>
      </c>
      <c r="AF163" s="10">
        <v>1</v>
      </c>
      <c r="AG163" s="10">
        <v>1</v>
      </c>
      <c r="AH163" s="10">
        <v>1</v>
      </c>
      <c r="AI163" s="10">
        <v>1</v>
      </c>
      <c r="AJ163" s="10">
        <v>1</v>
      </c>
      <c r="AK163" s="10">
        <v>1</v>
      </c>
      <c r="AL163" s="10">
        <v>1</v>
      </c>
      <c r="AM163" s="10">
        <v>1</v>
      </c>
      <c r="AN163" s="10">
        <v>1</v>
      </c>
      <c r="AO163" s="10">
        <v>1</v>
      </c>
      <c r="AP163" s="10">
        <v>1</v>
      </c>
      <c r="AQ163" s="10">
        <v>1</v>
      </c>
      <c r="AR163" s="10">
        <v>1</v>
      </c>
      <c r="AS163" s="10">
        <v>1</v>
      </c>
      <c r="AT163" s="10">
        <v>1</v>
      </c>
      <c r="AU163" s="10">
        <v>1</v>
      </c>
      <c r="AV163" s="10">
        <v>1</v>
      </c>
      <c r="AW163" s="10">
        <v>1</v>
      </c>
      <c r="AX163" s="10">
        <v>1</v>
      </c>
      <c r="AY163" s="10">
        <v>1</v>
      </c>
      <c r="AZ163" s="10">
        <v>1</v>
      </c>
      <c r="BA163" s="10">
        <v>1</v>
      </c>
      <c r="BB163" s="10">
        <v>1</v>
      </c>
      <c r="BC163" s="10">
        <v>1</v>
      </c>
      <c r="BD163" s="10">
        <v>1</v>
      </c>
      <c r="BE163" s="10">
        <v>1</v>
      </c>
      <c r="BF163" s="10">
        <v>1</v>
      </c>
      <c r="BG163" s="10">
        <v>1</v>
      </c>
      <c r="BH163" s="10">
        <v>1</v>
      </c>
      <c r="BI163" s="10">
        <v>1</v>
      </c>
      <c r="BJ163" s="10">
        <v>1</v>
      </c>
      <c r="BK163" s="10">
        <v>1</v>
      </c>
      <c r="BL163" s="10">
        <v>1</v>
      </c>
      <c r="BM163" s="10">
        <v>1</v>
      </c>
      <c r="BN163" s="10">
        <v>1</v>
      </c>
      <c r="BO163" s="10">
        <v>1</v>
      </c>
      <c r="BP163" s="10">
        <v>1</v>
      </c>
      <c r="BQ163" s="10">
        <v>1</v>
      </c>
      <c r="BR163" s="10">
        <v>1</v>
      </c>
      <c r="BS163" s="10">
        <v>1</v>
      </c>
      <c r="BT163" s="10">
        <v>1</v>
      </c>
      <c r="BU163" s="10">
        <v>1</v>
      </c>
      <c r="BV163" s="10">
        <v>1</v>
      </c>
      <c r="BW163" s="10">
        <v>1</v>
      </c>
      <c r="BX163" s="10">
        <v>1</v>
      </c>
      <c r="BY163" s="10">
        <v>1</v>
      </c>
      <c r="BZ163" s="10">
        <v>1</v>
      </c>
      <c r="CA163" s="10">
        <v>1</v>
      </c>
      <c r="CB163" s="10">
        <v>1</v>
      </c>
      <c r="CC163" s="10">
        <v>1</v>
      </c>
      <c r="CD163" s="10">
        <v>1</v>
      </c>
      <c r="CE163" s="10">
        <v>1</v>
      </c>
      <c r="CF163" s="10">
        <v>1</v>
      </c>
      <c r="CG163" s="10">
        <v>1</v>
      </c>
      <c r="CH163" s="10">
        <v>1</v>
      </c>
      <c r="CI163" s="10">
        <v>1</v>
      </c>
      <c r="CJ163" s="10">
        <v>1</v>
      </c>
      <c r="CK163" s="10">
        <v>1</v>
      </c>
      <c r="CL163" s="10">
        <v>1</v>
      </c>
      <c r="CM163" s="10">
        <v>1</v>
      </c>
      <c r="CN163" s="10">
        <v>1</v>
      </c>
      <c r="CO163" s="10">
        <v>1</v>
      </c>
      <c r="CP163" s="10">
        <v>1</v>
      </c>
      <c r="CQ163" s="10">
        <v>1</v>
      </c>
      <c r="CR163" s="10">
        <v>1</v>
      </c>
      <c r="CS163" s="10">
        <v>1</v>
      </c>
      <c r="CT163" s="10">
        <v>1</v>
      </c>
      <c r="CU163" s="10">
        <v>1</v>
      </c>
      <c r="CV163" s="10">
        <v>1</v>
      </c>
      <c r="CW163" s="10">
        <v>1</v>
      </c>
      <c r="CX163" s="10">
        <v>1</v>
      </c>
      <c r="CY163" s="10">
        <v>1</v>
      </c>
      <c r="CZ163" s="10">
        <v>1</v>
      </c>
      <c r="DA163" s="10">
        <v>1</v>
      </c>
      <c r="DB163" s="10">
        <v>1</v>
      </c>
      <c r="DC163" s="10">
        <v>1</v>
      </c>
      <c r="DD163" s="10">
        <v>1</v>
      </c>
      <c r="DE163" s="10">
        <v>1</v>
      </c>
      <c r="DF163" s="10">
        <v>1</v>
      </c>
      <c r="DG163" s="10">
        <v>1</v>
      </c>
      <c r="DH163" s="10">
        <v>1</v>
      </c>
      <c r="DI163" s="10">
        <v>1</v>
      </c>
      <c r="DJ163" s="10">
        <v>1</v>
      </c>
      <c r="DK163" s="10">
        <v>1</v>
      </c>
      <c r="DL163" s="10">
        <v>1</v>
      </c>
      <c r="DM163" s="10">
        <v>1</v>
      </c>
      <c r="DN163" s="10">
        <v>1</v>
      </c>
      <c r="DO163" s="10">
        <v>1</v>
      </c>
      <c r="DP163" s="10">
        <v>1</v>
      </c>
      <c r="DQ163" s="10">
        <v>1</v>
      </c>
      <c r="DR163" s="10">
        <v>1</v>
      </c>
      <c r="DS163" s="10">
        <v>1</v>
      </c>
      <c r="DT163" s="10">
        <v>1</v>
      </c>
      <c r="DU163" s="10">
        <v>1</v>
      </c>
      <c r="DV163" s="10">
        <v>1</v>
      </c>
      <c r="DW163" s="10">
        <v>1</v>
      </c>
      <c r="DX163" s="10">
        <v>1</v>
      </c>
      <c r="DY163" s="10">
        <v>1</v>
      </c>
      <c r="DZ163" s="10">
        <v>1</v>
      </c>
      <c r="EA163" s="10">
        <v>1</v>
      </c>
      <c r="EB163" s="10">
        <v>1</v>
      </c>
      <c r="EC163" s="10">
        <v>1</v>
      </c>
      <c r="ED163" s="10">
        <v>1</v>
      </c>
      <c r="EE163" s="10">
        <v>1</v>
      </c>
      <c r="EF163" s="10">
        <v>1</v>
      </c>
      <c r="EG163" s="10">
        <v>1</v>
      </c>
      <c r="EH163" s="10">
        <v>1</v>
      </c>
      <c r="EI163" s="10">
        <v>1</v>
      </c>
      <c r="EJ163" s="10">
        <v>1</v>
      </c>
      <c r="EK163" s="10">
        <v>1</v>
      </c>
      <c r="EL163" s="10">
        <v>1</v>
      </c>
      <c r="EM163" s="10">
        <v>1</v>
      </c>
      <c r="EN163" s="10">
        <v>1</v>
      </c>
      <c r="EO163" s="10">
        <v>1</v>
      </c>
      <c r="EP163" s="10">
        <v>1</v>
      </c>
      <c r="EQ163" s="10">
        <v>1</v>
      </c>
      <c r="ER163" s="10">
        <v>1</v>
      </c>
      <c r="ES163" s="10">
        <v>1</v>
      </c>
      <c r="ET163" s="10">
        <v>1</v>
      </c>
      <c r="EU163" s="10">
        <v>1</v>
      </c>
      <c r="EV163" s="10">
        <v>1</v>
      </c>
      <c r="EW163" s="10">
        <v>1</v>
      </c>
      <c r="EX163" s="10">
        <v>1</v>
      </c>
      <c r="EY163" s="10">
        <v>1</v>
      </c>
      <c r="EZ163" s="10">
        <v>1</v>
      </c>
      <c r="FA163" s="10">
        <v>1</v>
      </c>
      <c r="FB163" s="10">
        <v>1</v>
      </c>
      <c r="FC163" s="10">
        <v>1</v>
      </c>
      <c r="FD163" s="10">
        <v>1</v>
      </c>
      <c r="FE163" s="10">
        <v>1</v>
      </c>
      <c r="FF163" s="10">
        <v>1</v>
      </c>
      <c r="FG163" s="10">
        <v>1</v>
      </c>
      <c r="FH163" s="10">
        <v>1</v>
      </c>
      <c r="FI163" s="10">
        <v>1</v>
      </c>
      <c r="FJ163" s="10">
        <v>1</v>
      </c>
      <c r="FK163" s="10">
        <v>1</v>
      </c>
      <c r="FL163" s="10">
        <v>1</v>
      </c>
      <c r="FM163" s="10">
        <v>1</v>
      </c>
      <c r="FN163" s="10">
        <v>1</v>
      </c>
      <c r="FO163" s="10">
        <v>1</v>
      </c>
      <c r="FP163" s="10">
        <v>1</v>
      </c>
      <c r="FQ163" s="10">
        <v>1</v>
      </c>
      <c r="FR163" s="10">
        <v>1</v>
      </c>
      <c r="FS163" s="10">
        <v>1</v>
      </c>
      <c r="FT163" s="10">
        <v>1</v>
      </c>
      <c r="FU163" s="10">
        <v>1</v>
      </c>
      <c r="FV163" s="10">
        <v>1</v>
      </c>
      <c r="FW163" s="10">
        <v>1</v>
      </c>
      <c r="FX163" s="10">
        <v>1</v>
      </c>
      <c r="FY163" s="10">
        <v>1</v>
      </c>
      <c r="FZ163" s="10">
        <v>1</v>
      </c>
      <c r="GA163" s="10">
        <v>1</v>
      </c>
      <c r="GB163" s="10">
        <v>1</v>
      </c>
      <c r="GC163" s="10">
        <v>1</v>
      </c>
      <c r="GD163" s="10">
        <v>1</v>
      </c>
      <c r="GE163" s="10">
        <v>1</v>
      </c>
      <c r="GF163" s="10">
        <v>1</v>
      </c>
      <c r="GG163" s="10">
        <v>1</v>
      </c>
      <c r="GH163" s="10">
        <v>1</v>
      </c>
      <c r="GI163" s="10">
        <v>1</v>
      </c>
      <c r="GJ163" s="10">
        <v>1</v>
      </c>
      <c r="GK163" s="10">
        <v>1</v>
      </c>
      <c r="GL163" s="10">
        <v>1</v>
      </c>
      <c r="GM163" s="10">
        <v>1</v>
      </c>
      <c r="GN163" s="10">
        <v>1</v>
      </c>
      <c r="GO163" s="10">
        <v>1</v>
      </c>
      <c r="GP163" s="10">
        <v>1</v>
      </c>
      <c r="GQ163" s="10">
        <v>1</v>
      </c>
      <c r="GR163" s="10">
        <v>1</v>
      </c>
      <c r="GS163" s="10">
        <v>1</v>
      </c>
      <c r="GT163" s="10">
        <v>1</v>
      </c>
      <c r="GU163" s="10">
        <v>1</v>
      </c>
      <c r="GV163" s="10">
        <v>1</v>
      </c>
      <c r="GW163" s="10">
        <v>1</v>
      </c>
      <c r="GX163" s="10">
        <v>1</v>
      </c>
      <c r="GY163" s="10">
        <v>1</v>
      </c>
      <c r="GZ163" s="10">
        <v>1</v>
      </c>
      <c r="HA163" s="10">
        <v>1</v>
      </c>
      <c r="HB163" s="10">
        <v>1</v>
      </c>
      <c r="HC163" s="10">
        <v>1</v>
      </c>
      <c r="HD163" s="10">
        <v>1</v>
      </c>
      <c r="HE163" s="10">
        <v>1</v>
      </c>
      <c r="HF163" s="10">
        <v>1</v>
      </c>
      <c r="HG163" s="10">
        <v>1</v>
      </c>
      <c r="HH163" s="10">
        <v>1</v>
      </c>
      <c r="HI163" s="10">
        <v>1</v>
      </c>
      <c r="HJ163" s="10">
        <v>1</v>
      </c>
      <c r="HK163" s="10">
        <v>1</v>
      </c>
      <c r="HL163" s="10">
        <v>1</v>
      </c>
      <c r="HM163" s="10">
        <v>1</v>
      </c>
      <c r="HN163" s="10">
        <v>1</v>
      </c>
      <c r="HO163" s="10">
        <v>1</v>
      </c>
      <c r="HP163" s="10">
        <v>1</v>
      </c>
      <c r="HQ163" s="10">
        <v>1</v>
      </c>
      <c r="HR163" s="10">
        <v>1</v>
      </c>
      <c r="HS163" s="10">
        <v>1</v>
      </c>
      <c r="HT163" s="10">
        <v>1</v>
      </c>
      <c r="HU163" s="10">
        <v>1</v>
      </c>
      <c r="HV163" s="10">
        <v>1</v>
      </c>
      <c r="HW163" s="10">
        <v>1</v>
      </c>
      <c r="HX163" s="10">
        <v>1</v>
      </c>
      <c r="HY163" s="10">
        <v>1</v>
      </c>
      <c r="HZ163" s="10">
        <v>1</v>
      </c>
      <c r="IA163" s="10">
        <v>1</v>
      </c>
      <c r="IB163" s="10">
        <v>1</v>
      </c>
      <c r="IC163" s="10">
        <v>1</v>
      </c>
      <c r="ID163" s="10">
        <v>1</v>
      </c>
      <c r="IE163" s="10">
        <v>1</v>
      </c>
      <c r="IF163" s="10">
        <v>1</v>
      </c>
      <c r="IG163" s="10">
        <v>1</v>
      </c>
      <c r="IH163" s="10">
        <v>1</v>
      </c>
      <c r="II163" s="10">
        <v>1</v>
      </c>
      <c r="IJ163" s="10">
        <v>1</v>
      </c>
      <c r="IK163" s="10">
        <v>1</v>
      </c>
      <c r="IL163" s="10">
        <v>1</v>
      </c>
      <c r="IM163" s="10">
        <v>1</v>
      </c>
      <c r="IN163" s="10">
        <v>1</v>
      </c>
      <c r="IO163" s="10">
        <v>1</v>
      </c>
      <c r="IP163" s="10">
        <v>1</v>
      </c>
      <c r="IQ163" s="10">
        <v>1</v>
      </c>
      <c r="IR163" s="10">
        <v>1</v>
      </c>
      <c r="IS163" s="10">
        <v>1</v>
      </c>
      <c r="IT163" s="10">
        <v>1</v>
      </c>
      <c r="IU163" s="10">
        <v>1</v>
      </c>
      <c r="IV163" s="10">
        <v>1</v>
      </c>
      <c r="IW163" s="10">
        <v>1</v>
      </c>
      <c r="IX163" s="10">
        <v>1</v>
      </c>
      <c r="IY163" s="10">
        <v>1</v>
      </c>
      <c r="IZ163" s="10">
        <v>1</v>
      </c>
      <c r="JA163" s="10">
        <v>1</v>
      </c>
      <c r="JB163" s="10">
        <v>1</v>
      </c>
      <c r="JC163" s="10">
        <v>1</v>
      </c>
      <c r="JD163" s="10">
        <v>1</v>
      </c>
      <c r="JE163" s="10">
        <v>1</v>
      </c>
      <c r="JF163" s="10">
        <v>1</v>
      </c>
      <c r="JG163" s="10">
        <v>1</v>
      </c>
      <c r="JH163" s="10">
        <v>1</v>
      </c>
      <c r="JI163" s="10">
        <v>1</v>
      </c>
      <c r="JJ163" s="10">
        <v>1</v>
      </c>
      <c r="JK163" s="10">
        <v>1</v>
      </c>
      <c r="JL163" s="10">
        <v>1</v>
      </c>
      <c r="JM163" s="10">
        <v>1</v>
      </c>
      <c r="JN163" s="10">
        <v>1</v>
      </c>
      <c r="JO163" s="10">
        <v>1</v>
      </c>
      <c r="JP163" s="10">
        <v>1</v>
      </c>
      <c r="JQ163" s="10">
        <v>1</v>
      </c>
      <c r="JR163" s="10">
        <v>1</v>
      </c>
      <c r="JS163" s="10">
        <v>1</v>
      </c>
      <c r="JT163" s="10">
        <v>1</v>
      </c>
      <c r="JU163" s="10">
        <v>1</v>
      </c>
      <c r="JV163" s="10">
        <v>1</v>
      </c>
      <c r="JW163" s="10">
        <v>1</v>
      </c>
      <c r="JX163" s="10">
        <v>1</v>
      </c>
      <c r="JY163" s="10">
        <v>1</v>
      </c>
      <c r="JZ163" s="10">
        <v>1</v>
      </c>
      <c r="KA163" s="10">
        <v>1</v>
      </c>
      <c r="KB163" s="10">
        <v>1</v>
      </c>
      <c r="KC163" s="10">
        <v>1</v>
      </c>
      <c r="KD163" s="10">
        <v>1</v>
      </c>
      <c r="KE163" s="10">
        <v>1</v>
      </c>
      <c r="KF163" s="10">
        <v>1</v>
      </c>
      <c r="KG163" s="10">
        <v>1</v>
      </c>
      <c r="KH163" s="10">
        <v>1</v>
      </c>
      <c r="KI163" s="10">
        <v>1</v>
      </c>
      <c r="KJ163" s="10">
        <v>1</v>
      </c>
      <c r="KK163" s="10">
        <v>1</v>
      </c>
      <c r="KL163" s="10">
        <v>1</v>
      </c>
      <c r="KM163" s="10">
        <v>1</v>
      </c>
      <c r="KN163" s="10">
        <v>1</v>
      </c>
      <c r="KO163" s="10">
        <v>1</v>
      </c>
      <c r="KP163" s="10">
        <v>1</v>
      </c>
      <c r="KQ163" s="10">
        <v>1</v>
      </c>
      <c r="KR163" s="10">
        <v>1</v>
      </c>
      <c r="KS163" s="10">
        <v>1</v>
      </c>
      <c r="KT163" s="10">
        <v>1</v>
      </c>
      <c r="KU163" s="10">
        <v>1</v>
      </c>
      <c r="KV163" s="10">
        <v>1</v>
      </c>
      <c r="KW163" s="10">
        <v>1</v>
      </c>
      <c r="KX163" s="10">
        <v>1</v>
      </c>
      <c r="KY163" s="10">
        <v>1</v>
      </c>
      <c r="KZ163" s="10">
        <v>1</v>
      </c>
      <c r="LA163" s="10">
        <v>1</v>
      </c>
      <c r="LB163" s="10">
        <v>1</v>
      </c>
      <c r="LC163" s="10">
        <v>1</v>
      </c>
      <c r="LD163" s="10">
        <v>1</v>
      </c>
      <c r="LE163" s="10">
        <v>1</v>
      </c>
      <c r="LF163" s="10">
        <v>1</v>
      </c>
      <c r="LG163" s="10">
        <v>1</v>
      </c>
      <c r="LH163" s="10">
        <v>1</v>
      </c>
      <c r="LI163" s="10">
        <v>1</v>
      </c>
      <c r="LJ163" s="10">
        <v>1</v>
      </c>
      <c r="LK163" s="10">
        <v>1</v>
      </c>
      <c r="LL163" s="10">
        <v>1</v>
      </c>
      <c r="LM163" s="10">
        <v>1</v>
      </c>
      <c r="LN163" s="10">
        <v>1</v>
      </c>
      <c r="LO163" s="10">
        <v>1</v>
      </c>
      <c r="LP163" s="10">
        <v>1</v>
      </c>
      <c r="LQ163" s="10">
        <v>1</v>
      </c>
      <c r="LR163" s="10">
        <v>1</v>
      </c>
      <c r="LS163" s="10">
        <v>1</v>
      </c>
      <c r="LT163" s="10">
        <v>1</v>
      </c>
      <c r="LU163" s="10">
        <v>1</v>
      </c>
      <c r="LV163" s="10">
        <v>1</v>
      </c>
      <c r="LW163" s="10">
        <v>1</v>
      </c>
      <c r="LX163" s="10">
        <v>1</v>
      </c>
      <c r="LY163" s="10">
        <v>1</v>
      </c>
      <c r="LZ163" s="10">
        <v>1</v>
      </c>
      <c r="MA163" s="10">
        <v>1</v>
      </c>
      <c r="MB163" s="10">
        <v>1</v>
      </c>
      <c r="MC163" s="10">
        <v>1</v>
      </c>
      <c r="MD163" s="10">
        <v>1</v>
      </c>
      <c r="ME163" s="10">
        <v>1</v>
      </c>
      <c r="MF163" s="10">
        <v>1</v>
      </c>
      <c r="MG163" s="10">
        <v>1</v>
      </c>
      <c r="MH163" s="10">
        <v>1</v>
      </c>
      <c r="MI163" s="10">
        <v>1</v>
      </c>
      <c r="MJ163" s="10">
        <v>1</v>
      </c>
      <c r="MK163" s="10">
        <v>1</v>
      </c>
      <c r="ML163" s="10">
        <v>1</v>
      </c>
      <c r="MM163" s="10">
        <v>1</v>
      </c>
      <c r="MN163" s="10">
        <v>1</v>
      </c>
      <c r="MO163" s="10">
        <v>1</v>
      </c>
      <c r="MP163" s="10">
        <v>1</v>
      </c>
      <c r="MQ163" s="10">
        <v>1</v>
      </c>
      <c r="MR163" s="10">
        <v>1</v>
      </c>
      <c r="MS163" s="10">
        <v>1</v>
      </c>
      <c r="MT163" s="10">
        <v>1</v>
      </c>
      <c r="MU163" s="10">
        <v>1</v>
      </c>
      <c r="MV163" s="10">
        <v>1</v>
      </c>
      <c r="MW163" s="10">
        <v>1</v>
      </c>
      <c r="MX163" s="10">
        <v>1</v>
      </c>
      <c r="MY163" s="10">
        <v>1</v>
      </c>
      <c r="MZ163" s="10">
        <v>1</v>
      </c>
      <c r="NA163" s="10">
        <v>1</v>
      </c>
      <c r="NB163" s="10">
        <v>1</v>
      </c>
      <c r="NC163" s="10">
        <v>1</v>
      </c>
      <c r="ND163" s="10">
        <v>1</v>
      </c>
      <c r="NE163" s="10">
        <v>1</v>
      </c>
      <c r="NF163" s="10">
        <v>1</v>
      </c>
      <c r="NG163" s="10">
        <v>1</v>
      </c>
      <c r="NH163" s="10">
        <v>1</v>
      </c>
      <c r="NI163" s="10">
        <v>1</v>
      </c>
      <c r="NJ163" s="10">
        <v>1</v>
      </c>
      <c r="NK163" s="10">
        <v>1</v>
      </c>
      <c r="NL163" s="10">
        <v>1</v>
      </c>
      <c r="NM163" s="10">
        <v>1</v>
      </c>
      <c r="NN163" s="10">
        <v>1</v>
      </c>
      <c r="NO163" s="10">
        <v>1</v>
      </c>
      <c r="NP163" s="10">
        <v>1</v>
      </c>
      <c r="NQ163" s="10">
        <v>1</v>
      </c>
      <c r="NR163" s="10">
        <v>1</v>
      </c>
      <c r="NS163" s="10">
        <v>1</v>
      </c>
      <c r="NT163" s="10">
        <v>1</v>
      </c>
      <c r="NU163" s="10">
        <v>1</v>
      </c>
      <c r="NV163" s="10">
        <v>1</v>
      </c>
      <c r="NW163" s="10">
        <v>1</v>
      </c>
      <c r="NX163" s="10">
        <v>1</v>
      </c>
      <c r="NY163" s="10">
        <v>1</v>
      </c>
      <c r="NZ163" s="10">
        <v>1</v>
      </c>
      <c r="OA163" s="10">
        <v>1</v>
      </c>
      <c r="OB163" s="10">
        <v>1</v>
      </c>
      <c r="OC163" s="10">
        <v>1</v>
      </c>
      <c r="OD163" s="10">
        <v>1</v>
      </c>
      <c r="OE163" s="10">
        <v>1</v>
      </c>
      <c r="OF163" s="10">
        <v>1</v>
      </c>
      <c r="OG163" s="10">
        <v>1</v>
      </c>
      <c r="OH163" s="10">
        <v>1</v>
      </c>
      <c r="OI163" s="10">
        <v>1</v>
      </c>
      <c r="OJ163" s="10">
        <v>1</v>
      </c>
      <c r="OK163" s="10">
        <v>1</v>
      </c>
      <c r="OL163" s="10">
        <v>1</v>
      </c>
      <c r="OM163" s="10">
        <v>1</v>
      </c>
      <c r="ON163" s="10">
        <v>1</v>
      </c>
      <c r="OO163" s="10">
        <v>1</v>
      </c>
      <c r="OP163" s="10"/>
      <c r="OQ163" s="10">
        <v>1</v>
      </c>
      <c r="OR163" s="10">
        <v>1</v>
      </c>
      <c r="OS163" s="63"/>
      <c r="OT163" s="63"/>
      <c r="OU163" s="63"/>
      <c r="OV163" s="63"/>
      <c r="OW163" s="10"/>
      <c r="OX163" s="10"/>
      <c r="OY163" s="63"/>
      <c r="OZ163" s="63"/>
      <c r="PA163" s="63"/>
      <c r="PB163" s="63"/>
      <c r="PC163" s="64"/>
    </row>
    <row r="164" spans="1:419" s="16" customFormat="1">
      <c r="A164" s="60" t="s">
        <v>562</v>
      </c>
      <c r="B164" s="61" t="s">
        <v>135</v>
      </c>
      <c r="C164" s="10">
        <v>1</v>
      </c>
      <c r="D164" s="10">
        <v>1</v>
      </c>
      <c r="E164" s="10">
        <v>1</v>
      </c>
      <c r="F164" s="10">
        <v>1</v>
      </c>
      <c r="G164" s="10">
        <v>1</v>
      </c>
      <c r="H164" s="10">
        <v>1</v>
      </c>
      <c r="I164" s="10">
        <v>1</v>
      </c>
      <c r="J164" s="10">
        <v>1</v>
      </c>
      <c r="K164" s="10">
        <v>1</v>
      </c>
      <c r="L164" s="10">
        <v>1</v>
      </c>
      <c r="M164" s="10">
        <v>1</v>
      </c>
      <c r="N164" s="10">
        <v>1</v>
      </c>
      <c r="O164" s="10">
        <v>1</v>
      </c>
      <c r="P164" s="10">
        <v>1</v>
      </c>
      <c r="Q164" s="10">
        <v>1</v>
      </c>
      <c r="R164" s="10">
        <v>1</v>
      </c>
      <c r="S164" s="10">
        <v>1</v>
      </c>
      <c r="T164" s="10">
        <v>1</v>
      </c>
      <c r="U164" s="10">
        <v>1</v>
      </c>
      <c r="V164" s="10">
        <v>1</v>
      </c>
      <c r="W164" s="10">
        <v>1</v>
      </c>
      <c r="X164" s="10">
        <v>1</v>
      </c>
      <c r="Y164" s="10">
        <v>1</v>
      </c>
      <c r="Z164" s="10">
        <v>1</v>
      </c>
      <c r="AA164" s="10">
        <v>1</v>
      </c>
      <c r="AB164" s="10">
        <v>1</v>
      </c>
      <c r="AC164" s="10">
        <v>1</v>
      </c>
      <c r="AD164" s="10">
        <v>1</v>
      </c>
      <c r="AE164" s="10">
        <v>1</v>
      </c>
      <c r="AF164" s="10">
        <v>1</v>
      </c>
      <c r="AG164" s="10">
        <v>1</v>
      </c>
      <c r="AH164" s="10">
        <v>1</v>
      </c>
      <c r="AI164" s="10">
        <v>1</v>
      </c>
      <c r="AJ164" s="10">
        <v>1</v>
      </c>
      <c r="AK164" s="10">
        <v>1</v>
      </c>
      <c r="AL164" s="10">
        <v>1</v>
      </c>
      <c r="AM164" s="10">
        <v>1</v>
      </c>
      <c r="AN164" s="10">
        <v>1</v>
      </c>
      <c r="AO164" s="10">
        <v>1</v>
      </c>
      <c r="AP164" s="10">
        <v>1</v>
      </c>
      <c r="AQ164" s="10">
        <v>1</v>
      </c>
      <c r="AR164" s="10">
        <v>1</v>
      </c>
      <c r="AS164" s="10">
        <v>1</v>
      </c>
      <c r="AT164" s="10">
        <v>1</v>
      </c>
      <c r="AU164" s="10">
        <v>1</v>
      </c>
      <c r="AV164" s="10">
        <v>1</v>
      </c>
      <c r="AW164" s="10">
        <v>1</v>
      </c>
      <c r="AX164" s="10">
        <v>1</v>
      </c>
      <c r="AY164" s="10">
        <v>1</v>
      </c>
      <c r="AZ164" s="10">
        <v>1</v>
      </c>
      <c r="BA164" s="10">
        <v>1</v>
      </c>
      <c r="BB164" s="10">
        <v>1</v>
      </c>
      <c r="BC164" s="10">
        <v>1</v>
      </c>
      <c r="BD164" s="10">
        <v>1</v>
      </c>
      <c r="BE164" s="10">
        <v>1</v>
      </c>
      <c r="BF164" s="10">
        <v>1</v>
      </c>
      <c r="BG164" s="10">
        <v>1</v>
      </c>
      <c r="BH164" s="10">
        <v>1</v>
      </c>
      <c r="BI164" s="10">
        <v>1</v>
      </c>
      <c r="BJ164" s="10">
        <v>1</v>
      </c>
      <c r="BK164" s="10">
        <v>1</v>
      </c>
      <c r="BL164" s="10">
        <v>1</v>
      </c>
      <c r="BM164" s="10">
        <v>1</v>
      </c>
      <c r="BN164" s="10">
        <v>1</v>
      </c>
      <c r="BO164" s="10">
        <v>1</v>
      </c>
      <c r="BP164" s="10">
        <v>1</v>
      </c>
      <c r="BQ164" s="10">
        <v>1</v>
      </c>
      <c r="BR164" s="10">
        <v>1</v>
      </c>
      <c r="BS164" s="10">
        <v>1</v>
      </c>
      <c r="BT164" s="10">
        <v>1</v>
      </c>
      <c r="BU164" s="10">
        <v>1</v>
      </c>
      <c r="BV164" s="10">
        <v>1</v>
      </c>
      <c r="BW164" s="10">
        <v>1</v>
      </c>
      <c r="BX164" s="10">
        <v>1</v>
      </c>
      <c r="BY164" s="10">
        <v>1</v>
      </c>
      <c r="BZ164" s="10">
        <v>1</v>
      </c>
      <c r="CA164" s="10">
        <v>1</v>
      </c>
      <c r="CB164" s="10">
        <v>1</v>
      </c>
      <c r="CC164" s="10">
        <v>1</v>
      </c>
      <c r="CD164" s="10">
        <v>1</v>
      </c>
      <c r="CE164" s="10">
        <v>1</v>
      </c>
      <c r="CF164" s="10">
        <v>1</v>
      </c>
      <c r="CG164" s="10">
        <v>1</v>
      </c>
      <c r="CH164" s="10">
        <v>1</v>
      </c>
      <c r="CI164" s="10">
        <v>1</v>
      </c>
      <c r="CJ164" s="10">
        <v>1</v>
      </c>
      <c r="CK164" s="10">
        <v>1</v>
      </c>
      <c r="CL164" s="10">
        <v>1</v>
      </c>
      <c r="CM164" s="10">
        <v>1</v>
      </c>
      <c r="CN164" s="10">
        <v>1</v>
      </c>
      <c r="CO164" s="10">
        <v>1</v>
      </c>
      <c r="CP164" s="10">
        <v>1</v>
      </c>
      <c r="CQ164" s="10">
        <v>1</v>
      </c>
      <c r="CR164" s="10">
        <v>1</v>
      </c>
      <c r="CS164" s="10">
        <v>1</v>
      </c>
      <c r="CT164" s="10">
        <v>1</v>
      </c>
      <c r="CU164" s="10">
        <v>1</v>
      </c>
      <c r="CV164" s="10">
        <v>1</v>
      </c>
      <c r="CW164" s="10">
        <v>1</v>
      </c>
      <c r="CX164" s="10">
        <v>1</v>
      </c>
      <c r="CY164" s="10">
        <v>1</v>
      </c>
      <c r="CZ164" s="10">
        <v>1</v>
      </c>
      <c r="DA164" s="10">
        <v>1</v>
      </c>
      <c r="DB164" s="10">
        <v>1</v>
      </c>
      <c r="DC164" s="10">
        <v>1</v>
      </c>
      <c r="DD164" s="10">
        <v>1</v>
      </c>
      <c r="DE164" s="10">
        <v>1</v>
      </c>
      <c r="DF164" s="10">
        <v>1</v>
      </c>
      <c r="DG164" s="10">
        <v>1</v>
      </c>
      <c r="DH164" s="10">
        <v>1</v>
      </c>
      <c r="DI164" s="10">
        <v>1</v>
      </c>
      <c r="DJ164" s="10">
        <v>1</v>
      </c>
      <c r="DK164" s="10">
        <v>1</v>
      </c>
      <c r="DL164" s="10">
        <v>1</v>
      </c>
      <c r="DM164" s="10">
        <v>1</v>
      </c>
      <c r="DN164" s="10">
        <v>1</v>
      </c>
      <c r="DO164" s="10">
        <v>1</v>
      </c>
      <c r="DP164" s="10">
        <v>1</v>
      </c>
      <c r="DQ164" s="10">
        <v>1</v>
      </c>
      <c r="DR164" s="10">
        <v>1</v>
      </c>
      <c r="DS164" s="10">
        <v>1</v>
      </c>
      <c r="DT164" s="10">
        <v>1</v>
      </c>
      <c r="DU164" s="10">
        <v>1</v>
      </c>
      <c r="DV164" s="10">
        <v>1</v>
      </c>
      <c r="DW164" s="10">
        <v>1</v>
      </c>
      <c r="DX164" s="10">
        <v>1</v>
      </c>
      <c r="DY164" s="10">
        <v>1</v>
      </c>
      <c r="DZ164" s="10">
        <v>1</v>
      </c>
      <c r="EA164" s="10">
        <v>1</v>
      </c>
      <c r="EB164" s="10">
        <v>1</v>
      </c>
      <c r="EC164" s="10">
        <v>1</v>
      </c>
      <c r="ED164" s="10">
        <v>1</v>
      </c>
      <c r="EE164" s="10">
        <v>1</v>
      </c>
      <c r="EF164" s="10">
        <v>1</v>
      </c>
      <c r="EG164" s="10">
        <v>1</v>
      </c>
      <c r="EH164" s="10">
        <v>1</v>
      </c>
      <c r="EI164" s="10">
        <v>1</v>
      </c>
      <c r="EJ164" s="10">
        <v>1</v>
      </c>
      <c r="EK164" s="10">
        <v>1</v>
      </c>
      <c r="EL164" s="10">
        <v>1</v>
      </c>
      <c r="EM164" s="10">
        <v>1</v>
      </c>
      <c r="EN164" s="10">
        <v>1</v>
      </c>
      <c r="EO164" s="10">
        <v>1</v>
      </c>
      <c r="EP164" s="10">
        <v>1</v>
      </c>
      <c r="EQ164" s="10">
        <v>1</v>
      </c>
      <c r="ER164" s="10">
        <v>1</v>
      </c>
      <c r="ES164" s="10">
        <v>1</v>
      </c>
      <c r="ET164" s="10">
        <v>1</v>
      </c>
      <c r="EU164" s="10">
        <v>1</v>
      </c>
      <c r="EV164" s="10">
        <v>1</v>
      </c>
      <c r="EW164" s="10">
        <v>1</v>
      </c>
      <c r="EX164" s="10">
        <v>1</v>
      </c>
      <c r="EY164" s="10">
        <v>1</v>
      </c>
      <c r="EZ164" s="10">
        <v>1</v>
      </c>
      <c r="FA164" s="10">
        <v>1</v>
      </c>
      <c r="FB164" s="10">
        <v>1</v>
      </c>
      <c r="FC164" s="10">
        <v>1</v>
      </c>
      <c r="FD164" s="10">
        <v>1</v>
      </c>
      <c r="FE164" s="10">
        <v>1</v>
      </c>
      <c r="FF164" s="10">
        <v>1</v>
      </c>
      <c r="FG164" s="10">
        <v>1</v>
      </c>
      <c r="FH164" s="10">
        <v>1</v>
      </c>
      <c r="FI164" s="10">
        <v>1</v>
      </c>
      <c r="FJ164" s="10">
        <v>1</v>
      </c>
      <c r="FK164" s="10">
        <v>1</v>
      </c>
      <c r="FL164" s="10">
        <v>1</v>
      </c>
      <c r="FM164" s="10">
        <v>1</v>
      </c>
      <c r="FN164" s="10">
        <v>1</v>
      </c>
      <c r="FO164" s="10">
        <v>1</v>
      </c>
      <c r="FP164" s="10">
        <v>1</v>
      </c>
      <c r="FQ164" s="10">
        <v>1</v>
      </c>
      <c r="FR164" s="10">
        <v>1</v>
      </c>
      <c r="FS164" s="10">
        <v>1</v>
      </c>
      <c r="FT164" s="10">
        <v>1</v>
      </c>
      <c r="FU164" s="10">
        <v>1</v>
      </c>
      <c r="FV164" s="10">
        <v>1</v>
      </c>
      <c r="FW164" s="10">
        <v>1</v>
      </c>
      <c r="FX164" s="10">
        <v>1</v>
      </c>
      <c r="FY164" s="10">
        <v>1</v>
      </c>
      <c r="FZ164" s="10">
        <v>1</v>
      </c>
      <c r="GA164" s="10">
        <v>1</v>
      </c>
      <c r="GB164" s="10">
        <v>1</v>
      </c>
      <c r="GC164" s="10">
        <v>1</v>
      </c>
      <c r="GD164" s="10">
        <v>1</v>
      </c>
      <c r="GE164" s="10">
        <v>1</v>
      </c>
      <c r="GF164" s="10">
        <v>1</v>
      </c>
      <c r="GG164" s="10">
        <v>1</v>
      </c>
      <c r="GH164" s="10">
        <v>1</v>
      </c>
      <c r="GI164" s="10">
        <v>1</v>
      </c>
      <c r="GJ164" s="10">
        <v>1</v>
      </c>
      <c r="GK164" s="10">
        <v>1</v>
      </c>
      <c r="GL164" s="10">
        <v>1</v>
      </c>
      <c r="GM164" s="10">
        <v>1</v>
      </c>
      <c r="GN164" s="10">
        <v>1</v>
      </c>
      <c r="GO164" s="10">
        <v>1</v>
      </c>
      <c r="GP164" s="10">
        <v>1</v>
      </c>
      <c r="GQ164" s="10">
        <v>1</v>
      </c>
      <c r="GR164" s="10">
        <v>1</v>
      </c>
      <c r="GS164" s="10">
        <v>1</v>
      </c>
      <c r="GT164" s="10">
        <v>1</v>
      </c>
      <c r="GU164" s="10">
        <v>1</v>
      </c>
      <c r="GV164" s="10">
        <v>1</v>
      </c>
      <c r="GW164" s="10">
        <v>1</v>
      </c>
      <c r="GX164" s="10">
        <v>1</v>
      </c>
      <c r="GY164" s="10">
        <v>1</v>
      </c>
      <c r="GZ164" s="10">
        <v>1</v>
      </c>
      <c r="HA164" s="10">
        <v>1</v>
      </c>
      <c r="HB164" s="10">
        <v>1</v>
      </c>
      <c r="HC164" s="10">
        <v>1</v>
      </c>
      <c r="HD164" s="10">
        <v>1</v>
      </c>
      <c r="HE164" s="10">
        <v>1</v>
      </c>
      <c r="HF164" s="10">
        <v>1</v>
      </c>
      <c r="HG164" s="10">
        <v>1</v>
      </c>
      <c r="HH164" s="10">
        <v>1</v>
      </c>
      <c r="HI164" s="10">
        <v>1</v>
      </c>
      <c r="HJ164" s="10">
        <v>1</v>
      </c>
      <c r="HK164" s="10">
        <v>1</v>
      </c>
      <c r="HL164" s="10">
        <v>1</v>
      </c>
      <c r="HM164" s="10">
        <v>1</v>
      </c>
      <c r="HN164" s="10">
        <v>1</v>
      </c>
      <c r="HO164" s="10">
        <v>1</v>
      </c>
      <c r="HP164" s="10">
        <v>1</v>
      </c>
      <c r="HQ164" s="10">
        <v>1</v>
      </c>
      <c r="HR164" s="10">
        <v>1</v>
      </c>
      <c r="HS164" s="10">
        <v>1</v>
      </c>
      <c r="HT164" s="10">
        <v>1</v>
      </c>
      <c r="HU164" s="10">
        <v>1</v>
      </c>
      <c r="HV164" s="10">
        <v>1</v>
      </c>
      <c r="HW164" s="10">
        <v>1</v>
      </c>
      <c r="HX164" s="10">
        <v>1</v>
      </c>
      <c r="HY164" s="10">
        <v>1</v>
      </c>
      <c r="HZ164" s="10">
        <v>1</v>
      </c>
      <c r="IA164" s="10">
        <v>1</v>
      </c>
      <c r="IB164" s="10">
        <v>1</v>
      </c>
      <c r="IC164" s="10">
        <v>1</v>
      </c>
      <c r="ID164" s="10">
        <v>1</v>
      </c>
      <c r="IE164" s="10">
        <v>1</v>
      </c>
      <c r="IF164" s="10">
        <v>1</v>
      </c>
      <c r="IG164" s="10">
        <v>1</v>
      </c>
      <c r="IH164" s="10">
        <v>1</v>
      </c>
      <c r="II164" s="10">
        <v>1</v>
      </c>
      <c r="IJ164" s="10">
        <v>1</v>
      </c>
      <c r="IK164" s="10">
        <v>1</v>
      </c>
      <c r="IL164" s="10">
        <v>1</v>
      </c>
      <c r="IM164" s="10">
        <v>1</v>
      </c>
      <c r="IN164" s="10">
        <v>1</v>
      </c>
      <c r="IO164" s="10">
        <v>1</v>
      </c>
      <c r="IP164" s="10">
        <v>1</v>
      </c>
      <c r="IQ164" s="10">
        <v>1</v>
      </c>
      <c r="IR164" s="10">
        <v>1</v>
      </c>
      <c r="IS164" s="10">
        <v>1</v>
      </c>
      <c r="IT164" s="10">
        <v>1</v>
      </c>
      <c r="IU164" s="10">
        <v>1</v>
      </c>
      <c r="IV164" s="10">
        <v>1</v>
      </c>
      <c r="IW164" s="10">
        <v>1</v>
      </c>
      <c r="IX164" s="10">
        <v>1</v>
      </c>
      <c r="IY164" s="10">
        <v>1</v>
      </c>
      <c r="IZ164" s="10">
        <v>1</v>
      </c>
      <c r="JA164" s="10">
        <v>1</v>
      </c>
      <c r="JB164" s="10">
        <v>1</v>
      </c>
      <c r="JC164" s="10">
        <v>1</v>
      </c>
      <c r="JD164" s="10">
        <v>1</v>
      </c>
      <c r="JE164" s="10">
        <v>1</v>
      </c>
      <c r="JF164" s="10">
        <v>1</v>
      </c>
      <c r="JG164" s="10">
        <v>1</v>
      </c>
      <c r="JH164" s="10">
        <v>1</v>
      </c>
      <c r="JI164" s="10">
        <v>1</v>
      </c>
      <c r="JJ164" s="10">
        <v>1</v>
      </c>
      <c r="JK164" s="10">
        <v>1</v>
      </c>
      <c r="JL164" s="10">
        <v>1</v>
      </c>
      <c r="JM164" s="10">
        <v>1</v>
      </c>
      <c r="JN164" s="10">
        <v>1</v>
      </c>
      <c r="JO164" s="10">
        <v>1</v>
      </c>
      <c r="JP164" s="10">
        <v>1</v>
      </c>
      <c r="JQ164" s="10">
        <v>1</v>
      </c>
      <c r="JR164" s="10">
        <v>1</v>
      </c>
      <c r="JS164" s="10">
        <v>1</v>
      </c>
      <c r="JT164" s="10">
        <v>1</v>
      </c>
      <c r="JU164" s="10">
        <v>1</v>
      </c>
      <c r="JV164" s="10">
        <v>1</v>
      </c>
      <c r="JW164" s="10">
        <v>1</v>
      </c>
      <c r="JX164" s="10">
        <v>1</v>
      </c>
      <c r="JY164" s="10">
        <v>1</v>
      </c>
      <c r="JZ164" s="10">
        <v>1</v>
      </c>
      <c r="KA164" s="10">
        <v>1</v>
      </c>
      <c r="KB164" s="10">
        <v>1</v>
      </c>
      <c r="KC164" s="10">
        <v>1</v>
      </c>
      <c r="KD164" s="10">
        <v>1</v>
      </c>
      <c r="KE164" s="10">
        <v>1</v>
      </c>
      <c r="KF164" s="10">
        <v>1</v>
      </c>
      <c r="KG164" s="10">
        <v>1</v>
      </c>
      <c r="KH164" s="10">
        <v>1</v>
      </c>
      <c r="KI164" s="10">
        <v>1</v>
      </c>
      <c r="KJ164" s="10">
        <v>1</v>
      </c>
      <c r="KK164" s="10">
        <v>1</v>
      </c>
      <c r="KL164" s="10">
        <v>1</v>
      </c>
      <c r="KM164" s="10">
        <v>1</v>
      </c>
      <c r="KN164" s="10">
        <v>1</v>
      </c>
      <c r="KO164" s="10">
        <v>1</v>
      </c>
      <c r="KP164" s="10">
        <v>1</v>
      </c>
      <c r="KQ164" s="10">
        <v>1</v>
      </c>
      <c r="KR164" s="10">
        <v>1</v>
      </c>
      <c r="KS164" s="10">
        <v>1</v>
      </c>
      <c r="KT164" s="10">
        <v>1</v>
      </c>
      <c r="KU164" s="10">
        <v>1</v>
      </c>
      <c r="KV164" s="10">
        <v>1</v>
      </c>
      <c r="KW164" s="10">
        <v>1</v>
      </c>
      <c r="KX164" s="10">
        <v>1</v>
      </c>
      <c r="KY164" s="10">
        <v>1</v>
      </c>
      <c r="KZ164" s="10">
        <v>1</v>
      </c>
      <c r="LA164" s="10">
        <v>1</v>
      </c>
      <c r="LB164" s="10">
        <v>1</v>
      </c>
      <c r="LC164" s="10">
        <v>1</v>
      </c>
      <c r="LD164" s="10">
        <v>1</v>
      </c>
      <c r="LE164" s="10">
        <v>1</v>
      </c>
      <c r="LF164" s="10">
        <v>1</v>
      </c>
      <c r="LG164" s="10">
        <v>1</v>
      </c>
      <c r="LH164" s="10">
        <v>1</v>
      </c>
      <c r="LI164" s="10">
        <v>1</v>
      </c>
      <c r="LJ164" s="10">
        <v>1</v>
      </c>
      <c r="LK164" s="10">
        <v>1</v>
      </c>
      <c r="LL164" s="10">
        <v>1</v>
      </c>
      <c r="LM164" s="10">
        <v>1</v>
      </c>
      <c r="LN164" s="10">
        <v>1</v>
      </c>
      <c r="LO164" s="10">
        <v>1</v>
      </c>
      <c r="LP164" s="10">
        <v>1</v>
      </c>
      <c r="LQ164" s="10">
        <v>1</v>
      </c>
      <c r="LR164" s="10">
        <v>1</v>
      </c>
      <c r="LS164" s="10">
        <v>1</v>
      </c>
      <c r="LT164" s="10">
        <v>1</v>
      </c>
      <c r="LU164" s="10">
        <v>1</v>
      </c>
      <c r="LV164" s="10">
        <v>1</v>
      </c>
      <c r="LW164" s="10">
        <v>1</v>
      </c>
      <c r="LX164" s="10">
        <v>1</v>
      </c>
      <c r="LY164" s="10">
        <v>1</v>
      </c>
      <c r="LZ164" s="10">
        <v>1</v>
      </c>
      <c r="MA164" s="10">
        <v>1</v>
      </c>
      <c r="MB164" s="10">
        <v>1</v>
      </c>
      <c r="MC164" s="10">
        <v>1</v>
      </c>
      <c r="MD164" s="10">
        <v>1</v>
      </c>
      <c r="ME164" s="10">
        <v>1</v>
      </c>
      <c r="MF164" s="10">
        <v>1</v>
      </c>
      <c r="MG164" s="10">
        <v>1</v>
      </c>
      <c r="MH164" s="10">
        <v>1</v>
      </c>
      <c r="MI164" s="10">
        <v>1</v>
      </c>
      <c r="MJ164" s="10">
        <v>1</v>
      </c>
      <c r="MK164" s="10">
        <v>1</v>
      </c>
      <c r="ML164" s="10">
        <v>1</v>
      </c>
      <c r="MM164" s="10">
        <v>1</v>
      </c>
      <c r="MN164" s="10">
        <v>1</v>
      </c>
      <c r="MO164" s="10">
        <v>1</v>
      </c>
      <c r="MP164" s="10">
        <v>1</v>
      </c>
      <c r="MQ164" s="10">
        <v>1</v>
      </c>
      <c r="MR164" s="10">
        <v>1</v>
      </c>
      <c r="MS164" s="10">
        <v>1</v>
      </c>
      <c r="MT164" s="10">
        <v>1</v>
      </c>
      <c r="MU164" s="10">
        <v>1</v>
      </c>
      <c r="MV164" s="10">
        <v>1</v>
      </c>
      <c r="MW164" s="10">
        <v>1</v>
      </c>
      <c r="MX164" s="10">
        <v>1</v>
      </c>
      <c r="MY164" s="10">
        <v>1</v>
      </c>
      <c r="MZ164" s="10">
        <v>1</v>
      </c>
      <c r="NA164" s="10">
        <v>1</v>
      </c>
      <c r="NB164" s="10">
        <v>1</v>
      </c>
      <c r="NC164" s="10">
        <v>1</v>
      </c>
      <c r="ND164" s="10">
        <v>1</v>
      </c>
      <c r="NE164" s="10">
        <v>1</v>
      </c>
      <c r="NF164" s="10">
        <v>1</v>
      </c>
      <c r="NG164" s="10">
        <v>1</v>
      </c>
      <c r="NH164" s="10">
        <v>1</v>
      </c>
      <c r="NI164" s="10">
        <v>1</v>
      </c>
      <c r="NJ164" s="10">
        <v>1</v>
      </c>
      <c r="NK164" s="10">
        <v>1</v>
      </c>
      <c r="NL164" s="10">
        <v>1</v>
      </c>
      <c r="NM164" s="10">
        <v>1</v>
      </c>
      <c r="NN164" s="10">
        <v>1</v>
      </c>
      <c r="NO164" s="10">
        <v>1</v>
      </c>
      <c r="NP164" s="10">
        <v>1</v>
      </c>
      <c r="NQ164" s="10">
        <v>1</v>
      </c>
      <c r="NR164" s="10">
        <v>1</v>
      </c>
      <c r="NS164" s="10">
        <v>1</v>
      </c>
      <c r="NT164" s="10">
        <v>1</v>
      </c>
      <c r="NU164" s="10">
        <v>1</v>
      </c>
      <c r="NV164" s="10">
        <v>1</v>
      </c>
      <c r="NW164" s="10">
        <v>1</v>
      </c>
      <c r="NX164" s="10">
        <v>1</v>
      </c>
      <c r="NY164" s="10">
        <v>1</v>
      </c>
      <c r="NZ164" s="10">
        <v>1</v>
      </c>
      <c r="OA164" s="10">
        <v>1</v>
      </c>
      <c r="OB164" s="10">
        <v>1</v>
      </c>
      <c r="OC164" s="10">
        <v>1</v>
      </c>
      <c r="OD164" s="10">
        <v>1</v>
      </c>
      <c r="OE164" s="10">
        <v>1</v>
      </c>
      <c r="OF164" s="10">
        <v>1</v>
      </c>
      <c r="OG164" s="10">
        <v>1</v>
      </c>
      <c r="OH164" s="10">
        <v>1</v>
      </c>
      <c r="OI164" s="10">
        <v>1</v>
      </c>
      <c r="OJ164" s="10">
        <v>1</v>
      </c>
      <c r="OK164" s="10">
        <v>1</v>
      </c>
      <c r="OL164" s="10">
        <v>1</v>
      </c>
      <c r="OM164" s="10">
        <v>1</v>
      </c>
      <c r="ON164" s="10">
        <v>1</v>
      </c>
      <c r="OO164" s="10">
        <v>1</v>
      </c>
      <c r="OP164" s="10"/>
      <c r="OQ164" s="10">
        <v>1</v>
      </c>
      <c r="OR164" s="10">
        <v>1</v>
      </c>
      <c r="OS164" s="63"/>
      <c r="OT164" s="63"/>
      <c r="OU164" s="63"/>
      <c r="OV164" s="63"/>
      <c r="OW164" s="10"/>
      <c r="OX164" s="10"/>
      <c r="OY164" s="63"/>
      <c r="OZ164" s="63"/>
      <c r="PA164" s="63"/>
      <c r="PB164" s="63"/>
      <c r="PC164" s="65"/>
    </row>
    <row r="165" spans="1:419">
      <c r="A165" s="60" t="s">
        <v>563</v>
      </c>
      <c r="B165" s="61" t="s">
        <v>136</v>
      </c>
      <c r="C165" s="10">
        <v>1</v>
      </c>
      <c r="D165" s="10">
        <v>1</v>
      </c>
      <c r="E165" s="10">
        <v>1</v>
      </c>
      <c r="F165" s="10">
        <v>1</v>
      </c>
      <c r="G165" s="10">
        <v>1</v>
      </c>
      <c r="H165" s="10">
        <v>1</v>
      </c>
      <c r="I165" s="10">
        <v>1</v>
      </c>
      <c r="J165" s="10">
        <v>1</v>
      </c>
      <c r="K165" s="10">
        <v>1</v>
      </c>
      <c r="L165" s="10">
        <v>1</v>
      </c>
      <c r="M165" s="10">
        <v>1</v>
      </c>
      <c r="N165" s="10">
        <v>1</v>
      </c>
      <c r="O165" s="10">
        <v>1</v>
      </c>
      <c r="P165" s="10">
        <v>1</v>
      </c>
      <c r="Q165" s="10">
        <v>1</v>
      </c>
      <c r="R165" s="10">
        <v>1</v>
      </c>
      <c r="S165" s="10">
        <v>1</v>
      </c>
      <c r="T165" s="10">
        <v>1</v>
      </c>
      <c r="U165" s="10">
        <v>1</v>
      </c>
      <c r="V165" s="10">
        <v>1</v>
      </c>
      <c r="W165" s="10">
        <v>1</v>
      </c>
      <c r="X165" s="10">
        <v>1</v>
      </c>
      <c r="Y165" s="10">
        <v>1</v>
      </c>
      <c r="Z165" s="10">
        <v>1</v>
      </c>
      <c r="AA165" s="10">
        <v>1</v>
      </c>
      <c r="AB165" s="10">
        <v>1</v>
      </c>
      <c r="AC165" s="10">
        <v>1</v>
      </c>
      <c r="AD165" s="10">
        <v>1</v>
      </c>
      <c r="AE165" s="10">
        <v>1</v>
      </c>
      <c r="AF165" s="10">
        <v>1</v>
      </c>
      <c r="AG165" s="10">
        <v>1</v>
      </c>
      <c r="AH165" s="10">
        <v>1</v>
      </c>
      <c r="AI165" s="10">
        <v>1</v>
      </c>
      <c r="AJ165" s="10">
        <v>1</v>
      </c>
      <c r="AK165" s="10">
        <v>1</v>
      </c>
      <c r="AL165" s="10">
        <v>1</v>
      </c>
      <c r="AM165" s="10">
        <v>1</v>
      </c>
      <c r="AN165" s="10">
        <v>1</v>
      </c>
      <c r="AO165" s="10">
        <v>1</v>
      </c>
      <c r="AP165" s="10">
        <v>1</v>
      </c>
      <c r="AQ165" s="10">
        <v>1</v>
      </c>
      <c r="AR165" s="10">
        <v>1</v>
      </c>
      <c r="AS165" s="10">
        <v>1</v>
      </c>
      <c r="AT165" s="10">
        <v>1</v>
      </c>
      <c r="AU165" s="10">
        <v>1</v>
      </c>
      <c r="AV165" s="10">
        <v>1</v>
      </c>
      <c r="AW165" s="10">
        <v>1</v>
      </c>
      <c r="AX165" s="10">
        <v>1</v>
      </c>
      <c r="AY165" s="10">
        <v>1</v>
      </c>
      <c r="AZ165" s="10">
        <v>1</v>
      </c>
      <c r="BA165" s="10">
        <v>1</v>
      </c>
      <c r="BB165" s="10">
        <v>1</v>
      </c>
      <c r="BC165" s="10">
        <v>1</v>
      </c>
      <c r="BD165" s="10">
        <v>1</v>
      </c>
      <c r="BE165" s="10">
        <v>1</v>
      </c>
      <c r="BF165" s="10">
        <v>1</v>
      </c>
      <c r="BG165" s="10">
        <v>1</v>
      </c>
      <c r="BH165" s="10">
        <v>1</v>
      </c>
      <c r="BI165" s="10">
        <v>1</v>
      </c>
      <c r="BJ165" s="10">
        <v>1</v>
      </c>
      <c r="BK165" s="10">
        <v>1</v>
      </c>
      <c r="BL165" s="10">
        <v>1</v>
      </c>
      <c r="BM165" s="10">
        <v>1</v>
      </c>
      <c r="BN165" s="10">
        <v>1</v>
      </c>
      <c r="BO165" s="10">
        <v>1</v>
      </c>
      <c r="BP165" s="10">
        <v>1</v>
      </c>
      <c r="BQ165" s="10">
        <v>1</v>
      </c>
      <c r="BR165" s="10">
        <v>1</v>
      </c>
      <c r="BS165" s="10">
        <v>1</v>
      </c>
      <c r="BT165" s="10">
        <v>1</v>
      </c>
      <c r="BU165" s="10">
        <v>1</v>
      </c>
      <c r="BV165" s="10">
        <v>1</v>
      </c>
      <c r="BW165" s="10">
        <v>1</v>
      </c>
      <c r="BX165" s="10">
        <v>1</v>
      </c>
      <c r="BY165" s="10">
        <v>1</v>
      </c>
      <c r="BZ165" s="10">
        <v>1</v>
      </c>
      <c r="CA165" s="10">
        <v>1</v>
      </c>
      <c r="CB165" s="10">
        <v>1</v>
      </c>
      <c r="CC165" s="10">
        <v>1</v>
      </c>
      <c r="CD165" s="10">
        <v>1</v>
      </c>
      <c r="CE165" s="10">
        <v>1</v>
      </c>
      <c r="CF165" s="10">
        <v>1</v>
      </c>
      <c r="CG165" s="10">
        <v>1</v>
      </c>
      <c r="CH165" s="10">
        <v>1</v>
      </c>
      <c r="CI165" s="10">
        <v>1</v>
      </c>
      <c r="CJ165" s="10">
        <v>1</v>
      </c>
      <c r="CK165" s="10">
        <v>1</v>
      </c>
      <c r="CL165" s="10">
        <v>1</v>
      </c>
      <c r="CM165" s="10">
        <v>1</v>
      </c>
      <c r="CN165" s="10">
        <v>1</v>
      </c>
      <c r="CO165" s="10">
        <v>1</v>
      </c>
      <c r="CP165" s="10">
        <v>1</v>
      </c>
      <c r="CQ165" s="10">
        <v>1</v>
      </c>
      <c r="CR165" s="10">
        <v>1</v>
      </c>
      <c r="CS165" s="10">
        <v>1</v>
      </c>
      <c r="CT165" s="10">
        <v>1</v>
      </c>
      <c r="CU165" s="10">
        <v>1</v>
      </c>
      <c r="CV165" s="10">
        <v>1</v>
      </c>
      <c r="CW165" s="10">
        <v>1</v>
      </c>
      <c r="CX165" s="10">
        <v>1</v>
      </c>
      <c r="CY165" s="10">
        <v>1</v>
      </c>
      <c r="CZ165" s="10">
        <v>1</v>
      </c>
      <c r="DA165" s="10">
        <v>1</v>
      </c>
      <c r="DB165" s="10">
        <v>1</v>
      </c>
      <c r="DC165" s="10">
        <v>1</v>
      </c>
      <c r="DD165" s="10">
        <v>1</v>
      </c>
      <c r="DE165" s="10">
        <v>1</v>
      </c>
      <c r="DF165" s="10">
        <v>1</v>
      </c>
      <c r="DG165" s="10">
        <v>1</v>
      </c>
      <c r="DH165" s="10">
        <v>1</v>
      </c>
      <c r="DI165" s="10">
        <v>1</v>
      </c>
      <c r="DJ165" s="10">
        <v>1</v>
      </c>
      <c r="DK165" s="10">
        <v>1</v>
      </c>
      <c r="DL165" s="10">
        <v>1</v>
      </c>
      <c r="DM165" s="10">
        <v>1</v>
      </c>
      <c r="DN165" s="10">
        <v>1</v>
      </c>
      <c r="DO165" s="10">
        <v>1</v>
      </c>
      <c r="DP165" s="10">
        <v>1</v>
      </c>
      <c r="DQ165" s="10">
        <v>1</v>
      </c>
      <c r="DR165" s="10">
        <v>1</v>
      </c>
      <c r="DS165" s="10">
        <v>1</v>
      </c>
      <c r="DT165" s="10">
        <v>1</v>
      </c>
      <c r="DU165" s="10">
        <v>1</v>
      </c>
      <c r="DV165" s="10">
        <v>1</v>
      </c>
      <c r="DW165" s="10">
        <v>1</v>
      </c>
      <c r="DX165" s="10">
        <v>1</v>
      </c>
      <c r="DY165" s="10">
        <v>1</v>
      </c>
      <c r="DZ165" s="10">
        <v>1</v>
      </c>
      <c r="EA165" s="10">
        <v>1</v>
      </c>
      <c r="EB165" s="10">
        <v>1</v>
      </c>
      <c r="EC165" s="10">
        <v>1</v>
      </c>
      <c r="ED165" s="10">
        <v>1</v>
      </c>
      <c r="EE165" s="10">
        <v>1</v>
      </c>
      <c r="EF165" s="10">
        <v>1</v>
      </c>
      <c r="EG165" s="10">
        <v>1</v>
      </c>
      <c r="EH165" s="10">
        <v>1</v>
      </c>
      <c r="EI165" s="10">
        <v>1</v>
      </c>
      <c r="EJ165" s="10">
        <v>1</v>
      </c>
      <c r="EK165" s="10">
        <v>1</v>
      </c>
      <c r="EL165" s="10">
        <v>1</v>
      </c>
      <c r="EM165" s="10">
        <v>1</v>
      </c>
      <c r="EN165" s="10">
        <v>1</v>
      </c>
      <c r="EO165" s="10">
        <v>1</v>
      </c>
      <c r="EP165" s="10">
        <v>1</v>
      </c>
      <c r="EQ165" s="10">
        <v>1</v>
      </c>
      <c r="ER165" s="10">
        <v>1</v>
      </c>
      <c r="ES165" s="10">
        <v>1</v>
      </c>
      <c r="ET165" s="10">
        <v>1</v>
      </c>
      <c r="EU165" s="10">
        <v>1</v>
      </c>
      <c r="EV165" s="10">
        <v>1</v>
      </c>
      <c r="EW165" s="10">
        <v>1</v>
      </c>
      <c r="EX165" s="10">
        <v>1</v>
      </c>
      <c r="EY165" s="10">
        <v>1</v>
      </c>
      <c r="EZ165" s="10">
        <v>1</v>
      </c>
      <c r="FA165" s="10">
        <v>1</v>
      </c>
      <c r="FB165" s="10">
        <v>1</v>
      </c>
      <c r="FC165" s="10">
        <v>1</v>
      </c>
      <c r="FD165" s="10">
        <v>1</v>
      </c>
      <c r="FE165" s="10">
        <v>1</v>
      </c>
      <c r="FF165" s="10">
        <v>1</v>
      </c>
      <c r="FG165" s="10">
        <v>1</v>
      </c>
      <c r="FH165" s="10">
        <v>1</v>
      </c>
      <c r="FI165" s="10">
        <v>1</v>
      </c>
      <c r="FJ165" s="10">
        <v>1</v>
      </c>
      <c r="FK165" s="10">
        <v>1</v>
      </c>
      <c r="FL165" s="10">
        <v>1</v>
      </c>
      <c r="FM165" s="10">
        <v>1</v>
      </c>
      <c r="FN165" s="10">
        <v>1</v>
      </c>
      <c r="FO165" s="10">
        <v>1</v>
      </c>
      <c r="FP165" s="10">
        <v>1</v>
      </c>
      <c r="FQ165" s="10">
        <v>1</v>
      </c>
      <c r="FR165" s="10">
        <v>1</v>
      </c>
      <c r="FS165" s="10">
        <v>1</v>
      </c>
      <c r="FT165" s="10">
        <v>1</v>
      </c>
      <c r="FU165" s="10">
        <v>1</v>
      </c>
      <c r="FV165" s="10">
        <v>1</v>
      </c>
      <c r="FW165" s="10">
        <v>1</v>
      </c>
      <c r="FX165" s="10">
        <v>1</v>
      </c>
      <c r="FY165" s="10">
        <v>1</v>
      </c>
      <c r="FZ165" s="10">
        <v>1</v>
      </c>
      <c r="GA165" s="10">
        <v>1</v>
      </c>
      <c r="GB165" s="10">
        <v>1</v>
      </c>
      <c r="GC165" s="10">
        <v>1</v>
      </c>
      <c r="GD165" s="10">
        <v>1</v>
      </c>
      <c r="GE165" s="10">
        <v>1</v>
      </c>
      <c r="GF165" s="10">
        <v>1</v>
      </c>
      <c r="GG165" s="10">
        <v>1</v>
      </c>
      <c r="GH165" s="10">
        <v>1</v>
      </c>
      <c r="GI165" s="10">
        <v>1</v>
      </c>
      <c r="GJ165" s="10">
        <v>1</v>
      </c>
      <c r="GK165" s="10">
        <v>1</v>
      </c>
      <c r="GL165" s="10">
        <v>1</v>
      </c>
      <c r="GM165" s="10">
        <v>1</v>
      </c>
      <c r="GN165" s="10">
        <v>1</v>
      </c>
      <c r="GO165" s="10">
        <v>1</v>
      </c>
      <c r="GP165" s="10">
        <v>1</v>
      </c>
      <c r="GQ165" s="10">
        <v>1</v>
      </c>
      <c r="GR165" s="10">
        <v>1</v>
      </c>
      <c r="GS165" s="10">
        <v>1</v>
      </c>
      <c r="GT165" s="10">
        <v>1</v>
      </c>
      <c r="GU165" s="10">
        <v>1</v>
      </c>
      <c r="GV165" s="10">
        <v>1</v>
      </c>
      <c r="GW165" s="10">
        <v>1</v>
      </c>
      <c r="GX165" s="10">
        <v>1</v>
      </c>
      <c r="GY165" s="10">
        <v>1</v>
      </c>
      <c r="GZ165" s="10">
        <v>1</v>
      </c>
      <c r="HA165" s="10">
        <v>1</v>
      </c>
      <c r="HB165" s="10">
        <v>1</v>
      </c>
      <c r="HC165" s="10">
        <v>1</v>
      </c>
      <c r="HD165" s="10">
        <v>1</v>
      </c>
      <c r="HE165" s="10">
        <v>1</v>
      </c>
      <c r="HF165" s="10">
        <v>1</v>
      </c>
      <c r="HG165" s="10">
        <v>1</v>
      </c>
      <c r="HH165" s="10">
        <v>1</v>
      </c>
      <c r="HI165" s="10">
        <v>1</v>
      </c>
      <c r="HJ165" s="10">
        <v>1</v>
      </c>
      <c r="HK165" s="10">
        <v>1</v>
      </c>
      <c r="HL165" s="10">
        <v>1</v>
      </c>
      <c r="HM165" s="10">
        <v>1</v>
      </c>
      <c r="HN165" s="10">
        <v>1</v>
      </c>
      <c r="HO165" s="10">
        <v>1</v>
      </c>
      <c r="HP165" s="10">
        <v>1</v>
      </c>
      <c r="HQ165" s="10">
        <v>1</v>
      </c>
      <c r="HR165" s="10">
        <v>1</v>
      </c>
      <c r="HS165" s="10">
        <v>1</v>
      </c>
      <c r="HT165" s="10">
        <v>1</v>
      </c>
      <c r="HU165" s="10">
        <v>1</v>
      </c>
      <c r="HV165" s="10">
        <v>1</v>
      </c>
      <c r="HW165" s="10">
        <v>1</v>
      </c>
      <c r="HX165" s="10">
        <v>1</v>
      </c>
      <c r="HY165" s="10">
        <v>1</v>
      </c>
      <c r="HZ165" s="10">
        <v>1</v>
      </c>
      <c r="IA165" s="10">
        <v>1</v>
      </c>
      <c r="IB165" s="10">
        <v>1</v>
      </c>
      <c r="IC165" s="10">
        <v>1</v>
      </c>
      <c r="ID165" s="10">
        <v>1</v>
      </c>
      <c r="IE165" s="10">
        <v>1</v>
      </c>
      <c r="IF165" s="10">
        <v>1</v>
      </c>
      <c r="IG165" s="10">
        <v>1</v>
      </c>
      <c r="IH165" s="10">
        <v>1</v>
      </c>
      <c r="II165" s="10">
        <v>1</v>
      </c>
      <c r="IJ165" s="10">
        <v>1</v>
      </c>
      <c r="IK165" s="10">
        <v>1</v>
      </c>
      <c r="IL165" s="10">
        <v>1</v>
      </c>
      <c r="IM165" s="10">
        <v>1</v>
      </c>
      <c r="IN165" s="10">
        <v>1</v>
      </c>
      <c r="IO165" s="10">
        <v>1</v>
      </c>
      <c r="IP165" s="10">
        <v>1</v>
      </c>
      <c r="IQ165" s="10">
        <v>1</v>
      </c>
      <c r="IR165" s="10">
        <v>1</v>
      </c>
      <c r="IS165" s="10">
        <v>1</v>
      </c>
      <c r="IT165" s="10">
        <v>1</v>
      </c>
      <c r="IU165" s="10">
        <v>1</v>
      </c>
      <c r="IV165" s="10">
        <v>1</v>
      </c>
      <c r="IW165" s="10">
        <v>1</v>
      </c>
      <c r="IX165" s="10">
        <v>1</v>
      </c>
      <c r="IY165" s="10">
        <v>1</v>
      </c>
      <c r="IZ165" s="10">
        <v>1</v>
      </c>
      <c r="JA165" s="10">
        <v>1</v>
      </c>
      <c r="JB165" s="10">
        <v>1</v>
      </c>
      <c r="JC165" s="10">
        <v>1</v>
      </c>
      <c r="JD165" s="10">
        <v>1</v>
      </c>
      <c r="JE165" s="10">
        <v>1</v>
      </c>
      <c r="JF165" s="10">
        <v>1</v>
      </c>
      <c r="JG165" s="10">
        <v>1</v>
      </c>
      <c r="JH165" s="10">
        <v>1</v>
      </c>
      <c r="JI165" s="10">
        <v>1</v>
      </c>
      <c r="JJ165" s="10">
        <v>1</v>
      </c>
      <c r="JK165" s="10">
        <v>1</v>
      </c>
      <c r="JL165" s="10">
        <v>1</v>
      </c>
      <c r="JM165" s="10">
        <v>1</v>
      </c>
      <c r="JN165" s="10">
        <v>1</v>
      </c>
      <c r="JO165" s="10">
        <v>1</v>
      </c>
      <c r="JP165" s="10">
        <v>1</v>
      </c>
      <c r="JQ165" s="10">
        <v>1</v>
      </c>
      <c r="JR165" s="10">
        <v>1</v>
      </c>
      <c r="JS165" s="10">
        <v>1</v>
      </c>
      <c r="JT165" s="10">
        <v>1</v>
      </c>
      <c r="JU165" s="10">
        <v>1</v>
      </c>
      <c r="JV165" s="10">
        <v>1</v>
      </c>
      <c r="JW165" s="10">
        <v>1</v>
      </c>
      <c r="JX165" s="10">
        <v>1</v>
      </c>
      <c r="JY165" s="10">
        <v>1</v>
      </c>
      <c r="JZ165" s="10">
        <v>1</v>
      </c>
      <c r="KA165" s="10">
        <v>1</v>
      </c>
      <c r="KB165" s="10">
        <v>1</v>
      </c>
      <c r="KC165" s="10">
        <v>1</v>
      </c>
      <c r="KD165" s="10">
        <v>1</v>
      </c>
      <c r="KE165" s="10">
        <v>1</v>
      </c>
      <c r="KF165" s="10">
        <v>1</v>
      </c>
      <c r="KG165" s="10">
        <v>1</v>
      </c>
      <c r="KH165" s="10">
        <v>1</v>
      </c>
      <c r="KI165" s="10">
        <v>1</v>
      </c>
      <c r="KJ165" s="10">
        <v>1</v>
      </c>
      <c r="KK165" s="10">
        <v>1</v>
      </c>
      <c r="KL165" s="10">
        <v>1</v>
      </c>
      <c r="KM165" s="10">
        <v>1</v>
      </c>
      <c r="KN165" s="10">
        <v>1</v>
      </c>
      <c r="KO165" s="10">
        <v>1</v>
      </c>
      <c r="KP165" s="10">
        <v>1</v>
      </c>
      <c r="KQ165" s="10">
        <v>1</v>
      </c>
      <c r="KR165" s="10">
        <v>1</v>
      </c>
      <c r="KS165" s="10">
        <v>1</v>
      </c>
      <c r="KT165" s="10">
        <v>1</v>
      </c>
      <c r="KU165" s="10">
        <v>1</v>
      </c>
      <c r="KV165" s="10">
        <v>1</v>
      </c>
      <c r="KW165" s="10">
        <v>1</v>
      </c>
      <c r="KX165" s="10">
        <v>1</v>
      </c>
      <c r="KY165" s="10">
        <v>1</v>
      </c>
      <c r="KZ165" s="10">
        <v>1</v>
      </c>
      <c r="LA165" s="10">
        <v>1</v>
      </c>
      <c r="LB165" s="10">
        <v>1</v>
      </c>
      <c r="LC165" s="10">
        <v>1</v>
      </c>
      <c r="LD165" s="10">
        <v>1</v>
      </c>
      <c r="LE165" s="10">
        <v>1</v>
      </c>
      <c r="LF165" s="10">
        <v>1</v>
      </c>
      <c r="LG165" s="10">
        <v>1</v>
      </c>
      <c r="LH165" s="10">
        <v>1</v>
      </c>
      <c r="LI165" s="10">
        <v>1</v>
      </c>
      <c r="LJ165" s="10">
        <v>1</v>
      </c>
      <c r="LK165" s="10">
        <v>1</v>
      </c>
      <c r="LL165" s="10">
        <v>1</v>
      </c>
      <c r="LM165" s="10">
        <v>1</v>
      </c>
      <c r="LN165" s="10">
        <v>1</v>
      </c>
      <c r="LO165" s="10">
        <v>1</v>
      </c>
      <c r="LP165" s="10">
        <v>1</v>
      </c>
      <c r="LQ165" s="10">
        <v>1</v>
      </c>
      <c r="LR165" s="10">
        <v>1</v>
      </c>
      <c r="LS165" s="10">
        <v>1</v>
      </c>
      <c r="LT165" s="10">
        <v>1</v>
      </c>
      <c r="LU165" s="10">
        <v>1</v>
      </c>
      <c r="LV165" s="10">
        <v>1</v>
      </c>
      <c r="LW165" s="10">
        <v>1</v>
      </c>
      <c r="LX165" s="10">
        <v>1</v>
      </c>
      <c r="LY165" s="10">
        <v>1</v>
      </c>
      <c r="LZ165" s="10">
        <v>1</v>
      </c>
      <c r="MA165" s="10">
        <v>1</v>
      </c>
      <c r="MB165" s="10">
        <v>1</v>
      </c>
      <c r="MC165" s="10">
        <v>1</v>
      </c>
      <c r="MD165" s="10">
        <v>1</v>
      </c>
      <c r="ME165" s="10">
        <v>1</v>
      </c>
      <c r="MF165" s="10">
        <v>1</v>
      </c>
      <c r="MG165" s="10">
        <v>1</v>
      </c>
      <c r="MH165" s="10">
        <v>1</v>
      </c>
      <c r="MI165" s="10">
        <v>1</v>
      </c>
      <c r="MJ165" s="10">
        <v>1</v>
      </c>
      <c r="MK165" s="10">
        <v>1</v>
      </c>
      <c r="ML165" s="10">
        <v>1</v>
      </c>
      <c r="MM165" s="10">
        <v>1</v>
      </c>
      <c r="MN165" s="10">
        <v>1</v>
      </c>
      <c r="MO165" s="10">
        <v>1</v>
      </c>
      <c r="MP165" s="10">
        <v>1</v>
      </c>
      <c r="MQ165" s="10">
        <v>1</v>
      </c>
      <c r="MR165" s="10">
        <v>1</v>
      </c>
      <c r="MS165" s="10">
        <v>1</v>
      </c>
      <c r="MT165" s="10">
        <v>1</v>
      </c>
      <c r="MU165" s="10">
        <v>1</v>
      </c>
      <c r="MV165" s="10">
        <v>1</v>
      </c>
      <c r="MW165" s="10">
        <v>1</v>
      </c>
      <c r="MX165" s="10">
        <v>1</v>
      </c>
      <c r="MY165" s="10">
        <v>1</v>
      </c>
      <c r="MZ165" s="10">
        <v>1</v>
      </c>
      <c r="NA165" s="10">
        <v>1</v>
      </c>
      <c r="NB165" s="10">
        <v>1</v>
      </c>
      <c r="NC165" s="10">
        <v>1</v>
      </c>
      <c r="ND165" s="10">
        <v>1</v>
      </c>
      <c r="NE165" s="10">
        <v>1</v>
      </c>
      <c r="NF165" s="10">
        <v>1</v>
      </c>
      <c r="NG165" s="10">
        <v>1</v>
      </c>
      <c r="NH165" s="10">
        <v>1</v>
      </c>
      <c r="NI165" s="10">
        <v>1</v>
      </c>
      <c r="NJ165" s="10">
        <v>1</v>
      </c>
      <c r="NK165" s="10">
        <v>1</v>
      </c>
      <c r="NL165" s="10">
        <v>1</v>
      </c>
      <c r="NM165" s="10">
        <v>1</v>
      </c>
      <c r="NN165" s="10">
        <v>1</v>
      </c>
      <c r="NO165" s="10">
        <v>1</v>
      </c>
      <c r="NP165" s="10">
        <v>1</v>
      </c>
      <c r="NQ165" s="10">
        <v>1</v>
      </c>
      <c r="NR165" s="10">
        <v>1</v>
      </c>
      <c r="NS165" s="10">
        <v>1</v>
      </c>
      <c r="NT165" s="10">
        <v>1</v>
      </c>
      <c r="NU165" s="10">
        <v>1</v>
      </c>
      <c r="NV165" s="10">
        <v>1</v>
      </c>
      <c r="NW165" s="10">
        <v>1</v>
      </c>
      <c r="NX165" s="10">
        <v>1</v>
      </c>
      <c r="NY165" s="10">
        <v>1</v>
      </c>
      <c r="NZ165" s="10">
        <v>1</v>
      </c>
      <c r="OA165" s="10">
        <v>1</v>
      </c>
      <c r="OB165" s="10">
        <v>1</v>
      </c>
      <c r="OC165" s="10">
        <v>1</v>
      </c>
      <c r="OD165" s="10">
        <v>1</v>
      </c>
      <c r="OE165" s="10">
        <v>1</v>
      </c>
      <c r="OF165" s="10">
        <v>1</v>
      </c>
      <c r="OG165" s="10">
        <v>1</v>
      </c>
      <c r="OH165" s="10">
        <v>1</v>
      </c>
      <c r="OI165" s="10">
        <v>1</v>
      </c>
      <c r="OJ165" s="10">
        <v>1</v>
      </c>
      <c r="OK165" s="10">
        <v>1</v>
      </c>
      <c r="OL165" s="10">
        <v>1</v>
      </c>
      <c r="OM165" s="10">
        <v>1</v>
      </c>
      <c r="ON165" s="10">
        <v>1</v>
      </c>
      <c r="OO165" s="10">
        <v>1</v>
      </c>
      <c r="OP165" s="10"/>
      <c r="OQ165" s="10">
        <v>1</v>
      </c>
      <c r="OR165" s="10">
        <v>1</v>
      </c>
      <c r="OS165" s="63"/>
      <c r="OT165" s="63"/>
      <c r="OU165" s="63"/>
      <c r="OV165" s="63"/>
      <c r="OW165" s="10"/>
      <c r="OX165" s="10"/>
      <c r="OY165" s="63"/>
      <c r="OZ165" s="63"/>
      <c r="PA165" s="63"/>
      <c r="PB165" s="63"/>
      <c r="PC165" s="64"/>
    </row>
    <row r="166" spans="1:419">
      <c r="A166" s="60" t="s">
        <v>564</v>
      </c>
      <c r="B166" s="61" t="s">
        <v>137</v>
      </c>
      <c r="C166" s="10">
        <v>1</v>
      </c>
      <c r="D166" s="10">
        <v>1</v>
      </c>
      <c r="E166" s="10">
        <v>1</v>
      </c>
      <c r="F166" s="10">
        <v>1</v>
      </c>
      <c r="G166" s="10">
        <v>1</v>
      </c>
      <c r="H166" s="10">
        <v>1</v>
      </c>
      <c r="I166" s="10">
        <v>1</v>
      </c>
      <c r="J166" s="10">
        <v>1</v>
      </c>
      <c r="K166" s="10">
        <v>1</v>
      </c>
      <c r="L166" s="10">
        <v>1</v>
      </c>
      <c r="M166" s="10">
        <v>1</v>
      </c>
      <c r="N166" s="10">
        <v>1</v>
      </c>
      <c r="O166" s="10">
        <v>1</v>
      </c>
      <c r="P166" s="10">
        <v>1</v>
      </c>
      <c r="Q166" s="10">
        <v>1</v>
      </c>
      <c r="R166" s="10">
        <v>1</v>
      </c>
      <c r="S166" s="10">
        <v>1</v>
      </c>
      <c r="T166" s="10">
        <v>1</v>
      </c>
      <c r="U166" s="10">
        <v>1</v>
      </c>
      <c r="V166" s="10">
        <v>1</v>
      </c>
      <c r="W166" s="10">
        <v>1</v>
      </c>
      <c r="X166" s="10">
        <v>1</v>
      </c>
      <c r="Y166" s="10">
        <v>1</v>
      </c>
      <c r="Z166" s="10">
        <v>1</v>
      </c>
      <c r="AA166" s="10">
        <v>1</v>
      </c>
      <c r="AB166" s="10">
        <v>1</v>
      </c>
      <c r="AC166" s="10">
        <v>1</v>
      </c>
      <c r="AD166" s="10">
        <v>1</v>
      </c>
      <c r="AE166" s="10">
        <v>1</v>
      </c>
      <c r="AF166" s="10">
        <v>1</v>
      </c>
      <c r="AG166" s="10">
        <v>1</v>
      </c>
      <c r="AH166" s="10">
        <v>1</v>
      </c>
      <c r="AI166" s="10">
        <v>1</v>
      </c>
      <c r="AJ166" s="10">
        <v>1</v>
      </c>
      <c r="AK166" s="10">
        <v>1</v>
      </c>
      <c r="AL166" s="10">
        <v>1</v>
      </c>
      <c r="AM166" s="10">
        <v>1</v>
      </c>
      <c r="AN166" s="10">
        <v>1</v>
      </c>
      <c r="AO166" s="10">
        <v>1</v>
      </c>
      <c r="AP166" s="10">
        <v>1</v>
      </c>
      <c r="AQ166" s="10">
        <v>1</v>
      </c>
      <c r="AR166" s="10">
        <v>1</v>
      </c>
      <c r="AS166" s="10">
        <v>1</v>
      </c>
      <c r="AT166" s="10">
        <v>1</v>
      </c>
      <c r="AU166" s="10">
        <v>1</v>
      </c>
      <c r="AV166" s="10">
        <v>1</v>
      </c>
      <c r="AW166" s="10">
        <v>1</v>
      </c>
      <c r="AX166" s="10">
        <v>1</v>
      </c>
      <c r="AY166" s="10">
        <v>1</v>
      </c>
      <c r="AZ166" s="10">
        <v>1</v>
      </c>
      <c r="BA166" s="10">
        <v>1</v>
      </c>
      <c r="BB166" s="10">
        <v>1</v>
      </c>
      <c r="BC166" s="10">
        <v>1</v>
      </c>
      <c r="BD166" s="10">
        <v>1</v>
      </c>
      <c r="BE166" s="10">
        <v>1</v>
      </c>
      <c r="BF166" s="10">
        <v>1</v>
      </c>
      <c r="BG166" s="10">
        <v>1</v>
      </c>
      <c r="BH166" s="10">
        <v>1</v>
      </c>
      <c r="BI166" s="10">
        <v>1</v>
      </c>
      <c r="BJ166" s="10">
        <v>1</v>
      </c>
      <c r="BK166" s="10">
        <v>1</v>
      </c>
      <c r="BL166" s="10">
        <v>1</v>
      </c>
      <c r="BM166" s="10">
        <v>1</v>
      </c>
      <c r="BN166" s="10">
        <v>1</v>
      </c>
      <c r="BO166" s="10">
        <v>1</v>
      </c>
      <c r="BP166" s="10">
        <v>1</v>
      </c>
      <c r="BQ166" s="10">
        <v>1</v>
      </c>
      <c r="BR166" s="10">
        <v>1</v>
      </c>
      <c r="BS166" s="10">
        <v>1</v>
      </c>
      <c r="BT166" s="10">
        <v>1</v>
      </c>
      <c r="BU166" s="10">
        <v>1</v>
      </c>
      <c r="BV166" s="10">
        <v>1</v>
      </c>
      <c r="BW166" s="10">
        <v>1</v>
      </c>
      <c r="BX166" s="10">
        <v>1</v>
      </c>
      <c r="BY166" s="10">
        <v>1</v>
      </c>
      <c r="BZ166" s="10">
        <v>1</v>
      </c>
      <c r="CA166" s="10">
        <v>1</v>
      </c>
      <c r="CB166" s="10">
        <v>1</v>
      </c>
      <c r="CC166" s="10">
        <v>1</v>
      </c>
      <c r="CD166" s="10">
        <v>1</v>
      </c>
      <c r="CE166" s="10">
        <v>1</v>
      </c>
      <c r="CF166" s="10">
        <v>1</v>
      </c>
      <c r="CG166" s="10">
        <v>1</v>
      </c>
      <c r="CH166" s="10">
        <v>1</v>
      </c>
      <c r="CI166" s="10">
        <v>1</v>
      </c>
      <c r="CJ166" s="10">
        <v>1</v>
      </c>
      <c r="CK166" s="10">
        <v>1</v>
      </c>
      <c r="CL166" s="10">
        <v>1</v>
      </c>
      <c r="CM166" s="10">
        <v>1</v>
      </c>
      <c r="CN166" s="10">
        <v>1</v>
      </c>
      <c r="CO166" s="10">
        <v>1</v>
      </c>
      <c r="CP166" s="10">
        <v>1</v>
      </c>
      <c r="CQ166" s="10">
        <v>1</v>
      </c>
      <c r="CR166" s="10">
        <v>1</v>
      </c>
      <c r="CS166" s="10">
        <v>1</v>
      </c>
      <c r="CT166" s="10">
        <v>1</v>
      </c>
      <c r="CU166" s="10">
        <v>1</v>
      </c>
      <c r="CV166" s="10">
        <v>1</v>
      </c>
      <c r="CW166" s="10">
        <v>1</v>
      </c>
      <c r="CX166" s="10">
        <v>1</v>
      </c>
      <c r="CY166" s="10">
        <v>1</v>
      </c>
      <c r="CZ166" s="10">
        <v>1</v>
      </c>
      <c r="DA166" s="10">
        <v>1</v>
      </c>
      <c r="DB166" s="10">
        <v>1</v>
      </c>
      <c r="DC166" s="10">
        <v>1</v>
      </c>
      <c r="DD166" s="10">
        <v>1</v>
      </c>
      <c r="DE166" s="10">
        <v>1</v>
      </c>
      <c r="DF166" s="10">
        <v>1</v>
      </c>
      <c r="DG166" s="10">
        <v>1</v>
      </c>
      <c r="DH166" s="10">
        <v>1</v>
      </c>
      <c r="DI166" s="10">
        <v>1</v>
      </c>
      <c r="DJ166" s="10">
        <v>1</v>
      </c>
      <c r="DK166" s="10">
        <v>1</v>
      </c>
      <c r="DL166" s="10">
        <v>1</v>
      </c>
      <c r="DM166" s="10">
        <v>1</v>
      </c>
      <c r="DN166" s="10">
        <v>1</v>
      </c>
      <c r="DO166" s="10">
        <v>1</v>
      </c>
      <c r="DP166" s="10">
        <v>1</v>
      </c>
      <c r="DQ166" s="10">
        <v>1</v>
      </c>
      <c r="DR166" s="10">
        <v>1</v>
      </c>
      <c r="DS166" s="10">
        <v>1</v>
      </c>
      <c r="DT166" s="10">
        <v>1</v>
      </c>
      <c r="DU166" s="10">
        <v>1</v>
      </c>
      <c r="DV166" s="10">
        <v>1</v>
      </c>
      <c r="DW166" s="10">
        <v>1</v>
      </c>
      <c r="DX166" s="10">
        <v>1</v>
      </c>
      <c r="DY166" s="10">
        <v>1</v>
      </c>
      <c r="DZ166" s="10">
        <v>1</v>
      </c>
      <c r="EA166" s="10">
        <v>1</v>
      </c>
      <c r="EB166" s="10">
        <v>1</v>
      </c>
      <c r="EC166" s="10">
        <v>1</v>
      </c>
      <c r="ED166" s="10">
        <v>1</v>
      </c>
      <c r="EE166" s="10">
        <v>1</v>
      </c>
      <c r="EF166" s="10">
        <v>1</v>
      </c>
      <c r="EG166" s="10">
        <v>1</v>
      </c>
      <c r="EH166" s="10">
        <v>1</v>
      </c>
      <c r="EI166" s="10">
        <v>1</v>
      </c>
      <c r="EJ166" s="10">
        <v>1</v>
      </c>
      <c r="EK166" s="10">
        <v>1</v>
      </c>
      <c r="EL166" s="10">
        <v>1</v>
      </c>
      <c r="EM166" s="10">
        <v>1</v>
      </c>
      <c r="EN166" s="10">
        <v>1</v>
      </c>
      <c r="EO166" s="10">
        <v>1</v>
      </c>
      <c r="EP166" s="10">
        <v>1</v>
      </c>
      <c r="EQ166" s="10">
        <v>1</v>
      </c>
      <c r="ER166" s="10">
        <v>1</v>
      </c>
      <c r="ES166" s="10">
        <v>1</v>
      </c>
      <c r="ET166" s="10">
        <v>1</v>
      </c>
      <c r="EU166" s="10">
        <v>1</v>
      </c>
      <c r="EV166" s="10">
        <v>1</v>
      </c>
      <c r="EW166" s="10">
        <v>1</v>
      </c>
      <c r="EX166" s="10">
        <v>1</v>
      </c>
      <c r="EY166" s="10">
        <v>1</v>
      </c>
      <c r="EZ166" s="10">
        <v>1</v>
      </c>
      <c r="FA166" s="10">
        <v>1</v>
      </c>
      <c r="FB166" s="10">
        <v>1</v>
      </c>
      <c r="FC166" s="10">
        <v>1</v>
      </c>
      <c r="FD166" s="10">
        <v>1</v>
      </c>
      <c r="FE166" s="10">
        <v>1</v>
      </c>
      <c r="FF166" s="10">
        <v>1</v>
      </c>
      <c r="FG166" s="10">
        <v>1</v>
      </c>
      <c r="FH166" s="10">
        <v>1</v>
      </c>
      <c r="FI166" s="10">
        <v>1</v>
      </c>
      <c r="FJ166" s="10">
        <v>1</v>
      </c>
      <c r="FK166" s="10">
        <v>1</v>
      </c>
      <c r="FL166" s="10">
        <v>1</v>
      </c>
      <c r="FM166" s="10">
        <v>1</v>
      </c>
      <c r="FN166" s="10">
        <v>1</v>
      </c>
      <c r="FO166" s="10">
        <v>1</v>
      </c>
      <c r="FP166" s="10">
        <v>1</v>
      </c>
      <c r="FQ166" s="10">
        <v>1</v>
      </c>
      <c r="FR166" s="10">
        <v>1</v>
      </c>
      <c r="FS166" s="10">
        <v>1</v>
      </c>
      <c r="FT166" s="10">
        <v>1</v>
      </c>
      <c r="FU166" s="10">
        <v>1</v>
      </c>
      <c r="FV166" s="10">
        <v>1</v>
      </c>
      <c r="FW166" s="10">
        <v>1</v>
      </c>
      <c r="FX166" s="10">
        <v>1</v>
      </c>
      <c r="FY166" s="10">
        <v>1</v>
      </c>
      <c r="FZ166" s="10">
        <v>1</v>
      </c>
      <c r="GA166" s="10">
        <v>1</v>
      </c>
      <c r="GB166" s="10">
        <v>1</v>
      </c>
      <c r="GC166" s="10">
        <v>1</v>
      </c>
      <c r="GD166" s="10">
        <v>1</v>
      </c>
      <c r="GE166" s="10">
        <v>1</v>
      </c>
      <c r="GF166" s="10">
        <v>1</v>
      </c>
      <c r="GG166" s="10">
        <v>1</v>
      </c>
      <c r="GH166" s="10">
        <v>1</v>
      </c>
      <c r="GI166" s="10">
        <v>1</v>
      </c>
      <c r="GJ166" s="10">
        <v>1</v>
      </c>
      <c r="GK166" s="10">
        <v>1</v>
      </c>
      <c r="GL166" s="10">
        <v>1</v>
      </c>
      <c r="GM166" s="10">
        <v>1</v>
      </c>
      <c r="GN166" s="10">
        <v>1</v>
      </c>
      <c r="GO166" s="10">
        <v>1</v>
      </c>
      <c r="GP166" s="10">
        <v>1</v>
      </c>
      <c r="GQ166" s="10">
        <v>1</v>
      </c>
      <c r="GR166" s="10">
        <v>1</v>
      </c>
      <c r="GS166" s="10">
        <v>1</v>
      </c>
      <c r="GT166" s="10">
        <v>1</v>
      </c>
      <c r="GU166" s="10">
        <v>1</v>
      </c>
      <c r="GV166" s="10">
        <v>1</v>
      </c>
      <c r="GW166" s="10">
        <v>1</v>
      </c>
      <c r="GX166" s="10">
        <v>1</v>
      </c>
      <c r="GY166" s="10">
        <v>1</v>
      </c>
      <c r="GZ166" s="10">
        <v>1</v>
      </c>
      <c r="HA166" s="10">
        <v>1</v>
      </c>
      <c r="HB166" s="10">
        <v>1</v>
      </c>
      <c r="HC166" s="10">
        <v>1</v>
      </c>
      <c r="HD166" s="10">
        <v>1</v>
      </c>
      <c r="HE166" s="10">
        <v>1</v>
      </c>
      <c r="HF166" s="10">
        <v>1</v>
      </c>
      <c r="HG166" s="10">
        <v>1</v>
      </c>
      <c r="HH166" s="10">
        <v>1</v>
      </c>
      <c r="HI166" s="10">
        <v>1</v>
      </c>
      <c r="HJ166" s="10">
        <v>1</v>
      </c>
      <c r="HK166" s="10">
        <v>1</v>
      </c>
      <c r="HL166" s="10">
        <v>1</v>
      </c>
      <c r="HM166" s="10">
        <v>1</v>
      </c>
      <c r="HN166" s="10">
        <v>1</v>
      </c>
      <c r="HO166" s="10">
        <v>1</v>
      </c>
      <c r="HP166" s="10">
        <v>1</v>
      </c>
      <c r="HQ166" s="10">
        <v>1</v>
      </c>
      <c r="HR166" s="10">
        <v>1</v>
      </c>
      <c r="HS166" s="10">
        <v>1</v>
      </c>
      <c r="HT166" s="10">
        <v>1</v>
      </c>
      <c r="HU166" s="10">
        <v>1</v>
      </c>
      <c r="HV166" s="10">
        <v>1</v>
      </c>
      <c r="HW166" s="10">
        <v>1</v>
      </c>
      <c r="HX166" s="10">
        <v>1</v>
      </c>
      <c r="HY166" s="10">
        <v>1</v>
      </c>
      <c r="HZ166" s="10">
        <v>1</v>
      </c>
      <c r="IA166" s="10">
        <v>1</v>
      </c>
      <c r="IB166" s="10">
        <v>1</v>
      </c>
      <c r="IC166" s="10">
        <v>1</v>
      </c>
      <c r="ID166" s="10">
        <v>1</v>
      </c>
      <c r="IE166" s="10">
        <v>1</v>
      </c>
      <c r="IF166" s="10">
        <v>1</v>
      </c>
      <c r="IG166" s="10">
        <v>1</v>
      </c>
      <c r="IH166" s="10">
        <v>1</v>
      </c>
      <c r="II166" s="10">
        <v>1</v>
      </c>
      <c r="IJ166" s="10">
        <v>1</v>
      </c>
      <c r="IK166" s="10">
        <v>1</v>
      </c>
      <c r="IL166" s="10">
        <v>1</v>
      </c>
      <c r="IM166" s="10">
        <v>1</v>
      </c>
      <c r="IN166" s="10">
        <v>1</v>
      </c>
      <c r="IO166" s="10">
        <v>1</v>
      </c>
      <c r="IP166" s="10">
        <v>1</v>
      </c>
      <c r="IQ166" s="10">
        <v>1</v>
      </c>
      <c r="IR166" s="10">
        <v>1</v>
      </c>
      <c r="IS166" s="10">
        <v>1</v>
      </c>
      <c r="IT166" s="10">
        <v>1</v>
      </c>
      <c r="IU166" s="10">
        <v>1</v>
      </c>
      <c r="IV166" s="10">
        <v>1</v>
      </c>
      <c r="IW166" s="10">
        <v>1</v>
      </c>
      <c r="IX166" s="10">
        <v>1</v>
      </c>
      <c r="IY166" s="10">
        <v>1</v>
      </c>
      <c r="IZ166" s="10">
        <v>1</v>
      </c>
      <c r="JA166" s="10">
        <v>1</v>
      </c>
      <c r="JB166" s="10">
        <v>1</v>
      </c>
      <c r="JC166" s="10">
        <v>1</v>
      </c>
      <c r="JD166" s="10">
        <v>1</v>
      </c>
      <c r="JE166" s="10">
        <v>1</v>
      </c>
      <c r="JF166" s="10">
        <v>1</v>
      </c>
      <c r="JG166" s="10">
        <v>1</v>
      </c>
      <c r="JH166" s="10">
        <v>1</v>
      </c>
      <c r="JI166" s="10">
        <v>1</v>
      </c>
      <c r="JJ166" s="10">
        <v>1</v>
      </c>
      <c r="JK166" s="10">
        <v>1</v>
      </c>
      <c r="JL166" s="10">
        <v>1</v>
      </c>
      <c r="JM166" s="10">
        <v>1</v>
      </c>
      <c r="JN166" s="10">
        <v>1</v>
      </c>
      <c r="JO166" s="10">
        <v>1</v>
      </c>
      <c r="JP166" s="10">
        <v>1</v>
      </c>
      <c r="JQ166" s="10">
        <v>1</v>
      </c>
      <c r="JR166" s="10">
        <v>1</v>
      </c>
      <c r="JS166" s="10">
        <v>1</v>
      </c>
      <c r="JT166" s="10">
        <v>1</v>
      </c>
      <c r="JU166" s="10">
        <v>1</v>
      </c>
      <c r="JV166" s="10">
        <v>1</v>
      </c>
      <c r="JW166" s="10">
        <v>1</v>
      </c>
      <c r="JX166" s="10">
        <v>1</v>
      </c>
      <c r="JY166" s="10">
        <v>1</v>
      </c>
      <c r="JZ166" s="10">
        <v>1</v>
      </c>
      <c r="KA166" s="10">
        <v>1</v>
      </c>
      <c r="KB166" s="10">
        <v>1</v>
      </c>
      <c r="KC166" s="10">
        <v>1</v>
      </c>
      <c r="KD166" s="10">
        <v>1</v>
      </c>
      <c r="KE166" s="10">
        <v>1</v>
      </c>
      <c r="KF166" s="10">
        <v>1</v>
      </c>
      <c r="KG166" s="10">
        <v>1</v>
      </c>
      <c r="KH166" s="10">
        <v>1</v>
      </c>
      <c r="KI166" s="10">
        <v>1</v>
      </c>
      <c r="KJ166" s="10">
        <v>1</v>
      </c>
      <c r="KK166" s="10">
        <v>1</v>
      </c>
      <c r="KL166" s="10">
        <v>1</v>
      </c>
      <c r="KM166" s="10">
        <v>1</v>
      </c>
      <c r="KN166" s="10">
        <v>1</v>
      </c>
      <c r="KO166" s="10">
        <v>1</v>
      </c>
      <c r="KP166" s="10">
        <v>1</v>
      </c>
      <c r="KQ166" s="10">
        <v>1</v>
      </c>
      <c r="KR166" s="10">
        <v>1</v>
      </c>
      <c r="KS166" s="10">
        <v>1</v>
      </c>
      <c r="KT166" s="10">
        <v>1</v>
      </c>
      <c r="KU166" s="10">
        <v>1</v>
      </c>
      <c r="KV166" s="10">
        <v>1</v>
      </c>
      <c r="KW166" s="10">
        <v>1</v>
      </c>
      <c r="KX166" s="10">
        <v>1</v>
      </c>
      <c r="KY166" s="10">
        <v>1</v>
      </c>
      <c r="KZ166" s="10">
        <v>1</v>
      </c>
      <c r="LA166" s="10">
        <v>1</v>
      </c>
      <c r="LB166" s="10">
        <v>1</v>
      </c>
      <c r="LC166" s="10">
        <v>1</v>
      </c>
      <c r="LD166" s="10">
        <v>1</v>
      </c>
      <c r="LE166" s="10">
        <v>1</v>
      </c>
      <c r="LF166" s="10">
        <v>1</v>
      </c>
      <c r="LG166" s="10">
        <v>1</v>
      </c>
      <c r="LH166" s="10">
        <v>1</v>
      </c>
      <c r="LI166" s="10">
        <v>1</v>
      </c>
      <c r="LJ166" s="10">
        <v>1</v>
      </c>
      <c r="LK166" s="10">
        <v>1</v>
      </c>
      <c r="LL166" s="10">
        <v>1</v>
      </c>
      <c r="LM166" s="10">
        <v>1</v>
      </c>
      <c r="LN166" s="10">
        <v>1</v>
      </c>
      <c r="LO166" s="10">
        <v>1</v>
      </c>
      <c r="LP166" s="10">
        <v>1</v>
      </c>
      <c r="LQ166" s="10">
        <v>1</v>
      </c>
      <c r="LR166" s="10">
        <v>1</v>
      </c>
      <c r="LS166" s="10">
        <v>1</v>
      </c>
      <c r="LT166" s="10">
        <v>1</v>
      </c>
      <c r="LU166" s="10">
        <v>1</v>
      </c>
      <c r="LV166" s="10">
        <v>1</v>
      </c>
      <c r="LW166" s="10">
        <v>1</v>
      </c>
      <c r="LX166" s="10">
        <v>1</v>
      </c>
      <c r="LY166" s="10">
        <v>1</v>
      </c>
      <c r="LZ166" s="10">
        <v>1</v>
      </c>
      <c r="MA166" s="10">
        <v>1</v>
      </c>
      <c r="MB166" s="10">
        <v>1</v>
      </c>
      <c r="MC166" s="10">
        <v>1</v>
      </c>
      <c r="MD166" s="10">
        <v>1</v>
      </c>
      <c r="ME166" s="10">
        <v>1</v>
      </c>
      <c r="MF166" s="10">
        <v>1</v>
      </c>
      <c r="MG166" s="10">
        <v>1</v>
      </c>
      <c r="MH166" s="10">
        <v>1</v>
      </c>
      <c r="MI166" s="10">
        <v>1</v>
      </c>
      <c r="MJ166" s="10">
        <v>1</v>
      </c>
      <c r="MK166" s="10">
        <v>1</v>
      </c>
      <c r="ML166" s="10">
        <v>1</v>
      </c>
      <c r="MM166" s="10">
        <v>1</v>
      </c>
      <c r="MN166" s="10">
        <v>1</v>
      </c>
      <c r="MO166" s="10">
        <v>1</v>
      </c>
      <c r="MP166" s="10">
        <v>1</v>
      </c>
      <c r="MQ166" s="10">
        <v>1</v>
      </c>
      <c r="MR166" s="10">
        <v>1</v>
      </c>
      <c r="MS166" s="10">
        <v>1</v>
      </c>
      <c r="MT166" s="10">
        <v>1</v>
      </c>
      <c r="MU166" s="10">
        <v>1</v>
      </c>
      <c r="MV166" s="10">
        <v>1</v>
      </c>
      <c r="MW166" s="10">
        <v>1</v>
      </c>
      <c r="MX166" s="10">
        <v>1</v>
      </c>
      <c r="MY166" s="10">
        <v>1</v>
      </c>
      <c r="MZ166" s="10">
        <v>1</v>
      </c>
      <c r="NA166" s="10">
        <v>1</v>
      </c>
      <c r="NB166" s="10">
        <v>1</v>
      </c>
      <c r="NC166" s="10">
        <v>1</v>
      </c>
      <c r="ND166" s="10">
        <v>1</v>
      </c>
      <c r="NE166" s="10">
        <v>1</v>
      </c>
      <c r="NF166" s="10">
        <v>1</v>
      </c>
      <c r="NG166" s="10">
        <v>1</v>
      </c>
      <c r="NH166" s="10">
        <v>1</v>
      </c>
      <c r="NI166" s="10">
        <v>1</v>
      </c>
      <c r="NJ166" s="10">
        <v>1</v>
      </c>
      <c r="NK166" s="10">
        <v>1</v>
      </c>
      <c r="NL166" s="10">
        <v>1</v>
      </c>
      <c r="NM166" s="10">
        <v>1</v>
      </c>
      <c r="NN166" s="10">
        <v>1</v>
      </c>
      <c r="NO166" s="10">
        <v>1</v>
      </c>
      <c r="NP166" s="10">
        <v>1</v>
      </c>
      <c r="NQ166" s="10">
        <v>1</v>
      </c>
      <c r="NR166" s="10">
        <v>1</v>
      </c>
      <c r="NS166" s="10">
        <v>1</v>
      </c>
      <c r="NT166" s="10">
        <v>1</v>
      </c>
      <c r="NU166" s="10">
        <v>1</v>
      </c>
      <c r="NV166" s="10">
        <v>1</v>
      </c>
      <c r="NW166" s="10">
        <v>1</v>
      </c>
      <c r="NX166" s="10">
        <v>1</v>
      </c>
      <c r="NY166" s="10">
        <v>1</v>
      </c>
      <c r="NZ166" s="10">
        <v>1</v>
      </c>
      <c r="OA166" s="10">
        <v>1</v>
      </c>
      <c r="OB166" s="10">
        <v>1</v>
      </c>
      <c r="OC166" s="10">
        <v>1</v>
      </c>
      <c r="OD166" s="10">
        <v>1</v>
      </c>
      <c r="OE166" s="10">
        <v>1</v>
      </c>
      <c r="OF166" s="10">
        <v>1</v>
      </c>
      <c r="OG166" s="10">
        <v>1</v>
      </c>
      <c r="OH166" s="10">
        <v>1</v>
      </c>
      <c r="OI166" s="10">
        <v>1</v>
      </c>
      <c r="OJ166" s="10">
        <v>1</v>
      </c>
      <c r="OK166" s="10">
        <v>1</v>
      </c>
      <c r="OL166" s="10">
        <v>1</v>
      </c>
      <c r="OM166" s="10">
        <v>1</v>
      </c>
      <c r="ON166" s="10">
        <v>1</v>
      </c>
      <c r="OO166" s="10">
        <v>1</v>
      </c>
      <c r="OP166" s="10"/>
      <c r="OQ166" s="10">
        <v>1</v>
      </c>
      <c r="OR166" s="10">
        <v>1</v>
      </c>
      <c r="OS166" s="63"/>
      <c r="OT166" s="63"/>
      <c r="OU166" s="63"/>
      <c r="OV166" s="63"/>
      <c r="OW166" s="10"/>
      <c r="OX166" s="10"/>
      <c r="OY166" s="63"/>
      <c r="OZ166" s="63"/>
      <c r="PA166" s="63"/>
      <c r="PB166" s="63"/>
      <c r="PC166" s="64"/>
    </row>
    <row r="167" spans="1:419">
      <c r="A167" s="60" t="s">
        <v>565</v>
      </c>
      <c r="B167" s="61" t="s">
        <v>138</v>
      </c>
      <c r="C167" s="10">
        <v>1</v>
      </c>
      <c r="D167" s="10">
        <v>1</v>
      </c>
      <c r="E167" s="10">
        <v>1</v>
      </c>
      <c r="F167" s="10">
        <v>1</v>
      </c>
      <c r="G167" s="10">
        <v>1</v>
      </c>
      <c r="H167" s="10">
        <v>1</v>
      </c>
      <c r="I167" s="10">
        <v>1</v>
      </c>
      <c r="J167" s="10">
        <v>1</v>
      </c>
      <c r="K167" s="10">
        <v>1</v>
      </c>
      <c r="L167" s="10">
        <v>1</v>
      </c>
      <c r="M167" s="10">
        <v>1</v>
      </c>
      <c r="N167" s="10">
        <v>1</v>
      </c>
      <c r="O167" s="10">
        <v>1</v>
      </c>
      <c r="P167" s="10">
        <v>1</v>
      </c>
      <c r="Q167" s="10">
        <v>1</v>
      </c>
      <c r="R167" s="10">
        <v>1</v>
      </c>
      <c r="S167" s="10">
        <v>1</v>
      </c>
      <c r="T167" s="10">
        <v>1</v>
      </c>
      <c r="U167" s="10">
        <v>1</v>
      </c>
      <c r="V167" s="10">
        <v>1</v>
      </c>
      <c r="W167" s="10">
        <v>1</v>
      </c>
      <c r="X167" s="10">
        <v>1</v>
      </c>
      <c r="Y167" s="10">
        <v>1</v>
      </c>
      <c r="Z167" s="10">
        <v>1</v>
      </c>
      <c r="AA167" s="10">
        <v>1</v>
      </c>
      <c r="AB167" s="10">
        <v>1</v>
      </c>
      <c r="AC167" s="10">
        <v>1</v>
      </c>
      <c r="AD167" s="10">
        <v>1</v>
      </c>
      <c r="AE167" s="10">
        <v>1</v>
      </c>
      <c r="AF167" s="10">
        <v>1</v>
      </c>
      <c r="AG167" s="10">
        <v>1</v>
      </c>
      <c r="AH167" s="10">
        <v>1</v>
      </c>
      <c r="AI167" s="10">
        <v>1</v>
      </c>
      <c r="AJ167" s="10">
        <v>1</v>
      </c>
      <c r="AK167" s="10">
        <v>1</v>
      </c>
      <c r="AL167" s="10">
        <v>1</v>
      </c>
      <c r="AM167" s="10">
        <v>1</v>
      </c>
      <c r="AN167" s="10">
        <v>1</v>
      </c>
      <c r="AO167" s="10">
        <v>1</v>
      </c>
      <c r="AP167" s="10">
        <v>1</v>
      </c>
      <c r="AQ167" s="10">
        <v>1</v>
      </c>
      <c r="AR167" s="10">
        <v>1</v>
      </c>
      <c r="AS167" s="10">
        <v>1</v>
      </c>
      <c r="AT167" s="10">
        <v>1</v>
      </c>
      <c r="AU167" s="10">
        <v>1</v>
      </c>
      <c r="AV167" s="10">
        <v>1</v>
      </c>
      <c r="AW167" s="10">
        <v>1</v>
      </c>
      <c r="AX167" s="10">
        <v>1</v>
      </c>
      <c r="AY167" s="10">
        <v>1</v>
      </c>
      <c r="AZ167" s="10">
        <v>1</v>
      </c>
      <c r="BA167" s="10">
        <v>1</v>
      </c>
      <c r="BB167" s="10">
        <v>1</v>
      </c>
      <c r="BC167" s="10">
        <v>1</v>
      </c>
      <c r="BD167" s="10">
        <v>1</v>
      </c>
      <c r="BE167" s="10">
        <v>1</v>
      </c>
      <c r="BF167" s="10">
        <v>1</v>
      </c>
      <c r="BG167" s="10">
        <v>1</v>
      </c>
      <c r="BH167" s="10">
        <v>1</v>
      </c>
      <c r="BI167" s="10">
        <v>1</v>
      </c>
      <c r="BJ167" s="10">
        <v>1</v>
      </c>
      <c r="BK167" s="10">
        <v>1</v>
      </c>
      <c r="BL167" s="10">
        <v>1</v>
      </c>
      <c r="BM167" s="10">
        <v>1</v>
      </c>
      <c r="BN167" s="10">
        <v>1</v>
      </c>
      <c r="BO167" s="10">
        <v>1</v>
      </c>
      <c r="BP167" s="10">
        <v>1</v>
      </c>
      <c r="BQ167" s="10">
        <v>1</v>
      </c>
      <c r="BR167" s="10">
        <v>1</v>
      </c>
      <c r="BS167" s="10">
        <v>1</v>
      </c>
      <c r="BT167" s="10">
        <v>1</v>
      </c>
      <c r="BU167" s="10">
        <v>1</v>
      </c>
      <c r="BV167" s="10">
        <v>1</v>
      </c>
      <c r="BW167" s="10">
        <v>1</v>
      </c>
      <c r="BX167" s="10">
        <v>1</v>
      </c>
      <c r="BY167" s="10">
        <v>1</v>
      </c>
      <c r="BZ167" s="10">
        <v>1</v>
      </c>
      <c r="CA167" s="10">
        <v>1</v>
      </c>
      <c r="CB167" s="10">
        <v>1</v>
      </c>
      <c r="CC167" s="10">
        <v>1</v>
      </c>
      <c r="CD167" s="10">
        <v>1</v>
      </c>
      <c r="CE167" s="10">
        <v>1</v>
      </c>
      <c r="CF167" s="10">
        <v>1</v>
      </c>
      <c r="CG167" s="10">
        <v>1</v>
      </c>
      <c r="CH167" s="10">
        <v>1</v>
      </c>
      <c r="CI167" s="10">
        <v>1</v>
      </c>
      <c r="CJ167" s="10">
        <v>1</v>
      </c>
      <c r="CK167" s="10">
        <v>1</v>
      </c>
      <c r="CL167" s="10">
        <v>1</v>
      </c>
      <c r="CM167" s="10">
        <v>1</v>
      </c>
      <c r="CN167" s="10">
        <v>1</v>
      </c>
      <c r="CO167" s="10">
        <v>1</v>
      </c>
      <c r="CP167" s="10">
        <v>1</v>
      </c>
      <c r="CQ167" s="10">
        <v>1</v>
      </c>
      <c r="CR167" s="10">
        <v>1</v>
      </c>
      <c r="CS167" s="10">
        <v>1</v>
      </c>
      <c r="CT167" s="10">
        <v>1</v>
      </c>
      <c r="CU167" s="10">
        <v>1</v>
      </c>
      <c r="CV167" s="10">
        <v>1</v>
      </c>
      <c r="CW167" s="10">
        <v>1</v>
      </c>
      <c r="CX167" s="10">
        <v>1</v>
      </c>
      <c r="CY167" s="10">
        <v>1</v>
      </c>
      <c r="CZ167" s="10">
        <v>1</v>
      </c>
      <c r="DA167" s="10">
        <v>1</v>
      </c>
      <c r="DB167" s="10">
        <v>1</v>
      </c>
      <c r="DC167" s="10">
        <v>1</v>
      </c>
      <c r="DD167" s="10">
        <v>1</v>
      </c>
      <c r="DE167" s="10">
        <v>1</v>
      </c>
      <c r="DF167" s="10">
        <v>1</v>
      </c>
      <c r="DG167" s="10">
        <v>1</v>
      </c>
      <c r="DH167" s="10">
        <v>1</v>
      </c>
      <c r="DI167" s="10">
        <v>1</v>
      </c>
      <c r="DJ167" s="10">
        <v>1</v>
      </c>
      <c r="DK167" s="10">
        <v>1</v>
      </c>
      <c r="DL167" s="10">
        <v>1</v>
      </c>
      <c r="DM167" s="10">
        <v>1</v>
      </c>
      <c r="DN167" s="10">
        <v>1</v>
      </c>
      <c r="DO167" s="10">
        <v>1</v>
      </c>
      <c r="DP167" s="10">
        <v>1</v>
      </c>
      <c r="DQ167" s="10">
        <v>1</v>
      </c>
      <c r="DR167" s="10">
        <v>1</v>
      </c>
      <c r="DS167" s="10">
        <v>1</v>
      </c>
      <c r="DT167" s="10">
        <v>1</v>
      </c>
      <c r="DU167" s="10">
        <v>1</v>
      </c>
      <c r="DV167" s="10">
        <v>1</v>
      </c>
      <c r="DW167" s="10">
        <v>1</v>
      </c>
      <c r="DX167" s="10">
        <v>1</v>
      </c>
      <c r="DY167" s="10">
        <v>1</v>
      </c>
      <c r="DZ167" s="10">
        <v>1</v>
      </c>
      <c r="EA167" s="10">
        <v>1</v>
      </c>
      <c r="EB167" s="10">
        <v>1</v>
      </c>
      <c r="EC167" s="10">
        <v>1</v>
      </c>
      <c r="ED167" s="10">
        <v>1</v>
      </c>
      <c r="EE167" s="10">
        <v>1</v>
      </c>
      <c r="EF167" s="10">
        <v>1</v>
      </c>
      <c r="EG167" s="10">
        <v>1</v>
      </c>
      <c r="EH167" s="10">
        <v>1</v>
      </c>
      <c r="EI167" s="10">
        <v>1</v>
      </c>
      <c r="EJ167" s="10">
        <v>1</v>
      </c>
      <c r="EK167" s="10">
        <v>1</v>
      </c>
      <c r="EL167" s="10">
        <v>1</v>
      </c>
      <c r="EM167" s="10">
        <v>1</v>
      </c>
      <c r="EN167" s="10">
        <v>1</v>
      </c>
      <c r="EO167" s="10">
        <v>1</v>
      </c>
      <c r="EP167" s="10">
        <v>1</v>
      </c>
      <c r="EQ167" s="10">
        <v>1</v>
      </c>
      <c r="ER167" s="10">
        <v>1</v>
      </c>
      <c r="ES167" s="10">
        <v>1</v>
      </c>
      <c r="ET167" s="10">
        <v>1</v>
      </c>
      <c r="EU167" s="10">
        <v>1</v>
      </c>
      <c r="EV167" s="10">
        <v>1</v>
      </c>
      <c r="EW167" s="10">
        <v>1</v>
      </c>
      <c r="EX167" s="10">
        <v>1</v>
      </c>
      <c r="EY167" s="10">
        <v>1</v>
      </c>
      <c r="EZ167" s="10">
        <v>1</v>
      </c>
      <c r="FA167" s="10">
        <v>1</v>
      </c>
      <c r="FB167" s="10">
        <v>1</v>
      </c>
      <c r="FC167" s="10">
        <v>1</v>
      </c>
      <c r="FD167" s="10">
        <v>1</v>
      </c>
      <c r="FE167" s="10">
        <v>1</v>
      </c>
      <c r="FF167" s="10">
        <v>1</v>
      </c>
      <c r="FG167" s="10">
        <v>1</v>
      </c>
      <c r="FH167" s="10">
        <v>1</v>
      </c>
      <c r="FI167" s="10">
        <v>1</v>
      </c>
      <c r="FJ167" s="10">
        <v>1</v>
      </c>
      <c r="FK167" s="10">
        <v>1</v>
      </c>
      <c r="FL167" s="10">
        <v>1</v>
      </c>
      <c r="FM167" s="10">
        <v>1</v>
      </c>
      <c r="FN167" s="10">
        <v>1</v>
      </c>
      <c r="FO167" s="10">
        <v>1</v>
      </c>
      <c r="FP167" s="10">
        <v>1</v>
      </c>
      <c r="FQ167" s="10">
        <v>1</v>
      </c>
      <c r="FR167" s="10">
        <v>1</v>
      </c>
      <c r="FS167" s="10">
        <v>1</v>
      </c>
      <c r="FT167" s="10">
        <v>1</v>
      </c>
      <c r="FU167" s="10">
        <v>1</v>
      </c>
      <c r="FV167" s="10">
        <v>1</v>
      </c>
      <c r="FW167" s="10">
        <v>1</v>
      </c>
      <c r="FX167" s="10">
        <v>1</v>
      </c>
      <c r="FY167" s="10">
        <v>1</v>
      </c>
      <c r="FZ167" s="10">
        <v>1</v>
      </c>
      <c r="GA167" s="10">
        <v>1</v>
      </c>
      <c r="GB167" s="10">
        <v>1</v>
      </c>
      <c r="GC167" s="10">
        <v>1</v>
      </c>
      <c r="GD167" s="10">
        <v>1</v>
      </c>
      <c r="GE167" s="10">
        <v>1</v>
      </c>
      <c r="GF167" s="10">
        <v>1</v>
      </c>
      <c r="GG167" s="10">
        <v>1</v>
      </c>
      <c r="GH167" s="10">
        <v>1</v>
      </c>
      <c r="GI167" s="10">
        <v>1</v>
      </c>
      <c r="GJ167" s="10">
        <v>1</v>
      </c>
      <c r="GK167" s="10">
        <v>1</v>
      </c>
      <c r="GL167" s="10">
        <v>1</v>
      </c>
      <c r="GM167" s="10">
        <v>1</v>
      </c>
      <c r="GN167" s="10">
        <v>1</v>
      </c>
      <c r="GO167" s="10">
        <v>1</v>
      </c>
      <c r="GP167" s="10">
        <v>1</v>
      </c>
      <c r="GQ167" s="10">
        <v>1</v>
      </c>
      <c r="GR167" s="10">
        <v>1</v>
      </c>
      <c r="GS167" s="10">
        <v>1</v>
      </c>
      <c r="GT167" s="10">
        <v>1</v>
      </c>
      <c r="GU167" s="10">
        <v>1</v>
      </c>
      <c r="GV167" s="10">
        <v>1</v>
      </c>
      <c r="GW167" s="10">
        <v>1</v>
      </c>
      <c r="GX167" s="10">
        <v>1</v>
      </c>
      <c r="GY167" s="10">
        <v>1</v>
      </c>
      <c r="GZ167" s="10">
        <v>1</v>
      </c>
      <c r="HA167" s="10">
        <v>1</v>
      </c>
      <c r="HB167" s="10">
        <v>1</v>
      </c>
      <c r="HC167" s="10">
        <v>1</v>
      </c>
      <c r="HD167" s="10">
        <v>1</v>
      </c>
      <c r="HE167" s="10">
        <v>1</v>
      </c>
      <c r="HF167" s="10">
        <v>1</v>
      </c>
      <c r="HG167" s="10">
        <v>1</v>
      </c>
      <c r="HH167" s="10">
        <v>1</v>
      </c>
      <c r="HI167" s="10">
        <v>1</v>
      </c>
      <c r="HJ167" s="10">
        <v>1</v>
      </c>
      <c r="HK167" s="10">
        <v>1</v>
      </c>
      <c r="HL167" s="10">
        <v>1</v>
      </c>
      <c r="HM167" s="10">
        <v>1</v>
      </c>
      <c r="HN167" s="10">
        <v>1</v>
      </c>
      <c r="HO167" s="10">
        <v>1</v>
      </c>
      <c r="HP167" s="10">
        <v>1</v>
      </c>
      <c r="HQ167" s="10">
        <v>1</v>
      </c>
      <c r="HR167" s="10">
        <v>1</v>
      </c>
      <c r="HS167" s="10">
        <v>1</v>
      </c>
      <c r="HT167" s="10">
        <v>1</v>
      </c>
      <c r="HU167" s="10">
        <v>1</v>
      </c>
      <c r="HV167" s="10">
        <v>1</v>
      </c>
      <c r="HW167" s="10">
        <v>1</v>
      </c>
      <c r="HX167" s="10">
        <v>1</v>
      </c>
      <c r="HY167" s="10">
        <v>1</v>
      </c>
      <c r="HZ167" s="10">
        <v>1</v>
      </c>
      <c r="IA167" s="10">
        <v>1</v>
      </c>
      <c r="IB167" s="10">
        <v>1</v>
      </c>
      <c r="IC167" s="10">
        <v>1</v>
      </c>
      <c r="ID167" s="10">
        <v>1</v>
      </c>
      <c r="IE167" s="10">
        <v>1</v>
      </c>
      <c r="IF167" s="10">
        <v>1</v>
      </c>
      <c r="IG167" s="10">
        <v>1</v>
      </c>
      <c r="IH167" s="10">
        <v>1</v>
      </c>
      <c r="II167" s="10">
        <v>1</v>
      </c>
      <c r="IJ167" s="10">
        <v>1</v>
      </c>
      <c r="IK167" s="10">
        <v>1</v>
      </c>
      <c r="IL167" s="10">
        <v>1</v>
      </c>
      <c r="IM167" s="10">
        <v>1</v>
      </c>
      <c r="IN167" s="10">
        <v>1</v>
      </c>
      <c r="IO167" s="10">
        <v>1</v>
      </c>
      <c r="IP167" s="10">
        <v>1</v>
      </c>
      <c r="IQ167" s="10">
        <v>1</v>
      </c>
      <c r="IR167" s="10">
        <v>1</v>
      </c>
      <c r="IS167" s="10">
        <v>1</v>
      </c>
      <c r="IT167" s="10">
        <v>1</v>
      </c>
      <c r="IU167" s="10">
        <v>1</v>
      </c>
      <c r="IV167" s="10">
        <v>1</v>
      </c>
      <c r="IW167" s="10">
        <v>1</v>
      </c>
      <c r="IX167" s="10">
        <v>1</v>
      </c>
      <c r="IY167" s="10">
        <v>1</v>
      </c>
      <c r="IZ167" s="10">
        <v>1</v>
      </c>
      <c r="JA167" s="10">
        <v>1</v>
      </c>
      <c r="JB167" s="10">
        <v>1</v>
      </c>
      <c r="JC167" s="10">
        <v>1</v>
      </c>
      <c r="JD167" s="10">
        <v>1</v>
      </c>
      <c r="JE167" s="10">
        <v>1</v>
      </c>
      <c r="JF167" s="10">
        <v>1</v>
      </c>
      <c r="JG167" s="10">
        <v>1</v>
      </c>
      <c r="JH167" s="10">
        <v>1</v>
      </c>
      <c r="JI167" s="10">
        <v>1</v>
      </c>
      <c r="JJ167" s="10">
        <v>1</v>
      </c>
      <c r="JK167" s="10">
        <v>1</v>
      </c>
      <c r="JL167" s="10">
        <v>1</v>
      </c>
      <c r="JM167" s="10">
        <v>1</v>
      </c>
      <c r="JN167" s="10">
        <v>1</v>
      </c>
      <c r="JO167" s="10">
        <v>1</v>
      </c>
      <c r="JP167" s="10">
        <v>1</v>
      </c>
      <c r="JQ167" s="10">
        <v>1</v>
      </c>
      <c r="JR167" s="10">
        <v>1</v>
      </c>
      <c r="JS167" s="10">
        <v>1</v>
      </c>
      <c r="JT167" s="10">
        <v>1</v>
      </c>
      <c r="JU167" s="10">
        <v>1</v>
      </c>
      <c r="JV167" s="10">
        <v>1</v>
      </c>
      <c r="JW167" s="10">
        <v>1</v>
      </c>
      <c r="JX167" s="10">
        <v>1</v>
      </c>
      <c r="JY167" s="10">
        <v>1</v>
      </c>
      <c r="JZ167" s="10">
        <v>1</v>
      </c>
      <c r="KA167" s="10">
        <v>1</v>
      </c>
      <c r="KB167" s="10">
        <v>1</v>
      </c>
      <c r="KC167" s="10">
        <v>1</v>
      </c>
      <c r="KD167" s="10">
        <v>1</v>
      </c>
      <c r="KE167" s="10">
        <v>1</v>
      </c>
      <c r="KF167" s="10">
        <v>1</v>
      </c>
      <c r="KG167" s="10">
        <v>1</v>
      </c>
      <c r="KH167" s="10">
        <v>1</v>
      </c>
      <c r="KI167" s="10">
        <v>1</v>
      </c>
      <c r="KJ167" s="10">
        <v>1</v>
      </c>
      <c r="KK167" s="10">
        <v>1</v>
      </c>
      <c r="KL167" s="10">
        <v>1</v>
      </c>
      <c r="KM167" s="10">
        <v>1</v>
      </c>
      <c r="KN167" s="10">
        <v>1</v>
      </c>
      <c r="KO167" s="10">
        <v>1</v>
      </c>
      <c r="KP167" s="10">
        <v>1</v>
      </c>
      <c r="KQ167" s="10">
        <v>1</v>
      </c>
      <c r="KR167" s="10">
        <v>1</v>
      </c>
      <c r="KS167" s="10">
        <v>1</v>
      </c>
      <c r="KT167" s="10">
        <v>1</v>
      </c>
      <c r="KU167" s="10">
        <v>1</v>
      </c>
      <c r="KV167" s="10">
        <v>1</v>
      </c>
      <c r="KW167" s="10">
        <v>1</v>
      </c>
      <c r="KX167" s="10">
        <v>1</v>
      </c>
      <c r="KY167" s="10">
        <v>1</v>
      </c>
      <c r="KZ167" s="10">
        <v>1</v>
      </c>
      <c r="LA167" s="10">
        <v>1</v>
      </c>
      <c r="LB167" s="10">
        <v>1</v>
      </c>
      <c r="LC167" s="10">
        <v>1</v>
      </c>
      <c r="LD167" s="10">
        <v>1</v>
      </c>
      <c r="LE167" s="10">
        <v>1</v>
      </c>
      <c r="LF167" s="10">
        <v>1</v>
      </c>
      <c r="LG167" s="10">
        <v>1</v>
      </c>
      <c r="LH167" s="10">
        <v>1</v>
      </c>
      <c r="LI167" s="10">
        <v>1</v>
      </c>
      <c r="LJ167" s="10">
        <v>1</v>
      </c>
      <c r="LK167" s="10">
        <v>1</v>
      </c>
      <c r="LL167" s="10">
        <v>1</v>
      </c>
      <c r="LM167" s="10">
        <v>1</v>
      </c>
      <c r="LN167" s="10">
        <v>1</v>
      </c>
      <c r="LO167" s="10">
        <v>1</v>
      </c>
      <c r="LP167" s="10">
        <v>1</v>
      </c>
      <c r="LQ167" s="10">
        <v>1</v>
      </c>
      <c r="LR167" s="10">
        <v>1</v>
      </c>
      <c r="LS167" s="10">
        <v>1</v>
      </c>
      <c r="LT167" s="10">
        <v>1</v>
      </c>
      <c r="LU167" s="10">
        <v>1</v>
      </c>
      <c r="LV167" s="10">
        <v>1</v>
      </c>
      <c r="LW167" s="10">
        <v>1</v>
      </c>
      <c r="LX167" s="10">
        <v>1</v>
      </c>
      <c r="LY167" s="10">
        <v>1</v>
      </c>
      <c r="LZ167" s="10">
        <v>1</v>
      </c>
      <c r="MA167" s="10">
        <v>1</v>
      </c>
      <c r="MB167" s="10">
        <v>1</v>
      </c>
      <c r="MC167" s="10">
        <v>1</v>
      </c>
      <c r="MD167" s="10">
        <v>1</v>
      </c>
      <c r="ME167" s="10">
        <v>1</v>
      </c>
      <c r="MF167" s="10">
        <v>1</v>
      </c>
      <c r="MG167" s="10">
        <v>1</v>
      </c>
      <c r="MH167" s="10">
        <v>1</v>
      </c>
      <c r="MI167" s="10">
        <v>1</v>
      </c>
      <c r="MJ167" s="10">
        <v>1</v>
      </c>
      <c r="MK167" s="10">
        <v>1</v>
      </c>
      <c r="ML167" s="10">
        <v>1</v>
      </c>
      <c r="MM167" s="10">
        <v>1</v>
      </c>
      <c r="MN167" s="10">
        <v>1</v>
      </c>
      <c r="MO167" s="10">
        <v>1</v>
      </c>
      <c r="MP167" s="10">
        <v>1</v>
      </c>
      <c r="MQ167" s="10">
        <v>1</v>
      </c>
      <c r="MR167" s="10">
        <v>1</v>
      </c>
      <c r="MS167" s="10">
        <v>1</v>
      </c>
      <c r="MT167" s="10">
        <v>1</v>
      </c>
      <c r="MU167" s="10">
        <v>1</v>
      </c>
      <c r="MV167" s="10">
        <v>1</v>
      </c>
      <c r="MW167" s="10">
        <v>1</v>
      </c>
      <c r="MX167" s="10">
        <v>1</v>
      </c>
      <c r="MY167" s="10">
        <v>1</v>
      </c>
      <c r="MZ167" s="10">
        <v>1</v>
      </c>
      <c r="NA167" s="10">
        <v>1</v>
      </c>
      <c r="NB167" s="10">
        <v>1</v>
      </c>
      <c r="NC167" s="10">
        <v>1</v>
      </c>
      <c r="ND167" s="10">
        <v>1</v>
      </c>
      <c r="NE167" s="10">
        <v>1</v>
      </c>
      <c r="NF167" s="10">
        <v>1</v>
      </c>
      <c r="NG167" s="10">
        <v>1</v>
      </c>
      <c r="NH167" s="10">
        <v>1</v>
      </c>
      <c r="NI167" s="10">
        <v>1</v>
      </c>
      <c r="NJ167" s="10">
        <v>1</v>
      </c>
      <c r="NK167" s="10">
        <v>1</v>
      </c>
      <c r="NL167" s="10">
        <v>1</v>
      </c>
      <c r="NM167" s="10">
        <v>1</v>
      </c>
      <c r="NN167" s="10">
        <v>1</v>
      </c>
      <c r="NO167" s="10">
        <v>1</v>
      </c>
      <c r="NP167" s="10">
        <v>1</v>
      </c>
      <c r="NQ167" s="10">
        <v>1</v>
      </c>
      <c r="NR167" s="10">
        <v>1</v>
      </c>
      <c r="NS167" s="10">
        <v>1</v>
      </c>
      <c r="NT167" s="10">
        <v>1</v>
      </c>
      <c r="NU167" s="10">
        <v>1</v>
      </c>
      <c r="NV167" s="10">
        <v>1</v>
      </c>
      <c r="NW167" s="10">
        <v>1</v>
      </c>
      <c r="NX167" s="10">
        <v>1</v>
      </c>
      <c r="NY167" s="10">
        <v>1</v>
      </c>
      <c r="NZ167" s="10">
        <v>1</v>
      </c>
      <c r="OA167" s="10">
        <v>1</v>
      </c>
      <c r="OB167" s="10">
        <v>1</v>
      </c>
      <c r="OC167" s="10">
        <v>1</v>
      </c>
      <c r="OD167" s="10">
        <v>1</v>
      </c>
      <c r="OE167" s="10">
        <v>1</v>
      </c>
      <c r="OF167" s="10">
        <v>1</v>
      </c>
      <c r="OG167" s="10">
        <v>1</v>
      </c>
      <c r="OH167" s="10">
        <v>1</v>
      </c>
      <c r="OI167" s="10">
        <v>1</v>
      </c>
      <c r="OJ167" s="10">
        <v>1</v>
      </c>
      <c r="OK167" s="10">
        <v>1</v>
      </c>
      <c r="OL167" s="10">
        <v>1</v>
      </c>
      <c r="OM167" s="10">
        <v>1</v>
      </c>
      <c r="ON167" s="10">
        <v>1</v>
      </c>
      <c r="OO167" s="10">
        <v>1</v>
      </c>
      <c r="OP167" s="10"/>
      <c r="OQ167" s="10">
        <v>1</v>
      </c>
      <c r="OR167" s="10">
        <v>1</v>
      </c>
      <c r="OS167" s="63"/>
      <c r="OT167" s="63"/>
      <c r="OU167" s="63"/>
      <c r="OV167" s="63"/>
      <c r="OW167" s="10"/>
      <c r="OX167" s="10"/>
      <c r="OY167" s="63"/>
      <c r="OZ167" s="63"/>
      <c r="PA167" s="63"/>
      <c r="PB167" s="63"/>
      <c r="PC167" s="64"/>
    </row>
    <row r="168" spans="1:419">
      <c r="A168" s="60" t="s">
        <v>566</v>
      </c>
      <c r="B168" s="61" t="s">
        <v>139</v>
      </c>
      <c r="C168" s="10">
        <v>1</v>
      </c>
      <c r="D168" s="10">
        <v>1</v>
      </c>
      <c r="E168" s="10">
        <v>1</v>
      </c>
      <c r="F168" s="10">
        <v>1</v>
      </c>
      <c r="G168" s="10">
        <v>1</v>
      </c>
      <c r="H168" s="10">
        <v>1</v>
      </c>
      <c r="I168" s="10">
        <v>1</v>
      </c>
      <c r="J168" s="10">
        <v>1</v>
      </c>
      <c r="K168" s="10">
        <v>1</v>
      </c>
      <c r="L168" s="10">
        <v>1</v>
      </c>
      <c r="M168" s="10">
        <v>1</v>
      </c>
      <c r="N168" s="10">
        <v>1</v>
      </c>
      <c r="O168" s="10">
        <v>1</v>
      </c>
      <c r="P168" s="10">
        <v>1</v>
      </c>
      <c r="Q168" s="10">
        <v>1</v>
      </c>
      <c r="R168" s="10">
        <v>1</v>
      </c>
      <c r="S168" s="10">
        <v>1</v>
      </c>
      <c r="T168" s="10">
        <v>1</v>
      </c>
      <c r="U168" s="10">
        <v>1</v>
      </c>
      <c r="V168" s="10">
        <v>1</v>
      </c>
      <c r="W168" s="10">
        <v>1</v>
      </c>
      <c r="X168" s="10">
        <v>1</v>
      </c>
      <c r="Y168" s="10">
        <v>1</v>
      </c>
      <c r="Z168" s="10">
        <v>1</v>
      </c>
      <c r="AA168" s="10">
        <v>1</v>
      </c>
      <c r="AB168" s="10">
        <v>1</v>
      </c>
      <c r="AC168" s="10">
        <v>1</v>
      </c>
      <c r="AD168" s="10">
        <v>1</v>
      </c>
      <c r="AE168" s="10">
        <v>1</v>
      </c>
      <c r="AF168" s="10">
        <v>1</v>
      </c>
      <c r="AG168" s="10">
        <v>1</v>
      </c>
      <c r="AH168" s="10">
        <v>1</v>
      </c>
      <c r="AI168" s="10">
        <v>1</v>
      </c>
      <c r="AJ168" s="10">
        <v>1</v>
      </c>
      <c r="AK168" s="10">
        <v>1</v>
      </c>
      <c r="AL168" s="10">
        <v>1</v>
      </c>
      <c r="AM168" s="10">
        <v>1</v>
      </c>
      <c r="AN168" s="10">
        <v>1</v>
      </c>
      <c r="AO168" s="10">
        <v>1</v>
      </c>
      <c r="AP168" s="10">
        <v>1</v>
      </c>
      <c r="AQ168" s="10">
        <v>1</v>
      </c>
      <c r="AR168" s="10">
        <v>1</v>
      </c>
      <c r="AS168" s="10">
        <v>1</v>
      </c>
      <c r="AT168" s="10">
        <v>1</v>
      </c>
      <c r="AU168" s="10">
        <v>1</v>
      </c>
      <c r="AV168" s="10">
        <v>1</v>
      </c>
      <c r="AW168" s="10">
        <v>1</v>
      </c>
      <c r="AX168" s="10">
        <v>1</v>
      </c>
      <c r="AY168" s="10">
        <v>1</v>
      </c>
      <c r="AZ168" s="10">
        <v>1</v>
      </c>
      <c r="BA168" s="10">
        <v>1</v>
      </c>
      <c r="BB168" s="10">
        <v>1</v>
      </c>
      <c r="BC168" s="10">
        <v>1</v>
      </c>
      <c r="BD168" s="10">
        <v>1</v>
      </c>
      <c r="BE168" s="10">
        <v>1</v>
      </c>
      <c r="BF168" s="10">
        <v>1</v>
      </c>
      <c r="BG168" s="10">
        <v>1</v>
      </c>
      <c r="BH168" s="10">
        <v>1</v>
      </c>
      <c r="BI168" s="10">
        <v>1</v>
      </c>
      <c r="BJ168" s="10">
        <v>1</v>
      </c>
      <c r="BK168" s="10">
        <v>1</v>
      </c>
      <c r="BL168" s="10">
        <v>1</v>
      </c>
      <c r="BM168" s="10">
        <v>1</v>
      </c>
      <c r="BN168" s="10">
        <v>1</v>
      </c>
      <c r="BO168" s="10">
        <v>1</v>
      </c>
      <c r="BP168" s="10">
        <v>1</v>
      </c>
      <c r="BQ168" s="10">
        <v>1</v>
      </c>
      <c r="BR168" s="10">
        <v>1</v>
      </c>
      <c r="BS168" s="10">
        <v>1</v>
      </c>
      <c r="BT168" s="10">
        <v>1</v>
      </c>
      <c r="BU168" s="10">
        <v>1</v>
      </c>
      <c r="BV168" s="10">
        <v>1</v>
      </c>
      <c r="BW168" s="10">
        <v>1</v>
      </c>
      <c r="BX168" s="10">
        <v>1</v>
      </c>
      <c r="BY168" s="10">
        <v>1</v>
      </c>
      <c r="BZ168" s="10">
        <v>1</v>
      </c>
      <c r="CA168" s="10">
        <v>1</v>
      </c>
      <c r="CB168" s="10">
        <v>1</v>
      </c>
      <c r="CC168" s="10">
        <v>1</v>
      </c>
      <c r="CD168" s="10">
        <v>1</v>
      </c>
      <c r="CE168" s="10">
        <v>1</v>
      </c>
      <c r="CF168" s="10">
        <v>1</v>
      </c>
      <c r="CG168" s="10">
        <v>1</v>
      </c>
      <c r="CH168" s="10">
        <v>1</v>
      </c>
      <c r="CI168" s="10">
        <v>1</v>
      </c>
      <c r="CJ168" s="10">
        <v>1</v>
      </c>
      <c r="CK168" s="10">
        <v>1</v>
      </c>
      <c r="CL168" s="10">
        <v>1</v>
      </c>
      <c r="CM168" s="10">
        <v>1</v>
      </c>
      <c r="CN168" s="10">
        <v>1</v>
      </c>
      <c r="CO168" s="10">
        <v>1</v>
      </c>
      <c r="CP168" s="10">
        <v>1</v>
      </c>
      <c r="CQ168" s="10">
        <v>1</v>
      </c>
      <c r="CR168" s="10">
        <v>1</v>
      </c>
      <c r="CS168" s="10">
        <v>1</v>
      </c>
      <c r="CT168" s="10">
        <v>1</v>
      </c>
      <c r="CU168" s="10">
        <v>1</v>
      </c>
      <c r="CV168" s="10">
        <v>1</v>
      </c>
      <c r="CW168" s="10">
        <v>1</v>
      </c>
      <c r="CX168" s="10">
        <v>1</v>
      </c>
      <c r="CY168" s="10">
        <v>1</v>
      </c>
      <c r="CZ168" s="10">
        <v>1</v>
      </c>
      <c r="DA168" s="10">
        <v>1</v>
      </c>
      <c r="DB168" s="10">
        <v>1</v>
      </c>
      <c r="DC168" s="10">
        <v>1</v>
      </c>
      <c r="DD168" s="10">
        <v>1</v>
      </c>
      <c r="DE168" s="10">
        <v>1</v>
      </c>
      <c r="DF168" s="10">
        <v>1</v>
      </c>
      <c r="DG168" s="10">
        <v>1</v>
      </c>
      <c r="DH168" s="10">
        <v>1</v>
      </c>
      <c r="DI168" s="10">
        <v>1</v>
      </c>
      <c r="DJ168" s="10">
        <v>1</v>
      </c>
      <c r="DK168" s="10">
        <v>1</v>
      </c>
      <c r="DL168" s="10">
        <v>1</v>
      </c>
      <c r="DM168" s="10">
        <v>1</v>
      </c>
      <c r="DN168" s="10">
        <v>1</v>
      </c>
      <c r="DO168" s="10">
        <v>1</v>
      </c>
      <c r="DP168" s="10">
        <v>1</v>
      </c>
      <c r="DQ168" s="10">
        <v>1</v>
      </c>
      <c r="DR168" s="10">
        <v>1</v>
      </c>
      <c r="DS168" s="10">
        <v>1</v>
      </c>
      <c r="DT168" s="10">
        <v>1</v>
      </c>
      <c r="DU168" s="10">
        <v>1</v>
      </c>
      <c r="DV168" s="10">
        <v>1</v>
      </c>
      <c r="DW168" s="10">
        <v>1</v>
      </c>
      <c r="DX168" s="10">
        <v>1</v>
      </c>
      <c r="DY168" s="10">
        <v>1</v>
      </c>
      <c r="DZ168" s="10">
        <v>1</v>
      </c>
      <c r="EA168" s="10">
        <v>1</v>
      </c>
      <c r="EB168" s="10">
        <v>1</v>
      </c>
      <c r="EC168" s="10">
        <v>1</v>
      </c>
      <c r="ED168" s="10">
        <v>1</v>
      </c>
      <c r="EE168" s="10">
        <v>1</v>
      </c>
      <c r="EF168" s="10">
        <v>1</v>
      </c>
      <c r="EG168" s="10">
        <v>1</v>
      </c>
      <c r="EH168" s="10">
        <v>1</v>
      </c>
      <c r="EI168" s="10">
        <v>1</v>
      </c>
      <c r="EJ168" s="10">
        <v>1</v>
      </c>
      <c r="EK168" s="10">
        <v>1</v>
      </c>
      <c r="EL168" s="10">
        <v>1</v>
      </c>
      <c r="EM168" s="10">
        <v>1</v>
      </c>
      <c r="EN168" s="10">
        <v>1</v>
      </c>
      <c r="EO168" s="10">
        <v>1</v>
      </c>
      <c r="EP168" s="10">
        <v>1</v>
      </c>
      <c r="EQ168" s="10">
        <v>1</v>
      </c>
      <c r="ER168" s="10">
        <v>1</v>
      </c>
      <c r="ES168" s="10">
        <v>1</v>
      </c>
      <c r="ET168" s="10">
        <v>1</v>
      </c>
      <c r="EU168" s="10">
        <v>1</v>
      </c>
      <c r="EV168" s="10">
        <v>1</v>
      </c>
      <c r="EW168" s="10">
        <v>1</v>
      </c>
      <c r="EX168" s="10">
        <v>1</v>
      </c>
      <c r="EY168" s="10">
        <v>1</v>
      </c>
      <c r="EZ168" s="10">
        <v>1</v>
      </c>
      <c r="FA168" s="10">
        <v>1</v>
      </c>
      <c r="FB168" s="10">
        <v>1</v>
      </c>
      <c r="FC168" s="10">
        <v>1</v>
      </c>
      <c r="FD168" s="10">
        <v>1</v>
      </c>
      <c r="FE168" s="10">
        <v>1</v>
      </c>
      <c r="FF168" s="10">
        <v>1</v>
      </c>
      <c r="FG168" s="10">
        <v>1</v>
      </c>
      <c r="FH168" s="10">
        <v>1</v>
      </c>
      <c r="FI168" s="10">
        <v>1</v>
      </c>
      <c r="FJ168" s="10">
        <v>1</v>
      </c>
      <c r="FK168" s="10">
        <v>1</v>
      </c>
      <c r="FL168" s="10">
        <v>1</v>
      </c>
      <c r="FM168" s="10">
        <v>1</v>
      </c>
      <c r="FN168" s="10">
        <v>1</v>
      </c>
      <c r="FO168" s="10">
        <v>1</v>
      </c>
      <c r="FP168" s="10">
        <v>1</v>
      </c>
      <c r="FQ168" s="10">
        <v>1</v>
      </c>
      <c r="FR168" s="10">
        <v>1</v>
      </c>
      <c r="FS168" s="10">
        <v>1</v>
      </c>
      <c r="FT168" s="10">
        <v>1</v>
      </c>
      <c r="FU168" s="10">
        <v>1</v>
      </c>
      <c r="FV168" s="10">
        <v>1</v>
      </c>
      <c r="FW168" s="10">
        <v>1</v>
      </c>
      <c r="FX168" s="10">
        <v>1</v>
      </c>
      <c r="FY168" s="10">
        <v>1</v>
      </c>
      <c r="FZ168" s="10">
        <v>1</v>
      </c>
      <c r="GA168" s="10">
        <v>1</v>
      </c>
      <c r="GB168" s="10">
        <v>1</v>
      </c>
      <c r="GC168" s="10">
        <v>1</v>
      </c>
      <c r="GD168" s="10">
        <v>1</v>
      </c>
      <c r="GE168" s="10">
        <v>1</v>
      </c>
      <c r="GF168" s="10">
        <v>1</v>
      </c>
      <c r="GG168" s="10">
        <v>1</v>
      </c>
      <c r="GH168" s="10">
        <v>1</v>
      </c>
      <c r="GI168" s="10">
        <v>1</v>
      </c>
      <c r="GJ168" s="10">
        <v>1</v>
      </c>
      <c r="GK168" s="10">
        <v>1</v>
      </c>
      <c r="GL168" s="10">
        <v>1</v>
      </c>
      <c r="GM168" s="10">
        <v>1</v>
      </c>
      <c r="GN168" s="10">
        <v>1</v>
      </c>
      <c r="GO168" s="10">
        <v>1</v>
      </c>
      <c r="GP168" s="10">
        <v>1</v>
      </c>
      <c r="GQ168" s="10">
        <v>1</v>
      </c>
      <c r="GR168" s="10">
        <v>1</v>
      </c>
      <c r="GS168" s="10">
        <v>1</v>
      </c>
      <c r="GT168" s="10">
        <v>1</v>
      </c>
      <c r="GU168" s="10">
        <v>1</v>
      </c>
      <c r="GV168" s="10">
        <v>1</v>
      </c>
      <c r="GW168" s="10">
        <v>1</v>
      </c>
      <c r="GX168" s="10">
        <v>1</v>
      </c>
      <c r="GY168" s="10">
        <v>1</v>
      </c>
      <c r="GZ168" s="10">
        <v>1</v>
      </c>
      <c r="HA168" s="10">
        <v>1</v>
      </c>
      <c r="HB168" s="10">
        <v>1</v>
      </c>
      <c r="HC168" s="10">
        <v>1</v>
      </c>
      <c r="HD168" s="10">
        <v>1</v>
      </c>
      <c r="HE168" s="10">
        <v>1</v>
      </c>
      <c r="HF168" s="10">
        <v>1</v>
      </c>
      <c r="HG168" s="10">
        <v>1</v>
      </c>
      <c r="HH168" s="10">
        <v>1</v>
      </c>
      <c r="HI168" s="10">
        <v>1</v>
      </c>
      <c r="HJ168" s="10">
        <v>1</v>
      </c>
      <c r="HK168" s="10">
        <v>1</v>
      </c>
      <c r="HL168" s="10">
        <v>1</v>
      </c>
      <c r="HM168" s="10">
        <v>1</v>
      </c>
      <c r="HN168" s="10">
        <v>1</v>
      </c>
      <c r="HO168" s="10">
        <v>1</v>
      </c>
      <c r="HP168" s="10">
        <v>1</v>
      </c>
      <c r="HQ168" s="10">
        <v>1</v>
      </c>
      <c r="HR168" s="10">
        <v>1</v>
      </c>
      <c r="HS168" s="10">
        <v>1</v>
      </c>
      <c r="HT168" s="10">
        <v>1</v>
      </c>
      <c r="HU168" s="10">
        <v>1</v>
      </c>
      <c r="HV168" s="10">
        <v>1</v>
      </c>
      <c r="HW168" s="10">
        <v>1</v>
      </c>
      <c r="HX168" s="10">
        <v>1</v>
      </c>
      <c r="HY168" s="10">
        <v>1</v>
      </c>
      <c r="HZ168" s="10">
        <v>1</v>
      </c>
      <c r="IA168" s="10">
        <v>1</v>
      </c>
      <c r="IB168" s="10">
        <v>1</v>
      </c>
      <c r="IC168" s="10">
        <v>1</v>
      </c>
      <c r="ID168" s="10">
        <v>1</v>
      </c>
      <c r="IE168" s="10">
        <v>1</v>
      </c>
      <c r="IF168" s="10">
        <v>1</v>
      </c>
      <c r="IG168" s="10">
        <v>1</v>
      </c>
      <c r="IH168" s="10">
        <v>1</v>
      </c>
      <c r="II168" s="10">
        <v>1</v>
      </c>
      <c r="IJ168" s="10">
        <v>1</v>
      </c>
      <c r="IK168" s="10">
        <v>1</v>
      </c>
      <c r="IL168" s="10">
        <v>1</v>
      </c>
      <c r="IM168" s="10">
        <v>1</v>
      </c>
      <c r="IN168" s="10">
        <v>1</v>
      </c>
      <c r="IO168" s="10">
        <v>1</v>
      </c>
      <c r="IP168" s="10">
        <v>1</v>
      </c>
      <c r="IQ168" s="10">
        <v>1</v>
      </c>
      <c r="IR168" s="10">
        <v>1</v>
      </c>
      <c r="IS168" s="10">
        <v>1</v>
      </c>
      <c r="IT168" s="10">
        <v>1</v>
      </c>
      <c r="IU168" s="10">
        <v>1</v>
      </c>
      <c r="IV168" s="10">
        <v>1</v>
      </c>
      <c r="IW168" s="10">
        <v>1</v>
      </c>
      <c r="IX168" s="10">
        <v>1</v>
      </c>
      <c r="IY168" s="10">
        <v>1</v>
      </c>
      <c r="IZ168" s="10">
        <v>1</v>
      </c>
      <c r="JA168" s="10">
        <v>1</v>
      </c>
      <c r="JB168" s="10">
        <v>1</v>
      </c>
      <c r="JC168" s="10">
        <v>1</v>
      </c>
      <c r="JD168" s="10">
        <v>1</v>
      </c>
      <c r="JE168" s="10">
        <v>1</v>
      </c>
      <c r="JF168" s="10">
        <v>1</v>
      </c>
      <c r="JG168" s="10">
        <v>1</v>
      </c>
      <c r="JH168" s="10">
        <v>1</v>
      </c>
      <c r="JI168" s="10">
        <v>1</v>
      </c>
      <c r="JJ168" s="10">
        <v>1</v>
      </c>
      <c r="JK168" s="10">
        <v>1</v>
      </c>
      <c r="JL168" s="10">
        <v>1</v>
      </c>
      <c r="JM168" s="10">
        <v>1</v>
      </c>
      <c r="JN168" s="10">
        <v>1</v>
      </c>
      <c r="JO168" s="10">
        <v>1</v>
      </c>
      <c r="JP168" s="10">
        <v>1</v>
      </c>
      <c r="JQ168" s="10">
        <v>1</v>
      </c>
      <c r="JR168" s="10">
        <v>1</v>
      </c>
      <c r="JS168" s="10">
        <v>1</v>
      </c>
      <c r="JT168" s="10">
        <v>1</v>
      </c>
      <c r="JU168" s="10">
        <v>1</v>
      </c>
      <c r="JV168" s="10">
        <v>1</v>
      </c>
      <c r="JW168" s="10">
        <v>1</v>
      </c>
      <c r="JX168" s="10">
        <v>1</v>
      </c>
      <c r="JY168" s="10">
        <v>1</v>
      </c>
      <c r="JZ168" s="10">
        <v>1</v>
      </c>
      <c r="KA168" s="10">
        <v>1</v>
      </c>
      <c r="KB168" s="10">
        <v>1</v>
      </c>
      <c r="KC168" s="10">
        <v>1</v>
      </c>
      <c r="KD168" s="10">
        <v>1</v>
      </c>
      <c r="KE168" s="10">
        <v>1</v>
      </c>
      <c r="KF168" s="10">
        <v>1</v>
      </c>
      <c r="KG168" s="10">
        <v>1</v>
      </c>
      <c r="KH168" s="10">
        <v>1</v>
      </c>
      <c r="KI168" s="10">
        <v>1</v>
      </c>
      <c r="KJ168" s="10">
        <v>1</v>
      </c>
      <c r="KK168" s="10">
        <v>1</v>
      </c>
      <c r="KL168" s="10">
        <v>1</v>
      </c>
      <c r="KM168" s="10">
        <v>1</v>
      </c>
      <c r="KN168" s="10">
        <v>1</v>
      </c>
      <c r="KO168" s="10">
        <v>1</v>
      </c>
      <c r="KP168" s="10">
        <v>1</v>
      </c>
      <c r="KQ168" s="10">
        <v>1</v>
      </c>
      <c r="KR168" s="10">
        <v>1</v>
      </c>
      <c r="KS168" s="10">
        <v>1</v>
      </c>
      <c r="KT168" s="10">
        <v>1</v>
      </c>
      <c r="KU168" s="10">
        <v>1</v>
      </c>
      <c r="KV168" s="10">
        <v>1</v>
      </c>
      <c r="KW168" s="10">
        <v>1</v>
      </c>
      <c r="KX168" s="10">
        <v>1</v>
      </c>
      <c r="KY168" s="10">
        <v>1</v>
      </c>
      <c r="KZ168" s="10">
        <v>1</v>
      </c>
      <c r="LA168" s="10">
        <v>1</v>
      </c>
      <c r="LB168" s="10">
        <v>1</v>
      </c>
      <c r="LC168" s="10">
        <v>1</v>
      </c>
      <c r="LD168" s="10">
        <v>1</v>
      </c>
      <c r="LE168" s="10">
        <v>1</v>
      </c>
      <c r="LF168" s="10">
        <v>1</v>
      </c>
      <c r="LG168" s="10">
        <v>1</v>
      </c>
      <c r="LH168" s="10">
        <v>1</v>
      </c>
      <c r="LI168" s="10">
        <v>1</v>
      </c>
      <c r="LJ168" s="10">
        <v>1</v>
      </c>
      <c r="LK168" s="10">
        <v>1</v>
      </c>
      <c r="LL168" s="10">
        <v>1</v>
      </c>
      <c r="LM168" s="10">
        <v>1</v>
      </c>
      <c r="LN168" s="10">
        <v>1</v>
      </c>
      <c r="LO168" s="10">
        <v>1</v>
      </c>
      <c r="LP168" s="10">
        <v>1</v>
      </c>
      <c r="LQ168" s="10">
        <v>1</v>
      </c>
      <c r="LR168" s="10">
        <v>1</v>
      </c>
      <c r="LS168" s="10">
        <v>1</v>
      </c>
      <c r="LT168" s="10">
        <v>1</v>
      </c>
      <c r="LU168" s="10">
        <v>1</v>
      </c>
      <c r="LV168" s="10">
        <v>1</v>
      </c>
      <c r="LW168" s="10">
        <v>1</v>
      </c>
      <c r="LX168" s="10">
        <v>1</v>
      </c>
      <c r="LY168" s="10">
        <v>1</v>
      </c>
      <c r="LZ168" s="10">
        <v>1</v>
      </c>
      <c r="MA168" s="10">
        <v>1</v>
      </c>
      <c r="MB168" s="10">
        <v>1</v>
      </c>
      <c r="MC168" s="10">
        <v>1</v>
      </c>
      <c r="MD168" s="10">
        <v>1</v>
      </c>
      <c r="ME168" s="10">
        <v>1</v>
      </c>
      <c r="MF168" s="10">
        <v>1</v>
      </c>
      <c r="MG168" s="10">
        <v>1</v>
      </c>
      <c r="MH168" s="10">
        <v>1</v>
      </c>
      <c r="MI168" s="10">
        <v>1</v>
      </c>
      <c r="MJ168" s="10">
        <v>1</v>
      </c>
      <c r="MK168" s="10">
        <v>1</v>
      </c>
      <c r="ML168" s="10">
        <v>1</v>
      </c>
      <c r="MM168" s="10">
        <v>1</v>
      </c>
      <c r="MN168" s="10">
        <v>1</v>
      </c>
      <c r="MO168" s="10">
        <v>1</v>
      </c>
      <c r="MP168" s="10">
        <v>1</v>
      </c>
      <c r="MQ168" s="10">
        <v>1</v>
      </c>
      <c r="MR168" s="10">
        <v>1</v>
      </c>
      <c r="MS168" s="10">
        <v>1</v>
      </c>
      <c r="MT168" s="10">
        <v>1</v>
      </c>
      <c r="MU168" s="10">
        <v>1</v>
      </c>
      <c r="MV168" s="10">
        <v>1</v>
      </c>
      <c r="MW168" s="10">
        <v>1</v>
      </c>
      <c r="MX168" s="10">
        <v>1</v>
      </c>
      <c r="MY168" s="10">
        <v>1</v>
      </c>
      <c r="MZ168" s="10">
        <v>1</v>
      </c>
      <c r="NA168" s="10">
        <v>1</v>
      </c>
      <c r="NB168" s="10">
        <v>1</v>
      </c>
      <c r="NC168" s="10">
        <v>1</v>
      </c>
      <c r="ND168" s="10">
        <v>1</v>
      </c>
      <c r="NE168" s="10">
        <v>1</v>
      </c>
      <c r="NF168" s="10">
        <v>1</v>
      </c>
      <c r="NG168" s="10">
        <v>1</v>
      </c>
      <c r="NH168" s="10">
        <v>1</v>
      </c>
      <c r="NI168" s="10">
        <v>1</v>
      </c>
      <c r="NJ168" s="10">
        <v>1</v>
      </c>
      <c r="NK168" s="10">
        <v>1</v>
      </c>
      <c r="NL168" s="10">
        <v>1</v>
      </c>
      <c r="NM168" s="10">
        <v>1</v>
      </c>
      <c r="NN168" s="10">
        <v>1</v>
      </c>
      <c r="NO168" s="10">
        <v>1</v>
      </c>
      <c r="NP168" s="10">
        <v>1</v>
      </c>
      <c r="NQ168" s="10">
        <v>1</v>
      </c>
      <c r="NR168" s="10">
        <v>1</v>
      </c>
      <c r="NS168" s="10">
        <v>1</v>
      </c>
      <c r="NT168" s="10">
        <v>1</v>
      </c>
      <c r="NU168" s="10">
        <v>1</v>
      </c>
      <c r="NV168" s="10">
        <v>1</v>
      </c>
      <c r="NW168" s="10">
        <v>1</v>
      </c>
      <c r="NX168" s="10">
        <v>1</v>
      </c>
      <c r="NY168" s="10">
        <v>1</v>
      </c>
      <c r="NZ168" s="10">
        <v>1</v>
      </c>
      <c r="OA168" s="10">
        <v>1</v>
      </c>
      <c r="OB168" s="10">
        <v>1</v>
      </c>
      <c r="OC168" s="10">
        <v>1</v>
      </c>
      <c r="OD168" s="10">
        <v>1</v>
      </c>
      <c r="OE168" s="10">
        <v>1</v>
      </c>
      <c r="OF168" s="10">
        <v>1</v>
      </c>
      <c r="OG168" s="10">
        <v>1</v>
      </c>
      <c r="OH168" s="10">
        <v>1</v>
      </c>
      <c r="OI168" s="10">
        <v>1</v>
      </c>
      <c r="OJ168" s="10">
        <v>1</v>
      </c>
      <c r="OK168" s="10">
        <v>1</v>
      </c>
      <c r="OL168" s="10">
        <v>1</v>
      </c>
      <c r="OM168" s="10">
        <v>1</v>
      </c>
      <c r="ON168" s="10">
        <v>1</v>
      </c>
      <c r="OO168" s="10">
        <v>1</v>
      </c>
      <c r="OP168" s="10"/>
      <c r="OQ168" s="10">
        <v>1</v>
      </c>
      <c r="OR168" s="10">
        <v>1</v>
      </c>
      <c r="OS168" s="63"/>
      <c r="OT168" s="63"/>
      <c r="OU168" s="63"/>
      <c r="OV168" s="63"/>
      <c r="OW168" s="10"/>
      <c r="OX168" s="10"/>
      <c r="OY168" s="63"/>
      <c r="OZ168" s="63"/>
      <c r="PA168" s="63"/>
      <c r="PB168" s="63"/>
      <c r="PC168" s="64"/>
    </row>
    <row r="169" spans="1:419" s="16" customFormat="1">
      <c r="A169" s="60" t="s">
        <v>567</v>
      </c>
      <c r="B169" s="61" t="s">
        <v>140</v>
      </c>
      <c r="C169" s="10">
        <v>1</v>
      </c>
      <c r="D169" s="10">
        <v>1</v>
      </c>
      <c r="E169" s="10">
        <v>1</v>
      </c>
      <c r="F169" s="10">
        <v>1</v>
      </c>
      <c r="G169" s="10">
        <v>1</v>
      </c>
      <c r="H169" s="10">
        <v>1</v>
      </c>
      <c r="I169" s="10">
        <v>1</v>
      </c>
      <c r="J169" s="10">
        <v>1</v>
      </c>
      <c r="K169" s="10">
        <v>1</v>
      </c>
      <c r="L169" s="10">
        <v>1</v>
      </c>
      <c r="M169" s="10">
        <v>1</v>
      </c>
      <c r="N169" s="10">
        <v>1</v>
      </c>
      <c r="O169" s="10">
        <v>1</v>
      </c>
      <c r="P169" s="10">
        <v>1</v>
      </c>
      <c r="Q169" s="10">
        <v>1</v>
      </c>
      <c r="R169" s="10">
        <v>1</v>
      </c>
      <c r="S169" s="10">
        <v>1</v>
      </c>
      <c r="T169" s="10">
        <v>1</v>
      </c>
      <c r="U169" s="10">
        <v>1</v>
      </c>
      <c r="V169" s="10">
        <v>1</v>
      </c>
      <c r="W169" s="10">
        <v>1</v>
      </c>
      <c r="X169" s="10">
        <v>1</v>
      </c>
      <c r="Y169" s="10">
        <v>1</v>
      </c>
      <c r="Z169" s="10">
        <v>1</v>
      </c>
      <c r="AA169" s="10">
        <v>1</v>
      </c>
      <c r="AB169" s="10">
        <v>1</v>
      </c>
      <c r="AC169" s="10">
        <v>1</v>
      </c>
      <c r="AD169" s="10">
        <v>1</v>
      </c>
      <c r="AE169" s="10">
        <v>1</v>
      </c>
      <c r="AF169" s="10">
        <v>1</v>
      </c>
      <c r="AG169" s="10">
        <v>1</v>
      </c>
      <c r="AH169" s="10">
        <v>1</v>
      </c>
      <c r="AI169" s="10">
        <v>1</v>
      </c>
      <c r="AJ169" s="10">
        <v>1</v>
      </c>
      <c r="AK169" s="10">
        <v>1</v>
      </c>
      <c r="AL169" s="10">
        <v>1</v>
      </c>
      <c r="AM169" s="10">
        <v>1</v>
      </c>
      <c r="AN169" s="10">
        <v>1</v>
      </c>
      <c r="AO169" s="10">
        <v>1</v>
      </c>
      <c r="AP169" s="10">
        <v>1</v>
      </c>
      <c r="AQ169" s="10">
        <v>1</v>
      </c>
      <c r="AR169" s="10">
        <v>1</v>
      </c>
      <c r="AS169" s="10">
        <v>1</v>
      </c>
      <c r="AT169" s="10">
        <v>1</v>
      </c>
      <c r="AU169" s="10">
        <v>1</v>
      </c>
      <c r="AV169" s="10">
        <v>1</v>
      </c>
      <c r="AW169" s="10">
        <v>1</v>
      </c>
      <c r="AX169" s="10">
        <v>1</v>
      </c>
      <c r="AY169" s="10">
        <v>1</v>
      </c>
      <c r="AZ169" s="10">
        <v>1</v>
      </c>
      <c r="BA169" s="10">
        <v>1</v>
      </c>
      <c r="BB169" s="10">
        <v>1</v>
      </c>
      <c r="BC169" s="10">
        <v>1</v>
      </c>
      <c r="BD169" s="10">
        <v>1</v>
      </c>
      <c r="BE169" s="10">
        <v>1</v>
      </c>
      <c r="BF169" s="10">
        <v>1</v>
      </c>
      <c r="BG169" s="10">
        <v>1</v>
      </c>
      <c r="BH169" s="10">
        <v>1</v>
      </c>
      <c r="BI169" s="10">
        <v>1</v>
      </c>
      <c r="BJ169" s="10">
        <v>1</v>
      </c>
      <c r="BK169" s="10">
        <v>1</v>
      </c>
      <c r="BL169" s="10">
        <v>1</v>
      </c>
      <c r="BM169" s="10">
        <v>1</v>
      </c>
      <c r="BN169" s="10">
        <v>1</v>
      </c>
      <c r="BO169" s="10">
        <v>1</v>
      </c>
      <c r="BP169" s="10">
        <v>1</v>
      </c>
      <c r="BQ169" s="10">
        <v>1</v>
      </c>
      <c r="BR169" s="10">
        <v>1</v>
      </c>
      <c r="BS169" s="10">
        <v>1</v>
      </c>
      <c r="BT169" s="10">
        <v>1</v>
      </c>
      <c r="BU169" s="10">
        <v>1</v>
      </c>
      <c r="BV169" s="10">
        <v>1</v>
      </c>
      <c r="BW169" s="10">
        <v>1</v>
      </c>
      <c r="BX169" s="10">
        <v>1</v>
      </c>
      <c r="BY169" s="10">
        <v>1</v>
      </c>
      <c r="BZ169" s="10">
        <v>1</v>
      </c>
      <c r="CA169" s="10">
        <v>1</v>
      </c>
      <c r="CB169" s="10">
        <v>1</v>
      </c>
      <c r="CC169" s="10">
        <v>1</v>
      </c>
      <c r="CD169" s="10">
        <v>1</v>
      </c>
      <c r="CE169" s="10">
        <v>1</v>
      </c>
      <c r="CF169" s="10">
        <v>1</v>
      </c>
      <c r="CG169" s="10">
        <v>1</v>
      </c>
      <c r="CH169" s="10">
        <v>1</v>
      </c>
      <c r="CI169" s="10">
        <v>1</v>
      </c>
      <c r="CJ169" s="10">
        <v>1</v>
      </c>
      <c r="CK169" s="10">
        <v>1</v>
      </c>
      <c r="CL169" s="10">
        <v>1</v>
      </c>
      <c r="CM169" s="10">
        <v>1</v>
      </c>
      <c r="CN169" s="10">
        <v>1</v>
      </c>
      <c r="CO169" s="10">
        <v>1</v>
      </c>
      <c r="CP169" s="10">
        <v>1</v>
      </c>
      <c r="CQ169" s="10">
        <v>1</v>
      </c>
      <c r="CR169" s="10">
        <v>1</v>
      </c>
      <c r="CS169" s="10">
        <v>1</v>
      </c>
      <c r="CT169" s="10">
        <v>1</v>
      </c>
      <c r="CU169" s="10">
        <v>1</v>
      </c>
      <c r="CV169" s="10">
        <v>1</v>
      </c>
      <c r="CW169" s="10">
        <v>1</v>
      </c>
      <c r="CX169" s="10">
        <v>1</v>
      </c>
      <c r="CY169" s="10">
        <v>1</v>
      </c>
      <c r="CZ169" s="10">
        <v>1</v>
      </c>
      <c r="DA169" s="10">
        <v>1</v>
      </c>
      <c r="DB169" s="10">
        <v>1</v>
      </c>
      <c r="DC169" s="10">
        <v>1</v>
      </c>
      <c r="DD169" s="10">
        <v>1</v>
      </c>
      <c r="DE169" s="10">
        <v>1</v>
      </c>
      <c r="DF169" s="10">
        <v>1</v>
      </c>
      <c r="DG169" s="10">
        <v>1</v>
      </c>
      <c r="DH169" s="10">
        <v>1</v>
      </c>
      <c r="DI169" s="10">
        <v>1</v>
      </c>
      <c r="DJ169" s="10">
        <v>1</v>
      </c>
      <c r="DK169" s="10">
        <v>1</v>
      </c>
      <c r="DL169" s="10">
        <v>1</v>
      </c>
      <c r="DM169" s="10">
        <v>1</v>
      </c>
      <c r="DN169" s="10">
        <v>1</v>
      </c>
      <c r="DO169" s="10">
        <v>1</v>
      </c>
      <c r="DP169" s="10">
        <v>1</v>
      </c>
      <c r="DQ169" s="10">
        <v>1</v>
      </c>
      <c r="DR169" s="10">
        <v>1</v>
      </c>
      <c r="DS169" s="10">
        <v>1</v>
      </c>
      <c r="DT169" s="10">
        <v>1</v>
      </c>
      <c r="DU169" s="10">
        <v>1</v>
      </c>
      <c r="DV169" s="10">
        <v>1</v>
      </c>
      <c r="DW169" s="10">
        <v>1</v>
      </c>
      <c r="DX169" s="10">
        <v>1</v>
      </c>
      <c r="DY169" s="10">
        <v>1</v>
      </c>
      <c r="DZ169" s="10">
        <v>1</v>
      </c>
      <c r="EA169" s="10">
        <v>1</v>
      </c>
      <c r="EB169" s="10">
        <v>1</v>
      </c>
      <c r="EC169" s="10">
        <v>1</v>
      </c>
      <c r="ED169" s="10">
        <v>1</v>
      </c>
      <c r="EE169" s="10">
        <v>1</v>
      </c>
      <c r="EF169" s="10">
        <v>1</v>
      </c>
      <c r="EG169" s="10">
        <v>1</v>
      </c>
      <c r="EH169" s="10">
        <v>1</v>
      </c>
      <c r="EI169" s="10">
        <v>1</v>
      </c>
      <c r="EJ169" s="10">
        <v>1</v>
      </c>
      <c r="EK169" s="10">
        <v>1</v>
      </c>
      <c r="EL169" s="10">
        <v>1</v>
      </c>
      <c r="EM169" s="10">
        <v>1</v>
      </c>
      <c r="EN169" s="10">
        <v>1</v>
      </c>
      <c r="EO169" s="10">
        <v>1</v>
      </c>
      <c r="EP169" s="10">
        <v>1</v>
      </c>
      <c r="EQ169" s="10">
        <v>1</v>
      </c>
      <c r="ER169" s="10">
        <v>1</v>
      </c>
      <c r="ES169" s="10">
        <v>1</v>
      </c>
      <c r="ET169" s="10">
        <v>1</v>
      </c>
      <c r="EU169" s="10">
        <v>1</v>
      </c>
      <c r="EV169" s="10">
        <v>1</v>
      </c>
      <c r="EW169" s="10">
        <v>1</v>
      </c>
      <c r="EX169" s="10">
        <v>1</v>
      </c>
      <c r="EY169" s="10">
        <v>1</v>
      </c>
      <c r="EZ169" s="10">
        <v>1</v>
      </c>
      <c r="FA169" s="10">
        <v>1</v>
      </c>
      <c r="FB169" s="10">
        <v>1</v>
      </c>
      <c r="FC169" s="10">
        <v>1</v>
      </c>
      <c r="FD169" s="10">
        <v>1</v>
      </c>
      <c r="FE169" s="10">
        <v>1</v>
      </c>
      <c r="FF169" s="10">
        <v>1</v>
      </c>
      <c r="FG169" s="10">
        <v>1</v>
      </c>
      <c r="FH169" s="10">
        <v>1</v>
      </c>
      <c r="FI169" s="10">
        <v>1</v>
      </c>
      <c r="FJ169" s="10">
        <v>1</v>
      </c>
      <c r="FK169" s="10">
        <v>1</v>
      </c>
      <c r="FL169" s="10">
        <v>1</v>
      </c>
      <c r="FM169" s="10">
        <v>1</v>
      </c>
      <c r="FN169" s="10">
        <v>1</v>
      </c>
      <c r="FO169" s="10">
        <v>1</v>
      </c>
      <c r="FP169" s="10">
        <v>1</v>
      </c>
      <c r="FQ169" s="10">
        <v>1</v>
      </c>
      <c r="FR169" s="10">
        <v>1</v>
      </c>
      <c r="FS169" s="10">
        <v>1</v>
      </c>
      <c r="FT169" s="10">
        <v>1</v>
      </c>
      <c r="FU169" s="10">
        <v>1</v>
      </c>
      <c r="FV169" s="10">
        <v>1</v>
      </c>
      <c r="FW169" s="10">
        <v>1</v>
      </c>
      <c r="FX169" s="10">
        <v>1</v>
      </c>
      <c r="FY169" s="10">
        <v>1</v>
      </c>
      <c r="FZ169" s="10">
        <v>1</v>
      </c>
      <c r="GA169" s="10">
        <v>1</v>
      </c>
      <c r="GB169" s="10">
        <v>1</v>
      </c>
      <c r="GC169" s="10">
        <v>1</v>
      </c>
      <c r="GD169" s="10">
        <v>1</v>
      </c>
      <c r="GE169" s="10">
        <v>1</v>
      </c>
      <c r="GF169" s="10">
        <v>1</v>
      </c>
      <c r="GG169" s="10">
        <v>1</v>
      </c>
      <c r="GH169" s="10">
        <v>1</v>
      </c>
      <c r="GI169" s="10">
        <v>1</v>
      </c>
      <c r="GJ169" s="10">
        <v>1</v>
      </c>
      <c r="GK169" s="10">
        <v>1</v>
      </c>
      <c r="GL169" s="10">
        <v>1</v>
      </c>
      <c r="GM169" s="10">
        <v>1</v>
      </c>
      <c r="GN169" s="10">
        <v>1</v>
      </c>
      <c r="GO169" s="10">
        <v>1</v>
      </c>
      <c r="GP169" s="10">
        <v>1</v>
      </c>
      <c r="GQ169" s="10">
        <v>1</v>
      </c>
      <c r="GR169" s="10">
        <v>1</v>
      </c>
      <c r="GS169" s="10">
        <v>1</v>
      </c>
      <c r="GT169" s="10">
        <v>1</v>
      </c>
      <c r="GU169" s="10">
        <v>1</v>
      </c>
      <c r="GV169" s="10">
        <v>1</v>
      </c>
      <c r="GW169" s="10">
        <v>1</v>
      </c>
      <c r="GX169" s="10">
        <v>1</v>
      </c>
      <c r="GY169" s="10">
        <v>1</v>
      </c>
      <c r="GZ169" s="10">
        <v>1</v>
      </c>
      <c r="HA169" s="10">
        <v>1</v>
      </c>
      <c r="HB169" s="10">
        <v>1</v>
      </c>
      <c r="HC169" s="10">
        <v>1</v>
      </c>
      <c r="HD169" s="10">
        <v>1</v>
      </c>
      <c r="HE169" s="10">
        <v>1</v>
      </c>
      <c r="HF169" s="10">
        <v>1</v>
      </c>
      <c r="HG169" s="10">
        <v>1</v>
      </c>
      <c r="HH169" s="10">
        <v>1</v>
      </c>
      <c r="HI169" s="10">
        <v>1</v>
      </c>
      <c r="HJ169" s="10">
        <v>1</v>
      </c>
      <c r="HK169" s="10">
        <v>1</v>
      </c>
      <c r="HL169" s="10">
        <v>1</v>
      </c>
      <c r="HM169" s="10">
        <v>1</v>
      </c>
      <c r="HN169" s="10">
        <v>1</v>
      </c>
      <c r="HO169" s="10">
        <v>1</v>
      </c>
      <c r="HP169" s="10">
        <v>1</v>
      </c>
      <c r="HQ169" s="10">
        <v>1</v>
      </c>
      <c r="HR169" s="10">
        <v>1</v>
      </c>
      <c r="HS169" s="10">
        <v>1</v>
      </c>
      <c r="HT169" s="10">
        <v>1</v>
      </c>
      <c r="HU169" s="10">
        <v>1</v>
      </c>
      <c r="HV169" s="10">
        <v>1</v>
      </c>
      <c r="HW169" s="10">
        <v>1</v>
      </c>
      <c r="HX169" s="10">
        <v>1</v>
      </c>
      <c r="HY169" s="10">
        <v>1</v>
      </c>
      <c r="HZ169" s="10">
        <v>1</v>
      </c>
      <c r="IA169" s="10">
        <v>1</v>
      </c>
      <c r="IB169" s="10">
        <v>1</v>
      </c>
      <c r="IC169" s="10">
        <v>1</v>
      </c>
      <c r="ID169" s="10">
        <v>1</v>
      </c>
      <c r="IE169" s="10">
        <v>1</v>
      </c>
      <c r="IF169" s="10">
        <v>1</v>
      </c>
      <c r="IG169" s="10">
        <v>1</v>
      </c>
      <c r="IH169" s="10">
        <v>1</v>
      </c>
      <c r="II169" s="10">
        <v>1</v>
      </c>
      <c r="IJ169" s="10">
        <v>1</v>
      </c>
      <c r="IK169" s="10">
        <v>1</v>
      </c>
      <c r="IL169" s="10">
        <v>1</v>
      </c>
      <c r="IM169" s="10">
        <v>1</v>
      </c>
      <c r="IN169" s="10">
        <v>1</v>
      </c>
      <c r="IO169" s="10">
        <v>1</v>
      </c>
      <c r="IP169" s="10">
        <v>1</v>
      </c>
      <c r="IQ169" s="10">
        <v>1</v>
      </c>
      <c r="IR169" s="10">
        <v>1</v>
      </c>
      <c r="IS169" s="10">
        <v>1</v>
      </c>
      <c r="IT169" s="10">
        <v>1</v>
      </c>
      <c r="IU169" s="10">
        <v>1</v>
      </c>
      <c r="IV169" s="10">
        <v>1</v>
      </c>
      <c r="IW169" s="10">
        <v>1</v>
      </c>
      <c r="IX169" s="10">
        <v>1</v>
      </c>
      <c r="IY169" s="10">
        <v>1</v>
      </c>
      <c r="IZ169" s="10">
        <v>1</v>
      </c>
      <c r="JA169" s="10">
        <v>1</v>
      </c>
      <c r="JB169" s="10">
        <v>1</v>
      </c>
      <c r="JC169" s="10">
        <v>1</v>
      </c>
      <c r="JD169" s="10">
        <v>1</v>
      </c>
      <c r="JE169" s="10">
        <v>1</v>
      </c>
      <c r="JF169" s="10">
        <v>1</v>
      </c>
      <c r="JG169" s="10">
        <v>1</v>
      </c>
      <c r="JH169" s="10">
        <v>1</v>
      </c>
      <c r="JI169" s="10">
        <v>1</v>
      </c>
      <c r="JJ169" s="10">
        <v>1</v>
      </c>
      <c r="JK169" s="10">
        <v>1</v>
      </c>
      <c r="JL169" s="10">
        <v>1</v>
      </c>
      <c r="JM169" s="10">
        <v>1</v>
      </c>
      <c r="JN169" s="10">
        <v>1</v>
      </c>
      <c r="JO169" s="10">
        <v>1</v>
      </c>
      <c r="JP169" s="10">
        <v>1</v>
      </c>
      <c r="JQ169" s="10">
        <v>1</v>
      </c>
      <c r="JR169" s="10">
        <v>1</v>
      </c>
      <c r="JS169" s="10">
        <v>1</v>
      </c>
      <c r="JT169" s="10">
        <v>1</v>
      </c>
      <c r="JU169" s="10">
        <v>1</v>
      </c>
      <c r="JV169" s="10">
        <v>1</v>
      </c>
      <c r="JW169" s="10">
        <v>1</v>
      </c>
      <c r="JX169" s="10">
        <v>1</v>
      </c>
      <c r="JY169" s="10">
        <v>1</v>
      </c>
      <c r="JZ169" s="10">
        <v>1</v>
      </c>
      <c r="KA169" s="10">
        <v>1</v>
      </c>
      <c r="KB169" s="10">
        <v>1</v>
      </c>
      <c r="KC169" s="10">
        <v>1</v>
      </c>
      <c r="KD169" s="10">
        <v>1</v>
      </c>
      <c r="KE169" s="10">
        <v>1</v>
      </c>
      <c r="KF169" s="10">
        <v>1</v>
      </c>
      <c r="KG169" s="10">
        <v>1</v>
      </c>
      <c r="KH169" s="10">
        <v>1</v>
      </c>
      <c r="KI169" s="10">
        <v>1</v>
      </c>
      <c r="KJ169" s="10">
        <v>1</v>
      </c>
      <c r="KK169" s="10">
        <v>1</v>
      </c>
      <c r="KL169" s="10">
        <v>1</v>
      </c>
      <c r="KM169" s="10">
        <v>1</v>
      </c>
      <c r="KN169" s="10">
        <v>1</v>
      </c>
      <c r="KO169" s="10">
        <v>1</v>
      </c>
      <c r="KP169" s="10">
        <v>1</v>
      </c>
      <c r="KQ169" s="10">
        <v>1</v>
      </c>
      <c r="KR169" s="10">
        <v>1</v>
      </c>
      <c r="KS169" s="10">
        <v>1</v>
      </c>
      <c r="KT169" s="10">
        <v>1</v>
      </c>
      <c r="KU169" s="10">
        <v>1</v>
      </c>
      <c r="KV169" s="10">
        <v>1</v>
      </c>
      <c r="KW169" s="10">
        <v>1</v>
      </c>
      <c r="KX169" s="10">
        <v>1</v>
      </c>
      <c r="KY169" s="10">
        <v>1</v>
      </c>
      <c r="KZ169" s="10">
        <v>1</v>
      </c>
      <c r="LA169" s="10">
        <v>1</v>
      </c>
      <c r="LB169" s="10">
        <v>1</v>
      </c>
      <c r="LC169" s="10">
        <v>1</v>
      </c>
      <c r="LD169" s="10">
        <v>1</v>
      </c>
      <c r="LE169" s="10">
        <v>1</v>
      </c>
      <c r="LF169" s="10">
        <v>1</v>
      </c>
      <c r="LG169" s="10">
        <v>1</v>
      </c>
      <c r="LH169" s="10">
        <v>1</v>
      </c>
      <c r="LI169" s="10">
        <v>1</v>
      </c>
      <c r="LJ169" s="10">
        <v>1</v>
      </c>
      <c r="LK169" s="10">
        <v>1</v>
      </c>
      <c r="LL169" s="10">
        <v>1</v>
      </c>
      <c r="LM169" s="10">
        <v>1</v>
      </c>
      <c r="LN169" s="10">
        <v>1</v>
      </c>
      <c r="LO169" s="10">
        <v>1</v>
      </c>
      <c r="LP169" s="10">
        <v>1</v>
      </c>
      <c r="LQ169" s="10">
        <v>1</v>
      </c>
      <c r="LR169" s="10">
        <v>1</v>
      </c>
      <c r="LS169" s="10">
        <v>1</v>
      </c>
      <c r="LT169" s="10">
        <v>1</v>
      </c>
      <c r="LU169" s="10">
        <v>1</v>
      </c>
      <c r="LV169" s="10">
        <v>1</v>
      </c>
      <c r="LW169" s="10">
        <v>1</v>
      </c>
      <c r="LX169" s="10">
        <v>1</v>
      </c>
      <c r="LY169" s="10">
        <v>1</v>
      </c>
      <c r="LZ169" s="10">
        <v>1</v>
      </c>
      <c r="MA169" s="10">
        <v>1</v>
      </c>
      <c r="MB169" s="10">
        <v>1</v>
      </c>
      <c r="MC169" s="10">
        <v>1</v>
      </c>
      <c r="MD169" s="10">
        <v>1</v>
      </c>
      <c r="ME169" s="10">
        <v>1</v>
      </c>
      <c r="MF169" s="10">
        <v>1</v>
      </c>
      <c r="MG169" s="10">
        <v>1</v>
      </c>
      <c r="MH169" s="10">
        <v>1</v>
      </c>
      <c r="MI169" s="10">
        <v>1</v>
      </c>
      <c r="MJ169" s="10">
        <v>1</v>
      </c>
      <c r="MK169" s="10">
        <v>1</v>
      </c>
      <c r="ML169" s="10">
        <v>1</v>
      </c>
      <c r="MM169" s="10">
        <v>1</v>
      </c>
      <c r="MN169" s="10">
        <v>1</v>
      </c>
      <c r="MO169" s="10">
        <v>1</v>
      </c>
      <c r="MP169" s="10">
        <v>1</v>
      </c>
      <c r="MQ169" s="10">
        <v>1</v>
      </c>
      <c r="MR169" s="10">
        <v>1</v>
      </c>
      <c r="MS169" s="10">
        <v>1</v>
      </c>
      <c r="MT169" s="10">
        <v>1</v>
      </c>
      <c r="MU169" s="10">
        <v>1</v>
      </c>
      <c r="MV169" s="10">
        <v>1</v>
      </c>
      <c r="MW169" s="10">
        <v>1</v>
      </c>
      <c r="MX169" s="10">
        <v>1</v>
      </c>
      <c r="MY169" s="10">
        <v>1</v>
      </c>
      <c r="MZ169" s="10">
        <v>1</v>
      </c>
      <c r="NA169" s="10">
        <v>1</v>
      </c>
      <c r="NB169" s="10">
        <v>1</v>
      </c>
      <c r="NC169" s="10">
        <v>1</v>
      </c>
      <c r="ND169" s="10">
        <v>1</v>
      </c>
      <c r="NE169" s="10">
        <v>1</v>
      </c>
      <c r="NF169" s="10">
        <v>1</v>
      </c>
      <c r="NG169" s="10">
        <v>1</v>
      </c>
      <c r="NH169" s="10">
        <v>1</v>
      </c>
      <c r="NI169" s="10">
        <v>1</v>
      </c>
      <c r="NJ169" s="10">
        <v>1</v>
      </c>
      <c r="NK169" s="10">
        <v>1</v>
      </c>
      <c r="NL169" s="10">
        <v>1</v>
      </c>
      <c r="NM169" s="10">
        <v>1</v>
      </c>
      <c r="NN169" s="10">
        <v>1</v>
      </c>
      <c r="NO169" s="10">
        <v>1</v>
      </c>
      <c r="NP169" s="10">
        <v>1</v>
      </c>
      <c r="NQ169" s="10">
        <v>1</v>
      </c>
      <c r="NR169" s="10">
        <v>1</v>
      </c>
      <c r="NS169" s="10">
        <v>1</v>
      </c>
      <c r="NT169" s="10">
        <v>1</v>
      </c>
      <c r="NU169" s="10">
        <v>1</v>
      </c>
      <c r="NV169" s="10">
        <v>1</v>
      </c>
      <c r="NW169" s="10">
        <v>1</v>
      </c>
      <c r="NX169" s="10">
        <v>1</v>
      </c>
      <c r="NY169" s="10">
        <v>1</v>
      </c>
      <c r="NZ169" s="10">
        <v>1</v>
      </c>
      <c r="OA169" s="10">
        <v>1</v>
      </c>
      <c r="OB169" s="10">
        <v>1</v>
      </c>
      <c r="OC169" s="10">
        <v>1</v>
      </c>
      <c r="OD169" s="10">
        <v>1</v>
      </c>
      <c r="OE169" s="10">
        <v>1</v>
      </c>
      <c r="OF169" s="10">
        <v>1</v>
      </c>
      <c r="OG169" s="10">
        <v>1</v>
      </c>
      <c r="OH169" s="10">
        <v>1</v>
      </c>
      <c r="OI169" s="10">
        <v>1</v>
      </c>
      <c r="OJ169" s="10">
        <v>1</v>
      </c>
      <c r="OK169" s="10">
        <v>1</v>
      </c>
      <c r="OL169" s="10">
        <v>1</v>
      </c>
      <c r="OM169" s="10">
        <v>1</v>
      </c>
      <c r="ON169" s="10">
        <v>1</v>
      </c>
      <c r="OO169" s="10">
        <v>1</v>
      </c>
      <c r="OP169" s="10"/>
      <c r="OQ169" s="10">
        <v>1</v>
      </c>
      <c r="OR169" s="10">
        <v>1</v>
      </c>
      <c r="OS169" s="63"/>
      <c r="OT169" s="63"/>
      <c r="OU169" s="63"/>
      <c r="OV169" s="63"/>
      <c r="OW169" s="10"/>
      <c r="OX169" s="10"/>
      <c r="OY169" s="63"/>
      <c r="OZ169" s="63"/>
      <c r="PA169" s="63"/>
      <c r="PB169" s="63"/>
      <c r="PC169" s="65"/>
    </row>
    <row r="170" spans="1:419">
      <c r="A170" s="60" t="s">
        <v>568</v>
      </c>
      <c r="B170" s="61" t="s">
        <v>141</v>
      </c>
      <c r="C170" s="10">
        <v>1</v>
      </c>
      <c r="D170" s="10">
        <v>1</v>
      </c>
      <c r="E170" s="10">
        <v>1</v>
      </c>
      <c r="F170" s="10">
        <v>1</v>
      </c>
      <c r="G170" s="10">
        <v>1</v>
      </c>
      <c r="H170" s="10">
        <v>1</v>
      </c>
      <c r="I170" s="10">
        <v>1</v>
      </c>
      <c r="J170" s="10">
        <v>1</v>
      </c>
      <c r="K170" s="10">
        <v>1</v>
      </c>
      <c r="L170" s="10">
        <v>1</v>
      </c>
      <c r="M170" s="10">
        <v>1</v>
      </c>
      <c r="N170" s="10">
        <v>1</v>
      </c>
      <c r="O170" s="10">
        <v>1</v>
      </c>
      <c r="P170" s="10">
        <v>1</v>
      </c>
      <c r="Q170" s="10">
        <v>1</v>
      </c>
      <c r="R170" s="10">
        <v>1</v>
      </c>
      <c r="S170" s="10">
        <v>1</v>
      </c>
      <c r="T170" s="10">
        <v>1</v>
      </c>
      <c r="U170" s="10">
        <v>1</v>
      </c>
      <c r="V170" s="10">
        <v>1</v>
      </c>
      <c r="W170" s="10">
        <v>1</v>
      </c>
      <c r="X170" s="10">
        <v>1</v>
      </c>
      <c r="Y170" s="10">
        <v>1</v>
      </c>
      <c r="Z170" s="10">
        <v>1</v>
      </c>
      <c r="AA170" s="10">
        <v>1</v>
      </c>
      <c r="AB170" s="10">
        <v>1</v>
      </c>
      <c r="AC170" s="10">
        <v>1</v>
      </c>
      <c r="AD170" s="10">
        <v>1</v>
      </c>
      <c r="AE170" s="10">
        <v>1</v>
      </c>
      <c r="AF170" s="10">
        <v>1</v>
      </c>
      <c r="AG170" s="10">
        <v>1</v>
      </c>
      <c r="AH170" s="10">
        <v>1</v>
      </c>
      <c r="AI170" s="10">
        <v>1</v>
      </c>
      <c r="AJ170" s="10">
        <v>1</v>
      </c>
      <c r="AK170" s="10">
        <v>1</v>
      </c>
      <c r="AL170" s="10">
        <v>1</v>
      </c>
      <c r="AM170" s="10">
        <v>1</v>
      </c>
      <c r="AN170" s="10">
        <v>1</v>
      </c>
      <c r="AO170" s="10">
        <v>1</v>
      </c>
      <c r="AP170" s="10">
        <v>1</v>
      </c>
      <c r="AQ170" s="10">
        <v>1</v>
      </c>
      <c r="AR170" s="10">
        <v>1</v>
      </c>
      <c r="AS170" s="10">
        <v>1</v>
      </c>
      <c r="AT170" s="10">
        <v>1</v>
      </c>
      <c r="AU170" s="10">
        <v>1</v>
      </c>
      <c r="AV170" s="10">
        <v>1</v>
      </c>
      <c r="AW170" s="10">
        <v>1</v>
      </c>
      <c r="AX170" s="10">
        <v>1</v>
      </c>
      <c r="AY170" s="10">
        <v>1</v>
      </c>
      <c r="AZ170" s="10">
        <v>1</v>
      </c>
      <c r="BA170" s="10">
        <v>1</v>
      </c>
      <c r="BB170" s="10">
        <v>1</v>
      </c>
      <c r="BC170" s="10">
        <v>1</v>
      </c>
      <c r="BD170" s="10">
        <v>1</v>
      </c>
      <c r="BE170" s="10">
        <v>1</v>
      </c>
      <c r="BF170" s="10">
        <v>1</v>
      </c>
      <c r="BG170" s="10">
        <v>1</v>
      </c>
      <c r="BH170" s="10">
        <v>1</v>
      </c>
      <c r="BI170" s="10">
        <v>1</v>
      </c>
      <c r="BJ170" s="10">
        <v>1</v>
      </c>
      <c r="BK170" s="10">
        <v>1</v>
      </c>
      <c r="BL170" s="10">
        <v>1</v>
      </c>
      <c r="BM170" s="10">
        <v>1</v>
      </c>
      <c r="BN170" s="10">
        <v>1</v>
      </c>
      <c r="BO170" s="10">
        <v>1</v>
      </c>
      <c r="BP170" s="10">
        <v>1</v>
      </c>
      <c r="BQ170" s="10">
        <v>1</v>
      </c>
      <c r="BR170" s="10">
        <v>1</v>
      </c>
      <c r="BS170" s="10">
        <v>1</v>
      </c>
      <c r="BT170" s="10">
        <v>1</v>
      </c>
      <c r="BU170" s="10">
        <v>1</v>
      </c>
      <c r="BV170" s="10">
        <v>1</v>
      </c>
      <c r="BW170" s="10">
        <v>1</v>
      </c>
      <c r="BX170" s="10">
        <v>1</v>
      </c>
      <c r="BY170" s="10">
        <v>1</v>
      </c>
      <c r="BZ170" s="10">
        <v>1</v>
      </c>
      <c r="CA170" s="10">
        <v>1</v>
      </c>
      <c r="CB170" s="10">
        <v>1</v>
      </c>
      <c r="CC170" s="10">
        <v>1</v>
      </c>
      <c r="CD170" s="10">
        <v>1</v>
      </c>
      <c r="CE170" s="10">
        <v>1</v>
      </c>
      <c r="CF170" s="10">
        <v>1</v>
      </c>
      <c r="CG170" s="10">
        <v>1</v>
      </c>
      <c r="CH170" s="10">
        <v>1</v>
      </c>
      <c r="CI170" s="10">
        <v>1</v>
      </c>
      <c r="CJ170" s="10">
        <v>1</v>
      </c>
      <c r="CK170" s="10">
        <v>1</v>
      </c>
      <c r="CL170" s="10">
        <v>1</v>
      </c>
      <c r="CM170" s="10">
        <v>1</v>
      </c>
      <c r="CN170" s="10">
        <v>1</v>
      </c>
      <c r="CO170" s="10">
        <v>1</v>
      </c>
      <c r="CP170" s="10">
        <v>1</v>
      </c>
      <c r="CQ170" s="10">
        <v>1</v>
      </c>
      <c r="CR170" s="10">
        <v>1</v>
      </c>
      <c r="CS170" s="10">
        <v>1</v>
      </c>
      <c r="CT170" s="10">
        <v>1</v>
      </c>
      <c r="CU170" s="10">
        <v>1</v>
      </c>
      <c r="CV170" s="10">
        <v>1</v>
      </c>
      <c r="CW170" s="10">
        <v>1</v>
      </c>
      <c r="CX170" s="10">
        <v>1</v>
      </c>
      <c r="CY170" s="10">
        <v>1</v>
      </c>
      <c r="CZ170" s="10">
        <v>1</v>
      </c>
      <c r="DA170" s="10">
        <v>1</v>
      </c>
      <c r="DB170" s="10">
        <v>1</v>
      </c>
      <c r="DC170" s="10">
        <v>1</v>
      </c>
      <c r="DD170" s="10">
        <v>1</v>
      </c>
      <c r="DE170" s="10">
        <v>1</v>
      </c>
      <c r="DF170" s="10">
        <v>1</v>
      </c>
      <c r="DG170" s="10">
        <v>1</v>
      </c>
      <c r="DH170" s="10">
        <v>1</v>
      </c>
      <c r="DI170" s="10">
        <v>1</v>
      </c>
      <c r="DJ170" s="10">
        <v>1</v>
      </c>
      <c r="DK170" s="10">
        <v>1</v>
      </c>
      <c r="DL170" s="10">
        <v>1</v>
      </c>
      <c r="DM170" s="10">
        <v>1</v>
      </c>
      <c r="DN170" s="10">
        <v>1</v>
      </c>
      <c r="DO170" s="10">
        <v>1</v>
      </c>
      <c r="DP170" s="10">
        <v>1</v>
      </c>
      <c r="DQ170" s="10">
        <v>1</v>
      </c>
      <c r="DR170" s="10">
        <v>1</v>
      </c>
      <c r="DS170" s="10">
        <v>1</v>
      </c>
      <c r="DT170" s="10">
        <v>1</v>
      </c>
      <c r="DU170" s="10">
        <v>1</v>
      </c>
      <c r="DV170" s="10">
        <v>1</v>
      </c>
      <c r="DW170" s="10">
        <v>1</v>
      </c>
      <c r="DX170" s="10">
        <v>1</v>
      </c>
      <c r="DY170" s="10">
        <v>1</v>
      </c>
      <c r="DZ170" s="10">
        <v>1</v>
      </c>
      <c r="EA170" s="10">
        <v>1</v>
      </c>
      <c r="EB170" s="10">
        <v>1</v>
      </c>
      <c r="EC170" s="10">
        <v>1</v>
      </c>
      <c r="ED170" s="10">
        <v>1</v>
      </c>
      <c r="EE170" s="10">
        <v>1</v>
      </c>
      <c r="EF170" s="10">
        <v>1</v>
      </c>
      <c r="EG170" s="10">
        <v>1</v>
      </c>
      <c r="EH170" s="10">
        <v>1</v>
      </c>
      <c r="EI170" s="10">
        <v>1</v>
      </c>
      <c r="EJ170" s="10">
        <v>1</v>
      </c>
      <c r="EK170" s="10">
        <v>1</v>
      </c>
      <c r="EL170" s="10">
        <v>1</v>
      </c>
      <c r="EM170" s="10">
        <v>1</v>
      </c>
      <c r="EN170" s="10">
        <v>1</v>
      </c>
      <c r="EO170" s="10">
        <v>1</v>
      </c>
      <c r="EP170" s="10">
        <v>1</v>
      </c>
      <c r="EQ170" s="10">
        <v>1</v>
      </c>
      <c r="ER170" s="10">
        <v>1</v>
      </c>
      <c r="ES170" s="10">
        <v>1</v>
      </c>
      <c r="ET170" s="10">
        <v>1</v>
      </c>
      <c r="EU170" s="10">
        <v>1</v>
      </c>
      <c r="EV170" s="10">
        <v>1</v>
      </c>
      <c r="EW170" s="10">
        <v>1</v>
      </c>
      <c r="EX170" s="10">
        <v>1</v>
      </c>
      <c r="EY170" s="10">
        <v>1</v>
      </c>
      <c r="EZ170" s="10">
        <v>1</v>
      </c>
      <c r="FA170" s="10">
        <v>1</v>
      </c>
      <c r="FB170" s="10">
        <v>1</v>
      </c>
      <c r="FC170" s="10">
        <v>1</v>
      </c>
      <c r="FD170" s="10">
        <v>1</v>
      </c>
      <c r="FE170" s="10">
        <v>1</v>
      </c>
      <c r="FF170" s="10">
        <v>1</v>
      </c>
      <c r="FG170" s="10">
        <v>1</v>
      </c>
      <c r="FH170" s="10">
        <v>1</v>
      </c>
      <c r="FI170" s="10">
        <v>1</v>
      </c>
      <c r="FJ170" s="10">
        <v>1</v>
      </c>
      <c r="FK170" s="10">
        <v>1</v>
      </c>
      <c r="FL170" s="10">
        <v>1</v>
      </c>
      <c r="FM170" s="10">
        <v>1</v>
      </c>
      <c r="FN170" s="10">
        <v>1</v>
      </c>
      <c r="FO170" s="10">
        <v>1</v>
      </c>
      <c r="FP170" s="10">
        <v>1</v>
      </c>
      <c r="FQ170" s="10">
        <v>1</v>
      </c>
      <c r="FR170" s="10">
        <v>1</v>
      </c>
      <c r="FS170" s="10">
        <v>1</v>
      </c>
      <c r="FT170" s="10">
        <v>1</v>
      </c>
      <c r="FU170" s="10">
        <v>1</v>
      </c>
      <c r="FV170" s="10">
        <v>1</v>
      </c>
      <c r="FW170" s="10">
        <v>1</v>
      </c>
      <c r="FX170" s="10">
        <v>1</v>
      </c>
      <c r="FY170" s="10">
        <v>1</v>
      </c>
      <c r="FZ170" s="10">
        <v>1</v>
      </c>
      <c r="GA170" s="10">
        <v>1</v>
      </c>
      <c r="GB170" s="10">
        <v>1</v>
      </c>
      <c r="GC170" s="10">
        <v>1</v>
      </c>
      <c r="GD170" s="10">
        <v>1</v>
      </c>
      <c r="GE170" s="10">
        <v>1</v>
      </c>
      <c r="GF170" s="10">
        <v>1</v>
      </c>
      <c r="GG170" s="10">
        <v>1</v>
      </c>
      <c r="GH170" s="10">
        <v>1</v>
      </c>
      <c r="GI170" s="10">
        <v>1</v>
      </c>
      <c r="GJ170" s="10">
        <v>1</v>
      </c>
      <c r="GK170" s="10">
        <v>1</v>
      </c>
      <c r="GL170" s="10">
        <v>1</v>
      </c>
      <c r="GM170" s="10">
        <v>1</v>
      </c>
      <c r="GN170" s="10">
        <v>1</v>
      </c>
      <c r="GO170" s="10">
        <v>1</v>
      </c>
      <c r="GP170" s="10">
        <v>1</v>
      </c>
      <c r="GQ170" s="10">
        <v>1</v>
      </c>
      <c r="GR170" s="10">
        <v>1</v>
      </c>
      <c r="GS170" s="10">
        <v>1</v>
      </c>
      <c r="GT170" s="10">
        <v>1</v>
      </c>
      <c r="GU170" s="10">
        <v>1</v>
      </c>
      <c r="GV170" s="10">
        <v>1</v>
      </c>
      <c r="GW170" s="10">
        <v>1</v>
      </c>
      <c r="GX170" s="10">
        <v>1</v>
      </c>
      <c r="GY170" s="10">
        <v>1</v>
      </c>
      <c r="GZ170" s="10">
        <v>1</v>
      </c>
      <c r="HA170" s="10">
        <v>1</v>
      </c>
      <c r="HB170" s="10">
        <v>1</v>
      </c>
      <c r="HC170" s="10">
        <v>1</v>
      </c>
      <c r="HD170" s="10">
        <v>1</v>
      </c>
      <c r="HE170" s="10">
        <v>1</v>
      </c>
      <c r="HF170" s="10">
        <v>1</v>
      </c>
      <c r="HG170" s="10">
        <v>1</v>
      </c>
      <c r="HH170" s="10">
        <v>1</v>
      </c>
      <c r="HI170" s="10">
        <v>1</v>
      </c>
      <c r="HJ170" s="10">
        <v>1</v>
      </c>
      <c r="HK170" s="10">
        <v>1</v>
      </c>
      <c r="HL170" s="10">
        <v>1</v>
      </c>
      <c r="HM170" s="10">
        <v>1</v>
      </c>
      <c r="HN170" s="10">
        <v>1</v>
      </c>
      <c r="HO170" s="10">
        <v>1</v>
      </c>
      <c r="HP170" s="10">
        <v>1</v>
      </c>
      <c r="HQ170" s="10">
        <v>1</v>
      </c>
      <c r="HR170" s="10">
        <v>1</v>
      </c>
      <c r="HS170" s="10">
        <v>1</v>
      </c>
      <c r="HT170" s="10">
        <v>1</v>
      </c>
      <c r="HU170" s="10">
        <v>1</v>
      </c>
      <c r="HV170" s="10">
        <v>1</v>
      </c>
      <c r="HW170" s="10">
        <v>1</v>
      </c>
      <c r="HX170" s="10">
        <v>1</v>
      </c>
      <c r="HY170" s="10">
        <v>1</v>
      </c>
      <c r="HZ170" s="10">
        <v>1</v>
      </c>
      <c r="IA170" s="10">
        <v>1</v>
      </c>
      <c r="IB170" s="10">
        <v>1</v>
      </c>
      <c r="IC170" s="10">
        <v>1</v>
      </c>
      <c r="ID170" s="10">
        <v>1</v>
      </c>
      <c r="IE170" s="10">
        <v>1</v>
      </c>
      <c r="IF170" s="10">
        <v>1</v>
      </c>
      <c r="IG170" s="10">
        <v>1</v>
      </c>
      <c r="IH170" s="10">
        <v>1</v>
      </c>
      <c r="II170" s="10">
        <v>1</v>
      </c>
      <c r="IJ170" s="10">
        <v>1</v>
      </c>
      <c r="IK170" s="10">
        <v>1</v>
      </c>
      <c r="IL170" s="10">
        <v>1</v>
      </c>
      <c r="IM170" s="10">
        <v>1</v>
      </c>
      <c r="IN170" s="10">
        <v>1</v>
      </c>
      <c r="IO170" s="10">
        <v>1</v>
      </c>
      <c r="IP170" s="10">
        <v>1</v>
      </c>
      <c r="IQ170" s="10">
        <v>1</v>
      </c>
      <c r="IR170" s="10">
        <v>1</v>
      </c>
      <c r="IS170" s="10">
        <v>1</v>
      </c>
      <c r="IT170" s="10">
        <v>1</v>
      </c>
      <c r="IU170" s="10">
        <v>1</v>
      </c>
      <c r="IV170" s="10">
        <v>1</v>
      </c>
      <c r="IW170" s="10">
        <v>1</v>
      </c>
      <c r="IX170" s="10">
        <v>1</v>
      </c>
      <c r="IY170" s="10">
        <v>1</v>
      </c>
      <c r="IZ170" s="10">
        <v>1</v>
      </c>
      <c r="JA170" s="10">
        <v>1</v>
      </c>
      <c r="JB170" s="10">
        <v>1</v>
      </c>
      <c r="JC170" s="10">
        <v>1</v>
      </c>
      <c r="JD170" s="10">
        <v>1</v>
      </c>
      <c r="JE170" s="10">
        <v>1</v>
      </c>
      <c r="JF170" s="10">
        <v>1</v>
      </c>
      <c r="JG170" s="10">
        <v>1</v>
      </c>
      <c r="JH170" s="10">
        <v>1</v>
      </c>
      <c r="JI170" s="10">
        <v>1</v>
      </c>
      <c r="JJ170" s="10">
        <v>1</v>
      </c>
      <c r="JK170" s="10">
        <v>1</v>
      </c>
      <c r="JL170" s="10">
        <v>1</v>
      </c>
      <c r="JM170" s="10">
        <v>1</v>
      </c>
      <c r="JN170" s="10">
        <v>1</v>
      </c>
      <c r="JO170" s="10">
        <v>1</v>
      </c>
      <c r="JP170" s="10">
        <v>1</v>
      </c>
      <c r="JQ170" s="10">
        <v>1</v>
      </c>
      <c r="JR170" s="10">
        <v>1</v>
      </c>
      <c r="JS170" s="10">
        <v>1</v>
      </c>
      <c r="JT170" s="10">
        <v>1</v>
      </c>
      <c r="JU170" s="10">
        <v>1</v>
      </c>
      <c r="JV170" s="10">
        <v>1</v>
      </c>
      <c r="JW170" s="10">
        <v>1</v>
      </c>
      <c r="JX170" s="10">
        <v>1</v>
      </c>
      <c r="JY170" s="10">
        <v>1</v>
      </c>
      <c r="JZ170" s="10">
        <v>1</v>
      </c>
      <c r="KA170" s="10">
        <v>1</v>
      </c>
      <c r="KB170" s="10">
        <v>1</v>
      </c>
      <c r="KC170" s="10">
        <v>1</v>
      </c>
      <c r="KD170" s="10">
        <v>1</v>
      </c>
      <c r="KE170" s="10">
        <v>1</v>
      </c>
      <c r="KF170" s="10">
        <v>1</v>
      </c>
      <c r="KG170" s="10">
        <v>1</v>
      </c>
      <c r="KH170" s="10">
        <v>1</v>
      </c>
      <c r="KI170" s="10">
        <v>1</v>
      </c>
      <c r="KJ170" s="10">
        <v>1</v>
      </c>
      <c r="KK170" s="10">
        <v>1</v>
      </c>
      <c r="KL170" s="10">
        <v>1</v>
      </c>
      <c r="KM170" s="10">
        <v>1</v>
      </c>
      <c r="KN170" s="10">
        <v>1</v>
      </c>
      <c r="KO170" s="10">
        <v>1</v>
      </c>
      <c r="KP170" s="10">
        <v>1</v>
      </c>
      <c r="KQ170" s="10">
        <v>1</v>
      </c>
      <c r="KR170" s="62">
        <v>0</v>
      </c>
      <c r="KS170" s="10">
        <v>1</v>
      </c>
      <c r="KT170" s="10">
        <v>1</v>
      </c>
      <c r="KU170" s="10">
        <v>1</v>
      </c>
      <c r="KV170" s="10">
        <v>1</v>
      </c>
      <c r="KW170" s="10">
        <v>1</v>
      </c>
      <c r="KX170" s="10">
        <v>1</v>
      </c>
      <c r="KY170" s="10">
        <v>1</v>
      </c>
      <c r="KZ170" s="10">
        <v>1</v>
      </c>
      <c r="LA170" s="10">
        <v>1</v>
      </c>
      <c r="LB170" s="10">
        <v>1</v>
      </c>
      <c r="LC170" s="10">
        <v>1</v>
      </c>
      <c r="LD170" s="10">
        <v>1</v>
      </c>
      <c r="LE170" s="10">
        <v>1</v>
      </c>
      <c r="LF170" s="10">
        <v>1</v>
      </c>
      <c r="LG170" s="10">
        <v>1</v>
      </c>
      <c r="LH170" s="10">
        <v>1</v>
      </c>
      <c r="LI170" s="10">
        <v>1</v>
      </c>
      <c r="LJ170" s="10">
        <v>1</v>
      </c>
      <c r="LK170" s="10">
        <v>1</v>
      </c>
      <c r="LL170" s="10">
        <v>1</v>
      </c>
      <c r="LM170" s="10">
        <v>1</v>
      </c>
      <c r="LN170" s="10">
        <v>1</v>
      </c>
      <c r="LO170" s="10">
        <v>1</v>
      </c>
      <c r="LP170" s="10">
        <v>1</v>
      </c>
      <c r="LQ170" s="10">
        <v>1</v>
      </c>
      <c r="LR170" s="10">
        <v>1</v>
      </c>
      <c r="LS170" s="10">
        <v>1</v>
      </c>
      <c r="LT170" s="10">
        <v>1</v>
      </c>
      <c r="LU170" s="10">
        <v>1</v>
      </c>
      <c r="LV170" s="10">
        <v>1</v>
      </c>
      <c r="LW170" s="10">
        <v>1</v>
      </c>
      <c r="LX170" s="10">
        <v>1</v>
      </c>
      <c r="LY170" s="10">
        <v>1</v>
      </c>
      <c r="LZ170" s="10">
        <v>1</v>
      </c>
      <c r="MA170" s="10">
        <v>1</v>
      </c>
      <c r="MB170" s="10">
        <v>1</v>
      </c>
      <c r="MC170" s="10">
        <v>1</v>
      </c>
      <c r="MD170" s="10">
        <v>1</v>
      </c>
      <c r="ME170" s="10">
        <v>1</v>
      </c>
      <c r="MF170" s="10">
        <v>1</v>
      </c>
      <c r="MG170" s="10">
        <v>1</v>
      </c>
      <c r="MH170" s="10">
        <v>1</v>
      </c>
      <c r="MI170" s="10">
        <v>1</v>
      </c>
      <c r="MJ170" s="10">
        <v>1</v>
      </c>
      <c r="MK170" s="10">
        <v>1</v>
      </c>
      <c r="ML170" s="10">
        <v>1</v>
      </c>
      <c r="MM170" s="10">
        <v>1</v>
      </c>
      <c r="MN170" s="10">
        <v>1</v>
      </c>
      <c r="MO170" s="10">
        <v>1</v>
      </c>
      <c r="MP170" s="10">
        <v>1</v>
      </c>
      <c r="MQ170" s="10">
        <v>1</v>
      </c>
      <c r="MR170" s="10">
        <v>1</v>
      </c>
      <c r="MS170" s="10">
        <v>1</v>
      </c>
      <c r="MT170" s="10">
        <v>1</v>
      </c>
      <c r="MU170" s="10">
        <v>1</v>
      </c>
      <c r="MV170" s="10">
        <v>1</v>
      </c>
      <c r="MW170" s="10">
        <v>1</v>
      </c>
      <c r="MX170" s="10">
        <v>1</v>
      </c>
      <c r="MY170" s="10">
        <v>1</v>
      </c>
      <c r="MZ170" s="10">
        <v>1</v>
      </c>
      <c r="NA170" s="10">
        <v>1</v>
      </c>
      <c r="NB170" s="10">
        <v>1</v>
      </c>
      <c r="NC170" s="10">
        <v>1</v>
      </c>
      <c r="ND170" s="10">
        <v>1</v>
      </c>
      <c r="NE170" s="10">
        <v>1</v>
      </c>
      <c r="NF170" s="10">
        <v>1</v>
      </c>
      <c r="NG170" s="10">
        <v>1</v>
      </c>
      <c r="NH170" s="10">
        <v>1</v>
      </c>
      <c r="NI170" s="10">
        <v>1</v>
      </c>
      <c r="NJ170" s="10">
        <v>1</v>
      </c>
      <c r="NK170" s="10">
        <v>1</v>
      </c>
      <c r="NL170" s="10">
        <v>1</v>
      </c>
      <c r="NM170" s="10">
        <v>1</v>
      </c>
      <c r="NN170" s="10">
        <v>1</v>
      </c>
      <c r="NO170" s="10">
        <v>1</v>
      </c>
      <c r="NP170" s="10">
        <v>1</v>
      </c>
      <c r="NQ170" s="10">
        <v>1</v>
      </c>
      <c r="NR170" s="10">
        <v>1</v>
      </c>
      <c r="NS170" s="10">
        <v>1</v>
      </c>
      <c r="NT170" s="10">
        <v>1</v>
      </c>
      <c r="NU170" s="10">
        <v>1</v>
      </c>
      <c r="NV170" s="10">
        <v>1</v>
      </c>
      <c r="NW170" s="10">
        <v>1</v>
      </c>
      <c r="NX170" s="10">
        <v>1</v>
      </c>
      <c r="NY170" s="10">
        <v>1</v>
      </c>
      <c r="NZ170" s="10">
        <v>1</v>
      </c>
      <c r="OA170" s="10">
        <v>1</v>
      </c>
      <c r="OB170" s="10">
        <v>1</v>
      </c>
      <c r="OC170" s="10">
        <v>1</v>
      </c>
      <c r="OD170" s="10">
        <v>1</v>
      </c>
      <c r="OE170" s="10">
        <v>1</v>
      </c>
      <c r="OF170" s="10">
        <v>1</v>
      </c>
      <c r="OG170" s="10">
        <v>1</v>
      </c>
      <c r="OH170" s="10">
        <v>1</v>
      </c>
      <c r="OI170" s="10">
        <v>1</v>
      </c>
      <c r="OJ170" s="10">
        <v>1</v>
      </c>
      <c r="OK170" s="10">
        <v>1</v>
      </c>
      <c r="OL170" s="10">
        <v>1</v>
      </c>
      <c r="OM170" s="10">
        <v>1</v>
      </c>
      <c r="ON170" s="10">
        <v>1</v>
      </c>
      <c r="OO170" s="10">
        <v>1</v>
      </c>
      <c r="OP170" s="10"/>
      <c r="OQ170" s="10">
        <v>1</v>
      </c>
      <c r="OR170" s="10">
        <v>1</v>
      </c>
      <c r="OS170" s="63"/>
      <c r="OT170" s="63"/>
      <c r="OU170" s="63"/>
      <c r="OV170" s="63"/>
      <c r="OW170" s="10"/>
      <c r="OX170" s="10"/>
      <c r="OY170" s="63"/>
      <c r="OZ170" s="63"/>
      <c r="PA170" s="63"/>
      <c r="PB170" s="63"/>
      <c r="PC170" s="64"/>
    </row>
    <row r="171" spans="1:419">
      <c r="A171" s="60" t="s">
        <v>569</v>
      </c>
      <c r="B171" s="61" t="s">
        <v>142</v>
      </c>
      <c r="C171" s="10">
        <v>1</v>
      </c>
      <c r="D171" s="10">
        <v>1</v>
      </c>
      <c r="E171" s="10">
        <v>1</v>
      </c>
      <c r="F171" s="10">
        <v>1</v>
      </c>
      <c r="G171" s="10">
        <v>1</v>
      </c>
      <c r="H171" s="10">
        <v>1</v>
      </c>
      <c r="I171" s="10">
        <v>1</v>
      </c>
      <c r="J171" s="10">
        <v>1</v>
      </c>
      <c r="K171" s="10">
        <v>1</v>
      </c>
      <c r="L171" s="10">
        <v>1</v>
      </c>
      <c r="M171" s="10">
        <v>1</v>
      </c>
      <c r="N171" s="10">
        <v>1</v>
      </c>
      <c r="O171" s="10">
        <v>1</v>
      </c>
      <c r="P171" s="10">
        <v>1</v>
      </c>
      <c r="Q171" s="10">
        <v>1</v>
      </c>
      <c r="R171" s="10">
        <v>1</v>
      </c>
      <c r="S171" s="10">
        <v>1</v>
      </c>
      <c r="T171" s="10">
        <v>1</v>
      </c>
      <c r="U171" s="10">
        <v>1</v>
      </c>
      <c r="V171" s="10">
        <v>1</v>
      </c>
      <c r="W171" s="10">
        <v>1</v>
      </c>
      <c r="X171" s="10">
        <v>1</v>
      </c>
      <c r="Y171" s="10">
        <v>1</v>
      </c>
      <c r="Z171" s="10">
        <v>1</v>
      </c>
      <c r="AA171" s="10">
        <v>1</v>
      </c>
      <c r="AB171" s="10">
        <v>1</v>
      </c>
      <c r="AC171" s="10">
        <v>1</v>
      </c>
      <c r="AD171" s="10">
        <v>1</v>
      </c>
      <c r="AE171" s="10">
        <v>1</v>
      </c>
      <c r="AF171" s="10">
        <v>1</v>
      </c>
      <c r="AG171" s="10">
        <v>1</v>
      </c>
      <c r="AH171" s="10">
        <v>1</v>
      </c>
      <c r="AI171" s="10">
        <v>1</v>
      </c>
      <c r="AJ171" s="10">
        <v>1</v>
      </c>
      <c r="AK171" s="10">
        <v>1</v>
      </c>
      <c r="AL171" s="10">
        <v>1</v>
      </c>
      <c r="AM171" s="10">
        <v>1</v>
      </c>
      <c r="AN171" s="10">
        <v>1</v>
      </c>
      <c r="AO171" s="10">
        <v>1</v>
      </c>
      <c r="AP171" s="10">
        <v>1</v>
      </c>
      <c r="AQ171" s="10">
        <v>1</v>
      </c>
      <c r="AR171" s="10">
        <v>1</v>
      </c>
      <c r="AS171" s="10">
        <v>1</v>
      </c>
      <c r="AT171" s="10">
        <v>1</v>
      </c>
      <c r="AU171" s="10">
        <v>1</v>
      </c>
      <c r="AV171" s="10">
        <v>1</v>
      </c>
      <c r="AW171" s="10">
        <v>1</v>
      </c>
      <c r="AX171" s="10">
        <v>1</v>
      </c>
      <c r="AY171" s="10">
        <v>1</v>
      </c>
      <c r="AZ171" s="10">
        <v>1</v>
      </c>
      <c r="BA171" s="10">
        <v>1</v>
      </c>
      <c r="BB171" s="10">
        <v>1</v>
      </c>
      <c r="BC171" s="10">
        <v>1</v>
      </c>
      <c r="BD171" s="10">
        <v>1</v>
      </c>
      <c r="BE171" s="10">
        <v>1</v>
      </c>
      <c r="BF171" s="10">
        <v>1</v>
      </c>
      <c r="BG171" s="10">
        <v>1</v>
      </c>
      <c r="BH171" s="10">
        <v>1</v>
      </c>
      <c r="BI171" s="10">
        <v>1</v>
      </c>
      <c r="BJ171" s="10">
        <v>1</v>
      </c>
      <c r="BK171" s="10">
        <v>1</v>
      </c>
      <c r="BL171" s="10">
        <v>1</v>
      </c>
      <c r="BM171" s="10">
        <v>1</v>
      </c>
      <c r="BN171" s="10">
        <v>1</v>
      </c>
      <c r="BO171" s="10">
        <v>1</v>
      </c>
      <c r="BP171" s="10">
        <v>1</v>
      </c>
      <c r="BQ171" s="10">
        <v>1</v>
      </c>
      <c r="BR171" s="10">
        <v>1</v>
      </c>
      <c r="BS171" s="10">
        <v>1</v>
      </c>
      <c r="BT171" s="10">
        <v>1</v>
      </c>
      <c r="BU171" s="10">
        <v>1</v>
      </c>
      <c r="BV171" s="10">
        <v>1</v>
      </c>
      <c r="BW171" s="10">
        <v>1</v>
      </c>
      <c r="BX171" s="10">
        <v>1</v>
      </c>
      <c r="BY171" s="10">
        <v>1</v>
      </c>
      <c r="BZ171" s="10">
        <v>1</v>
      </c>
      <c r="CA171" s="10">
        <v>1</v>
      </c>
      <c r="CB171" s="10">
        <v>1</v>
      </c>
      <c r="CC171" s="10">
        <v>1</v>
      </c>
      <c r="CD171" s="10">
        <v>1</v>
      </c>
      <c r="CE171" s="10">
        <v>1</v>
      </c>
      <c r="CF171" s="10">
        <v>1</v>
      </c>
      <c r="CG171" s="10">
        <v>1</v>
      </c>
      <c r="CH171" s="10">
        <v>1</v>
      </c>
      <c r="CI171" s="10">
        <v>1</v>
      </c>
      <c r="CJ171" s="10">
        <v>1</v>
      </c>
      <c r="CK171" s="10">
        <v>1</v>
      </c>
      <c r="CL171" s="10">
        <v>1</v>
      </c>
      <c r="CM171" s="10">
        <v>1</v>
      </c>
      <c r="CN171" s="10">
        <v>1</v>
      </c>
      <c r="CO171" s="10">
        <v>1</v>
      </c>
      <c r="CP171" s="10">
        <v>1</v>
      </c>
      <c r="CQ171" s="10">
        <v>1</v>
      </c>
      <c r="CR171" s="10">
        <v>1</v>
      </c>
      <c r="CS171" s="10">
        <v>1</v>
      </c>
      <c r="CT171" s="10">
        <v>1</v>
      </c>
      <c r="CU171" s="10">
        <v>1</v>
      </c>
      <c r="CV171" s="10">
        <v>1</v>
      </c>
      <c r="CW171" s="10">
        <v>1</v>
      </c>
      <c r="CX171" s="10">
        <v>1</v>
      </c>
      <c r="CY171" s="10">
        <v>1</v>
      </c>
      <c r="CZ171" s="10">
        <v>1</v>
      </c>
      <c r="DA171" s="10">
        <v>1</v>
      </c>
      <c r="DB171" s="10">
        <v>1</v>
      </c>
      <c r="DC171" s="10">
        <v>1</v>
      </c>
      <c r="DD171" s="10">
        <v>1</v>
      </c>
      <c r="DE171" s="10">
        <v>1</v>
      </c>
      <c r="DF171" s="10">
        <v>1</v>
      </c>
      <c r="DG171" s="10">
        <v>1</v>
      </c>
      <c r="DH171" s="10">
        <v>1</v>
      </c>
      <c r="DI171" s="10">
        <v>1</v>
      </c>
      <c r="DJ171" s="10">
        <v>1</v>
      </c>
      <c r="DK171" s="10">
        <v>1</v>
      </c>
      <c r="DL171" s="10">
        <v>1</v>
      </c>
      <c r="DM171" s="10">
        <v>1</v>
      </c>
      <c r="DN171" s="10">
        <v>1</v>
      </c>
      <c r="DO171" s="10">
        <v>1</v>
      </c>
      <c r="DP171" s="10">
        <v>1</v>
      </c>
      <c r="DQ171" s="10">
        <v>1</v>
      </c>
      <c r="DR171" s="10">
        <v>1</v>
      </c>
      <c r="DS171" s="10">
        <v>1</v>
      </c>
      <c r="DT171" s="10">
        <v>1</v>
      </c>
      <c r="DU171" s="10">
        <v>1</v>
      </c>
      <c r="DV171" s="10">
        <v>1</v>
      </c>
      <c r="DW171" s="10">
        <v>1</v>
      </c>
      <c r="DX171" s="10">
        <v>1</v>
      </c>
      <c r="DY171" s="10">
        <v>1</v>
      </c>
      <c r="DZ171" s="10">
        <v>1</v>
      </c>
      <c r="EA171" s="10">
        <v>1</v>
      </c>
      <c r="EB171" s="10">
        <v>1</v>
      </c>
      <c r="EC171" s="10">
        <v>1</v>
      </c>
      <c r="ED171" s="10">
        <v>1</v>
      </c>
      <c r="EE171" s="10">
        <v>1</v>
      </c>
      <c r="EF171" s="10">
        <v>1</v>
      </c>
      <c r="EG171" s="10">
        <v>1</v>
      </c>
      <c r="EH171" s="10">
        <v>1</v>
      </c>
      <c r="EI171" s="10">
        <v>1</v>
      </c>
      <c r="EJ171" s="10">
        <v>1</v>
      </c>
      <c r="EK171" s="10">
        <v>1</v>
      </c>
      <c r="EL171" s="10">
        <v>1</v>
      </c>
      <c r="EM171" s="10">
        <v>1</v>
      </c>
      <c r="EN171" s="10">
        <v>1</v>
      </c>
      <c r="EO171" s="10">
        <v>1</v>
      </c>
      <c r="EP171" s="10">
        <v>1</v>
      </c>
      <c r="EQ171" s="10">
        <v>1</v>
      </c>
      <c r="ER171" s="10">
        <v>1</v>
      </c>
      <c r="ES171" s="10">
        <v>1</v>
      </c>
      <c r="ET171" s="10">
        <v>1</v>
      </c>
      <c r="EU171" s="10">
        <v>1</v>
      </c>
      <c r="EV171" s="10">
        <v>1</v>
      </c>
      <c r="EW171" s="10">
        <v>1</v>
      </c>
      <c r="EX171" s="10">
        <v>1</v>
      </c>
      <c r="EY171" s="10">
        <v>1</v>
      </c>
      <c r="EZ171" s="10">
        <v>1</v>
      </c>
      <c r="FA171" s="10">
        <v>1</v>
      </c>
      <c r="FB171" s="10">
        <v>1</v>
      </c>
      <c r="FC171" s="10">
        <v>1</v>
      </c>
      <c r="FD171" s="10">
        <v>1</v>
      </c>
      <c r="FE171" s="10">
        <v>1</v>
      </c>
      <c r="FF171" s="10">
        <v>1</v>
      </c>
      <c r="FG171" s="10">
        <v>1</v>
      </c>
      <c r="FH171" s="10">
        <v>1</v>
      </c>
      <c r="FI171" s="10">
        <v>1</v>
      </c>
      <c r="FJ171" s="10">
        <v>1</v>
      </c>
      <c r="FK171" s="10">
        <v>1</v>
      </c>
      <c r="FL171" s="10">
        <v>1</v>
      </c>
      <c r="FM171" s="10">
        <v>1</v>
      </c>
      <c r="FN171" s="10">
        <v>1</v>
      </c>
      <c r="FO171" s="10">
        <v>1</v>
      </c>
      <c r="FP171" s="10">
        <v>1</v>
      </c>
      <c r="FQ171" s="10">
        <v>1</v>
      </c>
      <c r="FR171" s="10">
        <v>1</v>
      </c>
      <c r="FS171" s="10">
        <v>1</v>
      </c>
      <c r="FT171" s="10">
        <v>1</v>
      </c>
      <c r="FU171" s="10">
        <v>1</v>
      </c>
      <c r="FV171" s="10">
        <v>1</v>
      </c>
      <c r="FW171" s="10">
        <v>1</v>
      </c>
      <c r="FX171" s="10">
        <v>1</v>
      </c>
      <c r="FY171" s="10">
        <v>1</v>
      </c>
      <c r="FZ171" s="10">
        <v>1</v>
      </c>
      <c r="GA171" s="10">
        <v>1</v>
      </c>
      <c r="GB171" s="10">
        <v>1</v>
      </c>
      <c r="GC171" s="10">
        <v>1</v>
      </c>
      <c r="GD171" s="10">
        <v>1</v>
      </c>
      <c r="GE171" s="10">
        <v>1</v>
      </c>
      <c r="GF171" s="10">
        <v>1</v>
      </c>
      <c r="GG171" s="10">
        <v>1</v>
      </c>
      <c r="GH171" s="10">
        <v>1</v>
      </c>
      <c r="GI171" s="10">
        <v>1</v>
      </c>
      <c r="GJ171" s="10">
        <v>1</v>
      </c>
      <c r="GK171" s="10">
        <v>1</v>
      </c>
      <c r="GL171" s="10">
        <v>1</v>
      </c>
      <c r="GM171" s="10">
        <v>1</v>
      </c>
      <c r="GN171" s="10">
        <v>1</v>
      </c>
      <c r="GO171" s="10">
        <v>1</v>
      </c>
      <c r="GP171" s="10">
        <v>1</v>
      </c>
      <c r="GQ171" s="10">
        <v>1</v>
      </c>
      <c r="GR171" s="10">
        <v>1</v>
      </c>
      <c r="GS171" s="10">
        <v>1</v>
      </c>
      <c r="GT171" s="10">
        <v>1</v>
      </c>
      <c r="GU171" s="10">
        <v>1</v>
      </c>
      <c r="GV171" s="10">
        <v>1</v>
      </c>
      <c r="GW171" s="10">
        <v>1</v>
      </c>
      <c r="GX171" s="10">
        <v>1</v>
      </c>
      <c r="GY171" s="10">
        <v>1</v>
      </c>
      <c r="GZ171" s="10">
        <v>1</v>
      </c>
      <c r="HA171" s="10">
        <v>1</v>
      </c>
      <c r="HB171" s="10">
        <v>1</v>
      </c>
      <c r="HC171" s="10">
        <v>1</v>
      </c>
      <c r="HD171" s="10">
        <v>1</v>
      </c>
      <c r="HE171" s="10">
        <v>1</v>
      </c>
      <c r="HF171" s="10">
        <v>1</v>
      </c>
      <c r="HG171" s="10">
        <v>1</v>
      </c>
      <c r="HH171" s="10">
        <v>1</v>
      </c>
      <c r="HI171" s="10">
        <v>1</v>
      </c>
      <c r="HJ171" s="10">
        <v>1</v>
      </c>
      <c r="HK171" s="10">
        <v>1</v>
      </c>
      <c r="HL171" s="10">
        <v>1</v>
      </c>
      <c r="HM171" s="10">
        <v>1</v>
      </c>
      <c r="HN171" s="10">
        <v>1</v>
      </c>
      <c r="HO171" s="10">
        <v>1</v>
      </c>
      <c r="HP171" s="10">
        <v>1</v>
      </c>
      <c r="HQ171" s="10">
        <v>1</v>
      </c>
      <c r="HR171" s="10">
        <v>1</v>
      </c>
      <c r="HS171" s="10">
        <v>1</v>
      </c>
      <c r="HT171" s="10">
        <v>1</v>
      </c>
      <c r="HU171" s="10">
        <v>1</v>
      </c>
      <c r="HV171" s="10">
        <v>1</v>
      </c>
      <c r="HW171" s="10">
        <v>1</v>
      </c>
      <c r="HX171" s="10">
        <v>1</v>
      </c>
      <c r="HY171" s="10">
        <v>1</v>
      </c>
      <c r="HZ171" s="10">
        <v>1</v>
      </c>
      <c r="IA171" s="10">
        <v>1</v>
      </c>
      <c r="IB171" s="10">
        <v>1</v>
      </c>
      <c r="IC171" s="10">
        <v>1</v>
      </c>
      <c r="ID171" s="10">
        <v>1</v>
      </c>
      <c r="IE171" s="10">
        <v>1</v>
      </c>
      <c r="IF171" s="10">
        <v>1</v>
      </c>
      <c r="IG171" s="10">
        <v>1</v>
      </c>
      <c r="IH171" s="10">
        <v>1</v>
      </c>
      <c r="II171" s="10">
        <v>1</v>
      </c>
      <c r="IJ171" s="10">
        <v>1</v>
      </c>
      <c r="IK171" s="10">
        <v>1</v>
      </c>
      <c r="IL171" s="10">
        <v>1</v>
      </c>
      <c r="IM171" s="10">
        <v>1</v>
      </c>
      <c r="IN171" s="10">
        <v>1</v>
      </c>
      <c r="IO171" s="10">
        <v>1</v>
      </c>
      <c r="IP171" s="10">
        <v>1</v>
      </c>
      <c r="IQ171" s="10">
        <v>1</v>
      </c>
      <c r="IR171" s="10">
        <v>1</v>
      </c>
      <c r="IS171" s="10">
        <v>1</v>
      </c>
      <c r="IT171" s="10">
        <v>1</v>
      </c>
      <c r="IU171" s="10">
        <v>1</v>
      </c>
      <c r="IV171" s="10">
        <v>1</v>
      </c>
      <c r="IW171" s="10">
        <v>1</v>
      </c>
      <c r="IX171" s="10">
        <v>1</v>
      </c>
      <c r="IY171" s="10">
        <v>1</v>
      </c>
      <c r="IZ171" s="10">
        <v>1</v>
      </c>
      <c r="JA171" s="10">
        <v>1</v>
      </c>
      <c r="JB171" s="10">
        <v>1</v>
      </c>
      <c r="JC171" s="10">
        <v>1</v>
      </c>
      <c r="JD171" s="10">
        <v>1</v>
      </c>
      <c r="JE171" s="10">
        <v>1</v>
      </c>
      <c r="JF171" s="10">
        <v>1</v>
      </c>
      <c r="JG171" s="10">
        <v>1</v>
      </c>
      <c r="JH171" s="10">
        <v>1</v>
      </c>
      <c r="JI171" s="10">
        <v>1</v>
      </c>
      <c r="JJ171" s="10">
        <v>1</v>
      </c>
      <c r="JK171" s="10">
        <v>1</v>
      </c>
      <c r="JL171" s="10">
        <v>1</v>
      </c>
      <c r="JM171" s="10">
        <v>1</v>
      </c>
      <c r="JN171" s="10">
        <v>1</v>
      </c>
      <c r="JO171" s="10">
        <v>1</v>
      </c>
      <c r="JP171" s="10">
        <v>1</v>
      </c>
      <c r="JQ171" s="10">
        <v>1</v>
      </c>
      <c r="JR171" s="10">
        <v>1</v>
      </c>
      <c r="JS171" s="10">
        <v>1</v>
      </c>
      <c r="JT171" s="10">
        <v>1</v>
      </c>
      <c r="JU171" s="10">
        <v>1</v>
      </c>
      <c r="JV171" s="10">
        <v>1</v>
      </c>
      <c r="JW171" s="10">
        <v>1</v>
      </c>
      <c r="JX171" s="10">
        <v>1</v>
      </c>
      <c r="JY171" s="10">
        <v>1</v>
      </c>
      <c r="JZ171" s="10">
        <v>1</v>
      </c>
      <c r="KA171" s="10">
        <v>1</v>
      </c>
      <c r="KB171" s="10">
        <v>1</v>
      </c>
      <c r="KC171" s="10">
        <v>1</v>
      </c>
      <c r="KD171" s="10">
        <v>1</v>
      </c>
      <c r="KE171" s="10">
        <v>1</v>
      </c>
      <c r="KF171" s="10">
        <v>1</v>
      </c>
      <c r="KG171" s="10">
        <v>1</v>
      </c>
      <c r="KH171" s="10">
        <v>1</v>
      </c>
      <c r="KI171" s="10">
        <v>1</v>
      </c>
      <c r="KJ171" s="10">
        <v>1</v>
      </c>
      <c r="KK171" s="10">
        <v>1</v>
      </c>
      <c r="KL171" s="10">
        <v>1</v>
      </c>
      <c r="KM171" s="10">
        <v>1</v>
      </c>
      <c r="KN171" s="10">
        <v>1</v>
      </c>
      <c r="KO171" s="10">
        <v>1</v>
      </c>
      <c r="KP171" s="10">
        <v>1</v>
      </c>
      <c r="KQ171" s="10">
        <v>1</v>
      </c>
      <c r="KR171" s="10">
        <v>1</v>
      </c>
      <c r="KS171" s="10">
        <v>1</v>
      </c>
      <c r="KT171" s="10">
        <v>1</v>
      </c>
      <c r="KU171" s="10">
        <v>1</v>
      </c>
      <c r="KV171" s="10">
        <v>1</v>
      </c>
      <c r="KW171" s="10">
        <v>1</v>
      </c>
      <c r="KX171" s="10">
        <v>1</v>
      </c>
      <c r="KY171" s="10">
        <v>1</v>
      </c>
      <c r="KZ171" s="10">
        <v>1</v>
      </c>
      <c r="LA171" s="10">
        <v>1</v>
      </c>
      <c r="LB171" s="10">
        <v>1</v>
      </c>
      <c r="LC171" s="10">
        <v>1</v>
      </c>
      <c r="LD171" s="10">
        <v>1</v>
      </c>
      <c r="LE171" s="10">
        <v>1</v>
      </c>
      <c r="LF171" s="10">
        <v>1</v>
      </c>
      <c r="LG171" s="10">
        <v>1</v>
      </c>
      <c r="LH171" s="10">
        <v>1</v>
      </c>
      <c r="LI171" s="10">
        <v>1</v>
      </c>
      <c r="LJ171" s="10">
        <v>1</v>
      </c>
      <c r="LK171" s="10">
        <v>1</v>
      </c>
      <c r="LL171" s="10">
        <v>1</v>
      </c>
      <c r="LM171" s="10">
        <v>1</v>
      </c>
      <c r="LN171" s="10">
        <v>1</v>
      </c>
      <c r="LO171" s="10">
        <v>1</v>
      </c>
      <c r="LP171" s="10">
        <v>1</v>
      </c>
      <c r="LQ171" s="10">
        <v>1</v>
      </c>
      <c r="LR171" s="10">
        <v>1</v>
      </c>
      <c r="LS171" s="10">
        <v>1</v>
      </c>
      <c r="LT171" s="10">
        <v>1</v>
      </c>
      <c r="LU171" s="10">
        <v>1</v>
      </c>
      <c r="LV171" s="10">
        <v>1</v>
      </c>
      <c r="LW171" s="10">
        <v>1</v>
      </c>
      <c r="LX171" s="10">
        <v>1</v>
      </c>
      <c r="LY171" s="10">
        <v>1</v>
      </c>
      <c r="LZ171" s="10">
        <v>1</v>
      </c>
      <c r="MA171" s="10">
        <v>1</v>
      </c>
      <c r="MB171" s="10">
        <v>1</v>
      </c>
      <c r="MC171" s="10">
        <v>1</v>
      </c>
      <c r="MD171" s="10">
        <v>1</v>
      </c>
      <c r="ME171" s="10">
        <v>1</v>
      </c>
      <c r="MF171" s="10">
        <v>1</v>
      </c>
      <c r="MG171" s="10">
        <v>1</v>
      </c>
      <c r="MH171" s="10">
        <v>1</v>
      </c>
      <c r="MI171" s="10">
        <v>1</v>
      </c>
      <c r="MJ171" s="10">
        <v>1</v>
      </c>
      <c r="MK171" s="10">
        <v>1</v>
      </c>
      <c r="ML171" s="10">
        <v>1</v>
      </c>
      <c r="MM171" s="10">
        <v>1</v>
      </c>
      <c r="MN171" s="10">
        <v>1</v>
      </c>
      <c r="MO171" s="10">
        <v>1</v>
      </c>
      <c r="MP171" s="10">
        <v>1</v>
      </c>
      <c r="MQ171" s="10">
        <v>1</v>
      </c>
      <c r="MR171" s="10">
        <v>1</v>
      </c>
      <c r="MS171" s="10">
        <v>1</v>
      </c>
      <c r="MT171" s="10">
        <v>1</v>
      </c>
      <c r="MU171" s="10">
        <v>1</v>
      </c>
      <c r="MV171" s="10">
        <v>1</v>
      </c>
      <c r="MW171" s="10">
        <v>1</v>
      </c>
      <c r="MX171" s="10">
        <v>1</v>
      </c>
      <c r="MY171" s="10">
        <v>1</v>
      </c>
      <c r="MZ171" s="10">
        <v>1</v>
      </c>
      <c r="NA171" s="10">
        <v>1</v>
      </c>
      <c r="NB171" s="10">
        <v>1</v>
      </c>
      <c r="NC171" s="10">
        <v>1</v>
      </c>
      <c r="ND171" s="10">
        <v>1</v>
      </c>
      <c r="NE171" s="10">
        <v>1</v>
      </c>
      <c r="NF171" s="10">
        <v>1</v>
      </c>
      <c r="NG171" s="10">
        <v>1</v>
      </c>
      <c r="NH171" s="10">
        <v>1</v>
      </c>
      <c r="NI171" s="10">
        <v>1</v>
      </c>
      <c r="NJ171" s="10">
        <v>1</v>
      </c>
      <c r="NK171" s="10">
        <v>1</v>
      </c>
      <c r="NL171" s="10">
        <v>1</v>
      </c>
      <c r="NM171" s="10">
        <v>1</v>
      </c>
      <c r="NN171" s="10">
        <v>1</v>
      </c>
      <c r="NO171" s="10">
        <v>1</v>
      </c>
      <c r="NP171" s="10">
        <v>1</v>
      </c>
      <c r="NQ171" s="10">
        <v>1</v>
      </c>
      <c r="NR171" s="10">
        <v>1</v>
      </c>
      <c r="NS171" s="10">
        <v>1</v>
      </c>
      <c r="NT171" s="10">
        <v>1</v>
      </c>
      <c r="NU171" s="10">
        <v>1</v>
      </c>
      <c r="NV171" s="10">
        <v>1</v>
      </c>
      <c r="NW171" s="10">
        <v>1</v>
      </c>
      <c r="NX171" s="10">
        <v>1</v>
      </c>
      <c r="NY171" s="10">
        <v>1</v>
      </c>
      <c r="NZ171" s="10">
        <v>1</v>
      </c>
      <c r="OA171" s="10">
        <v>1</v>
      </c>
      <c r="OB171" s="10">
        <v>1</v>
      </c>
      <c r="OC171" s="10">
        <v>1</v>
      </c>
      <c r="OD171" s="10">
        <v>1</v>
      </c>
      <c r="OE171" s="10">
        <v>1</v>
      </c>
      <c r="OF171" s="10">
        <v>1</v>
      </c>
      <c r="OG171" s="10">
        <v>1</v>
      </c>
      <c r="OH171" s="10">
        <v>1</v>
      </c>
      <c r="OI171" s="10">
        <v>1</v>
      </c>
      <c r="OJ171" s="10">
        <v>1</v>
      </c>
      <c r="OK171" s="10">
        <v>1</v>
      </c>
      <c r="OL171" s="10">
        <v>1</v>
      </c>
      <c r="OM171" s="10">
        <v>1</v>
      </c>
      <c r="ON171" s="10">
        <v>1</v>
      </c>
      <c r="OO171" s="10">
        <v>1</v>
      </c>
      <c r="OP171" s="10"/>
      <c r="OQ171" s="10">
        <v>1</v>
      </c>
      <c r="OR171" s="10">
        <v>1</v>
      </c>
      <c r="OS171" s="63"/>
      <c r="OT171" s="63"/>
      <c r="OU171" s="63"/>
      <c r="OV171" s="63"/>
      <c r="OW171" s="10"/>
      <c r="OX171" s="10"/>
      <c r="OY171" s="63"/>
      <c r="OZ171" s="63"/>
      <c r="PA171" s="63"/>
      <c r="PB171" s="63"/>
      <c r="PC171" s="64"/>
    </row>
    <row r="172" spans="1:419">
      <c r="A172" s="60" t="s">
        <v>570</v>
      </c>
      <c r="B172" s="61" t="s">
        <v>143</v>
      </c>
      <c r="C172" s="10">
        <v>1</v>
      </c>
      <c r="D172" s="10">
        <v>1</v>
      </c>
      <c r="E172" s="10">
        <v>1</v>
      </c>
      <c r="F172" s="10">
        <v>1</v>
      </c>
      <c r="G172" s="10">
        <v>1</v>
      </c>
      <c r="H172" s="10">
        <v>1</v>
      </c>
      <c r="I172" s="10">
        <v>1</v>
      </c>
      <c r="J172" s="10">
        <v>1</v>
      </c>
      <c r="K172" s="10">
        <v>1</v>
      </c>
      <c r="L172" s="10">
        <v>1</v>
      </c>
      <c r="M172" s="10">
        <v>1</v>
      </c>
      <c r="N172" s="10">
        <v>1</v>
      </c>
      <c r="O172" s="10">
        <v>1</v>
      </c>
      <c r="P172" s="10">
        <v>1</v>
      </c>
      <c r="Q172" s="10">
        <v>1</v>
      </c>
      <c r="R172" s="10">
        <v>1</v>
      </c>
      <c r="S172" s="10">
        <v>1</v>
      </c>
      <c r="T172" s="10">
        <v>1</v>
      </c>
      <c r="U172" s="10">
        <v>1</v>
      </c>
      <c r="V172" s="10">
        <v>1</v>
      </c>
      <c r="W172" s="10">
        <v>1</v>
      </c>
      <c r="X172" s="10">
        <v>1</v>
      </c>
      <c r="Y172" s="10">
        <v>1</v>
      </c>
      <c r="Z172" s="10">
        <v>1</v>
      </c>
      <c r="AA172" s="10">
        <v>1</v>
      </c>
      <c r="AB172" s="10">
        <v>1</v>
      </c>
      <c r="AC172" s="10">
        <v>1</v>
      </c>
      <c r="AD172" s="10">
        <v>1</v>
      </c>
      <c r="AE172" s="10">
        <v>1</v>
      </c>
      <c r="AF172" s="10">
        <v>1</v>
      </c>
      <c r="AG172" s="10">
        <v>1</v>
      </c>
      <c r="AH172" s="10">
        <v>1</v>
      </c>
      <c r="AI172" s="10">
        <v>1</v>
      </c>
      <c r="AJ172" s="10">
        <v>1</v>
      </c>
      <c r="AK172" s="10">
        <v>1</v>
      </c>
      <c r="AL172" s="10">
        <v>1</v>
      </c>
      <c r="AM172" s="10">
        <v>1</v>
      </c>
      <c r="AN172" s="10">
        <v>1</v>
      </c>
      <c r="AO172" s="10">
        <v>1</v>
      </c>
      <c r="AP172" s="10">
        <v>1</v>
      </c>
      <c r="AQ172" s="10">
        <v>1</v>
      </c>
      <c r="AR172" s="10">
        <v>1</v>
      </c>
      <c r="AS172" s="10">
        <v>1</v>
      </c>
      <c r="AT172" s="10">
        <v>1</v>
      </c>
      <c r="AU172" s="10">
        <v>1</v>
      </c>
      <c r="AV172" s="10">
        <v>1</v>
      </c>
      <c r="AW172" s="10">
        <v>1</v>
      </c>
      <c r="AX172" s="10">
        <v>1</v>
      </c>
      <c r="AY172" s="10">
        <v>1</v>
      </c>
      <c r="AZ172" s="10">
        <v>1</v>
      </c>
      <c r="BA172" s="10">
        <v>1</v>
      </c>
      <c r="BB172" s="10">
        <v>1</v>
      </c>
      <c r="BC172" s="10">
        <v>1</v>
      </c>
      <c r="BD172" s="10">
        <v>1</v>
      </c>
      <c r="BE172" s="10">
        <v>1</v>
      </c>
      <c r="BF172" s="10">
        <v>1</v>
      </c>
      <c r="BG172" s="10">
        <v>1</v>
      </c>
      <c r="BH172" s="10">
        <v>1</v>
      </c>
      <c r="BI172" s="10">
        <v>1</v>
      </c>
      <c r="BJ172" s="10">
        <v>1</v>
      </c>
      <c r="BK172" s="10">
        <v>1</v>
      </c>
      <c r="BL172" s="10">
        <v>1</v>
      </c>
      <c r="BM172" s="10">
        <v>1</v>
      </c>
      <c r="BN172" s="10">
        <v>1</v>
      </c>
      <c r="BO172" s="10">
        <v>1</v>
      </c>
      <c r="BP172" s="10">
        <v>1</v>
      </c>
      <c r="BQ172" s="10">
        <v>1</v>
      </c>
      <c r="BR172" s="10">
        <v>1</v>
      </c>
      <c r="BS172" s="10">
        <v>1</v>
      </c>
      <c r="BT172" s="10">
        <v>1</v>
      </c>
      <c r="BU172" s="10">
        <v>1</v>
      </c>
      <c r="BV172" s="10">
        <v>1</v>
      </c>
      <c r="BW172" s="10">
        <v>1</v>
      </c>
      <c r="BX172" s="10">
        <v>1</v>
      </c>
      <c r="BY172" s="10">
        <v>1</v>
      </c>
      <c r="BZ172" s="10">
        <v>1</v>
      </c>
      <c r="CA172" s="10">
        <v>1</v>
      </c>
      <c r="CB172" s="10">
        <v>1</v>
      </c>
      <c r="CC172" s="10">
        <v>1</v>
      </c>
      <c r="CD172" s="10">
        <v>1</v>
      </c>
      <c r="CE172" s="10">
        <v>1</v>
      </c>
      <c r="CF172" s="10">
        <v>1</v>
      </c>
      <c r="CG172" s="10">
        <v>1</v>
      </c>
      <c r="CH172" s="10">
        <v>1</v>
      </c>
      <c r="CI172" s="10">
        <v>1</v>
      </c>
      <c r="CJ172" s="10">
        <v>1</v>
      </c>
      <c r="CK172" s="10">
        <v>1</v>
      </c>
      <c r="CL172" s="10">
        <v>1</v>
      </c>
      <c r="CM172" s="10">
        <v>1</v>
      </c>
      <c r="CN172" s="10">
        <v>1</v>
      </c>
      <c r="CO172" s="10">
        <v>1</v>
      </c>
      <c r="CP172" s="10">
        <v>1</v>
      </c>
      <c r="CQ172" s="10">
        <v>1</v>
      </c>
      <c r="CR172" s="10">
        <v>1</v>
      </c>
      <c r="CS172" s="10">
        <v>1</v>
      </c>
      <c r="CT172" s="10">
        <v>1</v>
      </c>
      <c r="CU172" s="10">
        <v>1</v>
      </c>
      <c r="CV172" s="10">
        <v>1</v>
      </c>
      <c r="CW172" s="10">
        <v>1</v>
      </c>
      <c r="CX172" s="10">
        <v>1</v>
      </c>
      <c r="CY172" s="10">
        <v>1</v>
      </c>
      <c r="CZ172" s="10">
        <v>1</v>
      </c>
      <c r="DA172" s="10">
        <v>1</v>
      </c>
      <c r="DB172" s="10">
        <v>1</v>
      </c>
      <c r="DC172" s="10">
        <v>1</v>
      </c>
      <c r="DD172" s="10">
        <v>1</v>
      </c>
      <c r="DE172" s="10">
        <v>1</v>
      </c>
      <c r="DF172" s="10">
        <v>1</v>
      </c>
      <c r="DG172" s="10">
        <v>1</v>
      </c>
      <c r="DH172" s="10">
        <v>1</v>
      </c>
      <c r="DI172" s="10">
        <v>1</v>
      </c>
      <c r="DJ172" s="10">
        <v>1</v>
      </c>
      <c r="DK172" s="10">
        <v>1</v>
      </c>
      <c r="DL172" s="10">
        <v>1</v>
      </c>
      <c r="DM172" s="10">
        <v>1</v>
      </c>
      <c r="DN172" s="10">
        <v>1</v>
      </c>
      <c r="DO172" s="10">
        <v>1</v>
      </c>
      <c r="DP172" s="10">
        <v>1</v>
      </c>
      <c r="DQ172" s="10">
        <v>1</v>
      </c>
      <c r="DR172" s="10">
        <v>1</v>
      </c>
      <c r="DS172" s="10">
        <v>1</v>
      </c>
      <c r="DT172" s="10">
        <v>1</v>
      </c>
      <c r="DU172" s="10">
        <v>1</v>
      </c>
      <c r="DV172" s="10">
        <v>1</v>
      </c>
      <c r="DW172" s="10">
        <v>1</v>
      </c>
      <c r="DX172" s="10">
        <v>1</v>
      </c>
      <c r="DY172" s="10">
        <v>1</v>
      </c>
      <c r="DZ172" s="10">
        <v>1</v>
      </c>
      <c r="EA172" s="10">
        <v>1</v>
      </c>
      <c r="EB172" s="10">
        <v>1</v>
      </c>
      <c r="EC172" s="10">
        <v>1</v>
      </c>
      <c r="ED172" s="10">
        <v>1</v>
      </c>
      <c r="EE172" s="10">
        <v>1</v>
      </c>
      <c r="EF172" s="10">
        <v>1</v>
      </c>
      <c r="EG172" s="10">
        <v>1</v>
      </c>
      <c r="EH172" s="10">
        <v>1</v>
      </c>
      <c r="EI172" s="10">
        <v>1</v>
      </c>
      <c r="EJ172" s="10">
        <v>1</v>
      </c>
      <c r="EK172" s="10">
        <v>1</v>
      </c>
      <c r="EL172" s="10">
        <v>1</v>
      </c>
      <c r="EM172" s="10">
        <v>1</v>
      </c>
      <c r="EN172" s="10">
        <v>1</v>
      </c>
      <c r="EO172" s="10">
        <v>1</v>
      </c>
      <c r="EP172" s="10">
        <v>1</v>
      </c>
      <c r="EQ172" s="10">
        <v>1</v>
      </c>
      <c r="ER172" s="10">
        <v>1</v>
      </c>
      <c r="ES172" s="10">
        <v>1</v>
      </c>
      <c r="ET172" s="10">
        <v>1</v>
      </c>
      <c r="EU172" s="10">
        <v>1</v>
      </c>
      <c r="EV172" s="10">
        <v>1</v>
      </c>
      <c r="EW172" s="10">
        <v>1</v>
      </c>
      <c r="EX172" s="10">
        <v>1</v>
      </c>
      <c r="EY172" s="10">
        <v>1</v>
      </c>
      <c r="EZ172" s="10">
        <v>1</v>
      </c>
      <c r="FA172" s="10">
        <v>1</v>
      </c>
      <c r="FB172" s="10">
        <v>1</v>
      </c>
      <c r="FC172" s="10">
        <v>1</v>
      </c>
      <c r="FD172" s="10">
        <v>1</v>
      </c>
      <c r="FE172" s="10">
        <v>1</v>
      </c>
      <c r="FF172" s="10">
        <v>1</v>
      </c>
      <c r="FG172" s="10">
        <v>1</v>
      </c>
      <c r="FH172" s="10">
        <v>1</v>
      </c>
      <c r="FI172" s="10">
        <v>1</v>
      </c>
      <c r="FJ172" s="10">
        <v>1</v>
      </c>
      <c r="FK172" s="10">
        <v>1</v>
      </c>
      <c r="FL172" s="10">
        <v>1</v>
      </c>
      <c r="FM172" s="10">
        <v>1</v>
      </c>
      <c r="FN172" s="10">
        <v>1</v>
      </c>
      <c r="FO172" s="10">
        <v>1</v>
      </c>
      <c r="FP172" s="10">
        <v>1</v>
      </c>
      <c r="FQ172" s="10">
        <v>1</v>
      </c>
      <c r="FR172" s="10">
        <v>1</v>
      </c>
      <c r="FS172" s="10">
        <v>1</v>
      </c>
      <c r="FT172" s="10">
        <v>1</v>
      </c>
      <c r="FU172" s="10">
        <v>1</v>
      </c>
      <c r="FV172" s="10">
        <v>1</v>
      </c>
      <c r="FW172" s="10">
        <v>1</v>
      </c>
      <c r="FX172" s="10">
        <v>1</v>
      </c>
      <c r="FY172" s="10">
        <v>1</v>
      </c>
      <c r="FZ172" s="10">
        <v>1</v>
      </c>
      <c r="GA172" s="10">
        <v>1</v>
      </c>
      <c r="GB172" s="10">
        <v>1</v>
      </c>
      <c r="GC172" s="10">
        <v>1</v>
      </c>
      <c r="GD172" s="10">
        <v>1</v>
      </c>
      <c r="GE172" s="10">
        <v>1</v>
      </c>
      <c r="GF172" s="10">
        <v>1</v>
      </c>
      <c r="GG172" s="10">
        <v>1</v>
      </c>
      <c r="GH172" s="10">
        <v>1</v>
      </c>
      <c r="GI172" s="10">
        <v>1</v>
      </c>
      <c r="GJ172" s="10">
        <v>1</v>
      </c>
      <c r="GK172" s="10">
        <v>1</v>
      </c>
      <c r="GL172" s="10">
        <v>1</v>
      </c>
      <c r="GM172" s="10">
        <v>1</v>
      </c>
      <c r="GN172" s="10">
        <v>1</v>
      </c>
      <c r="GO172" s="10">
        <v>1</v>
      </c>
      <c r="GP172" s="10">
        <v>1</v>
      </c>
      <c r="GQ172" s="10">
        <v>1</v>
      </c>
      <c r="GR172" s="10">
        <v>1</v>
      </c>
      <c r="GS172" s="10">
        <v>1</v>
      </c>
      <c r="GT172" s="10">
        <v>1</v>
      </c>
      <c r="GU172" s="10">
        <v>1</v>
      </c>
      <c r="GV172" s="10">
        <v>1</v>
      </c>
      <c r="GW172" s="10">
        <v>1</v>
      </c>
      <c r="GX172" s="10">
        <v>1</v>
      </c>
      <c r="GY172" s="10">
        <v>1</v>
      </c>
      <c r="GZ172" s="10">
        <v>1</v>
      </c>
      <c r="HA172" s="10">
        <v>1</v>
      </c>
      <c r="HB172" s="10">
        <v>1</v>
      </c>
      <c r="HC172" s="10">
        <v>1</v>
      </c>
      <c r="HD172" s="10">
        <v>1</v>
      </c>
      <c r="HE172" s="10">
        <v>1</v>
      </c>
      <c r="HF172" s="10">
        <v>1</v>
      </c>
      <c r="HG172" s="10">
        <v>1</v>
      </c>
      <c r="HH172" s="10">
        <v>1</v>
      </c>
      <c r="HI172" s="10">
        <v>1</v>
      </c>
      <c r="HJ172" s="10">
        <v>1</v>
      </c>
      <c r="HK172" s="10">
        <v>1</v>
      </c>
      <c r="HL172" s="10">
        <v>1</v>
      </c>
      <c r="HM172" s="10">
        <v>1</v>
      </c>
      <c r="HN172" s="10">
        <v>1</v>
      </c>
      <c r="HO172" s="10">
        <v>1</v>
      </c>
      <c r="HP172" s="10">
        <v>1</v>
      </c>
      <c r="HQ172" s="10">
        <v>1</v>
      </c>
      <c r="HR172" s="10">
        <v>1</v>
      </c>
      <c r="HS172" s="10">
        <v>1</v>
      </c>
      <c r="HT172" s="10">
        <v>1</v>
      </c>
      <c r="HU172" s="10">
        <v>1</v>
      </c>
      <c r="HV172" s="10">
        <v>1</v>
      </c>
      <c r="HW172" s="10">
        <v>1</v>
      </c>
      <c r="HX172" s="10">
        <v>1</v>
      </c>
      <c r="HY172" s="10">
        <v>1</v>
      </c>
      <c r="HZ172" s="10">
        <v>1</v>
      </c>
      <c r="IA172" s="10">
        <v>1</v>
      </c>
      <c r="IB172" s="10">
        <v>1</v>
      </c>
      <c r="IC172" s="10">
        <v>1</v>
      </c>
      <c r="ID172" s="10">
        <v>1</v>
      </c>
      <c r="IE172" s="10">
        <v>1</v>
      </c>
      <c r="IF172" s="10">
        <v>1</v>
      </c>
      <c r="IG172" s="10">
        <v>1</v>
      </c>
      <c r="IH172" s="10">
        <v>1</v>
      </c>
      <c r="II172" s="10">
        <v>1</v>
      </c>
      <c r="IJ172" s="10">
        <v>1</v>
      </c>
      <c r="IK172" s="10">
        <v>1</v>
      </c>
      <c r="IL172" s="10">
        <v>1</v>
      </c>
      <c r="IM172" s="10">
        <v>1</v>
      </c>
      <c r="IN172" s="10">
        <v>1</v>
      </c>
      <c r="IO172" s="10">
        <v>1</v>
      </c>
      <c r="IP172" s="10">
        <v>1</v>
      </c>
      <c r="IQ172" s="10">
        <v>1</v>
      </c>
      <c r="IR172" s="10">
        <v>1</v>
      </c>
      <c r="IS172" s="10">
        <v>1</v>
      </c>
      <c r="IT172" s="10">
        <v>1</v>
      </c>
      <c r="IU172" s="10">
        <v>1</v>
      </c>
      <c r="IV172" s="10">
        <v>1</v>
      </c>
      <c r="IW172" s="10">
        <v>1</v>
      </c>
      <c r="IX172" s="10">
        <v>1</v>
      </c>
      <c r="IY172" s="10">
        <v>1</v>
      </c>
      <c r="IZ172" s="10">
        <v>1</v>
      </c>
      <c r="JA172" s="10">
        <v>1</v>
      </c>
      <c r="JB172" s="10">
        <v>1</v>
      </c>
      <c r="JC172" s="10">
        <v>1</v>
      </c>
      <c r="JD172" s="10">
        <v>1</v>
      </c>
      <c r="JE172" s="10">
        <v>1</v>
      </c>
      <c r="JF172" s="10">
        <v>1</v>
      </c>
      <c r="JG172" s="10">
        <v>1</v>
      </c>
      <c r="JH172" s="10">
        <v>1</v>
      </c>
      <c r="JI172" s="10">
        <v>1</v>
      </c>
      <c r="JJ172" s="10">
        <v>1</v>
      </c>
      <c r="JK172" s="10">
        <v>1</v>
      </c>
      <c r="JL172" s="10">
        <v>1</v>
      </c>
      <c r="JM172" s="10">
        <v>1</v>
      </c>
      <c r="JN172" s="10">
        <v>1</v>
      </c>
      <c r="JO172" s="10">
        <v>1</v>
      </c>
      <c r="JP172" s="10">
        <v>1</v>
      </c>
      <c r="JQ172" s="10">
        <v>1</v>
      </c>
      <c r="JR172" s="10">
        <v>1</v>
      </c>
      <c r="JS172" s="10">
        <v>1</v>
      </c>
      <c r="JT172" s="10">
        <v>1</v>
      </c>
      <c r="JU172" s="10">
        <v>1</v>
      </c>
      <c r="JV172" s="10">
        <v>1</v>
      </c>
      <c r="JW172" s="10">
        <v>1</v>
      </c>
      <c r="JX172" s="10">
        <v>1</v>
      </c>
      <c r="JY172" s="10">
        <v>1</v>
      </c>
      <c r="JZ172" s="10">
        <v>1</v>
      </c>
      <c r="KA172" s="10">
        <v>1</v>
      </c>
      <c r="KB172" s="10">
        <v>1</v>
      </c>
      <c r="KC172" s="10">
        <v>1</v>
      </c>
      <c r="KD172" s="10">
        <v>1</v>
      </c>
      <c r="KE172" s="10">
        <v>1</v>
      </c>
      <c r="KF172" s="10">
        <v>1</v>
      </c>
      <c r="KG172" s="10">
        <v>1</v>
      </c>
      <c r="KH172" s="10">
        <v>1</v>
      </c>
      <c r="KI172" s="10">
        <v>1</v>
      </c>
      <c r="KJ172" s="10">
        <v>1</v>
      </c>
      <c r="KK172" s="10">
        <v>1</v>
      </c>
      <c r="KL172" s="10">
        <v>1</v>
      </c>
      <c r="KM172" s="10">
        <v>1</v>
      </c>
      <c r="KN172" s="10">
        <v>1</v>
      </c>
      <c r="KO172" s="10">
        <v>1</v>
      </c>
      <c r="KP172" s="10">
        <v>1</v>
      </c>
      <c r="KQ172" s="10">
        <v>1</v>
      </c>
      <c r="KR172" s="10">
        <v>1</v>
      </c>
      <c r="KS172" s="10">
        <v>1</v>
      </c>
      <c r="KT172" s="10">
        <v>1</v>
      </c>
      <c r="KU172" s="10">
        <v>1</v>
      </c>
      <c r="KV172" s="10">
        <v>1</v>
      </c>
      <c r="KW172" s="10">
        <v>1</v>
      </c>
      <c r="KX172" s="10">
        <v>1</v>
      </c>
      <c r="KY172" s="10">
        <v>1</v>
      </c>
      <c r="KZ172" s="10">
        <v>1</v>
      </c>
      <c r="LA172" s="10">
        <v>1</v>
      </c>
      <c r="LB172" s="10">
        <v>1</v>
      </c>
      <c r="LC172" s="10">
        <v>1</v>
      </c>
      <c r="LD172" s="10">
        <v>1</v>
      </c>
      <c r="LE172" s="10">
        <v>1</v>
      </c>
      <c r="LF172" s="10">
        <v>1</v>
      </c>
      <c r="LG172" s="10">
        <v>1</v>
      </c>
      <c r="LH172" s="10">
        <v>1</v>
      </c>
      <c r="LI172" s="10">
        <v>1</v>
      </c>
      <c r="LJ172" s="10">
        <v>1</v>
      </c>
      <c r="LK172" s="10">
        <v>1</v>
      </c>
      <c r="LL172" s="10">
        <v>1</v>
      </c>
      <c r="LM172" s="10">
        <v>1</v>
      </c>
      <c r="LN172" s="10">
        <v>1</v>
      </c>
      <c r="LO172" s="10">
        <v>1</v>
      </c>
      <c r="LP172" s="10">
        <v>1</v>
      </c>
      <c r="LQ172" s="10">
        <v>1</v>
      </c>
      <c r="LR172" s="10">
        <v>1</v>
      </c>
      <c r="LS172" s="10">
        <v>1</v>
      </c>
      <c r="LT172" s="10">
        <v>1</v>
      </c>
      <c r="LU172" s="10">
        <v>1</v>
      </c>
      <c r="LV172" s="10">
        <v>1</v>
      </c>
      <c r="LW172" s="10">
        <v>1</v>
      </c>
      <c r="LX172" s="10">
        <v>1</v>
      </c>
      <c r="LY172" s="10">
        <v>1</v>
      </c>
      <c r="LZ172" s="10">
        <v>1</v>
      </c>
      <c r="MA172" s="10">
        <v>1</v>
      </c>
      <c r="MB172" s="10">
        <v>1</v>
      </c>
      <c r="MC172" s="10">
        <v>1</v>
      </c>
      <c r="MD172" s="10">
        <v>1</v>
      </c>
      <c r="ME172" s="10">
        <v>1</v>
      </c>
      <c r="MF172" s="10">
        <v>1</v>
      </c>
      <c r="MG172" s="10">
        <v>1</v>
      </c>
      <c r="MH172" s="10">
        <v>1</v>
      </c>
      <c r="MI172" s="10">
        <v>1</v>
      </c>
      <c r="MJ172" s="10">
        <v>1</v>
      </c>
      <c r="MK172" s="10">
        <v>1</v>
      </c>
      <c r="ML172" s="10">
        <v>1</v>
      </c>
      <c r="MM172" s="10">
        <v>1</v>
      </c>
      <c r="MN172" s="10">
        <v>1</v>
      </c>
      <c r="MO172" s="10">
        <v>1</v>
      </c>
      <c r="MP172" s="10">
        <v>1</v>
      </c>
      <c r="MQ172" s="10">
        <v>1</v>
      </c>
      <c r="MR172" s="10">
        <v>1</v>
      </c>
      <c r="MS172" s="10">
        <v>1</v>
      </c>
      <c r="MT172" s="10">
        <v>1</v>
      </c>
      <c r="MU172" s="10">
        <v>1</v>
      </c>
      <c r="MV172" s="10">
        <v>1</v>
      </c>
      <c r="MW172" s="10">
        <v>1</v>
      </c>
      <c r="MX172" s="10">
        <v>1</v>
      </c>
      <c r="MY172" s="10">
        <v>1</v>
      </c>
      <c r="MZ172" s="10">
        <v>1</v>
      </c>
      <c r="NA172" s="10">
        <v>1</v>
      </c>
      <c r="NB172" s="10">
        <v>1</v>
      </c>
      <c r="NC172" s="10">
        <v>1</v>
      </c>
      <c r="ND172" s="10">
        <v>1</v>
      </c>
      <c r="NE172" s="10">
        <v>1</v>
      </c>
      <c r="NF172" s="10">
        <v>1</v>
      </c>
      <c r="NG172" s="10">
        <v>1</v>
      </c>
      <c r="NH172" s="10">
        <v>1</v>
      </c>
      <c r="NI172" s="10">
        <v>1</v>
      </c>
      <c r="NJ172" s="10">
        <v>1</v>
      </c>
      <c r="NK172" s="10">
        <v>1</v>
      </c>
      <c r="NL172" s="10">
        <v>1</v>
      </c>
      <c r="NM172" s="10">
        <v>1</v>
      </c>
      <c r="NN172" s="10">
        <v>1</v>
      </c>
      <c r="NO172" s="10">
        <v>1</v>
      </c>
      <c r="NP172" s="10">
        <v>1</v>
      </c>
      <c r="NQ172" s="10">
        <v>1</v>
      </c>
      <c r="NR172" s="10">
        <v>1</v>
      </c>
      <c r="NS172" s="10">
        <v>1</v>
      </c>
      <c r="NT172" s="10">
        <v>1</v>
      </c>
      <c r="NU172" s="10">
        <v>1</v>
      </c>
      <c r="NV172" s="10">
        <v>1</v>
      </c>
      <c r="NW172" s="10">
        <v>1</v>
      </c>
      <c r="NX172" s="10">
        <v>1</v>
      </c>
      <c r="NY172" s="10">
        <v>1</v>
      </c>
      <c r="NZ172" s="10">
        <v>1</v>
      </c>
      <c r="OA172" s="10">
        <v>1</v>
      </c>
      <c r="OB172" s="10">
        <v>1</v>
      </c>
      <c r="OC172" s="10">
        <v>1</v>
      </c>
      <c r="OD172" s="10">
        <v>1</v>
      </c>
      <c r="OE172" s="10">
        <v>1</v>
      </c>
      <c r="OF172" s="10">
        <v>1</v>
      </c>
      <c r="OG172" s="10">
        <v>1</v>
      </c>
      <c r="OH172" s="10">
        <v>1</v>
      </c>
      <c r="OI172" s="10">
        <v>1</v>
      </c>
      <c r="OJ172" s="10">
        <v>1</v>
      </c>
      <c r="OK172" s="10">
        <v>1</v>
      </c>
      <c r="OL172" s="10">
        <v>1</v>
      </c>
      <c r="OM172" s="10">
        <v>1</v>
      </c>
      <c r="ON172" s="10">
        <v>1</v>
      </c>
      <c r="OO172" s="10">
        <v>1</v>
      </c>
      <c r="OP172" s="10"/>
      <c r="OQ172" s="10">
        <v>1</v>
      </c>
      <c r="OR172" s="10">
        <v>1</v>
      </c>
      <c r="OS172" s="63"/>
      <c r="OT172" s="63"/>
      <c r="OU172" s="63"/>
      <c r="OV172" s="63"/>
      <c r="OW172" s="10"/>
      <c r="OX172" s="10"/>
      <c r="OY172" s="63"/>
      <c r="OZ172" s="63"/>
      <c r="PA172" s="63"/>
      <c r="PB172" s="63"/>
      <c r="PC172" s="64"/>
    </row>
    <row r="173" spans="1:419">
      <c r="A173" s="60" t="s">
        <v>727</v>
      </c>
      <c r="B173" s="61" t="s">
        <v>301</v>
      </c>
      <c r="C173" s="62">
        <v>0</v>
      </c>
      <c r="D173" s="62">
        <v>0</v>
      </c>
      <c r="E173" s="62">
        <v>0</v>
      </c>
      <c r="F173" s="62">
        <v>0</v>
      </c>
      <c r="G173" s="62">
        <v>0</v>
      </c>
      <c r="H173" s="62">
        <v>0</v>
      </c>
      <c r="I173" s="62">
        <v>0</v>
      </c>
      <c r="J173" s="62">
        <v>0</v>
      </c>
      <c r="K173" s="62">
        <v>0</v>
      </c>
      <c r="L173" s="62">
        <v>0</v>
      </c>
      <c r="M173" s="62">
        <v>0</v>
      </c>
      <c r="N173" s="62">
        <v>0</v>
      </c>
      <c r="O173" s="62">
        <v>0</v>
      </c>
      <c r="P173" s="62">
        <v>0</v>
      </c>
      <c r="Q173" s="62">
        <v>0</v>
      </c>
      <c r="R173" s="62">
        <v>0</v>
      </c>
      <c r="S173" s="62">
        <v>0</v>
      </c>
      <c r="T173" s="62">
        <v>0</v>
      </c>
      <c r="U173" s="62">
        <v>0</v>
      </c>
      <c r="V173" s="62">
        <v>0</v>
      </c>
      <c r="W173" s="62">
        <v>0</v>
      </c>
      <c r="X173" s="62">
        <v>0</v>
      </c>
      <c r="Y173" s="62">
        <v>0</v>
      </c>
      <c r="Z173" s="62">
        <v>0</v>
      </c>
      <c r="AA173" s="62">
        <v>0</v>
      </c>
      <c r="AB173" s="62">
        <v>0</v>
      </c>
      <c r="AC173" s="62">
        <v>0</v>
      </c>
      <c r="AD173" s="62">
        <v>0</v>
      </c>
      <c r="AE173" s="62">
        <v>0</v>
      </c>
      <c r="AF173" s="62">
        <v>0</v>
      </c>
      <c r="AG173" s="62">
        <v>0</v>
      </c>
      <c r="AH173" s="62">
        <v>0</v>
      </c>
      <c r="AI173" s="62">
        <v>0</v>
      </c>
      <c r="AJ173" s="62">
        <v>0</v>
      </c>
      <c r="AK173" s="62">
        <v>0</v>
      </c>
      <c r="AL173" s="62">
        <v>0</v>
      </c>
      <c r="AM173" s="62">
        <v>0</v>
      </c>
      <c r="AN173" s="62">
        <v>0</v>
      </c>
      <c r="AO173" s="62">
        <v>0</v>
      </c>
      <c r="AP173" s="62">
        <v>0</v>
      </c>
      <c r="AQ173" s="62">
        <v>0</v>
      </c>
      <c r="AR173" s="62">
        <v>0</v>
      </c>
      <c r="AS173" s="62">
        <v>0</v>
      </c>
      <c r="AT173" s="62">
        <v>0</v>
      </c>
      <c r="AU173" s="62">
        <v>0</v>
      </c>
      <c r="AV173" s="62">
        <v>0</v>
      </c>
      <c r="AW173" s="62">
        <v>0</v>
      </c>
      <c r="AX173" s="62">
        <v>0</v>
      </c>
      <c r="AY173" s="62">
        <v>0</v>
      </c>
      <c r="AZ173" s="62">
        <v>0</v>
      </c>
      <c r="BA173" s="62">
        <v>0</v>
      </c>
      <c r="BB173" s="62">
        <v>0</v>
      </c>
      <c r="BC173" s="62">
        <v>0</v>
      </c>
      <c r="BD173" s="62">
        <v>0</v>
      </c>
      <c r="BE173" s="62">
        <v>0</v>
      </c>
      <c r="BF173" s="62">
        <v>0</v>
      </c>
      <c r="BG173" s="62">
        <v>0</v>
      </c>
      <c r="BH173" s="62">
        <v>0</v>
      </c>
      <c r="BI173" s="62">
        <v>0</v>
      </c>
      <c r="BJ173" s="62">
        <v>0</v>
      </c>
      <c r="BK173" s="62">
        <v>0</v>
      </c>
      <c r="BL173" s="62">
        <v>0</v>
      </c>
      <c r="BM173" s="62">
        <v>0</v>
      </c>
      <c r="BN173" s="62">
        <v>0</v>
      </c>
      <c r="BO173" s="62">
        <v>0</v>
      </c>
      <c r="BP173" s="62">
        <v>0</v>
      </c>
      <c r="BQ173" s="62">
        <v>0</v>
      </c>
      <c r="BR173" s="62">
        <v>0</v>
      </c>
      <c r="BS173" s="62">
        <v>0</v>
      </c>
      <c r="BT173" s="62">
        <v>0</v>
      </c>
      <c r="BU173" s="62">
        <v>0</v>
      </c>
      <c r="BV173" s="62">
        <v>0</v>
      </c>
      <c r="BW173" s="62">
        <v>0</v>
      </c>
      <c r="BX173" s="62">
        <v>0</v>
      </c>
      <c r="BY173" s="62">
        <v>0</v>
      </c>
      <c r="BZ173" s="62">
        <v>0</v>
      </c>
      <c r="CA173" s="62">
        <v>0</v>
      </c>
      <c r="CB173" s="62">
        <v>0</v>
      </c>
      <c r="CC173" s="62">
        <v>0</v>
      </c>
      <c r="CD173" s="62">
        <v>0</v>
      </c>
      <c r="CE173" s="62">
        <v>0</v>
      </c>
      <c r="CF173" s="62">
        <v>0</v>
      </c>
      <c r="CG173" s="62">
        <v>0</v>
      </c>
      <c r="CH173" s="62">
        <v>0</v>
      </c>
      <c r="CI173" s="62">
        <v>0</v>
      </c>
      <c r="CJ173" s="62">
        <v>0</v>
      </c>
      <c r="CK173" s="62">
        <v>0</v>
      </c>
      <c r="CL173" s="62">
        <v>0</v>
      </c>
      <c r="CM173" s="62">
        <v>0</v>
      </c>
      <c r="CN173" s="62">
        <v>0</v>
      </c>
      <c r="CO173" s="62">
        <v>0</v>
      </c>
      <c r="CP173" s="62">
        <v>0</v>
      </c>
      <c r="CQ173" s="62">
        <v>0</v>
      </c>
      <c r="CR173" s="62">
        <v>0</v>
      </c>
      <c r="CS173" s="62">
        <v>0</v>
      </c>
      <c r="CT173" s="62">
        <v>0</v>
      </c>
      <c r="CU173" s="62">
        <v>0</v>
      </c>
      <c r="CV173" s="62">
        <v>0</v>
      </c>
      <c r="CW173" s="62">
        <v>0</v>
      </c>
      <c r="CX173" s="62">
        <v>0</v>
      </c>
      <c r="CY173" s="62">
        <v>0</v>
      </c>
      <c r="CZ173" s="62">
        <v>0</v>
      </c>
      <c r="DA173" s="62">
        <v>0</v>
      </c>
      <c r="DB173" s="62">
        <v>0</v>
      </c>
      <c r="DC173" s="62">
        <v>0</v>
      </c>
      <c r="DD173" s="62">
        <v>0</v>
      </c>
      <c r="DE173" s="62">
        <v>0</v>
      </c>
      <c r="DF173" s="62">
        <v>0</v>
      </c>
      <c r="DG173" s="62">
        <v>0</v>
      </c>
      <c r="DH173" s="62">
        <v>0</v>
      </c>
      <c r="DI173" s="62">
        <v>0</v>
      </c>
      <c r="DJ173" s="62">
        <v>0</v>
      </c>
      <c r="DK173" s="62">
        <v>0</v>
      </c>
      <c r="DL173" s="62">
        <v>0</v>
      </c>
      <c r="DM173" s="62">
        <v>0</v>
      </c>
      <c r="DN173" s="62">
        <v>0</v>
      </c>
      <c r="DO173" s="62">
        <v>0</v>
      </c>
      <c r="DP173" s="62">
        <v>0</v>
      </c>
      <c r="DQ173" s="62">
        <v>0</v>
      </c>
      <c r="DR173" s="62">
        <v>0</v>
      </c>
      <c r="DS173" s="62">
        <v>0</v>
      </c>
      <c r="DT173" s="62">
        <v>0</v>
      </c>
      <c r="DU173" s="62">
        <v>0</v>
      </c>
      <c r="DV173" s="62">
        <v>0</v>
      </c>
      <c r="DW173" s="62">
        <v>0</v>
      </c>
      <c r="DX173" s="62">
        <v>0</v>
      </c>
      <c r="DY173" s="62">
        <v>0</v>
      </c>
      <c r="DZ173" s="62">
        <v>0</v>
      </c>
      <c r="EA173" s="62">
        <v>0</v>
      </c>
      <c r="EB173" s="62">
        <v>0</v>
      </c>
      <c r="EC173" s="62">
        <v>0</v>
      </c>
      <c r="ED173" s="62">
        <v>0</v>
      </c>
      <c r="EE173" s="62">
        <v>0</v>
      </c>
      <c r="EF173" s="62">
        <v>0</v>
      </c>
      <c r="EG173" s="62">
        <v>0</v>
      </c>
      <c r="EH173" s="62">
        <v>0</v>
      </c>
      <c r="EI173" s="62">
        <v>0</v>
      </c>
      <c r="EJ173" s="62">
        <v>0</v>
      </c>
      <c r="EK173" s="62">
        <v>0</v>
      </c>
      <c r="EL173" s="62">
        <v>0</v>
      </c>
      <c r="EM173" s="62">
        <v>0</v>
      </c>
      <c r="EN173" s="62">
        <v>0</v>
      </c>
      <c r="EO173" s="62">
        <v>0</v>
      </c>
      <c r="EP173" s="62">
        <v>0</v>
      </c>
      <c r="EQ173" s="62">
        <v>0</v>
      </c>
      <c r="ER173" s="62">
        <v>0</v>
      </c>
      <c r="ES173" s="62">
        <v>0</v>
      </c>
      <c r="ET173" s="62">
        <v>0</v>
      </c>
      <c r="EU173" s="62">
        <v>0</v>
      </c>
      <c r="EV173" s="62">
        <v>0</v>
      </c>
      <c r="EW173" s="62">
        <v>0</v>
      </c>
      <c r="EX173" s="62">
        <v>0</v>
      </c>
      <c r="EY173" s="62">
        <v>0</v>
      </c>
      <c r="EZ173" s="62">
        <v>0</v>
      </c>
      <c r="FA173" s="62">
        <v>0</v>
      </c>
      <c r="FB173" s="62">
        <v>0</v>
      </c>
      <c r="FC173" s="62">
        <v>0</v>
      </c>
      <c r="FD173" s="62">
        <v>0</v>
      </c>
      <c r="FE173" s="62">
        <v>0</v>
      </c>
      <c r="FF173" s="62">
        <v>0</v>
      </c>
      <c r="FG173" s="62">
        <v>0</v>
      </c>
      <c r="FH173" s="62">
        <v>0</v>
      </c>
      <c r="FI173" s="62">
        <v>0</v>
      </c>
      <c r="FJ173" s="62">
        <v>0</v>
      </c>
      <c r="FK173" s="62">
        <v>0</v>
      </c>
      <c r="FL173" s="62">
        <v>0</v>
      </c>
      <c r="FM173" s="62">
        <v>0</v>
      </c>
      <c r="FN173" s="62">
        <v>0</v>
      </c>
      <c r="FO173" s="62">
        <v>0</v>
      </c>
      <c r="FP173" s="62">
        <v>0</v>
      </c>
      <c r="FQ173" s="62">
        <v>0</v>
      </c>
      <c r="FR173" s="62">
        <v>0</v>
      </c>
      <c r="FS173" s="62">
        <v>0</v>
      </c>
      <c r="FT173" s="62">
        <v>0</v>
      </c>
      <c r="FU173" s="62">
        <v>0</v>
      </c>
      <c r="FV173" s="62">
        <v>0</v>
      </c>
      <c r="FW173" s="62">
        <v>0</v>
      </c>
      <c r="FX173" s="62">
        <v>0</v>
      </c>
      <c r="FY173" s="62">
        <v>0</v>
      </c>
      <c r="FZ173" s="62">
        <v>0</v>
      </c>
      <c r="GA173" s="62">
        <v>0</v>
      </c>
      <c r="GB173" s="62">
        <v>0</v>
      </c>
      <c r="GC173" s="62">
        <v>0</v>
      </c>
      <c r="GD173" s="62">
        <v>0</v>
      </c>
      <c r="GE173" s="62">
        <v>0</v>
      </c>
      <c r="GF173" s="62">
        <v>0</v>
      </c>
      <c r="GG173" s="62">
        <v>0</v>
      </c>
      <c r="GH173" s="62">
        <v>0</v>
      </c>
      <c r="GI173" s="62">
        <v>0</v>
      </c>
      <c r="GJ173" s="62">
        <v>0</v>
      </c>
      <c r="GK173" s="62">
        <v>0</v>
      </c>
      <c r="GL173" s="62">
        <v>0</v>
      </c>
      <c r="GM173" s="62">
        <v>0</v>
      </c>
      <c r="GN173" s="62">
        <v>0</v>
      </c>
      <c r="GO173" s="62">
        <v>0</v>
      </c>
      <c r="GP173" s="62">
        <v>0</v>
      </c>
      <c r="GQ173" s="62">
        <v>0</v>
      </c>
      <c r="GR173" s="62">
        <v>0</v>
      </c>
      <c r="GS173" s="62">
        <v>0</v>
      </c>
      <c r="GT173" s="62">
        <v>0</v>
      </c>
      <c r="GU173" s="62">
        <v>0</v>
      </c>
      <c r="GV173" s="62">
        <v>0</v>
      </c>
      <c r="GW173" s="62">
        <v>0</v>
      </c>
      <c r="GX173" s="62">
        <v>0</v>
      </c>
      <c r="GY173" s="62">
        <v>0</v>
      </c>
      <c r="GZ173" s="62">
        <v>0</v>
      </c>
      <c r="HA173" s="62">
        <v>0</v>
      </c>
      <c r="HB173" s="62">
        <v>0</v>
      </c>
      <c r="HC173" s="62">
        <v>0</v>
      </c>
      <c r="HD173" s="62">
        <v>0</v>
      </c>
      <c r="HE173" s="62">
        <v>0</v>
      </c>
      <c r="HF173" s="62">
        <v>0</v>
      </c>
      <c r="HG173" s="62">
        <v>0</v>
      </c>
      <c r="HH173" s="62">
        <v>0</v>
      </c>
      <c r="HI173" s="62">
        <v>0</v>
      </c>
      <c r="HJ173" s="62">
        <v>0</v>
      </c>
      <c r="HK173" s="62">
        <v>0</v>
      </c>
      <c r="HL173" s="62">
        <v>0</v>
      </c>
      <c r="HM173" s="62">
        <v>0</v>
      </c>
      <c r="HN173" s="62">
        <v>0</v>
      </c>
      <c r="HO173" s="62">
        <v>0</v>
      </c>
      <c r="HP173" s="62">
        <v>0</v>
      </c>
      <c r="HQ173" s="62">
        <v>0</v>
      </c>
      <c r="HR173" s="62">
        <v>0</v>
      </c>
      <c r="HS173" s="62">
        <v>0</v>
      </c>
      <c r="HT173" s="62">
        <v>0</v>
      </c>
      <c r="HU173" s="62">
        <v>0</v>
      </c>
      <c r="HV173" s="62">
        <v>0</v>
      </c>
      <c r="HW173" s="62">
        <v>0</v>
      </c>
      <c r="HX173" s="62">
        <v>0</v>
      </c>
      <c r="HY173" s="62">
        <v>0</v>
      </c>
      <c r="HZ173" s="62">
        <v>0</v>
      </c>
      <c r="IA173" s="62">
        <v>0</v>
      </c>
      <c r="IB173" s="62">
        <v>0</v>
      </c>
      <c r="IC173" s="62">
        <v>0</v>
      </c>
      <c r="ID173" s="62">
        <v>0</v>
      </c>
      <c r="IE173" s="62">
        <v>0</v>
      </c>
      <c r="IF173" s="62">
        <v>0</v>
      </c>
      <c r="IG173" s="62">
        <v>0</v>
      </c>
      <c r="IH173" s="62">
        <v>0</v>
      </c>
      <c r="II173" s="62">
        <v>0</v>
      </c>
      <c r="IJ173" s="62">
        <v>0</v>
      </c>
      <c r="IK173" s="62">
        <v>0</v>
      </c>
      <c r="IL173" s="62">
        <v>0</v>
      </c>
      <c r="IM173" s="62">
        <v>0</v>
      </c>
      <c r="IN173" s="62">
        <v>0</v>
      </c>
      <c r="IO173" s="62">
        <v>0</v>
      </c>
      <c r="IP173" s="62">
        <v>0</v>
      </c>
      <c r="IQ173" s="62">
        <v>0</v>
      </c>
      <c r="IR173" s="62">
        <v>0</v>
      </c>
      <c r="IS173" s="62">
        <v>0</v>
      </c>
      <c r="IT173" s="62">
        <v>0</v>
      </c>
      <c r="IU173" s="62">
        <v>0</v>
      </c>
      <c r="IV173" s="62">
        <v>0</v>
      </c>
      <c r="IW173" s="62">
        <v>0</v>
      </c>
      <c r="IX173" s="62">
        <v>0</v>
      </c>
      <c r="IY173" s="62">
        <v>0</v>
      </c>
      <c r="IZ173" s="62">
        <v>0</v>
      </c>
      <c r="JA173" s="62">
        <v>0</v>
      </c>
      <c r="JB173" s="62">
        <v>0</v>
      </c>
      <c r="JC173" s="62">
        <v>0</v>
      </c>
      <c r="JD173" s="62">
        <v>0</v>
      </c>
      <c r="JE173" s="62">
        <v>0</v>
      </c>
      <c r="JF173" s="62">
        <v>0</v>
      </c>
      <c r="JG173" s="62">
        <v>0</v>
      </c>
      <c r="JH173" s="62">
        <v>0</v>
      </c>
      <c r="JI173" s="62">
        <v>0</v>
      </c>
      <c r="JJ173" s="62">
        <v>0</v>
      </c>
      <c r="JK173" s="62">
        <v>0</v>
      </c>
      <c r="JL173" s="62">
        <v>0</v>
      </c>
      <c r="JM173" s="62">
        <v>0</v>
      </c>
      <c r="JN173" s="62">
        <v>0</v>
      </c>
      <c r="JO173" s="62">
        <v>0</v>
      </c>
      <c r="JP173" s="62">
        <v>0</v>
      </c>
      <c r="JQ173" s="62">
        <v>0</v>
      </c>
      <c r="JR173" s="62">
        <v>0</v>
      </c>
      <c r="JS173" s="62">
        <v>0</v>
      </c>
      <c r="JT173" s="62">
        <v>0</v>
      </c>
      <c r="JU173" s="62">
        <v>0</v>
      </c>
      <c r="JV173" s="62">
        <v>0</v>
      </c>
      <c r="JW173" s="62">
        <v>0</v>
      </c>
      <c r="JX173" s="62">
        <v>0</v>
      </c>
      <c r="JY173" s="62">
        <v>0</v>
      </c>
      <c r="JZ173" s="62">
        <v>0</v>
      </c>
      <c r="KA173" s="62">
        <v>0</v>
      </c>
      <c r="KB173" s="62">
        <v>0</v>
      </c>
      <c r="KC173" s="62">
        <v>0</v>
      </c>
      <c r="KD173" s="62">
        <v>0</v>
      </c>
      <c r="KE173" s="62">
        <v>0</v>
      </c>
      <c r="KF173" s="62">
        <v>0</v>
      </c>
      <c r="KG173" s="62">
        <v>0</v>
      </c>
      <c r="KH173" s="62">
        <v>0</v>
      </c>
      <c r="KI173" s="62">
        <v>0</v>
      </c>
      <c r="KJ173" s="62">
        <v>0</v>
      </c>
      <c r="KK173" s="62">
        <v>0</v>
      </c>
      <c r="KL173" s="62">
        <v>0</v>
      </c>
      <c r="KM173" s="62">
        <v>0</v>
      </c>
      <c r="KN173" s="62">
        <v>0</v>
      </c>
      <c r="KO173" s="62">
        <v>0</v>
      </c>
      <c r="KP173" s="62">
        <v>0</v>
      </c>
      <c r="KQ173" s="62">
        <v>0</v>
      </c>
      <c r="KR173" s="62">
        <v>0</v>
      </c>
      <c r="KS173" s="62">
        <v>0</v>
      </c>
      <c r="KT173" s="62">
        <v>0</v>
      </c>
      <c r="KU173" s="62">
        <v>0</v>
      </c>
      <c r="KV173" s="62">
        <v>0</v>
      </c>
      <c r="KW173" s="62">
        <v>0</v>
      </c>
      <c r="KX173" s="62">
        <v>0</v>
      </c>
      <c r="KY173" s="62">
        <v>0</v>
      </c>
      <c r="KZ173" s="62">
        <v>0</v>
      </c>
      <c r="LA173" s="62">
        <v>0</v>
      </c>
      <c r="LB173" s="62">
        <v>0</v>
      </c>
      <c r="LC173" s="62">
        <v>0</v>
      </c>
      <c r="LD173" s="62">
        <v>0</v>
      </c>
      <c r="LE173" s="62">
        <v>0</v>
      </c>
      <c r="LF173" s="62">
        <v>0</v>
      </c>
      <c r="LG173" s="62">
        <v>0</v>
      </c>
      <c r="LH173" s="62">
        <v>0</v>
      </c>
      <c r="LI173" s="62">
        <v>0</v>
      </c>
      <c r="LJ173" s="62">
        <v>0</v>
      </c>
      <c r="LK173" s="62">
        <v>0</v>
      </c>
      <c r="LL173" s="62">
        <v>0</v>
      </c>
      <c r="LM173" s="62">
        <v>0</v>
      </c>
      <c r="LN173" s="62">
        <v>0</v>
      </c>
      <c r="LO173" s="62">
        <v>0</v>
      </c>
      <c r="LP173" s="62">
        <v>0</v>
      </c>
      <c r="LQ173" s="62">
        <v>0</v>
      </c>
      <c r="LR173" s="62">
        <v>0</v>
      </c>
      <c r="LS173" s="62">
        <v>0</v>
      </c>
      <c r="LT173" s="62">
        <v>0</v>
      </c>
      <c r="LU173" s="62">
        <v>0</v>
      </c>
      <c r="LV173" s="62">
        <v>0</v>
      </c>
      <c r="LW173" s="62">
        <v>0</v>
      </c>
      <c r="LX173" s="62">
        <v>0</v>
      </c>
      <c r="LY173" s="62">
        <v>0</v>
      </c>
      <c r="LZ173" s="62">
        <v>0</v>
      </c>
      <c r="MA173" s="62">
        <v>0</v>
      </c>
      <c r="MB173" s="62">
        <v>0</v>
      </c>
      <c r="MC173" s="62">
        <v>0</v>
      </c>
      <c r="MD173" s="62">
        <v>0</v>
      </c>
      <c r="ME173" s="62">
        <v>0</v>
      </c>
      <c r="MF173" s="62">
        <v>0</v>
      </c>
      <c r="MG173" s="62">
        <v>0</v>
      </c>
      <c r="MH173" s="62">
        <v>0</v>
      </c>
      <c r="MI173" s="62">
        <v>0</v>
      </c>
      <c r="MJ173" s="62">
        <v>0</v>
      </c>
      <c r="MK173" s="62">
        <v>0</v>
      </c>
      <c r="ML173" s="62">
        <v>0</v>
      </c>
      <c r="MM173" s="62">
        <v>0</v>
      </c>
      <c r="MN173" s="62">
        <v>0</v>
      </c>
      <c r="MO173" s="62">
        <v>0</v>
      </c>
      <c r="MP173" s="62">
        <v>0</v>
      </c>
      <c r="MQ173" s="62">
        <v>0</v>
      </c>
      <c r="MR173" s="62">
        <v>0</v>
      </c>
      <c r="MS173" s="62">
        <v>0</v>
      </c>
      <c r="MT173" s="62">
        <v>0</v>
      </c>
      <c r="MU173" s="62">
        <v>0</v>
      </c>
      <c r="MV173" s="62">
        <v>0</v>
      </c>
      <c r="MW173" s="62">
        <v>0</v>
      </c>
      <c r="MX173" s="62">
        <v>0</v>
      </c>
      <c r="MY173" s="62">
        <v>0</v>
      </c>
      <c r="MZ173" s="62">
        <v>0</v>
      </c>
      <c r="NA173" s="62">
        <v>0</v>
      </c>
      <c r="NB173" s="62">
        <v>0</v>
      </c>
      <c r="NC173" s="62">
        <v>0</v>
      </c>
      <c r="ND173" s="62">
        <v>0</v>
      </c>
      <c r="NE173" s="62">
        <v>0</v>
      </c>
      <c r="NF173" s="62">
        <v>0</v>
      </c>
      <c r="NG173" s="62">
        <v>0</v>
      </c>
      <c r="NH173" s="62">
        <v>0</v>
      </c>
      <c r="NI173" s="62">
        <v>0</v>
      </c>
      <c r="NJ173" s="62">
        <v>0</v>
      </c>
      <c r="NK173" s="62">
        <v>0</v>
      </c>
      <c r="NL173" s="62">
        <v>0</v>
      </c>
      <c r="NM173" s="62">
        <v>0</v>
      </c>
      <c r="NN173" s="62">
        <v>0</v>
      </c>
      <c r="NO173" s="62">
        <v>0</v>
      </c>
      <c r="NP173" s="62">
        <v>0</v>
      </c>
      <c r="NQ173" s="62">
        <v>0</v>
      </c>
      <c r="NR173" s="62">
        <v>0</v>
      </c>
      <c r="NS173" s="62">
        <v>0</v>
      </c>
      <c r="NT173" s="62">
        <v>0</v>
      </c>
      <c r="NU173" s="62">
        <v>0</v>
      </c>
      <c r="NV173" s="62">
        <v>0</v>
      </c>
      <c r="NW173" s="62">
        <v>0</v>
      </c>
      <c r="NX173" s="62">
        <v>0</v>
      </c>
      <c r="NY173" s="62">
        <v>0</v>
      </c>
      <c r="NZ173" s="62">
        <v>0</v>
      </c>
      <c r="OA173" s="62">
        <v>0</v>
      </c>
      <c r="OB173" s="62">
        <v>0</v>
      </c>
      <c r="OC173" s="62">
        <v>0</v>
      </c>
      <c r="OD173" s="62">
        <v>0</v>
      </c>
      <c r="OE173" s="62">
        <v>0</v>
      </c>
      <c r="OF173" s="62">
        <v>0</v>
      </c>
      <c r="OG173" s="62">
        <v>0</v>
      </c>
      <c r="OH173" s="62">
        <v>0</v>
      </c>
      <c r="OI173" s="62">
        <v>0</v>
      </c>
      <c r="OJ173" s="62">
        <v>0</v>
      </c>
      <c r="OK173" s="62">
        <v>0</v>
      </c>
      <c r="OL173" s="62">
        <v>0</v>
      </c>
      <c r="OM173" s="62">
        <v>0</v>
      </c>
      <c r="ON173" s="62">
        <v>0</v>
      </c>
      <c r="OO173" s="62">
        <v>0</v>
      </c>
      <c r="OP173" s="10"/>
      <c r="OQ173" s="62">
        <v>0</v>
      </c>
      <c r="OR173" s="62">
        <v>0</v>
      </c>
      <c r="OS173" s="63"/>
      <c r="OT173" s="63"/>
      <c r="OU173" s="63"/>
      <c r="OV173" s="63"/>
      <c r="OW173" s="10"/>
      <c r="OX173" s="10"/>
      <c r="OY173" s="63"/>
      <c r="OZ173" s="63"/>
      <c r="PA173" s="63"/>
      <c r="PB173" s="63"/>
      <c r="PC173" s="64"/>
    </row>
    <row r="174" spans="1:419">
      <c r="A174" s="60" t="s">
        <v>728</v>
      </c>
      <c r="B174" s="61" t="s">
        <v>302</v>
      </c>
      <c r="C174" s="62">
        <v>0</v>
      </c>
      <c r="D174" s="62">
        <v>0</v>
      </c>
      <c r="E174" s="62">
        <v>0</v>
      </c>
      <c r="F174" s="62">
        <v>0</v>
      </c>
      <c r="G174" s="62">
        <v>0</v>
      </c>
      <c r="H174" s="62">
        <v>0</v>
      </c>
      <c r="I174" s="62">
        <v>0</v>
      </c>
      <c r="J174" s="62">
        <v>0</v>
      </c>
      <c r="K174" s="62">
        <v>0</v>
      </c>
      <c r="L174" s="62">
        <v>0</v>
      </c>
      <c r="M174" s="62">
        <v>0</v>
      </c>
      <c r="N174" s="62">
        <v>0</v>
      </c>
      <c r="O174" s="62">
        <v>0</v>
      </c>
      <c r="P174" s="62">
        <v>0</v>
      </c>
      <c r="Q174" s="62">
        <v>0</v>
      </c>
      <c r="R174" s="62">
        <v>0</v>
      </c>
      <c r="S174" s="62">
        <v>0</v>
      </c>
      <c r="T174" s="62">
        <v>0</v>
      </c>
      <c r="U174" s="62">
        <v>0</v>
      </c>
      <c r="V174" s="62">
        <v>0</v>
      </c>
      <c r="W174" s="62">
        <v>0</v>
      </c>
      <c r="X174" s="62">
        <v>0</v>
      </c>
      <c r="Y174" s="62">
        <v>0</v>
      </c>
      <c r="Z174" s="62">
        <v>0</v>
      </c>
      <c r="AA174" s="62">
        <v>0</v>
      </c>
      <c r="AB174" s="62">
        <v>0</v>
      </c>
      <c r="AC174" s="62">
        <v>0</v>
      </c>
      <c r="AD174" s="62">
        <v>0</v>
      </c>
      <c r="AE174" s="62">
        <v>0</v>
      </c>
      <c r="AF174" s="62">
        <v>0</v>
      </c>
      <c r="AG174" s="62">
        <v>0</v>
      </c>
      <c r="AH174" s="62">
        <v>0</v>
      </c>
      <c r="AI174" s="62">
        <v>0</v>
      </c>
      <c r="AJ174" s="62">
        <v>0</v>
      </c>
      <c r="AK174" s="62">
        <v>0</v>
      </c>
      <c r="AL174" s="62">
        <v>0</v>
      </c>
      <c r="AM174" s="62">
        <v>0</v>
      </c>
      <c r="AN174" s="62">
        <v>0</v>
      </c>
      <c r="AO174" s="62">
        <v>0</v>
      </c>
      <c r="AP174" s="62">
        <v>0</v>
      </c>
      <c r="AQ174" s="62">
        <v>0</v>
      </c>
      <c r="AR174" s="62">
        <v>0</v>
      </c>
      <c r="AS174" s="62">
        <v>0</v>
      </c>
      <c r="AT174" s="62">
        <v>0</v>
      </c>
      <c r="AU174" s="62">
        <v>0</v>
      </c>
      <c r="AV174" s="62">
        <v>0</v>
      </c>
      <c r="AW174" s="62">
        <v>0</v>
      </c>
      <c r="AX174" s="62">
        <v>0</v>
      </c>
      <c r="AY174" s="62">
        <v>0</v>
      </c>
      <c r="AZ174" s="62">
        <v>0</v>
      </c>
      <c r="BA174" s="62">
        <v>0</v>
      </c>
      <c r="BB174" s="62">
        <v>0</v>
      </c>
      <c r="BC174" s="62">
        <v>0</v>
      </c>
      <c r="BD174" s="62">
        <v>0</v>
      </c>
      <c r="BE174" s="62">
        <v>0</v>
      </c>
      <c r="BF174" s="62">
        <v>0</v>
      </c>
      <c r="BG174" s="62">
        <v>0</v>
      </c>
      <c r="BH174" s="62">
        <v>0</v>
      </c>
      <c r="BI174" s="62">
        <v>0</v>
      </c>
      <c r="BJ174" s="62">
        <v>0</v>
      </c>
      <c r="BK174" s="62">
        <v>0</v>
      </c>
      <c r="BL174" s="62">
        <v>0</v>
      </c>
      <c r="BM174" s="62">
        <v>0</v>
      </c>
      <c r="BN174" s="62">
        <v>0</v>
      </c>
      <c r="BO174" s="62">
        <v>0</v>
      </c>
      <c r="BP174" s="62">
        <v>0</v>
      </c>
      <c r="BQ174" s="62">
        <v>0</v>
      </c>
      <c r="BR174" s="62">
        <v>0</v>
      </c>
      <c r="BS174" s="62">
        <v>0</v>
      </c>
      <c r="BT174" s="62">
        <v>0</v>
      </c>
      <c r="BU174" s="62">
        <v>0</v>
      </c>
      <c r="BV174" s="62">
        <v>0</v>
      </c>
      <c r="BW174" s="62">
        <v>0</v>
      </c>
      <c r="BX174" s="62">
        <v>0</v>
      </c>
      <c r="BY174" s="62">
        <v>0</v>
      </c>
      <c r="BZ174" s="62">
        <v>0</v>
      </c>
      <c r="CA174" s="62">
        <v>0</v>
      </c>
      <c r="CB174" s="62">
        <v>0</v>
      </c>
      <c r="CC174" s="62">
        <v>0</v>
      </c>
      <c r="CD174" s="62">
        <v>0</v>
      </c>
      <c r="CE174" s="62">
        <v>0</v>
      </c>
      <c r="CF174" s="62">
        <v>0</v>
      </c>
      <c r="CG174" s="62">
        <v>0</v>
      </c>
      <c r="CH174" s="62">
        <v>0</v>
      </c>
      <c r="CI174" s="62">
        <v>0</v>
      </c>
      <c r="CJ174" s="62">
        <v>0</v>
      </c>
      <c r="CK174" s="62">
        <v>0</v>
      </c>
      <c r="CL174" s="62">
        <v>0</v>
      </c>
      <c r="CM174" s="62">
        <v>0</v>
      </c>
      <c r="CN174" s="62">
        <v>0</v>
      </c>
      <c r="CO174" s="62">
        <v>0</v>
      </c>
      <c r="CP174" s="62">
        <v>0</v>
      </c>
      <c r="CQ174" s="62">
        <v>0</v>
      </c>
      <c r="CR174" s="62">
        <v>0</v>
      </c>
      <c r="CS174" s="62">
        <v>0</v>
      </c>
      <c r="CT174" s="62">
        <v>0</v>
      </c>
      <c r="CU174" s="62">
        <v>0</v>
      </c>
      <c r="CV174" s="62">
        <v>0</v>
      </c>
      <c r="CW174" s="62">
        <v>0</v>
      </c>
      <c r="CX174" s="62">
        <v>0</v>
      </c>
      <c r="CY174" s="62">
        <v>0</v>
      </c>
      <c r="CZ174" s="62">
        <v>0</v>
      </c>
      <c r="DA174" s="62">
        <v>0</v>
      </c>
      <c r="DB174" s="62">
        <v>0</v>
      </c>
      <c r="DC174" s="62">
        <v>0</v>
      </c>
      <c r="DD174" s="62">
        <v>0</v>
      </c>
      <c r="DE174" s="62">
        <v>0</v>
      </c>
      <c r="DF174" s="62">
        <v>0</v>
      </c>
      <c r="DG174" s="62">
        <v>0</v>
      </c>
      <c r="DH174" s="62">
        <v>0</v>
      </c>
      <c r="DI174" s="62">
        <v>0</v>
      </c>
      <c r="DJ174" s="62">
        <v>0</v>
      </c>
      <c r="DK174" s="62">
        <v>0</v>
      </c>
      <c r="DL174" s="62">
        <v>0</v>
      </c>
      <c r="DM174" s="62">
        <v>0</v>
      </c>
      <c r="DN174" s="62">
        <v>0</v>
      </c>
      <c r="DO174" s="62">
        <v>0</v>
      </c>
      <c r="DP174" s="62">
        <v>0</v>
      </c>
      <c r="DQ174" s="62">
        <v>0</v>
      </c>
      <c r="DR174" s="62">
        <v>0</v>
      </c>
      <c r="DS174" s="62">
        <v>0</v>
      </c>
      <c r="DT174" s="62">
        <v>0</v>
      </c>
      <c r="DU174" s="62">
        <v>0</v>
      </c>
      <c r="DV174" s="62">
        <v>0</v>
      </c>
      <c r="DW174" s="62">
        <v>0</v>
      </c>
      <c r="DX174" s="62">
        <v>0</v>
      </c>
      <c r="DY174" s="62">
        <v>0</v>
      </c>
      <c r="DZ174" s="62">
        <v>0</v>
      </c>
      <c r="EA174" s="62">
        <v>0</v>
      </c>
      <c r="EB174" s="62">
        <v>0</v>
      </c>
      <c r="EC174" s="62">
        <v>0</v>
      </c>
      <c r="ED174" s="62">
        <v>0</v>
      </c>
      <c r="EE174" s="62">
        <v>0</v>
      </c>
      <c r="EF174" s="62">
        <v>0</v>
      </c>
      <c r="EG174" s="62">
        <v>0</v>
      </c>
      <c r="EH174" s="62">
        <v>0</v>
      </c>
      <c r="EI174" s="62">
        <v>0</v>
      </c>
      <c r="EJ174" s="62">
        <v>0</v>
      </c>
      <c r="EK174" s="62">
        <v>0</v>
      </c>
      <c r="EL174" s="62">
        <v>0</v>
      </c>
      <c r="EM174" s="62">
        <v>0</v>
      </c>
      <c r="EN174" s="62">
        <v>0</v>
      </c>
      <c r="EO174" s="62">
        <v>0</v>
      </c>
      <c r="EP174" s="62">
        <v>0</v>
      </c>
      <c r="EQ174" s="62">
        <v>0</v>
      </c>
      <c r="ER174" s="62">
        <v>0</v>
      </c>
      <c r="ES174" s="62">
        <v>0</v>
      </c>
      <c r="ET174" s="62">
        <v>0</v>
      </c>
      <c r="EU174" s="62">
        <v>0</v>
      </c>
      <c r="EV174" s="62">
        <v>0</v>
      </c>
      <c r="EW174" s="62">
        <v>0</v>
      </c>
      <c r="EX174" s="62">
        <v>0</v>
      </c>
      <c r="EY174" s="62">
        <v>0</v>
      </c>
      <c r="EZ174" s="62">
        <v>0</v>
      </c>
      <c r="FA174" s="62">
        <v>0</v>
      </c>
      <c r="FB174" s="62">
        <v>0</v>
      </c>
      <c r="FC174" s="62">
        <v>0</v>
      </c>
      <c r="FD174" s="62">
        <v>0</v>
      </c>
      <c r="FE174" s="62">
        <v>0</v>
      </c>
      <c r="FF174" s="62">
        <v>0</v>
      </c>
      <c r="FG174" s="62">
        <v>0</v>
      </c>
      <c r="FH174" s="62">
        <v>0</v>
      </c>
      <c r="FI174" s="62">
        <v>0</v>
      </c>
      <c r="FJ174" s="62">
        <v>0</v>
      </c>
      <c r="FK174" s="62">
        <v>0</v>
      </c>
      <c r="FL174" s="62">
        <v>0</v>
      </c>
      <c r="FM174" s="62">
        <v>0</v>
      </c>
      <c r="FN174" s="62">
        <v>0</v>
      </c>
      <c r="FO174" s="62">
        <v>0</v>
      </c>
      <c r="FP174" s="62">
        <v>0</v>
      </c>
      <c r="FQ174" s="62">
        <v>0</v>
      </c>
      <c r="FR174" s="62">
        <v>0</v>
      </c>
      <c r="FS174" s="62">
        <v>0</v>
      </c>
      <c r="FT174" s="62">
        <v>0</v>
      </c>
      <c r="FU174" s="62">
        <v>0</v>
      </c>
      <c r="FV174" s="62">
        <v>0</v>
      </c>
      <c r="FW174" s="62">
        <v>0</v>
      </c>
      <c r="FX174" s="62">
        <v>0</v>
      </c>
      <c r="FY174" s="62">
        <v>0</v>
      </c>
      <c r="FZ174" s="62">
        <v>0</v>
      </c>
      <c r="GA174" s="62">
        <v>0</v>
      </c>
      <c r="GB174" s="62">
        <v>0</v>
      </c>
      <c r="GC174" s="62">
        <v>0</v>
      </c>
      <c r="GD174" s="62">
        <v>0</v>
      </c>
      <c r="GE174" s="62">
        <v>0</v>
      </c>
      <c r="GF174" s="62">
        <v>0</v>
      </c>
      <c r="GG174" s="62">
        <v>0</v>
      </c>
      <c r="GH174" s="62">
        <v>0</v>
      </c>
      <c r="GI174" s="62">
        <v>0</v>
      </c>
      <c r="GJ174" s="62">
        <v>0</v>
      </c>
      <c r="GK174" s="62">
        <v>0</v>
      </c>
      <c r="GL174" s="62">
        <v>0</v>
      </c>
      <c r="GM174" s="62">
        <v>0</v>
      </c>
      <c r="GN174" s="62">
        <v>0</v>
      </c>
      <c r="GO174" s="62">
        <v>0</v>
      </c>
      <c r="GP174" s="62">
        <v>0</v>
      </c>
      <c r="GQ174" s="62">
        <v>0</v>
      </c>
      <c r="GR174" s="62">
        <v>0</v>
      </c>
      <c r="GS174" s="62">
        <v>0</v>
      </c>
      <c r="GT174" s="62">
        <v>0</v>
      </c>
      <c r="GU174" s="62">
        <v>0</v>
      </c>
      <c r="GV174" s="62">
        <v>0</v>
      </c>
      <c r="GW174" s="62">
        <v>0</v>
      </c>
      <c r="GX174" s="62">
        <v>0</v>
      </c>
      <c r="GY174" s="62">
        <v>0</v>
      </c>
      <c r="GZ174" s="62">
        <v>0</v>
      </c>
      <c r="HA174" s="62">
        <v>0</v>
      </c>
      <c r="HB174" s="62">
        <v>0</v>
      </c>
      <c r="HC174" s="62">
        <v>0</v>
      </c>
      <c r="HD174" s="62">
        <v>0</v>
      </c>
      <c r="HE174" s="62">
        <v>0</v>
      </c>
      <c r="HF174" s="62">
        <v>0</v>
      </c>
      <c r="HG174" s="62">
        <v>0</v>
      </c>
      <c r="HH174" s="62">
        <v>0</v>
      </c>
      <c r="HI174" s="62">
        <v>0</v>
      </c>
      <c r="HJ174" s="62">
        <v>0</v>
      </c>
      <c r="HK174" s="62">
        <v>0</v>
      </c>
      <c r="HL174" s="62">
        <v>0</v>
      </c>
      <c r="HM174" s="62">
        <v>0</v>
      </c>
      <c r="HN174" s="62">
        <v>0</v>
      </c>
      <c r="HO174" s="62">
        <v>0</v>
      </c>
      <c r="HP174" s="62">
        <v>0</v>
      </c>
      <c r="HQ174" s="62">
        <v>0</v>
      </c>
      <c r="HR174" s="62">
        <v>0</v>
      </c>
      <c r="HS174" s="62">
        <v>0</v>
      </c>
      <c r="HT174" s="62">
        <v>0</v>
      </c>
      <c r="HU174" s="62">
        <v>0</v>
      </c>
      <c r="HV174" s="62">
        <v>0</v>
      </c>
      <c r="HW174" s="62">
        <v>0</v>
      </c>
      <c r="HX174" s="62">
        <v>0</v>
      </c>
      <c r="HY174" s="62">
        <v>0</v>
      </c>
      <c r="HZ174" s="62">
        <v>0</v>
      </c>
      <c r="IA174" s="62">
        <v>0</v>
      </c>
      <c r="IB174" s="62">
        <v>0</v>
      </c>
      <c r="IC174" s="62">
        <v>0</v>
      </c>
      <c r="ID174" s="62">
        <v>0</v>
      </c>
      <c r="IE174" s="62">
        <v>0</v>
      </c>
      <c r="IF174" s="62">
        <v>0</v>
      </c>
      <c r="IG174" s="62">
        <v>0</v>
      </c>
      <c r="IH174" s="62">
        <v>0</v>
      </c>
      <c r="II174" s="62">
        <v>0</v>
      </c>
      <c r="IJ174" s="62">
        <v>0</v>
      </c>
      <c r="IK174" s="62">
        <v>0</v>
      </c>
      <c r="IL174" s="62">
        <v>0</v>
      </c>
      <c r="IM174" s="62">
        <v>0</v>
      </c>
      <c r="IN174" s="62">
        <v>0</v>
      </c>
      <c r="IO174" s="62">
        <v>0</v>
      </c>
      <c r="IP174" s="62">
        <v>0</v>
      </c>
      <c r="IQ174" s="62">
        <v>0</v>
      </c>
      <c r="IR174" s="62">
        <v>0</v>
      </c>
      <c r="IS174" s="62">
        <v>0</v>
      </c>
      <c r="IT174" s="62">
        <v>0</v>
      </c>
      <c r="IU174" s="62">
        <v>0</v>
      </c>
      <c r="IV174" s="62">
        <v>0</v>
      </c>
      <c r="IW174" s="62">
        <v>0</v>
      </c>
      <c r="IX174" s="62">
        <v>0</v>
      </c>
      <c r="IY174" s="62">
        <v>0</v>
      </c>
      <c r="IZ174" s="62">
        <v>0</v>
      </c>
      <c r="JA174" s="62">
        <v>0</v>
      </c>
      <c r="JB174" s="62">
        <v>0</v>
      </c>
      <c r="JC174" s="62">
        <v>0</v>
      </c>
      <c r="JD174" s="62">
        <v>0</v>
      </c>
      <c r="JE174" s="62">
        <v>0</v>
      </c>
      <c r="JF174" s="62">
        <v>0</v>
      </c>
      <c r="JG174" s="62">
        <v>0</v>
      </c>
      <c r="JH174" s="62">
        <v>0</v>
      </c>
      <c r="JI174" s="62">
        <v>0</v>
      </c>
      <c r="JJ174" s="62">
        <v>0</v>
      </c>
      <c r="JK174" s="62">
        <v>0</v>
      </c>
      <c r="JL174" s="62">
        <v>0</v>
      </c>
      <c r="JM174" s="62">
        <v>0</v>
      </c>
      <c r="JN174" s="62">
        <v>0</v>
      </c>
      <c r="JO174" s="62">
        <v>0</v>
      </c>
      <c r="JP174" s="62">
        <v>0</v>
      </c>
      <c r="JQ174" s="62">
        <v>0</v>
      </c>
      <c r="JR174" s="62">
        <v>0</v>
      </c>
      <c r="JS174" s="62">
        <v>0</v>
      </c>
      <c r="JT174" s="62">
        <v>0</v>
      </c>
      <c r="JU174" s="62">
        <v>0</v>
      </c>
      <c r="JV174" s="62">
        <v>0</v>
      </c>
      <c r="JW174" s="62">
        <v>0</v>
      </c>
      <c r="JX174" s="62">
        <v>0</v>
      </c>
      <c r="JY174" s="62">
        <v>0</v>
      </c>
      <c r="JZ174" s="62">
        <v>0</v>
      </c>
      <c r="KA174" s="62">
        <v>0</v>
      </c>
      <c r="KB174" s="62">
        <v>0</v>
      </c>
      <c r="KC174" s="62">
        <v>0</v>
      </c>
      <c r="KD174" s="62">
        <v>0</v>
      </c>
      <c r="KE174" s="62">
        <v>0</v>
      </c>
      <c r="KF174" s="62">
        <v>0</v>
      </c>
      <c r="KG174" s="62">
        <v>0</v>
      </c>
      <c r="KH174" s="62">
        <v>0</v>
      </c>
      <c r="KI174" s="62">
        <v>0</v>
      </c>
      <c r="KJ174" s="62">
        <v>0</v>
      </c>
      <c r="KK174" s="62">
        <v>0</v>
      </c>
      <c r="KL174" s="62">
        <v>0</v>
      </c>
      <c r="KM174" s="62">
        <v>0</v>
      </c>
      <c r="KN174" s="62">
        <v>0</v>
      </c>
      <c r="KO174" s="62">
        <v>0</v>
      </c>
      <c r="KP174" s="62">
        <v>0</v>
      </c>
      <c r="KQ174" s="62">
        <v>0</v>
      </c>
      <c r="KR174" s="62">
        <v>0</v>
      </c>
      <c r="KS174" s="62">
        <v>0</v>
      </c>
      <c r="KT174" s="62">
        <v>0</v>
      </c>
      <c r="KU174" s="62">
        <v>0</v>
      </c>
      <c r="KV174" s="62">
        <v>0</v>
      </c>
      <c r="KW174" s="62">
        <v>0</v>
      </c>
      <c r="KX174" s="62">
        <v>0</v>
      </c>
      <c r="KY174" s="62">
        <v>0</v>
      </c>
      <c r="KZ174" s="62">
        <v>0</v>
      </c>
      <c r="LA174" s="62">
        <v>0</v>
      </c>
      <c r="LB174" s="62">
        <v>0</v>
      </c>
      <c r="LC174" s="62">
        <v>0</v>
      </c>
      <c r="LD174" s="62">
        <v>0</v>
      </c>
      <c r="LE174" s="62">
        <v>0</v>
      </c>
      <c r="LF174" s="62">
        <v>0</v>
      </c>
      <c r="LG174" s="62">
        <v>0</v>
      </c>
      <c r="LH174" s="62">
        <v>0</v>
      </c>
      <c r="LI174" s="62">
        <v>0</v>
      </c>
      <c r="LJ174" s="62">
        <v>0</v>
      </c>
      <c r="LK174" s="62">
        <v>0</v>
      </c>
      <c r="LL174" s="62">
        <v>0</v>
      </c>
      <c r="LM174" s="62">
        <v>0</v>
      </c>
      <c r="LN174" s="62">
        <v>0</v>
      </c>
      <c r="LO174" s="62">
        <v>0</v>
      </c>
      <c r="LP174" s="62">
        <v>0</v>
      </c>
      <c r="LQ174" s="62">
        <v>0</v>
      </c>
      <c r="LR174" s="62">
        <v>0</v>
      </c>
      <c r="LS174" s="62">
        <v>0</v>
      </c>
      <c r="LT174" s="62">
        <v>0</v>
      </c>
      <c r="LU174" s="62">
        <v>0</v>
      </c>
      <c r="LV174" s="62">
        <v>0</v>
      </c>
      <c r="LW174" s="62">
        <v>0</v>
      </c>
      <c r="LX174" s="62">
        <v>0</v>
      </c>
      <c r="LY174" s="62">
        <v>0</v>
      </c>
      <c r="LZ174" s="62">
        <v>0</v>
      </c>
      <c r="MA174" s="62">
        <v>0</v>
      </c>
      <c r="MB174" s="62">
        <v>0</v>
      </c>
      <c r="MC174" s="62">
        <v>0</v>
      </c>
      <c r="MD174" s="62">
        <v>0</v>
      </c>
      <c r="ME174" s="62">
        <v>0</v>
      </c>
      <c r="MF174" s="62">
        <v>0</v>
      </c>
      <c r="MG174" s="62">
        <v>0</v>
      </c>
      <c r="MH174" s="62">
        <v>0</v>
      </c>
      <c r="MI174" s="62">
        <v>0</v>
      </c>
      <c r="MJ174" s="62">
        <v>0</v>
      </c>
      <c r="MK174" s="62">
        <v>0</v>
      </c>
      <c r="ML174" s="62">
        <v>0</v>
      </c>
      <c r="MM174" s="62">
        <v>0</v>
      </c>
      <c r="MN174" s="62">
        <v>0</v>
      </c>
      <c r="MO174" s="62">
        <v>0</v>
      </c>
      <c r="MP174" s="62">
        <v>0</v>
      </c>
      <c r="MQ174" s="62">
        <v>0</v>
      </c>
      <c r="MR174" s="62">
        <v>0</v>
      </c>
      <c r="MS174" s="62">
        <v>0</v>
      </c>
      <c r="MT174" s="62">
        <v>0</v>
      </c>
      <c r="MU174" s="62">
        <v>0</v>
      </c>
      <c r="MV174" s="62">
        <v>0</v>
      </c>
      <c r="MW174" s="62">
        <v>0</v>
      </c>
      <c r="MX174" s="62">
        <v>0</v>
      </c>
      <c r="MY174" s="62">
        <v>0</v>
      </c>
      <c r="MZ174" s="62">
        <v>0</v>
      </c>
      <c r="NA174" s="62">
        <v>0</v>
      </c>
      <c r="NB174" s="62">
        <v>0</v>
      </c>
      <c r="NC174" s="62">
        <v>0</v>
      </c>
      <c r="ND174" s="62">
        <v>0</v>
      </c>
      <c r="NE174" s="62">
        <v>0</v>
      </c>
      <c r="NF174" s="62">
        <v>0</v>
      </c>
      <c r="NG174" s="62">
        <v>0</v>
      </c>
      <c r="NH174" s="62">
        <v>0</v>
      </c>
      <c r="NI174" s="62">
        <v>0</v>
      </c>
      <c r="NJ174" s="62">
        <v>0</v>
      </c>
      <c r="NK174" s="62">
        <v>0</v>
      </c>
      <c r="NL174" s="62">
        <v>0</v>
      </c>
      <c r="NM174" s="62">
        <v>0</v>
      </c>
      <c r="NN174" s="62">
        <v>0</v>
      </c>
      <c r="NO174" s="62">
        <v>0</v>
      </c>
      <c r="NP174" s="62">
        <v>0</v>
      </c>
      <c r="NQ174" s="62">
        <v>0</v>
      </c>
      <c r="NR174" s="62">
        <v>0</v>
      </c>
      <c r="NS174" s="62">
        <v>0</v>
      </c>
      <c r="NT174" s="62">
        <v>0</v>
      </c>
      <c r="NU174" s="62">
        <v>0</v>
      </c>
      <c r="NV174" s="62">
        <v>0</v>
      </c>
      <c r="NW174" s="62">
        <v>0</v>
      </c>
      <c r="NX174" s="62">
        <v>0</v>
      </c>
      <c r="NY174" s="62">
        <v>0</v>
      </c>
      <c r="NZ174" s="62">
        <v>0</v>
      </c>
      <c r="OA174" s="62">
        <v>0</v>
      </c>
      <c r="OB174" s="62">
        <v>0</v>
      </c>
      <c r="OC174" s="62">
        <v>0</v>
      </c>
      <c r="OD174" s="62">
        <v>0</v>
      </c>
      <c r="OE174" s="62">
        <v>0</v>
      </c>
      <c r="OF174" s="62">
        <v>0</v>
      </c>
      <c r="OG174" s="62">
        <v>0</v>
      </c>
      <c r="OH174" s="62">
        <v>0</v>
      </c>
      <c r="OI174" s="62">
        <v>0</v>
      </c>
      <c r="OJ174" s="62">
        <v>0</v>
      </c>
      <c r="OK174" s="62">
        <v>0</v>
      </c>
      <c r="OL174" s="62">
        <v>0</v>
      </c>
      <c r="OM174" s="62">
        <v>0</v>
      </c>
      <c r="ON174" s="62">
        <v>0</v>
      </c>
      <c r="OO174" s="62">
        <v>0</v>
      </c>
      <c r="OP174" s="10"/>
      <c r="OQ174" s="62">
        <v>0</v>
      </c>
      <c r="OR174" s="62">
        <v>0</v>
      </c>
      <c r="OS174" s="63"/>
      <c r="OT174" s="63"/>
      <c r="OU174" s="63"/>
      <c r="OV174" s="63"/>
      <c r="OW174" s="10"/>
      <c r="OX174" s="10"/>
      <c r="OY174" s="63"/>
      <c r="OZ174" s="63"/>
      <c r="PA174" s="63"/>
      <c r="PB174" s="63"/>
      <c r="PC174" s="64"/>
    </row>
    <row r="175" spans="1:419">
      <c r="A175" s="60" t="s">
        <v>729</v>
      </c>
      <c r="B175" s="61" t="s">
        <v>303</v>
      </c>
      <c r="C175" s="62">
        <v>0</v>
      </c>
      <c r="D175" s="62">
        <v>0</v>
      </c>
      <c r="E175" s="62">
        <v>0</v>
      </c>
      <c r="F175" s="62">
        <v>0</v>
      </c>
      <c r="G175" s="62">
        <v>0</v>
      </c>
      <c r="H175" s="62">
        <v>0</v>
      </c>
      <c r="I175" s="62">
        <v>0</v>
      </c>
      <c r="J175" s="62">
        <v>0</v>
      </c>
      <c r="K175" s="62">
        <v>0</v>
      </c>
      <c r="L175" s="62">
        <v>0</v>
      </c>
      <c r="M175" s="62">
        <v>0</v>
      </c>
      <c r="N175" s="62">
        <v>0</v>
      </c>
      <c r="O175" s="62">
        <v>0</v>
      </c>
      <c r="P175" s="62">
        <v>0</v>
      </c>
      <c r="Q175" s="62">
        <v>0</v>
      </c>
      <c r="R175" s="62">
        <v>0</v>
      </c>
      <c r="S175" s="62">
        <v>0</v>
      </c>
      <c r="T175" s="62">
        <v>0</v>
      </c>
      <c r="U175" s="62">
        <v>0</v>
      </c>
      <c r="V175" s="62">
        <v>0</v>
      </c>
      <c r="W175" s="62">
        <v>0</v>
      </c>
      <c r="X175" s="62">
        <v>0</v>
      </c>
      <c r="Y175" s="62">
        <v>0</v>
      </c>
      <c r="Z175" s="62">
        <v>0</v>
      </c>
      <c r="AA175" s="62">
        <v>0</v>
      </c>
      <c r="AB175" s="62">
        <v>0</v>
      </c>
      <c r="AC175" s="62">
        <v>0</v>
      </c>
      <c r="AD175" s="62">
        <v>0</v>
      </c>
      <c r="AE175" s="62">
        <v>0</v>
      </c>
      <c r="AF175" s="62">
        <v>0</v>
      </c>
      <c r="AG175" s="62">
        <v>0</v>
      </c>
      <c r="AH175" s="62">
        <v>0</v>
      </c>
      <c r="AI175" s="62">
        <v>0</v>
      </c>
      <c r="AJ175" s="62">
        <v>0</v>
      </c>
      <c r="AK175" s="62">
        <v>0</v>
      </c>
      <c r="AL175" s="62">
        <v>0</v>
      </c>
      <c r="AM175" s="62">
        <v>0</v>
      </c>
      <c r="AN175" s="62">
        <v>0</v>
      </c>
      <c r="AO175" s="62">
        <v>0</v>
      </c>
      <c r="AP175" s="62">
        <v>0</v>
      </c>
      <c r="AQ175" s="62">
        <v>0</v>
      </c>
      <c r="AR175" s="62">
        <v>0</v>
      </c>
      <c r="AS175" s="62">
        <v>0</v>
      </c>
      <c r="AT175" s="62">
        <v>0</v>
      </c>
      <c r="AU175" s="62">
        <v>0</v>
      </c>
      <c r="AV175" s="62">
        <v>0</v>
      </c>
      <c r="AW175" s="62">
        <v>0</v>
      </c>
      <c r="AX175" s="62">
        <v>0</v>
      </c>
      <c r="AY175" s="62">
        <v>0</v>
      </c>
      <c r="AZ175" s="62">
        <v>0</v>
      </c>
      <c r="BA175" s="62">
        <v>0</v>
      </c>
      <c r="BB175" s="62">
        <v>0</v>
      </c>
      <c r="BC175" s="62">
        <v>0</v>
      </c>
      <c r="BD175" s="62">
        <v>0</v>
      </c>
      <c r="BE175" s="62">
        <v>0</v>
      </c>
      <c r="BF175" s="62">
        <v>0</v>
      </c>
      <c r="BG175" s="62">
        <v>0</v>
      </c>
      <c r="BH175" s="62">
        <v>0</v>
      </c>
      <c r="BI175" s="62">
        <v>0</v>
      </c>
      <c r="BJ175" s="62">
        <v>0</v>
      </c>
      <c r="BK175" s="62">
        <v>0</v>
      </c>
      <c r="BL175" s="62">
        <v>0</v>
      </c>
      <c r="BM175" s="62">
        <v>0</v>
      </c>
      <c r="BN175" s="62">
        <v>0</v>
      </c>
      <c r="BO175" s="62">
        <v>0</v>
      </c>
      <c r="BP175" s="62">
        <v>0</v>
      </c>
      <c r="BQ175" s="62">
        <v>0</v>
      </c>
      <c r="BR175" s="62">
        <v>0</v>
      </c>
      <c r="BS175" s="62">
        <v>0</v>
      </c>
      <c r="BT175" s="62">
        <v>0</v>
      </c>
      <c r="BU175" s="62">
        <v>0</v>
      </c>
      <c r="BV175" s="62">
        <v>0</v>
      </c>
      <c r="BW175" s="62">
        <v>0</v>
      </c>
      <c r="BX175" s="62">
        <v>0</v>
      </c>
      <c r="BY175" s="62">
        <v>0</v>
      </c>
      <c r="BZ175" s="62">
        <v>0</v>
      </c>
      <c r="CA175" s="62">
        <v>0</v>
      </c>
      <c r="CB175" s="62">
        <v>0</v>
      </c>
      <c r="CC175" s="62">
        <v>0</v>
      </c>
      <c r="CD175" s="62">
        <v>0</v>
      </c>
      <c r="CE175" s="62">
        <v>0</v>
      </c>
      <c r="CF175" s="62">
        <v>0</v>
      </c>
      <c r="CG175" s="62">
        <v>0</v>
      </c>
      <c r="CH175" s="62">
        <v>0</v>
      </c>
      <c r="CI175" s="62">
        <v>0</v>
      </c>
      <c r="CJ175" s="62">
        <v>0</v>
      </c>
      <c r="CK175" s="62">
        <v>0</v>
      </c>
      <c r="CL175" s="62">
        <v>0</v>
      </c>
      <c r="CM175" s="62">
        <v>0</v>
      </c>
      <c r="CN175" s="62">
        <v>0</v>
      </c>
      <c r="CO175" s="62">
        <v>0</v>
      </c>
      <c r="CP175" s="62">
        <v>0</v>
      </c>
      <c r="CQ175" s="62">
        <v>0</v>
      </c>
      <c r="CR175" s="62">
        <v>0</v>
      </c>
      <c r="CS175" s="62">
        <v>0</v>
      </c>
      <c r="CT175" s="62">
        <v>0</v>
      </c>
      <c r="CU175" s="62">
        <v>0</v>
      </c>
      <c r="CV175" s="62">
        <v>0</v>
      </c>
      <c r="CW175" s="62">
        <v>0</v>
      </c>
      <c r="CX175" s="62">
        <v>0</v>
      </c>
      <c r="CY175" s="62">
        <v>0</v>
      </c>
      <c r="CZ175" s="62">
        <v>0</v>
      </c>
      <c r="DA175" s="62">
        <v>0</v>
      </c>
      <c r="DB175" s="62">
        <v>0</v>
      </c>
      <c r="DC175" s="62">
        <v>0</v>
      </c>
      <c r="DD175" s="62">
        <v>0</v>
      </c>
      <c r="DE175" s="62">
        <v>0</v>
      </c>
      <c r="DF175" s="62">
        <v>0</v>
      </c>
      <c r="DG175" s="62">
        <v>0</v>
      </c>
      <c r="DH175" s="62">
        <v>0</v>
      </c>
      <c r="DI175" s="62">
        <v>0</v>
      </c>
      <c r="DJ175" s="62">
        <v>0</v>
      </c>
      <c r="DK175" s="62">
        <v>0</v>
      </c>
      <c r="DL175" s="62">
        <v>0</v>
      </c>
      <c r="DM175" s="62">
        <v>0</v>
      </c>
      <c r="DN175" s="62">
        <v>0</v>
      </c>
      <c r="DO175" s="62">
        <v>0</v>
      </c>
      <c r="DP175" s="62">
        <v>0</v>
      </c>
      <c r="DQ175" s="62">
        <v>0</v>
      </c>
      <c r="DR175" s="62">
        <v>0</v>
      </c>
      <c r="DS175" s="62">
        <v>0</v>
      </c>
      <c r="DT175" s="62">
        <v>0</v>
      </c>
      <c r="DU175" s="62">
        <v>0</v>
      </c>
      <c r="DV175" s="62">
        <v>0</v>
      </c>
      <c r="DW175" s="62">
        <v>0</v>
      </c>
      <c r="DX175" s="62">
        <v>0</v>
      </c>
      <c r="DY175" s="62">
        <v>0</v>
      </c>
      <c r="DZ175" s="62">
        <v>0</v>
      </c>
      <c r="EA175" s="62">
        <v>0</v>
      </c>
      <c r="EB175" s="62">
        <v>0</v>
      </c>
      <c r="EC175" s="62">
        <v>0</v>
      </c>
      <c r="ED175" s="62">
        <v>0</v>
      </c>
      <c r="EE175" s="62">
        <v>0</v>
      </c>
      <c r="EF175" s="62">
        <v>0</v>
      </c>
      <c r="EG175" s="62">
        <v>0</v>
      </c>
      <c r="EH175" s="62">
        <v>0</v>
      </c>
      <c r="EI175" s="62">
        <v>0</v>
      </c>
      <c r="EJ175" s="62">
        <v>0</v>
      </c>
      <c r="EK175" s="62">
        <v>0</v>
      </c>
      <c r="EL175" s="62">
        <v>0</v>
      </c>
      <c r="EM175" s="62">
        <v>0</v>
      </c>
      <c r="EN175" s="62">
        <v>0</v>
      </c>
      <c r="EO175" s="62">
        <v>0</v>
      </c>
      <c r="EP175" s="62">
        <v>0</v>
      </c>
      <c r="EQ175" s="62">
        <v>0</v>
      </c>
      <c r="ER175" s="62">
        <v>0</v>
      </c>
      <c r="ES175" s="62">
        <v>0</v>
      </c>
      <c r="ET175" s="62">
        <v>0</v>
      </c>
      <c r="EU175" s="62">
        <v>0</v>
      </c>
      <c r="EV175" s="62">
        <v>0</v>
      </c>
      <c r="EW175" s="62">
        <v>0</v>
      </c>
      <c r="EX175" s="62">
        <v>0</v>
      </c>
      <c r="EY175" s="62">
        <v>0</v>
      </c>
      <c r="EZ175" s="62">
        <v>0</v>
      </c>
      <c r="FA175" s="62">
        <v>0</v>
      </c>
      <c r="FB175" s="62">
        <v>0</v>
      </c>
      <c r="FC175" s="62">
        <v>0</v>
      </c>
      <c r="FD175" s="62">
        <v>0</v>
      </c>
      <c r="FE175" s="62">
        <v>0</v>
      </c>
      <c r="FF175" s="62">
        <v>0</v>
      </c>
      <c r="FG175" s="62">
        <v>0</v>
      </c>
      <c r="FH175" s="62">
        <v>0</v>
      </c>
      <c r="FI175" s="62">
        <v>0</v>
      </c>
      <c r="FJ175" s="62">
        <v>0</v>
      </c>
      <c r="FK175" s="62">
        <v>0</v>
      </c>
      <c r="FL175" s="62">
        <v>0</v>
      </c>
      <c r="FM175" s="62">
        <v>0</v>
      </c>
      <c r="FN175" s="62">
        <v>0</v>
      </c>
      <c r="FO175" s="62">
        <v>0</v>
      </c>
      <c r="FP175" s="62">
        <v>0</v>
      </c>
      <c r="FQ175" s="62">
        <v>0</v>
      </c>
      <c r="FR175" s="62">
        <v>0</v>
      </c>
      <c r="FS175" s="62">
        <v>0</v>
      </c>
      <c r="FT175" s="62">
        <v>0</v>
      </c>
      <c r="FU175" s="62">
        <v>0</v>
      </c>
      <c r="FV175" s="62">
        <v>0</v>
      </c>
      <c r="FW175" s="62">
        <v>0</v>
      </c>
      <c r="FX175" s="62">
        <v>0</v>
      </c>
      <c r="FY175" s="62">
        <v>0</v>
      </c>
      <c r="FZ175" s="62">
        <v>0</v>
      </c>
      <c r="GA175" s="62">
        <v>0</v>
      </c>
      <c r="GB175" s="62">
        <v>0</v>
      </c>
      <c r="GC175" s="62">
        <v>0</v>
      </c>
      <c r="GD175" s="62">
        <v>0</v>
      </c>
      <c r="GE175" s="62">
        <v>0</v>
      </c>
      <c r="GF175" s="62">
        <v>0</v>
      </c>
      <c r="GG175" s="62">
        <v>0</v>
      </c>
      <c r="GH175" s="62">
        <v>0</v>
      </c>
      <c r="GI175" s="62">
        <v>0</v>
      </c>
      <c r="GJ175" s="62">
        <v>0</v>
      </c>
      <c r="GK175" s="62">
        <v>0</v>
      </c>
      <c r="GL175" s="62">
        <v>0</v>
      </c>
      <c r="GM175" s="62">
        <v>0</v>
      </c>
      <c r="GN175" s="62">
        <v>0</v>
      </c>
      <c r="GO175" s="62">
        <v>0</v>
      </c>
      <c r="GP175" s="62">
        <v>0</v>
      </c>
      <c r="GQ175" s="62">
        <v>0</v>
      </c>
      <c r="GR175" s="62">
        <v>0</v>
      </c>
      <c r="GS175" s="62">
        <v>0</v>
      </c>
      <c r="GT175" s="62">
        <v>0</v>
      </c>
      <c r="GU175" s="62">
        <v>0</v>
      </c>
      <c r="GV175" s="62">
        <v>0</v>
      </c>
      <c r="GW175" s="62">
        <v>0</v>
      </c>
      <c r="GX175" s="62">
        <v>0</v>
      </c>
      <c r="GY175" s="62">
        <v>0</v>
      </c>
      <c r="GZ175" s="62">
        <v>0</v>
      </c>
      <c r="HA175" s="62">
        <v>0</v>
      </c>
      <c r="HB175" s="62">
        <v>0</v>
      </c>
      <c r="HC175" s="62">
        <v>0</v>
      </c>
      <c r="HD175" s="62">
        <v>0</v>
      </c>
      <c r="HE175" s="62">
        <v>0</v>
      </c>
      <c r="HF175" s="62">
        <v>0</v>
      </c>
      <c r="HG175" s="62">
        <v>0</v>
      </c>
      <c r="HH175" s="62">
        <v>0</v>
      </c>
      <c r="HI175" s="62">
        <v>0</v>
      </c>
      <c r="HJ175" s="62">
        <v>0</v>
      </c>
      <c r="HK175" s="62">
        <v>0</v>
      </c>
      <c r="HL175" s="62">
        <v>0</v>
      </c>
      <c r="HM175" s="62">
        <v>0</v>
      </c>
      <c r="HN175" s="62">
        <v>0</v>
      </c>
      <c r="HO175" s="62">
        <v>0</v>
      </c>
      <c r="HP175" s="62">
        <v>0</v>
      </c>
      <c r="HQ175" s="62">
        <v>0</v>
      </c>
      <c r="HR175" s="62">
        <v>0</v>
      </c>
      <c r="HS175" s="62">
        <v>0</v>
      </c>
      <c r="HT175" s="62">
        <v>0</v>
      </c>
      <c r="HU175" s="62">
        <v>0</v>
      </c>
      <c r="HV175" s="62">
        <v>0</v>
      </c>
      <c r="HW175" s="62">
        <v>0</v>
      </c>
      <c r="HX175" s="62">
        <v>0</v>
      </c>
      <c r="HY175" s="62">
        <v>0</v>
      </c>
      <c r="HZ175" s="62">
        <v>0</v>
      </c>
      <c r="IA175" s="62">
        <v>0</v>
      </c>
      <c r="IB175" s="62">
        <v>0</v>
      </c>
      <c r="IC175" s="62">
        <v>0</v>
      </c>
      <c r="ID175" s="62">
        <v>0</v>
      </c>
      <c r="IE175" s="62">
        <v>0</v>
      </c>
      <c r="IF175" s="62">
        <v>0</v>
      </c>
      <c r="IG175" s="62">
        <v>0</v>
      </c>
      <c r="IH175" s="62">
        <v>0</v>
      </c>
      <c r="II175" s="62">
        <v>0</v>
      </c>
      <c r="IJ175" s="62">
        <v>0</v>
      </c>
      <c r="IK175" s="62">
        <v>0</v>
      </c>
      <c r="IL175" s="62">
        <v>0</v>
      </c>
      <c r="IM175" s="62">
        <v>0</v>
      </c>
      <c r="IN175" s="62">
        <v>0</v>
      </c>
      <c r="IO175" s="62">
        <v>0</v>
      </c>
      <c r="IP175" s="62">
        <v>0</v>
      </c>
      <c r="IQ175" s="62">
        <v>0</v>
      </c>
      <c r="IR175" s="62">
        <v>0</v>
      </c>
      <c r="IS175" s="62">
        <v>0</v>
      </c>
      <c r="IT175" s="62">
        <v>0</v>
      </c>
      <c r="IU175" s="62">
        <v>0</v>
      </c>
      <c r="IV175" s="62">
        <v>0</v>
      </c>
      <c r="IW175" s="62">
        <v>0</v>
      </c>
      <c r="IX175" s="62">
        <v>0</v>
      </c>
      <c r="IY175" s="62">
        <v>0</v>
      </c>
      <c r="IZ175" s="62">
        <v>0</v>
      </c>
      <c r="JA175" s="62">
        <v>0</v>
      </c>
      <c r="JB175" s="62">
        <v>0</v>
      </c>
      <c r="JC175" s="62">
        <v>0</v>
      </c>
      <c r="JD175" s="62">
        <v>0</v>
      </c>
      <c r="JE175" s="62">
        <v>0</v>
      </c>
      <c r="JF175" s="62">
        <v>0</v>
      </c>
      <c r="JG175" s="62">
        <v>0</v>
      </c>
      <c r="JH175" s="62">
        <v>0</v>
      </c>
      <c r="JI175" s="62">
        <v>0</v>
      </c>
      <c r="JJ175" s="62">
        <v>0</v>
      </c>
      <c r="JK175" s="62">
        <v>0</v>
      </c>
      <c r="JL175" s="62">
        <v>0</v>
      </c>
      <c r="JM175" s="62">
        <v>0</v>
      </c>
      <c r="JN175" s="62">
        <v>0</v>
      </c>
      <c r="JO175" s="62">
        <v>0</v>
      </c>
      <c r="JP175" s="62">
        <v>0</v>
      </c>
      <c r="JQ175" s="62">
        <v>0</v>
      </c>
      <c r="JR175" s="62">
        <v>0</v>
      </c>
      <c r="JS175" s="62">
        <v>0</v>
      </c>
      <c r="JT175" s="62">
        <v>0</v>
      </c>
      <c r="JU175" s="62">
        <v>0</v>
      </c>
      <c r="JV175" s="62">
        <v>0</v>
      </c>
      <c r="JW175" s="62">
        <v>0</v>
      </c>
      <c r="JX175" s="62">
        <v>0</v>
      </c>
      <c r="JY175" s="62">
        <v>0</v>
      </c>
      <c r="JZ175" s="62">
        <v>0</v>
      </c>
      <c r="KA175" s="62">
        <v>0</v>
      </c>
      <c r="KB175" s="62">
        <v>0</v>
      </c>
      <c r="KC175" s="62">
        <v>0</v>
      </c>
      <c r="KD175" s="62">
        <v>0</v>
      </c>
      <c r="KE175" s="62">
        <v>0</v>
      </c>
      <c r="KF175" s="62">
        <v>0</v>
      </c>
      <c r="KG175" s="62">
        <v>0</v>
      </c>
      <c r="KH175" s="62">
        <v>0</v>
      </c>
      <c r="KI175" s="62">
        <v>0</v>
      </c>
      <c r="KJ175" s="62">
        <v>0</v>
      </c>
      <c r="KK175" s="62">
        <v>0</v>
      </c>
      <c r="KL175" s="62">
        <v>0</v>
      </c>
      <c r="KM175" s="62">
        <v>0</v>
      </c>
      <c r="KN175" s="62">
        <v>0</v>
      </c>
      <c r="KO175" s="62">
        <v>0</v>
      </c>
      <c r="KP175" s="62">
        <v>0</v>
      </c>
      <c r="KQ175" s="62">
        <v>0</v>
      </c>
      <c r="KR175" s="62">
        <v>0</v>
      </c>
      <c r="KS175" s="62">
        <v>0</v>
      </c>
      <c r="KT175" s="62">
        <v>0</v>
      </c>
      <c r="KU175" s="62">
        <v>0</v>
      </c>
      <c r="KV175" s="62">
        <v>0</v>
      </c>
      <c r="KW175" s="62">
        <v>0</v>
      </c>
      <c r="KX175" s="62">
        <v>0</v>
      </c>
      <c r="KY175" s="62">
        <v>0</v>
      </c>
      <c r="KZ175" s="62">
        <v>0</v>
      </c>
      <c r="LA175" s="62">
        <v>0</v>
      </c>
      <c r="LB175" s="62">
        <v>0</v>
      </c>
      <c r="LC175" s="62">
        <v>0</v>
      </c>
      <c r="LD175" s="62">
        <v>0</v>
      </c>
      <c r="LE175" s="62">
        <v>0</v>
      </c>
      <c r="LF175" s="62">
        <v>0</v>
      </c>
      <c r="LG175" s="62">
        <v>0</v>
      </c>
      <c r="LH175" s="62">
        <v>0</v>
      </c>
      <c r="LI175" s="62">
        <v>0</v>
      </c>
      <c r="LJ175" s="62">
        <v>0</v>
      </c>
      <c r="LK175" s="62">
        <v>0</v>
      </c>
      <c r="LL175" s="62">
        <v>0</v>
      </c>
      <c r="LM175" s="62">
        <v>0</v>
      </c>
      <c r="LN175" s="62">
        <v>0</v>
      </c>
      <c r="LO175" s="62">
        <v>0</v>
      </c>
      <c r="LP175" s="62">
        <v>0</v>
      </c>
      <c r="LQ175" s="62">
        <v>0</v>
      </c>
      <c r="LR175" s="62">
        <v>0</v>
      </c>
      <c r="LS175" s="62">
        <v>0</v>
      </c>
      <c r="LT175" s="62">
        <v>0</v>
      </c>
      <c r="LU175" s="62">
        <v>0</v>
      </c>
      <c r="LV175" s="62">
        <v>0</v>
      </c>
      <c r="LW175" s="62">
        <v>0</v>
      </c>
      <c r="LX175" s="62">
        <v>0</v>
      </c>
      <c r="LY175" s="62">
        <v>0</v>
      </c>
      <c r="LZ175" s="62">
        <v>0</v>
      </c>
      <c r="MA175" s="62">
        <v>0</v>
      </c>
      <c r="MB175" s="62">
        <v>0</v>
      </c>
      <c r="MC175" s="62">
        <v>0</v>
      </c>
      <c r="MD175" s="62">
        <v>0</v>
      </c>
      <c r="ME175" s="62">
        <v>0</v>
      </c>
      <c r="MF175" s="62">
        <v>0</v>
      </c>
      <c r="MG175" s="62">
        <v>0</v>
      </c>
      <c r="MH175" s="62">
        <v>0</v>
      </c>
      <c r="MI175" s="62">
        <v>0</v>
      </c>
      <c r="MJ175" s="62">
        <v>0</v>
      </c>
      <c r="MK175" s="62">
        <v>0</v>
      </c>
      <c r="ML175" s="62">
        <v>0</v>
      </c>
      <c r="MM175" s="62">
        <v>0</v>
      </c>
      <c r="MN175" s="62">
        <v>0</v>
      </c>
      <c r="MO175" s="62">
        <v>0</v>
      </c>
      <c r="MP175" s="62">
        <v>0</v>
      </c>
      <c r="MQ175" s="62">
        <v>0</v>
      </c>
      <c r="MR175" s="62">
        <v>0</v>
      </c>
      <c r="MS175" s="62">
        <v>0</v>
      </c>
      <c r="MT175" s="62">
        <v>0</v>
      </c>
      <c r="MU175" s="62">
        <v>0</v>
      </c>
      <c r="MV175" s="62">
        <v>0</v>
      </c>
      <c r="MW175" s="62">
        <v>0</v>
      </c>
      <c r="MX175" s="62">
        <v>0</v>
      </c>
      <c r="MY175" s="62">
        <v>0</v>
      </c>
      <c r="MZ175" s="62">
        <v>0</v>
      </c>
      <c r="NA175" s="62">
        <v>0</v>
      </c>
      <c r="NB175" s="62">
        <v>0</v>
      </c>
      <c r="NC175" s="62">
        <v>0</v>
      </c>
      <c r="ND175" s="62">
        <v>0</v>
      </c>
      <c r="NE175" s="62">
        <v>0</v>
      </c>
      <c r="NF175" s="62">
        <v>0</v>
      </c>
      <c r="NG175" s="62">
        <v>0</v>
      </c>
      <c r="NH175" s="62">
        <v>0</v>
      </c>
      <c r="NI175" s="62">
        <v>0</v>
      </c>
      <c r="NJ175" s="62">
        <v>0</v>
      </c>
      <c r="NK175" s="62">
        <v>0</v>
      </c>
      <c r="NL175" s="62">
        <v>0</v>
      </c>
      <c r="NM175" s="62">
        <v>0</v>
      </c>
      <c r="NN175" s="62">
        <v>0</v>
      </c>
      <c r="NO175" s="62">
        <v>0</v>
      </c>
      <c r="NP175" s="62">
        <v>0</v>
      </c>
      <c r="NQ175" s="62">
        <v>0</v>
      </c>
      <c r="NR175" s="62">
        <v>0</v>
      </c>
      <c r="NS175" s="62">
        <v>0</v>
      </c>
      <c r="NT175" s="62">
        <v>0</v>
      </c>
      <c r="NU175" s="62">
        <v>0</v>
      </c>
      <c r="NV175" s="62">
        <v>0</v>
      </c>
      <c r="NW175" s="62">
        <v>0</v>
      </c>
      <c r="NX175" s="62">
        <v>0</v>
      </c>
      <c r="NY175" s="62">
        <v>0</v>
      </c>
      <c r="NZ175" s="62">
        <v>0</v>
      </c>
      <c r="OA175" s="62">
        <v>0</v>
      </c>
      <c r="OB175" s="62">
        <v>0</v>
      </c>
      <c r="OC175" s="62">
        <v>0</v>
      </c>
      <c r="OD175" s="62">
        <v>0</v>
      </c>
      <c r="OE175" s="62">
        <v>0</v>
      </c>
      <c r="OF175" s="62">
        <v>0</v>
      </c>
      <c r="OG175" s="62">
        <v>0</v>
      </c>
      <c r="OH175" s="62">
        <v>0</v>
      </c>
      <c r="OI175" s="62">
        <v>0</v>
      </c>
      <c r="OJ175" s="62">
        <v>0</v>
      </c>
      <c r="OK175" s="62">
        <v>0</v>
      </c>
      <c r="OL175" s="62">
        <v>0</v>
      </c>
      <c r="OM175" s="62">
        <v>0</v>
      </c>
      <c r="ON175" s="62">
        <v>0</v>
      </c>
      <c r="OO175" s="62">
        <v>0</v>
      </c>
      <c r="OP175" s="10"/>
      <c r="OQ175" s="62">
        <v>0</v>
      </c>
      <c r="OR175" s="62">
        <v>0</v>
      </c>
      <c r="OS175" s="63"/>
      <c r="OT175" s="63"/>
      <c r="OU175" s="63"/>
      <c r="OV175" s="63"/>
      <c r="OW175" s="10"/>
      <c r="OX175" s="10"/>
      <c r="OY175" s="63"/>
      <c r="OZ175" s="63"/>
      <c r="PA175" s="63"/>
      <c r="PB175" s="63"/>
      <c r="PC175" s="64"/>
    </row>
    <row r="176" spans="1:419">
      <c r="A176" s="60" t="s">
        <v>730</v>
      </c>
      <c r="B176" s="61" t="s">
        <v>304</v>
      </c>
      <c r="C176" s="62">
        <v>0</v>
      </c>
      <c r="D176" s="62">
        <v>0</v>
      </c>
      <c r="E176" s="62">
        <v>0</v>
      </c>
      <c r="F176" s="62">
        <v>0</v>
      </c>
      <c r="G176" s="62">
        <v>0</v>
      </c>
      <c r="H176" s="62">
        <v>0</v>
      </c>
      <c r="I176" s="62">
        <v>0</v>
      </c>
      <c r="J176" s="62">
        <v>0</v>
      </c>
      <c r="K176" s="62">
        <v>0</v>
      </c>
      <c r="L176" s="62">
        <v>0</v>
      </c>
      <c r="M176" s="62">
        <v>0</v>
      </c>
      <c r="N176" s="62">
        <v>0</v>
      </c>
      <c r="O176" s="62">
        <v>0</v>
      </c>
      <c r="P176" s="62">
        <v>0</v>
      </c>
      <c r="Q176" s="62">
        <v>0</v>
      </c>
      <c r="R176" s="62">
        <v>0</v>
      </c>
      <c r="S176" s="62">
        <v>0</v>
      </c>
      <c r="T176" s="62">
        <v>0</v>
      </c>
      <c r="U176" s="62">
        <v>0</v>
      </c>
      <c r="V176" s="62">
        <v>0</v>
      </c>
      <c r="W176" s="62">
        <v>0</v>
      </c>
      <c r="X176" s="62">
        <v>0</v>
      </c>
      <c r="Y176" s="62">
        <v>0</v>
      </c>
      <c r="Z176" s="62">
        <v>0</v>
      </c>
      <c r="AA176" s="62">
        <v>0</v>
      </c>
      <c r="AB176" s="62">
        <v>0</v>
      </c>
      <c r="AC176" s="62">
        <v>0</v>
      </c>
      <c r="AD176" s="62">
        <v>0</v>
      </c>
      <c r="AE176" s="62">
        <v>0</v>
      </c>
      <c r="AF176" s="62">
        <v>0</v>
      </c>
      <c r="AG176" s="62">
        <v>0</v>
      </c>
      <c r="AH176" s="62">
        <v>0</v>
      </c>
      <c r="AI176" s="62">
        <v>0</v>
      </c>
      <c r="AJ176" s="62">
        <v>0</v>
      </c>
      <c r="AK176" s="62">
        <v>0</v>
      </c>
      <c r="AL176" s="62">
        <v>0</v>
      </c>
      <c r="AM176" s="62">
        <v>0</v>
      </c>
      <c r="AN176" s="62">
        <v>0</v>
      </c>
      <c r="AO176" s="62">
        <v>0</v>
      </c>
      <c r="AP176" s="62">
        <v>0</v>
      </c>
      <c r="AQ176" s="62">
        <v>0</v>
      </c>
      <c r="AR176" s="62">
        <v>0</v>
      </c>
      <c r="AS176" s="62">
        <v>0</v>
      </c>
      <c r="AT176" s="62">
        <v>0</v>
      </c>
      <c r="AU176" s="62">
        <v>0</v>
      </c>
      <c r="AV176" s="62">
        <v>0</v>
      </c>
      <c r="AW176" s="62">
        <v>0</v>
      </c>
      <c r="AX176" s="62">
        <v>0</v>
      </c>
      <c r="AY176" s="62">
        <v>0</v>
      </c>
      <c r="AZ176" s="62">
        <v>0</v>
      </c>
      <c r="BA176" s="62">
        <v>0</v>
      </c>
      <c r="BB176" s="62">
        <v>0</v>
      </c>
      <c r="BC176" s="62">
        <v>0</v>
      </c>
      <c r="BD176" s="62">
        <v>0</v>
      </c>
      <c r="BE176" s="62">
        <v>0</v>
      </c>
      <c r="BF176" s="62">
        <v>0</v>
      </c>
      <c r="BG176" s="62">
        <v>0</v>
      </c>
      <c r="BH176" s="62">
        <v>0</v>
      </c>
      <c r="BI176" s="62">
        <v>0</v>
      </c>
      <c r="BJ176" s="62">
        <v>0</v>
      </c>
      <c r="BK176" s="62">
        <v>0</v>
      </c>
      <c r="BL176" s="62">
        <v>0</v>
      </c>
      <c r="BM176" s="62">
        <v>0</v>
      </c>
      <c r="BN176" s="62">
        <v>0</v>
      </c>
      <c r="BO176" s="62">
        <v>0</v>
      </c>
      <c r="BP176" s="62">
        <v>0</v>
      </c>
      <c r="BQ176" s="62">
        <v>0</v>
      </c>
      <c r="BR176" s="62">
        <v>0</v>
      </c>
      <c r="BS176" s="62">
        <v>0</v>
      </c>
      <c r="BT176" s="62">
        <v>0</v>
      </c>
      <c r="BU176" s="62">
        <v>0</v>
      </c>
      <c r="BV176" s="62">
        <v>0</v>
      </c>
      <c r="BW176" s="62">
        <v>0</v>
      </c>
      <c r="BX176" s="62">
        <v>0</v>
      </c>
      <c r="BY176" s="62">
        <v>0</v>
      </c>
      <c r="BZ176" s="62">
        <v>0</v>
      </c>
      <c r="CA176" s="62">
        <v>0</v>
      </c>
      <c r="CB176" s="62">
        <v>0</v>
      </c>
      <c r="CC176" s="62">
        <v>0</v>
      </c>
      <c r="CD176" s="62">
        <v>0</v>
      </c>
      <c r="CE176" s="62">
        <v>0</v>
      </c>
      <c r="CF176" s="62">
        <v>0</v>
      </c>
      <c r="CG176" s="62">
        <v>0</v>
      </c>
      <c r="CH176" s="62">
        <v>0</v>
      </c>
      <c r="CI176" s="62">
        <v>0</v>
      </c>
      <c r="CJ176" s="62">
        <v>0</v>
      </c>
      <c r="CK176" s="62">
        <v>0</v>
      </c>
      <c r="CL176" s="62">
        <v>0</v>
      </c>
      <c r="CM176" s="62">
        <v>0</v>
      </c>
      <c r="CN176" s="62">
        <v>0</v>
      </c>
      <c r="CO176" s="62">
        <v>0</v>
      </c>
      <c r="CP176" s="62">
        <v>0</v>
      </c>
      <c r="CQ176" s="62">
        <v>0</v>
      </c>
      <c r="CR176" s="62">
        <v>0</v>
      </c>
      <c r="CS176" s="62">
        <v>0</v>
      </c>
      <c r="CT176" s="62">
        <v>0</v>
      </c>
      <c r="CU176" s="62">
        <v>0</v>
      </c>
      <c r="CV176" s="62">
        <v>0</v>
      </c>
      <c r="CW176" s="62">
        <v>0</v>
      </c>
      <c r="CX176" s="62">
        <v>0</v>
      </c>
      <c r="CY176" s="62">
        <v>0</v>
      </c>
      <c r="CZ176" s="62">
        <v>0</v>
      </c>
      <c r="DA176" s="62">
        <v>0</v>
      </c>
      <c r="DB176" s="62">
        <v>0</v>
      </c>
      <c r="DC176" s="62">
        <v>0</v>
      </c>
      <c r="DD176" s="62">
        <v>0</v>
      </c>
      <c r="DE176" s="62">
        <v>0</v>
      </c>
      <c r="DF176" s="62">
        <v>0</v>
      </c>
      <c r="DG176" s="62">
        <v>0</v>
      </c>
      <c r="DH176" s="62">
        <v>0</v>
      </c>
      <c r="DI176" s="62">
        <v>0</v>
      </c>
      <c r="DJ176" s="62">
        <v>0</v>
      </c>
      <c r="DK176" s="62">
        <v>0</v>
      </c>
      <c r="DL176" s="62">
        <v>0</v>
      </c>
      <c r="DM176" s="62">
        <v>0</v>
      </c>
      <c r="DN176" s="62">
        <v>0</v>
      </c>
      <c r="DO176" s="62">
        <v>0</v>
      </c>
      <c r="DP176" s="62">
        <v>0</v>
      </c>
      <c r="DQ176" s="62">
        <v>0</v>
      </c>
      <c r="DR176" s="62">
        <v>0</v>
      </c>
      <c r="DS176" s="62">
        <v>0</v>
      </c>
      <c r="DT176" s="62">
        <v>0</v>
      </c>
      <c r="DU176" s="62">
        <v>0</v>
      </c>
      <c r="DV176" s="62">
        <v>0</v>
      </c>
      <c r="DW176" s="62">
        <v>0</v>
      </c>
      <c r="DX176" s="62">
        <v>0</v>
      </c>
      <c r="DY176" s="62">
        <v>0</v>
      </c>
      <c r="DZ176" s="62">
        <v>0</v>
      </c>
      <c r="EA176" s="62">
        <v>0</v>
      </c>
      <c r="EB176" s="62">
        <v>0</v>
      </c>
      <c r="EC176" s="62">
        <v>0</v>
      </c>
      <c r="ED176" s="62">
        <v>0</v>
      </c>
      <c r="EE176" s="62">
        <v>0</v>
      </c>
      <c r="EF176" s="62">
        <v>0</v>
      </c>
      <c r="EG176" s="62">
        <v>0</v>
      </c>
      <c r="EH176" s="62">
        <v>0</v>
      </c>
      <c r="EI176" s="62">
        <v>0</v>
      </c>
      <c r="EJ176" s="62">
        <v>0</v>
      </c>
      <c r="EK176" s="62">
        <v>0</v>
      </c>
      <c r="EL176" s="62">
        <v>0</v>
      </c>
      <c r="EM176" s="62">
        <v>0</v>
      </c>
      <c r="EN176" s="62">
        <v>0</v>
      </c>
      <c r="EO176" s="62">
        <v>0</v>
      </c>
      <c r="EP176" s="62">
        <v>0</v>
      </c>
      <c r="EQ176" s="62">
        <v>0</v>
      </c>
      <c r="ER176" s="62">
        <v>0</v>
      </c>
      <c r="ES176" s="62">
        <v>0</v>
      </c>
      <c r="ET176" s="62">
        <v>0</v>
      </c>
      <c r="EU176" s="62">
        <v>0</v>
      </c>
      <c r="EV176" s="62">
        <v>0</v>
      </c>
      <c r="EW176" s="62">
        <v>0</v>
      </c>
      <c r="EX176" s="62">
        <v>0</v>
      </c>
      <c r="EY176" s="62">
        <v>0</v>
      </c>
      <c r="EZ176" s="62">
        <v>0</v>
      </c>
      <c r="FA176" s="62">
        <v>0</v>
      </c>
      <c r="FB176" s="62">
        <v>0</v>
      </c>
      <c r="FC176" s="62">
        <v>0</v>
      </c>
      <c r="FD176" s="62">
        <v>0</v>
      </c>
      <c r="FE176" s="62">
        <v>0</v>
      </c>
      <c r="FF176" s="62">
        <v>0</v>
      </c>
      <c r="FG176" s="62">
        <v>0</v>
      </c>
      <c r="FH176" s="62">
        <v>0</v>
      </c>
      <c r="FI176" s="62">
        <v>0</v>
      </c>
      <c r="FJ176" s="62">
        <v>0</v>
      </c>
      <c r="FK176" s="62">
        <v>0</v>
      </c>
      <c r="FL176" s="62">
        <v>0</v>
      </c>
      <c r="FM176" s="62">
        <v>0</v>
      </c>
      <c r="FN176" s="62">
        <v>0</v>
      </c>
      <c r="FO176" s="62">
        <v>0</v>
      </c>
      <c r="FP176" s="62">
        <v>0</v>
      </c>
      <c r="FQ176" s="62">
        <v>0</v>
      </c>
      <c r="FR176" s="62">
        <v>0</v>
      </c>
      <c r="FS176" s="62">
        <v>0</v>
      </c>
      <c r="FT176" s="62">
        <v>0</v>
      </c>
      <c r="FU176" s="62">
        <v>0</v>
      </c>
      <c r="FV176" s="62">
        <v>0</v>
      </c>
      <c r="FW176" s="62">
        <v>0</v>
      </c>
      <c r="FX176" s="62">
        <v>0</v>
      </c>
      <c r="FY176" s="62">
        <v>0</v>
      </c>
      <c r="FZ176" s="62">
        <v>0</v>
      </c>
      <c r="GA176" s="62">
        <v>0</v>
      </c>
      <c r="GB176" s="62">
        <v>0</v>
      </c>
      <c r="GC176" s="62">
        <v>0</v>
      </c>
      <c r="GD176" s="62">
        <v>0</v>
      </c>
      <c r="GE176" s="62">
        <v>0</v>
      </c>
      <c r="GF176" s="62">
        <v>0</v>
      </c>
      <c r="GG176" s="62">
        <v>0</v>
      </c>
      <c r="GH176" s="62">
        <v>0</v>
      </c>
      <c r="GI176" s="62">
        <v>0</v>
      </c>
      <c r="GJ176" s="62">
        <v>0</v>
      </c>
      <c r="GK176" s="62">
        <v>0</v>
      </c>
      <c r="GL176" s="62">
        <v>0</v>
      </c>
      <c r="GM176" s="62">
        <v>0</v>
      </c>
      <c r="GN176" s="62">
        <v>0</v>
      </c>
      <c r="GO176" s="62">
        <v>0</v>
      </c>
      <c r="GP176" s="62">
        <v>0</v>
      </c>
      <c r="GQ176" s="62">
        <v>0</v>
      </c>
      <c r="GR176" s="62">
        <v>0</v>
      </c>
      <c r="GS176" s="62">
        <v>0</v>
      </c>
      <c r="GT176" s="62">
        <v>0</v>
      </c>
      <c r="GU176" s="62">
        <v>0</v>
      </c>
      <c r="GV176" s="62">
        <v>0</v>
      </c>
      <c r="GW176" s="62">
        <v>0</v>
      </c>
      <c r="GX176" s="62">
        <v>0</v>
      </c>
      <c r="GY176" s="62">
        <v>0</v>
      </c>
      <c r="GZ176" s="62">
        <v>0</v>
      </c>
      <c r="HA176" s="62">
        <v>0</v>
      </c>
      <c r="HB176" s="62">
        <v>0</v>
      </c>
      <c r="HC176" s="62">
        <v>0</v>
      </c>
      <c r="HD176" s="62">
        <v>0</v>
      </c>
      <c r="HE176" s="62">
        <v>0</v>
      </c>
      <c r="HF176" s="62">
        <v>0</v>
      </c>
      <c r="HG176" s="62">
        <v>0</v>
      </c>
      <c r="HH176" s="62">
        <v>0</v>
      </c>
      <c r="HI176" s="62">
        <v>0</v>
      </c>
      <c r="HJ176" s="62">
        <v>0</v>
      </c>
      <c r="HK176" s="62">
        <v>0</v>
      </c>
      <c r="HL176" s="62">
        <v>0</v>
      </c>
      <c r="HM176" s="62">
        <v>0</v>
      </c>
      <c r="HN176" s="62">
        <v>0</v>
      </c>
      <c r="HO176" s="62">
        <v>0</v>
      </c>
      <c r="HP176" s="62">
        <v>0</v>
      </c>
      <c r="HQ176" s="62">
        <v>0</v>
      </c>
      <c r="HR176" s="62">
        <v>0</v>
      </c>
      <c r="HS176" s="62">
        <v>0</v>
      </c>
      <c r="HT176" s="62">
        <v>0</v>
      </c>
      <c r="HU176" s="62">
        <v>0</v>
      </c>
      <c r="HV176" s="62">
        <v>0</v>
      </c>
      <c r="HW176" s="62">
        <v>0</v>
      </c>
      <c r="HX176" s="62">
        <v>0</v>
      </c>
      <c r="HY176" s="62">
        <v>0</v>
      </c>
      <c r="HZ176" s="62">
        <v>0</v>
      </c>
      <c r="IA176" s="62">
        <v>0</v>
      </c>
      <c r="IB176" s="62">
        <v>0</v>
      </c>
      <c r="IC176" s="62">
        <v>0</v>
      </c>
      <c r="ID176" s="62">
        <v>0</v>
      </c>
      <c r="IE176" s="62">
        <v>0</v>
      </c>
      <c r="IF176" s="62">
        <v>0</v>
      </c>
      <c r="IG176" s="62">
        <v>0</v>
      </c>
      <c r="IH176" s="62">
        <v>0</v>
      </c>
      <c r="II176" s="62">
        <v>0</v>
      </c>
      <c r="IJ176" s="62">
        <v>0</v>
      </c>
      <c r="IK176" s="62">
        <v>0</v>
      </c>
      <c r="IL176" s="62">
        <v>0</v>
      </c>
      <c r="IM176" s="62">
        <v>0</v>
      </c>
      <c r="IN176" s="62">
        <v>0</v>
      </c>
      <c r="IO176" s="62">
        <v>0</v>
      </c>
      <c r="IP176" s="62">
        <v>0</v>
      </c>
      <c r="IQ176" s="62">
        <v>0</v>
      </c>
      <c r="IR176" s="62">
        <v>0</v>
      </c>
      <c r="IS176" s="62">
        <v>0</v>
      </c>
      <c r="IT176" s="62">
        <v>0</v>
      </c>
      <c r="IU176" s="62">
        <v>0</v>
      </c>
      <c r="IV176" s="62">
        <v>0</v>
      </c>
      <c r="IW176" s="62">
        <v>0</v>
      </c>
      <c r="IX176" s="62">
        <v>0</v>
      </c>
      <c r="IY176" s="62">
        <v>0</v>
      </c>
      <c r="IZ176" s="62">
        <v>0</v>
      </c>
      <c r="JA176" s="62">
        <v>0</v>
      </c>
      <c r="JB176" s="62">
        <v>0</v>
      </c>
      <c r="JC176" s="62">
        <v>0</v>
      </c>
      <c r="JD176" s="62">
        <v>0</v>
      </c>
      <c r="JE176" s="62">
        <v>0</v>
      </c>
      <c r="JF176" s="62">
        <v>0</v>
      </c>
      <c r="JG176" s="62">
        <v>0</v>
      </c>
      <c r="JH176" s="62">
        <v>0</v>
      </c>
      <c r="JI176" s="62">
        <v>0</v>
      </c>
      <c r="JJ176" s="62">
        <v>0</v>
      </c>
      <c r="JK176" s="62">
        <v>0</v>
      </c>
      <c r="JL176" s="62">
        <v>0</v>
      </c>
      <c r="JM176" s="62">
        <v>0</v>
      </c>
      <c r="JN176" s="62">
        <v>0</v>
      </c>
      <c r="JO176" s="62">
        <v>0</v>
      </c>
      <c r="JP176" s="62">
        <v>0</v>
      </c>
      <c r="JQ176" s="62">
        <v>0</v>
      </c>
      <c r="JR176" s="62">
        <v>0</v>
      </c>
      <c r="JS176" s="62">
        <v>0</v>
      </c>
      <c r="JT176" s="62">
        <v>0</v>
      </c>
      <c r="JU176" s="62">
        <v>0</v>
      </c>
      <c r="JV176" s="62">
        <v>0</v>
      </c>
      <c r="JW176" s="62">
        <v>0</v>
      </c>
      <c r="JX176" s="62">
        <v>0</v>
      </c>
      <c r="JY176" s="62">
        <v>0</v>
      </c>
      <c r="JZ176" s="62">
        <v>0</v>
      </c>
      <c r="KA176" s="62">
        <v>0</v>
      </c>
      <c r="KB176" s="62">
        <v>0</v>
      </c>
      <c r="KC176" s="62">
        <v>0</v>
      </c>
      <c r="KD176" s="62">
        <v>0</v>
      </c>
      <c r="KE176" s="62">
        <v>0</v>
      </c>
      <c r="KF176" s="62">
        <v>0</v>
      </c>
      <c r="KG176" s="62">
        <v>0</v>
      </c>
      <c r="KH176" s="62">
        <v>0</v>
      </c>
      <c r="KI176" s="62">
        <v>0</v>
      </c>
      <c r="KJ176" s="62">
        <v>0</v>
      </c>
      <c r="KK176" s="62">
        <v>0</v>
      </c>
      <c r="KL176" s="62">
        <v>0</v>
      </c>
      <c r="KM176" s="62">
        <v>0</v>
      </c>
      <c r="KN176" s="62">
        <v>0</v>
      </c>
      <c r="KO176" s="62">
        <v>0</v>
      </c>
      <c r="KP176" s="62">
        <v>0</v>
      </c>
      <c r="KQ176" s="62">
        <v>0</v>
      </c>
      <c r="KR176" s="62">
        <v>0</v>
      </c>
      <c r="KS176" s="62">
        <v>0</v>
      </c>
      <c r="KT176" s="62">
        <v>0</v>
      </c>
      <c r="KU176" s="62">
        <v>0</v>
      </c>
      <c r="KV176" s="62">
        <v>0</v>
      </c>
      <c r="KW176" s="62">
        <v>0</v>
      </c>
      <c r="KX176" s="62">
        <v>0</v>
      </c>
      <c r="KY176" s="62">
        <v>0</v>
      </c>
      <c r="KZ176" s="62">
        <v>0</v>
      </c>
      <c r="LA176" s="62">
        <v>0</v>
      </c>
      <c r="LB176" s="62">
        <v>0</v>
      </c>
      <c r="LC176" s="62">
        <v>0</v>
      </c>
      <c r="LD176" s="62">
        <v>0</v>
      </c>
      <c r="LE176" s="62">
        <v>0</v>
      </c>
      <c r="LF176" s="62">
        <v>0</v>
      </c>
      <c r="LG176" s="62">
        <v>0</v>
      </c>
      <c r="LH176" s="62">
        <v>0</v>
      </c>
      <c r="LI176" s="62">
        <v>0</v>
      </c>
      <c r="LJ176" s="62">
        <v>0</v>
      </c>
      <c r="LK176" s="62">
        <v>0</v>
      </c>
      <c r="LL176" s="62">
        <v>0</v>
      </c>
      <c r="LM176" s="62">
        <v>0</v>
      </c>
      <c r="LN176" s="62">
        <v>0</v>
      </c>
      <c r="LO176" s="62">
        <v>0</v>
      </c>
      <c r="LP176" s="62">
        <v>0</v>
      </c>
      <c r="LQ176" s="62">
        <v>0</v>
      </c>
      <c r="LR176" s="62">
        <v>0</v>
      </c>
      <c r="LS176" s="62">
        <v>0</v>
      </c>
      <c r="LT176" s="62">
        <v>0</v>
      </c>
      <c r="LU176" s="62">
        <v>0</v>
      </c>
      <c r="LV176" s="62">
        <v>0</v>
      </c>
      <c r="LW176" s="62">
        <v>0</v>
      </c>
      <c r="LX176" s="62">
        <v>0</v>
      </c>
      <c r="LY176" s="62">
        <v>0</v>
      </c>
      <c r="LZ176" s="62">
        <v>0</v>
      </c>
      <c r="MA176" s="62">
        <v>0</v>
      </c>
      <c r="MB176" s="62">
        <v>0</v>
      </c>
      <c r="MC176" s="62">
        <v>0</v>
      </c>
      <c r="MD176" s="62">
        <v>0</v>
      </c>
      <c r="ME176" s="62">
        <v>0</v>
      </c>
      <c r="MF176" s="62">
        <v>0</v>
      </c>
      <c r="MG176" s="62">
        <v>0</v>
      </c>
      <c r="MH176" s="62">
        <v>0</v>
      </c>
      <c r="MI176" s="62">
        <v>0</v>
      </c>
      <c r="MJ176" s="62">
        <v>0</v>
      </c>
      <c r="MK176" s="62">
        <v>0</v>
      </c>
      <c r="ML176" s="62">
        <v>0</v>
      </c>
      <c r="MM176" s="62">
        <v>0</v>
      </c>
      <c r="MN176" s="62">
        <v>0</v>
      </c>
      <c r="MO176" s="62">
        <v>0</v>
      </c>
      <c r="MP176" s="62">
        <v>0</v>
      </c>
      <c r="MQ176" s="62">
        <v>0</v>
      </c>
      <c r="MR176" s="62">
        <v>0</v>
      </c>
      <c r="MS176" s="62">
        <v>0</v>
      </c>
      <c r="MT176" s="62">
        <v>0</v>
      </c>
      <c r="MU176" s="62">
        <v>0</v>
      </c>
      <c r="MV176" s="62">
        <v>0</v>
      </c>
      <c r="MW176" s="62">
        <v>0</v>
      </c>
      <c r="MX176" s="62">
        <v>0</v>
      </c>
      <c r="MY176" s="62">
        <v>0</v>
      </c>
      <c r="MZ176" s="62">
        <v>0</v>
      </c>
      <c r="NA176" s="62">
        <v>0</v>
      </c>
      <c r="NB176" s="62">
        <v>0</v>
      </c>
      <c r="NC176" s="62">
        <v>0</v>
      </c>
      <c r="ND176" s="62">
        <v>0</v>
      </c>
      <c r="NE176" s="62">
        <v>0</v>
      </c>
      <c r="NF176" s="62">
        <v>0</v>
      </c>
      <c r="NG176" s="62">
        <v>0</v>
      </c>
      <c r="NH176" s="62">
        <v>0</v>
      </c>
      <c r="NI176" s="62">
        <v>0</v>
      </c>
      <c r="NJ176" s="62">
        <v>0</v>
      </c>
      <c r="NK176" s="62">
        <v>0</v>
      </c>
      <c r="NL176" s="62">
        <v>0</v>
      </c>
      <c r="NM176" s="62">
        <v>0</v>
      </c>
      <c r="NN176" s="62">
        <v>0</v>
      </c>
      <c r="NO176" s="62">
        <v>0</v>
      </c>
      <c r="NP176" s="62">
        <v>0</v>
      </c>
      <c r="NQ176" s="62">
        <v>0</v>
      </c>
      <c r="NR176" s="62">
        <v>0</v>
      </c>
      <c r="NS176" s="62">
        <v>0</v>
      </c>
      <c r="NT176" s="62">
        <v>0</v>
      </c>
      <c r="NU176" s="62">
        <v>0</v>
      </c>
      <c r="NV176" s="62">
        <v>0</v>
      </c>
      <c r="NW176" s="62">
        <v>0</v>
      </c>
      <c r="NX176" s="62">
        <v>0</v>
      </c>
      <c r="NY176" s="62">
        <v>0</v>
      </c>
      <c r="NZ176" s="62">
        <v>0</v>
      </c>
      <c r="OA176" s="62">
        <v>0</v>
      </c>
      <c r="OB176" s="62">
        <v>0</v>
      </c>
      <c r="OC176" s="62">
        <v>0</v>
      </c>
      <c r="OD176" s="62">
        <v>0</v>
      </c>
      <c r="OE176" s="62">
        <v>0</v>
      </c>
      <c r="OF176" s="62">
        <v>0</v>
      </c>
      <c r="OG176" s="62">
        <v>0</v>
      </c>
      <c r="OH176" s="62">
        <v>0</v>
      </c>
      <c r="OI176" s="62">
        <v>0</v>
      </c>
      <c r="OJ176" s="62">
        <v>0</v>
      </c>
      <c r="OK176" s="62">
        <v>0</v>
      </c>
      <c r="OL176" s="62">
        <v>0</v>
      </c>
      <c r="OM176" s="62">
        <v>0</v>
      </c>
      <c r="ON176" s="62">
        <v>0</v>
      </c>
      <c r="OO176" s="62">
        <v>0</v>
      </c>
      <c r="OP176" s="10"/>
      <c r="OQ176" s="62">
        <v>0</v>
      </c>
      <c r="OR176" s="62">
        <v>0</v>
      </c>
      <c r="OS176" s="63"/>
      <c r="OT176" s="63"/>
      <c r="OU176" s="63"/>
      <c r="OV176" s="63"/>
      <c r="OW176" s="10"/>
      <c r="OX176" s="10"/>
      <c r="OY176" s="63"/>
      <c r="OZ176" s="63"/>
      <c r="PA176" s="63"/>
      <c r="PB176" s="63"/>
      <c r="PC176" s="64"/>
    </row>
    <row r="177" spans="1:419" s="16" customFormat="1">
      <c r="A177" s="60" t="s">
        <v>731</v>
      </c>
      <c r="B177" s="61" t="s">
        <v>305</v>
      </c>
      <c r="C177" s="10">
        <v>1</v>
      </c>
      <c r="D177" s="10">
        <v>1</v>
      </c>
      <c r="E177" s="10">
        <v>1</v>
      </c>
      <c r="F177" s="10">
        <v>1</v>
      </c>
      <c r="G177" s="10">
        <v>1</v>
      </c>
      <c r="H177" s="10">
        <v>1</v>
      </c>
      <c r="I177" s="10">
        <v>1</v>
      </c>
      <c r="J177" s="10">
        <v>1</v>
      </c>
      <c r="K177" s="10">
        <v>1</v>
      </c>
      <c r="L177" s="10">
        <v>1</v>
      </c>
      <c r="M177" s="10">
        <v>1</v>
      </c>
      <c r="N177" s="10">
        <v>1</v>
      </c>
      <c r="O177" s="10">
        <v>1</v>
      </c>
      <c r="P177" s="10">
        <v>1</v>
      </c>
      <c r="Q177" s="10">
        <v>1</v>
      </c>
      <c r="R177" s="10">
        <v>1</v>
      </c>
      <c r="S177" s="10">
        <v>1</v>
      </c>
      <c r="T177" s="10">
        <v>1</v>
      </c>
      <c r="U177" s="10">
        <v>1</v>
      </c>
      <c r="V177" s="10">
        <v>1</v>
      </c>
      <c r="W177" s="10">
        <v>1</v>
      </c>
      <c r="X177" s="10">
        <v>1</v>
      </c>
      <c r="Y177" s="10">
        <v>1</v>
      </c>
      <c r="Z177" s="10">
        <v>1</v>
      </c>
      <c r="AA177" s="10">
        <v>1</v>
      </c>
      <c r="AB177" s="10">
        <v>1</v>
      </c>
      <c r="AC177" s="10">
        <v>1</v>
      </c>
      <c r="AD177" s="10">
        <v>1</v>
      </c>
      <c r="AE177" s="10">
        <v>1</v>
      </c>
      <c r="AF177" s="10">
        <v>1</v>
      </c>
      <c r="AG177" s="10">
        <v>1</v>
      </c>
      <c r="AH177" s="10">
        <v>1</v>
      </c>
      <c r="AI177" s="10">
        <v>1</v>
      </c>
      <c r="AJ177" s="10">
        <v>1</v>
      </c>
      <c r="AK177" s="10">
        <v>1</v>
      </c>
      <c r="AL177" s="10">
        <v>1</v>
      </c>
      <c r="AM177" s="10">
        <v>1</v>
      </c>
      <c r="AN177" s="10">
        <v>1</v>
      </c>
      <c r="AO177" s="10">
        <v>1</v>
      </c>
      <c r="AP177" s="10">
        <v>1</v>
      </c>
      <c r="AQ177" s="10">
        <v>1</v>
      </c>
      <c r="AR177" s="10">
        <v>1</v>
      </c>
      <c r="AS177" s="10">
        <v>1</v>
      </c>
      <c r="AT177" s="10">
        <v>1</v>
      </c>
      <c r="AU177" s="10">
        <v>1</v>
      </c>
      <c r="AV177" s="10">
        <v>1</v>
      </c>
      <c r="AW177" s="10">
        <v>1</v>
      </c>
      <c r="AX177" s="10">
        <v>1</v>
      </c>
      <c r="AY177" s="10">
        <v>1</v>
      </c>
      <c r="AZ177" s="10">
        <v>1</v>
      </c>
      <c r="BA177" s="10">
        <v>1</v>
      </c>
      <c r="BB177" s="10">
        <v>1</v>
      </c>
      <c r="BC177" s="10">
        <v>1</v>
      </c>
      <c r="BD177" s="10">
        <v>1</v>
      </c>
      <c r="BE177" s="10">
        <v>1</v>
      </c>
      <c r="BF177" s="10">
        <v>1</v>
      </c>
      <c r="BG177" s="10">
        <v>1</v>
      </c>
      <c r="BH177" s="10">
        <v>1</v>
      </c>
      <c r="BI177" s="10">
        <v>1</v>
      </c>
      <c r="BJ177" s="10">
        <v>1</v>
      </c>
      <c r="BK177" s="10">
        <v>1</v>
      </c>
      <c r="BL177" s="10">
        <v>1</v>
      </c>
      <c r="BM177" s="10">
        <v>1</v>
      </c>
      <c r="BN177" s="10">
        <v>1</v>
      </c>
      <c r="BO177" s="10">
        <v>1</v>
      </c>
      <c r="BP177" s="10">
        <v>1</v>
      </c>
      <c r="BQ177" s="10">
        <v>1</v>
      </c>
      <c r="BR177" s="10">
        <v>1</v>
      </c>
      <c r="BS177" s="10">
        <v>1</v>
      </c>
      <c r="BT177" s="10">
        <v>1</v>
      </c>
      <c r="BU177" s="10">
        <v>1</v>
      </c>
      <c r="BV177" s="10">
        <v>1</v>
      </c>
      <c r="BW177" s="10">
        <v>1</v>
      </c>
      <c r="BX177" s="10">
        <v>1</v>
      </c>
      <c r="BY177" s="10">
        <v>1</v>
      </c>
      <c r="BZ177" s="10">
        <v>1</v>
      </c>
      <c r="CA177" s="10">
        <v>1</v>
      </c>
      <c r="CB177" s="10">
        <v>1</v>
      </c>
      <c r="CC177" s="10">
        <v>1</v>
      </c>
      <c r="CD177" s="10">
        <v>1</v>
      </c>
      <c r="CE177" s="10">
        <v>1</v>
      </c>
      <c r="CF177" s="10">
        <v>1</v>
      </c>
      <c r="CG177" s="10">
        <v>1</v>
      </c>
      <c r="CH177" s="10">
        <v>1</v>
      </c>
      <c r="CI177" s="10">
        <v>1</v>
      </c>
      <c r="CJ177" s="10">
        <v>1</v>
      </c>
      <c r="CK177" s="10">
        <v>1</v>
      </c>
      <c r="CL177" s="10">
        <v>1</v>
      </c>
      <c r="CM177" s="10">
        <v>1</v>
      </c>
      <c r="CN177" s="10">
        <v>1</v>
      </c>
      <c r="CO177" s="10">
        <v>1</v>
      </c>
      <c r="CP177" s="10">
        <v>1</v>
      </c>
      <c r="CQ177" s="10">
        <v>1</v>
      </c>
      <c r="CR177" s="10">
        <v>1</v>
      </c>
      <c r="CS177" s="10">
        <v>1</v>
      </c>
      <c r="CT177" s="10">
        <v>1</v>
      </c>
      <c r="CU177" s="10">
        <v>1</v>
      </c>
      <c r="CV177" s="10">
        <v>1</v>
      </c>
      <c r="CW177" s="10">
        <v>1</v>
      </c>
      <c r="CX177" s="10">
        <v>1</v>
      </c>
      <c r="CY177" s="10">
        <v>1</v>
      </c>
      <c r="CZ177" s="10">
        <v>1</v>
      </c>
      <c r="DA177" s="10">
        <v>1</v>
      </c>
      <c r="DB177" s="10">
        <v>1</v>
      </c>
      <c r="DC177" s="10">
        <v>1</v>
      </c>
      <c r="DD177" s="10">
        <v>1</v>
      </c>
      <c r="DE177" s="10">
        <v>1</v>
      </c>
      <c r="DF177" s="10">
        <v>1</v>
      </c>
      <c r="DG177" s="10">
        <v>1</v>
      </c>
      <c r="DH177" s="10">
        <v>1</v>
      </c>
      <c r="DI177" s="10">
        <v>1</v>
      </c>
      <c r="DJ177" s="10">
        <v>1</v>
      </c>
      <c r="DK177" s="10">
        <v>1</v>
      </c>
      <c r="DL177" s="10">
        <v>1</v>
      </c>
      <c r="DM177" s="10">
        <v>1</v>
      </c>
      <c r="DN177" s="10">
        <v>1</v>
      </c>
      <c r="DO177" s="10">
        <v>1</v>
      </c>
      <c r="DP177" s="10">
        <v>1</v>
      </c>
      <c r="DQ177" s="10">
        <v>1</v>
      </c>
      <c r="DR177" s="10">
        <v>1</v>
      </c>
      <c r="DS177" s="10">
        <v>1</v>
      </c>
      <c r="DT177" s="10">
        <v>1</v>
      </c>
      <c r="DU177" s="10">
        <v>1</v>
      </c>
      <c r="DV177" s="10">
        <v>1</v>
      </c>
      <c r="DW177" s="10">
        <v>1</v>
      </c>
      <c r="DX177" s="10">
        <v>1</v>
      </c>
      <c r="DY177" s="10">
        <v>1</v>
      </c>
      <c r="DZ177" s="10">
        <v>1</v>
      </c>
      <c r="EA177" s="10">
        <v>1</v>
      </c>
      <c r="EB177" s="10">
        <v>1</v>
      </c>
      <c r="EC177" s="10">
        <v>1</v>
      </c>
      <c r="ED177" s="10">
        <v>1</v>
      </c>
      <c r="EE177" s="10">
        <v>1</v>
      </c>
      <c r="EF177" s="10">
        <v>1</v>
      </c>
      <c r="EG177" s="10">
        <v>1</v>
      </c>
      <c r="EH177" s="10">
        <v>1</v>
      </c>
      <c r="EI177" s="10">
        <v>1</v>
      </c>
      <c r="EJ177" s="10">
        <v>1</v>
      </c>
      <c r="EK177" s="10">
        <v>1</v>
      </c>
      <c r="EL177" s="10">
        <v>1</v>
      </c>
      <c r="EM177" s="10">
        <v>1</v>
      </c>
      <c r="EN177" s="10">
        <v>1</v>
      </c>
      <c r="EO177" s="10">
        <v>1</v>
      </c>
      <c r="EP177" s="10">
        <v>1</v>
      </c>
      <c r="EQ177" s="10">
        <v>1</v>
      </c>
      <c r="ER177" s="10">
        <v>1</v>
      </c>
      <c r="ES177" s="10">
        <v>1</v>
      </c>
      <c r="ET177" s="10">
        <v>1</v>
      </c>
      <c r="EU177" s="10">
        <v>1</v>
      </c>
      <c r="EV177" s="10">
        <v>1</v>
      </c>
      <c r="EW177" s="10">
        <v>1</v>
      </c>
      <c r="EX177" s="10">
        <v>1</v>
      </c>
      <c r="EY177" s="10">
        <v>1</v>
      </c>
      <c r="EZ177" s="10">
        <v>1</v>
      </c>
      <c r="FA177" s="10">
        <v>1</v>
      </c>
      <c r="FB177" s="10">
        <v>1</v>
      </c>
      <c r="FC177" s="10">
        <v>1</v>
      </c>
      <c r="FD177" s="10">
        <v>1</v>
      </c>
      <c r="FE177" s="10">
        <v>1</v>
      </c>
      <c r="FF177" s="10">
        <v>1</v>
      </c>
      <c r="FG177" s="10">
        <v>1</v>
      </c>
      <c r="FH177" s="10">
        <v>1</v>
      </c>
      <c r="FI177" s="10">
        <v>1</v>
      </c>
      <c r="FJ177" s="10">
        <v>1</v>
      </c>
      <c r="FK177" s="10">
        <v>1</v>
      </c>
      <c r="FL177" s="10">
        <v>1</v>
      </c>
      <c r="FM177" s="10">
        <v>1</v>
      </c>
      <c r="FN177" s="10">
        <v>1</v>
      </c>
      <c r="FO177" s="10">
        <v>1</v>
      </c>
      <c r="FP177" s="10">
        <v>1</v>
      </c>
      <c r="FQ177" s="10">
        <v>1</v>
      </c>
      <c r="FR177" s="10">
        <v>1</v>
      </c>
      <c r="FS177" s="10">
        <v>1</v>
      </c>
      <c r="FT177" s="10">
        <v>1</v>
      </c>
      <c r="FU177" s="10">
        <v>1</v>
      </c>
      <c r="FV177" s="10">
        <v>1</v>
      </c>
      <c r="FW177" s="10">
        <v>1</v>
      </c>
      <c r="FX177" s="10">
        <v>1</v>
      </c>
      <c r="FY177" s="10">
        <v>1</v>
      </c>
      <c r="FZ177" s="10">
        <v>1</v>
      </c>
      <c r="GA177" s="10">
        <v>1</v>
      </c>
      <c r="GB177" s="10">
        <v>1</v>
      </c>
      <c r="GC177" s="10">
        <v>1</v>
      </c>
      <c r="GD177" s="10">
        <v>1</v>
      </c>
      <c r="GE177" s="10">
        <v>1</v>
      </c>
      <c r="GF177" s="10">
        <v>1</v>
      </c>
      <c r="GG177" s="10">
        <v>1</v>
      </c>
      <c r="GH177" s="10">
        <v>1</v>
      </c>
      <c r="GI177" s="10">
        <v>1</v>
      </c>
      <c r="GJ177" s="10">
        <v>1</v>
      </c>
      <c r="GK177" s="10">
        <v>1</v>
      </c>
      <c r="GL177" s="10">
        <v>1</v>
      </c>
      <c r="GM177" s="10">
        <v>1</v>
      </c>
      <c r="GN177" s="10">
        <v>1</v>
      </c>
      <c r="GO177" s="10">
        <v>1</v>
      </c>
      <c r="GP177" s="10">
        <v>1</v>
      </c>
      <c r="GQ177" s="10">
        <v>1</v>
      </c>
      <c r="GR177" s="10">
        <v>1</v>
      </c>
      <c r="GS177" s="10">
        <v>1</v>
      </c>
      <c r="GT177" s="10">
        <v>1</v>
      </c>
      <c r="GU177" s="10">
        <v>1</v>
      </c>
      <c r="GV177" s="10">
        <v>1</v>
      </c>
      <c r="GW177" s="10">
        <v>1</v>
      </c>
      <c r="GX177" s="10">
        <v>1</v>
      </c>
      <c r="GY177" s="10">
        <v>1</v>
      </c>
      <c r="GZ177" s="10">
        <v>1</v>
      </c>
      <c r="HA177" s="10">
        <v>1</v>
      </c>
      <c r="HB177" s="10">
        <v>1</v>
      </c>
      <c r="HC177" s="10">
        <v>1</v>
      </c>
      <c r="HD177" s="10">
        <v>1</v>
      </c>
      <c r="HE177" s="10">
        <v>1</v>
      </c>
      <c r="HF177" s="10">
        <v>1</v>
      </c>
      <c r="HG177" s="10">
        <v>1</v>
      </c>
      <c r="HH177" s="10">
        <v>1</v>
      </c>
      <c r="HI177" s="10">
        <v>1</v>
      </c>
      <c r="HJ177" s="10">
        <v>1</v>
      </c>
      <c r="HK177" s="10">
        <v>1</v>
      </c>
      <c r="HL177" s="10">
        <v>1</v>
      </c>
      <c r="HM177" s="10">
        <v>1</v>
      </c>
      <c r="HN177" s="10">
        <v>1</v>
      </c>
      <c r="HO177" s="10">
        <v>1</v>
      </c>
      <c r="HP177" s="10">
        <v>1</v>
      </c>
      <c r="HQ177" s="10">
        <v>1</v>
      </c>
      <c r="HR177" s="10">
        <v>1</v>
      </c>
      <c r="HS177" s="10">
        <v>1</v>
      </c>
      <c r="HT177" s="10">
        <v>1</v>
      </c>
      <c r="HU177" s="10">
        <v>1</v>
      </c>
      <c r="HV177" s="10">
        <v>1</v>
      </c>
      <c r="HW177" s="10">
        <v>1</v>
      </c>
      <c r="HX177" s="10">
        <v>1</v>
      </c>
      <c r="HY177" s="10">
        <v>1</v>
      </c>
      <c r="HZ177" s="10">
        <v>1</v>
      </c>
      <c r="IA177" s="10">
        <v>1</v>
      </c>
      <c r="IB177" s="10">
        <v>1</v>
      </c>
      <c r="IC177" s="10">
        <v>1</v>
      </c>
      <c r="ID177" s="10">
        <v>1</v>
      </c>
      <c r="IE177" s="10">
        <v>1</v>
      </c>
      <c r="IF177" s="10">
        <v>1</v>
      </c>
      <c r="IG177" s="10">
        <v>1</v>
      </c>
      <c r="IH177" s="10">
        <v>1</v>
      </c>
      <c r="II177" s="10">
        <v>1</v>
      </c>
      <c r="IJ177" s="10">
        <v>1</v>
      </c>
      <c r="IK177" s="10">
        <v>1</v>
      </c>
      <c r="IL177" s="10">
        <v>1</v>
      </c>
      <c r="IM177" s="10">
        <v>1</v>
      </c>
      <c r="IN177" s="10">
        <v>1</v>
      </c>
      <c r="IO177" s="10">
        <v>1</v>
      </c>
      <c r="IP177" s="10">
        <v>1</v>
      </c>
      <c r="IQ177" s="10">
        <v>1</v>
      </c>
      <c r="IR177" s="10">
        <v>1</v>
      </c>
      <c r="IS177" s="10">
        <v>1</v>
      </c>
      <c r="IT177" s="10">
        <v>1</v>
      </c>
      <c r="IU177" s="10">
        <v>1</v>
      </c>
      <c r="IV177" s="10">
        <v>1</v>
      </c>
      <c r="IW177" s="10">
        <v>1</v>
      </c>
      <c r="IX177" s="10">
        <v>1</v>
      </c>
      <c r="IY177" s="10">
        <v>1</v>
      </c>
      <c r="IZ177" s="10">
        <v>1</v>
      </c>
      <c r="JA177" s="10">
        <v>1</v>
      </c>
      <c r="JB177" s="10">
        <v>1</v>
      </c>
      <c r="JC177" s="10">
        <v>1</v>
      </c>
      <c r="JD177" s="10">
        <v>1</v>
      </c>
      <c r="JE177" s="10">
        <v>1</v>
      </c>
      <c r="JF177" s="10">
        <v>1</v>
      </c>
      <c r="JG177" s="10">
        <v>1</v>
      </c>
      <c r="JH177" s="10">
        <v>1</v>
      </c>
      <c r="JI177" s="10">
        <v>1</v>
      </c>
      <c r="JJ177" s="10">
        <v>1</v>
      </c>
      <c r="JK177" s="10">
        <v>1</v>
      </c>
      <c r="JL177" s="10">
        <v>1</v>
      </c>
      <c r="JM177" s="10">
        <v>1</v>
      </c>
      <c r="JN177" s="10">
        <v>1</v>
      </c>
      <c r="JO177" s="10">
        <v>1</v>
      </c>
      <c r="JP177" s="10">
        <v>1</v>
      </c>
      <c r="JQ177" s="10">
        <v>1</v>
      </c>
      <c r="JR177" s="10">
        <v>1</v>
      </c>
      <c r="JS177" s="10">
        <v>1</v>
      </c>
      <c r="JT177" s="10">
        <v>1</v>
      </c>
      <c r="JU177" s="10">
        <v>1</v>
      </c>
      <c r="JV177" s="10">
        <v>1</v>
      </c>
      <c r="JW177" s="10">
        <v>1</v>
      </c>
      <c r="JX177" s="10">
        <v>1</v>
      </c>
      <c r="JY177" s="10">
        <v>1</v>
      </c>
      <c r="JZ177" s="10">
        <v>1</v>
      </c>
      <c r="KA177" s="10">
        <v>1</v>
      </c>
      <c r="KB177" s="10">
        <v>1</v>
      </c>
      <c r="KC177" s="10">
        <v>1</v>
      </c>
      <c r="KD177" s="10">
        <v>1</v>
      </c>
      <c r="KE177" s="10">
        <v>1</v>
      </c>
      <c r="KF177" s="10">
        <v>1</v>
      </c>
      <c r="KG177" s="10">
        <v>1</v>
      </c>
      <c r="KH177" s="10">
        <v>1</v>
      </c>
      <c r="KI177" s="10">
        <v>1</v>
      </c>
      <c r="KJ177" s="10">
        <v>1</v>
      </c>
      <c r="KK177" s="10">
        <v>1</v>
      </c>
      <c r="KL177" s="10">
        <v>1</v>
      </c>
      <c r="KM177" s="10">
        <v>1</v>
      </c>
      <c r="KN177" s="10">
        <v>1</v>
      </c>
      <c r="KO177" s="10">
        <v>1</v>
      </c>
      <c r="KP177" s="10">
        <v>1</v>
      </c>
      <c r="KQ177" s="10">
        <v>1</v>
      </c>
      <c r="KR177" s="10">
        <v>1</v>
      </c>
      <c r="KS177" s="10">
        <v>1</v>
      </c>
      <c r="KT177" s="10">
        <v>1</v>
      </c>
      <c r="KU177" s="10">
        <v>1</v>
      </c>
      <c r="KV177" s="10">
        <v>1</v>
      </c>
      <c r="KW177" s="10">
        <v>1</v>
      </c>
      <c r="KX177" s="10">
        <v>1</v>
      </c>
      <c r="KY177" s="10">
        <v>1</v>
      </c>
      <c r="KZ177" s="10">
        <v>1</v>
      </c>
      <c r="LA177" s="10">
        <v>1</v>
      </c>
      <c r="LB177" s="10">
        <v>1</v>
      </c>
      <c r="LC177" s="10">
        <v>1</v>
      </c>
      <c r="LD177" s="10">
        <v>1</v>
      </c>
      <c r="LE177" s="10">
        <v>1</v>
      </c>
      <c r="LF177" s="10">
        <v>1</v>
      </c>
      <c r="LG177" s="10">
        <v>1</v>
      </c>
      <c r="LH177" s="10">
        <v>1</v>
      </c>
      <c r="LI177" s="10">
        <v>1</v>
      </c>
      <c r="LJ177" s="10">
        <v>1</v>
      </c>
      <c r="LK177" s="10">
        <v>1</v>
      </c>
      <c r="LL177" s="10">
        <v>1</v>
      </c>
      <c r="LM177" s="10">
        <v>1</v>
      </c>
      <c r="LN177" s="10">
        <v>1</v>
      </c>
      <c r="LO177" s="10">
        <v>1</v>
      </c>
      <c r="LP177" s="10">
        <v>1</v>
      </c>
      <c r="LQ177" s="10">
        <v>1</v>
      </c>
      <c r="LR177" s="10">
        <v>1</v>
      </c>
      <c r="LS177" s="10">
        <v>1</v>
      </c>
      <c r="LT177" s="10">
        <v>1</v>
      </c>
      <c r="LU177" s="10">
        <v>1</v>
      </c>
      <c r="LV177" s="10">
        <v>1</v>
      </c>
      <c r="LW177" s="10">
        <v>1</v>
      </c>
      <c r="LX177" s="10">
        <v>1</v>
      </c>
      <c r="LY177" s="10">
        <v>1</v>
      </c>
      <c r="LZ177" s="10">
        <v>1</v>
      </c>
      <c r="MA177" s="10">
        <v>1</v>
      </c>
      <c r="MB177" s="10">
        <v>1</v>
      </c>
      <c r="MC177" s="10">
        <v>1</v>
      </c>
      <c r="MD177" s="10">
        <v>1</v>
      </c>
      <c r="ME177" s="10">
        <v>1</v>
      </c>
      <c r="MF177" s="10">
        <v>1</v>
      </c>
      <c r="MG177" s="10">
        <v>1</v>
      </c>
      <c r="MH177" s="10">
        <v>1</v>
      </c>
      <c r="MI177" s="10">
        <v>1</v>
      </c>
      <c r="MJ177" s="10">
        <v>1</v>
      </c>
      <c r="MK177" s="10">
        <v>1</v>
      </c>
      <c r="ML177" s="10">
        <v>1</v>
      </c>
      <c r="MM177" s="10">
        <v>1</v>
      </c>
      <c r="MN177" s="10">
        <v>1</v>
      </c>
      <c r="MO177" s="10">
        <v>1</v>
      </c>
      <c r="MP177" s="10">
        <v>1</v>
      </c>
      <c r="MQ177" s="10">
        <v>1</v>
      </c>
      <c r="MR177" s="10">
        <v>1</v>
      </c>
      <c r="MS177" s="10">
        <v>1</v>
      </c>
      <c r="MT177" s="10">
        <v>1</v>
      </c>
      <c r="MU177" s="10">
        <v>1</v>
      </c>
      <c r="MV177" s="10">
        <v>1</v>
      </c>
      <c r="MW177" s="10">
        <v>1</v>
      </c>
      <c r="MX177" s="10">
        <v>1</v>
      </c>
      <c r="MY177" s="10">
        <v>1</v>
      </c>
      <c r="MZ177" s="10">
        <v>1</v>
      </c>
      <c r="NA177" s="10">
        <v>1</v>
      </c>
      <c r="NB177" s="10">
        <v>1</v>
      </c>
      <c r="NC177" s="10">
        <v>1</v>
      </c>
      <c r="ND177" s="10">
        <v>1</v>
      </c>
      <c r="NE177" s="10">
        <v>1</v>
      </c>
      <c r="NF177" s="10">
        <v>1</v>
      </c>
      <c r="NG177" s="10">
        <v>1</v>
      </c>
      <c r="NH177" s="10">
        <v>1</v>
      </c>
      <c r="NI177" s="10">
        <v>1</v>
      </c>
      <c r="NJ177" s="10">
        <v>1</v>
      </c>
      <c r="NK177" s="10">
        <v>1</v>
      </c>
      <c r="NL177" s="10">
        <v>1</v>
      </c>
      <c r="NM177" s="10">
        <v>1</v>
      </c>
      <c r="NN177" s="10">
        <v>1</v>
      </c>
      <c r="NO177" s="10">
        <v>1</v>
      </c>
      <c r="NP177" s="10">
        <v>1</v>
      </c>
      <c r="NQ177" s="10">
        <v>1</v>
      </c>
      <c r="NR177" s="10">
        <v>1</v>
      </c>
      <c r="NS177" s="10">
        <v>1</v>
      </c>
      <c r="NT177" s="10">
        <v>1</v>
      </c>
      <c r="NU177" s="10">
        <v>1</v>
      </c>
      <c r="NV177" s="10">
        <v>1</v>
      </c>
      <c r="NW177" s="10">
        <v>1</v>
      </c>
      <c r="NX177" s="10">
        <v>1</v>
      </c>
      <c r="NY177" s="10">
        <v>1</v>
      </c>
      <c r="NZ177" s="10">
        <v>1</v>
      </c>
      <c r="OA177" s="10">
        <v>1</v>
      </c>
      <c r="OB177" s="10">
        <v>1</v>
      </c>
      <c r="OC177" s="10">
        <v>1</v>
      </c>
      <c r="OD177" s="10">
        <v>1</v>
      </c>
      <c r="OE177" s="10">
        <v>1</v>
      </c>
      <c r="OF177" s="10">
        <v>1</v>
      </c>
      <c r="OG177" s="10">
        <v>1</v>
      </c>
      <c r="OH177" s="10">
        <v>1</v>
      </c>
      <c r="OI177" s="10">
        <v>1</v>
      </c>
      <c r="OJ177" s="10">
        <v>1</v>
      </c>
      <c r="OK177" s="10">
        <v>1</v>
      </c>
      <c r="OL177" s="10">
        <v>1</v>
      </c>
      <c r="OM177" s="10">
        <v>1</v>
      </c>
      <c r="ON177" s="10">
        <v>1</v>
      </c>
      <c r="OO177" s="10">
        <v>1</v>
      </c>
      <c r="OP177" s="10"/>
      <c r="OQ177" s="10">
        <v>1</v>
      </c>
      <c r="OR177" s="10">
        <v>1</v>
      </c>
      <c r="OS177" s="63"/>
      <c r="OT177" s="63"/>
      <c r="OU177" s="63"/>
      <c r="OV177" s="63"/>
      <c r="OW177" s="10"/>
      <c r="OX177" s="10"/>
      <c r="OY177" s="63"/>
      <c r="OZ177" s="63"/>
      <c r="PA177" s="63"/>
      <c r="PB177" s="63"/>
      <c r="PC177" s="65"/>
    </row>
    <row r="178" spans="1:419">
      <c r="A178" s="60" t="s">
        <v>732</v>
      </c>
      <c r="B178" s="61" t="s">
        <v>306</v>
      </c>
      <c r="C178" s="62">
        <v>0</v>
      </c>
      <c r="D178" s="62">
        <v>0</v>
      </c>
      <c r="E178" s="62">
        <v>0</v>
      </c>
      <c r="F178" s="62">
        <v>0</v>
      </c>
      <c r="G178" s="62">
        <v>0</v>
      </c>
      <c r="H178" s="62">
        <v>0</v>
      </c>
      <c r="I178" s="62">
        <v>0</v>
      </c>
      <c r="J178" s="62">
        <v>0</v>
      </c>
      <c r="K178" s="62">
        <v>0</v>
      </c>
      <c r="L178" s="62">
        <v>0</v>
      </c>
      <c r="M178" s="62">
        <v>0</v>
      </c>
      <c r="N178" s="62">
        <v>0</v>
      </c>
      <c r="O178" s="62">
        <v>0</v>
      </c>
      <c r="P178" s="62">
        <v>0</v>
      </c>
      <c r="Q178" s="62">
        <v>0</v>
      </c>
      <c r="R178" s="62">
        <v>0</v>
      </c>
      <c r="S178" s="62">
        <v>0</v>
      </c>
      <c r="T178" s="62">
        <v>0</v>
      </c>
      <c r="U178" s="62">
        <v>0</v>
      </c>
      <c r="V178" s="62">
        <v>0</v>
      </c>
      <c r="W178" s="62">
        <v>0</v>
      </c>
      <c r="X178" s="62">
        <v>0</v>
      </c>
      <c r="Y178" s="62">
        <v>0</v>
      </c>
      <c r="Z178" s="62">
        <v>0</v>
      </c>
      <c r="AA178" s="62">
        <v>0</v>
      </c>
      <c r="AB178" s="62">
        <v>0</v>
      </c>
      <c r="AC178" s="62">
        <v>0</v>
      </c>
      <c r="AD178" s="62">
        <v>0</v>
      </c>
      <c r="AE178" s="62">
        <v>0</v>
      </c>
      <c r="AF178" s="62">
        <v>0</v>
      </c>
      <c r="AG178" s="62">
        <v>0</v>
      </c>
      <c r="AH178" s="62">
        <v>0</v>
      </c>
      <c r="AI178" s="62">
        <v>0</v>
      </c>
      <c r="AJ178" s="62">
        <v>0</v>
      </c>
      <c r="AK178" s="62">
        <v>0</v>
      </c>
      <c r="AL178" s="62">
        <v>0</v>
      </c>
      <c r="AM178" s="62">
        <v>0</v>
      </c>
      <c r="AN178" s="62">
        <v>0</v>
      </c>
      <c r="AO178" s="62">
        <v>0</v>
      </c>
      <c r="AP178" s="62">
        <v>0</v>
      </c>
      <c r="AQ178" s="62">
        <v>0</v>
      </c>
      <c r="AR178" s="62">
        <v>0</v>
      </c>
      <c r="AS178" s="62">
        <v>0</v>
      </c>
      <c r="AT178" s="62">
        <v>0</v>
      </c>
      <c r="AU178" s="62">
        <v>0</v>
      </c>
      <c r="AV178" s="62">
        <v>0</v>
      </c>
      <c r="AW178" s="62">
        <v>0</v>
      </c>
      <c r="AX178" s="62">
        <v>0</v>
      </c>
      <c r="AY178" s="62">
        <v>0</v>
      </c>
      <c r="AZ178" s="62">
        <v>0</v>
      </c>
      <c r="BA178" s="62">
        <v>0</v>
      </c>
      <c r="BB178" s="62">
        <v>0</v>
      </c>
      <c r="BC178" s="62">
        <v>0</v>
      </c>
      <c r="BD178" s="62">
        <v>0</v>
      </c>
      <c r="BE178" s="62">
        <v>0</v>
      </c>
      <c r="BF178" s="62">
        <v>0</v>
      </c>
      <c r="BG178" s="62">
        <v>0</v>
      </c>
      <c r="BH178" s="62">
        <v>0</v>
      </c>
      <c r="BI178" s="62">
        <v>0</v>
      </c>
      <c r="BJ178" s="62">
        <v>0</v>
      </c>
      <c r="BK178" s="62">
        <v>0</v>
      </c>
      <c r="BL178" s="62">
        <v>0</v>
      </c>
      <c r="BM178" s="62">
        <v>0</v>
      </c>
      <c r="BN178" s="62">
        <v>0</v>
      </c>
      <c r="BO178" s="62">
        <v>0</v>
      </c>
      <c r="BP178" s="62">
        <v>0</v>
      </c>
      <c r="BQ178" s="62">
        <v>0</v>
      </c>
      <c r="BR178" s="62">
        <v>0</v>
      </c>
      <c r="BS178" s="62">
        <v>0</v>
      </c>
      <c r="BT178" s="62">
        <v>0</v>
      </c>
      <c r="BU178" s="62">
        <v>0</v>
      </c>
      <c r="BV178" s="62">
        <v>0</v>
      </c>
      <c r="BW178" s="62">
        <v>0</v>
      </c>
      <c r="BX178" s="62">
        <v>0</v>
      </c>
      <c r="BY178" s="62">
        <v>0</v>
      </c>
      <c r="BZ178" s="62">
        <v>0</v>
      </c>
      <c r="CA178" s="62">
        <v>0</v>
      </c>
      <c r="CB178" s="62">
        <v>0</v>
      </c>
      <c r="CC178" s="62">
        <v>0</v>
      </c>
      <c r="CD178" s="62">
        <v>0</v>
      </c>
      <c r="CE178" s="62">
        <v>0</v>
      </c>
      <c r="CF178" s="62">
        <v>0</v>
      </c>
      <c r="CG178" s="62">
        <v>0</v>
      </c>
      <c r="CH178" s="62">
        <v>0</v>
      </c>
      <c r="CI178" s="62">
        <v>0</v>
      </c>
      <c r="CJ178" s="62">
        <v>0</v>
      </c>
      <c r="CK178" s="62">
        <v>0</v>
      </c>
      <c r="CL178" s="62">
        <v>0</v>
      </c>
      <c r="CM178" s="62">
        <v>0</v>
      </c>
      <c r="CN178" s="62">
        <v>0</v>
      </c>
      <c r="CO178" s="62">
        <v>0</v>
      </c>
      <c r="CP178" s="62">
        <v>0</v>
      </c>
      <c r="CQ178" s="62">
        <v>0</v>
      </c>
      <c r="CR178" s="62">
        <v>0</v>
      </c>
      <c r="CS178" s="62">
        <v>0</v>
      </c>
      <c r="CT178" s="62">
        <v>0</v>
      </c>
      <c r="CU178" s="62">
        <v>0</v>
      </c>
      <c r="CV178" s="62">
        <v>0</v>
      </c>
      <c r="CW178" s="62">
        <v>0</v>
      </c>
      <c r="CX178" s="62">
        <v>0</v>
      </c>
      <c r="CY178" s="62">
        <v>0</v>
      </c>
      <c r="CZ178" s="62">
        <v>0</v>
      </c>
      <c r="DA178" s="62">
        <v>0</v>
      </c>
      <c r="DB178" s="62">
        <v>0</v>
      </c>
      <c r="DC178" s="62">
        <v>0</v>
      </c>
      <c r="DD178" s="62">
        <v>0</v>
      </c>
      <c r="DE178" s="62">
        <v>0</v>
      </c>
      <c r="DF178" s="62">
        <v>0</v>
      </c>
      <c r="DG178" s="62">
        <v>0</v>
      </c>
      <c r="DH178" s="62">
        <v>0</v>
      </c>
      <c r="DI178" s="62">
        <v>0</v>
      </c>
      <c r="DJ178" s="62">
        <v>0</v>
      </c>
      <c r="DK178" s="62">
        <v>0</v>
      </c>
      <c r="DL178" s="62">
        <v>0</v>
      </c>
      <c r="DM178" s="62">
        <v>0</v>
      </c>
      <c r="DN178" s="62">
        <v>0</v>
      </c>
      <c r="DO178" s="62">
        <v>0</v>
      </c>
      <c r="DP178" s="62">
        <v>0</v>
      </c>
      <c r="DQ178" s="62">
        <v>0</v>
      </c>
      <c r="DR178" s="62">
        <v>0</v>
      </c>
      <c r="DS178" s="62">
        <v>0</v>
      </c>
      <c r="DT178" s="62">
        <v>0</v>
      </c>
      <c r="DU178" s="62">
        <v>0</v>
      </c>
      <c r="DV178" s="62">
        <v>0</v>
      </c>
      <c r="DW178" s="62">
        <v>0</v>
      </c>
      <c r="DX178" s="62">
        <v>0</v>
      </c>
      <c r="DY178" s="62">
        <v>0</v>
      </c>
      <c r="DZ178" s="62">
        <v>0</v>
      </c>
      <c r="EA178" s="62">
        <v>0</v>
      </c>
      <c r="EB178" s="62">
        <v>0</v>
      </c>
      <c r="EC178" s="62">
        <v>0</v>
      </c>
      <c r="ED178" s="62">
        <v>0</v>
      </c>
      <c r="EE178" s="62">
        <v>0</v>
      </c>
      <c r="EF178" s="62">
        <v>0</v>
      </c>
      <c r="EG178" s="62">
        <v>0</v>
      </c>
      <c r="EH178" s="62">
        <v>0</v>
      </c>
      <c r="EI178" s="62">
        <v>0</v>
      </c>
      <c r="EJ178" s="62">
        <v>0</v>
      </c>
      <c r="EK178" s="62">
        <v>0</v>
      </c>
      <c r="EL178" s="62">
        <v>0</v>
      </c>
      <c r="EM178" s="62">
        <v>0</v>
      </c>
      <c r="EN178" s="62">
        <v>0</v>
      </c>
      <c r="EO178" s="62">
        <v>0</v>
      </c>
      <c r="EP178" s="62">
        <v>0</v>
      </c>
      <c r="EQ178" s="62">
        <v>0</v>
      </c>
      <c r="ER178" s="62">
        <v>0</v>
      </c>
      <c r="ES178" s="62">
        <v>0</v>
      </c>
      <c r="ET178" s="62">
        <v>0</v>
      </c>
      <c r="EU178" s="62">
        <v>0</v>
      </c>
      <c r="EV178" s="62">
        <v>0</v>
      </c>
      <c r="EW178" s="62">
        <v>0</v>
      </c>
      <c r="EX178" s="62">
        <v>0</v>
      </c>
      <c r="EY178" s="62">
        <v>0</v>
      </c>
      <c r="EZ178" s="62">
        <v>0</v>
      </c>
      <c r="FA178" s="62">
        <v>0</v>
      </c>
      <c r="FB178" s="62">
        <v>0</v>
      </c>
      <c r="FC178" s="62">
        <v>0</v>
      </c>
      <c r="FD178" s="62">
        <v>0</v>
      </c>
      <c r="FE178" s="62">
        <v>0</v>
      </c>
      <c r="FF178" s="62">
        <v>0</v>
      </c>
      <c r="FG178" s="62">
        <v>0</v>
      </c>
      <c r="FH178" s="62">
        <v>0</v>
      </c>
      <c r="FI178" s="62">
        <v>0</v>
      </c>
      <c r="FJ178" s="62">
        <v>0</v>
      </c>
      <c r="FK178" s="62">
        <v>0</v>
      </c>
      <c r="FL178" s="62">
        <v>0</v>
      </c>
      <c r="FM178" s="62">
        <v>0</v>
      </c>
      <c r="FN178" s="62">
        <v>0</v>
      </c>
      <c r="FO178" s="62">
        <v>0</v>
      </c>
      <c r="FP178" s="62">
        <v>0</v>
      </c>
      <c r="FQ178" s="62">
        <v>0</v>
      </c>
      <c r="FR178" s="62">
        <v>0</v>
      </c>
      <c r="FS178" s="62">
        <v>0</v>
      </c>
      <c r="FT178" s="62">
        <v>0</v>
      </c>
      <c r="FU178" s="62">
        <v>0</v>
      </c>
      <c r="FV178" s="62">
        <v>0</v>
      </c>
      <c r="FW178" s="62">
        <v>0</v>
      </c>
      <c r="FX178" s="62">
        <v>0</v>
      </c>
      <c r="FY178" s="62">
        <v>0</v>
      </c>
      <c r="FZ178" s="62">
        <v>0</v>
      </c>
      <c r="GA178" s="62">
        <v>0</v>
      </c>
      <c r="GB178" s="62">
        <v>0</v>
      </c>
      <c r="GC178" s="62">
        <v>0</v>
      </c>
      <c r="GD178" s="62">
        <v>0</v>
      </c>
      <c r="GE178" s="62">
        <v>0</v>
      </c>
      <c r="GF178" s="62">
        <v>0</v>
      </c>
      <c r="GG178" s="62">
        <v>0</v>
      </c>
      <c r="GH178" s="62">
        <v>0</v>
      </c>
      <c r="GI178" s="62">
        <v>0</v>
      </c>
      <c r="GJ178" s="62">
        <v>0</v>
      </c>
      <c r="GK178" s="62">
        <v>0</v>
      </c>
      <c r="GL178" s="62">
        <v>0</v>
      </c>
      <c r="GM178" s="62">
        <v>0</v>
      </c>
      <c r="GN178" s="62">
        <v>0</v>
      </c>
      <c r="GO178" s="62">
        <v>0</v>
      </c>
      <c r="GP178" s="62">
        <v>0</v>
      </c>
      <c r="GQ178" s="62">
        <v>0</v>
      </c>
      <c r="GR178" s="62">
        <v>0</v>
      </c>
      <c r="GS178" s="62">
        <v>0</v>
      </c>
      <c r="GT178" s="62">
        <v>0</v>
      </c>
      <c r="GU178" s="62">
        <v>0</v>
      </c>
      <c r="GV178" s="62">
        <v>0</v>
      </c>
      <c r="GW178" s="62">
        <v>0</v>
      </c>
      <c r="GX178" s="62">
        <v>0</v>
      </c>
      <c r="GY178" s="62">
        <v>0</v>
      </c>
      <c r="GZ178" s="62">
        <v>0</v>
      </c>
      <c r="HA178" s="62">
        <v>0</v>
      </c>
      <c r="HB178" s="62">
        <v>0</v>
      </c>
      <c r="HC178" s="62">
        <v>0</v>
      </c>
      <c r="HD178" s="62">
        <v>0</v>
      </c>
      <c r="HE178" s="62">
        <v>0</v>
      </c>
      <c r="HF178" s="62">
        <v>0</v>
      </c>
      <c r="HG178" s="62">
        <v>0</v>
      </c>
      <c r="HH178" s="62">
        <v>0</v>
      </c>
      <c r="HI178" s="62">
        <v>0</v>
      </c>
      <c r="HJ178" s="62">
        <v>0</v>
      </c>
      <c r="HK178" s="62">
        <v>0</v>
      </c>
      <c r="HL178" s="62">
        <v>0</v>
      </c>
      <c r="HM178" s="62">
        <v>0</v>
      </c>
      <c r="HN178" s="62">
        <v>0</v>
      </c>
      <c r="HO178" s="62">
        <v>0</v>
      </c>
      <c r="HP178" s="62">
        <v>0</v>
      </c>
      <c r="HQ178" s="62">
        <v>0</v>
      </c>
      <c r="HR178" s="62">
        <v>0</v>
      </c>
      <c r="HS178" s="62">
        <v>0</v>
      </c>
      <c r="HT178" s="62">
        <v>0</v>
      </c>
      <c r="HU178" s="62">
        <v>0</v>
      </c>
      <c r="HV178" s="62">
        <v>0</v>
      </c>
      <c r="HW178" s="62">
        <v>0</v>
      </c>
      <c r="HX178" s="62">
        <v>0</v>
      </c>
      <c r="HY178" s="62">
        <v>0</v>
      </c>
      <c r="HZ178" s="62">
        <v>0</v>
      </c>
      <c r="IA178" s="62">
        <v>0</v>
      </c>
      <c r="IB178" s="62">
        <v>0</v>
      </c>
      <c r="IC178" s="62">
        <v>0</v>
      </c>
      <c r="ID178" s="62">
        <v>0</v>
      </c>
      <c r="IE178" s="62">
        <v>0</v>
      </c>
      <c r="IF178" s="62">
        <v>0</v>
      </c>
      <c r="IG178" s="62">
        <v>0</v>
      </c>
      <c r="IH178" s="62">
        <v>0</v>
      </c>
      <c r="II178" s="62">
        <v>0</v>
      </c>
      <c r="IJ178" s="62">
        <v>0</v>
      </c>
      <c r="IK178" s="62">
        <v>0</v>
      </c>
      <c r="IL178" s="62">
        <v>0</v>
      </c>
      <c r="IM178" s="62">
        <v>0</v>
      </c>
      <c r="IN178" s="62">
        <v>0</v>
      </c>
      <c r="IO178" s="62">
        <v>0</v>
      </c>
      <c r="IP178" s="62">
        <v>0</v>
      </c>
      <c r="IQ178" s="62">
        <v>0</v>
      </c>
      <c r="IR178" s="62">
        <v>0</v>
      </c>
      <c r="IS178" s="62">
        <v>0</v>
      </c>
      <c r="IT178" s="62">
        <v>0</v>
      </c>
      <c r="IU178" s="62">
        <v>0</v>
      </c>
      <c r="IV178" s="62">
        <v>0</v>
      </c>
      <c r="IW178" s="62">
        <v>0</v>
      </c>
      <c r="IX178" s="62">
        <v>0</v>
      </c>
      <c r="IY178" s="62">
        <v>0</v>
      </c>
      <c r="IZ178" s="62">
        <v>0</v>
      </c>
      <c r="JA178" s="62">
        <v>0</v>
      </c>
      <c r="JB178" s="62">
        <v>0</v>
      </c>
      <c r="JC178" s="62">
        <v>0</v>
      </c>
      <c r="JD178" s="62">
        <v>0</v>
      </c>
      <c r="JE178" s="62">
        <v>0</v>
      </c>
      <c r="JF178" s="62">
        <v>0</v>
      </c>
      <c r="JG178" s="62">
        <v>0</v>
      </c>
      <c r="JH178" s="62">
        <v>0</v>
      </c>
      <c r="JI178" s="62">
        <v>0</v>
      </c>
      <c r="JJ178" s="62">
        <v>0</v>
      </c>
      <c r="JK178" s="62">
        <v>0</v>
      </c>
      <c r="JL178" s="62">
        <v>0</v>
      </c>
      <c r="JM178" s="62">
        <v>0</v>
      </c>
      <c r="JN178" s="62">
        <v>0</v>
      </c>
      <c r="JO178" s="62">
        <v>0</v>
      </c>
      <c r="JP178" s="62">
        <v>0</v>
      </c>
      <c r="JQ178" s="62">
        <v>0</v>
      </c>
      <c r="JR178" s="62">
        <v>0</v>
      </c>
      <c r="JS178" s="62">
        <v>0</v>
      </c>
      <c r="JT178" s="62">
        <v>0</v>
      </c>
      <c r="JU178" s="62">
        <v>0</v>
      </c>
      <c r="JV178" s="62">
        <v>0</v>
      </c>
      <c r="JW178" s="62">
        <v>0</v>
      </c>
      <c r="JX178" s="62">
        <v>0</v>
      </c>
      <c r="JY178" s="62">
        <v>0</v>
      </c>
      <c r="JZ178" s="62">
        <v>0</v>
      </c>
      <c r="KA178" s="62">
        <v>0</v>
      </c>
      <c r="KB178" s="62">
        <v>0</v>
      </c>
      <c r="KC178" s="62">
        <v>0</v>
      </c>
      <c r="KD178" s="62">
        <v>0</v>
      </c>
      <c r="KE178" s="62">
        <v>0</v>
      </c>
      <c r="KF178" s="62">
        <v>0</v>
      </c>
      <c r="KG178" s="62">
        <v>0</v>
      </c>
      <c r="KH178" s="62">
        <v>0</v>
      </c>
      <c r="KI178" s="62">
        <v>0</v>
      </c>
      <c r="KJ178" s="62">
        <v>0</v>
      </c>
      <c r="KK178" s="62">
        <v>0</v>
      </c>
      <c r="KL178" s="62">
        <v>0</v>
      </c>
      <c r="KM178" s="62">
        <v>0</v>
      </c>
      <c r="KN178" s="62">
        <v>0</v>
      </c>
      <c r="KO178" s="62">
        <v>0</v>
      </c>
      <c r="KP178" s="62">
        <v>0</v>
      </c>
      <c r="KQ178" s="62">
        <v>0</v>
      </c>
      <c r="KR178" s="62">
        <v>0</v>
      </c>
      <c r="KS178" s="62">
        <v>0</v>
      </c>
      <c r="KT178" s="62">
        <v>0</v>
      </c>
      <c r="KU178" s="62">
        <v>0</v>
      </c>
      <c r="KV178" s="62">
        <v>0</v>
      </c>
      <c r="KW178" s="62">
        <v>0</v>
      </c>
      <c r="KX178" s="62">
        <v>0</v>
      </c>
      <c r="KY178" s="62">
        <v>0</v>
      </c>
      <c r="KZ178" s="62">
        <v>0</v>
      </c>
      <c r="LA178" s="62">
        <v>0</v>
      </c>
      <c r="LB178" s="62">
        <v>0</v>
      </c>
      <c r="LC178" s="62">
        <v>0</v>
      </c>
      <c r="LD178" s="62">
        <v>0</v>
      </c>
      <c r="LE178" s="62">
        <v>0</v>
      </c>
      <c r="LF178" s="62">
        <v>0</v>
      </c>
      <c r="LG178" s="62">
        <v>0</v>
      </c>
      <c r="LH178" s="62">
        <v>0</v>
      </c>
      <c r="LI178" s="62">
        <v>0</v>
      </c>
      <c r="LJ178" s="62">
        <v>0</v>
      </c>
      <c r="LK178" s="62">
        <v>0</v>
      </c>
      <c r="LL178" s="62">
        <v>0</v>
      </c>
      <c r="LM178" s="62">
        <v>0</v>
      </c>
      <c r="LN178" s="62">
        <v>0</v>
      </c>
      <c r="LO178" s="62">
        <v>0</v>
      </c>
      <c r="LP178" s="62">
        <v>0</v>
      </c>
      <c r="LQ178" s="62">
        <v>0</v>
      </c>
      <c r="LR178" s="62">
        <v>0</v>
      </c>
      <c r="LS178" s="62">
        <v>0</v>
      </c>
      <c r="LT178" s="62">
        <v>0</v>
      </c>
      <c r="LU178" s="62">
        <v>0</v>
      </c>
      <c r="LV178" s="62">
        <v>0</v>
      </c>
      <c r="LW178" s="62">
        <v>0</v>
      </c>
      <c r="LX178" s="62">
        <v>0</v>
      </c>
      <c r="LY178" s="62">
        <v>0</v>
      </c>
      <c r="LZ178" s="62">
        <v>0</v>
      </c>
      <c r="MA178" s="62">
        <v>0</v>
      </c>
      <c r="MB178" s="62">
        <v>0</v>
      </c>
      <c r="MC178" s="62">
        <v>0</v>
      </c>
      <c r="MD178" s="62">
        <v>0</v>
      </c>
      <c r="ME178" s="62">
        <v>0</v>
      </c>
      <c r="MF178" s="62">
        <v>0</v>
      </c>
      <c r="MG178" s="62">
        <v>0</v>
      </c>
      <c r="MH178" s="62">
        <v>0</v>
      </c>
      <c r="MI178" s="62">
        <v>0</v>
      </c>
      <c r="MJ178" s="62">
        <v>0</v>
      </c>
      <c r="MK178" s="62">
        <v>0</v>
      </c>
      <c r="ML178" s="62">
        <v>0</v>
      </c>
      <c r="MM178" s="62">
        <v>0</v>
      </c>
      <c r="MN178" s="62">
        <v>0</v>
      </c>
      <c r="MO178" s="62">
        <v>0</v>
      </c>
      <c r="MP178" s="62">
        <v>0</v>
      </c>
      <c r="MQ178" s="62">
        <v>0</v>
      </c>
      <c r="MR178" s="62">
        <v>0</v>
      </c>
      <c r="MS178" s="62">
        <v>0</v>
      </c>
      <c r="MT178" s="62">
        <v>0</v>
      </c>
      <c r="MU178" s="62">
        <v>0</v>
      </c>
      <c r="MV178" s="62">
        <v>0</v>
      </c>
      <c r="MW178" s="62">
        <v>0</v>
      </c>
      <c r="MX178" s="62">
        <v>0</v>
      </c>
      <c r="MY178" s="62">
        <v>0</v>
      </c>
      <c r="MZ178" s="62">
        <v>0</v>
      </c>
      <c r="NA178" s="62">
        <v>0</v>
      </c>
      <c r="NB178" s="62">
        <v>0</v>
      </c>
      <c r="NC178" s="62">
        <v>0</v>
      </c>
      <c r="ND178" s="62">
        <v>0</v>
      </c>
      <c r="NE178" s="62">
        <v>0</v>
      </c>
      <c r="NF178" s="62">
        <v>0</v>
      </c>
      <c r="NG178" s="62">
        <v>0</v>
      </c>
      <c r="NH178" s="62">
        <v>0</v>
      </c>
      <c r="NI178" s="62">
        <v>0</v>
      </c>
      <c r="NJ178" s="62">
        <v>0</v>
      </c>
      <c r="NK178" s="62">
        <v>0</v>
      </c>
      <c r="NL178" s="62">
        <v>0</v>
      </c>
      <c r="NM178" s="62">
        <v>0</v>
      </c>
      <c r="NN178" s="62">
        <v>0</v>
      </c>
      <c r="NO178" s="62">
        <v>0</v>
      </c>
      <c r="NP178" s="62">
        <v>0</v>
      </c>
      <c r="NQ178" s="62">
        <v>0</v>
      </c>
      <c r="NR178" s="62">
        <v>0</v>
      </c>
      <c r="NS178" s="62">
        <v>0</v>
      </c>
      <c r="NT178" s="62">
        <v>0</v>
      </c>
      <c r="NU178" s="62">
        <v>0</v>
      </c>
      <c r="NV178" s="62">
        <v>0</v>
      </c>
      <c r="NW178" s="62">
        <v>0</v>
      </c>
      <c r="NX178" s="62">
        <v>0</v>
      </c>
      <c r="NY178" s="62">
        <v>0</v>
      </c>
      <c r="NZ178" s="62">
        <v>0</v>
      </c>
      <c r="OA178" s="62">
        <v>0</v>
      </c>
      <c r="OB178" s="62">
        <v>0</v>
      </c>
      <c r="OC178" s="62">
        <v>0</v>
      </c>
      <c r="OD178" s="62">
        <v>0</v>
      </c>
      <c r="OE178" s="62">
        <v>0</v>
      </c>
      <c r="OF178" s="62">
        <v>0</v>
      </c>
      <c r="OG178" s="62">
        <v>0</v>
      </c>
      <c r="OH178" s="62">
        <v>0</v>
      </c>
      <c r="OI178" s="62">
        <v>0</v>
      </c>
      <c r="OJ178" s="62">
        <v>0</v>
      </c>
      <c r="OK178" s="62">
        <v>0</v>
      </c>
      <c r="OL178" s="62">
        <v>0</v>
      </c>
      <c r="OM178" s="62">
        <v>0</v>
      </c>
      <c r="ON178" s="62">
        <v>0</v>
      </c>
      <c r="OO178" s="62">
        <v>0</v>
      </c>
      <c r="OP178" s="10"/>
      <c r="OQ178" s="62">
        <v>0</v>
      </c>
      <c r="OR178" s="62">
        <v>0</v>
      </c>
      <c r="OS178" s="63"/>
      <c r="OT178" s="63"/>
      <c r="OU178" s="63"/>
      <c r="OV178" s="63"/>
      <c r="OW178" s="10"/>
      <c r="OX178" s="10"/>
      <c r="OY178" s="63"/>
      <c r="OZ178" s="63"/>
      <c r="PA178" s="63"/>
      <c r="PB178" s="63"/>
      <c r="PC178" s="64"/>
    </row>
    <row r="179" spans="1:419">
      <c r="A179" s="42"/>
      <c r="B179" s="42"/>
      <c r="C179" s="42"/>
      <c r="D179" s="42"/>
      <c r="E179" s="42"/>
      <c r="OY179" s="64"/>
      <c r="OZ179" s="64"/>
      <c r="PA179" s="64"/>
      <c r="PB179" s="64"/>
      <c r="PC179" s="64"/>
    </row>
    <row r="180" spans="1:419">
      <c r="A180" s="42"/>
      <c r="B180" s="42"/>
      <c r="C180" s="42"/>
      <c r="D180" s="42"/>
      <c r="E180" s="42"/>
    </row>
    <row r="181" spans="1:419">
      <c r="A181" s="42"/>
      <c r="B181" s="42"/>
      <c r="C181" s="42"/>
      <c r="D181" s="42"/>
      <c r="E181" s="42"/>
    </row>
    <row r="182" spans="1:419">
      <c r="A182" s="42"/>
      <c r="B182" s="42"/>
      <c r="C182" s="42"/>
      <c r="D182" s="42"/>
      <c r="E182" s="42"/>
    </row>
    <row r="183" spans="1:419">
      <c r="A183" t="s">
        <v>1247</v>
      </c>
      <c r="B183" s="124" t="s">
        <v>1226</v>
      </c>
    </row>
    <row r="184" spans="1:419">
      <c r="C184" s="52" t="str">
        <f>VLOOKUP(C185,'부문분류표(kong)'!$B$9:$D$411,3,FALSE)</f>
        <v>농림수산품</v>
      </c>
      <c r="D184" s="52" t="str">
        <f>VLOOKUP(D185,'부문분류표(kong)'!$B$9:$D$411,3,FALSE)</f>
        <v>농림수산품</v>
      </c>
      <c r="E184" s="52" t="str">
        <f>VLOOKUP(E185,'부문분류표(kong)'!$B$9:$D$411,3,FALSE)</f>
        <v>농림수산품</v>
      </c>
      <c r="F184" s="52" t="str">
        <f>VLOOKUP(F185,'부문분류표(kong)'!$B$9:$D$411,3,FALSE)</f>
        <v>농림수산품</v>
      </c>
      <c r="G184" s="52" t="str">
        <f>VLOOKUP(G185,'부문분류표(kong)'!$B$9:$D$411,3,FALSE)</f>
        <v>농림수산품</v>
      </c>
      <c r="H184" s="52" t="str">
        <f>VLOOKUP(H185,'부문분류표(kong)'!$B$9:$D$411,3,FALSE)</f>
        <v>농림수산품</v>
      </c>
      <c r="I184" s="52" t="str">
        <f>VLOOKUP(I185,'부문분류표(kong)'!$B$9:$D$411,3,FALSE)</f>
        <v>농림수산품</v>
      </c>
      <c r="J184" s="52" t="str">
        <f>VLOOKUP(J185,'부문분류표(kong)'!$B$9:$D$411,3,FALSE)</f>
        <v>농림수산품</v>
      </c>
      <c r="K184" s="52" t="str">
        <f>VLOOKUP(K185,'부문분류표(kong)'!$B$9:$D$411,3,FALSE)</f>
        <v>농림수산품</v>
      </c>
      <c r="L184" s="52" t="str">
        <f>VLOOKUP(L185,'부문분류표(kong)'!$B$9:$D$411,3,FALSE)</f>
        <v>농림수산품</v>
      </c>
      <c r="M184" s="52" t="str">
        <f>VLOOKUP(M185,'부문분류표(kong)'!$B$9:$D$411,3,FALSE)</f>
        <v>농림수산품</v>
      </c>
      <c r="N184" s="52" t="str">
        <f>VLOOKUP(N185,'부문분류표(kong)'!$B$9:$D$411,3,FALSE)</f>
        <v>농림수산품</v>
      </c>
      <c r="O184" s="52" t="str">
        <f>VLOOKUP(O185,'부문분류표(kong)'!$B$9:$D$411,3,FALSE)</f>
        <v>농림수산품</v>
      </c>
      <c r="P184" s="52" t="str">
        <f>VLOOKUP(P185,'부문분류표(kong)'!$B$9:$D$411,3,FALSE)</f>
        <v>농림수산품</v>
      </c>
      <c r="Q184" s="52" t="str">
        <f>VLOOKUP(Q185,'부문분류표(kong)'!$B$9:$D$411,3,FALSE)</f>
        <v>농림수산품</v>
      </c>
      <c r="R184" s="52" t="str">
        <f>VLOOKUP(R185,'부문분류표(kong)'!$B$9:$D$411,3,FALSE)</f>
        <v>농림수산품</v>
      </c>
      <c r="S184" s="52" t="str">
        <f>VLOOKUP(S185,'부문분류표(kong)'!$B$9:$D$411,3,FALSE)</f>
        <v>농림수산품</v>
      </c>
      <c r="T184" s="52" t="str">
        <f>VLOOKUP(T185,'부문분류표(kong)'!$B$9:$D$411,3,FALSE)</f>
        <v>농림수산품</v>
      </c>
      <c r="U184" s="52" t="str">
        <f>VLOOKUP(U185,'부문분류표(kong)'!$B$9:$D$411,3,FALSE)</f>
        <v>농림수산품</v>
      </c>
      <c r="V184" s="52" t="str">
        <f>VLOOKUP(V185,'부문분류표(kong)'!$B$9:$D$411,3,FALSE)</f>
        <v>농림수산품</v>
      </c>
      <c r="W184" s="52" t="str">
        <f>VLOOKUP(W185,'부문분류표(kong)'!$B$9:$D$411,3,FALSE)</f>
        <v>농림수산품</v>
      </c>
      <c r="X184" s="52" t="str">
        <f>VLOOKUP(X185,'부문분류표(kong)'!$B$9:$D$411,3,FALSE)</f>
        <v>농림수산품</v>
      </c>
      <c r="Y184" s="52" t="str">
        <f>VLOOKUP(Y185,'부문분류표(kong)'!$B$9:$D$411,3,FALSE)</f>
        <v>농림수산품</v>
      </c>
      <c r="Z184" s="52" t="str">
        <f>VLOOKUP(Z185,'부문분류표(kong)'!$B$9:$D$411,3,FALSE)</f>
        <v>농림수산품</v>
      </c>
      <c r="AA184" s="52" t="str">
        <f>VLOOKUP(AA185,'부문분류표(kong)'!$B$9:$D$411,3,FALSE)</f>
        <v>농림수산품</v>
      </c>
      <c r="AB184" s="52" t="str">
        <f>VLOOKUP(AB185,'부문분류표(kong)'!$B$9:$D$411,3,FALSE)</f>
        <v>농림수산품</v>
      </c>
      <c r="AC184" s="52" t="str">
        <f>VLOOKUP(AC185,'부문분류표(kong)'!$B$9:$D$411,3,FALSE)</f>
        <v>농림수산품</v>
      </c>
      <c r="AD184" s="52" t="str">
        <f>VLOOKUP(AD185,'부문분류표(kong)'!$B$9:$D$411,3,FALSE)</f>
        <v>농림수산품</v>
      </c>
      <c r="AE184" s="52" t="str">
        <f>VLOOKUP(AE185,'부문분류표(kong)'!$B$9:$D$411,3,FALSE)</f>
        <v>농림수산품</v>
      </c>
      <c r="AF184" s="52" t="str">
        <f>VLOOKUP(AF185,'부문분류표(kong)'!$B$9:$D$411,3,FALSE)</f>
        <v>광산품</v>
      </c>
      <c r="AG184" s="52" t="str">
        <f>VLOOKUP(AG185,'부문분류표(kong)'!$B$9:$D$411,3,FALSE)</f>
        <v>광산품</v>
      </c>
      <c r="AH184" s="52" t="str">
        <f>VLOOKUP(AH185,'부문분류표(kong)'!$B$9:$D$411,3,FALSE)</f>
        <v>광산품</v>
      </c>
      <c r="AI184" s="52" t="str">
        <f>VLOOKUP(AI185,'부문분류표(kong)'!$B$9:$D$411,3,FALSE)</f>
        <v>광산품</v>
      </c>
      <c r="AJ184" s="52" t="str">
        <f>VLOOKUP(AJ185,'부문분류표(kong)'!$B$9:$D$411,3,FALSE)</f>
        <v>광산품</v>
      </c>
      <c r="AK184" s="52" t="str">
        <f>VLOOKUP(AK185,'부문분류표(kong)'!$B$9:$D$411,3,FALSE)</f>
        <v>광산품</v>
      </c>
      <c r="AL184" s="52" t="str">
        <f>VLOOKUP(AL185,'부문분류표(kong)'!$B$9:$D$411,3,FALSE)</f>
        <v>광산품</v>
      </c>
      <c r="AM184" s="52" t="str">
        <f>VLOOKUP(AM185,'부문분류표(kong)'!$B$9:$D$411,3,FALSE)</f>
        <v>광산품</v>
      </c>
      <c r="AN184" s="52" t="str">
        <f>VLOOKUP(AN185,'부문분류표(kong)'!$B$9:$D$411,3,FALSE)</f>
        <v>광산품</v>
      </c>
      <c r="AO184" s="52" t="str">
        <f>VLOOKUP(AO185,'부문분류표(kong)'!$B$9:$D$411,3,FALSE)</f>
        <v>광산품</v>
      </c>
      <c r="AP184" s="52" t="str">
        <f>VLOOKUP(AP185,'부문분류표(kong)'!$B$9:$D$411,3,FALSE)</f>
        <v>광산품</v>
      </c>
      <c r="AQ184" s="52" t="str">
        <f>VLOOKUP(AQ185,'부문분류표(kong)'!$B$9:$D$411,3,FALSE)</f>
        <v>광산품</v>
      </c>
      <c r="AR184" s="52" t="str">
        <f>VLOOKUP(AR185,'부문분류표(kong)'!$B$9:$D$411,3,FALSE)</f>
        <v>광산품</v>
      </c>
      <c r="AS184" s="52" t="str">
        <f>VLOOKUP(AS185,'부문분류표(kong)'!$B$9:$D$411,3,FALSE)</f>
        <v>광산품</v>
      </c>
      <c r="AT184" s="52" t="str">
        <f>VLOOKUP(AT185,'부문분류표(kong)'!$B$9:$D$411,3,FALSE)</f>
        <v>광산품</v>
      </c>
      <c r="AU184" s="52" t="str">
        <f>VLOOKUP(AU185,'부문분류표(kong)'!$B$9:$D$411,3,FALSE)</f>
        <v>음식료품</v>
      </c>
      <c r="AV184" s="52" t="str">
        <f>VLOOKUP(AV185,'부문분류표(kong)'!$B$9:$D$411,3,FALSE)</f>
        <v>음식료품</v>
      </c>
      <c r="AW184" s="52" t="str">
        <f>VLOOKUP(AW185,'부문분류표(kong)'!$B$9:$D$411,3,FALSE)</f>
        <v>음식료품</v>
      </c>
      <c r="AX184" s="52" t="str">
        <f>VLOOKUP(AX185,'부문분류표(kong)'!$B$9:$D$411,3,FALSE)</f>
        <v>음식료품</v>
      </c>
      <c r="AY184" s="52" t="str">
        <f>VLOOKUP(AY185,'부문분류표(kong)'!$B$9:$D$411,3,FALSE)</f>
        <v>음식료품</v>
      </c>
      <c r="AZ184" s="52" t="str">
        <f>VLOOKUP(AZ185,'부문분류표(kong)'!$B$9:$D$411,3,FALSE)</f>
        <v>음식료품</v>
      </c>
      <c r="BA184" s="52" t="str">
        <f>VLOOKUP(BA185,'부문분류표(kong)'!$B$9:$D$411,3,FALSE)</f>
        <v>음식료품</v>
      </c>
      <c r="BB184" s="52" t="str">
        <f>VLOOKUP(BB185,'부문분류표(kong)'!$B$9:$D$411,3,FALSE)</f>
        <v>음식료품</v>
      </c>
      <c r="BC184" s="52" t="str">
        <f>VLOOKUP(BC185,'부문분류표(kong)'!$B$9:$D$411,3,FALSE)</f>
        <v>음식료품</v>
      </c>
      <c r="BD184" s="52" t="str">
        <f>VLOOKUP(BD185,'부문분류표(kong)'!$B$9:$D$411,3,FALSE)</f>
        <v>음식료품</v>
      </c>
      <c r="BE184" s="52" t="str">
        <f>VLOOKUP(BE185,'부문분류표(kong)'!$B$9:$D$411,3,FALSE)</f>
        <v>음식료품</v>
      </c>
      <c r="BF184" s="52" t="str">
        <f>VLOOKUP(BF185,'부문분류표(kong)'!$B$9:$D$411,3,FALSE)</f>
        <v>음식료품</v>
      </c>
      <c r="BG184" s="52" t="str">
        <f>VLOOKUP(BG185,'부문분류표(kong)'!$B$9:$D$411,3,FALSE)</f>
        <v>음식료품</v>
      </c>
      <c r="BH184" s="52" t="str">
        <f>VLOOKUP(BH185,'부문분류표(kong)'!$B$9:$D$411,3,FALSE)</f>
        <v>음식료품</v>
      </c>
      <c r="BI184" s="52" t="str">
        <f>VLOOKUP(BI185,'부문분류표(kong)'!$B$9:$D$411,3,FALSE)</f>
        <v>음식료품</v>
      </c>
      <c r="BJ184" s="52" t="str">
        <f>VLOOKUP(BJ185,'부문분류표(kong)'!$B$9:$D$411,3,FALSE)</f>
        <v>음식료품</v>
      </c>
      <c r="BK184" s="52" t="str">
        <f>VLOOKUP(BK185,'부문분류표(kong)'!$B$9:$D$411,3,FALSE)</f>
        <v>음식료품</v>
      </c>
      <c r="BL184" s="52" t="str">
        <f>VLOOKUP(BL185,'부문분류표(kong)'!$B$9:$D$411,3,FALSE)</f>
        <v>음식료품</v>
      </c>
      <c r="BM184" s="52" t="str">
        <f>VLOOKUP(BM185,'부문분류표(kong)'!$B$9:$D$411,3,FALSE)</f>
        <v>음식료품</v>
      </c>
      <c r="BN184" s="52" t="str">
        <f>VLOOKUP(BN185,'부문분류표(kong)'!$B$9:$D$411,3,FALSE)</f>
        <v>음식료품</v>
      </c>
      <c r="BO184" s="52" t="str">
        <f>VLOOKUP(BO185,'부문분류표(kong)'!$B$9:$D$411,3,FALSE)</f>
        <v>음식료품</v>
      </c>
      <c r="BP184" s="52" t="str">
        <f>VLOOKUP(BP185,'부문분류표(kong)'!$B$9:$D$411,3,FALSE)</f>
        <v>음식료품</v>
      </c>
      <c r="BQ184" s="52" t="str">
        <f>VLOOKUP(BQ185,'부문분류표(kong)'!$B$9:$D$411,3,FALSE)</f>
        <v>음식료품</v>
      </c>
      <c r="BR184" s="52" t="str">
        <f>VLOOKUP(BR185,'부문분류표(kong)'!$B$9:$D$411,3,FALSE)</f>
        <v>음식료품</v>
      </c>
      <c r="BS184" s="52" t="str">
        <f>VLOOKUP(BS185,'부문분류표(kong)'!$B$9:$D$411,3,FALSE)</f>
        <v>음식료품</v>
      </c>
      <c r="BT184" s="52" t="str">
        <f>VLOOKUP(BT185,'부문분류표(kong)'!$B$9:$D$411,3,FALSE)</f>
        <v>음식료품</v>
      </c>
      <c r="BU184" s="52" t="str">
        <f>VLOOKUP(BU185,'부문분류표(kong)'!$B$9:$D$411,3,FALSE)</f>
        <v>음식료품</v>
      </c>
      <c r="BV184" s="52" t="str">
        <f>VLOOKUP(BV185,'부문분류표(kong)'!$B$9:$D$411,3,FALSE)</f>
        <v>음식료품</v>
      </c>
      <c r="BW184" s="52" t="str">
        <f>VLOOKUP(BW185,'부문분류표(kong)'!$B$9:$D$411,3,FALSE)</f>
        <v>음식료품</v>
      </c>
      <c r="BX184" s="52" t="str">
        <f>VLOOKUP(BX185,'부문분류표(kong)'!$B$9:$D$411,3,FALSE)</f>
        <v>음식료품</v>
      </c>
      <c r="BY184" s="52" t="str">
        <f>VLOOKUP(BY185,'부문분류표(kong)'!$B$9:$D$411,3,FALSE)</f>
        <v>음식료품</v>
      </c>
      <c r="BZ184" s="52" t="str">
        <f>VLOOKUP(BZ185,'부문분류표(kong)'!$B$9:$D$411,3,FALSE)</f>
        <v>음식료품</v>
      </c>
      <c r="CA184" s="52" t="str">
        <f>VLOOKUP(CA185,'부문분류표(kong)'!$B$9:$D$411,3,FALSE)</f>
        <v>음식료품</v>
      </c>
      <c r="CB184" s="52" t="str">
        <f>VLOOKUP(CB185,'부문분류표(kong)'!$B$9:$D$411,3,FALSE)</f>
        <v>음식료품</v>
      </c>
      <c r="CC184" s="52" t="str">
        <f>VLOOKUP(CC185,'부문분류표(kong)'!$B$9:$D$411,3,FALSE)</f>
        <v>음식료품</v>
      </c>
      <c r="CD184" s="52" t="str">
        <f>VLOOKUP(CD185,'부문분류표(kong)'!$B$9:$D$411,3,FALSE)</f>
        <v>음식료품</v>
      </c>
      <c r="CE184" s="52" t="str">
        <f>VLOOKUP(CE185,'부문분류표(kong)'!$B$9:$D$411,3,FALSE)</f>
        <v>음식료품</v>
      </c>
      <c r="CF184" s="52" t="str">
        <f>VLOOKUP(CF185,'부문분류표(kong)'!$B$9:$D$411,3,FALSE)</f>
        <v>음식료품</v>
      </c>
      <c r="CG184" s="52" t="str">
        <f>VLOOKUP(CG185,'부문분류표(kong)'!$B$9:$D$411,3,FALSE)</f>
        <v>음식료품</v>
      </c>
      <c r="CH184" s="52" t="str">
        <f>VLOOKUP(CH185,'부문분류표(kong)'!$B$9:$D$411,3,FALSE)</f>
        <v>음식료품</v>
      </c>
      <c r="CI184" s="52" t="str">
        <f>VLOOKUP(CI185,'부문분류표(kong)'!$B$9:$D$411,3,FALSE)</f>
        <v>섬유 및 가죽제품</v>
      </c>
      <c r="CJ184" s="52" t="str">
        <f>VLOOKUP(CJ185,'부문분류표(kong)'!$B$9:$D$411,3,FALSE)</f>
        <v>섬유 및 가죽제품</v>
      </c>
      <c r="CK184" s="52" t="str">
        <f>VLOOKUP(CK185,'부문분류표(kong)'!$B$9:$D$411,3,FALSE)</f>
        <v>섬유 및 가죽제품</v>
      </c>
      <c r="CL184" s="52" t="str">
        <f>VLOOKUP(CL185,'부문분류표(kong)'!$B$9:$D$411,3,FALSE)</f>
        <v>섬유 및 가죽제품</v>
      </c>
      <c r="CM184" s="52" t="str">
        <f>VLOOKUP(CM185,'부문분류표(kong)'!$B$9:$D$411,3,FALSE)</f>
        <v>섬유 및 가죽제품</v>
      </c>
      <c r="CN184" s="52" t="str">
        <f>VLOOKUP(CN185,'부문분류표(kong)'!$B$9:$D$411,3,FALSE)</f>
        <v>섬유 및 가죽제품</v>
      </c>
      <c r="CO184" s="52" t="str">
        <f>VLOOKUP(CO185,'부문분류표(kong)'!$B$9:$D$411,3,FALSE)</f>
        <v>섬유 및 가죽제품</v>
      </c>
      <c r="CP184" s="52" t="str">
        <f>VLOOKUP(CP185,'부문분류표(kong)'!$B$9:$D$411,3,FALSE)</f>
        <v>섬유 및 가죽제품</v>
      </c>
      <c r="CQ184" s="52" t="str">
        <f>VLOOKUP(CQ185,'부문분류표(kong)'!$B$9:$D$411,3,FALSE)</f>
        <v>섬유 및 가죽제품</v>
      </c>
      <c r="CR184" s="52" t="str">
        <f>VLOOKUP(CR185,'부문분류표(kong)'!$B$9:$D$411,3,FALSE)</f>
        <v>섬유 및 가죽제품</v>
      </c>
      <c r="CS184" s="52" t="str">
        <f>VLOOKUP(CS185,'부문분류표(kong)'!$B$9:$D$411,3,FALSE)</f>
        <v>섬유 및 가죽제품</v>
      </c>
      <c r="CT184" s="52" t="str">
        <f>VLOOKUP(CT185,'부문분류표(kong)'!$B$9:$D$411,3,FALSE)</f>
        <v>섬유 및 가죽제품</v>
      </c>
      <c r="CU184" s="52" t="str">
        <f>VLOOKUP(CU185,'부문분류표(kong)'!$B$9:$D$411,3,FALSE)</f>
        <v>섬유 및 가죽제품</v>
      </c>
      <c r="CV184" s="52" t="str">
        <f>VLOOKUP(CV185,'부문분류표(kong)'!$B$9:$D$411,3,FALSE)</f>
        <v>섬유 및 가죽제품</v>
      </c>
      <c r="CW184" s="52" t="str">
        <f>VLOOKUP(CW185,'부문분류표(kong)'!$B$9:$D$411,3,FALSE)</f>
        <v>섬유 및 가죽제품</v>
      </c>
      <c r="CX184" s="52" t="str">
        <f>VLOOKUP(CX185,'부문분류표(kong)'!$B$9:$D$411,3,FALSE)</f>
        <v>섬유 및 가죽제품</v>
      </c>
      <c r="CY184" s="52" t="str">
        <f>VLOOKUP(CY185,'부문분류표(kong)'!$B$9:$D$411,3,FALSE)</f>
        <v>섬유 및 가죽제품</v>
      </c>
      <c r="CZ184" s="52" t="str">
        <f>VLOOKUP(CZ185,'부문분류표(kong)'!$B$9:$D$411,3,FALSE)</f>
        <v>섬유 및 가죽제품</v>
      </c>
      <c r="DA184" s="52" t="str">
        <f>VLOOKUP(DA185,'부문분류표(kong)'!$B$9:$D$411,3,FALSE)</f>
        <v>섬유 및 가죽제품</v>
      </c>
      <c r="DB184" s="52" t="str">
        <f>VLOOKUP(DB185,'부문분류표(kong)'!$B$9:$D$411,3,FALSE)</f>
        <v>섬유 및 가죽제품</v>
      </c>
      <c r="DC184" s="52" t="str">
        <f>VLOOKUP(DC185,'부문분류표(kong)'!$B$9:$D$411,3,FALSE)</f>
        <v>섬유 및 가죽제품</v>
      </c>
      <c r="DD184" s="52" t="str">
        <f>VLOOKUP(DD185,'부문분류표(kong)'!$B$9:$D$411,3,FALSE)</f>
        <v>섬유 및 가죽제품</v>
      </c>
      <c r="DE184" s="52" t="str">
        <f>VLOOKUP(DE185,'부문분류표(kong)'!$B$9:$D$411,3,FALSE)</f>
        <v>섬유 및 가죽제품</v>
      </c>
      <c r="DF184" s="52" t="str">
        <f>VLOOKUP(DF185,'부문분류표(kong)'!$B$9:$D$411,3,FALSE)</f>
        <v>섬유 및 가죽제품</v>
      </c>
      <c r="DG184" s="52" t="str">
        <f>VLOOKUP(DG185,'부문분류표(kong)'!$B$9:$D$411,3,FALSE)</f>
        <v>섬유 및 가죽제품</v>
      </c>
      <c r="DH184" s="52" t="str">
        <f>VLOOKUP(DH185,'부문분류표(kong)'!$B$9:$D$411,3,FALSE)</f>
        <v>섬유 및 가죽제품</v>
      </c>
      <c r="DI184" s="52" t="str">
        <f>VLOOKUP(DI185,'부문분류표(kong)'!$B$9:$D$411,3,FALSE)</f>
        <v>섬유 및 가죽제품</v>
      </c>
      <c r="DJ184" s="52" t="str">
        <f>VLOOKUP(DJ185,'부문분류표(kong)'!$B$9:$D$411,3,FALSE)</f>
        <v>섬유 및 가죽제품</v>
      </c>
      <c r="DK184" s="52" t="str">
        <f>VLOOKUP(DK185,'부문분류표(kong)'!$B$9:$D$411,3,FALSE)</f>
        <v>섬유 및 가죽제품</v>
      </c>
      <c r="DL184" s="52" t="str">
        <f>VLOOKUP(DL185,'부문분류표(kong)'!$B$9:$D$411,3,FALSE)</f>
        <v>목재 및 종이제품</v>
      </c>
      <c r="DM184" s="52" t="str">
        <f>VLOOKUP(DM185,'부문분류표(kong)'!$B$9:$D$411,3,FALSE)</f>
        <v>목재 및 종이제품</v>
      </c>
      <c r="DN184" s="52" t="str">
        <f>VLOOKUP(DN185,'부문분류표(kong)'!$B$9:$D$411,3,FALSE)</f>
        <v>목재 및 종이제품</v>
      </c>
      <c r="DO184" s="52" t="str">
        <f>VLOOKUP(DO185,'부문분류표(kong)'!$B$9:$D$411,3,FALSE)</f>
        <v>목재 및 종이제품</v>
      </c>
      <c r="DP184" s="52" t="str">
        <f>VLOOKUP(DP185,'부문분류표(kong)'!$B$9:$D$411,3,FALSE)</f>
        <v>목재 및 종이제품</v>
      </c>
      <c r="DQ184" s="52" t="str">
        <f>VLOOKUP(DQ185,'부문분류표(kong)'!$B$9:$D$411,3,FALSE)</f>
        <v>목재 및 종이제품</v>
      </c>
      <c r="DR184" s="52" t="str">
        <f>VLOOKUP(DR185,'부문분류표(kong)'!$B$9:$D$411,3,FALSE)</f>
        <v>목재 및 종이제품</v>
      </c>
      <c r="DS184" s="52" t="str">
        <f>VLOOKUP(DS185,'부문분류표(kong)'!$B$9:$D$411,3,FALSE)</f>
        <v>목재 및 종이제품</v>
      </c>
      <c r="DT184" s="52" t="str">
        <f>VLOOKUP(DT185,'부문분류표(kong)'!$B$9:$D$411,3,FALSE)</f>
        <v>목재 및 종이제품</v>
      </c>
      <c r="DU184" s="52" t="str">
        <f>VLOOKUP(DU185,'부문분류표(kong)'!$B$9:$D$411,3,FALSE)</f>
        <v>목재 및 종이제품</v>
      </c>
      <c r="DV184" s="52" t="str">
        <f>VLOOKUP(DV185,'부문분류표(kong)'!$B$9:$D$411,3,FALSE)</f>
        <v>목재 및 종이제품</v>
      </c>
      <c r="DW184" s="52" t="str">
        <f>VLOOKUP(DW185,'부문분류표(kong)'!$B$9:$D$411,3,FALSE)</f>
        <v>목재 및 종이제품</v>
      </c>
      <c r="DX184" s="52" t="str">
        <f>VLOOKUP(DX185,'부문분류표(kong)'!$B$9:$D$411,3,FALSE)</f>
        <v>목재 및 종이제품</v>
      </c>
      <c r="DY184" s="52" t="str">
        <f>VLOOKUP(DY185,'부문분류표(kong)'!$B$9:$D$411,3,FALSE)</f>
        <v>목재 및 종이제품</v>
      </c>
      <c r="DZ184" s="52" t="str">
        <f>VLOOKUP(DZ185,'부문분류표(kong)'!$B$9:$D$411,3,FALSE)</f>
        <v>목재 및 종이제품</v>
      </c>
      <c r="EA184" s="52" t="str">
        <f>VLOOKUP(EA185,'부문분류표(kong)'!$B$9:$D$411,3,FALSE)</f>
        <v>인쇄 및 복제</v>
      </c>
      <c r="EB184" s="52" t="str">
        <f>VLOOKUP(EB185,'부문분류표(kong)'!$B$9:$D$411,3,FALSE)</f>
        <v>인쇄 및 복제</v>
      </c>
      <c r="EC184" s="52" t="str">
        <f>VLOOKUP(EC185,'부문분류표(kong)'!$B$9:$D$411,3,FALSE)</f>
        <v>석유 및 석탄제품</v>
      </c>
      <c r="ED184" s="52" t="str">
        <f>VLOOKUP(ED185,'부문분류표(kong)'!$B$9:$D$411,3,FALSE)</f>
        <v>석유 및 석탄제품</v>
      </c>
      <c r="EE184" s="52" t="str">
        <f>VLOOKUP(EE185,'부문분류표(kong)'!$B$9:$D$411,3,FALSE)</f>
        <v>석유 및 석탄제품</v>
      </c>
      <c r="EF184" s="52" t="str">
        <f>VLOOKUP(EF185,'부문분류표(kong)'!$B$9:$D$411,3,FALSE)</f>
        <v>석유 및 석탄제품</v>
      </c>
      <c r="EG184" s="52" t="str">
        <f>VLOOKUP(EG185,'부문분류표(kong)'!$B$9:$D$411,3,FALSE)</f>
        <v>석유 및 석탄제품</v>
      </c>
      <c r="EH184" s="52" t="str">
        <f>VLOOKUP(EH185,'부문분류표(kong)'!$B$9:$D$411,3,FALSE)</f>
        <v>석유 및 석탄제품</v>
      </c>
      <c r="EI184" s="52" t="str">
        <f>VLOOKUP(EI185,'부문분류표(kong)'!$B$9:$D$411,3,FALSE)</f>
        <v>석유 및 석탄제품</v>
      </c>
      <c r="EJ184" s="52" t="str">
        <f>VLOOKUP(EJ185,'부문분류표(kong)'!$B$9:$D$411,3,FALSE)</f>
        <v>석유 및 석탄제품</v>
      </c>
      <c r="EK184" s="52" t="str">
        <f>VLOOKUP(EK185,'부문분류표(kong)'!$B$9:$D$411,3,FALSE)</f>
        <v>석유 및 석탄제품</v>
      </c>
      <c r="EL184" s="52" t="str">
        <f>VLOOKUP(EL185,'부문분류표(kong)'!$B$9:$D$411,3,FALSE)</f>
        <v>석유 및 석탄제품</v>
      </c>
      <c r="EM184" s="52" t="str">
        <f>VLOOKUP(EM185,'부문분류표(kong)'!$B$9:$D$411,3,FALSE)</f>
        <v>석유 및 석탄제품</v>
      </c>
      <c r="EN184" s="52" t="str">
        <f>VLOOKUP(EN185,'부문분류표(kong)'!$B$9:$D$411,3,FALSE)</f>
        <v>화학제품</v>
      </c>
      <c r="EO184" s="52" t="str">
        <f>VLOOKUP(EO185,'부문분류표(kong)'!$B$9:$D$411,3,FALSE)</f>
        <v>화학제품</v>
      </c>
      <c r="EP184" s="52" t="str">
        <f>VLOOKUP(EP185,'부문분류표(kong)'!$B$9:$D$411,3,FALSE)</f>
        <v>화학제품</v>
      </c>
      <c r="EQ184" s="52" t="str">
        <f>VLOOKUP(EQ185,'부문분류표(kong)'!$B$9:$D$411,3,FALSE)</f>
        <v>화학제품</v>
      </c>
      <c r="ER184" s="52" t="str">
        <f>VLOOKUP(ER185,'부문분류표(kong)'!$B$9:$D$411,3,FALSE)</f>
        <v>화학제품</v>
      </c>
      <c r="ES184" s="52" t="str">
        <f>VLOOKUP(ES185,'부문분류표(kong)'!$B$9:$D$411,3,FALSE)</f>
        <v>화학제품</v>
      </c>
      <c r="ET184" s="52" t="str">
        <f>VLOOKUP(ET185,'부문분류표(kong)'!$B$9:$D$411,3,FALSE)</f>
        <v>화학제품</v>
      </c>
      <c r="EU184" s="52" t="str">
        <f>VLOOKUP(EU185,'부문분류표(kong)'!$B$9:$D$411,3,FALSE)</f>
        <v>화학제품</v>
      </c>
      <c r="EV184" s="52" t="str">
        <f>VLOOKUP(EV185,'부문분류표(kong)'!$B$9:$D$411,3,FALSE)</f>
        <v>화학제품</v>
      </c>
      <c r="EW184" s="52" t="str">
        <f>VLOOKUP(EW185,'부문분류표(kong)'!$B$9:$D$411,3,FALSE)</f>
        <v>화학제품</v>
      </c>
      <c r="EX184" s="52" t="str">
        <f>VLOOKUP(EX185,'부문분류표(kong)'!$B$9:$D$411,3,FALSE)</f>
        <v>화학제품</v>
      </c>
      <c r="EY184" s="52" t="str">
        <f>VLOOKUP(EY185,'부문분류표(kong)'!$B$9:$D$411,3,FALSE)</f>
        <v>화학제품</v>
      </c>
      <c r="EZ184" s="52" t="str">
        <f>VLOOKUP(EZ185,'부문분류표(kong)'!$B$9:$D$411,3,FALSE)</f>
        <v>화학제품</v>
      </c>
      <c r="FA184" s="52" t="str">
        <f>VLOOKUP(FA185,'부문분류표(kong)'!$B$9:$D$411,3,FALSE)</f>
        <v>화학제품</v>
      </c>
      <c r="FB184" s="52" t="str">
        <f>VLOOKUP(FB185,'부문분류표(kong)'!$B$9:$D$411,3,FALSE)</f>
        <v>화학제품</v>
      </c>
      <c r="FC184" s="52" t="str">
        <f>VLOOKUP(FC185,'부문분류표(kong)'!$B$9:$D$411,3,FALSE)</f>
        <v>화학제품</v>
      </c>
      <c r="FD184" s="52" t="str">
        <f>VLOOKUP(FD185,'부문분류표(kong)'!$B$9:$D$411,3,FALSE)</f>
        <v>화학제품</v>
      </c>
      <c r="FE184" s="52" t="str">
        <f>VLOOKUP(FE185,'부문분류표(kong)'!$B$9:$D$411,3,FALSE)</f>
        <v>화학제품</v>
      </c>
      <c r="FF184" s="52" t="str">
        <f>VLOOKUP(FF185,'부문분류표(kong)'!$B$9:$D$411,3,FALSE)</f>
        <v>화학제품</v>
      </c>
      <c r="FG184" s="52" t="str">
        <f>VLOOKUP(FG185,'부문분류표(kong)'!$B$9:$D$411,3,FALSE)</f>
        <v>화학제품</v>
      </c>
      <c r="FH184" s="52" t="str">
        <f>VLOOKUP(FH185,'부문분류표(kong)'!$B$9:$D$411,3,FALSE)</f>
        <v>화학제품</v>
      </c>
      <c r="FI184" s="52" t="str">
        <f>VLOOKUP(FI185,'부문분류표(kong)'!$B$9:$D$411,3,FALSE)</f>
        <v>화학제품</v>
      </c>
      <c r="FJ184" s="52" t="str">
        <f>VLOOKUP(FJ185,'부문분류표(kong)'!$B$9:$D$411,3,FALSE)</f>
        <v>화학제품</v>
      </c>
      <c r="FK184" s="52" t="str">
        <f>VLOOKUP(FK185,'부문분류표(kong)'!$B$9:$D$411,3,FALSE)</f>
        <v>화학제품</v>
      </c>
      <c r="FL184" s="52" t="str">
        <f>VLOOKUP(FL185,'부문분류표(kong)'!$B$9:$D$411,3,FALSE)</f>
        <v>화학제품</v>
      </c>
      <c r="FM184" s="52" t="str">
        <f>VLOOKUP(FM185,'부문분류표(kong)'!$B$9:$D$411,3,FALSE)</f>
        <v>화학제품</v>
      </c>
      <c r="FN184" s="52" t="str">
        <f>VLOOKUP(FN185,'부문분류표(kong)'!$B$9:$D$411,3,FALSE)</f>
        <v>화학제품</v>
      </c>
      <c r="FO184" s="52" t="str">
        <f>VLOOKUP(FO185,'부문분류표(kong)'!$B$9:$D$411,3,FALSE)</f>
        <v>화학제품</v>
      </c>
      <c r="FP184" s="52" t="str">
        <f>VLOOKUP(FP185,'부문분류표(kong)'!$B$9:$D$411,3,FALSE)</f>
        <v>화학제품</v>
      </c>
      <c r="FQ184" s="52" t="str">
        <f>VLOOKUP(FQ185,'부문분류표(kong)'!$B$9:$D$411,3,FALSE)</f>
        <v>화학제품</v>
      </c>
      <c r="FR184" s="52" t="str">
        <f>VLOOKUP(FR185,'부문분류표(kong)'!$B$9:$D$411,3,FALSE)</f>
        <v>비금속광물제품</v>
      </c>
      <c r="FS184" s="52" t="str">
        <f>VLOOKUP(FS185,'부문분류표(kong)'!$B$9:$D$411,3,FALSE)</f>
        <v>비금속광물제품</v>
      </c>
      <c r="FT184" s="52" t="str">
        <f>VLOOKUP(FT185,'부문분류표(kong)'!$B$9:$D$411,3,FALSE)</f>
        <v>비금속광물제품</v>
      </c>
      <c r="FU184" s="52" t="str">
        <f>VLOOKUP(FU185,'부문분류표(kong)'!$B$9:$D$411,3,FALSE)</f>
        <v>비금속광물제품</v>
      </c>
      <c r="FV184" s="52" t="str">
        <f>VLOOKUP(FV185,'부문분류표(kong)'!$B$9:$D$411,3,FALSE)</f>
        <v>비금속광물제품</v>
      </c>
      <c r="FW184" s="52" t="str">
        <f>VLOOKUP(FW185,'부문분류표(kong)'!$B$9:$D$411,3,FALSE)</f>
        <v>비금속광물제품</v>
      </c>
      <c r="FX184" s="52" t="str">
        <f>VLOOKUP(FX185,'부문분류표(kong)'!$B$9:$D$411,3,FALSE)</f>
        <v>비금속광물제품</v>
      </c>
      <c r="FY184" s="52" t="str">
        <f>VLOOKUP(FY185,'부문분류표(kong)'!$B$9:$D$411,3,FALSE)</f>
        <v>비금속광물제품</v>
      </c>
      <c r="FZ184" s="52" t="str">
        <f>VLOOKUP(FZ185,'부문분류표(kong)'!$B$9:$D$411,3,FALSE)</f>
        <v>비금속광물제품</v>
      </c>
      <c r="GA184" s="52" t="str">
        <f>VLOOKUP(GA185,'부문분류표(kong)'!$B$9:$D$411,3,FALSE)</f>
        <v>비금속광물제품</v>
      </c>
      <c r="GB184" s="52" t="str">
        <f>VLOOKUP(GB185,'부문분류표(kong)'!$B$9:$D$411,3,FALSE)</f>
        <v>비금속광물제품</v>
      </c>
      <c r="GC184" s="52" t="str">
        <f>VLOOKUP(GC185,'부문분류표(kong)'!$B$9:$D$411,3,FALSE)</f>
        <v>비금속광물제품</v>
      </c>
      <c r="GD184" s="52" t="str">
        <f>VLOOKUP(GD185,'부문분류표(kong)'!$B$9:$D$411,3,FALSE)</f>
        <v>비금속광물제품</v>
      </c>
      <c r="GE184" s="52" t="str">
        <f>VLOOKUP(GE185,'부문분류표(kong)'!$B$9:$D$411,3,FALSE)</f>
        <v>비금속광물제품</v>
      </c>
      <c r="GF184" s="52" t="str">
        <f>VLOOKUP(GF185,'부문분류표(kong)'!$B$9:$D$411,3,FALSE)</f>
        <v>비금속광물제품</v>
      </c>
      <c r="GG184" s="52" t="str">
        <f>VLOOKUP(GG185,'부문분류표(kong)'!$B$9:$D$411,3,FALSE)</f>
        <v>비금속광물제품</v>
      </c>
      <c r="GH184" s="52" t="str">
        <f>VLOOKUP(GH185,'부문분류표(kong)'!$B$9:$D$411,3,FALSE)</f>
        <v>제1차 금속제품</v>
      </c>
      <c r="GI184" s="52" t="str">
        <f>VLOOKUP(GI185,'부문분류표(kong)'!$B$9:$D$411,3,FALSE)</f>
        <v>제1차 금속제품</v>
      </c>
      <c r="GJ184" s="52" t="str">
        <f>VLOOKUP(GJ185,'부문분류표(kong)'!$B$9:$D$411,3,FALSE)</f>
        <v>제1차 금속제품</v>
      </c>
      <c r="GK184" s="52" t="str">
        <f>VLOOKUP(GK185,'부문분류표(kong)'!$B$9:$D$411,3,FALSE)</f>
        <v>제1차 금속제품</v>
      </c>
      <c r="GL184" s="52" t="str">
        <f>VLOOKUP(GL185,'부문분류표(kong)'!$B$9:$D$411,3,FALSE)</f>
        <v>제1차 금속제품</v>
      </c>
      <c r="GM184" s="52" t="str">
        <f>VLOOKUP(GM185,'부문분류표(kong)'!$B$9:$D$411,3,FALSE)</f>
        <v>제1차 금속제품</v>
      </c>
      <c r="GN184" s="52" t="str">
        <f>VLOOKUP(GN185,'부문분류표(kong)'!$B$9:$D$411,3,FALSE)</f>
        <v>제1차 금속제품</v>
      </c>
      <c r="GO184" s="52" t="str">
        <f>VLOOKUP(GO185,'부문분류표(kong)'!$B$9:$D$411,3,FALSE)</f>
        <v>제1차 금속제품</v>
      </c>
      <c r="GP184" s="52" t="str">
        <f>VLOOKUP(GP185,'부문분류표(kong)'!$B$9:$D$411,3,FALSE)</f>
        <v>제1차 금속제품</v>
      </c>
      <c r="GQ184" s="52" t="str">
        <f>VLOOKUP(GQ185,'부문분류표(kong)'!$B$9:$D$411,3,FALSE)</f>
        <v>제1차 금속제품</v>
      </c>
      <c r="GR184" s="52" t="str">
        <f>VLOOKUP(GR185,'부문분류표(kong)'!$B$9:$D$411,3,FALSE)</f>
        <v>제1차 금속제품</v>
      </c>
      <c r="GS184" s="52" t="str">
        <f>VLOOKUP(GS185,'부문분류표(kong)'!$B$9:$D$411,3,FALSE)</f>
        <v>제1차 금속제품</v>
      </c>
      <c r="GT184" s="52" t="str">
        <f>VLOOKUP(GT185,'부문분류표(kong)'!$B$9:$D$411,3,FALSE)</f>
        <v>제1차 금속제품</v>
      </c>
      <c r="GU184" s="52" t="str">
        <f>VLOOKUP(GU185,'부문분류표(kong)'!$B$9:$D$411,3,FALSE)</f>
        <v>제1차 금속제품</v>
      </c>
      <c r="GV184" s="52" t="str">
        <f>VLOOKUP(GV185,'부문분류표(kong)'!$B$9:$D$411,3,FALSE)</f>
        <v>제1차 금속제품</v>
      </c>
      <c r="GW184" s="52" t="str">
        <f>VLOOKUP(GW185,'부문분류표(kong)'!$B$9:$D$411,3,FALSE)</f>
        <v>제1차 금속제품</v>
      </c>
      <c r="GX184" s="52" t="str">
        <f>VLOOKUP(GX185,'부문분류표(kong)'!$B$9:$D$411,3,FALSE)</f>
        <v>제1차 금속제품</v>
      </c>
      <c r="GY184" s="52" t="str">
        <f>VLOOKUP(GY185,'부문분류표(kong)'!$B$9:$D$411,3,FALSE)</f>
        <v>제1차 금속제품</v>
      </c>
      <c r="GZ184" s="52" t="str">
        <f>VLOOKUP(GZ185,'부문분류표(kong)'!$B$9:$D$411,3,FALSE)</f>
        <v>제1차 금속제품</v>
      </c>
      <c r="HA184" s="52" t="str">
        <f>VLOOKUP(HA185,'부문분류표(kong)'!$B$9:$D$411,3,FALSE)</f>
        <v>제1차 금속제품</v>
      </c>
      <c r="HB184" s="52" t="str">
        <f>VLOOKUP(HB185,'부문분류표(kong)'!$B$9:$D$411,3,FALSE)</f>
        <v>제1차 금속제품</v>
      </c>
      <c r="HC184" s="52" t="str">
        <f>VLOOKUP(HC185,'부문분류표(kong)'!$B$9:$D$411,3,FALSE)</f>
        <v>금속제품</v>
      </c>
      <c r="HD184" s="52" t="str">
        <f>VLOOKUP(HD185,'부문분류표(kong)'!$B$9:$D$411,3,FALSE)</f>
        <v>금속제품</v>
      </c>
      <c r="HE184" s="52" t="str">
        <f>VLOOKUP(HE185,'부문분류표(kong)'!$B$9:$D$411,3,FALSE)</f>
        <v>금속제품</v>
      </c>
      <c r="HF184" s="52" t="str">
        <f>VLOOKUP(HF185,'부문분류표(kong)'!$B$9:$D$411,3,FALSE)</f>
        <v>금속제품</v>
      </c>
      <c r="HG184" s="52" t="str">
        <f>VLOOKUP(HG185,'부문분류표(kong)'!$B$9:$D$411,3,FALSE)</f>
        <v>금속제품</v>
      </c>
      <c r="HH184" s="52" t="str">
        <f>VLOOKUP(HH185,'부문분류표(kong)'!$B$9:$D$411,3,FALSE)</f>
        <v>금속제품</v>
      </c>
      <c r="HI184" s="52" t="str">
        <f>VLOOKUP(HI185,'부문분류표(kong)'!$B$9:$D$411,3,FALSE)</f>
        <v>금속제품</v>
      </c>
      <c r="HJ184" s="52" t="str">
        <f>VLOOKUP(HJ185,'부문분류표(kong)'!$B$9:$D$411,3,FALSE)</f>
        <v>금속제품</v>
      </c>
      <c r="HK184" s="52" t="str">
        <f>VLOOKUP(HK185,'부문분류표(kong)'!$B$9:$D$411,3,FALSE)</f>
        <v>금속제품</v>
      </c>
      <c r="HL184" s="52" t="str">
        <f>VLOOKUP(HL185,'부문분류표(kong)'!$B$9:$D$411,3,FALSE)</f>
        <v>금속제품</v>
      </c>
      <c r="HM184" s="52" t="str">
        <f>VLOOKUP(HM185,'부문분류표(kong)'!$B$9:$D$411,3,FALSE)</f>
        <v>금속제품</v>
      </c>
      <c r="HN184" s="52" t="str">
        <f>VLOOKUP(HN185,'부문분류표(kong)'!$B$9:$D$411,3,FALSE)</f>
        <v>일반기계</v>
      </c>
      <c r="HO184" s="52" t="str">
        <f>VLOOKUP(HO185,'부문분류표(kong)'!$B$9:$D$411,3,FALSE)</f>
        <v>일반기계</v>
      </c>
      <c r="HP184" s="52" t="str">
        <f>VLOOKUP(HP185,'부문분류표(kong)'!$B$9:$D$411,3,FALSE)</f>
        <v>일반기계</v>
      </c>
      <c r="HQ184" s="52" t="str">
        <f>VLOOKUP(HQ185,'부문분류표(kong)'!$B$9:$D$411,3,FALSE)</f>
        <v>일반기계</v>
      </c>
      <c r="HR184" s="52" t="str">
        <f>VLOOKUP(HR185,'부문분류표(kong)'!$B$9:$D$411,3,FALSE)</f>
        <v>일반기계</v>
      </c>
      <c r="HS184" s="52" t="str">
        <f>VLOOKUP(HS185,'부문분류표(kong)'!$B$9:$D$411,3,FALSE)</f>
        <v>일반기계</v>
      </c>
      <c r="HT184" s="52" t="str">
        <f>VLOOKUP(HT185,'부문분류표(kong)'!$B$9:$D$411,3,FALSE)</f>
        <v>일반기계</v>
      </c>
      <c r="HU184" s="52" t="str">
        <f>VLOOKUP(HU185,'부문분류표(kong)'!$B$9:$D$411,3,FALSE)</f>
        <v>일반기계</v>
      </c>
      <c r="HV184" s="52" t="str">
        <f>VLOOKUP(HV185,'부문분류표(kong)'!$B$9:$D$411,3,FALSE)</f>
        <v>일반기계</v>
      </c>
      <c r="HW184" s="52" t="str">
        <f>VLOOKUP(HW185,'부문분류표(kong)'!$B$9:$D$411,3,FALSE)</f>
        <v>일반기계</v>
      </c>
      <c r="HX184" s="52" t="str">
        <f>VLOOKUP(HX185,'부문분류표(kong)'!$B$9:$D$411,3,FALSE)</f>
        <v>일반기계</v>
      </c>
      <c r="HY184" s="52" t="str">
        <f>VLOOKUP(HY185,'부문분류표(kong)'!$B$9:$D$411,3,FALSE)</f>
        <v>일반기계</v>
      </c>
      <c r="HZ184" s="52" t="str">
        <f>VLOOKUP(HZ185,'부문분류표(kong)'!$B$9:$D$411,3,FALSE)</f>
        <v>일반기계</v>
      </c>
      <c r="IA184" s="52" t="str">
        <f>VLOOKUP(IA185,'부문분류표(kong)'!$B$9:$D$411,3,FALSE)</f>
        <v>일반기계</v>
      </c>
      <c r="IB184" s="52" t="str">
        <f>VLOOKUP(IB185,'부문분류표(kong)'!$B$9:$D$411,3,FALSE)</f>
        <v>일반기계</v>
      </c>
      <c r="IC184" s="52" t="str">
        <f>VLOOKUP(IC185,'부문분류표(kong)'!$B$9:$D$411,3,FALSE)</f>
        <v>일반기계</v>
      </c>
      <c r="ID184" s="52" t="str">
        <f>VLOOKUP(ID185,'부문분류표(kong)'!$B$9:$D$411,3,FALSE)</f>
        <v>일반기계</v>
      </c>
      <c r="IE184" s="52" t="str">
        <f>VLOOKUP(IE185,'부문분류표(kong)'!$B$9:$D$411,3,FALSE)</f>
        <v>일반기계</v>
      </c>
      <c r="IF184" s="52" t="str">
        <f>VLOOKUP(IF185,'부문분류표(kong)'!$B$9:$D$411,3,FALSE)</f>
        <v>일반기계</v>
      </c>
      <c r="IG184" s="52" t="str">
        <f>VLOOKUP(IG185,'부문분류표(kong)'!$B$9:$D$411,3,FALSE)</f>
        <v>일반기계</v>
      </c>
      <c r="IH184" s="52" t="str">
        <f>VLOOKUP(IH185,'부문분류표(kong)'!$B$9:$D$411,3,FALSE)</f>
        <v>전기 및 전자기기</v>
      </c>
      <c r="II184" s="52" t="str">
        <f>VLOOKUP(II185,'부문분류표(kong)'!$B$9:$D$411,3,FALSE)</f>
        <v>전기 및 전자기기</v>
      </c>
      <c r="IJ184" s="52" t="str">
        <f>VLOOKUP(IJ185,'부문분류표(kong)'!$B$9:$D$411,3,FALSE)</f>
        <v>전기 및 전자기기</v>
      </c>
      <c r="IK184" s="52" t="str">
        <f>VLOOKUP(IK185,'부문분류표(kong)'!$B$9:$D$411,3,FALSE)</f>
        <v>전기 및 전자기기</v>
      </c>
      <c r="IL184" s="52" t="str">
        <f>VLOOKUP(IL185,'부문분류표(kong)'!$B$9:$D$411,3,FALSE)</f>
        <v>전기 및 전자기기</v>
      </c>
      <c r="IM184" s="52" t="str">
        <f>VLOOKUP(IM185,'부문분류표(kong)'!$B$9:$D$411,3,FALSE)</f>
        <v>전기 및 전자기기</v>
      </c>
      <c r="IN184" s="52" t="str">
        <f>VLOOKUP(IN185,'부문분류표(kong)'!$B$9:$D$411,3,FALSE)</f>
        <v>전기 및 전자기기</v>
      </c>
      <c r="IO184" s="52" t="str">
        <f>VLOOKUP(IO185,'부문분류표(kong)'!$B$9:$D$411,3,FALSE)</f>
        <v>전기 및 전자기기</v>
      </c>
      <c r="IP184" s="52" t="str">
        <f>VLOOKUP(IP185,'부문분류표(kong)'!$B$9:$D$411,3,FALSE)</f>
        <v>전기 및 전자기기</v>
      </c>
      <c r="IQ184" s="52" t="str">
        <f>VLOOKUP(IQ185,'부문분류표(kong)'!$B$9:$D$411,3,FALSE)</f>
        <v>전기 및 전자기기</v>
      </c>
      <c r="IR184" s="52" t="str">
        <f>VLOOKUP(IR185,'부문분류표(kong)'!$B$9:$D$411,3,FALSE)</f>
        <v>전기 및 전자기기</v>
      </c>
      <c r="IS184" s="52" t="str">
        <f>VLOOKUP(IS185,'부문분류표(kong)'!$B$9:$D$411,3,FALSE)</f>
        <v>전기 및 전자기기</v>
      </c>
      <c r="IT184" s="52" t="str">
        <f>VLOOKUP(IT185,'부문분류표(kong)'!$B$9:$D$411,3,FALSE)</f>
        <v>전기 및 전자기기</v>
      </c>
      <c r="IU184" s="52" t="str">
        <f>VLOOKUP(IU185,'부문분류표(kong)'!$B$9:$D$411,3,FALSE)</f>
        <v>전기 및 전자기기</v>
      </c>
      <c r="IV184" s="52" t="str">
        <f>VLOOKUP(IV185,'부문분류표(kong)'!$B$9:$D$411,3,FALSE)</f>
        <v>전기 및 전자기기</v>
      </c>
      <c r="IW184" s="52" t="str">
        <f>VLOOKUP(IW185,'부문분류표(kong)'!$B$9:$D$411,3,FALSE)</f>
        <v>전기 및 전자기기</v>
      </c>
      <c r="IX184" s="52" t="str">
        <f>VLOOKUP(IX185,'부문분류표(kong)'!$B$9:$D$411,3,FALSE)</f>
        <v>전기 및 전자기기</v>
      </c>
      <c r="IY184" s="52" t="str">
        <f>VLOOKUP(IY185,'부문분류표(kong)'!$B$9:$D$411,3,FALSE)</f>
        <v>전기 및 전자기기</v>
      </c>
      <c r="IZ184" s="52" t="str">
        <f>VLOOKUP(IZ185,'부문분류표(kong)'!$B$9:$D$411,3,FALSE)</f>
        <v>전기 및 전자기기</v>
      </c>
      <c r="JA184" s="52" t="str">
        <f>VLOOKUP(JA185,'부문분류표(kong)'!$B$9:$D$411,3,FALSE)</f>
        <v>전기 및 전자기기</v>
      </c>
      <c r="JB184" s="52" t="str">
        <f>VLOOKUP(JB185,'부문분류표(kong)'!$B$9:$D$411,3,FALSE)</f>
        <v>전기 및 전자기기</v>
      </c>
      <c r="JC184" s="52" t="str">
        <f>VLOOKUP(JC185,'부문분류표(kong)'!$B$9:$D$411,3,FALSE)</f>
        <v>전기 및 전자기기</v>
      </c>
      <c r="JD184" s="52" t="str">
        <f>VLOOKUP(JD185,'부문분류표(kong)'!$B$9:$D$411,3,FALSE)</f>
        <v>전기 및 전자기기</v>
      </c>
      <c r="JE184" s="52" t="str">
        <f>VLOOKUP(JE185,'부문분류표(kong)'!$B$9:$D$411,3,FALSE)</f>
        <v>전기 및 전자기기</v>
      </c>
      <c r="JF184" s="52" t="str">
        <f>VLOOKUP(JF185,'부문분류표(kong)'!$B$9:$D$411,3,FALSE)</f>
        <v>전기 및 전자기기</v>
      </c>
      <c r="JG184" s="52" t="str">
        <f>VLOOKUP(JG185,'부문분류표(kong)'!$B$9:$D$411,3,FALSE)</f>
        <v>전기 및 전자기기</v>
      </c>
      <c r="JH184" s="52" t="str">
        <f>VLOOKUP(JH185,'부문분류표(kong)'!$B$9:$D$411,3,FALSE)</f>
        <v>전기 및 전자기기</v>
      </c>
      <c r="JI184" s="52" t="str">
        <f>VLOOKUP(JI185,'부문분류표(kong)'!$B$9:$D$411,3,FALSE)</f>
        <v>전기 및 전자기기</v>
      </c>
      <c r="JJ184" s="52" t="str">
        <f>VLOOKUP(JJ185,'부문분류표(kong)'!$B$9:$D$411,3,FALSE)</f>
        <v>정밀기기</v>
      </c>
      <c r="JK184" s="52" t="str">
        <f>VLOOKUP(JK185,'부문분류표(kong)'!$B$9:$D$411,3,FALSE)</f>
        <v>정밀기기</v>
      </c>
      <c r="JL184" s="52" t="str">
        <f>VLOOKUP(JL185,'부문분류표(kong)'!$B$9:$D$411,3,FALSE)</f>
        <v>정밀기기</v>
      </c>
      <c r="JM184" s="52" t="str">
        <f>VLOOKUP(JM185,'부문분류표(kong)'!$B$9:$D$411,3,FALSE)</f>
        <v>정밀기기</v>
      </c>
      <c r="JN184" s="52" t="str">
        <f>VLOOKUP(JN185,'부문분류표(kong)'!$B$9:$D$411,3,FALSE)</f>
        <v>정밀기기</v>
      </c>
      <c r="JO184" s="52" t="str">
        <f>VLOOKUP(JO185,'부문분류표(kong)'!$B$9:$D$411,3,FALSE)</f>
        <v>정밀기기</v>
      </c>
      <c r="JP184" s="52" t="str">
        <f>VLOOKUP(JP185,'부문분류표(kong)'!$B$9:$D$411,3,FALSE)</f>
        <v>수송장비</v>
      </c>
      <c r="JQ184" s="52" t="str">
        <f>VLOOKUP(JQ185,'부문분류표(kong)'!$B$9:$D$411,3,FALSE)</f>
        <v>수송장비</v>
      </c>
      <c r="JR184" s="52" t="str">
        <f>VLOOKUP(JR185,'부문분류표(kong)'!$B$9:$D$411,3,FALSE)</f>
        <v>수송장비</v>
      </c>
      <c r="JS184" s="52" t="str">
        <f>VLOOKUP(JS185,'부문분류표(kong)'!$B$9:$D$411,3,FALSE)</f>
        <v>수송장비</v>
      </c>
      <c r="JT184" s="52" t="str">
        <f>VLOOKUP(JT185,'부문분류표(kong)'!$B$9:$D$411,3,FALSE)</f>
        <v>수송장비</v>
      </c>
      <c r="JU184" s="52" t="str">
        <f>VLOOKUP(JU185,'부문분류표(kong)'!$B$9:$D$411,3,FALSE)</f>
        <v>수송장비</v>
      </c>
      <c r="JV184" s="52" t="str">
        <f>VLOOKUP(JV185,'부문분류표(kong)'!$B$9:$D$411,3,FALSE)</f>
        <v>수송장비</v>
      </c>
      <c r="JW184" s="52" t="str">
        <f>VLOOKUP(JW185,'부문분류표(kong)'!$B$9:$D$411,3,FALSE)</f>
        <v>수송장비</v>
      </c>
      <c r="JX184" s="52" t="str">
        <f>VLOOKUP(JX185,'부문분류표(kong)'!$B$9:$D$411,3,FALSE)</f>
        <v>수송장비</v>
      </c>
      <c r="JY184" s="52" t="str">
        <f>VLOOKUP(JY185,'부문분류표(kong)'!$B$9:$D$411,3,FALSE)</f>
        <v>수송장비</v>
      </c>
      <c r="JZ184" s="52" t="str">
        <f>VLOOKUP(JZ185,'부문분류표(kong)'!$B$9:$D$411,3,FALSE)</f>
        <v>수송장비</v>
      </c>
      <c r="KA184" s="52" t="str">
        <f>VLOOKUP(KA185,'부문분류표(kong)'!$B$9:$D$411,3,FALSE)</f>
        <v>수송장비</v>
      </c>
      <c r="KB184" s="52" t="str">
        <f>VLOOKUP(KB185,'부문분류표(kong)'!$B$9:$D$411,3,FALSE)</f>
        <v>수송장비</v>
      </c>
      <c r="KC184" s="52" t="str">
        <f>VLOOKUP(KC185,'부문분류표(kong)'!$B$9:$D$411,3,FALSE)</f>
        <v>수송장비</v>
      </c>
      <c r="KD184" s="52" t="str">
        <f>VLOOKUP(KD185,'부문분류표(kong)'!$B$9:$D$411,3,FALSE)</f>
        <v>기타제조업제품</v>
      </c>
      <c r="KE184" s="52" t="str">
        <f>VLOOKUP(KE185,'부문분류표(kong)'!$B$9:$D$411,3,FALSE)</f>
        <v>기타제조업제품</v>
      </c>
      <c r="KF184" s="52" t="str">
        <f>VLOOKUP(KF185,'부문분류표(kong)'!$B$9:$D$411,3,FALSE)</f>
        <v>기타제조업제품</v>
      </c>
      <c r="KG184" s="52" t="str">
        <f>VLOOKUP(KG185,'부문분류표(kong)'!$B$9:$D$411,3,FALSE)</f>
        <v>기타제조업제품</v>
      </c>
      <c r="KH184" s="52" t="str">
        <f>VLOOKUP(KH185,'부문분류표(kong)'!$B$9:$D$411,3,FALSE)</f>
        <v>기타제조업제품</v>
      </c>
      <c r="KI184" s="52" t="str">
        <f>VLOOKUP(KI185,'부문분류표(kong)'!$B$9:$D$411,3,FALSE)</f>
        <v>기타제조업제품</v>
      </c>
      <c r="KJ184" s="52" t="str">
        <f>VLOOKUP(KJ185,'부문분류표(kong)'!$B$9:$D$411,3,FALSE)</f>
        <v>기타제조업제품</v>
      </c>
      <c r="KK184" s="52" t="str">
        <f>VLOOKUP(KK185,'부문분류표(kong)'!$B$9:$D$411,3,FALSE)</f>
        <v>기타제조업제품</v>
      </c>
      <c r="KL184" s="52" t="str">
        <f>VLOOKUP(KL185,'부문분류표(kong)'!$B$9:$D$411,3,FALSE)</f>
        <v>기타제조업제품</v>
      </c>
      <c r="KM184" s="52" t="str">
        <f>VLOOKUP(KM185,'부문분류표(kong)'!$B$9:$D$411,3,FALSE)</f>
        <v>기타제조업제품</v>
      </c>
      <c r="KN184" s="52" t="str">
        <f>VLOOKUP(KN185,'부문분류표(kong)'!$B$9:$D$411,3,FALSE)</f>
        <v>전력,가스및수도</v>
      </c>
      <c r="KO184" s="52" t="str">
        <f>VLOOKUP(KO185,'부문분류표(kong)'!$B$9:$D$411,3,FALSE)</f>
        <v>전력,가스및수도</v>
      </c>
      <c r="KP184" s="52" t="str">
        <f>VLOOKUP(KP185,'부문분류표(kong)'!$B$9:$D$411,3,FALSE)</f>
        <v>전력,가스및수도</v>
      </c>
      <c r="KQ184" s="52" t="str">
        <f>VLOOKUP(KQ185,'부문분류표(kong)'!$B$9:$D$411,3,FALSE)</f>
        <v>전력,가스및수도</v>
      </c>
      <c r="KR184" s="52" t="str">
        <f>VLOOKUP(KR185,'부문분류표(kong)'!$B$9:$D$411,3,FALSE)</f>
        <v>전력,가스및수도</v>
      </c>
      <c r="KS184" s="52" t="str">
        <f>VLOOKUP(KS185,'부문분류표(kong)'!$B$9:$D$411,3,FALSE)</f>
        <v>전력,가스및수도</v>
      </c>
      <c r="KT184" s="52" t="str">
        <f>VLOOKUP(KT185,'부문분류표(kong)'!$B$9:$D$411,3,FALSE)</f>
        <v>전력,가스및수도</v>
      </c>
      <c r="KU184" s="52" t="str">
        <f>VLOOKUP(KU185,'부문분류표(kong)'!$B$9:$D$411,3,FALSE)</f>
        <v>건설</v>
      </c>
      <c r="KV184" s="52" t="str">
        <f>VLOOKUP(KV185,'부문분류표(kong)'!$B$9:$D$411,3,FALSE)</f>
        <v>건설</v>
      </c>
      <c r="KW184" s="52" t="str">
        <f>VLOOKUP(KW185,'부문분류표(kong)'!$B$9:$D$411,3,FALSE)</f>
        <v>건설</v>
      </c>
      <c r="KX184" s="52" t="str">
        <f>VLOOKUP(KX185,'부문분류표(kong)'!$B$9:$D$411,3,FALSE)</f>
        <v>건설</v>
      </c>
      <c r="KY184" s="52" t="str">
        <f>VLOOKUP(KY185,'부문분류표(kong)'!$B$9:$D$411,3,FALSE)</f>
        <v>건설</v>
      </c>
      <c r="KZ184" s="52" t="str">
        <f>VLOOKUP(KZ185,'부문분류표(kong)'!$B$9:$D$411,3,FALSE)</f>
        <v>건설</v>
      </c>
      <c r="LA184" s="52" t="str">
        <f>VLOOKUP(LA185,'부문분류표(kong)'!$B$9:$D$411,3,FALSE)</f>
        <v>건설</v>
      </c>
      <c r="LB184" s="52" t="str">
        <f>VLOOKUP(LB185,'부문분류표(kong)'!$B$9:$D$411,3,FALSE)</f>
        <v>건설</v>
      </c>
      <c r="LC184" s="52" t="str">
        <f>VLOOKUP(LC185,'부문분류표(kong)'!$B$9:$D$411,3,FALSE)</f>
        <v>건설</v>
      </c>
      <c r="LD184" s="52" t="str">
        <f>VLOOKUP(LD185,'부문분류표(kong)'!$B$9:$D$411,3,FALSE)</f>
        <v>건설</v>
      </c>
      <c r="LE184" s="52" t="str">
        <f>VLOOKUP(LE185,'부문분류표(kong)'!$B$9:$D$411,3,FALSE)</f>
        <v>건설</v>
      </c>
      <c r="LF184" s="52" t="str">
        <f>VLOOKUP(LF185,'부문분류표(kong)'!$B$9:$D$411,3,FALSE)</f>
        <v>건설</v>
      </c>
      <c r="LG184" s="52" t="str">
        <f>VLOOKUP(LG185,'부문분류표(kong)'!$B$9:$D$411,3,FALSE)</f>
        <v>건설</v>
      </c>
      <c r="LH184" s="52" t="str">
        <f>VLOOKUP(LH185,'부문분류표(kong)'!$B$9:$D$411,3,FALSE)</f>
        <v>건설</v>
      </c>
      <c r="LI184" s="52" t="str">
        <f>VLOOKUP(LI185,'부문분류표(kong)'!$B$9:$D$411,3,FALSE)</f>
        <v>건설</v>
      </c>
      <c r="LJ184" s="52" t="str">
        <f>VLOOKUP(LJ185,'부문분류표(kong)'!$B$9:$D$411,3,FALSE)</f>
        <v>건설</v>
      </c>
      <c r="LK184" s="52" t="str">
        <f>VLOOKUP(LK185,'부문분류표(kong)'!$B$9:$D$411,3,FALSE)</f>
        <v>도소매</v>
      </c>
      <c r="LL184" s="52" t="str">
        <f>VLOOKUP(LL185,'부문분류표(kong)'!$B$9:$D$411,3,FALSE)</f>
        <v>도소매</v>
      </c>
      <c r="LM184" s="52" t="str">
        <f>VLOOKUP(LM185,'부문분류표(kong)'!$B$9:$D$411,3,FALSE)</f>
        <v>음식점 및 숙박</v>
      </c>
      <c r="LN184" s="52" t="str">
        <f>VLOOKUP(LN185,'부문분류표(kong)'!$B$9:$D$411,3,FALSE)</f>
        <v>음식점 및 숙박</v>
      </c>
      <c r="LO184" s="52" t="str">
        <f>VLOOKUP(LO185,'부문분류표(kong)'!$B$9:$D$411,3,FALSE)</f>
        <v>음식점 및 숙박</v>
      </c>
      <c r="LP184" s="52" t="str">
        <f>VLOOKUP(LP185,'부문분류표(kong)'!$B$9:$D$411,3,FALSE)</f>
        <v>음식점 및 숙박</v>
      </c>
      <c r="LQ184" s="52" t="str">
        <f>VLOOKUP(LQ185,'부문분류표(kong)'!$B$9:$D$411,3,FALSE)</f>
        <v>운수 및 보관</v>
      </c>
      <c r="LR184" s="52" t="str">
        <f>VLOOKUP(LR185,'부문분류표(kong)'!$B$9:$D$411,3,FALSE)</f>
        <v>운수 및 보관</v>
      </c>
      <c r="LS184" s="52" t="str">
        <f>VLOOKUP(LS185,'부문분류표(kong)'!$B$9:$D$411,3,FALSE)</f>
        <v>운수 및 보관</v>
      </c>
      <c r="LT184" s="52" t="str">
        <f>VLOOKUP(LT185,'부문분류표(kong)'!$B$9:$D$411,3,FALSE)</f>
        <v>운수 및 보관</v>
      </c>
      <c r="LU184" s="52" t="str">
        <f>VLOOKUP(LU185,'부문분류표(kong)'!$B$9:$D$411,3,FALSE)</f>
        <v>운수 및 보관</v>
      </c>
      <c r="LV184" s="52" t="str">
        <f>VLOOKUP(LV185,'부문분류표(kong)'!$B$9:$D$411,3,FALSE)</f>
        <v>운수 및 보관</v>
      </c>
      <c r="LW184" s="52" t="str">
        <f>VLOOKUP(LW185,'부문분류표(kong)'!$B$9:$D$411,3,FALSE)</f>
        <v>운수 및 보관</v>
      </c>
      <c r="LX184" s="52" t="str">
        <f>VLOOKUP(LX185,'부문분류표(kong)'!$B$9:$D$411,3,FALSE)</f>
        <v>운수 및 보관</v>
      </c>
      <c r="LY184" s="52" t="str">
        <f>VLOOKUP(LY185,'부문분류표(kong)'!$B$9:$D$411,3,FALSE)</f>
        <v>운수 및 보관</v>
      </c>
      <c r="LZ184" s="52" t="str">
        <f>VLOOKUP(LZ185,'부문분류표(kong)'!$B$9:$D$411,3,FALSE)</f>
        <v>운수 및 보관</v>
      </c>
      <c r="MA184" s="52" t="str">
        <f>VLOOKUP(MA185,'부문분류표(kong)'!$B$9:$D$411,3,FALSE)</f>
        <v>운수 및 보관</v>
      </c>
      <c r="MB184" s="52" t="str">
        <f>VLOOKUP(MB185,'부문분류표(kong)'!$B$9:$D$411,3,FALSE)</f>
        <v>운수 및 보관</v>
      </c>
      <c r="MC184" s="52" t="str">
        <f>VLOOKUP(MC185,'부문분류표(kong)'!$B$9:$D$411,3,FALSE)</f>
        <v>운수 및 보관</v>
      </c>
      <c r="MD184" s="52" t="str">
        <f>VLOOKUP(MD185,'부문분류표(kong)'!$B$9:$D$411,3,FALSE)</f>
        <v>운수 및 보관</v>
      </c>
      <c r="ME184" s="52" t="str">
        <f>VLOOKUP(ME185,'부문분류표(kong)'!$B$9:$D$411,3,FALSE)</f>
        <v>통신 및 방송</v>
      </c>
      <c r="MF184" s="52" t="str">
        <f>VLOOKUP(MF185,'부문분류표(kong)'!$B$9:$D$411,3,FALSE)</f>
        <v>통신 및 방송</v>
      </c>
      <c r="MG184" s="52" t="str">
        <f>VLOOKUP(MG185,'부문분류표(kong)'!$B$9:$D$411,3,FALSE)</f>
        <v>통신 및 방송</v>
      </c>
      <c r="MH184" s="52" t="str">
        <f>VLOOKUP(MH185,'부문분류표(kong)'!$B$9:$D$411,3,FALSE)</f>
        <v>통신 및 방송</v>
      </c>
      <c r="MI184" s="52" t="str">
        <f>VLOOKUP(MI185,'부문분류표(kong)'!$B$9:$D$411,3,FALSE)</f>
        <v>통신 및 방송</v>
      </c>
      <c r="MJ184" s="52" t="str">
        <f>VLOOKUP(MJ185,'부문분류표(kong)'!$B$9:$D$411,3,FALSE)</f>
        <v>통신 및 방송</v>
      </c>
      <c r="MK184" s="52" t="str">
        <f>VLOOKUP(MK185,'부문분류표(kong)'!$B$9:$D$411,3,FALSE)</f>
        <v>통신 및 방송</v>
      </c>
      <c r="ML184" s="52" t="str">
        <f>VLOOKUP(ML185,'부문분류표(kong)'!$B$9:$D$411,3,FALSE)</f>
        <v>금융 및 보험</v>
      </c>
      <c r="MM184" s="52" t="str">
        <f>VLOOKUP(MM185,'부문분류표(kong)'!$B$9:$D$411,3,FALSE)</f>
        <v>금융 및 보험</v>
      </c>
      <c r="MN184" s="52" t="str">
        <f>VLOOKUP(MN185,'부문분류표(kong)'!$B$9:$D$411,3,FALSE)</f>
        <v>금융 및 보험</v>
      </c>
      <c r="MO184" s="52" t="str">
        <f>VLOOKUP(MO185,'부문분류표(kong)'!$B$9:$D$411,3,FALSE)</f>
        <v>금융 및 보험</v>
      </c>
      <c r="MP184" s="52" t="str">
        <f>VLOOKUP(MP185,'부문분류표(kong)'!$B$9:$D$411,3,FALSE)</f>
        <v>금융 및 보험</v>
      </c>
      <c r="MQ184" s="52" t="str">
        <f>VLOOKUP(MQ185,'부문분류표(kong)'!$B$9:$D$411,3,FALSE)</f>
        <v>금융 및 보험</v>
      </c>
      <c r="MR184" s="52" t="str">
        <f>VLOOKUP(MR185,'부문분류표(kong)'!$B$9:$D$411,3,FALSE)</f>
        <v>부동산 및 사업서비스</v>
      </c>
      <c r="MS184" s="52" t="str">
        <f>VLOOKUP(MS185,'부문분류표(kong)'!$B$9:$D$411,3,FALSE)</f>
        <v>부동산 및 사업서비스</v>
      </c>
      <c r="MT184" s="52" t="str">
        <f>VLOOKUP(MT185,'부문분류표(kong)'!$B$9:$D$411,3,FALSE)</f>
        <v>부동산 및 사업서비스</v>
      </c>
      <c r="MU184" s="52" t="str">
        <f>VLOOKUP(MU185,'부문분류표(kong)'!$B$9:$D$411,3,FALSE)</f>
        <v>부동산 및 사업서비스</v>
      </c>
      <c r="MV184" s="52" t="str">
        <f>VLOOKUP(MV185,'부문분류표(kong)'!$B$9:$D$411,3,FALSE)</f>
        <v>부동산 및 사업서비스</v>
      </c>
      <c r="MW184" s="52" t="str">
        <f>VLOOKUP(MW185,'부문분류표(kong)'!$B$9:$D$411,3,FALSE)</f>
        <v>부동산 및 사업서비스</v>
      </c>
      <c r="MX184" s="52" t="str">
        <f>VLOOKUP(MX185,'부문분류표(kong)'!$B$9:$D$411,3,FALSE)</f>
        <v>부동산 및 사업서비스</v>
      </c>
      <c r="MY184" s="52" t="str">
        <f>VLOOKUP(MY185,'부문분류표(kong)'!$B$9:$D$411,3,FALSE)</f>
        <v>부동산 및 사업서비스</v>
      </c>
      <c r="MZ184" s="52" t="str">
        <f>VLOOKUP(MZ185,'부문분류표(kong)'!$B$9:$D$411,3,FALSE)</f>
        <v>부동산 및 사업서비스</v>
      </c>
      <c r="NA184" s="52" t="str">
        <f>VLOOKUP(NA185,'부문분류표(kong)'!$B$9:$D$411,3,FALSE)</f>
        <v>부동산 및 사업서비스</v>
      </c>
      <c r="NB184" s="52" t="str">
        <f>VLOOKUP(NB185,'부문분류표(kong)'!$B$9:$D$411,3,FALSE)</f>
        <v>부동산 및 사업서비스</v>
      </c>
      <c r="NC184" s="52" t="str">
        <f>VLOOKUP(NC185,'부문분류표(kong)'!$B$9:$D$411,3,FALSE)</f>
        <v>부동산 및 사업서비스</v>
      </c>
      <c r="ND184" s="52" t="str">
        <f>VLOOKUP(ND185,'부문분류표(kong)'!$B$9:$D$411,3,FALSE)</f>
        <v>부동산 및 사업서비스</v>
      </c>
      <c r="NE184" s="52" t="str">
        <f>VLOOKUP(NE185,'부문분류표(kong)'!$B$9:$D$411,3,FALSE)</f>
        <v>부동산 및 사업서비스</v>
      </c>
      <c r="NF184" s="52" t="str">
        <f>VLOOKUP(NF185,'부문분류표(kong)'!$B$9:$D$411,3,FALSE)</f>
        <v>부동산 및 사업서비스</v>
      </c>
      <c r="NG184" s="52" t="str">
        <f>VLOOKUP(NG185,'부문분류표(kong)'!$B$9:$D$411,3,FALSE)</f>
        <v>부동산 및 사업서비스</v>
      </c>
      <c r="NH184" s="52" t="str">
        <f>VLOOKUP(NH185,'부문분류표(kong)'!$B$9:$D$411,3,FALSE)</f>
        <v>부동산 및 사업서비스</v>
      </c>
      <c r="NI184" s="52" t="str">
        <f>VLOOKUP(NI185,'부문분류표(kong)'!$B$9:$D$411,3,FALSE)</f>
        <v>부동산 및 사업서비스</v>
      </c>
      <c r="NJ184" s="52" t="str">
        <f>VLOOKUP(NJ185,'부문분류표(kong)'!$B$9:$D$411,3,FALSE)</f>
        <v>공공행정 및 국방</v>
      </c>
      <c r="NK184" s="52" t="str">
        <f>VLOOKUP(NK185,'부문분류표(kong)'!$B$9:$D$411,3,FALSE)</f>
        <v>공공행정 및 국방</v>
      </c>
      <c r="NL184" s="52" t="str">
        <f>VLOOKUP(NL185,'부문분류표(kong)'!$B$9:$D$411,3,FALSE)</f>
        <v>교육 및 보건</v>
      </c>
      <c r="NM184" s="52" t="str">
        <f>VLOOKUP(NM185,'부문분류표(kong)'!$B$9:$D$411,3,FALSE)</f>
        <v>교육 및 보건</v>
      </c>
      <c r="NN184" s="52" t="str">
        <f>VLOOKUP(NN185,'부문분류표(kong)'!$B$9:$D$411,3,FALSE)</f>
        <v>교육 및 보건</v>
      </c>
      <c r="NO184" s="52" t="str">
        <f>VLOOKUP(NO185,'부문분류표(kong)'!$B$9:$D$411,3,FALSE)</f>
        <v>교육 및 보건</v>
      </c>
      <c r="NP184" s="52" t="str">
        <f>VLOOKUP(NP185,'부문분류표(kong)'!$B$9:$D$411,3,FALSE)</f>
        <v>교육 및 보건</v>
      </c>
      <c r="NQ184" s="52" t="str">
        <f>VLOOKUP(NQ185,'부문분류표(kong)'!$B$9:$D$411,3,FALSE)</f>
        <v>교육 및 보건</v>
      </c>
      <c r="NR184" s="52" t="str">
        <f>VLOOKUP(NR185,'부문분류표(kong)'!$B$9:$D$411,3,FALSE)</f>
        <v>교육 및 보건</v>
      </c>
      <c r="NS184" s="52" t="str">
        <f>VLOOKUP(NS185,'부문분류표(kong)'!$B$9:$D$411,3,FALSE)</f>
        <v>교육 및 보건</v>
      </c>
      <c r="NT184" s="52" t="str">
        <f>VLOOKUP(NT185,'부문분류표(kong)'!$B$9:$D$411,3,FALSE)</f>
        <v>교육 및 보건</v>
      </c>
      <c r="NU184" s="52" t="str">
        <f>VLOOKUP(NU185,'부문분류표(kong)'!$B$9:$D$411,3,FALSE)</f>
        <v>교육 및 보건</v>
      </c>
      <c r="NV184" s="52" t="str">
        <f>VLOOKUP(NV185,'부문분류표(kong)'!$B$9:$D$411,3,FALSE)</f>
        <v>사회 및 기타서비스</v>
      </c>
      <c r="NW184" s="52" t="str">
        <f>VLOOKUP(NW185,'부문분류표(kong)'!$B$9:$D$411,3,FALSE)</f>
        <v>사회 및 기타서비스</v>
      </c>
      <c r="NX184" s="52" t="str">
        <f>VLOOKUP(NX185,'부문분류표(kong)'!$B$9:$D$411,3,FALSE)</f>
        <v>사회 및 기타서비스</v>
      </c>
      <c r="NY184" s="52" t="str">
        <f>VLOOKUP(NY185,'부문분류표(kong)'!$B$9:$D$411,3,FALSE)</f>
        <v>사회 및 기타서비스</v>
      </c>
      <c r="NZ184" s="52" t="str">
        <f>VLOOKUP(NZ185,'부문분류표(kong)'!$B$9:$D$411,3,FALSE)</f>
        <v>사회 및 기타서비스</v>
      </c>
      <c r="OA184" s="52" t="str">
        <f>VLOOKUP(OA185,'부문분류표(kong)'!$B$9:$D$411,3,FALSE)</f>
        <v>사회 및 기타서비스</v>
      </c>
      <c r="OB184" s="52" t="str">
        <f>VLOOKUP(OB185,'부문분류표(kong)'!$B$9:$D$411,3,FALSE)</f>
        <v>사회 및 기타서비스</v>
      </c>
      <c r="OC184" s="52" t="str">
        <f>VLOOKUP(OC185,'부문분류표(kong)'!$B$9:$D$411,3,FALSE)</f>
        <v>사회 및 기타서비스</v>
      </c>
      <c r="OD184" s="52" t="str">
        <f>VLOOKUP(OD185,'부문분류표(kong)'!$B$9:$D$411,3,FALSE)</f>
        <v>사회 및 기타서비스</v>
      </c>
      <c r="OE184" s="52" t="str">
        <f>VLOOKUP(OE185,'부문분류표(kong)'!$B$9:$D$411,3,FALSE)</f>
        <v>사회 및 기타서비스</v>
      </c>
      <c r="OF184" s="52" t="str">
        <f>VLOOKUP(OF185,'부문분류표(kong)'!$B$9:$D$411,3,FALSE)</f>
        <v>사회 및 기타서비스</v>
      </c>
      <c r="OG184" s="52" t="str">
        <f>VLOOKUP(OG185,'부문분류표(kong)'!$B$9:$D$411,3,FALSE)</f>
        <v>사회 및 기타서비스</v>
      </c>
      <c r="OH184" s="52" t="str">
        <f>VLOOKUP(OH185,'부문분류표(kong)'!$B$9:$D$411,3,FALSE)</f>
        <v>사회 및 기타서비스</v>
      </c>
      <c r="OI184" s="52" t="str">
        <f>VLOOKUP(OI185,'부문분류표(kong)'!$B$9:$D$411,3,FALSE)</f>
        <v>사회 및 기타서비스</v>
      </c>
      <c r="OJ184" s="52" t="str">
        <f>VLOOKUP(OJ185,'부문분류표(kong)'!$B$9:$D$411,3,FALSE)</f>
        <v>사회 및 기타서비스</v>
      </c>
      <c r="OK184" s="52" t="str">
        <f>VLOOKUP(OK185,'부문분류표(kong)'!$B$9:$D$411,3,FALSE)</f>
        <v>사회 및 기타서비스</v>
      </c>
      <c r="OL184" s="52" t="str">
        <f>VLOOKUP(OL185,'부문분류표(kong)'!$B$9:$D$411,3,FALSE)</f>
        <v>사회 및 기타서비스</v>
      </c>
      <c r="OM184" s="52" t="str">
        <f>VLOOKUP(OM185,'부문분류표(kong)'!$B$9:$D$411,3,FALSE)</f>
        <v>기타</v>
      </c>
      <c r="ON184" s="52" t="str">
        <f>VLOOKUP(ON185,'부문분류표(kong)'!$B$9:$D$411,3,FALSE)</f>
        <v>기타</v>
      </c>
      <c r="OO184" s="52" t="str">
        <f>VLOOKUP(OO185,'부문분류표(kong)'!$B$9:$D$411,3,FALSE)</f>
        <v>기타</v>
      </c>
      <c r="OP184" s="6" t="s">
        <v>417</v>
      </c>
      <c r="OQ184" s="6" t="s">
        <v>418</v>
      </c>
      <c r="OR184" s="6" t="s">
        <v>419</v>
      </c>
      <c r="OS184" s="6" t="s">
        <v>420</v>
      </c>
      <c r="OT184" s="6" t="s">
        <v>421</v>
      </c>
      <c r="OU184" s="6" t="s">
        <v>422</v>
      </c>
      <c r="OV184" s="6" t="s">
        <v>423</v>
      </c>
      <c r="OW184" s="6" t="s">
        <v>424</v>
      </c>
      <c r="OX184" s="6" t="s">
        <v>425</v>
      </c>
    </row>
    <row r="185" spans="1:419">
      <c r="A185" s="6"/>
      <c r="B185" s="6" t="s">
        <v>2</v>
      </c>
      <c r="C185" s="6" t="s">
        <v>3</v>
      </c>
      <c r="D185" s="6" t="s">
        <v>4</v>
      </c>
      <c r="E185" s="6" t="s">
        <v>5</v>
      </c>
      <c r="F185" s="6" t="s">
        <v>6</v>
      </c>
      <c r="G185" s="6" t="s">
        <v>7</v>
      </c>
      <c r="H185" s="6" t="s">
        <v>8</v>
      </c>
      <c r="I185" s="6" t="s">
        <v>9</v>
      </c>
      <c r="J185" s="6" t="s">
        <v>10</v>
      </c>
      <c r="K185" s="6" t="s">
        <v>11</v>
      </c>
      <c r="L185" s="6" t="s">
        <v>12</v>
      </c>
      <c r="M185" s="6" t="s">
        <v>13</v>
      </c>
      <c r="N185" s="6" t="s">
        <v>14</v>
      </c>
      <c r="O185" s="6" t="s">
        <v>15</v>
      </c>
      <c r="P185" s="6" t="s">
        <v>16</v>
      </c>
      <c r="Q185" s="6" t="s">
        <v>17</v>
      </c>
      <c r="R185" s="6" t="s">
        <v>18</v>
      </c>
      <c r="S185" s="6" t="s">
        <v>19</v>
      </c>
      <c r="T185" s="6" t="s">
        <v>20</v>
      </c>
      <c r="U185" s="6" t="s">
        <v>21</v>
      </c>
      <c r="V185" s="6" t="s">
        <v>22</v>
      </c>
      <c r="W185" s="6" t="s">
        <v>23</v>
      </c>
      <c r="X185" s="6" t="s">
        <v>24</v>
      </c>
      <c r="Y185" s="6" t="s">
        <v>25</v>
      </c>
      <c r="Z185" s="6" t="s">
        <v>26</v>
      </c>
      <c r="AA185" s="6" t="s">
        <v>27</v>
      </c>
      <c r="AB185" s="6" t="s">
        <v>28</v>
      </c>
      <c r="AC185" s="6" t="s">
        <v>29</v>
      </c>
      <c r="AD185" s="6" t="s">
        <v>30</v>
      </c>
      <c r="AE185" s="6" t="s">
        <v>31</v>
      </c>
      <c r="AF185" s="6" t="s">
        <v>32</v>
      </c>
      <c r="AG185" s="6" t="s">
        <v>33</v>
      </c>
      <c r="AH185" s="6" t="s">
        <v>34</v>
      </c>
      <c r="AI185" s="6" t="s">
        <v>35</v>
      </c>
      <c r="AJ185" s="6" t="s">
        <v>36</v>
      </c>
      <c r="AK185" s="6" t="s">
        <v>37</v>
      </c>
      <c r="AL185" s="6" t="s">
        <v>38</v>
      </c>
      <c r="AM185" s="6" t="s">
        <v>39</v>
      </c>
      <c r="AN185" s="6" t="s">
        <v>40</v>
      </c>
      <c r="AO185" s="6" t="s">
        <v>41</v>
      </c>
      <c r="AP185" s="6" t="s">
        <v>42</v>
      </c>
      <c r="AQ185" s="6" t="s">
        <v>43</v>
      </c>
      <c r="AR185" s="6" t="s">
        <v>44</v>
      </c>
      <c r="AS185" s="6" t="s">
        <v>45</v>
      </c>
      <c r="AT185" s="6" t="s">
        <v>46</v>
      </c>
      <c r="AU185" s="6" t="s">
        <v>47</v>
      </c>
      <c r="AV185" s="6" t="s">
        <v>48</v>
      </c>
      <c r="AW185" s="6" t="s">
        <v>49</v>
      </c>
      <c r="AX185" s="6" t="s">
        <v>50</v>
      </c>
      <c r="AY185" s="6" t="s">
        <v>51</v>
      </c>
      <c r="AZ185" s="6" t="s">
        <v>52</v>
      </c>
      <c r="BA185" s="6" t="s">
        <v>53</v>
      </c>
      <c r="BB185" s="6" t="s">
        <v>54</v>
      </c>
      <c r="BC185" s="6" t="s">
        <v>55</v>
      </c>
      <c r="BD185" s="6" t="s">
        <v>56</v>
      </c>
      <c r="BE185" s="6" t="s">
        <v>57</v>
      </c>
      <c r="BF185" s="6" t="s">
        <v>58</v>
      </c>
      <c r="BG185" s="6" t="s">
        <v>59</v>
      </c>
      <c r="BH185" s="6" t="s">
        <v>60</v>
      </c>
      <c r="BI185" s="6" t="s">
        <v>61</v>
      </c>
      <c r="BJ185" s="6" t="s">
        <v>62</v>
      </c>
      <c r="BK185" s="6" t="s">
        <v>63</v>
      </c>
      <c r="BL185" s="6" t="s">
        <v>64</v>
      </c>
      <c r="BM185" s="6" t="s">
        <v>65</v>
      </c>
      <c r="BN185" s="6" t="s">
        <v>66</v>
      </c>
      <c r="BO185" s="6" t="s">
        <v>67</v>
      </c>
      <c r="BP185" s="6" t="s">
        <v>68</v>
      </c>
      <c r="BQ185" s="6" t="s">
        <v>69</v>
      </c>
      <c r="BR185" s="6" t="s">
        <v>70</v>
      </c>
      <c r="BS185" s="6" t="s">
        <v>71</v>
      </c>
      <c r="BT185" s="6" t="s">
        <v>72</v>
      </c>
      <c r="BU185" s="6" t="s">
        <v>73</v>
      </c>
      <c r="BV185" s="6" t="s">
        <v>74</v>
      </c>
      <c r="BW185" s="6" t="s">
        <v>75</v>
      </c>
      <c r="BX185" s="6" t="s">
        <v>76</v>
      </c>
      <c r="BY185" s="6" t="s">
        <v>77</v>
      </c>
      <c r="BZ185" s="6" t="s">
        <v>78</v>
      </c>
      <c r="CA185" s="6" t="s">
        <v>79</v>
      </c>
      <c r="CB185" s="6" t="s">
        <v>80</v>
      </c>
      <c r="CC185" s="6" t="s">
        <v>81</v>
      </c>
      <c r="CD185" s="6" t="s">
        <v>82</v>
      </c>
      <c r="CE185" s="6" t="s">
        <v>83</v>
      </c>
      <c r="CF185" s="6" t="s">
        <v>84</v>
      </c>
      <c r="CG185" s="6" t="s">
        <v>85</v>
      </c>
      <c r="CH185" s="6" t="s">
        <v>86</v>
      </c>
      <c r="CI185" s="6" t="s">
        <v>87</v>
      </c>
      <c r="CJ185" s="6" t="s">
        <v>88</v>
      </c>
      <c r="CK185" s="6" t="s">
        <v>89</v>
      </c>
      <c r="CL185" s="6" t="s">
        <v>90</v>
      </c>
      <c r="CM185" s="6" t="s">
        <v>91</v>
      </c>
      <c r="CN185" s="6" t="s">
        <v>92</v>
      </c>
      <c r="CO185" s="6" t="s">
        <v>93</v>
      </c>
      <c r="CP185" s="6" t="s">
        <v>94</v>
      </c>
      <c r="CQ185" s="6" t="s">
        <v>95</v>
      </c>
      <c r="CR185" s="6" t="s">
        <v>96</v>
      </c>
      <c r="CS185" s="6" t="s">
        <v>97</v>
      </c>
      <c r="CT185" s="6" t="s">
        <v>98</v>
      </c>
      <c r="CU185" s="6" t="s">
        <v>99</v>
      </c>
      <c r="CV185" s="6" t="s">
        <v>100</v>
      </c>
      <c r="CW185" s="6" t="s">
        <v>101</v>
      </c>
      <c r="CX185" s="6" t="s">
        <v>102</v>
      </c>
      <c r="CY185" s="6" t="s">
        <v>103</v>
      </c>
      <c r="CZ185" s="6" t="s">
        <v>104</v>
      </c>
      <c r="DA185" s="6" t="s">
        <v>105</v>
      </c>
      <c r="DB185" s="6" t="s">
        <v>106</v>
      </c>
      <c r="DC185" s="6" t="s">
        <v>107</v>
      </c>
      <c r="DD185" s="6" t="s">
        <v>108</v>
      </c>
      <c r="DE185" s="6" t="s">
        <v>109</v>
      </c>
      <c r="DF185" s="6" t="s">
        <v>110</v>
      </c>
      <c r="DG185" s="6" t="s">
        <v>111</v>
      </c>
      <c r="DH185" s="6" t="s">
        <v>112</v>
      </c>
      <c r="DI185" s="6" t="s">
        <v>113</v>
      </c>
      <c r="DJ185" s="6" t="s">
        <v>114</v>
      </c>
      <c r="DK185" s="6" t="s">
        <v>115</v>
      </c>
      <c r="DL185" s="6" t="s">
        <v>116</v>
      </c>
      <c r="DM185" s="6" t="s">
        <v>117</v>
      </c>
      <c r="DN185" s="6" t="s">
        <v>118</v>
      </c>
      <c r="DO185" s="6" t="s">
        <v>119</v>
      </c>
      <c r="DP185" s="6" t="s">
        <v>120</v>
      </c>
      <c r="DQ185" s="6" t="s">
        <v>121</v>
      </c>
      <c r="DR185" s="6" t="s">
        <v>122</v>
      </c>
      <c r="DS185" s="6" t="s">
        <v>123</v>
      </c>
      <c r="DT185" s="6" t="s">
        <v>124</v>
      </c>
      <c r="DU185" s="6" t="s">
        <v>125</v>
      </c>
      <c r="DV185" s="6" t="s">
        <v>126</v>
      </c>
      <c r="DW185" s="6" t="s">
        <v>127</v>
      </c>
      <c r="DX185" s="6" t="s">
        <v>128</v>
      </c>
      <c r="DY185" s="6" t="s">
        <v>129</v>
      </c>
      <c r="DZ185" s="6" t="s">
        <v>130</v>
      </c>
      <c r="EA185" s="6" t="s">
        <v>131</v>
      </c>
      <c r="EB185" s="6" t="s">
        <v>132</v>
      </c>
      <c r="EC185" s="6" t="s">
        <v>133</v>
      </c>
      <c r="ED185" s="6" t="s">
        <v>134</v>
      </c>
      <c r="EE185" s="6" t="s">
        <v>135</v>
      </c>
      <c r="EF185" s="6" t="s">
        <v>136</v>
      </c>
      <c r="EG185" s="6" t="s">
        <v>137</v>
      </c>
      <c r="EH185" s="6" t="s">
        <v>138</v>
      </c>
      <c r="EI185" s="6" t="s">
        <v>139</v>
      </c>
      <c r="EJ185" s="6" t="s">
        <v>140</v>
      </c>
      <c r="EK185" s="6" t="s">
        <v>141</v>
      </c>
      <c r="EL185" s="6" t="s">
        <v>142</v>
      </c>
      <c r="EM185" s="6" t="s">
        <v>143</v>
      </c>
      <c r="EN185" s="6" t="s">
        <v>144</v>
      </c>
      <c r="EO185" s="6" t="s">
        <v>145</v>
      </c>
      <c r="EP185" s="6" t="s">
        <v>146</v>
      </c>
      <c r="EQ185" s="6" t="s">
        <v>147</v>
      </c>
      <c r="ER185" s="6" t="s">
        <v>148</v>
      </c>
      <c r="ES185" s="6" t="s">
        <v>149</v>
      </c>
      <c r="ET185" s="6" t="s">
        <v>150</v>
      </c>
      <c r="EU185" s="6" t="s">
        <v>151</v>
      </c>
      <c r="EV185" s="6" t="s">
        <v>152</v>
      </c>
      <c r="EW185" s="6" t="s">
        <v>153</v>
      </c>
      <c r="EX185" s="6" t="s">
        <v>154</v>
      </c>
      <c r="EY185" s="6" t="s">
        <v>155</v>
      </c>
      <c r="EZ185" s="6" t="s">
        <v>156</v>
      </c>
      <c r="FA185" s="6" t="s">
        <v>157</v>
      </c>
      <c r="FB185" s="6" t="s">
        <v>158</v>
      </c>
      <c r="FC185" s="6" t="s">
        <v>159</v>
      </c>
      <c r="FD185" s="6" t="s">
        <v>160</v>
      </c>
      <c r="FE185" s="6" t="s">
        <v>161</v>
      </c>
      <c r="FF185" s="6" t="s">
        <v>162</v>
      </c>
      <c r="FG185" s="6" t="s">
        <v>163</v>
      </c>
      <c r="FH185" s="6" t="s">
        <v>164</v>
      </c>
      <c r="FI185" s="6" t="s">
        <v>165</v>
      </c>
      <c r="FJ185" s="6" t="s">
        <v>166</v>
      </c>
      <c r="FK185" s="6" t="s">
        <v>167</v>
      </c>
      <c r="FL185" s="6" t="s">
        <v>168</v>
      </c>
      <c r="FM185" s="6" t="s">
        <v>169</v>
      </c>
      <c r="FN185" s="6" t="s">
        <v>170</v>
      </c>
      <c r="FO185" s="6" t="s">
        <v>171</v>
      </c>
      <c r="FP185" s="6" t="s">
        <v>172</v>
      </c>
      <c r="FQ185" s="6" t="s">
        <v>173</v>
      </c>
      <c r="FR185" s="6" t="s">
        <v>174</v>
      </c>
      <c r="FS185" s="6" t="s">
        <v>175</v>
      </c>
      <c r="FT185" s="6" t="s">
        <v>176</v>
      </c>
      <c r="FU185" s="6" t="s">
        <v>177</v>
      </c>
      <c r="FV185" s="6" t="s">
        <v>178</v>
      </c>
      <c r="FW185" s="6" t="s">
        <v>179</v>
      </c>
      <c r="FX185" s="6" t="s">
        <v>180</v>
      </c>
      <c r="FY185" s="6" t="s">
        <v>181</v>
      </c>
      <c r="FZ185" s="6" t="s">
        <v>182</v>
      </c>
      <c r="GA185" s="6" t="s">
        <v>183</v>
      </c>
      <c r="GB185" s="6" t="s">
        <v>184</v>
      </c>
      <c r="GC185" s="6" t="s">
        <v>185</v>
      </c>
      <c r="GD185" s="6" t="s">
        <v>186</v>
      </c>
      <c r="GE185" s="6" t="s">
        <v>187</v>
      </c>
      <c r="GF185" s="6" t="s">
        <v>188</v>
      </c>
      <c r="GG185" s="6" t="s">
        <v>189</v>
      </c>
      <c r="GH185" s="6" t="s">
        <v>190</v>
      </c>
      <c r="GI185" s="6" t="s">
        <v>191</v>
      </c>
      <c r="GJ185" s="6" t="s">
        <v>192</v>
      </c>
      <c r="GK185" s="6" t="s">
        <v>193</v>
      </c>
      <c r="GL185" s="6" t="s">
        <v>194</v>
      </c>
      <c r="GM185" s="6" t="s">
        <v>195</v>
      </c>
      <c r="GN185" s="6" t="s">
        <v>196</v>
      </c>
      <c r="GO185" s="6" t="s">
        <v>197</v>
      </c>
      <c r="GP185" s="6" t="s">
        <v>198</v>
      </c>
      <c r="GQ185" s="6" t="s">
        <v>199</v>
      </c>
      <c r="GR185" s="6" t="s">
        <v>200</v>
      </c>
      <c r="GS185" s="6" t="s">
        <v>201</v>
      </c>
      <c r="GT185" s="6" t="s">
        <v>202</v>
      </c>
      <c r="GU185" s="6" t="s">
        <v>204</v>
      </c>
      <c r="GV185" s="6" t="s">
        <v>205</v>
      </c>
      <c r="GW185" s="6" t="s">
        <v>206</v>
      </c>
      <c r="GX185" s="6" t="s">
        <v>207</v>
      </c>
      <c r="GY185" s="6" t="s">
        <v>208</v>
      </c>
      <c r="GZ185" s="6" t="s">
        <v>209</v>
      </c>
      <c r="HA185" s="6" t="s">
        <v>210</v>
      </c>
      <c r="HB185" s="6" t="s">
        <v>211</v>
      </c>
      <c r="HC185" s="6" t="s">
        <v>212</v>
      </c>
      <c r="HD185" s="6" t="s">
        <v>213</v>
      </c>
      <c r="HE185" s="6" t="s">
        <v>214</v>
      </c>
      <c r="HF185" s="6" t="s">
        <v>215</v>
      </c>
      <c r="HG185" s="6" t="s">
        <v>216</v>
      </c>
      <c r="HH185" s="6" t="s">
        <v>217</v>
      </c>
      <c r="HI185" s="6" t="s">
        <v>218</v>
      </c>
      <c r="HJ185" s="6" t="s">
        <v>219</v>
      </c>
      <c r="HK185" s="6" t="s">
        <v>220</v>
      </c>
      <c r="HL185" s="6" t="s">
        <v>221</v>
      </c>
      <c r="HM185" s="6" t="s">
        <v>222</v>
      </c>
      <c r="HN185" s="6" t="s">
        <v>223</v>
      </c>
      <c r="HO185" s="6" t="s">
        <v>224</v>
      </c>
      <c r="HP185" s="6" t="s">
        <v>225</v>
      </c>
      <c r="HQ185" s="6" t="s">
        <v>226</v>
      </c>
      <c r="HR185" s="6" t="s">
        <v>227</v>
      </c>
      <c r="HS185" s="6" t="s">
        <v>228</v>
      </c>
      <c r="HT185" s="6" t="s">
        <v>229</v>
      </c>
      <c r="HU185" s="6" t="s">
        <v>230</v>
      </c>
      <c r="HV185" s="6" t="s">
        <v>231</v>
      </c>
      <c r="HW185" s="6" t="s">
        <v>232</v>
      </c>
      <c r="HX185" s="6" t="s">
        <v>233</v>
      </c>
      <c r="HY185" s="6" t="s">
        <v>234</v>
      </c>
      <c r="HZ185" s="6" t="s">
        <v>235</v>
      </c>
      <c r="IA185" s="6" t="s">
        <v>236</v>
      </c>
      <c r="IB185" s="6" t="s">
        <v>237</v>
      </c>
      <c r="IC185" s="6" t="s">
        <v>238</v>
      </c>
      <c r="ID185" s="6" t="s">
        <v>239</v>
      </c>
      <c r="IE185" s="6" t="s">
        <v>240</v>
      </c>
      <c r="IF185" s="6" t="s">
        <v>241</v>
      </c>
      <c r="IG185" s="6" t="s">
        <v>242</v>
      </c>
      <c r="IH185" s="6" t="s">
        <v>243</v>
      </c>
      <c r="II185" s="6" t="s">
        <v>244</v>
      </c>
      <c r="IJ185" s="6" t="s">
        <v>245</v>
      </c>
      <c r="IK185" s="6" t="s">
        <v>246</v>
      </c>
      <c r="IL185" s="6" t="s">
        <v>247</v>
      </c>
      <c r="IM185" s="6" t="s">
        <v>248</v>
      </c>
      <c r="IN185" s="6" t="s">
        <v>249</v>
      </c>
      <c r="IO185" s="6" t="s">
        <v>250</v>
      </c>
      <c r="IP185" s="6" t="s">
        <v>251</v>
      </c>
      <c r="IQ185" s="6" t="s">
        <v>252</v>
      </c>
      <c r="IR185" s="6" t="s">
        <v>253</v>
      </c>
      <c r="IS185" s="6" t="s">
        <v>254</v>
      </c>
      <c r="IT185" s="6" t="s">
        <v>255</v>
      </c>
      <c r="IU185" s="6" t="s">
        <v>256</v>
      </c>
      <c r="IV185" s="6" t="s">
        <v>257</v>
      </c>
      <c r="IW185" s="6" t="s">
        <v>258</v>
      </c>
      <c r="IX185" s="6" t="s">
        <v>259</v>
      </c>
      <c r="IY185" s="6" t="s">
        <v>260</v>
      </c>
      <c r="IZ185" s="6" t="s">
        <v>261</v>
      </c>
      <c r="JA185" s="6" t="s">
        <v>262</v>
      </c>
      <c r="JB185" s="6" t="s">
        <v>263</v>
      </c>
      <c r="JC185" s="6" t="s">
        <v>264</v>
      </c>
      <c r="JD185" s="6" t="s">
        <v>265</v>
      </c>
      <c r="JE185" s="6" t="s">
        <v>266</v>
      </c>
      <c r="JF185" s="6" t="s">
        <v>267</v>
      </c>
      <c r="JG185" s="6" t="s">
        <v>268</v>
      </c>
      <c r="JH185" s="6" t="s">
        <v>269</v>
      </c>
      <c r="JI185" s="6" t="s">
        <v>270</v>
      </c>
      <c r="JJ185" s="6" t="s">
        <v>271</v>
      </c>
      <c r="JK185" s="6" t="s">
        <v>272</v>
      </c>
      <c r="JL185" s="6" t="s">
        <v>273</v>
      </c>
      <c r="JM185" s="6" t="s">
        <v>274</v>
      </c>
      <c r="JN185" s="6" t="s">
        <v>275</v>
      </c>
      <c r="JO185" s="6" t="s">
        <v>276</v>
      </c>
      <c r="JP185" s="6" t="s">
        <v>277</v>
      </c>
      <c r="JQ185" s="6" t="s">
        <v>278</v>
      </c>
      <c r="JR185" s="6" t="s">
        <v>279</v>
      </c>
      <c r="JS185" s="6" t="s">
        <v>280</v>
      </c>
      <c r="JT185" s="6" t="s">
        <v>281</v>
      </c>
      <c r="JU185" s="6" t="s">
        <v>282</v>
      </c>
      <c r="JV185" s="6" t="s">
        <v>283</v>
      </c>
      <c r="JW185" s="6" t="s">
        <v>284</v>
      </c>
      <c r="JX185" s="6" t="s">
        <v>285</v>
      </c>
      <c r="JY185" s="6" t="s">
        <v>286</v>
      </c>
      <c r="JZ185" s="6" t="s">
        <v>287</v>
      </c>
      <c r="KA185" s="6" t="s">
        <v>288</v>
      </c>
      <c r="KB185" s="6" t="s">
        <v>289</v>
      </c>
      <c r="KC185" s="6" t="s">
        <v>290</v>
      </c>
      <c r="KD185" s="6" t="s">
        <v>291</v>
      </c>
      <c r="KE185" s="6" t="s">
        <v>292</v>
      </c>
      <c r="KF185" s="6" t="s">
        <v>293</v>
      </c>
      <c r="KG185" s="6" t="s">
        <v>294</v>
      </c>
      <c r="KH185" s="6" t="s">
        <v>295</v>
      </c>
      <c r="KI185" s="6" t="s">
        <v>296</v>
      </c>
      <c r="KJ185" s="6" t="s">
        <v>297</v>
      </c>
      <c r="KK185" s="6" t="s">
        <v>298</v>
      </c>
      <c r="KL185" s="6" t="s">
        <v>299</v>
      </c>
      <c r="KM185" s="6" t="s">
        <v>300</v>
      </c>
      <c r="KN185" s="6" t="s">
        <v>301</v>
      </c>
      <c r="KO185" s="6" t="s">
        <v>302</v>
      </c>
      <c r="KP185" s="6" t="s">
        <v>303</v>
      </c>
      <c r="KQ185" s="6" t="s">
        <v>304</v>
      </c>
      <c r="KR185" s="6" t="s">
        <v>305</v>
      </c>
      <c r="KS185" s="6" t="s">
        <v>306</v>
      </c>
      <c r="KT185" s="6" t="s">
        <v>307</v>
      </c>
      <c r="KU185" s="6" t="s">
        <v>308</v>
      </c>
      <c r="KV185" s="6" t="s">
        <v>309</v>
      </c>
      <c r="KW185" s="6" t="s">
        <v>310</v>
      </c>
      <c r="KX185" s="6" t="s">
        <v>311</v>
      </c>
      <c r="KY185" s="6" t="s">
        <v>312</v>
      </c>
      <c r="KZ185" s="6" t="s">
        <v>313</v>
      </c>
      <c r="LA185" s="6" t="s">
        <v>314</v>
      </c>
      <c r="LB185" s="6" t="s">
        <v>315</v>
      </c>
      <c r="LC185" s="6" t="s">
        <v>316</v>
      </c>
      <c r="LD185" s="6" t="s">
        <v>317</v>
      </c>
      <c r="LE185" s="6" t="s">
        <v>318</v>
      </c>
      <c r="LF185" s="6" t="s">
        <v>319</v>
      </c>
      <c r="LG185" s="6" t="s">
        <v>320</v>
      </c>
      <c r="LH185" s="6" t="s">
        <v>321</v>
      </c>
      <c r="LI185" s="6" t="s">
        <v>322</v>
      </c>
      <c r="LJ185" s="6" t="s">
        <v>323</v>
      </c>
      <c r="LK185" s="6" t="s">
        <v>324</v>
      </c>
      <c r="LL185" s="6" t="s">
        <v>325</v>
      </c>
      <c r="LM185" s="6" t="s">
        <v>326</v>
      </c>
      <c r="LN185" s="6" t="s">
        <v>327</v>
      </c>
      <c r="LO185" s="6" t="s">
        <v>328</v>
      </c>
      <c r="LP185" s="6" t="s">
        <v>329</v>
      </c>
      <c r="LQ185" s="6" t="s">
        <v>330</v>
      </c>
      <c r="LR185" s="6" t="s">
        <v>331</v>
      </c>
      <c r="LS185" s="6" t="s">
        <v>332</v>
      </c>
      <c r="LT185" s="6" t="s">
        <v>333</v>
      </c>
      <c r="LU185" s="6" t="s">
        <v>334</v>
      </c>
      <c r="LV185" s="6" t="s">
        <v>335</v>
      </c>
      <c r="LW185" s="6" t="s">
        <v>336</v>
      </c>
      <c r="LX185" s="6" t="s">
        <v>337</v>
      </c>
      <c r="LY185" s="6" t="s">
        <v>338</v>
      </c>
      <c r="LZ185" s="6" t="s">
        <v>339</v>
      </c>
      <c r="MA185" s="6" t="s">
        <v>340</v>
      </c>
      <c r="MB185" s="6" t="s">
        <v>341</v>
      </c>
      <c r="MC185" s="6" t="s">
        <v>342</v>
      </c>
      <c r="MD185" s="6" t="s">
        <v>343</v>
      </c>
      <c r="ME185" s="6" t="s">
        <v>344</v>
      </c>
      <c r="MF185" s="6" t="s">
        <v>345</v>
      </c>
      <c r="MG185" s="6" t="s">
        <v>346</v>
      </c>
      <c r="MH185" s="6" t="s">
        <v>347</v>
      </c>
      <c r="MI185" s="6" t="s">
        <v>348</v>
      </c>
      <c r="MJ185" s="6" t="s">
        <v>349</v>
      </c>
      <c r="MK185" s="6" t="s">
        <v>350</v>
      </c>
      <c r="ML185" s="6" t="s">
        <v>351</v>
      </c>
      <c r="MM185" s="6" t="s">
        <v>352</v>
      </c>
      <c r="MN185" s="6" t="s">
        <v>353</v>
      </c>
      <c r="MO185" s="6" t="s">
        <v>354</v>
      </c>
      <c r="MP185" s="6" t="s">
        <v>355</v>
      </c>
      <c r="MQ185" s="6" t="s">
        <v>356</v>
      </c>
      <c r="MR185" s="6" t="s">
        <v>357</v>
      </c>
      <c r="MS185" s="6" t="s">
        <v>358</v>
      </c>
      <c r="MT185" s="6" t="s">
        <v>359</v>
      </c>
      <c r="MU185" s="6" t="s">
        <v>360</v>
      </c>
      <c r="MV185" s="6" t="s">
        <v>361</v>
      </c>
      <c r="MW185" s="6" t="s">
        <v>362</v>
      </c>
      <c r="MX185" s="6" t="s">
        <v>363</v>
      </c>
      <c r="MY185" s="6" t="s">
        <v>364</v>
      </c>
      <c r="MZ185" s="6" t="s">
        <v>365</v>
      </c>
      <c r="NA185" s="6" t="s">
        <v>366</v>
      </c>
      <c r="NB185" s="6" t="s">
        <v>367</v>
      </c>
      <c r="NC185" s="6" t="s">
        <v>368</v>
      </c>
      <c r="ND185" s="6" t="s">
        <v>369</v>
      </c>
      <c r="NE185" s="6" t="s">
        <v>370</v>
      </c>
      <c r="NF185" s="6" t="s">
        <v>371</v>
      </c>
      <c r="NG185" s="6" t="s">
        <v>372</v>
      </c>
      <c r="NH185" s="6" t="s">
        <v>373</v>
      </c>
      <c r="NI185" s="6" t="s">
        <v>374</v>
      </c>
      <c r="NJ185" s="6" t="s">
        <v>375</v>
      </c>
      <c r="NK185" s="6" t="s">
        <v>376</v>
      </c>
      <c r="NL185" s="6" t="s">
        <v>377</v>
      </c>
      <c r="NM185" s="6" t="s">
        <v>378</v>
      </c>
      <c r="NN185" s="6" t="s">
        <v>379</v>
      </c>
      <c r="NO185" s="6" t="s">
        <v>380</v>
      </c>
      <c r="NP185" s="6" t="s">
        <v>381</v>
      </c>
      <c r="NQ185" s="6" t="s">
        <v>382</v>
      </c>
      <c r="NR185" s="6" t="s">
        <v>383</v>
      </c>
      <c r="NS185" s="6" t="s">
        <v>384</v>
      </c>
      <c r="NT185" s="6" t="s">
        <v>385</v>
      </c>
      <c r="NU185" s="6" t="s">
        <v>386</v>
      </c>
      <c r="NV185" s="6" t="s">
        <v>387</v>
      </c>
      <c r="NW185" s="6" t="s">
        <v>388</v>
      </c>
      <c r="NX185" s="6" t="s">
        <v>389</v>
      </c>
      <c r="NY185" s="6" t="s">
        <v>390</v>
      </c>
      <c r="NZ185" s="6" t="s">
        <v>391</v>
      </c>
      <c r="OA185" s="6" t="s">
        <v>392</v>
      </c>
      <c r="OB185" s="6" t="s">
        <v>393</v>
      </c>
      <c r="OC185" s="6" t="s">
        <v>394</v>
      </c>
      <c r="OD185" s="6" t="s">
        <v>395</v>
      </c>
      <c r="OE185" s="6" t="s">
        <v>396</v>
      </c>
      <c r="OF185" s="6" t="s">
        <v>397</v>
      </c>
      <c r="OG185" s="6" t="s">
        <v>398</v>
      </c>
      <c r="OH185" s="6" t="s">
        <v>399</v>
      </c>
      <c r="OI185" s="6" t="s">
        <v>400</v>
      </c>
      <c r="OJ185" s="6" t="s">
        <v>401</v>
      </c>
      <c r="OK185" s="6" t="s">
        <v>402</v>
      </c>
      <c r="OL185" s="6" t="s">
        <v>403</v>
      </c>
      <c r="OM185" s="6" t="s">
        <v>404</v>
      </c>
      <c r="ON185" s="6" t="s">
        <v>405</v>
      </c>
      <c r="OO185" s="6" t="s">
        <v>406</v>
      </c>
      <c r="OP185" s="6" t="s">
        <v>417</v>
      </c>
      <c r="OQ185" s="6" t="s">
        <v>418</v>
      </c>
      <c r="OR185" s="6" t="s">
        <v>419</v>
      </c>
      <c r="OS185" s="6" t="s">
        <v>420</v>
      </c>
      <c r="OT185" s="6" t="s">
        <v>421</v>
      </c>
      <c r="OU185" s="6" t="s">
        <v>422</v>
      </c>
      <c r="OV185" s="6" t="s">
        <v>423</v>
      </c>
      <c r="OW185" s="6" t="s">
        <v>424</v>
      </c>
      <c r="OX185" s="6" t="s">
        <v>425</v>
      </c>
      <c r="OZ185" s="29"/>
      <c r="PA185" s="29"/>
      <c r="PB185" s="29"/>
      <c r="PC185" s="64"/>
    </row>
    <row r="186" spans="1:419">
      <c r="A186" s="6" t="s">
        <v>203</v>
      </c>
      <c r="B186" s="6" t="s">
        <v>203</v>
      </c>
      <c r="C186" s="7" t="s">
        <v>430</v>
      </c>
      <c r="D186" s="7" t="s">
        <v>431</v>
      </c>
      <c r="E186" s="7" t="s">
        <v>432</v>
      </c>
      <c r="F186" s="7" t="s">
        <v>433</v>
      </c>
      <c r="G186" s="7" t="s">
        <v>434</v>
      </c>
      <c r="H186" s="7" t="s">
        <v>435</v>
      </c>
      <c r="I186" s="7" t="s">
        <v>436</v>
      </c>
      <c r="J186" s="7" t="s">
        <v>437</v>
      </c>
      <c r="K186" s="7" t="s">
        <v>438</v>
      </c>
      <c r="L186" s="7" t="s">
        <v>439</v>
      </c>
      <c r="M186" s="7" t="s">
        <v>440</v>
      </c>
      <c r="N186" s="7" t="s">
        <v>441</v>
      </c>
      <c r="O186" s="7" t="s">
        <v>442</v>
      </c>
      <c r="P186" s="7" t="s">
        <v>443</v>
      </c>
      <c r="Q186" s="7" t="s">
        <v>444</v>
      </c>
      <c r="R186" s="7" t="s">
        <v>445</v>
      </c>
      <c r="S186" s="7" t="s">
        <v>446</v>
      </c>
      <c r="T186" s="7" t="s">
        <v>447</v>
      </c>
      <c r="U186" s="7" t="s">
        <v>448</v>
      </c>
      <c r="V186" s="7" t="s">
        <v>449</v>
      </c>
      <c r="W186" s="7" t="s">
        <v>450</v>
      </c>
      <c r="X186" s="7" t="s">
        <v>451</v>
      </c>
      <c r="Y186" s="7" t="s">
        <v>452</v>
      </c>
      <c r="Z186" s="7" t="s">
        <v>453</v>
      </c>
      <c r="AA186" s="7" t="s">
        <v>454</v>
      </c>
      <c r="AB186" s="7" t="s">
        <v>455</v>
      </c>
      <c r="AC186" s="7" t="s">
        <v>456</v>
      </c>
      <c r="AD186" s="7" t="s">
        <v>457</v>
      </c>
      <c r="AE186" s="7" t="s">
        <v>458</v>
      </c>
      <c r="AF186" s="7" t="s">
        <v>459</v>
      </c>
      <c r="AG186" s="7" t="s">
        <v>460</v>
      </c>
      <c r="AH186" s="7" t="s">
        <v>461</v>
      </c>
      <c r="AI186" s="7" t="s">
        <v>462</v>
      </c>
      <c r="AJ186" s="7" t="s">
        <v>463</v>
      </c>
      <c r="AK186" s="7" t="s">
        <v>464</v>
      </c>
      <c r="AL186" s="7" t="s">
        <v>465</v>
      </c>
      <c r="AM186" s="7" t="s">
        <v>466</v>
      </c>
      <c r="AN186" s="7" t="s">
        <v>467</v>
      </c>
      <c r="AO186" s="7" t="s">
        <v>468</v>
      </c>
      <c r="AP186" s="7" t="s">
        <v>469</v>
      </c>
      <c r="AQ186" s="7" t="s">
        <v>470</v>
      </c>
      <c r="AR186" s="7" t="s">
        <v>471</v>
      </c>
      <c r="AS186" s="7" t="s">
        <v>472</v>
      </c>
      <c r="AT186" s="7" t="s">
        <v>473</v>
      </c>
      <c r="AU186" s="7" t="s">
        <v>474</v>
      </c>
      <c r="AV186" s="7" t="s">
        <v>475</v>
      </c>
      <c r="AW186" s="7" t="s">
        <v>476</v>
      </c>
      <c r="AX186" s="7" t="s">
        <v>477</v>
      </c>
      <c r="AY186" s="7" t="s">
        <v>478</v>
      </c>
      <c r="AZ186" s="7" t="s">
        <v>479</v>
      </c>
      <c r="BA186" s="7" t="s">
        <v>480</v>
      </c>
      <c r="BB186" s="7" t="s">
        <v>481</v>
      </c>
      <c r="BC186" s="7" t="s">
        <v>482</v>
      </c>
      <c r="BD186" s="7" t="s">
        <v>483</v>
      </c>
      <c r="BE186" s="7" t="s">
        <v>484</v>
      </c>
      <c r="BF186" s="7" t="s">
        <v>485</v>
      </c>
      <c r="BG186" s="7" t="s">
        <v>486</v>
      </c>
      <c r="BH186" s="7" t="s">
        <v>487</v>
      </c>
      <c r="BI186" s="7" t="s">
        <v>488</v>
      </c>
      <c r="BJ186" s="7" t="s">
        <v>489</v>
      </c>
      <c r="BK186" s="7" t="s">
        <v>490</v>
      </c>
      <c r="BL186" s="7" t="s">
        <v>491</v>
      </c>
      <c r="BM186" s="7" t="s">
        <v>492</v>
      </c>
      <c r="BN186" s="7" t="s">
        <v>493</v>
      </c>
      <c r="BO186" s="7" t="s">
        <v>494</v>
      </c>
      <c r="BP186" s="7" t="s">
        <v>495</v>
      </c>
      <c r="BQ186" s="7" t="s">
        <v>496</v>
      </c>
      <c r="BR186" s="7" t="s">
        <v>497</v>
      </c>
      <c r="BS186" s="7" t="s">
        <v>498</v>
      </c>
      <c r="BT186" s="7" t="s">
        <v>499</v>
      </c>
      <c r="BU186" s="7" t="s">
        <v>500</v>
      </c>
      <c r="BV186" s="7" t="s">
        <v>501</v>
      </c>
      <c r="BW186" s="7" t="s">
        <v>502</v>
      </c>
      <c r="BX186" s="7" t="s">
        <v>503</v>
      </c>
      <c r="BY186" s="7" t="s">
        <v>504</v>
      </c>
      <c r="BZ186" s="7" t="s">
        <v>505</v>
      </c>
      <c r="CA186" s="7" t="s">
        <v>506</v>
      </c>
      <c r="CB186" s="7" t="s">
        <v>507</v>
      </c>
      <c r="CC186" s="7" t="s">
        <v>508</v>
      </c>
      <c r="CD186" s="7" t="s">
        <v>509</v>
      </c>
      <c r="CE186" s="7" t="s">
        <v>510</v>
      </c>
      <c r="CF186" s="7" t="s">
        <v>511</v>
      </c>
      <c r="CG186" s="7" t="s">
        <v>512</v>
      </c>
      <c r="CH186" s="7" t="s">
        <v>513</v>
      </c>
      <c r="CI186" s="7" t="s">
        <v>514</v>
      </c>
      <c r="CJ186" s="7" t="s">
        <v>515</v>
      </c>
      <c r="CK186" s="7" t="s">
        <v>516</v>
      </c>
      <c r="CL186" s="7" t="s">
        <v>517</v>
      </c>
      <c r="CM186" s="7" t="s">
        <v>518</v>
      </c>
      <c r="CN186" s="7" t="s">
        <v>519</v>
      </c>
      <c r="CO186" s="7" t="s">
        <v>520</v>
      </c>
      <c r="CP186" s="7" t="s">
        <v>521</v>
      </c>
      <c r="CQ186" s="7" t="s">
        <v>522</v>
      </c>
      <c r="CR186" s="7" t="s">
        <v>523</v>
      </c>
      <c r="CS186" s="7" t="s">
        <v>524</v>
      </c>
      <c r="CT186" s="7" t="s">
        <v>525</v>
      </c>
      <c r="CU186" s="7" t="s">
        <v>526</v>
      </c>
      <c r="CV186" s="7" t="s">
        <v>527</v>
      </c>
      <c r="CW186" s="7" t="s">
        <v>528</v>
      </c>
      <c r="CX186" s="7" t="s">
        <v>529</v>
      </c>
      <c r="CY186" s="7" t="s">
        <v>530</v>
      </c>
      <c r="CZ186" s="7" t="s">
        <v>531</v>
      </c>
      <c r="DA186" s="7" t="s">
        <v>532</v>
      </c>
      <c r="DB186" s="7" t="s">
        <v>533</v>
      </c>
      <c r="DC186" s="7" t="s">
        <v>534</v>
      </c>
      <c r="DD186" s="7" t="s">
        <v>535</v>
      </c>
      <c r="DE186" s="7" t="s">
        <v>536</v>
      </c>
      <c r="DF186" s="7" t="s">
        <v>537</v>
      </c>
      <c r="DG186" s="7" t="s">
        <v>538</v>
      </c>
      <c r="DH186" s="7" t="s">
        <v>539</v>
      </c>
      <c r="DI186" s="7" t="s">
        <v>540</v>
      </c>
      <c r="DJ186" s="7" t="s">
        <v>541</v>
      </c>
      <c r="DK186" s="7" t="s">
        <v>542</v>
      </c>
      <c r="DL186" s="7" t="s">
        <v>543</v>
      </c>
      <c r="DM186" s="7" t="s">
        <v>544</v>
      </c>
      <c r="DN186" s="7" t="s">
        <v>545</v>
      </c>
      <c r="DO186" s="7" t="s">
        <v>546</v>
      </c>
      <c r="DP186" s="7" t="s">
        <v>547</v>
      </c>
      <c r="DQ186" s="7" t="s">
        <v>548</v>
      </c>
      <c r="DR186" s="7" t="s">
        <v>549</v>
      </c>
      <c r="DS186" s="7" t="s">
        <v>550</v>
      </c>
      <c r="DT186" s="7" t="s">
        <v>551</v>
      </c>
      <c r="DU186" s="7" t="s">
        <v>552</v>
      </c>
      <c r="DV186" s="7" t="s">
        <v>553</v>
      </c>
      <c r="DW186" s="7" t="s">
        <v>554</v>
      </c>
      <c r="DX186" s="7" t="s">
        <v>555</v>
      </c>
      <c r="DY186" s="7" t="s">
        <v>556</v>
      </c>
      <c r="DZ186" s="7" t="s">
        <v>557</v>
      </c>
      <c r="EA186" s="7" t="s">
        <v>558</v>
      </c>
      <c r="EB186" s="7" t="s">
        <v>559</v>
      </c>
      <c r="EC186" s="7" t="s">
        <v>560</v>
      </c>
      <c r="ED186" s="7" t="s">
        <v>561</v>
      </c>
      <c r="EE186" s="7" t="s">
        <v>562</v>
      </c>
      <c r="EF186" s="7" t="s">
        <v>563</v>
      </c>
      <c r="EG186" s="7" t="s">
        <v>564</v>
      </c>
      <c r="EH186" s="7" t="s">
        <v>565</v>
      </c>
      <c r="EI186" s="7" t="s">
        <v>566</v>
      </c>
      <c r="EJ186" s="7" t="s">
        <v>567</v>
      </c>
      <c r="EK186" s="7" t="s">
        <v>568</v>
      </c>
      <c r="EL186" s="7" t="s">
        <v>569</v>
      </c>
      <c r="EM186" s="7" t="s">
        <v>570</v>
      </c>
      <c r="EN186" s="7" t="s">
        <v>571</v>
      </c>
      <c r="EO186" s="7" t="s">
        <v>572</v>
      </c>
      <c r="EP186" s="7" t="s">
        <v>573</v>
      </c>
      <c r="EQ186" s="7" t="s">
        <v>574</v>
      </c>
      <c r="ER186" s="7" t="s">
        <v>575</v>
      </c>
      <c r="ES186" s="7" t="s">
        <v>576</v>
      </c>
      <c r="ET186" s="7" t="s">
        <v>577</v>
      </c>
      <c r="EU186" s="7" t="s">
        <v>578</v>
      </c>
      <c r="EV186" s="7" t="s">
        <v>579</v>
      </c>
      <c r="EW186" s="7" t="s">
        <v>580</v>
      </c>
      <c r="EX186" s="7" t="s">
        <v>581</v>
      </c>
      <c r="EY186" s="7" t="s">
        <v>582</v>
      </c>
      <c r="EZ186" s="7" t="s">
        <v>583</v>
      </c>
      <c r="FA186" s="7" t="s">
        <v>584</v>
      </c>
      <c r="FB186" s="7" t="s">
        <v>585</v>
      </c>
      <c r="FC186" s="7" t="s">
        <v>586</v>
      </c>
      <c r="FD186" s="7" t="s">
        <v>587</v>
      </c>
      <c r="FE186" s="7" t="s">
        <v>588</v>
      </c>
      <c r="FF186" s="7" t="s">
        <v>589</v>
      </c>
      <c r="FG186" s="7" t="s">
        <v>590</v>
      </c>
      <c r="FH186" s="7" t="s">
        <v>591</v>
      </c>
      <c r="FI186" s="7" t="s">
        <v>592</v>
      </c>
      <c r="FJ186" s="7" t="s">
        <v>593</v>
      </c>
      <c r="FK186" s="7" t="s">
        <v>594</v>
      </c>
      <c r="FL186" s="7" t="s">
        <v>595</v>
      </c>
      <c r="FM186" s="7" t="s">
        <v>596</v>
      </c>
      <c r="FN186" s="7" t="s">
        <v>597</v>
      </c>
      <c r="FO186" s="7" t="s">
        <v>598</v>
      </c>
      <c r="FP186" s="7" t="s">
        <v>599</v>
      </c>
      <c r="FQ186" s="7" t="s">
        <v>600</v>
      </c>
      <c r="FR186" s="7" t="s">
        <v>601</v>
      </c>
      <c r="FS186" s="7" t="s">
        <v>602</v>
      </c>
      <c r="FT186" s="7" t="s">
        <v>603</v>
      </c>
      <c r="FU186" s="7" t="s">
        <v>604</v>
      </c>
      <c r="FV186" s="7" t="s">
        <v>605</v>
      </c>
      <c r="FW186" s="7" t="s">
        <v>606</v>
      </c>
      <c r="FX186" s="7" t="s">
        <v>607</v>
      </c>
      <c r="FY186" s="7" t="s">
        <v>608</v>
      </c>
      <c r="FZ186" s="7" t="s">
        <v>609</v>
      </c>
      <c r="GA186" s="7" t="s">
        <v>610</v>
      </c>
      <c r="GB186" s="7" t="s">
        <v>611</v>
      </c>
      <c r="GC186" s="7" t="s">
        <v>612</v>
      </c>
      <c r="GD186" s="7" t="s">
        <v>613</v>
      </c>
      <c r="GE186" s="7" t="s">
        <v>614</v>
      </c>
      <c r="GF186" s="7" t="s">
        <v>615</v>
      </c>
      <c r="GG186" s="7" t="s">
        <v>616</v>
      </c>
      <c r="GH186" s="7" t="s">
        <v>617</v>
      </c>
      <c r="GI186" s="7" t="s">
        <v>618</v>
      </c>
      <c r="GJ186" s="7" t="s">
        <v>619</v>
      </c>
      <c r="GK186" s="7" t="s">
        <v>620</v>
      </c>
      <c r="GL186" s="7" t="s">
        <v>621</v>
      </c>
      <c r="GM186" s="7" t="s">
        <v>622</v>
      </c>
      <c r="GN186" s="7" t="s">
        <v>623</v>
      </c>
      <c r="GO186" s="7" t="s">
        <v>624</v>
      </c>
      <c r="GP186" s="7" t="s">
        <v>625</v>
      </c>
      <c r="GQ186" s="7" t="s">
        <v>626</v>
      </c>
      <c r="GR186" s="7" t="s">
        <v>627</v>
      </c>
      <c r="GS186" s="7" t="s">
        <v>628</v>
      </c>
      <c r="GT186" s="7" t="s">
        <v>629</v>
      </c>
      <c r="GU186" s="7" t="s">
        <v>630</v>
      </c>
      <c r="GV186" s="7" t="s">
        <v>631</v>
      </c>
      <c r="GW186" s="7" t="s">
        <v>632</v>
      </c>
      <c r="GX186" s="7" t="s">
        <v>633</v>
      </c>
      <c r="GY186" s="7" t="s">
        <v>634</v>
      </c>
      <c r="GZ186" s="7" t="s">
        <v>635</v>
      </c>
      <c r="HA186" s="7" t="s">
        <v>636</v>
      </c>
      <c r="HB186" s="7" t="s">
        <v>637</v>
      </c>
      <c r="HC186" s="7" t="s">
        <v>638</v>
      </c>
      <c r="HD186" s="7" t="s">
        <v>639</v>
      </c>
      <c r="HE186" s="7" t="s">
        <v>640</v>
      </c>
      <c r="HF186" s="7" t="s">
        <v>641</v>
      </c>
      <c r="HG186" s="7" t="s">
        <v>642</v>
      </c>
      <c r="HH186" s="7" t="s">
        <v>643</v>
      </c>
      <c r="HI186" s="7" t="s">
        <v>644</v>
      </c>
      <c r="HJ186" s="7" t="s">
        <v>645</v>
      </c>
      <c r="HK186" s="7" t="s">
        <v>646</v>
      </c>
      <c r="HL186" s="7" t="s">
        <v>647</v>
      </c>
      <c r="HM186" s="7" t="s">
        <v>648</v>
      </c>
      <c r="HN186" s="7" t="s">
        <v>649</v>
      </c>
      <c r="HO186" s="7" t="s">
        <v>650</v>
      </c>
      <c r="HP186" s="7" t="s">
        <v>651</v>
      </c>
      <c r="HQ186" s="7" t="s">
        <v>652</v>
      </c>
      <c r="HR186" s="7" t="s">
        <v>653</v>
      </c>
      <c r="HS186" s="7" t="s">
        <v>654</v>
      </c>
      <c r="HT186" s="7" t="s">
        <v>655</v>
      </c>
      <c r="HU186" s="7" t="s">
        <v>656</v>
      </c>
      <c r="HV186" s="7" t="s">
        <v>657</v>
      </c>
      <c r="HW186" s="7" t="s">
        <v>658</v>
      </c>
      <c r="HX186" s="7" t="s">
        <v>659</v>
      </c>
      <c r="HY186" s="7" t="s">
        <v>660</v>
      </c>
      <c r="HZ186" s="7" t="s">
        <v>661</v>
      </c>
      <c r="IA186" s="7" t="s">
        <v>662</v>
      </c>
      <c r="IB186" s="7" t="s">
        <v>663</v>
      </c>
      <c r="IC186" s="7" t="s">
        <v>664</v>
      </c>
      <c r="ID186" s="7" t="s">
        <v>665</v>
      </c>
      <c r="IE186" s="7" t="s">
        <v>666</v>
      </c>
      <c r="IF186" s="7" t="s">
        <v>667</v>
      </c>
      <c r="IG186" s="7" t="s">
        <v>668</v>
      </c>
      <c r="IH186" s="7" t="s">
        <v>669</v>
      </c>
      <c r="II186" s="7" t="s">
        <v>670</v>
      </c>
      <c r="IJ186" s="7" t="s">
        <v>671</v>
      </c>
      <c r="IK186" s="7" t="s">
        <v>672</v>
      </c>
      <c r="IL186" s="7" t="s">
        <v>673</v>
      </c>
      <c r="IM186" s="7" t="s">
        <v>674</v>
      </c>
      <c r="IN186" s="7" t="s">
        <v>675</v>
      </c>
      <c r="IO186" s="7" t="s">
        <v>676</v>
      </c>
      <c r="IP186" s="7" t="s">
        <v>677</v>
      </c>
      <c r="IQ186" s="7" t="s">
        <v>678</v>
      </c>
      <c r="IR186" s="7" t="s">
        <v>679</v>
      </c>
      <c r="IS186" s="7" t="s">
        <v>680</v>
      </c>
      <c r="IT186" s="7" t="s">
        <v>681</v>
      </c>
      <c r="IU186" s="7" t="s">
        <v>682</v>
      </c>
      <c r="IV186" s="7" t="s">
        <v>683</v>
      </c>
      <c r="IW186" s="7" t="s">
        <v>684</v>
      </c>
      <c r="IX186" s="7" t="s">
        <v>685</v>
      </c>
      <c r="IY186" s="7" t="s">
        <v>686</v>
      </c>
      <c r="IZ186" s="7" t="s">
        <v>687</v>
      </c>
      <c r="JA186" s="7" t="s">
        <v>688</v>
      </c>
      <c r="JB186" s="7" t="s">
        <v>689</v>
      </c>
      <c r="JC186" s="7" t="s">
        <v>690</v>
      </c>
      <c r="JD186" s="7" t="s">
        <v>691</v>
      </c>
      <c r="JE186" s="7" t="s">
        <v>692</v>
      </c>
      <c r="JF186" s="7" t="s">
        <v>693</v>
      </c>
      <c r="JG186" s="7" t="s">
        <v>694</v>
      </c>
      <c r="JH186" s="7" t="s">
        <v>695</v>
      </c>
      <c r="JI186" s="7" t="s">
        <v>696</v>
      </c>
      <c r="JJ186" s="7" t="s">
        <v>697</v>
      </c>
      <c r="JK186" s="7" t="s">
        <v>698</v>
      </c>
      <c r="JL186" s="7" t="s">
        <v>699</v>
      </c>
      <c r="JM186" s="7" t="s">
        <v>700</v>
      </c>
      <c r="JN186" s="7" t="s">
        <v>701</v>
      </c>
      <c r="JO186" s="7" t="s">
        <v>702</v>
      </c>
      <c r="JP186" s="7" t="s">
        <v>703</v>
      </c>
      <c r="JQ186" s="7" t="s">
        <v>704</v>
      </c>
      <c r="JR186" s="7" t="s">
        <v>705</v>
      </c>
      <c r="JS186" s="7" t="s">
        <v>706</v>
      </c>
      <c r="JT186" s="7" t="s">
        <v>707</v>
      </c>
      <c r="JU186" s="7" t="s">
        <v>708</v>
      </c>
      <c r="JV186" s="7" t="s">
        <v>709</v>
      </c>
      <c r="JW186" s="7" t="s">
        <v>710</v>
      </c>
      <c r="JX186" s="7" t="s">
        <v>711</v>
      </c>
      <c r="JY186" s="7" t="s">
        <v>712</v>
      </c>
      <c r="JZ186" s="7" t="s">
        <v>713</v>
      </c>
      <c r="KA186" s="7" t="s">
        <v>714</v>
      </c>
      <c r="KB186" s="7" t="s">
        <v>715</v>
      </c>
      <c r="KC186" s="7" t="s">
        <v>716</v>
      </c>
      <c r="KD186" s="7" t="s">
        <v>717</v>
      </c>
      <c r="KE186" s="7" t="s">
        <v>718</v>
      </c>
      <c r="KF186" s="7" t="s">
        <v>719</v>
      </c>
      <c r="KG186" s="7" t="s">
        <v>720</v>
      </c>
      <c r="KH186" s="7" t="s">
        <v>721</v>
      </c>
      <c r="KI186" s="7" t="s">
        <v>722</v>
      </c>
      <c r="KJ186" s="7" t="s">
        <v>723</v>
      </c>
      <c r="KK186" s="7" t="s">
        <v>724</v>
      </c>
      <c r="KL186" s="7" t="s">
        <v>725</v>
      </c>
      <c r="KM186" s="7" t="s">
        <v>726</v>
      </c>
      <c r="KN186" s="7" t="s">
        <v>727</v>
      </c>
      <c r="KO186" s="7" t="s">
        <v>728</v>
      </c>
      <c r="KP186" s="7" t="s">
        <v>729</v>
      </c>
      <c r="KQ186" s="7" t="s">
        <v>730</v>
      </c>
      <c r="KR186" s="7" t="s">
        <v>731</v>
      </c>
      <c r="KS186" s="7" t="s">
        <v>732</v>
      </c>
      <c r="KT186" s="7" t="s">
        <v>733</v>
      </c>
      <c r="KU186" s="7" t="s">
        <v>734</v>
      </c>
      <c r="KV186" s="7" t="s">
        <v>735</v>
      </c>
      <c r="KW186" s="7" t="s">
        <v>736</v>
      </c>
      <c r="KX186" s="7" t="s">
        <v>737</v>
      </c>
      <c r="KY186" s="7" t="s">
        <v>738</v>
      </c>
      <c r="KZ186" s="7" t="s">
        <v>739</v>
      </c>
      <c r="LA186" s="7" t="s">
        <v>740</v>
      </c>
      <c r="LB186" s="7" t="s">
        <v>741</v>
      </c>
      <c r="LC186" s="7" t="s">
        <v>742</v>
      </c>
      <c r="LD186" s="7" t="s">
        <v>743</v>
      </c>
      <c r="LE186" s="7" t="s">
        <v>744</v>
      </c>
      <c r="LF186" s="7" t="s">
        <v>745</v>
      </c>
      <c r="LG186" s="7" t="s">
        <v>746</v>
      </c>
      <c r="LH186" s="7" t="s">
        <v>747</v>
      </c>
      <c r="LI186" s="7" t="s">
        <v>748</v>
      </c>
      <c r="LJ186" s="7" t="s">
        <v>749</v>
      </c>
      <c r="LK186" s="7" t="s">
        <v>750</v>
      </c>
      <c r="LL186" s="7" t="s">
        <v>751</v>
      </c>
      <c r="LM186" s="7" t="s">
        <v>752</v>
      </c>
      <c r="LN186" s="7" t="s">
        <v>753</v>
      </c>
      <c r="LO186" s="7" t="s">
        <v>754</v>
      </c>
      <c r="LP186" s="7" t="s">
        <v>755</v>
      </c>
      <c r="LQ186" s="7" t="s">
        <v>756</v>
      </c>
      <c r="LR186" s="7" t="s">
        <v>757</v>
      </c>
      <c r="LS186" s="7" t="s">
        <v>758</v>
      </c>
      <c r="LT186" s="7" t="s">
        <v>759</v>
      </c>
      <c r="LU186" s="7" t="s">
        <v>760</v>
      </c>
      <c r="LV186" s="7" t="s">
        <v>761</v>
      </c>
      <c r="LW186" s="7" t="s">
        <v>762</v>
      </c>
      <c r="LX186" s="7" t="s">
        <v>763</v>
      </c>
      <c r="LY186" s="7" t="s">
        <v>764</v>
      </c>
      <c r="LZ186" s="7" t="s">
        <v>765</v>
      </c>
      <c r="MA186" s="7" t="s">
        <v>766</v>
      </c>
      <c r="MB186" s="7" t="s">
        <v>767</v>
      </c>
      <c r="MC186" s="7" t="s">
        <v>768</v>
      </c>
      <c r="MD186" s="7" t="s">
        <v>769</v>
      </c>
      <c r="ME186" s="7" t="s">
        <v>770</v>
      </c>
      <c r="MF186" s="7" t="s">
        <v>771</v>
      </c>
      <c r="MG186" s="7" t="s">
        <v>772</v>
      </c>
      <c r="MH186" s="7" t="s">
        <v>773</v>
      </c>
      <c r="MI186" s="7" t="s">
        <v>774</v>
      </c>
      <c r="MJ186" s="7" t="s">
        <v>775</v>
      </c>
      <c r="MK186" s="7" t="s">
        <v>776</v>
      </c>
      <c r="ML186" s="7" t="s">
        <v>777</v>
      </c>
      <c r="MM186" s="7" t="s">
        <v>778</v>
      </c>
      <c r="MN186" s="7" t="s">
        <v>779</v>
      </c>
      <c r="MO186" s="7" t="s">
        <v>780</v>
      </c>
      <c r="MP186" s="7" t="s">
        <v>781</v>
      </c>
      <c r="MQ186" s="7" t="s">
        <v>782</v>
      </c>
      <c r="MR186" s="7" t="s">
        <v>783</v>
      </c>
      <c r="MS186" s="7" t="s">
        <v>784</v>
      </c>
      <c r="MT186" s="7" t="s">
        <v>785</v>
      </c>
      <c r="MU186" s="7" t="s">
        <v>786</v>
      </c>
      <c r="MV186" s="7" t="s">
        <v>787</v>
      </c>
      <c r="MW186" s="7" t="s">
        <v>788</v>
      </c>
      <c r="MX186" s="7" t="s">
        <v>789</v>
      </c>
      <c r="MY186" s="7" t="s">
        <v>790</v>
      </c>
      <c r="MZ186" s="7" t="s">
        <v>791</v>
      </c>
      <c r="NA186" s="7" t="s">
        <v>792</v>
      </c>
      <c r="NB186" s="7" t="s">
        <v>793</v>
      </c>
      <c r="NC186" s="7" t="s">
        <v>794</v>
      </c>
      <c r="ND186" s="7" t="s">
        <v>795</v>
      </c>
      <c r="NE186" s="7" t="s">
        <v>796</v>
      </c>
      <c r="NF186" s="7" t="s">
        <v>797</v>
      </c>
      <c r="NG186" s="7" t="s">
        <v>798</v>
      </c>
      <c r="NH186" s="7" t="s">
        <v>799</v>
      </c>
      <c r="NI186" s="7" t="s">
        <v>800</v>
      </c>
      <c r="NJ186" s="7" t="s">
        <v>801</v>
      </c>
      <c r="NK186" s="7" t="s">
        <v>802</v>
      </c>
      <c r="NL186" s="7" t="s">
        <v>803</v>
      </c>
      <c r="NM186" s="7" t="s">
        <v>804</v>
      </c>
      <c r="NN186" s="7" t="s">
        <v>805</v>
      </c>
      <c r="NO186" s="7" t="s">
        <v>806</v>
      </c>
      <c r="NP186" s="7" t="s">
        <v>807</v>
      </c>
      <c r="NQ186" s="7" t="s">
        <v>808</v>
      </c>
      <c r="NR186" s="7" t="s">
        <v>809</v>
      </c>
      <c r="NS186" s="7" t="s">
        <v>810</v>
      </c>
      <c r="NT186" s="7" t="s">
        <v>811</v>
      </c>
      <c r="NU186" s="7" t="s">
        <v>812</v>
      </c>
      <c r="NV186" s="7" t="s">
        <v>813</v>
      </c>
      <c r="NW186" s="7" t="s">
        <v>814</v>
      </c>
      <c r="NX186" s="7" t="s">
        <v>815</v>
      </c>
      <c r="NY186" s="7" t="s">
        <v>816</v>
      </c>
      <c r="NZ186" s="7" t="s">
        <v>817</v>
      </c>
      <c r="OA186" s="7" t="s">
        <v>818</v>
      </c>
      <c r="OB186" s="7" t="s">
        <v>819</v>
      </c>
      <c r="OC186" s="7" t="s">
        <v>820</v>
      </c>
      <c r="OD186" s="7" t="s">
        <v>821</v>
      </c>
      <c r="OE186" s="7" t="s">
        <v>822</v>
      </c>
      <c r="OF186" s="7" t="s">
        <v>823</v>
      </c>
      <c r="OG186" s="7" t="s">
        <v>824</v>
      </c>
      <c r="OH186" s="7" t="s">
        <v>825</v>
      </c>
      <c r="OI186" s="7" t="s">
        <v>826</v>
      </c>
      <c r="OJ186" s="7" t="s">
        <v>827</v>
      </c>
      <c r="OK186" s="7" t="s">
        <v>828</v>
      </c>
      <c r="OL186" s="7" t="s">
        <v>829</v>
      </c>
      <c r="OM186" s="7" t="s">
        <v>830</v>
      </c>
      <c r="ON186" s="7" t="s">
        <v>831</v>
      </c>
      <c r="OO186" s="7" t="s">
        <v>832</v>
      </c>
      <c r="OP186" s="7" t="s">
        <v>833</v>
      </c>
      <c r="OQ186" s="7" t="s">
        <v>834</v>
      </c>
      <c r="OR186" s="7" t="s">
        <v>835</v>
      </c>
      <c r="OS186" s="7" t="s">
        <v>836</v>
      </c>
      <c r="OT186" s="7" t="s">
        <v>837</v>
      </c>
      <c r="OU186" s="7" t="s">
        <v>838</v>
      </c>
      <c r="OV186" s="7" t="s">
        <v>839</v>
      </c>
      <c r="OW186" s="7" t="s">
        <v>840</v>
      </c>
      <c r="OX186" s="7" t="s">
        <v>841</v>
      </c>
      <c r="OY186" s="63"/>
      <c r="OZ186" s="7"/>
      <c r="PA186" s="7"/>
      <c r="PB186" s="7"/>
      <c r="PC186" s="64"/>
    </row>
    <row r="187" spans="1:419">
      <c r="A187" s="6" t="s">
        <v>203</v>
      </c>
      <c r="B187" s="6" t="s">
        <v>203</v>
      </c>
      <c r="C187" s="6" t="s">
        <v>203</v>
      </c>
      <c r="D187" s="6" t="s">
        <v>203</v>
      </c>
      <c r="E187" s="6" t="s">
        <v>203</v>
      </c>
      <c r="F187" s="6" t="s">
        <v>203</v>
      </c>
      <c r="G187" s="6" t="s">
        <v>203</v>
      </c>
      <c r="H187" s="6" t="s">
        <v>203</v>
      </c>
      <c r="I187" s="6" t="s">
        <v>203</v>
      </c>
      <c r="J187" s="6" t="s">
        <v>203</v>
      </c>
      <c r="K187" s="6" t="s">
        <v>203</v>
      </c>
      <c r="L187" s="6" t="s">
        <v>203</v>
      </c>
      <c r="M187" s="6" t="s">
        <v>203</v>
      </c>
      <c r="N187" s="6" t="s">
        <v>203</v>
      </c>
      <c r="O187" s="6" t="s">
        <v>203</v>
      </c>
      <c r="P187" s="6" t="s">
        <v>203</v>
      </c>
      <c r="Q187" s="6" t="s">
        <v>203</v>
      </c>
      <c r="R187" s="6" t="s">
        <v>203</v>
      </c>
      <c r="S187" s="6" t="s">
        <v>203</v>
      </c>
      <c r="T187" s="6" t="s">
        <v>203</v>
      </c>
      <c r="U187" s="6" t="s">
        <v>203</v>
      </c>
      <c r="V187" s="6" t="s">
        <v>203</v>
      </c>
      <c r="W187" s="6" t="s">
        <v>203</v>
      </c>
      <c r="X187" s="6" t="s">
        <v>203</v>
      </c>
      <c r="Y187" s="6" t="s">
        <v>203</v>
      </c>
      <c r="Z187" s="6" t="s">
        <v>203</v>
      </c>
      <c r="AA187" s="6" t="s">
        <v>203</v>
      </c>
      <c r="AB187" s="6" t="s">
        <v>203</v>
      </c>
      <c r="AC187" s="6" t="s">
        <v>203</v>
      </c>
      <c r="AD187" s="6" t="s">
        <v>203</v>
      </c>
      <c r="AE187" s="6" t="s">
        <v>203</v>
      </c>
      <c r="AF187" s="6" t="s">
        <v>203</v>
      </c>
      <c r="AG187" s="6" t="s">
        <v>203</v>
      </c>
      <c r="AH187" s="6" t="s">
        <v>203</v>
      </c>
      <c r="AI187" s="6" t="s">
        <v>203</v>
      </c>
      <c r="AJ187" s="6" t="s">
        <v>203</v>
      </c>
      <c r="AK187" s="6" t="s">
        <v>203</v>
      </c>
      <c r="AL187" s="6" t="s">
        <v>203</v>
      </c>
      <c r="AM187" s="6" t="s">
        <v>203</v>
      </c>
      <c r="AN187" s="6" t="s">
        <v>203</v>
      </c>
      <c r="AO187" s="6" t="s">
        <v>203</v>
      </c>
      <c r="AP187" s="6" t="s">
        <v>203</v>
      </c>
      <c r="AQ187" s="6" t="s">
        <v>203</v>
      </c>
      <c r="AR187" s="6" t="s">
        <v>203</v>
      </c>
      <c r="AS187" s="6" t="s">
        <v>203</v>
      </c>
      <c r="AT187" s="6" t="s">
        <v>203</v>
      </c>
      <c r="AU187" s="6" t="s">
        <v>203</v>
      </c>
      <c r="AV187" s="6" t="s">
        <v>203</v>
      </c>
      <c r="AW187" s="6" t="s">
        <v>203</v>
      </c>
      <c r="AX187" s="6" t="s">
        <v>203</v>
      </c>
      <c r="AY187" s="6" t="s">
        <v>203</v>
      </c>
      <c r="AZ187" s="6" t="s">
        <v>203</v>
      </c>
      <c r="BA187" s="6" t="s">
        <v>203</v>
      </c>
      <c r="BB187" s="6" t="s">
        <v>203</v>
      </c>
      <c r="BC187" s="6" t="s">
        <v>203</v>
      </c>
      <c r="BD187" s="6" t="s">
        <v>203</v>
      </c>
      <c r="BE187" s="6" t="s">
        <v>203</v>
      </c>
      <c r="BF187" s="6" t="s">
        <v>203</v>
      </c>
      <c r="BG187" s="6" t="s">
        <v>203</v>
      </c>
      <c r="BH187" s="6" t="s">
        <v>203</v>
      </c>
      <c r="BI187" s="6" t="s">
        <v>203</v>
      </c>
      <c r="BJ187" s="6" t="s">
        <v>203</v>
      </c>
      <c r="BK187" s="6" t="s">
        <v>203</v>
      </c>
      <c r="BL187" s="6" t="s">
        <v>203</v>
      </c>
      <c r="BM187" s="6" t="s">
        <v>203</v>
      </c>
      <c r="BN187" s="6" t="s">
        <v>203</v>
      </c>
      <c r="BO187" s="6" t="s">
        <v>203</v>
      </c>
      <c r="BP187" s="6" t="s">
        <v>203</v>
      </c>
      <c r="BQ187" s="6" t="s">
        <v>203</v>
      </c>
      <c r="BR187" s="6" t="s">
        <v>203</v>
      </c>
      <c r="BS187" s="6" t="s">
        <v>203</v>
      </c>
      <c r="BT187" s="6" t="s">
        <v>203</v>
      </c>
      <c r="BU187" s="6" t="s">
        <v>203</v>
      </c>
      <c r="BV187" s="6" t="s">
        <v>203</v>
      </c>
      <c r="BW187" s="6" t="s">
        <v>203</v>
      </c>
      <c r="BX187" s="6" t="s">
        <v>203</v>
      </c>
      <c r="BY187" s="6" t="s">
        <v>203</v>
      </c>
      <c r="BZ187" s="6" t="s">
        <v>203</v>
      </c>
      <c r="CA187" s="6" t="s">
        <v>203</v>
      </c>
      <c r="CB187" s="6" t="s">
        <v>203</v>
      </c>
      <c r="CC187" s="6" t="s">
        <v>203</v>
      </c>
      <c r="CD187" s="6" t="s">
        <v>203</v>
      </c>
      <c r="CE187" s="6" t="s">
        <v>203</v>
      </c>
      <c r="CF187" s="6" t="s">
        <v>203</v>
      </c>
      <c r="CG187" s="6" t="s">
        <v>203</v>
      </c>
      <c r="CH187" s="6" t="s">
        <v>203</v>
      </c>
      <c r="CI187" s="6" t="s">
        <v>203</v>
      </c>
      <c r="CJ187" s="6" t="s">
        <v>203</v>
      </c>
      <c r="CK187" s="6" t="s">
        <v>203</v>
      </c>
      <c r="CL187" s="6" t="s">
        <v>203</v>
      </c>
      <c r="CM187" s="6" t="s">
        <v>203</v>
      </c>
      <c r="CN187" s="6" t="s">
        <v>203</v>
      </c>
      <c r="CO187" s="6" t="s">
        <v>203</v>
      </c>
      <c r="CP187" s="6" t="s">
        <v>203</v>
      </c>
      <c r="CQ187" s="6" t="s">
        <v>203</v>
      </c>
      <c r="CR187" s="6" t="s">
        <v>203</v>
      </c>
      <c r="CS187" s="6" t="s">
        <v>203</v>
      </c>
      <c r="CT187" s="6" t="s">
        <v>203</v>
      </c>
      <c r="CU187" s="6" t="s">
        <v>203</v>
      </c>
      <c r="CV187" s="6" t="s">
        <v>203</v>
      </c>
      <c r="CW187" s="6" t="s">
        <v>203</v>
      </c>
      <c r="CX187" s="6" t="s">
        <v>203</v>
      </c>
      <c r="CY187" s="6" t="s">
        <v>203</v>
      </c>
      <c r="CZ187" s="6" t="s">
        <v>203</v>
      </c>
      <c r="DA187" s="6" t="s">
        <v>203</v>
      </c>
      <c r="DB187" s="6" t="s">
        <v>203</v>
      </c>
      <c r="DC187" s="6" t="s">
        <v>203</v>
      </c>
      <c r="DD187" s="6" t="s">
        <v>203</v>
      </c>
      <c r="DE187" s="6" t="s">
        <v>203</v>
      </c>
      <c r="DF187" s="6" t="s">
        <v>203</v>
      </c>
      <c r="DG187" s="6" t="s">
        <v>203</v>
      </c>
      <c r="DH187" s="6" t="s">
        <v>203</v>
      </c>
      <c r="DI187" s="6" t="s">
        <v>203</v>
      </c>
      <c r="DJ187" s="6" t="s">
        <v>203</v>
      </c>
      <c r="DK187" s="6" t="s">
        <v>203</v>
      </c>
      <c r="DL187" s="6" t="s">
        <v>203</v>
      </c>
      <c r="DM187" s="6" t="s">
        <v>203</v>
      </c>
      <c r="DN187" s="6" t="s">
        <v>203</v>
      </c>
      <c r="DO187" s="6" t="s">
        <v>203</v>
      </c>
      <c r="DP187" s="6" t="s">
        <v>203</v>
      </c>
      <c r="DQ187" s="6" t="s">
        <v>203</v>
      </c>
      <c r="DR187" s="6" t="s">
        <v>203</v>
      </c>
      <c r="DS187" s="6" t="s">
        <v>203</v>
      </c>
      <c r="DT187" s="6" t="s">
        <v>203</v>
      </c>
      <c r="DU187" s="6" t="s">
        <v>203</v>
      </c>
      <c r="DV187" s="6" t="s">
        <v>203</v>
      </c>
      <c r="DW187" s="6" t="s">
        <v>203</v>
      </c>
      <c r="DX187" s="6" t="s">
        <v>203</v>
      </c>
      <c r="DY187" s="6" t="s">
        <v>203</v>
      </c>
      <c r="DZ187" s="6" t="s">
        <v>203</v>
      </c>
      <c r="EA187" s="6" t="s">
        <v>203</v>
      </c>
      <c r="EB187" s="6" t="s">
        <v>203</v>
      </c>
      <c r="EC187" s="6" t="s">
        <v>203</v>
      </c>
      <c r="ED187" s="6" t="s">
        <v>203</v>
      </c>
      <c r="EE187" s="6" t="s">
        <v>203</v>
      </c>
      <c r="EF187" s="6" t="s">
        <v>203</v>
      </c>
      <c r="EG187" s="6" t="s">
        <v>203</v>
      </c>
      <c r="EH187" s="6" t="s">
        <v>203</v>
      </c>
      <c r="EI187" s="6" t="s">
        <v>203</v>
      </c>
      <c r="EJ187" s="6" t="s">
        <v>203</v>
      </c>
      <c r="EK187" s="6" t="s">
        <v>203</v>
      </c>
      <c r="EL187" s="6" t="s">
        <v>203</v>
      </c>
      <c r="EM187" s="6" t="s">
        <v>203</v>
      </c>
      <c r="EN187" s="6" t="s">
        <v>203</v>
      </c>
      <c r="EO187" s="6" t="s">
        <v>203</v>
      </c>
      <c r="EP187" s="6" t="s">
        <v>203</v>
      </c>
      <c r="EQ187" s="6" t="s">
        <v>203</v>
      </c>
      <c r="ER187" s="6" t="s">
        <v>203</v>
      </c>
      <c r="ES187" s="6" t="s">
        <v>203</v>
      </c>
      <c r="ET187" s="6" t="s">
        <v>203</v>
      </c>
      <c r="EU187" s="6" t="s">
        <v>203</v>
      </c>
      <c r="EV187" s="6" t="s">
        <v>203</v>
      </c>
      <c r="EW187" s="6" t="s">
        <v>203</v>
      </c>
      <c r="EX187" s="6" t="s">
        <v>203</v>
      </c>
      <c r="EY187" s="6" t="s">
        <v>203</v>
      </c>
      <c r="EZ187" s="6" t="s">
        <v>203</v>
      </c>
      <c r="FA187" s="6" t="s">
        <v>203</v>
      </c>
      <c r="FB187" s="6" t="s">
        <v>203</v>
      </c>
      <c r="FC187" s="6" t="s">
        <v>203</v>
      </c>
      <c r="FD187" s="6" t="s">
        <v>203</v>
      </c>
      <c r="FE187" s="6" t="s">
        <v>203</v>
      </c>
      <c r="FF187" s="6" t="s">
        <v>203</v>
      </c>
      <c r="FG187" s="6" t="s">
        <v>203</v>
      </c>
      <c r="FH187" s="6" t="s">
        <v>203</v>
      </c>
      <c r="FI187" s="6" t="s">
        <v>203</v>
      </c>
      <c r="FJ187" s="6" t="s">
        <v>203</v>
      </c>
      <c r="FK187" s="6" t="s">
        <v>203</v>
      </c>
      <c r="FL187" s="6" t="s">
        <v>203</v>
      </c>
      <c r="FM187" s="6" t="s">
        <v>203</v>
      </c>
      <c r="FN187" s="6" t="s">
        <v>203</v>
      </c>
      <c r="FO187" s="6" t="s">
        <v>203</v>
      </c>
      <c r="FP187" s="6" t="s">
        <v>203</v>
      </c>
      <c r="FQ187" s="6" t="s">
        <v>203</v>
      </c>
      <c r="FR187" s="6" t="s">
        <v>203</v>
      </c>
      <c r="FS187" s="6" t="s">
        <v>203</v>
      </c>
      <c r="FT187" s="6" t="s">
        <v>203</v>
      </c>
      <c r="FU187" s="6" t="s">
        <v>203</v>
      </c>
      <c r="FV187" s="6" t="s">
        <v>203</v>
      </c>
      <c r="FW187" s="6" t="s">
        <v>203</v>
      </c>
      <c r="FX187" s="6" t="s">
        <v>203</v>
      </c>
      <c r="FY187" s="6" t="s">
        <v>203</v>
      </c>
      <c r="FZ187" s="6" t="s">
        <v>203</v>
      </c>
      <c r="GA187" s="6" t="s">
        <v>203</v>
      </c>
      <c r="GB187" s="6" t="s">
        <v>203</v>
      </c>
      <c r="GC187" s="6" t="s">
        <v>203</v>
      </c>
      <c r="GD187" s="6" t="s">
        <v>203</v>
      </c>
      <c r="GE187" s="6" t="s">
        <v>203</v>
      </c>
      <c r="GF187" s="6" t="s">
        <v>203</v>
      </c>
      <c r="GG187" s="6" t="s">
        <v>203</v>
      </c>
      <c r="GH187" s="6" t="s">
        <v>203</v>
      </c>
      <c r="GI187" s="6" t="s">
        <v>203</v>
      </c>
      <c r="GJ187" s="6" t="s">
        <v>203</v>
      </c>
      <c r="GK187" s="6" t="s">
        <v>203</v>
      </c>
      <c r="GL187" s="6" t="s">
        <v>203</v>
      </c>
      <c r="GM187" s="6" t="s">
        <v>203</v>
      </c>
      <c r="GN187" s="6" t="s">
        <v>203</v>
      </c>
      <c r="GO187" s="6" t="s">
        <v>203</v>
      </c>
      <c r="GP187" s="6" t="s">
        <v>203</v>
      </c>
      <c r="GQ187" s="6" t="s">
        <v>203</v>
      </c>
      <c r="GR187" s="6" t="s">
        <v>203</v>
      </c>
      <c r="GS187" s="6" t="s">
        <v>203</v>
      </c>
      <c r="GT187" s="6" t="s">
        <v>203</v>
      </c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63"/>
      <c r="OZ187" s="43"/>
      <c r="PA187" s="43"/>
      <c r="PB187" s="43"/>
      <c r="PC187" s="64"/>
    </row>
    <row r="188" spans="1:419" s="67" customFormat="1" ht="13.5">
      <c r="A188" s="60" t="s">
        <v>459</v>
      </c>
      <c r="B188" s="61" t="s">
        <v>32</v>
      </c>
      <c r="C188" s="10">
        <f>C131*C158</f>
        <v>0</v>
      </c>
      <c r="D188" s="10">
        <f t="shared" ref="D188:BO189" si="576">D131*D158</f>
        <v>0</v>
      </c>
      <c r="E188" s="10">
        <f t="shared" si="576"/>
        <v>0</v>
      </c>
      <c r="F188" s="10">
        <f t="shared" si="576"/>
        <v>0</v>
      </c>
      <c r="G188" s="10">
        <f t="shared" si="576"/>
        <v>0</v>
      </c>
      <c r="H188" s="10">
        <f t="shared" si="576"/>
        <v>0</v>
      </c>
      <c r="I188" s="10">
        <f t="shared" si="576"/>
        <v>0</v>
      </c>
      <c r="J188" s="10">
        <f t="shared" si="576"/>
        <v>0</v>
      </c>
      <c r="K188" s="10">
        <f t="shared" si="576"/>
        <v>0</v>
      </c>
      <c r="L188" s="10">
        <f t="shared" si="576"/>
        <v>0</v>
      </c>
      <c r="M188" s="10">
        <f t="shared" si="576"/>
        <v>0</v>
      </c>
      <c r="N188" s="10">
        <f t="shared" si="576"/>
        <v>0</v>
      </c>
      <c r="O188" s="10">
        <f t="shared" si="576"/>
        <v>0</v>
      </c>
      <c r="P188" s="10">
        <f t="shared" si="576"/>
        <v>0</v>
      </c>
      <c r="Q188" s="10">
        <f t="shared" si="576"/>
        <v>0</v>
      </c>
      <c r="R188" s="10">
        <f t="shared" si="576"/>
        <v>0</v>
      </c>
      <c r="S188" s="10">
        <f t="shared" si="576"/>
        <v>0</v>
      </c>
      <c r="T188" s="10">
        <f t="shared" si="576"/>
        <v>0</v>
      </c>
      <c r="U188" s="10">
        <f t="shared" si="576"/>
        <v>0</v>
      </c>
      <c r="V188" s="10">
        <f t="shared" si="576"/>
        <v>0</v>
      </c>
      <c r="W188" s="10">
        <f t="shared" si="576"/>
        <v>0</v>
      </c>
      <c r="X188" s="10">
        <f t="shared" si="576"/>
        <v>0</v>
      </c>
      <c r="Y188" s="10">
        <f t="shared" si="576"/>
        <v>0</v>
      </c>
      <c r="Z188" s="10">
        <f t="shared" si="576"/>
        <v>0</v>
      </c>
      <c r="AA188" s="10">
        <f t="shared" si="576"/>
        <v>0</v>
      </c>
      <c r="AB188" s="10">
        <f t="shared" si="576"/>
        <v>0</v>
      </c>
      <c r="AC188" s="10">
        <f t="shared" si="576"/>
        <v>0</v>
      </c>
      <c r="AD188" s="10">
        <f t="shared" si="576"/>
        <v>0</v>
      </c>
      <c r="AE188" s="10">
        <f t="shared" si="576"/>
        <v>0</v>
      </c>
      <c r="AF188" s="10">
        <f t="shared" si="576"/>
        <v>0</v>
      </c>
      <c r="AG188" s="10">
        <f t="shared" si="576"/>
        <v>0</v>
      </c>
      <c r="AH188" s="10">
        <f t="shared" si="576"/>
        <v>0</v>
      </c>
      <c r="AI188" s="10">
        <f t="shared" si="576"/>
        <v>0</v>
      </c>
      <c r="AJ188" s="10">
        <f t="shared" si="576"/>
        <v>0</v>
      </c>
      <c r="AK188" s="10">
        <f t="shared" si="576"/>
        <v>0</v>
      </c>
      <c r="AL188" s="10">
        <f t="shared" si="576"/>
        <v>0</v>
      </c>
      <c r="AM188" s="10">
        <f t="shared" si="576"/>
        <v>0</v>
      </c>
      <c r="AN188" s="10">
        <f t="shared" si="576"/>
        <v>0</v>
      </c>
      <c r="AO188" s="10">
        <f t="shared" si="576"/>
        <v>0</v>
      </c>
      <c r="AP188" s="10">
        <f t="shared" si="576"/>
        <v>0</v>
      </c>
      <c r="AQ188" s="10">
        <f t="shared" si="576"/>
        <v>0</v>
      </c>
      <c r="AR188" s="10">
        <f t="shared" si="576"/>
        <v>0</v>
      </c>
      <c r="AS188" s="10">
        <f t="shared" si="576"/>
        <v>0</v>
      </c>
      <c r="AT188" s="10">
        <f t="shared" si="576"/>
        <v>0</v>
      </c>
      <c r="AU188" s="10">
        <f t="shared" si="576"/>
        <v>0</v>
      </c>
      <c r="AV188" s="10">
        <f t="shared" si="576"/>
        <v>0</v>
      </c>
      <c r="AW188" s="10">
        <f t="shared" si="576"/>
        <v>0</v>
      </c>
      <c r="AX188" s="10">
        <f t="shared" si="576"/>
        <v>0</v>
      </c>
      <c r="AY188" s="10">
        <f t="shared" si="576"/>
        <v>0</v>
      </c>
      <c r="AZ188" s="10">
        <f t="shared" si="576"/>
        <v>0</v>
      </c>
      <c r="BA188" s="10">
        <f t="shared" si="576"/>
        <v>0</v>
      </c>
      <c r="BB188" s="10">
        <f t="shared" si="576"/>
        <v>0</v>
      </c>
      <c r="BC188" s="10">
        <f t="shared" si="576"/>
        <v>0</v>
      </c>
      <c r="BD188" s="10">
        <f t="shared" si="576"/>
        <v>0</v>
      </c>
      <c r="BE188" s="10">
        <f t="shared" si="576"/>
        <v>0</v>
      </c>
      <c r="BF188" s="10">
        <f t="shared" si="576"/>
        <v>0</v>
      </c>
      <c r="BG188" s="10">
        <f t="shared" si="576"/>
        <v>0</v>
      </c>
      <c r="BH188" s="10">
        <f t="shared" si="576"/>
        <v>0</v>
      </c>
      <c r="BI188" s="10">
        <f t="shared" si="576"/>
        <v>0</v>
      </c>
      <c r="BJ188" s="10">
        <f t="shared" si="576"/>
        <v>0</v>
      </c>
      <c r="BK188" s="10">
        <f t="shared" si="576"/>
        <v>0</v>
      </c>
      <c r="BL188" s="10">
        <f t="shared" si="576"/>
        <v>0</v>
      </c>
      <c r="BM188" s="10">
        <f t="shared" si="576"/>
        <v>0</v>
      </c>
      <c r="BN188" s="10">
        <f t="shared" si="576"/>
        <v>0</v>
      </c>
      <c r="BO188" s="10">
        <f t="shared" si="576"/>
        <v>0</v>
      </c>
      <c r="BP188" s="10">
        <f t="shared" ref="BP188:EA191" si="577">BP131*BP158</f>
        <v>0</v>
      </c>
      <c r="BQ188" s="10">
        <f t="shared" si="577"/>
        <v>0</v>
      </c>
      <c r="BR188" s="10">
        <f t="shared" si="577"/>
        <v>0</v>
      </c>
      <c r="BS188" s="10">
        <f t="shared" si="577"/>
        <v>0</v>
      </c>
      <c r="BT188" s="10">
        <f t="shared" si="577"/>
        <v>0</v>
      </c>
      <c r="BU188" s="10">
        <f t="shared" si="577"/>
        <v>0</v>
      </c>
      <c r="BV188" s="10">
        <f t="shared" si="577"/>
        <v>0</v>
      </c>
      <c r="BW188" s="10">
        <f t="shared" si="577"/>
        <v>0</v>
      </c>
      <c r="BX188" s="10">
        <f t="shared" si="577"/>
        <v>0</v>
      </c>
      <c r="BY188" s="10">
        <f t="shared" si="577"/>
        <v>0</v>
      </c>
      <c r="BZ188" s="10">
        <f t="shared" si="577"/>
        <v>0</v>
      </c>
      <c r="CA188" s="10">
        <f t="shared" si="577"/>
        <v>0</v>
      </c>
      <c r="CB188" s="10">
        <f t="shared" si="577"/>
        <v>0</v>
      </c>
      <c r="CC188" s="10">
        <f t="shared" si="577"/>
        <v>0</v>
      </c>
      <c r="CD188" s="10">
        <f t="shared" si="577"/>
        <v>0</v>
      </c>
      <c r="CE188" s="10">
        <f t="shared" si="577"/>
        <v>0</v>
      </c>
      <c r="CF188" s="10">
        <f t="shared" si="577"/>
        <v>0</v>
      </c>
      <c r="CG188" s="10">
        <f t="shared" si="577"/>
        <v>0</v>
      </c>
      <c r="CH188" s="10">
        <f t="shared" si="577"/>
        <v>0</v>
      </c>
      <c r="CI188" s="10">
        <f t="shared" si="577"/>
        <v>0</v>
      </c>
      <c r="CJ188" s="10">
        <f t="shared" si="577"/>
        <v>0</v>
      </c>
      <c r="CK188" s="10">
        <f t="shared" si="577"/>
        <v>0</v>
      </c>
      <c r="CL188" s="10">
        <f t="shared" si="577"/>
        <v>0</v>
      </c>
      <c r="CM188" s="10">
        <f t="shared" si="577"/>
        <v>0</v>
      </c>
      <c r="CN188" s="10">
        <f t="shared" si="577"/>
        <v>0</v>
      </c>
      <c r="CO188" s="10">
        <f t="shared" si="577"/>
        <v>0</v>
      </c>
      <c r="CP188" s="10">
        <f t="shared" si="577"/>
        <v>0</v>
      </c>
      <c r="CQ188" s="10">
        <f t="shared" si="577"/>
        <v>0</v>
      </c>
      <c r="CR188" s="10">
        <f t="shared" si="577"/>
        <v>0</v>
      </c>
      <c r="CS188" s="10">
        <f t="shared" si="577"/>
        <v>0</v>
      </c>
      <c r="CT188" s="10">
        <f t="shared" si="577"/>
        <v>0</v>
      </c>
      <c r="CU188" s="10">
        <f t="shared" si="577"/>
        <v>0</v>
      </c>
      <c r="CV188" s="10">
        <f t="shared" si="577"/>
        <v>0</v>
      </c>
      <c r="CW188" s="10">
        <f t="shared" si="577"/>
        <v>0</v>
      </c>
      <c r="CX188" s="10">
        <f t="shared" si="577"/>
        <v>0</v>
      </c>
      <c r="CY188" s="10">
        <f t="shared" si="577"/>
        <v>0</v>
      </c>
      <c r="CZ188" s="10">
        <f t="shared" si="577"/>
        <v>0</v>
      </c>
      <c r="DA188" s="10">
        <f t="shared" si="577"/>
        <v>0</v>
      </c>
      <c r="DB188" s="10">
        <f t="shared" si="577"/>
        <v>0</v>
      </c>
      <c r="DC188" s="10">
        <f t="shared" si="577"/>
        <v>0</v>
      </c>
      <c r="DD188" s="10">
        <f t="shared" si="577"/>
        <v>0</v>
      </c>
      <c r="DE188" s="10">
        <f t="shared" si="577"/>
        <v>0</v>
      </c>
      <c r="DF188" s="10">
        <f t="shared" si="577"/>
        <v>0</v>
      </c>
      <c r="DG188" s="10">
        <f t="shared" si="577"/>
        <v>0</v>
      </c>
      <c r="DH188" s="10">
        <f t="shared" si="577"/>
        <v>0</v>
      </c>
      <c r="DI188" s="10">
        <f t="shared" si="577"/>
        <v>0</v>
      </c>
      <c r="DJ188" s="10">
        <f t="shared" si="577"/>
        <v>0</v>
      </c>
      <c r="DK188" s="10">
        <f t="shared" si="577"/>
        <v>0</v>
      </c>
      <c r="DL188" s="10">
        <f t="shared" si="577"/>
        <v>0</v>
      </c>
      <c r="DM188" s="10">
        <f t="shared" si="577"/>
        <v>0</v>
      </c>
      <c r="DN188" s="10">
        <f t="shared" si="577"/>
        <v>0</v>
      </c>
      <c r="DO188" s="10">
        <f t="shared" si="577"/>
        <v>0</v>
      </c>
      <c r="DP188" s="10">
        <f t="shared" si="577"/>
        <v>0</v>
      </c>
      <c r="DQ188" s="10">
        <f t="shared" si="577"/>
        <v>0</v>
      </c>
      <c r="DR188" s="10">
        <f t="shared" si="577"/>
        <v>0</v>
      </c>
      <c r="DS188" s="10">
        <f t="shared" si="577"/>
        <v>0</v>
      </c>
      <c r="DT188" s="10">
        <f t="shared" si="577"/>
        <v>0</v>
      </c>
      <c r="DU188" s="10">
        <f t="shared" si="577"/>
        <v>0</v>
      </c>
      <c r="DV188" s="10">
        <f t="shared" si="577"/>
        <v>0</v>
      </c>
      <c r="DW188" s="10">
        <f t="shared" si="577"/>
        <v>0</v>
      </c>
      <c r="DX188" s="10">
        <f t="shared" si="577"/>
        <v>0</v>
      </c>
      <c r="DY188" s="10">
        <f t="shared" si="577"/>
        <v>0</v>
      </c>
      <c r="DZ188" s="10">
        <f t="shared" si="577"/>
        <v>0</v>
      </c>
      <c r="EA188" s="10">
        <f t="shared" si="577"/>
        <v>0</v>
      </c>
      <c r="EB188" s="10">
        <f t="shared" ref="EB188:GM194" si="578">EB131*EB158</f>
        <v>0</v>
      </c>
      <c r="EC188" s="10">
        <f t="shared" si="578"/>
        <v>0</v>
      </c>
      <c r="ED188" s="10">
        <f t="shared" si="578"/>
        <v>0</v>
      </c>
      <c r="EE188" s="10">
        <f t="shared" si="578"/>
        <v>0</v>
      </c>
      <c r="EF188" s="10">
        <f t="shared" si="578"/>
        <v>0</v>
      </c>
      <c r="EG188" s="10">
        <f t="shared" si="578"/>
        <v>0</v>
      </c>
      <c r="EH188" s="10">
        <f t="shared" si="578"/>
        <v>0</v>
      </c>
      <c r="EI188" s="10">
        <f t="shared" si="578"/>
        <v>0</v>
      </c>
      <c r="EJ188" s="10">
        <f t="shared" si="578"/>
        <v>0</v>
      </c>
      <c r="EK188" s="10">
        <f t="shared" si="578"/>
        <v>0</v>
      </c>
      <c r="EL188" s="10">
        <f t="shared" si="578"/>
        <v>0</v>
      </c>
      <c r="EM188" s="10">
        <f t="shared" si="578"/>
        <v>0</v>
      </c>
      <c r="EN188" s="10">
        <f t="shared" si="578"/>
        <v>0</v>
      </c>
      <c r="EO188" s="10">
        <f t="shared" si="578"/>
        <v>0</v>
      </c>
      <c r="EP188" s="10">
        <f t="shared" si="578"/>
        <v>0</v>
      </c>
      <c r="EQ188" s="10">
        <f t="shared" si="578"/>
        <v>0</v>
      </c>
      <c r="ER188" s="10">
        <f t="shared" si="578"/>
        <v>0</v>
      </c>
      <c r="ES188" s="10">
        <f t="shared" si="578"/>
        <v>166.26398247293676</v>
      </c>
      <c r="ET188" s="10">
        <f t="shared" si="578"/>
        <v>0</v>
      </c>
      <c r="EU188" s="10">
        <f t="shared" si="578"/>
        <v>0</v>
      </c>
      <c r="EV188" s="10">
        <f t="shared" si="578"/>
        <v>0</v>
      </c>
      <c r="EW188" s="10">
        <f t="shared" si="578"/>
        <v>0</v>
      </c>
      <c r="EX188" s="10">
        <f t="shared" si="578"/>
        <v>0</v>
      </c>
      <c r="EY188" s="10">
        <f t="shared" si="578"/>
        <v>0</v>
      </c>
      <c r="EZ188" s="10">
        <f t="shared" si="578"/>
        <v>0</v>
      </c>
      <c r="FA188" s="10">
        <f t="shared" si="578"/>
        <v>0</v>
      </c>
      <c r="FB188" s="10">
        <f t="shared" si="578"/>
        <v>0</v>
      </c>
      <c r="FC188" s="10">
        <f t="shared" si="578"/>
        <v>0</v>
      </c>
      <c r="FD188" s="10">
        <f t="shared" si="578"/>
        <v>0</v>
      </c>
      <c r="FE188" s="10">
        <f t="shared" si="578"/>
        <v>0</v>
      </c>
      <c r="FF188" s="10">
        <f t="shared" si="578"/>
        <v>0</v>
      </c>
      <c r="FG188" s="10">
        <f t="shared" si="578"/>
        <v>0</v>
      </c>
      <c r="FH188" s="10">
        <f t="shared" si="578"/>
        <v>0</v>
      </c>
      <c r="FI188" s="10">
        <f t="shared" si="578"/>
        <v>0</v>
      </c>
      <c r="FJ188" s="10">
        <f t="shared" si="578"/>
        <v>0</v>
      </c>
      <c r="FK188" s="10">
        <f t="shared" si="578"/>
        <v>0</v>
      </c>
      <c r="FL188" s="10">
        <f t="shared" si="578"/>
        <v>0</v>
      </c>
      <c r="FM188" s="10">
        <f t="shared" si="578"/>
        <v>0</v>
      </c>
      <c r="FN188" s="10">
        <f t="shared" si="578"/>
        <v>0</v>
      </c>
      <c r="FO188" s="10">
        <f t="shared" si="578"/>
        <v>0</v>
      </c>
      <c r="FP188" s="10">
        <f t="shared" si="578"/>
        <v>0</v>
      </c>
      <c r="FQ188" s="10">
        <f t="shared" si="578"/>
        <v>0</v>
      </c>
      <c r="FR188" s="10">
        <f t="shared" si="578"/>
        <v>0</v>
      </c>
      <c r="FS188" s="10">
        <f t="shared" si="578"/>
        <v>0</v>
      </c>
      <c r="FT188" s="10">
        <f t="shared" si="578"/>
        <v>0</v>
      </c>
      <c r="FU188" s="10">
        <f t="shared" si="578"/>
        <v>0</v>
      </c>
      <c r="FV188" s="10">
        <f t="shared" si="578"/>
        <v>0</v>
      </c>
      <c r="FW188" s="10">
        <f t="shared" si="578"/>
        <v>0</v>
      </c>
      <c r="FX188" s="10">
        <f t="shared" si="578"/>
        <v>0</v>
      </c>
      <c r="FY188" s="10">
        <f t="shared" si="578"/>
        <v>0</v>
      </c>
      <c r="FZ188" s="10">
        <f t="shared" si="578"/>
        <v>0</v>
      </c>
      <c r="GA188" s="10">
        <f t="shared" si="578"/>
        <v>0</v>
      </c>
      <c r="GB188" s="10">
        <f t="shared" si="578"/>
        <v>682.08535793609019</v>
      </c>
      <c r="GC188" s="10">
        <f t="shared" si="578"/>
        <v>0</v>
      </c>
      <c r="GD188" s="10">
        <f t="shared" si="578"/>
        <v>0</v>
      </c>
      <c r="GE188" s="10">
        <f t="shared" si="578"/>
        <v>0</v>
      </c>
      <c r="GF188" s="10">
        <f t="shared" si="578"/>
        <v>0</v>
      </c>
      <c r="GG188" s="10">
        <f t="shared" si="578"/>
        <v>0</v>
      </c>
      <c r="GH188" s="10">
        <f t="shared" si="578"/>
        <v>23631.254796673707</v>
      </c>
      <c r="GI188" s="10">
        <f t="shared" si="578"/>
        <v>0</v>
      </c>
      <c r="GJ188" s="10">
        <f t="shared" si="578"/>
        <v>26.99164345028386</v>
      </c>
      <c r="GK188" s="10">
        <f t="shared" si="578"/>
        <v>0</v>
      </c>
      <c r="GL188" s="10">
        <f t="shared" si="578"/>
        <v>0</v>
      </c>
      <c r="GM188" s="10">
        <f t="shared" si="578"/>
        <v>0</v>
      </c>
      <c r="GN188" s="10">
        <f t="shared" ref="GN188:IY191" si="579">GN131*GN158</f>
        <v>0</v>
      </c>
      <c r="GO188" s="10">
        <f t="shared" si="579"/>
        <v>0</v>
      </c>
      <c r="GP188" s="10">
        <f t="shared" si="579"/>
        <v>0</v>
      </c>
      <c r="GQ188" s="10">
        <f t="shared" si="579"/>
        <v>46.490338561056738</v>
      </c>
      <c r="GR188" s="10">
        <f t="shared" si="579"/>
        <v>0</v>
      </c>
      <c r="GS188" s="10">
        <f t="shared" si="579"/>
        <v>0</v>
      </c>
      <c r="GT188" s="10">
        <f t="shared" si="579"/>
        <v>0</v>
      </c>
      <c r="GU188" s="10">
        <f t="shared" si="579"/>
        <v>8.8836849631323318</v>
      </c>
      <c r="GV188" s="10">
        <f t="shared" si="579"/>
        <v>0</v>
      </c>
      <c r="GW188" s="10">
        <f t="shared" si="579"/>
        <v>473.02074631170433</v>
      </c>
      <c r="GX188" s="10">
        <f t="shared" si="579"/>
        <v>0</v>
      </c>
      <c r="GY188" s="10">
        <f t="shared" si="579"/>
        <v>0</v>
      </c>
      <c r="GZ188" s="10">
        <f t="shared" si="579"/>
        <v>0</v>
      </c>
      <c r="HA188" s="10">
        <f t="shared" si="579"/>
        <v>0</v>
      </c>
      <c r="HB188" s="10">
        <f t="shared" si="579"/>
        <v>0</v>
      </c>
      <c r="HC188" s="10">
        <f t="shared" si="579"/>
        <v>0</v>
      </c>
      <c r="HD188" s="10">
        <f t="shared" si="579"/>
        <v>0</v>
      </c>
      <c r="HE188" s="10">
        <f t="shared" si="579"/>
        <v>0</v>
      </c>
      <c r="HF188" s="10">
        <f t="shared" si="579"/>
        <v>0</v>
      </c>
      <c r="HG188" s="10">
        <f t="shared" si="579"/>
        <v>0</v>
      </c>
      <c r="HH188" s="10">
        <f t="shared" si="579"/>
        <v>0</v>
      </c>
      <c r="HI188" s="10">
        <f t="shared" si="579"/>
        <v>0</v>
      </c>
      <c r="HJ188" s="10">
        <f t="shared" si="579"/>
        <v>0</v>
      </c>
      <c r="HK188" s="10">
        <f t="shared" si="579"/>
        <v>0</v>
      </c>
      <c r="HL188" s="10">
        <f t="shared" si="579"/>
        <v>0</v>
      </c>
      <c r="HM188" s="10">
        <f t="shared" si="579"/>
        <v>0</v>
      </c>
      <c r="HN188" s="10">
        <f t="shared" si="579"/>
        <v>0</v>
      </c>
      <c r="HO188" s="10">
        <f t="shared" si="579"/>
        <v>0</v>
      </c>
      <c r="HP188" s="10">
        <f t="shared" si="579"/>
        <v>0</v>
      </c>
      <c r="HQ188" s="10">
        <f t="shared" si="579"/>
        <v>0</v>
      </c>
      <c r="HR188" s="10">
        <f t="shared" si="579"/>
        <v>0</v>
      </c>
      <c r="HS188" s="10">
        <f t="shared" si="579"/>
        <v>0</v>
      </c>
      <c r="HT188" s="10">
        <f t="shared" si="579"/>
        <v>0</v>
      </c>
      <c r="HU188" s="10">
        <f t="shared" si="579"/>
        <v>0</v>
      </c>
      <c r="HV188" s="10">
        <f t="shared" si="579"/>
        <v>0</v>
      </c>
      <c r="HW188" s="10">
        <f t="shared" si="579"/>
        <v>0</v>
      </c>
      <c r="HX188" s="10">
        <f t="shared" si="579"/>
        <v>0</v>
      </c>
      <c r="HY188" s="10">
        <f t="shared" si="579"/>
        <v>0</v>
      </c>
      <c r="HZ188" s="10">
        <f t="shared" si="579"/>
        <v>0</v>
      </c>
      <c r="IA188" s="10">
        <f t="shared" si="579"/>
        <v>0</v>
      </c>
      <c r="IB188" s="10">
        <f t="shared" si="579"/>
        <v>0</v>
      </c>
      <c r="IC188" s="10">
        <f t="shared" si="579"/>
        <v>0</v>
      </c>
      <c r="ID188" s="10">
        <f t="shared" si="579"/>
        <v>0</v>
      </c>
      <c r="IE188" s="10">
        <f t="shared" si="579"/>
        <v>0</v>
      </c>
      <c r="IF188" s="10">
        <f t="shared" si="579"/>
        <v>0</v>
      </c>
      <c r="IG188" s="10">
        <f t="shared" si="579"/>
        <v>0</v>
      </c>
      <c r="IH188" s="10">
        <f t="shared" si="579"/>
        <v>0</v>
      </c>
      <c r="II188" s="10">
        <f t="shared" si="579"/>
        <v>0</v>
      </c>
      <c r="IJ188" s="10">
        <f t="shared" si="579"/>
        <v>0</v>
      </c>
      <c r="IK188" s="10">
        <f t="shared" si="579"/>
        <v>0</v>
      </c>
      <c r="IL188" s="10">
        <f t="shared" si="579"/>
        <v>0</v>
      </c>
      <c r="IM188" s="10">
        <f t="shared" si="579"/>
        <v>0</v>
      </c>
      <c r="IN188" s="10">
        <f t="shared" si="579"/>
        <v>0</v>
      </c>
      <c r="IO188" s="10">
        <f t="shared" si="579"/>
        <v>0</v>
      </c>
      <c r="IP188" s="10">
        <f t="shared" si="579"/>
        <v>0</v>
      </c>
      <c r="IQ188" s="10">
        <f t="shared" si="579"/>
        <v>0</v>
      </c>
      <c r="IR188" s="10">
        <f t="shared" si="579"/>
        <v>0</v>
      </c>
      <c r="IS188" s="10">
        <f t="shared" si="579"/>
        <v>0</v>
      </c>
      <c r="IT188" s="10">
        <f t="shared" si="579"/>
        <v>0</v>
      </c>
      <c r="IU188" s="10">
        <f t="shared" si="579"/>
        <v>0</v>
      </c>
      <c r="IV188" s="10">
        <f t="shared" si="579"/>
        <v>0</v>
      </c>
      <c r="IW188" s="10">
        <f t="shared" si="579"/>
        <v>0</v>
      </c>
      <c r="IX188" s="10">
        <f t="shared" si="579"/>
        <v>0</v>
      </c>
      <c r="IY188" s="10">
        <f t="shared" si="579"/>
        <v>0</v>
      </c>
      <c r="IZ188" s="10">
        <f t="shared" ref="IZ188:LK194" si="580">IZ131*IZ158</f>
        <v>0</v>
      </c>
      <c r="JA188" s="10">
        <f t="shared" si="580"/>
        <v>0</v>
      </c>
      <c r="JB188" s="10">
        <f t="shared" si="580"/>
        <v>0</v>
      </c>
      <c r="JC188" s="10">
        <f t="shared" si="580"/>
        <v>0</v>
      </c>
      <c r="JD188" s="10">
        <f t="shared" si="580"/>
        <v>0</v>
      </c>
      <c r="JE188" s="10">
        <f t="shared" si="580"/>
        <v>0</v>
      </c>
      <c r="JF188" s="10">
        <f t="shared" si="580"/>
        <v>0</v>
      </c>
      <c r="JG188" s="10">
        <f t="shared" si="580"/>
        <v>0</v>
      </c>
      <c r="JH188" s="10">
        <f t="shared" si="580"/>
        <v>0</v>
      </c>
      <c r="JI188" s="10">
        <f t="shared" si="580"/>
        <v>0</v>
      </c>
      <c r="JJ188" s="10">
        <f t="shared" si="580"/>
        <v>0</v>
      </c>
      <c r="JK188" s="10">
        <f t="shared" si="580"/>
        <v>0</v>
      </c>
      <c r="JL188" s="10">
        <f t="shared" si="580"/>
        <v>0</v>
      </c>
      <c r="JM188" s="10">
        <f t="shared" si="580"/>
        <v>0</v>
      </c>
      <c r="JN188" s="10">
        <f t="shared" si="580"/>
        <v>0</v>
      </c>
      <c r="JO188" s="10">
        <f t="shared" si="580"/>
        <v>0</v>
      </c>
      <c r="JP188" s="10">
        <f t="shared" si="580"/>
        <v>0</v>
      </c>
      <c r="JQ188" s="10">
        <f t="shared" si="580"/>
        <v>0</v>
      </c>
      <c r="JR188" s="10">
        <f t="shared" si="580"/>
        <v>0</v>
      </c>
      <c r="JS188" s="10">
        <f t="shared" si="580"/>
        <v>0</v>
      </c>
      <c r="JT188" s="10">
        <f t="shared" si="580"/>
        <v>0</v>
      </c>
      <c r="JU188" s="10">
        <f t="shared" si="580"/>
        <v>0</v>
      </c>
      <c r="JV188" s="10">
        <f t="shared" si="580"/>
        <v>0</v>
      </c>
      <c r="JW188" s="10">
        <f t="shared" si="580"/>
        <v>0</v>
      </c>
      <c r="JX188" s="10">
        <f t="shared" si="580"/>
        <v>0</v>
      </c>
      <c r="JY188" s="10">
        <f t="shared" si="580"/>
        <v>0</v>
      </c>
      <c r="JZ188" s="10">
        <f t="shared" si="580"/>
        <v>0</v>
      </c>
      <c r="KA188" s="10">
        <f t="shared" si="580"/>
        <v>0</v>
      </c>
      <c r="KB188" s="10">
        <f t="shared" si="580"/>
        <v>0</v>
      </c>
      <c r="KC188" s="10">
        <f t="shared" si="580"/>
        <v>0</v>
      </c>
      <c r="KD188" s="10">
        <f t="shared" si="580"/>
        <v>0</v>
      </c>
      <c r="KE188" s="10">
        <f t="shared" si="580"/>
        <v>0</v>
      </c>
      <c r="KF188" s="10">
        <f t="shared" si="580"/>
        <v>0</v>
      </c>
      <c r="KG188" s="10">
        <f t="shared" si="580"/>
        <v>0</v>
      </c>
      <c r="KH188" s="10">
        <f t="shared" si="580"/>
        <v>0</v>
      </c>
      <c r="KI188" s="10">
        <f t="shared" si="580"/>
        <v>0</v>
      </c>
      <c r="KJ188" s="10">
        <f t="shared" si="580"/>
        <v>0</v>
      </c>
      <c r="KK188" s="10">
        <f t="shared" si="580"/>
        <v>0</v>
      </c>
      <c r="KL188" s="10">
        <f t="shared" si="580"/>
        <v>0</v>
      </c>
      <c r="KM188" s="10">
        <f t="shared" si="580"/>
        <v>0</v>
      </c>
      <c r="KN188" s="10">
        <f t="shared" si="580"/>
        <v>0</v>
      </c>
      <c r="KO188" s="10">
        <f t="shared" si="580"/>
        <v>2521.026933333334</v>
      </c>
      <c r="KP188" s="10">
        <f t="shared" si="580"/>
        <v>0</v>
      </c>
      <c r="KQ188" s="10">
        <f t="shared" si="580"/>
        <v>0</v>
      </c>
      <c r="KR188" s="10">
        <f t="shared" si="580"/>
        <v>0</v>
      </c>
      <c r="KS188" s="10">
        <f t="shared" si="580"/>
        <v>0</v>
      </c>
      <c r="KT188" s="10">
        <f t="shared" si="580"/>
        <v>0</v>
      </c>
      <c r="KU188" s="10">
        <f t="shared" si="580"/>
        <v>0</v>
      </c>
      <c r="KV188" s="10">
        <f t="shared" si="580"/>
        <v>0</v>
      </c>
      <c r="KW188" s="10">
        <f t="shared" si="580"/>
        <v>0</v>
      </c>
      <c r="KX188" s="10">
        <f t="shared" si="580"/>
        <v>0</v>
      </c>
      <c r="KY188" s="10">
        <f t="shared" si="580"/>
        <v>0</v>
      </c>
      <c r="KZ188" s="10">
        <f t="shared" si="580"/>
        <v>0</v>
      </c>
      <c r="LA188" s="10">
        <f t="shared" si="580"/>
        <v>0</v>
      </c>
      <c r="LB188" s="10">
        <f t="shared" si="580"/>
        <v>0</v>
      </c>
      <c r="LC188" s="10">
        <f t="shared" si="580"/>
        <v>0</v>
      </c>
      <c r="LD188" s="10">
        <f t="shared" si="580"/>
        <v>0</v>
      </c>
      <c r="LE188" s="10">
        <f t="shared" si="580"/>
        <v>0</v>
      </c>
      <c r="LF188" s="10">
        <f t="shared" si="580"/>
        <v>0</v>
      </c>
      <c r="LG188" s="10">
        <f t="shared" si="580"/>
        <v>0</v>
      </c>
      <c r="LH188" s="10">
        <f t="shared" si="580"/>
        <v>0</v>
      </c>
      <c r="LI188" s="10">
        <f t="shared" si="580"/>
        <v>0</v>
      </c>
      <c r="LJ188" s="10">
        <f t="shared" si="580"/>
        <v>0</v>
      </c>
      <c r="LK188" s="10">
        <f t="shared" si="580"/>
        <v>0</v>
      </c>
      <c r="LL188" s="10">
        <f t="shared" ref="LL188:NW191" si="581">LL131*LL158</f>
        <v>0</v>
      </c>
      <c r="LM188" s="10">
        <f t="shared" si="581"/>
        <v>0</v>
      </c>
      <c r="LN188" s="10">
        <f t="shared" si="581"/>
        <v>0</v>
      </c>
      <c r="LO188" s="10">
        <f t="shared" si="581"/>
        <v>0</v>
      </c>
      <c r="LP188" s="10">
        <f t="shared" si="581"/>
        <v>0</v>
      </c>
      <c r="LQ188" s="10">
        <f t="shared" si="581"/>
        <v>0</v>
      </c>
      <c r="LR188" s="10">
        <f t="shared" si="581"/>
        <v>0</v>
      </c>
      <c r="LS188" s="10">
        <f t="shared" si="581"/>
        <v>0</v>
      </c>
      <c r="LT188" s="10">
        <f t="shared" si="581"/>
        <v>0</v>
      </c>
      <c r="LU188" s="10">
        <f t="shared" si="581"/>
        <v>0</v>
      </c>
      <c r="LV188" s="10">
        <f t="shared" si="581"/>
        <v>0</v>
      </c>
      <c r="LW188" s="10">
        <f t="shared" si="581"/>
        <v>0</v>
      </c>
      <c r="LX188" s="10">
        <f t="shared" si="581"/>
        <v>0</v>
      </c>
      <c r="LY188" s="10">
        <f t="shared" si="581"/>
        <v>0</v>
      </c>
      <c r="LZ188" s="10">
        <f t="shared" si="581"/>
        <v>0</v>
      </c>
      <c r="MA188" s="10">
        <f t="shared" si="581"/>
        <v>0</v>
      </c>
      <c r="MB188" s="10">
        <f t="shared" si="581"/>
        <v>0</v>
      </c>
      <c r="MC188" s="10">
        <f t="shared" si="581"/>
        <v>0</v>
      </c>
      <c r="MD188" s="10">
        <f t="shared" si="581"/>
        <v>0</v>
      </c>
      <c r="ME188" s="10">
        <f t="shared" si="581"/>
        <v>0</v>
      </c>
      <c r="MF188" s="10">
        <f t="shared" si="581"/>
        <v>0</v>
      </c>
      <c r="MG188" s="10">
        <f t="shared" si="581"/>
        <v>0</v>
      </c>
      <c r="MH188" s="10">
        <f t="shared" si="581"/>
        <v>0</v>
      </c>
      <c r="MI188" s="10">
        <f t="shared" si="581"/>
        <v>0</v>
      </c>
      <c r="MJ188" s="10">
        <f t="shared" si="581"/>
        <v>0</v>
      </c>
      <c r="MK188" s="10">
        <f t="shared" si="581"/>
        <v>0</v>
      </c>
      <c r="ML188" s="10">
        <f t="shared" si="581"/>
        <v>0</v>
      </c>
      <c r="MM188" s="10">
        <f t="shared" si="581"/>
        <v>0</v>
      </c>
      <c r="MN188" s="10">
        <f t="shared" si="581"/>
        <v>0</v>
      </c>
      <c r="MO188" s="10">
        <f t="shared" si="581"/>
        <v>0</v>
      </c>
      <c r="MP188" s="10">
        <f t="shared" si="581"/>
        <v>0</v>
      </c>
      <c r="MQ188" s="10">
        <f t="shared" si="581"/>
        <v>0</v>
      </c>
      <c r="MR188" s="10">
        <f t="shared" si="581"/>
        <v>0</v>
      </c>
      <c r="MS188" s="10">
        <f t="shared" si="581"/>
        <v>0</v>
      </c>
      <c r="MT188" s="10">
        <f t="shared" si="581"/>
        <v>0</v>
      </c>
      <c r="MU188" s="10">
        <f t="shared" si="581"/>
        <v>0</v>
      </c>
      <c r="MV188" s="10">
        <f t="shared" si="581"/>
        <v>0</v>
      </c>
      <c r="MW188" s="10">
        <f t="shared" si="581"/>
        <v>0</v>
      </c>
      <c r="MX188" s="10">
        <f t="shared" si="581"/>
        <v>0</v>
      </c>
      <c r="MY188" s="10">
        <f t="shared" si="581"/>
        <v>0</v>
      </c>
      <c r="MZ188" s="10">
        <f t="shared" si="581"/>
        <v>0</v>
      </c>
      <c r="NA188" s="10">
        <f t="shared" si="581"/>
        <v>0</v>
      </c>
      <c r="NB188" s="10">
        <f t="shared" si="581"/>
        <v>0</v>
      </c>
      <c r="NC188" s="10">
        <f t="shared" si="581"/>
        <v>0</v>
      </c>
      <c r="ND188" s="10">
        <f t="shared" si="581"/>
        <v>0</v>
      </c>
      <c r="NE188" s="10">
        <f t="shared" si="581"/>
        <v>0</v>
      </c>
      <c r="NF188" s="10">
        <f t="shared" si="581"/>
        <v>0</v>
      </c>
      <c r="NG188" s="10">
        <f t="shared" si="581"/>
        <v>0</v>
      </c>
      <c r="NH188" s="10">
        <f t="shared" si="581"/>
        <v>0</v>
      </c>
      <c r="NI188" s="10">
        <f t="shared" si="581"/>
        <v>0</v>
      </c>
      <c r="NJ188" s="10">
        <f t="shared" si="581"/>
        <v>0</v>
      </c>
      <c r="NK188" s="10">
        <f t="shared" si="581"/>
        <v>0</v>
      </c>
      <c r="NL188" s="10">
        <f t="shared" si="581"/>
        <v>0</v>
      </c>
      <c r="NM188" s="10">
        <f t="shared" si="581"/>
        <v>0</v>
      </c>
      <c r="NN188" s="10">
        <f t="shared" si="581"/>
        <v>0</v>
      </c>
      <c r="NO188" s="10">
        <f t="shared" si="581"/>
        <v>0</v>
      </c>
      <c r="NP188" s="10">
        <f t="shared" si="581"/>
        <v>0</v>
      </c>
      <c r="NQ188" s="10">
        <f t="shared" si="581"/>
        <v>0</v>
      </c>
      <c r="NR188" s="10">
        <f t="shared" si="581"/>
        <v>0</v>
      </c>
      <c r="NS188" s="10">
        <f t="shared" si="581"/>
        <v>0</v>
      </c>
      <c r="NT188" s="10">
        <f t="shared" si="581"/>
        <v>0</v>
      </c>
      <c r="NU188" s="10">
        <f t="shared" si="581"/>
        <v>0</v>
      </c>
      <c r="NV188" s="10">
        <f t="shared" si="581"/>
        <v>0</v>
      </c>
      <c r="NW188" s="10">
        <f t="shared" si="581"/>
        <v>0</v>
      </c>
      <c r="NX188" s="10">
        <f t="shared" ref="NX188:OO190" si="582">NX131*NX158</f>
        <v>0</v>
      </c>
      <c r="NY188" s="10">
        <f t="shared" si="582"/>
        <v>0</v>
      </c>
      <c r="NZ188" s="10">
        <f t="shared" si="582"/>
        <v>0</v>
      </c>
      <c r="OA188" s="10">
        <f t="shared" si="582"/>
        <v>0</v>
      </c>
      <c r="OB188" s="10">
        <f t="shared" si="582"/>
        <v>0</v>
      </c>
      <c r="OC188" s="10">
        <f t="shared" si="582"/>
        <v>0</v>
      </c>
      <c r="OD188" s="10">
        <f t="shared" si="582"/>
        <v>0</v>
      </c>
      <c r="OE188" s="10">
        <f t="shared" si="582"/>
        <v>0</v>
      </c>
      <c r="OF188" s="10">
        <f t="shared" si="582"/>
        <v>0</v>
      </c>
      <c r="OG188" s="10">
        <f t="shared" si="582"/>
        <v>0</v>
      </c>
      <c r="OH188" s="10">
        <f t="shared" si="582"/>
        <v>0</v>
      </c>
      <c r="OI188" s="10">
        <f t="shared" si="582"/>
        <v>0</v>
      </c>
      <c r="OJ188" s="10">
        <f t="shared" si="582"/>
        <v>0</v>
      </c>
      <c r="OK188" s="10">
        <f t="shared" si="582"/>
        <v>0</v>
      </c>
      <c r="OL188" s="10">
        <f t="shared" si="582"/>
        <v>0</v>
      </c>
      <c r="OM188" s="10">
        <f t="shared" si="582"/>
        <v>0</v>
      </c>
      <c r="ON188" s="10">
        <f t="shared" si="582"/>
        <v>0</v>
      </c>
      <c r="OO188" s="10">
        <f t="shared" si="582"/>
        <v>56.225494926406235</v>
      </c>
      <c r="OP188" s="10">
        <f>SUM(C188:OO188)</f>
        <v>27612.242978628652</v>
      </c>
      <c r="OQ188" s="10">
        <f t="shared" ref="OQ188:OV188" si="583">OQ131*OQ158</f>
        <v>0</v>
      </c>
      <c r="OR188" s="10">
        <f t="shared" si="583"/>
        <v>0</v>
      </c>
      <c r="OS188" s="10">
        <f t="shared" si="583"/>
        <v>0</v>
      </c>
      <c r="OT188" s="10">
        <f t="shared" si="583"/>
        <v>0</v>
      </c>
      <c r="OU188" s="10">
        <f t="shared" si="583"/>
        <v>0</v>
      </c>
      <c r="OV188" s="10">
        <f t="shared" si="583"/>
        <v>0</v>
      </c>
      <c r="OW188" s="10">
        <f>SUM(OQ188:OV188)</f>
        <v>0</v>
      </c>
      <c r="OX188" s="10">
        <f>OP188+OW188</f>
        <v>27612.242978628652</v>
      </c>
      <c r="OY188" s="63"/>
      <c r="OZ188" s="63"/>
      <c r="PA188" s="63"/>
      <c r="PB188" s="63"/>
      <c r="PC188" s="66"/>
    </row>
    <row r="189" spans="1:419" s="67" customFormat="1" ht="13.5">
      <c r="A189" s="60" t="s">
        <v>460</v>
      </c>
      <c r="B189" s="61" t="s">
        <v>33</v>
      </c>
      <c r="C189" s="10">
        <f t="shared" ref="C189:R208" si="584">C132*C159</f>
        <v>0</v>
      </c>
      <c r="D189" s="10">
        <f t="shared" si="584"/>
        <v>0</v>
      </c>
      <c r="E189" s="10">
        <f t="shared" si="584"/>
        <v>0</v>
      </c>
      <c r="F189" s="10">
        <f t="shared" si="584"/>
        <v>0</v>
      </c>
      <c r="G189" s="10">
        <f t="shared" si="584"/>
        <v>0</v>
      </c>
      <c r="H189" s="10">
        <f t="shared" si="584"/>
        <v>0</v>
      </c>
      <c r="I189" s="10">
        <f t="shared" si="584"/>
        <v>0</v>
      </c>
      <c r="J189" s="10">
        <f t="shared" si="584"/>
        <v>0</v>
      </c>
      <c r="K189" s="10">
        <f t="shared" si="584"/>
        <v>0</v>
      </c>
      <c r="L189" s="10">
        <f t="shared" si="584"/>
        <v>0</v>
      </c>
      <c r="M189" s="10">
        <f t="shared" si="584"/>
        <v>0</v>
      </c>
      <c r="N189" s="10">
        <f t="shared" si="584"/>
        <v>0</v>
      </c>
      <c r="O189" s="10">
        <f t="shared" si="584"/>
        <v>0</v>
      </c>
      <c r="P189" s="10">
        <f t="shared" si="584"/>
        <v>0</v>
      </c>
      <c r="Q189" s="10">
        <f t="shared" si="584"/>
        <v>0</v>
      </c>
      <c r="R189" s="10">
        <f t="shared" si="584"/>
        <v>0</v>
      </c>
      <c r="S189" s="10">
        <f t="shared" si="576"/>
        <v>0</v>
      </c>
      <c r="T189" s="10">
        <f t="shared" si="576"/>
        <v>0</v>
      </c>
      <c r="U189" s="10">
        <f t="shared" si="576"/>
        <v>0</v>
      </c>
      <c r="V189" s="10">
        <f t="shared" si="576"/>
        <v>0</v>
      </c>
      <c r="W189" s="10">
        <f t="shared" si="576"/>
        <v>0</v>
      </c>
      <c r="X189" s="10">
        <f t="shared" si="576"/>
        <v>0</v>
      </c>
      <c r="Y189" s="10">
        <f t="shared" si="576"/>
        <v>0</v>
      </c>
      <c r="Z189" s="10">
        <f t="shared" si="576"/>
        <v>0</v>
      </c>
      <c r="AA189" s="10">
        <f t="shared" si="576"/>
        <v>0</v>
      </c>
      <c r="AB189" s="10">
        <f t="shared" si="576"/>
        <v>0</v>
      </c>
      <c r="AC189" s="10">
        <f t="shared" si="576"/>
        <v>0</v>
      </c>
      <c r="AD189" s="10">
        <f t="shared" si="576"/>
        <v>0</v>
      </c>
      <c r="AE189" s="10">
        <f t="shared" si="576"/>
        <v>0</v>
      </c>
      <c r="AF189" s="10">
        <f t="shared" si="576"/>
        <v>0</v>
      </c>
      <c r="AG189" s="10">
        <f t="shared" si="576"/>
        <v>0</v>
      </c>
      <c r="AH189" s="10">
        <f t="shared" si="576"/>
        <v>0</v>
      </c>
      <c r="AI189" s="10">
        <f t="shared" si="576"/>
        <v>0</v>
      </c>
      <c r="AJ189" s="10">
        <f t="shared" si="576"/>
        <v>0</v>
      </c>
      <c r="AK189" s="10">
        <f t="shared" si="576"/>
        <v>0</v>
      </c>
      <c r="AL189" s="10">
        <f t="shared" si="576"/>
        <v>0</v>
      </c>
      <c r="AM189" s="10">
        <f t="shared" si="576"/>
        <v>0</v>
      </c>
      <c r="AN189" s="10">
        <f t="shared" si="576"/>
        <v>0</v>
      </c>
      <c r="AO189" s="10">
        <f t="shared" si="576"/>
        <v>0</v>
      </c>
      <c r="AP189" s="10">
        <f t="shared" si="576"/>
        <v>0</v>
      </c>
      <c r="AQ189" s="10">
        <f t="shared" si="576"/>
        <v>0</v>
      </c>
      <c r="AR189" s="10">
        <f t="shared" si="576"/>
        <v>0</v>
      </c>
      <c r="AS189" s="10">
        <f t="shared" si="576"/>
        <v>0</v>
      </c>
      <c r="AT189" s="10">
        <f t="shared" si="576"/>
        <v>0</v>
      </c>
      <c r="AU189" s="10">
        <f t="shared" si="576"/>
        <v>0</v>
      </c>
      <c r="AV189" s="10">
        <f t="shared" si="576"/>
        <v>0</v>
      </c>
      <c r="AW189" s="10">
        <f t="shared" si="576"/>
        <v>0</v>
      </c>
      <c r="AX189" s="10">
        <f t="shared" si="576"/>
        <v>0</v>
      </c>
      <c r="AY189" s="10">
        <f t="shared" si="576"/>
        <v>0</v>
      </c>
      <c r="AZ189" s="10">
        <f t="shared" si="576"/>
        <v>0</v>
      </c>
      <c r="BA189" s="10">
        <f t="shared" si="576"/>
        <v>0</v>
      </c>
      <c r="BB189" s="10">
        <f t="shared" si="576"/>
        <v>0</v>
      </c>
      <c r="BC189" s="10">
        <f t="shared" si="576"/>
        <v>0</v>
      </c>
      <c r="BD189" s="10">
        <f t="shared" si="576"/>
        <v>0</v>
      </c>
      <c r="BE189" s="10">
        <f t="shared" si="576"/>
        <v>0</v>
      </c>
      <c r="BF189" s="10">
        <f t="shared" si="576"/>
        <v>0</v>
      </c>
      <c r="BG189" s="10">
        <f t="shared" si="576"/>
        <v>0</v>
      </c>
      <c r="BH189" s="10">
        <f t="shared" si="576"/>
        <v>0</v>
      </c>
      <c r="BI189" s="10">
        <f t="shared" si="576"/>
        <v>0</v>
      </c>
      <c r="BJ189" s="10">
        <f t="shared" si="576"/>
        <v>0</v>
      </c>
      <c r="BK189" s="10">
        <f t="shared" si="576"/>
        <v>0</v>
      </c>
      <c r="BL189" s="10">
        <f t="shared" si="576"/>
        <v>0</v>
      </c>
      <c r="BM189" s="10">
        <f t="shared" si="576"/>
        <v>0</v>
      </c>
      <c r="BN189" s="10">
        <f t="shared" si="576"/>
        <v>0</v>
      </c>
      <c r="BO189" s="10">
        <f t="shared" si="576"/>
        <v>0</v>
      </c>
      <c r="BP189" s="10">
        <f t="shared" si="577"/>
        <v>0</v>
      </c>
      <c r="BQ189" s="10">
        <f t="shared" si="577"/>
        <v>0</v>
      </c>
      <c r="BR189" s="10">
        <f t="shared" si="577"/>
        <v>0</v>
      </c>
      <c r="BS189" s="10">
        <f t="shared" si="577"/>
        <v>0</v>
      </c>
      <c r="BT189" s="10">
        <f t="shared" si="577"/>
        <v>0</v>
      </c>
      <c r="BU189" s="10">
        <f t="shared" si="577"/>
        <v>0</v>
      </c>
      <c r="BV189" s="10">
        <f t="shared" si="577"/>
        <v>0</v>
      </c>
      <c r="BW189" s="10">
        <f t="shared" si="577"/>
        <v>0</v>
      </c>
      <c r="BX189" s="10">
        <f t="shared" si="577"/>
        <v>0</v>
      </c>
      <c r="BY189" s="10">
        <f t="shared" si="577"/>
        <v>0</v>
      </c>
      <c r="BZ189" s="10">
        <f t="shared" si="577"/>
        <v>0</v>
      </c>
      <c r="CA189" s="10">
        <f t="shared" si="577"/>
        <v>0</v>
      </c>
      <c r="CB189" s="10">
        <f t="shared" si="577"/>
        <v>0</v>
      </c>
      <c r="CC189" s="10">
        <f t="shared" si="577"/>
        <v>0</v>
      </c>
      <c r="CD189" s="10">
        <f t="shared" si="577"/>
        <v>0</v>
      </c>
      <c r="CE189" s="10">
        <f t="shared" si="577"/>
        <v>0</v>
      </c>
      <c r="CF189" s="10">
        <f t="shared" si="577"/>
        <v>0</v>
      </c>
      <c r="CG189" s="10">
        <f t="shared" si="577"/>
        <v>0</v>
      </c>
      <c r="CH189" s="10">
        <f t="shared" si="577"/>
        <v>0</v>
      </c>
      <c r="CI189" s="10">
        <f t="shared" si="577"/>
        <v>0</v>
      </c>
      <c r="CJ189" s="10">
        <f t="shared" si="577"/>
        <v>0</v>
      </c>
      <c r="CK189" s="10">
        <f t="shared" si="577"/>
        <v>0</v>
      </c>
      <c r="CL189" s="10">
        <f t="shared" si="577"/>
        <v>0</v>
      </c>
      <c r="CM189" s="10">
        <f t="shared" si="577"/>
        <v>0</v>
      </c>
      <c r="CN189" s="10">
        <f t="shared" si="577"/>
        <v>0</v>
      </c>
      <c r="CO189" s="10">
        <f t="shared" si="577"/>
        <v>0</v>
      </c>
      <c r="CP189" s="10">
        <f t="shared" si="577"/>
        <v>0</v>
      </c>
      <c r="CQ189" s="10">
        <f t="shared" si="577"/>
        <v>0</v>
      </c>
      <c r="CR189" s="10">
        <f t="shared" si="577"/>
        <v>0</v>
      </c>
      <c r="CS189" s="10">
        <f t="shared" si="577"/>
        <v>0</v>
      </c>
      <c r="CT189" s="10">
        <f t="shared" si="577"/>
        <v>0</v>
      </c>
      <c r="CU189" s="10">
        <f t="shared" si="577"/>
        <v>0</v>
      </c>
      <c r="CV189" s="10">
        <f t="shared" si="577"/>
        <v>0</v>
      </c>
      <c r="CW189" s="10">
        <f t="shared" si="577"/>
        <v>0</v>
      </c>
      <c r="CX189" s="10">
        <f t="shared" si="577"/>
        <v>0</v>
      </c>
      <c r="CY189" s="10">
        <f t="shared" si="577"/>
        <v>0</v>
      </c>
      <c r="CZ189" s="10">
        <f t="shared" si="577"/>
        <v>0</v>
      </c>
      <c r="DA189" s="10">
        <f t="shared" si="577"/>
        <v>0</v>
      </c>
      <c r="DB189" s="10">
        <f t="shared" si="577"/>
        <v>0</v>
      </c>
      <c r="DC189" s="10">
        <f t="shared" si="577"/>
        <v>0</v>
      </c>
      <c r="DD189" s="10">
        <f t="shared" si="577"/>
        <v>0</v>
      </c>
      <c r="DE189" s="10">
        <f t="shared" si="577"/>
        <v>0</v>
      </c>
      <c r="DF189" s="10">
        <f t="shared" si="577"/>
        <v>0</v>
      </c>
      <c r="DG189" s="10">
        <f t="shared" si="577"/>
        <v>0</v>
      </c>
      <c r="DH189" s="10">
        <f t="shared" si="577"/>
        <v>0</v>
      </c>
      <c r="DI189" s="10">
        <f t="shared" si="577"/>
        <v>0</v>
      </c>
      <c r="DJ189" s="10">
        <f t="shared" si="577"/>
        <v>0</v>
      </c>
      <c r="DK189" s="10">
        <f t="shared" si="577"/>
        <v>0</v>
      </c>
      <c r="DL189" s="10">
        <f t="shared" si="577"/>
        <v>0</v>
      </c>
      <c r="DM189" s="10">
        <f t="shared" si="577"/>
        <v>0</v>
      </c>
      <c r="DN189" s="10">
        <f t="shared" si="577"/>
        <v>0</v>
      </c>
      <c r="DO189" s="10">
        <f t="shared" si="577"/>
        <v>0</v>
      </c>
      <c r="DP189" s="10">
        <f t="shared" si="577"/>
        <v>0</v>
      </c>
      <c r="DQ189" s="10">
        <f t="shared" si="577"/>
        <v>0</v>
      </c>
      <c r="DR189" s="10">
        <f t="shared" si="577"/>
        <v>0</v>
      </c>
      <c r="DS189" s="10">
        <f t="shared" si="577"/>
        <v>0</v>
      </c>
      <c r="DT189" s="10">
        <f t="shared" si="577"/>
        <v>0</v>
      </c>
      <c r="DU189" s="10">
        <f t="shared" si="577"/>
        <v>0</v>
      </c>
      <c r="DV189" s="10">
        <f t="shared" si="577"/>
        <v>0</v>
      </c>
      <c r="DW189" s="10">
        <f t="shared" si="577"/>
        <v>0</v>
      </c>
      <c r="DX189" s="10">
        <f t="shared" si="577"/>
        <v>0</v>
      </c>
      <c r="DY189" s="10">
        <f t="shared" si="577"/>
        <v>0</v>
      </c>
      <c r="DZ189" s="10">
        <f t="shared" si="577"/>
        <v>0</v>
      </c>
      <c r="EA189" s="10">
        <f t="shared" si="577"/>
        <v>0</v>
      </c>
      <c r="EB189" s="10">
        <f t="shared" si="578"/>
        <v>0</v>
      </c>
      <c r="EC189" s="10">
        <f t="shared" si="578"/>
        <v>0</v>
      </c>
      <c r="ED189" s="10">
        <f t="shared" si="578"/>
        <v>0</v>
      </c>
      <c r="EE189" s="10">
        <f t="shared" si="578"/>
        <v>0</v>
      </c>
      <c r="EF189" s="10">
        <f t="shared" si="578"/>
        <v>0</v>
      </c>
      <c r="EG189" s="10">
        <f t="shared" si="578"/>
        <v>0</v>
      </c>
      <c r="EH189" s="10">
        <f t="shared" si="578"/>
        <v>0</v>
      </c>
      <c r="EI189" s="10">
        <f t="shared" si="578"/>
        <v>0</v>
      </c>
      <c r="EJ189" s="10">
        <f t="shared" si="578"/>
        <v>0</v>
      </c>
      <c r="EK189" s="10">
        <f t="shared" si="578"/>
        <v>0</v>
      </c>
      <c r="EL189" s="10">
        <f t="shared" si="578"/>
        <v>0</v>
      </c>
      <c r="EM189" s="10">
        <f t="shared" si="578"/>
        <v>0</v>
      </c>
      <c r="EN189" s="10">
        <f t="shared" si="578"/>
        <v>0</v>
      </c>
      <c r="EO189" s="10">
        <f t="shared" si="578"/>
        <v>0</v>
      </c>
      <c r="EP189" s="10">
        <f t="shared" si="578"/>
        <v>0</v>
      </c>
      <c r="EQ189" s="10">
        <f t="shared" si="578"/>
        <v>0</v>
      </c>
      <c r="ER189" s="10">
        <f t="shared" si="578"/>
        <v>0</v>
      </c>
      <c r="ES189" s="10">
        <f t="shared" si="578"/>
        <v>369.76809725699496</v>
      </c>
      <c r="ET189" s="10">
        <f t="shared" si="578"/>
        <v>0</v>
      </c>
      <c r="EU189" s="10">
        <f t="shared" si="578"/>
        <v>0</v>
      </c>
      <c r="EV189" s="10">
        <f t="shared" si="578"/>
        <v>0</v>
      </c>
      <c r="EW189" s="10">
        <f t="shared" si="578"/>
        <v>0</v>
      </c>
      <c r="EX189" s="10">
        <f t="shared" si="578"/>
        <v>0</v>
      </c>
      <c r="EY189" s="10">
        <f t="shared" si="578"/>
        <v>0</v>
      </c>
      <c r="EZ189" s="10">
        <f t="shared" si="578"/>
        <v>0</v>
      </c>
      <c r="FA189" s="10">
        <f t="shared" si="578"/>
        <v>0</v>
      </c>
      <c r="FB189" s="10">
        <f t="shared" si="578"/>
        <v>0</v>
      </c>
      <c r="FC189" s="10">
        <f t="shared" si="578"/>
        <v>0</v>
      </c>
      <c r="FD189" s="10">
        <f t="shared" si="578"/>
        <v>0</v>
      </c>
      <c r="FE189" s="10">
        <f t="shared" si="578"/>
        <v>0</v>
      </c>
      <c r="FF189" s="10">
        <f t="shared" si="578"/>
        <v>0</v>
      </c>
      <c r="FG189" s="10">
        <f t="shared" si="578"/>
        <v>0</v>
      </c>
      <c r="FH189" s="10">
        <f t="shared" si="578"/>
        <v>0</v>
      </c>
      <c r="FI189" s="10">
        <f t="shared" si="578"/>
        <v>0</v>
      </c>
      <c r="FJ189" s="10">
        <f t="shared" si="578"/>
        <v>0</v>
      </c>
      <c r="FK189" s="10">
        <f t="shared" si="578"/>
        <v>75.967983579927392</v>
      </c>
      <c r="FL189" s="10">
        <f t="shared" si="578"/>
        <v>0</v>
      </c>
      <c r="FM189" s="10">
        <f t="shared" si="578"/>
        <v>0</v>
      </c>
      <c r="FN189" s="10">
        <f t="shared" si="578"/>
        <v>0</v>
      </c>
      <c r="FO189" s="10">
        <f t="shared" si="578"/>
        <v>0</v>
      </c>
      <c r="FP189" s="10">
        <f t="shared" si="578"/>
        <v>0</v>
      </c>
      <c r="FQ189" s="10">
        <f t="shared" si="578"/>
        <v>0</v>
      </c>
      <c r="FR189" s="10">
        <f t="shared" si="578"/>
        <v>0</v>
      </c>
      <c r="FS189" s="10">
        <f t="shared" si="578"/>
        <v>0</v>
      </c>
      <c r="FT189" s="10">
        <f t="shared" si="578"/>
        <v>0</v>
      </c>
      <c r="FU189" s="10">
        <f t="shared" si="578"/>
        <v>0</v>
      </c>
      <c r="FV189" s="10">
        <f t="shared" si="578"/>
        <v>0</v>
      </c>
      <c r="FW189" s="10">
        <f t="shared" si="578"/>
        <v>0</v>
      </c>
      <c r="FX189" s="10">
        <f t="shared" si="578"/>
        <v>0</v>
      </c>
      <c r="FY189" s="10">
        <f t="shared" si="578"/>
        <v>10234.083707004531</v>
      </c>
      <c r="FZ189" s="10">
        <f t="shared" si="578"/>
        <v>0</v>
      </c>
      <c r="GA189" s="10">
        <f t="shared" si="578"/>
        <v>0</v>
      </c>
      <c r="GB189" s="10">
        <f t="shared" si="578"/>
        <v>0</v>
      </c>
      <c r="GC189" s="10">
        <f t="shared" si="578"/>
        <v>0</v>
      </c>
      <c r="GD189" s="10">
        <f t="shared" si="578"/>
        <v>0</v>
      </c>
      <c r="GE189" s="10">
        <f t="shared" si="578"/>
        <v>0</v>
      </c>
      <c r="GF189" s="10">
        <f t="shared" si="578"/>
        <v>0</v>
      </c>
      <c r="GG189" s="10">
        <f t="shared" si="578"/>
        <v>0</v>
      </c>
      <c r="GH189" s="10">
        <f t="shared" si="578"/>
        <v>0</v>
      </c>
      <c r="GI189" s="10">
        <f t="shared" si="578"/>
        <v>0</v>
      </c>
      <c r="GJ189" s="10">
        <f t="shared" si="578"/>
        <v>0</v>
      </c>
      <c r="GK189" s="10">
        <f t="shared" si="578"/>
        <v>0</v>
      </c>
      <c r="GL189" s="10">
        <f t="shared" si="578"/>
        <v>0</v>
      </c>
      <c r="GM189" s="10">
        <f t="shared" si="578"/>
        <v>0</v>
      </c>
      <c r="GN189" s="10">
        <f t="shared" si="579"/>
        <v>0</v>
      </c>
      <c r="GO189" s="10">
        <f t="shared" si="579"/>
        <v>0</v>
      </c>
      <c r="GP189" s="10">
        <f t="shared" si="579"/>
        <v>0</v>
      </c>
      <c r="GQ189" s="10">
        <f t="shared" si="579"/>
        <v>0</v>
      </c>
      <c r="GR189" s="10">
        <f t="shared" si="579"/>
        <v>0</v>
      </c>
      <c r="GS189" s="10">
        <f t="shared" si="579"/>
        <v>0</v>
      </c>
      <c r="GT189" s="10">
        <f t="shared" si="579"/>
        <v>0</v>
      </c>
      <c r="GU189" s="10">
        <f t="shared" si="579"/>
        <v>0</v>
      </c>
      <c r="GV189" s="10">
        <f t="shared" si="579"/>
        <v>0</v>
      </c>
      <c r="GW189" s="10">
        <f t="shared" si="579"/>
        <v>0</v>
      </c>
      <c r="GX189" s="10">
        <f t="shared" si="579"/>
        <v>0</v>
      </c>
      <c r="GY189" s="10">
        <f t="shared" si="579"/>
        <v>0</v>
      </c>
      <c r="GZ189" s="10">
        <f t="shared" si="579"/>
        <v>0</v>
      </c>
      <c r="HA189" s="10">
        <f t="shared" si="579"/>
        <v>0</v>
      </c>
      <c r="HB189" s="10">
        <f t="shared" si="579"/>
        <v>0</v>
      </c>
      <c r="HC189" s="10">
        <f t="shared" si="579"/>
        <v>0</v>
      </c>
      <c r="HD189" s="10">
        <f t="shared" si="579"/>
        <v>0</v>
      </c>
      <c r="HE189" s="10">
        <f t="shared" si="579"/>
        <v>0</v>
      </c>
      <c r="HF189" s="10">
        <f t="shared" si="579"/>
        <v>0</v>
      </c>
      <c r="HG189" s="10">
        <f t="shared" si="579"/>
        <v>0</v>
      </c>
      <c r="HH189" s="10">
        <f t="shared" si="579"/>
        <v>0</v>
      </c>
      <c r="HI189" s="10">
        <f t="shared" si="579"/>
        <v>0</v>
      </c>
      <c r="HJ189" s="10">
        <f t="shared" si="579"/>
        <v>0</v>
      </c>
      <c r="HK189" s="10">
        <f t="shared" si="579"/>
        <v>0</v>
      </c>
      <c r="HL189" s="10">
        <f t="shared" si="579"/>
        <v>0</v>
      </c>
      <c r="HM189" s="10">
        <f t="shared" si="579"/>
        <v>0</v>
      </c>
      <c r="HN189" s="10">
        <f t="shared" si="579"/>
        <v>0</v>
      </c>
      <c r="HO189" s="10">
        <f t="shared" si="579"/>
        <v>0</v>
      </c>
      <c r="HP189" s="10">
        <f t="shared" si="579"/>
        <v>0</v>
      </c>
      <c r="HQ189" s="10">
        <f t="shared" si="579"/>
        <v>0</v>
      </c>
      <c r="HR189" s="10">
        <f t="shared" si="579"/>
        <v>0</v>
      </c>
      <c r="HS189" s="10">
        <f t="shared" si="579"/>
        <v>0</v>
      </c>
      <c r="HT189" s="10">
        <f t="shared" si="579"/>
        <v>0</v>
      </c>
      <c r="HU189" s="10">
        <f t="shared" si="579"/>
        <v>0</v>
      </c>
      <c r="HV189" s="10">
        <f t="shared" si="579"/>
        <v>0</v>
      </c>
      <c r="HW189" s="10">
        <f t="shared" si="579"/>
        <v>0</v>
      </c>
      <c r="HX189" s="10">
        <f t="shared" si="579"/>
        <v>0</v>
      </c>
      <c r="HY189" s="10">
        <f t="shared" si="579"/>
        <v>0</v>
      </c>
      <c r="HZ189" s="10">
        <f t="shared" si="579"/>
        <v>0</v>
      </c>
      <c r="IA189" s="10">
        <f t="shared" si="579"/>
        <v>0</v>
      </c>
      <c r="IB189" s="10">
        <f t="shared" si="579"/>
        <v>0</v>
      </c>
      <c r="IC189" s="10">
        <f t="shared" si="579"/>
        <v>0</v>
      </c>
      <c r="ID189" s="10">
        <f t="shared" si="579"/>
        <v>0</v>
      </c>
      <c r="IE189" s="10">
        <f t="shared" si="579"/>
        <v>0</v>
      </c>
      <c r="IF189" s="10">
        <f t="shared" si="579"/>
        <v>0</v>
      </c>
      <c r="IG189" s="10">
        <f t="shared" si="579"/>
        <v>0</v>
      </c>
      <c r="IH189" s="10">
        <f t="shared" si="579"/>
        <v>0</v>
      </c>
      <c r="II189" s="10">
        <f t="shared" si="579"/>
        <v>0</v>
      </c>
      <c r="IJ189" s="10">
        <f t="shared" si="579"/>
        <v>0</v>
      </c>
      <c r="IK189" s="10">
        <f t="shared" si="579"/>
        <v>0</v>
      </c>
      <c r="IL189" s="10">
        <f t="shared" si="579"/>
        <v>0</v>
      </c>
      <c r="IM189" s="10">
        <f t="shared" si="579"/>
        <v>0</v>
      </c>
      <c r="IN189" s="10">
        <f t="shared" si="579"/>
        <v>0</v>
      </c>
      <c r="IO189" s="10">
        <f t="shared" si="579"/>
        <v>0</v>
      </c>
      <c r="IP189" s="10">
        <f t="shared" si="579"/>
        <v>0</v>
      </c>
      <c r="IQ189" s="10">
        <f t="shared" si="579"/>
        <v>0</v>
      </c>
      <c r="IR189" s="10">
        <f t="shared" si="579"/>
        <v>0</v>
      </c>
      <c r="IS189" s="10">
        <f t="shared" si="579"/>
        <v>0</v>
      </c>
      <c r="IT189" s="10">
        <f t="shared" si="579"/>
        <v>0</v>
      </c>
      <c r="IU189" s="10">
        <f t="shared" si="579"/>
        <v>0</v>
      </c>
      <c r="IV189" s="10">
        <f t="shared" si="579"/>
        <v>0</v>
      </c>
      <c r="IW189" s="10">
        <f t="shared" si="579"/>
        <v>0</v>
      </c>
      <c r="IX189" s="10">
        <f t="shared" si="579"/>
        <v>0</v>
      </c>
      <c r="IY189" s="10">
        <f t="shared" si="579"/>
        <v>0</v>
      </c>
      <c r="IZ189" s="10">
        <f t="shared" si="580"/>
        <v>0</v>
      </c>
      <c r="JA189" s="10">
        <f t="shared" si="580"/>
        <v>0</v>
      </c>
      <c r="JB189" s="10">
        <f t="shared" si="580"/>
        <v>0</v>
      </c>
      <c r="JC189" s="10">
        <f t="shared" si="580"/>
        <v>0</v>
      </c>
      <c r="JD189" s="10">
        <f t="shared" si="580"/>
        <v>0</v>
      </c>
      <c r="JE189" s="10">
        <f t="shared" si="580"/>
        <v>0</v>
      </c>
      <c r="JF189" s="10">
        <f t="shared" si="580"/>
        <v>0</v>
      </c>
      <c r="JG189" s="10">
        <f t="shared" si="580"/>
        <v>0</v>
      </c>
      <c r="JH189" s="10">
        <f t="shared" si="580"/>
        <v>0</v>
      </c>
      <c r="JI189" s="10">
        <f t="shared" si="580"/>
        <v>0</v>
      </c>
      <c r="JJ189" s="10">
        <f t="shared" si="580"/>
        <v>0</v>
      </c>
      <c r="JK189" s="10">
        <f t="shared" si="580"/>
        <v>0</v>
      </c>
      <c r="JL189" s="10">
        <f t="shared" si="580"/>
        <v>0</v>
      </c>
      <c r="JM189" s="10">
        <f t="shared" si="580"/>
        <v>0</v>
      </c>
      <c r="JN189" s="10">
        <f t="shared" si="580"/>
        <v>0</v>
      </c>
      <c r="JO189" s="10">
        <f t="shared" si="580"/>
        <v>0</v>
      </c>
      <c r="JP189" s="10">
        <f t="shared" si="580"/>
        <v>0</v>
      </c>
      <c r="JQ189" s="10">
        <f t="shared" si="580"/>
        <v>0</v>
      </c>
      <c r="JR189" s="10">
        <f t="shared" si="580"/>
        <v>0</v>
      </c>
      <c r="JS189" s="10">
        <f t="shared" si="580"/>
        <v>0</v>
      </c>
      <c r="JT189" s="10">
        <f t="shared" si="580"/>
        <v>0</v>
      </c>
      <c r="JU189" s="10">
        <f t="shared" si="580"/>
        <v>0</v>
      </c>
      <c r="JV189" s="10">
        <f t="shared" si="580"/>
        <v>0</v>
      </c>
      <c r="JW189" s="10">
        <f t="shared" si="580"/>
        <v>0</v>
      </c>
      <c r="JX189" s="10">
        <f t="shared" si="580"/>
        <v>0</v>
      </c>
      <c r="JY189" s="10">
        <f t="shared" si="580"/>
        <v>0</v>
      </c>
      <c r="JZ189" s="10">
        <f t="shared" si="580"/>
        <v>0</v>
      </c>
      <c r="KA189" s="10">
        <f t="shared" si="580"/>
        <v>0</v>
      </c>
      <c r="KB189" s="10">
        <f t="shared" si="580"/>
        <v>0</v>
      </c>
      <c r="KC189" s="10">
        <f t="shared" si="580"/>
        <v>0</v>
      </c>
      <c r="KD189" s="10">
        <f t="shared" si="580"/>
        <v>0</v>
      </c>
      <c r="KE189" s="10">
        <f t="shared" si="580"/>
        <v>0</v>
      </c>
      <c r="KF189" s="10">
        <f t="shared" si="580"/>
        <v>0</v>
      </c>
      <c r="KG189" s="10">
        <f t="shared" si="580"/>
        <v>0</v>
      </c>
      <c r="KH189" s="10">
        <f t="shared" si="580"/>
        <v>0</v>
      </c>
      <c r="KI189" s="10">
        <f t="shared" si="580"/>
        <v>0</v>
      </c>
      <c r="KJ189" s="10">
        <f t="shared" si="580"/>
        <v>0</v>
      </c>
      <c r="KK189" s="10">
        <f t="shared" si="580"/>
        <v>0</v>
      </c>
      <c r="KL189" s="10">
        <f t="shared" si="580"/>
        <v>0</v>
      </c>
      <c r="KM189" s="10">
        <f t="shared" si="580"/>
        <v>0</v>
      </c>
      <c r="KN189" s="10">
        <f t="shared" si="580"/>
        <v>0</v>
      </c>
      <c r="KO189" s="10">
        <f t="shared" si="580"/>
        <v>164301.22367999997</v>
      </c>
      <c r="KP189" s="10">
        <f t="shared" si="580"/>
        <v>0</v>
      </c>
      <c r="KQ189" s="10">
        <f t="shared" si="580"/>
        <v>1579.4076806142989</v>
      </c>
      <c r="KR189" s="10">
        <f t="shared" si="580"/>
        <v>0</v>
      </c>
      <c r="KS189" s="10">
        <f t="shared" si="580"/>
        <v>4690.3702903103449</v>
      </c>
      <c r="KT189" s="10">
        <f t="shared" si="580"/>
        <v>0</v>
      </c>
      <c r="KU189" s="10">
        <f t="shared" si="580"/>
        <v>0</v>
      </c>
      <c r="KV189" s="10">
        <f t="shared" si="580"/>
        <v>0</v>
      </c>
      <c r="KW189" s="10">
        <f t="shared" si="580"/>
        <v>0</v>
      </c>
      <c r="KX189" s="10">
        <f t="shared" si="580"/>
        <v>0</v>
      </c>
      <c r="KY189" s="10">
        <f t="shared" si="580"/>
        <v>0</v>
      </c>
      <c r="KZ189" s="10">
        <f t="shared" si="580"/>
        <v>0</v>
      </c>
      <c r="LA189" s="10">
        <f t="shared" si="580"/>
        <v>0</v>
      </c>
      <c r="LB189" s="10">
        <f t="shared" si="580"/>
        <v>0</v>
      </c>
      <c r="LC189" s="10">
        <f t="shared" si="580"/>
        <v>0</v>
      </c>
      <c r="LD189" s="10">
        <f t="shared" si="580"/>
        <v>0</v>
      </c>
      <c r="LE189" s="10">
        <f t="shared" si="580"/>
        <v>0</v>
      </c>
      <c r="LF189" s="10">
        <f t="shared" si="580"/>
        <v>0</v>
      </c>
      <c r="LG189" s="10">
        <f t="shared" si="580"/>
        <v>0</v>
      </c>
      <c r="LH189" s="10">
        <f t="shared" si="580"/>
        <v>0</v>
      </c>
      <c r="LI189" s="10">
        <f t="shared" si="580"/>
        <v>0</v>
      </c>
      <c r="LJ189" s="10">
        <f t="shared" si="580"/>
        <v>0</v>
      </c>
      <c r="LK189" s="10">
        <f t="shared" si="580"/>
        <v>0</v>
      </c>
      <c r="LL189" s="10">
        <f t="shared" si="581"/>
        <v>0</v>
      </c>
      <c r="LM189" s="10">
        <f t="shared" si="581"/>
        <v>0</v>
      </c>
      <c r="LN189" s="10">
        <f t="shared" si="581"/>
        <v>0</v>
      </c>
      <c r="LO189" s="10">
        <f t="shared" si="581"/>
        <v>0</v>
      </c>
      <c r="LP189" s="10">
        <f t="shared" si="581"/>
        <v>0</v>
      </c>
      <c r="LQ189" s="10">
        <f t="shared" si="581"/>
        <v>0</v>
      </c>
      <c r="LR189" s="10">
        <f t="shared" si="581"/>
        <v>0</v>
      </c>
      <c r="LS189" s="10">
        <f t="shared" si="581"/>
        <v>0</v>
      </c>
      <c r="LT189" s="10">
        <f t="shared" si="581"/>
        <v>0</v>
      </c>
      <c r="LU189" s="10">
        <f t="shared" si="581"/>
        <v>0</v>
      </c>
      <c r="LV189" s="10">
        <f t="shared" si="581"/>
        <v>0</v>
      </c>
      <c r="LW189" s="10">
        <f t="shared" si="581"/>
        <v>0</v>
      </c>
      <c r="LX189" s="10">
        <f t="shared" si="581"/>
        <v>0</v>
      </c>
      <c r="LY189" s="10">
        <f t="shared" si="581"/>
        <v>0</v>
      </c>
      <c r="LZ189" s="10">
        <f t="shared" si="581"/>
        <v>0</v>
      </c>
      <c r="MA189" s="10">
        <f t="shared" si="581"/>
        <v>0</v>
      </c>
      <c r="MB189" s="10">
        <f t="shared" si="581"/>
        <v>0</v>
      </c>
      <c r="MC189" s="10">
        <f t="shared" si="581"/>
        <v>0</v>
      </c>
      <c r="MD189" s="10">
        <f t="shared" si="581"/>
        <v>0</v>
      </c>
      <c r="ME189" s="10">
        <f t="shared" si="581"/>
        <v>0</v>
      </c>
      <c r="MF189" s="10">
        <f t="shared" si="581"/>
        <v>0</v>
      </c>
      <c r="MG189" s="10">
        <f t="shared" si="581"/>
        <v>0</v>
      </c>
      <c r="MH189" s="10">
        <f t="shared" si="581"/>
        <v>0</v>
      </c>
      <c r="MI189" s="10">
        <f t="shared" si="581"/>
        <v>0</v>
      </c>
      <c r="MJ189" s="10">
        <f t="shared" si="581"/>
        <v>0</v>
      </c>
      <c r="MK189" s="10">
        <f t="shared" si="581"/>
        <v>0</v>
      </c>
      <c r="ML189" s="10">
        <f t="shared" si="581"/>
        <v>0</v>
      </c>
      <c r="MM189" s="10">
        <f t="shared" si="581"/>
        <v>0</v>
      </c>
      <c r="MN189" s="10">
        <f t="shared" si="581"/>
        <v>0</v>
      </c>
      <c r="MO189" s="10">
        <f t="shared" si="581"/>
        <v>0</v>
      </c>
      <c r="MP189" s="10">
        <f t="shared" si="581"/>
        <v>0</v>
      </c>
      <c r="MQ189" s="10">
        <f t="shared" si="581"/>
        <v>0</v>
      </c>
      <c r="MR189" s="10">
        <f t="shared" si="581"/>
        <v>0</v>
      </c>
      <c r="MS189" s="10">
        <f t="shared" si="581"/>
        <v>0</v>
      </c>
      <c r="MT189" s="10">
        <f t="shared" si="581"/>
        <v>0</v>
      </c>
      <c r="MU189" s="10">
        <f t="shared" si="581"/>
        <v>0</v>
      </c>
      <c r="MV189" s="10">
        <f t="shared" si="581"/>
        <v>0</v>
      </c>
      <c r="MW189" s="10">
        <f t="shared" si="581"/>
        <v>0</v>
      </c>
      <c r="MX189" s="10">
        <f t="shared" si="581"/>
        <v>0</v>
      </c>
      <c r="MY189" s="10">
        <f t="shared" si="581"/>
        <v>0</v>
      </c>
      <c r="MZ189" s="10">
        <f t="shared" si="581"/>
        <v>0</v>
      </c>
      <c r="NA189" s="10">
        <f t="shared" si="581"/>
        <v>0</v>
      </c>
      <c r="NB189" s="10">
        <f t="shared" si="581"/>
        <v>0</v>
      </c>
      <c r="NC189" s="10">
        <f t="shared" si="581"/>
        <v>0</v>
      </c>
      <c r="ND189" s="10">
        <f t="shared" si="581"/>
        <v>0</v>
      </c>
      <c r="NE189" s="10">
        <f t="shared" si="581"/>
        <v>0</v>
      </c>
      <c r="NF189" s="10">
        <f t="shared" si="581"/>
        <v>0</v>
      </c>
      <c r="NG189" s="10">
        <f t="shared" si="581"/>
        <v>0</v>
      </c>
      <c r="NH189" s="10">
        <f t="shared" si="581"/>
        <v>0</v>
      </c>
      <c r="NI189" s="10">
        <f t="shared" si="581"/>
        <v>0</v>
      </c>
      <c r="NJ189" s="10">
        <f t="shared" si="581"/>
        <v>0</v>
      </c>
      <c r="NK189" s="10">
        <f t="shared" si="581"/>
        <v>0</v>
      </c>
      <c r="NL189" s="10">
        <f t="shared" si="581"/>
        <v>0</v>
      </c>
      <c r="NM189" s="10">
        <f t="shared" si="581"/>
        <v>0</v>
      </c>
      <c r="NN189" s="10">
        <f t="shared" si="581"/>
        <v>0</v>
      </c>
      <c r="NO189" s="10">
        <f t="shared" si="581"/>
        <v>0</v>
      </c>
      <c r="NP189" s="10">
        <f t="shared" si="581"/>
        <v>0</v>
      </c>
      <c r="NQ189" s="10">
        <f t="shared" si="581"/>
        <v>0</v>
      </c>
      <c r="NR189" s="10">
        <f t="shared" si="581"/>
        <v>0</v>
      </c>
      <c r="NS189" s="10">
        <f t="shared" si="581"/>
        <v>0</v>
      </c>
      <c r="NT189" s="10">
        <f t="shared" si="581"/>
        <v>0</v>
      </c>
      <c r="NU189" s="10">
        <f t="shared" si="581"/>
        <v>0</v>
      </c>
      <c r="NV189" s="10">
        <f t="shared" si="581"/>
        <v>0</v>
      </c>
      <c r="NW189" s="10">
        <f t="shared" si="581"/>
        <v>0</v>
      </c>
      <c r="NX189" s="10">
        <f t="shared" si="582"/>
        <v>0</v>
      </c>
      <c r="NY189" s="10">
        <f t="shared" si="582"/>
        <v>0</v>
      </c>
      <c r="NZ189" s="10">
        <f t="shared" si="582"/>
        <v>0</v>
      </c>
      <c r="OA189" s="10">
        <f t="shared" si="582"/>
        <v>0</v>
      </c>
      <c r="OB189" s="10">
        <f t="shared" si="582"/>
        <v>0</v>
      </c>
      <c r="OC189" s="10">
        <f t="shared" si="582"/>
        <v>0</v>
      </c>
      <c r="OD189" s="10">
        <f t="shared" si="582"/>
        <v>0</v>
      </c>
      <c r="OE189" s="10">
        <f t="shared" si="582"/>
        <v>0</v>
      </c>
      <c r="OF189" s="10">
        <f t="shared" si="582"/>
        <v>0</v>
      </c>
      <c r="OG189" s="10">
        <f t="shared" si="582"/>
        <v>0</v>
      </c>
      <c r="OH189" s="10">
        <f t="shared" si="582"/>
        <v>0</v>
      </c>
      <c r="OI189" s="10">
        <f t="shared" si="582"/>
        <v>0</v>
      </c>
      <c r="OJ189" s="10">
        <f t="shared" si="582"/>
        <v>0</v>
      </c>
      <c r="OK189" s="10">
        <f t="shared" si="582"/>
        <v>0</v>
      </c>
      <c r="OL189" s="10">
        <f t="shared" si="582"/>
        <v>0</v>
      </c>
      <c r="OM189" s="10">
        <f t="shared" si="582"/>
        <v>0</v>
      </c>
      <c r="ON189" s="10">
        <f t="shared" si="582"/>
        <v>0</v>
      </c>
      <c r="OO189" s="10">
        <f t="shared" si="582"/>
        <v>0</v>
      </c>
      <c r="OP189" s="10">
        <f t="shared" ref="OP189:OP208" si="585">SUM(C189:OO189)</f>
        <v>181250.82143876608</v>
      </c>
      <c r="OQ189" s="10">
        <f t="shared" ref="OQ189:OV189" si="586">OQ132*OQ159</f>
        <v>0</v>
      </c>
      <c r="OR189" s="10">
        <f t="shared" si="586"/>
        <v>0</v>
      </c>
      <c r="OS189" s="10">
        <f t="shared" si="586"/>
        <v>0</v>
      </c>
      <c r="OT189" s="10">
        <f t="shared" si="586"/>
        <v>0</v>
      </c>
      <c r="OU189" s="10">
        <f t="shared" si="586"/>
        <v>0</v>
      </c>
      <c r="OV189" s="10">
        <f t="shared" si="586"/>
        <v>0</v>
      </c>
      <c r="OW189" s="10">
        <f t="shared" ref="OW189:OW208" si="587">SUM(OQ189:OV189)</f>
        <v>0</v>
      </c>
      <c r="OX189" s="10">
        <f t="shared" ref="OX189:OX208" si="588">OP189+OW189</f>
        <v>181250.82143876608</v>
      </c>
      <c r="OY189" s="63"/>
      <c r="OZ189" s="63"/>
      <c r="PA189" s="63"/>
      <c r="PB189" s="63"/>
      <c r="PC189" s="66"/>
    </row>
    <row r="190" spans="1:419" s="69" customFormat="1" ht="13.5">
      <c r="A190" s="60" t="s">
        <v>461</v>
      </c>
      <c r="B190" s="61" t="s">
        <v>34</v>
      </c>
      <c r="C190" s="10">
        <f t="shared" si="584"/>
        <v>0</v>
      </c>
      <c r="D190" s="10">
        <f t="shared" ref="D190:BO193" si="589">D133*D160</f>
        <v>0</v>
      </c>
      <c r="E190" s="10">
        <f t="shared" si="589"/>
        <v>0</v>
      </c>
      <c r="F190" s="10">
        <f t="shared" si="589"/>
        <v>0</v>
      </c>
      <c r="G190" s="10">
        <f t="shared" si="589"/>
        <v>0</v>
      </c>
      <c r="H190" s="10">
        <f t="shared" si="589"/>
        <v>0</v>
      </c>
      <c r="I190" s="10">
        <f t="shared" si="589"/>
        <v>0</v>
      </c>
      <c r="J190" s="10">
        <f t="shared" si="589"/>
        <v>0</v>
      </c>
      <c r="K190" s="10">
        <f t="shared" si="589"/>
        <v>0</v>
      </c>
      <c r="L190" s="10">
        <f t="shared" si="589"/>
        <v>0</v>
      </c>
      <c r="M190" s="10">
        <f t="shared" si="589"/>
        <v>0</v>
      </c>
      <c r="N190" s="10">
        <f t="shared" si="589"/>
        <v>0</v>
      </c>
      <c r="O190" s="10">
        <f t="shared" si="589"/>
        <v>0</v>
      </c>
      <c r="P190" s="10">
        <f t="shared" si="589"/>
        <v>0</v>
      </c>
      <c r="Q190" s="10">
        <f t="shared" si="589"/>
        <v>0</v>
      </c>
      <c r="R190" s="10">
        <f t="shared" si="589"/>
        <v>0</v>
      </c>
      <c r="S190" s="10">
        <f t="shared" si="589"/>
        <v>0</v>
      </c>
      <c r="T190" s="10">
        <f t="shared" si="589"/>
        <v>0</v>
      </c>
      <c r="U190" s="10">
        <f t="shared" si="589"/>
        <v>0</v>
      </c>
      <c r="V190" s="10">
        <f t="shared" si="589"/>
        <v>0</v>
      </c>
      <c r="W190" s="10">
        <f t="shared" si="589"/>
        <v>0</v>
      </c>
      <c r="X190" s="10">
        <f t="shared" si="589"/>
        <v>0</v>
      </c>
      <c r="Y190" s="10">
        <f t="shared" si="589"/>
        <v>0</v>
      </c>
      <c r="Z190" s="10">
        <f t="shared" si="589"/>
        <v>0</v>
      </c>
      <c r="AA190" s="10">
        <f t="shared" si="589"/>
        <v>0</v>
      </c>
      <c r="AB190" s="10">
        <f t="shared" si="589"/>
        <v>0</v>
      </c>
      <c r="AC190" s="10">
        <f t="shared" si="589"/>
        <v>0</v>
      </c>
      <c r="AD190" s="10">
        <f t="shared" si="589"/>
        <v>0</v>
      </c>
      <c r="AE190" s="10">
        <f t="shared" si="589"/>
        <v>0</v>
      </c>
      <c r="AF190" s="10">
        <f t="shared" si="589"/>
        <v>0</v>
      </c>
      <c r="AG190" s="10">
        <f t="shared" si="589"/>
        <v>0</v>
      </c>
      <c r="AH190" s="10">
        <f t="shared" si="589"/>
        <v>0</v>
      </c>
      <c r="AI190" s="10">
        <f t="shared" si="589"/>
        <v>0</v>
      </c>
      <c r="AJ190" s="10">
        <f t="shared" si="589"/>
        <v>0</v>
      </c>
      <c r="AK190" s="10">
        <f t="shared" si="589"/>
        <v>0</v>
      </c>
      <c r="AL190" s="10">
        <f t="shared" si="589"/>
        <v>0</v>
      </c>
      <c r="AM190" s="10">
        <f t="shared" si="589"/>
        <v>0</v>
      </c>
      <c r="AN190" s="10">
        <f t="shared" si="589"/>
        <v>0</v>
      </c>
      <c r="AO190" s="10">
        <f t="shared" si="589"/>
        <v>0</v>
      </c>
      <c r="AP190" s="10">
        <f t="shared" si="589"/>
        <v>0</v>
      </c>
      <c r="AQ190" s="10">
        <f t="shared" si="589"/>
        <v>0</v>
      </c>
      <c r="AR190" s="10">
        <f t="shared" si="589"/>
        <v>0</v>
      </c>
      <c r="AS190" s="10">
        <f t="shared" si="589"/>
        <v>0</v>
      </c>
      <c r="AT190" s="10">
        <f t="shared" si="589"/>
        <v>0</v>
      </c>
      <c r="AU190" s="10">
        <f t="shared" si="589"/>
        <v>0</v>
      </c>
      <c r="AV190" s="10">
        <f t="shared" si="589"/>
        <v>0</v>
      </c>
      <c r="AW190" s="10">
        <f t="shared" si="589"/>
        <v>0</v>
      </c>
      <c r="AX190" s="10">
        <f t="shared" si="589"/>
        <v>0</v>
      </c>
      <c r="AY190" s="10">
        <f t="shared" si="589"/>
        <v>0</v>
      </c>
      <c r="AZ190" s="10">
        <f t="shared" si="589"/>
        <v>0</v>
      </c>
      <c r="BA190" s="10">
        <f t="shared" si="589"/>
        <v>0</v>
      </c>
      <c r="BB190" s="10">
        <f t="shared" si="589"/>
        <v>0</v>
      </c>
      <c r="BC190" s="10">
        <f t="shared" si="589"/>
        <v>0</v>
      </c>
      <c r="BD190" s="10">
        <f t="shared" si="589"/>
        <v>0</v>
      </c>
      <c r="BE190" s="10">
        <f t="shared" si="589"/>
        <v>0</v>
      </c>
      <c r="BF190" s="10">
        <f t="shared" si="589"/>
        <v>0</v>
      </c>
      <c r="BG190" s="10">
        <f t="shared" si="589"/>
        <v>0</v>
      </c>
      <c r="BH190" s="10">
        <f t="shared" si="589"/>
        <v>0</v>
      </c>
      <c r="BI190" s="10">
        <f t="shared" si="589"/>
        <v>0</v>
      </c>
      <c r="BJ190" s="10">
        <f t="shared" si="589"/>
        <v>0</v>
      </c>
      <c r="BK190" s="10">
        <f t="shared" si="589"/>
        <v>0</v>
      </c>
      <c r="BL190" s="10">
        <f t="shared" si="589"/>
        <v>0</v>
      </c>
      <c r="BM190" s="10">
        <f t="shared" si="589"/>
        <v>0</v>
      </c>
      <c r="BN190" s="10">
        <f t="shared" si="589"/>
        <v>0</v>
      </c>
      <c r="BO190" s="10">
        <f t="shared" si="589"/>
        <v>0</v>
      </c>
      <c r="BP190" s="10">
        <f t="shared" si="577"/>
        <v>0</v>
      </c>
      <c r="BQ190" s="10">
        <f t="shared" si="577"/>
        <v>0</v>
      </c>
      <c r="BR190" s="10">
        <f t="shared" si="577"/>
        <v>0</v>
      </c>
      <c r="BS190" s="10">
        <f t="shared" si="577"/>
        <v>0</v>
      </c>
      <c r="BT190" s="10">
        <f t="shared" si="577"/>
        <v>0</v>
      </c>
      <c r="BU190" s="10">
        <f t="shared" si="577"/>
        <v>0</v>
      </c>
      <c r="BV190" s="10">
        <f t="shared" si="577"/>
        <v>0</v>
      </c>
      <c r="BW190" s="10">
        <f t="shared" si="577"/>
        <v>0</v>
      </c>
      <c r="BX190" s="10">
        <f t="shared" si="577"/>
        <v>0</v>
      </c>
      <c r="BY190" s="10">
        <f t="shared" si="577"/>
        <v>0</v>
      </c>
      <c r="BZ190" s="10">
        <f t="shared" si="577"/>
        <v>0</v>
      </c>
      <c r="CA190" s="10">
        <f t="shared" si="577"/>
        <v>0</v>
      </c>
      <c r="CB190" s="10">
        <f t="shared" si="577"/>
        <v>0</v>
      </c>
      <c r="CC190" s="10">
        <f t="shared" si="577"/>
        <v>0</v>
      </c>
      <c r="CD190" s="10">
        <f t="shared" si="577"/>
        <v>0</v>
      </c>
      <c r="CE190" s="10">
        <f t="shared" si="577"/>
        <v>0</v>
      </c>
      <c r="CF190" s="10">
        <f t="shared" si="577"/>
        <v>0</v>
      </c>
      <c r="CG190" s="10">
        <f t="shared" si="577"/>
        <v>0</v>
      </c>
      <c r="CH190" s="10">
        <f t="shared" si="577"/>
        <v>0</v>
      </c>
      <c r="CI190" s="10">
        <f t="shared" si="577"/>
        <v>0</v>
      </c>
      <c r="CJ190" s="10">
        <f t="shared" si="577"/>
        <v>0</v>
      </c>
      <c r="CK190" s="10">
        <f t="shared" si="577"/>
        <v>0</v>
      </c>
      <c r="CL190" s="10">
        <f t="shared" si="577"/>
        <v>0</v>
      </c>
      <c r="CM190" s="10">
        <f t="shared" si="577"/>
        <v>0</v>
      </c>
      <c r="CN190" s="10">
        <f t="shared" si="577"/>
        <v>0</v>
      </c>
      <c r="CO190" s="10">
        <f t="shared" si="577"/>
        <v>0</v>
      </c>
      <c r="CP190" s="10">
        <f t="shared" si="577"/>
        <v>0</v>
      </c>
      <c r="CQ190" s="10">
        <f t="shared" si="577"/>
        <v>0</v>
      </c>
      <c r="CR190" s="10">
        <f t="shared" si="577"/>
        <v>0</v>
      </c>
      <c r="CS190" s="10">
        <f t="shared" si="577"/>
        <v>0</v>
      </c>
      <c r="CT190" s="10">
        <f t="shared" si="577"/>
        <v>0</v>
      </c>
      <c r="CU190" s="10">
        <f t="shared" si="577"/>
        <v>0</v>
      </c>
      <c r="CV190" s="10">
        <f t="shared" si="577"/>
        <v>0</v>
      </c>
      <c r="CW190" s="10">
        <f t="shared" si="577"/>
        <v>0</v>
      </c>
      <c r="CX190" s="10">
        <f t="shared" si="577"/>
        <v>0</v>
      </c>
      <c r="CY190" s="10">
        <f t="shared" si="577"/>
        <v>0</v>
      </c>
      <c r="CZ190" s="10">
        <f t="shared" si="577"/>
        <v>0</v>
      </c>
      <c r="DA190" s="10">
        <f t="shared" si="577"/>
        <v>0</v>
      </c>
      <c r="DB190" s="10">
        <f t="shared" si="577"/>
        <v>0</v>
      </c>
      <c r="DC190" s="10">
        <f t="shared" si="577"/>
        <v>0</v>
      </c>
      <c r="DD190" s="10">
        <f t="shared" si="577"/>
        <v>0</v>
      </c>
      <c r="DE190" s="10">
        <f t="shared" si="577"/>
        <v>0</v>
      </c>
      <c r="DF190" s="10">
        <f t="shared" si="577"/>
        <v>0</v>
      </c>
      <c r="DG190" s="10">
        <f t="shared" si="577"/>
        <v>0</v>
      </c>
      <c r="DH190" s="10">
        <f t="shared" si="577"/>
        <v>0</v>
      </c>
      <c r="DI190" s="10">
        <f t="shared" si="577"/>
        <v>0</v>
      </c>
      <c r="DJ190" s="10">
        <f t="shared" si="577"/>
        <v>0</v>
      </c>
      <c r="DK190" s="10">
        <f t="shared" si="577"/>
        <v>0</v>
      </c>
      <c r="DL190" s="10">
        <f t="shared" si="577"/>
        <v>0</v>
      </c>
      <c r="DM190" s="10">
        <f t="shared" si="577"/>
        <v>0</v>
      </c>
      <c r="DN190" s="10">
        <f t="shared" si="577"/>
        <v>0</v>
      </c>
      <c r="DO190" s="10">
        <f t="shared" si="577"/>
        <v>0</v>
      </c>
      <c r="DP190" s="10">
        <f t="shared" si="577"/>
        <v>0</v>
      </c>
      <c r="DQ190" s="10">
        <f t="shared" si="577"/>
        <v>0</v>
      </c>
      <c r="DR190" s="10">
        <f t="shared" si="577"/>
        <v>0</v>
      </c>
      <c r="DS190" s="10">
        <f t="shared" si="577"/>
        <v>0</v>
      </c>
      <c r="DT190" s="10">
        <f t="shared" si="577"/>
        <v>0</v>
      </c>
      <c r="DU190" s="10">
        <f t="shared" si="577"/>
        <v>0</v>
      </c>
      <c r="DV190" s="10">
        <f t="shared" si="577"/>
        <v>0</v>
      </c>
      <c r="DW190" s="10">
        <f t="shared" si="577"/>
        <v>0</v>
      </c>
      <c r="DX190" s="10">
        <f t="shared" si="577"/>
        <v>0</v>
      </c>
      <c r="DY190" s="10">
        <f t="shared" si="577"/>
        <v>0</v>
      </c>
      <c r="DZ190" s="10">
        <f t="shared" si="577"/>
        <v>0</v>
      </c>
      <c r="EA190" s="10">
        <f t="shared" si="577"/>
        <v>0</v>
      </c>
      <c r="EB190" s="10">
        <f t="shared" si="578"/>
        <v>0</v>
      </c>
      <c r="EC190" s="10">
        <f t="shared" si="578"/>
        <v>0</v>
      </c>
      <c r="ED190" s="10">
        <f t="shared" si="578"/>
        <v>0</v>
      </c>
      <c r="EE190" s="10">
        <f t="shared" si="578"/>
        <v>0</v>
      </c>
      <c r="EF190" s="10">
        <f t="shared" si="578"/>
        <v>0</v>
      </c>
      <c r="EG190" s="10">
        <f t="shared" si="578"/>
        <v>0</v>
      </c>
      <c r="EH190" s="10">
        <f t="shared" si="578"/>
        <v>0</v>
      </c>
      <c r="EI190" s="10">
        <f t="shared" si="578"/>
        <v>0</v>
      </c>
      <c r="EJ190" s="10">
        <f t="shared" si="578"/>
        <v>0</v>
      </c>
      <c r="EK190" s="10">
        <f t="shared" si="578"/>
        <v>0</v>
      </c>
      <c r="EL190" s="10">
        <f t="shared" si="578"/>
        <v>0</v>
      </c>
      <c r="EM190" s="10">
        <f t="shared" si="578"/>
        <v>0</v>
      </c>
      <c r="EN190" s="10">
        <f t="shared" si="578"/>
        <v>0</v>
      </c>
      <c r="EO190" s="10">
        <f t="shared" si="578"/>
        <v>0</v>
      </c>
      <c r="EP190" s="10">
        <f t="shared" si="578"/>
        <v>0</v>
      </c>
      <c r="EQ190" s="10">
        <f t="shared" si="578"/>
        <v>0</v>
      </c>
      <c r="ER190" s="10">
        <f t="shared" si="578"/>
        <v>0</v>
      </c>
      <c r="ES190" s="10">
        <f t="shared" si="578"/>
        <v>0</v>
      </c>
      <c r="ET190" s="10">
        <f t="shared" si="578"/>
        <v>0</v>
      </c>
      <c r="EU190" s="10">
        <f t="shared" si="578"/>
        <v>0</v>
      </c>
      <c r="EV190" s="10">
        <f t="shared" si="578"/>
        <v>0</v>
      </c>
      <c r="EW190" s="10">
        <f t="shared" si="578"/>
        <v>0</v>
      </c>
      <c r="EX190" s="10">
        <f t="shared" si="578"/>
        <v>0</v>
      </c>
      <c r="EY190" s="10">
        <f t="shared" si="578"/>
        <v>0</v>
      </c>
      <c r="EZ190" s="10">
        <f t="shared" si="578"/>
        <v>0</v>
      </c>
      <c r="FA190" s="10">
        <f t="shared" si="578"/>
        <v>0</v>
      </c>
      <c r="FB190" s="10">
        <f t="shared" si="578"/>
        <v>0</v>
      </c>
      <c r="FC190" s="10">
        <f t="shared" si="578"/>
        <v>0</v>
      </c>
      <c r="FD190" s="10">
        <f t="shared" si="578"/>
        <v>0</v>
      </c>
      <c r="FE190" s="10">
        <f t="shared" si="578"/>
        <v>0</v>
      </c>
      <c r="FF190" s="10">
        <f t="shared" si="578"/>
        <v>0</v>
      </c>
      <c r="FG190" s="10">
        <f t="shared" si="578"/>
        <v>0</v>
      </c>
      <c r="FH190" s="10">
        <f t="shared" si="578"/>
        <v>0</v>
      </c>
      <c r="FI190" s="10">
        <f t="shared" si="578"/>
        <v>0</v>
      </c>
      <c r="FJ190" s="10">
        <f t="shared" si="578"/>
        <v>0</v>
      </c>
      <c r="FK190" s="10">
        <f t="shared" si="578"/>
        <v>0</v>
      </c>
      <c r="FL190" s="10">
        <f t="shared" si="578"/>
        <v>0</v>
      </c>
      <c r="FM190" s="10">
        <f t="shared" si="578"/>
        <v>0</v>
      </c>
      <c r="FN190" s="10">
        <f t="shared" si="578"/>
        <v>0</v>
      </c>
      <c r="FO190" s="10">
        <f t="shared" si="578"/>
        <v>0</v>
      </c>
      <c r="FP190" s="10">
        <f t="shared" si="578"/>
        <v>0</v>
      </c>
      <c r="FQ190" s="10">
        <f t="shared" si="578"/>
        <v>0</v>
      </c>
      <c r="FR190" s="10">
        <f t="shared" si="578"/>
        <v>0</v>
      </c>
      <c r="FS190" s="10">
        <f t="shared" si="578"/>
        <v>0</v>
      </c>
      <c r="FT190" s="10">
        <f t="shared" si="578"/>
        <v>0</v>
      </c>
      <c r="FU190" s="10">
        <f t="shared" si="578"/>
        <v>0</v>
      </c>
      <c r="FV190" s="10">
        <f t="shared" si="578"/>
        <v>0</v>
      </c>
      <c r="FW190" s="10">
        <f t="shared" si="578"/>
        <v>0</v>
      </c>
      <c r="FX190" s="10">
        <f t="shared" si="578"/>
        <v>0</v>
      </c>
      <c r="FY190" s="10">
        <f t="shared" si="578"/>
        <v>0</v>
      </c>
      <c r="FZ190" s="10">
        <f t="shared" si="578"/>
        <v>0</v>
      </c>
      <c r="GA190" s="10">
        <f t="shared" si="578"/>
        <v>0</v>
      </c>
      <c r="GB190" s="10">
        <f t="shared" si="578"/>
        <v>0</v>
      </c>
      <c r="GC190" s="10">
        <f t="shared" si="578"/>
        <v>0</v>
      </c>
      <c r="GD190" s="10">
        <f t="shared" si="578"/>
        <v>0</v>
      </c>
      <c r="GE190" s="10">
        <f t="shared" si="578"/>
        <v>0</v>
      </c>
      <c r="GF190" s="10">
        <f t="shared" si="578"/>
        <v>0</v>
      </c>
      <c r="GG190" s="10">
        <f t="shared" si="578"/>
        <v>0</v>
      </c>
      <c r="GH190" s="10">
        <f t="shared" si="578"/>
        <v>0</v>
      </c>
      <c r="GI190" s="10">
        <f t="shared" si="578"/>
        <v>0</v>
      </c>
      <c r="GJ190" s="10">
        <f t="shared" si="578"/>
        <v>0</v>
      </c>
      <c r="GK190" s="10">
        <f t="shared" si="578"/>
        <v>0</v>
      </c>
      <c r="GL190" s="10">
        <f t="shared" si="578"/>
        <v>0</v>
      </c>
      <c r="GM190" s="10">
        <f t="shared" si="578"/>
        <v>0</v>
      </c>
      <c r="GN190" s="10">
        <f t="shared" si="579"/>
        <v>0</v>
      </c>
      <c r="GO190" s="10">
        <f t="shared" si="579"/>
        <v>0</v>
      </c>
      <c r="GP190" s="10">
        <f t="shared" si="579"/>
        <v>0</v>
      </c>
      <c r="GQ190" s="10">
        <f t="shared" si="579"/>
        <v>0</v>
      </c>
      <c r="GR190" s="10">
        <f t="shared" si="579"/>
        <v>0</v>
      </c>
      <c r="GS190" s="10">
        <f t="shared" si="579"/>
        <v>0</v>
      </c>
      <c r="GT190" s="10">
        <f t="shared" si="579"/>
        <v>0</v>
      </c>
      <c r="GU190" s="10">
        <f t="shared" si="579"/>
        <v>0</v>
      </c>
      <c r="GV190" s="10">
        <f t="shared" si="579"/>
        <v>0</v>
      </c>
      <c r="GW190" s="10">
        <f t="shared" si="579"/>
        <v>0</v>
      </c>
      <c r="GX190" s="10">
        <f t="shared" si="579"/>
        <v>0</v>
      </c>
      <c r="GY190" s="10">
        <f t="shared" si="579"/>
        <v>0</v>
      </c>
      <c r="GZ190" s="10">
        <f t="shared" si="579"/>
        <v>0</v>
      </c>
      <c r="HA190" s="10">
        <f t="shared" si="579"/>
        <v>0</v>
      </c>
      <c r="HB190" s="10">
        <f t="shared" si="579"/>
        <v>0</v>
      </c>
      <c r="HC190" s="10">
        <f t="shared" si="579"/>
        <v>0</v>
      </c>
      <c r="HD190" s="10">
        <f t="shared" si="579"/>
        <v>0</v>
      </c>
      <c r="HE190" s="10">
        <f t="shared" si="579"/>
        <v>0</v>
      </c>
      <c r="HF190" s="10">
        <f t="shared" si="579"/>
        <v>0</v>
      </c>
      <c r="HG190" s="10">
        <f t="shared" si="579"/>
        <v>0</v>
      </c>
      <c r="HH190" s="10">
        <f t="shared" si="579"/>
        <v>0</v>
      </c>
      <c r="HI190" s="10">
        <f t="shared" si="579"/>
        <v>0</v>
      </c>
      <c r="HJ190" s="10">
        <f t="shared" si="579"/>
        <v>0</v>
      </c>
      <c r="HK190" s="10">
        <f t="shared" si="579"/>
        <v>0</v>
      </c>
      <c r="HL190" s="10">
        <f t="shared" si="579"/>
        <v>0</v>
      </c>
      <c r="HM190" s="10">
        <f t="shared" si="579"/>
        <v>0</v>
      </c>
      <c r="HN190" s="10">
        <f t="shared" si="579"/>
        <v>0</v>
      </c>
      <c r="HO190" s="10">
        <f t="shared" si="579"/>
        <v>0</v>
      </c>
      <c r="HP190" s="10">
        <f t="shared" si="579"/>
        <v>0</v>
      </c>
      <c r="HQ190" s="10">
        <f t="shared" si="579"/>
        <v>0</v>
      </c>
      <c r="HR190" s="10">
        <f t="shared" si="579"/>
        <v>0</v>
      </c>
      <c r="HS190" s="10">
        <f t="shared" si="579"/>
        <v>0</v>
      </c>
      <c r="HT190" s="10">
        <f t="shared" si="579"/>
        <v>0</v>
      </c>
      <c r="HU190" s="10">
        <f t="shared" si="579"/>
        <v>0</v>
      </c>
      <c r="HV190" s="10">
        <f t="shared" si="579"/>
        <v>0</v>
      </c>
      <c r="HW190" s="10">
        <f t="shared" si="579"/>
        <v>0</v>
      </c>
      <c r="HX190" s="10">
        <f t="shared" si="579"/>
        <v>0</v>
      </c>
      <c r="HY190" s="10">
        <f t="shared" si="579"/>
        <v>0</v>
      </c>
      <c r="HZ190" s="10">
        <f t="shared" si="579"/>
        <v>0</v>
      </c>
      <c r="IA190" s="10">
        <f t="shared" si="579"/>
        <v>0</v>
      </c>
      <c r="IB190" s="10">
        <f t="shared" si="579"/>
        <v>0</v>
      </c>
      <c r="IC190" s="10">
        <f t="shared" si="579"/>
        <v>0</v>
      </c>
      <c r="ID190" s="10">
        <f t="shared" si="579"/>
        <v>0</v>
      </c>
      <c r="IE190" s="10">
        <f t="shared" si="579"/>
        <v>0</v>
      </c>
      <c r="IF190" s="10">
        <f t="shared" si="579"/>
        <v>0</v>
      </c>
      <c r="IG190" s="10">
        <f t="shared" si="579"/>
        <v>0</v>
      </c>
      <c r="IH190" s="10">
        <f t="shared" si="579"/>
        <v>0</v>
      </c>
      <c r="II190" s="10">
        <f t="shared" si="579"/>
        <v>0</v>
      </c>
      <c r="IJ190" s="10">
        <f t="shared" si="579"/>
        <v>0</v>
      </c>
      <c r="IK190" s="10">
        <f t="shared" si="579"/>
        <v>0</v>
      </c>
      <c r="IL190" s="10">
        <f t="shared" si="579"/>
        <v>0</v>
      </c>
      <c r="IM190" s="10">
        <f t="shared" si="579"/>
        <v>0</v>
      </c>
      <c r="IN190" s="10">
        <f t="shared" si="579"/>
        <v>0</v>
      </c>
      <c r="IO190" s="10">
        <f t="shared" si="579"/>
        <v>0</v>
      </c>
      <c r="IP190" s="10">
        <f t="shared" si="579"/>
        <v>0</v>
      </c>
      <c r="IQ190" s="10">
        <f t="shared" si="579"/>
        <v>0</v>
      </c>
      <c r="IR190" s="10">
        <f t="shared" si="579"/>
        <v>0</v>
      </c>
      <c r="IS190" s="10">
        <f t="shared" si="579"/>
        <v>0</v>
      </c>
      <c r="IT190" s="10">
        <f t="shared" si="579"/>
        <v>0</v>
      </c>
      <c r="IU190" s="10">
        <f t="shared" si="579"/>
        <v>0</v>
      </c>
      <c r="IV190" s="10">
        <f t="shared" si="579"/>
        <v>0</v>
      </c>
      <c r="IW190" s="10">
        <f t="shared" si="579"/>
        <v>0</v>
      </c>
      <c r="IX190" s="10">
        <f t="shared" si="579"/>
        <v>0</v>
      </c>
      <c r="IY190" s="10">
        <f t="shared" si="579"/>
        <v>0</v>
      </c>
      <c r="IZ190" s="10">
        <f t="shared" si="580"/>
        <v>0</v>
      </c>
      <c r="JA190" s="10">
        <f t="shared" si="580"/>
        <v>0</v>
      </c>
      <c r="JB190" s="10">
        <f t="shared" si="580"/>
        <v>0</v>
      </c>
      <c r="JC190" s="10">
        <f t="shared" si="580"/>
        <v>0</v>
      </c>
      <c r="JD190" s="10">
        <f t="shared" si="580"/>
        <v>0</v>
      </c>
      <c r="JE190" s="10">
        <f t="shared" si="580"/>
        <v>0</v>
      </c>
      <c r="JF190" s="10">
        <f t="shared" si="580"/>
        <v>0</v>
      </c>
      <c r="JG190" s="10">
        <f t="shared" si="580"/>
        <v>0</v>
      </c>
      <c r="JH190" s="10">
        <f t="shared" si="580"/>
        <v>0</v>
      </c>
      <c r="JI190" s="10">
        <f t="shared" si="580"/>
        <v>0</v>
      </c>
      <c r="JJ190" s="10">
        <f t="shared" si="580"/>
        <v>0</v>
      </c>
      <c r="JK190" s="10">
        <f t="shared" si="580"/>
        <v>0</v>
      </c>
      <c r="JL190" s="10">
        <f t="shared" si="580"/>
        <v>0</v>
      </c>
      <c r="JM190" s="10">
        <f t="shared" si="580"/>
        <v>0</v>
      </c>
      <c r="JN190" s="10">
        <f t="shared" si="580"/>
        <v>0</v>
      </c>
      <c r="JO190" s="10">
        <f t="shared" si="580"/>
        <v>0</v>
      </c>
      <c r="JP190" s="10">
        <f t="shared" si="580"/>
        <v>0</v>
      </c>
      <c r="JQ190" s="10">
        <f t="shared" si="580"/>
        <v>0</v>
      </c>
      <c r="JR190" s="10">
        <f t="shared" si="580"/>
        <v>0</v>
      </c>
      <c r="JS190" s="10">
        <f t="shared" si="580"/>
        <v>0</v>
      </c>
      <c r="JT190" s="10">
        <f t="shared" si="580"/>
        <v>0</v>
      </c>
      <c r="JU190" s="10">
        <f t="shared" si="580"/>
        <v>0</v>
      </c>
      <c r="JV190" s="10">
        <f t="shared" si="580"/>
        <v>0</v>
      </c>
      <c r="JW190" s="10">
        <f t="shared" si="580"/>
        <v>0</v>
      </c>
      <c r="JX190" s="10">
        <f t="shared" si="580"/>
        <v>0</v>
      </c>
      <c r="JY190" s="10">
        <f t="shared" si="580"/>
        <v>0</v>
      </c>
      <c r="JZ190" s="10">
        <f t="shared" si="580"/>
        <v>0</v>
      </c>
      <c r="KA190" s="10">
        <f t="shared" si="580"/>
        <v>0</v>
      </c>
      <c r="KB190" s="10">
        <f t="shared" si="580"/>
        <v>0</v>
      </c>
      <c r="KC190" s="10">
        <f t="shared" si="580"/>
        <v>0</v>
      </c>
      <c r="KD190" s="10">
        <f t="shared" si="580"/>
        <v>0</v>
      </c>
      <c r="KE190" s="10">
        <f t="shared" si="580"/>
        <v>0</v>
      </c>
      <c r="KF190" s="10">
        <f t="shared" si="580"/>
        <v>0</v>
      </c>
      <c r="KG190" s="10">
        <f t="shared" si="580"/>
        <v>0</v>
      </c>
      <c r="KH190" s="10">
        <f t="shared" si="580"/>
        <v>0</v>
      </c>
      <c r="KI190" s="10">
        <f t="shared" si="580"/>
        <v>0</v>
      </c>
      <c r="KJ190" s="10">
        <f t="shared" si="580"/>
        <v>0</v>
      </c>
      <c r="KK190" s="10">
        <f t="shared" si="580"/>
        <v>0</v>
      </c>
      <c r="KL190" s="10">
        <f t="shared" si="580"/>
        <v>0</v>
      </c>
      <c r="KM190" s="10">
        <f t="shared" si="580"/>
        <v>0</v>
      </c>
      <c r="KN190" s="10">
        <f t="shared" si="580"/>
        <v>0</v>
      </c>
      <c r="KO190" s="10">
        <f t="shared" si="580"/>
        <v>0</v>
      </c>
      <c r="KP190" s="10">
        <f t="shared" si="580"/>
        <v>0</v>
      </c>
      <c r="KQ190" s="10">
        <f t="shared" si="580"/>
        <v>0</v>
      </c>
      <c r="KR190" s="10">
        <f t="shared" si="580"/>
        <v>0</v>
      </c>
      <c r="KS190" s="10">
        <f t="shared" si="580"/>
        <v>0</v>
      </c>
      <c r="KT190" s="10">
        <f t="shared" si="580"/>
        <v>0</v>
      </c>
      <c r="KU190" s="10">
        <f t="shared" si="580"/>
        <v>0</v>
      </c>
      <c r="KV190" s="10">
        <f t="shared" si="580"/>
        <v>0</v>
      </c>
      <c r="KW190" s="10">
        <f t="shared" si="580"/>
        <v>0</v>
      </c>
      <c r="KX190" s="10">
        <f t="shared" si="580"/>
        <v>0</v>
      </c>
      <c r="KY190" s="10">
        <f t="shared" si="580"/>
        <v>0</v>
      </c>
      <c r="KZ190" s="10">
        <f t="shared" si="580"/>
        <v>0</v>
      </c>
      <c r="LA190" s="10">
        <f t="shared" si="580"/>
        <v>0</v>
      </c>
      <c r="LB190" s="10">
        <f t="shared" si="580"/>
        <v>0</v>
      </c>
      <c r="LC190" s="10">
        <f t="shared" si="580"/>
        <v>0</v>
      </c>
      <c r="LD190" s="10">
        <f t="shared" si="580"/>
        <v>0</v>
      </c>
      <c r="LE190" s="10">
        <f t="shared" si="580"/>
        <v>0</v>
      </c>
      <c r="LF190" s="10">
        <f t="shared" si="580"/>
        <v>0</v>
      </c>
      <c r="LG190" s="10">
        <f t="shared" si="580"/>
        <v>0</v>
      </c>
      <c r="LH190" s="10">
        <f t="shared" si="580"/>
        <v>0</v>
      </c>
      <c r="LI190" s="10">
        <f t="shared" si="580"/>
        <v>0</v>
      </c>
      <c r="LJ190" s="10">
        <f t="shared" si="580"/>
        <v>0</v>
      </c>
      <c r="LK190" s="10">
        <f t="shared" si="580"/>
        <v>0</v>
      </c>
      <c r="LL190" s="10">
        <f t="shared" si="581"/>
        <v>0</v>
      </c>
      <c r="LM190" s="10">
        <f t="shared" si="581"/>
        <v>0</v>
      </c>
      <c r="LN190" s="10">
        <f t="shared" si="581"/>
        <v>0</v>
      </c>
      <c r="LO190" s="10">
        <f t="shared" si="581"/>
        <v>0</v>
      </c>
      <c r="LP190" s="10">
        <f t="shared" si="581"/>
        <v>0</v>
      </c>
      <c r="LQ190" s="10">
        <f t="shared" si="581"/>
        <v>0</v>
      </c>
      <c r="LR190" s="10">
        <f t="shared" si="581"/>
        <v>0</v>
      </c>
      <c r="LS190" s="10">
        <f t="shared" si="581"/>
        <v>0</v>
      </c>
      <c r="LT190" s="10">
        <f t="shared" si="581"/>
        <v>0</v>
      </c>
      <c r="LU190" s="10">
        <f t="shared" si="581"/>
        <v>0</v>
      </c>
      <c r="LV190" s="10">
        <f t="shared" si="581"/>
        <v>0</v>
      </c>
      <c r="LW190" s="10">
        <f t="shared" si="581"/>
        <v>0</v>
      </c>
      <c r="LX190" s="10">
        <f t="shared" si="581"/>
        <v>0</v>
      </c>
      <c r="LY190" s="10">
        <f t="shared" si="581"/>
        <v>0</v>
      </c>
      <c r="LZ190" s="10">
        <f t="shared" si="581"/>
        <v>0</v>
      </c>
      <c r="MA190" s="10">
        <f t="shared" si="581"/>
        <v>0</v>
      </c>
      <c r="MB190" s="10">
        <f t="shared" si="581"/>
        <v>0</v>
      </c>
      <c r="MC190" s="10">
        <f t="shared" si="581"/>
        <v>0</v>
      </c>
      <c r="MD190" s="10">
        <f t="shared" si="581"/>
        <v>0</v>
      </c>
      <c r="ME190" s="10">
        <f t="shared" si="581"/>
        <v>0</v>
      </c>
      <c r="MF190" s="10">
        <f t="shared" si="581"/>
        <v>0</v>
      </c>
      <c r="MG190" s="10">
        <f t="shared" si="581"/>
        <v>0</v>
      </c>
      <c r="MH190" s="10">
        <f t="shared" si="581"/>
        <v>0</v>
      </c>
      <c r="MI190" s="10">
        <f t="shared" si="581"/>
        <v>0</v>
      </c>
      <c r="MJ190" s="10">
        <f t="shared" si="581"/>
        <v>0</v>
      </c>
      <c r="MK190" s="10">
        <f t="shared" si="581"/>
        <v>0</v>
      </c>
      <c r="ML190" s="10">
        <f t="shared" si="581"/>
        <v>0</v>
      </c>
      <c r="MM190" s="10">
        <f t="shared" si="581"/>
        <v>0</v>
      </c>
      <c r="MN190" s="10">
        <f t="shared" si="581"/>
        <v>0</v>
      </c>
      <c r="MO190" s="10">
        <f t="shared" si="581"/>
        <v>0</v>
      </c>
      <c r="MP190" s="10">
        <f t="shared" si="581"/>
        <v>0</v>
      </c>
      <c r="MQ190" s="10">
        <f t="shared" si="581"/>
        <v>0</v>
      </c>
      <c r="MR190" s="10">
        <f t="shared" si="581"/>
        <v>0</v>
      </c>
      <c r="MS190" s="10">
        <f t="shared" si="581"/>
        <v>0</v>
      </c>
      <c r="MT190" s="10">
        <f t="shared" si="581"/>
        <v>0</v>
      </c>
      <c r="MU190" s="10">
        <f t="shared" si="581"/>
        <v>0</v>
      </c>
      <c r="MV190" s="10">
        <f t="shared" si="581"/>
        <v>0</v>
      </c>
      <c r="MW190" s="10">
        <f t="shared" si="581"/>
        <v>0</v>
      </c>
      <c r="MX190" s="10">
        <f t="shared" si="581"/>
        <v>0</v>
      </c>
      <c r="MY190" s="10">
        <f t="shared" si="581"/>
        <v>0</v>
      </c>
      <c r="MZ190" s="10">
        <f t="shared" si="581"/>
        <v>0</v>
      </c>
      <c r="NA190" s="10">
        <f t="shared" si="581"/>
        <v>0</v>
      </c>
      <c r="NB190" s="10">
        <f t="shared" si="581"/>
        <v>0</v>
      </c>
      <c r="NC190" s="10">
        <f t="shared" si="581"/>
        <v>0</v>
      </c>
      <c r="ND190" s="10">
        <f t="shared" si="581"/>
        <v>0</v>
      </c>
      <c r="NE190" s="10">
        <f t="shared" si="581"/>
        <v>0</v>
      </c>
      <c r="NF190" s="10">
        <f t="shared" si="581"/>
        <v>0</v>
      </c>
      <c r="NG190" s="10">
        <f t="shared" si="581"/>
        <v>0</v>
      </c>
      <c r="NH190" s="10">
        <f t="shared" si="581"/>
        <v>0</v>
      </c>
      <c r="NI190" s="10">
        <f t="shared" si="581"/>
        <v>0</v>
      </c>
      <c r="NJ190" s="10">
        <f t="shared" si="581"/>
        <v>0</v>
      </c>
      <c r="NK190" s="10">
        <f t="shared" si="581"/>
        <v>0</v>
      </c>
      <c r="NL190" s="10">
        <f t="shared" si="581"/>
        <v>0</v>
      </c>
      <c r="NM190" s="10">
        <f t="shared" si="581"/>
        <v>0</v>
      </c>
      <c r="NN190" s="10">
        <f t="shared" si="581"/>
        <v>0</v>
      </c>
      <c r="NO190" s="10">
        <f t="shared" si="581"/>
        <v>0</v>
      </c>
      <c r="NP190" s="10">
        <f t="shared" si="581"/>
        <v>0</v>
      </c>
      <c r="NQ190" s="10">
        <f t="shared" si="581"/>
        <v>0</v>
      </c>
      <c r="NR190" s="10">
        <f t="shared" si="581"/>
        <v>0</v>
      </c>
      <c r="NS190" s="10">
        <f t="shared" si="581"/>
        <v>0</v>
      </c>
      <c r="NT190" s="10">
        <f t="shared" si="581"/>
        <v>0</v>
      </c>
      <c r="NU190" s="10">
        <f t="shared" si="581"/>
        <v>0</v>
      </c>
      <c r="NV190" s="10">
        <f t="shared" si="581"/>
        <v>0</v>
      </c>
      <c r="NW190" s="10">
        <f t="shared" si="581"/>
        <v>0</v>
      </c>
      <c r="NX190" s="10">
        <f t="shared" si="582"/>
        <v>0</v>
      </c>
      <c r="NY190" s="10">
        <f t="shared" si="582"/>
        <v>0</v>
      </c>
      <c r="NZ190" s="10">
        <f t="shared" si="582"/>
        <v>0</v>
      </c>
      <c r="OA190" s="10">
        <f t="shared" si="582"/>
        <v>0</v>
      </c>
      <c r="OB190" s="10">
        <f t="shared" si="582"/>
        <v>0</v>
      </c>
      <c r="OC190" s="10">
        <f t="shared" si="582"/>
        <v>0</v>
      </c>
      <c r="OD190" s="10">
        <f t="shared" si="582"/>
        <v>0</v>
      </c>
      <c r="OE190" s="10">
        <f t="shared" si="582"/>
        <v>0</v>
      </c>
      <c r="OF190" s="10">
        <f t="shared" si="582"/>
        <v>0</v>
      </c>
      <c r="OG190" s="10">
        <f t="shared" si="582"/>
        <v>0</v>
      </c>
      <c r="OH190" s="10">
        <f t="shared" si="582"/>
        <v>0</v>
      </c>
      <c r="OI190" s="10">
        <f t="shared" si="582"/>
        <v>0</v>
      </c>
      <c r="OJ190" s="10">
        <f t="shared" si="582"/>
        <v>0</v>
      </c>
      <c r="OK190" s="10">
        <f t="shared" si="582"/>
        <v>0</v>
      </c>
      <c r="OL190" s="10">
        <f t="shared" si="582"/>
        <v>0</v>
      </c>
      <c r="OM190" s="10">
        <f t="shared" si="582"/>
        <v>0</v>
      </c>
      <c r="ON190" s="10">
        <f t="shared" si="582"/>
        <v>0</v>
      </c>
      <c r="OO190" s="10">
        <f t="shared" si="582"/>
        <v>0</v>
      </c>
      <c r="OP190" s="10">
        <f t="shared" si="585"/>
        <v>0</v>
      </c>
      <c r="OQ190" s="10">
        <f t="shared" ref="OQ190:OV190" si="590">OQ133*OQ160</f>
        <v>0</v>
      </c>
      <c r="OR190" s="10">
        <f t="shared" si="590"/>
        <v>0</v>
      </c>
      <c r="OS190" s="10">
        <f t="shared" si="590"/>
        <v>0</v>
      </c>
      <c r="OT190" s="10">
        <f t="shared" si="590"/>
        <v>0</v>
      </c>
      <c r="OU190" s="10">
        <f t="shared" si="590"/>
        <v>0</v>
      </c>
      <c r="OV190" s="10">
        <f t="shared" si="590"/>
        <v>0</v>
      </c>
      <c r="OW190" s="10">
        <f t="shared" si="587"/>
        <v>0</v>
      </c>
      <c r="OX190" s="10">
        <f t="shared" si="588"/>
        <v>0</v>
      </c>
      <c r="OY190" s="63"/>
      <c r="OZ190" s="63"/>
      <c r="PA190" s="63"/>
      <c r="PB190" s="63"/>
      <c r="PC190" s="68"/>
    </row>
    <row r="191" spans="1:419" s="69" customFormat="1" ht="13.5">
      <c r="A191" s="60" t="s">
        <v>462</v>
      </c>
      <c r="B191" s="61" t="s">
        <v>35</v>
      </c>
      <c r="C191" s="10">
        <f t="shared" si="584"/>
        <v>0</v>
      </c>
      <c r="D191" s="10">
        <f t="shared" si="589"/>
        <v>0</v>
      </c>
      <c r="E191" s="10">
        <f t="shared" si="589"/>
        <v>0</v>
      </c>
      <c r="F191" s="10">
        <f t="shared" si="589"/>
        <v>0</v>
      </c>
      <c r="G191" s="10">
        <f t="shared" si="589"/>
        <v>0</v>
      </c>
      <c r="H191" s="10">
        <f t="shared" si="589"/>
        <v>0</v>
      </c>
      <c r="I191" s="10">
        <f t="shared" si="589"/>
        <v>0</v>
      </c>
      <c r="J191" s="10">
        <f t="shared" si="589"/>
        <v>0</v>
      </c>
      <c r="K191" s="10">
        <f t="shared" si="589"/>
        <v>0</v>
      </c>
      <c r="L191" s="10">
        <f t="shared" si="589"/>
        <v>0</v>
      </c>
      <c r="M191" s="10">
        <f t="shared" si="589"/>
        <v>0</v>
      </c>
      <c r="N191" s="10">
        <f t="shared" si="589"/>
        <v>0</v>
      </c>
      <c r="O191" s="10">
        <f t="shared" si="589"/>
        <v>0</v>
      </c>
      <c r="P191" s="10">
        <f t="shared" si="589"/>
        <v>0</v>
      </c>
      <c r="Q191" s="10">
        <f t="shared" si="589"/>
        <v>0</v>
      </c>
      <c r="R191" s="10">
        <f t="shared" si="589"/>
        <v>0</v>
      </c>
      <c r="S191" s="10">
        <f t="shared" si="589"/>
        <v>0</v>
      </c>
      <c r="T191" s="10">
        <f t="shared" si="589"/>
        <v>0</v>
      </c>
      <c r="U191" s="10">
        <f t="shared" si="589"/>
        <v>0</v>
      </c>
      <c r="V191" s="10">
        <f t="shared" si="589"/>
        <v>0</v>
      </c>
      <c r="W191" s="10">
        <f t="shared" si="589"/>
        <v>0</v>
      </c>
      <c r="X191" s="10">
        <f t="shared" si="589"/>
        <v>0</v>
      </c>
      <c r="Y191" s="10">
        <f t="shared" si="589"/>
        <v>0</v>
      </c>
      <c r="Z191" s="10">
        <f t="shared" si="589"/>
        <v>0</v>
      </c>
      <c r="AA191" s="10">
        <f t="shared" si="589"/>
        <v>0</v>
      </c>
      <c r="AB191" s="10">
        <f t="shared" si="589"/>
        <v>0</v>
      </c>
      <c r="AC191" s="10">
        <f t="shared" si="589"/>
        <v>0</v>
      </c>
      <c r="AD191" s="10">
        <f t="shared" si="589"/>
        <v>0</v>
      </c>
      <c r="AE191" s="10">
        <f t="shared" si="589"/>
        <v>0</v>
      </c>
      <c r="AF191" s="10">
        <f t="shared" si="589"/>
        <v>0</v>
      </c>
      <c r="AG191" s="10">
        <f t="shared" si="589"/>
        <v>0</v>
      </c>
      <c r="AH191" s="10">
        <f t="shared" si="589"/>
        <v>0</v>
      </c>
      <c r="AI191" s="10">
        <f t="shared" si="589"/>
        <v>0</v>
      </c>
      <c r="AJ191" s="10">
        <f t="shared" si="589"/>
        <v>0</v>
      </c>
      <c r="AK191" s="10">
        <f t="shared" si="589"/>
        <v>0</v>
      </c>
      <c r="AL191" s="10">
        <f t="shared" si="589"/>
        <v>0</v>
      </c>
      <c r="AM191" s="10">
        <f t="shared" si="589"/>
        <v>0</v>
      </c>
      <c r="AN191" s="10">
        <f t="shared" si="589"/>
        <v>0</v>
      </c>
      <c r="AO191" s="10">
        <f t="shared" si="589"/>
        <v>0</v>
      </c>
      <c r="AP191" s="10">
        <f t="shared" si="589"/>
        <v>0</v>
      </c>
      <c r="AQ191" s="10">
        <f t="shared" si="589"/>
        <v>0</v>
      </c>
      <c r="AR191" s="10">
        <f t="shared" si="589"/>
        <v>0</v>
      </c>
      <c r="AS191" s="10">
        <f t="shared" si="589"/>
        <v>0</v>
      </c>
      <c r="AT191" s="10">
        <f t="shared" si="589"/>
        <v>0</v>
      </c>
      <c r="AU191" s="10">
        <f t="shared" si="589"/>
        <v>0</v>
      </c>
      <c r="AV191" s="10">
        <f t="shared" si="589"/>
        <v>0</v>
      </c>
      <c r="AW191" s="10">
        <f t="shared" si="589"/>
        <v>0</v>
      </c>
      <c r="AX191" s="10">
        <f t="shared" si="589"/>
        <v>0</v>
      </c>
      <c r="AY191" s="10">
        <f t="shared" si="589"/>
        <v>0</v>
      </c>
      <c r="AZ191" s="10">
        <f t="shared" si="589"/>
        <v>0</v>
      </c>
      <c r="BA191" s="10">
        <f t="shared" si="589"/>
        <v>0</v>
      </c>
      <c r="BB191" s="10">
        <f t="shared" si="589"/>
        <v>0</v>
      </c>
      <c r="BC191" s="10">
        <f t="shared" si="589"/>
        <v>0</v>
      </c>
      <c r="BD191" s="10">
        <f t="shared" si="589"/>
        <v>0</v>
      </c>
      <c r="BE191" s="10">
        <f t="shared" si="589"/>
        <v>0</v>
      </c>
      <c r="BF191" s="10">
        <f t="shared" si="589"/>
        <v>0</v>
      </c>
      <c r="BG191" s="10">
        <f t="shared" si="589"/>
        <v>0</v>
      </c>
      <c r="BH191" s="10">
        <f t="shared" si="589"/>
        <v>0</v>
      </c>
      <c r="BI191" s="10">
        <f t="shared" si="589"/>
        <v>0</v>
      </c>
      <c r="BJ191" s="10">
        <f t="shared" si="589"/>
        <v>0</v>
      </c>
      <c r="BK191" s="10">
        <f t="shared" si="589"/>
        <v>0</v>
      </c>
      <c r="BL191" s="10">
        <f t="shared" si="589"/>
        <v>0</v>
      </c>
      <c r="BM191" s="10">
        <f t="shared" si="589"/>
        <v>0</v>
      </c>
      <c r="BN191" s="10">
        <f t="shared" si="589"/>
        <v>0</v>
      </c>
      <c r="BO191" s="10">
        <f t="shared" si="589"/>
        <v>0</v>
      </c>
      <c r="BP191" s="10">
        <f t="shared" si="577"/>
        <v>0</v>
      </c>
      <c r="BQ191" s="10">
        <f t="shared" si="577"/>
        <v>0</v>
      </c>
      <c r="BR191" s="10">
        <f t="shared" si="577"/>
        <v>0</v>
      </c>
      <c r="BS191" s="10">
        <f t="shared" si="577"/>
        <v>0</v>
      </c>
      <c r="BT191" s="10">
        <f t="shared" si="577"/>
        <v>0</v>
      </c>
      <c r="BU191" s="10">
        <f t="shared" si="577"/>
        <v>0</v>
      </c>
      <c r="BV191" s="10">
        <f t="shared" si="577"/>
        <v>0</v>
      </c>
      <c r="BW191" s="10">
        <f t="shared" si="577"/>
        <v>0</v>
      </c>
      <c r="BX191" s="10">
        <f t="shared" si="577"/>
        <v>0</v>
      </c>
      <c r="BY191" s="10">
        <f t="shared" si="577"/>
        <v>0</v>
      </c>
      <c r="BZ191" s="10">
        <f t="shared" si="577"/>
        <v>0</v>
      </c>
      <c r="CA191" s="10">
        <f t="shared" si="577"/>
        <v>0</v>
      </c>
      <c r="CB191" s="10">
        <f t="shared" si="577"/>
        <v>0</v>
      </c>
      <c r="CC191" s="10">
        <f t="shared" si="577"/>
        <v>0</v>
      </c>
      <c r="CD191" s="10">
        <f t="shared" si="577"/>
        <v>0</v>
      </c>
      <c r="CE191" s="10">
        <f t="shared" si="577"/>
        <v>0</v>
      </c>
      <c r="CF191" s="10">
        <f t="shared" si="577"/>
        <v>0</v>
      </c>
      <c r="CG191" s="10">
        <f t="shared" si="577"/>
        <v>0</v>
      </c>
      <c r="CH191" s="10">
        <f t="shared" si="577"/>
        <v>0</v>
      </c>
      <c r="CI191" s="10">
        <f t="shared" si="577"/>
        <v>0</v>
      </c>
      <c r="CJ191" s="10">
        <f t="shared" si="577"/>
        <v>0</v>
      </c>
      <c r="CK191" s="10">
        <f t="shared" si="577"/>
        <v>0</v>
      </c>
      <c r="CL191" s="10">
        <f t="shared" si="577"/>
        <v>0</v>
      </c>
      <c r="CM191" s="10">
        <f t="shared" si="577"/>
        <v>0</v>
      </c>
      <c r="CN191" s="10">
        <f t="shared" si="577"/>
        <v>0</v>
      </c>
      <c r="CO191" s="10">
        <f t="shared" si="577"/>
        <v>0</v>
      </c>
      <c r="CP191" s="10">
        <f t="shared" si="577"/>
        <v>0</v>
      </c>
      <c r="CQ191" s="10">
        <f t="shared" si="577"/>
        <v>0</v>
      </c>
      <c r="CR191" s="10">
        <f t="shared" si="577"/>
        <v>0</v>
      </c>
      <c r="CS191" s="10">
        <f t="shared" si="577"/>
        <v>0</v>
      </c>
      <c r="CT191" s="10">
        <f t="shared" si="577"/>
        <v>0</v>
      </c>
      <c r="CU191" s="10">
        <f t="shared" si="577"/>
        <v>0</v>
      </c>
      <c r="CV191" s="10">
        <f t="shared" si="577"/>
        <v>0</v>
      </c>
      <c r="CW191" s="10">
        <f t="shared" si="577"/>
        <v>0</v>
      </c>
      <c r="CX191" s="10">
        <f t="shared" si="577"/>
        <v>0</v>
      </c>
      <c r="CY191" s="10">
        <f t="shared" si="577"/>
        <v>0</v>
      </c>
      <c r="CZ191" s="10">
        <f t="shared" si="577"/>
        <v>0</v>
      </c>
      <c r="DA191" s="10">
        <f t="shared" si="577"/>
        <v>0</v>
      </c>
      <c r="DB191" s="10">
        <f t="shared" si="577"/>
        <v>0</v>
      </c>
      <c r="DC191" s="10">
        <f t="shared" si="577"/>
        <v>0</v>
      </c>
      <c r="DD191" s="10">
        <f t="shared" si="577"/>
        <v>0</v>
      </c>
      <c r="DE191" s="10">
        <f t="shared" si="577"/>
        <v>0</v>
      </c>
      <c r="DF191" s="10">
        <f t="shared" si="577"/>
        <v>0</v>
      </c>
      <c r="DG191" s="10">
        <f t="shared" si="577"/>
        <v>0</v>
      </c>
      <c r="DH191" s="10">
        <f t="shared" si="577"/>
        <v>0</v>
      </c>
      <c r="DI191" s="10">
        <f t="shared" si="577"/>
        <v>0</v>
      </c>
      <c r="DJ191" s="10">
        <f t="shared" si="577"/>
        <v>0</v>
      </c>
      <c r="DK191" s="10">
        <f t="shared" si="577"/>
        <v>0</v>
      </c>
      <c r="DL191" s="10">
        <f t="shared" si="577"/>
        <v>0</v>
      </c>
      <c r="DM191" s="10">
        <f t="shared" si="577"/>
        <v>0</v>
      </c>
      <c r="DN191" s="10">
        <f t="shared" si="577"/>
        <v>0</v>
      </c>
      <c r="DO191" s="10">
        <f t="shared" si="577"/>
        <v>0</v>
      </c>
      <c r="DP191" s="10">
        <f t="shared" si="577"/>
        <v>0</v>
      </c>
      <c r="DQ191" s="10">
        <f t="shared" si="577"/>
        <v>0</v>
      </c>
      <c r="DR191" s="10">
        <f t="shared" si="577"/>
        <v>0</v>
      </c>
      <c r="DS191" s="10">
        <f t="shared" si="577"/>
        <v>0</v>
      </c>
      <c r="DT191" s="10">
        <f t="shared" si="577"/>
        <v>0</v>
      </c>
      <c r="DU191" s="10">
        <f t="shared" si="577"/>
        <v>0</v>
      </c>
      <c r="DV191" s="10">
        <f t="shared" si="577"/>
        <v>0</v>
      </c>
      <c r="DW191" s="10">
        <f t="shared" si="577"/>
        <v>0</v>
      </c>
      <c r="DX191" s="10">
        <f t="shared" si="577"/>
        <v>0</v>
      </c>
      <c r="DY191" s="10">
        <f t="shared" si="577"/>
        <v>0</v>
      </c>
      <c r="DZ191" s="10">
        <f t="shared" si="577"/>
        <v>0</v>
      </c>
      <c r="EA191" s="10">
        <f t="shared" ref="EA191:GL195" si="591">EA134*EA161</f>
        <v>0</v>
      </c>
      <c r="EB191" s="10">
        <f t="shared" si="591"/>
        <v>0</v>
      </c>
      <c r="EC191" s="10">
        <f t="shared" si="591"/>
        <v>0</v>
      </c>
      <c r="ED191" s="10">
        <f t="shared" si="591"/>
        <v>0</v>
      </c>
      <c r="EE191" s="10">
        <f t="shared" si="591"/>
        <v>0</v>
      </c>
      <c r="EF191" s="10">
        <f t="shared" si="591"/>
        <v>0</v>
      </c>
      <c r="EG191" s="10">
        <f t="shared" si="591"/>
        <v>0</v>
      </c>
      <c r="EH191" s="10">
        <f t="shared" si="591"/>
        <v>0</v>
      </c>
      <c r="EI191" s="10">
        <f t="shared" si="591"/>
        <v>0</v>
      </c>
      <c r="EJ191" s="10">
        <f t="shared" si="591"/>
        <v>0</v>
      </c>
      <c r="EK191" s="10">
        <f t="shared" si="591"/>
        <v>0</v>
      </c>
      <c r="EL191" s="10">
        <f t="shared" si="591"/>
        <v>0</v>
      </c>
      <c r="EM191" s="10">
        <f t="shared" si="591"/>
        <v>0</v>
      </c>
      <c r="EN191" s="10">
        <f t="shared" si="591"/>
        <v>0</v>
      </c>
      <c r="EO191" s="10">
        <f t="shared" si="591"/>
        <v>0</v>
      </c>
      <c r="EP191" s="10">
        <f t="shared" si="591"/>
        <v>0</v>
      </c>
      <c r="EQ191" s="10">
        <f t="shared" si="591"/>
        <v>0</v>
      </c>
      <c r="ER191" s="10">
        <f t="shared" si="591"/>
        <v>0</v>
      </c>
      <c r="ES191" s="10">
        <f t="shared" si="591"/>
        <v>0</v>
      </c>
      <c r="ET191" s="10">
        <f t="shared" si="591"/>
        <v>0</v>
      </c>
      <c r="EU191" s="10">
        <f t="shared" si="591"/>
        <v>0</v>
      </c>
      <c r="EV191" s="10">
        <f t="shared" si="591"/>
        <v>0</v>
      </c>
      <c r="EW191" s="10">
        <f t="shared" si="591"/>
        <v>0</v>
      </c>
      <c r="EX191" s="10">
        <f t="shared" si="591"/>
        <v>0</v>
      </c>
      <c r="EY191" s="10">
        <f t="shared" si="591"/>
        <v>0</v>
      </c>
      <c r="EZ191" s="10">
        <f t="shared" si="591"/>
        <v>0</v>
      </c>
      <c r="FA191" s="10">
        <f t="shared" si="591"/>
        <v>0</v>
      </c>
      <c r="FB191" s="10">
        <f t="shared" si="591"/>
        <v>0</v>
      </c>
      <c r="FC191" s="10">
        <f t="shared" si="591"/>
        <v>0</v>
      </c>
      <c r="FD191" s="10">
        <f t="shared" si="591"/>
        <v>0</v>
      </c>
      <c r="FE191" s="10">
        <f t="shared" si="591"/>
        <v>0</v>
      </c>
      <c r="FF191" s="10">
        <f t="shared" si="591"/>
        <v>0</v>
      </c>
      <c r="FG191" s="10">
        <f t="shared" si="591"/>
        <v>0</v>
      </c>
      <c r="FH191" s="10">
        <f t="shared" si="591"/>
        <v>0</v>
      </c>
      <c r="FI191" s="10">
        <f t="shared" si="591"/>
        <v>0</v>
      </c>
      <c r="FJ191" s="10">
        <f t="shared" si="591"/>
        <v>0</v>
      </c>
      <c r="FK191" s="10">
        <f t="shared" si="591"/>
        <v>0</v>
      </c>
      <c r="FL191" s="10">
        <f t="shared" si="591"/>
        <v>0</v>
      </c>
      <c r="FM191" s="10">
        <f t="shared" si="591"/>
        <v>0</v>
      </c>
      <c r="FN191" s="10">
        <f t="shared" si="591"/>
        <v>0</v>
      </c>
      <c r="FO191" s="10">
        <f t="shared" si="591"/>
        <v>0</v>
      </c>
      <c r="FP191" s="10">
        <f t="shared" si="591"/>
        <v>0</v>
      </c>
      <c r="FQ191" s="10">
        <f t="shared" si="591"/>
        <v>0</v>
      </c>
      <c r="FR191" s="10">
        <f t="shared" si="591"/>
        <v>0</v>
      </c>
      <c r="FS191" s="10">
        <f t="shared" si="591"/>
        <v>0</v>
      </c>
      <c r="FT191" s="10">
        <f t="shared" si="591"/>
        <v>0</v>
      </c>
      <c r="FU191" s="10">
        <f t="shared" si="591"/>
        <v>0</v>
      </c>
      <c r="FV191" s="10">
        <f t="shared" si="591"/>
        <v>0</v>
      </c>
      <c r="FW191" s="10">
        <f t="shared" si="591"/>
        <v>0</v>
      </c>
      <c r="FX191" s="10">
        <f t="shared" si="591"/>
        <v>0</v>
      </c>
      <c r="FY191" s="10">
        <f t="shared" si="591"/>
        <v>0</v>
      </c>
      <c r="FZ191" s="10">
        <f t="shared" si="591"/>
        <v>0</v>
      </c>
      <c r="GA191" s="10">
        <f t="shared" si="591"/>
        <v>0</v>
      </c>
      <c r="GB191" s="10">
        <f t="shared" si="591"/>
        <v>0</v>
      </c>
      <c r="GC191" s="10">
        <f t="shared" si="591"/>
        <v>0</v>
      </c>
      <c r="GD191" s="10">
        <f t="shared" si="591"/>
        <v>0</v>
      </c>
      <c r="GE191" s="10">
        <f t="shared" si="591"/>
        <v>0</v>
      </c>
      <c r="GF191" s="10">
        <f t="shared" si="591"/>
        <v>0</v>
      </c>
      <c r="GG191" s="10">
        <f t="shared" si="591"/>
        <v>0</v>
      </c>
      <c r="GH191" s="10">
        <f t="shared" si="591"/>
        <v>0</v>
      </c>
      <c r="GI191" s="10">
        <f t="shared" si="591"/>
        <v>0</v>
      </c>
      <c r="GJ191" s="10">
        <f t="shared" si="591"/>
        <v>0</v>
      </c>
      <c r="GK191" s="10">
        <f t="shared" si="591"/>
        <v>0</v>
      </c>
      <c r="GL191" s="10">
        <f t="shared" si="591"/>
        <v>0</v>
      </c>
      <c r="GM191" s="10">
        <f t="shared" si="578"/>
        <v>0</v>
      </c>
      <c r="GN191" s="10">
        <f t="shared" si="579"/>
        <v>0</v>
      </c>
      <c r="GO191" s="10">
        <f t="shared" si="579"/>
        <v>0</v>
      </c>
      <c r="GP191" s="10">
        <f t="shared" si="579"/>
        <v>0</v>
      </c>
      <c r="GQ191" s="10">
        <f t="shared" si="579"/>
        <v>0</v>
      </c>
      <c r="GR191" s="10">
        <f t="shared" si="579"/>
        <v>0</v>
      </c>
      <c r="GS191" s="10">
        <f t="shared" si="579"/>
        <v>0</v>
      </c>
      <c r="GT191" s="10">
        <f t="shared" si="579"/>
        <v>0</v>
      </c>
      <c r="GU191" s="10">
        <f t="shared" si="579"/>
        <v>0</v>
      </c>
      <c r="GV191" s="10">
        <f t="shared" si="579"/>
        <v>0</v>
      </c>
      <c r="GW191" s="10">
        <f t="shared" si="579"/>
        <v>0</v>
      </c>
      <c r="GX191" s="10">
        <f t="shared" si="579"/>
        <v>0</v>
      </c>
      <c r="GY191" s="10">
        <f t="shared" si="579"/>
        <v>0</v>
      </c>
      <c r="GZ191" s="10">
        <f t="shared" si="579"/>
        <v>0</v>
      </c>
      <c r="HA191" s="10">
        <f t="shared" si="579"/>
        <v>0</v>
      </c>
      <c r="HB191" s="10">
        <f t="shared" si="579"/>
        <v>0</v>
      </c>
      <c r="HC191" s="10">
        <f t="shared" si="579"/>
        <v>0</v>
      </c>
      <c r="HD191" s="10">
        <f t="shared" si="579"/>
        <v>0</v>
      </c>
      <c r="HE191" s="10">
        <f t="shared" si="579"/>
        <v>0</v>
      </c>
      <c r="HF191" s="10">
        <f t="shared" si="579"/>
        <v>0</v>
      </c>
      <c r="HG191" s="10">
        <f t="shared" si="579"/>
        <v>0</v>
      </c>
      <c r="HH191" s="10">
        <f t="shared" si="579"/>
        <v>0</v>
      </c>
      <c r="HI191" s="10">
        <f t="shared" si="579"/>
        <v>0</v>
      </c>
      <c r="HJ191" s="10">
        <f t="shared" si="579"/>
        <v>0</v>
      </c>
      <c r="HK191" s="10">
        <f t="shared" si="579"/>
        <v>0</v>
      </c>
      <c r="HL191" s="10">
        <f t="shared" si="579"/>
        <v>0</v>
      </c>
      <c r="HM191" s="10">
        <f t="shared" si="579"/>
        <v>0</v>
      </c>
      <c r="HN191" s="10">
        <f t="shared" si="579"/>
        <v>0</v>
      </c>
      <c r="HO191" s="10">
        <f t="shared" si="579"/>
        <v>0</v>
      </c>
      <c r="HP191" s="10">
        <f t="shared" si="579"/>
        <v>0</v>
      </c>
      <c r="HQ191" s="10">
        <f t="shared" si="579"/>
        <v>0</v>
      </c>
      <c r="HR191" s="10">
        <f t="shared" si="579"/>
        <v>0</v>
      </c>
      <c r="HS191" s="10">
        <f t="shared" si="579"/>
        <v>0</v>
      </c>
      <c r="HT191" s="10">
        <f t="shared" si="579"/>
        <v>0</v>
      </c>
      <c r="HU191" s="10">
        <f t="shared" si="579"/>
        <v>0</v>
      </c>
      <c r="HV191" s="10">
        <f t="shared" si="579"/>
        <v>0</v>
      </c>
      <c r="HW191" s="10">
        <f t="shared" si="579"/>
        <v>0</v>
      </c>
      <c r="HX191" s="10">
        <f t="shared" si="579"/>
        <v>0</v>
      </c>
      <c r="HY191" s="10">
        <f t="shared" si="579"/>
        <v>0</v>
      </c>
      <c r="HZ191" s="10">
        <f t="shared" si="579"/>
        <v>0</v>
      </c>
      <c r="IA191" s="10">
        <f t="shared" si="579"/>
        <v>0</v>
      </c>
      <c r="IB191" s="10">
        <f t="shared" si="579"/>
        <v>0</v>
      </c>
      <c r="IC191" s="10">
        <f t="shared" si="579"/>
        <v>0</v>
      </c>
      <c r="ID191" s="10">
        <f t="shared" si="579"/>
        <v>0</v>
      </c>
      <c r="IE191" s="10">
        <f t="shared" si="579"/>
        <v>0</v>
      </c>
      <c r="IF191" s="10">
        <f t="shared" si="579"/>
        <v>0</v>
      </c>
      <c r="IG191" s="10">
        <f t="shared" si="579"/>
        <v>0</v>
      </c>
      <c r="IH191" s="10">
        <f t="shared" si="579"/>
        <v>0</v>
      </c>
      <c r="II191" s="10">
        <f t="shared" si="579"/>
        <v>0</v>
      </c>
      <c r="IJ191" s="10">
        <f t="shared" si="579"/>
        <v>0</v>
      </c>
      <c r="IK191" s="10">
        <f t="shared" si="579"/>
        <v>0</v>
      </c>
      <c r="IL191" s="10">
        <f t="shared" si="579"/>
        <v>0</v>
      </c>
      <c r="IM191" s="10">
        <f t="shared" si="579"/>
        <v>0</v>
      </c>
      <c r="IN191" s="10">
        <f t="shared" si="579"/>
        <v>0</v>
      </c>
      <c r="IO191" s="10">
        <f t="shared" si="579"/>
        <v>0</v>
      </c>
      <c r="IP191" s="10">
        <f t="shared" si="579"/>
        <v>0</v>
      </c>
      <c r="IQ191" s="10">
        <f t="shared" si="579"/>
        <v>0</v>
      </c>
      <c r="IR191" s="10">
        <f t="shared" si="579"/>
        <v>0</v>
      </c>
      <c r="IS191" s="10">
        <f t="shared" si="579"/>
        <v>0</v>
      </c>
      <c r="IT191" s="10">
        <f t="shared" si="579"/>
        <v>0</v>
      </c>
      <c r="IU191" s="10">
        <f t="shared" si="579"/>
        <v>0</v>
      </c>
      <c r="IV191" s="10">
        <f t="shared" si="579"/>
        <v>0</v>
      </c>
      <c r="IW191" s="10">
        <f t="shared" si="579"/>
        <v>0</v>
      </c>
      <c r="IX191" s="10">
        <f t="shared" si="579"/>
        <v>0</v>
      </c>
      <c r="IY191" s="10">
        <f t="shared" ref="IY191:LJ195" si="592">IY134*IY161</f>
        <v>0</v>
      </c>
      <c r="IZ191" s="10">
        <f t="shared" si="592"/>
        <v>0</v>
      </c>
      <c r="JA191" s="10">
        <f t="shared" si="592"/>
        <v>0</v>
      </c>
      <c r="JB191" s="10">
        <f t="shared" si="592"/>
        <v>0</v>
      </c>
      <c r="JC191" s="10">
        <f t="shared" si="592"/>
        <v>0</v>
      </c>
      <c r="JD191" s="10">
        <f t="shared" si="592"/>
        <v>0</v>
      </c>
      <c r="JE191" s="10">
        <f t="shared" si="592"/>
        <v>0</v>
      </c>
      <c r="JF191" s="10">
        <f t="shared" si="592"/>
        <v>0</v>
      </c>
      <c r="JG191" s="10">
        <f t="shared" si="592"/>
        <v>0</v>
      </c>
      <c r="JH191" s="10">
        <f t="shared" si="592"/>
        <v>0</v>
      </c>
      <c r="JI191" s="10">
        <f t="shared" si="592"/>
        <v>0</v>
      </c>
      <c r="JJ191" s="10">
        <f t="shared" si="592"/>
        <v>0</v>
      </c>
      <c r="JK191" s="10">
        <f t="shared" si="592"/>
        <v>0</v>
      </c>
      <c r="JL191" s="10">
        <f t="shared" si="592"/>
        <v>0</v>
      </c>
      <c r="JM191" s="10">
        <f t="shared" si="592"/>
        <v>0</v>
      </c>
      <c r="JN191" s="10">
        <f t="shared" si="592"/>
        <v>0</v>
      </c>
      <c r="JO191" s="10">
        <f t="shared" si="592"/>
        <v>0</v>
      </c>
      <c r="JP191" s="10">
        <f t="shared" si="592"/>
        <v>0</v>
      </c>
      <c r="JQ191" s="10">
        <f t="shared" si="592"/>
        <v>0</v>
      </c>
      <c r="JR191" s="10">
        <f t="shared" si="592"/>
        <v>0</v>
      </c>
      <c r="JS191" s="10">
        <f t="shared" si="592"/>
        <v>0</v>
      </c>
      <c r="JT191" s="10">
        <f t="shared" si="592"/>
        <v>0</v>
      </c>
      <c r="JU191" s="10">
        <f t="shared" si="592"/>
        <v>0</v>
      </c>
      <c r="JV191" s="10">
        <f t="shared" si="592"/>
        <v>0</v>
      </c>
      <c r="JW191" s="10">
        <f t="shared" si="592"/>
        <v>0</v>
      </c>
      <c r="JX191" s="10">
        <f t="shared" si="592"/>
        <v>0</v>
      </c>
      <c r="JY191" s="10">
        <f t="shared" si="592"/>
        <v>0</v>
      </c>
      <c r="JZ191" s="10">
        <f t="shared" si="592"/>
        <v>0</v>
      </c>
      <c r="KA191" s="10">
        <f t="shared" si="592"/>
        <v>0</v>
      </c>
      <c r="KB191" s="10">
        <f t="shared" si="592"/>
        <v>0</v>
      </c>
      <c r="KC191" s="10">
        <f t="shared" si="592"/>
        <v>0</v>
      </c>
      <c r="KD191" s="10">
        <f t="shared" si="592"/>
        <v>0</v>
      </c>
      <c r="KE191" s="10">
        <f t="shared" si="592"/>
        <v>0</v>
      </c>
      <c r="KF191" s="10">
        <f t="shared" si="592"/>
        <v>0</v>
      </c>
      <c r="KG191" s="10">
        <f t="shared" si="592"/>
        <v>0</v>
      </c>
      <c r="KH191" s="10">
        <f t="shared" si="592"/>
        <v>0</v>
      </c>
      <c r="KI191" s="10">
        <f t="shared" si="592"/>
        <v>0</v>
      </c>
      <c r="KJ191" s="10">
        <f t="shared" si="592"/>
        <v>0</v>
      </c>
      <c r="KK191" s="10">
        <f t="shared" si="592"/>
        <v>0</v>
      </c>
      <c r="KL191" s="10">
        <f t="shared" si="592"/>
        <v>0</v>
      </c>
      <c r="KM191" s="10">
        <f t="shared" si="592"/>
        <v>0</v>
      </c>
      <c r="KN191" s="10">
        <f t="shared" si="592"/>
        <v>0</v>
      </c>
      <c r="KO191" s="10">
        <f t="shared" si="592"/>
        <v>0</v>
      </c>
      <c r="KP191" s="10">
        <f t="shared" si="592"/>
        <v>0</v>
      </c>
      <c r="KQ191" s="10">
        <f t="shared" si="592"/>
        <v>0</v>
      </c>
      <c r="KR191" s="10">
        <f t="shared" si="592"/>
        <v>0</v>
      </c>
      <c r="KS191" s="10">
        <f t="shared" si="592"/>
        <v>0</v>
      </c>
      <c r="KT191" s="10">
        <f t="shared" si="592"/>
        <v>0</v>
      </c>
      <c r="KU191" s="10">
        <f t="shared" si="592"/>
        <v>0</v>
      </c>
      <c r="KV191" s="10">
        <f t="shared" si="592"/>
        <v>0</v>
      </c>
      <c r="KW191" s="10">
        <f t="shared" si="592"/>
        <v>0</v>
      </c>
      <c r="KX191" s="10">
        <f t="shared" si="592"/>
        <v>0</v>
      </c>
      <c r="KY191" s="10">
        <f t="shared" si="592"/>
        <v>0</v>
      </c>
      <c r="KZ191" s="10">
        <f t="shared" si="592"/>
        <v>0</v>
      </c>
      <c r="LA191" s="10">
        <f t="shared" si="592"/>
        <v>0</v>
      </c>
      <c r="LB191" s="10">
        <f t="shared" si="592"/>
        <v>0</v>
      </c>
      <c r="LC191" s="10">
        <f t="shared" si="592"/>
        <v>0</v>
      </c>
      <c r="LD191" s="10">
        <f t="shared" si="592"/>
        <v>0</v>
      </c>
      <c r="LE191" s="10">
        <f t="shared" si="592"/>
        <v>0</v>
      </c>
      <c r="LF191" s="10">
        <f t="shared" si="592"/>
        <v>0</v>
      </c>
      <c r="LG191" s="10">
        <f t="shared" si="592"/>
        <v>0</v>
      </c>
      <c r="LH191" s="10">
        <f t="shared" si="592"/>
        <v>0</v>
      </c>
      <c r="LI191" s="10">
        <f t="shared" si="592"/>
        <v>0</v>
      </c>
      <c r="LJ191" s="10">
        <f t="shared" si="592"/>
        <v>0</v>
      </c>
      <c r="LK191" s="10">
        <f t="shared" si="580"/>
        <v>0</v>
      </c>
      <c r="LL191" s="10">
        <f t="shared" si="581"/>
        <v>0</v>
      </c>
      <c r="LM191" s="10">
        <f t="shared" si="581"/>
        <v>0</v>
      </c>
      <c r="LN191" s="10">
        <f t="shared" si="581"/>
        <v>0</v>
      </c>
      <c r="LO191" s="10">
        <f t="shared" si="581"/>
        <v>0</v>
      </c>
      <c r="LP191" s="10">
        <f t="shared" si="581"/>
        <v>0</v>
      </c>
      <c r="LQ191" s="10">
        <f t="shared" si="581"/>
        <v>0</v>
      </c>
      <c r="LR191" s="10">
        <f t="shared" si="581"/>
        <v>0</v>
      </c>
      <c r="LS191" s="10">
        <f t="shared" si="581"/>
        <v>0</v>
      </c>
      <c r="LT191" s="10">
        <f t="shared" si="581"/>
        <v>0</v>
      </c>
      <c r="LU191" s="10">
        <f t="shared" si="581"/>
        <v>0</v>
      </c>
      <c r="LV191" s="10">
        <f t="shared" si="581"/>
        <v>0</v>
      </c>
      <c r="LW191" s="10">
        <f t="shared" si="581"/>
        <v>0</v>
      </c>
      <c r="LX191" s="10">
        <f t="shared" si="581"/>
        <v>0</v>
      </c>
      <c r="LY191" s="10">
        <f t="shared" si="581"/>
        <v>0</v>
      </c>
      <c r="LZ191" s="10">
        <f t="shared" si="581"/>
        <v>0</v>
      </c>
      <c r="MA191" s="10">
        <f t="shared" si="581"/>
        <v>0</v>
      </c>
      <c r="MB191" s="10">
        <f t="shared" si="581"/>
        <v>0</v>
      </c>
      <c r="MC191" s="10">
        <f t="shared" si="581"/>
        <v>0</v>
      </c>
      <c r="MD191" s="10">
        <f t="shared" si="581"/>
        <v>0</v>
      </c>
      <c r="ME191" s="10">
        <f t="shared" si="581"/>
        <v>0</v>
      </c>
      <c r="MF191" s="10">
        <f t="shared" si="581"/>
        <v>0</v>
      </c>
      <c r="MG191" s="10">
        <f t="shared" si="581"/>
        <v>0</v>
      </c>
      <c r="MH191" s="10">
        <f t="shared" si="581"/>
        <v>0</v>
      </c>
      <c r="MI191" s="10">
        <f t="shared" si="581"/>
        <v>0</v>
      </c>
      <c r="MJ191" s="10">
        <f t="shared" si="581"/>
        <v>0</v>
      </c>
      <c r="MK191" s="10">
        <f t="shared" si="581"/>
        <v>0</v>
      </c>
      <c r="ML191" s="10">
        <f t="shared" si="581"/>
        <v>0</v>
      </c>
      <c r="MM191" s="10">
        <f t="shared" si="581"/>
        <v>0</v>
      </c>
      <c r="MN191" s="10">
        <f t="shared" si="581"/>
        <v>0</v>
      </c>
      <c r="MO191" s="10">
        <f t="shared" si="581"/>
        <v>0</v>
      </c>
      <c r="MP191" s="10">
        <f t="shared" si="581"/>
        <v>0</v>
      </c>
      <c r="MQ191" s="10">
        <f t="shared" si="581"/>
        <v>0</v>
      </c>
      <c r="MR191" s="10">
        <f t="shared" si="581"/>
        <v>0</v>
      </c>
      <c r="MS191" s="10">
        <f t="shared" si="581"/>
        <v>0</v>
      </c>
      <c r="MT191" s="10">
        <f t="shared" si="581"/>
        <v>0</v>
      </c>
      <c r="MU191" s="10">
        <f t="shared" si="581"/>
        <v>0</v>
      </c>
      <c r="MV191" s="10">
        <f t="shared" si="581"/>
        <v>0</v>
      </c>
      <c r="MW191" s="10">
        <f t="shared" si="581"/>
        <v>0</v>
      </c>
      <c r="MX191" s="10">
        <f t="shared" si="581"/>
        <v>0</v>
      </c>
      <c r="MY191" s="10">
        <f t="shared" si="581"/>
        <v>0</v>
      </c>
      <c r="MZ191" s="10">
        <f t="shared" si="581"/>
        <v>0</v>
      </c>
      <c r="NA191" s="10">
        <f t="shared" si="581"/>
        <v>0</v>
      </c>
      <c r="NB191" s="10">
        <f t="shared" si="581"/>
        <v>0</v>
      </c>
      <c r="NC191" s="10">
        <f t="shared" si="581"/>
        <v>0</v>
      </c>
      <c r="ND191" s="10">
        <f t="shared" si="581"/>
        <v>0</v>
      </c>
      <c r="NE191" s="10">
        <f t="shared" si="581"/>
        <v>0</v>
      </c>
      <c r="NF191" s="10">
        <f t="shared" si="581"/>
        <v>0</v>
      </c>
      <c r="NG191" s="10">
        <f t="shared" si="581"/>
        <v>0</v>
      </c>
      <c r="NH191" s="10">
        <f t="shared" si="581"/>
        <v>0</v>
      </c>
      <c r="NI191" s="10">
        <f t="shared" si="581"/>
        <v>0</v>
      </c>
      <c r="NJ191" s="10">
        <f t="shared" si="581"/>
        <v>0</v>
      </c>
      <c r="NK191" s="10">
        <f t="shared" si="581"/>
        <v>0</v>
      </c>
      <c r="NL191" s="10">
        <f t="shared" si="581"/>
        <v>0</v>
      </c>
      <c r="NM191" s="10">
        <f t="shared" si="581"/>
        <v>0</v>
      </c>
      <c r="NN191" s="10">
        <f t="shared" si="581"/>
        <v>0</v>
      </c>
      <c r="NO191" s="10">
        <f t="shared" si="581"/>
        <v>0</v>
      </c>
      <c r="NP191" s="10">
        <f t="shared" si="581"/>
        <v>0</v>
      </c>
      <c r="NQ191" s="10">
        <f t="shared" si="581"/>
        <v>0</v>
      </c>
      <c r="NR191" s="10">
        <f t="shared" si="581"/>
        <v>0</v>
      </c>
      <c r="NS191" s="10">
        <f t="shared" si="581"/>
        <v>0</v>
      </c>
      <c r="NT191" s="10">
        <f t="shared" si="581"/>
        <v>0</v>
      </c>
      <c r="NU191" s="10">
        <f t="shared" si="581"/>
        <v>0</v>
      </c>
      <c r="NV191" s="10">
        <f t="shared" si="581"/>
        <v>0</v>
      </c>
      <c r="NW191" s="10">
        <f t="shared" ref="NW191:OO206" si="593">NW134*NW161</f>
        <v>0</v>
      </c>
      <c r="NX191" s="10">
        <f t="shared" si="593"/>
        <v>0</v>
      </c>
      <c r="NY191" s="10">
        <f t="shared" si="593"/>
        <v>0</v>
      </c>
      <c r="NZ191" s="10">
        <f t="shared" si="593"/>
        <v>0</v>
      </c>
      <c r="OA191" s="10">
        <f t="shared" si="593"/>
        <v>0</v>
      </c>
      <c r="OB191" s="10">
        <f t="shared" si="593"/>
        <v>0</v>
      </c>
      <c r="OC191" s="10">
        <f t="shared" si="593"/>
        <v>0</v>
      </c>
      <c r="OD191" s="10">
        <f t="shared" si="593"/>
        <v>0</v>
      </c>
      <c r="OE191" s="10">
        <f t="shared" si="593"/>
        <v>0</v>
      </c>
      <c r="OF191" s="10">
        <f t="shared" si="593"/>
        <v>0</v>
      </c>
      <c r="OG191" s="10">
        <f t="shared" si="593"/>
        <v>0</v>
      </c>
      <c r="OH191" s="10">
        <f t="shared" si="593"/>
        <v>0</v>
      </c>
      <c r="OI191" s="10">
        <f t="shared" si="593"/>
        <v>0</v>
      </c>
      <c r="OJ191" s="10">
        <f t="shared" si="593"/>
        <v>0</v>
      </c>
      <c r="OK191" s="10">
        <f t="shared" si="593"/>
        <v>0</v>
      </c>
      <c r="OL191" s="10">
        <f t="shared" si="593"/>
        <v>0</v>
      </c>
      <c r="OM191" s="10">
        <f t="shared" si="593"/>
        <v>0</v>
      </c>
      <c r="ON191" s="10">
        <f t="shared" si="593"/>
        <v>0</v>
      </c>
      <c r="OO191" s="10">
        <f t="shared" si="593"/>
        <v>0</v>
      </c>
      <c r="OP191" s="10">
        <f t="shared" si="585"/>
        <v>0</v>
      </c>
      <c r="OQ191" s="10">
        <f t="shared" ref="OQ191:OV191" si="594">OQ134*OQ161</f>
        <v>0</v>
      </c>
      <c r="OR191" s="10">
        <f t="shared" si="594"/>
        <v>0</v>
      </c>
      <c r="OS191" s="10">
        <f t="shared" si="594"/>
        <v>0</v>
      </c>
      <c r="OT191" s="10">
        <f t="shared" si="594"/>
        <v>0</v>
      </c>
      <c r="OU191" s="10">
        <f t="shared" si="594"/>
        <v>0</v>
      </c>
      <c r="OV191" s="10">
        <f t="shared" si="594"/>
        <v>0</v>
      </c>
      <c r="OW191" s="10">
        <f t="shared" si="587"/>
        <v>0</v>
      </c>
      <c r="OX191" s="10">
        <f t="shared" si="588"/>
        <v>0</v>
      </c>
      <c r="OY191" s="63"/>
      <c r="OZ191" s="63"/>
      <c r="PA191" s="63"/>
      <c r="PB191" s="63"/>
      <c r="PC191" s="68"/>
    </row>
    <row r="192" spans="1:419" s="69" customFormat="1" ht="13.5">
      <c r="A192" s="60" t="s">
        <v>560</v>
      </c>
      <c r="B192" s="61" t="s">
        <v>133</v>
      </c>
      <c r="C192" s="10">
        <f t="shared" si="584"/>
        <v>0</v>
      </c>
      <c r="D192" s="10">
        <f t="shared" si="589"/>
        <v>0</v>
      </c>
      <c r="E192" s="10">
        <f t="shared" si="589"/>
        <v>0</v>
      </c>
      <c r="F192" s="10">
        <f t="shared" si="589"/>
        <v>0</v>
      </c>
      <c r="G192" s="10">
        <f t="shared" si="589"/>
        <v>940.90545408248795</v>
      </c>
      <c r="H192" s="10">
        <f t="shared" si="589"/>
        <v>43.009962326126704</v>
      </c>
      <c r="I192" s="10">
        <f t="shared" si="589"/>
        <v>0</v>
      </c>
      <c r="J192" s="10">
        <f t="shared" si="589"/>
        <v>0</v>
      </c>
      <c r="K192" s="10">
        <f t="shared" si="589"/>
        <v>0</v>
      </c>
      <c r="L192" s="10">
        <f t="shared" si="589"/>
        <v>0</v>
      </c>
      <c r="M192" s="10">
        <f t="shared" si="589"/>
        <v>0</v>
      </c>
      <c r="N192" s="10">
        <f t="shared" si="589"/>
        <v>0</v>
      </c>
      <c r="O192" s="10">
        <f t="shared" si="589"/>
        <v>0</v>
      </c>
      <c r="P192" s="10">
        <f t="shared" si="589"/>
        <v>422.70949806895686</v>
      </c>
      <c r="Q192" s="10">
        <f t="shared" si="589"/>
        <v>0</v>
      </c>
      <c r="R192" s="10">
        <f t="shared" si="589"/>
        <v>0</v>
      </c>
      <c r="S192" s="10">
        <f t="shared" si="589"/>
        <v>0</v>
      </c>
      <c r="T192" s="10">
        <f t="shared" si="589"/>
        <v>0</v>
      </c>
      <c r="U192" s="10">
        <f t="shared" si="589"/>
        <v>0</v>
      </c>
      <c r="V192" s="10">
        <f t="shared" si="589"/>
        <v>159.38319811307912</v>
      </c>
      <c r="W192" s="10">
        <f t="shared" si="589"/>
        <v>14.912385445529996</v>
      </c>
      <c r="X192" s="10">
        <f t="shared" si="589"/>
        <v>32.590168951528526</v>
      </c>
      <c r="Y192" s="10">
        <f t="shared" si="589"/>
        <v>0</v>
      </c>
      <c r="Z192" s="10">
        <f t="shared" si="589"/>
        <v>0</v>
      </c>
      <c r="AA192" s="10">
        <f t="shared" si="589"/>
        <v>0</v>
      </c>
      <c r="AB192" s="10">
        <f t="shared" si="589"/>
        <v>0</v>
      </c>
      <c r="AC192" s="10">
        <f t="shared" si="589"/>
        <v>0</v>
      </c>
      <c r="AD192" s="10">
        <f t="shared" si="589"/>
        <v>101.49860321596809</v>
      </c>
      <c r="AE192" s="10">
        <f t="shared" si="589"/>
        <v>0</v>
      </c>
      <c r="AF192" s="10">
        <f t="shared" si="589"/>
        <v>0</v>
      </c>
      <c r="AG192" s="10">
        <f t="shared" si="589"/>
        <v>0</v>
      </c>
      <c r="AH192" s="10">
        <f t="shared" si="589"/>
        <v>0</v>
      </c>
      <c r="AI192" s="10">
        <f t="shared" si="589"/>
        <v>0</v>
      </c>
      <c r="AJ192" s="10">
        <f t="shared" si="589"/>
        <v>0</v>
      </c>
      <c r="AK192" s="10">
        <f t="shared" si="589"/>
        <v>0</v>
      </c>
      <c r="AL192" s="10">
        <f t="shared" si="589"/>
        <v>0</v>
      </c>
      <c r="AM192" s="10">
        <f t="shared" si="589"/>
        <v>0</v>
      </c>
      <c r="AN192" s="10">
        <f t="shared" si="589"/>
        <v>0</v>
      </c>
      <c r="AO192" s="10">
        <f t="shared" si="589"/>
        <v>0</v>
      </c>
      <c r="AP192" s="10">
        <f t="shared" si="589"/>
        <v>0</v>
      </c>
      <c r="AQ192" s="10">
        <f t="shared" si="589"/>
        <v>0</v>
      </c>
      <c r="AR192" s="10">
        <f t="shared" si="589"/>
        <v>0</v>
      </c>
      <c r="AS192" s="10">
        <f t="shared" si="589"/>
        <v>0</v>
      </c>
      <c r="AT192" s="10">
        <f t="shared" si="589"/>
        <v>0</v>
      </c>
      <c r="AU192" s="10">
        <f t="shared" si="589"/>
        <v>0</v>
      </c>
      <c r="AV192" s="10">
        <f t="shared" si="589"/>
        <v>0</v>
      </c>
      <c r="AW192" s="10">
        <f t="shared" si="589"/>
        <v>0</v>
      </c>
      <c r="AX192" s="10">
        <f t="shared" si="589"/>
        <v>0</v>
      </c>
      <c r="AY192" s="10">
        <f t="shared" si="589"/>
        <v>0</v>
      </c>
      <c r="AZ192" s="10">
        <f t="shared" si="589"/>
        <v>0</v>
      </c>
      <c r="BA192" s="10">
        <f t="shared" si="589"/>
        <v>0</v>
      </c>
      <c r="BB192" s="10">
        <f t="shared" si="589"/>
        <v>0</v>
      </c>
      <c r="BC192" s="10">
        <f t="shared" si="589"/>
        <v>0</v>
      </c>
      <c r="BD192" s="10">
        <f t="shared" si="589"/>
        <v>0</v>
      </c>
      <c r="BE192" s="10">
        <f t="shared" si="589"/>
        <v>0</v>
      </c>
      <c r="BF192" s="10">
        <f t="shared" si="589"/>
        <v>0</v>
      </c>
      <c r="BG192" s="10">
        <f t="shared" si="589"/>
        <v>0</v>
      </c>
      <c r="BH192" s="10">
        <f t="shared" si="589"/>
        <v>0</v>
      </c>
      <c r="BI192" s="10">
        <f t="shared" si="589"/>
        <v>0</v>
      </c>
      <c r="BJ192" s="10">
        <f t="shared" si="589"/>
        <v>0</v>
      </c>
      <c r="BK192" s="10">
        <f t="shared" si="589"/>
        <v>0</v>
      </c>
      <c r="BL192" s="10">
        <f t="shared" si="589"/>
        <v>0</v>
      </c>
      <c r="BM192" s="10">
        <f t="shared" si="589"/>
        <v>0</v>
      </c>
      <c r="BN192" s="10">
        <f t="shared" si="589"/>
        <v>0</v>
      </c>
      <c r="BO192" s="10">
        <f t="shared" si="589"/>
        <v>0</v>
      </c>
      <c r="BP192" s="10">
        <f t="shared" ref="BP192:EA207" si="595">BP135*BP162</f>
        <v>0</v>
      </c>
      <c r="BQ192" s="10">
        <f t="shared" si="595"/>
        <v>0</v>
      </c>
      <c r="BR192" s="10">
        <f t="shared" si="595"/>
        <v>0</v>
      </c>
      <c r="BS192" s="10">
        <f t="shared" si="595"/>
        <v>0</v>
      </c>
      <c r="BT192" s="10">
        <f t="shared" si="595"/>
        <v>0</v>
      </c>
      <c r="BU192" s="10">
        <f t="shared" si="595"/>
        <v>0</v>
      </c>
      <c r="BV192" s="10">
        <f t="shared" si="595"/>
        <v>0</v>
      </c>
      <c r="BW192" s="10">
        <f t="shared" si="595"/>
        <v>0</v>
      </c>
      <c r="BX192" s="10">
        <f t="shared" si="595"/>
        <v>0</v>
      </c>
      <c r="BY192" s="10">
        <f t="shared" si="595"/>
        <v>0</v>
      </c>
      <c r="BZ192" s="10">
        <f t="shared" si="595"/>
        <v>0</v>
      </c>
      <c r="CA192" s="10">
        <f t="shared" si="595"/>
        <v>0</v>
      </c>
      <c r="CB192" s="10">
        <f t="shared" si="595"/>
        <v>0</v>
      </c>
      <c r="CC192" s="10">
        <f t="shared" si="595"/>
        <v>0</v>
      </c>
      <c r="CD192" s="10">
        <f t="shared" si="595"/>
        <v>0</v>
      </c>
      <c r="CE192" s="10">
        <f t="shared" si="595"/>
        <v>0</v>
      </c>
      <c r="CF192" s="10">
        <f t="shared" si="595"/>
        <v>0</v>
      </c>
      <c r="CG192" s="10">
        <f t="shared" si="595"/>
        <v>0</v>
      </c>
      <c r="CH192" s="10">
        <f t="shared" si="595"/>
        <v>0</v>
      </c>
      <c r="CI192" s="10">
        <f t="shared" si="595"/>
        <v>0</v>
      </c>
      <c r="CJ192" s="10">
        <f t="shared" si="595"/>
        <v>0</v>
      </c>
      <c r="CK192" s="10">
        <f t="shared" si="595"/>
        <v>0</v>
      </c>
      <c r="CL192" s="10">
        <f t="shared" si="595"/>
        <v>0</v>
      </c>
      <c r="CM192" s="10">
        <f t="shared" si="595"/>
        <v>0</v>
      </c>
      <c r="CN192" s="10">
        <f t="shared" si="595"/>
        <v>0</v>
      </c>
      <c r="CO192" s="10">
        <f t="shared" si="595"/>
        <v>0</v>
      </c>
      <c r="CP192" s="10">
        <f t="shared" si="595"/>
        <v>0</v>
      </c>
      <c r="CQ192" s="10">
        <f t="shared" si="595"/>
        <v>0</v>
      </c>
      <c r="CR192" s="10">
        <f t="shared" si="595"/>
        <v>0</v>
      </c>
      <c r="CS192" s="10">
        <f t="shared" si="595"/>
        <v>0</v>
      </c>
      <c r="CT192" s="10">
        <f t="shared" si="595"/>
        <v>0</v>
      </c>
      <c r="CU192" s="10">
        <f t="shared" si="595"/>
        <v>0</v>
      </c>
      <c r="CV192" s="10">
        <f t="shared" si="595"/>
        <v>0</v>
      </c>
      <c r="CW192" s="10">
        <f t="shared" si="595"/>
        <v>0</v>
      </c>
      <c r="CX192" s="10">
        <f t="shared" si="595"/>
        <v>0</v>
      </c>
      <c r="CY192" s="10">
        <f t="shared" si="595"/>
        <v>0</v>
      </c>
      <c r="CZ192" s="10">
        <f t="shared" si="595"/>
        <v>0</v>
      </c>
      <c r="DA192" s="10">
        <f t="shared" si="595"/>
        <v>0</v>
      </c>
      <c r="DB192" s="10">
        <f t="shared" si="595"/>
        <v>0</v>
      </c>
      <c r="DC192" s="10">
        <f t="shared" si="595"/>
        <v>0</v>
      </c>
      <c r="DD192" s="10">
        <f t="shared" si="595"/>
        <v>0</v>
      </c>
      <c r="DE192" s="10">
        <f t="shared" si="595"/>
        <v>0</v>
      </c>
      <c r="DF192" s="10">
        <f t="shared" si="595"/>
        <v>0</v>
      </c>
      <c r="DG192" s="10">
        <f t="shared" si="595"/>
        <v>0</v>
      </c>
      <c r="DH192" s="10">
        <f t="shared" si="595"/>
        <v>0</v>
      </c>
      <c r="DI192" s="10">
        <f t="shared" si="595"/>
        <v>0</v>
      </c>
      <c r="DJ192" s="10">
        <f t="shared" si="595"/>
        <v>0</v>
      </c>
      <c r="DK192" s="10">
        <f t="shared" si="595"/>
        <v>0</v>
      </c>
      <c r="DL192" s="10">
        <f t="shared" si="595"/>
        <v>0</v>
      </c>
      <c r="DM192" s="10">
        <f t="shared" si="595"/>
        <v>0</v>
      </c>
      <c r="DN192" s="10">
        <f t="shared" si="595"/>
        <v>0</v>
      </c>
      <c r="DO192" s="10">
        <f t="shared" si="595"/>
        <v>0</v>
      </c>
      <c r="DP192" s="10">
        <f t="shared" si="595"/>
        <v>0</v>
      </c>
      <c r="DQ192" s="10">
        <f t="shared" si="595"/>
        <v>0</v>
      </c>
      <c r="DR192" s="10">
        <f t="shared" si="595"/>
        <v>0</v>
      </c>
      <c r="DS192" s="10">
        <f t="shared" si="595"/>
        <v>0</v>
      </c>
      <c r="DT192" s="10">
        <f t="shared" si="595"/>
        <v>0</v>
      </c>
      <c r="DU192" s="10">
        <f t="shared" si="595"/>
        <v>0</v>
      </c>
      <c r="DV192" s="10">
        <f t="shared" si="595"/>
        <v>0</v>
      </c>
      <c r="DW192" s="10">
        <f t="shared" si="595"/>
        <v>0</v>
      </c>
      <c r="DX192" s="10">
        <f t="shared" si="595"/>
        <v>0</v>
      </c>
      <c r="DY192" s="10">
        <f t="shared" si="595"/>
        <v>0</v>
      </c>
      <c r="DZ192" s="10">
        <f t="shared" si="595"/>
        <v>0</v>
      </c>
      <c r="EA192" s="10">
        <f t="shared" si="595"/>
        <v>0</v>
      </c>
      <c r="EB192" s="10">
        <f t="shared" si="591"/>
        <v>0</v>
      </c>
      <c r="EC192" s="10">
        <f t="shared" si="591"/>
        <v>0</v>
      </c>
      <c r="ED192" s="10">
        <f t="shared" si="591"/>
        <v>0</v>
      </c>
      <c r="EE192" s="10">
        <f t="shared" si="591"/>
        <v>0</v>
      </c>
      <c r="EF192" s="10">
        <f t="shared" si="591"/>
        <v>0</v>
      </c>
      <c r="EG192" s="10">
        <f t="shared" si="591"/>
        <v>0</v>
      </c>
      <c r="EH192" s="10">
        <f t="shared" si="591"/>
        <v>0</v>
      </c>
      <c r="EI192" s="10">
        <f t="shared" si="591"/>
        <v>0</v>
      </c>
      <c r="EJ192" s="10">
        <f t="shared" si="591"/>
        <v>0</v>
      </c>
      <c r="EK192" s="10">
        <f t="shared" si="591"/>
        <v>0</v>
      </c>
      <c r="EL192" s="10">
        <f t="shared" si="591"/>
        <v>0</v>
      </c>
      <c r="EM192" s="10">
        <f t="shared" si="591"/>
        <v>0</v>
      </c>
      <c r="EN192" s="10">
        <f t="shared" si="591"/>
        <v>0</v>
      </c>
      <c r="EO192" s="10">
        <f t="shared" si="591"/>
        <v>0</v>
      </c>
      <c r="EP192" s="10">
        <f t="shared" si="591"/>
        <v>0</v>
      </c>
      <c r="EQ192" s="10">
        <f t="shared" si="591"/>
        <v>0</v>
      </c>
      <c r="ER192" s="10">
        <f t="shared" si="591"/>
        <v>0</v>
      </c>
      <c r="ES192" s="10">
        <f t="shared" si="591"/>
        <v>0</v>
      </c>
      <c r="ET192" s="10">
        <f t="shared" si="591"/>
        <v>0</v>
      </c>
      <c r="EU192" s="10">
        <f t="shared" si="591"/>
        <v>0</v>
      </c>
      <c r="EV192" s="10">
        <f t="shared" si="591"/>
        <v>0</v>
      </c>
      <c r="EW192" s="10">
        <f t="shared" si="591"/>
        <v>0</v>
      </c>
      <c r="EX192" s="10">
        <f t="shared" si="591"/>
        <v>0</v>
      </c>
      <c r="EY192" s="10">
        <f t="shared" si="591"/>
        <v>0</v>
      </c>
      <c r="EZ192" s="10">
        <f t="shared" si="591"/>
        <v>0</v>
      </c>
      <c r="FA192" s="10">
        <f t="shared" si="591"/>
        <v>0</v>
      </c>
      <c r="FB192" s="10">
        <f t="shared" si="591"/>
        <v>0</v>
      </c>
      <c r="FC192" s="10">
        <f t="shared" si="591"/>
        <v>0</v>
      </c>
      <c r="FD192" s="10">
        <f t="shared" si="591"/>
        <v>0</v>
      </c>
      <c r="FE192" s="10">
        <f t="shared" si="591"/>
        <v>0</v>
      </c>
      <c r="FF192" s="10">
        <f t="shared" si="591"/>
        <v>0</v>
      </c>
      <c r="FG192" s="10">
        <f t="shared" si="591"/>
        <v>0</v>
      </c>
      <c r="FH192" s="10">
        <f t="shared" si="591"/>
        <v>0</v>
      </c>
      <c r="FI192" s="10">
        <f t="shared" si="591"/>
        <v>0</v>
      </c>
      <c r="FJ192" s="10">
        <f t="shared" si="591"/>
        <v>0</v>
      </c>
      <c r="FK192" s="10">
        <f t="shared" si="591"/>
        <v>0</v>
      </c>
      <c r="FL192" s="10">
        <f t="shared" si="591"/>
        <v>0</v>
      </c>
      <c r="FM192" s="10">
        <f t="shared" si="591"/>
        <v>0</v>
      </c>
      <c r="FN192" s="10">
        <f t="shared" si="591"/>
        <v>0</v>
      </c>
      <c r="FO192" s="10">
        <f t="shared" si="591"/>
        <v>0</v>
      </c>
      <c r="FP192" s="10">
        <f t="shared" si="591"/>
        <v>0</v>
      </c>
      <c r="FQ192" s="10">
        <f t="shared" si="591"/>
        <v>0</v>
      </c>
      <c r="FR192" s="10">
        <f t="shared" si="591"/>
        <v>0</v>
      </c>
      <c r="FS192" s="10">
        <f t="shared" si="591"/>
        <v>0</v>
      </c>
      <c r="FT192" s="10">
        <f t="shared" si="591"/>
        <v>0</v>
      </c>
      <c r="FU192" s="10">
        <f t="shared" si="591"/>
        <v>0</v>
      </c>
      <c r="FV192" s="10">
        <f t="shared" si="591"/>
        <v>0</v>
      </c>
      <c r="FW192" s="10">
        <f t="shared" si="591"/>
        <v>0</v>
      </c>
      <c r="FX192" s="10">
        <f t="shared" si="591"/>
        <v>0</v>
      </c>
      <c r="FY192" s="10">
        <f t="shared" si="591"/>
        <v>0</v>
      </c>
      <c r="FZ192" s="10">
        <f t="shared" si="591"/>
        <v>0</v>
      </c>
      <c r="GA192" s="10">
        <f t="shared" si="591"/>
        <v>0</v>
      </c>
      <c r="GB192" s="10">
        <f t="shared" si="591"/>
        <v>0</v>
      </c>
      <c r="GC192" s="10">
        <f t="shared" si="591"/>
        <v>12.269684227334807</v>
      </c>
      <c r="GD192" s="10">
        <f t="shared" si="591"/>
        <v>0</v>
      </c>
      <c r="GE192" s="10">
        <f t="shared" si="591"/>
        <v>0</v>
      </c>
      <c r="GF192" s="10">
        <f t="shared" si="591"/>
        <v>0</v>
      </c>
      <c r="GG192" s="10">
        <f t="shared" si="591"/>
        <v>0</v>
      </c>
      <c r="GH192" s="10">
        <f t="shared" si="591"/>
        <v>0</v>
      </c>
      <c r="GI192" s="10">
        <f t="shared" si="591"/>
        <v>0</v>
      </c>
      <c r="GJ192" s="10">
        <f t="shared" si="591"/>
        <v>0</v>
      </c>
      <c r="GK192" s="10">
        <f t="shared" si="591"/>
        <v>0</v>
      </c>
      <c r="GL192" s="10">
        <f t="shared" si="591"/>
        <v>0</v>
      </c>
      <c r="GM192" s="10">
        <f t="shared" si="578"/>
        <v>0</v>
      </c>
      <c r="GN192" s="10">
        <f t="shared" ref="GN192:IY196" si="596">GN135*GN162</f>
        <v>0</v>
      </c>
      <c r="GO192" s="10">
        <f t="shared" si="596"/>
        <v>0</v>
      </c>
      <c r="GP192" s="10">
        <f t="shared" si="596"/>
        <v>0</v>
      </c>
      <c r="GQ192" s="10">
        <f t="shared" si="596"/>
        <v>0</v>
      </c>
      <c r="GR192" s="10">
        <f t="shared" si="596"/>
        <v>0</v>
      </c>
      <c r="GS192" s="10">
        <f t="shared" si="596"/>
        <v>0</v>
      </c>
      <c r="GT192" s="10">
        <f t="shared" si="596"/>
        <v>0</v>
      </c>
      <c r="GU192" s="10">
        <f t="shared" si="596"/>
        <v>0</v>
      </c>
      <c r="GV192" s="10">
        <f t="shared" si="596"/>
        <v>0</v>
      </c>
      <c r="GW192" s="10">
        <f t="shared" si="596"/>
        <v>0</v>
      </c>
      <c r="GX192" s="10">
        <f t="shared" si="596"/>
        <v>0</v>
      </c>
      <c r="GY192" s="10">
        <f t="shared" si="596"/>
        <v>0</v>
      </c>
      <c r="GZ192" s="10">
        <f t="shared" si="596"/>
        <v>0</v>
      </c>
      <c r="HA192" s="10">
        <f t="shared" si="596"/>
        <v>0</v>
      </c>
      <c r="HB192" s="10">
        <f t="shared" si="596"/>
        <v>0</v>
      </c>
      <c r="HC192" s="10">
        <f t="shared" si="596"/>
        <v>0</v>
      </c>
      <c r="HD192" s="10">
        <f t="shared" si="596"/>
        <v>0</v>
      </c>
      <c r="HE192" s="10">
        <f t="shared" si="596"/>
        <v>0</v>
      </c>
      <c r="HF192" s="10">
        <f t="shared" si="596"/>
        <v>0</v>
      </c>
      <c r="HG192" s="10">
        <f t="shared" si="596"/>
        <v>0</v>
      </c>
      <c r="HH192" s="10">
        <f t="shared" si="596"/>
        <v>0</v>
      </c>
      <c r="HI192" s="10">
        <f t="shared" si="596"/>
        <v>0</v>
      </c>
      <c r="HJ192" s="10">
        <f t="shared" si="596"/>
        <v>0</v>
      </c>
      <c r="HK192" s="10">
        <f t="shared" si="596"/>
        <v>0</v>
      </c>
      <c r="HL192" s="10">
        <f t="shared" si="596"/>
        <v>0</v>
      </c>
      <c r="HM192" s="10">
        <f t="shared" si="596"/>
        <v>0</v>
      </c>
      <c r="HN192" s="10">
        <f t="shared" si="596"/>
        <v>0</v>
      </c>
      <c r="HO192" s="10">
        <f t="shared" si="596"/>
        <v>0</v>
      </c>
      <c r="HP192" s="10">
        <f t="shared" si="596"/>
        <v>0</v>
      </c>
      <c r="HQ192" s="10">
        <f t="shared" si="596"/>
        <v>0</v>
      </c>
      <c r="HR192" s="10">
        <f t="shared" si="596"/>
        <v>0</v>
      </c>
      <c r="HS192" s="10">
        <f t="shared" si="596"/>
        <v>0</v>
      </c>
      <c r="HT192" s="10">
        <f t="shared" si="596"/>
        <v>0</v>
      </c>
      <c r="HU192" s="10">
        <f t="shared" si="596"/>
        <v>0</v>
      </c>
      <c r="HV192" s="10">
        <f t="shared" si="596"/>
        <v>0</v>
      </c>
      <c r="HW192" s="10">
        <f t="shared" si="596"/>
        <v>0</v>
      </c>
      <c r="HX192" s="10">
        <f t="shared" si="596"/>
        <v>0</v>
      </c>
      <c r="HY192" s="10">
        <f t="shared" si="596"/>
        <v>0</v>
      </c>
      <c r="HZ192" s="10">
        <f t="shared" si="596"/>
        <v>0</v>
      </c>
      <c r="IA192" s="10">
        <f t="shared" si="596"/>
        <v>0</v>
      </c>
      <c r="IB192" s="10">
        <f t="shared" si="596"/>
        <v>0</v>
      </c>
      <c r="IC192" s="10">
        <f t="shared" si="596"/>
        <v>0</v>
      </c>
      <c r="ID192" s="10">
        <f t="shared" si="596"/>
        <v>0</v>
      </c>
      <c r="IE192" s="10">
        <f t="shared" si="596"/>
        <v>0</v>
      </c>
      <c r="IF192" s="10">
        <f t="shared" si="596"/>
        <v>0</v>
      </c>
      <c r="IG192" s="10">
        <f t="shared" si="596"/>
        <v>0</v>
      </c>
      <c r="IH192" s="10">
        <f t="shared" si="596"/>
        <v>0</v>
      </c>
      <c r="II192" s="10">
        <f t="shared" si="596"/>
        <v>0</v>
      </c>
      <c r="IJ192" s="10">
        <f t="shared" si="596"/>
        <v>0</v>
      </c>
      <c r="IK192" s="10">
        <f t="shared" si="596"/>
        <v>0</v>
      </c>
      <c r="IL192" s="10">
        <f t="shared" si="596"/>
        <v>0</v>
      </c>
      <c r="IM192" s="10">
        <f t="shared" si="596"/>
        <v>0</v>
      </c>
      <c r="IN192" s="10">
        <f t="shared" si="596"/>
        <v>0</v>
      </c>
      <c r="IO192" s="10">
        <f t="shared" si="596"/>
        <v>0</v>
      </c>
      <c r="IP192" s="10">
        <f t="shared" si="596"/>
        <v>0</v>
      </c>
      <c r="IQ192" s="10">
        <f t="shared" si="596"/>
        <v>0</v>
      </c>
      <c r="IR192" s="10">
        <f t="shared" si="596"/>
        <v>0</v>
      </c>
      <c r="IS192" s="10">
        <f t="shared" si="596"/>
        <v>0</v>
      </c>
      <c r="IT192" s="10">
        <f t="shared" si="596"/>
        <v>0</v>
      </c>
      <c r="IU192" s="10">
        <f t="shared" si="596"/>
        <v>0</v>
      </c>
      <c r="IV192" s="10">
        <f t="shared" si="596"/>
        <v>0</v>
      </c>
      <c r="IW192" s="10">
        <f t="shared" si="596"/>
        <v>0</v>
      </c>
      <c r="IX192" s="10">
        <f t="shared" si="596"/>
        <v>0</v>
      </c>
      <c r="IY192" s="10">
        <f t="shared" si="596"/>
        <v>0</v>
      </c>
      <c r="IZ192" s="10">
        <f t="shared" si="592"/>
        <v>0</v>
      </c>
      <c r="JA192" s="10">
        <f t="shared" si="592"/>
        <v>0</v>
      </c>
      <c r="JB192" s="10">
        <f t="shared" si="592"/>
        <v>0</v>
      </c>
      <c r="JC192" s="10">
        <f t="shared" si="592"/>
        <v>0</v>
      </c>
      <c r="JD192" s="10">
        <f t="shared" si="592"/>
        <v>0</v>
      </c>
      <c r="JE192" s="10">
        <f t="shared" si="592"/>
        <v>0</v>
      </c>
      <c r="JF192" s="10">
        <f t="shared" si="592"/>
        <v>0</v>
      </c>
      <c r="JG192" s="10">
        <f t="shared" si="592"/>
        <v>0</v>
      </c>
      <c r="JH192" s="10">
        <f t="shared" si="592"/>
        <v>0</v>
      </c>
      <c r="JI192" s="10">
        <f t="shared" si="592"/>
        <v>0</v>
      </c>
      <c r="JJ192" s="10">
        <f t="shared" si="592"/>
        <v>0</v>
      </c>
      <c r="JK192" s="10">
        <f t="shared" si="592"/>
        <v>0</v>
      </c>
      <c r="JL192" s="10">
        <f t="shared" si="592"/>
        <v>0</v>
      </c>
      <c r="JM192" s="10">
        <f t="shared" si="592"/>
        <v>0</v>
      </c>
      <c r="JN192" s="10">
        <f t="shared" si="592"/>
        <v>0</v>
      </c>
      <c r="JO192" s="10">
        <f t="shared" si="592"/>
        <v>0</v>
      </c>
      <c r="JP192" s="10">
        <f t="shared" si="592"/>
        <v>0</v>
      </c>
      <c r="JQ192" s="10">
        <f t="shared" si="592"/>
        <v>0</v>
      </c>
      <c r="JR192" s="10">
        <f t="shared" si="592"/>
        <v>0</v>
      </c>
      <c r="JS192" s="10">
        <f t="shared" si="592"/>
        <v>0</v>
      </c>
      <c r="JT192" s="10">
        <f t="shared" si="592"/>
        <v>0</v>
      </c>
      <c r="JU192" s="10">
        <f t="shared" si="592"/>
        <v>0</v>
      </c>
      <c r="JV192" s="10">
        <f t="shared" si="592"/>
        <v>0</v>
      </c>
      <c r="JW192" s="10">
        <f t="shared" si="592"/>
        <v>0</v>
      </c>
      <c r="JX192" s="10">
        <f t="shared" si="592"/>
        <v>0</v>
      </c>
      <c r="JY192" s="10">
        <f t="shared" si="592"/>
        <v>0</v>
      </c>
      <c r="JZ192" s="10">
        <f t="shared" si="592"/>
        <v>0</v>
      </c>
      <c r="KA192" s="10">
        <f t="shared" si="592"/>
        <v>0</v>
      </c>
      <c r="KB192" s="10">
        <f t="shared" si="592"/>
        <v>0</v>
      </c>
      <c r="KC192" s="10">
        <f t="shared" si="592"/>
        <v>0</v>
      </c>
      <c r="KD192" s="10">
        <f t="shared" si="592"/>
        <v>0</v>
      </c>
      <c r="KE192" s="10">
        <f t="shared" si="592"/>
        <v>0</v>
      </c>
      <c r="KF192" s="10">
        <f t="shared" si="592"/>
        <v>0</v>
      </c>
      <c r="KG192" s="10">
        <f t="shared" si="592"/>
        <v>0</v>
      </c>
      <c r="KH192" s="10">
        <f t="shared" si="592"/>
        <v>0</v>
      </c>
      <c r="KI192" s="10">
        <f t="shared" si="592"/>
        <v>0</v>
      </c>
      <c r="KJ192" s="10">
        <f t="shared" si="592"/>
        <v>0</v>
      </c>
      <c r="KK192" s="10">
        <f t="shared" si="592"/>
        <v>0</v>
      </c>
      <c r="KL192" s="10">
        <f t="shared" si="592"/>
        <v>0</v>
      </c>
      <c r="KM192" s="10">
        <f t="shared" si="592"/>
        <v>0</v>
      </c>
      <c r="KN192" s="10">
        <f t="shared" si="592"/>
        <v>0</v>
      </c>
      <c r="KO192" s="10">
        <f t="shared" si="592"/>
        <v>0</v>
      </c>
      <c r="KP192" s="10">
        <f t="shared" si="592"/>
        <v>0</v>
      </c>
      <c r="KQ192" s="10">
        <f t="shared" si="592"/>
        <v>0</v>
      </c>
      <c r="KR192" s="10">
        <f t="shared" si="592"/>
        <v>0</v>
      </c>
      <c r="KS192" s="10">
        <f t="shared" si="592"/>
        <v>0</v>
      </c>
      <c r="KT192" s="10">
        <f t="shared" si="592"/>
        <v>0</v>
      </c>
      <c r="KU192" s="10">
        <f t="shared" si="592"/>
        <v>0</v>
      </c>
      <c r="KV192" s="10">
        <f t="shared" si="592"/>
        <v>0</v>
      </c>
      <c r="KW192" s="10">
        <f t="shared" si="592"/>
        <v>0</v>
      </c>
      <c r="KX192" s="10">
        <f t="shared" si="592"/>
        <v>0</v>
      </c>
      <c r="KY192" s="10">
        <f t="shared" si="592"/>
        <v>0</v>
      </c>
      <c r="KZ192" s="10">
        <f t="shared" si="592"/>
        <v>0</v>
      </c>
      <c r="LA192" s="10">
        <f t="shared" si="592"/>
        <v>0</v>
      </c>
      <c r="LB192" s="10">
        <f t="shared" si="592"/>
        <v>0</v>
      </c>
      <c r="LC192" s="10">
        <f t="shared" si="592"/>
        <v>0</v>
      </c>
      <c r="LD192" s="10">
        <f t="shared" si="592"/>
        <v>0</v>
      </c>
      <c r="LE192" s="10">
        <f t="shared" si="592"/>
        <v>0</v>
      </c>
      <c r="LF192" s="10">
        <f t="shared" si="592"/>
        <v>0</v>
      </c>
      <c r="LG192" s="10">
        <f t="shared" si="592"/>
        <v>0</v>
      </c>
      <c r="LH192" s="10">
        <f t="shared" si="592"/>
        <v>0</v>
      </c>
      <c r="LI192" s="10">
        <f t="shared" si="592"/>
        <v>0</v>
      </c>
      <c r="LJ192" s="10">
        <f t="shared" si="592"/>
        <v>0</v>
      </c>
      <c r="LK192" s="10">
        <f t="shared" si="580"/>
        <v>0</v>
      </c>
      <c r="LL192" s="10">
        <f t="shared" ref="LL192:NW196" si="597">LL135*LL162</f>
        <v>2.416183970921316</v>
      </c>
      <c r="LM192" s="10">
        <f t="shared" si="597"/>
        <v>655.44653142422533</v>
      </c>
      <c r="LN192" s="10">
        <f t="shared" si="597"/>
        <v>6.7200116691249088</v>
      </c>
      <c r="LO192" s="10">
        <f t="shared" si="597"/>
        <v>83.131829749511525</v>
      </c>
      <c r="LP192" s="10">
        <f t="shared" si="597"/>
        <v>0</v>
      </c>
      <c r="LQ192" s="10">
        <f t="shared" si="597"/>
        <v>0</v>
      </c>
      <c r="LR192" s="10">
        <f t="shared" si="597"/>
        <v>0</v>
      </c>
      <c r="LS192" s="10">
        <f t="shared" si="597"/>
        <v>0</v>
      </c>
      <c r="LT192" s="10">
        <f t="shared" si="597"/>
        <v>0</v>
      </c>
      <c r="LU192" s="10">
        <f t="shared" si="597"/>
        <v>0</v>
      </c>
      <c r="LV192" s="10">
        <f t="shared" si="597"/>
        <v>0</v>
      </c>
      <c r="LW192" s="10">
        <f t="shared" si="597"/>
        <v>0</v>
      </c>
      <c r="LX192" s="10">
        <f t="shared" si="597"/>
        <v>0</v>
      </c>
      <c r="LY192" s="10">
        <f t="shared" si="597"/>
        <v>9.7968709445950211</v>
      </c>
      <c r="LZ192" s="10">
        <f t="shared" si="597"/>
        <v>0</v>
      </c>
      <c r="MA192" s="10">
        <f t="shared" si="597"/>
        <v>0</v>
      </c>
      <c r="MB192" s="10">
        <f t="shared" si="597"/>
        <v>0</v>
      </c>
      <c r="MC192" s="10">
        <f t="shared" si="597"/>
        <v>9.0795663282277577</v>
      </c>
      <c r="MD192" s="10">
        <f t="shared" si="597"/>
        <v>0</v>
      </c>
      <c r="ME192" s="10">
        <f t="shared" si="597"/>
        <v>0</v>
      </c>
      <c r="MF192" s="10">
        <f t="shared" si="597"/>
        <v>0</v>
      </c>
      <c r="MG192" s="10">
        <f t="shared" si="597"/>
        <v>0</v>
      </c>
      <c r="MH192" s="10">
        <f t="shared" si="597"/>
        <v>0</v>
      </c>
      <c r="MI192" s="10">
        <f t="shared" si="597"/>
        <v>0</v>
      </c>
      <c r="MJ192" s="10">
        <f t="shared" si="597"/>
        <v>0</v>
      </c>
      <c r="MK192" s="10">
        <f t="shared" si="597"/>
        <v>0</v>
      </c>
      <c r="ML192" s="10">
        <f t="shared" si="597"/>
        <v>0</v>
      </c>
      <c r="MM192" s="10">
        <f t="shared" si="597"/>
        <v>0</v>
      </c>
      <c r="MN192" s="10">
        <f t="shared" si="597"/>
        <v>0</v>
      </c>
      <c r="MO192" s="10">
        <f t="shared" si="597"/>
        <v>0</v>
      </c>
      <c r="MP192" s="10">
        <f t="shared" si="597"/>
        <v>0</v>
      </c>
      <c r="MQ192" s="10">
        <f t="shared" si="597"/>
        <v>0</v>
      </c>
      <c r="MR192" s="10">
        <f t="shared" si="597"/>
        <v>0</v>
      </c>
      <c r="MS192" s="10">
        <f t="shared" si="597"/>
        <v>0</v>
      </c>
      <c r="MT192" s="10">
        <f t="shared" si="597"/>
        <v>0</v>
      </c>
      <c r="MU192" s="10">
        <f t="shared" si="597"/>
        <v>0</v>
      </c>
      <c r="MV192" s="10">
        <f t="shared" si="597"/>
        <v>0</v>
      </c>
      <c r="MW192" s="10">
        <f t="shared" si="597"/>
        <v>0</v>
      </c>
      <c r="MX192" s="10">
        <f t="shared" si="597"/>
        <v>0</v>
      </c>
      <c r="MY192" s="10">
        <f t="shared" si="597"/>
        <v>0</v>
      </c>
      <c r="MZ192" s="10">
        <f t="shared" si="597"/>
        <v>0</v>
      </c>
      <c r="NA192" s="10">
        <f t="shared" si="597"/>
        <v>0</v>
      </c>
      <c r="NB192" s="10">
        <f t="shared" si="597"/>
        <v>0</v>
      </c>
      <c r="NC192" s="10">
        <f t="shared" si="597"/>
        <v>0</v>
      </c>
      <c r="ND192" s="10">
        <f t="shared" si="597"/>
        <v>0</v>
      </c>
      <c r="NE192" s="10">
        <f t="shared" si="597"/>
        <v>0</v>
      </c>
      <c r="NF192" s="10">
        <f t="shared" si="597"/>
        <v>0</v>
      </c>
      <c r="NG192" s="10">
        <f t="shared" si="597"/>
        <v>0</v>
      </c>
      <c r="NH192" s="10">
        <f t="shared" si="597"/>
        <v>0</v>
      </c>
      <c r="NI192" s="10">
        <f t="shared" si="597"/>
        <v>0</v>
      </c>
      <c r="NJ192" s="10">
        <f t="shared" si="597"/>
        <v>4.4454009777497641</v>
      </c>
      <c r="NK192" s="10">
        <f t="shared" si="597"/>
        <v>0</v>
      </c>
      <c r="NL192" s="10">
        <f t="shared" si="597"/>
        <v>0</v>
      </c>
      <c r="NM192" s="10">
        <f t="shared" si="597"/>
        <v>0</v>
      </c>
      <c r="NN192" s="10">
        <f t="shared" si="597"/>
        <v>0</v>
      </c>
      <c r="NO192" s="10">
        <f t="shared" si="597"/>
        <v>0</v>
      </c>
      <c r="NP192" s="10">
        <f t="shared" si="597"/>
        <v>0</v>
      </c>
      <c r="NQ192" s="10">
        <f t="shared" si="597"/>
        <v>0</v>
      </c>
      <c r="NR192" s="10">
        <f t="shared" si="597"/>
        <v>59.149316194390181</v>
      </c>
      <c r="NS192" s="10">
        <f t="shared" si="597"/>
        <v>82.641042380418128</v>
      </c>
      <c r="NT192" s="10">
        <f t="shared" si="597"/>
        <v>0</v>
      </c>
      <c r="NU192" s="10">
        <f t="shared" si="597"/>
        <v>0</v>
      </c>
      <c r="NV192" s="10">
        <f t="shared" si="597"/>
        <v>0</v>
      </c>
      <c r="NW192" s="10">
        <f t="shared" si="597"/>
        <v>0</v>
      </c>
      <c r="NX192" s="10">
        <f t="shared" si="593"/>
        <v>0</v>
      </c>
      <c r="NY192" s="10">
        <f t="shared" si="593"/>
        <v>0</v>
      </c>
      <c r="NZ192" s="10">
        <f t="shared" si="593"/>
        <v>0</v>
      </c>
      <c r="OA192" s="10">
        <f t="shared" si="593"/>
        <v>0</v>
      </c>
      <c r="OB192" s="10">
        <f t="shared" si="593"/>
        <v>0</v>
      </c>
      <c r="OC192" s="10">
        <f t="shared" si="593"/>
        <v>0</v>
      </c>
      <c r="OD192" s="10">
        <f t="shared" si="593"/>
        <v>0</v>
      </c>
      <c r="OE192" s="10">
        <f t="shared" si="593"/>
        <v>0</v>
      </c>
      <c r="OF192" s="10">
        <f t="shared" si="593"/>
        <v>0</v>
      </c>
      <c r="OG192" s="10">
        <f t="shared" si="593"/>
        <v>15.563622531442384</v>
      </c>
      <c r="OH192" s="10">
        <f t="shared" si="593"/>
        <v>0</v>
      </c>
      <c r="OI192" s="10">
        <f t="shared" si="593"/>
        <v>0</v>
      </c>
      <c r="OJ192" s="10">
        <f t="shared" si="593"/>
        <v>0</v>
      </c>
      <c r="OK192" s="10">
        <f t="shared" si="593"/>
        <v>0</v>
      </c>
      <c r="OL192" s="10">
        <f t="shared" si="593"/>
        <v>0</v>
      </c>
      <c r="OM192" s="10">
        <f t="shared" si="593"/>
        <v>0</v>
      </c>
      <c r="ON192" s="10">
        <f t="shared" si="593"/>
        <v>0</v>
      </c>
      <c r="OO192" s="10">
        <f t="shared" si="593"/>
        <v>8.9191166114087643</v>
      </c>
      <c r="OP192" s="10">
        <f t="shared" si="585"/>
        <v>2664.5884472130269</v>
      </c>
      <c r="OQ192" s="10">
        <f t="shared" ref="OQ192:OV192" si="598">OQ135*OQ162</f>
        <v>1461.9139992496694</v>
      </c>
      <c r="OR192" s="10">
        <f t="shared" si="598"/>
        <v>0</v>
      </c>
      <c r="OS192" s="10">
        <f t="shared" si="598"/>
        <v>0</v>
      </c>
      <c r="OT192" s="10">
        <f t="shared" si="598"/>
        <v>0</v>
      </c>
      <c r="OU192" s="10">
        <f t="shared" si="598"/>
        <v>0</v>
      </c>
      <c r="OV192" s="10">
        <f t="shared" si="598"/>
        <v>0</v>
      </c>
      <c r="OW192" s="10">
        <f t="shared" si="587"/>
        <v>1461.9139992496694</v>
      </c>
      <c r="OX192" s="10">
        <f t="shared" si="588"/>
        <v>4126.5024464626968</v>
      </c>
      <c r="OY192" s="63"/>
      <c r="OZ192" s="63"/>
      <c r="PA192" s="63"/>
      <c r="PB192" s="63"/>
      <c r="PC192" s="68"/>
    </row>
    <row r="193" spans="1:419" s="69" customFormat="1" ht="13.5">
      <c r="A193" s="60" t="s">
        <v>561</v>
      </c>
      <c r="B193" s="61" t="s">
        <v>134</v>
      </c>
      <c r="C193" s="10">
        <f t="shared" si="584"/>
        <v>0</v>
      </c>
      <c r="D193" s="10">
        <f t="shared" si="589"/>
        <v>0</v>
      </c>
      <c r="E193" s="10">
        <f t="shared" si="589"/>
        <v>0</v>
      </c>
      <c r="F193" s="10">
        <f t="shared" si="589"/>
        <v>0</v>
      </c>
      <c r="G193" s="10">
        <f t="shared" si="589"/>
        <v>0</v>
      </c>
      <c r="H193" s="10">
        <f t="shared" si="589"/>
        <v>0</v>
      </c>
      <c r="I193" s="10">
        <f t="shared" si="589"/>
        <v>0</v>
      </c>
      <c r="J193" s="10">
        <f t="shared" si="589"/>
        <v>0</v>
      </c>
      <c r="K193" s="10">
        <f t="shared" si="589"/>
        <v>0</v>
      </c>
      <c r="L193" s="10">
        <f t="shared" si="589"/>
        <v>0</v>
      </c>
      <c r="M193" s="10">
        <f t="shared" si="589"/>
        <v>0</v>
      </c>
      <c r="N193" s="10">
        <f t="shared" si="589"/>
        <v>0</v>
      </c>
      <c r="O193" s="10">
        <f t="shared" si="589"/>
        <v>0</v>
      </c>
      <c r="P193" s="10">
        <f t="shared" si="589"/>
        <v>0</v>
      </c>
      <c r="Q193" s="10">
        <f t="shared" si="589"/>
        <v>0</v>
      </c>
      <c r="R193" s="10">
        <f t="shared" si="589"/>
        <v>0</v>
      </c>
      <c r="S193" s="10">
        <f t="shared" si="589"/>
        <v>0</v>
      </c>
      <c r="T193" s="10">
        <f t="shared" si="589"/>
        <v>0</v>
      </c>
      <c r="U193" s="10">
        <f t="shared" si="589"/>
        <v>0</v>
      </c>
      <c r="V193" s="10">
        <f t="shared" si="589"/>
        <v>0</v>
      </c>
      <c r="W193" s="10">
        <f t="shared" si="589"/>
        <v>0</v>
      </c>
      <c r="X193" s="10">
        <f t="shared" si="589"/>
        <v>0</v>
      </c>
      <c r="Y193" s="10">
        <f t="shared" si="589"/>
        <v>0</v>
      </c>
      <c r="Z193" s="10">
        <f t="shared" si="589"/>
        <v>0</v>
      </c>
      <c r="AA193" s="10">
        <f t="shared" si="589"/>
        <v>0</v>
      </c>
      <c r="AB193" s="10">
        <f t="shared" si="589"/>
        <v>0</v>
      </c>
      <c r="AC193" s="10">
        <f t="shared" si="589"/>
        <v>0</v>
      </c>
      <c r="AD193" s="10">
        <f t="shared" si="589"/>
        <v>0</v>
      </c>
      <c r="AE193" s="10">
        <f t="shared" si="589"/>
        <v>0</v>
      </c>
      <c r="AF193" s="10">
        <f t="shared" si="589"/>
        <v>0</v>
      </c>
      <c r="AG193" s="10">
        <f t="shared" si="589"/>
        <v>0</v>
      </c>
      <c r="AH193" s="10">
        <f t="shared" si="589"/>
        <v>0</v>
      </c>
      <c r="AI193" s="10">
        <f t="shared" si="589"/>
        <v>0</v>
      </c>
      <c r="AJ193" s="10">
        <f t="shared" si="589"/>
        <v>0</v>
      </c>
      <c r="AK193" s="10">
        <f t="shared" si="589"/>
        <v>0</v>
      </c>
      <c r="AL193" s="10">
        <f t="shared" si="589"/>
        <v>0</v>
      </c>
      <c r="AM193" s="10">
        <f t="shared" si="589"/>
        <v>0</v>
      </c>
      <c r="AN193" s="10">
        <f t="shared" si="589"/>
        <v>0</v>
      </c>
      <c r="AO193" s="10">
        <f t="shared" si="589"/>
        <v>0</v>
      </c>
      <c r="AP193" s="10">
        <f t="shared" si="589"/>
        <v>0</v>
      </c>
      <c r="AQ193" s="10">
        <f t="shared" si="589"/>
        <v>0</v>
      </c>
      <c r="AR193" s="10">
        <f t="shared" si="589"/>
        <v>0</v>
      </c>
      <c r="AS193" s="10">
        <f t="shared" si="589"/>
        <v>0</v>
      </c>
      <c r="AT193" s="10">
        <f t="shared" si="589"/>
        <v>0</v>
      </c>
      <c r="AU193" s="10">
        <f t="shared" si="589"/>
        <v>0</v>
      </c>
      <c r="AV193" s="10">
        <f t="shared" si="589"/>
        <v>0</v>
      </c>
      <c r="AW193" s="10">
        <f t="shared" si="589"/>
        <v>0</v>
      </c>
      <c r="AX193" s="10">
        <f t="shared" si="589"/>
        <v>0</v>
      </c>
      <c r="AY193" s="10">
        <f t="shared" si="589"/>
        <v>0</v>
      </c>
      <c r="AZ193" s="10">
        <f t="shared" si="589"/>
        <v>0</v>
      </c>
      <c r="BA193" s="10">
        <f t="shared" si="589"/>
        <v>0</v>
      </c>
      <c r="BB193" s="10">
        <f t="shared" si="589"/>
        <v>0</v>
      </c>
      <c r="BC193" s="10">
        <f t="shared" si="589"/>
        <v>0</v>
      </c>
      <c r="BD193" s="10">
        <f t="shared" si="589"/>
        <v>0</v>
      </c>
      <c r="BE193" s="10">
        <f t="shared" si="589"/>
        <v>0</v>
      </c>
      <c r="BF193" s="10">
        <f t="shared" si="589"/>
        <v>0</v>
      </c>
      <c r="BG193" s="10">
        <f t="shared" si="589"/>
        <v>0</v>
      </c>
      <c r="BH193" s="10">
        <f t="shared" si="589"/>
        <v>0</v>
      </c>
      <c r="BI193" s="10">
        <f t="shared" si="589"/>
        <v>0</v>
      </c>
      <c r="BJ193" s="10">
        <f t="shared" si="589"/>
        <v>0</v>
      </c>
      <c r="BK193" s="10">
        <f t="shared" si="589"/>
        <v>0</v>
      </c>
      <c r="BL193" s="10">
        <f t="shared" si="589"/>
        <v>0</v>
      </c>
      <c r="BM193" s="10">
        <f t="shared" si="589"/>
        <v>0</v>
      </c>
      <c r="BN193" s="10">
        <f t="shared" si="589"/>
        <v>0</v>
      </c>
      <c r="BO193" s="10">
        <f t="shared" ref="BO193:DZ196" si="599">BO136*BO163</f>
        <v>0</v>
      </c>
      <c r="BP193" s="10">
        <f t="shared" si="599"/>
        <v>0</v>
      </c>
      <c r="BQ193" s="10">
        <f t="shared" si="599"/>
        <v>0</v>
      </c>
      <c r="BR193" s="10">
        <f t="shared" si="599"/>
        <v>0</v>
      </c>
      <c r="BS193" s="10">
        <f t="shared" si="599"/>
        <v>0</v>
      </c>
      <c r="BT193" s="10">
        <f t="shared" si="599"/>
        <v>0</v>
      </c>
      <c r="BU193" s="10">
        <f t="shared" si="599"/>
        <v>0</v>
      </c>
      <c r="BV193" s="10">
        <f t="shared" si="599"/>
        <v>0</v>
      </c>
      <c r="BW193" s="10">
        <f t="shared" si="599"/>
        <v>0</v>
      </c>
      <c r="BX193" s="10">
        <f t="shared" si="599"/>
        <v>0</v>
      </c>
      <c r="BY193" s="10">
        <f t="shared" si="599"/>
        <v>0</v>
      </c>
      <c r="BZ193" s="10">
        <f t="shared" si="599"/>
        <v>0</v>
      </c>
      <c r="CA193" s="10">
        <f t="shared" si="599"/>
        <v>0</v>
      </c>
      <c r="CB193" s="10">
        <f t="shared" si="599"/>
        <v>0</v>
      </c>
      <c r="CC193" s="10">
        <f t="shared" si="599"/>
        <v>0</v>
      </c>
      <c r="CD193" s="10">
        <f t="shared" si="599"/>
        <v>0</v>
      </c>
      <c r="CE193" s="10">
        <f t="shared" si="599"/>
        <v>0</v>
      </c>
      <c r="CF193" s="10">
        <f t="shared" si="599"/>
        <v>0</v>
      </c>
      <c r="CG193" s="10">
        <f t="shared" si="599"/>
        <v>0</v>
      </c>
      <c r="CH193" s="10">
        <f t="shared" si="599"/>
        <v>0</v>
      </c>
      <c r="CI193" s="10">
        <f t="shared" si="599"/>
        <v>0</v>
      </c>
      <c r="CJ193" s="10">
        <f t="shared" si="599"/>
        <v>0</v>
      </c>
      <c r="CK193" s="10">
        <f t="shared" si="599"/>
        <v>0</v>
      </c>
      <c r="CL193" s="10">
        <f t="shared" si="599"/>
        <v>0</v>
      </c>
      <c r="CM193" s="10">
        <f t="shared" si="599"/>
        <v>0</v>
      </c>
      <c r="CN193" s="10">
        <f t="shared" si="599"/>
        <v>0</v>
      </c>
      <c r="CO193" s="10">
        <f t="shared" si="599"/>
        <v>0</v>
      </c>
      <c r="CP193" s="10">
        <f t="shared" si="599"/>
        <v>0</v>
      </c>
      <c r="CQ193" s="10">
        <f t="shared" si="599"/>
        <v>0</v>
      </c>
      <c r="CR193" s="10">
        <f t="shared" si="599"/>
        <v>0</v>
      </c>
      <c r="CS193" s="10">
        <f t="shared" si="599"/>
        <v>0</v>
      </c>
      <c r="CT193" s="10">
        <f t="shared" si="599"/>
        <v>0</v>
      </c>
      <c r="CU193" s="10">
        <f t="shared" si="599"/>
        <v>0</v>
      </c>
      <c r="CV193" s="10">
        <f t="shared" si="599"/>
        <v>0</v>
      </c>
      <c r="CW193" s="10">
        <f t="shared" si="599"/>
        <v>0</v>
      </c>
      <c r="CX193" s="10">
        <f t="shared" si="599"/>
        <v>0</v>
      </c>
      <c r="CY193" s="10">
        <f t="shared" si="599"/>
        <v>0</v>
      </c>
      <c r="CZ193" s="10">
        <f t="shared" si="599"/>
        <v>0</v>
      </c>
      <c r="DA193" s="10">
        <f t="shared" si="599"/>
        <v>0</v>
      </c>
      <c r="DB193" s="10">
        <f t="shared" si="599"/>
        <v>0</v>
      </c>
      <c r="DC193" s="10">
        <f t="shared" si="599"/>
        <v>0</v>
      </c>
      <c r="DD193" s="10">
        <f t="shared" si="599"/>
        <v>0</v>
      </c>
      <c r="DE193" s="10">
        <f t="shared" si="599"/>
        <v>0</v>
      </c>
      <c r="DF193" s="10">
        <f t="shared" si="599"/>
        <v>0</v>
      </c>
      <c r="DG193" s="10">
        <f t="shared" si="599"/>
        <v>0</v>
      </c>
      <c r="DH193" s="10">
        <f t="shared" si="599"/>
        <v>0</v>
      </c>
      <c r="DI193" s="10">
        <f t="shared" si="599"/>
        <v>0</v>
      </c>
      <c r="DJ193" s="10">
        <f t="shared" si="599"/>
        <v>0</v>
      </c>
      <c r="DK193" s="10">
        <f t="shared" si="599"/>
        <v>0</v>
      </c>
      <c r="DL193" s="10">
        <f t="shared" si="599"/>
        <v>0</v>
      </c>
      <c r="DM193" s="10">
        <f t="shared" si="599"/>
        <v>0</v>
      </c>
      <c r="DN193" s="10">
        <f t="shared" si="599"/>
        <v>0</v>
      </c>
      <c r="DO193" s="10">
        <f t="shared" si="599"/>
        <v>0</v>
      </c>
      <c r="DP193" s="10">
        <f t="shared" si="599"/>
        <v>0</v>
      </c>
      <c r="DQ193" s="10">
        <f t="shared" si="599"/>
        <v>0</v>
      </c>
      <c r="DR193" s="10">
        <f t="shared" si="599"/>
        <v>0</v>
      </c>
      <c r="DS193" s="10">
        <f t="shared" si="599"/>
        <v>0</v>
      </c>
      <c r="DT193" s="10">
        <f t="shared" si="599"/>
        <v>0</v>
      </c>
      <c r="DU193" s="10">
        <f t="shared" si="599"/>
        <v>0</v>
      </c>
      <c r="DV193" s="10">
        <f t="shared" si="599"/>
        <v>0</v>
      </c>
      <c r="DW193" s="10">
        <f t="shared" si="599"/>
        <v>0</v>
      </c>
      <c r="DX193" s="10">
        <f t="shared" si="599"/>
        <v>0</v>
      </c>
      <c r="DY193" s="10">
        <f t="shared" si="599"/>
        <v>0</v>
      </c>
      <c r="DZ193" s="10">
        <f t="shared" si="599"/>
        <v>0</v>
      </c>
      <c r="EA193" s="10">
        <f t="shared" si="595"/>
        <v>0</v>
      </c>
      <c r="EB193" s="10">
        <f t="shared" si="591"/>
        <v>0</v>
      </c>
      <c r="EC193" s="10">
        <f t="shared" si="591"/>
        <v>0</v>
      </c>
      <c r="ED193" s="10">
        <f t="shared" si="591"/>
        <v>332.85991857653306</v>
      </c>
      <c r="EE193" s="10">
        <f t="shared" si="591"/>
        <v>0</v>
      </c>
      <c r="EF193" s="10">
        <f t="shared" si="591"/>
        <v>0</v>
      </c>
      <c r="EG193" s="10">
        <f t="shared" si="591"/>
        <v>0</v>
      </c>
      <c r="EH193" s="10">
        <f t="shared" si="591"/>
        <v>0</v>
      </c>
      <c r="EI193" s="10">
        <f t="shared" si="591"/>
        <v>0</v>
      </c>
      <c r="EJ193" s="10">
        <f t="shared" si="591"/>
        <v>0</v>
      </c>
      <c r="EK193" s="10">
        <f t="shared" si="591"/>
        <v>0</v>
      </c>
      <c r="EL193" s="10">
        <f t="shared" si="591"/>
        <v>0</v>
      </c>
      <c r="EM193" s="10">
        <f t="shared" si="591"/>
        <v>0</v>
      </c>
      <c r="EN193" s="10">
        <f t="shared" si="591"/>
        <v>0</v>
      </c>
      <c r="EO193" s="10">
        <f t="shared" si="591"/>
        <v>0</v>
      </c>
      <c r="EP193" s="10">
        <f t="shared" si="591"/>
        <v>839.0023680615991</v>
      </c>
      <c r="EQ193" s="10">
        <f t="shared" si="591"/>
        <v>0</v>
      </c>
      <c r="ER193" s="10">
        <f t="shared" si="591"/>
        <v>0</v>
      </c>
      <c r="ES193" s="10">
        <f t="shared" si="591"/>
        <v>516.69453930540612</v>
      </c>
      <c r="ET193" s="10">
        <f t="shared" si="591"/>
        <v>0</v>
      </c>
      <c r="EU193" s="10">
        <f t="shared" si="591"/>
        <v>0</v>
      </c>
      <c r="EV193" s="10">
        <f t="shared" si="591"/>
        <v>0</v>
      </c>
      <c r="EW193" s="10">
        <f t="shared" si="591"/>
        <v>0</v>
      </c>
      <c r="EX193" s="10">
        <f t="shared" si="591"/>
        <v>0</v>
      </c>
      <c r="EY193" s="10">
        <f t="shared" si="591"/>
        <v>0</v>
      </c>
      <c r="EZ193" s="10">
        <f t="shared" si="591"/>
        <v>0</v>
      </c>
      <c r="FA193" s="10">
        <f t="shared" si="591"/>
        <v>0</v>
      </c>
      <c r="FB193" s="10">
        <f t="shared" si="591"/>
        <v>0</v>
      </c>
      <c r="FC193" s="10">
        <f t="shared" si="591"/>
        <v>0</v>
      </c>
      <c r="FD193" s="10">
        <f t="shared" si="591"/>
        <v>0</v>
      </c>
      <c r="FE193" s="10">
        <f t="shared" si="591"/>
        <v>129.38158160099616</v>
      </c>
      <c r="FF193" s="10">
        <f t="shared" si="591"/>
        <v>0</v>
      </c>
      <c r="FG193" s="10">
        <f t="shared" si="591"/>
        <v>0</v>
      </c>
      <c r="FH193" s="10">
        <f t="shared" si="591"/>
        <v>0</v>
      </c>
      <c r="FI193" s="10">
        <f t="shared" si="591"/>
        <v>0</v>
      </c>
      <c r="FJ193" s="10">
        <f t="shared" si="591"/>
        <v>0</v>
      </c>
      <c r="FK193" s="10">
        <f t="shared" si="591"/>
        <v>270.51457395516644</v>
      </c>
      <c r="FL193" s="10">
        <f t="shared" si="591"/>
        <v>0</v>
      </c>
      <c r="FM193" s="10">
        <f t="shared" si="591"/>
        <v>0</v>
      </c>
      <c r="FN193" s="10">
        <f t="shared" si="591"/>
        <v>0</v>
      </c>
      <c r="FO193" s="10">
        <f t="shared" si="591"/>
        <v>0</v>
      </c>
      <c r="FP193" s="10">
        <f t="shared" si="591"/>
        <v>0</v>
      </c>
      <c r="FQ193" s="10">
        <f t="shared" si="591"/>
        <v>0</v>
      </c>
      <c r="FR193" s="10">
        <f t="shared" si="591"/>
        <v>0</v>
      </c>
      <c r="FS193" s="10">
        <f t="shared" si="591"/>
        <v>0</v>
      </c>
      <c r="FT193" s="10">
        <f t="shared" si="591"/>
        <v>0</v>
      </c>
      <c r="FU193" s="10">
        <f t="shared" si="591"/>
        <v>0</v>
      </c>
      <c r="FV193" s="10">
        <f t="shared" si="591"/>
        <v>0</v>
      </c>
      <c r="FW193" s="10">
        <f t="shared" si="591"/>
        <v>135.46523375222785</v>
      </c>
      <c r="FX193" s="10">
        <f t="shared" si="591"/>
        <v>0</v>
      </c>
      <c r="FY193" s="10">
        <f t="shared" si="591"/>
        <v>500.22322036494887</v>
      </c>
      <c r="FZ193" s="10">
        <f t="shared" si="591"/>
        <v>0</v>
      </c>
      <c r="GA193" s="10">
        <f t="shared" si="591"/>
        <v>127.930790149987</v>
      </c>
      <c r="GB193" s="10">
        <f t="shared" si="591"/>
        <v>0</v>
      </c>
      <c r="GC193" s="10">
        <f t="shared" si="591"/>
        <v>0</v>
      </c>
      <c r="GD193" s="10">
        <f t="shared" si="591"/>
        <v>47.199081872831073</v>
      </c>
      <c r="GE193" s="10">
        <f t="shared" si="591"/>
        <v>0</v>
      </c>
      <c r="GF193" s="10">
        <f t="shared" si="591"/>
        <v>277.21723045882874</v>
      </c>
      <c r="GG193" s="10">
        <f t="shared" si="591"/>
        <v>100.75263030108225</v>
      </c>
      <c r="GH193" s="10">
        <f t="shared" si="591"/>
        <v>44287.507853686817</v>
      </c>
      <c r="GI193" s="10">
        <f t="shared" si="591"/>
        <v>1248.8316090856711</v>
      </c>
      <c r="GJ193" s="10">
        <f t="shared" si="591"/>
        <v>1435.5291249445356</v>
      </c>
      <c r="GK193" s="10">
        <f t="shared" si="591"/>
        <v>0</v>
      </c>
      <c r="GL193" s="10">
        <f t="shared" si="591"/>
        <v>0</v>
      </c>
      <c r="GM193" s="10">
        <f t="shared" si="578"/>
        <v>0</v>
      </c>
      <c r="GN193" s="10">
        <f t="shared" si="596"/>
        <v>0</v>
      </c>
      <c r="GO193" s="10">
        <f t="shared" si="596"/>
        <v>0</v>
      </c>
      <c r="GP193" s="10">
        <f t="shared" si="596"/>
        <v>0</v>
      </c>
      <c r="GQ193" s="10">
        <f t="shared" si="596"/>
        <v>596.36233385182209</v>
      </c>
      <c r="GR193" s="10">
        <f t="shared" si="596"/>
        <v>0</v>
      </c>
      <c r="GS193" s="10">
        <f t="shared" si="596"/>
        <v>0</v>
      </c>
      <c r="GT193" s="10">
        <f t="shared" si="596"/>
        <v>0</v>
      </c>
      <c r="GU193" s="10">
        <f t="shared" si="596"/>
        <v>30.350557155111456</v>
      </c>
      <c r="GV193" s="10">
        <f t="shared" si="596"/>
        <v>0</v>
      </c>
      <c r="GW193" s="10">
        <f t="shared" si="596"/>
        <v>1.0735856737467724</v>
      </c>
      <c r="GX193" s="10">
        <f t="shared" si="596"/>
        <v>3.559275026475786</v>
      </c>
      <c r="GY193" s="10">
        <f t="shared" si="596"/>
        <v>124.6036417556727</v>
      </c>
      <c r="GZ193" s="10">
        <f t="shared" si="596"/>
        <v>0</v>
      </c>
      <c r="HA193" s="10">
        <f t="shared" si="596"/>
        <v>0</v>
      </c>
      <c r="HB193" s="10">
        <f t="shared" si="596"/>
        <v>0</v>
      </c>
      <c r="HC193" s="10">
        <f t="shared" si="596"/>
        <v>0</v>
      </c>
      <c r="HD193" s="10">
        <f t="shared" si="596"/>
        <v>0</v>
      </c>
      <c r="HE193" s="10">
        <f t="shared" si="596"/>
        <v>0</v>
      </c>
      <c r="HF193" s="10">
        <f t="shared" si="596"/>
        <v>0</v>
      </c>
      <c r="HG193" s="10">
        <f t="shared" si="596"/>
        <v>0</v>
      </c>
      <c r="HH193" s="10">
        <f t="shared" si="596"/>
        <v>0</v>
      </c>
      <c r="HI193" s="10">
        <f t="shared" si="596"/>
        <v>0</v>
      </c>
      <c r="HJ193" s="10">
        <f t="shared" si="596"/>
        <v>0</v>
      </c>
      <c r="HK193" s="10">
        <f t="shared" si="596"/>
        <v>0</v>
      </c>
      <c r="HL193" s="10">
        <f t="shared" si="596"/>
        <v>0</v>
      </c>
      <c r="HM193" s="10">
        <f t="shared" si="596"/>
        <v>0</v>
      </c>
      <c r="HN193" s="10">
        <f t="shared" si="596"/>
        <v>20.098297567980119</v>
      </c>
      <c r="HO193" s="10">
        <f t="shared" si="596"/>
        <v>0</v>
      </c>
      <c r="HP193" s="10">
        <f t="shared" si="596"/>
        <v>0</v>
      </c>
      <c r="HQ193" s="10">
        <f t="shared" si="596"/>
        <v>0</v>
      </c>
      <c r="HR193" s="10">
        <f t="shared" si="596"/>
        <v>0</v>
      </c>
      <c r="HS193" s="10">
        <f t="shared" si="596"/>
        <v>0</v>
      </c>
      <c r="HT193" s="10">
        <f t="shared" si="596"/>
        <v>0</v>
      </c>
      <c r="HU193" s="10">
        <f t="shared" si="596"/>
        <v>0</v>
      </c>
      <c r="HV193" s="10">
        <f t="shared" si="596"/>
        <v>0</v>
      </c>
      <c r="HW193" s="10">
        <f t="shared" si="596"/>
        <v>0</v>
      </c>
      <c r="HX193" s="10">
        <f t="shared" si="596"/>
        <v>0</v>
      </c>
      <c r="HY193" s="10">
        <f t="shared" si="596"/>
        <v>0</v>
      </c>
      <c r="HZ193" s="10">
        <f t="shared" si="596"/>
        <v>0</v>
      </c>
      <c r="IA193" s="10">
        <f t="shared" si="596"/>
        <v>0</v>
      </c>
      <c r="IB193" s="10">
        <f t="shared" si="596"/>
        <v>0</v>
      </c>
      <c r="IC193" s="10">
        <f t="shared" si="596"/>
        <v>0</v>
      </c>
      <c r="ID193" s="10">
        <f t="shared" si="596"/>
        <v>0</v>
      </c>
      <c r="IE193" s="10">
        <f t="shared" si="596"/>
        <v>0</v>
      </c>
      <c r="IF193" s="10">
        <f t="shared" si="596"/>
        <v>0</v>
      </c>
      <c r="IG193" s="10">
        <f t="shared" si="596"/>
        <v>0</v>
      </c>
      <c r="IH193" s="10">
        <f t="shared" si="596"/>
        <v>0</v>
      </c>
      <c r="II193" s="10">
        <f t="shared" si="596"/>
        <v>0</v>
      </c>
      <c r="IJ193" s="10">
        <f t="shared" si="596"/>
        <v>0</v>
      </c>
      <c r="IK193" s="10">
        <f t="shared" si="596"/>
        <v>0</v>
      </c>
      <c r="IL193" s="10">
        <f t="shared" si="596"/>
        <v>0</v>
      </c>
      <c r="IM193" s="10">
        <f t="shared" si="596"/>
        <v>0</v>
      </c>
      <c r="IN193" s="10">
        <f t="shared" si="596"/>
        <v>0</v>
      </c>
      <c r="IO193" s="10">
        <f t="shared" si="596"/>
        <v>0</v>
      </c>
      <c r="IP193" s="10">
        <f t="shared" si="596"/>
        <v>0</v>
      </c>
      <c r="IQ193" s="10">
        <f t="shared" si="596"/>
        <v>0</v>
      </c>
      <c r="IR193" s="10">
        <f t="shared" si="596"/>
        <v>0</v>
      </c>
      <c r="IS193" s="10">
        <f t="shared" si="596"/>
        <v>0</v>
      </c>
      <c r="IT193" s="10">
        <f t="shared" si="596"/>
        <v>0</v>
      </c>
      <c r="IU193" s="10">
        <f t="shared" si="596"/>
        <v>0</v>
      </c>
      <c r="IV193" s="10">
        <f t="shared" si="596"/>
        <v>0</v>
      </c>
      <c r="IW193" s="10">
        <f t="shared" si="596"/>
        <v>0</v>
      </c>
      <c r="IX193" s="10">
        <f t="shared" si="596"/>
        <v>0</v>
      </c>
      <c r="IY193" s="10">
        <f t="shared" si="596"/>
        <v>0</v>
      </c>
      <c r="IZ193" s="10">
        <f t="shared" si="592"/>
        <v>0</v>
      </c>
      <c r="JA193" s="10">
        <f t="shared" si="592"/>
        <v>0</v>
      </c>
      <c r="JB193" s="10">
        <f t="shared" si="592"/>
        <v>0</v>
      </c>
      <c r="JC193" s="10">
        <f t="shared" si="592"/>
        <v>0</v>
      </c>
      <c r="JD193" s="10">
        <f t="shared" si="592"/>
        <v>0</v>
      </c>
      <c r="JE193" s="10">
        <f t="shared" si="592"/>
        <v>0</v>
      </c>
      <c r="JF193" s="10">
        <f t="shared" si="592"/>
        <v>0</v>
      </c>
      <c r="JG193" s="10">
        <f t="shared" si="592"/>
        <v>0</v>
      </c>
      <c r="JH193" s="10">
        <f t="shared" si="592"/>
        <v>0</v>
      </c>
      <c r="JI193" s="10">
        <f t="shared" si="592"/>
        <v>0</v>
      </c>
      <c r="JJ193" s="10">
        <f t="shared" si="592"/>
        <v>0</v>
      </c>
      <c r="JK193" s="10">
        <f t="shared" si="592"/>
        <v>0</v>
      </c>
      <c r="JL193" s="10">
        <f t="shared" si="592"/>
        <v>0</v>
      </c>
      <c r="JM193" s="10">
        <f t="shared" si="592"/>
        <v>0</v>
      </c>
      <c r="JN193" s="10">
        <f t="shared" si="592"/>
        <v>0</v>
      </c>
      <c r="JO193" s="10">
        <f t="shared" si="592"/>
        <v>0</v>
      </c>
      <c r="JP193" s="10">
        <f t="shared" si="592"/>
        <v>0</v>
      </c>
      <c r="JQ193" s="10">
        <f t="shared" si="592"/>
        <v>0</v>
      </c>
      <c r="JR193" s="10">
        <f t="shared" si="592"/>
        <v>0</v>
      </c>
      <c r="JS193" s="10">
        <f t="shared" si="592"/>
        <v>0</v>
      </c>
      <c r="JT193" s="10">
        <f t="shared" si="592"/>
        <v>0</v>
      </c>
      <c r="JU193" s="10">
        <f t="shared" si="592"/>
        <v>27.5360217401537</v>
      </c>
      <c r="JV193" s="10">
        <f t="shared" si="592"/>
        <v>0</v>
      </c>
      <c r="JW193" s="10">
        <f t="shared" si="592"/>
        <v>0</v>
      </c>
      <c r="JX193" s="10">
        <f t="shared" si="592"/>
        <v>0</v>
      </c>
      <c r="JY193" s="10">
        <f t="shared" si="592"/>
        <v>0</v>
      </c>
      <c r="JZ193" s="10">
        <f t="shared" si="592"/>
        <v>0</v>
      </c>
      <c r="KA193" s="10">
        <f t="shared" si="592"/>
        <v>0</v>
      </c>
      <c r="KB193" s="10">
        <f t="shared" si="592"/>
        <v>0</v>
      </c>
      <c r="KC193" s="10">
        <f t="shared" si="592"/>
        <v>0</v>
      </c>
      <c r="KD193" s="10">
        <f t="shared" si="592"/>
        <v>0</v>
      </c>
      <c r="KE193" s="10">
        <f t="shared" si="592"/>
        <v>0</v>
      </c>
      <c r="KF193" s="10">
        <f t="shared" si="592"/>
        <v>0</v>
      </c>
      <c r="KG193" s="10">
        <f t="shared" si="592"/>
        <v>0</v>
      </c>
      <c r="KH193" s="10">
        <f t="shared" si="592"/>
        <v>0</v>
      </c>
      <c r="KI193" s="10">
        <f t="shared" si="592"/>
        <v>0</v>
      </c>
      <c r="KJ193" s="10">
        <f t="shared" si="592"/>
        <v>0</v>
      </c>
      <c r="KK193" s="10">
        <f t="shared" si="592"/>
        <v>0</v>
      </c>
      <c r="KL193" s="10">
        <f t="shared" si="592"/>
        <v>0</v>
      </c>
      <c r="KM193" s="10">
        <f t="shared" si="592"/>
        <v>0</v>
      </c>
      <c r="KN193" s="10">
        <f t="shared" si="592"/>
        <v>0</v>
      </c>
      <c r="KO193" s="10">
        <f t="shared" si="592"/>
        <v>0</v>
      </c>
      <c r="KP193" s="10">
        <f t="shared" si="592"/>
        <v>0</v>
      </c>
      <c r="KQ193" s="10">
        <f t="shared" si="592"/>
        <v>9603.2528674939003</v>
      </c>
      <c r="KR193" s="10">
        <f t="shared" si="592"/>
        <v>0</v>
      </c>
      <c r="KS193" s="10">
        <f t="shared" si="592"/>
        <v>0</v>
      </c>
      <c r="KT193" s="10">
        <f t="shared" si="592"/>
        <v>0</v>
      </c>
      <c r="KU193" s="10">
        <f t="shared" si="592"/>
        <v>0</v>
      </c>
      <c r="KV193" s="10">
        <f t="shared" si="592"/>
        <v>0</v>
      </c>
      <c r="KW193" s="10">
        <f t="shared" si="592"/>
        <v>0</v>
      </c>
      <c r="KX193" s="10">
        <f t="shared" si="592"/>
        <v>0</v>
      </c>
      <c r="KY193" s="10">
        <f t="shared" si="592"/>
        <v>0</v>
      </c>
      <c r="KZ193" s="10">
        <f t="shared" si="592"/>
        <v>0</v>
      </c>
      <c r="LA193" s="10">
        <f t="shared" si="592"/>
        <v>0</v>
      </c>
      <c r="LB193" s="10">
        <f t="shared" si="592"/>
        <v>0</v>
      </c>
      <c r="LC193" s="10">
        <f t="shared" si="592"/>
        <v>0</v>
      </c>
      <c r="LD193" s="10">
        <f t="shared" si="592"/>
        <v>0</v>
      </c>
      <c r="LE193" s="10">
        <f t="shared" si="592"/>
        <v>0</v>
      </c>
      <c r="LF193" s="10">
        <f t="shared" si="592"/>
        <v>0</v>
      </c>
      <c r="LG193" s="10">
        <f t="shared" si="592"/>
        <v>0</v>
      </c>
      <c r="LH193" s="10">
        <f t="shared" si="592"/>
        <v>0</v>
      </c>
      <c r="LI193" s="10">
        <f t="shared" si="592"/>
        <v>0</v>
      </c>
      <c r="LJ193" s="10">
        <f t="shared" si="592"/>
        <v>0</v>
      </c>
      <c r="LK193" s="10">
        <f t="shared" si="580"/>
        <v>0</v>
      </c>
      <c r="LL193" s="10">
        <f t="shared" si="597"/>
        <v>0</v>
      </c>
      <c r="LM193" s="10">
        <f t="shared" si="597"/>
        <v>0</v>
      </c>
      <c r="LN193" s="10">
        <f t="shared" si="597"/>
        <v>0</v>
      </c>
      <c r="LO193" s="10">
        <f t="shared" si="597"/>
        <v>0</v>
      </c>
      <c r="LP193" s="10">
        <f t="shared" si="597"/>
        <v>0</v>
      </c>
      <c r="LQ193" s="10">
        <f t="shared" si="597"/>
        <v>0</v>
      </c>
      <c r="LR193" s="10">
        <f t="shared" si="597"/>
        <v>0</v>
      </c>
      <c r="LS193" s="10">
        <f t="shared" si="597"/>
        <v>0</v>
      </c>
      <c r="LT193" s="10">
        <f t="shared" si="597"/>
        <v>0</v>
      </c>
      <c r="LU193" s="10">
        <f t="shared" si="597"/>
        <v>0</v>
      </c>
      <c r="LV193" s="10">
        <f t="shared" si="597"/>
        <v>0</v>
      </c>
      <c r="LW193" s="10">
        <f t="shared" si="597"/>
        <v>0</v>
      </c>
      <c r="LX193" s="10">
        <f t="shared" si="597"/>
        <v>0</v>
      </c>
      <c r="LY193" s="10">
        <f t="shared" si="597"/>
        <v>0</v>
      </c>
      <c r="LZ193" s="10">
        <f t="shared" si="597"/>
        <v>0</v>
      </c>
      <c r="MA193" s="10">
        <f t="shared" si="597"/>
        <v>0</v>
      </c>
      <c r="MB193" s="10">
        <f t="shared" si="597"/>
        <v>0</v>
      </c>
      <c r="MC193" s="10">
        <f t="shared" si="597"/>
        <v>0</v>
      </c>
      <c r="MD193" s="10">
        <f t="shared" si="597"/>
        <v>0</v>
      </c>
      <c r="ME193" s="10">
        <f t="shared" si="597"/>
        <v>0</v>
      </c>
      <c r="MF193" s="10">
        <f t="shared" si="597"/>
        <v>0</v>
      </c>
      <c r="MG193" s="10">
        <f t="shared" si="597"/>
        <v>0</v>
      </c>
      <c r="MH193" s="10">
        <f t="shared" si="597"/>
        <v>0</v>
      </c>
      <c r="MI193" s="10">
        <f t="shared" si="597"/>
        <v>0</v>
      </c>
      <c r="MJ193" s="10">
        <f t="shared" si="597"/>
        <v>0</v>
      </c>
      <c r="MK193" s="10">
        <f t="shared" si="597"/>
        <v>0</v>
      </c>
      <c r="ML193" s="10">
        <f t="shared" si="597"/>
        <v>0</v>
      </c>
      <c r="MM193" s="10">
        <f t="shared" si="597"/>
        <v>0</v>
      </c>
      <c r="MN193" s="10">
        <f t="shared" si="597"/>
        <v>0</v>
      </c>
      <c r="MO193" s="10">
        <f t="shared" si="597"/>
        <v>0</v>
      </c>
      <c r="MP193" s="10">
        <f t="shared" si="597"/>
        <v>0</v>
      </c>
      <c r="MQ193" s="10">
        <f t="shared" si="597"/>
        <v>0</v>
      </c>
      <c r="MR193" s="10">
        <f t="shared" si="597"/>
        <v>0</v>
      </c>
      <c r="MS193" s="10">
        <f t="shared" si="597"/>
        <v>0</v>
      </c>
      <c r="MT193" s="10">
        <f t="shared" si="597"/>
        <v>0</v>
      </c>
      <c r="MU193" s="10">
        <f t="shared" si="597"/>
        <v>0</v>
      </c>
      <c r="MV193" s="10">
        <f t="shared" si="597"/>
        <v>0</v>
      </c>
      <c r="MW193" s="10">
        <f t="shared" si="597"/>
        <v>0</v>
      </c>
      <c r="MX193" s="10">
        <f t="shared" si="597"/>
        <v>0</v>
      </c>
      <c r="MY193" s="10">
        <f t="shared" si="597"/>
        <v>0</v>
      </c>
      <c r="MZ193" s="10">
        <f t="shared" si="597"/>
        <v>0</v>
      </c>
      <c r="NA193" s="10">
        <f t="shared" si="597"/>
        <v>0</v>
      </c>
      <c r="NB193" s="10">
        <f t="shared" si="597"/>
        <v>0</v>
      </c>
      <c r="NC193" s="10">
        <f t="shared" si="597"/>
        <v>0</v>
      </c>
      <c r="ND193" s="10">
        <f t="shared" si="597"/>
        <v>0</v>
      </c>
      <c r="NE193" s="10">
        <f t="shared" si="597"/>
        <v>0</v>
      </c>
      <c r="NF193" s="10">
        <f t="shared" si="597"/>
        <v>0</v>
      </c>
      <c r="NG193" s="10">
        <f t="shared" si="597"/>
        <v>0</v>
      </c>
      <c r="NH193" s="10">
        <f t="shared" si="597"/>
        <v>0</v>
      </c>
      <c r="NI193" s="10">
        <f t="shared" si="597"/>
        <v>0</v>
      </c>
      <c r="NJ193" s="10">
        <f t="shared" si="597"/>
        <v>0</v>
      </c>
      <c r="NK193" s="10">
        <f t="shared" si="597"/>
        <v>0</v>
      </c>
      <c r="NL193" s="10">
        <f t="shared" si="597"/>
        <v>0</v>
      </c>
      <c r="NM193" s="10">
        <f t="shared" si="597"/>
        <v>0</v>
      </c>
      <c r="NN193" s="10">
        <f t="shared" si="597"/>
        <v>0</v>
      </c>
      <c r="NO193" s="10">
        <f t="shared" si="597"/>
        <v>0</v>
      </c>
      <c r="NP193" s="10">
        <f t="shared" si="597"/>
        <v>0</v>
      </c>
      <c r="NQ193" s="10">
        <f t="shared" si="597"/>
        <v>0</v>
      </c>
      <c r="NR193" s="10">
        <f t="shared" si="597"/>
        <v>0</v>
      </c>
      <c r="NS193" s="10">
        <f t="shared" si="597"/>
        <v>0</v>
      </c>
      <c r="NT193" s="10">
        <f t="shared" si="597"/>
        <v>0</v>
      </c>
      <c r="NU193" s="10">
        <f t="shared" si="597"/>
        <v>0</v>
      </c>
      <c r="NV193" s="10">
        <f t="shared" si="597"/>
        <v>0</v>
      </c>
      <c r="NW193" s="10">
        <f t="shared" si="597"/>
        <v>0</v>
      </c>
      <c r="NX193" s="10">
        <f t="shared" si="593"/>
        <v>0</v>
      </c>
      <c r="NY193" s="10">
        <f t="shared" si="593"/>
        <v>0</v>
      </c>
      <c r="NZ193" s="10">
        <f t="shared" si="593"/>
        <v>0</v>
      </c>
      <c r="OA193" s="10">
        <f t="shared" si="593"/>
        <v>0</v>
      </c>
      <c r="OB193" s="10">
        <f t="shared" si="593"/>
        <v>0</v>
      </c>
      <c r="OC193" s="10">
        <f t="shared" si="593"/>
        <v>0</v>
      </c>
      <c r="OD193" s="10">
        <f t="shared" si="593"/>
        <v>0</v>
      </c>
      <c r="OE193" s="10">
        <f t="shared" si="593"/>
        <v>0</v>
      </c>
      <c r="OF193" s="10">
        <f t="shared" si="593"/>
        <v>0</v>
      </c>
      <c r="OG193" s="10">
        <f t="shared" si="593"/>
        <v>0</v>
      </c>
      <c r="OH193" s="10">
        <f t="shared" si="593"/>
        <v>0</v>
      </c>
      <c r="OI193" s="10">
        <f t="shared" si="593"/>
        <v>0</v>
      </c>
      <c r="OJ193" s="10">
        <f t="shared" si="593"/>
        <v>0</v>
      </c>
      <c r="OK193" s="10">
        <f t="shared" si="593"/>
        <v>0</v>
      </c>
      <c r="OL193" s="10">
        <f t="shared" si="593"/>
        <v>0</v>
      </c>
      <c r="OM193" s="10">
        <f t="shared" si="593"/>
        <v>0</v>
      </c>
      <c r="ON193" s="10">
        <f t="shared" si="593"/>
        <v>0</v>
      </c>
      <c r="OO193" s="10">
        <f t="shared" si="593"/>
        <v>0</v>
      </c>
      <c r="OP193" s="10">
        <f t="shared" si="585"/>
        <v>60655.946336381494</v>
      </c>
      <c r="OQ193" s="10">
        <f t="shared" ref="OQ193:OV193" si="600">OQ136*OQ163</f>
        <v>0</v>
      </c>
      <c r="OR193" s="10">
        <f t="shared" si="600"/>
        <v>0</v>
      </c>
      <c r="OS193" s="10">
        <f t="shared" si="600"/>
        <v>0</v>
      </c>
      <c r="OT193" s="10">
        <f t="shared" si="600"/>
        <v>0</v>
      </c>
      <c r="OU193" s="10">
        <f t="shared" si="600"/>
        <v>0</v>
      </c>
      <c r="OV193" s="10">
        <f t="shared" si="600"/>
        <v>0</v>
      </c>
      <c r="OW193" s="10">
        <f t="shared" si="587"/>
        <v>0</v>
      </c>
      <c r="OX193" s="10">
        <f t="shared" si="588"/>
        <v>60655.946336381494</v>
      </c>
      <c r="OY193" s="63"/>
      <c r="OZ193" s="63"/>
      <c r="PA193" s="63"/>
      <c r="PB193" s="63"/>
      <c r="PC193" s="68"/>
    </row>
    <row r="194" spans="1:419" s="67" customFormat="1" ht="13.5">
      <c r="A194" s="60" t="s">
        <v>562</v>
      </c>
      <c r="B194" s="61" t="s">
        <v>135</v>
      </c>
      <c r="C194" s="10">
        <f t="shared" si="584"/>
        <v>0</v>
      </c>
      <c r="D194" s="10">
        <f t="shared" ref="D194:BO197" si="601">D137*D164</f>
        <v>0</v>
      </c>
      <c r="E194" s="10">
        <f t="shared" si="601"/>
        <v>0</v>
      </c>
      <c r="F194" s="10">
        <f t="shared" si="601"/>
        <v>0</v>
      </c>
      <c r="G194" s="10">
        <f t="shared" si="601"/>
        <v>0</v>
      </c>
      <c r="H194" s="10">
        <f t="shared" si="601"/>
        <v>0</v>
      </c>
      <c r="I194" s="10">
        <f t="shared" si="601"/>
        <v>0</v>
      </c>
      <c r="J194" s="10">
        <f t="shared" si="601"/>
        <v>0</v>
      </c>
      <c r="K194" s="10">
        <f t="shared" si="601"/>
        <v>0</v>
      </c>
      <c r="L194" s="10">
        <f t="shared" si="601"/>
        <v>0</v>
      </c>
      <c r="M194" s="10">
        <f t="shared" si="601"/>
        <v>0</v>
      </c>
      <c r="N194" s="10">
        <f t="shared" si="601"/>
        <v>0</v>
      </c>
      <c r="O194" s="10">
        <f t="shared" si="601"/>
        <v>0</v>
      </c>
      <c r="P194" s="10">
        <f t="shared" si="601"/>
        <v>0</v>
      </c>
      <c r="Q194" s="10">
        <f t="shared" si="601"/>
        <v>0</v>
      </c>
      <c r="R194" s="10">
        <f t="shared" si="601"/>
        <v>0</v>
      </c>
      <c r="S194" s="10">
        <f t="shared" si="601"/>
        <v>0</v>
      </c>
      <c r="T194" s="10">
        <f t="shared" si="601"/>
        <v>0</v>
      </c>
      <c r="U194" s="10">
        <f t="shared" si="601"/>
        <v>0</v>
      </c>
      <c r="V194" s="10">
        <f t="shared" si="601"/>
        <v>0</v>
      </c>
      <c r="W194" s="10">
        <f t="shared" si="601"/>
        <v>0</v>
      </c>
      <c r="X194" s="10">
        <f t="shared" si="601"/>
        <v>0</v>
      </c>
      <c r="Y194" s="10">
        <f t="shared" si="601"/>
        <v>0</v>
      </c>
      <c r="Z194" s="10">
        <f t="shared" si="601"/>
        <v>0</v>
      </c>
      <c r="AA194" s="10">
        <f t="shared" si="601"/>
        <v>0</v>
      </c>
      <c r="AB194" s="10">
        <f t="shared" si="601"/>
        <v>0</v>
      </c>
      <c r="AC194" s="10">
        <f t="shared" si="601"/>
        <v>0</v>
      </c>
      <c r="AD194" s="10">
        <f t="shared" si="601"/>
        <v>0</v>
      </c>
      <c r="AE194" s="10">
        <f t="shared" si="601"/>
        <v>0</v>
      </c>
      <c r="AF194" s="10">
        <f t="shared" si="601"/>
        <v>0</v>
      </c>
      <c r="AG194" s="10">
        <f t="shared" si="601"/>
        <v>0</v>
      </c>
      <c r="AH194" s="10">
        <f t="shared" si="601"/>
        <v>0</v>
      </c>
      <c r="AI194" s="10">
        <f t="shared" si="601"/>
        <v>0</v>
      </c>
      <c r="AJ194" s="10">
        <f t="shared" si="601"/>
        <v>0</v>
      </c>
      <c r="AK194" s="10">
        <f t="shared" si="601"/>
        <v>0</v>
      </c>
      <c r="AL194" s="10">
        <f t="shared" si="601"/>
        <v>0</v>
      </c>
      <c r="AM194" s="10">
        <f t="shared" si="601"/>
        <v>0</v>
      </c>
      <c r="AN194" s="10">
        <f t="shared" si="601"/>
        <v>0</v>
      </c>
      <c r="AO194" s="10">
        <f t="shared" si="601"/>
        <v>0</v>
      </c>
      <c r="AP194" s="10">
        <f t="shared" si="601"/>
        <v>0</v>
      </c>
      <c r="AQ194" s="10">
        <f t="shared" si="601"/>
        <v>0</v>
      </c>
      <c r="AR194" s="10">
        <f t="shared" si="601"/>
        <v>0</v>
      </c>
      <c r="AS194" s="10">
        <f t="shared" si="601"/>
        <v>0</v>
      </c>
      <c r="AT194" s="10">
        <f t="shared" si="601"/>
        <v>0</v>
      </c>
      <c r="AU194" s="10">
        <f t="shared" si="601"/>
        <v>0</v>
      </c>
      <c r="AV194" s="10">
        <f t="shared" si="601"/>
        <v>0</v>
      </c>
      <c r="AW194" s="10">
        <f t="shared" si="601"/>
        <v>0</v>
      </c>
      <c r="AX194" s="10">
        <f t="shared" si="601"/>
        <v>0</v>
      </c>
      <c r="AY194" s="10">
        <f t="shared" si="601"/>
        <v>0</v>
      </c>
      <c r="AZ194" s="10">
        <f t="shared" si="601"/>
        <v>0</v>
      </c>
      <c r="BA194" s="10">
        <f t="shared" si="601"/>
        <v>0</v>
      </c>
      <c r="BB194" s="10">
        <f t="shared" si="601"/>
        <v>0</v>
      </c>
      <c r="BC194" s="10">
        <f t="shared" si="601"/>
        <v>0</v>
      </c>
      <c r="BD194" s="10">
        <f t="shared" si="601"/>
        <v>0</v>
      </c>
      <c r="BE194" s="10">
        <f t="shared" si="601"/>
        <v>0</v>
      </c>
      <c r="BF194" s="10">
        <f t="shared" si="601"/>
        <v>0</v>
      </c>
      <c r="BG194" s="10">
        <f t="shared" si="601"/>
        <v>0</v>
      </c>
      <c r="BH194" s="10">
        <f t="shared" si="601"/>
        <v>0</v>
      </c>
      <c r="BI194" s="10">
        <f t="shared" si="601"/>
        <v>0</v>
      </c>
      <c r="BJ194" s="10">
        <f t="shared" si="601"/>
        <v>0</v>
      </c>
      <c r="BK194" s="10">
        <f t="shared" si="601"/>
        <v>0</v>
      </c>
      <c r="BL194" s="10">
        <f t="shared" si="601"/>
        <v>0</v>
      </c>
      <c r="BM194" s="10">
        <f t="shared" si="601"/>
        <v>0</v>
      </c>
      <c r="BN194" s="10">
        <f t="shared" si="601"/>
        <v>0</v>
      </c>
      <c r="BO194" s="10">
        <f t="shared" si="601"/>
        <v>0</v>
      </c>
      <c r="BP194" s="10">
        <f t="shared" si="599"/>
        <v>0</v>
      </c>
      <c r="BQ194" s="10">
        <f t="shared" si="599"/>
        <v>0</v>
      </c>
      <c r="BR194" s="10">
        <f t="shared" si="599"/>
        <v>0</v>
      </c>
      <c r="BS194" s="10">
        <f t="shared" si="599"/>
        <v>0</v>
      </c>
      <c r="BT194" s="10">
        <f t="shared" si="599"/>
        <v>0</v>
      </c>
      <c r="BU194" s="10">
        <f t="shared" si="599"/>
        <v>0</v>
      </c>
      <c r="BV194" s="10">
        <f t="shared" si="599"/>
        <v>0</v>
      </c>
      <c r="BW194" s="10">
        <f t="shared" si="599"/>
        <v>0</v>
      </c>
      <c r="BX194" s="10">
        <f t="shared" si="599"/>
        <v>0</v>
      </c>
      <c r="BY194" s="10">
        <f t="shared" si="599"/>
        <v>0</v>
      </c>
      <c r="BZ194" s="10">
        <f t="shared" si="599"/>
        <v>0</v>
      </c>
      <c r="CA194" s="10">
        <f t="shared" si="599"/>
        <v>0</v>
      </c>
      <c r="CB194" s="10">
        <f t="shared" si="599"/>
        <v>0</v>
      </c>
      <c r="CC194" s="10">
        <f t="shared" si="599"/>
        <v>0</v>
      </c>
      <c r="CD194" s="10">
        <f t="shared" si="599"/>
        <v>0</v>
      </c>
      <c r="CE194" s="10">
        <f t="shared" si="599"/>
        <v>0</v>
      </c>
      <c r="CF194" s="10">
        <f t="shared" si="599"/>
        <v>0</v>
      </c>
      <c r="CG194" s="10">
        <f t="shared" si="599"/>
        <v>0</v>
      </c>
      <c r="CH194" s="10">
        <f t="shared" si="599"/>
        <v>0</v>
      </c>
      <c r="CI194" s="10">
        <f t="shared" si="599"/>
        <v>0</v>
      </c>
      <c r="CJ194" s="10">
        <f t="shared" si="599"/>
        <v>0</v>
      </c>
      <c r="CK194" s="10">
        <f t="shared" si="599"/>
        <v>0</v>
      </c>
      <c r="CL194" s="10">
        <f t="shared" si="599"/>
        <v>0</v>
      </c>
      <c r="CM194" s="10">
        <f t="shared" si="599"/>
        <v>0</v>
      </c>
      <c r="CN194" s="10">
        <f t="shared" si="599"/>
        <v>0</v>
      </c>
      <c r="CO194" s="10">
        <f t="shared" si="599"/>
        <v>0</v>
      </c>
      <c r="CP194" s="10">
        <f t="shared" si="599"/>
        <v>0</v>
      </c>
      <c r="CQ194" s="10">
        <f t="shared" si="599"/>
        <v>0</v>
      </c>
      <c r="CR194" s="10">
        <f t="shared" si="599"/>
        <v>0</v>
      </c>
      <c r="CS194" s="10">
        <f t="shared" si="599"/>
        <v>0</v>
      </c>
      <c r="CT194" s="10">
        <f t="shared" si="599"/>
        <v>0</v>
      </c>
      <c r="CU194" s="10">
        <f t="shared" si="599"/>
        <v>0</v>
      </c>
      <c r="CV194" s="10">
        <f t="shared" si="599"/>
        <v>0</v>
      </c>
      <c r="CW194" s="10">
        <f t="shared" si="599"/>
        <v>0</v>
      </c>
      <c r="CX194" s="10">
        <f t="shared" si="599"/>
        <v>0</v>
      </c>
      <c r="CY194" s="10">
        <f t="shared" si="599"/>
        <v>0</v>
      </c>
      <c r="CZ194" s="10">
        <f t="shared" si="599"/>
        <v>0</v>
      </c>
      <c r="DA194" s="10">
        <f t="shared" si="599"/>
        <v>0</v>
      </c>
      <c r="DB194" s="10">
        <f t="shared" si="599"/>
        <v>0</v>
      </c>
      <c r="DC194" s="10">
        <f t="shared" si="599"/>
        <v>0</v>
      </c>
      <c r="DD194" s="10">
        <f t="shared" si="599"/>
        <v>0</v>
      </c>
      <c r="DE194" s="10">
        <f t="shared" si="599"/>
        <v>0</v>
      </c>
      <c r="DF194" s="10">
        <f t="shared" si="599"/>
        <v>0</v>
      </c>
      <c r="DG194" s="10">
        <f t="shared" si="599"/>
        <v>0</v>
      </c>
      <c r="DH194" s="10">
        <f t="shared" si="599"/>
        <v>0</v>
      </c>
      <c r="DI194" s="10">
        <f t="shared" si="599"/>
        <v>0</v>
      </c>
      <c r="DJ194" s="10">
        <f t="shared" si="599"/>
        <v>0</v>
      </c>
      <c r="DK194" s="10">
        <f t="shared" si="599"/>
        <v>0</v>
      </c>
      <c r="DL194" s="10">
        <f t="shared" si="599"/>
        <v>0</v>
      </c>
      <c r="DM194" s="10">
        <f t="shared" si="599"/>
        <v>0</v>
      </c>
      <c r="DN194" s="10">
        <f t="shared" si="599"/>
        <v>0</v>
      </c>
      <c r="DO194" s="10">
        <f t="shared" si="599"/>
        <v>0</v>
      </c>
      <c r="DP194" s="10">
        <f t="shared" si="599"/>
        <v>0</v>
      </c>
      <c r="DQ194" s="10">
        <f t="shared" si="599"/>
        <v>0</v>
      </c>
      <c r="DR194" s="10">
        <f t="shared" si="599"/>
        <v>0</v>
      </c>
      <c r="DS194" s="10">
        <f t="shared" si="599"/>
        <v>0</v>
      </c>
      <c r="DT194" s="10">
        <f t="shared" si="599"/>
        <v>0</v>
      </c>
      <c r="DU194" s="10">
        <f t="shared" si="599"/>
        <v>0</v>
      </c>
      <c r="DV194" s="10">
        <f t="shared" si="599"/>
        <v>0</v>
      </c>
      <c r="DW194" s="10">
        <f t="shared" si="599"/>
        <v>0</v>
      </c>
      <c r="DX194" s="10">
        <f t="shared" si="599"/>
        <v>0</v>
      </c>
      <c r="DY194" s="10">
        <f t="shared" si="599"/>
        <v>0</v>
      </c>
      <c r="DZ194" s="10">
        <f t="shared" si="599"/>
        <v>0</v>
      </c>
      <c r="EA194" s="10">
        <f t="shared" si="595"/>
        <v>0</v>
      </c>
      <c r="EB194" s="10">
        <f t="shared" si="591"/>
        <v>0</v>
      </c>
      <c r="EC194" s="10">
        <f t="shared" si="591"/>
        <v>0</v>
      </c>
      <c r="ED194" s="10">
        <f t="shared" si="591"/>
        <v>0</v>
      </c>
      <c r="EE194" s="10">
        <f t="shared" si="591"/>
        <v>0</v>
      </c>
      <c r="EF194" s="10">
        <f t="shared" si="591"/>
        <v>0</v>
      </c>
      <c r="EG194" s="10">
        <f t="shared" si="591"/>
        <v>0</v>
      </c>
      <c r="EH194" s="10">
        <f t="shared" si="591"/>
        <v>0</v>
      </c>
      <c r="EI194" s="10">
        <f t="shared" si="591"/>
        <v>0</v>
      </c>
      <c r="EJ194" s="10">
        <f t="shared" si="591"/>
        <v>0</v>
      </c>
      <c r="EK194" s="10">
        <f t="shared" si="591"/>
        <v>0</v>
      </c>
      <c r="EL194" s="10">
        <f t="shared" si="591"/>
        <v>0</v>
      </c>
      <c r="EM194" s="10">
        <f t="shared" si="591"/>
        <v>0</v>
      </c>
      <c r="EN194" s="10">
        <f t="shared" si="591"/>
        <v>28813.864599827542</v>
      </c>
      <c r="EO194" s="10">
        <f t="shared" si="591"/>
        <v>18.099935683760435</v>
      </c>
      <c r="EP194" s="10">
        <f t="shared" si="591"/>
        <v>0</v>
      </c>
      <c r="EQ194" s="10">
        <f t="shared" si="591"/>
        <v>13.499864693389881</v>
      </c>
      <c r="ER194" s="10">
        <f t="shared" si="591"/>
        <v>0</v>
      </c>
      <c r="ES194" s="10">
        <f t="shared" si="591"/>
        <v>36.837829175463767</v>
      </c>
      <c r="ET194" s="10">
        <f t="shared" si="591"/>
        <v>0</v>
      </c>
      <c r="EU194" s="10">
        <f t="shared" si="591"/>
        <v>0</v>
      </c>
      <c r="EV194" s="10">
        <f t="shared" si="591"/>
        <v>0</v>
      </c>
      <c r="EW194" s="10">
        <f t="shared" si="591"/>
        <v>0</v>
      </c>
      <c r="EX194" s="10">
        <f t="shared" si="591"/>
        <v>141.38499978650947</v>
      </c>
      <c r="EY194" s="10">
        <f t="shared" si="591"/>
        <v>0</v>
      </c>
      <c r="EZ194" s="10">
        <f t="shared" si="591"/>
        <v>0</v>
      </c>
      <c r="FA194" s="10">
        <f t="shared" si="591"/>
        <v>0</v>
      </c>
      <c r="FB194" s="10">
        <f t="shared" si="591"/>
        <v>0</v>
      </c>
      <c r="FC194" s="10">
        <f t="shared" si="591"/>
        <v>0</v>
      </c>
      <c r="FD194" s="10">
        <f t="shared" si="591"/>
        <v>0</v>
      </c>
      <c r="FE194" s="10">
        <f t="shared" si="591"/>
        <v>0</v>
      </c>
      <c r="FF194" s="10">
        <f t="shared" si="591"/>
        <v>0</v>
      </c>
      <c r="FG194" s="10">
        <f t="shared" si="591"/>
        <v>0</v>
      </c>
      <c r="FH194" s="10">
        <f t="shared" si="591"/>
        <v>0</v>
      </c>
      <c r="FI194" s="10">
        <f t="shared" si="591"/>
        <v>0</v>
      </c>
      <c r="FJ194" s="10">
        <f t="shared" si="591"/>
        <v>0</v>
      </c>
      <c r="FK194" s="10">
        <f t="shared" si="591"/>
        <v>0</v>
      </c>
      <c r="FL194" s="10">
        <f t="shared" si="591"/>
        <v>0</v>
      </c>
      <c r="FM194" s="10">
        <f t="shared" si="591"/>
        <v>0</v>
      </c>
      <c r="FN194" s="10">
        <f t="shared" si="591"/>
        <v>0</v>
      </c>
      <c r="FO194" s="10">
        <f t="shared" si="591"/>
        <v>0</v>
      </c>
      <c r="FP194" s="10">
        <f t="shared" si="591"/>
        <v>0</v>
      </c>
      <c r="FQ194" s="10">
        <f t="shared" si="591"/>
        <v>0</v>
      </c>
      <c r="FR194" s="10">
        <f t="shared" si="591"/>
        <v>0</v>
      </c>
      <c r="FS194" s="10">
        <f t="shared" si="591"/>
        <v>0</v>
      </c>
      <c r="FT194" s="10">
        <f t="shared" si="591"/>
        <v>0</v>
      </c>
      <c r="FU194" s="10">
        <f t="shared" si="591"/>
        <v>0</v>
      </c>
      <c r="FV194" s="10">
        <f t="shared" si="591"/>
        <v>0</v>
      </c>
      <c r="FW194" s="10">
        <f t="shared" si="591"/>
        <v>0</v>
      </c>
      <c r="FX194" s="10">
        <f t="shared" si="591"/>
        <v>0</v>
      </c>
      <c r="FY194" s="10">
        <f t="shared" si="591"/>
        <v>0</v>
      </c>
      <c r="FZ194" s="10">
        <f t="shared" si="591"/>
        <v>0</v>
      </c>
      <c r="GA194" s="10">
        <f t="shared" si="591"/>
        <v>0</v>
      </c>
      <c r="GB194" s="10">
        <f t="shared" si="591"/>
        <v>0</v>
      </c>
      <c r="GC194" s="10">
        <f t="shared" si="591"/>
        <v>0</v>
      </c>
      <c r="GD194" s="10">
        <f t="shared" si="591"/>
        <v>0</v>
      </c>
      <c r="GE194" s="10">
        <f t="shared" si="591"/>
        <v>0</v>
      </c>
      <c r="GF194" s="10">
        <f t="shared" si="591"/>
        <v>0</v>
      </c>
      <c r="GG194" s="10">
        <f t="shared" si="591"/>
        <v>0</v>
      </c>
      <c r="GH194" s="10">
        <f t="shared" si="591"/>
        <v>0</v>
      </c>
      <c r="GI194" s="10">
        <f t="shared" si="591"/>
        <v>0</v>
      </c>
      <c r="GJ194" s="10">
        <f t="shared" si="591"/>
        <v>0</v>
      </c>
      <c r="GK194" s="10">
        <f t="shared" si="591"/>
        <v>0</v>
      </c>
      <c r="GL194" s="10">
        <f t="shared" si="591"/>
        <v>0</v>
      </c>
      <c r="GM194" s="10">
        <f t="shared" si="578"/>
        <v>0</v>
      </c>
      <c r="GN194" s="10">
        <f t="shared" si="596"/>
        <v>0</v>
      </c>
      <c r="GO194" s="10">
        <f t="shared" si="596"/>
        <v>0</v>
      </c>
      <c r="GP194" s="10">
        <f t="shared" si="596"/>
        <v>0</v>
      </c>
      <c r="GQ194" s="10">
        <f t="shared" si="596"/>
        <v>0</v>
      </c>
      <c r="GR194" s="10">
        <f t="shared" si="596"/>
        <v>0</v>
      </c>
      <c r="GS194" s="10">
        <f t="shared" si="596"/>
        <v>0</v>
      </c>
      <c r="GT194" s="10">
        <f t="shared" si="596"/>
        <v>0</v>
      </c>
      <c r="GU194" s="10">
        <f t="shared" si="596"/>
        <v>0</v>
      </c>
      <c r="GV194" s="10">
        <f t="shared" si="596"/>
        <v>0</v>
      </c>
      <c r="GW194" s="10">
        <f t="shared" si="596"/>
        <v>0</v>
      </c>
      <c r="GX194" s="10">
        <f t="shared" si="596"/>
        <v>0</v>
      </c>
      <c r="GY194" s="10">
        <f t="shared" si="596"/>
        <v>0</v>
      </c>
      <c r="GZ194" s="10">
        <f t="shared" si="596"/>
        <v>0</v>
      </c>
      <c r="HA194" s="10">
        <f t="shared" si="596"/>
        <v>0</v>
      </c>
      <c r="HB194" s="10">
        <f t="shared" si="596"/>
        <v>0</v>
      </c>
      <c r="HC194" s="10">
        <f t="shared" si="596"/>
        <v>0</v>
      </c>
      <c r="HD194" s="10">
        <f t="shared" si="596"/>
        <v>0</v>
      </c>
      <c r="HE194" s="10">
        <f t="shared" si="596"/>
        <v>0</v>
      </c>
      <c r="HF194" s="10">
        <f t="shared" si="596"/>
        <v>0</v>
      </c>
      <c r="HG194" s="10">
        <f t="shared" si="596"/>
        <v>0</v>
      </c>
      <c r="HH194" s="10">
        <f t="shared" si="596"/>
        <v>0</v>
      </c>
      <c r="HI194" s="10">
        <f t="shared" si="596"/>
        <v>0</v>
      </c>
      <c r="HJ194" s="10">
        <f t="shared" si="596"/>
        <v>0</v>
      </c>
      <c r="HK194" s="10">
        <f t="shared" si="596"/>
        <v>0</v>
      </c>
      <c r="HL194" s="10">
        <f t="shared" si="596"/>
        <v>0</v>
      </c>
      <c r="HM194" s="10">
        <f t="shared" si="596"/>
        <v>0</v>
      </c>
      <c r="HN194" s="10">
        <f t="shared" si="596"/>
        <v>0</v>
      </c>
      <c r="HO194" s="10">
        <f t="shared" si="596"/>
        <v>0</v>
      </c>
      <c r="HP194" s="10">
        <f t="shared" si="596"/>
        <v>0</v>
      </c>
      <c r="HQ194" s="10">
        <f t="shared" si="596"/>
        <v>0</v>
      </c>
      <c r="HR194" s="10">
        <f t="shared" si="596"/>
        <v>0</v>
      </c>
      <c r="HS194" s="10">
        <f t="shared" si="596"/>
        <v>0</v>
      </c>
      <c r="HT194" s="10">
        <f t="shared" si="596"/>
        <v>0</v>
      </c>
      <c r="HU194" s="10">
        <f t="shared" si="596"/>
        <v>0</v>
      </c>
      <c r="HV194" s="10">
        <f t="shared" si="596"/>
        <v>0</v>
      </c>
      <c r="HW194" s="10">
        <f t="shared" si="596"/>
        <v>0</v>
      </c>
      <c r="HX194" s="10">
        <f t="shared" si="596"/>
        <v>0</v>
      </c>
      <c r="HY194" s="10">
        <f t="shared" si="596"/>
        <v>0</v>
      </c>
      <c r="HZ194" s="10">
        <f t="shared" si="596"/>
        <v>0</v>
      </c>
      <c r="IA194" s="10">
        <f t="shared" si="596"/>
        <v>0</v>
      </c>
      <c r="IB194" s="10">
        <f t="shared" si="596"/>
        <v>0</v>
      </c>
      <c r="IC194" s="10">
        <f t="shared" si="596"/>
        <v>0</v>
      </c>
      <c r="ID194" s="10">
        <f t="shared" si="596"/>
        <v>0</v>
      </c>
      <c r="IE194" s="10">
        <f t="shared" si="596"/>
        <v>0</v>
      </c>
      <c r="IF194" s="10">
        <f t="shared" si="596"/>
        <v>0</v>
      </c>
      <c r="IG194" s="10">
        <f t="shared" si="596"/>
        <v>0</v>
      </c>
      <c r="IH194" s="10">
        <f t="shared" si="596"/>
        <v>0</v>
      </c>
      <c r="II194" s="10">
        <f t="shared" si="596"/>
        <v>0</v>
      </c>
      <c r="IJ194" s="10">
        <f t="shared" si="596"/>
        <v>0</v>
      </c>
      <c r="IK194" s="10">
        <f t="shared" si="596"/>
        <v>0</v>
      </c>
      <c r="IL194" s="10">
        <f t="shared" si="596"/>
        <v>0</v>
      </c>
      <c r="IM194" s="10">
        <f t="shared" si="596"/>
        <v>0</v>
      </c>
      <c r="IN194" s="10">
        <f t="shared" si="596"/>
        <v>0</v>
      </c>
      <c r="IO194" s="10">
        <f t="shared" si="596"/>
        <v>0</v>
      </c>
      <c r="IP194" s="10">
        <f t="shared" si="596"/>
        <v>0</v>
      </c>
      <c r="IQ194" s="10">
        <f t="shared" si="596"/>
        <v>0</v>
      </c>
      <c r="IR194" s="10">
        <f t="shared" si="596"/>
        <v>0</v>
      </c>
      <c r="IS194" s="10">
        <f t="shared" si="596"/>
        <v>0</v>
      </c>
      <c r="IT194" s="10">
        <f t="shared" si="596"/>
        <v>0</v>
      </c>
      <c r="IU194" s="10">
        <f t="shared" si="596"/>
        <v>0</v>
      </c>
      <c r="IV194" s="10">
        <f t="shared" si="596"/>
        <v>0</v>
      </c>
      <c r="IW194" s="10">
        <f t="shared" si="596"/>
        <v>0</v>
      </c>
      <c r="IX194" s="10">
        <f t="shared" si="596"/>
        <v>0</v>
      </c>
      <c r="IY194" s="10">
        <f t="shared" si="596"/>
        <v>0</v>
      </c>
      <c r="IZ194" s="10">
        <f t="shared" si="592"/>
        <v>0</v>
      </c>
      <c r="JA194" s="10">
        <f t="shared" si="592"/>
        <v>0</v>
      </c>
      <c r="JB194" s="10">
        <f t="shared" si="592"/>
        <v>0</v>
      </c>
      <c r="JC194" s="10">
        <f t="shared" si="592"/>
        <v>0</v>
      </c>
      <c r="JD194" s="10">
        <f t="shared" si="592"/>
        <v>0</v>
      </c>
      <c r="JE194" s="10">
        <f t="shared" si="592"/>
        <v>0</v>
      </c>
      <c r="JF194" s="10">
        <f t="shared" si="592"/>
        <v>0</v>
      </c>
      <c r="JG194" s="10">
        <f t="shared" si="592"/>
        <v>0</v>
      </c>
      <c r="JH194" s="10">
        <f t="shared" si="592"/>
        <v>0</v>
      </c>
      <c r="JI194" s="10">
        <f t="shared" si="592"/>
        <v>0</v>
      </c>
      <c r="JJ194" s="10">
        <f t="shared" si="592"/>
        <v>0</v>
      </c>
      <c r="JK194" s="10">
        <f t="shared" si="592"/>
        <v>0</v>
      </c>
      <c r="JL194" s="10">
        <f t="shared" si="592"/>
        <v>0</v>
      </c>
      <c r="JM194" s="10">
        <f t="shared" si="592"/>
        <v>0</v>
      </c>
      <c r="JN194" s="10">
        <f t="shared" si="592"/>
        <v>0</v>
      </c>
      <c r="JO194" s="10">
        <f t="shared" si="592"/>
        <v>0</v>
      </c>
      <c r="JP194" s="10">
        <f t="shared" si="592"/>
        <v>0</v>
      </c>
      <c r="JQ194" s="10">
        <f t="shared" si="592"/>
        <v>0</v>
      </c>
      <c r="JR194" s="10">
        <f t="shared" si="592"/>
        <v>0</v>
      </c>
      <c r="JS194" s="10">
        <f t="shared" si="592"/>
        <v>0</v>
      </c>
      <c r="JT194" s="10">
        <f t="shared" si="592"/>
        <v>0</v>
      </c>
      <c r="JU194" s="10">
        <f t="shared" si="592"/>
        <v>0</v>
      </c>
      <c r="JV194" s="10">
        <f t="shared" si="592"/>
        <v>0</v>
      </c>
      <c r="JW194" s="10">
        <f t="shared" si="592"/>
        <v>0</v>
      </c>
      <c r="JX194" s="10">
        <f t="shared" si="592"/>
        <v>0</v>
      </c>
      <c r="JY194" s="10">
        <f t="shared" si="592"/>
        <v>0</v>
      </c>
      <c r="JZ194" s="10">
        <f t="shared" si="592"/>
        <v>0</v>
      </c>
      <c r="KA194" s="10">
        <f t="shared" si="592"/>
        <v>0</v>
      </c>
      <c r="KB194" s="10">
        <f t="shared" si="592"/>
        <v>0</v>
      </c>
      <c r="KC194" s="10">
        <f t="shared" si="592"/>
        <v>0</v>
      </c>
      <c r="KD194" s="10">
        <f t="shared" si="592"/>
        <v>0</v>
      </c>
      <c r="KE194" s="10">
        <f t="shared" si="592"/>
        <v>0</v>
      </c>
      <c r="KF194" s="10">
        <f t="shared" si="592"/>
        <v>0</v>
      </c>
      <c r="KG194" s="10">
        <f t="shared" si="592"/>
        <v>0</v>
      </c>
      <c r="KH194" s="10">
        <f t="shared" si="592"/>
        <v>0</v>
      </c>
      <c r="KI194" s="10">
        <f t="shared" si="592"/>
        <v>0</v>
      </c>
      <c r="KJ194" s="10">
        <f t="shared" si="592"/>
        <v>0</v>
      </c>
      <c r="KK194" s="10">
        <f t="shared" si="592"/>
        <v>0</v>
      </c>
      <c r="KL194" s="10">
        <f t="shared" si="592"/>
        <v>0</v>
      </c>
      <c r="KM194" s="10">
        <f t="shared" si="592"/>
        <v>0</v>
      </c>
      <c r="KN194" s="10">
        <f t="shared" si="592"/>
        <v>0</v>
      </c>
      <c r="KO194" s="10">
        <f t="shared" si="592"/>
        <v>0</v>
      </c>
      <c r="KP194" s="10">
        <f t="shared" si="592"/>
        <v>0</v>
      </c>
      <c r="KQ194" s="10">
        <f t="shared" si="592"/>
        <v>0</v>
      </c>
      <c r="KR194" s="10">
        <f t="shared" si="592"/>
        <v>0</v>
      </c>
      <c r="KS194" s="10">
        <f t="shared" si="592"/>
        <v>0</v>
      </c>
      <c r="KT194" s="10">
        <f t="shared" si="592"/>
        <v>0</v>
      </c>
      <c r="KU194" s="10">
        <f t="shared" si="592"/>
        <v>0</v>
      </c>
      <c r="KV194" s="10">
        <f t="shared" si="592"/>
        <v>0</v>
      </c>
      <c r="KW194" s="10">
        <f t="shared" si="592"/>
        <v>0</v>
      </c>
      <c r="KX194" s="10">
        <f t="shared" si="592"/>
        <v>0</v>
      </c>
      <c r="KY194" s="10">
        <f t="shared" si="592"/>
        <v>0</v>
      </c>
      <c r="KZ194" s="10">
        <f t="shared" si="592"/>
        <v>0</v>
      </c>
      <c r="LA194" s="10">
        <f t="shared" si="592"/>
        <v>0</v>
      </c>
      <c r="LB194" s="10">
        <f t="shared" si="592"/>
        <v>0</v>
      </c>
      <c r="LC194" s="10">
        <f t="shared" si="592"/>
        <v>0</v>
      </c>
      <c r="LD194" s="10">
        <f t="shared" si="592"/>
        <v>0</v>
      </c>
      <c r="LE194" s="10">
        <f t="shared" si="592"/>
        <v>0</v>
      </c>
      <c r="LF194" s="10">
        <f t="shared" si="592"/>
        <v>0</v>
      </c>
      <c r="LG194" s="10">
        <f t="shared" si="592"/>
        <v>0</v>
      </c>
      <c r="LH194" s="10">
        <f t="shared" si="592"/>
        <v>0</v>
      </c>
      <c r="LI194" s="10">
        <f t="shared" si="592"/>
        <v>0</v>
      </c>
      <c r="LJ194" s="10">
        <f t="shared" si="592"/>
        <v>0</v>
      </c>
      <c r="LK194" s="10">
        <f t="shared" si="580"/>
        <v>0</v>
      </c>
      <c r="LL194" s="10">
        <f t="shared" si="597"/>
        <v>0</v>
      </c>
      <c r="LM194" s="10">
        <f t="shared" si="597"/>
        <v>0</v>
      </c>
      <c r="LN194" s="10">
        <f t="shared" si="597"/>
        <v>0</v>
      </c>
      <c r="LO194" s="10">
        <f t="shared" si="597"/>
        <v>0</v>
      </c>
      <c r="LP194" s="10">
        <f t="shared" si="597"/>
        <v>0</v>
      </c>
      <c r="LQ194" s="10">
        <f t="shared" si="597"/>
        <v>0</v>
      </c>
      <c r="LR194" s="10">
        <f t="shared" si="597"/>
        <v>0</v>
      </c>
      <c r="LS194" s="10">
        <f t="shared" si="597"/>
        <v>0</v>
      </c>
      <c r="LT194" s="10">
        <f t="shared" si="597"/>
        <v>0</v>
      </c>
      <c r="LU194" s="10">
        <f t="shared" si="597"/>
        <v>0</v>
      </c>
      <c r="LV194" s="10">
        <f t="shared" si="597"/>
        <v>0</v>
      </c>
      <c r="LW194" s="10">
        <f t="shared" si="597"/>
        <v>0</v>
      </c>
      <c r="LX194" s="10">
        <f t="shared" si="597"/>
        <v>0</v>
      </c>
      <c r="LY194" s="10">
        <f t="shared" si="597"/>
        <v>0</v>
      </c>
      <c r="LZ194" s="10">
        <f t="shared" si="597"/>
        <v>0</v>
      </c>
      <c r="MA194" s="10">
        <f t="shared" si="597"/>
        <v>0</v>
      </c>
      <c r="MB194" s="10">
        <f t="shared" si="597"/>
        <v>0</v>
      </c>
      <c r="MC194" s="10">
        <f t="shared" si="597"/>
        <v>0</v>
      </c>
      <c r="MD194" s="10">
        <f t="shared" si="597"/>
        <v>0</v>
      </c>
      <c r="ME194" s="10">
        <f t="shared" si="597"/>
        <v>0</v>
      </c>
      <c r="MF194" s="10">
        <f t="shared" si="597"/>
        <v>0</v>
      </c>
      <c r="MG194" s="10">
        <f t="shared" si="597"/>
        <v>0</v>
      </c>
      <c r="MH194" s="10">
        <f t="shared" si="597"/>
        <v>0</v>
      </c>
      <c r="MI194" s="10">
        <f t="shared" si="597"/>
        <v>0</v>
      </c>
      <c r="MJ194" s="10">
        <f t="shared" si="597"/>
        <v>0</v>
      </c>
      <c r="MK194" s="10">
        <f t="shared" si="597"/>
        <v>0</v>
      </c>
      <c r="ML194" s="10">
        <f t="shared" si="597"/>
        <v>0</v>
      </c>
      <c r="MM194" s="10">
        <f t="shared" si="597"/>
        <v>0</v>
      </c>
      <c r="MN194" s="10">
        <f t="shared" si="597"/>
        <v>0</v>
      </c>
      <c r="MO194" s="10">
        <f t="shared" si="597"/>
        <v>0</v>
      </c>
      <c r="MP194" s="10">
        <f t="shared" si="597"/>
        <v>0</v>
      </c>
      <c r="MQ194" s="10">
        <f t="shared" si="597"/>
        <v>0</v>
      </c>
      <c r="MR194" s="10">
        <f t="shared" si="597"/>
        <v>0</v>
      </c>
      <c r="MS194" s="10">
        <f t="shared" si="597"/>
        <v>0</v>
      </c>
      <c r="MT194" s="10">
        <f t="shared" si="597"/>
        <v>0</v>
      </c>
      <c r="MU194" s="10">
        <f t="shared" si="597"/>
        <v>0</v>
      </c>
      <c r="MV194" s="10">
        <f t="shared" si="597"/>
        <v>0</v>
      </c>
      <c r="MW194" s="10">
        <f t="shared" si="597"/>
        <v>0</v>
      </c>
      <c r="MX194" s="10">
        <f t="shared" si="597"/>
        <v>0</v>
      </c>
      <c r="MY194" s="10">
        <f t="shared" si="597"/>
        <v>0</v>
      </c>
      <c r="MZ194" s="10">
        <f t="shared" si="597"/>
        <v>0</v>
      </c>
      <c r="NA194" s="10">
        <f t="shared" si="597"/>
        <v>0</v>
      </c>
      <c r="NB194" s="10">
        <f t="shared" si="597"/>
        <v>0</v>
      </c>
      <c r="NC194" s="10">
        <f t="shared" si="597"/>
        <v>0</v>
      </c>
      <c r="ND194" s="10">
        <f t="shared" si="597"/>
        <v>0</v>
      </c>
      <c r="NE194" s="10">
        <f t="shared" si="597"/>
        <v>0</v>
      </c>
      <c r="NF194" s="10">
        <f t="shared" si="597"/>
        <v>0</v>
      </c>
      <c r="NG194" s="10">
        <f t="shared" si="597"/>
        <v>0</v>
      </c>
      <c r="NH194" s="10">
        <f t="shared" si="597"/>
        <v>0</v>
      </c>
      <c r="NI194" s="10">
        <f t="shared" si="597"/>
        <v>0</v>
      </c>
      <c r="NJ194" s="10">
        <f t="shared" si="597"/>
        <v>0</v>
      </c>
      <c r="NK194" s="10">
        <f t="shared" si="597"/>
        <v>0</v>
      </c>
      <c r="NL194" s="10">
        <f t="shared" si="597"/>
        <v>0</v>
      </c>
      <c r="NM194" s="10">
        <f t="shared" si="597"/>
        <v>0</v>
      </c>
      <c r="NN194" s="10">
        <f t="shared" si="597"/>
        <v>0</v>
      </c>
      <c r="NO194" s="10">
        <f t="shared" si="597"/>
        <v>0</v>
      </c>
      <c r="NP194" s="10">
        <f t="shared" si="597"/>
        <v>0</v>
      </c>
      <c r="NQ194" s="10">
        <f t="shared" si="597"/>
        <v>0</v>
      </c>
      <c r="NR194" s="10">
        <f t="shared" si="597"/>
        <v>0</v>
      </c>
      <c r="NS194" s="10">
        <f t="shared" si="597"/>
        <v>0</v>
      </c>
      <c r="NT194" s="10">
        <f t="shared" si="597"/>
        <v>0</v>
      </c>
      <c r="NU194" s="10">
        <f t="shared" si="597"/>
        <v>0</v>
      </c>
      <c r="NV194" s="10">
        <f t="shared" si="597"/>
        <v>0</v>
      </c>
      <c r="NW194" s="10">
        <f t="shared" si="597"/>
        <v>0</v>
      </c>
      <c r="NX194" s="10">
        <f t="shared" si="593"/>
        <v>0</v>
      </c>
      <c r="NY194" s="10">
        <f t="shared" si="593"/>
        <v>0</v>
      </c>
      <c r="NZ194" s="10">
        <f t="shared" si="593"/>
        <v>0</v>
      </c>
      <c r="OA194" s="10">
        <f t="shared" si="593"/>
        <v>0</v>
      </c>
      <c r="OB194" s="10">
        <f t="shared" si="593"/>
        <v>0</v>
      </c>
      <c r="OC194" s="10">
        <f t="shared" si="593"/>
        <v>0</v>
      </c>
      <c r="OD194" s="10">
        <f t="shared" si="593"/>
        <v>0</v>
      </c>
      <c r="OE194" s="10">
        <f t="shared" si="593"/>
        <v>0</v>
      </c>
      <c r="OF194" s="10">
        <f t="shared" si="593"/>
        <v>0</v>
      </c>
      <c r="OG194" s="10">
        <f t="shared" si="593"/>
        <v>0</v>
      </c>
      <c r="OH194" s="10">
        <f t="shared" si="593"/>
        <v>0</v>
      </c>
      <c r="OI194" s="10">
        <f t="shared" si="593"/>
        <v>0</v>
      </c>
      <c r="OJ194" s="10">
        <f t="shared" si="593"/>
        <v>0</v>
      </c>
      <c r="OK194" s="10">
        <f t="shared" si="593"/>
        <v>0</v>
      </c>
      <c r="OL194" s="10">
        <f t="shared" si="593"/>
        <v>0</v>
      </c>
      <c r="OM194" s="10">
        <f t="shared" si="593"/>
        <v>0</v>
      </c>
      <c r="ON194" s="10">
        <f t="shared" si="593"/>
        <v>0</v>
      </c>
      <c r="OO194" s="10">
        <f t="shared" si="593"/>
        <v>0</v>
      </c>
      <c r="OP194" s="10">
        <f t="shared" si="585"/>
        <v>29023.687229166666</v>
      </c>
      <c r="OQ194" s="10">
        <f t="shared" ref="OQ194:OV194" si="602">OQ137*OQ164</f>
        <v>0</v>
      </c>
      <c r="OR194" s="10">
        <f t="shared" si="602"/>
        <v>0</v>
      </c>
      <c r="OS194" s="10">
        <f t="shared" si="602"/>
        <v>0</v>
      </c>
      <c r="OT194" s="10">
        <f t="shared" si="602"/>
        <v>0</v>
      </c>
      <c r="OU194" s="10">
        <f t="shared" si="602"/>
        <v>0</v>
      </c>
      <c r="OV194" s="10">
        <f t="shared" si="602"/>
        <v>0</v>
      </c>
      <c r="OW194" s="10">
        <f t="shared" si="587"/>
        <v>0</v>
      </c>
      <c r="OX194" s="10">
        <f t="shared" si="588"/>
        <v>29023.687229166666</v>
      </c>
      <c r="OY194" s="63"/>
      <c r="OZ194" s="63"/>
      <c r="PA194" s="63"/>
      <c r="PB194" s="63"/>
      <c r="PC194" s="66"/>
    </row>
    <row r="195" spans="1:419" s="69" customFormat="1" ht="13.5">
      <c r="A195" s="60" t="s">
        <v>563</v>
      </c>
      <c r="B195" s="61" t="s">
        <v>136</v>
      </c>
      <c r="C195" s="10">
        <f t="shared" si="584"/>
        <v>26.369108934609798</v>
      </c>
      <c r="D195" s="10">
        <f t="shared" si="601"/>
        <v>0.24023071993940309</v>
      </c>
      <c r="E195" s="10">
        <f t="shared" si="601"/>
        <v>1.514968504122362E-2</v>
      </c>
      <c r="F195" s="10">
        <f t="shared" si="601"/>
        <v>9.0898110247341707E-2</v>
      </c>
      <c r="G195" s="10">
        <f t="shared" si="601"/>
        <v>15.006845153692083</v>
      </c>
      <c r="H195" s="10">
        <f t="shared" si="601"/>
        <v>4.9301403605582008</v>
      </c>
      <c r="I195" s="10">
        <f t="shared" si="601"/>
        <v>1.3007086728250565</v>
      </c>
      <c r="J195" s="10">
        <f t="shared" si="601"/>
        <v>0.56270258724544875</v>
      </c>
      <c r="K195" s="10">
        <f t="shared" si="601"/>
        <v>0.19911014625608187</v>
      </c>
      <c r="L195" s="10">
        <f t="shared" si="601"/>
        <v>3.0256085268043749</v>
      </c>
      <c r="M195" s="10">
        <f t="shared" si="601"/>
        <v>6.4927221605244091E-3</v>
      </c>
      <c r="N195" s="10">
        <f t="shared" si="601"/>
        <v>6.4927221605244091E-3</v>
      </c>
      <c r="O195" s="10">
        <f t="shared" si="601"/>
        <v>0.26620160858150077</v>
      </c>
      <c r="P195" s="10">
        <f t="shared" si="601"/>
        <v>1.129733655931247</v>
      </c>
      <c r="Q195" s="10">
        <f t="shared" si="601"/>
        <v>0</v>
      </c>
      <c r="R195" s="10">
        <f t="shared" si="601"/>
        <v>0.15582533185258582</v>
      </c>
      <c r="S195" s="10">
        <f t="shared" si="601"/>
        <v>1.7313925761398424E-2</v>
      </c>
      <c r="T195" s="10">
        <f t="shared" si="601"/>
        <v>0</v>
      </c>
      <c r="U195" s="10">
        <f t="shared" si="601"/>
        <v>0</v>
      </c>
      <c r="V195" s="10">
        <f t="shared" si="601"/>
        <v>0.19478166481573225</v>
      </c>
      <c r="W195" s="10">
        <f t="shared" si="601"/>
        <v>0</v>
      </c>
      <c r="X195" s="10">
        <f t="shared" si="601"/>
        <v>0.62330132741034328</v>
      </c>
      <c r="Y195" s="10">
        <f t="shared" si="601"/>
        <v>1.7010932060573951</v>
      </c>
      <c r="Z195" s="10">
        <f t="shared" si="601"/>
        <v>1.2704093027426093</v>
      </c>
      <c r="AA195" s="10">
        <f t="shared" si="601"/>
        <v>2.4131284029949049</v>
      </c>
      <c r="AB195" s="10">
        <f t="shared" si="601"/>
        <v>0.93711623183568959</v>
      </c>
      <c r="AC195" s="10">
        <f t="shared" si="601"/>
        <v>7.3151336341908326</v>
      </c>
      <c r="AD195" s="10">
        <f t="shared" si="601"/>
        <v>10.180588347702273</v>
      </c>
      <c r="AE195" s="10">
        <f t="shared" si="601"/>
        <v>61.096515530534681</v>
      </c>
      <c r="AF195" s="10">
        <f t="shared" si="601"/>
        <v>0.11037627672891494</v>
      </c>
      <c r="AG195" s="10">
        <f t="shared" si="601"/>
        <v>0</v>
      </c>
      <c r="AH195" s="10">
        <f t="shared" si="601"/>
        <v>1.7313925761398424E-2</v>
      </c>
      <c r="AI195" s="10">
        <f t="shared" si="601"/>
        <v>0.11470475816926456</v>
      </c>
      <c r="AJ195" s="10">
        <f t="shared" si="601"/>
        <v>3.6792092242971648E-2</v>
      </c>
      <c r="AK195" s="10">
        <f t="shared" si="601"/>
        <v>0</v>
      </c>
      <c r="AL195" s="10">
        <f t="shared" si="601"/>
        <v>0</v>
      </c>
      <c r="AM195" s="10">
        <f t="shared" si="601"/>
        <v>4.3284814403496054E-2</v>
      </c>
      <c r="AN195" s="10">
        <f t="shared" si="601"/>
        <v>1.021521619922507</v>
      </c>
      <c r="AO195" s="10">
        <f t="shared" si="601"/>
        <v>1.7378852983003668</v>
      </c>
      <c r="AP195" s="10">
        <f t="shared" si="601"/>
        <v>0.20560286841660624</v>
      </c>
      <c r="AQ195" s="10">
        <f t="shared" si="601"/>
        <v>0.83972539942782365</v>
      </c>
      <c r="AR195" s="10">
        <f t="shared" si="601"/>
        <v>0.40904149611303775</v>
      </c>
      <c r="AS195" s="10">
        <f t="shared" si="601"/>
        <v>0.35060699666831807</v>
      </c>
      <c r="AT195" s="10">
        <f t="shared" si="601"/>
        <v>0.19911014625608187</v>
      </c>
      <c r="AU195" s="10">
        <f t="shared" si="601"/>
        <v>0.58218075372702194</v>
      </c>
      <c r="AV195" s="10">
        <f t="shared" si="601"/>
        <v>7.5358861876486634</v>
      </c>
      <c r="AW195" s="10">
        <f t="shared" si="601"/>
        <v>2.3849932736326327</v>
      </c>
      <c r="AX195" s="10">
        <f t="shared" si="601"/>
        <v>2.1728976830555022</v>
      </c>
      <c r="AY195" s="10">
        <f t="shared" si="601"/>
        <v>2.1425983129730546</v>
      </c>
      <c r="AZ195" s="10">
        <f t="shared" si="601"/>
        <v>3.8588412040716733</v>
      </c>
      <c r="BA195" s="10">
        <f t="shared" si="601"/>
        <v>0.9522659168769132</v>
      </c>
      <c r="BB195" s="10">
        <f t="shared" si="601"/>
        <v>1.019357379202332</v>
      </c>
      <c r="BC195" s="10">
        <f t="shared" si="601"/>
        <v>3.5666687068480751</v>
      </c>
      <c r="BD195" s="10">
        <f t="shared" si="601"/>
        <v>0.77696241854275416</v>
      </c>
      <c r="BE195" s="10">
        <f t="shared" si="601"/>
        <v>1.4825048933197398</v>
      </c>
      <c r="BF195" s="10">
        <f t="shared" si="601"/>
        <v>0.17963197977450865</v>
      </c>
      <c r="BG195" s="10">
        <f t="shared" si="601"/>
        <v>6.4927221605244091E-3</v>
      </c>
      <c r="BH195" s="10">
        <f t="shared" si="601"/>
        <v>0.78778362214362818</v>
      </c>
      <c r="BI195" s="10">
        <f t="shared" si="601"/>
        <v>0</v>
      </c>
      <c r="BJ195" s="10">
        <f t="shared" si="601"/>
        <v>4.9864106192827462</v>
      </c>
      <c r="BK195" s="10">
        <f t="shared" si="601"/>
        <v>0.77479817782257931</v>
      </c>
      <c r="BL195" s="10">
        <f t="shared" si="601"/>
        <v>0.96308712047778733</v>
      </c>
      <c r="BM195" s="10">
        <f t="shared" si="601"/>
        <v>9.918715220561122</v>
      </c>
      <c r="BN195" s="10">
        <f t="shared" si="601"/>
        <v>3.2766604503446519</v>
      </c>
      <c r="BO195" s="10">
        <f t="shared" si="601"/>
        <v>1.1708542296145683</v>
      </c>
      <c r="BP195" s="10">
        <f t="shared" si="599"/>
        <v>0.60165892020859524</v>
      </c>
      <c r="BQ195" s="10">
        <f t="shared" si="599"/>
        <v>3.7181655572603116</v>
      </c>
      <c r="BR195" s="10">
        <f t="shared" si="599"/>
        <v>0.71636367837785964</v>
      </c>
      <c r="BS195" s="10">
        <f t="shared" si="599"/>
        <v>1.1254051744908975</v>
      </c>
      <c r="BT195" s="10">
        <f t="shared" si="599"/>
        <v>3.3762155234726925</v>
      </c>
      <c r="BU195" s="10">
        <f t="shared" si="599"/>
        <v>3.1576272107350372</v>
      </c>
      <c r="BV195" s="10">
        <f t="shared" si="599"/>
        <v>1.3916067830723982</v>
      </c>
      <c r="BW195" s="10">
        <f t="shared" si="599"/>
        <v>2.6879869744571048</v>
      </c>
      <c r="BX195" s="10">
        <f t="shared" si="599"/>
        <v>0.46314751411740784</v>
      </c>
      <c r="BY195" s="10">
        <f t="shared" si="599"/>
        <v>2.7161221038193775</v>
      </c>
      <c r="BZ195" s="10">
        <f t="shared" si="599"/>
        <v>11.403384354601036</v>
      </c>
      <c r="CA195" s="10">
        <f t="shared" si="599"/>
        <v>0.90032413959271795</v>
      </c>
      <c r="CB195" s="10">
        <f t="shared" si="599"/>
        <v>3.5125626888437047</v>
      </c>
      <c r="CC195" s="10">
        <f t="shared" si="599"/>
        <v>3.7354794830217095</v>
      </c>
      <c r="CD195" s="10">
        <f t="shared" si="599"/>
        <v>1.4825048933197398</v>
      </c>
      <c r="CE195" s="10">
        <f t="shared" si="599"/>
        <v>8.5725574926123933</v>
      </c>
      <c r="CF195" s="10">
        <f t="shared" si="599"/>
        <v>0.97607256479883608</v>
      </c>
      <c r="CG195" s="10">
        <f t="shared" si="599"/>
        <v>14.73847930439041</v>
      </c>
      <c r="CH195" s="10">
        <f t="shared" si="599"/>
        <v>1.7422137797407162</v>
      </c>
      <c r="CI195" s="10">
        <f t="shared" si="599"/>
        <v>0.23373799777887874</v>
      </c>
      <c r="CJ195" s="10">
        <f t="shared" si="599"/>
        <v>0.91763806535411652</v>
      </c>
      <c r="CK195" s="10">
        <f t="shared" si="599"/>
        <v>1.9478166481573227E-2</v>
      </c>
      <c r="CL195" s="10">
        <f t="shared" si="599"/>
        <v>0.12336172104996376</v>
      </c>
      <c r="CM195" s="10">
        <f t="shared" si="599"/>
        <v>0.76181273350153056</v>
      </c>
      <c r="CN195" s="10">
        <f t="shared" si="599"/>
        <v>1.0323428235233809</v>
      </c>
      <c r="CO195" s="10">
        <f t="shared" si="599"/>
        <v>0.3744136445902409</v>
      </c>
      <c r="CP195" s="10">
        <f t="shared" si="599"/>
        <v>0.99338649056023443</v>
      </c>
      <c r="CQ195" s="10">
        <f t="shared" si="599"/>
        <v>0.33545731162709447</v>
      </c>
      <c r="CR195" s="10">
        <f t="shared" si="599"/>
        <v>0.33329307090691962</v>
      </c>
      <c r="CS195" s="10">
        <f t="shared" si="599"/>
        <v>4.4799782907618422</v>
      </c>
      <c r="CT195" s="10">
        <f t="shared" si="599"/>
        <v>1.898039111593302</v>
      </c>
      <c r="CU195" s="10">
        <f t="shared" si="599"/>
        <v>2.7356002703009503</v>
      </c>
      <c r="CV195" s="10">
        <f t="shared" si="599"/>
        <v>23.155211465150217</v>
      </c>
      <c r="CW195" s="10">
        <f t="shared" si="599"/>
        <v>24.295766324682333</v>
      </c>
      <c r="CX195" s="10">
        <f t="shared" si="599"/>
        <v>1.0734633972067023</v>
      </c>
      <c r="CY195" s="10">
        <f t="shared" si="599"/>
        <v>100.75622672773794</v>
      </c>
      <c r="CZ195" s="10">
        <f t="shared" si="599"/>
        <v>2.0300577955239651</v>
      </c>
      <c r="DA195" s="10">
        <f t="shared" si="599"/>
        <v>0.14933260969206139</v>
      </c>
      <c r="DB195" s="10">
        <f t="shared" si="599"/>
        <v>5.8434499444719686E-2</v>
      </c>
      <c r="DC195" s="10">
        <f t="shared" si="599"/>
        <v>5.5923980209316912</v>
      </c>
      <c r="DD195" s="10">
        <f t="shared" si="599"/>
        <v>33.721034661043603</v>
      </c>
      <c r="DE195" s="10">
        <f t="shared" si="599"/>
        <v>3.6770449835769901</v>
      </c>
      <c r="DF195" s="10">
        <f t="shared" si="599"/>
        <v>0.35493547810866766</v>
      </c>
      <c r="DG195" s="10">
        <f t="shared" si="599"/>
        <v>6.2762980885069278E-2</v>
      </c>
      <c r="DH195" s="10">
        <f t="shared" si="599"/>
        <v>3.0061303603228011</v>
      </c>
      <c r="DI195" s="10">
        <f t="shared" si="599"/>
        <v>1.2898874692241824</v>
      </c>
      <c r="DJ195" s="10">
        <f t="shared" si="599"/>
        <v>1.9499808888774974</v>
      </c>
      <c r="DK195" s="10">
        <f t="shared" si="599"/>
        <v>0.12119748032978896</v>
      </c>
      <c r="DL195" s="10">
        <f t="shared" si="599"/>
        <v>2.6771657708562313</v>
      </c>
      <c r="DM195" s="10">
        <f t="shared" si="599"/>
        <v>0.28351553434289917</v>
      </c>
      <c r="DN195" s="10">
        <f t="shared" si="599"/>
        <v>0.73800608557960767</v>
      </c>
      <c r="DO195" s="10">
        <f t="shared" si="599"/>
        <v>2.0646856470467618</v>
      </c>
      <c r="DP195" s="10">
        <f t="shared" si="599"/>
        <v>1.9391596852766233</v>
      </c>
      <c r="DQ195" s="10">
        <f t="shared" si="599"/>
        <v>0.76614121494188003</v>
      </c>
      <c r="DR195" s="10">
        <f t="shared" si="599"/>
        <v>1.2898874692241824</v>
      </c>
      <c r="DS195" s="10">
        <f t="shared" si="599"/>
        <v>0.60598740164894471</v>
      </c>
      <c r="DT195" s="10">
        <f t="shared" si="599"/>
        <v>3.6034607990910468</v>
      </c>
      <c r="DU195" s="10">
        <f t="shared" si="599"/>
        <v>5.7612087971053247</v>
      </c>
      <c r="DV195" s="10">
        <f t="shared" si="599"/>
        <v>8.7630106759877755</v>
      </c>
      <c r="DW195" s="10">
        <f t="shared" si="599"/>
        <v>4.2462402929829626</v>
      </c>
      <c r="DX195" s="10">
        <f t="shared" si="599"/>
        <v>7.1658010244987711</v>
      </c>
      <c r="DY195" s="10">
        <f t="shared" si="599"/>
        <v>4.9820821378423954</v>
      </c>
      <c r="DZ195" s="10">
        <f t="shared" si="599"/>
        <v>4.4799782907618422</v>
      </c>
      <c r="EA195" s="10">
        <f t="shared" si="595"/>
        <v>35.720793086485124</v>
      </c>
      <c r="EB195" s="10">
        <f t="shared" si="591"/>
        <v>3.5190554110042296</v>
      </c>
      <c r="EC195" s="10">
        <f t="shared" si="591"/>
        <v>1.4024279866732723</v>
      </c>
      <c r="ED195" s="10">
        <f t="shared" ref="ED195:GO198" si="603">ED138*ED165</f>
        <v>9.1439170427385434</v>
      </c>
      <c r="EE195" s="10">
        <f t="shared" si="603"/>
        <v>10.847174489516112</v>
      </c>
      <c r="EF195" s="10">
        <f t="shared" si="603"/>
        <v>218.69652477366384</v>
      </c>
      <c r="EG195" s="10">
        <f t="shared" si="603"/>
        <v>145.84818213257998</v>
      </c>
      <c r="EH195" s="10">
        <f t="shared" si="603"/>
        <v>24.592267303346286</v>
      </c>
      <c r="EI195" s="10">
        <f t="shared" si="603"/>
        <v>32.948400723941198</v>
      </c>
      <c r="EJ195" s="10">
        <f t="shared" si="603"/>
        <v>4.9669324528011725</v>
      </c>
      <c r="EK195" s="10">
        <f t="shared" si="603"/>
        <v>15.389915761163023</v>
      </c>
      <c r="EL195" s="10">
        <f t="shared" si="603"/>
        <v>14.348915974758942</v>
      </c>
      <c r="EM195" s="10">
        <f t="shared" si="603"/>
        <v>21.739798034155893</v>
      </c>
      <c r="EN195" s="10">
        <f t="shared" si="603"/>
        <v>6.1226369973745172</v>
      </c>
      <c r="EO195" s="10">
        <f t="shared" si="603"/>
        <v>18.867850598483933</v>
      </c>
      <c r="EP195" s="10">
        <f t="shared" si="603"/>
        <v>0.32030762658587086</v>
      </c>
      <c r="EQ195" s="10">
        <f t="shared" si="603"/>
        <v>3.9129472220760433</v>
      </c>
      <c r="ER195" s="10">
        <f t="shared" si="603"/>
        <v>2.9000825650342357</v>
      </c>
      <c r="ES195" s="10">
        <f t="shared" si="603"/>
        <v>5.4473938926799788</v>
      </c>
      <c r="ET195" s="10">
        <f t="shared" si="603"/>
        <v>22.945280115293258</v>
      </c>
      <c r="EU195" s="10">
        <f t="shared" si="603"/>
        <v>2.101477739289733</v>
      </c>
      <c r="EV195" s="10">
        <f t="shared" si="603"/>
        <v>2.1642407201748027E-2</v>
      </c>
      <c r="EW195" s="10">
        <f t="shared" si="603"/>
        <v>1.4868333747600895</v>
      </c>
      <c r="EX195" s="10">
        <f t="shared" si="603"/>
        <v>8.2241147366642509E-2</v>
      </c>
      <c r="EY195" s="10">
        <f t="shared" si="603"/>
        <v>6.2265205519429072</v>
      </c>
      <c r="EZ195" s="10">
        <f t="shared" si="603"/>
        <v>3.2247186730604565</v>
      </c>
      <c r="FA195" s="10">
        <f t="shared" si="603"/>
        <v>48.98758870115666</v>
      </c>
      <c r="FB195" s="10">
        <f t="shared" si="603"/>
        <v>5.5620986508492427</v>
      </c>
      <c r="FC195" s="10">
        <f t="shared" si="603"/>
        <v>11.232409337707226</v>
      </c>
      <c r="FD195" s="10">
        <f t="shared" si="603"/>
        <v>4.5319200680460376</v>
      </c>
      <c r="FE195" s="10">
        <f t="shared" si="603"/>
        <v>11.552716964293097</v>
      </c>
      <c r="FF195" s="10">
        <f t="shared" si="603"/>
        <v>5.0686517666493875</v>
      </c>
      <c r="FG195" s="10">
        <f t="shared" si="603"/>
        <v>4.5816976046100573</v>
      </c>
      <c r="FH195" s="10">
        <f t="shared" si="603"/>
        <v>1.0561494714453037</v>
      </c>
      <c r="FI195" s="10">
        <f t="shared" si="603"/>
        <v>5.8434499444719686E-2</v>
      </c>
      <c r="FJ195" s="10">
        <f t="shared" si="603"/>
        <v>1.019357379202332</v>
      </c>
      <c r="FK195" s="10">
        <f t="shared" si="603"/>
        <v>8.0011979424862449</v>
      </c>
      <c r="FL195" s="10">
        <f t="shared" si="603"/>
        <v>12.896710451521647</v>
      </c>
      <c r="FM195" s="10">
        <f t="shared" si="603"/>
        <v>61.856164023316047</v>
      </c>
      <c r="FN195" s="10">
        <f t="shared" si="603"/>
        <v>3.2225544323402815</v>
      </c>
      <c r="FO195" s="10">
        <f t="shared" si="603"/>
        <v>9.9533430720839196</v>
      </c>
      <c r="FP195" s="10">
        <f t="shared" si="603"/>
        <v>11.442340687564181</v>
      </c>
      <c r="FQ195" s="10">
        <f t="shared" si="603"/>
        <v>2.5754464570080153</v>
      </c>
      <c r="FR195" s="10">
        <f t="shared" si="603"/>
        <v>2.4737271431597994</v>
      </c>
      <c r="FS195" s="10">
        <f t="shared" si="603"/>
        <v>16.889734580244159</v>
      </c>
      <c r="FT195" s="10">
        <f t="shared" si="603"/>
        <v>0.55404562436474958</v>
      </c>
      <c r="FU195" s="10">
        <f t="shared" si="603"/>
        <v>0.31814338586569602</v>
      </c>
      <c r="FV195" s="10">
        <f t="shared" si="603"/>
        <v>0.99771497200058401</v>
      </c>
      <c r="FW195" s="10">
        <f t="shared" si="603"/>
        <v>1.8482615750292817</v>
      </c>
      <c r="FX195" s="10">
        <f t="shared" si="603"/>
        <v>3.1035211927306672</v>
      </c>
      <c r="FY195" s="10">
        <f t="shared" si="603"/>
        <v>2.7009724187781541</v>
      </c>
      <c r="FZ195" s="10">
        <f t="shared" si="603"/>
        <v>27.156892556753427</v>
      </c>
      <c r="GA195" s="10">
        <f t="shared" si="603"/>
        <v>33.179974480999903</v>
      </c>
      <c r="GB195" s="10">
        <f t="shared" si="603"/>
        <v>2.7269433074202518</v>
      </c>
      <c r="GC195" s="10">
        <f t="shared" si="603"/>
        <v>0.9565943983172629</v>
      </c>
      <c r="GD195" s="10">
        <f t="shared" si="603"/>
        <v>0.36575668170954168</v>
      </c>
      <c r="GE195" s="10">
        <f t="shared" si="603"/>
        <v>1.460862486117992</v>
      </c>
      <c r="GF195" s="10">
        <f t="shared" si="603"/>
        <v>1.2855589877838329</v>
      </c>
      <c r="GG195" s="10">
        <f t="shared" si="603"/>
        <v>3.4281573007568875</v>
      </c>
      <c r="GH195" s="10">
        <f t="shared" si="603"/>
        <v>0.68822854901558728</v>
      </c>
      <c r="GI195" s="10">
        <f t="shared" si="603"/>
        <v>1.0734633972067023</v>
      </c>
      <c r="GJ195" s="10">
        <f t="shared" si="603"/>
        <v>24.696150857914674</v>
      </c>
      <c r="GK195" s="10">
        <f t="shared" si="603"/>
        <v>11.550552723572924</v>
      </c>
      <c r="GL195" s="10">
        <f t="shared" si="603"/>
        <v>4.7786435101459643</v>
      </c>
      <c r="GM195" s="10">
        <f t="shared" si="603"/>
        <v>2.7031366594983286</v>
      </c>
      <c r="GN195" s="10">
        <f t="shared" si="603"/>
        <v>9.7542329258278357</v>
      </c>
      <c r="GO195" s="10">
        <f t="shared" si="603"/>
        <v>5.6551610018167606</v>
      </c>
      <c r="GP195" s="10">
        <f t="shared" si="596"/>
        <v>2.2637957933028439</v>
      </c>
      <c r="GQ195" s="10">
        <f t="shared" si="596"/>
        <v>2.6923154558974547</v>
      </c>
      <c r="GR195" s="10">
        <f t="shared" si="596"/>
        <v>1.9694590553590705</v>
      </c>
      <c r="GS195" s="10">
        <f t="shared" si="596"/>
        <v>5.3500030602721127</v>
      </c>
      <c r="GT195" s="10">
        <f t="shared" si="596"/>
        <v>0.41336997755338734</v>
      </c>
      <c r="GU195" s="10">
        <f t="shared" si="596"/>
        <v>0.60598740164894471</v>
      </c>
      <c r="GV195" s="10">
        <f t="shared" si="596"/>
        <v>7.7891023519091149</v>
      </c>
      <c r="GW195" s="10">
        <f t="shared" si="596"/>
        <v>0.95010167615673835</v>
      </c>
      <c r="GX195" s="10">
        <f t="shared" si="596"/>
        <v>0.49777536564020469</v>
      </c>
      <c r="GY195" s="10">
        <f t="shared" si="596"/>
        <v>2.8567977506307396</v>
      </c>
      <c r="GZ195" s="10">
        <f t="shared" si="596"/>
        <v>5.9278553325587851</v>
      </c>
      <c r="HA195" s="10">
        <f t="shared" si="596"/>
        <v>4.3154959960285568</v>
      </c>
      <c r="HB195" s="10">
        <f t="shared" si="596"/>
        <v>6.4797367162033588</v>
      </c>
      <c r="HC195" s="10">
        <f t="shared" si="596"/>
        <v>9.6784845006217175</v>
      </c>
      <c r="HD195" s="10">
        <f t="shared" si="596"/>
        <v>23.289394389801053</v>
      </c>
      <c r="HE195" s="10">
        <f t="shared" si="596"/>
        <v>4.4431861985188696</v>
      </c>
      <c r="HF195" s="10">
        <f t="shared" si="596"/>
        <v>4.2051197192996419</v>
      </c>
      <c r="HG195" s="10">
        <f t="shared" si="596"/>
        <v>5.7568803156649757</v>
      </c>
      <c r="HH195" s="10">
        <f t="shared" si="596"/>
        <v>11.702049573985159</v>
      </c>
      <c r="HI195" s="10">
        <f t="shared" si="596"/>
        <v>9.4036259291595172</v>
      </c>
      <c r="HJ195" s="10">
        <f t="shared" si="596"/>
        <v>6.2784623292271027</v>
      </c>
      <c r="HK195" s="10">
        <f t="shared" si="596"/>
        <v>54.668720591615518</v>
      </c>
      <c r="HL195" s="10">
        <f t="shared" si="596"/>
        <v>2.3828290329124577</v>
      </c>
      <c r="HM195" s="10">
        <f t="shared" si="596"/>
        <v>32.130317731715124</v>
      </c>
      <c r="HN195" s="10">
        <f t="shared" si="596"/>
        <v>13.877111497760836</v>
      </c>
      <c r="HO195" s="10">
        <f t="shared" si="596"/>
        <v>6.663697177418217</v>
      </c>
      <c r="HP195" s="10">
        <f t="shared" si="596"/>
        <v>12.240945513308684</v>
      </c>
      <c r="HQ195" s="10">
        <f t="shared" si="596"/>
        <v>22.538402859900398</v>
      </c>
      <c r="HR195" s="10">
        <f t="shared" si="596"/>
        <v>8.7089046579834051</v>
      </c>
      <c r="HS195" s="10">
        <f t="shared" si="596"/>
        <v>10.723812768466148</v>
      </c>
      <c r="HT195" s="10">
        <f t="shared" si="596"/>
        <v>2.8286626212684673</v>
      </c>
      <c r="HU195" s="10">
        <f t="shared" si="596"/>
        <v>16.220984197710148</v>
      </c>
      <c r="HV195" s="10">
        <f t="shared" si="596"/>
        <v>22.027642049939143</v>
      </c>
      <c r="HW195" s="10">
        <f t="shared" si="596"/>
        <v>48.632653223047996</v>
      </c>
      <c r="HX195" s="10">
        <f t="shared" si="596"/>
        <v>27.431751128215627</v>
      </c>
      <c r="HY195" s="10">
        <f t="shared" si="596"/>
        <v>6.958033915361991</v>
      </c>
      <c r="HZ195" s="10">
        <f t="shared" si="596"/>
        <v>4.198626997139117</v>
      </c>
      <c r="IA195" s="10">
        <f t="shared" si="596"/>
        <v>13.191047189465424</v>
      </c>
      <c r="IB195" s="10">
        <f t="shared" si="596"/>
        <v>1.3872783016320487</v>
      </c>
      <c r="IC195" s="10">
        <f t="shared" si="596"/>
        <v>3.8004067046269534</v>
      </c>
      <c r="ID195" s="10">
        <f t="shared" si="596"/>
        <v>12.390278123000744</v>
      </c>
      <c r="IE195" s="10">
        <f t="shared" si="596"/>
        <v>0.72718488197873365</v>
      </c>
      <c r="IF195" s="10">
        <f t="shared" si="596"/>
        <v>15.182148652026243</v>
      </c>
      <c r="IG195" s="10">
        <f t="shared" si="596"/>
        <v>26.434036156215043</v>
      </c>
      <c r="IH195" s="10">
        <f t="shared" si="596"/>
        <v>5.4473938926799788</v>
      </c>
      <c r="II195" s="10">
        <f t="shared" si="596"/>
        <v>7.3324475599522314</v>
      </c>
      <c r="IJ195" s="10">
        <f t="shared" si="596"/>
        <v>7.3259548377917083</v>
      </c>
      <c r="IK195" s="10">
        <f t="shared" si="596"/>
        <v>22.508103489817952</v>
      </c>
      <c r="IL195" s="10">
        <f t="shared" si="596"/>
        <v>12.546103454853332</v>
      </c>
      <c r="IM195" s="10">
        <f t="shared" si="596"/>
        <v>6.6896680660603156</v>
      </c>
      <c r="IN195" s="10">
        <f t="shared" si="596"/>
        <v>5.5707556137299425</v>
      </c>
      <c r="IO195" s="10">
        <f t="shared" si="596"/>
        <v>11.06359856153359</v>
      </c>
      <c r="IP195" s="10">
        <f t="shared" si="596"/>
        <v>6.2762980885069278E-2</v>
      </c>
      <c r="IQ195" s="10">
        <f t="shared" si="596"/>
        <v>26.531426988622908</v>
      </c>
      <c r="IR195" s="10">
        <f t="shared" si="596"/>
        <v>2.6144027899711615</v>
      </c>
      <c r="IS195" s="10">
        <f t="shared" si="596"/>
        <v>14.64974543486324</v>
      </c>
      <c r="IT195" s="10">
        <f t="shared" si="596"/>
        <v>1.4305631160355448</v>
      </c>
      <c r="IU195" s="10">
        <f t="shared" si="596"/>
        <v>1.6967647246170452</v>
      </c>
      <c r="IV195" s="10">
        <f t="shared" si="596"/>
        <v>13.725614647348598</v>
      </c>
      <c r="IW195" s="10">
        <f t="shared" si="596"/>
        <v>3.2398683581016794</v>
      </c>
      <c r="IX195" s="10">
        <f t="shared" si="596"/>
        <v>1.5647460406863822</v>
      </c>
      <c r="IY195" s="10">
        <f t="shared" si="596"/>
        <v>1.2227960068987636</v>
      </c>
      <c r="IZ195" s="10">
        <f t="shared" si="592"/>
        <v>0.74233456701995726</v>
      </c>
      <c r="JA195" s="10">
        <f t="shared" si="592"/>
        <v>2.196704330977425</v>
      </c>
      <c r="JB195" s="10">
        <f t="shared" ref="JB195:LM199" si="604">JB138*JB165</f>
        <v>18.688218618709421</v>
      </c>
      <c r="JC195" s="10">
        <f t="shared" si="604"/>
        <v>3.0948642298499682</v>
      </c>
      <c r="JD195" s="10">
        <f t="shared" si="604"/>
        <v>2.7615711589430485</v>
      </c>
      <c r="JE195" s="10">
        <f t="shared" si="604"/>
        <v>2.6447021600536091</v>
      </c>
      <c r="JF195" s="10">
        <f t="shared" si="604"/>
        <v>3.6272674470129695</v>
      </c>
      <c r="JG195" s="10">
        <f t="shared" si="604"/>
        <v>2.196704330977425</v>
      </c>
      <c r="JH195" s="10">
        <f t="shared" si="604"/>
        <v>0.91114534319359186</v>
      </c>
      <c r="JI195" s="10">
        <f t="shared" si="604"/>
        <v>5.2569407093045957</v>
      </c>
      <c r="JJ195" s="10">
        <f t="shared" si="604"/>
        <v>5.3846309117949094</v>
      </c>
      <c r="JK195" s="10">
        <f t="shared" si="604"/>
        <v>3.317781024027973</v>
      </c>
      <c r="JL195" s="10">
        <f t="shared" si="604"/>
        <v>3.6618952985357662</v>
      </c>
      <c r="JM195" s="10">
        <f t="shared" si="604"/>
        <v>4.3782589769136253</v>
      </c>
      <c r="JN195" s="10">
        <f t="shared" si="604"/>
        <v>2.2919309226651161</v>
      </c>
      <c r="JO195" s="10">
        <f t="shared" si="604"/>
        <v>9.9555073128040933E-2</v>
      </c>
      <c r="JP195" s="10">
        <f t="shared" si="604"/>
        <v>125.9956020064165</v>
      </c>
      <c r="JQ195" s="10">
        <f t="shared" si="604"/>
        <v>4.7591653436643906</v>
      </c>
      <c r="JR195" s="10">
        <f t="shared" si="604"/>
        <v>7.2718488197873379</v>
      </c>
      <c r="JS195" s="10">
        <f t="shared" si="604"/>
        <v>0.59300195732789607</v>
      </c>
      <c r="JT195" s="10">
        <f t="shared" si="604"/>
        <v>3.1749411364964355</v>
      </c>
      <c r="JU195" s="10">
        <f t="shared" si="604"/>
        <v>60.235147723905108</v>
      </c>
      <c r="JV195" s="10">
        <f t="shared" si="604"/>
        <v>0.11903323960961415</v>
      </c>
      <c r="JW195" s="10">
        <f t="shared" si="604"/>
        <v>42.616064020962042</v>
      </c>
      <c r="JX195" s="10">
        <f t="shared" si="604"/>
        <v>5.0946226552914853</v>
      </c>
      <c r="JY195" s="10">
        <f t="shared" si="604"/>
        <v>9.9879709236067153</v>
      </c>
      <c r="JZ195" s="10">
        <f t="shared" si="604"/>
        <v>3.6748807428568151</v>
      </c>
      <c r="KA195" s="10">
        <f t="shared" si="604"/>
        <v>1.1795111924952675</v>
      </c>
      <c r="KB195" s="10">
        <f t="shared" si="604"/>
        <v>0.27053009002185036</v>
      </c>
      <c r="KC195" s="10">
        <f t="shared" si="604"/>
        <v>0.15582533185258582</v>
      </c>
      <c r="KD195" s="10">
        <f t="shared" si="604"/>
        <v>4.1034004054514259</v>
      </c>
      <c r="KE195" s="10">
        <f t="shared" si="604"/>
        <v>2.610074308530812</v>
      </c>
      <c r="KF195" s="10">
        <f t="shared" si="604"/>
        <v>8.9989129144868301</v>
      </c>
      <c r="KG195" s="10">
        <f t="shared" si="604"/>
        <v>0.32030762658587086</v>
      </c>
      <c r="KH195" s="10">
        <f t="shared" si="604"/>
        <v>1.941323925996798</v>
      </c>
      <c r="KI195" s="10">
        <f t="shared" si="604"/>
        <v>0.55837410580509905</v>
      </c>
      <c r="KJ195" s="10">
        <f t="shared" si="604"/>
        <v>2.1837188866563761</v>
      </c>
      <c r="KK195" s="10">
        <f t="shared" si="604"/>
        <v>0.14067564681136219</v>
      </c>
      <c r="KL195" s="10">
        <f t="shared" si="604"/>
        <v>3.2918101353858753</v>
      </c>
      <c r="KM195" s="10">
        <f t="shared" si="604"/>
        <v>1.3742928573109998</v>
      </c>
      <c r="KN195" s="10">
        <f t="shared" si="604"/>
        <v>0.41986269971391182</v>
      </c>
      <c r="KO195" s="10">
        <f t="shared" si="604"/>
        <v>17.497886222613278</v>
      </c>
      <c r="KP195" s="10">
        <f t="shared" si="604"/>
        <v>6.5035433641252824</v>
      </c>
      <c r="KQ195" s="10">
        <f t="shared" si="604"/>
        <v>0.43068390331478579</v>
      </c>
      <c r="KR195" s="10">
        <f t="shared" si="604"/>
        <v>0.37008516314989132</v>
      </c>
      <c r="KS195" s="10">
        <f t="shared" si="604"/>
        <v>0.39605605179198888</v>
      </c>
      <c r="KT195" s="10">
        <f t="shared" si="604"/>
        <v>1.638330225172326</v>
      </c>
      <c r="KU195" s="10">
        <f t="shared" si="604"/>
        <v>53.965342357558704</v>
      </c>
      <c r="KV195" s="10">
        <f t="shared" si="604"/>
        <v>76.393368940730198</v>
      </c>
      <c r="KW195" s="10">
        <f t="shared" si="604"/>
        <v>13.619566852060036</v>
      </c>
      <c r="KX195" s="10">
        <f t="shared" si="604"/>
        <v>37.343973626616226</v>
      </c>
      <c r="KY195" s="10">
        <f t="shared" si="604"/>
        <v>10.076704793133882</v>
      </c>
      <c r="KZ195" s="10">
        <f t="shared" si="604"/>
        <v>1.4781764118793905</v>
      </c>
      <c r="LA195" s="10">
        <f t="shared" si="604"/>
        <v>10.336413679554859</v>
      </c>
      <c r="LB195" s="10">
        <f t="shared" si="604"/>
        <v>0.52591049500247711</v>
      </c>
      <c r="LC195" s="10">
        <f t="shared" si="604"/>
        <v>8.174337200100231</v>
      </c>
      <c r="LD195" s="10">
        <f t="shared" si="604"/>
        <v>9.8862516097584994</v>
      </c>
      <c r="LE195" s="10">
        <f t="shared" si="604"/>
        <v>2.666344567255357</v>
      </c>
      <c r="LF195" s="10">
        <f t="shared" si="604"/>
        <v>30.567735931748917</v>
      </c>
      <c r="LG195" s="10">
        <f t="shared" si="604"/>
        <v>13.258138651790842</v>
      </c>
      <c r="LH195" s="10">
        <f t="shared" si="604"/>
        <v>13.959352645127478</v>
      </c>
      <c r="LI195" s="10">
        <f t="shared" si="604"/>
        <v>15.160506244824493</v>
      </c>
      <c r="LJ195" s="10">
        <f t="shared" si="604"/>
        <v>22.13585408594788</v>
      </c>
      <c r="LK195" s="10">
        <f t="shared" si="604"/>
        <v>481.9417805314057</v>
      </c>
      <c r="LL195" s="10">
        <f t="shared" si="604"/>
        <v>200.99519992335411</v>
      </c>
      <c r="LM195" s="10">
        <f t="shared" si="604"/>
        <v>18.826730024800611</v>
      </c>
      <c r="LN195" s="10">
        <f t="shared" si="597"/>
        <v>5.0881299331309613</v>
      </c>
      <c r="LO195" s="10">
        <f t="shared" si="597"/>
        <v>12.440055659564765</v>
      </c>
      <c r="LP195" s="10">
        <f t="shared" si="597"/>
        <v>26.693745042636017</v>
      </c>
      <c r="LQ195" s="10">
        <f t="shared" si="597"/>
        <v>0.49561112492002984</v>
      </c>
      <c r="LR195" s="10">
        <f t="shared" si="597"/>
        <v>0.10388355456839055</v>
      </c>
      <c r="LS195" s="10">
        <f t="shared" si="597"/>
        <v>31.794860420088025</v>
      </c>
      <c r="LT195" s="10">
        <f t="shared" si="597"/>
        <v>57.897767746116322</v>
      </c>
      <c r="LU195" s="10">
        <f t="shared" si="597"/>
        <v>25.602967719667916</v>
      </c>
      <c r="LV195" s="10">
        <f t="shared" si="597"/>
        <v>7.6181273350153056</v>
      </c>
      <c r="LW195" s="10">
        <f t="shared" si="597"/>
        <v>11.407712836041386</v>
      </c>
      <c r="LX195" s="10">
        <f t="shared" si="597"/>
        <v>36.017294065149066</v>
      </c>
      <c r="LY195" s="10">
        <f t="shared" si="597"/>
        <v>29.085231038429171</v>
      </c>
      <c r="LZ195" s="10">
        <f t="shared" si="597"/>
        <v>3.2506895617025537</v>
      </c>
      <c r="MA195" s="10">
        <f t="shared" si="597"/>
        <v>1.8504258157494564</v>
      </c>
      <c r="MB195" s="10">
        <f t="shared" si="597"/>
        <v>17.305268798517723</v>
      </c>
      <c r="MC195" s="10">
        <f t="shared" si="597"/>
        <v>7.6332770200565294</v>
      </c>
      <c r="MD195" s="10">
        <f t="shared" si="597"/>
        <v>14.015622903852021</v>
      </c>
      <c r="ME195" s="10">
        <f t="shared" si="597"/>
        <v>11.728020462627256</v>
      </c>
      <c r="MF195" s="10">
        <f t="shared" si="597"/>
        <v>38.789686427692985</v>
      </c>
      <c r="MG195" s="10">
        <f t="shared" si="597"/>
        <v>18.965241430891798</v>
      </c>
      <c r="MH195" s="10">
        <f t="shared" si="597"/>
        <v>8.3821043092370111</v>
      </c>
      <c r="MI195" s="10">
        <f t="shared" si="597"/>
        <v>16.891898820964336</v>
      </c>
      <c r="MJ195" s="10">
        <f t="shared" si="597"/>
        <v>5.8802420367149395</v>
      </c>
      <c r="MK195" s="10">
        <f t="shared" si="597"/>
        <v>8.9296572114412367</v>
      </c>
      <c r="ML195" s="10">
        <f t="shared" si="597"/>
        <v>75.105645712226178</v>
      </c>
      <c r="MM195" s="10">
        <f t="shared" si="597"/>
        <v>67.948501650608108</v>
      </c>
      <c r="MN195" s="10">
        <f t="shared" si="597"/>
        <v>41.484166124310626</v>
      </c>
      <c r="MO195" s="10">
        <f t="shared" si="597"/>
        <v>17.350717853641395</v>
      </c>
      <c r="MP195" s="10">
        <f t="shared" si="597"/>
        <v>29.725846291600917</v>
      </c>
      <c r="MQ195" s="10">
        <f t="shared" si="597"/>
        <v>15.021994838733306</v>
      </c>
      <c r="MR195" s="10">
        <f t="shared" si="597"/>
        <v>0</v>
      </c>
      <c r="MS195" s="10">
        <f t="shared" si="597"/>
        <v>114.84326957535573</v>
      </c>
      <c r="MT195" s="10">
        <f t="shared" si="597"/>
        <v>24.090163456265728</v>
      </c>
      <c r="MU195" s="10">
        <f t="shared" si="597"/>
        <v>12.195496458185012</v>
      </c>
      <c r="MV195" s="10">
        <f t="shared" si="597"/>
        <v>2.8351553434289913</v>
      </c>
      <c r="MW195" s="10">
        <f t="shared" si="597"/>
        <v>2.9671740273596545</v>
      </c>
      <c r="MX195" s="10">
        <f t="shared" si="597"/>
        <v>27.923033771695305</v>
      </c>
      <c r="MY195" s="10">
        <f t="shared" si="597"/>
        <v>60.514334776807665</v>
      </c>
      <c r="MZ195" s="10">
        <f t="shared" si="597"/>
        <v>89.29007939225184</v>
      </c>
      <c r="NA195" s="10">
        <f t="shared" si="597"/>
        <v>15.740522757831341</v>
      </c>
      <c r="NB195" s="10">
        <f t="shared" si="597"/>
        <v>47.624117047446539</v>
      </c>
      <c r="NC195" s="10">
        <f t="shared" si="597"/>
        <v>118.74539559383091</v>
      </c>
      <c r="ND195" s="10">
        <f t="shared" si="597"/>
        <v>100.46405423051434</v>
      </c>
      <c r="NE195" s="10">
        <f t="shared" si="597"/>
        <v>64.539822516332805</v>
      </c>
      <c r="NF195" s="10">
        <f t="shared" si="597"/>
        <v>29.383896257813298</v>
      </c>
      <c r="NG195" s="10">
        <f t="shared" si="597"/>
        <v>42.960178295469838</v>
      </c>
      <c r="NH195" s="10">
        <f t="shared" si="597"/>
        <v>9.4988525208472083</v>
      </c>
      <c r="NI195" s="10">
        <f t="shared" si="597"/>
        <v>61.109500974855735</v>
      </c>
      <c r="NJ195" s="10">
        <f t="shared" si="597"/>
        <v>43.765275843374866</v>
      </c>
      <c r="NK195" s="10">
        <f t="shared" si="597"/>
        <v>27.548620127105067</v>
      </c>
      <c r="NL195" s="10">
        <f t="shared" si="597"/>
        <v>65.383876397200964</v>
      </c>
      <c r="NM195" s="10">
        <f t="shared" si="597"/>
        <v>23.717914052395663</v>
      </c>
      <c r="NN195" s="10">
        <f t="shared" si="597"/>
        <v>33.933130251620732</v>
      </c>
      <c r="NO195" s="10">
        <f t="shared" si="597"/>
        <v>12.286394568432357</v>
      </c>
      <c r="NP195" s="10">
        <f t="shared" si="597"/>
        <v>74.047332000060706</v>
      </c>
      <c r="NQ195" s="10">
        <f t="shared" si="597"/>
        <v>62.695889422743868</v>
      </c>
      <c r="NR195" s="10">
        <f t="shared" si="597"/>
        <v>7.2523706533057641</v>
      </c>
      <c r="NS195" s="10">
        <f t="shared" si="597"/>
        <v>14.589146694698346</v>
      </c>
      <c r="NT195" s="10">
        <f t="shared" si="597"/>
        <v>22.800275987041545</v>
      </c>
      <c r="NU195" s="10">
        <f t="shared" si="597"/>
        <v>35.203539554363346</v>
      </c>
      <c r="NV195" s="10">
        <f t="shared" si="597"/>
        <v>7.464466243882895</v>
      </c>
      <c r="NW195" s="10">
        <f t="shared" si="597"/>
        <v>17.108322892981814</v>
      </c>
      <c r="NX195" s="10">
        <f t="shared" si="593"/>
        <v>14.480934658689605</v>
      </c>
      <c r="NY195" s="10">
        <f t="shared" si="593"/>
        <v>4.9279761198380259</v>
      </c>
      <c r="NZ195" s="10">
        <f t="shared" si="593"/>
        <v>13.963681126567829</v>
      </c>
      <c r="OA195" s="10">
        <f t="shared" si="593"/>
        <v>25.85185540248802</v>
      </c>
      <c r="OB195" s="10">
        <f t="shared" si="593"/>
        <v>17.132129540903737</v>
      </c>
      <c r="OC195" s="10">
        <f t="shared" si="593"/>
        <v>33.329307090691962</v>
      </c>
      <c r="OD195" s="10">
        <f t="shared" si="593"/>
        <v>33.58468749567259</v>
      </c>
      <c r="OE195" s="10">
        <f t="shared" si="593"/>
        <v>8.2089650516230268</v>
      </c>
      <c r="OF195" s="10">
        <f t="shared" si="593"/>
        <v>50.623754685608816</v>
      </c>
      <c r="OG195" s="10">
        <f t="shared" si="593"/>
        <v>58.798091885709042</v>
      </c>
      <c r="OH195" s="10">
        <f t="shared" si="593"/>
        <v>7.8064162776705146</v>
      </c>
      <c r="OI195" s="10">
        <f t="shared" si="593"/>
        <v>4.711552047820545</v>
      </c>
      <c r="OJ195" s="10">
        <f t="shared" si="593"/>
        <v>24.269795436040241</v>
      </c>
      <c r="OK195" s="10">
        <f t="shared" si="593"/>
        <v>2.664180326535182</v>
      </c>
      <c r="OL195" s="10">
        <f t="shared" si="593"/>
        <v>23.334843444924726</v>
      </c>
      <c r="OM195" s="10">
        <f t="shared" si="593"/>
        <v>0</v>
      </c>
      <c r="ON195" s="10">
        <f t="shared" si="593"/>
        <v>0</v>
      </c>
      <c r="OO195" s="10">
        <f t="shared" si="593"/>
        <v>14.714672656468485</v>
      </c>
      <c r="OP195" s="10">
        <f t="shared" si="585"/>
        <v>5784.7059586042606</v>
      </c>
      <c r="OQ195" s="10">
        <f t="shared" ref="OQ195:OV195" si="605">OQ138*OQ165</f>
        <v>11355.303582761631</v>
      </c>
      <c r="OR195" s="10">
        <f t="shared" si="605"/>
        <v>0</v>
      </c>
      <c r="OS195" s="10">
        <f t="shared" si="605"/>
        <v>0</v>
      </c>
      <c r="OT195" s="10">
        <f t="shared" si="605"/>
        <v>0</v>
      </c>
      <c r="OU195" s="10">
        <f t="shared" si="605"/>
        <v>0</v>
      </c>
      <c r="OV195" s="10">
        <f t="shared" si="605"/>
        <v>0</v>
      </c>
      <c r="OW195" s="10">
        <f t="shared" si="587"/>
        <v>11355.303582761631</v>
      </c>
      <c r="OX195" s="10">
        <f t="shared" si="588"/>
        <v>17140.009541365893</v>
      </c>
      <c r="OY195" s="63"/>
      <c r="OZ195" s="63"/>
      <c r="PA195" s="63"/>
      <c r="PB195" s="63"/>
      <c r="PC195" s="68"/>
    </row>
    <row r="196" spans="1:419" s="69" customFormat="1" ht="13.5">
      <c r="A196" s="60" t="s">
        <v>564</v>
      </c>
      <c r="B196" s="61" t="s">
        <v>137</v>
      </c>
      <c r="C196" s="10">
        <f t="shared" si="584"/>
        <v>0</v>
      </c>
      <c r="D196" s="10">
        <f t="shared" si="601"/>
        <v>0</v>
      </c>
      <c r="E196" s="10">
        <f t="shared" si="601"/>
        <v>0</v>
      </c>
      <c r="F196" s="10">
        <f t="shared" si="601"/>
        <v>0</v>
      </c>
      <c r="G196" s="10">
        <f t="shared" si="601"/>
        <v>0</v>
      </c>
      <c r="H196" s="10">
        <f t="shared" si="601"/>
        <v>0</v>
      </c>
      <c r="I196" s="10">
        <f t="shared" si="601"/>
        <v>0</v>
      </c>
      <c r="J196" s="10">
        <f t="shared" si="601"/>
        <v>0</v>
      </c>
      <c r="K196" s="10">
        <f t="shared" si="601"/>
        <v>0</v>
      </c>
      <c r="L196" s="10">
        <f t="shared" si="601"/>
        <v>0</v>
      </c>
      <c r="M196" s="10">
        <f t="shared" si="601"/>
        <v>0</v>
      </c>
      <c r="N196" s="10">
        <f t="shared" si="601"/>
        <v>0</v>
      </c>
      <c r="O196" s="10">
        <f t="shared" si="601"/>
        <v>0</v>
      </c>
      <c r="P196" s="10">
        <f t="shared" si="601"/>
        <v>0</v>
      </c>
      <c r="Q196" s="10">
        <f t="shared" si="601"/>
        <v>0</v>
      </c>
      <c r="R196" s="10">
        <f t="shared" si="601"/>
        <v>0</v>
      </c>
      <c r="S196" s="10">
        <f t="shared" si="601"/>
        <v>0</v>
      </c>
      <c r="T196" s="10">
        <f t="shared" si="601"/>
        <v>0</v>
      </c>
      <c r="U196" s="10">
        <f t="shared" si="601"/>
        <v>0</v>
      </c>
      <c r="V196" s="10">
        <f t="shared" si="601"/>
        <v>0</v>
      </c>
      <c r="W196" s="10">
        <f t="shared" si="601"/>
        <v>0</v>
      </c>
      <c r="X196" s="10">
        <f t="shared" si="601"/>
        <v>0</v>
      </c>
      <c r="Y196" s="10">
        <f t="shared" si="601"/>
        <v>0.24801820167599686</v>
      </c>
      <c r="Z196" s="10">
        <f t="shared" si="601"/>
        <v>0</v>
      </c>
      <c r="AA196" s="10">
        <f t="shared" si="601"/>
        <v>0</v>
      </c>
      <c r="AB196" s="10">
        <f t="shared" si="601"/>
        <v>0</v>
      </c>
      <c r="AC196" s="10">
        <f t="shared" si="601"/>
        <v>0</v>
      </c>
      <c r="AD196" s="10">
        <f t="shared" si="601"/>
        <v>0</v>
      </c>
      <c r="AE196" s="10">
        <f t="shared" si="601"/>
        <v>0</v>
      </c>
      <c r="AF196" s="10">
        <f t="shared" si="601"/>
        <v>0</v>
      </c>
      <c r="AG196" s="10">
        <f t="shared" si="601"/>
        <v>0</v>
      </c>
      <c r="AH196" s="10">
        <f t="shared" si="601"/>
        <v>0</v>
      </c>
      <c r="AI196" s="10">
        <f t="shared" si="601"/>
        <v>0</v>
      </c>
      <c r="AJ196" s="10">
        <f t="shared" si="601"/>
        <v>0</v>
      </c>
      <c r="AK196" s="10">
        <f t="shared" si="601"/>
        <v>0</v>
      </c>
      <c r="AL196" s="10">
        <f t="shared" si="601"/>
        <v>0</v>
      </c>
      <c r="AM196" s="10">
        <f t="shared" si="601"/>
        <v>0</v>
      </c>
      <c r="AN196" s="10">
        <f t="shared" si="601"/>
        <v>0</v>
      </c>
      <c r="AO196" s="10">
        <f t="shared" si="601"/>
        <v>0</v>
      </c>
      <c r="AP196" s="10">
        <f t="shared" si="601"/>
        <v>0</v>
      </c>
      <c r="AQ196" s="10">
        <f t="shared" si="601"/>
        <v>0</v>
      </c>
      <c r="AR196" s="10">
        <f t="shared" si="601"/>
        <v>0</v>
      </c>
      <c r="AS196" s="10">
        <f t="shared" si="601"/>
        <v>0</v>
      </c>
      <c r="AT196" s="10">
        <f t="shared" si="601"/>
        <v>0</v>
      </c>
      <c r="AU196" s="10">
        <f t="shared" si="601"/>
        <v>0</v>
      </c>
      <c r="AV196" s="10">
        <f t="shared" si="601"/>
        <v>0</v>
      </c>
      <c r="AW196" s="10">
        <f t="shared" si="601"/>
        <v>0</v>
      </c>
      <c r="AX196" s="10">
        <f t="shared" si="601"/>
        <v>0</v>
      </c>
      <c r="AY196" s="10">
        <f t="shared" si="601"/>
        <v>0</v>
      </c>
      <c r="AZ196" s="10">
        <f t="shared" si="601"/>
        <v>0</v>
      </c>
      <c r="BA196" s="10">
        <f t="shared" si="601"/>
        <v>0</v>
      </c>
      <c r="BB196" s="10">
        <f t="shared" si="601"/>
        <v>0</v>
      </c>
      <c r="BC196" s="10">
        <f t="shared" si="601"/>
        <v>0</v>
      </c>
      <c r="BD196" s="10">
        <f t="shared" si="601"/>
        <v>0</v>
      </c>
      <c r="BE196" s="10">
        <f t="shared" si="601"/>
        <v>0</v>
      </c>
      <c r="BF196" s="10">
        <f t="shared" si="601"/>
        <v>0</v>
      </c>
      <c r="BG196" s="10">
        <f t="shared" si="601"/>
        <v>0</v>
      </c>
      <c r="BH196" s="10">
        <f t="shared" si="601"/>
        <v>0</v>
      </c>
      <c r="BI196" s="10">
        <f t="shared" si="601"/>
        <v>0</v>
      </c>
      <c r="BJ196" s="10">
        <f t="shared" si="601"/>
        <v>0</v>
      </c>
      <c r="BK196" s="10">
        <f t="shared" si="601"/>
        <v>0</v>
      </c>
      <c r="BL196" s="10">
        <f t="shared" si="601"/>
        <v>0</v>
      </c>
      <c r="BM196" s="10">
        <f t="shared" si="601"/>
        <v>0</v>
      </c>
      <c r="BN196" s="10">
        <f t="shared" si="601"/>
        <v>0</v>
      </c>
      <c r="BO196" s="10">
        <f t="shared" si="601"/>
        <v>0</v>
      </c>
      <c r="BP196" s="10">
        <f t="shared" si="599"/>
        <v>0</v>
      </c>
      <c r="BQ196" s="10">
        <f t="shared" si="599"/>
        <v>0</v>
      </c>
      <c r="BR196" s="10">
        <f t="shared" si="599"/>
        <v>0</v>
      </c>
      <c r="BS196" s="10">
        <f t="shared" si="599"/>
        <v>0</v>
      </c>
      <c r="BT196" s="10">
        <f t="shared" si="599"/>
        <v>0</v>
      </c>
      <c r="BU196" s="10">
        <f t="shared" si="599"/>
        <v>0</v>
      </c>
      <c r="BV196" s="10">
        <f t="shared" si="599"/>
        <v>0</v>
      </c>
      <c r="BW196" s="10">
        <f t="shared" si="599"/>
        <v>0</v>
      </c>
      <c r="BX196" s="10">
        <f t="shared" si="599"/>
        <v>0</v>
      </c>
      <c r="BY196" s="10">
        <f t="shared" si="599"/>
        <v>0</v>
      </c>
      <c r="BZ196" s="10">
        <f t="shared" si="599"/>
        <v>0</v>
      </c>
      <c r="CA196" s="10">
        <f t="shared" si="599"/>
        <v>0</v>
      </c>
      <c r="CB196" s="10">
        <f t="shared" si="599"/>
        <v>0</v>
      </c>
      <c r="CC196" s="10">
        <f t="shared" si="599"/>
        <v>0</v>
      </c>
      <c r="CD196" s="10">
        <f t="shared" si="599"/>
        <v>0</v>
      </c>
      <c r="CE196" s="10">
        <f t="shared" si="599"/>
        <v>0</v>
      </c>
      <c r="CF196" s="10">
        <f t="shared" si="599"/>
        <v>0</v>
      </c>
      <c r="CG196" s="10">
        <f t="shared" si="599"/>
        <v>0</v>
      </c>
      <c r="CH196" s="10">
        <f t="shared" si="599"/>
        <v>0</v>
      </c>
      <c r="CI196" s="10">
        <f t="shared" si="599"/>
        <v>0</v>
      </c>
      <c r="CJ196" s="10">
        <f t="shared" si="599"/>
        <v>0</v>
      </c>
      <c r="CK196" s="10">
        <f t="shared" si="599"/>
        <v>0</v>
      </c>
      <c r="CL196" s="10">
        <f t="shared" si="599"/>
        <v>0</v>
      </c>
      <c r="CM196" s="10">
        <f t="shared" si="599"/>
        <v>0</v>
      </c>
      <c r="CN196" s="10">
        <f t="shared" si="599"/>
        <v>0</v>
      </c>
      <c r="CO196" s="10">
        <f t="shared" si="599"/>
        <v>0</v>
      </c>
      <c r="CP196" s="10">
        <f t="shared" si="599"/>
        <v>0</v>
      </c>
      <c r="CQ196" s="10">
        <f t="shared" si="599"/>
        <v>0</v>
      </c>
      <c r="CR196" s="10">
        <f t="shared" si="599"/>
        <v>0</v>
      </c>
      <c r="CS196" s="10">
        <f t="shared" si="599"/>
        <v>0</v>
      </c>
      <c r="CT196" s="10">
        <f t="shared" si="599"/>
        <v>0</v>
      </c>
      <c r="CU196" s="10">
        <f t="shared" si="599"/>
        <v>0</v>
      </c>
      <c r="CV196" s="10">
        <f t="shared" si="599"/>
        <v>0</v>
      </c>
      <c r="CW196" s="10">
        <f t="shared" si="599"/>
        <v>0</v>
      </c>
      <c r="CX196" s="10">
        <f t="shared" si="599"/>
        <v>0</v>
      </c>
      <c r="CY196" s="10">
        <f t="shared" si="599"/>
        <v>0</v>
      </c>
      <c r="CZ196" s="10">
        <f t="shared" si="599"/>
        <v>0</v>
      </c>
      <c r="DA196" s="10">
        <f t="shared" si="599"/>
        <v>0</v>
      </c>
      <c r="DB196" s="10">
        <f t="shared" si="599"/>
        <v>0</v>
      </c>
      <c r="DC196" s="10">
        <f t="shared" si="599"/>
        <v>0</v>
      </c>
      <c r="DD196" s="10">
        <f t="shared" si="599"/>
        <v>0</v>
      </c>
      <c r="DE196" s="10">
        <f t="shared" si="599"/>
        <v>0</v>
      </c>
      <c r="DF196" s="10">
        <f t="shared" si="599"/>
        <v>0</v>
      </c>
      <c r="DG196" s="10">
        <f t="shared" si="599"/>
        <v>0</v>
      </c>
      <c r="DH196" s="10">
        <f t="shared" si="599"/>
        <v>0</v>
      </c>
      <c r="DI196" s="10">
        <f t="shared" si="599"/>
        <v>0</v>
      </c>
      <c r="DJ196" s="10">
        <f t="shared" si="599"/>
        <v>0</v>
      </c>
      <c r="DK196" s="10">
        <f t="shared" si="599"/>
        <v>0</v>
      </c>
      <c r="DL196" s="10">
        <f t="shared" si="599"/>
        <v>0</v>
      </c>
      <c r="DM196" s="10">
        <f t="shared" si="599"/>
        <v>0</v>
      </c>
      <c r="DN196" s="10">
        <f t="shared" si="599"/>
        <v>0</v>
      </c>
      <c r="DO196" s="10">
        <f t="shared" si="599"/>
        <v>0</v>
      </c>
      <c r="DP196" s="10">
        <f t="shared" si="599"/>
        <v>0</v>
      </c>
      <c r="DQ196" s="10">
        <f t="shared" si="599"/>
        <v>0</v>
      </c>
      <c r="DR196" s="10">
        <f t="shared" si="599"/>
        <v>0</v>
      </c>
      <c r="DS196" s="10">
        <f t="shared" si="599"/>
        <v>0</v>
      </c>
      <c r="DT196" s="10">
        <f t="shared" si="599"/>
        <v>0</v>
      </c>
      <c r="DU196" s="10">
        <f t="shared" si="599"/>
        <v>0</v>
      </c>
      <c r="DV196" s="10">
        <f t="shared" si="599"/>
        <v>0</v>
      </c>
      <c r="DW196" s="10">
        <f t="shared" si="599"/>
        <v>0</v>
      </c>
      <c r="DX196" s="10">
        <f t="shared" si="599"/>
        <v>0</v>
      </c>
      <c r="DY196" s="10">
        <f t="shared" si="599"/>
        <v>0</v>
      </c>
      <c r="DZ196" s="10">
        <f t="shared" si="599"/>
        <v>0</v>
      </c>
      <c r="EA196" s="10">
        <f t="shared" si="595"/>
        <v>0</v>
      </c>
      <c r="EB196" s="10">
        <f t="shared" ref="EB196:GM199" si="606">EB139*EB166</f>
        <v>0</v>
      </c>
      <c r="EC196" s="10">
        <f t="shared" si="606"/>
        <v>0</v>
      </c>
      <c r="ED196" s="10">
        <f t="shared" si="606"/>
        <v>0</v>
      </c>
      <c r="EE196" s="10">
        <f t="shared" si="606"/>
        <v>0</v>
      </c>
      <c r="EF196" s="10">
        <f t="shared" si="606"/>
        <v>0</v>
      </c>
      <c r="EG196" s="10">
        <f t="shared" si="606"/>
        <v>0</v>
      </c>
      <c r="EH196" s="10">
        <f t="shared" si="606"/>
        <v>0</v>
      </c>
      <c r="EI196" s="10">
        <f t="shared" si="606"/>
        <v>0</v>
      </c>
      <c r="EJ196" s="10">
        <f t="shared" si="606"/>
        <v>0</v>
      </c>
      <c r="EK196" s="10">
        <f t="shared" si="606"/>
        <v>0</v>
      </c>
      <c r="EL196" s="10">
        <f t="shared" si="606"/>
        <v>0</v>
      </c>
      <c r="EM196" s="10">
        <f t="shared" si="606"/>
        <v>0</v>
      </c>
      <c r="EN196" s="10">
        <f t="shared" si="606"/>
        <v>0</v>
      </c>
      <c r="EO196" s="10">
        <f t="shared" si="606"/>
        <v>0</v>
      </c>
      <c r="EP196" s="10">
        <f t="shared" si="606"/>
        <v>0</v>
      </c>
      <c r="EQ196" s="10">
        <f t="shared" si="606"/>
        <v>0</v>
      </c>
      <c r="ER196" s="10">
        <f t="shared" si="606"/>
        <v>0</v>
      </c>
      <c r="ES196" s="10">
        <f t="shared" si="606"/>
        <v>0</v>
      </c>
      <c r="ET196" s="10">
        <f t="shared" si="606"/>
        <v>0</v>
      </c>
      <c r="EU196" s="10">
        <f t="shared" si="606"/>
        <v>0</v>
      </c>
      <c r="EV196" s="10">
        <f t="shared" si="606"/>
        <v>0</v>
      </c>
      <c r="EW196" s="10">
        <f t="shared" si="606"/>
        <v>0</v>
      </c>
      <c r="EX196" s="10">
        <f t="shared" si="606"/>
        <v>0</v>
      </c>
      <c r="EY196" s="10">
        <f t="shared" si="606"/>
        <v>0</v>
      </c>
      <c r="EZ196" s="10">
        <f t="shared" si="606"/>
        <v>0</v>
      </c>
      <c r="FA196" s="10">
        <f t="shared" si="606"/>
        <v>0</v>
      </c>
      <c r="FB196" s="10">
        <f t="shared" si="606"/>
        <v>0</v>
      </c>
      <c r="FC196" s="10">
        <f t="shared" si="606"/>
        <v>0</v>
      </c>
      <c r="FD196" s="10">
        <f t="shared" si="606"/>
        <v>0</v>
      </c>
      <c r="FE196" s="10">
        <f t="shared" si="606"/>
        <v>0</v>
      </c>
      <c r="FF196" s="10">
        <f t="shared" si="606"/>
        <v>0</v>
      </c>
      <c r="FG196" s="10">
        <f t="shared" si="606"/>
        <v>0</v>
      </c>
      <c r="FH196" s="10">
        <f t="shared" si="606"/>
        <v>0</v>
      </c>
      <c r="FI196" s="10">
        <f t="shared" si="606"/>
        <v>0</v>
      </c>
      <c r="FJ196" s="10">
        <f t="shared" si="606"/>
        <v>0</v>
      </c>
      <c r="FK196" s="10">
        <f t="shared" si="606"/>
        <v>0</v>
      </c>
      <c r="FL196" s="10">
        <f t="shared" si="606"/>
        <v>0</v>
      </c>
      <c r="FM196" s="10">
        <f t="shared" si="606"/>
        <v>0</v>
      </c>
      <c r="FN196" s="10">
        <f t="shared" si="606"/>
        <v>0</v>
      </c>
      <c r="FO196" s="10">
        <f t="shared" si="606"/>
        <v>0</v>
      </c>
      <c r="FP196" s="10">
        <f t="shared" si="606"/>
        <v>0</v>
      </c>
      <c r="FQ196" s="10">
        <f t="shared" si="606"/>
        <v>0</v>
      </c>
      <c r="FR196" s="10">
        <f t="shared" si="606"/>
        <v>0</v>
      </c>
      <c r="FS196" s="10">
        <f t="shared" si="606"/>
        <v>0</v>
      </c>
      <c r="FT196" s="10">
        <f t="shared" si="606"/>
        <v>0</v>
      </c>
      <c r="FU196" s="10">
        <f t="shared" si="606"/>
        <v>0</v>
      </c>
      <c r="FV196" s="10">
        <f t="shared" si="606"/>
        <v>0</v>
      </c>
      <c r="FW196" s="10">
        <f t="shared" si="606"/>
        <v>0</v>
      </c>
      <c r="FX196" s="10">
        <f t="shared" si="606"/>
        <v>0</v>
      </c>
      <c r="FY196" s="10">
        <f t="shared" si="606"/>
        <v>0</v>
      </c>
      <c r="FZ196" s="10">
        <f t="shared" si="606"/>
        <v>0</v>
      </c>
      <c r="GA196" s="10">
        <f t="shared" si="606"/>
        <v>0</v>
      </c>
      <c r="GB196" s="10">
        <f t="shared" si="606"/>
        <v>0</v>
      </c>
      <c r="GC196" s="10">
        <f t="shared" si="606"/>
        <v>0</v>
      </c>
      <c r="GD196" s="10">
        <f t="shared" si="606"/>
        <v>0</v>
      </c>
      <c r="GE196" s="10">
        <f t="shared" si="606"/>
        <v>0</v>
      </c>
      <c r="GF196" s="10">
        <f t="shared" si="606"/>
        <v>0</v>
      </c>
      <c r="GG196" s="10">
        <f t="shared" si="606"/>
        <v>0</v>
      </c>
      <c r="GH196" s="10">
        <f t="shared" si="606"/>
        <v>0</v>
      </c>
      <c r="GI196" s="10">
        <f t="shared" si="606"/>
        <v>0</v>
      </c>
      <c r="GJ196" s="10">
        <f t="shared" si="606"/>
        <v>0</v>
      </c>
      <c r="GK196" s="10">
        <f t="shared" si="606"/>
        <v>0</v>
      </c>
      <c r="GL196" s="10">
        <f t="shared" si="606"/>
        <v>0</v>
      </c>
      <c r="GM196" s="10">
        <f t="shared" si="606"/>
        <v>0</v>
      </c>
      <c r="GN196" s="10">
        <f t="shared" si="603"/>
        <v>0</v>
      </c>
      <c r="GO196" s="10">
        <f t="shared" si="603"/>
        <v>0</v>
      </c>
      <c r="GP196" s="10">
        <f t="shared" si="596"/>
        <v>0</v>
      </c>
      <c r="GQ196" s="10">
        <f t="shared" ref="GQ196:JB208" si="607">GQ139*GQ166</f>
        <v>0</v>
      </c>
      <c r="GR196" s="10">
        <f t="shared" si="607"/>
        <v>0</v>
      </c>
      <c r="GS196" s="10">
        <f t="shared" si="607"/>
        <v>0</v>
      </c>
      <c r="GT196" s="10">
        <f t="shared" si="607"/>
        <v>0</v>
      </c>
      <c r="GU196" s="10">
        <f t="shared" si="607"/>
        <v>0</v>
      </c>
      <c r="GV196" s="10">
        <f t="shared" si="607"/>
        <v>0</v>
      </c>
      <c r="GW196" s="10">
        <f t="shared" si="607"/>
        <v>0</v>
      </c>
      <c r="GX196" s="10">
        <f t="shared" si="607"/>
        <v>0</v>
      </c>
      <c r="GY196" s="10">
        <f t="shared" si="607"/>
        <v>0</v>
      </c>
      <c r="GZ196" s="10">
        <f t="shared" si="607"/>
        <v>0</v>
      </c>
      <c r="HA196" s="10">
        <f t="shared" si="607"/>
        <v>0</v>
      </c>
      <c r="HB196" s="10">
        <f t="shared" si="607"/>
        <v>0</v>
      </c>
      <c r="HC196" s="10">
        <f t="shared" si="607"/>
        <v>0</v>
      </c>
      <c r="HD196" s="10">
        <f t="shared" si="607"/>
        <v>0</v>
      </c>
      <c r="HE196" s="10">
        <f t="shared" si="607"/>
        <v>0</v>
      </c>
      <c r="HF196" s="10">
        <f t="shared" si="607"/>
        <v>0</v>
      </c>
      <c r="HG196" s="10">
        <f t="shared" si="607"/>
        <v>0</v>
      </c>
      <c r="HH196" s="10">
        <f t="shared" si="607"/>
        <v>0</v>
      </c>
      <c r="HI196" s="10">
        <f t="shared" si="607"/>
        <v>0</v>
      </c>
      <c r="HJ196" s="10">
        <f t="shared" si="607"/>
        <v>0</v>
      </c>
      <c r="HK196" s="10">
        <f t="shared" si="607"/>
        <v>0</v>
      </c>
      <c r="HL196" s="10">
        <f t="shared" si="607"/>
        <v>0</v>
      </c>
      <c r="HM196" s="10">
        <f t="shared" si="607"/>
        <v>0</v>
      </c>
      <c r="HN196" s="10">
        <f t="shared" si="607"/>
        <v>0</v>
      </c>
      <c r="HO196" s="10">
        <f t="shared" si="607"/>
        <v>0</v>
      </c>
      <c r="HP196" s="10">
        <f t="shared" si="607"/>
        <v>0</v>
      </c>
      <c r="HQ196" s="10">
        <f t="shared" si="607"/>
        <v>0</v>
      </c>
      <c r="HR196" s="10">
        <f t="shared" si="607"/>
        <v>0</v>
      </c>
      <c r="HS196" s="10">
        <f t="shared" si="607"/>
        <v>0</v>
      </c>
      <c r="HT196" s="10">
        <f t="shared" si="607"/>
        <v>0</v>
      </c>
      <c r="HU196" s="10">
        <f t="shared" si="607"/>
        <v>0</v>
      </c>
      <c r="HV196" s="10">
        <f t="shared" si="607"/>
        <v>0</v>
      </c>
      <c r="HW196" s="10">
        <f t="shared" si="607"/>
        <v>0</v>
      </c>
      <c r="HX196" s="10">
        <f t="shared" si="607"/>
        <v>0</v>
      </c>
      <c r="HY196" s="10">
        <f t="shared" si="607"/>
        <v>0</v>
      </c>
      <c r="HZ196" s="10">
        <f t="shared" si="607"/>
        <v>0</v>
      </c>
      <c r="IA196" s="10">
        <f t="shared" si="607"/>
        <v>0</v>
      </c>
      <c r="IB196" s="10">
        <f t="shared" si="607"/>
        <v>0</v>
      </c>
      <c r="IC196" s="10">
        <f t="shared" si="607"/>
        <v>0</v>
      </c>
      <c r="ID196" s="10">
        <f t="shared" si="607"/>
        <v>0</v>
      </c>
      <c r="IE196" s="10">
        <f t="shared" si="607"/>
        <v>0</v>
      </c>
      <c r="IF196" s="10">
        <f t="shared" si="607"/>
        <v>0</v>
      </c>
      <c r="IG196" s="10">
        <f t="shared" si="607"/>
        <v>0</v>
      </c>
      <c r="IH196" s="10">
        <f t="shared" si="607"/>
        <v>0</v>
      </c>
      <c r="II196" s="10">
        <f t="shared" si="607"/>
        <v>0</v>
      </c>
      <c r="IJ196" s="10">
        <f t="shared" si="607"/>
        <v>0</v>
      </c>
      <c r="IK196" s="10">
        <f t="shared" si="607"/>
        <v>0</v>
      </c>
      <c r="IL196" s="10">
        <f t="shared" si="607"/>
        <v>0</v>
      </c>
      <c r="IM196" s="10">
        <f t="shared" si="607"/>
        <v>0</v>
      </c>
      <c r="IN196" s="10">
        <f t="shared" si="607"/>
        <v>0</v>
      </c>
      <c r="IO196" s="10">
        <f t="shared" si="607"/>
        <v>0</v>
      </c>
      <c r="IP196" s="10">
        <f t="shared" si="607"/>
        <v>0</v>
      </c>
      <c r="IQ196" s="10">
        <f t="shared" si="607"/>
        <v>0</v>
      </c>
      <c r="IR196" s="10">
        <f t="shared" si="607"/>
        <v>0</v>
      </c>
      <c r="IS196" s="10">
        <f t="shared" si="607"/>
        <v>0</v>
      </c>
      <c r="IT196" s="10">
        <f t="shared" si="607"/>
        <v>0</v>
      </c>
      <c r="IU196" s="10">
        <f t="shared" si="607"/>
        <v>0</v>
      </c>
      <c r="IV196" s="10">
        <f t="shared" si="607"/>
        <v>0</v>
      </c>
      <c r="IW196" s="10">
        <f t="shared" si="607"/>
        <v>0</v>
      </c>
      <c r="IX196" s="10">
        <f t="shared" si="607"/>
        <v>0</v>
      </c>
      <c r="IY196" s="10">
        <f t="shared" si="607"/>
        <v>0</v>
      </c>
      <c r="IZ196" s="10">
        <f t="shared" si="607"/>
        <v>0</v>
      </c>
      <c r="JA196" s="10">
        <f t="shared" si="607"/>
        <v>0</v>
      </c>
      <c r="JB196" s="10">
        <f t="shared" si="607"/>
        <v>0</v>
      </c>
      <c r="JC196" s="10">
        <f t="shared" si="604"/>
        <v>0</v>
      </c>
      <c r="JD196" s="10">
        <f t="shared" si="604"/>
        <v>0</v>
      </c>
      <c r="JE196" s="10">
        <f t="shared" si="604"/>
        <v>0</v>
      </c>
      <c r="JF196" s="10">
        <f t="shared" si="604"/>
        <v>0</v>
      </c>
      <c r="JG196" s="10">
        <f t="shared" si="604"/>
        <v>0</v>
      </c>
      <c r="JH196" s="10">
        <f t="shared" si="604"/>
        <v>0</v>
      </c>
      <c r="JI196" s="10">
        <f t="shared" si="604"/>
        <v>0</v>
      </c>
      <c r="JJ196" s="10">
        <f t="shared" si="604"/>
        <v>0</v>
      </c>
      <c r="JK196" s="10">
        <f t="shared" si="604"/>
        <v>0</v>
      </c>
      <c r="JL196" s="10">
        <f t="shared" si="604"/>
        <v>0</v>
      </c>
      <c r="JM196" s="10">
        <f t="shared" si="604"/>
        <v>0</v>
      </c>
      <c r="JN196" s="10">
        <f t="shared" si="604"/>
        <v>0</v>
      </c>
      <c r="JO196" s="10">
        <f t="shared" si="604"/>
        <v>0</v>
      </c>
      <c r="JP196" s="10">
        <f t="shared" si="604"/>
        <v>0</v>
      </c>
      <c r="JQ196" s="10">
        <f t="shared" si="604"/>
        <v>0</v>
      </c>
      <c r="JR196" s="10">
        <f t="shared" si="604"/>
        <v>0</v>
      </c>
      <c r="JS196" s="10">
        <f t="shared" si="604"/>
        <v>0</v>
      </c>
      <c r="JT196" s="10">
        <f t="shared" si="604"/>
        <v>0</v>
      </c>
      <c r="JU196" s="10">
        <f t="shared" si="604"/>
        <v>0</v>
      </c>
      <c r="JV196" s="10">
        <f t="shared" si="604"/>
        <v>0</v>
      </c>
      <c r="JW196" s="10">
        <f t="shared" si="604"/>
        <v>0</v>
      </c>
      <c r="JX196" s="10">
        <f t="shared" si="604"/>
        <v>0</v>
      </c>
      <c r="JY196" s="10">
        <f t="shared" si="604"/>
        <v>0</v>
      </c>
      <c r="JZ196" s="10">
        <f t="shared" si="604"/>
        <v>0</v>
      </c>
      <c r="KA196" s="10">
        <f t="shared" si="604"/>
        <v>133.18140778237517</v>
      </c>
      <c r="KB196" s="10">
        <f t="shared" si="604"/>
        <v>0</v>
      </c>
      <c r="KC196" s="10">
        <f t="shared" si="604"/>
        <v>0</v>
      </c>
      <c r="KD196" s="10">
        <f t="shared" si="604"/>
        <v>0</v>
      </c>
      <c r="KE196" s="10">
        <f t="shared" si="604"/>
        <v>0</v>
      </c>
      <c r="KF196" s="10">
        <f t="shared" si="604"/>
        <v>0</v>
      </c>
      <c r="KG196" s="10">
        <f t="shared" si="604"/>
        <v>0</v>
      </c>
      <c r="KH196" s="10">
        <f t="shared" si="604"/>
        <v>0</v>
      </c>
      <c r="KI196" s="10">
        <f t="shared" si="604"/>
        <v>0</v>
      </c>
      <c r="KJ196" s="10">
        <f t="shared" si="604"/>
        <v>0</v>
      </c>
      <c r="KK196" s="10">
        <f t="shared" si="604"/>
        <v>0</v>
      </c>
      <c r="KL196" s="10">
        <f t="shared" si="604"/>
        <v>0</v>
      </c>
      <c r="KM196" s="10">
        <f t="shared" si="604"/>
        <v>0</v>
      </c>
      <c r="KN196" s="10">
        <f t="shared" si="604"/>
        <v>0</v>
      </c>
      <c r="KO196" s="10">
        <f t="shared" si="604"/>
        <v>0</v>
      </c>
      <c r="KP196" s="10">
        <f t="shared" si="604"/>
        <v>0</v>
      </c>
      <c r="KQ196" s="10">
        <f t="shared" si="604"/>
        <v>0</v>
      </c>
      <c r="KR196" s="10">
        <f t="shared" si="604"/>
        <v>0</v>
      </c>
      <c r="KS196" s="10">
        <f t="shared" si="604"/>
        <v>0</v>
      </c>
      <c r="KT196" s="10">
        <f t="shared" si="604"/>
        <v>0</v>
      </c>
      <c r="KU196" s="10">
        <f t="shared" si="604"/>
        <v>0</v>
      </c>
      <c r="KV196" s="10">
        <f t="shared" si="604"/>
        <v>0</v>
      </c>
      <c r="KW196" s="10">
        <f t="shared" si="604"/>
        <v>0</v>
      </c>
      <c r="KX196" s="10">
        <f t="shared" si="604"/>
        <v>0</v>
      </c>
      <c r="KY196" s="10">
        <f t="shared" si="604"/>
        <v>0</v>
      </c>
      <c r="KZ196" s="10">
        <f t="shared" si="604"/>
        <v>0</v>
      </c>
      <c r="LA196" s="10">
        <f t="shared" si="604"/>
        <v>0</v>
      </c>
      <c r="LB196" s="10">
        <f t="shared" si="604"/>
        <v>0</v>
      </c>
      <c r="LC196" s="10">
        <f t="shared" si="604"/>
        <v>0</v>
      </c>
      <c r="LD196" s="10">
        <f t="shared" si="604"/>
        <v>0</v>
      </c>
      <c r="LE196" s="10">
        <f t="shared" si="604"/>
        <v>0</v>
      </c>
      <c r="LF196" s="10">
        <f t="shared" si="604"/>
        <v>0</v>
      </c>
      <c r="LG196" s="10">
        <f t="shared" si="604"/>
        <v>0</v>
      </c>
      <c r="LH196" s="10">
        <f t="shared" si="604"/>
        <v>0</v>
      </c>
      <c r="LI196" s="10">
        <f t="shared" si="604"/>
        <v>0</v>
      </c>
      <c r="LJ196" s="10">
        <f t="shared" si="604"/>
        <v>0</v>
      </c>
      <c r="LK196" s="10">
        <f t="shared" si="604"/>
        <v>0</v>
      </c>
      <c r="LL196" s="10">
        <f t="shared" si="604"/>
        <v>0</v>
      </c>
      <c r="LM196" s="10">
        <f t="shared" si="604"/>
        <v>0</v>
      </c>
      <c r="LN196" s="10">
        <f t="shared" si="597"/>
        <v>0</v>
      </c>
      <c r="LO196" s="10">
        <f t="shared" ref="LO196:NZ200" si="608">LO139*LO166</f>
        <v>0</v>
      </c>
      <c r="LP196" s="10">
        <f t="shared" si="608"/>
        <v>0</v>
      </c>
      <c r="LQ196" s="10">
        <f t="shared" si="608"/>
        <v>0</v>
      </c>
      <c r="LR196" s="10">
        <f t="shared" si="608"/>
        <v>0</v>
      </c>
      <c r="LS196" s="10">
        <f t="shared" si="608"/>
        <v>0</v>
      </c>
      <c r="LT196" s="10">
        <f t="shared" si="608"/>
        <v>0</v>
      </c>
      <c r="LU196" s="10">
        <f t="shared" si="608"/>
        <v>0</v>
      </c>
      <c r="LV196" s="10">
        <f t="shared" si="608"/>
        <v>0</v>
      </c>
      <c r="LW196" s="10">
        <f t="shared" si="608"/>
        <v>0</v>
      </c>
      <c r="LX196" s="10">
        <f t="shared" si="608"/>
        <v>3471.5998458186846</v>
      </c>
      <c r="LY196" s="10">
        <f t="shared" si="608"/>
        <v>0</v>
      </c>
      <c r="LZ196" s="10">
        <f t="shared" si="608"/>
        <v>0</v>
      </c>
      <c r="MA196" s="10">
        <f t="shared" si="608"/>
        <v>29.614595905051868</v>
      </c>
      <c r="MB196" s="10">
        <f t="shared" si="608"/>
        <v>0</v>
      </c>
      <c r="MC196" s="10">
        <f t="shared" si="608"/>
        <v>0</v>
      </c>
      <c r="MD196" s="10">
        <f t="shared" si="608"/>
        <v>0</v>
      </c>
      <c r="ME196" s="10">
        <f t="shared" si="608"/>
        <v>0</v>
      </c>
      <c r="MF196" s="10">
        <f t="shared" si="608"/>
        <v>0</v>
      </c>
      <c r="MG196" s="10">
        <f t="shared" si="608"/>
        <v>0</v>
      </c>
      <c r="MH196" s="10">
        <f t="shared" si="608"/>
        <v>0</v>
      </c>
      <c r="MI196" s="10">
        <f t="shared" si="608"/>
        <v>0</v>
      </c>
      <c r="MJ196" s="10">
        <f t="shared" si="608"/>
        <v>0</v>
      </c>
      <c r="MK196" s="10">
        <f t="shared" si="608"/>
        <v>0</v>
      </c>
      <c r="ML196" s="10">
        <f t="shared" si="608"/>
        <v>0</v>
      </c>
      <c r="MM196" s="10">
        <f t="shared" si="608"/>
        <v>0</v>
      </c>
      <c r="MN196" s="10">
        <f t="shared" si="608"/>
        <v>0</v>
      </c>
      <c r="MO196" s="10">
        <f t="shared" si="608"/>
        <v>0</v>
      </c>
      <c r="MP196" s="10">
        <f t="shared" si="608"/>
        <v>0</v>
      </c>
      <c r="MQ196" s="10">
        <f t="shared" si="608"/>
        <v>0</v>
      </c>
      <c r="MR196" s="10">
        <f t="shared" si="608"/>
        <v>0</v>
      </c>
      <c r="MS196" s="10">
        <f t="shared" si="608"/>
        <v>0</v>
      </c>
      <c r="MT196" s="10">
        <f t="shared" si="608"/>
        <v>0</v>
      </c>
      <c r="MU196" s="10">
        <f t="shared" si="608"/>
        <v>0</v>
      </c>
      <c r="MV196" s="10">
        <f t="shared" si="608"/>
        <v>0</v>
      </c>
      <c r="MW196" s="10">
        <f t="shared" si="608"/>
        <v>0</v>
      </c>
      <c r="MX196" s="10">
        <f t="shared" si="608"/>
        <v>0</v>
      </c>
      <c r="MY196" s="10">
        <f t="shared" si="608"/>
        <v>0</v>
      </c>
      <c r="MZ196" s="10">
        <f t="shared" si="608"/>
        <v>0</v>
      </c>
      <c r="NA196" s="10">
        <f t="shared" si="608"/>
        <v>0</v>
      </c>
      <c r="NB196" s="10">
        <f t="shared" si="608"/>
        <v>0</v>
      </c>
      <c r="NC196" s="10">
        <f t="shared" si="608"/>
        <v>0</v>
      </c>
      <c r="ND196" s="10">
        <f t="shared" si="608"/>
        <v>0</v>
      </c>
      <c r="NE196" s="10">
        <f t="shared" si="608"/>
        <v>0</v>
      </c>
      <c r="NF196" s="10">
        <f t="shared" si="608"/>
        <v>0</v>
      </c>
      <c r="NG196" s="10">
        <f t="shared" si="608"/>
        <v>0</v>
      </c>
      <c r="NH196" s="10">
        <f t="shared" si="608"/>
        <v>0</v>
      </c>
      <c r="NI196" s="10">
        <f t="shared" si="608"/>
        <v>0</v>
      </c>
      <c r="NJ196" s="10">
        <f t="shared" si="608"/>
        <v>241.02042051392024</v>
      </c>
      <c r="NK196" s="10">
        <f t="shared" si="608"/>
        <v>0.95190084446069212</v>
      </c>
      <c r="NL196" s="10">
        <f t="shared" si="608"/>
        <v>0</v>
      </c>
      <c r="NM196" s="10">
        <f t="shared" si="608"/>
        <v>0</v>
      </c>
      <c r="NN196" s="10">
        <f t="shared" si="608"/>
        <v>0</v>
      </c>
      <c r="NO196" s="10">
        <f t="shared" si="608"/>
        <v>0</v>
      </c>
      <c r="NP196" s="10">
        <f t="shared" si="608"/>
        <v>0</v>
      </c>
      <c r="NQ196" s="10">
        <f t="shared" si="608"/>
        <v>0</v>
      </c>
      <c r="NR196" s="10">
        <f t="shared" si="608"/>
        <v>0</v>
      </c>
      <c r="NS196" s="10">
        <f t="shared" si="608"/>
        <v>0</v>
      </c>
      <c r="NT196" s="10">
        <f t="shared" si="608"/>
        <v>0</v>
      </c>
      <c r="NU196" s="10">
        <f t="shared" si="608"/>
        <v>0</v>
      </c>
      <c r="NV196" s="10">
        <f t="shared" si="608"/>
        <v>0</v>
      </c>
      <c r="NW196" s="10">
        <f t="shared" si="608"/>
        <v>0</v>
      </c>
      <c r="NX196" s="10">
        <f t="shared" si="608"/>
        <v>0</v>
      </c>
      <c r="NY196" s="10">
        <f t="shared" si="608"/>
        <v>0</v>
      </c>
      <c r="NZ196" s="10">
        <f t="shared" si="608"/>
        <v>0</v>
      </c>
      <c r="OA196" s="10">
        <f t="shared" si="593"/>
        <v>0</v>
      </c>
      <c r="OB196" s="10">
        <f t="shared" si="593"/>
        <v>0</v>
      </c>
      <c r="OC196" s="10">
        <f t="shared" si="593"/>
        <v>0</v>
      </c>
      <c r="OD196" s="10">
        <f t="shared" si="593"/>
        <v>0</v>
      </c>
      <c r="OE196" s="10">
        <f t="shared" si="593"/>
        <v>0</v>
      </c>
      <c r="OF196" s="10">
        <f t="shared" si="593"/>
        <v>0</v>
      </c>
      <c r="OG196" s="10">
        <f t="shared" si="593"/>
        <v>0</v>
      </c>
      <c r="OH196" s="10">
        <f t="shared" si="593"/>
        <v>0</v>
      </c>
      <c r="OI196" s="10">
        <f t="shared" si="593"/>
        <v>0</v>
      </c>
      <c r="OJ196" s="10">
        <f t="shared" si="593"/>
        <v>0</v>
      </c>
      <c r="OK196" s="10">
        <f t="shared" si="593"/>
        <v>0</v>
      </c>
      <c r="OL196" s="10">
        <f t="shared" si="593"/>
        <v>0</v>
      </c>
      <c r="OM196" s="10">
        <f t="shared" si="593"/>
        <v>0</v>
      </c>
      <c r="ON196" s="10">
        <f t="shared" si="593"/>
        <v>0</v>
      </c>
      <c r="OO196" s="10">
        <f t="shared" si="593"/>
        <v>0</v>
      </c>
      <c r="OP196" s="10">
        <f t="shared" si="585"/>
        <v>3876.6161890661688</v>
      </c>
      <c r="OQ196" s="10">
        <f t="shared" ref="OQ196:OV196" si="609">OQ139*OQ166</f>
        <v>0</v>
      </c>
      <c r="OR196" s="10">
        <f t="shared" si="609"/>
        <v>0</v>
      </c>
      <c r="OS196" s="10">
        <f t="shared" si="609"/>
        <v>0</v>
      </c>
      <c r="OT196" s="10">
        <f t="shared" si="609"/>
        <v>0</v>
      </c>
      <c r="OU196" s="10">
        <f t="shared" si="609"/>
        <v>0</v>
      </c>
      <c r="OV196" s="10">
        <f t="shared" si="609"/>
        <v>0</v>
      </c>
      <c r="OW196" s="10">
        <f t="shared" si="587"/>
        <v>0</v>
      </c>
      <c r="OX196" s="10">
        <f t="shared" si="588"/>
        <v>3876.6161890661688</v>
      </c>
      <c r="OY196" s="63"/>
      <c r="OZ196" s="63"/>
      <c r="PA196" s="63"/>
      <c r="PB196" s="63"/>
      <c r="PC196" s="68"/>
    </row>
    <row r="197" spans="1:419" s="69" customFormat="1" ht="13.5">
      <c r="A197" s="60" t="s">
        <v>565</v>
      </c>
      <c r="B197" s="61" t="s">
        <v>138</v>
      </c>
      <c r="C197" s="10">
        <f t="shared" si="584"/>
        <v>7.4867866157647706E-2</v>
      </c>
      <c r="D197" s="10">
        <f t="shared" si="601"/>
        <v>2.9589082755348595</v>
      </c>
      <c r="E197" s="10">
        <f t="shared" si="601"/>
        <v>4.8826869233248506E-2</v>
      </c>
      <c r="F197" s="10">
        <f t="shared" si="601"/>
        <v>0</v>
      </c>
      <c r="G197" s="10">
        <f t="shared" si="601"/>
        <v>358.04092183818017</v>
      </c>
      <c r="H197" s="10">
        <f t="shared" si="601"/>
        <v>7.4867866157647706E-2</v>
      </c>
      <c r="I197" s="10">
        <f t="shared" si="601"/>
        <v>3.2551246155499002E-2</v>
      </c>
      <c r="J197" s="10">
        <f t="shared" si="601"/>
        <v>9.7653738466497008E-3</v>
      </c>
      <c r="K197" s="10">
        <f t="shared" si="601"/>
        <v>4.5571744617698605E-2</v>
      </c>
      <c r="L197" s="10">
        <f t="shared" si="601"/>
        <v>0.43944182309923657</v>
      </c>
      <c r="M197" s="10">
        <f t="shared" si="601"/>
        <v>9.7653738466497008E-3</v>
      </c>
      <c r="N197" s="10">
        <f t="shared" si="601"/>
        <v>3.2551246155499004E-3</v>
      </c>
      <c r="O197" s="10">
        <f t="shared" si="601"/>
        <v>5.1365866433377425</v>
      </c>
      <c r="P197" s="10">
        <f t="shared" si="601"/>
        <v>3.9582315325086785</v>
      </c>
      <c r="Q197" s="10">
        <f t="shared" si="601"/>
        <v>0</v>
      </c>
      <c r="R197" s="10">
        <f t="shared" si="601"/>
        <v>3.2551246155499004E-3</v>
      </c>
      <c r="S197" s="10">
        <f t="shared" si="601"/>
        <v>0</v>
      </c>
      <c r="T197" s="10">
        <f t="shared" si="601"/>
        <v>3.2030426217011017</v>
      </c>
      <c r="U197" s="10">
        <f t="shared" si="601"/>
        <v>10.263407912828836</v>
      </c>
      <c r="V197" s="10">
        <f t="shared" si="601"/>
        <v>3.7922201771156341</v>
      </c>
      <c r="W197" s="10">
        <f t="shared" si="601"/>
        <v>1.2662434754489111</v>
      </c>
      <c r="X197" s="10">
        <f t="shared" si="601"/>
        <v>5.5337118464348301E-2</v>
      </c>
      <c r="Y197" s="10">
        <f t="shared" si="601"/>
        <v>6.5102492310998008E-3</v>
      </c>
      <c r="Z197" s="10">
        <f t="shared" si="601"/>
        <v>0.27994071693729145</v>
      </c>
      <c r="AA197" s="10">
        <f t="shared" si="601"/>
        <v>1.9530747693299402E-2</v>
      </c>
      <c r="AB197" s="10">
        <f t="shared" si="601"/>
        <v>0.35806370771048901</v>
      </c>
      <c r="AC197" s="10">
        <f t="shared" si="601"/>
        <v>26.255835149025497</v>
      </c>
      <c r="AD197" s="10">
        <f t="shared" si="601"/>
        <v>3.0923683847724055</v>
      </c>
      <c r="AE197" s="10">
        <f t="shared" si="601"/>
        <v>8.0727090465637517</v>
      </c>
      <c r="AF197" s="10">
        <f t="shared" si="601"/>
        <v>1.1165077431336157</v>
      </c>
      <c r="AG197" s="10">
        <f t="shared" si="601"/>
        <v>0</v>
      </c>
      <c r="AH197" s="10">
        <f t="shared" si="601"/>
        <v>3.2551246155499002E-2</v>
      </c>
      <c r="AI197" s="10">
        <f t="shared" si="601"/>
        <v>0</v>
      </c>
      <c r="AJ197" s="10">
        <f t="shared" si="601"/>
        <v>2.2785872308849302E-2</v>
      </c>
      <c r="AK197" s="10">
        <f t="shared" si="601"/>
        <v>0</v>
      </c>
      <c r="AL197" s="10">
        <f t="shared" si="601"/>
        <v>0</v>
      </c>
      <c r="AM197" s="10">
        <f t="shared" si="601"/>
        <v>3.2551246155499002E-2</v>
      </c>
      <c r="AN197" s="10">
        <f t="shared" si="601"/>
        <v>0.43618669848368669</v>
      </c>
      <c r="AO197" s="10">
        <f t="shared" si="601"/>
        <v>9.114348923539721E-2</v>
      </c>
      <c r="AP197" s="10">
        <f t="shared" si="601"/>
        <v>4.8826869233248506E-2</v>
      </c>
      <c r="AQ197" s="10">
        <f t="shared" si="601"/>
        <v>1.852165906247893</v>
      </c>
      <c r="AR197" s="10">
        <f t="shared" si="601"/>
        <v>0.19856260154854394</v>
      </c>
      <c r="AS197" s="10">
        <f t="shared" si="601"/>
        <v>0.30598171386169065</v>
      </c>
      <c r="AT197" s="10">
        <f t="shared" si="601"/>
        <v>8.4633240004297408E-2</v>
      </c>
      <c r="AU197" s="10">
        <f t="shared" si="601"/>
        <v>0.26040996924399201</v>
      </c>
      <c r="AV197" s="10">
        <f t="shared" si="601"/>
        <v>1.1913756092912635</v>
      </c>
      <c r="AW197" s="10">
        <f t="shared" si="601"/>
        <v>5.5337118464348301</v>
      </c>
      <c r="AX197" s="10">
        <f t="shared" si="601"/>
        <v>1.8228697847079443</v>
      </c>
      <c r="AY197" s="10">
        <f t="shared" si="601"/>
        <v>2.0702592554897365</v>
      </c>
      <c r="AZ197" s="10">
        <f t="shared" si="601"/>
        <v>2.0507285077964372</v>
      </c>
      <c r="BA197" s="10">
        <f t="shared" si="601"/>
        <v>0.53384043695018368</v>
      </c>
      <c r="BB197" s="10">
        <f t="shared" si="601"/>
        <v>0.23436897231959281</v>
      </c>
      <c r="BC197" s="10">
        <f t="shared" si="601"/>
        <v>0.62823905080113085</v>
      </c>
      <c r="BD197" s="10">
        <f t="shared" si="601"/>
        <v>0.14648060769974552</v>
      </c>
      <c r="BE197" s="10">
        <f t="shared" si="601"/>
        <v>0.59894292926118164</v>
      </c>
      <c r="BF197" s="10">
        <f t="shared" si="601"/>
        <v>0.45246232156143612</v>
      </c>
      <c r="BG197" s="10">
        <f t="shared" si="601"/>
        <v>3.2551246155499004E-3</v>
      </c>
      <c r="BH197" s="10">
        <f t="shared" si="601"/>
        <v>0.18554210308634431</v>
      </c>
      <c r="BI197" s="10">
        <f t="shared" si="601"/>
        <v>0</v>
      </c>
      <c r="BJ197" s="10">
        <f t="shared" si="601"/>
        <v>1.1165077431336157</v>
      </c>
      <c r="BK197" s="10">
        <f t="shared" si="601"/>
        <v>1.432254830841956</v>
      </c>
      <c r="BL197" s="10">
        <f t="shared" si="601"/>
        <v>0.2766855923217415</v>
      </c>
      <c r="BM197" s="10">
        <f t="shared" si="601"/>
        <v>5.7290193233678242</v>
      </c>
      <c r="BN197" s="10">
        <f t="shared" si="601"/>
        <v>3.9028944140443302</v>
      </c>
      <c r="BO197" s="10">
        <f t="shared" ref="BO197:DZ200" si="610">BO140*BO167</f>
        <v>1.9140132739433413</v>
      </c>
      <c r="BP197" s="10">
        <f t="shared" si="610"/>
        <v>0.4296764492525868</v>
      </c>
      <c r="BQ197" s="10">
        <f t="shared" si="610"/>
        <v>1.7968287877835449</v>
      </c>
      <c r="BR197" s="10">
        <f t="shared" si="610"/>
        <v>0.51430968925688425</v>
      </c>
      <c r="BS197" s="10">
        <f t="shared" si="610"/>
        <v>0.15950110616194513</v>
      </c>
      <c r="BT197" s="10">
        <f t="shared" si="610"/>
        <v>0.70961716618987825</v>
      </c>
      <c r="BU197" s="10">
        <f t="shared" si="610"/>
        <v>3.6294639463381384</v>
      </c>
      <c r="BV197" s="10">
        <f t="shared" si="610"/>
        <v>1.0611706246692674</v>
      </c>
      <c r="BW197" s="10">
        <f t="shared" si="610"/>
        <v>0.69334154311212881</v>
      </c>
      <c r="BX197" s="10">
        <f t="shared" si="610"/>
        <v>0.1790318538552445</v>
      </c>
      <c r="BY197" s="10">
        <f t="shared" si="610"/>
        <v>3.9061495386598799</v>
      </c>
      <c r="BZ197" s="10">
        <f t="shared" si="610"/>
        <v>0.84958752465852394</v>
      </c>
      <c r="CA197" s="10">
        <f t="shared" si="610"/>
        <v>0</v>
      </c>
      <c r="CB197" s="10">
        <f t="shared" si="610"/>
        <v>0.37108420617268861</v>
      </c>
      <c r="CC197" s="10">
        <f t="shared" si="610"/>
        <v>0.18554210308634431</v>
      </c>
      <c r="CD197" s="10">
        <f t="shared" si="610"/>
        <v>0.13346010923754592</v>
      </c>
      <c r="CE197" s="10">
        <f t="shared" si="610"/>
        <v>2.0051567631787384</v>
      </c>
      <c r="CF197" s="10">
        <f t="shared" si="610"/>
        <v>0.58266730618343221</v>
      </c>
      <c r="CG197" s="10">
        <f t="shared" si="610"/>
        <v>6.4907184834065017</v>
      </c>
      <c r="CH197" s="10">
        <f t="shared" si="610"/>
        <v>6.5102492310998003E-2</v>
      </c>
      <c r="CI197" s="10">
        <f t="shared" si="610"/>
        <v>1.3020498462199602E-2</v>
      </c>
      <c r="CJ197" s="10">
        <f t="shared" si="610"/>
        <v>6.8357616926547904E-2</v>
      </c>
      <c r="CK197" s="10">
        <f t="shared" si="610"/>
        <v>0</v>
      </c>
      <c r="CL197" s="10">
        <f t="shared" si="610"/>
        <v>0.1074191123131467</v>
      </c>
      <c r="CM197" s="10">
        <f t="shared" si="610"/>
        <v>0.57941218156788221</v>
      </c>
      <c r="CN197" s="10">
        <f t="shared" si="610"/>
        <v>0.18879722770189419</v>
      </c>
      <c r="CO197" s="10">
        <f t="shared" si="610"/>
        <v>6.5102492310998008E-3</v>
      </c>
      <c r="CP197" s="10">
        <f t="shared" si="610"/>
        <v>3.2551246155499002E-2</v>
      </c>
      <c r="CQ197" s="10">
        <f t="shared" si="610"/>
        <v>3.5806370771048909E-2</v>
      </c>
      <c r="CR197" s="10">
        <f t="shared" si="610"/>
        <v>1.6275623077749501E-2</v>
      </c>
      <c r="CS197" s="10">
        <f t="shared" si="610"/>
        <v>7.1287229080542822</v>
      </c>
      <c r="CT197" s="10">
        <f t="shared" si="610"/>
        <v>0.34829833386383935</v>
      </c>
      <c r="CU197" s="10">
        <f t="shared" si="610"/>
        <v>7.4021533757604727</v>
      </c>
      <c r="CV197" s="10">
        <f t="shared" si="610"/>
        <v>0.22785872308849303</v>
      </c>
      <c r="CW197" s="10">
        <f t="shared" si="610"/>
        <v>2.4966805801267737</v>
      </c>
      <c r="CX197" s="10">
        <f t="shared" si="610"/>
        <v>0.78774015696307575</v>
      </c>
      <c r="CY197" s="10">
        <f t="shared" si="610"/>
        <v>16.155183466974155</v>
      </c>
      <c r="CZ197" s="10">
        <f t="shared" si="610"/>
        <v>9.7653738466497012E-2</v>
      </c>
      <c r="DA197" s="10">
        <f t="shared" si="610"/>
        <v>1.6275623077749501E-2</v>
      </c>
      <c r="DB197" s="10">
        <f t="shared" si="610"/>
        <v>1.6275623077749501E-2</v>
      </c>
      <c r="DC197" s="10">
        <f t="shared" si="610"/>
        <v>2.1646578693406839</v>
      </c>
      <c r="DD197" s="10">
        <f t="shared" si="610"/>
        <v>8.7953467112158314</v>
      </c>
      <c r="DE197" s="10">
        <f t="shared" si="610"/>
        <v>0.25389972001289224</v>
      </c>
      <c r="DF197" s="10">
        <f t="shared" si="610"/>
        <v>9.7653738466497008E-3</v>
      </c>
      <c r="DG197" s="10">
        <f t="shared" si="610"/>
        <v>9.4398613850947097E-2</v>
      </c>
      <c r="DH197" s="10">
        <f t="shared" si="610"/>
        <v>0.37759445540378839</v>
      </c>
      <c r="DI197" s="10">
        <f t="shared" si="610"/>
        <v>0.1790318538552445</v>
      </c>
      <c r="DJ197" s="10">
        <f t="shared" si="610"/>
        <v>0.57615705695233232</v>
      </c>
      <c r="DK197" s="10">
        <f t="shared" si="610"/>
        <v>3.2551246155499004E-3</v>
      </c>
      <c r="DL197" s="10">
        <f t="shared" si="610"/>
        <v>1.1620794877513145</v>
      </c>
      <c r="DM197" s="10">
        <f t="shared" si="610"/>
        <v>0</v>
      </c>
      <c r="DN197" s="10">
        <f t="shared" si="610"/>
        <v>0.54035068618128335</v>
      </c>
      <c r="DO197" s="10">
        <f t="shared" si="610"/>
        <v>1.0221091292826687</v>
      </c>
      <c r="DP197" s="10">
        <f t="shared" si="610"/>
        <v>3.9159149125065298</v>
      </c>
      <c r="DQ197" s="10">
        <f t="shared" si="610"/>
        <v>0.46873794463918561</v>
      </c>
      <c r="DR197" s="10">
        <f t="shared" si="610"/>
        <v>5.7680808187544228</v>
      </c>
      <c r="DS197" s="10">
        <f t="shared" si="610"/>
        <v>0.24087922155069263</v>
      </c>
      <c r="DT197" s="10">
        <f t="shared" si="610"/>
        <v>0.32551246155499003</v>
      </c>
      <c r="DU197" s="10">
        <f t="shared" si="610"/>
        <v>1.2987947216044102</v>
      </c>
      <c r="DV197" s="10">
        <f t="shared" si="610"/>
        <v>1.6470930554682495</v>
      </c>
      <c r="DW197" s="10">
        <f t="shared" si="610"/>
        <v>0.43293157386813663</v>
      </c>
      <c r="DX197" s="10">
        <f t="shared" si="610"/>
        <v>1.1978858585223633</v>
      </c>
      <c r="DY197" s="10">
        <f t="shared" si="610"/>
        <v>1.015598880051569</v>
      </c>
      <c r="DZ197" s="10">
        <f t="shared" si="610"/>
        <v>1.497357323152954</v>
      </c>
      <c r="EA197" s="10">
        <f t="shared" si="595"/>
        <v>12.200207059081027</v>
      </c>
      <c r="EB197" s="10">
        <f t="shared" si="606"/>
        <v>0.1236947353908962</v>
      </c>
      <c r="EC197" s="10">
        <f t="shared" si="606"/>
        <v>4.2316620002148704E-2</v>
      </c>
      <c r="ED197" s="10">
        <f t="shared" si="606"/>
        <v>0.23436897231959281</v>
      </c>
      <c r="EE197" s="10">
        <f t="shared" si="606"/>
        <v>26.187477532098949</v>
      </c>
      <c r="EF197" s="10">
        <f t="shared" si="606"/>
        <v>20.569132445659818</v>
      </c>
      <c r="EG197" s="10">
        <f t="shared" si="606"/>
        <v>35.106518978705672</v>
      </c>
      <c r="EH197" s="10">
        <f t="shared" si="606"/>
        <v>35.487368558725009</v>
      </c>
      <c r="EI197" s="10">
        <f t="shared" si="606"/>
        <v>149.22142262603853</v>
      </c>
      <c r="EJ197" s="10">
        <f t="shared" si="606"/>
        <v>8.0954949188726015</v>
      </c>
      <c r="EK197" s="10">
        <f t="shared" si="606"/>
        <v>7.890422068092958</v>
      </c>
      <c r="EL197" s="10">
        <f t="shared" si="606"/>
        <v>13.35577629760124</v>
      </c>
      <c r="EM197" s="10">
        <f t="shared" si="606"/>
        <v>12.506188772942716</v>
      </c>
      <c r="EN197" s="10">
        <f t="shared" si="606"/>
        <v>0.56964680772123255</v>
      </c>
      <c r="EO197" s="10">
        <f t="shared" si="606"/>
        <v>11.126015935949559</v>
      </c>
      <c r="EP197" s="10">
        <f t="shared" si="606"/>
        <v>1.533163693924003</v>
      </c>
      <c r="EQ197" s="10">
        <f t="shared" si="606"/>
        <v>4.6027462063875593</v>
      </c>
      <c r="ER197" s="10">
        <f t="shared" si="606"/>
        <v>0.49152381694803493</v>
      </c>
      <c r="ES197" s="10">
        <f t="shared" si="606"/>
        <v>18.176615853230643</v>
      </c>
      <c r="ET197" s="10">
        <f t="shared" si="606"/>
        <v>3.4471769678673447</v>
      </c>
      <c r="EU197" s="10">
        <f t="shared" si="606"/>
        <v>0.61521855233893108</v>
      </c>
      <c r="EV197" s="10">
        <f t="shared" si="606"/>
        <v>3.2551246155499002E-2</v>
      </c>
      <c r="EW197" s="10">
        <f t="shared" si="606"/>
        <v>3.1639811263145026</v>
      </c>
      <c r="EX197" s="10">
        <f t="shared" si="606"/>
        <v>0.12694986000644612</v>
      </c>
      <c r="EY197" s="10">
        <f t="shared" si="606"/>
        <v>0.33853296001718963</v>
      </c>
      <c r="EZ197" s="10">
        <f t="shared" si="606"/>
        <v>0.84633240004297394</v>
      </c>
      <c r="FA197" s="10">
        <f t="shared" si="606"/>
        <v>4.1112223894395239</v>
      </c>
      <c r="FB197" s="10">
        <f t="shared" si="606"/>
        <v>0.92771051543172167</v>
      </c>
      <c r="FC197" s="10">
        <f t="shared" si="606"/>
        <v>15.650639151563919</v>
      </c>
      <c r="FD197" s="10">
        <f t="shared" si="606"/>
        <v>10.370827025141981</v>
      </c>
      <c r="FE197" s="10">
        <f t="shared" si="606"/>
        <v>7.5486339834602187</v>
      </c>
      <c r="FF197" s="10">
        <f t="shared" si="606"/>
        <v>0.51430968925688425</v>
      </c>
      <c r="FG197" s="10">
        <f t="shared" si="606"/>
        <v>0.93096564004727156</v>
      </c>
      <c r="FH197" s="10">
        <f t="shared" si="606"/>
        <v>0.58917755541453187</v>
      </c>
      <c r="FI197" s="10">
        <f t="shared" si="606"/>
        <v>1.9530747693299402E-2</v>
      </c>
      <c r="FJ197" s="10">
        <f t="shared" si="606"/>
        <v>0.39061495386598805</v>
      </c>
      <c r="FK197" s="10">
        <f t="shared" si="606"/>
        <v>9.6839957312609535</v>
      </c>
      <c r="FL197" s="10">
        <f t="shared" si="606"/>
        <v>14.924746362296293</v>
      </c>
      <c r="FM197" s="10">
        <f t="shared" si="606"/>
        <v>41.15128538978184</v>
      </c>
      <c r="FN197" s="10">
        <f t="shared" si="606"/>
        <v>3.9517212832775788</v>
      </c>
      <c r="FO197" s="10">
        <f t="shared" si="606"/>
        <v>1.4517855785352554</v>
      </c>
      <c r="FP197" s="10">
        <f t="shared" si="606"/>
        <v>2.4511088355090749</v>
      </c>
      <c r="FQ197" s="10">
        <f t="shared" si="606"/>
        <v>6.8618026895791893</v>
      </c>
      <c r="FR197" s="10">
        <f t="shared" si="606"/>
        <v>8.5121508696629888</v>
      </c>
      <c r="FS197" s="10">
        <f t="shared" si="606"/>
        <v>116.06472329204725</v>
      </c>
      <c r="FT197" s="10">
        <f t="shared" si="606"/>
        <v>2.3892614678136268</v>
      </c>
      <c r="FU197" s="10">
        <f t="shared" si="606"/>
        <v>4.0754160186684754</v>
      </c>
      <c r="FV197" s="10">
        <f t="shared" si="606"/>
        <v>16.855035259317386</v>
      </c>
      <c r="FW197" s="10">
        <f t="shared" si="606"/>
        <v>0.85609777388962371</v>
      </c>
      <c r="FX197" s="10">
        <f t="shared" si="606"/>
        <v>8.2354652773412482</v>
      </c>
      <c r="FY197" s="10">
        <f t="shared" si="606"/>
        <v>8.0271373019460537</v>
      </c>
      <c r="FZ197" s="10">
        <f t="shared" si="606"/>
        <v>2.6138650662865701</v>
      </c>
      <c r="GA197" s="10">
        <f t="shared" si="606"/>
        <v>3.9614866571242286</v>
      </c>
      <c r="GB197" s="10">
        <f t="shared" si="606"/>
        <v>0.49477894156358482</v>
      </c>
      <c r="GC197" s="10">
        <f t="shared" si="606"/>
        <v>0.4459520723303364</v>
      </c>
      <c r="GD197" s="10">
        <f t="shared" si="606"/>
        <v>0.51105456464133436</v>
      </c>
      <c r="GE197" s="10">
        <f t="shared" si="606"/>
        <v>0.84958752465852394</v>
      </c>
      <c r="GF197" s="10">
        <f t="shared" si="606"/>
        <v>13.023753586815152</v>
      </c>
      <c r="GG197" s="10">
        <f t="shared" si="606"/>
        <v>4.1014570155928745</v>
      </c>
      <c r="GH197" s="10">
        <f t="shared" si="606"/>
        <v>11.028362197483062</v>
      </c>
      <c r="GI197" s="10">
        <f t="shared" si="606"/>
        <v>8.3135882681144455</v>
      </c>
      <c r="GJ197" s="10">
        <f t="shared" si="606"/>
        <v>122.9493118539353</v>
      </c>
      <c r="GK197" s="10">
        <f t="shared" si="606"/>
        <v>25.494135988986816</v>
      </c>
      <c r="GL197" s="10">
        <f t="shared" si="606"/>
        <v>24.100942653531462</v>
      </c>
      <c r="GM197" s="10">
        <f t="shared" si="606"/>
        <v>7.4737661173025707</v>
      </c>
      <c r="GN197" s="10">
        <f t="shared" si="603"/>
        <v>21.177840748767654</v>
      </c>
      <c r="GO197" s="10">
        <f t="shared" si="603"/>
        <v>17.54186655319841</v>
      </c>
      <c r="GP197" s="10">
        <f t="shared" ref="GP197:JA208" si="611">GP140*GP167</f>
        <v>11.861674099063837</v>
      </c>
      <c r="GQ197" s="10">
        <f t="shared" si="611"/>
        <v>9.1566655435418696</v>
      </c>
      <c r="GR197" s="10">
        <f t="shared" si="611"/>
        <v>6.109868903387162</v>
      </c>
      <c r="GS197" s="10">
        <f t="shared" si="611"/>
        <v>20.998808894912404</v>
      </c>
      <c r="GT197" s="10">
        <f t="shared" si="611"/>
        <v>1.3346010923754592</v>
      </c>
      <c r="GU197" s="10">
        <f t="shared" si="611"/>
        <v>0.69985179234322858</v>
      </c>
      <c r="GV197" s="10">
        <f t="shared" si="611"/>
        <v>3.4536872170984445</v>
      </c>
      <c r="GW197" s="10">
        <f t="shared" si="611"/>
        <v>0.77797478311642621</v>
      </c>
      <c r="GX197" s="10">
        <f t="shared" si="611"/>
        <v>1.3508767154532086</v>
      </c>
      <c r="GY197" s="10">
        <f t="shared" si="611"/>
        <v>0.4426969477147864</v>
      </c>
      <c r="GZ197" s="10">
        <f t="shared" si="611"/>
        <v>9.2673397804705662</v>
      </c>
      <c r="HA197" s="10">
        <f t="shared" si="611"/>
        <v>9.3715037681681626</v>
      </c>
      <c r="HB197" s="10">
        <f t="shared" si="611"/>
        <v>0.83982215081187417</v>
      </c>
      <c r="HC197" s="10">
        <f t="shared" si="611"/>
        <v>3.4960038371005928</v>
      </c>
      <c r="HD197" s="10">
        <f t="shared" si="611"/>
        <v>8.8669594527579285</v>
      </c>
      <c r="HE197" s="10">
        <f t="shared" si="611"/>
        <v>2.766855923217415</v>
      </c>
      <c r="HF197" s="10">
        <f t="shared" si="611"/>
        <v>5.8429486849120718</v>
      </c>
      <c r="HG197" s="10">
        <f t="shared" si="611"/>
        <v>1.3313459677599091</v>
      </c>
      <c r="HH197" s="10">
        <f t="shared" si="611"/>
        <v>6.0057049156895648</v>
      </c>
      <c r="HI197" s="10">
        <f t="shared" si="611"/>
        <v>8.6032943588983866</v>
      </c>
      <c r="HJ197" s="10">
        <f t="shared" si="611"/>
        <v>3.7726894294223339</v>
      </c>
      <c r="HK197" s="10">
        <f t="shared" si="611"/>
        <v>59.545994592254331</v>
      </c>
      <c r="HL197" s="10">
        <f t="shared" si="611"/>
        <v>2.2981179785782295</v>
      </c>
      <c r="HM197" s="10">
        <f t="shared" si="611"/>
        <v>15.139584586922586</v>
      </c>
      <c r="HN197" s="10">
        <f t="shared" si="611"/>
        <v>21.480567338013795</v>
      </c>
      <c r="HO197" s="10">
        <f t="shared" si="611"/>
        <v>7.3826226280671738</v>
      </c>
      <c r="HP197" s="10">
        <f t="shared" si="611"/>
        <v>2.7212841785997166</v>
      </c>
      <c r="HQ197" s="10">
        <f t="shared" si="611"/>
        <v>2.2948628539626794</v>
      </c>
      <c r="HR197" s="10">
        <f t="shared" si="611"/>
        <v>3.0956235093879547</v>
      </c>
      <c r="HS197" s="10">
        <f t="shared" si="611"/>
        <v>11.379915655962451</v>
      </c>
      <c r="HT197" s="10">
        <f t="shared" si="611"/>
        <v>0.34504320924828941</v>
      </c>
      <c r="HU197" s="10">
        <f t="shared" si="611"/>
        <v>0.99606813235826952</v>
      </c>
      <c r="HV197" s="10">
        <f t="shared" si="611"/>
        <v>1.5657149400795021</v>
      </c>
      <c r="HW197" s="10">
        <f t="shared" si="611"/>
        <v>7.3663470049894251</v>
      </c>
      <c r="HX197" s="10">
        <f t="shared" si="611"/>
        <v>4.5311334648454613</v>
      </c>
      <c r="HY197" s="10">
        <f t="shared" si="611"/>
        <v>3.105388883234605</v>
      </c>
      <c r="HZ197" s="10">
        <f t="shared" si="611"/>
        <v>0.94724126312502099</v>
      </c>
      <c r="IA197" s="10">
        <f t="shared" si="611"/>
        <v>1.3248357185288093</v>
      </c>
      <c r="IB197" s="10">
        <f t="shared" si="611"/>
        <v>0.35806370771048901</v>
      </c>
      <c r="IC197" s="10">
        <f t="shared" si="611"/>
        <v>1.2890293477577606</v>
      </c>
      <c r="ID197" s="10">
        <f t="shared" si="611"/>
        <v>7.2459073942140773</v>
      </c>
      <c r="IE197" s="10">
        <f t="shared" si="611"/>
        <v>0.40363545232818759</v>
      </c>
      <c r="IF197" s="10">
        <f t="shared" si="611"/>
        <v>3.8573226694266318</v>
      </c>
      <c r="IG197" s="10">
        <f t="shared" si="611"/>
        <v>2.8287032909128635</v>
      </c>
      <c r="IH197" s="10">
        <f t="shared" si="611"/>
        <v>2.3990268416602762</v>
      </c>
      <c r="II197" s="10">
        <f t="shared" si="611"/>
        <v>1.3443664662221089</v>
      </c>
      <c r="IJ197" s="10">
        <f t="shared" si="611"/>
        <v>0.57615705695233232</v>
      </c>
      <c r="IK197" s="10">
        <f t="shared" si="611"/>
        <v>8.6683968512093834</v>
      </c>
      <c r="IL197" s="10">
        <f t="shared" si="611"/>
        <v>0.83656702619632428</v>
      </c>
      <c r="IM197" s="10">
        <f t="shared" si="611"/>
        <v>1.3215805939132597</v>
      </c>
      <c r="IN197" s="10">
        <f t="shared" si="611"/>
        <v>13.306949428367993</v>
      </c>
      <c r="IO197" s="10">
        <f t="shared" si="611"/>
        <v>4.3488464863746668</v>
      </c>
      <c r="IP197" s="10">
        <f t="shared" si="611"/>
        <v>0.3743393307882385</v>
      </c>
      <c r="IQ197" s="10">
        <f t="shared" si="611"/>
        <v>14.319293183804012</v>
      </c>
      <c r="IR197" s="10">
        <f t="shared" si="611"/>
        <v>10.077865809742491</v>
      </c>
      <c r="IS197" s="10">
        <f t="shared" si="611"/>
        <v>7.9783104327128056</v>
      </c>
      <c r="IT197" s="10">
        <f t="shared" si="611"/>
        <v>1.0058335062049191</v>
      </c>
      <c r="IU197" s="10">
        <f t="shared" si="611"/>
        <v>0.49477894156358482</v>
      </c>
      <c r="IV197" s="10">
        <f t="shared" si="611"/>
        <v>2.3404345985803783</v>
      </c>
      <c r="IW197" s="10">
        <f t="shared" si="611"/>
        <v>0.41991107540593708</v>
      </c>
      <c r="IX197" s="10">
        <f t="shared" si="611"/>
        <v>1.0644257492848173</v>
      </c>
      <c r="IY197" s="10">
        <f t="shared" si="611"/>
        <v>0.69334154311212881</v>
      </c>
      <c r="IZ197" s="10">
        <f t="shared" si="611"/>
        <v>0.47850331848583533</v>
      </c>
      <c r="JA197" s="10">
        <f t="shared" si="611"/>
        <v>0.4459520723303364</v>
      </c>
      <c r="JB197" s="10">
        <f t="shared" si="607"/>
        <v>7.460745618840372</v>
      </c>
      <c r="JC197" s="10">
        <f t="shared" si="604"/>
        <v>1.8131044108612944</v>
      </c>
      <c r="JD197" s="10">
        <f t="shared" si="604"/>
        <v>0.95049638774057088</v>
      </c>
      <c r="JE197" s="10">
        <f t="shared" si="604"/>
        <v>0.86586314773627326</v>
      </c>
      <c r="JF197" s="10">
        <f t="shared" si="604"/>
        <v>2.1386168724162844</v>
      </c>
      <c r="JG197" s="10">
        <f t="shared" si="604"/>
        <v>0.65753517234107994</v>
      </c>
      <c r="JH197" s="10">
        <f t="shared" si="604"/>
        <v>0.47199306925473555</v>
      </c>
      <c r="JI197" s="10">
        <f t="shared" si="604"/>
        <v>0.45246232156143612</v>
      </c>
      <c r="JJ197" s="10">
        <f t="shared" si="604"/>
        <v>0.2506445953973423</v>
      </c>
      <c r="JK197" s="10">
        <f t="shared" si="604"/>
        <v>0.91469001696952201</v>
      </c>
      <c r="JL197" s="10">
        <f t="shared" si="604"/>
        <v>1.0546603754381676</v>
      </c>
      <c r="JM197" s="10">
        <f t="shared" si="604"/>
        <v>0.78448503234752598</v>
      </c>
      <c r="JN197" s="10">
        <f t="shared" si="604"/>
        <v>0.8040157800408253</v>
      </c>
      <c r="JO197" s="10">
        <f t="shared" si="604"/>
        <v>2.6040996924399203E-2</v>
      </c>
      <c r="JP197" s="10">
        <f t="shared" si="604"/>
        <v>10.413143645144132</v>
      </c>
      <c r="JQ197" s="10">
        <f t="shared" si="604"/>
        <v>2.477149832433474</v>
      </c>
      <c r="JR197" s="10">
        <f t="shared" si="604"/>
        <v>4.2902542432947683</v>
      </c>
      <c r="JS197" s="10">
        <f t="shared" si="604"/>
        <v>0.72914791388317768</v>
      </c>
      <c r="JT197" s="10">
        <f t="shared" si="604"/>
        <v>0.34829833386383935</v>
      </c>
      <c r="JU197" s="10">
        <f t="shared" si="604"/>
        <v>22.261797245745765</v>
      </c>
      <c r="JV197" s="10">
        <f t="shared" si="604"/>
        <v>0.25389972001289224</v>
      </c>
      <c r="JW197" s="10">
        <f t="shared" si="604"/>
        <v>9.1859616650818197</v>
      </c>
      <c r="JX197" s="10">
        <f t="shared" si="604"/>
        <v>2.7570905493707656</v>
      </c>
      <c r="JY197" s="10">
        <f t="shared" si="604"/>
        <v>1.2890293477577606</v>
      </c>
      <c r="JZ197" s="10">
        <f t="shared" si="604"/>
        <v>1.4127240831486567</v>
      </c>
      <c r="KA197" s="10">
        <f t="shared" si="604"/>
        <v>1.3801728369931576</v>
      </c>
      <c r="KB197" s="10">
        <f t="shared" si="604"/>
        <v>0.45246232156143612</v>
      </c>
      <c r="KC197" s="10">
        <f t="shared" si="604"/>
        <v>0.20507285077964371</v>
      </c>
      <c r="KD197" s="10">
        <f t="shared" si="604"/>
        <v>4.6580833248519076</v>
      </c>
      <c r="KE197" s="10">
        <f t="shared" si="604"/>
        <v>0.94398613850947111</v>
      </c>
      <c r="KF197" s="10">
        <f t="shared" si="604"/>
        <v>3.0988786340035048</v>
      </c>
      <c r="KG197" s="10">
        <f t="shared" si="604"/>
        <v>0.16275623077749501</v>
      </c>
      <c r="KH197" s="10">
        <f t="shared" si="604"/>
        <v>1.0872116215936667</v>
      </c>
      <c r="KI197" s="10">
        <f t="shared" si="604"/>
        <v>5.2081993848798407E-2</v>
      </c>
      <c r="KJ197" s="10">
        <f t="shared" si="604"/>
        <v>0.62498392618558085</v>
      </c>
      <c r="KK197" s="10">
        <f t="shared" si="604"/>
        <v>1.6275623077749501E-2</v>
      </c>
      <c r="KL197" s="10">
        <f t="shared" si="604"/>
        <v>3.6587600678780881</v>
      </c>
      <c r="KM197" s="10">
        <f t="shared" si="604"/>
        <v>2.021432386256488</v>
      </c>
      <c r="KN197" s="10">
        <f t="shared" si="604"/>
        <v>0.41014570155928742</v>
      </c>
      <c r="KO197" s="10">
        <f t="shared" si="604"/>
        <v>186.74324406948224</v>
      </c>
      <c r="KP197" s="10">
        <f t="shared" si="604"/>
        <v>0.82680165234967451</v>
      </c>
      <c r="KQ197" s="10">
        <f t="shared" si="604"/>
        <v>12.457361903709469</v>
      </c>
      <c r="KR197" s="10">
        <f t="shared" si="604"/>
        <v>2.3111384770404291</v>
      </c>
      <c r="KS197" s="10">
        <f t="shared" si="604"/>
        <v>0.90817976773842224</v>
      </c>
      <c r="KT197" s="10">
        <f t="shared" si="604"/>
        <v>1.0709359985159173</v>
      </c>
      <c r="KU197" s="10">
        <f t="shared" si="604"/>
        <v>35.646869664886964</v>
      </c>
      <c r="KV197" s="10">
        <f t="shared" si="604"/>
        <v>24.862641813570139</v>
      </c>
      <c r="KW197" s="10">
        <f t="shared" si="604"/>
        <v>14.524366034583656</v>
      </c>
      <c r="KX197" s="10">
        <f t="shared" si="604"/>
        <v>7.649542846542265</v>
      </c>
      <c r="KY197" s="10">
        <f t="shared" si="604"/>
        <v>5.4425683571994332</v>
      </c>
      <c r="KZ197" s="10">
        <f t="shared" si="604"/>
        <v>2.8807852847616617</v>
      </c>
      <c r="LA197" s="10">
        <f t="shared" si="604"/>
        <v>1.8489107816323436</v>
      </c>
      <c r="LB197" s="10">
        <f t="shared" si="604"/>
        <v>0.59568780464563176</v>
      </c>
      <c r="LC197" s="10">
        <f t="shared" si="604"/>
        <v>3.4276462201740445</v>
      </c>
      <c r="LD197" s="10">
        <f t="shared" si="604"/>
        <v>5.989429292611816</v>
      </c>
      <c r="LE197" s="10">
        <f t="shared" si="604"/>
        <v>1.5071226969996041</v>
      </c>
      <c r="LF197" s="10">
        <f t="shared" si="604"/>
        <v>11.851908725217188</v>
      </c>
      <c r="LG197" s="10">
        <f t="shared" si="604"/>
        <v>4.690634571007406</v>
      </c>
      <c r="LH197" s="10">
        <f t="shared" si="604"/>
        <v>1.9270337724055411</v>
      </c>
      <c r="LI197" s="10">
        <f t="shared" si="604"/>
        <v>3.2258284940099511</v>
      </c>
      <c r="LJ197" s="10">
        <f t="shared" si="604"/>
        <v>8.6228251065916854</v>
      </c>
      <c r="LK197" s="10">
        <f t="shared" si="604"/>
        <v>389.6416716059386</v>
      </c>
      <c r="LL197" s="10">
        <f t="shared" si="604"/>
        <v>363.87736027386114</v>
      </c>
      <c r="LM197" s="10">
        <f t="shared" si="604"/>
        <v>1144.79803116736</v>
      </c>
      <c r="LN197" s="10">
        <f t="shared" ref="LN197:NY201" si="612">LN140*LN167</f>
        <v>24.579445972017293</v>
      </c>
      <c r="LO197" s="10">
        <f t="shared" si="612"/>
        <v>170.80940907636545</v>
      </c>
      <c r="LP197" s="10">
        <f t="shared" si="612"/>
        <v>125.88543425716128</v>
      </c>
      <c r="LQ197" s="10">
        <f t="shared" si="612"/>
        <v>4.5116027171521615</v>
      </c>
      <c r="LR197" s="10">
        <f t="shared" si="612"/>
        <v>0.65428004772553006</v>
      </c>
      <c r="LS197" s="10">
        <f t="shared" si="612"/>
        <v>71.000778114374427</v>
      </c>
      <c r="LT197" s="10">
        <f t="shared" si="612"/>
        <v>19.800923036390046</v>
      </c>
      <c r="LU197" s="10">
        <f t="shared" si="612"/>
        <v>2.3371794739648286</v>
      </c>
      <c r="LV197" s="10">
        <f t="shared" si="612"/>
        <v>40.13568650973027</v>
      </c>
      <c r="LW197" s="10">
        <f t="shared" si="612"/>
        <v>9.3422076466282142</v>
      </c>
      <c r="LX197" s="10">
        <f t="shared" si="612"/>
        <v>1.2825190985266608</v>
      </c>
      <c r="LY197" s="10">
        <f t="shared" si="612"/>
        <v>8.9873990635332746</v>
      </c>
      <c r="LZ197" s="10">
        <f t="shared" si="612"/>
        <v>1.3313459677599091</v>
      </c>
      <c r="MA197" s="10">
        <f t="shared" si="612"/>
        <v>3.2486143663188005</v>
      </c>
      <c r="MB197" s="10">
        <f t="shared" si="612"/>
        <v>1.6731340523926486</v>
      </c>
      <c r="MC197" s="10">
        <f t="shared" si="612"/>
        <v>7.9425040619417562</v>
      </c>
      <c r="MD197" s="10">
        <f t="shared" si="612"/>
        <v>3.2062977463166518</v>
      </c>
      <c r="ME197" s="10">
        <f t="shared" si="612"/>
        <v>4.7427165648562051</v>
      </c>
      <c r="MF197" s="10">
        <f t="shared" si="612"/>
        <v>6.9562013034301362</v>
      </c>
      <c r="MG197" s="10">
        <f t="shared" si="612"/>
        <v>0.2506445953973423</v>
      </c>
      <c r="MH197" s="10">
        <f t="shared" si="612"/>
        <v>7.0017730480478351</v>
      </c>
      <c r="MI197" s="10">
        <f t="shared" si="612"/>
        <v>2.4543639601246245</v>
      </c>
      <c r="MJ197" s="10">
        <f t="shared" si="612"/>
        <v>0.74542353696092722</v>
      </c>
      <c r="MK197" s="10">
        <f t="shared" si="612"/>
        <v>0.63474930003223062</v>
      </c>
      <c r="ML197" s="10">
        <f t="shared" si="612"/>
        <v>17.23262971472117</v>
      </c>
      <c r="MM197" s="10">
        <f t="shared" si="612"/>
        <v>7.2296317711363294</v>
      </c>
      <c r="MN197" s="10">
        <f t="shared" si="612"/>
        <v>7.144998531132031</v>
      </c>
      <c r="MO197" s="10">
        <f t="shared" si="612"/>
        <v>19.569809188686001</v>
      </c>
      <c r="MP197" s="10">
        <f t="shared" si="612"/>
        <v>5.6443860833635267</v>
      </c>
      <c r="MQ197" s="10">
        <f t="shared" si="612"/>
        <v>2.3013731031937796</v>
      </c>
      <c r="MR197" s="10">
        <f t="shared" si="612"/>
        <v>0</v>
      </c>
      <c r="MS197" s="10">
        <f t="shared" si="612"/>
        <v>41.447501729796883</v>
      </c>
      <c r="MT197" s="10">
        <f t="shared" si="612"/>
        <v>18.596526928636578</v>
      </c>
      <c r="MU197" s="10">
        <f t="shared" si="612"/>
        <v>22.424553476523261</v>
      </c>
      <c r="MV197" s="10">
        <f t="shared" si="612"/>
        <v>1.1523141139046646</v>
      </c>
      <c r="MW197" s="10">
        <f t="shared" si="612"/>
        <v>1.2011409831379132</v>
      </c>
      <c r="MX197" s="10">
        <f t="shared" si="612"/>
        <v>10.269918162059936</v>
      </c>
      <c r="MY197" s="10">
        <f t="shared" si="612"/>
        <v>18.983886757887017</v>
      </c>
      <c r="MZ197" s="10">
        <f t="shared" si="612"/>
        <v>5.4458234818149833</v>
      </c>
      <c r="NA197" s="10">
        <f t="shared" si="612"/>
        <v>0.6119634277233813</v>
      </c>
      <c r="NB197" s="10">
        <f t="shared" si="612"/>
        <v>3.9028944140443302</v>
      </c>
      <c r="NC197" s="10">
        <f t="shared" si="612"/>
        <v>11.80633698059949</v>
      </c>
      <c r="ND197" s="10">
        <f t="shared" si="612"/>
        <v>14.075158837637767</v>
      </c>
      <c r="NE197" s="10">
        <f t="shared" si="612"/>
        <v>2.731049552446366</v>
      </c>
      <c r="NF197" s="10">
        <f t="shared" si="612"/>
        <v>19.293123596364257</v>
      </c>
      <c r="NG197" s="10">
        <f t="shared" si="612"/>
        <v>12.724282122184558</v>
      </c>
      <c r="NH197" s="10">
        <f t="shared" si="612"/>
        <v>9.1143489235397208</v>
      </c>
      <c r="NI197" s="10">
        <f t="shared" si="612"/>
        <v>23.596398338121226</v>
      </c>
      <c r="NJ197" s="10">
        <f t="shared" si="612"/>
        <v>111.2731798579578</v>
      </c>
      <c r="NK197" s="10">
        <f t="shared" si="612"/>
        <v>186.11174989406553</v>
      </c>
      <c r="NL197" s="10">
        <f t="shared" si="612"/>
        <v>155.88466271406918</v>
      </c>
      <c r="NM197" s="10">
        <f t="shared" si="612"/>
        <v>118.03081855983937</v>
      </c>
      <c r="NN197" s="10">
        <f t="shared" si="612"/>
        <v>153.88927132473708</v>
      </c>
      <c r="NO197" s="10">
        <f t="shared" si="612"/>
        <v>5.6118348372080273</v>
      </c>
      <c r="NP197" s="10">
        <f t="shared" si="612"/>
        <v>6.448401863404353</v>
      </c>
      <c r="NQ197" s="10">
        <f t="shared" si="612"/>
        <v>18.397964327088033</v>
      </c>
      <c r="NR197" s="10">
        <f t="shared" si="612"/>
        <v>2.1190861247229851</v>
      </c>
      <c r="NS197" s="10">
        <f t="shared" si="612"/>
        <v>9.553790746638958</v>
      </c>
      <c r="NT197" s="10">
        <f t="shared" si="612"/>
        <v>7.8350849496286097</v>
      </c>
      <c r="NU197" s="10">
        <f t="shared" si="612"/>
        <v>11.292027291342604</v>
      </c>
      <c r="NV197" s="10">
        <f t="shared" si="612"/>
        <v>0.8040157800408253</v>
      </c>
      <c r="NW197" s="10">
        <f t="shared" si="612"/>
        <v>2.1581476201095842</v>
      </c>
      <c r="NX197" s="10">
        <f t="shared" si="612"/>
        <v>13.645482388385181</v>
      </c>
      <c r="NY197" s="10">
        <f t="shared" si="612"/>
        <v>0.68683129388102893</v>
      </c>
      <c r="NZ197" s="10">
        <f t="shared" si="608"/>
        <v>3.3006963601675992</v>
      </c>
      <c r="OA197" s="10">
        <f t="shared" si="593"/>
        <v>3.1314298801590041</v>
      </c>
      <c r="OB197" s="10">
        <f t="shared" si="593"/>
        <v>2.5682933216688713</v>
      </c>
      <c r="OC197" s="10">
        <f t="shared" si="593"/>
        <v>24.335311625851052</v>
      </c>
      <c r="OD197" s="10">
        <f t="shared" si="593"/>
        <v>10.191795171286737</v>
      </c>
      <c r="OE197" s="10">
        <f t="shared" si="593"/>
        <v>6.2628597603180083</v>
      </c>
      <c r="OF197" s="10">
        <f t="shared" si="593"/>
        <v>22.981179785782295</v>
      </c>
      <c r="OG197" s="10">
        <f t="shared" si="593"/>
        <v>10.348041152833131</v>
      </c>
      <c r="OH197" s="10">
        <f t="shared" si="593"/>
        <v>7.5518891080757689</v>
      </c>
      <c r="OI197" s="10">
        <f t="shared" si="593"/>
        <v>7.4379597465315221</v>
      </c>
      <c r="OJ197" s="10">
        <f t="shared" si="593"/>
        <v>48.462295276306918</v>
      </c>
      <c r="OK197" s="10">
        <f t="shared" si="593"/>
        <v>0.40038032771263771</v>
      </c>
      <c r="OL197" s="10">
        <f t="shared" si="593"/>
        <v>76.550765583887014</v>
      </c>
      <c r="OM197" s="10">
        <f t="shared" si="593"/>
        <v>0</v>
      </c>
      <c r="ON197" s="10">
        <f t="shared" si="593"/>
        <v>0</v>
      </c>
      <c r="OO197" s="10">
        <f t="shared" si="593"/>
        <v>18.716966539411924</v>
      </c>
      <c r="OP197" s="10">
        <f t="shared" si="585"/>
        <v>5993.5112188797184</v>
      </c>
      <c r="OQ197" s="10">
        <f t="shared" ref="OQ197:OV197" si="613">OQ140*OQ167</f>
        <v>4300.0000863937248</v>
      </c>
      <c r="OR197" s="10">
        <f t="shared" si="613"/>
        <v>0</v>
      </c>
      <c r="OS197" s="10">
        <f t="shared" si="613"/>
        <v>0</v>
      </c>
      <c r="OT197" s="10">
        <f t="shared" si="613"/>
        <v>0</v>
      </c>
      <c r="OU197" s="10">
        <f t="shared" si="613"/>
        <v>0</v>
      </c>
      <c r="OV197" s="10">
        <f t="shared" si="613"/>
        <v>0</v>
      </c>
      <c r="OW197" s="10">
        <f t="shared" si="587"/>
        <v>4300.0000863937248</v>
      </c>
      <c r="OX197" s="10">
        <f t="shared" si="588"/>
        <v>10293.511305273443</v>
      </c>
      <c r="OY197" s="63"/>
      <c r="OZ197" s="63"/>
      <c r="PA197" s="63"/>
      <c r="PB197" s="63"/>
      <c r="PC197" s="68"/>
    </row>
    <row r="198" spans="1:419" s="69" customFormat="1" ht="13.5">
      <c r="A198" s="60" t="s">
        <v>566</v>
      </c>
      <c r="B198" s="61" t="s">
        <v>139</v>
      </c>
      <c r="C198" s="10">
        <f t="shared" si="584"/>
        <v>154.51968789170925</v>
      </c>
      <c r="D198" s="10">
        <f t="shared" ref="D198:BO201" si="614">D141*D168</f>
        <v>10.700503830527012</v>
      </c>
      <c r="E198" s="10">
        <f t="shared" si="614"/>
        <v>1.7010491656363562</v>
      </c>
      <c r="F198" s="10">
        <f t="shared" si="614"/>
        <v>0.72586922891616235</v>
      </c>
      <c r="G198" s="10">
        <f t="shared" si="614"/>
        <v>107.03813264701402</v>
      </c>
      <c r="H198" s="10">
        <f t="shared" si="614"/>
        <v>95.205802328845706</v>
      </c>
      <c r="I198" s="10">
        <f t="shared" si="614"/>
        <v>8.1279703323013432</v>
      </c>
      <c r="J198" s="10">
        <f t="shared" si="614"/>
        <v>4.3309461895514492</v>
      </c>
      <c r="K198" s="10">
        <f t="shared" si="614"/>
        <v>1.0193057257120577</v>
      </c>
      <c r="L198" s="10">
        <f t="shared" si="614"/>
        <v>13.851085164546101</v>
      </c>
      <c r="M198" s="10">
        <f t="shared" si="614"/>
        <v>0.27578618119914983</v>
      </c>
      <c r="N198" s="10">
        <f t="shared" si="614"/>
        <v>2.2062894495931983E-3</v>
      </c>
      <c r="O198" s="10">
        <f t="shared" si="614"/>
        <v>1.8885837688517781</v>
      </c>
      <c r="P198" s="10">
        <f t="shared" si="614"/>
        <v>384.66656553657418</v>
      </c>
      <c r="Q198" s="10">
        <f t="shared" si="614"/>
        <v>0</v>
      </c>
      <c r="R198" s="10">
        <f t="shared" si="614"/>
        <v>0.71263149221860311</v>
      </c>
      <c r="S198" s="10">
        <f t="shared" si="614"/>
        <v>1.9856605046338786E-2</v>
      </c>
      <c r="T198" s="10">
        <f t="shared" si="614"/>
        <v>2.7755121275882439</v>
      </c>
      <c r="U198" s="10">
        <f t="shared" si="614"/>
        <v>2.5592957615281104</v>
      </c>
      <c r="V198" s="10">
        <f t="shared" si="614"/>
        <v>7.5102092864152477</v>
      </c>
      <c r="W198" s="10">
        <f t="shared" si="614"/>
        <v>20.333163567450917</v>
      </c>
      <c r="X198" s="10">
        <f t="shared" si="614"/>
        <v>4.110317244592129</v>
      </c>
      <c r="Y198" s="10">
        <f t="shared" si="614"/>
        <v>7.243248263014471</v>
      </c>
      <c r="Z198" s="10">
        <f t="shared" si="614"/>
        <v>6.9917312657608468</v>
      </c>
      <c r="AA198" s="10">
        <f t="shared" si="614"/>
        <v>3.0490920193378002</v>
      </c>
      <c r="AB198" s="10">
        <f t="shared" si="614"/>
        <v>2.5703272087760767</v>
      </c>
      <c r="AC198" s="10">
        <f t="shared" si="614"/>
        <v>1098.037164720791</v>
      </c>
      <c r="AD198" s="10">
        <f t="shared" si="614"/>
        <v>78.760120771578002</v>
      </c>
      <c r="AE198" s="10">
        <f t="shared" si="614"/>
        <v>22.265873125294561</v>
      </c>
      <c r="AF198" s="10">
        <f t="shared" si="614"/>
        <v>0.84942143809338144</v>
      </c>
      <c r="AG198" s="10">
        <f t="shared" si="614"/>
        <v>0</v>
      </c>
      <c r="AH198" s="10">
        <f t="shared" si="614"/>
        <v>4.4125788991863967E-3</v>
      </c>
      <c r="AI198" s="10">
        <f t="shared" si="614"/>
        <v>8.8251577983727944E-2</v>
      </c>
      <c r="AJ198" s="10">
        <f t="shared" si="614"/>
        <v>3.0821863610816984</v>
      </c>
      <c r="AK198" s="10">
        <f t="shared" si="614"/>
        <v>0</v>
      </c>
      <c r="AL198" s="10">
        <f t="shared" si="614"/>
        <v>0.31549939129182741</v>
      </c>
      <c r="AM198" s="10">
        <f t="shared" si="614"/>
        <v>1.8819649005029986</v>
      </c>
      <c r="AN198" s="10">
        <f t="shared" si="614"/>
        <v>27.958099905245014</v>
      </c>
      <c r="AO198" s="10">
        <f t="shared" si="614"/>
        <v>167.32499185714818</v>
      </c>
      <c r="AP198" s="10">
        <f t="shared" si="614"/>
        <v>32.05738570258918</v>
      </c>
      <c r="AQ198" s="10">
        <f t="shared" si="614"/>
        <v>67.558789235993331</v>
      </c>
      <c r="AR198" s="10">
        <f t="shared" si="614"/>
        <v>12.233874997994286</v>
      </c>
      <c r="AS198" s="10">
        <f t="shared" si="614"/>
        <v>1.511308272971341</v>
      </c>
      <c r="AT198" s="10">
        <f t="shared" si="614"/>
        <v>2.656372497310211</v>
      </c>
      <c r="AU198" s="10">
        <f t="shared" si="614"/>
        <v>1.2928856174616143</v>
      </c>
      <c r="AV198" s="10">
        <f t="shared" si="614"/>
        <v>2.8681762844711582</v>
      </c>
      <c r="AW198" s="10">
        <f t="shared" si="614"/>
        <v>15.984567062302721</v>
      </c>
      <c r="AX198" s="10">
        <f t="shared" si="614"/>
        <v>7.2653111575104035</v>
      </c>
      <c r="AY198" s="10">
        <f t="shared" si="614"/>
        <v>8.1103200167045983</v>
      </c>
      <c r="AZ198" s="10">
        <f t="shared" si="614"/>
        <v>2.9409838363077339</v>
      </c>
      <c r="BA198" s="10">
        <f t="shared" si="614"/>
        <v>3.7109788542157607</v>
      </c>
      <c r="BB198" s="10">
        <f t="shared" si="614"/>
        <v>2.5835649454736354</v>
      </c>
      <c r="BC198" s="10">
        <f t="shared" si="614"/>
        <v>6.3188129836349214</v>
      </c>
      <c r="BD198" s="10">
        <f t="shared" si="614"/>
        <v>5.0700531551651702</v>
      </c>
      <c r="BE198" s="10">
        <f t="shared" si="614"/>
        <v>7.0601262386982349</v>
      </c>
      <c r="BF198" s="10">
        <f t="shared" si="614"/>
        <v>3.1241058606239691</v>
      </c>
      <c r="BG198" s="10">
        <f t="shared" si="614"/>
        <v>6.6188683487795955E-3</v>
      </c>
      <c r="BH198" s="10">
        <f t="shared" si="614"/>
        <v>1.0126868573632781</v>
      </c>
      <c r="BI198" s="10">
        <f t="shared" si="614"/>
        <v>0</v>
      </c>
      <c r="BJ198" s="10">
        <f t="shared" si="614"/>
        <v>14.268073870519215</v>
      </c>
      <c r="BK198" s="10">
        <f t="shared" si="614"/>
        <v>3.2101511491581043</v>
      </c>
      <c r="BL198" s="10">
        <f t="shared" si="614"/>
        <v>0.17650315596745589</v>
      </c>
      <c r="BM198" s="10">
        <f t="shared" si="614"/>
        <v>43.783814127177024</v>
      </c>
      <c r="BN198" s="10">
        <f t="shared" si="614"/>
        <v>5.9305060405065184</v>
      </c>
      <c r="BO198" s="10">
        <f t="shared" si="614"/>
        <v>7.4903526813689094</v>
      </c>
      <c r="BP198" s="10">
        <f t="shared" si="610"/>
        <v>0.32211825964060703</v>
      </c>
      <c r="BQ198" s="10">
        <f t="shared" si="610"/>
        <v>11.620526531007377</v>
      </c>
      <c r="BR198" s="10">
        <f t="shared" si="610"/>
        <v>1.0766692514014808</v>
      </c>
      <c r="BS198" s="10">
        <f t="shared" si="610"/>
        <v>1.6480982188461191</v>
      </c>
      <c r="BT198" s="10">
        <f t="shared" si="610"/>
        <v>12.108116499367474</v>
      </c>
      <c r="BU198" s="10">
        <f t="shared" si="610"/>
        <v>13.056820962692548</v>
      </c>
      <c r="BV198" s="10">
        <f t="shared" si="610"/>
        <v>8.377281040105375</v>
      </c>
      <c r="BW198" s="10">
        <f t="shared" si="610"/>
        <v>3.3954794629239324</v>
      </c>
      <c r="BX198" s="10">
        <f t="shared" si="610"/>
        <v>1.7981259014184567</v>
      </c>
      <c r="BY198" s="10">
        <f t="shared" si="610"/>
        <v>2.7688932592394644</v>
      </c>
      <c r="BZ198" s="10">
        <f t="shared" si="610"/>
        <v>19.417553445869739</v>
      </c>
      <c r="CA198" s="10">
        <f t="shared" si="610"/>
        <v>1.1009384353470062</v>
      </c>
      <c r="CB198" s="10">
        <f t="shared" si="610"/>
        <v>4.341977636799415</v>
      </c>
      <c r="CC198" s="10">
        <f t="shared" si="610"/>
        <v>2.4225058156533321</v>
      </c>
      <c r="CD198" s="10">
        <f t="shared" si="610"/>
        <v>3.8521813789897243</v>
      </c>
      <c r="CE198" s="10">
        <f t="shared" si="610"/>
        <v>13.562061246649392</v>
      </c>
      <c r="CF198" s="10">
        <f t="shared" si="610"/>
        <v>1.3811371954453422</v>
      </c>
      <c r="CG198" s="10">
        <f t="shared" si="610"/>
        <v>29.228922628210693</v>
      </c>
      <c r="CH198" s="10">
        <f t="shared" si="610"/>
        <v>2.7733058381386511</v>
      </c>
      <c r="CI198" s="10">
        <f t="shared" si="610"/>
        <v>0.17429686651786269</v>
      </c>
      <c r="CJ198" s="10">
        <f t="shared" si="610"/>
        <v>2.2437963702362831</v>
      </c>
      <c r="CK198" s="10">
        <f t="shared" si="610"/>
        <v>2.6475473395118382E-2</v>
      </c>
      <c r="CL198" s="10">
        <f t="shared" si="610"/>
        <v>0.1853283137658287</v>
      </c>
      <c r="CM198" s="10">
        <f t="shared" si="610"/>
        <v>1.8599020060070663</v>
      </c>
      <c r="CN198" s="10">
        <f t="shared" si="610"/>
        <v>1.9415347156420149</v>
      </c>
      <c r="CO198" s="10">
        <f t="shared" si="610"/>
        <v>1.7098743234347287</v>
      </c>
      <c r="CP198" s="10">
        <f t="shared" si="610"/>
        <v>3.8389436422921657</v>
      </c>
      <c r="CQ198" s="10">
        <f t="shared" si="610"/>
        <v>0.68615601882348487</v>
      </c>
      <c r="CR198" s="10">
        <f t="shared" si="610"/>
        <v>0.50965286285602884</v>
      </c>
      <c r="CS198" s="10">
        <f t="shared" si="610"/>
        <v>10.852737802548944</v>
      </c>
      <c r="CT198" s="10">
        <f t="shared" si="610"/>
        <v>2.4379498418004846</v>
      </c>
      <c r="CU198" s="10">
        <f t="shared" si="610"/>
        <v>4.9994518927781879</v>
      </c>
      <c r="CV198" s="10">
        <f t="shared" si="610"/>
        <v>9.1869892681060783</v>
      </c>
      <c r="CW198" s="10">
        <f t="shared" si="610"/>
        <v>6.5835677175861047</v>
      </c>
      <c r="CX198" s="10">
        <f t="shared" si="610"/>
        <v>6.9123048455754921</v>
      </c>
      <c r="CY198" s="10">
        <f t="shared" si="610"/>
        <v>29.416457231426122</v>
      </c>
      <c r="CZ198" s="10">
        <f t="shared" si="610"/>
        <v>1.9503598734403877</v>
      </c>
      <c r="DA198" s="10">
        <f t="shared" si="610"/>
        <v>0.44567046881782618</v>
      </c>
      <c r="DB198" s="10">
        <f t="shared" si="610"/>
        <v>0.25151699725362464</v>
      </c>
      <c r="DC198" s="10">
        <f t="shared" si="610"/>
        <v>7.7264256524753812</v>
      </c>
      <c r="DD198" s="10">
        <f t="shared" si="610"/>
        <v>10.537238411257116</v>
      </c>
      <c r="DE198" s="10">
        <f t="shared" si="610"/>
        <v>4.3132958739547034</v>
      </c>
      <c r="DF198" s="10">
        <f t="shared" si="610"/>
        <v>0.48317738946091049</v>
      </c>
      <c r="DG198" s="10">
        <f t="shared" si="610"/>
        <v>0.95973591057304142</v>
      </c>
      <c r="DH198" s="10">
        <f t="shared" si="610"/>
        <v>5.5046921767350305</v>
      </c>
      <c r="DI198" s="10">
        <f t="shared" si="610"/>
        <v>3.0159976775939024</v>
      </c>
      <c r="DJ198" s="10">
        <f t="shared" si="610"/>
        <v>3.6249335656816251</v>
      </c>
      <c r="DK198" s="10">
        <f t="shared" si="610"/>
        <v>0.8251522541478562</v>
      </c>
      <c r="DL198" s="10">
        <f t="shared" si="610"/>
        <v>8.339774119462291</v>
      </c>
      <c r="DM198" s="10">
        <f t="shared" si="610"/>
        <v>2.0275800041761496</v>
      </c>
      <c r="DN198" s="10">
        <f t="shared" si="610"/>
        <v>1.7804755858217114</v>
      </c>
      <c r="DO198" s="10">
        <f t="shared" si="610"/>
        <v>3.6536153285263366</v>
      </c>
      <c r="DP198" s="10">
        <f t="shared" si="610"/>
        <v>4.7302845799278179</v>
      </c>
      <c r="DQ198" s="10">
        <f t="shared" si="610"/>
        <v>1.290679328012021</v>
      </c>
      <c r="DR198" s="10">
        <f t="shared" si="610"/>
        <v>1.7562064018761865</v>
      </c>
      <c r="DS198" s="10">
        <f t="shared" si="610"/>
        <v>2.7865435748362097</v>
      </c>
      <c r="DT198" s="10">
        <f t="shared" si="610"/>
        <v>1.791507033069677</v>
      </c>
      <c r="DU198" s="10">
        <f t="shared" si="610"/>
        <v>11.360184375955381</v>
      </c>
      <c r="DV198" s="10">
        <f t="shared" si="610"/>
        <v>11.13955543099606</v>
      </c>
      <c r="DW198" s="10">
        <f t="shared" si="610"/>
        <v>5.476010413890319</v>
      </c>
      <c r="DX198" s="10">
        <f t="shared" si="610"/>
        <v>3.4418115413653902</v>
      </c>
      <c r="DY198" s="10">
        <f t="shared" si="610"/>
        <v>8.2073967524866998</v>
      </c>
      <c r="DZ198" s="10">
        <f t="shared" si="610"/>
        <v>6.4203022983162086</v>
      </c>
      <c r="EA198" s="10">
        <f t="shared" si="595"/>
        <v>15.958091588907607</v>
      </c>
      <c r="EB198" s="10">
        <f t="shared" si="606"/>
        <v>1.5311648780176799</v>
      </c>
      <c r="EC198" s="10">
        <f t="shared" si="606"/>
        <v>1.3414239853526646</v>
      </c>
      <c r="ED198" s="10">
        <f t="shared" si="606"/>
        <v>17.10536210269607</v>
      </c>
      <c r="EE198" s="10">
        <f t="shared" si="606"/>
        <v>16.370667715981533</v>
      </c>
      <c r="EF198" s="10">
        <f t="shared" si="606"/>
        <v>82.974133620301004</v>
      </c>
      <c r="EG198" s="10">
        <f t="shared" si="606"/>
        <v>32.571451144344394</v>
      </c>
      <c r="EH198" s="10">
        <f t="shared" si="606"/>
        <v>6.7490394263055942</v>
      </c>
      <c r="EI198" s="10">
        <f t="shared" si="606"/>
        <v>94.786607333423007</v>
      </c>
      <c r="EJ198" s="10">
        <f t="shared" si="606"/>
        <v>3.6955348280686078</v>
      </c>
      <c r="EK198" s="10">
        <f t="shared" si="606"/>
        <v>18.340884194468259</v>
      </c>
      <c r="EL198" s="10">
        <f t="shared" si="606"/>
        <v>60.313334683529277</v>
      </c>
      <c r="EM198" s="10">
        <f t="shared" si="606"/>
        <v>13.354670038387631</v>
      </c>
      <c r="EN198" s="10">
        <f t="shared" si="606"/>
        <v>15.704368302204388</v>
      </c>
      <c r="EO198" s="10">
        <f t="shared" si="606"/>
        <v>60.302303236281297</v>
      </c>
      <c r="EP198" s="10">
        <f t="shared" si="606"/>
        <v>3.3844480156759671</v>
      </c>
      <c r="EQ198" s="10">
        <f t="shared" si="606"/>
        <v>5.6370695437106226</v>
      </c>
      <c r="ER198" s="10">
        <f t="shared" si="606"/>
        <v>11.633764267704937</v>
      </c>
      <c r="ES198" s="10">
        <f t="shared" si="606"/>
        <v>13.595155588393292</v>
      </c>
      <c r="ET198" s="10">
        <f t="shared" si="606"/>
        <v>57.743007474753185</v>
      </c>
      <c r="EU198" s="10">
        <f t="shared" si="606"/>
        <v>1.5642592197615777</v>
      </c>
      <c r="EV198" s="10">
        <f t="shared" si="606"/>
        <v>4.1919499542270769E-2</v>
      </c>
      <c r="EW198" s="10">
        <f t="shared" si="606"/>
        <v>8.1412080689989033</v>
      </c>
      <c r="EX198" s="10">
        <f t="shared" si="606"/>
        <v>1.1936025922299203</v>
      </c>
      <c r="EY198" s="10">
        <f t="shared" si="606"/>
        <v>11.247663614026127</v>
      </c>
      <c r="EZ198" s="10">
        <f t="shared" si="606"/>
        <v>7.4219577084315214</v>
      </c>
      <c r="FA198" s="10">
        <f t="shared" si="606"/>
        <v>75.733091646736128</v>
      </c>
      <c r="FB198" s="10">
        <f t="shared" si="606"/>
        <v>6.2592431684959049</v>
      </c>
      <c r="FC198" s="10">
        <f t="shared" si="606"/>
        <v>13.114184488381973</v>
      </c>
      <c r="FD198" s="10">
        <f t="shared" si="606"/>
        <v>19.399903130272996</v>
      </c>
      <c r="FE198" s="10">
        <f t="shared" si="606"/>
        <v>6.0319953551878047</v>
      </c>
      <c r="FF198" s="10">
        <f t="shared" si="606"/>
        <v>8.5273087226777111</v>
      </c>
      <c r="FG198" s="10">
        <f t="shared" si="606"/>
        <v>10.528413253458744</v>
      </c>
      <c r="FH198" s="10">
        <f t="shared" si="606"/>
        <v>2.3872051844598405</v>
      </c>
      <c r="FI198" s="10">
        <f t="shared" si="606"/>
        <v>0.11472705137884633</v>
      </c>
      <c r="FJ198" s="10">
        <f t="shared" si="606"/>
        <v>1.0678440936031082</v>
      </c>
      <c r="FK198" s="10">
        <f t="shared" si="606"/>
        <v>27.680107434596266</v>
      </c>
      <c r="FL198" s="10">
        <f t="shared" si="606"/>
        <v>38.135713136218435</v>
      </c>
      <c r="FM198" s="10">
        <f t="shared" si="606"/>
        <v>90.122511436982975</v>
      </c>
      <c r="FN198" s="10">
        <f t="shared" si="606"/>
        <v>7.4285765767802987</v>
      </c>
      <c r="FO198" s="10">
        <f t="shared" si="606"/>
        <v>17.361291678848879</v>
      </c>
      <c r="FP198" s="10">
        <f t="shared" si="606"/>
        <v>7.7484885469713145</v>
      </c>
      <c r="FQ198" s="10">
        <f t="shared" si="606"/>
        <v>7.863215598350159</v>
      </c>
      <c r="FR198" s="10">
        <f t="shared" si="606"/>
        <v>3.7992304321994879</v>
      </c>
      <c r="FS198" s="10">
        <f t="shared" si="606"/>
        <v>75.744123093984101</v>
      </c>
      <c r="FT198" s="10">
        <f t="shared" si="606"/>
        <v>2.4798693413427553</v>
      </c>
      <c r="FU198" s="10">
        <f t="shared" si="606"/>
        <v>4.4125788991863972</v>
      </c>
      <c r="FV198" s="10">
        <f t="shared" si="606"/>
        <v>24.101505947356102</v>
      </c>
      <c r="FW198" s="10">
        <f t="shared" si="606"/>
        <v>23.874258134048002</v>
      </c>
      <c r="FX198" s="10">
        <f t="shared" si="606"/>
        <v>44.18756509645258</v>
      </c>
      <c r="FY198" s="10">
        <f t="shared" si="606"/>
        <v>44.924465772616706</v>
      </c>
      <c r="FZ198" s="10">
        <f t="shared" si="606"/>
        <v>314.91913716658439</v>
      </c>
      <c r="GA198" s="10">
        <f t="shared" si="606"/>
        <v>59.514657902776534</v>
      </c>
      <c r="GB198" s="10">
        <f t="shared" si="606"/>
        <v>2.4931070780403144</v>
      </c>
      <c r="GC198" s="10">
        <f t="shared" si="606"/>
        <v>8.3530118561598492</v>
      </c>
      <c r="GD198" s="10">
        <f t="shared" si="606"/>
        <v>11.523449795225275</v>
      </c>
      <c r="GE198" s="10">
        <f t="shared" si="606"/>
        <v>3.9205763519271142</v>
      </c>
      <c r="GF198" s="10">
        <f t="shared" si="606"/>
        <v>12.880317806725094</v>
      </c>
      <c r="GG198" s="10">
        <f t="shared" si="606"/>
        <v>24.289040550571521</v>
      </c>
      <c r="GH198" s="10">
        <f t="shared" si="606"/>
        <v>9.7738622616978699</v>
      </c>
      <c r="GI198" s="10">
        <f t="shared" si="606"/>
        <v>0.6905685977226711</v>
      </c>
      <c r="GJ198" s="10">
        <f t="shared" si="606"/>
        <v>117.20912700963868</v>
      </c>
      <c r="GK198" s="10">
        <f t="shared" si="606"/>
        <v>22.040831601436054</v>
      </c>
      <c r="GL198" s="10">
        <f t="shared" si="606"/>
        <v>9.9018270497742762</v>
      </c>
      <c r="GM198" s="10">
        <f t="shared" si="606"/>
        <v>16.050755745790521</v>
      </c>
      <c r="GN198" s="10">
        <f t="shared" si="603"/>
        <v>35.492578375605788</v>
      </c>
      <c r="GO198" s="10">
        <f t="shared" si="603"/>
        <v>16.383905452679095</v>
      </c>
      <c r="GP198" s="10">
        <f t="shared" si="611"/>
        <v>15.157208518705275</v>
      </c>
      <c r="GQ198" s="10">
        <f t="shared" si="611"/>
        <v>11.748491319083783</v>
      </c>
      <c r="GR198" s="10">
        <f t="shared" si="611"/>
        <v>5.4495349404952007</v>
      </c>
      <c r="GS198" s="10">
        <f t="shared" si="611"/>
        <v>8.008830702023312</v>
      </c>
      <c r="GT198" s="10">
        <f t="shared" si="611"/>
        <v>3.6337587234799975</v>
      </c>
      <c r="GU198" s="10">
        <f t="shared" si="611"/>
        <v>7.7176004946770096</v>
      </c>
      <c r="GV198" s="10">
        <f t="shared" si="611"/>
        <v>11.752903897982968</v>
      </c>
      <c r="GW198" s="10">
        <f t="shared" si="611"/>
        <v>15.680099118258861</v>
      </c>
      <c r="GX198" s="10">
        <f t="shared" si="611"/>
        <v>10.715947856674166</v>
      </c>
      <c r="GY198" s="10">
        <f t="shared" si="611"/>
        <v>8.496420670383408</v>
      </c>
      <c r="GZ198" s="10">
        <f t="shared" si="611"/>
        <v>17.451749546282201</v>
      </c>
      <c r="HA198" s="10">
        <f t="shared" si="611"/>
        <v>18.325440168321109</v>
      </c>
      <c r="HB198" s="10">
        <f t="shared" si="611"/>
        <v>14.246010976023282</v>
      </c>
      <c r="HC198" s="10">
        <f t="shared" si="611"/>
        <v>8.3485992772606643</v>
      </c>
      <c r="HD198" s="10">
        <f t="shared" si="611"/>
        <v>16.78986271140424</v>
      </c>
      <c r="HE198" s="10">
        <f t="shared" si="611"/>
        <v>8.3287426722143252</v>
      </c>
      <c r="HF198" s="10">
        <f t="shared" si="611"/>
        <v>6.2548305895967191</v>
      </c>
      <c r="HG198" s="10">
        <f t="shared" si="611"/>
        <v>7.2697237364095884</v>
      </c>
      <c r="HH198" s="10">
        <f t="shared" si="611"/>
        <v>10.482081175017287</v>
      </c>
      <c r="HI198" s="10">
        <f t="shared" si="611"/>
        <v>12.889142964523465</v>
      </c>
      <c r="HJ198" s="10">
        <f t="shared" si="611"/>
        <v>5.1891927854432032</v>
      </c>
      <c r="HK198" s="10">
        <f t="shared" si="611"/>
        <v>122.11591474553394</v>
      </c>
      <c r="HL198" s="10">
        <f t="shared" si="611"/>
        <v>4.7832355267180544</v>
      </c>
      <c r="HM198" s="10">
        <f t="shared" si="611"/>
        <v>59.916202582602487</v>
      </c>
      <c r="HN198" s="10">
        <f t="shared" si="611"/>
        <v>27.799247064874301</v>
      </c>
      <c r="HO198" s="10">
        <f t="shared" si="611"/>
        <v>9.348048397926382</v>
      </c>
      <c r="HP198" s="10">
        <f t="shared" si="611"/>
        <v>10.369560413088033</v>
      </c>
      <c r="HQ198" s="10">
        <f t="shared" si="611"/>
        <v>31.371229683765691</v>
      </c>
      <c r="HR198" s="10">
        <f t="shared" si="611"/>
        <v>11.565369294767548</v>
      </c>
      <c r="HS198" s="10">
        <f t="shared" si="611"/>
        <v>27.247674702476001</v>
      </c>
      <c r="HT198" s="10">
        <f t="shared" si="611"/>
        <v>9.8554949713328188</v>
      </c>
      <c r="HU198" s="10">
        <f t="shared" si="611"/>
        <v>8.6729238263508641</v>
      </c>
      <c r="HV198" s="10">
        <f t="shared" si="611"/>
        <v>6.4313337455641735</v>
      </c>
      <c r="HW198" s="10">
        <f t="shared" si="611"/>
        <v>12.410378153961741</v>
      </c>
      <c r="HX198" s="10">
        <f t="shared" si="611"/>
        <v>11.371215823203345</v>
      </c>
      <c r="HY198" s="10">
        <f t="shared" si="611"/>
        <v>2.6343096028142789</v>
      </c>
      <c r="HZ198" s="10">
        <f t="shared" si="611"/>
        <v>5.2178745482879147</v>
      </c>
      <c r="IA198" s="10">
        <f t="shared" si="611"/>
        <v>11.241044745677346</v>
      </c>
      <c r="IB198" s="10">
        <f t="shared" si="611"/>
        <v>2.8968580473158698</v>
      </c>
      <c r="IC198" s="10">
        <f t="shared" si="611"/>
        <v>1.555434061963205</v>
      </c>
      <c r="ID198" s="10">
        <f t="shared" si="611"/>
        <v>15.43740727880361</v>
      </c>
      <c r="IE198" s="10">
        <f t="shared" si="611"/>
        <v>2.7534492330923119</v>
      </c>
      <c r="IF198" s="10">
        <f t="shared" si="611"/>
        <v>14.702712892089075</v>
      </c>
      <c r="IG198" s="10">
        <f t="shared" si="611"/>
        <v>12.38169639111703</v>
      </c>
      <c r="IH198" s="10">
        <f t="shared" si="611"/>
        <v>8.1323829112005299</v>
      </c>
      <c r="II198" s="10">
        <f t="shared" si="611"/>
        <v>8.3221238038655461</v>
      </c>
      <c r="IJ198" s="10">
        <f t="shared" si="611"/>
        <v>4.3861034257912781</v>
      </c>
      <c r="IK198" s="10">
        <f t="shared" si="611"/>
        <v>11.274139087421245</v>
      </c>
      <c r="IL198" s="10">
        <f t="shared" si="611"/>
        <v>29.136258471327785</v>
      </c>
      <c r="IM198" s="10">
        <f t="shared" si="611"/>
        <v>8.9045842185581492</v>
      </c>
      <c r="IN198" s="10">
        <f t="shared" si="611"/>
        <v>8.2912357515712394</v>
      </c>
      <c r="IO198" s="10">
        <f t="shared" si="611"/>
        <v>8.1676835423940215</v>
      </c>
      <c r="IP198" s="10">
        <f t="shared" si="611"/>
        <v>8.1632709634948356E-2</v>
      </c>
      <c r="IQ198" s="10">
        <f t="shared" si="611"/>
        <v>19.688927048169706</v>
      </c>
      <c r="IR198" s="10">
        <f t="shared" si="611"/>
        <v>5.840048173073197</v>
      </c>
      <c r="IS198" s="10">
        <f t="shared" si="611"/>
        <v>15.746287801746659</v>
      </c>
      <c r="IT198" s="10">
        <f t="shared" si="611"/>
        <v>2.4820756307923486</v>
      </c>
      <c r="IU198" s="10">
        <f t="shared" si="611"/>
        <v>4.2846141111099918</v>
      </c>
      <c r="IV198" s="10">
        <f t="shared" si="611"/>
        <v>36.990648911879568</v>
      </c>
      <c r="IW198" s="10">
        <f t="shared" si="611"/>
        <v>4.6133512390993783</v>
      </c>
      <c r="IX198" s="10">
        <f t="shared" si="611"/>
        <v>3.1814693863133923</v>
      </c>
      <c r="IY198" s="10">
        <f t="shared" si="611"/>
        <v>1.3281862486551055</v>
      </c>
      <c r="IZ198" s="10">
        <f t="shared" si="611"/>
        <v>0.48979625780969005</v>
      </c>
      <c r="JA198" s="10">
        <f t="shared" si="611"/>
        <v>3.6734719335726762</v>
      </c>
      <c r="JB198" s="10">
        <f t="shared" si="607"/>
        <v>15.913965799915744</v>
      </c>
      <c r="JC198" s="10">
        <f t="shared" si="604"/>
        <v>4.2779952427612118</v>
      </c>
      <c r="JD198" s="10">
        <f t="shared" si="604"/>
        <v>1.0965258564478195</v>
      </c>
      <c r="JE198" s="10">
        <f t="shared" si="604"/>
        <v>2.9078894945638356</v>
      </c>
      <c r="JF198" s="10">
        <f t="shared" si="604"/>
        <v>6.7622771630031533</v>
      </c>
      <c r="JG198" s="10">
        <f t="shared" si="604"/>
        <v>3.170437939065426</v>
      </c>
      <c r="JH198" s="10">
        <f t="shared" si="604"/>
        <v>3.6800908019214553</v>
      </c>
      <c r="JI198" s="10">
        <f t="shared" si="604"/>
        <v>2.1290693188574368</v>
      </c>
      <c r="JJ198" s="10">
        <f t="shared" si="604"/>
        <v>9.7407679199539725</v>
      </c>
      <c r="JK198" s="10">
        <f t="shared" si="604"/>
        <v>2.4180932367541454</v>
      </c>
      <c r="JL198" s="10">
        <f t="shared" si="604"/>
        <v>5.2222871271871014</v>
      </c>
      <c r="JM198" s="10">
        <f t="shared" si="604"/>
        <v>8.6773364052500508</v>
      </c>
      <c r="JN198" s="10">
        <f t="shared" si="604"/>
        <v>4.004415351011656</v>
      </c>
      <c r="JO198" s="10">
        <f t="shared" si="604"/>
        <v>0.1720905770682695</v>
      </c>
      <c r="JP198" s="10">
        <f t="shared" si="604"/>
        <v>78.55714214221544</v>
      </c>
      <c r="JQ198" s="10">
        <f t="shared" si="604"/>
        <v>29.491471072712287</v>
      </c>
      <c r="JR198" s="10">
        <f t="shared" si="604"/>
        <v>41.317182522531837</v>
      </c>
      <c r="JS198" s="10">
        <f t="shared" si="604"/>
        <v>6.7027073478641386</v>
      </c>
      <c r="JT198" s="10">
        <f t="shared" si="604"/>
        <v>5.9834569872967549</v>
      </c>
      <c r="JU198" s="10">
        <f t="shared" si="604"/>
        <v>76.637670321069351</v>
      </c>
      <c r="JV198" s="10">
        <f t="shared" si="604"/>
        <v>0.48979625780969005</v>
      </c>
      <c r="JW198" s="10">
        <f t="shared" si="604"/>
        <v>65.266454497866008</v>
      </c>
      <c r="JX198" s="10">
        <f t="shared" si="604"/>
        <v>11.746285029634189</v>
      </c>
      <c r="JY198" s="10">
        <f t="shared" si="604"/>
        <v>20.366257909194818</v>
      </c>
      <c r="JZ198" s="10">
        <f t="shared" si="604"/>
        <v>2.6762291023565501</v>
      </c>
      <c r="KA198" s="10">
        <f t="shared" si="604"/>
        <v>3.9205763519271142</v>
      </c>
      <c r="KB198" s="10">
        <f t="shared" si="604"/>
        <v>1.6238290349005942</v>
      </c>
      <c r="KC198" s="10">
        <f t="shared" si="604"/>
        <v>0.33094341743897976</v>
      </c>
      <c r="KD198" s="10">
        <f t="shared" si="604"/>
        <v>18.466642693095071</v>
      </c>
      <c r="KE198" s="10">
        <f t="shared" si="604"/>
        <v>4.3618342418457532</v>
      </c>
      <c r="KF198" s="10">
        <f t="shared" si="604"/>
        <v>19.717608811014419</v>
      </c>
      <c r="KG198" s="10">
        <f t="shared" si="604"/>
        <v>0.71263149221860311</v>
      </c>
      <c r="KH198" s="10">
        <f t="shared" si="604"/>
        <v>6.3166066941853281</v>
      </c>
      <c r="KI198" s="10">
        <f t="shared" si="604"/>
        <v>1.4826265101266296</v>
      </c>
      <c r="KJ198" s="10">
        <f t="shared" si="604"/>
        <v>2.9431901257573267</v>
      </c>
      <c r="KK198" s="10">
        <f t="shared" si="604"/>
        <v>6.8394972937389151E-2</v>
      </c>
      <c r="KL198" s="10">
        <f t="shared" si="604"/>
        <v>11.424166769993583</v>
      </c>
      <c r="KM198" s="10">
        <f t="shared" si="604"/>
        <v>6.8130218203437964</v>
      </c>
      <c r="KN198" s="10">
        <f t="shared" si="604"/>
        <v>1.8488705587591006</v>
      </c>
      <c r="KO198" s="10">
        <f t="shared" si="604"/>
        <v>76.542799874736843</v>
      </c>
      <c r="KP198" s="10">
        <f t="shared" si="604"/>
        <v>23.940446817535801</v>
      </c>
      <c r="KQ198" s="10">
        <f t="shared" si="604"/>
        <v>81.877607763853192</v>
      </c>
      <c r="KR198" s="10">
        <f t="shared" si="604"/>
        <v>1.6260353243501875</v>
      </c>
      <c r="KS198" s="10">
        <f t="shared" si="604"/>
        <v>91.358033528755158</v>
      </c>
      <c r="KT198" s="10">
        <f t="shared" si="604"/>
        <v>15.894109194869403</v>
      </c>
      <c r="KU198" s="10">
        <f t="shared" si="604"/>
        <v>349.946188468326</v>
      </c>
      <c r="KV198" s="10">
        <f t="shared" si="604"/>
        <v>578.70089747049758</v>
      </c>
      <c r="KW198" s="10">
        <f t="shared" si="604"/>
        <v>40.875924632613192</v>
      </c>
      <c r="KX198" s="10">
        <f t="shared" si="604"/>
        <v>824.89191199280435</v>
      </c>
      <c r="KY198" s="10">
        <f t="shared" si="604"/>
        <v>129.88867247645081</v>
      </c>
      <c r="KZ198" s="10">
        <f t="shared" si="604"/>
        <v>31.035873687427529</v>
      </c>
      <c r="LA198" s="10">
        <f t="shared" si="604"/>
        <v>240.91357015887974</v>
      </c>
      <c r="LB198" s="10">
        <f t="shared" si="604"/>
        <v>21.028144744072776</v>
      </c>
      <c r="LC198" s="10">
        <f t="shared" si="604"/>
        <v>175.19262003439752</v>
      </c>
      <c r="LD198" s="10">
        <f t="shared" si="604"/>
        <v>205.51586222960643</v>
      </c>
      <c r="LE198" s="10">
        <f t="shared" si="604"/>
        <v>113.81806012561393</v>
      </c>
      <c r="LF198" s="10">
        <f t="shared" si="604"/>
        <v>632.63584935525296</v>
      </c>
      <c r="LG198" s="10">
        <f t="shared" si="604"/>
        <v>79.221235266542976</v>
      </c>
      <c r="LH198" s="10">
        <f t="shared" si="604"/>
        <v>112.3729405361304</v>
      </c>
      <c r="LI198" s="10">
        <f t="shared" si="604"/>
        <v>104.43250480704445</v>
      </c>
      <c r="LJ198" s="10">
        <f t="shared" si="604"/>
        <v>192.07514690268468</v>
      </c>
      <c r="LK198" s="10">
        <f t="shared" si="604"/>
        <v>1287.4118133371737</v>
      </c>
      <c r="LL198" s="10">
        <f t="shared" si="604"/>
        <v>797.7898523940014</v>
      </c>
      <c r="LM198" s="10">
        <f t="shared" si="604"/>
        <v>113.99456328158136</v>
      </c>
      <c r="LN198" s="10">
        <f t="shared" si="612"/>
        <v>19.199130790360012</v>
      </c>
      <c r="LO198" s="10">
        <f t="shared" si="612"/>
        <v>25.255395329493346</v>
      </c>
      <c r="LP198" s="10">
        <f t="shared" si="612"/>
        <v>18.232776011438194</v>
      </c>
      <c r="LQ198" s="10">
        <f t="shared" si="612"/>
        <v>302.71835651033399</v>
      </c>
      <c r="LR198" s="10">
        <f t="shared" si="612"/>
        <v>58.989561013773361</v>
      </c>
      <c r="LS198" s="10">
        <f t="shared" si="612"/>
        <v>2363.079409328539</v>
      </c>
      <c r="LT198" s="10">
        <f t="shared" si="612"/>
        <v>7215.2901631092254</v>
      </c>
      <c r="LU198" s="10">
        <f t="shared" si="612"/>
        <v>690.67449961625164</v>
      </c>
      <c r="LV198" s="10">
        <f t="shared" si="612"/>
        <v>413.08357364733462</v>
      </c>
      <c r="LW198" s="10">
        <f t="shared" si="612"/>
        <v>303.86783331357208</v>
      </c>
      <c r="LX198" s="10">
        <f t="shared" si="612"/>
        <v>3.1042492555776304</v>
      </c>
      <c r="LY198" s="10">
        <f t="shared" si="612"/>
        <v>31.188107659449457</v>
      </c>
      <c r="LZ198" s="10">
        <f t="shared" si="612"/>
        <v>76.690621267859584</v>
      </c>
      <c r="MA198" s="10">
        <f t="shared" si="612"/>
        <v>8.8648710084654727</v>
      </c>
      <c r="MB198" s="10">
        <f t="shared" si="612"/>
        <v>157.64158746288362</v>
      </c>
      <c r="MC198" s="10">
        <f t="shared" si="612"/>
        <v>33.250988294819095</v>
      </c>
      <c r="MD198" s="10">
        <f t="shared" si="612"/>
        <v>27.589649567162947</v>
      </c>
      <c r="ME198" s="10">
        <f t="shared" si="612"/>
        <v>24.717060703792601</v>
      </c>
      <c r="MF198" s="10">
        <f t="shared" si="612"/>
        <v>96.695047707321109</v>
      </c>
      <c r="MG198" s="10">
        <f t="shared" si="612"/>
        <v>15.029243730628867</v>
      </c>
      <c r="MH198" s="10">
        <f t="shared" si="612"/>
        <v>9.899620760324682</v>
      </c>
      <c r="MI198" s="10">
        <f t="shared" si="612"/>
        <v>5.7010519377488249</v>
      </c>
      <c r="MJ198" s="10">
        <f t="shared" si="612"/>
        <v>3.9713210092677578</v>
      </c>
      <c r="MK198" s="10">
        <f t="shared" si="612"/>
        <v>6.4533966400601059</v>
      </c>
      <c r="ML198" s="10">
        <f t="shared" si="612"/>
        <v>82.506400256987263</v>
      </c>
      <c r="MM198" s="10">
        <f t="shared" si="612"/>
        <v>28.527322583240057</v>
      </c>
      <c r="MN198" s="10">
        <f t="shared" si="612"/>
        <v>26.292351370802148</v>
      </c>
      <c r="MO198" s="10">
        <f t="shared" si="612"/>
        <v>63.872079565723098</v>
      </c>
      <c r="MP198" s="10">
        <f t="shared" si="612"/>
        <v>10.795374276859521</v>
      </c>
      <c r="MQ198" s="10">
        <f t="shared" si="612"/>
        <v>5.5510242551764879</v>
      </c>
      <c r="MR198" s="10">
        <f t="shared" si="612"/>
        <v>0</v>
      </c>
      <c r="MS198" s="10">
        <f t="shared" si="612"/>
        <v>223.87439673967148</v>
      </c>
      <c r="MT198" s="10">
        <f t="shared" si="612"/>
        <v>33.723134237032049</v>
      </c>
      <c r="MU198" s="10">
        <f t="shared" si="612"/>
        <v>40.249338428928723</v>
      </c>
      <c r="MV198" s="10">
        <f t="shared" si="612"/>
        <v>3.2807524115450866</v>
      </c>
      <c r="MW198" s="10">
        <f t="shared" si="612"/>
        <v>4.5604002923091409</v>
      </c>
      <c r="MX198" s="10">
        <f t="shared" si="612"/>
        <v>39.805874249560489</v>
      </c>
      <c r="MY198" s="10">
        <f t="shared" si="612"/>
        <v>16.150038771022214</v>
      </c>
      <c r="MZ198" s="10">
        <f t="shared" si="612"/>
        <v>66.146763988253682</v>
      </c>
      <c r="NA198" s="10">
        <f t="shared" si="612"/>
        <v>9.9702220227116651</v>
      </c>
      <c r="NB198" s="10">
        <f t="shared" si="612"/>
        <v>20.483191250023257</v>
      </c>
      <c r="NC198" s="10">
        <f t="shared" si="612"/>
        <v>44.037537413880244</v>
      </c>
      <c r="ND198" s="10">
        <f t="shared" si="612"/>
        <v>19.053515686686861</v>
      </c>
      <c r="NE198" s="10">
        <f t="shared" si="612"/>
        <v>7.1748532900770812</v>
      </c>
      <c r="NF198" s="10">
        <f t="shared" si="612"/>
        <v>68.494255962620855</v>
      </c>
      <c r="NG198" s="10">
        <f t="shared" si="612"/>
        <v>43.441839262490085</v>
      </c>
      <c r="NH198" s="10">
        <f t="shared" si="612"/>
        <v>21.551035343626364</v>
      </c>
      <c r="NI198" s="10">
        <f t="shared" si="612"/>
        <v>107.960361636944</v>
      </c>
      <c r="NJ198" s="10">
        <f t="shared" si="612"/>
        <v>346.03443727419722</v>
      </c>
      <c r="NK198" s="10">
        <f t="shared" si="612"/>
        <v>125.08116776578721</v>
      </c>
      <c r="NL198" s="10">
        <f t="shared" si="612"/>
        <v>199.89864929094216</v>
      </c>
      <c r="NM198" s="10">
        <f t="shared" si="612"/>
        <v>110.14017561314206</v>
      </c>
      <c r="NN198" s="10">
        <f t="shared" si="612"/>
        <v>183.6007891267972</v>
      </c>
      <c r="NO198" s="10">
        <f t="shared" si="612"/>
        <v>50.722594446147632</v>
      </c>
      <c r="NP198" s="10">
        <f t="shared" si="612"/>
        <v>140.01333476063397</v>
      </c>
      <c r="NQ198" s="10">
        <f t="shared" si="612"/>
        <v>245.59752266036608</v>
      </c>
      <c r="NR198" s="10">
        <f t="shared" si="612"/>
        <v>35.049114196237554</v>
      </c>
      <c r="NS198" s="10">
        <f t="shared" si="612"/>
        <v>79.057969847273085</v>
      </c>
      <c r="NT198" s="10">
        <f t="shared" si="612"/>
        <v>157.41875222847472</v>
      </c>
      <c r="NU198" s="10">
        <f t="shared" si="612"/>
        <v>375.09126932533968</v>
      </c>
      <c r="NV198" s="10">
        <f t="shared" si="612"/>
        <v>15.607291566422285</v>
      </c>
      <c r="NW198" s="10">
        <f t="shared" si="612"/>
        <v>8.3662495928574074</v>
      </c>
      <c r="NX198" s="10">
        <f t="shared" si="612"/>
        <v>29.204653444265173</v>
      </c>
      <c r="NY198" s="10">
        <f t="shared" si="612"/>
        <v>4.0683977450498583</v>
      </c>
      <c r="NZ198" s="10">
        <f t="shared" si="608"/>
        <v>21.493671817936939</v>
      </c>
      <c r="OA198" s="10">
        <f t="shared" si="593"/>
        <v>23.13515116843428</v>
      </c>
      <c r="OB198" s="10">
        <f t="shared" si="593"/>
        <v>6.1687853010625835</v>
      </c>
      <c r="OC198" s="10">
        <f t="shared" si="593"/>
        <v>102.17547070011064</v>
      </c>
      <c r="OD198" s="10">
        <f t="shared" si="593"/>
        <v>126.43582948783744</v>
      </c>
      <c r="OE198" s="10">
        <f t="shared" si="593"/>
        <v>4.968563840483883</v>
      </c>
      <c r="OF198" s="10">
        <f t="shared" si="593"/>
        <v>29.800351595655332</v>
      </c>
      <c r="OG198" s="10">
        <f t="shared" si="593"/>
        <v>43.377856868451879</v>
      </c>
      <c r="OH198" s="10">
        <f t="shared" si="593"/>
        <v>22.268079414744154</v>
      </c>
      <c r="OI198" s="10">
        <f t="shared" si="593"/>
        <v>8.8008886144272687</v>
      </c>
      <c r="OJ198" s="10">
        <f t="shared" si="593"/>
        <v>36.328762077001613</v>
      </c>
      <c r="OK198" s="10">
        <f t="shared" si="593"/>
        <v>3.5234442510003383</v>
      </c>
      <c r="OL198" s="10">
        <f t="shared" si="593"/>
        <v>31.446243525051859</v>
      </c>
      <c r="OM198" s="10">
        <f t="shared" si="593"/>
        <v>0</v>
      </c>
      <c r="ON198" s="10">
        <f t="shared" si="593"/>
        <v>0</v>
      </c>
      <c r="OO198" s="10">
        <f t="shared" si="593"/>
        <v>16.05296203524011</v>
      </c>
      <c r="OP198" s="10">
        <f t="shared" si="585"/>
        <v>27746.616030054254</v>
      </c>
      <c r="OQ198" s="10">
        <f t="shared" ref="OQ198:OV198" si="615">OQ141*OQ168</f>
        <v>3169.2597804993434</v>
      </c>
      <c r="OR198" s="10">
        <f t="shared" si="615"/>
        <v>0</v>
      </c>
      <c r="OS198" s="10">
        <f t="shared" si="615"/>
        <v>0</v>
      </c>
      <c r="OT198" s="10">
        <f t="shared" si="615"/>
        <v>0</v>
      </c>
      <c r="OU198" s="10">
        <f t="shared" si="615"/>
        <v>0</v>
      </c>
      <c r="OV198" s="10">
        <f t="shared" si="615"/>
        <v>0</v>
      </c>
      <c r="OW198" s="10">
        <f t="shared" si="587"/>
        <v>3169.2597804993434</v>
      </c>
      <c r="OX198" s="10">
        <f t="shared" si="588"/>
        <v>30915.875810553596</v>
      </c>
      <c r="OY198" s="63"/>
      <c r="OZ198" s="63"/>
      <c r="PA198" s="63"/>
      <c r="PB198" s="63"/>
      <c r="PC198" s="68"/>
    </row>
    <row r="199" spans="1:419" s="67" customFormat="1" ht="13.5">
      <c r="A199" s="60" t="s">
        <v>567</v>
      </c>
      <c r="B199" s="61" t="s">
        <v>140</v>
      </c>
      <c r="C199" s="10">
        <f t="shared" si="584"/>
        <v>1.7258332687621922E-2</v>
      </c>
      <c r="D199" s="10">
        <f t="shared" si="614"/>
        <v>6.9033330750487686E-3</v>
      </c>
      <c r="E199" s="10">
        <f t="shared" si="614"/>
        <v>2.24358324939085E-2</v>
      </c>
      <c r="F199" s="10">
        <f t="shared" si="614"/>
        <v>5.177499806286576E-3</v>
      </c>
      <c r="G199" s="10">
        <f t="shared" si="614"/>
        <v>2.7872207290509405</v>
      </c>
      <c r="H199" s="10">
        <f t="shared" si="614"/>
        <v>23.231441630807868</v>
      </c>
      <c r="I199" s="10">
        <f t="shared" si="614"/>
        <v>0</v>
      </c>
      <c r="J199" s="10">
        <f t="shared" si="614"/>
        <v>0</v>
      </c>
      <c r="K199" s="10">
        <f t="shared" si="614"/>
        <v>0</v>
      </c>
      <c r="L199" s="10">
        <f t="shared" si="614"/>
        <v>0</v>
      </c>
      <c r="M199" s="10">
        <f t="shared" si="614"/>
        <v>1.7258332687621922E-3</v>
      </c>
      <c r="N199" s="10">
        <f t="shared" si="614"/>
        <v>0</v>
      </c>
      <c r="O199" s="10">
        <f t="shared" si="614"/>
        <v>1.2080832881335346E-2</v>
      </c>
      <c r="P199" s="10">
        <f t="shared" si="614"/>
        <v>46.939213243794107</v>
      </c>
      <c r="Q199" s="10">
        <f t="shared" si="614"/>
        <v>0</v>
      </c>
      <c r="R199" s="10">
        <f t="shared" si="614"/>
        <v>1.553249941885973E-2</v>
      </c>
      <c r="S199" s="10">
        <f t="shared" si="614"/>
        <v>0</v>
      </c>
      <c r="T199" s="10">
        <f t="shared" si="614"/>
        <v>0</v>
      </c>
      <c r="U199" s="10">
        <f t="shared" si="614"/>
        <v>0</v>
      </c>
      <c r="V199" s="10">
        <f t="shared" si="614"/>
        <v>0</v>
      </c>
      <c r="W199" s="10">
        <f t="shared" si="614"/>
        <v>0</v>
      </c>
      <c r="X199" s="10">
        <f t="shared" si="614"/>
        <v>3.6242498644006034E-2</v>
      </c>
      <c r="Y199" s="10">
        <f t="shared" si="614"/>
        <v>2.9339165568957271E-2</v>
      </c>
      <c r="Z199" s="10">
        <f t="shared" si="614"/>
        <v>2.9339165568957271E-2</v>
      </c>
      <c r="AA199" s="10">
        <f t="shared" si="614"/>
        <v>1.2080832881335346E-2</v>
      </c>
      <c r="AB199" s="10">
        <f t="shared" si="614"/>
        <v>3.7968331912768223E-2</v>
      </c>
      <c r="AC199" s="10">
        <f t="shared" si="614"/>
        <v>34.687522868851303</v>
      </c>
      <c r="AD199" s="10">
        <f t="shared" si="614"/>
        <v>15.320221926801981</v>
      </c>
      <c r="AE199" s="10">
        <f t="shared" si="614"/>
        <v>84.332842678064523</v>
      </c>
      <c r="AF199" s="10">
        <f t="shared" si="614"/>
        <v>0.24161665762670692</v>
      </c>
      <c r="AG199" s="10">
        <f t="shared" si="614"/>
        <v>0</v>
      </c>
      <c r="AH199" s="10">
        <f t="shared" si="614"/>
        <v>0.28648832261452389</v>
      </c>
      <c r="AI199" s="10">
        <f t="shared" si="614"/>
        <v>2.1365815867275941</v>
      </c>
      <c r="AJ199" s="10">
        <f t="shared" si="614"/>
        <v>1.7258332687621922E-2</v>
      </c>
      <c r="AK199" s="10">
        <f t="shared" si="614"/>
        <v>0</v>
      </c>
      <c r="AL199" s="10">
        <f t="shared" si="614"/>
        <v>0</v>
      </c>
      <c r="AM199" s="10">
        <f t="shared" si="614"/>
        <v>2.0709999225146304E-2</v>
      </c>
      <c r="AN199" s="10">
        <f t="shared" si="614"/>
        <v>0.12425999535087784</v>
      </c>
      <c r="AO199" s="10">
        <f t="shared" si="614"/>
        <v>15.368545258327323</v>
      </c>
      <c r="AP199" s="10">
        <f t="shared" si="614"/>
        <v>0.15359916091983511</v>
      </c>
      <c r="AQ199" s="10">
        <f t="shared" si="614"/>
        <v>2.4386024087609774</v>
      </c>
      <c r="AR199" s="10">
        <f t="shared" si="614"/>
        <v>1.3426982830969858</v>
      </c>
      <c r="AS199" s="10">
        <f t="shared" si="614"/>
        <v>0.13634082823221316</v>
      </c>
      <c r="AT199" s="10">
        <f t="shared" si="614"/>
        <v>0.12943749515716443</v>
      </c>
      <c r="AU199" s="10">
        <f t="shared" si="614"/>
        <v>0.24334249089546914</v>
      </c>
      <c r="AV199" s="10">
        <f t="shared" si="614"/>
        <v>14.883586109805146</v>
      </c>
      <c r="AW199" s="10">
        <f t="shared" si="614"/>
        <v>5.1222731416861871</v>
      </c>
      <c r="AX199" s="10">
        <f t="shared" si="614"/>
        <v>4.8288814859966136</v>
      </c>
      <c r="AY199" s="10">
        <f t="shared" si="614"/>
        <v>4.815074819846517</v>
      </c>
      <c r="AZ199" s="10">
        <f t="shared" si="614"/>
        <v>5.5916997907895034</v>
      </c>
      <c r="BA199" s="10">
        <f t="shared" si="614"/>
        <v>2.8476248934576174</v>
      </c>
      <c r="BB199" s="10">
        <f t="shared" si="614"/>
        <v>3.0961448841593731</v>
      </c>
      <c r="BC199" s="10">
        <f t="shared" si="614"/>
        <v>4.7063473239144988</v>
      </c>
      <c r="BD199" s="10">
        <f t="shared" si="614"/>
        <v>1.922578261401082</v>
      </c>
      <c r="BE199" s="10">
        <f t="shared" si="614"/>
        <v>4.3836165026559684</v>
      </c>
      <c r="BF199" s="10">
        <f t="shared" si="614"/>
        <v>0.99062829626949833</v>
      </c>
      <c r="BG199" s="10">
        <f t="shared" si="614"/>
        <v>5.177499806286576E-3</v>
      </c>
      <c r="BH199" s="10">
        <f t="shared" si="614"/>
        <v>2.9891432214961173</v>
      </c>
      <c r="BI199" s="10">
        <f t="shared" si="614"/>
        <v>0</v>
      </c>
      <c r="BJ199" s="10">
        <f t="shared" si="614"/>
        <v>14.666131117941109</v>
      </c>
      <c r="BK199" s="10">
        <f t="shared" si="614"/>
        <v>9.8251687990631602</v>
      </c>
      <c r="BL199" s="10">
        <f t="shared" si="614"/>
        <v>11.197206247729104</v>
      </c>
      <c r="BM199" s="10">
        <f t="shared" si="614"/>
        <v>21.842145849454305</v>
      </c>
      <c r="BN199" s="10">
        <f t="shared" si="614"/>
        <v>3.294615710067025</v>
      </c>
      <c r="BO199" s="10">
        <f t="shared" si="614"/>
        <v>11.960024552521993</v>
      </c>
      <c r="BP199" s="10">
        <f t="shared" si="610"/>
        <v>2.645702401012441</v>
      </c>
      <c r="BQ199" s="10">
        <f t="shared" si="610"/>
        <v>9.347112983616034</v>
      </c>
      <c r="BR199" s="10">
        <f t="shared" si="610"/>
        <v>6.4597939249768856</v>
      </c>
      <c r="BS199" s="10">
        <f t="shared" si="610"/>
        <v>9.8096362996443016</v>
      </c>
      <c r="BT199" s="10">
        <f t="shared" si="610"/>
        <v>14.534967789515186</v>
      </c>
      <c r="BU199" s="10">
        <f t="shared" si="610"/>
        <v>21.717885854103425</v>
      </c>
      <c r="BV199" s="10">
        <f t="shared" si="610"/>
        <v>11.587244566469357</v>
      </c>
      <c r="BW199" s="10">
        <f t="shared" si="610"/>
        <v>5.1170956418799003</v>
      </c>
      <c r="BX199" s="10">
        <f t="shared" si="610"/>
        <v>9.7544096350439098</v>
      </c>
      <c r="BY199" s="10">
        <f t="shared" si="610"/>
        <v>16.388512720165778</v>
      </c>
      <c r="BZ199" s="10">
        <f t="shared" si="610"/>
        <v>23.454074122478193</v>
      </c>
      <c r="CA199" s="10">
        <f t="shared" si="610"/>
        <v>36.568681131802087</v>
      </c>
      <c r="CB199" s="10">
        <f t="shared" si="610"/>
        <v>1.3789407817409916</v>
      </c>
      <c r="CC199" s="10">
        <f t="shared" si="610"/>
        <v>8.0216730332066692</v>
      </c>
      <c r="CD199" s="10">
        <f t="shared" si="610"/>
        <v>7.5591497171784017</v>
      </c>
      <c r="CE199" s="10">
        <f t="shared" si="610"/>
        <v>8.4531313503972179</v>
      </c>
      <c r="CF199" s="10">
        <f t="shared" si="610"/>
        <v>0.41592581777168836</v>
      </c>
      <c r="CG199" s="10">
        <f t="shared" si="610"/>
        <v>20.390720070425303</v>
      </c>
      <c r="CH199" s="10">
        <f t="shared" si="610"/>
        <v>15.347835259102176</v>
      </c>
      <c r="CI199" s="10">
        <f t="shared" si="610"/>
        <v>1.6032991066800766</v>
      </c>
      <c r="CJ199" s="10">
        <f t="shared" si="610"/>
        <v>10.346370446229342</v>
      </c>
      <c r="CK199" s="10">
        <f t="shared" si="610"/>
        <v>2.9339165568957271E-2</v>
      </c>
      <c r="CL199" s="10">
        <f t="shared" si="610"/>
        <v>1.6619774378179912</v>
      </c>
      <c r="CM199" s="10">
        <f t="shared" si="610"/>
        <v>4.7926389873526087</v>
      </c>
      <c r="CN199" s="10">
        <f t="shared" si="610"/>
        <v>8.8742346679751929</v>
      </c>
      <c r="CO199" s="10">
        <f t="shared" si="610"/>
        <v>10.156528786665502</v>
      </c>
      <c r="CP199" s="10">
        <f t="shared" si="610"/>
        <v>2.0123215913767161</v>
      </c>
      <c r="CQ199" s="10">
        <f t="shared" si="610"/>
        <v>0.37795748585892008</v>
      </c>
      <c r="CR199" s="10">
        <f t="shared" si="610"/>
        <v>0.91986913225024847</v>
      </c>
      <c r="CS199" s="10">
        <f t="shared" si="610"/>
        <v>53.395555502233464</v>
      </c>
      <c r="CT199" s="10">
        <f t="shared" si="610"/>
        <v>6.7825247462354152</v>
      </c>
      <c r="CU199" s="10">
        <f t="shared" si="610"/>
        <v>24.054664100007432</v>
      </c>
      <c r="CV199" s="10">
        <f t="shared" si="610"/>
        <v>163.25692389182836</v>
      </c>
      <c r="CW199" s="10">
        <f t="shared" si="610"/>
        <v>12.073929548260297</v>
      </c>
      <c r="CX199" s="10">
        <f t="shared" si="610"/>
        <v>7.5833113829410737</v>
      </c>
      <c r="CY199" s="10">
        <f t="shared" si="610"/>
        <v>18.533723473237185</v>
      </c>
      <c r="CZ199" s="10">
        <f t="shared" si="610"/>
        <v>2.3488590787853436</v>
      </c>
      <c r="DA199" s="10">
        <f t="shared" si="610"/>
        <v>0.350344153558725</v>
      </c>
      <c r="DB199" s="10">
        <f t="shared" si="610"/>
        <v>0.16740582706993265</v>
      </c>
      <c r="DC199" s="10">
        <f t="shared" si="610"/>
        <v>10.351547946035629</v>
      </c>
      <c r="DD199" s="10">
        <f t="shared" si="610"/>
        <v>44.521320834258276</v>
      </c>
      <c r="DE199" s="10">
        <f t="shared" si="610"/>
        <v>1.8777065964132653</v>
      </c>
      <c r="DF199" s="10">
        <f t="shared" si="610"/>
        <v>0.24851999070175568</v>
      </c>
      <c r="DG199" s="10">
        <f t="shared" si="610"/>
        <v>0.75591497171784017</v>
      </c>
      <c r="DH199" s="10">
        <f t="shared" si="610"/>
        <v>3.040918219558983</v>
      </c>
      <c r="DI199" s="10">
        <f t="shared" si="610"/>
        <v>1.4669582784478634</v>
      </c>
      <c r="DJ199" s="10">
        <f t="shared" si="610"/>
        <v>5.0446106445918879</v>
      </c>
      <c r="DK199" s="10">
        <f t="shared" si="610"/>
        <v>0.72139830634259627</v>
      </c>
      <c r="DL199" s="10">
        <f t="shared" si="610"/>
        <v>12.76253702249641</v>
      </c>
      <c r="DM199" s="10">
        <f t="shared" si="610"/>
        <v>3.9987556837219995</v>
      </c>
      <c r="DN199" s="10">
        <f t="shared" si="610"/>
        <v>32.759767107643931</v>
      </c>
      <c r="DO199" s="10">
        <f t="shared" si="610"/>
        <v>3.14101654914719</v>
      </c>
      <c r="DP199" s="10">
        <f t="shared" si="610"/>
        <v>1.399650780966138</v>
      </c>
      <c r="DQ199" s="10">
        <f t="shared" si="610"/>
        <v>0.2450683241642313</v>
      </c>
      <c r="DR199" s="10">
        <f t="shared" si="610"/>
        <v>9.7078121367873322</v>
      </c>
      <c r="DS199" s="10">
        <f t="shared" si="610"/>
        <v>57.969013664453264</v>
      </c>
      <c r="DT199" s="10">
        <f t="shared" si="610"/>
        <v>119.66582718943289</v>
      </c>
      <c r="DU199" s="10">
        <f t="shared" si="610"/>
        <v>197.03320679477321</v>
      </c>
      <c r="DV199" s="10">
        <f t="shared" si="610"/>
        <v>38.242739402501421</v>
      </c>
      <c r="DW199" s="10">
        <f t="shared" si="610"/>
        <v>2.7095582319566418</v>
      </c>
      <c r="DX199" s="10">
        <f t="shared" si="610"/>
        <v>6.5564405880275691</v>
      </c>
      <c r="DY199" s="10">
        <f t="shared" si="610"/>
        <v>39.802892677462438</v>
      </c>
      <c r="DZ199" s="10">
        <f t="shared" si="610"/>
        <v>21.994019177105379</v>
      </c>
      <c r="EA199" s="10">
        <f t="shared" si="595"/>
        <v>18.796050130089036</v>
      </c>
      <c r="EB199" s="10">
        <f t="shared" si="606"/>
        <v>1.4341674463413818</v>
      </c>
      <c r="EC199" s="10">
        <f t="shared" si="606"/>
        <v>0.16395416053240827</v>
      </c>
      <c r="ED199" s="10">
        <f t="shared" si="606"/>
        <v>29.687783889247235</v>
      </c>
      <c r="EE199" s="10">
        <f t="shared" si="606"/>
        <v>16.378157720553205</v>
      </c>
      <c r="EF199" s="10">
        <f t="shared" si="606"/>
        <v>74.992633027523539</v>
      </c>
      <c r="EG199" s="10">
        <f t="shared" si="606"/>
        <v>160.34544316742654</v>
      </c>
      <c r="EH199" s="10">
        <f t="shared" si="606"/>
        <v>29.822398884210681</v>
      </c>
      <c r="EI199" s="10">
        <f t="shared" si="606"/>
        <v>308.9534942740014</v>
      </c>
      <c r="EJ199" s="10">
        <f t="shared" si="606"/>
        <v>86.46942426479211</v>
      </c>
      <c r="EK199" s="10">
        <f t="shared" si="606"/>
        <v>45.30484913827631</v>
      </c>
      <c r="EL199" s="10">
        <f t="shared" si="606"/>
        <v>119.80389385093386</v>
      </c>
      <c r="EM199" s="10">
        <f t="shared" si="606"/>
        <v>40.03070266893905</v>
      </c>
      <c r="EN199" s="10">
        <f t="shared" si="606"/>
        <v>36.263208643231181</v>
      </c>
      <c r="EO199" s="10">
        <f t="shared" si="606"/>
        <v>48.357848190716624</v>
      </c>
      <c r="EP199" s="10">
        <f t="shared" si="606"/>
        <v>3.6242498644006038</v>
      </c>
      <c r="EQ199" s="10">
        <f t="shared" si="606"/>
        <v>34.884267861490187</v>
      </c>
      <c r="ER199" s="10">
        <f t="shared" si="606"/>
        <v>17.841664332463544</v>
      </c>
      <c r="ES199" s="10">
        <f t="shared" si="606"/>
        <v>31.075353837332035</v>
      </c>
      <c r="ET199" s="10">
        <f t="shared" si="606"/>
        <v>62.330194334615335</v>
      </c>
      <c r="EU199" s="10">
        <f t="shared" si="606"/>
        <v>22.049245841705769</v>
      </c>
      <c r="EV199" s="10">
        <f t="shared" si="606"/>
        <v>1.7172041024183813</v>
      </c>
      <c r="EW199" s="10">
        <f t="shared" si="606"/>
        <v>31.222049665176822</v>
      </c>
      <c r="EX199" s="10">
        <f t="shared" si="606"/>
        <v>5.3949547981506134</v>
      </c>
      <c r="EY199" s="10">
        <f t="shared" si="606"/>
        <v>64.471953421149223</v>
      </c>
      <c r="EZ199" s="10">
        <f t="shared" si="606"/>
        <v>4.3456481707431998</v>
      </c>
      <c r="FA199" s="10">
        <f t="shared" si="606"/>
        <v>43.453030040894475</v>
      </c>
      <c r="FB199" s="10">
        <f t="shared" si="606"/>
        <v>7.3986472231835174</v>
      </c>
      <c r="FC199" s="10">
        <f t="shared" si="606"/>
        <v>13.285464502931356</v>
      </c>
      <c r="FD199" s="10">
        <f t="shared" si="606"/>
        <v>13.477031995763959</v>
      </c>
      <c r="FE199" s="10">
        <f t="shared" si="606"/>
        <v>11.99799288443476</v>
      </c>
      <c r="FF199" s="10">
        <f t="shared" si="606"/>
        <v>9.5870038079739768</v>
      </c>
      <c r="FG199" s="10">
        <f t="shared" si="606"/>
        <v>10.896911258964483</v>
      </c>
      <c r="FH199" s="10">
        <f t="shared" si="606"/>
        <v>6.3320822630884832</v>
      </c>
      <c r="FI199" s="10">
        <f t="shared" si="606"/>
        <v>0.13288916169468881</v>
      </c>
      <c r="FJ199" s="10">
        <f t="shared" si="606"/>
        <v>3.6069915317129819</v>
      </c>
      <c r="FK199" s="10">
        <f t="shared" si="606"/>
        <v>41.508015946999485</v>
      </c>
      <c r="FL199" s="10">
        <f t="shared" si="606"/>
        <v>89.070255000816744</v>
      </c>
      <c r="FM199" s="10">
        <f t="shared" si="606"/>
        <v>246.01062912897547</v>
      </c>
      <c r="FN199" s="10">
        <f t="shared" si="606"/>
        <v>5.7591056178594355</v>
      </c>
      <c r="FO199" s="10">
        <f t="shared" si="606"/>
        <v>51.714593898459093</v>
      </c>
      <c r="FP199" s="10">
        <f t="shared" si="606"/>
        <v>31.468843822609816</v>
      </c>
      <c r="FQ199" s="10">
        <f t="shared" si="606"/>
        <v>6.8843489090923846</v>
      </c>
      <c r="FR199" s="10">
        <f t="shared" si="606"/>
        <v>115.50656901171601</v>
      </c>
      <c r="FS199" s="10">
        <f t="shared" si="606"/>
        <v>182.21347651591225</v>
      </c>
      <c r="FT199" s="10">
        <f t="shared" si="606"/>
        <v>8.6050046780482905</v>
      </c>
      <c r="FU199" s="10">
        <f t="shared" si="606"/>
        <v>4.4267623343750229</v>
      </c>
      <c r="FV199" s="10">
        <f t="shared" si="606"/>
        <v>24.042583267126101</v>
      </c>
      <c r="FW199" s="10">
        <f t="shared" si="606"/>
        <v>40.241254327728036</v>
      </c>
      <c r="FX199" s="10">
        <f t="shared" si="606"/>
        <v>20.330315906018622</v>
      </c>
      <c r="FY199" s="10">
        <f t="shared" si="606"/>
        <v>73.34963975566194</v>
      </c>
      <c r="FZ199" s="10">
        <f t="shared" si="606"/>
        <v>49.462381482724432</v>
      </c>
      <c r="GA199" s="10">
        <f t="shared" si="606"/>
        <v>127.71856522147728</v>
      </c>
      <c r="GB199" s="10">
        <f t="shared" si="606"/>
        <v>30.566233023047186</v>
      </c>
      <c r="GC199" s="10">
        <f t="shared" si="606"/>
        <v>1.9622724265826126</v>
      </c>
      <c r="GD199" s="10">
        <f t="shared" si="606"/>
        <v>14.072444473486916</v>
      </c>
      <c r="GE199" s="10">
        <f t="shared" si="606"/>
        <v>3.4447632044493357</v>
      </c>
      <c r="GF199" s="10">
        <f t="shared" si="606"/>
        <v>24.577591580442377</v>
      </c>
      <c r="GG199" s="10">
        <f t="shared" si="606"/>
        <v>15.121751100894329</v>
      </c>
      <c r="GH199" s="10">
        <f t="shared" si="606"/>
        <v>10.586261270587288</v>
      </c>
      <c r="GI199" s="10">
        <f t="shared" si="606"/>
        <v>1.014789962032169</v>
      </c>
      <c r="GJ199" s="10">
        <f t="shared" si="606"/>
        <v>196.67941097467695</v>
      </c>
      <c r="GK199" s="10">
        <f t="shared" si="606"/>
        <v>76.756434628198491</v>
      </c>
      <c r="GL199" s="10">
        <f t="shared" si="606"/>
        <v>37.614536092671983</v>
      </c>
      <c r="GM199" s="10">
        <f t="shared" ref="GM199:IX202" si="616">GM142*GM169</f>
        <v>15.133831933775665</v>
      </c>
      <c r="GN199" s="10">
        <f t="shared" si="616"/>
        <v>217.05977604548966</v>
      </c>
      <c r="GO199" s="10">
        <f t="shared" si="616"/>
        <v>11.718407894895286</v>
      </c>
      <c r="GP199" s="10">
        <f t="shared" si="616"/>
        <v>17.914149329751556</v>
      </c>
      <c r="GQ199" s="10">
        <f t="shared" si="616"/>
        <v>23.032970804900216</v>
      </c>
      <c r="GR199" s="10">
        <f t="shared" si="616"/>
        <v>29.021612247505026</v>
      </c>
      <c r="GS199" s="10">
        <f t="shared" si="616"/>
        <v>74.202201390430446</v>
      </c>
      <c r="GT199" s="10">
        <f t="shared" si="616"/>
        <v>27.233648981067397</v>
      </c>
      <c r="GU199" s="10">
        <f t="shared" si="616"/>
        <v>12.833296186515661</v>
      </c>
      <c r="GV199" s="10">
        <f t="shared" si="616"/>
        <v>38.746682716979983</v>
      </c>
      <c r="GW199" s="10">
        <f t="shared" si="616"/>
        <v>21.797274184466485</v>
      </c>
      <c r="GX199" s="10">
        <f t="shared" si="616"/>
        <v>15.38407775774618</v>
      </c>
      <c r="GY199" s="10">
        <f t="shared" si="616"/>
        <v>5.7867189501596306</v>
      </c>
      <c r="GZ199" s="10">
        <f t="shared" si="616"/>
        <v>16.621500211448673</v>
      </c>
      <c r="HA199" s="10">
        <f t="shared" si="616"/>
        <v>48.012681536964188</v>
      </c>
      <c r="HB199" s="10">
        <f t="shared" si="616"/>
        <v>10.386064611410873</v>
      </c>
      <c r="HC199" s="10">
        <f t="shared" si="616"/>
        <v>10.303224614510286</v>
      </c>
      <c r="HD199" s="10">
        <f t="shared" si="616"/>
        <v>24.744997407512312</v>
      </c>
      <c r="HE199" s="10">
        <f t="shared" si="616"/>
        <v>15.717163578617285</v>
      </c>
      <c r="HF199" s="10">
        <f t="shared" si="616"/>
        <v>3.9176415200901764</v>
      </c>
      <c r="HG199" s="10">
        <f t="shared" si="616"/>
        <v>4.6804598248830649</v>
      </c>
      <c r="HH199" s="10">
        <f t="shared" si="616"/>
        <v>15.503160253290774</v>
      </c>
      <c r="HI199" s="10">
        <f t="shared" si="616"/>
        <v>14.54877445566528</v>
      </c>
      <c r="HJ199" s="10">
        <f t="shared" si="616"/>
        <v>8.1856271937390783</v>
      </c>
      <c r="HK199" s="10">
        <f t="shared" si="616"/>
        <v>32.806364605900512</v>
      </c>
      <c r="HL199" s="10">
        <f t="shared" si="616"/>
        <v>2.6612349004313005</v>
      </c>
      <c r="HM199" s="10">
        <f t="shared" si="616"/>
        <v>12.636551193876773</v>
      </c>
      <c r="HN199" s="10">
        <f t="shared" si="616"/>
        <v>35.11898118604185</v>
      </c>
      <c r="HO199" s="10">
        <f t="shared" si="616"/>
        <v>3.5983623653691712</v>
      </c>
      <c r="HP199" s="10">
        <f t="shared" si="616"/>
        <v>3.4378598713742865</v>
      </c>
      <c r="HQ199" s="10">
        <f t="shared" si="616"/>
        <v>8.5756655124793326</v>
      </c>
      <c r="HR199" s="10">
        <f t="shared" si="616"/>
        <v>6.3182755969383866</v>
      </c>
      <c r="HS199" s="10">
        <f t="shared" si="616"/>
        <v>6.8015089121917987</v>
      </c>
      <c r="HT199" s="10">
        <f t="shared" si="616"/>
        <v>4.8029939869651814</v>
      </c>
      <c r="HU199" s="10">
        <f t="shared" si="616"/>
        <v>5.9886414426048074</v>
      </c>
      <c r="HV199" s="10">
        <f t="shared" si="616"/>
        <v>6.2509680994566601</v>
      </c>
      <c r="HW199" s="10">
        <f t="shared" si="616"/>
        <v>7.1138847338377555</v>
      </c>
      <c r="HX199" s="10">
        <f t="shared" si="616"/>
        <v>8.0009630339815239</v>
      </c>
      <c r="HY199" s="10">
        <f t="shared" si="616"/>
        <v>0.50221748120979803</v>
      </c>
      <c r="HZ199" s="10">
        <f t="shared" si="616"/>
        <v>2.9459973897770624</v>
      </c>
      <c r="IA199" s="10">
        <f t="shared" si="616"/>
        <v>6.0335131075926247</v>
      </c>
      <c r="IB199" s="10">
        <f t="shared" si="616"/>
        <v>1.6619774378179912</v>
      </c>
      <c r="IC199" s="10">
        <f t="shared" si="616"/>
        <v>1.5101041101669184</v>
      </c>
      <c r="ID199" s="10">
        <f t="shared" si="616"/>
        <v>23.540365785916304</v>
      </c>
      <c r="IE199" s="10">
        <f t="shared" si="616"/>
        <v>1.7638016006749604</v>
      </c>
      <c r="IF199" s="10">
        <f t="shared" si="616"/>
        <v>4.5026989982005592</v>
      </c>
      <c r="IG199" s="10">
        <f t="shared" si="616"/>
        <v>19.230960113817108</v>
      </c>
      <c r="IH199" s="10">
        <f t="shared" si="616"/>
        <v>7.0396739032809821</v>
      </c>
      <c r="II199" s="10">
        <f t="shared" si="616"/>
        <v>7.3727597241520844</v>
      </c>
      <c r="IJ199" s="10">
        <f t="shared" si="616"/>
        <v>1.3099074509905038</v>
      </c>
      <c r="IK199" s="10">
        <f t="shared" si="616"/>
        <v>9.8286204656006859</v>
      </c>
      <c r="IL199" s="10">
        <f t="shared" si="616"/>
        <v>15.920811904331224</v>
      </c>
      <c r="IM199" s="10">
        <f t="shared" si="616"/>
        <v>15.672291913629467</v>
      </c>
      <c r="IN199" s="10">
        <f t="shared" si="616"/>
        <v>19.876421756334171</v>
      </c>
      <c r="IO199" s="10">
        <f t="shared" si="616"/>
        <v>10.793361262838751</v>
      </c>
      <c r="IP199" s="10">
        <f t="shared" si="616"/>
        <v>0.2001966591764143</v>
      </c>
      <c r="IQ199" s="10">
        <f t="shared" si="616"/>
        <v>82.819286901360087</v>
      </c>
      <c r="IR199" s="10">
        <f t="shared" si="616"/>
        <v>3.3429390415923663</v>
      </c>
      <c r="IS199" s="10">
        <f t="shared" si="616"/>
        <v>9.0278338288950284</v>
      </c>
      <c r="IT199" s="10">
        <f t="shared" si="616"/>
        <v>1.5032007770918694</v>
      </c>
      <c r="IU199" s="10">
        <f t="shared" si="616"/>
        <v>2.321245746485149</v>
      </c>
      <c r="IV199" s="10">
        <f t="shared" si="616"/>
        <v>10.210029617997129</v>
      </c>
      <c r="IW199" s="10">
        <f t="shared" si="616"/>
        <v>3.5776523661440245</v>
      </c>
      <c r="IX199" s="10">
        <f t="shared" si="616"/>
        <v>3.1634523816410982</v>
      </c>
      <c r="IY199" s="10">
        <f t="shared" si="611"/>
        <v>0.69551080731116344</v>
      </c>
      <c r="IZ199" s="10">
        <f t="shared" si="611"/>
        <v>0.56779914542276122</v>
      </c>
      <c r="JA199" s="10">
        <f t="shared" si="611"/>
        <v>3.6863798620760422</v>
      </c>
      <c r="JB199" s="10">
        <f t="shared" si="607"/>
        <v>20.518431732313704</v>
      </c>
      <c r="JC199" s="10">
        <f t="shared" si="604"/>
        <v>5.1101923088048515</v>
      </c>
      <c r="JD199" s="10">
        <f t="shared" si="604"/>
        <v>1.0959041256639921</v>
      </c>
      <c r="JE199" s="10">
        <f t="shared" ref="JE199:LP202" si="617">JE142*JE169</f>
        <v>0.48841081505970041</v>
      </c>
      <c r="JF199" s="10">
        <f t="shared" si="617"/>
        <v>6.5409080886087088</v>
      </c>
      <c r="JG199" s="10">
        <f t="shared" si="617"/>
        <v>1.9208524281323203</v>
      </c>
      <c r="JH199" s="10">
        <f t="shared" si="617"/>
        <v>1.5791374409174057</v>
      </c>
      <c r="JI199" s="10">
        <f t="shared" si="617"/>
        <v>3.4879090361683902</v>
      </c>
      <c r="JJ199" s="10">
        <f t="shared" si="617"/>
        <v>6.5305530889961361</v>
      </c>
      <c r="JK199" s="10">
        <f t="shared" si="617"/>
        <v>2.352310745322868</v>
      </c>
      <c r="JL199" s="10">
        <f t="shared" si="617"/>
        <v>1.8777065964132653</v>
      </c>
      <c r="JM199" s="10">
        <f t="shared" si="617"/>
        <v>1.428989946535095</v>
      </c>
      <c r="JN199" s="10">
        <f t="shared" si="617"/>
        <v>1.014789962032169</v>
      </c>
      <c r="JO199" s="10">
        <f t="shared" si="617"/>
        <v>1.8984165956384112E-2</v>
      </c>
      <c r="JP199" s="10">
        <f t="shared" si="617"/>
        <v>26.935079825571535</v>
      </c>
      <c r="JQ199" s="10">
        <f t="shared" si="617"/>
        <v>2.9270132238206781</v>
      </c>
      <c r="JR199" s="10">
        <f t="shared" si="617"/>
        <v>5.1343539745675217</v>
      </c>
      <c r="JS199" s="10">
        <f t="shared" si="617"/>
        <v>0.66271997520468173</v>
      </c>
      <c r="JT199" s="10">
        <f t="shared" si="617"/>
        <v>6.1353372704495932</v>
      </c>
      <c r="JU199" s="10">
        <f t="shared" si="617"/>
        <v>17.541369343698921</v>
      </c>
      <c r="JV199" s="10">
        <f t="shared" si="617"/>
        <v>0.25887499031432887</v>
      </c>
      <c r="JW199" s="10">
        <f t="shared" si="617"/>
        <v>15.208042764332436</v>
      </c>
      <c r="JX199" s="10">
        <f t="shared" si="617"/>
        <v>2.6284440683248187</v>
      </c>
      <c r="JY199" s="10">
        <f t="shared" si="617"/>
        <v>9.9943004594018543</v>
      </c>
      <c r="JZ199" s="10">
        <f t="shared" si="617"/>
        <v>3.3740040404300862</v>
      </c>
      <c r="KA199" s="10">
        <f t="shared" si="617"/>
        <v>1.4065541140411866</v>
      </c>
      <c r="KB199" s="10">
        <f t="shared" si="617"/>
        <v>0.38831248547149322</v>
      </c>
      <c r="KC199" s="10">
        <f t="shared" si="617"/>
        <v>0.17430916014498141</v>
      </c>
      <c r="KD199" s="10">
        <f t="shared" si="617"/>
        <v>2.0313057573330999</v>
      </c>
      <c r="KE199" s="10">
        <f t="shared" si="617"/>
        <v>4.1799681769420296</v>
      </c>
      <c r="KF199" s="10">
        <f t="shared" si="617"/>
        <v>14.072444473486916</v>
      </c>
      <c r="KG199" s="10">
        <f t="shared" si="617"/>
        <v>0.18121249322003019</v>
      </c>
      <c r="KH199" s="10">
        <f t="shared" si="617"/>
        <v>2.4316990756859287</v>
      </c>
      <c r="KI199" s="10">
        <f t="shared" si="617"/>
        <v>0.44526498334064551</v>
      </c>
      <c r="KJ199" s="10">
        <f t="shared" si="617"/>
        <v>0.33653748740862749</v>
      </c>
      <c r="KK199" s="10">
        <f t="shared" si="617"/>
        <v>0</v>
      </c>
      <c r="KL199" s="10">
        <f t="shared" si="617"/>
        <v>0.4331841504593103</v>
      </c>
      <c r="KM199" s="10">
        <f t="shared" si="617"/>
        <v>1.9001424289071738</v>
      </c>
      <c r="KN199" s="10">
        <f t="shared" si="617"/>
        <v>0.8007866367056572</v>
      </c>
      <c r="KO199" s="10">
        <f t="shared" si="617"/>
        <v>9943.1126666666678</v>
      </c>
      <c r="KP199" s="10">
        <f t="shared" si="617"/>
        <v>50.040535627759766</v>
      </c>
      <c r="KQ199" s="10">
        <f t="shared" si="617"/>
        <v>392.57529364533588</v>
      </c>
      <c r="KR199" s="10">
        <f t="shared" si="617"/>
        <v>0.93194996513158379</v>
      </c>
      <c r="KS199" s="10">
        <f t="shared" si="617"/>
        <v>197.07635262649225</v>
      </c>
      <c r="KT199" s="10">
        <f t="shared" si="617"/>
        <v>3.2997932098733114</v>
      </c>
      <c r="KU199" s="10">
        <f t="shared" si="617"/>
        <v>6.0041739420236668</v>
      </c>
      <c r="KV199" s="10">
        <f t="shared" si="617"/>
        <v>1.9795307592702345</v>
      </c>
      <c r="KW199" s="10">
        <f t="shared" si="617"/>
        <v>0.54363747966009057</v>
      </c>
      <c r="KX199" s="10">
        <f t="shared" si="617"/>
        <v>3.8727698551023595</v>
      </c>
      <c r="KY199" s="10">
        <f t="shared" si="617"/>
        <v>0.2398908243579447</v>
      </c>
      <c r="KZ199" s="10">
        <f t="shared" si="617"/>
        <v>8.2839996900585217E-2</v>
      </c>
      <c r="LA199" s="10">
        <f t="shared" si="617"/>
        <v>0.22608415820784719</v>
      </c>
      <c r="LB199" s="10">
        <f t="shared" si="617"/>
        <v>0.16740582706993265</v>
      </c>
      <c r="LC199" s="10">
        <f t="shared" si="617"/>
        <v>4.1592581777168833</v>
      </c>
      <c r="LD199" s="10">
        <f t="shared" si="617"/>
        <v>0.41592581777168836</v>
      </c>
      <c r="LE199" s="10">
        <f t="shared" si="617"/>
        <v>0.2001966591764143</v>
      </c>
      <c r="LF199" s="10">
        <f t="shared" si="617"/>
        <v>2.970159055539733</v>
      </c>
      <c r="LG199" s="10">
        <f t="shared" si="617"/>
        <v>1.5049266103606316</v>
      </c>
      <c r="LH199" s="10">
        <f t="shared" si="617"/>
        <v>0.31582748818348116</v>
      </c>
      <c r="LI199" s="10">
        <f t="shared" si="617"/>
        <v>0.64200997597953546</v>
      </c>
      <c r="LJ199" s="10">
        <f t="shared" si="617"/>
        <v>2.098613254814826</v>
      </c>
      <c r="LK199" s="10">
        <f t="shared" si="617"/>
        <v>52.836385523154512</v>
      </c>
      <c r="LL199" s="10">
        <f t="shared" si="617"/>
        <v>46.60267575638548</v>
      </c>
      <c r="LM199" s="10">
        <f t="shared" si="617"/>
        <v>12.985169514166737</v>
      </c>
      <c r="LN199" s="10">
        <f t="shared" si="617"/>
        <v>1.984708259076521</v>
      </c>
      <c r="LO199" s="10">
        <f t="shared" si="617"/>
        <v>0</v>
      </c>
      <c r="LP199" s="10">
        <f t="shared" si="617"/>
        <v>42.817923397989986</v>
      </c>
      <c r="LQ199" s="10">
        <f t="shared" si="612"/>
        <v>0.52465331370370649</v>
      </c>
      <c r="LR199" s="10">
        <f t="shared" si="612"/>
        <v>0.19847082590765211</v>
      </c>
      <c r="LS199" s="10">
        <f t="shared" si="612"/>
        <v>1.34614994963451</v>
      </c>
      <c r="LT199" s="10">
        <f t="shared" si="612"/>
        <v>2.5507815712305204</v>
      </c>
      <c r="LU199" s="10">
        <f t="shared" si="612"/>
        <v>0.26577832338937762</v>
      </c>
      <c r="LV199" s="10">
        <f t="shared" si="612"/>
        <v>136.32874739933183</v>
      </c>
      <c r="LW199" s="10">
        <f t="shared" si="612"/>
        <v>9071.5578147591168</v>
      </c>
      <c r="LX199" s="10">
        <f t="shared" si="612"/>
        <v>1.7724307670187713</v>
      </c>
      <c r="LY199" s="10">
        <f t="shared" si="612"/>
        <v>3.2583732114230193</v>
      </c>
      <c r="LZ199" s="10">
        <f t="shared" si="612"/>
        <v>3.6760248624634695</v>
      </c>
      <c r="MA199" s="10">
        <f t="shared" si="612"/>
        <v>0.12080832881335346</v>
      </c>
      <c r="MB199" s="10">
        <f t="shared" si="612"/>
        <v>3.4482148709868605</v>
      </c>
      <c r="MC199" s="10">
        <f t="shared" si="612"/>
        <v>0.56779914542276122</v>
      </c>
      <c r="MD199" s="10">
        <f t="shared" si="612"/>
        <v>1.0078866289571202</v>
      </c>
      <c r="ME199" s="10">
        <f t="shared" si="612"/>
        <v>0.4176516510404506</v>
      </c>
      <c r="MF199" s="10">
        <f t="shared" si="612"/>
        <v>1.5756857743798816</v>
      </c>
      <c r="MG199" s="10">
        <f t="shared" si="612"/>
        <v>2.7354457309880749</v>
      </c>
      <c r="MH199" s="10">
        <f t="shared" si="612"/>
        <v>0.22435832493908503</v>
      </c>
      <c r="MI199" s="10">
        <f t="shared" si="612"/>
        <v>0.13634082823221316</v>
      </c>
      <c r="MJ199" s="10">
        <f t="shared" si="612"/>
        <v>0.91814329898148628</v>
      </c>
      <c r="MK199" s="10">
        <f t="shared" si="612"/>
        <v>2.4903774068238436</v>
      </c>
      <c r="ML199" s="10">
        <f t="shared" si="612"/>
        <v>19.027311788103169</v>
      </c>
      <c r="MM199" s="10">
        <f t="shared" si="612"/>
        <v>0.79733497016813293</v>
      </c>
      <c r="MN199" s="10">
        <f t="shared" si="612"/>
        <v>1.2132607879398212</v>
      </c>
      <c r="MO199" s="10">
        <f t="shared" si="612"/>
        <v>7.2519513953387316</v>
      </c>
      <c r="MP199" s="10">
        <f t="shared" si="612"/>
        <v>5.8074289493847768</v>
      </c>
      <c r="MQ199" s="10">
        <f t="shared" si="612"/>
        <v>1.3841182815472781</v>
      </c>
      <c r="MR199" s="10">
        <f t="shared" si="612"/>
        <v>0</v>
      </c>
      <c r="MS199" s="10">
        <f t="shared" si="612"/>
        <v>8.6964738412926863</v>
      </c>
      <c r="MT199" s="10">
        <f t="shared" si="612"/>
        <v>0</v>
      </c>
      <c r="MU199" s="10">
        <f t="shared" si="612"/>
        <v>1.085549126051419</v>
      </c>
      <c r="MV199" s="10">
        <f t="shared" si="612"/>
        <v>0.46079748275950527</v>
      </c>
      <c r="MW199" s="10">
        <f t="shared" si="612"/>
        <v>0.619574143485627</v>
      </c>
      <c r="MX199" s="10">
        <f t="shared" si="612"/>
        <v>8.4617605167410286</v>
      </c>
      <c r="MY199" s="10">
        <f t="shared" si="612"/>
        <v>10.620777935962531</v>
      </c>
      <c r="MZ199" s="10">
        <f t="shared" si="612"/>
        <v>2.4040857433857337</v>
      </c>
      <c r="NA199" s="10">
        <f t="shared" si="612"/>
        <v>2.6353474013998675</v>
      </c>
      <c r="NB199" s="10">
        <f t="shared" si="612"/>
        <v>5.2240973045431556</v>
      </c>
      <c r="NC199" s="10">
        <f t="shared" si="612"/>
        <v>1.6240091059052228</v>
      </c>
      <c r="ND199" s="10">
        <f t="shared" si="612"/>
        <v>0.33135998760234087</v>
      </c>
      <c r="NE199" s="10">
        <f t="shared" si="612"/>
        <v>0.12598582861964003</v>
      </c>
      <c r="NF199" s="10">
        <f t="shared" si="612"/>
        <v>0.70413997365497449</v>
      </c>
      <c r="NG199" s="10">
        <f t="shared" si="612"/>
        <v>2.5697657371869043</v>
      </c>
      <c r="NH199" s="10">
        <f t="shared" si="612"/>
        <v>1.8656257635319298</v>
      </c>
      <c r="NI199" s="10">
        <f t="shared" si="612"/>
        <v>7.9371072030373222</v>
      </c>
      <c r="NJ199" s="10">
        <f t="shared" si="612"/>
        <v>140.67439557007503</v>
      </c>
      <c r="NK199" s="10">
        <f t="shared" si="612"/>
        <v>15.332302759683316</v>
      </c>
      <c r="NL199" s="10">
        <f t="shared" si="612"/>
        <v>458.6539978397027</v>
      </c>
      <c r="NM199" s="10">
        <f t="shared" si="612"/>
        <v>164.83088383293946</v>
      </c>
      <c r="NN199" s="10">
        <f t="shared" si="612"/>
        <v>37.184803608750194</v>
      </c>
      <c r="NO199" s="10">
        <f t="shared" si="612"/>
        <v>22.014729176330526</v>
      </c>
      <c r="NP199" s="10">
        <f t="shared" si="612"/>
        <v>79.329652031922933</v>
      </c>
      <c r="NQ199" s="10">
        <f t="shared" si="612"/>
        <v>68.301577444532526</v>
      </c>
      <c r="NR199" s="10">
        <f t="shared" si="612"/>
        <v>10.199674618384556</v>
      </c>
      <c r="NS199" s="10">
        <f t="shared" si="612"/>
        <v>18.601030970718906</v>
      </c>
      <c r="NT199" s="10">
        <f t="shared" si="612"/>
        <v>7.5884888827473587</v>
      </c>
      <c r="NU199" s="10">
        <f t="shared" si="612"/>
        <v>1.0354999612573152E-2</v>
      </c>
      <c r="NV199" s="10">
        <f t="shared" si="612"/>
        <v>5.4104872975694729</v>
      </c>
      <c r="NW199" s="10">
        <f t="shared" si="612"/>
        <v>14.835262778279805</v>
      </c>
      <c r="NX199" s="10">
        <f t="shared" si="612"/>
        <v>12.194737877073649</v>
      </c>
      <c r="NY199" s="10">
        <f t="shared" si="612"/>
        <v>0.96301496396930331</v>
      </c>
      <c r="NZ199" s="10">
        <f t="shared" si="608"/>
        <v>0.57815414503533447</v>
      </c>
      <c r="OA199" s="10">
        <f t="shared" si="593"/>
        <v>0.7507374719115536</v>
      </c>
      <c r="OB199" s="10">
        <f t="shared" si="593"/>
        <v>3.1720815479849094</v>
      </c>
      <c r="OC199" s="10">
        <f t="shared" si="593"/>
        <v>16.97357019827616</v>
      </c>
      <c r="OD199" s="10">
        <f t="shared" si="593"/>
        <v>4.2852440063365229</v>
      </c>
      <c r="OE199" s="10">
        <f t="shared" si="593"/>
        <v>1.3185366173343149</v>
      </c>
      <c r="OF199" s="10">
        <f t="shared" si="593"/>
        <v>16.607693545298577</v>
      </c>
      <c r="OG199" s="10">
        <f t="shared" si="593"/>
        <v>0.67825247462354155</v>
      </c>
      <c r="OH199" s="10">
        <f t="shared" si="593"/>
        <v>9.146916324439619E-2</v>
      </c>
      <c r="OI199" s="10">
        <f t="shared" si="593"/>
        <v>1.4462482792227171</v>
      </c>
      <c r="OJ199" s="10">
        <f t="shared" si="593"/>
        <v>1.6895907701181863</v>
      </c>
      <c r="OK199" s="10">
        <f t="shared" si="593"/>
        <v>1.7085749360745706</v>
      </c>
      <c r="OL199" s="10">
        <f t="shared" si="593"/>
        <v>92.665165699648398</v>
      </c>
      <c r="OM199" s="10">
        <f t="shared" si="593"/>
        <v>0</v>
      </c>
      <c r="ON199" s="10">
        <f t="shared" si="593"/>
        <v>0</v>
      </c>
      <c r="OO199" s="10">
        <f t="shared" si="593"/>
        <v>8.5687621794042848</v>
      </c>
      <c r="OP199" s="10">
        <f t="shared" si="585"/>
        <v>27053.142775670585</v>
      </c>
      <c r="OQ199" s="10">
        <f t="shared" ref="OQ199:OV199" si="618">OQ142*OQ169</f>
        <v>46.897793245343813</v>
      </c>
      <c r="OR199" s="10">
        <f t="shared" si="618"/>
        <v>0</v>
      </c>
      <c r="OS199" s="10">
        <f t="shared" si="618"/>
        <v>0</v>
      </c>
      <c r="OT199" s="10">
        <f t="shared" si="618"/>
        <v>0</v>
      </c>
      <c r="OU199" s="10">
        <f t="shared" si="618"/>
        <v>0</v>
      </c>
      <c r="OV199" s="10">
        <f t="shared" si="618"/>
        <v>0</v>
      </c>
      <c r="OW199" s="10">
        <f t="shared" si="587"/>
        <v>46.897793245343813</v>
      </c>
      <c r="OX199" s="10">
        <f t="shared" si="588"/>
        <v>27100.040568915931</v>
      </c>
      <c r="OY199" s="63"/>
      <c r="OZ199" s="63"/>
      <c r="PA199" s="63"/>
      <c r="PB199" s="63"/>
      <c r="PC199" s="66"/>
    </row>
    <row r="200" spans="1:419" s="69" customFormat="1" ht="13.5">
      <c r="A200" s="60" t="s">
        <v>568</v>
      </c>
      <c r="B200" s="61" t="s">
        <v>141</v>
      </c>
      <c r="C200" s="10">
        <f t="shared" si="584"/>
        <v>0.3422163081740065</v>
      </c>
      <c r="D200" s="10">
        <f t="shared" si="614"/>
        <v>7.2045538562948735E-2</v>
      </c>
      <c r="E200" s="10">
        <f t="shared" si="614"/>
        <v>0.28818215425179494</v>
      </c>
      <c r="F200" s="10">
        <f t="shared" si="614"/>
        <v>0.1368865232696026</v>
      </c>
      <c r="G200" s="10">
        <f t="shared" si="614"/>
        <v>1.9020022180618466</v>
      </c>
      <c r="H200" s="10">
        <f t="shared" si="614"/>
        <v>0.81051230883317327</v>
      </c>
      <c r="I200" s="10">
        <f t="shared" si="614"/>
        <v>0.12247741555701284</v>
      </c>
      <c r="J200" s="10">
        <f t="shared" si="614"/>
        <v>0.10446603091627567</v>
      </c>
      <c r="K200" s="10">
        <f t="shared" si="614"/>
        <v>7.2045538562948735E-2</v>
      </c>
      <c r="L200" s="10">
        <f t="shared" si="614"/>
        <v>0.18011384640737182</v>
      </c>
      <c r="M200" s="10">
        <f t="shared" si="614"/>
        <v>7.2045538562948725E-3</v>
      </c>
      <c r="N200" s="10">
        <f t="shared" si="614"/>
        <v>3.6022769281474363E-3</v>
      </c>
      <c r="O200" s="10">
        <f t="shared" si="614"/>
        <v>1.080683078444231E-2</v>
      </c>
      <c r="P200" s="10">
        <f t="shared" si="614"/>
        <v>1.6966724331574428</v>
      </c>
      <c r="Q200" s="10">
        <f t="shared" si="614"/>
        <v>0</v>
      </c>
      <c r="R200" s="10">
        <f t="shared" si="614"/>
        <v>0.11167058477257054</v>
      </c>
      <c r="S200" s="10">
        <f t="shared" si="614"/>
        <v>1.8011384640737184E-2</v>
      </c>
      <c r="T200" s="10">
        <f t="shared" si="614"/>
        <v>2.3198663417269492</v>
      </c>
      <c r="U200" s="10">
        <f t="shared" si="614"/>
        <v>0.61238707778506429</v>
      </c>
      <c r="V200" s="10">
        <f t="shared" si="614"/>
        <v>1.8515703410677824</v>
      </c>
      <c r="W200" s="10">
        <f t="shared" si="614"/>
        <v>2.2081957569543786</v>
      </c>
      <c r="X200" s="10">
        <f t="shared" si="614"/>
        <v>0.57996658543173729</v>
      </c>
      <c r="Y200" s="10">
        <f t="shared" si="614"/>
        <v>0.1368865232696026</v>
      </c>
      <c r="Z200" s="10">
        <f t="shared" si="614"/>
        <v>1.1527286170071798</v>
      </c>
      <c r="AA200" s="10">
        <f t="shared" si="614"/>
        <v>0.44668233909028215</v>
      </c>
      <c r="AB200" s="10">
        <f t="shared" si="614"/>
        <v>3.6022769281474363E-3</v>
      </c>
      <c r="AC200" s="10">
        <f t="shared" si="614"/>
        <v>55.197689370003175</v>
      </c>
      <c r="AD200" s="10">
        <f t="shared" si="614"/>
        <v>7.0748718868815663</v>
      </c>
      <c r="AE200" s="10">
        <f t="shared" si="614"/>
        <v>12.146877801713156</v>
      </c>
      <c r="AF200" s="10">
        <f t="shared" si="614"/>
        <v>1.71468381779818</v>
      </c>
      <c r="AG200" s="10">
        <f t="shared" si="614"/>
        <v>0</v>
      </c>
      <c r="AH200" s="10">
        <f t="shared" si="614"/>
        <v>7.2045538562948725E-3</v>
      </c>
      <c r="AI200" s="10">
        <f t="shared" si="614"/>
        <v>0</v>
      </c>
      <c r="AJ200" s="10">
        <f t="shared" si="614"/>
        <v>4.6829600065916681E-2</v>
      </c>
      <c r="AK200" s="10">
        <f t="shared" si="614"/>
        <v>0</v>
      </c>
      <c r="AL200" s="10">
        <f t="shared" si="614"/>
        <v>0</v>
      </c>
      <c r="AM200" s="10">
        <f t="shared" si="614"/>
        <v>0.18011384640737182</v>
      </c>
      <c r="AN200" s="10">
        <f t="shared" si="614"/>
        <v>6.5705531169409248</v>
      </c>
      <c r="AO200" s="10">
        <f t="shared" si="614"/>
        <v>0.23054572340143592</v>
      </c>
      <c r="AP200" s="10">
        <f t="shared" si="614"/>
        <v>0.24135255418587825</v>
      </c>
      <c r="AQ200" s="10">
        <f t="shared" si="614"/>
        <v>0.55835292386285262</v>
      </c>
      <c r="AR200" s="10">
        <f t="shared" si="614"/>
        <v>0.83933052425835275</v>
      </c>
      <c r="AS200" s="10">
        <f t="shared" si="614"/>
        <v>1.649842833091526</v>
      </c>
      <c r="AT200" s="10">
        <f t="shared" si="614"/>
        <v>0.3422163081740065</v>
      </c>
      <c r="AU200" s="10">
        <f t="shared" si="614"/>
        <v>0.8213191396176156</v>
      </c>
      <c r="AV200" s="10">
        <f t="shared" si="614"/>
        <v>1.4733312636123017</v>
      </c>
      <c r="AW200" s="10">
        <f t="shared" si="614"/>
        <v>4.5676871448909493</v>
      </c>
      <c r="AX200" s="10">
        <f t="shared" si="614"/>
        <v>4.7910283144360912</v>
      </c>
      <c r="AY200" s="10">
        <f t="shared" si="614"/>
        <v>5.7888590235329307</v>
      </c>
      <c r="AZ200" s="10">
        <f t="shared" si="614"/>
        <v>11.840684262820623</v>
      </c>
      <c r="BA200" s="10">
        <f t="shared" si="614"/>
        <v>1.4949449251811862</v>
      </c>
      <c r="BB200" s="10">
        <f t="shared" si="614"/>
        <v>0.15129563098219234</v>
      </c>
      <c r="BC200" s="10">
        <f t="shared" si="614"/>
        <v>1.649842833091526</v>
      </c>
      <c r="BD200" s="10">
        <f t="shared" si="614"/>
        <v>0.73846677027022456</v>
      </c>
      <c r="BE200" s="10">
        <f t="shared" si="614"/>
        <v>5.547506469347053</v>
      </c>
      <c r="BF200" s="10">
        <f t="shared" si="614"/>
        <v>1.3832743404086156</v>
      </c>
      <c r="BG200" s="10">
        <f t="shared" si="614"/>
        <v>4.6829600065916681E-2</v>
      </c>
      <c r="BH200" s="10">
        <f t="shared" si="614"/>
        <v>0.18731840026366672</v>
      </c>
      <c r="BI200" s="10">
        <f t="shared" si="614"/>
        <v>0</v>
      </c>
      <c r="BJ200" s="10">
        <f t="shared" si="614"/>
        <v>0.3422163081740065</v>
      </c>
      <c r="BK200" s="10">
        <f t="shared" si="614"/>
        <v>0.85373963197094249</v>
      </c>
      <c r="BL200" s="10">
        <f t="shared" si="614"/>
        <v>0.67722806249171807</v>
      </c>
      <c r="BM200" s="10">
        <f t="shared" si="614"/>
        <v>28.421964963083276</v>
      </c>
      <c r="BN200" s="10">
        <f t="shared" si="614"/>
        <v>20.161943966841203</v>
      </c>
      <c r="BO200" s="10">
        <f t="shared" si="614"/>
        <v>5.9365523775869757</v>
      </c>
      <c r="BP200" s="10">
        <f t="shared" si="610"/>
        <v>0.24855710804217312</v>
      </c>
      <c r="BQ200" s="10">
        <f t="shared" si="610"/>
        <v>3.5158222818718983</v>
      </c>
      <c r="BR200" s="10">
        <f t="shared" si="610"/>
        <v>0.54034153922211559</v>
      </c>
      <c r="BS200" s="10">
        <f t="shared" si="610"/>
        <v>0.5835688623598847</v>
      </c>
      <c r="BT200" s="10">
        <f t="shared" si="610"/>
        <v>8.7247147199730914</v>
      </c>
      <c r="BU200" s="10">
        <f t="shared" si="610"/>
        <v>7.3270312718518857</v>
      </c>
      <c r="BV200" s="10">
        <f t="shared" si="610"/>
        <v>7.2765993948578229</v>
      </c>
      <c r="BW200" s="10">
        <f t="shared" si="610"/>
        <v>0.75287587798281419</v>
      </c>
      <c r="BX200" s="10">
        <f t="shared" si="610"/>
        <v>0.12968196941330773</v>
      </c>
      <c r="BY200" s="10">
        <f t="shared" si="610"/>
        <v>27.143156653590935</v>
      </c>
      <c r="BZ200" s="10">
        <f t="shared" si="610"/>
        <v>18.832703780354802</v>
      </c>
      <c r="CA200" s="10">
        <f t="shared" si="610"/>
        <v>0.6159893547132117</v>
      </c>
      <c r="CB200" s="10">
        <f t="shared" si="610"/>
        <v>0.16930701562292952</v>
      </c>
      <c r="CC200" s="10">
        <f t="shared" si="610"/>
        <v>8.6454646275538477E-2</v>
      </c>
      <c r="CD200" s="10">
        <f t="shared" si="610"/>
        <v>0.26656849268291033</v>
      </c>
      <c r="CE200" s="10">
        <f t="shared" si="610"/>
        <v>11.46604746229329</v>
      </c>
      <c r="CF200" s="10">
        <f t="shared" si="610"/>
        <v>1.2319787094264234</v>
      </c>
      <c r="CG200" s="10">
        <f t="shared" si="610"/>
        <v>17.042372147065521</v>
      </c>
      <c r="CH200" s="10">
        <f t="shared" si="610"/>
        <v>0.40705729288066039</v>
      </c>
      <c r="CI200" s="10">
        <f t="shared" si="610"/>
        <v>0.11887513862886541</v>
      </c>
      <c r="CJ200" s="10">
        <f t="shared" si="610"/>
        <v>0.29178443117994235</v>
      </c>
      <c r="CK200" s="10">
        <f t="shared" si="610"/>
        <v>2.5215938497032055E-2</v>
      </c>
      <c r="CL200" s="10">
        <f t="shared" si="610"/>
        <v>0.44308006216213469</v>
      </c>
      <c r="CM200" s="10">
        <f t="shared" si="610"/>
        <v>2.0749115106129237</v>
      </c>
      <c r="CN200" s="10">
        <f t="shared" si="610"/>
        <v>22.885265324520663</v>
      </c>
      <c r="CO200" s="10">
        <f t="shared" si="610"/>
        <v>0.14769335405404491</v>
      </c>
      <c r="CP200" s="10">
        <f t="shared" si="610"/>
        <v>0.82852369347391053</v>
      </c>
      <c r="CQ200" s="10">
        <f t="shared" si="610"/>
        <v>8.2852369347391042E-2</v>
      </c>
      <c r="CR200" s="10">
        <f t="shared" si="610"/>
        <v>0.25215938497032059</v>
      </c>
      <c r="CS200" s="10">
        <f t="shared" si="610"/>
        <v>46.995304804611465</v>
      </c>
      <c r="CT200" s="10">
        <f t="shared" si="610"/>
        <v>0.43947778523398728</v>
      </c>
      <c r="CU200" s="10">
        <f t="shared" si="610"/>
        <v>28.371533086089208</v>
      </c>
      <c r="CV200" s="10">
        <f t="shared" si="610"/>
        <v>19.654022919972416</v>
      </c>
      <c r="CW200" s="10">
        <f t="shared" si="610"/>
        <v>24.790869819510661</v>
      </c>
      <c r="CX200" s="10">
        <f t="shared" si="610"/>
        <v>0.98342160138425017</v>
      </c>
      <c r="CY200" s="10">
        <f t="shared" si="610"/>
        <v>9.3479086285425979</v>
      </c>
      <c r="CZ200" s="10">
        <f t="shared" si="610"/>
        <v>0.42146640059325013</v>
      </c>
      <c r="DA200" s="10">
        <f t="shared" si="610"/>
        <v>5.4034153922211545E-2</v>
      </c>
      <c r="DB200" s="10">
        <f t="shared" si="610"/>
        <v>2.5215938497032055E-2</v>
      </c>
      <c r="DC200" s="10">
        <f t="shared" si="610"/>
        <v>3.2492537891889879</v>
      </c>
      <c r="DD200" s="10">
        <f t="shared" si="610"/>
        <v>3.9444932363214433</v>
      </c>
      <c r="DE200" s="10">
        <f t="shared" si="610"/>
        <v>0.44668233909028215</v>
      </c>
      <c r="DF200" s="10">
        <f t="shared" si="610"/>
        <v>1.080683078444231E-2</v>
      </c>
      <c r="DG200" s="10">
        <f t="shared" si="610"/>
        <v>5.4034153922211545E-2</v>
      </c>
      <c r="DH200" s="10">
        <f t="shared" si="610"/>
        <v>0.23054572340143592</v>
      </c>
      <c r="DI200" s="10">
        <f t="shared" si="610"/>
        <v>0.50071649301249366</v>
      </c>
      <c r="DJ200" s="10">
        <f t="shared" si="610"/>
        <v>1.0158420937375772</v>
      </c>
      <c r="DK200" s="10">
        <f t="shared" si="610"/>
        <v>0.10806830784442309</v>
      </c>
      <c r="DL200" s="10">
        <f t="shared" si="610"/>
        <v>1.2499900940671604</v>
      </c>
      <c r="DM200" s="10">
        <f t="shared" si="610"/>
        <v>0.10086375398812822</v>
      </c>
      <c r="DN200" s="10">
        <f t="shared" si="610"/>
        <v>1.6246268945944939</v>
      </c>
      <c r="DO200" s="10">
        <f t="shared" si="610"/>
        <v>0.26656849268291033</v>
      </c>
      <c r="DP200" s="10">
        <f t="shared" si="610"/>
        <v>1.2355809863545708</v>
      </c>
      <c r="DQ200" s="10">
        <f t="shared" si="610"/>
        <v>0.16930701562292952</v>
      </c>
      <c r="DR200" s="10">
        <f t="shared" si="610"/>
        <v>6.3292005627550472</v>
      </c>
      <c r="DS200" s="10">
        <f t="shared" si="610"/>
        <v>0.38184135438362832</v>
      </c>
      <c r="DT200" s="10">
        <f t="shared" si="610"/>
        <v>5.886120500592912</v>
      </c>
      <c r="DU200" s="10">
        <f t="shared" si="610"/>
        <v>12.906958233552265</v>
      </c>
      <c r="DV200" s="10">
        <f t="shared" si="610"/>
        <v>2.3414800032958341</v>
      </c>
      <c r="DW200" s="10">
        <f t="shared" si="610"/>
        <v>3.7427657283451863</v>
      </c>
      <c r="DX200" s="10">
        <f t="shared" si="610"/>
        <v>1.2968196941330774</v>
      </c>
      <c r="DY200" s="10">
        <f t="shared" si="610"/>
        <v>6.2391436395513598</v>
      </c>
      <c r="DZ200" s="10">
        <f t="shared" si="610"/>
        <v>6.2499504703358024</v>
      </c>
      <c r="EA200" s="10">
        <f t="shared" si="595"/>
        <v>27.831191546867093</v>
      </c>
      <c r="EB200" s="10">
        <f t="shared" ref="EB200:GM203" si="619">EB143*EB170</f>
        <v>1.7687179717203916</v>
      </c>
      <c r="EC200" s="10">
        <f t="shared" si="619"/>
        <v>3.7751862206985138</v>
      </c>
      <c r="ED200" s="10">
        <f t="shared" si="619"/>
        <v>1.0698762476597887</v>
      </c>
      <c r="EE200" s="10">
        <f t="shared" si="619"/>
        <v>183.67649828930965</v>
      </c>
      <c r="EF200" s="10">
        <f t="shared" si="619"/>
        <v>97.52444327573555</v>
      </c>
      <c r="EG200" s="10">
        <f t="shared" si="619"/>
        <v>150.73367578140136</v>
      </c>
      <c r="EH200" s="10">
        <f t="shared" si="619"/>
        <v>36.192076297097294</v>
      </c>
      <c r="EI200" s="10">
        <f t="shared" si="619"/>
        <v>251.04267912259485</v>
      </c>
      <c r="EJ200" s="10">
        <f t="shared" si="619"/>
        <v>37.427657283451865</v>
      </c>
      <c r="EK200" s="10">
        <f t="shared" si="619"/>
        <v>47.957112744426823</v>
      </c>
      <c r="EL200" s="10">
        <f t="shared" si="619"/>
        <v>84.801201165518819</v>
      </c>
      <c r="EM200" s="10">
        <f t="shared" si="619"/>
        <v>48.782034160972593</v>
      </c>
      <c r="EN200" s="10">
        <f t="shared" si="619"/>
        <v>181.37824560915158</v>
      </c>
      <c r="EO200" s="10">
        <f t="shared" si="619"/>
        <v>44.996041109489632</v>
      </c>
      <c r="EP200" s="10">
        <f t="shared" si="619"/>
        <v>13.796720634804682</v>
      </c>
      <c r="EQ200" s="10">
        <f t="shared" si="619"/>
        <v>5.7276203157544243</v>
      </c>
      <c r="ER200" s="10">
        <f t="shared" si="619"/>
        <v>1.3472515711271416</v>
      </c>
      <c r="ES200" s="10">
        <f t="shared" si="619"/>
        <v>107.76931885938686</v>
      </c>
      <c r="ET200" s="10">
        <f t="shared" si="619"/>
        <v>86.249316490634072</v>
      </c>
      <c r="EU200" s="10">
        <f t="shared" si="619"/>
        <v>7.8277477648643794</v>
      </c>
      <c r="EV200" s="10">
        <f t="shared" si="619"/>
        <v>0.16210246176663468</v>
      </c>
      <c r="EW200" s="10">
        <f t="shared" si="619"/>
        <v>0.50071649301249366</v>
      </c>
      <c r="EX200" s="10">
        <f t="shared" si="619"/>
        <v>15.428552083255473</v>
      </c>
      <c r="EY200" s="10">
        <f t="shared" si="619"/>
        <v>15.882438976202049</v>
      </c>
      <c r="EZ200" s="10">
        <f t="shared" si="619"/>
        <v>9.297476751548535</v>
      </c>
      <c r="FA200" s="10">
        <f t="shared" si="619"/>
        <v>121.23102773987384</v>
      </c>
      <c r="FB200" s="10">
        <f t="shared" si="619"/>
        <v>2.2262071415951161</v>
      </c>
      <c r="FC200" s="10">
        <f t="shared" si="619"/>
        <v>2.6728894806853982</v>
      </c>
      <c r="FD200" s="10">
        <f t="shared" si="619"/>
        <v>1.6858656023730005</v>
      </c>
      <c r="FE200" s="10">
        <f t="shared" si="619"/>
        <v>19.455897688924306</v>
      </c>
      <c r="FF200" s="10">
        <f t="shared" si="619"/>
        <v>0.33861403124585904</v>
      </c>
      <c r="FG200" s="10">
        <f t="shared" si="619"/>
        <v>1.7182860947263272</v>
      </c>
      <c r="FH200" s="10">
        <f t="shared" si="619"/>
        <v>0.62319390856950652</v>
      </c>
      <c r="FI200" s="10">
        <f t="shared" si="619"/>
        <v>0.10086375398812822</v>
      </c>
      <c r="FJ200" s="10">
        <f t="shared" si="619"/>
        <v>1.1959559401449489</v>
      </c>
      <c r="FK200" s="10">
        <f t="shared" si="619"/>
        <v>24.690006065522532</v>
      </c>
      <c r="FL200" s="10">
        <f t="shared" si="619"/>
        <v>15.641086422016169</v>
      </c>
      <c r="FM200" s="10">
        <f t="shared" si="619"/>
        <v>72.027527178307992</v>
      </c>
      <c r="FN200" s="10">
        <f t="shared" si="619"/>
        <v>1.0374557553064618</v>
      </c>
      <c r="FO200" s="10">
        <f t="shared" si="619"/>
        <v>8.7391238276856811</v>
      </c>
      <c r="FP200" s="10">
        <f t="shared" si="619"/>
        <v>41.361343688988867</v>
      </c>
      <c r="FQ200" s="10">
        <f t="shared" si="619"/>
        <v>4.5460734833220657</v>
      </c>
      <c r="FR200" s="10">
        <f t="shared" si="619"/>
        <v>29.12801124100017</v>
      </c>
      <c r="FS200" s="10">
        <f t="shared" si="619"/>
        <v>424.85974545956492</v>
      </c>
      <c r="FT200" s="10">
        <f t="shared" si="619"/>
        <v>8.623850965984964</v>
      </c>
      <c r="FU200" s="10">
        <f t="shared" si="619"/>
        <v>15.331290606195491</v>
      </c>
      <c r="FV200" s="10">
        <f t="shared" si="619"/>
        <v>55.691201309159375</v>
      </c>
      <c r="FW200" s="10">
        <f t="shared" si="619"/>
        <v>53.98372204521749</v>
      </c>
      <c r="FX200" s="10">
        <f t="shared" si="619"/>
        <v>109.93788957013162</v>
      </c>
      <c r="FY200" s="10">
        <f t="shared" si="619"/>
        <v>27.251224961435362</v>
      </c>
      <c r="FZ200" s="10">
        <f t="shared" si="619"/>
        <v>9.2830676438359436</v>
      </c>
      <c r="GA200" s="10">
        <f t="shared" si="619"/>
        <v>10.961728692352651</v>
      </c>
      <c r="GB200" s="10">
        <f t="shared" si="619"/>
        <v>22.341321508370402</v>
      </c>
      <c r="GC200" s="10">
        <f t="shared" si="619"/>
        <v>12.193707401779074</v>
      </c>
      <c r="GD200" s="10">
        <f t="shared" si="619"/>
        <v>4.877482960711629</v>
      </c>
      <c r="GE200" s="10">
        <f t="shared" si="619"/>
        <v>6.6173827170068416</v>
      </c>
      <c r="GF200" s="10">
        <f t="shared" si="619"/>
        <v>3.6563110820696481</v>
      </c>
      <c r="GG200" s="10">
        <f t="shared" si="619"/>
        <v>1.1599331708634746</v>
      </c>
      <c r="GH200" s="10">
        <f t="shared" si="619"/>
        <v>1.7687179717203916</v>
      </c>
      <c r="GI200" s="10">
        <f t="shared" si="619"/>
        <v>0.32060264660512189</v>
      </c>
      <c r="GJ200" s="10">
        <f t="shared" si="619"/>
        <v>129.04436639702561</v>
      </c>
      <c r="GK200" s="10">
        <f t="shared" si="619"/>
        <v>20.190762182266383</v>
      </c>
      <c r="GL200" s="10">
        <f t="shared" si="619"/>
        <v>1.4877403713248913</v>
      </c>
      <c r="GM200" s="10">
        <f t="shared" si="619"/>
        <v>11.375990539089607</v>
      </c>
      <c r="GN200" s="10">
        <f t="shared" si="616"/>
        <v>279.5006668549596</v>
      </c>
      <c r="GO200" s="10">
        <f t="shared" si="616"/>
        <v>27.841998377651535</v>
      </c>
      <c r="GP200" s="10">
        <f t="shared" si="616"/>
        <v>17.737611594197979</v>
      </c>
      <c r="GQ200" s="10">
        <f t="shared" si="616"/>
        <v>52.618459089449608</v>
      </c>
      <c r="GR200" s="10">
        <f t="shared" si="616"/>
        <v>82.848767070462898</v>
      </c>
      <c r="GS200" s="10">
        <f t="shared" si="616"/>
        <v>37.042213652140092</v>
      </c>
      <c r="GT200" s="10">
        <f t="shared" si="616"/>
        <v>3.9156750208962636</v>
      </c>
      <c r="GU200" s="10">
        <f t="shared" si="616"/>
        <v>14.574812451284531</v>
      </c>
      <c r="GV200" s="10">
        <f t="shared" si="616"/>
        <v>23.969550679893043</v>
      </c>
      <c r="GW200" s="10">
        <f t="shared" si="616"/>
        <v>1.2391832632827182</v>
      </c>
      <c r="GX200" s="10">
        <f t="shared" si="616"/>
        <v>12.154082355569452</v>
      </c>
      <c r="GY200" s="10">
        <f t="shared" si="616"/>
        <v>0.24495483111402569</v>
      </c>
      <c r="GZ200" s="10">
        <f t="shared" si="616"/>
        <v>10.835648999867489</v>
      </c>
      <c r="HA200" s="10">
        <f t="shared" si="616"/>
        <v>5.5439041924189052</v>
      </c>
      <c r="HB200" s="10">
        <f t="shared" si="616"/>
        <v>3.955300067105886</v>
      </c>
      <c r="HC200" s="10">
        <f t="shared" si="616"/>
        <v>43.55873261515881</v>
      </c>
      <c r="HD200" s="10">
        <f t="shared" si="616"/>
        <v>87.895557046797464</v>
      </c>
      <c r="HE200" s="10">
        <f t="shared" si="616"/>
        <v>24.801676650295104</v>
      </c>
      <c r="HF200" s="10">
        <f t="shared" si="616"/>
        <v>22.510628523993329</v>
      </c>
      <c r="HG200" s="10">
        <f t="shared" si="616"/>
        <v>1.1239104015820003</v>
      </c>
      <c r="HH200" s="10">
        <f t="shared" si="616"/>
        <v>11.361581431377015</v>
      </c>
      <c r="HI200" s="10">
        <f t="shared" si="616"/>
        <v>16.228257561304204</v>
      </c>
      <c r="HJ200" s="10">
        <f t="shared" si="616"/>
        <v>8.472555335002772</v>
      </c>
      <c r="HK200" s="10">
        <f t="shared" si="616"/>
        <v>1263.8228374712467</v>
      </c>
      <c r="HL200" s="10">
        <f t="shared" si="616"/>
        <v>1.1563308939353272</v>
      </c>
      <c r="HM200" s="10">
        <f t="shared" si="616"/>
        <v>61.833083471650752</v>
      </c>
      <c r="HN200" s="10">
        <f t="shared" si="616"/>
        <v>14.740517189979311</v>
      </c>
      <c r="HO200" s="10">
        <f t="shared" si="616"/>
        <v>18.901147041989599</v>
      </c>
      <c r="HP200" s="10">
        <f t="shared" si="616"/>
        <v>22.730367416610328</v>
      </c>
      <c r="HQ200" s="10">
        <f t="shared" si="616"/>
        <v>21.080524583518802</v>
      </c>
      <c r="HR200" s="10">
        <f t="shared" si="616"/>
        <v>23.695777633353835</v>
      </c>
      <c r="HS200" s="10">
        <f t="shared" si="616"/>
        <v>39.01626140876489</v>
      </c>
      <c r="HT200" s="10">
        <f t="shared" si="616"/>
        <v>2.8349919424520325</v>
      </c>
      <c r="HU200" s="10">
        <f t="shared" si="616"/>
        <v>5.515085976993725</v>
      </c>
      <c r="HV200" s="10">
        <f t="shared" si="616"/>
        <v>4.6433349603820462</v>
      </c>
      <c r="HW200" s="10">
        <f t="shared" si="616"/>
        <v>17.723202486485391</v>
      </c>
      <c r="HX200" s="10">
        <f t="shared" si="616"/>
        <v>4.7225850528012892</v>
      </c>
      <c r="HY200" s="10">
        <f t="shared" si="616"/>
        <v>15.864427591561309</v>
      </c>
      <c r="HZ200" s="10">
        <f t="shared" si="616"/>
        <v>4.3551528061302509</v>
      </c>
      <c r="IA200" s="10">
        <f t="shared" si="616"/>
        <v>17.305338362820287</v>
      </c>
      <c r="IB200" s="10">
        <f t="shared" si="616"/>
        <v>0.16570473869478208</v>
      </c>
      <c r="IC200" s="10">
        <f t="shared" si="616"/>
        <v>5.2413129304545203</v>
      </c>
      <c r="ID200" s="10">
        <f t="shared" si="616"/>
        <v>26.977451914896157</v>
      </c>
      <c r="IE200" s="10">
        <f t="shared" si="616"/>
        <v>1.4589221558997119</v>
      </c>
      <c r="IF200" s="10">
        <f t="shared" si="616"/>
        <v>15.911257191627227</v>
      </c>
      <c r="IG200" s="10">
        <f t="shared" si="616"/>
        <v>21.664093445878684</v>
      </c>
      <c r="IH200" s="10">
        <f t="shared" si="616"/>
        <v>27.452952469411617</v>
      </c>
      <c r="II200" s="10">
        <f t="shared" si="616"/>
        <v>4.2614936059984174</v>
      </c>
      <c r="IJ200" s="10">
        <f t="shared" si="616"/>
        <v>7.3594517642052137</v>
      </c>
      <c r="IK200" s="10">
        <f t="shared" si="616"/>
        <v>12.892549125839677</v>
      </c>
      <c r="IL200" s="10">
        <f t="shared" si="616"/>
        <v>30.345580842714011</v>
      </c>
      <c r="IM200" s="10">
        <f t="shared" si="616"/>
        <v>48.634340806918537</v>
      </c>
      <c r="IN200" s="10">
        <f t="shared" si="616"/>
        <v>152.15297289109145</v>
      </c>
      <c r="IO200" s="10">
        <f t="shared" si="616"/>
        <v>39.589023440340334</v>
      </c>
      <c r="IP200" s="10">
        <f t="shared" si="616"/>
        <v>4.3227323137769239E-2</v>
      </c>
      <c r="IQ200" s="10">
        <f t="shared" si="616"/>
        <v>30.478865089055461</v>
      </c>
      <c r="IR200" s="10">
        <f t="shared" si="616"/>
        <v>2.0857183413973659</v>
      </c>
      <c r="IS200" s="10">
        <f t="shared" si="616"/>
        <v>14.084902789056478</v>
      </c>
      <c r="IT200" s="10">
        <f t="shared" si="616"/>
        <v>3.339310712392674</v>
      </c>
      <c r="IU200" s="10">
        <f t="shared" si="616"/>
        <v>1.3256379095582567</v>
      </c>
      <c r="IV200" s="10">
        <f t="shared" si="616"/>
        <v>33.49036860098672</v>
      </c>
      <c r="IW200" s="10">
        <f t="shared" si="616"/>
        <v>4.9747444377716095</v>
      </c>
      <c r="IX200" s="10">
        <f t="shared" si="616"/>
        <v>1.4228993866182376</v>
      </c>
      <c r="IY200" s="10">
        <f t="shared" si="611"/>
        <v>0.83212597040205782</v>
      </c>
      <c r="IZ200" s="10">
        <f t="shared" si="611"/>
        <v>0.43587550830583977</v>
      </c>
      <c r="JA200" s="10">
        <f t="shared" si="611"/>
        <v>8.0654980421221119</v>
      </c>
      <c r="JB200" s="10">
        <f t="shared" si="607"/>
        <v>50.003206039614568</v>
      </c>
      <c r="JC200" s="10">
        <f t="shared" ref="JC200:LN203" si="620">JC143*JC170</f>
        <v>9.3443063516144509</v>
      </c>
      <c r="JD200" s="10">
        <f t="shared" si="620"/>
        <v>2.4639574188528468</v>
      </c>
      <c r="JE200" s="10">
        <f t="shared" si="620"/>
        <v>0.38544363131177573</v>
      </c>
      <c r="JF200" s="10">
        <f t="shared" si="620"/>
        <v>2.9250488656557185</v>
      </c>
      <c r="JG200" s="10">
        <f t="shared" si="620"/>
        <v>5.5042791462092824</v>
      </c>
      <c r="JH200" s="10">
        <f t="shared" si="620"/>
        <v>3.1808105275541867</v>
      </c>
      <c r="JI200" s="10">
        <f t="shared" si="620"/>
        <v>3.4221630817400652</v>
      </c>
      <c r="JJ200" s="10">
        <f t="shared" si="620"/>
        <v>1.4228993866182376</v>
      </c>
      <c r="JK200" s="10">
        <f t="shared" si="620"/>
        <v>0.12607969248516029</v>
      </c>
      <c r="JL200" s="10">
        <f t="shared" si="620"/>
        <v>0.4791028314436091</v>
      </c>
      <c r="JM200" s="10">
        <f t="shared" si="620"/>
        <v>3.7031406821355648</v>
      </c>
      <c r="JN200" s="10">
        <f t="shared" si="620"/>
        <v>3.9733114517466226</v>
      </c>
      <c r="JO200" s="10">
        <f t="shared" si="620"/>
        <v>7.2045538562948735E-2</v>
      </c>
      <c r="JP200" s="10">
        <f t="shared" si="620"/>
        <v>27.380906930848667</v>
      </c>
      <c r="JQ200" s="10">
        <f t="shared" si="620"/>
        <v>2.5215938497032058</v>
      </c>
      <c r="JR200" s="10">
        <f t="shared" si="620"/>
        <v>2.4531505880684046</v>
      </c>
      <c r="JS200" s="10">
        <f t="shared" si="620"/>
        <v>0.55475064693470522</v>
      </c>
      <c r="JT200" s="10">
        <f t="shared" si="620"/>
        <v>1.8443657872114874</v>
      </c>
      <c r="JU200" s="10">
        <f t="shared" si="620"/>
        <v>153.28769012345788</v>
      </c>
      <c r="JV200" s="10">
        <f t="shared" si="620"/>
        <v>0.43227323137769236</v>
      </c>
      <c r="JW200" s="10">
        <f t="shared" si="620"/>
        <v>38.645226885165698</v>
      </c>
      <c r="JX200" s="10">
        <f t="shared" si="620"/>
        <v>47.694146528672064</v>
      </c>
      <c r="JY200" s="10">
        <f t="shared" si="620"/>
        <v>37.132270575343775</v>
      </c>
      <c r="JZ200" s="10">
        <f t="shared" si="620"/>
        <v>9.2866699207640924</v>
      </c>
      <c r="KA200" s="10">
        <f t="shared" si="620"/>
        <v>2.8457987732364751</v>
      </c>
      <c r="KB200" s="10">
        <f t="shared" si="620"/>
        <v>2.5828325574817121</v>
      </c>
      <c r="KC200" s="10">
        <f t="shared" si="620"/>
        <v>1.9200136027025838</v>
      </c>
      <c r="KD200" s="10">
        <f t="shared" si="620"/>
        <v>6.1707003779165595</v>
      </c>
      <c r="KE200" s="10">
        <f t="shared" si="620"/>
        <v>5.2233015458137828</v>
      </c>
      <c r="KF200" s="10">
        <f t="shared" si="620"/>
        <v>17.982566425312005</v>
      </c>
      <c r="KG200" s="10">
        <f t="shared" si="620"/>
        <v>0.10806830784442309</v>
      </c>
      <c r="KH200" s="10">
        <f t="shared" si="620"/>
        <v>1.6786610485167055</v>
      </c>
      <c r="KI200" s="10">
        <f t="shared" si="620"/>
        <v>4.6829600065916681E-2</v>
      </c>
      <c r="KJ200" s="10">
        <f t="shared" si="620"/>
        <v>0.31339809274882702</v>
      </c>
      <c r="KK200" s="10">
        <f t="shared" si="620"/>
        <v>0.20893206183255134</v>
      </c>
      <c r="KL200" s="10">
        <f t="shared" si="620"/>
        <v>67.254510248512659</v>
      </c>
      <c r="KM200" s="10">
        <f t="shared" si="620"/>
        <v>119.53075302978824</v>
      </c>
      <c r="KN200" s="10">
        <f t="shared" si="620"/>
        <v>1.4337062174026798</v>
      </c>
      <c r="KO200" s="10">
        <f t="shared" si="620"/>
        <v>437.05345286134411</v>
      </c>
      <c r="KP200" s="10">
        <f t="shared" si="620"/>
        <v>3.5662541588659624</v>
      </c>
      <c r="KQ200" s="10">
        <f t="shared" si="620"/>
        <v>105.11083848641407</v>
      </c>
      <c r="KR200" s="10">
        <f t="shared" si="620"/>
        <v>0</v>
      </c>
      <c r="KS200" s="10">
        <f t="shared" si="620"/>
        <v>352.88265015825107</v>
      </c>
      <c r="KT200" s="10">
        <f t="shared" si="620"/>
        <v>3.3825380355304429</v>
      </c>
      <c r="KU200" s="10">
        <f t="shared" si="620"/>
        <v>33.115731800459379</v>
      </c>
      <c r="KV200" s="10">
        <f t="shared" si="620"/>
        <v>28.829022255963935</v>
      </c>
      <c r="KW200" s="10">
        <f t="shared" si="620"/>
        <v>12.05682087850947</v>
      </c>
      <c r="KX200" s="10">
        <f t="shared" si="620"/>
        <v>31.246150074750869</v>
      </c>
      <c r="KY200" s="10">
        <f t="shared" si="620"/>
        <v>17.121622239484768</v>
      </c>
      <c r="KZ200" s="10">
        <f t="shared" si="620"/>
        <v>1.8911953872774043</v>
      </c>
      <c r="LA200" s="10">
        <f t="shared" si="620"/>
        <v>2.9142420348712768</v>
      </c>
      <c r="LB200" s="10">
        <f t="shared" si="620"/>
        <v>2.060502402900334</v>
      </c>
      <c r="LC200" s="10">
        <f t="shared" si="620"/>
        <v>73.392790134075881</v>
      </c>
      <c r="LD200" s="10">
        <f t="shared" si="620"/>
        <v>11.833479708964331</v>
      </c>
      <c r="LE200" s="10">
        <f t="shared" si="620"/>
        <v>1.9632409258403531</v>
      </c>
      <c r="LF200" s="10">
        <f t="shared" si="620"/>
        <v>63.742290243568888</v>
      </c>
      <c r="LG200" s="10">
        <f t="shared" si="620"/>
        <v>5.6663816079759179</v>
      </c>
      <c r="LH200" s="10">
        <f t="shared" si="620"/>
        <v>6.5201212399468611</v>
      </c>
      <c r="LI200" s="10">
        <f t="shared" si="620"/>
        <v>1.8911953872774043</v>
      </c>
      <c r="LJ200" s="10">
        <f t="shared" si="620"/>
        <v>3.6527088051415015</v>
      </c>
      <c r="LK200" s="10">
        <f t="shared" si="620"/>
        <v>1459.1022697461192</v>
      </c>
      <c r="LL200" s="10">
        <f t="shared" si="620"/>
        <v>993.655670137117</v>
      </c>
      <c r="LM200" s="10">
        <f t="shared" si="620"/>
        <v>3255.2623871051378</v>
      </c>
      <c r="LN200" s="10">
        <f t="shared" si="620"/>
        <v>222.264088743625</v>
      </c>
      <c r="LO200" s="10">
        <f t="shared" si="617"/>
        <v>379.07120342588297</v>
      </c>
      <c r="LP200" s="10">
        <f t="shared" si="617"/>
        <v>116.81823850289321</v>
      </c>
      <c r="LQ200" s="10">
        <f t="shared" si="612"/>
        <v>0.55835292386285262</v>
      </c>
      <c r="LR200" s="10">
        <f t="shared" si="612"/>
        <v>0.38904590823992319</v>
      </c>
      <c r="LS200" s="10">
        <f t="shared" si="612"/>
        <v>4889.3344518052345</v>
      </c>
      <c r="LT200" s="10">
        <f t="shared" si="612"/>
        <v>65.334496645810063</v>
      </c>
      <c r="LU200" s="10">
        <f t="shared" si="612"/>
        <v>12.589957863875291</v>
      </c>
      <c r="LV200" s="10">
        <f t="shared" si="612"/>
        <v>92.182266591292915</v>
      </c>
      <c r="LW200" s="10">
        <f t="shared" si="612"/>
        <v>95.402702165056724</v>
      </c>
      <c r="LX200" s="10">
        <f t="shared" si="612"/>
        <v>3.6238905897163218</v>
      </c>
      <c r="LY200" s="10">
        <f t="shared" si="612"/>
        <v>5.0972218533286231</v>
      </c>
      <c r="LZ200" s="10">
        <f t="shared" si="612"/>
        <v>33.857800847657764</v>
      </c>
      <c r="MA200" s="10">
        <f t="shared" si="612"/>
        <v>1.7831270794329812</v>
      </c>
      <c r="MB200" s="10">
        <f t="shared" si="612"/>
        <v>11.246308569676296</v>
      </c>
      <c r="MC200" s="10">
        <f t="shared" si="612"/>
        <v>1.6390360023070836</v>
      </c>
      <c r="MD200" s="10">
        <f t="shared" si="612"/>
        <v>14.243402973894964</v>
      </c>
      <c r="ME200" s="10">
        <f t="shared" si="612"/>
        <v>26.015643975080788</v>
      </c>
      <c r="MF200" s="10">
        <f t="shared" si="612"/>
        <v>86.440237167825885</v>
      </c>
      <c r="MG200" s="10">
        <f t="shared" si="612"/>
        <v>21.329081691560972</v>
      </c>
      <c r="MH200" s="10">
        <f t="shared" si="612"/>
        <v>8.9480558895182334</v>
      </c>
      <c r="MI200" s="10">
        <f t="shared" si="612"/>
        <v>4.200254898219911</v>
      </c>
      <c r="MJ200" s="10">
        <f t="shared" si="612"/>
        <v>7.049655948384534</v>
      </c>
      <c r="MK200" s="10">
        <f t="shared" si="612"/>
        <v>8.9156353971649072</v>
      </c>
      <c r="ML200" s="10">
        <f t="shared" si="612"/>
        <v>28.958704225377243</v>
      </c>
      <c r="MM200" s="10">
        <f t="shared" si="612"/>
        <v>4.5929030833879816</v>
      </c>
      <c r="MN200" s="10">
        <f t="shared" si="612"/>
        <v>18.616567164665955</v>
      </c>
      <c r="MO200" s="10">
        <f t="shared" si="612"/>
        <v>10.205250537441689</v>
      </c>
      <c r="MP200" s="10">
        <f t="shared" si="612"/>
        <v>33.508379985627457</v>
      </c>
      <c r="MQ200" s="10">
        <f t="shared" si="612"/>
        <v>2.6260598806194815</v>
      </c>
      <c r="MR200" s="10">
        <f t="shared" si="612"/>
        <v>0</v>
      </c>
      <c r="MS200" s="10">
        <f t="shared" si="612"/>
        <v>21.98109381555566</v>
      </c>
      <c r="MT200" s="10">
        <f t="shared" si="612"/>
        <v>31.732457460050771</v>
      </c>
      <c r="MU200" s="10">
        <f t="shared" si="612"/>
        <v>16.783008208238911</v>
      </c>
      <c r="MV200" s="10">
        <f t="shared" si="612"/>
        <v>2.4423437572839624</v>
      </c>
      <c r="MW200" s="10">
        <f t="shared" si="612"/>
        <v>2.5540143420565329</v>
      </c>
      <c r="MX200" s="10">
        <f t="shared" si="612"/>
        <v>63.346039781472676</v>
      </c>
      <c r="MY200" s="10">
        <f t="shared" si="612"/>
        <v>13.000617433684099</v>
      </c>
      <c r="MZ200" s="10">
        <f t="shared" si="612"/>
        <v>75.802713399006521</v>
      </c>
      <c r="NA200" s="10">
        <f t="shared" si="612"/>
        <v>4.1138002519443724</v>
      </c>
      <c r="NB200" s="10">
        <f t="shared" si="612"/>
        <v>26.300223852404436</v>
      </c>
      <c r="NC200" s="10">
        <f t="shared" si="612"/>
        <v>58.353283959060327</v>
      </c>
      <c r="ND200" s="10">
        <f t="shared" si="612"/>
        <v>42.132230951612421</v>
      </c>
      <c r="NE200" s="10">
        <f t="shared" si="612"/>
        <v>3.8400272054051676</v>
      </c>
      <c r="NF200" s="10">
        <f t="shared" si="612"/>
        <v>17.532281809293575</v>
      </c>
      <c r="NG200" s="10">
        <f t="shared" si="612"/>
        <v>74.812087243765959</v>
      </c>
      <c r="NH200" s="10">
        <f t="shared" si="612"/>
        <v>7.5827929337503548</v>
      </c>
      <c r="NI200" s="10">
        <f t="shared" si="612"/>
        <v>126.85057974778384</v>
      </c>
      <c r="NJ200" s="10">
        <f t="shared" si="612"/>
        <v>87.899159323725598</v>
      </c>
      <c r="NK200" s="10">
        <f t="shared" si="612"/>
        <v>10.543864568687548</v>
      </c>
      <c r="NL200" s="10">
        <f t="shared" si="612"/>
        <v>258.45256276379416</v>
      </c>
      <c r="NM200" s="10">
        <f t="shared" si="612"/>
        <v>337.08306355139638</v>
      </c>
      <c r="NN200" s="10">
        <f t="shared" si="612"/>
        <v>598.05361788796552</v>
      </c>
      <c r="NO200" s="10">
        <f t="shared" si="612"/>
        <v>7.499940564402964</v>
      </c>
      <c r="NP200" s="10">
        <f t="shared" si="612"/>
        <v>56.267565617662967</v>
      </c>
      <c r="NQ200" s="10">
        <f t="shared" si="612"/>
        <v>105.39181608680956</v>
      </c>
      <c r="NR200" s="10">
        <f t="shared" si="612"/>
        <v>14.355073558667536</v>
      </c>
      <c r="NS200" s="10">
        <f t="shared" si="612"/>
        <v>85.402781412519431</v>
      </c>
      <c r="NT200" s="10">
        <f t="shared" si="612"/>
        <v>40.839013534407492</v>
      </c>
      <c r="NU200" s="10">
        <f t="shared" si="612"/>
        <v>56.145088202105953</v>
      </c>
      <c r="NV200" s="10">
        <f t="shared" si="612"/>
        <v>3.2744697276860197</v>
      </c>
      <c r="NW200" s="10">
        <f t="shared" si="612"/>
        <v>12.867333187342645</v>
      </c>
      <c r="NX200" s="10">
        <f t="shared" si="612"/>
        <v>30.561717458402853</v>
      </c>
      <c r="NY200" s="10">
        <f t="shared" si="612"/>
        <v>13.994845865852792</v>
      </c>
      <c r="NZ200" s="10">
        <f t="shared" si="608"/>
        <v>7.1397128715882188</v>
      </c>
      <c r="OA200" s="10">
        <f t="shared" si="593"/>
        <v>10.958126415424502</v>
      </c>
      <c r="OB200" s="10">
        <f t="shared" si="593"/>
        <v>15.30247239077031</v>
      </c>
      <c r="OC200" s="10">
        <f t="shared" si="593"/>
        <v>64.459143352270232</v>
      </c>
      <c r="OD200" s="10">
        <f t="shared" si="593"/>
        <v>55.158064323793553</v>
      </c>
      <c r="OE200" s="10">
        <f t="shared" si="593"/>
        <v>12.359412140473856</v>
      </c>
      <c r="OF200" s="10">
        <f t="shared" si="593"/>
        <v>175.4849205547024</v>
      </c>
      <c r="OG200" s="10">
        <f t="shared" si="593"/>
        <v>19.030829011402911</v>
      </c>
      <c r="OH200" s="10">
        <f t="shared" si="593"/>
        <v>12.690821617863419</v>
      </c>
      <c r="OI200" s="10">
        <f t="shared" si="593"/>
        <v>18.303169071917125</v>
      </c>
      <c r="OJ200" s="10">
        <f t="shared" si="593"/>
        <v>29.31532964126384</v>
      </c>
      <c r="OK200" s="10">
        <f t="shared" si="593"/>
        <v>0.31339809274882702</v>
      </c>
      <c r="OL200" s="10">
        <f t="shared" si="593"/>
        <v>23.944334741396013</v>
      </c>
      <c r="OM200" s="10">
        <f t="shared" si="593"/>
        <v>0</v>
      </c>
      <c r="ON200" s="10">
        <f t="shared" si="593"/>
        <v>0</v>
      </c>
      <c r="OO200" s="10">
        <f t="shared" si="593"/>
        <v>78.093761525308281</v>
      </c>
      <c r="OP200" s="10">
        <f t="shared" si="585"/>
        <v>22670.609244649295</v>
      </c>
      <c r="OQ200" s="10">
        <f t="shared" ref="OQ200:OV200" si="621">OQ143*OQ170</f>
        <v>6241.6796425087769</v>
      </c>
      <c r="OR200" s="10">
        <f t="shared" si="621"/>
        <v>0</v>
      </c>
      <c r="OS200" s="10">
        <f t="shared" si="621"/>
        <v>0</v>
      </c>
      <c r="OT200" s="10">
        <f t="shared" si="621"/>
        <v>0</v>
      </c>
      <c r="OU200" s="10">
        <f t="shared" si="621"/>
        <v>0</v>
      </c>
      <c r="OV200" s="10">
        <f t="shared" si="621"/>
        <v>0</v>
      </c>
      <c r="OW200" s="10">
        <f t="shared" si="587"/>
        <v>6241.6796425087769</v>
      </c>
      <c r="OX200" s="10">
        <f t="shared" si="588"/>
        <v>28912.288887158073</v>
      </c>
      <c r="OY200" s="63"/>
      <c r="OZ200" s="63"/>
      <c r="PA200" s="63"/>
      <c r="PB200" s="63"/>
      <c r="PC200" s="68"/>
    </row>
    <row r="201" spans="1:419" s="69" customFormat="1" ht="13.5">
      <c r="A201" s="60" t="s">
        <v>569</v>
      </c>
      <c r="B201" s="61" t="s">
        <v>142</v>
      </c>
      <c r="C201" s="10">
        <f t="shared" si="584"/>
        <v>3.6843964338473208E-2</v>
      </c>
      <c r="D201" s="10">
        <f t="shared" si="614"/>
        <v>6.5500381046174592E-4</v>
      </c>
      <c r="E201" s="10">
        <f t="shared" si="614"/>
        <v>0</v>
      </c>
      <c r="F201" s="10">
        <f t="shared" si="614"/>
        <v>6.5500381046174592E-4</v>
      </c>
      <c r="G201" s="10">
        <f t="shared" si="614"/>
        <v>3.7662719101550389E-3</v>
      </c>
      <c r="H201" s="10">
        <f t="shared" si="614"/>
        <v>5.0926546263400756E-2</v>
      </c>
      <c r="I201" s="10">
        <f t="shared" si="614"/>
        <v>1.8012604787698012E-3</v>
      </c>
      <c r="J201" s="10">
        <f t="shared" si="614"/>
        <v>1.8012604787698012E-3</v>
      </c>
      <c r="K201" s="10">
        <f t="shared" si="614"/>
        <v>0</v>
      </c>
      <c r="L201" s="10">
        <f t="shared" si="614"/>
        <v>2.1287623840006743E-3</v>
      </c>
      <c r="M201" s="10">
        <f t="shared" si="614"/>
        <v>0</v>
      </c>
      <c r="N201" s="10">
        <f t="shared" si="614"/>
        <v>0</v>
      </c>
      <c r="O201" s="10">
        <f t="shared" si="614"/>
        <v>4.9125285784630947E-4</v>
      </c>
      <c r="P201" s="10">
        <f t="shared" si="614"/>
        <v>5.4037814363094034E-3</v>
      </c>
      <c r="Q201" s="10">
        <f t="shared" si="614"/>
        <v>0</v>
      </c>
      <c r="R201" s="10">
        <f t="shared" si="614"/>
        <v>6.5500381046174592E-4</v>
      </c>
      <c r="S201" s="10">
        <f t="shared" si="614"/>
        <v>0</v>
      </c>
      <c r="T201" s="10">
        <f t="shared" si="614"/>
        <v>5.0926546263400756E-2</v>
      </c>
      <c r="U201" s="10">
        <f t="shared" si="614"/>
        <v>0.64730751568882039</v>
      </c>
      <c r="V201" s="10">
        <f t="shared" si="614"/>
        <v>0.10103433776372431</v>
      </c>
      <c r="W201" s="10">
        <f t="shared" si="614"/>
        <v>1.0316310014772498E-2</v>
      </c>
      <c r="X201" s="10">
        <f t="shared" si="614"/>
        <v>9.0881778701567245E-2</v>
      </c>
      <c r="Y201" s="10">
        <f t="shared" si="614"/>
        <v>3.2750190523087295E-3</v>
      </c>
      <c r="Z201" s="10">
        <f t="shared" si="614"/>
        <v>2.7346409086777893E-2</v>
      </c>
      <c r="AA201" s="10">
        <f t="shared" si="614"/>
        <v>2.1287623840006743E-3</v>
      </c>
      <c r="AB201" s="10">
        <f t="shared" si="614"/>
        <v>9.8250571569261894E-4</v>
      </c>
      <c r="AC201" s="10">
        <f t="shared" si="614"/>
        <v>2.0724320563009639</v>
      </c>
      <c r="AD201" s="10">
        <f t="shared" si="614"/>
        <v>0.32553689379948775</v>
      </c>
      <c r="AE201" s="10">
        <f t="shared" si="614"/>
        <v>8.6788004886181339E-2</v>
      </c>
      <c r="AF201" s="10">
        <f t="shared" si="614"/>
        <v>2.0632620029544996E-2</v>
      </c>
      <c r="AG201" s="10">
        <f t="shared" si="614"/>
        <v>0</v>
      </c>
      <c r="AH201" s="10">
        <f t="shared" si="614"/>
        <v>0</v>
      </c>
      <c r="AI201" s="10">
        <f t="shared" si="614"/>
        <v>0</v>
      </c>
      <c r="AJ201" s="10">
        <f t="shared" si="614"/>
        <v>8.1875476307718253E-3</v>
      </c>
      <c r="AK201" s="10">
        <f t="shared" si="614"/>
        <v>0</v>
      </c>
      <c r="AL201" s="10">
        <f t="shared" si="614"/>
        <v>5.7312833415402772E-3</v>
      </c>
      <c r="AM201" s="10">
        <f t="shared" si="614"/>
        <v>3.6025209575396024E-3</v>
      </c>
      <c r="AN201" s="10">
        <f t="shared" si="614"/>
        <v>8.7115506791412195E-2</v>
      </c>
      <c r="AO201" s="10">
        <f t="shared" si="614"/>
        <v>0.2918041975607078</v>
      </c>
      <c r="AP201" s="10">
        <f t="shared" si="614"/>
        <v>5.0435293405554436E-2</v>
      </c>
      <c r="AQ201" s="10">
        <f t="shared" si="614"/>
        <v>0.15589090688989551</v>
      </c>
      <c r="AR201" s="10">
        <f t="shared" si="614"/>
        <v>7.8600457255409515E-3</v>
      </c>
      <c r="AS201" s="10">
        <f t="shared" si="614"/>
        <v>1.9158861456006069E-2</v>
      </c>
      <c r="AT201" s="10">
        <f t="shared" si="614"/>
        <v>3.7662719101550389E-3</v>
      </c>
      <c r="AU201" s="10">
        <f t="shared" si="614"/>
        <v>5.5675323889248403E-3</v>
      </c>
      <c r="AV201" s="10">
        <f t="shared" si="614"/>
        <v>0.17717853072990225</v>
      </c>
      <c r="AW201" s="10">
        <f t="shared" si="614"/>
        <v>8.9244269175412894E-2</v>
      </c>
      <c r="AX201" s="10">
        <f t="shared" si="614"/>
        <v>0.16129468832620494</v>
      </c>
      <c r="AY201" s="10">
        <f t="shared" si="614"/>
        <v>0.25119396131207955</v>
      </c>
      <c r="AZ201" s="10">
        <f t="shared" si="614"/>
        <v>3.4223949096626224E-2</v>
      </c>
      <c r="BA201" s="10">
        <f t="shared" si="614"/>
        <v>4.4212757206167855E-3</v>
      </c>
      <c r="BB201" s="10">
        <f t="shared" si="614"/>
        <v>1.0480060967387935E-2</v>
      </c>
      <c r="BC201" s="10">
        <f t="shared" si="614"/>
        <v>7.5325438203100777E-3</v>
      </c>
      <c r="BD201" s="10">
        <f t="shared" si="614"/>
        <v>6.6155384856636343E-2</v>
      </c>
      <c r="BE201" s="10">
        <f t="shared" si="614"/>
        <v>1.6866348119389959E-2</v>
      </c>
      <c r="BF201" s="10">
        <f t="shared" si="614"/>
        <v>2.1778876697853049E-2</v>
      </c>
      <c r="BG201" s="10">
        <f t="shared" si="614"/>
        <v>1.6375095261543648E-4</v>
      </c>
      <c r="BH201" s="10">
        <f t="shared" si="614"/>
        <v>2.6200152418469837E-3</v>
      </c>
      <c r="BI201" s="10">
        <f t="shared" si="614"/>
        <v>0</v>
      </c>
      <c r="BJ201" s="10">
        <f t="shared" si="614"/>
        <v>8.1875476307718238E-4</v>
      </c>
      <c r="BK201" s="10">
        <f t="shared" si="614"/>
        <v>5.7312833415402772E-3</v>
      </c>
      <c r="BL201" s="10">
        <f t="shared" si="614"/>
        <v>4.0937738153859126E-3</v>
      </c>
      <c r="BM201" s="10">
        <f t="shared" si="614"/>
        <v>0.81433348735656563</v>
      </c>
      <c r="BN201" s="10">
        <f t="shared" si="614"/>
        <v>1.4737585735389283E-2</v>
      </c>
      <c r="BO201" s="10">
        <f t="shared" ref="BO201:DZ204" si="622">BO144*BO171</f>
        <v>2.1451374792622178E-2</v>
      </c>
      <c r="BP201" s="10">
        <f t="shared" si="622"/>
        <v>3.2750190523087296E-4</v>
      </c>
      <c r="BQ201" s="10">
        <f t="shared" si="622"/>
        <v>2.1778876697853049E-2</v>
      </c>
      <c r="BR201" s="10">
        <f t="shared" si="622"/>
        <v>7.2050419150792048E-3</v>
      </c>
      <c r="BS201" s="10">
        <f t="shared" si="622"/>
        <v>0.153434642600664</v>
      </c>
      <c r="BT201" s="10">
        <f t="shared" si="622"/>
        <v>4.7487776258476585E-3</v>
      </c>
      <c r="BU201" s="10">
        <f t="shared" si="622"/>
        <v>4.3557753395706097E-2</v>
      </c>
      <c r="BV201" s="10">
        <f t="shared" si="622"/>
        <v>1.9650114313852379E-3</v>
      </c>
      <c r="BW201" s="10">
        <f t="shared" si="622"/>
        <v>1.4246332877542974E-2</v>
      </c>
      <c r="BX201" s="10">
        <f t="shared" si="622"/>
        <v>3.7662719101550389E-3</v>
      </c>
      <c r="BY201" s="10">
        <f t="shared" si="622"/>
        <v>4.2738998632628922E-2</v>
      </c>
      <c r="BZ201" s="10">
        <f t="shared" si="622"/>
        <v>8.9408020128028315E-2</v>
      </c>
      <c r="CA201" s="10">
        <f t="shared" si="622"/>
        <v>1.0480060967387935E-2</v>
      </c>
      <c r="CB201" s="10">
        <f t="shared" si="622"/>
        <v>1.0971313825234245E-2</v>
      </c>
      <c r="CC201" s="10">
        <f t="shared" si="622"/>
        <v>1.7848853835082577E-2</v>
      </c>
      <c r="CD201" s="10">
        <f t="shared" si="622"/>
        <v>1.3263827161850353E-2</v>
      </c>
      <c r="CE201" s="10">
        <f t="shared" si="622"/>
        <v>6.0915354372942376E-2</v>
      </c>
      <c r="CF201" s="10">
        <f t="shared" si="622"/>
        <v>5.0762795310785305E-3</v>
      </c>
      <c r="CG201" s="10">
        <f t="shared" si="622"/>
        <v>0.1054556134843411</v>
      </c>
      <c r="CH201" s="10">
        <f t="shared" si="622"/>
        <v>6.7792894382790708E-2</v>
      </c>
      <c r="CI201" s="10">
        <f t="shared" si="622"/>
        <v>3.438770004924166E-2</v>
      </c>
      <c r="CJ201" s="10">
        <f t="shared" si="622"/>
        <v>6.0587852467711501E-3</v>
      </c>
      <c r="CK201" s="10">
        <f t="shared" si="622"/>
        <v>1.6375095261543648E-3</v>
      </c>
      <c r="CL201" s="10">
        <f t="shared" si="622"/>
        <v>1.3591329067081227E-2</v>
      </c>
      <c r="CM201" s="10">
        <f t="shared" si="622"/>
        <v>2.4071390034469165E-2</v>
      </c>
      <c r="CN201" s="10">
        <f t="shared" si="622"/>
        <v>6.0915354372942376E-2</v>
      </c>
      <c r="CO201" s="10">
        <f t="shared" si="622"/>
        <v>0.10398185491080218</v>
      </c>
      <c r="CP201" s="10">
        <f t="shared" si="622"/>
        <v>3.3732696238779919E-2</v>
      </c>
      <c r="CQ201" s="10">
        <f t="shared" si="622"/>
        <v>1.1462566683080554E-2</v>
      </c>
      <c r="CR201" s="10">
        <f t="shared" si="622"/>
        <v>9.6613062043107521E-3</v>
      </c>
      <c r="CS201" s="10">
        <f t="shared" si="622"/>
        <v>0.57345583605925854</v>
      </c>
      <c r="CT201" s="10">
        <f t="shared" si="622"/>
        <v>7.2705422961253791E-2</v>
      </c>
      <c r="CU201" s="10">
        <f t="shared" si="622"/>
        <v>1.3263827161850353E-2</v>
      </c>
      <c r="CV201" s="10">
        <f t="shared" si="622"/>
        <v>1.0370347829135591</v>
      </c>
      <c r="CW201" s="10">
        <f t="shared" si="622"/>
        <v>0.19240736932313787</v>
      </c>
      <c r="CX201" s="10">
        <f t="shared" si="622"/>
        <v>4.6341519590168523E-2</v>
      </c>
      <c r="CY201" s="10">
        <f t="shared" si="622"/>
        <v>0.39398479199274017</v>
      </c>
      <c r="CZ201" s="10">
        <f t="shared" si="622"/>
        <v>1.5065087640620155E-2</v>
      </c>
      <c r="DA201" s="10">
        <f t="shared" si="622"/>
        <v>1.6375095261543648E-4</v>
      </c>
      <c r="DB201" s="10">
        <f t="shared" si="622"/>
        <v>4.9125285784630947E-4</v>
      </c>
      <c r="DC201" s="10">
        <f t="shared" si="622"/>
        <v>0.22597631460930234</v>
      </c>
      <c r="DD201" s="10">
        <f t="shared" si="622"/>
        <v>0.57476584368018213</v>
      </c>
      <c r="DE201" s="10">
        <f t="shared" si="622"/>
        <v>0.11118689682588137</v>
      </c>
      <c r="DF201" s="10">
        <f t="shared" si="622"/>
        <v>3.3277468590509005</v>
      </c>
      <c r="DG201" s="10">
        <f t="shared" si="622"/>
        <v>5.7312833415402775E-2</v>
      </c>
      <c r="DH201" s="10">
        <f t="shared" si="622"/>
        <v>2.0141367171698687E-2</v>
      </c>
      <c r="DI201" s="10">
        <f t="shared" si="622"/>
        <v>2.0141367171698687E-2</v>
      </c>
      <c r="DJ201" s="10">
        <f t="shared" si="622"/>
        <v>2.8165163849855072E-2</v>
      </c>
      <c r="DK201" s="10">
        <f t="shared" si="622"/>
        <v>0.13296577352373443</v>
      </c>
      <c r="DL201" s="10">
        <f t="shared" si="622"/>
        <v>0.11184190063634313</v>
      </c>
      <c r="DM201" s="10">
        <f t="shared" si="622"/>
        <v>4.699652340063027E-2</v>
      </c>
      <c r="DN201" s="10">
        <f t="shared" si="622"/>
        <v>0.13869705686527467</v>
      </c>
      <c r="DO201" s="10">
        <f t="shared" si="622"/>
        <v>2.1123872887391305E-2</v>
      </c>
      <c r="DP201" s="10">
        <f t="shared" si="622"/>
        <v>0.10840313063141896</v>
      </c>
      <c r="DQ201" s="10">
        <f t="shared" si="622"/>
        <v>2.0305118124314122E-2</v>
      </c>
      <c r="DR201" s="10">
        <f t="shared" si="622"/>
        <v>5.9769097704634323E-2</v>
      </c>
      <c r="DS201" s="10">
        <f t="shared" si="622"/>
        <v>-3.1112680996932935E-3</v>
      </c>
      <c r="DT201" s="10">
        <f t="shared" si="622"/>
        <v>0.29966424328624874</v>
      </c>
      <c r="DU201" s="10">
        <f t="shared" si="622"/>
        <v>1.0113258833529357</v>
      </c>
      <c r="DV201" s="10">
        <f t="shared" si="622"/>
        <v>0.3394557247717998</v>
      </c>
      <c r="DW201" s="10">
        <f t="shared" si="622"/>
        <v>8.7606759649258514E-2</v>
      </c>
      <c r="DX201" s="10">
        <f t="shared" si="622"/>
        <v>4.2411496727398051E-2</v>
      </c>
      <c r="DY201" s="10">
        <f t="shared" si="622"/>
        <v>0.11675442921480622</v>
      </c>
      <c r="DZ201" s="10">
        <f t="shared" si="622"/>
        <v>0.11036814206280419</v>
      </c>
      <c r="EA201" s="10">
        <f t="shared" si="595"/>
        <v>0.97513692282492426</v>
      </c>
      <c r="EB201" s="10">
        <f t="shared" si="619"/>
        <v>3.3568945286164477E-2</v>
      </c>
      <c r="EC201" s="10">
        <f t="shared" si="619"/>
        <v>1.6866348119389959E-2</v>
      </c>
      <c r="ED201" s="10">
        <f t="shared" si="619"/>
        <v>6.0882604182419282</v>
      </c>
      <c r="EE201" s="10">
        <f t="shared" si="619"/>
        <v>3.0529727605621977</v>
      </c>
      <c r="EF201" s="10">
        <f t="shared" si="619"/>
        <v>3.3973410139124609</v>
      </c>
      <c r="EG201" s="10">
        <f t="shared" si="619"/>
        <v>1.3863155648422854</v>
      </c>
      <c r="EH201" s="10">
        <f t="shared" si="619"/>
        <v>0.73720678867469513</v>
      </c>
      <c r="EI201" s="10">
        <f t="shared" si="619"/>
        <v>4.503478698829734</v>
      </c>
      <c r="EJ201" s="10">
        <f t="shared" si="619"/>
        <v>0.38923601436689254</v>
      </c>
      <c r="EK201" s="10">
        <f t="shared" si="619"/>
        <v>0.42460622013182681</v>
      </c>
      <c r="EL201" s="10">
        <f t="shared" si="619"/>
        <v>174.60927828336605</v>
      </c>
      <c r="EM201" s="10">
        <f t="shared" si="619"/>
        <v>42.685779573028903</v>
      </c>
      <c r="EN201" s="10">
        <f t="shared" si="619"/>
        <v>2.4190928229878432</v>
      </c>
      <c r="EO201" s="10">
        <f t="shared" si="619"/>
        <v>0.89244269175412871</v>
      </c>
      <c r="EP201" s="10">
        <f t="shared" si="619"/>
        <v>1.6538846214159086E-2</v>
      </c>
      <c r="EQ201" s="10">
        <f t="shared" si="619"/>
        <v>0.24693643654407824</v>
      </c>
      <c r="ER201" s="10">
        <f t="shared" si="619"/>
        <v>5.6657829604941028E-2</v>
      </c>
      <c r="ES201" s="10">
        <f t="shared" si="619"/>
        <v>0.25627024084315814</v>
      </c>
      <c r="ET201" s="10">
        <f t="shared" si="619"/>
        <v>2.2925133366161106</v>
      </c>
      <c r="EU201" s="10">
        <f t="shared" si="619"/>
        <v>5.3736512610281641</v>
      </c>
      <c r="EV201" s="10">
        <f t="shared" si="619"/>
        <v>4.9125285784630947E-4</v>
      </c>
      <c r="EW201" s="10">
        <f t="shared" si="619"/>
        <v>0.52351179551155058</v>
      </c>
      <c r="EX201" s="10">
        <f t="shared" si="619"/>
        <v>3.9300228627704758E-3</v>
      </c>
      <c r="EY201" s="10">
        <f t="shared" si="619"/>
        <v>6.2552863899096742E-2</v>
      </c>
      <c r="EZ201" s="10">
        <f t="shared" si="619"/>
        <v>0.15834717117912708</v>
      </c>
      <c r="FA201" s="10">
        <f t="shared" si="619"/>
        <v>0.9053790170107483</v>
      </c>
      <c r="FB201" s="10">
        <f t="shared" si="619"/>
        <v>0.24104140224992249</v>
      </c>
      <c r="FC201" s="10">
        <f t="shared" si="619"/>
        <v>0.59326970132572632</v>
      </c>
      <c r="FD201" s="10">
        <f t="shared" si="619"/>
        <v>0.28672791802962927</v>
      </c>
      <c r="FE201" s="10">
        <f t="shared" si="619"/>
        <v>0.26413028656869902</v>
      </c>
      <c r="FF201" s="10">
        <f t="shared" si="619"/>
        <v>0.4134711553539771</v>
      </c>
      <c r="FG201" s="10">
        <f t="shared" si="619"/>
        <v>0.29376920899209302</v>
      </c>
      <c r="FH201" s="10">
        <f t="shared" si="619"/>
        <v>0.24677268559146279</v>
      </c>
      <c r="FI201" s="10">
        <f t="shared" si="619"/>
        <v>-1.3427578114465792E-2</v>
      </c>
      <c r="FJ201" s="10">
        <f t="shared" si="619"/>
        <v>4.5850266732322216E-3</v>
      </c>
      <c r="FK201" s="10">
        <f t="shared" si="619"/>
        <v>8.0583481291582455</v>
      </c>
      <c r="FL201" s="10">
        <f t="shared" si="619"/>
        <v>0.80827470210979446</v>
      </c>
      <c r="FM201" s="10">
        <f t="shared" si="619"/>
        <v>1.6835235438393024</v>
      </c>
      <c r="FN201" s="10">
        <f t="shared" si="619"/>
        <v>4.8470281974169201E-2</v>
      </c>
      <c r="FO201" s="10">
        <f t="shared" si="619"/>
        <v>2.3070871713988845</v>
      </c>
      <c r="FP201" s="10">
        <f t="shared" si="619"/>
        <v>2.0832396191735829</v>
      </c>
      <c r="FQ201" s="10">
        <f t="shared" si="619"/>
        <v>0.15752841641604989</v>
      </c>
      <c r="FR201" s="10">
        <f t="shared" si="619"/>
        <v>0.50255167357677466</v>
      </c>
      <c r="FS201" s="10">
        <f t="shared" si="619"/>
        <v>2.8938068346199932</v>
      </c>
      <c r="FT201" s="10">
        <f t="shared" si="619"/>
        <v>6.8447898193252449E-2</v>
      </c>
      <c r="FU201" s="10">
        <f t="shared" si="619"/>
        <v>1.6375095261543651E-2</v>
      </c>
      <c r="FV201" s="10">
        <f t="shared" si="619"/>
        <v>0.1036543530055713</v>
      </c>
      <c r="FW201" s="10">
        <f t="shared" si="619"/>
        <v>3.9463979580320198E-2</v>
      </c>
      <c r="FX201" s="10">
        <f t="shared" si="619"/>
        <v>9.3174292038183365E-2</v>
      </c>
      <c r="FY201" s="10">
        <f t="shared" si="619"/>
        <v>1.342266558588733</v>
      </c>
      <c r="FZ201" s="10">
        <f t="shared" si="619"/>
        <v>3.4924803173820291</v>
      </c>
      <c r="GA201" s="10">
        <f t="shared" si="619"/>
        <v>0.84937619121626895</v>
      </c>
      <c r="GB201" s="10">
        <f t="shared" si="619"/>
        <v>0.53415560743155377</v>
      </c>
      <c r="GC201" s="10">
        <f t="shared" si="619"/>
        <v>0.22892383175638018</v>
      </c>
      <c r="GD201" s="10">
        <f t="shared" si="619"/>
        <v>7.8109204397563206E-2</v>
      </c>
      <c r="GE201" s="10">
        <f t="shared" si="619"/>
        <v>0.10709312301049546</v>
      </c>
      <c r="GF201" s="10">
        <f t="shared" si="619"/>
        <v>1.0815750420249579</v>
      </c>
      <c r="GG201" s="10">
        <f t="shared" si="619"/>
        <v>6.6810388667098083E-2</v>
      </c>
      <c r="GH201" s="10">
        <f t="shared" si="619"/>
        <v>4.8041254478316757</v>
      </c>
      <c r="GI201" s="10">
        <f t="shared" si="619"/>
        <v>4.4867761016629593E-2</v>
      </c>
      <c r="GJ201" s="10">
        <f t="shared" si="619"/>
        <v>3.366719585773374</v>
      </c>
      <c r="GK201" s="10">
        <f t="shared" si="619"/>
        <v>0.78403956112270989</v>
      </c>
      <c r="GL201" s="10">
        <f t="shared" si="619"/>
        <v>0.15507215212681832</v>
      </c>
      <c r="GM201" s="10">
        <f t="shared" si="619"/>
        <v>0.30326676424378834</v>
      </c>
      <c r="GN201" s="10">
        <f t="shared" si="616"/>
        <v>1.3696129676755107</v>
      </c>
      <c r="GO201" s="10">
        <f t="shared" si="616"/>
        <v>2.5947975951442066</v>
      </c>
      <c r="GP201" s="10">
        <f t="shared" si="616"/>
        <v>3.1112680996932929E-2</v>
      </c>
      <c r="GQ201" s="10">
        <f t="shared" si="616"/>
        <v>0.45293513493429727</v>
      </c>
      <c r="GR201" s="10">
        <f t="shared" si="616"/>
        <v>0.23874888891330637</v>
      </c>
      <c r="GS201" s="10">
        <f t="shared" si="616"/>
        <v>0.5729645832014123</v>
      </c>
      <c r="GT201" s="10">
        <f t="shared" si="616"/>
        <v>0.71313539864022579</v>
      </c>
      <c r="GU201" s="10">
        <f t="shared" si="616"/>
        <v>0.13967956258096731</v>
      </c>
      <c r="GV201" s="10">
        <f t="shared" si="616"/>
        <v>6.9718605585548223</v>
      </c>
      <c r="GW201" s="10">
        <f t="shared" si="616"/>
        <v>9.9724330142800813E-2</v>
      </c>
      <c r="GX201" s="10">
        <f t="shared" si="616"/>
        <v>9.0063023938490062E-3</v>
      </c>
      <c r="GY201" s="10">
        <f t="shared" si="616"/>
        <v>0.82366729165564556</v>
      </c>
      <c r="GZ201" s="10">
        <f t="shared" si="616"/>
        <v>3.2732177918299592</v>
      </c>
      <c r="HA201" s="10">
        <f t="shared" si="616"/>
        <v>1.531726410764793</v>
      </c>
      <c r="HB201" s="10">
        <f t="shared" si="616"/>
        <v>0.4915803597515403</v>
      </c>
      <c r="HC201" s="10">
        <f t="shared" si="616"/>
        <v>0.15654591070035725</v>
      </c>
      <c r="HD201" s="10">
        <f t="shared" si="616"/>
        <v>0.94811801564337717</v>
      </c>
      <c r="HE201" s="10">
        <f t="shared" si="616"/>
        <v>0.20255992838529494</v>
      </c>
      <c r="HF201" s="10">
        <f t="shared" si="616"/>
        <v>0.3397832266770307</v>
      </c>
      <c r="HG201" s="10">
        <f t="shared" si="616"/>
        <v>0.77667076825501524</v>
      </c>
      <c r="HH201" s="10">
        <f t="shared" si="616"/>
        <v>0.59261469751526463</v>
      </c>
      <c r="HI201" s="10">
        <f t="shared" si="616"/>
        <v>7.8094466811827807</v>
      </c>
      <c r="HJ201" s="10">
        <f t="shared" si="616"/>
        <v>0.71215289292453332</v>
      </c>
      <c r="HK201" s="10">
        <f t="shared" si="616"/>
        <v>10.215930680819236</v>
      </c>
      <c r="HL201" s="10">
        <f t="shared" si="616"/>
        <v>9.4648050611722281E-2</v>
      </c>
      <c r="HM201" s="10">
        <f t="shared" si="616"/>
        <v>3.5530681698497402</v>
      </c>
      <c r="HN201" s="10">
        <f t="shared" si="616"/>
        <v>4.2149495203213352</v>
      </c>
      <c r="HO201" s="10">
        <f t="shared" si="616"/>
        <v>0.9834882214083116</v>
      </c>
      <c r="HP201" s="10">
        <f t="shared" si="616"/>
        <v>9.5034502859894712</v>
      </c>
      <c r="HQ201" s="10">
        <f t="shared" si="616"/>
        <v>2.9868173757055616</v>
      </c>
      <c r="HR201" s="10">
        <f t="shared" si="616"/>
        <v>0.94877301945383896</v>
      </c>
      <c r="HS201" s="10">
        <f t="shared" si="616"/>
        <v>0.3690946471951938</v>
      </c>
      <c r="HT201" s="10">
        <f t="shared" si="616"/>
        <v>0.4136349063065925</v>
      </c>
      <c r="HU201" s="10">
        <f t="shared" si="616"/>
        <v>4.8463731936064578</v>
      </c>
      <c r="HV201" s="10">
        <f t="shared" si="616"/>
        <v>1.0866513215560365</v>
      </c>
      <c r="HW201" s="10">
        <f t="shared" si="616"/>
        <v>1.539258954585103</v>
      </c>
      <c r="HX201" s="10">
        <f t="shared" si="616"/>
        <v>1.5106025378774015</v>
      </c>
      <c r="HY201" s="10">
        <f t="shared" si="616"/>
        <v>0.94222298134922144</v>
      </c>
      <c r="HZ201" s="10">
        <f t="shared" si="616"/>
        <v>0.51876301788570278</v>
      </c>
      <c r="IA201" s="10">
        <f t="shared" si="616"/>
        <v>0.63535369614789361</v>
      </c>
      <c r="IB201" s="10">
        <f t="shared" si="616"/>
        <v>0.58246213845310768</v>
      </c>
      <c r="IC201" s="10">
        <f t="shared" si="616"/>
        <v>0.46718146781184028</v>
      </c>
      <c r="ID201" s="10">
        <f t="shared" si="616"/>
        <v>1.5228838593235594</v>
      </c>
      <c r="IE201" s="10">
        <f t="shared" si="616"/>
        <v>0.10349060205295586</v>
      </c>
      <c r="IF201" s="10">
        <f t="shared" si="616"/>
        <v>0.39791481485551061</v>
      </c>
      <c r="IG201" s="10">
        <f t="shared" si="616"/>
        <v>1.8846097136510584</v>
      </c>
      <c r="IH201" s="10">
        <f t="shared" si="616"/>
        <v>1.6298132313814393</v>
      </c>
      <c r="II201" s="10">
        <f t="shared" si="616"/>
        <v>2.4768969092610922</v>
      </c>
      <c r="IJ201" s="10">
        <f t="shared" si="616"/>
        <v>1.1460929173554402</v>
      </c>
      <c r="IK201" s="10">
        <f t="shared" si="616"/>
        <v>4.0194308828985044</v>
      </c>
      <c r="IL201" s="10">
        <f t="shared" si="616"/>
        <v>0.34878952907087973</v>
      </c>
      <c r="IM201" s="10">
        <f t="shared" si="616"/>
        <v>0.17292100596190091</v>
      </c>
      <c r="IN201" s="10">
        <f t="shared" si="616"/>
        <v>0.73524177724330975</v>
      </c>
      <c r="IO201" s="10">
        <f t="shared" si="616"/>
        <v>4.1219389792357681</v>
      </c>
      <c r="IP201" s="10">
        <f t="shared" si="616"/>
        <v>3.3896447191395354E-2</v>
      </c>
      <c r="IQ201" s="10">
        <f t="shared" si="616"/>
        <v>4.2568697641908866</v>
      </c>
      <c r="IR201" s="10">
        <f t="shared" si="616"/>
        <v>1.4852211402220088</v>
      </c>
      <c r="IS201" s="10">
        <f t="shared" si="616"/>
        <v>1.0406373038710988</v>
      </c>
      <c r="IT201" s="10">
        <f t="shared" si="616"/>
        <v>0.13836955496004383</v>
      </c>
      <c r="IU201" s="10">
        <f t="shared" si="616"/>
        <v>4.7979029116322888E-2</v>
      </c>
      <c r="IV201" s="10">
        <f t="shared" si="616"/>
        <v>2.0357518429151065</v>
      </c>
      <c r="IW201" s="10">
        <f t="shared" si="616"/>
        <v>0.4879778387940007</v>
      </c>
      <c r="IX201" s="10">
        <f t="shared" si="616"/>
        <v>0.26544029418962256</v>
      </c>
      <c r="IY201" s="10">
        <f t="shared" si="611"/>
        <v>5.3710312457863167E-2</v>
      </c>
      <c r="IZ201" s="10">
        <f t="shared" si="611"/>
        <v>6.9102902003714189E-2</v>
      </c>
      <c r="JA201" s="10">
        <f t="shared" si="611"/>
        <v>0.23563762081361309</v>
      </c>
      <c r="JB201" s="10">
        <f t="shared" si="607"/>
        <v>1.4719573130601584</v>
      </c>
      <c r="JC201" s="10">
        <f t="shared" si="620"/>
        <v>0.23416386224007416</v>
      </c>
      <c r="JD201" s="10">
        <f t="shared" si="620"/>
        <v>0.22466630698837886</v>
      </c>
      <c r="JE201" s="10">
        <f t="shared" si="620"/>
        <v>0.10250809633726324</v>
      </c>
      <c r="JF201" s="10">
        <f t="shared" si="620"/>
        <v>0.7902620973220964</v>
      </c>
      <c r="JG201" s="10">
        <f t="shared" si="620"/>
        <v>0.12707073922957871</v>
      </c>
      <c r="JH201" s="10">
        <f t="shared" si="620"/>
        <v>5.0107791500323559E-2</v>
      </c>
      <c r="JI201" s="10">
        <f t="shared" si="620"/>
        <v>0.13787830210219754</v>
      </c>
      <c r="JJ201" s="10">
        <f t="shared" si="620"/>
        <v>0.11511691968865186</v>
      </c>
      <c r="JK201" s="10">
        <f t="shared" si="620"/>
        <v>5.4365316268324908E-2</v>
      </c>
      <c r="JL201" s="10">
        <f t="shared" si="620"/>
        <v>6.6974139619713519E-2</v>
      </c>
      <c r="JM201" s="10">
        <f t="shared" si="620"/>
        <v>0.34600576287641727</v>
      </c>
      <c r="JN201" s="10">
        <f t="shared" si="620"/>
        <v>0.28869292946101455</v>
      </c>
      <c r="JO201" s="10">
        <f t="shared" si="620"/>
        <v>2.4562642892315472E-3</v>
      </c>
      <c r="JP201" s="10">
        <f t="shared" si="620"/>
        <v>9.0338125538883993</v>
      </c>
      <c r="JQ201" s="10">
        <f t="shared" si="620"/>
        <v>1.2307521598576205</v>
      </c>
      <c r="JR201" s="10">
        <f t="shared" si="620"/>
        <v>1.2127395550699227</v>
      </c>
      <c r="JS201" s="10">
        <f t="shared" si="620"/>
        <v>0.10267184728987867</v>
      </c>
      <c r="JT201" s="10">
        <f t="shared" si="620"/>
        <v>1.4642610182872331</v>
      </c>
      <c r="JU201" s="10">
        <f t="shared" si="620"/>
        <v>14.978627137639204</v>
      </c>
      <c r="JV201" s="10">
        <f t="shared" si="620"/>
        <v>1.6211344308928212E-2</v>
      </c>
      <c r="JW201" s="10">
        <f t="shared" si="620"/>
        <v>2.7315296405780964</v>
      </c>
      <c r="JX201" s="10">
        <f t="shared" si="620"/>
        <v>0.74408432868454333</v>
      </c>
      <c r="JY201" s="10">
        <f t="shared" si="620"/>
        <v>1.1776968512102193</v>
      </c>
      <c r="JZ201" s="10">
        <f t="shared" si="620"/>
        <v>0.76389819395101122</v>
      </c>
      <c r="KA201" s="10">
        <f t="shared" si="620"/>
        <v>0.63699120567404799</v>
      </c>
      <c r="KB201" s="10">
        <f t="shared" si="620"/>
        <v>0.15408964641112574</v>
      </c>
      <c r="KC201" s="10">
        <f t="shared" si="620"/>
        <v>2.800141289723964E-2</v>
      </c>
      <c r="KD201" s="10">
        <f t="shared" si="620"/>
        <v>5.4365316268324908E-2</v>
      </c>
      <c r="KE201" s="10">
        <f t="shared" si="620"/>
        <v>0.17161099834097743</v>
      </c>
      <c r="KF201" s="10">
        <f t="shared" si="620"/>
        <v>0.43639628872013825</v>
      </c>
      <c r="KG201" s="10">
        <f t="shared" si="620"/>
        <v>1.2608823351388609E-2</v>
      </c>
      <c r="KH201" s="10">
        <f t="shared" si="620"/>
        <v>0.12002944826711494</v>
      </c>
      <c r="KI201" s="10">
        <f t="shared" si="620"/>
        <v>1.6375095261543648E-3</v>
      </c>
      <c r="KJ201" s="10">
        <f t="shared" si="620"/>
        <v>4.7979029116322888E-2</v>
      </c>
      <c r="KK201" s="10">
        <f t="shared" si="620"/>
        <v>0</v>
      </c>
      <c r="KL201" s="10">
        <f t="shared" si="620"/>
        <v>0.16702597166774522</v>
      </c>
      <c r="KM201" s="10">
        <f t="shared" si="620"/>
        <v>0.12494197684557803</v>
      </c>
      <c r="KN201" s="10">
        <f t="shared" si="620"/>
        <v>3.7990221006781268E-2</v>
      </c>
      <c r="KO201" s="10">
        <f t="shared" si="620"/>
        <v>1.2759474227794809</v>
      </c>
      <c r="KP201" s="10">
        <f t="shared" si="620"/>
        <v>0.38203097245181333</v>
      </c>
      <c r="KQ201" s="10">
        <f t="shared" si="620"/>
        <v>4.5850266732322216E-3</v>
      </c>
      <c r="KR201" s="10">
        <f t="shared" si="620"/>
        <v>3.6352711480626895E-2</v>
      </c>
      <c r="KS201" s="10">
        <f t="shared" si="620"/>
        <v>8.8589265364951125E-2</v>
      </c>
      <c r="KT201" s="10">
        <f t="shared" si="620"/>
        <v>4.7979029116322888E-2</v>
      </c>
      <c r="KU201" s="10">
        <f t="shared" si="620"/>
        <v>1.3460328304988878</v>
      </c>
      <c r="KV201" s="10">
        <f t="shared" si="620"/>
        <v>3.548483143176508</v>
      </c>
      <c r="KW201" s="10">
        <f t="shared" si="620"/>
        <v>0.11528067064126728</v>
      </c>
      <c r="KX201" s="10">
        <f t="shared" si="620"/>
        <v>8.4128689415706646</v>
      </c>
      <c r="KY201" s="10">
        <f t="shared" si="620"/>
        <v>0.65205629331466819</v>
      </c>
      <c r="KZ201" s="10">
        <f t="shared" si="620"/>
        <v>0.13312952447634985</v>
      </c>
      <c r="LA201" s="10">
        <f t="shared" si="620"/>
        <v>0.27706661182531855</v>
      </c>
      <c r="LB201" s="10">
        <f t="shared" si="620"/>
        <v>0.16538846214159084</v>
      </c>
      <c r="LC201" s="10">
        <f t="shared" si="620"/>
        <v>0.26118276942162116</v>
      </c>
      <c r="LD201" s="10">
        <f t="shared" si="620"/>
        <v>0.16784472643082241</v>
      </c>
      <c r="LE201" s="10">
        <f t="shared" si="620"/>
        <v>5.9605346752018881E-2</v>
      </c>
      <c r="LF201" s="10">
        <f t="shared" si="620"/>
        <v>3.1248594287603746</v>
      </c>
      <c r="LG201" s="10">
        <f t="shared" si="620"/>
        <v>0.50042291119277393</v>
      </c>
      <c r="LH201" s="10">
        <f t="shared" si="620"/>
        <v>7.7290449634486016E-2</v>
      </c>
      <c r="LI201" s="10">
        <f t="shared" si="620"/>
        <v>8.5969250123104149E-2</v>
      </c>
      <c r="LJ201" s="10">
        <f t="shared" si="620"/>
        <v>0.32062436522102461</v>
      </c>
      <c r="LK201" s="10">
        <f t="shared" si="620"/>
        <v>5.5236471336239035</v>
      </c>
      <c r="LL201" s="10">
        <f t="shared" si="620"/>
        <v>6.7855119744784576</v>
      </c>
      <c r="LM201" s="10">
        <f t="shared" si="620"/>
        <v>1.561037831282956</v>
      </c>
      <c r="LN201" s="10">
        <f t="shared" si="620"/>
        <v>0.20370618505360302</v>
      </c>
      <c r="LO201" s="10">
        <f t="shared" si="617"/>
        <v>0.54823818935648139</v>
      </c>
      <c r="LP201" s="10">
        <f t="shared" si="617"/>
        <v>0.52400304836939682</v>
      </c>
      <c r="LQ201" s="10">
        <f t="shared" si="612"/>
        <v>1.129554071141281</v>
      </c>
      <c r="LR201" s="10">
        <f t="shared" si="612"/>
        <v>0.23809388510284465</v>
      </c>
      <c r="LS201" s="10">
        <f t="shared" si="612"/>
        <v>22.333828676266769</v>
      </c>
      <c r="LT201" s="10">
        <f t="shared" si="612"/>
        <v>40.813287429871387</v>
      </c>
      <c r="LU201" s="10">
        <f t="shared" si="612"/>
        <v>0.1310007620923492</v>
      </c>
      <c r="LV201" s="10">
        <f t="shared" ref="LV201:OG208" si="623">LV144*LV171</f>
        <v>2.348843664315821</v>
      </c>
      <c r="LW201" s="10">
        <f t="shared" si="623"/>
        <v>0.69070151813191116</v>
      </c>
      <c r="LX201" s="10">
        <f t="shared" si="623"/>
        <v>1.955677627086158</v>
      </c>
      <c r="LY201" s="10">
        <f t="shared" si="623"/>
        <v>0.43197501299952146</v>
      </c>
      <c r="LZ201" s="10">
        <f t="shared" si="623"/>
        <v>0.5277693202795517</v>
      </c>
      <c r="MA201" s="10">
        <f t="shared" si="623"/>
        <v>1.0807562872618807E-2</v>
      </c>
      <c r="MB201" s="10">
        <f t="shared" si="623"/>
        <v>0.32930316570964274</v>
      </c>
      <c r="MC201" s="10">
        <f t="shared" si="623"/>
        <v>5.6494078652325586E-2</v>
      </c>
      <c r="MD201" s="10">
        <f t="shared" si="623"/>
        <v>0.10840313063141896</v>
      </c>
      <c r="ME201" s="10">
        <f t="shared" si="623"/>
        <v>0.27461034753608698</v>
      </c>
      <c r="MF201" s="10">
        <f t="shared" si="623"/>
        <v>1.4482134249309202</v>
      </c>
      <c r="MG201" s="10">
        <f t="shared" si="623"/>
        <v>0.37826470054165828</v>
      </c>
      <c r="MH201" s="10">
        <f t="shared" si="623"/>
        <v>1.6047593356312773E-2</v>
      </c>
      <c r="MI201" s="10">
        <f t="shared" si="623"/>
        <v>3.438770004924166E-2</v>
      </c>
      <c r="MJ201" s="10">
        <f t="shared" si="623"/>
        <v>0.24087765129730707</v>
      </c>
      <c r="MK201" s="10">
        <f t="shared" si="623"/>
        <v>0.42476997108444225</v>
      </c>
      <c r="ML201" s="10">
        <f t="shared" si="623"/>
        <v>0.61504857802357937</v>
      </c>
      <c r="MM201" s="10">
        <f t="shared" si="623"/>
        <v>0.10414560586341759</v>
      </c>
      <c r="MN201" s="10">
        <f t="shared" si="623"/>
        <v>0.10463685872126391</v>
      </c>
      <c r="MO201" s="10">
        <f t="shared" si="623"/>
        <v>1.2936325256619483E-2</v>
      </c>
      <c r="MP201" s="10">
        <f t="shared" si="623"/>
        <v>0.11773693493049885</v>
      </c>
      <c r="MQ201" s="10">
        <f t="shared" si="623"/>
        <v>0.13886080781789012</v>
      </c>
      <c r="MR201" s="10">
        <f t="shared" si="623"/>
        <v>0</v>
      </c>
      <c r="MS201" s="10">
        <f t="shared" si="623"/>
        <v>0.49960415642969663</v>
      </c>
      <c r="MT201" s="10">
        <f t="shared" si="623"/>
        <v>0.25381397655392657</v>
      </c>
      <c r="MU201" s="10">
        <f t="shared" si="623"/>
        <v>0.22106378603083923</v>
      </c>
      <c r="MV201" s="10">
        <f t="shared" si="623"/>
        <v>2.1778876697853049E-2</v>
      </c>
      <c r="MW201" s="10">
        <f t="shared" si="623"/>
        <v>1.5392589545851029E-2</v>
      </c>
      <c r="MX201" s="10">
        <f t="shared" si="623"/>
        <v>0.16620721690466803</v>
      </c>
      <c r="MY201" s="10">
        <f t="shared" si="623"/>
        <v>8.2366729165564548E-2</v>
      </c>
      <c r="MZ201" s="10">
        <f t="shared" si="623"/>
        <v>0.1974836488542164</v>
      </c>
      <c r="NA201" s="10">
        <f t="shared" si="623"/>
        <v>7.6635445824024276E-2</v>
      </c>
      <c r="NB201" s="10">
        <f t="shared" si="623"/>
        <v>0.10660187015264914</v>
      </c>
      <c r="NC201" s="10">
        <f t="shared" si="623"/>
        <v>0.62372737851219762</v>
      </c>
      <c r="ND201" s="10">
        <f t="shared" si="623"/>
        <v>0.74310182296885074</v>
      </c>
      <c r="NE201" s="10">
        <f t="shared" si="623"/>
        <v>0.12903575066096395</v>
      </c>
      <c r="NF201" s="10">
        <f t="shared" si="623"/>
        <v>0.69774280909437492</v>
      </c>
      <c r="NG201" s="10">
        <f t="shared" si="623"/>
        <v>0.299009239475787</v>
      </c>
      <c r="NH201" s="10">
        <f t="shared" si="623"/>
        <v>0</v>
      </c>
      <c r="NI201" s="10">
        <f t="shared" si="623"/>
        <v>0.35059078954964951</v>
      </c>
      <c r="NJ201" s="10">
        <f t="shared" si="623"/>
        <v>0.99429578428093024</v>
      </c>
      <c r="NK201" s="10">
        <f t="shared" si="623"/>
        <v>7.5652940108331651E-2</v>
      </c>
      <c r="NL201" s="10">
        <f t="shared" si="623"/>
        <v>0.27772161563578024</v>
      </c>
      <c r="NM201" s="10">
        <f t="shared" si="623"/>
        <v>0.12690698827696328</v>
      </c>
      <c r="NN201" s="10">
        <f t="shared" si="623"/>
        <v>1.9180149079846076</v>
      </c>
      <c r="NO201" s="10">
        <f t="shared" si="623"/>
        <v>0.2813241365933199</v>
      </c>
      <c r="NP201" s="10">
        <f t="shared" si="623"/>
        <v>0.45064262159768115</v>
      </c>
      <c r="NQ201" s="10">
        <f t="shared" si="623"/>
        <v>0.35190079717057299</v>
      </c>
      <c r="NR201" s="10">
        <f t="shared" si="623"/>
        <v>3.8645224817243008E-2</v>
      </c>
      <c r="NS201" s="10">
        <f t="shared" si="623"/>
        <v>0.37204216434227166</v>
      </c>
      <c r="NT201" s="10">
        <f t="shared" si="623"/>
        <v>0.64223123615774191</v>
      </c>
      <c r="NU201" s="10">
        <f t="shared" si="623"/>
        <v>1.0753525058255713</v>
      </c>
      <c r="NV201" s="10">
        <f t="shared" si="623"/>
        <v>4.4540259111398722E-2</v>
      </c>
      <c r="NW201" s="10">
        <f t="shared" si="623"/>
        <v>6.6155384856636343E-2</v>
      </c>
      <c r="NX201" s="10">
        <f t="shared" si="623"/>
        <v>6.4354124377866528E-2</v>
      </c>
      <c r="NY201" s="10">
        <f t="shared" si="623"/>
        <v>2.9638922423394005E-2</v>
      </c>
      <c r="NZ201" s="10">
        <f t="shared" si="623"/>
        <v>4.5850266732322217E-2</v>
      </c>
      <c r="OA201" s="10">
        <f t="shared" si="623"/>
        <v>8.2202978212949127E-2</v>
      </c>
      <c r="OB201" s="10">
        <f t="shared" si="623"/>
        <v>5.0762795310785305E-3</v>
      </c>
      <c r="OC201" s="10">
        <f t="shared" si="623"/>
        <v>0.29016668803455342</v>
      </c>
      <c r="OD201" s="10">
        <f t="shared" si="623"/>
        <v>1.6211344308928212E-2</v>
      </c>
      <c r="OE201" s="10">
        <f t="shared" si="623"/>
        <v>3.4060198144010789E-2</v>
      </c>
      <c r="OF201" s="10">
        <f t="shared" si="623"/>
        <v>7.9746713923717558E-2</v>
      </c>
      <c r="OG201" s="10">
        <f t="shared" si="623"/>
        <v>46.107028226023225</v>
      </c>
      <c r="OH201" s="10">
        <f t="shared" si="593"/>
        <v>1.7351050939131649</v>
      </c>
      <c r="OI201" s="10">
        <f t="shared" si="593"/>
        <v>8.6788004886181339E-2</v>
      </c>
      <c r="OJ201" s="10">
        <f t="shared" si="593"/>
        <v>0</v>
      </c>
      <c r="OK201" s="10">
        <f t="shared" si="593"/>
        <v>0</v>
      </c>
      <c r="OL201" s="10">
        <f t="shared" si="593"/>
        <v>0.153434642600664</v>
      </c>
      <c r="OM201" s="10">
        <f t="shared" si="593"/>
        <v>0</v>
      </c>
      <c r="ON201" s="10">
        <f t="shared" si="593"/>
        <v>0</v>
      </c>
      <c r="OO201" s="10">
        <f t="shared" si="593"/>
        <v>1.5782316813075767</v>
      </c>
      <c r="OP201" s="10">
        <f t="shared" si="585"/>
        <v>623.34976881546572</v>
      </c>
      <c r="OQ201" s="10">
        <f t="shared" ref="OQ201:OV201" si="624">OQ144*OQ171</f>
        <v>0.74866935535777557</v>
      </c>
      <c r="OR201" s="10">
        <f t="shared" si="624"/>
        <v>0</v>
      </c>
      <c r="OS201" s="10">
        <f t="shared" si="624"/>
        <v>0</v>
      </c>
      <c r="OT201" s="10">
        <f t="shared" si="624"/>
        <v>0</v>
      </c>
      <c r="OU201" s="10">
        <f t="shared" si="624"/>
        <v>0</v>
      </c>
      <c r="OV201" s="10">
        <f t="shared" si="624"/>
        <v>0</v>
      </c>
      <c r="OW201" s="10">
        <f t="shared" si="587"/>
        <v>0.74866935535777557</v>
      </c>
      <c r="OX201" s="10">
        <f t="shared" si="588"/>
        <v>624.09843817082344</v>
      </c>
      <c r="OY201" s="122"/>
      <c r="OZ201" s="63"/>
      <c r="PA201" s="63"/>
      <c r="PB201" s="63"/>
      <c r="PC201" s="68"/>
    </row>
    <row r="202" spans="1:419" s="69" customFormat="1" ht="13.5">
      <c r="A202" s="60" t="s">
        <v>570</v>
      </c>
      <c r="B202" s="61" t="s">
        <v>143</v>
      </c>
      <c r="C202" s="10">
        <f t="shared" si="584"/>
        <v>0.17107620388085384</v>
      </c>
      <c r="D202" s="10">
        <f t="shared" ref="D202:BO205" si="625">D145*D172</f>
        <v>2.7154952996960927E-3</v>
      </c>
      <c r="E202" s="10">
        <f t="shared" si="625"/>
        <v>0</v>
      </c>
      <c r="F202" s="10">
        <f t="shared" si="625"/>
        <v>0</v>
      </c>
      <c r="G202" s="10">
        <f t="shared" si="625"/>
        <v>4.6163420094833575E-2</v>
      </c>
      <c r="H202" s="10">
        <f t="shared" si="625"/>
        <v>0.4435308989503618</v>
      </c>
      <c r="I202" s="10">
        <f t="shared" si="625"/>
        <v>0</v>
      </c>
      <c r="J202" s="10">
        <f t="shared" si="625"/>
        <v>0</v>
      </c>
      <c r="K202" s="10">
        <f t="shared" si="625"/>
        <v>0</v>
      </c>
      <c r="L202" s="10">
        <f t="shared" si="625"/>
        <v>1.9913632197771345E-2</v>
      </c>
      <c r="M202" s="10">
        <f t="shared" si="625"/>
        <v>0</v>
      </c>
      <c r="N202" s="10">
        <f t="shared" si="625"/>
        <v>0</v>
      </c>
      <c r="O202" s="10">
        <f t="shared" si="625"/>
        <v>0</v>
      </c>
      <c r="P202" s="10">
        <f t="shared" si="625"/>
        <v>3.3491108696251812E-2</v>
      </c>
      <c r="Q202" s="10">
        <f t="shared" si="625"/>
        <v>0</v>
      </c>
      <c r="R202" s="10">
        <f t="shared" si="625"/>
        <v>4.5258254994934881E-3</v>
      </c>
      <c r="S202" s="10">
        <f t="shared" si="625"/>
        <v>0</v>
      </c>
      <c r="T202" s="10">
        <f t="shared" si="625"/>
        <v>0.28331667626829232</v>
      </c>
      <c r="U202" s="10">
        <f t="shared" si="625"/>
        <v>4.4054385412069612</v>
      </c>
      <c r="V202" s="10">
        <f t="shared" si="625"/>
        <v>0</v>
      </c>
      <c r="W202" s="10">
        <f t="shared" si="625"/>
        <v>2.8060118096859623E-2</v>
      </c>
      <c r="X202" s="10">
        <f t="shared" si="625"/>
        <v>0.21633445887578873</v>
      </c>
      <c r="Y202" s="10">
        <f t="shared" si="625"/>
        <v>6.607705229260491E-2</v>
      </c>
      <c r="Z202" s="10">
        <f t="shared" si="625"/>
        <v>0.27335986016940667</v>
      </c>
      <c r="AA202" s="10">
        <f t="shared" si="625"/>
        <v>9.9568160988856725E-3</v>
      </c>
      <c r="AB202" s="10">
        <f t="shared" si="625"/>
        <v>6.3361556992908826E-3</v>
      </c>
      <c r="AC202" s="10">
        <f t="shared" si="625"/>
        <v>11.172452828049623</v>
      </c>
      <c r="AD202" s="10">
        <f t="shared" si="625"/>
        <v>0.94770785959393644</v>
      </c>
      <c r="AE202" s="10">
        <f t="shared" si="625"/>
        <v>0</v>
      </c>
      <c r="AF202" s="10">
        <f t="shared" si="625"/>
        <v>4.3447924795137483E-2</v>
      </c>
      <c r="AG202" s="10">
        <f t="shared" si="625"/>
        <v>0</v>
      </c>
      <c r="AH202" s="10">
        <f t="shared" si="625"/>
        <v>0</v>
      </c>
      <c r="AI202" s="10">
        <f t="shared" si="625"/>
        <v>0</v>
      </c>
      <c r="AJ202" s="10">
        <f t="shared" si="625"/>
        <v>1.5387806698277858E-2</v>
      </c>
      <c r="AK202" s="10">
        <f t="shared" si="625"/>
        <v>0</v>
      </c>
      <c r="AL202" s="10">
        <f t="shared" si="625"/>
        <v>0</v>
      </c>
      <c r="AM202" s="10">
        <f t="shared" si="625"/>
        <v>0</v>
      </c>
      <c r="AN202" s="10">
        <f t="shared" si="625"/>
        <v>0.29146316216738061</v>
      </c>
      <c r="AO202" s="10">
        <f t="shared" si="625"/>
        <v>0.93775104349505067</v>
      </c>
      <c r="AP202" s="10">
        <f t="shared" si="625"/>
        <v>0.15840389248227207</v>
      </c>
      <c r="AQ202" s="10">
        <f t="shared" si="625"/>
        <v>0.82913123150720691</v>
      </c>
      <c r="AR202" s="10">
        <f t="shared" si="625"/>
        <v>0</v>
      </c>
      <c r="AS202" s="10">
        <f t="shared" si="625"/>
        <v>0</v>
      </c>
      <c r="AT202" s="10">
        <f t="shared" si="625"/>
        <v>3.982726439554269E-2</v>
      </c>
      <c r="AU202" s="10">
        <f t="shared" si="625"/>
        <v>0</v>
      </c>
      <c r="AV202" s="10">
        <f t="shared" si="625"/>
        <v>0</v>
      </c>
      <c r="AW202" s="10">
        <f t="shared" si="625"/>
        <v>0</v>
      </c>
      <c r="AX202" s="10">
        <f t="shared" si="625"/>
        <v>0</v>
      </c>
      <c r="AY202" s="10">
        <f t="shared" si="625"/>
        <v>0</v>
      </c>
      <c r="AZ202" s="10">
        <f t="shared" si="625"/>
        <v>0</v>
      </c>
      <c r="BA202" s="10">
        <f t="shared" si="625"/>
        <v>0</v>
      </c>
      <c r="BB202" s="10">
        <f t="shared" si="625"/>
        <v>0</v>
      </c>
      <c r="BC202" s="10">
        <f t="shared" si="625"/>
        <v>0</v>
      </c>
      <c r="BD202" s="10">
        <f t="shared" si="625"/>
        <v>0</v>
      </c>
      <c r="BE202" s="10">
        <f t="shared" si="625"/>
        <v>0</v>
      </c>
      <c r="BF202" s="10">
        <f t="shared" si="625"/>
        <v>0</v>
      </c>
      <c r="BG202" s="10">
        <f t="shared" si="625"/>
        <v>0</v>
      </c>
      <c r="BH202" s="10">
        <f t="shared" si="625"/>
        <v>0</v>
      </c>
      <c r="BI202" s="10">
        <f t="shared" si="625"/>
        <v>0</v>
      </c>
      <c r="BJ202" s="10">
        <f t="shared" si="625"/>
        <v>0</v>
      </c>
      <c r="BK202" s="10">
        <f t="shared" si="625"/>
        <v>0</v>
      </c>
      <c r="BL202" s="10">
        <f t="shared" si="625"/>
        <v>0</v>
      </c>
      <c r="BM202" s="10">
        <f t="shared" si="625"/>
        <v>0.35120405876069466</v>
      </c>
      <c r="BN202" s="10">
        <f t="shared" si="625"/>
        <v>1.0771464688794501</v>
      </c>
      <c r="BO202" s="10">
        <f t="shared" si="625"/>
        <v>0</v>
      </c>
      <c r="BP202" s="10">
        <f t="shared" si="622"/>
        <v>0</v>
      </c>
      <c r="BQ202" s="10">
        <f t="shared" si="622"/>
        <v>0</v>
      </c>
      <c r="BR202" s="10">
        <f t="shared" si="622"/>
        <v>0</v>
      </c>
      <c r="BS202" s="10">
        <f t="shared" si="622"/>
        <v>0</v>
      </c>
      <c r="BT202" s="10">
        <f t="shared" si="622"/>
        <v>0</v>
      </c>
      <c r="BU202" s="10">
        <f t="shared" si="622"/>
        <v>0</v>
      </c>
      <c r="BV202" s="10">
        <f t="shared" si="622"/>
        <v>0</v>
      </c>
      <c r="BW202" s="10">
        <f t="shared" si="622"/>
        <v>0</v>
      </c>
      <c r="BX202" s="10">
        <f t="shared" si="622"/>
        <v>0</v>
      </c>
      <c r="BY202" s="10">
        <f t="shared" si="622"/>
        <v>0</v>
      </c>
      <c r="BZ202" s="10">
        <f t="shared" si="622"/>
        <v>0</v>
      </c>
      <c r="CA202" s="10">
        <f t="shared" si="622"/>
        <v>0</v>
      </c>
      <c r="CB202" s="10">
        <f t="shared" si="622"/>
        <v>9.0516509989869761E-3</v>
      </c>
      <c r="CC202" s="10">
        <f t="shared" si="622"/>
        <v>0</v>
      </c>
      <c r="CD202" s="10">
        <f t="shared" si="622"/>
        <v>0</v>
      </c>
      <c r="CE202" s="10">
        <f t="shared" si="622"/>
        <v>0</v>
      </c>
      <c r="CF202" s="10">
        <f t="shared" si="622"/>
        <v>0</v>
      </c>
      <c r="CG202" s="10">
        <f t="shared" si="622"/>
        <v>0</v>
      </c>
      <c r="CH202" s="10">
        <f t="shared" si="622"/>
        <v>0</v>
      </c>
      <c r="CI202" s="10">
        <f t="shared" si="622"/>
        <v>0</v>
      </c>
      <c r="CJ202" s="10">
        <f t="shared" si="622"/>
        <v>0</v>
      </c>
      <c r="CK202" s="10">
        <f t="shared" si="622"/>
        <v>0</v>
      </c>
      <c r="CL202" s="10">
        <f t="shared" si="622"/>
        <v>0</v>
      </c>
      <c r="CM202" s="10">
        <f t="shared" si="622"/>
        <v>0</v>
      </c>
      <c r="CN202" s="10">
        <f t="shared" si="622"/>
        <v>0</v>
      </c>
      <c r="CO202" s="10">
        <f t="shared" si="622"/>
        <v>0</v>
      </c>
      <c r="CP202" s="10">
        <f t="shared" si="622"/>
        <v>0.10590431668814762</v>
      </c>
      <c r="CQ202" s="10">
        <f t="shared" si="622"/>
        <v>0</v>
      </c>
      <c r="CR202" s="10">
        <f t="shared" si="622"/>
        <v>0</v>
      </c>
      <c r="CS202" s="10">
        <f t="shared" si="622"/>
        <v>0</v>
      </c>
      <c r="CT202" s="10">
        <f t="shared" si="622"/>
        <v>0</v>
      </c>
      <c r="CU202" s="10">
        <f t="shared" si="622"/>
        <v>0</v>
      </c>
      <c r="CV202" s="10">
        <f t="shared" si="622"/>
        <v>0</v>
      </c>
      <c r="CW202" s="10">
        <f t="shared" si="622"/>
        <v>0</v>
      </c>
      <c r="CX202" s="10">
        <f t="shared" si="622"/>
        <v>0</v>
      </c>
      <c r="CY202" s="10">
        <f t="shared" si="622"/>
        <v>0</v>
      </c>
      <c r="CZ202" s="10">
        <f t="shared" si="622"/>
        <v>0</v>
      </c>
      <c r="DA202" s="10">
        <f t="shared" si="622"/>
        <v>0</v>
      </c>
      <c r="DB202" s="10">
        <f t="shared" si="622"/>
        <v>0</v>
      </c>
      <c r="DC202" s="10">
        <f t="shared" si="622"/>
        <v>3.7111769095846604E-2</v>
      </c>
      <c r="DD202" s="10">
        <f t="shared" si="622"/>
        <v>0</v>
      </c>
      <c r="DE202" s="10">
        <f t="shared" si="622"/>
        <v>0</v>
      </c>
      <c r="DF202" s="10">
        <f t="shared" si="622"/>
        <v>0</v>
      </c>
      <c r="DG202" s="10">
        <f t="shared" si="622"/>
        <v>0</v>
      </c>
      <c r="DH202" s="10">
        <f t="shared" si="622"/>
        <v>0</v>
      </c>
      <c r="DI202" s="10">
        <f t="shared" si="622"/>
        <v>0</v>
      </c>
      <c r="DJ202" s="10">
        <f t="shared" si="622"/>
        <v>0</v>
      </c>
      <c r="DK202" s="10">
        <f t="shared" si="622"/>
        <v>0</v>
      </c>
      <c r="DL202" s="10">
        <f t="shared" si="622"/>
        <v>0</v>
      </c>
      <c r="DM202" s="10">
        <f t="shared" si="622"/>
        <v>0</v>
      </c>
      <c r="DN202" s="10">
        <f t="shared" si="622"/>
        <v>1.5858492550225181</v>
      </c>
      <c r="DO202" s="10">
        <f t="shared" si="622"/>
        <v>0</v>
      </c>
      <c r="DP202" s="10">
        <f t="shared" si="622"/>
        <v>0</v>
      </c>
      <c r="DQ202" s="10">
        <f t="shared" si="622"/>
        <v>0</v>
      </c>
      <c r="DR202" s="10">
        <f t="shared" si="622"/>
        <v>0</v>
      </c>
      <c r="DS202" s="10">
        <f t="shared" si="622"/>
        <v>0</v>
      </c>
      <c r="DT202" s="10">
        <f t="shared" si="622"/>
        <v>0</v>
      </c>
      <c r="DU202" s="10">
        <f t="shared" si="622"/>
        <v>0.70331328262128801</v>
      </c>
      <c r="DV202" s="10">
        <f t="shared" si="622"/>
        <v>0.52680608814104202</v>
      </c>
      <c r="DW202" s="10">
        <f t="shared" si="622"/>
        <v>0</v>
      </c>
      <c r="DX202" s="10">
        <f t="shared" si="622"/>
        <v>0</v>
      </c>
      <c r="DY202" s="10">
        <f t="shared" si="622"/>
        <v>8.7801014690173665E-2</v>
      </c>
      <c r="DZ202" s="10">
        <f t="shared" si="622"/>
        <v>1.3324030270508829</v>
      </c>
      <c r="EA202" s="10">
        <f t="shared" si="595"/>
        <v>1.5297290188287991</v>
      </c>
      <c r="EB202" s="10">
        <f t="shared" si="619"/>
        <v>3.0775613396555716E-2</v>
      </c>
      <c r="EC202" s="10">
        <f t="shared" si="619"/>
        <v>0</v>
      </c>
      <c r="ED202" s="10">
        <f t="shared" si="619"/>
        <v>6.9272285095247321</v>
      </c>
      <c r="EE202" s="10">
        <f t="shared" si="619"/>
        <v>1.1432235211720552</v>
      </c>
      <c r="EF202" s="10">
        <f t="shared" si="619"/>
        <v>0.43719474325107094</v>
      </c>
      <c r="EG202" s="10">
        <f t="shared" si="619"/>
        <v>0.80469177380994206</v>
      </c>
      <c r="EH202" s="10">
        <f t="shared" si="619"/>
        <v>0.25525655817143272</v>
      </c>
      <c r="EI202" s="10">
        <f t="shared" si="619"/>
        <v>2.0764487391676125</v>
      </c>
      <c r="EJ202" s="10">
        <f t="shared" si="619"/>
        <v>0.15478323208267727</v>
      </c>
      <c r="EK202" s="10">
        <f t="shared" si="619"/>
        <v>0.21542929377589001</v>
      </c>
      <c r="EL202" s="10">
        <f t="shared" si="619"/>
        <v>35.643591303810915</v>
      </c>
      <c r="EM202" s="10">
        <f t="shared" si="619"/>
        <v>339.47402423110742</v>
      </c>
      <c r="EN202" s="10">
        <f t="shared" si="619"/>
        <v>10.923532425577482</v>
      </c>
      <c r="EO202" s="10">
        <f t="shared" si="619"/>
        <v>260.93646917329704</v>
      </c>
      <c r="EP202" s="10">
        <f t="shared" si="619"/>
        <v>0.91331158579778593</v>
      </c>
      <c r="EQ202" s="10">
        <f t="shared" si="619"/>
        <v>1.0391295346837048</v>
      </c>
      <c r="ER202" s="10">
        <f t="shared" si="619"/>
        <v>0</v>
      </c>
      <c r="ES202" s="10">
        <f t="shared" si="619"/>
        <v>382.56983980238431</v>
      </c>
      <c r="ET202" s="10">
        <f t="shared" si="619"/>
        <v>4.993795856141114</v>
      </c>
      <c r="EU202" s="10">
        <f t="shared" si="619"/>
        <v>3.6641083243899284</v>
      </c>
      <c r="EV202" s="10">
        <f t="shared" si="619"/>
        <v>0</v>
      </c>
      <c r="EW202" s="10">
        <f t="shared" si="619"/>
        <v>0</v>
      </c>
      <c r="EX202" s="10">
        <f t="shared" si="619"/>
        <v>0</v>
      </c>
      <c r="EY202" s="10">
        <f t="shared" si="619"/>
        <v>0</v>
      </c>
      <c r="EZ202" s="10">
        <f t="shared" si="619"/>
        <v>0</v>
      </c>
      <c r="FA202" s="10">
        <f t="shared" si="619"/>
        <v>0.60917611223182344</v>
      </c>
      <c r="FB202" s="10">
        <f t="shared" si="619"/>
        <v>0.97667314279069462</v>
      </c>
      <c r="FC202" s="10">
        <f t="shared" si="619"/>
        <v>19.169586485654616</v>
      </c>
      <c r="FD202" s="10">
        <f t="shared" si="619"/>
        <v>1.2998170834545295</v>
      </c>
      <c r="FE202" s="10">
        <f t="shared" si="619"/>
        <v>74.809180011327655</v>
      </c>
      <c r="FF202" s="10">
        <f t="shared" si="619"/>
        <v>2.7643742150906228</v>
      </c>
      <c r="FG202" s="10">
        <f t="shared" si="619"/>
        <v>28.707311143287193</v>
      </c>
      <c r="FH202" s="10">
        <f t="shared" si="619"/>
        <v>3.6279017203939792</v>
      </c>
      <c r="FI202" s="10">
        <f t="shared" si="619"/>
        <v>7.2413207991895807E-3</v>
      </c>
      <c r="FJ202" s="10">
        <f t="shared" si="619"/>
        <v>0</v>
      </c>
      <c r="FK202" s="10">
        <f t="shared" si="619"/>
        <v>112.86594147146852</v>
      </c>
      <c r="FL202" s="10">
        <f t="shared" si="619"/>
        <v>7.2268381575912031</v>
      </c>
      <c r="FM202" s="10">
        <f t="shared" si="619"/>
        <v>12.804465503166977</v>
      </c>
      <c r="FN202" s="10">
        <f t="shared" si="619"/>
        <v>9.504233548936325E-2</v>
      </c>
      <c r="FO202" s="10">
        <f t="shared" si="619"/>
        <v>2.1832582209556586</v>
      </c>
      <c r="FP202" s="10">
        <f t="shared" si="619"/>
        <v>7.6739897169411577</v>
      </c>
      <c r="FQ202" s="10">
        <f t="shared" si="619"/>
        <v>6.9697712692199709E-2</v>
      </c>
      <c r="FR202" s="10">
        <f t="shared" si="619"/>
        <v>0</v>
      </c>
      <c r="FS202" s="10">
        <f t="shared" si="619"/>
        <v>3.0603632027574963</v>
      </c>
      <c r="FT202" s="10">
        <f t="shared" si="619"/>
        <v>0</v>
      </c>
      <c r="FU202" s="10">
        <f t="shared" si="619"/>
        <v>0</v>
      </c>
      <c r="FV202" s="10">
        <f t="shared" si="619"/>
        <v>0</v>
      </c>
      <c r="FW202" s="10">
        <f t="shared" si="619"/>
        <v>1.2672311398581765E-2</v>
      </c>
      <c r="FX202" s="10">
        <f t="shared" si="619"/>
        <v>5.6120236193719246E-2</v>
      </c>
      <c r="FY202" s="10">
        <f t="shared" si="619"/>
        <v>2.3000245188425907</v>
      </c>
      <c r="FZ202" s="10">
        <f t="shared" si="619"/>
        <v>8.2017009701820989</v>
      </c>
      <c r="GA202" s="10">
        <f t="shared" si="619"/>
        <v>0.65714986252645446</v>
      </c>
      <c r="GB202" s="10">
        <f t="shared" si="619"/>
        <v>0</v>
      </c>
      <c r="GC202" s="10">
        <f t="shared" si="619"/>
        <v>0</v>
      </c>
      <c r="GD202" s="10">
        <f t="shared" si="619"/>
        <v>0</v>
      </c>
      <c r="GE202" s="10">
        <f t="shared" si="619"/>
        <v>0</v>
      </c>
      <c r="GF202" s="10">
        <f t="shared" si="619"/>
        <v>801.63141060718465</v>
      </c>
      <c r="GG202" s="10">
        <f t="shared" si="619"/>
        <v>1.7560202938034732</v>
      </c>
      <c r="GH202" s="10">
        <f t="shared" si="619"/>
        <v>19.752512809989376</v>
      </c>
      <c r="GI202" s="10">
        <f t="shared" si="619"/>
        <v>3.7111769095846604E-2</v>
      </c>
      <c r="GJ202" s="10">
        <f t="shared" si="619"/>
        <v>12.702181846878423</v>
      </c>
      <c r="GK202" s="10">
        <f t="shared" si="619"/>
        <v>2.6114013132077423</v>
      </c>
      <c r="GL202" s="10">
        <f t="shared" si="619"/>
        <v>0.97395764749099856</v>
      </c>
      <c r="GM202" s="10">
        <f t="shared" si="619"/>
        <v>6.2800354630971649</v>
      </c>
      <c r="GN202" s="10">
        <f t="shared" si="616"/>
        <v>0.60193479143263395</v>
      </c>
      <c r="GO202" s="10">
        <f t="shared" si="616"/>
        <v>2.0176130076741967</v>
      </c>
      <c r="GP202" s="10">
        <f t="shared" si="616"/>
        <v>0.47611684254671488</v>
      </c>
      <c r="GQ202" s="10">
        <f t="shared" si="616"/>
        <v>1.3441701733495659</v>
      </c>
      <c r="GR202" s="10">
        <f t="shared" si="616"/>
        <v>1.5704614483242401</v>
      </c>
      <c r="GS202" s="10">
        <f t="shared" si="616"/>
        <v>0.23896358637325615</v>
      </c>
      <c r="GT202" s="10">
        <f t="shared" si="616"/>
        <v>0.439910238550767</v>
      </c>
      <c r="GU202" s="10">
        <f t="shared" si="616"/>
        <v>0.1864640105791317</v>
      </c>
      <c r="GV202" s="10">
        <f t="shared" si="616"/>
        <v>0</v>
      </c>
      <c r="GW202" s="10">
        <f t="shared" si="616"/>
        <v>0.48335816334590442</v>
      </c>
      <c r="GX202" s="10">
        <f t="shared" si="616"/>
        <v>0</v>
      </c>
      <c r="GY202" s="10">
        <f t="shared" si="616"/>
        <v>0.13758509518460202</v>
      </c>
      <c r="GZ202" s="10">
        <f t="shared" si="616"/>
        <v>1.5025740658318381</v>
      </c>
      <c r="HA202" s="10">
        <f t="shared" si="616"/>
        <v>1.4989534054322433</v>
      </c>
      <c r="HB202" s="10">
        <f t="shared" si="616"/>
        <v>0.60193479143263395</v>
      </c>
      <c r="HC202" s="10">
        <f t="shared" si="616"/>
        <v>0.44986705464965265</v>
      </c>
      <c r="HD202" s="10">
        <f t="shared" si="616"/>
        <v>1.326066871351592</v>
      </c>
      <c r="HE202" s="10">
        <f t="shared" si="616"/>
        <v>0.35572988426018815</v>
      </c>
      <c r="HF202" s="10">
        <f t="shared" si="616"/>
        <v>0.82551057110761217</v>
      </c>
      <c r="HG202" s="10">
        <f t="shared" si="616"/>
        <v>0.380169341957453</v>
      </c>
      <c r="HH202" s="10">
        <f t="shared" si="616"/>
        <v>1.6039525570204922</v>
      </c>
      <c r="HI202" s="10">
        <f t="shared" si="616"/>
        <v>1.6555469677147179</v>
      </c>
      <c r="HJ202" s="10">
        <f t="shared" si="616"/>
        <v>1.1658526486695224</v>
      </c>
      <c r="HK202" s="10">
        <f t="shared" si="616"/>
        <v>0</v>
      </c>
      <c r="HL202" s="10">
        <f t="shared" si="616"/>
        <v>0.21090346827639653</v>
      </c>
      <c r="HM202" s="10">
        <f t="shared" si="616"/>
        <v>2.5652378931129087</v>
      </c>
      <c r="HN202" s="10">
        <f t="shared" si="616"/>
        <v>3.5545833473021853</v>
      </c>
      <c r="HO202" s="10">
        <f t="shared" si="616"/>
        <v>2.0719229136681188</v>
      </c>
      <c r="HP202" s="10">
        <f t="shared" si="616"/>
        <v>2.1533877726590016</v>
      </c>
      <c r="HQ202" s="10">
        <f t="shared" si="616"/>
        <v>6.941711151123112</v>
      </c>
      <c r="HR202" s="10">
        <f t="shared" si="616"/>
        <v>1.2292142056624313</v>
      </c>
      <c r="HS202" s="10">
        <f t="shared" si="616"/>
        <v>0.9431820340944429</v>
      </c>
      <c r="HT202" s="10">
        <f t="shared" si="616"/>
        <v>0.65171887192706235</v>
      </c>
      <c r="HU202" s="10">
        <f t="shared" si="616"/>
        <v>2.1579135981584954</v>
      </c>
      <c r="HV202" s="10">
        <f t="shared" si="616"/>
        <v>3.4957476158087704</v>
      </c>
      <c r="HW202" s="10">
        <f t="shared" si="616"/>
        <v>3.7256595511830395</v>
      </c>
      <c r="HX202" s="10">
        <f t="shared" si="616"/>
        <v>0.98753512398947918</v>
      </c>
      <c r="HY202" s="10">
        <f t="shared" si="616"/>
        <v>2.2837315470444137</v>
      </c>
      <c r="HZ202" s="10">
        <f t="shared" si="616"/>
        <v>0.90788059519839348</v>
      </c>
      <c r="IA202" s="10">
        <f t="shared" si="616"/>
        <v>0.50870278614306808</v>
      </c>
      <c r="IB202" s="10">
        <f t="shared" si="616"/>
        <v>0.33581625206241678</v>
      </c>
      <c r="IC202" s="10">
        <f t="shared" si="616"/>
        <v>0.25797205347112878</v>
      </c>
      <c r="ID202" s="10">
        <f t="shared" si="616"/>
        <v>7.5264478056576705</v>
      </c>
      <c r="IE202" s="10">
        <f t="shared" si="616"/>
        <v>0.20275698237730824</v>
      </c>
      <c r="IF202" s="10">
        <f t="shared" si="616"/>
        <v>7.2413207991895809E-2</v>
      </c>
      <c r="IG202" s="10">
        <f t="shared" si="616"/>
        <v>1.0409398648835022</v>
      </c>
      <c r="IH202" s="10">
        <f t="shared" si="616"/>
        <v>7.8559279020207962</v>
      </c>
      <c r="II202" s="10">
        <f t="shared" si="616"/>
        <v>22.890720211338163</v>
      </c>
      <c r="IJ202" s="10">
        <f t="shared" si="616"/>
        <v>2.0601557673694355</v>
      </c>
      <c r="IK202" s="10">
        <f t="shared" si="616"/>
        <v>14.475400277579972</v>
      </c>
      <c r="IL202" s="10">
        <f t="shared" si="616"/>
        <v>4.2832412527206358</v>
      </c>
      <c r="IM202" s="10">
        <f t="shared" si="616"/>
        <v>1.2862396069560491</v>
      </c>
      <c r="IN202" s="10">
        <f t="shared" si="616"/>
        <v>0.9567595105929233</v>
      </c>
      <c r="IO202" s="10">
        <f t="shared" si="616"/>
        <v>3.4179034172174823</v>
      </c>
      <c r="IP202" s="10">
        <f t="shared" si="616"/>
        <v>2.0818797297670045E-2</v>
      </c>
      <c r="IQ202" s="10">
        <f t="shared" si="616"/>
        <v>6.3977069260839947</v>
      </c>
      <c r="IR202" s="10">
        <f t="shared" si="616"/>
        <v>0.27788568566890015</v>
      </c>
      <c r="IS202" s="10">
        <f t="shared" si="616"/>
        <v>0.55848686663749636</v>
      </c>
      <c r="IT202" s="10">
        <f t="shared" si="616"/>
        <v>0.10771464688794501</v>
      </c>
      <c r="IU202" s="10">
        <f t="shared" si="616"/>
        <v>0.13124893948531113</v>
      </c>
      <c r="IV202" s="10">
        <f t="shared" si="616"/>
        <v>0.69064097122270629</v>
      </c>
      <c r="IW202" s="10">
        <f t="shared" si="616"/>
        <v>0.77301099531348771</v>
      </c>
      <c r="IX202" s="10">
        <f t="shared" si="616"/>
        <v>0.35391955406039072</v>
      </c>
      <c r="IY202" s="10">
        <f t="shared" si="611"/>
        <v>0</v>
      </c>
      <c r="IZ202" s="10">
        <f t="shared" si="611"/>
        <v>1.7198136898075252E-2</v>
      </c>
      <c r="JA202" s="10">
        <f t="shared" si="611"/>
        <v>0.55939203173739505</v>
      </c>
      <c r="JB202" s="10">
        <f t="shared" si="607"/>
        <v>0.51413377674246019</v>
      </c>
      <c r="JC202" s="10">
        <f t="shared" si="620"/>
        <v>0.12672311398581765</v>
      </c>
      <c r="JD202" s="10">
        <f t="shared" si="620"/>
        <v>0.16474004818156296</v>
      </c>
      <c r="JE202" s="10">
        <f t="shared" si="620"/>
        <v>6.8792547592301009E-2</v>
      </c>
      <c r="JF202" s="10">
        <f t="shared" si="620"/>
        <v>0</v>
      </c>
      <c r="JG202" s="10">
        <f t="shared" si="620"/>
        <v>8.237002409078148E-2</v>
      </c>
      <c r="JH202" s="10">
        <f t="shared" si="620"/>
        <v>1.3577476498480463E-2</v>
      </c>
      <c r="JI202" s="10">
        <f t="shared" si="620"/>
        <v>0.1828433501795369</v>
      </c>
      <c r="JJ202" s="10">
        <f t="shared" si="620"/>
        <v>0.25525655817143272</v>
      </c>
      <c r="JK202" s="10">
        <f t="shared" si="620"/>
        <v>8.3275189190680179E-2</v>
      </c>
      <c r="JL202" s="10">
        <f t="shared" si="620"/>
        <v>0.18193818507963821</v>
      </c>
      <c r="JM202" s="10">
        <f t="shared" si="620"/>
        <v>1.6329178402172504</v>
      </c>
      <c r="JN202" s="10">
        <f t="shared" si="620"/>
        <v>0.5421938948393199</v>
      </c>
      <c r="JO202" s="10">
        <f t="shared" si="620"/>
        <v>4.5258254994934881E-3</v>
      </c>
      <c r="JP202" s="10">
        <f t="shared" si="620"/>
        <v>12.020592526654704</v>
      </c>
      <c r="JQ202" s="10">
        <f t="shared" si="620"/>
        <v>0.85719134960406651</v>
      </c>
      <c r="JR202" s="10">
        <f t="shared" si="620"/>
        <v>1.1586113278703329</v>
      </c>
      <c r="JS202" s="10">
        <f t="shared" si="620"/>
        <v>0.10047332608875544</v>
      </c>
      <c r="JT202" s="10">
        <f t="shared" si="620"/>
        <v>0.93050972269586119</v>
      </c>
      <c r="JU202" s="10">
        <f t="shared" si="620"/>
        <v>39.658903686961537</v>
      </c>
      <c r="JV202" s="10">
        <f t="shared" si="620"/>
        <v>3.0775613396555716E-2</v>
      </c>
      <c r="JW202" s="10">
        <f t="shared" si="620"/>
        <v>12.450545949106585</v>
      </c>
      <c r="JX202" s="10">
        <f t="shared" si="620"/>
        <v>4.2823360876207381</v>
      </c>
      <c r="JY202" s="10">
        <f t="shared" si="620"/>
        <v>0.38560033255684517</v>
      </c>
      <c r="JZ202" s="10">
        <f t="shared" si="620"/>
        <v>2.2312319712502897</v>
      </c>
      <c r="KA202" s="10">
        <f t="shared" si="620"/>
        <v>1.4039110699428798</v>
      </c>
      <c r="KB202" s="10">
        <f t="shared" si="620"/>
        <v>0.35391955406039072</v>
      </c>
      <c r="KC202" s="10">
        <f t="shared" si="620"/>
        <v>3.4396273796150505E-2</v>
      </c>
      <c r="KD202" s="10">
        <f t="shared" si="620"/>
        <v>0.21633445887578873</v>
      </c>
      <c r="KE202" s="10">
        <f t="shared" si="620"/>
        <v>0.53133191364053545</v>
      </c>
      <c r="KF202" s="10">
        <f t="shared" si="620"/>
        <v>0.1792226897799421</v>
      </c>
      <c r="KG202" s="10">
        <f t="shared" si="620"/>
        <v>1.9008467097872649E-2</v>
      </c>
      <c r="KH202" s="10">
        <f t="shared" si="620"/>
        <v>3.982726439554269E-2</v>
      </c>
      <c r="KI202" s="10">
        <f t="shared" si="620"/>
        <v>3.3491108696251812E-2</v>
      </c>
      <c r="KJ202" s="10">
        <f t="shared" si="620"/>
        <v>3.8922099295643997E-2</v>
      </c>
      <c r="KK202" s="10">
        <f t="shared" si="620"/>
        <v>6.3361556992908826E-3</v>
      </c>
      <c r="KL202" s="10">
        <f t="shared" si="620"/>
        <v>0.32766976616332855</v>
      </c>
      <c r="KM202" s="10">
        <f t="shared" si="620"/>
        <v>0.86714816570295228</v>
      </c>
      <c r="KN202" s="10">
        <f t="shared" si="620"/>
        <v>6.1551226793111431E-2</v>
      </c>
      <c r="KO202" s="10">
        <f t="shared" si="620"/>
        <v>2.9843293343660058</v>
      </c>
      <c r="KP202" s="10">
        <f t="shared" si="620"/>
        <v>1.2355503613617222</v>
      </c>
      <c r="KQ202" s="10">
        <f t="shared" si="620"/>
        <v>0</v>
      </c>
      <c r="KR202" s="10">
        <f t="shared" si="620"/>
        <v>3.5301438896049205E-2</v>
      </c>
      <c r="KS202" s="10">
        <f t="shared" si="620"/>
        <v>0</v>
      </c>
      <c r="KT202" s="10">
        <f t="shared" si="620"/>
        <v>8.9611344889971051E-2</v>
      </c>
      <c r="KU202" s="10">
        <f t="shared" si="620"/>
        <v>2.7761413613893056</v>
      </c>
      <c r="KV202" s="10">
        <f t="shared" si="620"/>
        <v>1.086198119878437</v>
      </c>
      <c r="KW202" s="10">
        <f t="shared" si="620"/>
        <v>0.67525316452442841</v>
      </c>
      <c r="KX202" s="10">
        <f t="shared" si="620"/>
        <v>181.77887602205604</v>
      </c>
      <c r="KY202" s="10">
        <f t="shared" si="620"/>
        <v>1.4265401974403473</v>
      </c>
      <c r="KZ202" s="10">
        <f t="shared" si="620"/>
        <v>0.23624809107356007</v>
      </c>
      <c r="LA202" s="10">
        <f t="shared" si="620"/>
        <v>0.17198136898075253</v>
      </c>
      <c r="LB202" s="10">
        <f t="shared" si="620"/>
        <v>2.2665334101463386</v>
      </c>
      <c r="LC202" s="10">
        <f t="shared" si="620"/>
        <v>1.053612176282084</v>
      </c>
      <c r="LD202" s="10">
        <f t="shared" si="620"/>
        <v>4.2723792715218529</v>
      </c>
      <c r="LE202" s="10">
        <f t="shared" si="620"/>
        <v>0.24982556757204052</v>
      </c>
      <c r="LF202" s="10">
        <f t="shared" si="620"/>
        <v>2.9001489800754268</v>
      </c>
      <c r="LG202" s="10">
        <f t="shared" si="620"/>
        <v>1.0463708554828943</v>
      </c>
      <c r="LH202" s="10">
        <f t="shared" si="620"/>
        <v>1.1061117520762085</v>
      </c>
      <c r="LI202" s="10">
        <f t="shared" si="620"/>
        <v>0.72232174971916063</v>
      </c>
      <c r="LJ202" s="10">
        <f t="shared" si="620"/>
        <v>0.38922099295643997</v>
      </c>
      <c r="LK202" s="10">
        <f t="shared" si="620"/>
        <v>0</v>
      </c>
      <c r="LL202" s="10">
        <f t="shared" si="620"/>
        <v>0</v>
      </c>
      <c r="LM202" s="10">
        <f t="shared" si="620"/>
        <v>0</v>
      </c>
      <c r="LN202" s="10">
        <f t="shared" si="620"/>
        <v>0</v>
      </c>
      <c r="LO202" s="10">
        <f t="shared" si="617"/>
        <v>0</v>
      </c>
      <c r="LP202" s="10">
        <f t="shared" si="617"/>
        <v>0</v>
      </c>
      <c r="LQ202" s="10">
        <f t="shared" ref="LQ202:OB208" si="626">LQ145*LQ172</f>
        <v>0.93232005289565856</v>
      </c>
      <c r="LR202" s="10">
        <f t="shared" si="626"/>
        <v>0.12310245358622286</v>
      </c>
      <c r="LS202" s="10">
        <f t="shared" si="626"/>
        <v>13.802862608355239</v>
      </c>
      <c r="LT202" s="10">
        <f t="shared" si="626"/>
        <v>31.208282314307301</v>
      </c>
      <c r="LU202" s="10">
        <f t="shared" si="626"/>
        <v>0</v>
      </c>
      <c r="LV202" s="10">
        <f t="shared" si="626"/>
        <v>1.3052480740539221</v>
      </c>
      <c r="LW202" s="10">
        <f t="shared" si="626"/>
        <v>3.8922099295643995</v>
      </c>
      <c r="LX202" s="10">
        <f t="shared" si="626"/>
        <v>0.34305757286160637</v>
      </c>
      <c r="LY202" s="10">
        <f t="shared" si="626"/>
        <v>0.9649059964920117</v>
      </c>
      <c r="LZ202" s="10">
        <f t="shared" si="626"/>
        <v>0.79473495771105651</v>
      </c>
      <c r="MA202" s="10">
        <f t="shared" si="626"/>
        <v>0</v>
      </c>
      <c r="MB202" s="10">
        <f t="shared" si="626"/>
        <v>0.19370533137832127</v>
      </c>
      <c r="MC202" s="10">
        <f t="shared" si="626"/>
        <v>7.6033868391490594E-2</v>
      </c>
      <c r="MD202" s="10">
        <f t="shared" si="626"/>
        <v>8.6895849590274965E-2</v>
      </c>
      <c r="ME202" s="10">
        <f t="shared" si="626"/>
        <v>0</v>
      </c>
      <c r="MF202" s="10">
        <f t="shared" si="626"/>
        <v>0</v>
      </c>
      <c r="MG202" s="10">
        <f t="shared" si="626"/>
        <v>0</v>
      </c>
      <c r="MH202" s="10">
        <f t="shared" si="626"/>
        <v>0</v>
      </c>
      <c r="MI202" s="10">
        <f t="shared" si="626"/>
        <v>0</v>
      </c>
      <c r="MJ202" s="10">
        <f t="shared" si="626"/>
        <v>0</v>
      </c>
      <c r="MK202" s="10">
        <f t="shared" si="626"/>
        <v>0</v>
      </c>
      <c r="ML202" s="10">
        <f t="shared" si="626"/>
        <v>0</v>
      </c>
      <c r="MM202" s="10">
        <f t="shared" si="626"/>
        <v>0</v>
      </c>
      <c r="MN202" s="10">
        <f t="shared" si="626"/>
        <v>0</v>
      </c>
      <c r="MO202" s="10">
        <f t="shared" si="626"/>
        <v>0</v>
      </c>
      <c r="MP202" s="10">
        <f t="shared" si="626"/>
        <v>0</v>
      </c>
      <c r="MQ202" s="10">
        <f t="shared" si="626"/>
        <v>0</v>
      </c>
      <c r="MR202" s="10">
        <f t="shared" si="626"/>
        <v>0</v>
      </c>
      <c r="MS202" s="10">
        <f t="shared" si="626"/>
        <v>0</v>
      </c>
      <c r="MT202" s="10">
        <f t="shared" si="626"/>
        <v>0</v>
      </c>
      <c r="MU202" s="10">
        <f t="shared" si="626"/>
        <v>0.36297120505937769</v>
      </c>
      <c r="MV202" s="10">
        <f t="shared" si="626"/>
        <v>0</v>
      </c>
      <c r="MW202" s="10">
        <f t="shared" si="626"/>
        <v>0</v>
      </c>
      <c r="MX202" s="10">
        <f t="shared" si="626"/>
        <v>0</v>
      </c>
      <c r="MY202" s="10">
        <f t="shared" si="626"/>
        <v>0</v>
      </c>
      <c r="MZ202" s="10">
        <f t="shared" si="626"/>
        <v>0</v>
      </c>
      <c r="NA202" s="10">
        <f t="shared" si="626"/>
        <v>0</v>
      </c>
      <c r="NB202" s="10">
        <f t="shared" si="626"/>
        <v>0</v>
      </c>
      <c r="NC202" s="10">
        <f t="shared" si="626"/>
        <v>0</v>
      </c>
      <c r="ND202" s="10">
        <f t="shared" si="626"/>
        <v>0</v>
      </c>
      <c r="NE202" s="10">
        <f t="shared" si="626"/>
        <v>0</v>
      </c>
      <c r="NF202" s="10">
        <f t="shared" si="626"/>
        <v>0</v>
      </c>
      <c r="NG202" s="10">
        <f t="shared" si="626"/>
        <v>0</v>
      </c>
      <c r="NH202" s="10">
        <f t="shared" si="626"/>
        <v>0</v>
      </c>
      <c r="NI202" s="10">
        <f t="shared" si="626"/>
        <v>9.4137170389464536E-2</v>
      </c>
      <c r="NJ202" s="10">
        <f t="shared" si="626"/>
        <v>4.7973750294630968E-2</v>
      </c>
      <c r="NK202" s="10">
        <f t="shared" si="626"/>
        <v>5.8835731493415346E-2</v>
      </c>
      <c r="NL202" s="10">
        <f t="shared" si="626"/>
        <v>0</v>
      </c>
      <c r="NM202" s="10">
        <f t="shared" si="626"/>
        <v>0</v>
      </c>
      <c r="NN202" s="10">
        <f t="shared" si="626"/>
        <v>0</v>
      </c>
      <c r="NO202" s="10">
        <f t="shared" si="626"/>
        <v>0</v>
      </c>
      <c r="NP202" s="10">
        <f t="shared" si="626"/>
        <v>0</v>
      </c>
      <c r="NQ202" s="10">
        <f t="shared" si="626"/>
        <v>0</v>
      </c>
      <c r="NR202" s="10">
        <f t="shared" si="626"/>
        <v>0</v>
      </c>
      <c r="NS202" s="10">
        <f t="shared" si="626"/>
        <v>0</v>
      </c>
      <c r="NT202" s="10">
        <f t="shared" si="626"/>
        <v>0</v>
      </c>
      <c r="NU202" s="10">
        <f t="shared" si="626"/>
        <v>0</v>
      </c>
      <c r="NV202" s="10">
        <f t="shared" si="626"/>
        <v>0.16655037838136036</v>
      </c>
      <c r="NW202" s="10">
        <f t="shared" si="626"/>
        <v>0.14844707638338642</v>
      </c>
      <c r="NX202" s="10">
        <f t="shared" si="626"/>
        <v>0</v>
      </c>
      <c r="NY202" s="10">
        <f t="shared" si="626"/>
        <v>0</v>
      </c>
      <c r="NZ202" s="10">
        <f t="shared" si="626"/>
        <v>0</v>
      </c>
      <c r="OA202" s="10">
        <f t="shared" si="626"/>
        <v>0</v>
      </c>
      <c r="OB202" s="10">
        <f t="shared" si="626"/>
        <v>2.3534292597366134E-2</v>
      </c>
      <c r="OC202" s="10">
        <f t="shared" si="623"/>
        <v>0</v>
      </c>
      <c r="OD202" s="10">
        <f t="shared" si="623"/>
        <v>0</v>
      </c>
      <c r="OE202" s="10">
        <f t="shared" si="623"/>
        <v>0</v>
      </c>
      <c r="OF202" s="10">
        <f t="shared" si="623"/>
        <v>0</v>
      </c>
      <c r="OG202" s="10">
        <f t="shared" si="623"/>
        <v>26.648060541017657</v>
      </c>
      <c r="OH202" s="10">
        <f t="shared" si="593"/>
        <v>0</v>
      </c>
      <c r="OI202" s="10">
        <f t="shared" si="593"/>
        <v>4.1854834219315773</v>
      </c>
      <c r="OJ202" s="10">
        <f t="shared" si="593"/>
        <v>0</v>
      </c>
      <c r="OK202" s="10">
        <f t="shared" si="593"/>
        <v>0</v>
      </c>
      <c r="OL202" s="10">
        <f t="shared" si="593"/>
        <v>0</v>
      </c>
      <c r="OM202" s="10">
        <f t="shared" si="593"/>
        <v>0</v>
      </c>
      <c r="ON202" s="10">
        <f t="shared" si="593"/>
        <v>0</v>
      </c>
      <c r="OO202" s="10">
        <f t="shared" si="593"/>
        <v>4.0234588690497111</v>
      </c>
      <c r="OP202" s="10">
        <f t="shared" si="585"/>
        <v>2722.7791632549756</v>
      </c>
      <c r="OQ202" s="10">
        <f t="shared" ref="OQ202:OV202" si="627">OQ145*OQ172</f>
        <v>2.7535122338918381</v>
      </c>
      <c r="OR202" s="10">
        <f t="shared" si="627"/>
        <v>0</v>
      </c>
      <c r="OS202" s="10">
        <f t="shared" si="627"/>
        <v>0</v>
      </c>
      <c r="OT202" s="10">
        <f t="shared" si="627"/>
        <v>0</v>
      </c>
      <c r="OU202" s="10">
        <f t="shared" si="627"/>
        <v>0</v>
      </c>
      <c r="OV202" s="10">
        <f t="shared" si="627"/>
        <v>0</v>
      </c>
      <c r="OW202" s="10">
        <f t="shared" si="587"/>
        <v>2.7535122338918381</v>
      </c>
      <c r="OX202" s="10">
        <f t="shared" si="588"/>
        <v>2725.5326754888674</v>
      </c>
      <c r="OY202" s="122"/>
      <c r="OZ202" s="63"/>
      <c r="PA202" s="63"/>
      <c r="PB202" s="63"/>
      <c r="PC202" s="68"/>
    </row>
    <row r="203" spans="1:419" s="121" customFormat="1" ht="13.5">
      <c r="A203" s="119" t="s">
        <v>727</v>
      </c>
      <c r="B203" s="120" t="s">
        <v>301</v>
      </c>
      <c r="C203" s="10">
        <f t="shared" si="584"/>
        <v>0</v>
      </c>
      <c r="D203" s="10">
        <f t="shared" si="625"/>
        <v>0</v>
      </c>
      <c r="E203" s="10">
        <f t="shared" si="625"/>
        <v>0</v>
      </c>
      <c r="F203" s="10">
        <f t="shared" si="625"/>
        <v>0</v>
      </c>
      <c r="G203" s="10">
        <f t="shared" si="625"/>
        <v>0</v>
      </c>
      <c r="H203" s="10">
        <f t="shared" si="625"/>
        <v>0</v>
      </c>
      <c r="I203" s="10">
        <f t="shared" si="625"/>
        <v>0</v>
      </c>
      <c r="J203" s="10">
        <f t="shared" si="625"/>
        <v>0</v>
      </c>
      <c r="K203" s="10">
        <f t="shared" si="625"/>
        <v>0</v>
      </c>
      <c r="L203" s="10">
        <f t="shared" si="625"/>
        <v>0</v>
      </c>
      <c r="M203" s="10">
        <f t="shared" si="625"/>
        <v>0</v>
      </c>
      <c r="N203" s="10">
        <f t="shared" si="625"/>
        <v>0</v>
      </c>
      <c r="O203" s="10">
        <f t="shared" si="625"/>
        <v>0</v>
      </c>
      <c r="P203" s="10">
        <f t="shared" si="625"/>
        <v>0</v>
      </c>
      <c r="Q203" s="10">
        <f t="shared" si="625"/>
        <v>0</v>
      </c>
      <c r="R203" s="10">
        <f t="shared" si="625"/>
        <v>0</v>
      </c>
      <c r="S203" s="10">
        <f t="shared" si="625"/>
        <v>0</v>
      </c>
      <c r="T203" s="10">
        <f t="shared" si="625"/>
        <v>0</v>
      </c>
      <c r="U203" s="10">
        <f t="shared" si="625"/>
        <v>0</v>
      </c>
      <c r="V203" s="10">
        <f t="shared" si="625"/>
        <v>0</v>
      </c>
      <c r="W203" s="10">
        <f t="shared" si="625"/>
        <v>0</v>
      </c>
      <c r="X203" s="10">
        <f t="shared" si="625"/>
        <v>0</v>
      </c>
      <c r="Y203" s="10">
        <f t="shared" si="625"/>
        <v>0</v>
      </c>
      <c r="Z203" s="10">
        <f t="shared" si="625"/>
        <v>0</v>
      </c>
      <c r="AA203" s="10">
        <f t="shared" si="625"/>
        <v>0</v>
      </c>
      <c r="AB203" s="10">
        <f t="shared" si="625"/>
        <v>0</v>
      </c>
      <c r="AC203" s="10">
        <f t="shared" si="625"/>
        <v>0</v>
      </c>
      <c r="AD203" s="10">
        <f t="shared" si="625"/>
        <v>0</v>
      </c>
      <c r="AE203" s="10">
        <f t="shared" si="625"/>
        <v>0</v>
      </c>
      <c r="AF203" s="10">
        <f t="shared" si="625"/>
        <v>0</v>
      </c>
      <c r="AG203" s="10">
        <f t="shared" si="625"/>
        <v>0</v>
      </c>
      <c r="AH203" s="10">
        <f t="shared" si="625"/>
        <v>0</v>
      </c>
      <c r="AI203" s="10">
        <f t="shared" si="625"/>
        <v>0</v>
      </c>
      <c r="AJ203" s="10">
        <f t="shared" si="625"/>
        <v>0</v>
      </c>
      <c r="AK203" s="10">
        <f t="shared" si="625"/>
        <v>0</v>
      </c>
      <c r="AL203" s="10">
        <f t="shared" si="625"/>
        <v>0</v>
      </c>
      <c r="AM203" s="10">
        <f t="shared" si="625"/>
        <v>0</v>
      </c>
      <c r="AN203" s="10">
        <f t="shared" si="625"/>
        <v>0</v>
      </c>
      <c r="AO203" s="10">
        <f t="shared" si="625"/>
        <v>0</v>
      </c>
      <c r="AP203" s="10">
        <f t="shared" si="625"/>
        <v>0</v>
      </c>
      <c r="AQ203" s="10">
        <f t="shared" si="625"/>
        <v>0</v>
      </c>
      <c r="AR203" s="10">
        <f t="shared" si="625"/>
        <v>0</v>
      </c>
      <c r="AS203" s="10">
        <f t="shared" si="625"/>
        <v>0</v>
      </c>
      <c r="AT203" s="10">
        <f t="shared" si="625"/>
        <v>0</v>
      </c>
      <c r="AU203" s="10">
        <f t="shared" si="625"/>
        <v>0</v>
      </c>
      <c r="AV203" s="10">
        <f t="shared" si="625"/>
        <v>0</v>
      </c>
      <c r="AW203" s="10">
        <f t="shared" si="625"/>
        <v>0</v>
      </c>
      <c r="AX203" s="10">
        <f t="shared" si="625"/>
        <v>0</v>
      </c>
      <c r="AY203" s="10">
        <f t="shared" si="625"/>
        <v>0</v>
      </c>
      <c r="AZ203" s="10">
        <f t="shared" si="625"/>
        <v>0</v>
      </c>
      <c r="BA203" s="10">
        <f t="shared" si="625"/>
        <v>0</v>
      </c>
      <c r="BB203" s="10">
        <f t="shared" si="625"/>
        <v>0</v>
      </c>
      <c r="BC203" s="10">
        <f t="shared" si="625"/>
        <v>0</v>
      </c>
      <c r="BD203" s="10">
        <f t="shared" si="625"/>
        <v>0</v>
      </c>
      <c r="BE203" s="10">
        <f t="shared" si="625"/>
        <v>0</v>
      </c>
      <c r="BF203" s="10">
        <f t="shared" si="625"/>
        <v>0</v>
      </c>
      <c r="BG203" s="10">
        <f t="shared" si="625"/>
        <v>0</v>
      </c>
      <c r="BH203" s="10">
        <f t="shared" si="625"/>
        <v>0</v>
      </c>
      <c r="BI203" s="10">
        <f t="shared" si="625"/>
        <v>0</v>
      </c>
      <c r="BJ203" s="10">
        <f t="shared" si="625"/>
        <v>0</v>
      </c>
      <c r="BK203" s="10">
        <f t="shared" si="625"/>
        <v>0</v>
      </c>
      <c r="BL203" s="10">
        <f t="shared" si="625"/>
        <v>0</v>
      </c>
      <c r="BM203" s="10">
        <f t="shared" si="625"/>
        <v>0</v>
      </c>
      <c r="BN203" s="10">
        <f t="shared" si="625"/>
        <v>0</v>
      </c>
      <c r="BO203" s="10">
        <f t="shared" si="625"/>
        <v>0</v>
      </c>
      <c r="BP203" s="10">
        <f t="shared" si="622"/>
        <v>0</v>
      </c>
      <c r="BQ203" s="10">
        <f t="shared" si="622"/>
        <v>0</v>
      </c>
      <c r="BR203" s="10">
        <f t="shared" si="622"/>
        <v>0</v>
      </c>
      <c r="BS203" s="10">
        <f t="shared" si="622"/>
        <v>0</v>
      </c>
      <c r="BT203" s="10">
        <f t="shared" si="622"/>
        <v>0</v>
      </c>
      <c r="BU203" s="10">
        <f t="shared" si="622"/>
        <v>0</v>
      </c>
      <c r="BV203" s="10">
        <f t="shared" si="622"/>
        <v>0</v>
      </c>
      <c r="BW203" s="10">
        <f t="shared" si="622"/>
        <v>0</v>
      </c>
      <c r="BX203" s="10">
        <f t="shared" si="622"/>
        <v>0</v>
      </c>
      <c r="BY203" s="10">
        <f t="shared" si="622"/>
        <v>0</v>
      </c>
      <c r="BZ203" s="10">
        <f t="shared" si="622"/>
        <v>0</v>
      </c>
      <c r="CA203" s="10">
        <f t="shared" si="622"/>
        <v>0</v>
      </c>
      <c r="CB203" s="10">
        <f t="shared" si="622"/>
        <v>0</v>
      </c>
      <c r="CC203" s="10">
        <f t="shared" si="622"/>
        <v>0</v>
      </c>
      <c r="CD203" s="10">
        <f t="shared" si="622"/>
        <v>0</v>
      </c>
      <c r="CE203" s="10">
        <f t="shared" si="622"/>
        <v>0</v>
      </c>
      <c r="CF203" s="10">
        <f t="shared" si="622"/>
        <v>0</v>
      </c>
      <c r="CG203" s="10">
        <f t="shared" si="622"/>
        <v>0</v>
      </c>
      <c r="CH203" s="10">
        <f t="shared" si="622"/>
        <v>0</v>
      </c>
      <c r="CI203" s="10">
        <f t="shared" si="622"/>
        <v>0</v>
      </c>
      <c r="CJ203" s="10">
        <f t="shared" si="622"/>
        <v>0</v>
      </c>
      <c r="CK203" s="10">
        <f t="shared" si="622"/>
        <v>0</v>
      </c>
      <c r="CL203" s="10">
        <f t="shared" si="622"/>
        <v>0</v>
      </c>
      <c r="CM203" s="10">
        <f t="shared" si="622"/>
        <v>0</v>
      </c>
      <c r="CN203" s="10">
        <f t="shared" si="622"/>
        <v>0</v>
      </c>
      <c r="CO203" s="10">
        <f t="shared" si="622"/>
        <v>0</v>
      </c>
      <c r="CP203" s="10">
        <f t="shared" si="622"/>
        <v>0</v>
      </c>
      <c r="CQ203" s="10">
        <f t="shared" si="622"/>
        <v>0</v>
      </c>
      <c r="CR203" s="10">
        <f t="shared" si="622"/>
        <v>0</v>
      </c>
      <c r="CS203" s="10">
        <f t="shared" si="622"/>
        <v>0</v>
      </c>
      <c r="CT203" s="10">
        <f t="shared" si="622"/>
        <v>0</v>
      </c>
      <c r="CU203" s="10">
        <f t="shared" si="622"/>
        <v>0</v>
      </c>
      <c r="CV203" s="10">
        <f t="shared" si="622"/>
        <v>0</v>
      </c>
      <c r="CW203" s="10">
        <f t="shared" si="622"/>
        <v>0</v>
      </c>
      <c r="CX203" s="10">
        <f t="shared" si="622"/>
        <v>0</v>
      </c>
      <c r="CY203" s="10">
        <f t="shared" si="622"/>
        <v>0</v>
      </c>
      <c r="CZ203" s="10">
        <f t="shared" si="622"/>
        <v>0</v>
      </c>
      <c r="DA203" s="10">
        <f t="shared" si="622"/>
        <v>0</v>
      </c>
      <c r="DB203" s="10">
        <f t="shared" si="622"/>
        <v>0</v>
      </c>
      <c r="DC203" s="10">
        <f t="shared" si="622"/>
        <v>0</v>
      </c>
      <c r="DD203" s="10">
        <f t="shared" si="622"/>
        <v>0</v>
      </c>
      <c r="DE203" s="10">
        <f t="shared" si="622"/>
        <v>0</v>
      </c>
      <c r="DF203" s="10">
        <f t="shared" si="622"/>
        <v>0</v>
      </c>
      <c r="DG203" s="10">
        <f t="shared" si="622"/>
        <v>0</v>
      </c>
      <c r="DH203" s="10">
        <f t="shared" si="622"/>
        <v>0</v>
      </c>
      <c r="DI203" s="10">
        <f t="shared" si="622"/>
        <v>0</v>
      </c>
      <c r="DJ203" s="10">
        <f t="shared" si="622"/>
        <v>0</v>
      </c>
      <c r="DK203" s="10">
        <f t="shared" si="622"/>
        <v>0</v>
      </c>
      <c r="DL203" s="10">
        <f t="shared" si="622"/>
        <v>0</v>
      </c>
      <c r="DM203" s="10">
        <f t="shared" si="622"/>
        <v>0</v>
      </c>
      <c r="DN203" s="10">
        <f t="shared" si="622"/>
        <v>0</v>
      </c>
      <c r="DO203" s="10">
        <f t="shared" si="622"/>
        <v>0</v>
      </c>
      <c r="DP203" s="10">
        <f t="shared" si="622"/>
        <v>0</v>
      </c>
      <c r="DQ203" s="10">
        <f t="shared" si="622"/>
        <v>0</v>
      </c>
      <c r="DR203" s="10">
        <f t="shared" si="622"/>
        <v>0</v>
      </c>
      <c r="DS203" s="10">
        <f t="shared" si="622"/>
        <v>0</v>
      </c>
      <c r="DT203" s="10">
        <f t="shared" si="622"/>
        <v>0</v>
      </c>
      <c r="DU203" s="10">
        <f t="shared" si="622"/>
        <v>0</v>
      </c>
      <c r="DV203" s="10">
        <f t="shared" si="622"/>
        <v>0</v>
      </c>
      <c r="DW203" s="10">
        <f t="shared" si="622"/>
        <v>0</v>
      </c>
      <c r="DX203" s="10">
        <f t="shared" si="622"/>
        <v>0</v>
      </c>
      <c r="DY203" s="10">
        <f t="shared" si="622"/>
        <v>0</v>
      </c>
      <c r="DZ203" s="10">
        <f t="shared" si="622"/>
        <v>0</v>
      </c>
      <c r="EA203" s="10">
        <f t="shared" si="595"/>
        <v>0</v>
      </c>
      <c r="EB203" s="10">
        <f t="shared" si="619"/>
        <v>0</v>
      </c>
      <c r="EC203" s="10">
        <f t="shared" si="619"/>
        <v>0</v>
      </c>
      <c r="ED203" s="10">
        <f t="shared" si="619"/>
        <v>0</v>
      </c>
      <c r="EE203" s="10">
        <f t="shared" si="619"/>
        <v>0</v>
      </c>
      <c r="EF203" s="10">
        <f t="shared" si="619"/>
        <v>0</v>
      </c>
      <c r="EG203" s="10">
        <f t="shared" si="619"/>
        <v>0</v>
      </c>
      <c r="EH203" s="10">
        <f t="shared" si="619"/>
        <v>0</v>
      </c>
      <c r="EI203" s="10">
        <f t="shared" si="619"/>
        <v>0</v>
      </c>
      <c r="EJ203" s="10">
        <f t="shared" si="619"/>
        <v>0</v>
      </c>
      <c r="EK203" s="10">
        <f t="shared" si="619"/>
        <v>0</v>
      </c>
      <c r="EL203" s="10">
        <f t="shared" si="619"/>
        <v>0</v>
      </c>
      <c r="EM203" s="10">
        <f t="shared" si="619"/>
        <v>0</v>
      </c>
      <c r="EN203" s="10">
        <f t="shared" si="619"/>
        <v>0</v>
      </c>
      <c r="EO203" s="10">
        <f t="shared" si="619"/>
        <v>0</v>
      </c>
      <c r="EP203" s="10">
        <f t="shared" si="619"/>
        <v>0</v>
      </c>
      <c r="EQ203" s="10">
        <f t="shared" si="619"/>
        <v>0</v>
      </c>
      <c r="ER203" s="10">
        <f t="shared" si="619"/>
        <v>0</v>
      </c>
      <c r="ES203" s="10">
        <f t="shared" si="619"/>
        <v>0</v>
      </c>
      <c r="ET203" s="10">
        <f t="shared" si="619"/>
        <v>0</v>
      </c>
      <c r="EU203" s="10">
        <f t="shared" si="619"/>
        <v>0</v>
      </c>
      <c r="EV203" s="10">
        <f t="shared" si="619"/>
        <v>0</v>
      </c>
      <c r="EW203" s="10">
        <f t="shared" si="619"/>
        <v>0</v>
      </c>
      <c r="EX203" s="10">
        <f t="shared" si="619"/>
        <v>0</v>
      </c>
      <c r="EY203" s="10">
        <f t="shared" si="619"/>
        <v>0</v>
      </c>
      <c r="EZ203" s="10">
        <f t="shared" si="619"/>
        <v>0</v>
      </c>
      <c r="FA203" s="10">
        <f t="shared" si="619"/>
        <v>0</v>
      </c>
      <c r="FB203" s="10">
        <f t="shared" si="619"/>
        <v>0</v>
      </c>
      <c r="FC203" s="10">
        <f t="shared" si="619"/>
        <v>0</v>
      </c>
      <c r="FD203" s="10">
        <f t="shared" si="619"/>
        <v>0</v>
      </c>
      <c r="FE203" s="10">
        <f t="shared" si="619"/>
        <v>0</v>
      </c>
      <c r="FF203" s="10">
        <f t="shared" si="619"/>
        <v>0</v>
      </c>
      <c r="FG203" s="10">
        <f t="shared" si="619"/>
        <v>0</v>
      </c>
      <c r="FH203" s="10">
        <f t="shared" si="619"/>
        <v>0</v>
      </c>
      <c r="FI203" s="10">
        <f t="shared" si="619"/>
        <v>0</v>
      </c>
      <c r="FJ203" s="10">
        <f t="shared" si="619"/>
        <v>0</v>
      </c>
      <c r="FK203" s="10">
        <f t="shared" si="619"/>
        <v>0</v>
      </c>
      <c r="FL203" s="10">
        <f t="shared" si="619"/>
        <v>0</v>
      </c>
      <c r="FM203" s="10">
        <f t="shared" si="619"/>
        <v>0</v>
      </c>
      <c r="FN203" s="10">
        <f t="shared" si="619"/>
        <v>0</v>
      </c>
      <c r="FO203" s="10">
        <f t="shared" si="619"/>
        <v>0</v>
      </c>
      <c r="FP203" s="10">
        <f t="shared" si="619"/>
        <v>0</v>
      </c>
      <c r="FQ203" s="10">
        <f t="shared" si="619"/>
        <v>0</v>
      </c>
      <c r="FR203" s="10">
        <f t="shared" si="619"/>
        <v>0</v>
      </c>
      <c r="FS203" s="10">
        <f t="shared" si="619"/>
        <v>0</v>
      </c>
      <c r="FT203" s="10">
        <f t="shared" si="619"/>
        <v>0</v>
      </c>
      <c r="FU203" s="10">
        <f t="shared" si="619"/>
        <v>0</v>
      </c>
      <c r="FV203" s="10">
        <f t="shared" si="619"/>
        <v>0</v>
      </c>
      <c r="FW203" s="10">
        <f t="shared" si="619"/>
        <v>0</v>
      </c>
      <c r="FX203" s="10">
        <f t="shared" si="619"/>
        <v>0</v>
      </c>
      <c r="FY203" s="10">
        <f t="shared" si="619"/>
        <v>0</v>
      </c>
      <c r="FZ203" s="10">
        <f t="shared" si="619"/>
        <v>0</v>
      </c>
      <c r="GA203" s="10">
        <f t="shared" si="619"/>
        <v>0</v>
      </c>
      <c r="GB203" s="10">
        <f t="shared" si="619"/>
        <v>0</v>
      </c>
      <c r="GC203" s="10">
        <f t="shared" si="619"/>
        <v>0</v>
      </c>
      <c r="GD203" s="10">
        <f t="shared" si="619"/>
        <v>0</v>
      </c>
      <c r="GE203" s="10">
        <f t="shared" si="619"/>
        <v>0</v>
      </c>
      <c r="GF203" s="10">
        <f t="shared" si="619"/>
        <v>0</v>
      </c>
      <c r="GG203" s="10">
        <f t="shared" si="619"/>
        <v>0</v>
      </c>
      <c r="GH203" s="10">
        <f t="shared" si="619"/>
        <v>0</v>
      </c>
      <c r="GI203" s="10">
        <f t="shared" si="619"/>
        <v>0</v>
      </c>
      <c r="GJ203" s="10">
        <f t="shared" si="619"/>
        <v>0</v>
      </c>
      <c r="GK203" s="10">
        <f t="shared" si="619"/>
        <v>0</v>
      </c>
      <c r="GL203" s="10">
        <f t="shared" si="619"/>
        <v>0</v>
      </c>
      <c r="GM203" s="10">
        <f t="shared" ref="GM203:IX206" si="628">GM146*GM173</f>
        <v>0</v>
      </c>
      <c r="GN203" s="10">
        <f t="shared" si="628"/>
        <v>0</v>
      </c>
      <c r="GO203" s="10">
        <f t="shared" si="628"/>
        <v>0</v>
      </c>
      <c r="GP203" s="10">
        <f t="shared" si="628"/>
        <v>0</v>
      </c>
      <c r="GQ203" s="10">
        <f t="shared" si="628"/>
        <v>0</v>
      </c>
      <c r="GR203" s="10">
        <f t="shared" si="628"/>
        <v>0</v>
      </c>
      <c r="GS203" s="10">
        <f t="shared" si="628"/>
        <v>0</v>
      </c>
      <c r="GT203" s="10">
        <f t="shared" si="628"/>
        <v>0</v>
      </c>
      <c r="GU203" s="10">
        <f t="shared" si="628"/>
        <v>0</v>
      </c>
      <c r="GV203" s="10">
        <f t="shared" si="628"/>
        <v>0</v>
      </c>
      <c r="GW203" s="10">
        <f t="shared" si="628"/>
        <v>0</v>
      </c>
      <c r="GX203" s="10">
        <f t="shared" si="628"/>
        <v>0</v>
      </c>
      <c r="GY203" s="10">
        <f t="shared" si="628"/>
        <v>0</v>
      </c>
      <c r="GZ203" s="10">
        <f t="shared" si="628"/>
        <v>0</v>
      </c>
      <c r="HA203" s="10">
        <f t="shared" si="628"/>
        <v>0</v>
      </c>
      <c r="HB203" s="10">
        <f t="shared" si="628"/>
        <v>0</v>
      </c>
      <c r="HC203" s="10">
        <f t="shared" si="628"/>
        <v>0</v>
      </c>
      <c r="HD203" s="10">
        <f t="shared" si="628"/>
        <v>0</v>
      </c>
      <c r="HE203" s="10">
        <f t="shared" si="628"/>
        <v>0</v>
      </c>
      <c r="HF203" s="10">
        <f t="shared" si="628"/>
        <v>0</v>
      </c>
      <c r="HG203" s="10">
        <f t="shared" si="628"/>
        <v>0</v>
      </c>
      <c r="HH203" s="10">
        <f t="shared" si="628"/>
        <v>0</v>
      </c>
      <c r="HI203" s="10">
        <f t="shared" si="628"/>
        <v>0</v>
      </c>
      <c r="HJ203" s="10">
        <f t="shared" si="628"/>
        <v>0</v>
      </c>
      <c r="HK203" s="10">
        <f t="shared" si="628"/>
        <v>0</v>
      </c>
      <c r="HL203" s="10">
        <f t="shared" si="628"/>
        <v>0</v>
      </c>
      <c r="HM203" s="10">
        <f t="shared" si="628"/>
        <v>0</v>
      </c>
      <c r="HN203" s="10">
        <f t="shared" si="628"/>
        <v>0</v>
      </c>
      <c r="HO203" s="10">
        <f t="shared" si="628"/>
        <v>0</v>
      </c>
      <c r="HP203" s="10">
        <f t="shared" si="628"/>
        <v>0</v>
      </c>
      <c r="HQ203" s="10">
        <f t="shared" si="628"/>
        <v>0</v>
      </c>
      <c r="HR203" s="10">
        <f t="shared" si="628"/>
        <v>0</v>
      </c>
      <c r="HS203" s="10">
        <f t="shared" si="628"/>
        <v>0</v>
      </c>
      <c r="HT203" s="10">
        <f t="shared" si="628"/>
        <v>0</v>
      </c>
      <c r="HU203" s="10">
        <f t="shared" si="628"/>
        <v>0</v>
      </c>
      <c r="HV203" s="10">
        <f t="shared" si="628"/>
        <v>0</v>
      </c>
      <c r="HW203" s="10">
        <f t="shared" si="628"/>
        <v>0</v>
      </c>
      <c r="HX203" s="10">
        <f t="shared" si="628"/>
        <v>0</v>
      </c>
      <c r="HY203" s="10">
        <f t="shared" si="628"/>
        <v>0</v>
      </c>
      <c r="HZ203" s="10">
        <f t="shared" si="628"/>
        <v>0</v>
      </c>
      <c r="IA203" s="10">
        <f t="shared" si="628"/>
        <v>0</v>
      </c>
      <c r="IB203" s="10">
        <f t="shared" si="628"/>
        <v>0</v>
      </c>
      <c r="IC203" s="10">
        <f t="shared" si="628"/>
        <v>0</v>
      </c>
      <c r="ID203" s="10">
        <f t="shared" si="628"/>
        <v>0</v>
      </c>
      <c r="IE203" s="10">
        <f t="shared" si="628"/>
        <v>0</v>
      </c>
      <c r="IF203" s="10">
        <f t="shared" si="628"/>
        <v>0</v>
      </c>
      <c r="IG203" s="10">
        <f t="shared" si="628"/>
        <v>0</v>
      </c>
      <c r="IH203" s="10">
        <f t="shared" si="628"/>
        <v>0</v>
      </c>
      <c r="II203" s="10">
        <f t="shared" si="628"/>
        <v>0</v>
      </c>
      <c r="IJ203" s="10">
        <f t="shared" si="628"/>
        <v>0</v>
      </c>
      <c r="IK203" s="10">
        <f t="shared" si="628"/>
        <v>0</v>
      </c>
      <c r="IL203" s="10">
        <f t="shared" si="628"/>
        <v>0</v>
      </c>
      <c r="IM203" s="10">
        <f t="shared" si="628"/>
        <v>0</v>
      </c>
      <c r="IN203" s="10">
        <f t="shared" si="628"/>
        <v>0</v>
      </c>
      <c r="IO203" s="10">
        <f t="shared" si="628"/>
        <v>0</v>
      </c>
      <c r="IP203" s="10">
        <f t="shared" si="628"/>
        <v>0</v>
      </c>
      <c r="IQ203" s="10">
        <f t="shared" si="628"/>
        <v>0</v>
      </c>
      <c r="IR203" s="10">
        <f t="shared" si="628"/>
        <v>0</v>
      </c>
      <c r="IS203" s="10">
        <f t="shared" si="628"/>
        <v>0</v>
      </c>
      <c r="IT203" s="10">
        <f t="shared" si="628"/>
        <v>0</v>
      </c>
      <c r="IU203" s="10">
        <f t="shared" si="628"/>
        <v>0</v>
      </c>
      <c r="IV203" s="10">
        <f t="shared" si="628"/>
        <v>0</v>
      </c>
      <c r="IW203" s="10">
        <f t="shared" si="628"/>
        <v>0</v>
      </c>
      <c r="IX203" s="10">
        <f t="shared" si="628"/>
        <v>0</v>
      </c>
      <c r="IY203" s="10">
        <f t="shared" si="611"/>
        <v>0</v>
      </c>
      <c r="IZ203" s="10">
        <f t="shared" si="611"/>
        <v>0</v>
      </c>
      <c r="JA203" s="10">
        <f t="shared" si="611"/>
        <v>0</v>
      </c>
      <c r="JB203" s="10">
        <f t="shared" si="607"/>
        <v>0</v>
      </c>
      <c r="JC203" s="10">
        <f t="shared" si="620"/>
        <v>0</v>
      </c>
      <c r="JD203" s="10">
        <f t="shared" si="620"/>
        <v>0</v>
      </c>
      <c r="JE203" s="10">
        <f t="shared" si="620"/>
        <v>0</v>
      </c>
      <c r="JF203" s="10">
        <f t="shared" si="620"/>
        <v>0</v>
      </c>
      <c r="JG203" s="10">
        <f t="shared" si="620"/>
        <v>0</v>
      </c>
      <c r="JH203" s="10">
        <f t="shared" si="620"/>
        <v>0</v>
      </c>
      <c r="JI203" s="10">
        <f t="shared" si="620"/>
        <v>0</v>
      </c>
      <c r="JJ203" s="10">
        <f t="shared" si="620"/>
        <v>0</v>
      </c>
      <c r="JK203" s="10">
        <f t="shared" si="620"/>
        <v>0</v>
      </c>
      <c r="JL203" s="10">
        <f t="shared" si="620"/>
        <v>0</v>
      </c>
      <c r="JM203" s="10">
        <f t="shared" si="620"/>
        <v>0</v>
      </c>
      <c r="JN203" s="10">
        <f t="shared" si="620"/>
        <v>0</v>
      </c>
      <c r="JO203" s="10">
        <f t="shared" si="620"/>
        <v>0</v>
      </c>
      <c r="JP203" s="10">
        <f t="shared" si="620"/>
        <v>0</v>
      </c>
      <c r="JQ203" s="10">
        <f t="shared" si="620"/>
        <v>0</v>
      </c>
      <c r="JR203" s="10">
        <f t="shared" si="620"/>
        <v>0</v>
      </c>
      <c r="JS203" s="10">
        <f t="shared" si="620"/>
        <v>0</v>
      </c>
      <c r="JT203" s="10">
        <f t="shared" si="620"/>
        <v>0</v>
      </c>
      <c r="JU203" s="10">
        <f t="shared" si="620"/>
        <v>0</v>
      </c>
      <c r="JV203" s="10">
        <f t="shared" si="620"/>
        <v>0</v>
      </c>
      <c r="JW203" s="10">
        <f t="shared" si="620"/>
        <v>0</v>
      </c>
      <c r="JX203" s="10">
        <f t="shared" si="620"/>
        <v>0</v>
      </c>
      <c r="JY203" s="10">
        <f t="shared" si="620"/>
        <v>0</v>
      </c>
      <c r="JZ203" s="10">
        <f t="shared" si="620"/>
        <v>0</v>
      </c>
      <c r="KA203" s="10">
        <f t="shared" si="620"/>
        <v>0</v>
      </c>
      <c r="KB203" s="10">
        <f t="shared" si="620"/>
        <v>0</v>
      </c>
      <c r="KC203" s="10">
        <f t="shared" si="620"/>
        <v>0</v>
      </c>
      <c r="KD203" s="10">
        <f t="shared" si="620"/>
        <v>0</v>
      </c>
      <c r="KE203" s="10">
        <f t="shared" si="620"/>
        <v>0</v>
      </c>
      <c r="KF203" s="10">
        <f t="shared" si="620"/>
        <v>0</v>
      </c>
      <c r="KG203" s="10">
        <f t="shared" si="620"/>
        <v>0</v>
      </c>
      <c r="KH203" s="10">
        <f t="shared" si="620"/>
        <v>0</v>
      </c>
      <c r="KI203" s="10">
        <f t="shared" si="620"/>
        <v>0</v>
      </c>
      <c r="KJ203" s="10">
        <f t="shared" si="620"/>
        <v>0</v>
      </c>
      <c r="KK203" s="10">
        <f t="shared" si="620"/>
        <v>0</v>
      </c>
      <c r="KL203" s="10">
        <f t="shared" si="620"/>
        <v>0</v>
      </c>
      <c r="KM203" s="10">
        <f t="shared" si="620"/>
        <v>0</v>
      </c>
      <c r="KN203" s="10">
        <f t="shared" si="620"/>
        <v>0</v>
      </c>
      <c r="KO203" s="10">
        <f t="shared" si="620"/>
        <v>0</v>
      </c>
      <c r="KP203" s="10">
        <f t="shared" si="620"/>
        <v>0</v>
      </c>
      <c r="KQ203" s="10">
        <f t="shared" si="620"/>
        <v>0</v>
      </c>
      <c r="KR203" s="10">
        <f t="shared" si="620"/>
        <v>0</v>
      </c>
      <c r="KS203" s="10">
        <f t="shared" si="620"/>
        <v>0</v>
      </c>
      <c r="KT203" s="10">
        <f t="shared" si="620"/>
        <v>0</v>
      </c>
      <c r="KU203" s="10">
        <f t="shared" si="620"/>
        <v>0</v>
      </c>
      <c r="KV203" s="10">
        <f t="shared" si="620"/>
        <v>0</v>
      </c>
      <c r="KW203" s="10">
        <f t="shared" si="620"/>
        <v>0</v>
      </c>
      <c r="KX203" s="10">
        <f t="shared" si="620"/>
        <v>0</v>
      </c>
      <c r="KY203" s="10">
        <f t="shared" si="620"/>
        <v>0</v>
      </c>
      <c r="KZ203" s="10">
        <f t="shared" si="620"/>
        <v>0</v>
      </c>
      <c r="LA203" s="10">
        <f t="shared" si="620"/>
        <v>0</v>
      </c>
      <c r="LB203" s="10">
        <f t="shared" si="620"/>
        <v>0</v>
      </c>
      <c r="LC203" s="10">
        <f t="shared" si="620"/>
        <v>0</v>
      </c>
      <c r="LD203" s="10">
        <f t="shared" si="620"/>
        <v>0</v>
      </c>
      <c r="LE203" s="10">
        <f t="shared" si="620"/>
        <v>0</v>
      </c>
      <c r="LF203" s="10">
        <f t="shared" si="620"/>
        <v>0</v>
      </c>
      <c r="LG203" s="10">
        <f t="shared" si="620"/>
        <v>0</v>
      </c>
      <c r="LH203" s="10">
        <f t="shared" si="620"/>
        <v>0</v>
      </c>
      <c r="LI203" s="10">
        <f t="shared" si="620"/>
        <v>0</v>
      </c>
      <c r="LJ203" s="10">
        <f t="shared" si="620"/>
        <v>0</v>
      </c>
      <c r="LK203" s="10">
        <f t="shared" si="620"/>
        <v>0</v>
      </c>
      <c r="LL203" s="10">
        <f t="shared" si="620"/>
        <v>0</v>
      </c>
      <c r="LM203" s="10">
        <f t="shared" si="620"/>
        <v>0</v>
      </c>
      <c r="LN203" s="10">
        <f t="shared" ref="LN203:NY206" si="629">LN146*LN173</f>
        <v>0</v>
      </c>
      <c r="LO203" s="10">
        <f t="shared" si="629"/>
        <v>0</v>
      </c>
      <c r="LP203" s="10">
        <f t="shared" si="629"/>
        <v>0</v>
      </c>
      <c r="LQ203" s="10">
        <f t="shared" si="629"/>
        <v>0</v>
      </c>
      <c r="LR203" s="10">
        <f t="shared" si="629"/>
        <v>0</v>
      </c>
      <c r="LS203" s="10">
        <f t="shared" si="629"/>
        <v>0</v>
      </c>
      <c r="LT203" s="10">
        <f t="shared" si="629"/>
        <v>0</v>
      </c>
      <c r="LU203" s="10">
        <f t="shared" si="629"/>
        <v>0</v>
      </c>
      <c r="LV203" s="10">
        <f t="shared" si="629"/>
        <v>0</v>
      </c>
      <c r="LW203" s="10">
        <f t="shared" si="629"/>
        <v>0</v>
      </c>
      <c r="LX203" s="10">
        <f t="shared" si="629"/>
        <v>0</v>
      </c>
      <c r="LY203" s="10">
        <f t="shared" si="629"/>
        <v>0</v>
      </c>
      <c r="LZ203" s="10">
        <f t="shared" si="629"/>
        <v>0</v>
      </c>
      <c r="MA203" s="10">
        <f t="shared" si="629"/>
        <v>0</v>
      </c>
      <c r="MB203" s="10">
        <f t="shared" si="629"/>
        <v>0</v>
      </c>
      <c r="MC203" s="10">
        <f t="shared" si="629"/>
        <v>0</v>
      </c>
      <c r="MD203" s="10">
        <f t="shared" si="629"/>
        <v>0</v>
      </c>
      <c r="ME203" s="10">
        <f t="shared" si="629"/>
        <v>0</v>
      </c>
      <c r="MF203" s="10">
        <f t="shared" si="629"/>
        <v>0</v>
      </c>
      <c r="MG203" s="10">
        <f t="shared" si="629"/>
        <v>0</v>
      </c>
      <c r="MH203" s="10">
        <f t="shared" si="629"/>
        <v>0</v>
      </c>
      <c r="MI203" s="10">
        <f t="shared" si="629"/>
        <v>0</v>
      </c>
      <c r="MJ203" s="10">
        <f t="shared" si="629"/>
        <v>0</v>
      </c>
      <c r="MK203" s="10">
        <f t="shared" si="629"/>
        <v>0</v>
      </c>
      <c r="ML203" s="10">
        <f t="shared" si="629"/>
        <v>0</v>
      </c>
      <c r="MM203" s="10">
        <f t="shared" si="629"/>
        <v>0</v>
      </c>
      <c r="MN203" s="10">
        <f t="shared" si="629"/>
        <v>0</v>
      </c>
      <c r="MO203" s="10">
        <f t="shared" si="629"/>
        <v>0</v>
      </c>
      <c r="MP203" s="10">
        <f t="shared" si="629"/>
        <v>0</v>
      </c>
      <c r="MQ203" s="10">
        <f t="shared" si="629"/>
        <v>0</v>
      </c>
      <c r="MR203" s="10">
        <f t="shared" si="629"/>
        <v>0</v>
      </c>
      <c r="MS203" s="10">
        <f t="shared" si="629"/>
        <v>0</v>
      </c>
      <c r="MT203" s="10">
        <f t="shared" si="629"/>
        <v>0</v>
      </c>
      <c r="MU203" s="10">
        <f t="shared" si="629"/>
        <v>0</v>
      </c>
      <c r="MV203" s="10">
        <f t="shared" si="629"/>
        <v>0</v>
      </c>
      <c r="MW203" s="10">
        <f t="shared" si="629"/>
        <v>0</v>
      </c>
      <c r="MX203" s="10">
        <f t="shared" si="629"/>
        <v>0</v>
      </c>
      <c r="MY203" s="10">
        <f t="shared" si="629"/>
        <v>0</v>
      </c>
      <c r="MZ203" s="10">
        <f t="shared" si="629"/>
        <v>0</v>
      </c>
      <c r="NA203" s="10">
        <f t="shared" si="629"/>
        <v>0</v>
      </c>
      <c r="NB203" s="10">
        <f t="shared" si="629"/>
        <v>0</v>
      </c>
      <c r="NC203" s="10">
        <f t="shared" si="629"/>
        <v>0</v>
      </c>
      <c r="ND203" s="10">
        <f t="shared" si="629"/>
        <v>0</v>
      </c>
      <c r="NE203" s="10">
        <f t="shared" si="629"/>
        <v>0</v>
      </c>
      <c r="NF203" s="10">
        <f t="shared" si="629"/>
        <v>0</v>
      </c>
      <c r="NG203" s="10">
        <f t="shared" si="629"/>
        <v>0</v>
      </c>
      <c r="NH203" s="10">
        <f t="shared" si="629"/>
        <v>0</v>
      </c>
      <c r="NI203" s="10">
        <f t="shared" si="629"/>
        <v>0</v>
      </c>
      <c r="NJ203" s="10">
        <f t="shared" si="629"/>
        <v>0</v>
      </c>
      <c r="NK203" s="10">
        <f t="shared" si="629"/>
        <v>0</v>
      </c>
      <c r="NL203" s="10">
        <f t="shared" si="629"/>
        <v>0</v>
      </c>
      <c r="NM203" s="10">
        <f t="shared" si="629"/>
        <v>0</v>
      </c>
      <c r="NN203" s="10">
        <f t="shared" si="629"/>
        <v>0</v>
      </c>
      <c r="NO203" s="10">
        <f t="shared" si="629"/>
        <v>0</v>
      </c>
      <c r="NP203" s="10">
        <f t="shared" si="629"/>
        <v>0</v>
      </c>
      <c r="NQ203" s="10">
        <f t="shared" si="629"/>
        <v>0</v>
      </c>
      <c r="NR203" s="10">
        <f t="shared" si="629"/>
        <v>0</v>
      </c>
      <c r="NS203" s="10">
        <f t="shared" si="629"/>
        <v>0</v>
      </c>
      <c r="NT203" s="10">
        <f t="shared" si="629"/>
        <v>0</v>
      </c>
      <c r="NU203" s="10">
        <f t="shared" si="629"/>
        <v>0</v>
      </c>
      <c r="NV203" s="10">
        <f t="shared" si="629"/>
        <v>0</v>
      </c>
      <c r="NW203" s="10">
        <f t="shared" si="629"/>
        <v>0</v>
      </c>
      <c r="NX203" s="10">
        <f t="shared" si="629"/>
        <v>0</v>
      </c>
      <c r="NY203" s="10">
        <f t="shared" si="629"/>
        <v>0</v>
      </c>
      <c r="NZ203" s="10">
        <f t="shared" si="626"/>
        <v>0</v>
      </c>
      <c r="OA203" s="10">
        <f t="shared" si="626"/>
        <v>0</v>
      </c>
      <c r="OB203" s="10">
        <f t="shared" si="626"/>
        <v>0</v>
      </c>
      <c r="OC203" s="10">
        <f t="shared" si="623"/>
        <v>0</v>
      </c>
      <c r="OD203" s="10">
        <f t="shared" si="623"/>
        <v>0</v>
      </c>
      <c r="OE203" s="10">
        <f t="shared" si="623"/>
        <v>0</v>
      </c>
      <c r="OF203" s="10">
        <f t="shared" si="623"/>
        <v>0</v>
      </c>
      <c r="OG203" s="10">
        <f t="shared" si="623"/>
        <v>0</v>
      </c>
      <c r="OH203" s="10">
        <f t="shared" si="593"/>
        <v>0</v>
      </c>
      <c r="OI203" s="10">
        <f t="shared" si="593"/>
        <v>0</v>
      </c>
      <c r="OJ203" s="10">
        <f t="shared" si="593"/>
        <v>0</v>
      </c>
      <c r="OK203" s="10">
        <f t="shared" si="593"/>
        <v>0</v>
      </c>
      <c r="OL203" s="10">
        <f t="shared" si="593"/>
        <v>0</v>
      </c>
      <c r="OM203" s="10">
        <f t="shared" si="593"/>
        <v>0</v>
      </c>
      <c r="ON203" s="10">
        <f t="shared" si="593"/>
        <v>0</v>
      </c>
      <c r="OO203" s="10">
        <f t="shared" si="593"/>
        <v>0</v>
      </c>
      <c r="OP203" s="10">
        <f t="shared" si="585"/>
        <v>0</v>
      </c>
      <c r="OQ203" s="10">
        <f t="shared" ref="OQ203:OV203" si="630">OQ146*OQ173</f>
        <v>0</v>
      </c>
      <c r="OR203" s="10">
        <f t="shared" si="630"/>
        <v>0</v>
      </c>
      <c r="OS203" s="10">
        <f t="shared" si="630"/>
        <v>0</v>
      </c>
      <c r="OT203" s="10">
        <f t="shared" si="630"/>
        <v>0</v>
      </c>
      <c r="OU203" s="10">
        <f t="shared" si="630"/>
        <v>0</v>
      </c>
      <c r="OV203" s="10">
        <f t="shared" si="630"/>
        <v>0</v>
      </c>
      <c r="OW203" s="10">
        <f t="shared" si="587"/>
        <v>0</v>
      </c>
      <c r="OX203" s="10">
        <f t="shared" si="588"/>
        <v>0</v>
      </c>
      <c r="OY203" s="122"/>
      <c r="OZ203" s="63"/>
      <c r="PA203" s="122"/>
      <c r="PB203" s="122"/>
      <c r="PC203" s="123"/>
    </row>
    <row r="204" spans="1:419" s="121" customFormat="1" ht="13.5">
      <c r="A204" s="119" t="s">
        <v>728</v>
      </c>
      <c r="B204" s="120" t="s">
        <v>302</v>
      </c>
      <c r="C204" s="10">
        <f t="shared" si="584"/>
        <v>0</v>
      </c>
      <c r="D204" s="10">
        <f t="shared" si="625"/>
        <v>0</v>
      </c>
      <c r="E204" s="10">
        <f t="shared" si="625"/>
        <v>0</v>
      </c>
      <c r="F204" s="10">
        <f t="shared" si="625"/>
        <v>0</v>
      </c>
      <c r="G204" s="10">
        <f t="shared" si="625"/>
        <v>0</v>
      </c>
      <c r="H204" s="10">
        <f t="shared" si="625"/>
        <v>0</v>
      </c>
      <c r="I204" s="10">
        <f t="shared" si="625"/>
        <v>0</v>
      </c>
      <c r="J204" s="10">
        <f t="shared" si="625"/>
        <v>0</v>
      </c>
      <c r="K204" s="10">
        <f t="shared" si="625"/>
        <v>0</v>
      </c>
      <c r="L204" s="10">
        <f t="shared" si="625"/>
        <v>0</v>
      </c>
      <c r="M204" s="10">
        <f t="shared" si="625"/>
        <v>0</v>
      </c>
      <c r="N204" s="10">
        <f t="shared" si="625"/>
        <v>0</v>
      </c>
      <c r="O204" s="10">
        <f t="shared" si="625"/>
        <v>0</v>
      </c>
      <c r="P204" s="10">
        <f t="shared" si="625"/>
        <v>0</v>
      </c>
      <c r="Q204" s="10">
        <f t="shared" si="625"/>
        <v>0</v>
      </c>
      <c r="R204" s="10">
        <f t="shared" si="625"/>
        <v>0</v>
      </c>
      <c r="S204" s="10">
        <f t="shared" si="625"/>
        <v>0</v>
      </c>
      <c r="T204" s="10">
        <f t="shared" si="625"/>
        <v>0</v>
      </c>
      <c r="U204" s="10">
        <f t="shared" si="625"/>
        <v>0</v>
      </c>
      <c r="V204" s="10">
        <f t="shared" si="625"/>
        <v>0</v>
      </c>
      <c r="W204" s="10">
        <f t="shared" si="625"/>
        <v>0</v>
      </c>
      <c r="X204" s="10">
        <f t="shared" si="625"/>
        <v>0</v>
      </c>
      <c r="Y204" s="10">
        <f t="shared" si="625"/>
        <v>0</v>
      </c>
      <c r="Z204" s="10">
        <f t="shared" si="625"/>
        <v>0</v>
      </c>
      <c r="AA204" s="10">
        <f t="shared" si="625"/>
        <v>0</v>
      </c>
      <c r="AB204" s="10">
        <f t="shared" si="625"/>
        <v>0</v>
      </c>
      <c r="AC204" s="10">
        <f t="shared" si="625"/>
        <v>0</v>
      </c>
      <c r="AD204" s="10">
        <f t="shared" si="625"/>
        <v>0</v>
      </c>
      <c r="AE204" s="10">
        <f t="shared" si="625"/>
        <v>0</v>
      </c>
      <c r="AF204" s="10">
        <f t="shared" si="625"/>
        <v>0</v>
      </c>
      <c r="AG204" s="10">
        <f t="shared" si="625"/>
        <v>0</v>
      </c>
      <c r="AH204" s="10">
        <f t="shared" si="625"/>
        <v>0</v>
      </c>
      <c r="AI204" s="10">
        <f t="shared" si="625"/>
        <v>0</v>
      </c>
      <c r="AJ204" s="10">
        <f t="shared" si="625"/>
        <v>0</v>
      </c>
      <c r="AK204" s="10">
        <f t="shared" si="625"/>
        <v>0</v>
      </c>
      <c r="AL204" s="10">
        <f t="shared" si="625"/>
        <v>0</v>
      </c>
      <c r="AM204" s="10">
        <f t="shared" si="625"/>
        <v>0</v>
      </c>
      <c r="AN204" s="10">
        <f t="shared" si="625"/>
        <v>0</v>
      </c>
      <c r="AO204" s="10">
        <f t="shared" si="625"/>
        <v>0</v>
      </c>
      <c r="AP204" s="10">
        <f t="shared" si="625"/>
        <v>0</v>
      </c>
      <c r="AQ204" s="10">
        <f t="shared" si="625"/>
        <v>0</v>
      </c>
      <c r="AR204" s="10">
        <f t="shared" si="625"/>
        <v>0</v>
      </c>
      <c r="AS204" s="10">
        <f t="shared" si="625"/>
        <v>0</v>
      </c>
      <c r="AT204" s="10">
        <f t="shared" si="625"/>
        <v>0</v>
      </c>
      <c r="AU204" s="10">
        <f t="shared" si="625"/>
        <v>0</v>
      </c>
      <c r="AV204" s="10">
        <f t="shared" si="625"/>
        <v>0</v>
      </c>
      <c r="AW204" s="10">
        <f t="shared" si="625"/>
        <v>0</v>
      </c>
      <c r="AX204" s="10">
        <f t="shared" si="625"/>
        <v>0</v>
      </c>
      <c r="AY204" s="10">
        <f t="shared" si="625"/>
        <v>0</v>
      </c>
      <c r="AZ204" s="10">
        <f t="shared" si="625"/>
        <v>0</v>
      </c>
      <c r="BA204" s="10">
        <f t="shared" si="625"/>
        <v>0</v>
      </c>
      <c r="BB204" s="10">
        <f t="shared" si="625"/>
        <v>0</v>
      </c>
      <c r="BC204" s="10">
        <f t="shared" si="625"/>
        <v>0</v>
      </c>
      <c r="BD204" s="10">
        <f t="shared" si="625"/>
        <v>0</v>
      </c>
      <c r="BE204" s="10">
        <f t="shared" si="625"/>
        <v>0</v>
      </c>
      <c r="BF204" s="10">
        <f t="shared" si="625"/>
        <v>0</v>
      </c>
      <c r="BG204" s="10">
        <f t="shared" si="625"/>
        <v>0</v>
      </c>
      <c r="BH204" s="10">
        <f t="shared" si="625"/>
        <v>0</v>
      </c>
      <c r="BI204" s="10">
        <f t="shared" si="625"/>
        <v>0</v>
      </c>
      <c r="BJ204" s="10">
        <f t="shared" si="625"/>
        <v>0</v>
      </c>
      <c r="BK204" s="10">
        <f t="shared" si="625"/>
        <v>0</v>
      </c>
      <c r="BL204" s="10">
        <f t="shared" si="625"/>
        <v>0</v>
      </c>
      <c r="BM204" s="10">
        <f t="shared" si="625"/>
        <v>0</v>
      </c>
      <c r="BN204" s="10">
        <f t="shared" si="625"/>
        <v>0</v>
      </c>
      <c r="BO204" s="10">
        <f t="shared" si="625"/>
        <v>0</v>
      </c>
      <c r="BP204" s="10">
        <f t="shared" si="622"/>
        <v>0</v>
      </c>
      <c r="BQ204" s="10">
        <f t="shared" si="622"/>
        <v>0</v>
      </c>
      <c r="BR204" s="10">
        <f t="shared" si="622"/>
        <v>0</v>
      </c>
      <c r="BS204" s="10">
        <f t="shared" si="622"/>
        <v>0</v>
      </c>
      <c r="BT204" s="10">
        <f t="shared" si="622"/>
        <v>0</v>
      </c>
      <c r="BU204" s="10">
        <f t="shared" si="622"/>
        <v>0</v>
      </c>
      <c r="BV204" s="10">
        <f t="shared" si="622"/>
        <v>0</v>
      </c>
      <c r="BW204" s="10">
        <f t="shared" si="622"/>
        <v>0</v>
      </c>
      <c r="BX204" s="10">
        <f t="shared" si="622"/>
        <v>0</v>
      </c>
      <c r="BY204" s="10">
        <f t="shared" si="622"/>
        <v>0</v>
      </c>
      <c r="BZ204" s="10">
        <f t="shared" si="622"/>
        <v>0</v>
      </c>
      <c r="CA204" s="10">
        <f t="shared" si="622"/>
        <v>0</v>
      </c>
      <c r="CB204" s="10">
        <f t="shared" si="622"/>
        <v>0</v>
      </c>
      <c r="CC204" s="10">
        <f t="shared" si="622"/>
        <v>0</v>
      </c>
      <c r="CD204" s="10">
        <f t="shared" si="622"/>
        <v>0</v>
      </c>
      <c r="CE204" s="10">
        <f t="shared" si="622"/>
        <v>0</v>
      </c>
      <c r="CF204" s="10">
        <f t="shared" si="622"/>
        <v>0</v>
      </c>
      <c r="CG204" s="10">
        <f t="shared" si="622"/>
        <v>0</v>
      </c>
      <c r="CH204" s="10">
        <f t="shared" si="622"/>
        <v>0</v>
      </c>
      <c r="CI204" s="10">
        <f t="shared" si="622"/>
        <v>0</v>
      </c>
      <c r="CJ204" s="10">
        <f t="shared" si="622"/>
        <v>0</v>
      </c>
      <c r="CK204" s="10">
        <f t="shared" si="622"/>
        <v>0</v>
      </c>
      <c r="CL204" s="10">
        <f t="shared" si="622"/>
        <v>0</v>
      </c>
      <c r="CM204" s="10">
        <f t="shared" si="622"/>
        <v>0</v>
      </c>
      <c r="CN204" s="10">
        <f t="shared" si="622"/>
        <v>0</v>
      </c>
      <c r="CO204" s="10">
        <f t="shared" si="622"/>
        <v>0</v>
      </c>
      <c r="CP204" s="10">
        <f t="shared" si="622"/>
        <v>0</v>
      </c>
      <c r="CQ204" s="10">
        <f t="shared" si="622"/>
        <v>0</v>
      </c>
      <c r="CR204" s="10">
        <f t="shared" si="622"/>
        <v>0</v>
      </c>
      <c r="CS204" s="10">
        <f t="shared" si="622"/>
        <v>0</v>
      </c>
      <c r="CT204" s="10">
        <f t="shared" si="622"/>
        <v>0</v>
      </c>
      <c r="CU204" s="10">
        <f t="shared" si="622"/>
        <v>0</v>
      </c>
      <c r="CV204" s="10">
        <f t="shared" si="622"/>
        <v>0</v>
      </c>
      <c r="CW204" s="10">
        <f t="shared" si="622"/>
        <v>0</v>
      </c>
      <c r="CX204" s="10">
        <f t="shared" si="622"/>
        <v>0</v>
      </c>
      <c r="CY204" s="10">
        <f t="shared" si="622"/>
        <v>0</v>
      </c>
      <c r="CZ204" s="10">
        <f t="shared" si="622"/>
        <v>0</v>
      </c>
      <c r="DA204" s="10">
        <f t="shared" si="622"/>
        <v>0</v>
      </c>
      <c r="DB204" s="10">
        <f t="shared" si="622"/>
        <v>0</v>
      </c>
      <c r="DC204" s="10">
        <f t="shared" si="622"/>
        <v>0</v>
      </c>
      <c r="DD204" s="10">
        <f t="shared" si="622"/>
        <v>0</v>
      </c>
      <c r="DE204" s="10">
        <f t="shared" si="622"/>
        <v>0</v>
      </c>
      <c r="DF204" s="10">
        <f t="shared" si="622"/>
        <v>0</v>
      </c>
      <c r="DG204" s="10">
        <f t="shared" si="622"/>
        <v>0</v>
      </c>
      <c r="DH204" s="10">
        <f t="shared" si="622"/>
        <v>0</v>
      </c>
      <c r="DI204" s="10">
        <f t="shared" si="622"/>
        <v>0</v>
      </c>
      <c r="DJ204" s="10">
        <f t="shared" si="622"/>
        <v>0</v>
      </c>
      <c r="DK204" s="10">
        <f t="shared" si="622"/>
        <v>0</v>
      </c>
      <c r="DL204" s="10">
        <f t="shared" si="622"/>
        <v>0</v>
      </c>
      <c r="DM204" s="10">
        <f t="shared" si="622"/>
        <v>0</v>
      </c>
      <c r="DN204" s="10">
        <f t="shared" si="622"/>
        <v>0</v>
      </c>
      <c r="DO204" s="10">
        <f t="shared" si="622"/>
        <v>0</v>
      </c>
      <c r="DP204" s="10">
        <f t="shared" si="622"/>
        <v>0</v>
      </c>
      <c r="DQ204" s="10">
        <f t="shared" si="622"/>
        <v>0</v>
      </c>
      <c r="DR204" s="10">
        <f t="shared" si="622"/>
        <v>0</v>
      </c>
      <c r="DS204" s="10">
        <f t="shared" si="622"/>
        <v>0</v>
      </c>
      <c r="DT204" s="10">
        <f t="shared" si="622"/>
        <v>0</v>
      </c>
      <c r="DU204" s="10">
        <f t="shared" si="622"/>
        <v>0</v>
      </c>
      <c r="DV204" s="10">
        <f t="shared" si="622"/>
        <v>0</v>
      </c>
      <c r="DW204" s="10">
        <f t="shared" si="622"/>
        <v>0</v>
      </c>
      <c r="DX204" s="10">
        <f t="shared" si="622"/>
        <v>0</v>
      </c>
      <c r="DY204" s="10">
        <f t="shared" si="622"/>
        <v>0</v>
      </c>
      <c r="DZ204" s="10">
        <f t="shared" si="622"/>
        <v>0</v>
      </c>
      <c r="EA204" s="10">
        <f t="shared" si="595"/>
        <v>0</v>
      </c>
      <c r="EB204" s="10">
        <f t="shared" ref="EB204:GM207" si="631">EB147*EB174</f>
        <v>0</v>
      </c>
      <c r="EC204" s="10">
        <f t="shared" si="631"/>
        <v>0</v>
      </c>
      <c r="ED204" s="10">
        <f t="shared" si="631"/>
        <v>0</v>
      </c>
      <c r="EE204" s="10">
        <f t="shared" si="631"/>
        <v>0</v>
      </c>
      <c r="EF204" s="10">
        <f t="shared" si="631"/>
        <v>0</v>
      </c>
      <c r="EG204" s="10">
        <f t="shared" si="631"/>
        <v>0</v>
      </c>
      <c r="EH204" s="10">
        <f t="shared" si="631"/>
        <v>0</v>
      </c>
      <c r="EI204" s="10">
        <f t="shared" si="631"/>
        <v>0</v>
      </c>
      <c r="EJ204" s="10">
        <f t="shared" si="631"/>
        <v>0</v>
      </c>
      <c r="EK204" s="10">
        <f t="shared" si="631"/>
        <v>0</v>
      </c>
      <c r="EL204" s="10">
        <f t="shared" si="631"/>
        <v>0</v>
      </c>
      <c r="EM204" s="10">
        <f t="shared" si="631"/>
        <v>0</v>
      </c>
      <c r="EN204" s="10">
        <f t="shared" si="631"/>
        <v>0</v>
      </c>
      <c r="EO204" s="10">
        <f t="shared" si="631"/>
        <v>0</v>
      </c>
      <c r="EP204" s="10">
        <f t="shared" si="631"/>
        <v>0</v>
      </c>
      <c r="EQ204" s="10">
        <f t="shared" si="631"/>
        <v>0</v>
      </c>
      <c r="ER204" s="10">
        <f t="shared" si="631"/>
        <v>0</v>
      </c>
      <c r="ES204" s="10">
        <f t="shared" si="631"/>
        <v>0</v>
      </c>
      <c r="ET204" s="10">
        <f t="shared" si="631"/>
        <v>0</v>
      </c>
      <c r="EU204" s="10">
        <f t="shared" si="631"/>
        <v>0</v>
      </c>
      <c r="EV204" s="10">
        <f t="shared" si="631"/>
        <v>0</v>
      </c>
      <c r="EW204" s="10">
        <f t="shared" si="631"/>
        <v>0</v>
      </c>
      <c r="EX204" s="10">
        <f t="shared" si="631"/>
        <v>0</v>
      </c>
      <c r="EY204" s="10">
        <f t="shared" si="631"/>
        <v>0</v>
      </c>
      <c r="EZ204" s="10">
        <f t="shared" si="631"/>
        <v>0</v>
      </c>
      <c r="FA204" s="10">
        <f t="shared" si="631"/>
        <v>0</v>
      </c>
      <c r="FB204" s="10">
        <f t="shared" si="631"/>
        <v>0</v>
      </c>
      <c r="FC204" s="10">
        <f t="shared" si="631"/>
        <v>0</v>
      </c>
      <c r="FD204" s="10">
        <f t="shared" si="631"/>
        <v>0</v>
      </c>
      <c r="FE204" s="10">
        <f t="shared" si="631"/>
        <v>0</v>
      </c>
      <c r="FF204" s="10">
        <f t="shared" si="631"/>
        <v>0</v>
      </c>
      <c r="FG204" s="10">
        <f t="shared" si="631"/>
        <v>0</v>
      </c>
      <c r="FH204" s="10">
        <f t="shared" si="631"/>
        <v>0</v>
      </c>
      <c r="FI204" s="10">
        <f t="shared" si="631"/>
        <v>0</v>
      </c>
      <c r="FJ204" s="10">
        <f t="shared" si="631"/>
        <v>0</v>
      </c>
      <c r="FK204" s="10">
        <f t="shared" si="631"/>
        <v>0</v>
      </c>
      <c r="FL204" s="10">
        <f t="shared" si="631"/>
        <v>0</v>
      </c>
      <c r="FM204" s="10">
        <f t="shared" si="631"/>
        <v>0</v>
      </c>
      <c r="FN204" s="10">
        <f t="shared" si="631"/>
        <v>0</v>
      </c>
      <c r="FO204" s="10">
        <f t="shared" si="631"/>
        <v>0</v>
      </c>
      <c r="FP204" s="10">
        <f t="shared" si="631"/>
        <v>0</v>
      </c>
      <c r="FQ204" s="10">
        <f t="shared" si="631"/>
        <v>0</v>
      </c>
      <c r="FR204" s="10">
        <f t="shared" si="631"/>
        <v>0</v>
      </c>
      <c r="FS204" s="10">
        <f t="shared" si="631"/>
        <v>0</v>
      </c>
      <c r="FT204" s="10">
        <f t="shared" si="631"/>
        <v>0</v>
      </c>
      <c r="FU204" s="10">
        <f t="shared" si="631"/>
        <v>0</v>
      </c>
      <c r="FV204" s="10">
        <f t="shared" si="631"/>
        <v>0</v>
      </c>
      <c r="FW204" s="10">
        <f t="shared" si="631"/>
        <v>0</v>
      </c>
      <c r="FX204" s="10">
        <f t="shared" si="631"/>
        <v>0</v>
      </c>
      <c r="FY204" s="10">
        <f t="shared" si="631"/>
        <v>0</v>
      </c>
      <c r="FZ204" s="10">
        <f t="shared" si="631"/>
        <v>0</v>
      </c>
      <c r="GA204" s="10">
        <f t="shared" si="631"/>
        <v>0</v>
      </c>
      <c r="GB204" s="10">
        <f t="shared" si="631"/>
        <v>0</v>
      </c>
      <c r="GC204" s="10">
        <f t="shared" si="631"/>
        <v>0</v>
      </c>
      <c r="GD204" s="10">
        <f t="shared" si="631"/>
        <v>0</v>
      </c>
      <c r="GE204" s="10">
        <f t="shared" si="631"/>
        <v>0</v>
      </c>
      <c r="GF204" s="10">
        <f t="shared" si="631"/>
        <v>0</v>
      </c>
      <c r="GG204" s="10">
        <f t="shared" si="631"/>
        <v>0</v>
      </c>
      <c r="GH204" s="10">
        <f t="shared" si="631"/>
        <v>0</v>
      </c>
      <c r="GI204" s="10">
        <f t="shared" si="631"/>
        <v>0</v>
      </c>
      <c r="GJ204" s="10">
        <f t="shared" si="631"/>
        <v>0</v>
      </c>
      <c r="GK204" s="10">
        <f t="shared" si="631"/>
        <v>0</v>
      </c>
      <c r="GL204" s="10">
        <f t="shared" si="631"/>
        <v>0</v>
      </c>
      <c r="GM204" s="10">
        <f t="shared" si="631"/>
        <v>0</v>
      </c>
      <c r="GN204" s="10">
        <f t="shared" si="628"/>
        <v>0</v>
      </c>
      <c r="GO204" s="10">
        <f t="shared" si="628"/>
        <v>0</v>
      </c>
      <c r="GP204" s="10">
        <f t="shared" si="628"/>
        <v>0</v>
      </c>
      <c r="GQ204" s="10">
        <f t="shared" si="628"/>
        <v>0</v>
      </c>
      <c r="GR204" s="10">
        <f t="shared" si="628"/>
        <v>0</v>
      </c>
      <c r="GS204" s="10">
        <f t="shared" si="628"/>
        <v>0</v>
      </c>
      <c r="GT204" s="10">
        <f t="shared" si="628"/>
        <v>0</v>
      </c>
      <c r="GU204" s="10">
        <f t="shared" si="628"/>
        <v>0</v>
      </c>
      <c r="GV204" s="10">
        <f t="shared" si="628"/>
        <v>0</v>
      </c>
      <c r="GW204" s="10">
        <f t="shared" si="628"/>
        <v>0</v>
      </c>
      <c r="GX204" s="10">
        <f t="shared" si="628"/>
        <v>0</v>
      </c>
      <c r="GY204" s="10">
        <f t="shared" si="628"/>
        <v>0</v>
      </c>
      <c r="GZ204" s="10">
        <f t="shared" si="628"/>
        <v>0</v>
      </c>
      <c r="HA204" s="10">
        <f t="shared" si="628"/>
        <v>0</v>
      </c>
      <c r="HB204" s="10">
        <f t="shared" si="628"/>
        <v>0</v>
      </c>
      <c r="HC204" s="10">
        <f t="shared" si="628"/>
        <v>0</v>
      </c>
      <c r="HD204" s="10">
        <f t="shared" si="628"/>
        <v>0</v>
      </c>
      <c r="HE204" s="10">
        <f t="shared" si="628"/>
        <v>0</v>
      </c>
      <c r="HF204" s="10">
        <f t="shared" si="628"/>
        <v>0</v>
      </c>
      <c r="HG204" s="10">
        <f t="shared" si="628"/>
        <v>0</v>
      </c>
      <c r="HH204" s="10">
        <f t="shared" si="628"/>
        <v>0</v>
      </c>
      <c r="HI204" s="10">
        <f t="shared" si="628"/>
        <v>0</v>
      </c>
      <c r="HJ204" s="10">
        <f t="shared" si="628"/>
        <v>0</v>
      </c>
      <c r="HK204" s="10">
        <f t="shared" si="628"/>
        <v>0</v>
      </c>
      <c r="HL204" s="10">
        <f t="shared" si="628"/>
        <v>0</v>
      </c>
      <c r="HM204" s="10">
        <f t="shared" si="628"/>
        <v>0</v>
      </c>
      <c r="HN204" s="10">
        <f t="shared" si="628"/>
        <v>0</v>
      </c>
      <c r="HO204" s="10">
        <f t="shared" si="628"/>
        <v>0</v>
      </c>
      <c r="HP204" s="10">
        <f t="shared" si="628"/>
        <v>0</v>
      </c>
      <c r="HQ204" s="10">
        <f t="shared" si="628"/>
        <v>0</v>
      </c>
      <c r="HR204" s="10">
        <f t="shared" si="628"/>
        <v>0</v>
      </c>
      <c r="HS204" s="10">
        <f t="shared" si="628"/>
        <v>0</v>
      </c>
      <c r="HT204" s="10">
        <f t="shared" si="628"/>
        <v>0</v>
      </c>
      <c r="HU204" s="10">
        <f t="shared" si="628"/>
        <v>0</v>
      </c>
      <c r="HV204" s="10">
        <f t="shared" si="628"/>
        <v>0</v>
      </c>
      <c r="HW204" s="10">
        <f t="shared" si="628"/>
        <v>0</v>
      </c>
      <c r="HX204" s="10">
        <f t="shared" si="628"/>
        <v>0</v>
      </c>
      <c r="HY204" s="10">
        <f t="shared" si="628"/>
        <v>0</v>
      </c>
      <c r="HZ204" s="10">
        <f t="shared" si="628"/>
        <v>0</v>
      </c>
      <c r="IA204" s="10">
        <f t="shared" si="628"/>
        <v>0</v>
      </c>
      <c r="IB204" s="10">
        <f t="shared" si="628"/>
        <v>0</v>
      </c>
      <c r="IC204" s="10">
        <f t="shared" si="628"/>
        <v>0</v>
      </c>
      <c r="ID204" s="10">
        <f t="shared" si="628"/>
        <v>0</v>
      </c>
      <c r="IE204" s="10">
        <f t="shared" si="628"/>
        <v>0</v>
      </c>
      <c r="IF204" s="10">
        <f t="shared" si="628"/>
        <v>0</v>
      </c>
      <c r="IG204" s="10">
        <f t="shared" si="628"/>
        <v>0</v>
      </c>
      <c r="IH204" s="10">
        <f t="shared" si="628"/>
        <v>0</v>
      </c>
      <c r="II204" s="10">
        <f t="shared" si="628"/>
        <v>0</v>
      </c>
      <c r="IJ204" s="10">
        <f t="shared" si="628"/>
        <v>0</v>
      </c>
      <c r="IK204" s="10">
        <f t="shared" si="628"/>
        <v>0</v>
      </c>
      <c r="IL204" s="10">
        <f t="shared" si="628"/>
        <v>0</v>
      </c>
      <c r="IM204" s="10">
        <f t="shared" si="628"/>
        <v>0</v>
      </c>
      <c r="IN204" s="10">
        <f t="shared" si="628"/>
        <v>0</v>
      </c>
      <c r="IO204" s="10">
        <f t="shared" si="628"/>
        <v>0</v>
      </c>
      <c r="IP204" s="10">
        <f t="shared" si="628"/>
        <v>0</v>
      </c>
      <c r="IQ204" s="10">
        <f t="shared" si="628"/>
        <v>0</v>
      </c>
      <c r="IR204" s="10">
        <f t="shared" si="628"/>
        <v>0</v>
      </c>
      <c r="IS204" s="10">
        <f t="shared" si="628"/>
        <v>0</v>
      </c>
      <c r="IT204" s="10">
        <f t="shared" si="628"/>
        <v>0</v>
      </c>
      <c r="IU204" s="10">
        <f t="shared" si="628"/>
        <v>0</v>
      </c>
      <c r="IV204" s="10">
        <f t="shared" si="628"/>
        <v>0</v>
      </c>
      <c r="IW204" s="10">
        <f t="shared" si="628"/>
        <v>0</v>
      </c>
      <c r="IX204" s="10">
        <f t="shared" si="628"/>
        <v>0</v>
      </c>
      <c r="IY204" s="10">
        <f t="shared" si="611"/>
        <v>0</v>
      </c>
      <c r="IZ204" s="10">
        <f t="shared" si="611"/>
        <v>0</v>
      </c>
      <c r="JA204" s="10">
        <f t="shared" si="611"/>
        <v>0</v>
      </c>
      <c r="JB204" s="10">
        <f t="shared" si="607"/>
        <v>0</v>
      </c>
      <c r="JC204" s="10">
        <f t="shared" ref="JC204:LN207" si="632">JC147*JC174</f>
        <v>0</v>
      </c>
      <c r="JD204" s="10">
        <f t="shared" si="632"/>
        <v>0</v>
      </c>
      <c r="JE204" s="10">
        <f t="shared" si="632"/>
        <v>0</v>
      </c>
      <c r="JF204" s="10">
        <f t="shared" si="632"/>
        <v>0</v>
      </c>
      <c r="JG204" s="10">
        <f t="shared" si="632"/>
        <v>0</v>
      </c>
      <c r="JH204" s="10">
        <f t="shared" si="632"/>
        <v>0</v>
      </c>
      <c r="JI204" s="10">
        <f t="shared" si="632"/>
        <v>0</v>
      </c>
      <c r="JJ204" s="10">
        <f t="shared" si="632"/>
        <v>0</v>
      </c>
      <c r="JK204" s="10">
        <f t="shared" si="632"/>
        <v>0</v>
      </c>
      <c r="JL204" s="10">
        <f t="shared" si="632"/>
        <v>0</v>
      </c>
      <c r="JM204" s="10">
        <f t="shared" si="632"/>
        <v>0</v>
      </c>
      <c r="JN204" s="10">
        <f t="shared" si="632"/>
        <v>0</v>
      </c>
      <c r="JO204" s="10">
        <f t="shared" si="632"/>
        <v>0</v>
      </c>
      <c r="JP204" s="10">
        <f t="shared" si="632"/>
        <v>0</v>
      </c>
      <c r="JQ204" s="10">
        <f t="shared" si="632"/>
        <v>0</v>
      </c>
      <c r="JR204" s="10">
        <f t="shared" si="632"/>
        <v>0</v>
      </c>
      <c r="JS204" s="10">
        <f t="shared" si="632"/>
        <v>0</v>
      </c>
      <c r="JT204" s="10">
        <f t="shared" si="632"/>
        <v>0</v>
      </c>
      <c r="JU204" s="10">
        <f t="shared" si="632"/>
        <v>0</v>
      </c>
      <c r="JV204" s="10">
        <f t="shared" si="632"/>
        <v>0</v>
      </c>
      <c r="JW204" s="10">
        <f t="shared" si="632"/>
        <v>0</v>
      </c>
      <c r="JX204" s="10">
        <f t="shared" si="632"/>
        <v>0</v>
      </c>
      <c r="JY204" s="10">
        <f t="shared" si="632"/>
        <v>0</v>
      </c>
      <c r="JZ204" s="10">
        <f t="shared" si="632"/>
        <v>0</v>
      </c>
      <c r="KA204" s="10">
        <f t="shared" si="632"/>
        <v>0</v>
      </c>
      <c r="KB204" s="10">
        <f t="shared" si="632"/>
        <v>0</v>
      </c>
      <c r="KC204" s="10">
        <f t="shared" si="632"/>
        <v>0</v>
      </c>
      <c r="KD204" s="10">
        <f t="shared" si="632"/>
        <v>0</v>
      </c>
      <c r="KE204" s="10">
        <f t="shared" si="632"/>
        <v>0</v>
      </c>
      <c r="KF204" s="10">
        <f t="shared" si="632"/>
        <v>0</v>
      </c>
      <c r="KG204" s="10">
        <f t="shared" si="632"/>
        <v>0</v>
      </c>
      <c r="KH204" s="10">
        <f t="shared" si="632"/>
        <v>0</v>
      </c>
      <c r="KI204" s="10">
        <f t="shared" si="632"/>
        <v>0</v>
      </c>
      <c r="KJ204" s="10">
        <f t="shared" si="632"/>
        <v>0</v>
      </c>
      <c r="KK204" s="10">
        <f t="shared" si="632"/>
        <v>0</v>
      </c>
      <c r="KL204" s="10">
        <f t="shared" si="632"/>
        <v>0</v>
      </c>
      <c r="KM204" s="10">
        <f t="shared" si="632"/>
        <v>0</v>
      </c>
      <c r="KN204" s="10">
        <f t="shared" si="632"/>
        <v>0</v>
      </c>
      <c r="KO204" s="10">
        <f t="shared" si="632"/>
        <v>0</v>
      </c>
      <c r="KP204" s="10">
        <f t="shared" si="632"/>
        <v>0</v>
      </c>
      <c r="KQ204" s="10">
        <f t="shared" si="632"/>
        <v>0</v>
      </c>
      <c r="KR204" s="10">
        <f t="shared" si="632"/>
        <v>0</v>
      </c>
      <c r="KS204" s="10">
        <f t="shared" si="632"/>
        <v>0</v>
      </c>
      <c r="KT204" s="10">
        <f t="shared" si="632"/>
        <v>0</v>
      </c>
      <c r="KU204" s="10">
        <f t="shared" si="632"/>
        <v>0</v>
      </c>
      <c r="KV204" s="10">
        <f t="shared" si="632"/>
        <v>0</v>
      </c>
      <c r="KW204" s="10">
        <f t="shared" si="632"/>
        <v>0</v>
      </c>
      <c r="KX204" s="10">
        <f t="shared" si="632"/>
        <v>0</v>
      </c>
      <c r="KY204" s="10">
        <f t="shared" si="632"/>
        <v>0</v>
      </c>
      <c r="KZ204" s="10">
        <f t="shared" si="632"/>
        <v>0</v>
      </c>
      <c r="LA204" s="10">
        <f t="shared" si="632"/>
        <v>0</v>
      </c>
      <c r="LB204" s="10">
        <f t="shared" si="632"/>
        <v>0</v>
      </c>
      <c r="LC204" s="10">
        <f t="shared" si="632"/>
        <v>0</v>
      </c>
      <c r="LD204" s="10">
        <f t="shared" si="632"/>
        <v>0</v>
      </c>
      <c r="LE204" s="10">
        <f t="shared" si="632"/>
        <v>0</v>
      </c>
      <c r="LF204" s="10">
        <f t="shared" si="632"/>
        <v>0</v>
      </c>
      <c r="LG204" s="10">
        <f t="shared" si="632"/>
        <v>0</v>
      </c>
      <c r="LH204" s="10">
        <f t="shared" si="632"/>
        <v>0</v>
      </c>
      <c r="LI204" s="10">
        <f t="shared" si="632"/>
        <v>0</v>
      </c>
      <c r="LJ204" s="10">
        <f t="shared" si="632"/>
        <v>0</v>
      </c>
      <c r="LK204" s="10">
        <f t="shared" si="632"/>
        <v>0</v>
      </c>
      <c r="LL204" s="10">
        <f t="shared" si="632"/>
        <v>0</v>
      </c>
      <c r="LM204" s="10">
        <f t="shared" si="632"/>
        <v>0</v>
      </c>
      <c r="LN204" s="10">
        <f t="shared" si="632"/>
        <v>0</v>
      </c>
      <c r="LO204" s="10">
        <f t="shared" si="629"/>
        <v>0</v>
      </c>
      <c r="LP204" s="10">
        <f t="shared" si="629"/>
        <v>0</v>
      </c>
      <c r="LQ204" s="10">
        <f t="shared" si="629"/>
        <v>0</v>
      </c>
      <c r="LR204" s="10">
        <f t="shared" si="629"/>
        <v>0</v>
      </c>
      <c r="LS204" s="10">
        <f t="shared" si="629"/>
        <v>0</v>
      </c>
      <c r="LT204" s="10">
        <f t="shared" si="629"/>
        <v>0</v>
      </c>
      <c r="LU204" s="10">
        <f t="shared" si="629"/>
        <v>0</v>
      </c>
      <c r="LV204" s="10">
        <f t="shared" si="629"/>
        <v>0</v>
      </c>
      <c r="LW204" s="10">
        <f t="shared" si="629"/>
        <v>0</v>
      </c>
      <c r="LX204" s="10">
        <f t="shared" si="629"/>
        <v>0</v>
      </c>
      <c r="LY204" s="10">
        <f t="shared" si="629"/>
        <v>0</v>
      </c>
      <c r="LZ204" s="10">
        <f t="shared" si="629"/>
        <v>0</v>
      </c>
      <c r="MA204" s="10">
        <f t="shared" si="629"/>
        <v>0</v>
      </c>
      <c r="MB204" s="10">
        <f t="shared" si="629"/>
        <v>0</v>
      </c>
      <c r="MC204" s="10">
        <f t="shared" si="629"/>
        <v>0</v>
      </c>
      <c r="MD204" s="10">
        <f t="shared" si="629"/>
        <v>0</v>
      </c>
      <c r="ME204" s="10">
        <f t="shared" si="629"/>
        <v>0</v>
      </c>
      <c r="MF204" s="10">
        <f t="shared" si="629"/>
        <v>0</v>
      </c>
      <c r="MG204" s="10">
        <f t="shared" si="629"/>
        <v>0</v>
      </c>
      <c r="MH204" s="10">
        <f t="shared" si="629"/>
        <v>0</v>
      </c>
      <c r="MI204" s="10">
        <f t="shared" si="629"/>
        <v>0</v>
      </c>
      <c r="MJ204" s="10">
        <f t="shared" si="629"/>
        <v>0</v>
      </c>
      <c r="MK204" s="10">
        <f t="shared" si="629"/>
        <v>0</v>
      </c>
      <c r="ML204" s="10">
        <f t="shared" si="629"/>
        <v>0</v>
      </c>
      <c r="MM204" s="10">
        <f t="shared" si="629"/>
        <v>0</v>
      </c>
      <c r="MN204" s="10">
        <f t="shared" si="629"/>
        <v>0</v>
      </c>
      <c r="MO204" s="10">
        <f t="shared" si="629"/>
        <v>0</v>
      </c>
      <c r="MP204" s="10">
        <f t="shared" si="629"/>
        <v>0</v>
      </c>
      <c r="MQ204" s="10">
        <f t="shared" si="629"/>
        <v>0</v>
      </c>
      <c r="MR204" s="10">
        <f t="shared" si="629"/>
        <v>0</v>
      </c>
      <c r="MS204" s="10">
        <f t="shared" si="629"/>
        <v>0</v>
      </c>
      <c r="MT204" s="10">
        <f t="shared" si="629"/>
        <v>0</v>
      </c>
      <c r="MU204" s="10">
        <f t="shared" si="629"/>
        <v>0</v>
      </c>
      <c r="MV204" s="10">
        <f t="shared" si="629"/>
        <v>0</v>
      </c>
      <c r="MW204" s="10">
        <f t="shared" si="629"/>
        <v>0</v>
      </c>
      <c r="MX204" s="10">
        <f t="shared" si="629"/>
        <v>0</v>
      </c>
      <c r="MY204" s="10">
        <f t="shared" si="629"/>
        <v>0</v>
      </c>
      <c r="MZ204" s="10">
        <f t="shared" si="629"/>
        <v>0</v>
      </c>
      <c r="NA204" s="10">
        <f t="shared" si="629"/>
        <v>0</v>
      </c>
      <c r="NB204" s="10">
        <f t="shared" si="629"/>
        <v>0</v>
      </c>
      <c r="NC204" s="10">
        <f t="shared" si="629"/>
        <v>0</v>
      </c>
      <c r="ND204" s="10">
        <f t="shared" si="629"/>
        <v>0</v>
      </c>
      <c r="NE204" s="10">
        <f t="shared" si="629"/>
        <v>0</v>
      </c>
      <c r="NF204" s="10">
        <f t="shared" si="629"/>
        <v>0</v>
      </c>
      <c r="NG204" s="10">
        <f t="shared" si="629"/>
        <v>0</v>
      </c>
      <c r="NH204" s="10">
        <f t="shared" si="629"/>
        <v>0</v>
      </c>
      <c r="NI204" s="10">
        <f t="shared" si="629"/>
        <v>0</v>
      </c>
      <c r="NJ204" s="10">
        <f t="shared" si="629"/>
        <v>0</v>
      </c>
      <c r="NK204" s="10">
        <f t="shared" si="629"/>
        <v>0</v>
      </c>
      <c r="NL204" s="10">
        <f t="shared" si="629"/>
        <v>0</v>
      </c>
      <c r="NM204" s="10">
        <f t="shared" si="629"/>
        <v>0</v>
      </c>
      <c r="NN204" s="10">
        <f t="shared" si="629"/>
        <v>0</v>
      </c>
      <c r="NO204" s="10">
        <f t="shared" si="629"/>
        <v>0</v>
      </c>
      <c r="NP204" s="10">
        <f t="shared" si="629"/>
        <v>0</v>
      </c>
      <c r="NQ204" s="10">
        <f t="shared" si="629"/>
        <v>0</v>
      </c>
      <c r="NR204" s="10">
        <f t="shared" si="629"/>
        <v>0</v>
      </c>
      <c r="NS204" s="10">
        <f t="shared" si="629"/>
        <v>0</v>
      </c>
      <c r="NT204" s="10">
        <f t="shared" si="629"/>
        <v>0</v>
      </c>
      <c r="NU204" s="10">
        <f t="shared" si="629"/>
        <v>0</v>
      </c>
      <c r="NV204" s="10">
        <f t="shared" si="629"/>
        <v>0</v>
      </c>
      <c r="NW204" s="10">
        <f t="shared" si="629"/>
        <v>0</v>
      </c>
      <c r="NX204" s="10">
        <f t="shared" si="629"/>
        <v>0</v>
      </c>
      <c r="NY204" s="10">
        <f t="shared" si="629"/>
        <v>0</v>
      </c>
      <c r="NZ204" s="10">
        <f t="shared" si="626"/>
        <v>0</v>
      </c>
      <c r="OA204" s="10">
        <f t="shared" si="626"/>
        <v>0</v>
      </c>
      <c r="OB204" s="10">
        <f t="shared" si="626"/>
        <v>0</v>
      </c>
      <c r="OC204" s="10">
        <f t="shared" si="623"/>
        <v>0</v>
      </c>
      <c r="OD204" s="10">
        <f t="shared" si="623"/>
        <v>0</v>
      </c>
      <c r="OE204" s="10">
        <f t="shared" si="623"/>
        <v>0</v>
      </c>
      <c r="OF204" s="10">
        <f t="shared" si="623"/>
        <v>0</v>
      </c>
      <c r="OG204" s="10">
        <f t="shared" si="623"/>
        <v>0</v>
      </c>
      <c r="OH204" s="10">
        <f t="shared" si="593"/>
        <v>0</v>
      </c>
      <c r="OI204" s="10">
        <f t="shared" si="593"/>
        <v>0</v>
      </c>
      <c r="OJ204" s="10">
        <f t="shared" si="593"/>
        <v>0</v>
      </c>
      <c r="OK204" s="10">
        <f t="shared" si="593"/>
        <v>0</v>
      </c>
      <c r="OL204" s="10">
        <f t="shared" si="593"/>
        <v>0</v>
      </c>
      <c r="OM204" s="10">
        <f t="shared" si="593"/>
        <v>0</v>
      </c>
      <c r="ON204" s="10">
        <f t="shared" si="593"/>
        <v>0</v>
      </c>
      <c r="OO204" s="10">
        <f t="shared" si="593"/>
        <v>0</v>
      </c>
      <c r="OP204" s="10">
        <f t="shared" si="585"/>
        <v>0</v>
      </c>
      <c r="OQ204" s="10">
        <f t="shared" ref="OQ204:OV204" si="633">OQ147*OQ174</f>
        <v>0</v>
      </c>
      <c r="OR204" s="10">
        <f t="shared" si="633"/>
        <v>0</v>
      </c>
      <c r="OS204" s="10">
        <f t="shared" si="633"/>
        <v>0</v>
      </c>
      <c r="OT204" s="10">
        <f t="shared" si="633"/>
        <v>0</v>
      </c>
      <c r="OU204" s="10">
        <f t="shared" si="633"/>
        <v>0</v>
      </c>
      <c r="OV204" s="10">
        <f t="shared" si="633"/>
        <v>0</v>
      </c>
      <c r="OW204" s="10">
        <f t="shared" si="587"/>
        <v>0</v>
      </c>
      <c r="OX204" s="10">
        <f t="shared" si="588"/>
        <v>0</v>
      </c>
      <c r="OY204" s="122"/>
      <c r="OZ204" s="63"/>
      <c r="PA204" s="122"/>
      <c r="PB204" s="122"/>
      <c r="PC204" s="123"/>
    </row>
    <row r="205" spans="1:419" s="121" customFormat="1" ht="13.5">
      <c r="A205" s="119" t="s">
        <v>729</v>
      </c>
      <c r="B205" s="120" t="s">
        <v>303</v>
      </c>
      <c r="C205" s="10">
        <f t="shared" si="584"/>
        <v>0</v>
      </c>
      <c r="D205" s="10">
        <f t="shared" si="625"/>
        <v>0</v>
      </c>
      <c r="E205" s="10">
        <f t="shared" si="625"/>
        <v>0</v>
      </c>
      <c r="F205" s="10">
        <f t="shared" si="625"/>
        <v>0</v>
      </c>
      <c r="G205" s="10">
        <f t="shared" si="625"/>
        <v>0</v>
      </c>
      <c r="H205" s="10">
        <f t="shared" si="625"/>
        <v>0</v>
      </c>
      <c r="I205" s="10">
        <f t="shared" si="625"/>
        <v>0</v>
      </c>
      <c r="J205" s="10">
        <f t="shared" si="625"/>
        <v>0</v>
      </c>
      <c r="K205" s="10">
        <f t="shared" si="625"/>
        <v>0</v>
      </c>
      <c r="L205" s="10">
        <f t="shared" si="625"/>
        <v>0</v>
      </c>
      <c r="M205" s="10">
        <f t="shared" si="625"/>
        <v>0</v>
      </c>
      <c r="N205" s="10">
        <f t="shared" si="625"/>
        <v>0</v>
      </c>
      <c r="O205" s="10">
        <f t="shared" si="625"/>
        <v>0</v>
      </c>
      <c r="P205" s="10">
        <f t="shared" si="625"/>
        <v>0</v>
      </c>
      <c r="Q205" s="10">
        <f t="shared" si="625"/>
        <v>0</v>
      </c>
      <c r="R205" s="10">
        <f t="shared" si="625"/>
        <v>0</v>
      </c>
      <c r="S205" s="10">
        <f t="shared" si="625"/>
        <v>0</v>
      </c>
      <c r="T205" s="10">
        <f t="shared" si="625"/>
        <v>0</v>
      </c>
      <c r="U205" s="10">
        <f t="shared" si="625"/>
        <v>0</v>
      </c>
      <c r="V205" s="10">
        <f t="shared" si="625"/>
        <v>0</v>
      </c>
      <c r="W205" s="10">
        <f t="shared" si="625"/>
        <v>0</v>
      </c>
      <c r="X205" s="10">
        <f t="shared" si="625"/>
        <v>0</v>
      </c>
      <c r="Y205" s="10">
        <f t="shared" si="625"/>
        <v>0</v>
      </c>
      <c r="Z205" s="10">
        <f t="shared" si="625"/>
        <v>0</v>
      </c>
      <c r="AA205" s="10">
        <f t="shared" si="625"/>
        <v>0</v>
      </c>
      <c r="AB205" s="10">
        <f t="shared" si="625"/>
        <v>0</v>
      </c>
      <c r="AC205" s="10">
        <f t="shared" si="625"/>
        <v>0</v>
      </c>
      <c r="AD205" s="10">
        <f t="shared" si="625"/>
        <v>0</v>
      </c>
      <c r="AE205" s="10">
        <f t="shared" si="625"/>
        <v>0</v>
      </c>
      <c r="AF205" s="10">
        <f t="shared" si="625"/>
        <v>0</v>
      </c>
      <c r="AG205" s="10">
        <f t="shared" si="625"/>
        <v>0</v>
      </c>
      <c r="AH205" s="10">
        <f t="shared" si="625"/>
        <v>0</v>
      </c>
      <c r="AI205" s="10">
        <f t="shared" si="625"/>
        <v>0</v>
      </c>
      <c r="AJ205" s="10">
        <f t="shared" si="625"/>
        <v>0</v>
      </c>
      <c r="AK205" s="10">
        <f t="shared" si="625"/>
        <v>0</v>
      </c>
      <c r="AL205" s="10">
        <f t="shared" si="625"/>
        <v>0</v>
      </c>
      <c r="AM205" s="10">
        <f t="shared" si="625"/>
        <v>0</v>
      </c>
      <c r="AN205" s="10">
        <f t="shared" si="625"/>
        <v>0</v>
      </c>
      <c r="AO205" s="10">
        <f t="shared" si="625"/>
        <v>0</v>
      </c>
      <c r="AP205" s="10">
        <f t="shared" si="625"/>
        <v>0</v>
      </c>
      <c r="AQ205" s="10">
        <f t="shared" si="625"/>
        <v>0</v>
      </c>
      <c r="AR205" s="10">
        <f t="shared" si="625"/>
        <v>0</v>
      </c>
      <c r="AS205" s="10">
        <f t="shared" si="625"/>
        <v>0</v>
      </c>
      <c r="AT205" s="10">
        <f t="shared" si="625"/>
        <v>0</v>
      </c>
      <c r="AU205" s="10">
        <f t="shared" si="625"/>
        <v>0</v>
      </c>
      <c r="AV205" s="10">
        <f t="shared" si="625"/>
        <v>0</v>
      </c>
      <c r="AW205" s="10">
        <f t="shared" si="625"/>
        <v>0</v>
      </c>
      <c r="AX205" s="10">
        <f t="shared" si="625"/>
        <v>0</v>
      </c>
      <c r="AY205" s="10">
        <f t="shared" si="625"/>
        <v>0</v>
      </c>
      <c r="AZ205" s="10">
        <f t="shared" si="625"/>
        <v>0</v>
      </c>
      <c r="BA205" s="10">
        <f t="shared" si="625"/>
        <v>0</v>
      </c>
      <c r="BB205" s="10">
        <f t="shared" si="625"/>
        <v>0</v>
      </c>
      <c r="BC205" s="10">
        <f t="shared" si="625"/>
        <v>0</v>
      </c>
      <c r="BD205" s="10">
        <f t="shared" si="625"/>
        <v>0</v>
      </c>
      <c r="BE205" s="10">
        <f t="shared" si="625"/>
        <v>0</v>
      </c>
      <c r="BF205" s="10">
        <f t="shared" si="625"/>
        <v>0</v>
      </c>
      <c r="BG205" s="10">
        <f t="shared" si="625"/>
        <v>0</v>
      </c>
      <c r="BH205" s="10">
        <f t="shared" si="625"/>
        <v>0</v>
      </c>
      <c r="BI205" s="10">
        <f t="shared" si="625"/>
        <v>0</v>
      </c>
      <c r="BJ205" s="10">
        <f t="shared" si="625"/>
        <v>0</v>
      </c>
      <c r="BK205" s="10">
        <f t="shared" si="625"/>
        <v>0</v>
      </c>
      <c r="BL205" s="10">
        <f t="shared" si="625"/>
        <v>0</v>
      </c>
      <c r="BM205" s="10">
        <f t="shared" si="625"/>
        <v>0</v>
      </c>
      <c r="BN205" s="10">
        <f t="shared" si="625"/>
        <v>0</v>
      </c>
      <c r="BO205" s="10">
        <f t="shared" ref="BO205:DZ208" si="634">BO148*BO175</f>
        <v>0</v>
      </c>
      <c r="BP205" s="10">
        <f t="shared" si="634"/>
        <v>0</v>
      </c>
      <c r="BQ205" s="10">
        <f t="shared" si="634"/>
        <v>0</v>
      </c>
      <c r="BR205" s="10">
        <f t="shared" si="634"/>
        <v>0</v>
      </c>
      <c r="BS205" s="10">
        <f t="shared" si="634"/>
        <v>0</v>
      </c>
      <c r="BT205" s="10">
        <f t="shared" si="634"/>
        <v>0</v>
      </c>
      <c r="BU205" s="10">
        <f t="shared" si="634"/>
        <v>0</v>
      </c>
      <c r="BV205" s="10">
        <f t="shared" si="634"/>
        <v>0</v>
      </c>
      <c r="BW205" s="10">
        <f t="shared" si="634"/>
        <v>0</v>
      </c>
      <c r="BX205" s="10">
        <f t="shared" si="634"/>
        <v>0</v>
      </c>
      <c r="BY205" s="10">
        <f t="shared" si="634"/>
        <v>0</v>
      </c>
      <c r="BZ205" s="10">
        <f t="shared" si="634"/>
        <v>0</v>
      </c>
      <c r="CA205" s="10">
        <f t="shared" si="634"/>
        <v>0</v>
      </c>
      <c r="CB205" s="10">
        <f t="shared" si="634"/>
        <v>0</v>
      </c>
      <c r="CC205" s="10">
        <f t="shared" si="634"/>
        <v>0</v>
      </c>
      <c r="CD205" s="10">
        <f t="shared" si="634"/>
        <v>0</v>
      </c>
      <c r="CE205" s="10">
        <f t="shared" si="634"/>
        <v>0</v>
      </c>
      <c r="CF205" s="10">
        <f t="shared" si="634"/>
        <v>0</v>
      </c>
      <c r="CG205" s="10">
        <f t="shared" si="634"/>
        <v>0</v>
      </c>
      <c r="CH205" s="10">
        <f t="shared" si="634"/>
        <v>0</v>
      </c>
      <c r="CI205" s="10">
        <f t="shared" si="634"/>
        <v>0</v>
      </c>
      <c r="CJ205" s="10">
        <f t="shared" si="634"/>
        <v>0</v>
      </c>
      <c r="CK205" s="10">
        <f t="shared" si="634"/>
        <v>0</v>
      </c>
      <c r="CL205" s="10">
        <f t="shared" si="634"/>
        <v>0</v>
      </c>
      <c r="CM205" s="10">
        <f t="shared" si="634"/>
        <v>0</v>
      </c>
      <c r="CN205" s="10">
        <f t="shared" si="634"/>
        <v>0</v>
      </c>
      <c r="CO205" s="10">
        <f t="shared" si="634"/>
        <v>0</v>
      </c>
      <c r="CP205" s="10">
        <f t="shared" si="634"/>
        <v>0</v>
      </c>
      <c r="CQ205" s="10">
        <f t="shared" si="634"/>
        <v>0</v>
      </c>
      <c r="CR205" s="10">
        <f t="shared" si="634"/>
        <v>0</v>
      </c>
      <c r="CS205" s="10">
        <f t="shared" si="634"/>
        <v>0</v>
      </c>
      <c r="CT205" s="10">
        <f t="shared" si="634"/>
        <v>0</v>
      </c>
      <c r="CU205" s="10">
        <f t="shared" si="634"/>
        <v>0</v>
      </c>
      <c r="CV205" s="10">
        <f t="shared" si="634"/>
        <v>0</v>
      </c>
      <c r="CW205" s="10">
        <f t="shared" si="634"/>
        <v>0</v>
      </c>
      <c r="CX205" s="10">
        <f t="shared" si="634"/>
        <v>0</v>
      </c>
      <c r="CY205" s="10">
        <f t="shared" si="634"/>
        <v>0</v>
      </c>
      <c r="CZ205" s="10">
        <f t="shared" si="634"/>
        <v>0</v>
      </c>
      <c r="DA205" s="10">
        <f t="shared" si="634"/>
        <v>0</v>
      </c>
      <c r="DB205" s="10">
        <f t="shared" si="634"/>
        <v>0</v>
      </c>
      <c r="DC205" s="10">
        <f t="shared" si="634"/>
        <v>0</v>
      </c>
      <c r="DD205" s="10">
        <f t="shared" si="634"/>
        <v>0</v>
      </c>
      <c r="DE205" s="10">
        <f t="shared" si="634"/>
        <v>0</v>
      </c>
      <c r="DF205" s="10">
        <f t="shared" si="634"/>
        <v>0</v>
      </c>
      <c r="DG205" s="10">
        <f t="shared" si="634"/>
        <v>0</v>
      </c>
      <c r="DH205" s="10">
        <f t="shared" si="634"/>
        <v>0</v>
      </c>
      <c r="DI205" s="10">
        <f t="shared" si="634"/>
        <v>0</v>
      </c>
      <c r="DJ205" s="10">
        <f t="shared" si="634"/>
        <v>0</v>
      </c>
      <c r="DK205" s="10">
        <f t="shared" si="634"/>
        <v>0</v>
      </c>
      <c r="DL205" s="10">
        <f t="shared" si="634"/>
        <v>0</v>
      </c>
      <c r="DM205" s="10">
        <f t="shared" si="634"/>
        <v>0</v>
      </c>
      <c r="DN205" s="10">
        <f t="shared" si="634"/>
        <v>0</v>
      </c>
      <c r="DO205" s="10">
        <f t="shared" si="634"/>
        <v>0</v>
      </c>
      <c r="DP205" s="10">
        <f t="shared" si="634"/>
        <v>0</v>
      </c>
      <c r="DQ205" s="10">
        <f t="shared" si="634"/>
        <v>0</v>
      </c>
      <c r="DR205" s="10">
        <f t="shared" si="634"/>
        <v>0</v>
      </c>
      <c r="DS205" s="10">
        <f t="shared" si="634"/>
        <v>0</v>
      </c>
      <c r="DT205" s="10">
        <f t="shared" si="634"/>
        <v>0</v>
      </c>
      <c r="DU205" s="10">
        <f t="shared" si="634"/>
        <v>0</v>
      </c>
      <c r="DV205" s="10">
        <f t="shared" si="634"/>
        <v>0</v>
      </c>
      <c r="DW205" s="10">
        <f t="shared" si="634"/>
        <v>0</v>
      </c>
      <c r="DX205" s="10">
        <f t="shared" si="634"/>
        <v>0</v>
      </c>
      <c r="DY205" s="10">
        <f t="shared" si="634"/>
        <v>0</v>
      </c>
      <c r="DZ205" s="10">
        <f t="shared" si="634"/>
        <v>0</v>
      </c>
      <c r="EA205" s="10">
        <f t="shared" si="595"/>
        <v>0</v>
      </c>
      <c r="EB205" s="10">
        <f t="shared" si="631"/>
        <v>0</v>
      </c>
      <c r="EC205" s="10">
        <f t="shared" si="631"/>
        <v>0</v>
      </c>
      <c r="ED205" s="10">
        <f t="shared" si="631"/>
        <v>0</v>
      </c>
      <c r="EE205" s="10">
        <f t="shared" si="631"/>
        <v>0</v>
      </c>
      <c r="EF205" s="10">
        <f t="shared" si="631"/>
        <v>0</v>
      </c>
      <c r="EG205" s="10">
        <f t="shared" si="631"/>
        <v>0</v>
      </c>
      <c r="EH205" s="10">
        <f t="shared" si="631"/>
        <v>0</v>
      </c>
      <c r="EI205" s="10">
        <f t="shared" si="631"/>
        <v>0</v>
      </c>
      <c r="EJ205" s="10">
        <f t="shared" si="631"/>
        <v>0</v>
      </c>
      <c r="EK205" s="10">
        <f t="shared" si="631"/>
        <v>0</v>
      </c>
      <c r="EL205" s="10">
        <f t="shared" si="631"/>
        <v>0</v>
      </c>
      <c r="EM205" s="10">
        <f t="shared" si="631"/>
        <v>0</v>
      </c>
      <c r="EN205" s="10">
        <f t="shared" si="631"/>
        <v>0</v>
      </c>
      <c r="EO205" s="10">
        <f t="shared" si="631"/>
        <v>0</v>
      </c>
      <c r="EP205" s="10">
        <f t="shared" si="631"/>
        <v>0</v>
      </c>
      <c r="EQ205" s="10">
        <f t="shared" si="631"/>
        <v>0</v>
      </c>
      <c r="ER205" s="10">
        <f t="shared" si="631"/>
        <v>0</v>
      </c>
      <c r="ES205" s="10">
        <f t="shared" si="631"/>
        <v>0</v>
      </c>
      <c r="ET205" s="10">
        <f t="shared" si="631"/>
        <v>0</v>
      </c>
      <c r="EU205" s="10">
        <f t="shared" si="631"/>
        <v>0</v>
      </c>
      <c r="EV205" s="10">
        <f t="shared" si="631"/>
        <v>0</v>
      </c>
      <c r="EW205" s="10">
        <f t="shared" si="631"/>
        <v>0</v>
      </c>
      <c r="EX205" s="10">
        <f t="shared" si="631"/>
        <v>0</v>
      </c>
      <c r="EY205" s="10">
        <f t="shared" si="631"/>
        <v>0</v>
      </c>
      <c r="EZ205" s="10">
        <f t="shared" si="631"/>
        <v>0</v>
      </c>
      <c r="FA205" s="10">
        <f t="shared" si="631"/>
        <v>0</v>
      </c>
      <c r="FB205" s="10">
        <f t="shared" si="631"/>
        <v>0</v>
      </c>
      <c r="FC205" s="10">
        <f t="shared" si="631"/>
        <v>0</v>
      </c>
      <c r="FD205" s="10">
        <f t="shared" si="631"/>
        <v>0</v>
      </c>
      <c r="FE205" s="10">
        <f t="shared" si="631"/>
        <v>0</v>
      </c>
      <c r="FF205" s="10">
        <f t="shared" si="631"/>
        <v>0</v>
      </c>
      <c r="FG205" s="10">
        <f t="shared" si="631"/>
        <v>0</v>
      </c>
      <c r="FH205" s="10">
        <f t="shared" si="631"/>
        <v>0</v>
      </c>
      <c r="FI205" s="10">
        <f t="shared" si="631"/>
        <v>0</v>
      </c>
      <c r="FJ205" s="10">
        <f t="shared" si="631"/>
        <v>0</v>
      </c>
      <c r="FK205" s="10">
        <f t="shared" si="631"/>
        <v>0</v>
      </c>
      <c r="FL205" s="10">
        <f t="shared" si="631"/>
        <v>0</v>
      </c>
      <c r="FM205" s="10">
        <f t="shared" si="631"/>
        <v>0</v>
      </c>
      <c r="FN205" s="10">
        <f t="shared" si="631"/>
        <v>0</v>
      </c>
      <c r="FO205" s="10">
        <f t="shared" si="631"/>
        <v>0</v>
      </c>
      <c r="FP205" s="10">
        <f t="shared" si="631"/>
        <v>0</v>
      </c>
      <c r="FQ205" s="10">
        <f t="shared" si="631"/>
        <v>0</v>
      </c>
      <c r="FR205" s="10">
        <f t="shared" si="631"/>
        <v>0</v>
      </c>
      <c r="FS205" s="10">
        <f t="shared" si="631"/>
        <v>0</v>
      </c>
      <c r="FT205" s="10">
        <f t="shared" si="631"/>
        <v>0</v>
      </c>
      <c r="FU205" s="10">
        <f t="shared" si="631"/>
        <v>0</v>
      </c>
      <c r="FV205" s="10">
        <f t="shared" si="631"/>
        <v>0</v>
      </c>
      <c r="FW205" s="10">
        <f t="shared" si="631"/>
        <v>0</v>
      </c>
      <c r="FX205" s="10">
        <f t="shared" si="631"/>
        <v>0</v>
      </c>
      <c r="FY205" s="10">
        <f t="shared" si="631"/>
        <v>0</v>
      </c>
      <c r="FZ205" s="10">
        <f t="shared" si="631"/>
        <v>0</v>
      </c>
      <c r="GA205" s="10">
        <f t="shared" si="631"/>
        <v>0</v>
      </c>
      <c r="GB205" s="10">
        <f t="shared" si="631"/>
        <v>0</v>
      </c>
      <c r="GC205" s="10">
        <f t="shared" si="631"/>
        <v>0</v>
      </c>
      <c r="GD205" s="10">
        <f t="shared" si="631"/>
        <v>0</v>
      </c>
      <c r="GE205" s="10">
        <f t="shared" si="631"/>
        <v>0</v>
      </c>
      <c r="GF205" s="10">
        <f t="shared" si="631"/>
        <v>0</v>
      </c>
      <c r="GG205" s="10">
        <f t="shared" si="631"/>
        <v>0</v>
      </c>
      <c r="GH205" s="10">
        <f t="shared" si="631"/>
        <v>0</v>
      </c>
      <c r="GI205" s="10">
        <f t="shared" si="631"/>
        <v>0</v>
      </c>
      <c r="GJ205" s="10">
        <f t="shared" si="631"/>
        <v>0</v>
      </c>
      <c r="GK205" s="10">
        <f t="shared" si="631"/>
        <v>0</v>
      </c>
      <c r="GL205" s="10">
        <f t="shared" si="631"/>
        <v>0</v>
      </c>
      <c r="GM205" s="10">
        <f t="shared" si="631"/>
        <v>0</v>
      </c>
      <c r="GN205" s="10">
        <f t="shared" si="628"/>
        <v>0</v>
      </c>
      <c r="GO205" s="10">
        <f t="shared" si="628"/>
        <v>0</v>
      </c>
      <c r="GP205" s="10">
        <f t="shared" si="628"/>
        <v>0</v>
      </c>
      <c r="GQ205" s="10">
        <f t="shared" si="628"/>
        <v>0</v>
      </c>
      <c r="GR205" s="10">
        <f t="shared" si="628"/>
        <v>0</v>
      </c>
      <c r="GS205" s="10">
        <f t="shared" si="628"/>
        <v>0</v>
      </c>
      <c r="GT205" s="10">
        <f t="shared" si="628"/>
        <v>0</v>
      </c>
      <c r="GU205" s="10">
        <f t="shared" si="628"/>
        <v>0</v>
      </c>
      <c r="GV205" s="10">
        <f t="shared" si="628"/>
        <v>0</v>
      </c>
      <c r="GW205" s="10">
        <f t="shared" si="628"/>
        <v>0</v>
      </c>
      <c r="GX205" s="10">
        <f t="shared" si="628"/>
        <v>0</v>
      </c>
      <c r="GY205" s="10">
        <f t="shared" si="628"/>
        <v>0</v>
      </c>
      <c r="GZ205" s="10">
        <f t="shared" si="628"/>
        <v>0</v>
      </c>
      <c r="HA205" s="10">
        <f t="shared" si="628"/>
        <v>0</v>
      </c>
      <c r="HB205" s="10">
        <f t="shared" si="628"/>
        <v>0</v>
      </c>
      <c r="HC205" s="10">
        <f t="shared" si="628"/>
        <v>0</v>
      </c>
      <c r="HD205" s="10">
        <f t="shared" si="628"/>
        <v>0</v>
      </c>
      <c r="HE205" s="10">
        <f t="shared" si="628"/>
        <v>0</v>
      </c>
      <c r="HF205" s="10">
        <f t="shared" si="628"/>
        <v>0</v>
      </c>
      <c r="HG205" s="10">
        <f t="shared" si="628"/>
        <v>0</v>
      </c>
      <c r="HH205" s="10">
        <f t="shared" si="628"/>
        <v>0</v>
      </c>
      <c r="HI205" s="10">
        <f t="shared" si="628"/>
        <v>0</v>
      </c>
      <c r="HJ205" s="10">
        <f t="shared" si="628"/>
        <v>0</v>
      </c>
      <c r="HK205" s="10">
        <f t="shared" si="628"/>
        <v>0</v>
      </c>
      <c r="HL205" s="10">
        <f t="shared" si="628"/>
        <v>0</v>
      </c>
      <c r="HM205" s="10">
        <f t="shared" si="628"/>
        <v>0</v>
      </c>
      <c r="HN205" s="10">
        <f t="shared" si="628"/>
        <v>0</v>
      </c>
      <c r="HO205" s="10">
        <f t="shared" si="628"/>
        <v>0</v>
      </c>
      <c r="HP205" s="10">
        <f t="shared" si="628"/>
        <v>0</v>
      </c>
      <c r="HQ205" s="10">
        <f t="shared" si="628"/>
        <v>0</v>
      </c>
      <c r="HR205" s="10">
        <f t="shared" si="628"/>
        <v>0</v>
      </c>
      <c r="HS205" s="10">
        <f t="shared" si="628"/>
        <v>0</v>
      </c>
      <c r="HT205" s="10">
        <f t="shared" si="628"/>
        <v>0</v>
      </c>
      <c r="HU205" s="10">
        <f t="shared" si="628"/>
        <v>0</v>
      </c>
      <c r="HV205" s="10">
        <f t="shared" si="628"/>
        <v>0</v>
      </c>
      <c r="HW205" s="10">
        <f t="shared" si="628"/>
        <v>0</v>
      </c>
      <c r="HX205" s="10">
        <f t="shared" si="628"/>
        <v>0</v>
      </c>
      <c r="HY205" s="10">
        <f t="shared" si="628"/>
        <v>0</v>
      </c>
      <c r="HZ205" s="10">
        <f t="shared" si="628"/>
        <v>0</v>
      </c>
      <c r="IA205" s="10">
        <f t="shared" si="628"/>
        <v>0</v>
      </c>
      <c r="IB205" s="10">
        <f t="shared" si="628"/>
        <v>0</v>
      </c>
      <c r="IC205" s="10">
        <f t="shared" si="628"/>
        <v>0</v>
      </c>
      <c r="ID205" s="10">
        <f t="shared" si="628"/>
        <v>0</v>
      </c>
      <c r="IE205" s="10">
        <f t="shared" si="628"/>
        <v>0</v>
      </c>
      <c r="IF205" s="10">
        <f t="shared" si="628"/>
        <v>0</v>
      </c>
      <c r="IG205" s="10">
        <f t="shared" si="628"/>
        <v>0</v>
      </c>
      <c r="IH205" s="10">
        <f t="shared" si="628"/>
        <v>0</v>
      </c>
      <c r="II205" s="10">
        <f t="shared" si="628"/>
        <v>0</v>
      </c>
      <c r="IJ205" s="10">
        <f t="shared" si="628"/>
        <v>0</v>
      </c>
      <c r="IK205" s="10">
        <f t="shared" si="628"/>
        <v>0</v>
      </c>
      <c r="IL205" s="10">
        <f t="shared" si="628"/>
        <v>0</v>
      </c>
      <c r="IM205" s="10">
        <f t="shared" si="628"/>
        <v>0</v>
      </c>
      <c r="IN205" s="10">
        <f t="shared" si="628"/>
        <v>0</v>
      </c>
      <c r="IO205" s="10">
        <f t="shared" si="628"/>
        <v>0</v>
      </c>
      <c r="IP205" s="10">
        <f t="shared" si="628"/>
        <v>0</v>
      </c>
      <c r="IQ205" s="10">
        <f t="shared" si="628"/>
        <v>0</v>
      </c>
      <c r="IR205" s="10">
        <f t="shared" si="628"/>
        <v>0</v>
      </c>
      <c r="IS205" s="10">
        <f t="shared" si="628"/>
        <v>0</v>
      </c>
      <c r="IT205" s="10">
        <f t="shared" si="628"/>
        <v>0</v>
      </c>
      <c r="IU205" s="10">
        <f t="shared" si="628"/>
        <v>0</v>
      </c>
      <c r="IV205" s="10">
        <f t="shared" si="628"/>
        <v>0</v>
      </c>
      <c r="IW205" s="10">
        <f t="shared" si="628"/>
        <v>0</v>
      </c>
      <c r="IX205" s="10">
        <f t="shared" si="628"/>
        <v>0</v>
      </c>
      <c r="IY205" s="10">
        <f t="shared" si="611"/>
        <v>0</v>
      </c>
      <c r="IZ205" s="10">
        <f t="shared" si="611"/>
        <v>0</v>
      </c>
      <c r="JA205" s="10">
        <f t="shared" si="611"/>
        <v>0</v>
      </c>
      <c r="JB205" s="10">
        <f t="shared" si="607"/>
        <v>0</v>
      </c>
      <c r="JC205" s="10">
        <f t="shared" si="632"/>
        <v>0</v>
      </c>
      <c r="JD205" s="10">
        <f t="shared" si="632"/>
        <v>0</v>
      </c>
      <c r="JE205" s="10">
        <f t="shared" si="632"/>
        <v>0</v>
      </c>
      <c r="JF205" s="10">
        <f t="shared" si="632"/>
        <v>0</v>
      </c>
      <c r="JG205" s="10">
        <f t="shared" si="632"/>
        <v>0</v>
      </c>
      <c r="JH205" s="10">
        <f t="shared" si="632"/>
        <v>0</v>
      </c>
      <c r="JI205" s="10">
        <f t="shared" si="632"/>
        <v>0</v>
      </c>
      <c r="JJ205" s="10">
        <f t="shared" si="632"/>
        <v>0</v>
      </c>
      <c r="JK205" s="10">
        <f t="shared" si="632"/>
        <v>0</v>
      </c>
      <c r="JL205" s="10">
        <f t="shared" si="632"/>
        <v>0</v>
      </c>
      <c r="JM205" s="10">
        <f t="shared" si="632"/>
        <v>0</v>
      </c>
      <c r="JN205" s="10">
        <f t="shared" si="632"/>
        <v>0</v>
      </c>
      <c r="JO205" s="10">
        <f t="shared" si="632"/>
        <v>0</v>
      </c>
      <c r="JP205" s="10">
        <f t="shared" si="632"/>
        <v>0</v>
      </c>
      <c r="JQ205" s="10">
        <f t="shared" si="632"/>
        <v>0</v>
      </c>
      <c r="JR205" s="10">
        <f t="shared" si="632"/>
        <v>0</v>
      </c>
      <c r="JS205" s="10">
        <f t="shared" si="632"/>
        <v>0</v>
      </c>
      <c r="JT205" s="10">
        <f t="shared" si="632"/>
        <v>0</v>
      </c>
      <c r="JU205" s="10">
        <f t="shared" si="632"/>
        <v>0</v>
      </c>
      <c r="JV205" s="10">
        <f t="shared" si="632"/>
        <v>0</v>
      </c>
      <c r="JW205" s="10">
        <f t="shared" si="632"/>
        <v>0</v>
      </c>
      <c r="JX205" s="10">
        <f t="shared" si="632"/>
        <v>0</v>
      </c>
      <c r="JY205" s="10">
        <f t="shared" si="632"/>
        <v>0</v>
      </c>
      <c r="JZ205" s="10">
        <f t="shared" si="632"/>
        <v>0</v>
      </c>
      <c r="KA205" s="10">
        <f t="shared" si="632"/>
        <v>0</v>
      </c>
      <c r="KB205" s="10">
        <f t="shared" si="632"/>
        <v>0</v>
      </c>
      <c r="KC205" s="10">
        <f t="shared" si="632"/>
        <v>0</v>
      </c>
      <c r="KD205" s="10">
        <f t="shared" si="632"/>
        <v>0</v>
      </c>
      <c r="KE205" s="10">
        <f t="shared" si="632"/>
        <v>0</v>
      </c>
      <c r="KF205" s="10">
        <f t="shared" si="632"/>
        <v>0</v>
      </c>
      <c r="KG205" s="10">
        <f t="shared" si="632"/>
        <v>0</v>
      </c>
      <c r="KH205" s="10">
        <f t="shared" si="632"/>
        <v>0</v>
      </c>
      <c r="KI205" s="10">
        <f t="shared" si="632"/>
        <v>0</v>
      </c>
      <c r="KJ205" s="10">
        <f t="shared" si="632"/>
        <v>0</v>
      </c>
      <c r="KK205" s="10">
        <f t="shared" si="632"/>
        <v>0</v>
      </c>
      <c r="KL205" s="10">
        <f t="shared" si="632"/>
        <v>0</v>
      </c>
      <c r="KM205" s="10">
        <f t="shared" si="632"/>
        <v>0</v>
      </c>
      <c r="KN205" s="10">
        <f t="shared" si="632"/>
        <v>0</v>
      </c>
      <c r="KO205" s="10">
        <f t="shared" si="632"/>
        <v>0</v>
      </c>
      <c r="KP205" s="10">
        <f t="shared" si="632"/>
        <v>0</v>
      </c>
      <c r="KQ205" s="10">
        <f t="shared" si="632"/>
        <v>0</v>
      </c>
      <c r="KR205" s="10">
        <f t="shared" si="632"/>
        <v>0</v>
      </c>
      <c r="KS205" s="10">
        <f t="shared" si="632"/>
        <v>0</v>
      </c>
      <c r="KT205" s="10">
        <f t="shared" si="632"/>
        <v>0</v>
      </c>
      <c r="KU205" s="10">
        <f t="shared" si="632"/>
        <v>0</v>
      </c>
      <c r="KV205" s="10">
        <f t="shared" si="632"/>
        <v>0</v>
      </c>
      <c r="KW205" s="10">
        <f t="shared" si="632"/>
        <v>0</v>
      </c>
      <c r="KX205" s="10">
        <f t="shared" si="632"/>
        <v>0</v>
      </c>
      <c r="KY205" s="10">
        <f t="shared" si="632"/>
        <v>0</v>
      </c>
      <c r="KZ205" s="10">
        <f t="shared" si="632"/>
        <v>0</v>
      </c>
      <c r="LA205" s="10">
        <f t="shared" si="632"/>
        <v>0</v>
      </c>
      <c r="LB205" s="10">
        <f t="shared" si="632"/>
        <v>0</v>
      </c>
      <c r="LC205" s="10">
        <f t="shared" si="632"/>
        <v>0</v>
      </c>
      <c r="LD205" s="10">
        <f t="shared" si="632"/>
        <v>0</v>
      </c>
      <c r="LE205" s="10">
        <f t="shared" si="632"/>
        <v>0</v>
      </c>
      <c r="LF205" s="10">
        <f t="shared" si="632"/>
        <v>0</v>
      </c>
      <c r="LG205" s="10">
        <f t="shared" si="632"/>
        <v>0</v>
      </c>
      <c r="LH205" s="10">
        <f t="shared" si="632"/>
        <v>0</v>
      </c>
      <c r="LI205" s="10">
        <f t="shared" si="632"/>
        <v>0</v>
      </c>
      <c r="LJ205" s="10">
        <f t="shared" si="632"/>
        <v>0</v>
      </c>
      <c r="LK205" s="10">
        <f t="shared" si="632"/>
        <v>0</v>
      </c>
      <c r="LL205" s="10">
        <f t="shared" si="632"/>
        <v>0</v>
      </c>
      <c r="LM205" s="10">
        <f t="shared" si="632"/>
        <v>0</v>
      </c>
      <c r="LN205" s="10">
        <f t="shared" si="632"/>
        <v>0</v>
      </c>
      <c r="LO205" s="10">
        <f t="shared" si="629"/>
        <v>0</v>
      </c>
      <c r="LP205" s="10">
        <f t="shared" si="629"/>
        <v>0</v>
      </c>
      <c r="LQ205" s="10">
        <f t="shared" si="629"/>
        <v>0</v>
      </c>
      <c r="LR205" s="10">
        <f t="shared" si="629"/>
        <v>0</v>
      </c>
      <c r="LS205" s="10">
        <f t="shared" si="629"/>
        <v>0</v>
      </c>
      <c r="LT205" s="10">
        <f t="shared" si="629"/>
        <v>0</v>
      </c>
      <c r="LU205" s="10">
        <f t="shared" si="629"/>
        <v>0</v>
      </c>
      <c r="LV205" s="10">
        <f t="shared" si="629"/>
        <v>0</v>
      </c>
      <c r="LW205" s="10">
        <f t="shared" si="629"/>
        <v>0</v>
      </c>
      <c r="LX205" s="10">
        <f t="shared" si="629"/>
        <v>0</v>
      </c>
      <c r="LY205" s="10">
        <f t="shared" si="629"/>
        <v>0</v>
      </c>
      <c r="LZ205" s="10">
        <f t="shared" si="629"/>
        <v>0</v>
      </c>
      <c r="MA205" s="10">
        <f t="shared" si="629"/>
        <v>0</v>
      </c>
      <c r="MB205" s="10">
        <f t="shared" si="629"/>
        <v>0</v>
      </c>
      <c r="MC205" s="10">
        <f t="shared" si="629"/>
        <v>0</v>
      </c>
      <c r="MD205" s="10">
        <f t="shared" si="629"/>
        <v>0</v>
      </c>
      <c r="ME205" s="10">
        <f t="shared" si="629"/>
        <v>0</v>
      </c>
      <c r="MF205" s="10">
        <f t="shared" si="629"/>
        <v>0</v>
      </c>
      <c r="MG205" s="10">
        <f t="shared" si="629"/>
        <v>0</v>
      </c>
      <c r="MH205" s="10">
        <f t="shared" si="629"/>
        <v>0</v>
      </c>
      <c r="MI205" s="10">
        <f t="shared" si="629"/>
        <v>0</v>
      </c>
      <c r="MJ205" s="10">
        <f t="shared" si="629"/>
        <v>0</v>
      </c>
      <c r="MK205" s="10">
        <f t="shared" si="629"/>
        <v>0</v>
      </c>
      <c r="ML205" s="10">
        <f t="shared" si="629"/>
        <v>0</v>
      </c>
      <c r="MM205" s="10">
        <f t="shared" si="629"/>
        <v>0</v>
      </c>
      <c r="MN205" s="10">
        <f t="shared" si="629"/>
        <v>0</v>
      </c>
      <c r="MO205" s="10">
        <f t="shared" si="629"/>
        <v>0</v>
      </c>
      <c r="MP205" s="10">
        <f t="shared" si="629"/>
        <v>0</v>
      </c>
      <c r="MQ205" s="10">
        <f t="shared" si="629"/>
        <v>0</v>
      </c>
      <c r="MR205" s="10">
        <f t="shared" si="629"/>
        <v>0</v>
      </c>
      <c r="MS205" s="10">
        <f t="shared" si="629"/>
        <v>0</v>
      </c>
      <c r="MT205" s="10">
        <f t="shared" si="629"/>
        <v>0</v>
      </c>
      <c r="MU205" s="10">
        <f t="shared" si="629"/>
        <v>0</v>
      </c>
      <c r="MV205" s="10">
        <f t="shared" si="629"/>
        <v>0</v>
      </c>
      <c r="MW205" s="10">
        <f t="shared" si="629"/>
        <v>0</v>
      </c>
      <c r="MX205" s="10">
        <f t="shared" si="629"/>
        <v>0</v>
      </c>
      <c r="MY205" s="10">
        <f t="shared" si="629"/>
        <v>0</v>
      </c>
      <c r="MZ205" s="10">
        <f t="shared" si="629"/>
        <v>0</v>
      </c>
      <c r="NA205" s="10">
        <f t="shared" si="629"/>
        <v>0</v>
      </c>
      <c r="NB205" s="10">
        <f t="shared" si="629"/>
        <v>0</v>
      </c>
      <c r="NC205" s="10">
        <f t="shared" si="629"/>
        <v>0</v>
      </c>
      <c r="ND205" s="10">
        <f t="shared" si="629"/>
        <v>0</v>
      </c>
      <c r="NE205" s="10">
        <f t="shared" si="629"/>
        <v>0</v>
      </c>
      <c r="NF205" s="10">
        <f t="shared" si="629"/>
        <v>0</v>
      </c>
      <c r="NG205" s="10">
        <f t="shared" si="629"/>
        <v>0</v>
      </c>
      <c r="NH205" s="10">
        <f t="shared" si="629"/>
        <v>0</v>
      </c>
      <c r="NI205" s="10">
        <f t="shared" si="629"/>
        <v>0</v>
      </c>
      <c r="NJ205" s="10">
        <f t="shared" si="629"/>
        <v>0</v>
      </c>
      <c r="NK205" s="10">
        <f t="shared" si="629"/>
        <v>0</v>
      </c>
      <c r="NL205" s="10">
        <f t="shared" si="629"/>
        <v>0</v>
      </c>
      <c r="NM205" s="10">
        <f t="shared" si="629"/>
        <v>0</v>
      </c>
      <c r="NN205" s="10">
        <f t="shared" si="629"/>
        <v>0</v>
      </c>
      <c r="NO205" s="10">
        <f t="shared" si="629"/>
        <v>0</v>
      </c>
      <c r="NP205" s="10">
        <f t="shared" si="629"/>
        <v>0</v>
      </c>
      <c r="NQ205" s="10">
        <f t="shared" si="629"/>
        <v>0</v>
      </c>
      <c r="NR205" s="10">
        <f t="shared" si="629"/>
        <v>0</v>
      </c>
      <c r="NS205" s="10">
        <f t="shared" si="629"/>
        <v>0</v>
      </c>
      <c r="NT205" s="10">
        <f t="shared" si="629"/>
        <v>0</v>
      </c>
      <c r="NU205" s="10">
        <f t="shared" si="629"/>
        <v>0</v>
      </c>
      <c r="NV205" s="10">
        <f t="shared" si="629"/>
        <v>0</v>
      </c>
      <c r="NW205" s="10">
        <f t="shared" si="629"/>
        <v>0</v>
      </c>
      <c r="NX205" s="10">
        <f t="shared" si="629"/>
        <v>0</v>
      </c>
      <c r="NY205" s="10">
        <f t="shared" si="629"/>
        <v>0</v>
      </c>
      <c r="NZ205" s="10">
        <f t="shared" si="626"/>
        <v>0</v>
      </c>
      <c r="OA205" s="10">
        <f t="shared" si="626"/>
        <v>0</v>
      </c>
      <c r="OB205" s="10">
        <f t="shared" si="626"/>
        <v>0</v>
      </c>
      <c r="OC205" s="10">
        <f t="shared" si="623"/>
        <v>0</v>
      </c>
      <c r="OD205" s="10">
        <f t="shared" si="623"/>
        <v>0</v>
      </c>
      <c r="OE205" s="10">
        <f t="shared" si="623"/>
        <v>0</v>
      </c>
      <c r="OF205" s="10">
        <f t="shared" si="623"/>
        <v>0</v>
      </c>
      <c r="OG205" s="10">
        <f t="shared" si="623"/>
        <v>0</v>
      </c>
      <c r="OH205" s="10">
        <f t="shared" si="593"/>
        <v>0</v>
      </c>
      <c r="OI205" s="10">
        <f t="shared" si="593"/>
        <v>0</v>
      </c>
      <c r="OJ205" s="10">
        <f t="shared" si="593"/>
        <v>0</v>
      </c>
      <c r="OK205" s="10">
        <f t="shared" si="593"/>
        <v>0</v>
      </c>
      <c r="OL205" s="10">
        <f t="shared" si="593"/>
        <v>0</v>
      </c>
      <c r="OM205" s="10">
        <f t="shared" si="593"/>
        <v>0</v>
      </c>
      <c r="ON205" s="10">
        <f t="shared" si="593"/>
        <v>0</v>
      </c>
      <c r="OO205" s="10">
        <f t="shared" si="593"/>
        <v>0</v>
      </c>
      <c r="OP205" s="10">
        <f t="shared" si="585"/>
        <v>0</v>
      </c>
      <c r="OQ205" s="10">
        <f t="shared" ref="OQ205:OV205" si="635">OQ148*OQ175</f>
        <v>0</v>
      </c>
      <c r="OR205" s="10">
        <f t="shared" si="635"/>
        <v>0</v>
      </c>
      <c r="OS205" s="10">
        <f t="shared" si="635"/>
        <v>0</v>
      </c>
      <c r="OT205" s="10">
        <f t="shared" si="635"/>
        <v>0</v>
      </c>
      <c r="OU205" s="10">
        <f t="shared" si="635"/>
        <v>0</v>
      </c>
      <c r="OV205" s="10">
        <f t="shared" si="635"/>
        <v>0</v>
      </c>
      <c r="OW205" s="10">
        <f t="shared" si="587"/>
        <v>0</v>
      </c>
      <c r="OX205" s="10">
        <f t="shared" si="588"/>
        <v>0</v>
      </c>
      <c r="OY205" s="63"/>
      <c r="OZ205" s="63"/>
      <c r="PA205" s="122"/>
      <c r="PB205" s="122"/>
      <c r="PC205" s="123"/>
    </row>
    <row r="206" spans="1:419" s="121" customFormat="1" ht="13.5">
      <c r="A206" s="119" t="s">
        <v>730</v>
      </c>
      <c r="B206" s="120" t="s">
        <v>304</v>
      </c>
      <c r="C206" s="10">
        <f t="shared" si="584"/>
        <v>0</v>
      </c>
      <c r="D206" s="10">
        <f t="shared" ref="D206:BO208" si="636">D149*D176</f>
        <v>0</v>
      </c>
      <c r="E206" s="10">
        <f t="shared" si="636"/>
        <v>0</v>
      </c>
      <c r="F206" s="10">
        <f t="shared" si="636"/>
        <v>0</v>
      </c>
      <c r="G206" s="10">
        <f t="shared" si="636"/>
        <v>0</v>
      </c>
      <c r="H206" s="10">
        <f t="shared" si="636"/>
        <v>0</v>
      </c>
      <c r="I206" s="10">
        <f t="shared" si="636"/>
        <v>0</v>
      </c>
      <c r="J206" s="10">
        <f t="shared" si="636"/>
        <v>0</v>
      </c>
      <c r="K206" s="10">
        <f t="shared" si="636"/>
        <v>0</v>
      </c>
      <c r="L206" s="10">
        <f t="shared" si="636"/>
        <v>0</v>
      </c>
      <c r="M206" s="10">
        <f t="shared" si="636"/>
        <v>0</v>
      </c>
      <c r="N206" s="10">
        <f t="shared" si="636"/>
        <v>0</v>
      </c>
      <c r="O206" s="10">
        <f t="shared" si="636"/>
        <v>0</v>
      </c>
      <c r="P206" s="10">
        <f t="shared" si="636"/>
        <v>0</v>
      </c>
      <c r="Q206" s="10">
        <f t="shared" si="636"/>
        <v>0</v>
      </c>
      <c r="R206" s="10">
        <f t="shared" si="636"/>
        <v>0</v>
      </c>
      <c r="S206" s="10">
        <f t="shared" si="636"/>
        <v>0</v>
      </c>
      <c r="T206" s="10">
        <f t="shared" si="636"/>
        <v>0</v>
      </c>
      <c r="U206" s="10">
        <f t="shared" si="636"/>
        <v>0</v>
      </c>
      <c r="V206" s="10">
        <f t="shared" si="636"/>
        <v>0</v>
      </c>
      <c r="W206" s="10">
        <f t="shared" si="636"/>
        <v>0</v>
      </c>
      <c r="X206" s="10">
        <f t="shared" si="636"/>
        <v>0</v>
      </c>
      <c r="Y206" s="10">
        <f t="shared" si="636"/>
        <v>0</v>
      </c>
      <c r="Z206" s="10">
        <f t="shared" si="636"/>
        <v>0</v>
      </c>
      <c r="AA206" s="10">
        <f t="shared" si="636"/>
        <v>0</v>
      </c>
      <c r="AB206" s="10">
        <f t="shared" si="636"/>
        <v>0</v>
      </c>
      <c r="AC206" s="10">
        <f t="shared" si="636"/>
        <v>0</v>
      </c>
      <c r="AD206" s="10">
        <f t="shared" si="636"/>
        <v>0</v>
      </c>
      <c r="AE206" s="10">
        <f t="shared" si="636"/>
        <v>0</v>
      </c>
      <c r="AF206" s="10">
        <f t="shared" si="636"/>
        <v>0</v>
      </c>
      <c r="AG206" s="10">
        <f t="shared" si="636"/>
        <v>0</v>
      </c>
      <c r="AH206" s="10">
        <f t="shared" si="636"/>
        <v>0</v>
      </c>
      <c r="AI206" s="10">
        <f t="shared" si="636"/>
        <v>0</v>
      </c>
      <c r="AJ206" s="10">
        <f t="shared" si="636"/>
        <v>0</v>
      </c>
      <c r="AK206" s="10">
        <f t="shared" si="636"/>
        <v>0</v>
      </c>
      <c r="AL206" s="10">
        <f t="shared" si="636"/>
        <v>0</v>
      </c>
      <c r="AM206" s="10">
        <f t="shared" si="636"/>
        <v>0</v>
      </c>
      <c r="AN206" s="10">
        <f t="shared" si="636"/>
        <v>0</v>
      </c>
      <c r="AO206" s="10">
        <f t="shared" si="636"/>
        <v>0</v>
      </c>
      <c r="AP206" s="10">
        <f t="shared" si="636"/>
        <v>0</v>
      </c>
      <c r="AQ206" s="10">
        <f t="shared" si="636"/>
        <v>0</v>
      </c>
      <c r="AR206" s="10">
        <f t="shared" si="636"/>
        <v>0</v>
      </c>
      <c r="AS206" s="10">
        <f t="shared" si="636"/>
        <v>0</v>
      </c>
      <c r="AT206" s="10">
        <f t="shared" si="636"/>
        <v>0</v>
      </c>
      <c r="AU206" s="10">
        <f t="shared" si="636"/>
        <v>0</v>
      </c>
      <c r="AV206" s="10">
        <f t="shared" si="636"/>
        <v>0</v>
      </c>
      <c r="AW206" s="10">
        <f t="shared" si="636"/>
        <v>0</v>
      </c>
      <c r="AX206" s="10">
        <f t="shared" si="636"/>
        <v>0</v>
      </c>
      <c r="AY206" s="10">
        <f t="shared" si="636"/>
        <v>0</v>
      </c>
      <c r="AZ206" s="10">
        <f t="shared" si="636"/>
        <v>0</v>
      </c>
      <c r="BA206" s="10">
        <f t="shared" si="636"/>
        <v>0</v>
      </c>
      <c r="BB206" s="10">
        <f t="shared" si="636"/>
        <v>0</v>
      </c>
      <c r="BC206" s="10">
        <f t="shared" si="636"/>
        <v>0</v>
      </c>
      <c r="BD206" s="10">
        <f t="shared" si="636"/>
        <v>0</v>
      </c>
      <c r="BE206" s="10">
        <f t="shared" si="636"/>
        <v>0</v>
      </c>
      <c r="BF206" s="10">
        <f t="shared" si="636"/>
        <v>0</v>
      </c>
      <c r="BG206" s="10">
        <f t="shared" si="636"/>
        <v>0</v>
      </c>
      <c r="BH206" s="10">
        <f t="shared" si="636"/>
        <v>0</v>
      </c>
      <c r="BI206" s="10">
        <f t="shared" si="636"/>
        <v>0</v>
      </c>
      <c r="BJ206" s="10">
        <f t="shared" si="636"/>
        <v>0</v>
      </c>
      <c r="BK206" s="10">
        <f t="shared" si="636"/>
        <v>0</v>
      </c>
      <c r="BL206" s="10">
        <f t="shared" si="636"/>
        <v>0</v>
      </c>
      <c r="BM206" s="10">
        <f t="shared" si="636"/>
        <v>0</v>
      </c>
      <c r="BN206" s="10">
        <f t="shared" si="636"/>
        <v>0</v>
      </c>
      <c r="BO206" s="10">
        <f t="shared" si="636"/>
        <v>0</v>
      </c>
      <c r="BP206" s="10">
        <f t="shared" si="634"/>
        <v>0</v>
      </c>
      <c r="BQ206" s="10">
        <f t="shared" si="634"/>
        <v>0</v>
      </c>
      <c r="BR206" s="10">
        <f t="shared" si="634"/>
        <v>0</v>
      </c>
      <c r="BS206" s="10">
        <f t="shared" si="634"/>
        <v>0</v>
      </c>
      <c r="BT206" s="10">
        <f t="shared" si="634"/>
        <v>0</v>
      </c>
      <c r="BU206" s="10">
        <f t="shared" si="634"/>
        <v>0</v>
      </c>
      <c r="BV206" s="10">
        <f t="shared" si="634"/>
        <v>0</v>
      </c>
      <c r="BW206" s="10">
        <f t="shared" si="634"/>
        <v>0</v>
      </c>
      <c r="BX206" s="10">
        <f t="shared" si="634"/>
        <v>0</v>
      </c>
      <c r="BY206" s="10">
        <f t="shared" si="634"/>
        <v>0</v>
      </c>
      <c r="BZ206" s="10">
        <f t="shared" si="634"/>
        <v>0</v>
      </c>
      <c r="CA206" s="10">
        <f t="shared" si="634"/>
        <v>0</v>
      </c>
      <c r="CB206" s="10">
        <f t="shared" si="634"/>
        <v>0</v>
      </c>
      <c r="CC206" s="10">
        <f t="shared" si="634"/>
        <v>0</v>
      </c>
      <c r="CD206" s="10">
        <f t="shared" si="634"/>
        <v>0</v>
      </c>
      <c r="CE206" s="10">
        <f t="shared" si="634"/>
        <v>0</v>
      </c>
      <c r="CF206" s="10">
        <f t="shared" si="634"/>
        <v>0</v>
      </c>
      <c r="CG206" s="10">
        <f t="shared" si="634"/>
        <v>0</v>
      </c>
      <c r="CH206" s="10">
        <f t="shared" si="634"/>
        <v>0</v>
      </c>
      <c r="CI206" s="10">
        <f t="shared" si="634"/>
        <v>0</v>
      </c>
      <c r="CJ206" s="10">
        <f t="shared" si="634"/>
        <v>0</v>
      </c>
      <c r="CK206" s="10">
        <f t="shared" si="634"/>
        <v>0</v>
      </c>
      <c r="CL206" s="10">
        <f t="shared" si="634"/>
        <v>0</v>
      </c>
      <c r="CM206" s="10">
        <f t="shared" si="634"/>
        <v>0</v>
      </c>
      <c r="CN206" s="10">
        <f t="shared" si="634"/>
        <v>0</v>
      </c>
      <c r="CO206" s="10">
        <f t="shared" si="634"/>
        <v>0</v>
      </c>
      <c r="CP206" s="10">
        <f t="shared" si="634"/>
        <v>0</v>
      </c>
      <c r="CQ206" s="10">
        <f t="shared" si="634"/>
        <v>0</v>
      </c>
      <c r="CR206" s="10">
        <f t="shared" si="634"/>
        <v>0</v>
      </c>
      <c r="CS206" s="10">
        <f t="shared" si="634"/>
        <v>0</v>
      </c>
      <c r="CT206" s="10">
        <f t="shared" si="634"/>
        <v>0</v>
      </c>
      <c r="CU206" s="10">
        <f t="shared" si="634"/>
        <v>0</v>
      </c>
      <c r="CV206" s="10">
        <f t="shared" si="634"/>
        <v>0</v>
      </c>
      <c r="CW206" s="10">
        <f t="shared" si="634"/>
        <v>0</v>
      </c>
      <c r="CX206" s="10">
        <f t="shared" si="634"/>
        <v>0</v>
      </c>
      <c r="CY206" s="10">
        <f t="shared" si="634"/>
        <v>0</v>
      </c>
      <c r="CZ206" s="10">
        <f t="shared" si="634"/>
        <v>0</v>
      </c>
      <c r="DA206" s="10">
        <f t="shared" si="634"/>
        <v>0</v>
      </c>
      <c r="DB206" s="10">
        <f t="shared" si="634"/>
        <v>0</v>
      </c>
      <c r="DC206" s="10">
        <f t="shared" si="634"/>
        <v>0</v>
      </c>
      <c r="DD206" s="10">
        <f t="shared" si="634"/>
        <v>0</v>
      </c>
      <c r="DE206" s="10">
        <f t="shared" si="634"/>
        <v>0</v>
      </c>
      <c r="DF206" s="10">
        <f t="shared" si="634"/>
        <v>0</v>
      </c>
      <c r="DG206" s="10">
        <f t="shared" si="634"/>
        <v>0</v>
      </c>
      <c r="DH206" s="10">
        <f t="shared" si="634"/>
        <v>0</v>
      </c>
      <c r="DI206" s="10">
        <f t="shared" si="634"/>
        <v>0</v>
      </c>
      <c r="DJ206" s="10">
        <f t="shared" si="634"/>
        <v>0</v>
      </c>
      <c r="DK206" s="10">
        <f t="shared" si="634"/>
        <v>0</v>
      </c>
      <c r="DL206" s="10">
        <f t="shared" si="634"/>
        <v>0</v>
      </c>
      <c r="DM206" s="10">
        <f t="shared" si="634"/>
        <v>0</v>
      </c>
      <c r="DN206" s="10">
        <f t="shared" si="634"/>
        <v>0</v>
      </c>
      <c r="DO206" s="10">
        <f t="shared" si="634"/>
        <v>0</v>
      </c>
      <c r="DP206" s="10">
        <f t="shared" si="634"/>
        <v>0</v>
      </c>
      <c r="DQ206" s="10">
        <f t="shared" si="634"/>
        <v>0</v>
      </c>
      <c r="DR206" s="10">
        <f t="shared" si="634"/>
        <v>0</v>
      </c>
      <c r="DS206" s="10">
        <f t="shared" si="634"/>
        <v>0</v>
      </c>
      <c r="DT206" s="10">
        <f t="shared" si="634"/>
        <v>0</v>
      </c>
      <c r="DU206" s="10">
        <f t="shared" si="634"/>
        <v>0</v>
      </c>
      <c r="DV206" s="10">
        <f t="shared" si="634"/>
        <v>0</v>
      </c>
      <c r="DW206" s="10">
        <f t="shared" si="634"/>
        <v>0</v>
      </c>
      <c r="DX206" s="10">
        <f t="shared" si="634"/>
        <v>0</v>
      </c>
      <c r="DY206" s="10">
        <f t="shared" si="634"/>
        <v>0</v>
      </c>
      <c r="DZ206" s="10">
        <f t="shared" si="634"/>
        <v>0</v>
      </c>
      <c r="EA206" s="10">
        <f t="shared" si="595"/>
        <v>0</v>
      </c>
      <c r="EB206" s="10">
        <f t="shared" si="631"/>
        <v>0</v>
      </c>
      <c r="EC206" s="10">
        <f t="shared" si="631"/>
        <v>0</v>
      </c>
      <c r="ED206" s="10">
        <f t="shared" si="631"/>
        <v>0</v>
      </c>
      <c r="EE206" s="10">
        <f t="shared" si="631"/>
        <v>0</v>
      </c>
      <c r="EF206" s="10">
        <f t="shared" si="631"/>
        <v>0</v>
      </c>
      <c r="EG206" s="10">
        <f t="shared" si="631"/>
        <v>0</v>
      </c>
      <c r="EH206" s="10">
        <f t="shared" si="631"/>
        <v>0</v>
      </c>
      <c r="EI206" s="10">
        <f t="shared" si="631"/>
        <v>0</v>
      </c>
      <c r="EJ206" s="10">
        <f t="shared" si="631"/>
        <v>0</v>
      </c>
      <c r="EK206" s="10">
        <f t="shared" si="631"/>
        <v>0</v>
      </c>
      <c r="EL206" s="10">
        <f t="shared" si="631"/>
        <v>0</v>
      </c>
      <c r="EM206" s="10">
        <f t="shared" si="631"/>
        <v>0</v>
      </c>
      <c r="EN206" s="10">
        <f t="shared" si="631"/>
        <v>0</v>
      </c>
      <c r="EO206" s="10">
        <f t="shared" si="631"/>
        <v>0</v>
      </c>
      <c r="EP206" s="10">
        <f t="shared" si="631"/>
        <v>0</v>
      </c>
      <c r="EQ206" s="10">
        <f t="shared" si="631"/>
        <v>0</v>
      </c>
      <c r="ER206" s="10">
        <f t="shared" si="631"/>
        <v>0</v>
      </c>
      <c r="ES206" s="10">
        <f t="shared" si="631"/>
        <v>0</v>
      </c>
      <c r="ET206" s="10">
        <f t="shared" si="631"/>
        <v>0</v>
      </c>
      <c r="EU206" s="10">
        <f t="shared" si="631"/>
        <v>0</v>
      </c>
      <c r="EV206" s="10">
        <f t="shared" si="631"/>
        <v>0</v>
      </c>
      <c r="EW206" s="10">
        <f t="shared" si="631"/>
        <v>0</v>
      </c>
      <c r="EX206" s="10">
        <f t="shared" si="631"/>
        <v>0</v>
      </c>
      <c r="EY206" s="10">
        <f t="shared" si="631"/>
        <v>0</v>
      </c>
      <c r="EZ206" s="10">
        <f t="shared" si="631"/>
        <v>0</v>
      </c>
      <c r="FA206" s="10">
        <f t="shared" si="631"/>
        <v>0</v>
      </c>
      <c r="FB206" s="10">
        <f t="shared" si="631"/>
        <v>0</v>
      </c>
      <c r="FC206" s="10">
        <f t="shared" si="631"/>
        <v>0</v>
      </c>
      <c r="FD206" s="10">
        <f t="shared" si="631"/>
        <v>0</v>
      </c>
      <c r="FE206" s="10">
        <f t="shared" si="631"/>
        <v>0</v>
      </c>
      <c r="FF206" s="10">
        <f t="shared" si="631"/>
        <v>0</v>
      </c>
      <c r="FG206" s="10">
        <f t="shared" si="631"/>
        <v>0</v>
      </c>
      <c r="FH206" s="10">
        <f t="shared" si="631"/>
        <v>0</v>
      </c>
      <c r="FI206" s="10">
        <f t="shared" si="631"/>
        <v>0</v>
      </c>
      <c r="FJ206" s="10">
        <f t="shared" si="631"/>
        <v>0</v>
      </c>
      <c r="FK206" s="10">
        <f t="shared" si="631"/>
        <v>0</v>
      </c>
      <c r="FL206" s="10">
        <f t="shared" si="631"/>
        <v>0</v>
      </c>
      <c r="FM206" s="10">
        <f t="shared" si="631"/>
        <v>0</v>
      </c>
      <c r="FN206" s="10">
        <f t="shared" si="631"/>
        <v>0</v>
      </c>
      <c r="FO206" s="10">
        <f t="shared" si="631"/>
        <v>0</v>
      </c>
      <c r="FP206" s="10">
        <f t="shared" si="631"/>
        <v>0</v>
      </c>
      <c r="FQ206" s="10">
        <f t="shared" si="631"/>
        <v>0</v>
      </c>
      <c r="FR206" s="10">
        <f t="shared" si="631"/>
        <v>0</v>
      </c>
      <c r="FS206" s="10">
        <f t="shared" si="631"/>
        <v>0</v>
      </c>
      <c r="FT206" s="10">
        <f t="shared" si="631"/>
        <v>0</v>
      </c>
      <c r="FU206" s="10">
        <f t="shared" si="631"/>
        <v>0</v>
      </c>
      <c r="FV206" s="10">
        <f t="shared" si="631"/>
        <v>0</v>
      </c>
      <c r="FW206" s="10">
        <f t="shared" si="631"/>
        <v>0</v>
      </c>
      <c r="FX206" s="10">
        <f t="shared" si="631"/>
        <v>0</v>
      </c>
      <c r="FY206" s="10">
        <f t="shared" si="631"/>
        <v>0</v>
      </c>
      <c r="FZ206" s="10">
        <f t="shared" si="631"/>
        <v>0</v>
      </c>
      <c r="GA206" s="10">
        <f t="shared" si="631"/>
        <v>0</v>
      </c>
      <c r="GB206" s="10">
        <f t="shared" si="631"/>
        <v>0</v>
      </c>
      <c r="GC206" s="10">
        <f t="shared" si="631"/>
        <v>0</v>
      </c>
      <c r="GD206" s="10">
        <f t="shared" si="631"/>
        <v>0</v>
      </c>
      <c r="GE206" s="10">
        <f t="shared" si="631"/>
        <v>0</v>
      </c>
      <c r="GF206" s="10">
        <f t="shared" si="631"/>
        <v>0</v>
      </c>
      <c r="GG206" s="10">
        <f t="shared" si="631"/>
        <v>0</v>
      </c>
      <c r="GH206" s="10">
        <f t="shared" si="631"/>
        <v>0</v>
      </c>
      <c r="GI206" s="10">
        <f t="shared" si="631"/>
        <v>0</v>
      </c>
      <c r="GJ206" s="10">
        <f t="shared" si="631"/>
        <v>0</v>
      </c>
      <c r="GK206" s="10">
        <f t="shared" si="631"/>
        <v>0</v>
      </c>
      <c r="GL206" s="10">
        <f t="shared" si="631"/>
        <v>0</v>
      </c>
      <c r="GM206" s="10">
        <f t="shared" si="631"/>
        <v>0</v>
      </c>
      <c r="GN206" s="10">
        <f t="shared" si="628"/>
        <v>0</v>
      </c>
      <c r="GO206" s="10">
        <f t="shared" si="628"/>
        <v>0</v>
      </c>
      <c r="GP206" s="10">
        <f t="shared" si="628"/>
        <v>0</v>
      </c>
      <c r="GQ206" s="10">
        <f t="shared" si="628"/>
        <v>0</v>
      </c>
      <c r="GR206" s="10">
        <f t="shared" si="628"/>
        <v>0</v>
      </c>
      <c r="GS206" s="10">
        <f t="shared" si="628"/>
        <v>0</v>
      </c>
      <c r="GT206" s="10">
        <f t="shared" si="628"/>
        <v>0</v>
      </c>
      <c r="GU206" s="10">
        <f t="shared" si="628"/>
        <v>0</v>
      </c>
      <c r="GV206" s="10">
        <f t="shared" si="628"/>
        <v>0</v>
      </c>
      <c r="GW206" s="10">
        <f t="shared" si="628"/>
        <v>0</v>
      </c>
      <c r="GX206" s="10">
        <f t="shared" si="628"/>
        <v>0</v>
      </c>
      <c r="GY206" s="10">
        <f t="shared" si="628"/>
        <v>0</v>
      </c>
      <c r="GZ206" s="10">
        <f t="shared" si="628"/>
        <v>0</v>
      </c>
      <c r="HA206" s="10">
        <f t="shared" si="628"/>
        <v>0</v>
      </c>
      <c r="HB206" s="10">
        <f t="shared" si="628"/>
        <v>0</v>
      </c>
      <c r="HC206" s="10">
        <f t="shared" si="628"/>
        <v>0</v>
      </c>
      <c r="HD206" s="10">
        <f t="shared" si="628"/>
        <v>0</v>
      </c>
      <c r="HE206" s="10">
        <f t="shared" si="628"/>
        <v>0</v>
      </c>
      <c r="HF206" s="10">
        <f t="shared" si="628"/>
        <v>0</v>
      </c>
      <c r="HG206" s="10">
        <f t="shared" si="628"/>
        <v>0</v>
      </c>
      <c r="HH206" s="10">
        <f t="shared" si="628"/>
        <v>0</v>
      </c>
      <c r="HI206" s="10">
        <f t="shared" si="628"/>
        <v>0</v>
      </c>
      <c r="HJ206" s="10">
        <f t="shared" si="628"/>
        <v>0</v>
      </c>
      <c r="HK206" s="10">
        <f t="shared" si="628"/>
        <v>0</v>
      </c>
      <c r="HL206" s="10">
        <f t="shared" si="628"/>
        <v>0</v>
      </c>
      <c r="HM206" s="10">
        <f t="shared" si="628"/>
        <v>0</v>
      </c>
      <c r="HN206" s="10">
        <f t="shared" si="628"/>
        <v>0</v>
      </c>
      <c r="HO206" s="10">
        <f t="shared" si="628"/>
        <v>0</v>
      </c>
      <c r="HP206" s="10">
        <f t="shared" si="628"/>
        <v>0</v>
      </c>
      <c r="HQ206" s="10">
        <f t="shared" si="628"/>
        <v>0</v>
      </c>
      <c r="HR206" s="10">
        <f t="shared" si="628"/>
        <v>0</v>
      </c>
      <c r="HS206" s="10">
        <f t="shared" si="628"/>
        <v>0</v>
      </c>
      <c r="HT206" s="10">
        <f t="shared" si="628"/>
        <v>0</v>
      </c>
      <c r="HU206" s="10">
        <f t="shared" si="628"/>
        <v>0</v>
      </c>
      <c r="HV206" s="10">
        <f t="shared" si="628"/>
        <v>0</v>
      </c>
      <c r="HW206" s="10">
        <f t="shared" si="628"/>
        <v>0</v>
      </c>
      <c r="HX206" s="10">
        <f t="shared" si="628"/>
        <v>0</v>
      </c>
      <c r="HY206" s="10">
        <f t="shared" si="628"/>
        <v>0</v>
      </c>
      <c r="HZ206" s="10">
        <f t="shared" si="628"/>
        <v>0</v>
      </c>
      <c r="IA206" s="10">
        <f t="shared" si="628"/>
        <v>0</v>
      </c>
      <c r="IB206" s="10">
        <f t="shared" si="628"/>
        <v>0</v>
      </c>
      <c r="IC206" s="10">
        <f t="shared" si="628"/>
        <v>0</v>
      </c>
      <c r="ID206" s="10">
        <f t="shared" si="628"/>
        <v>0</v>
      </c>
      <c r="IE206" s="10">
        <f t="shared" si="628"/>
        <v>0</v>
      </c>
      <c r="IF206" s="10">
        <f t="shared" si="628"/>
        <v>0</v>
      </c>
      <c r="IG206" s="10">
        <f t="shared" si="628"/>
        <v>0</v>
      </c>
      <c r="IH206" s="10">
        <f t="shared" si="628"/>
        <v>0</v>
      </c>
      <c r="II206" s="10">
        <f t="shared" si="628"/>
        <v>0</v>
      </c>
      <c r="IJ206" s="10">
        <f t="shared" si="628"/>
        <v>0</v>
      </c>
      <c r="IK206" s="10">
        <f t="shared" si="628"/>
        <v>0</v>
      </c>
      <c r="IL206" s="10">
        <f t="shared" si="628"/>
        <v>0</v>
      </c>
      <c r="IM206" s="10">
        <f t="shared" si="628"/>
        <v>0</v>
      </c>
      <c r="IN206" s="10">
        <f t="shared" si="628"/>
        <v>0</v>
      </c>
      <c r="IO206" s="10">
        <f t="shared" si="628"/>
        <v>0</v>
      </c>
      <c r="IP206" s="10">
        <f t="shared" si="628"/>
        <v>0</v>
      </c>
      <c r="IQ206" s="10">
        <f t="shared" si="628"/>
        <v>0</v>
      </c>
      <c r="IR206" s="10">
        <f t="shared" si="628"/>
        <v>0</v>
      </c>
      <c r="IS206" s="10">
        <f t="shared" si="628"/>
        <v>0</v>
      </c>
      <c r="IT206" s="10">
        <f t="shared" si="628"/>
        <v>0</v>
      </c>
      <c r="IU206" s="10">
        <f t="shared" si="628"/>
        <v>0</v>
      </c>
      <c r="IV206" s="10">
        <f t="shared" si="628"/>
        <v>0</v>
      </c>
      <c r="IW206" s="10">
        <f t="shared" si="628"/>
        <v>0</v>
      </c>
      <c r="IX206" s="10">
        <f t="shared" si="628"/>
        <v>0</v>
      </c>
      <c r="IY206" s="10">
        <f t="shared" si="611"/>
        <v>0</v>
      </c>
      <c r="IZ206" s="10">
        <f t="shared" si="611"/>
        <v>0</v>
      </c>
      <c r="JA206" s="10">
        <f t="shared" si="611"/>
        <v>0</v>
      </c>
      <c r="JB206" s="10">
        <f t="shared" si="607"/>
        <v>0</v>
      </c>
      <c r="JC206" s="10">
        <f t="shared" si="632"/>
        <v>0</v>
      </c>
      <c r="JD206" s="10">
        <f t="shared" si="632"/>
        <v>0</v>
      </c>
      <c r="JE206" s="10">
        <f t="shared" si="632"/>
        <v>0</v>
      </c>
      <c r="JF206" s="10">
        <f t="shared" si="632"/>
        <v>0</v>
      </c>
      <c r="JG206" s="10">
        <f t="shared" si="632"/>
        <v>0</v>
      </c>
      <c r="JH206" s="10">
        <f t="shared" si="632"/>
        <v>0</v>
      </c>
      <c r="JI206" s="10">
        <f t="shared" si="632"/>
        <v>0</v>
      </c>
      <c r="JJ206" s="10">
        <f t="shared" si="632"/>
        <v>0</v>
      </c>
      <c r="JK206" s="10">
        <f t="shared" si="632"/>
        <v>0</v>
      </c>
      <c r="JL206" s="10">
        <f t="shared" si="632"/>
        <v>0</v>
      </c>
      <c r="JM206" s="10">
        <f t="shared" si="632"/>
        <v>0</v>
      </c>
      <c r="JN206" s="10">
        <f t="shared" si="632"/>
        <v>0</v>
      </c>
      <c r="JO206" s="10">
        <f t="shared" si="632"/>
        <v>0</v>
      </c>
      <c r="JP206" s="10">
        <f t="shared" si="632"/>
        <v>0</v>
      </c>
      <c r="JQ206" s="10">
        <f t="shared" si="632"/>
        <v>0</v>
      </c>
      <c r="JR206" s="10">
        <f t="shared" si="632"/>
        <v>0</v>
      </c>
      <c r="JS206" s="10">
        <f t="shared" si="632"/>
        <v>0</v>
      </c>
      <c r="JT206" s="10">
        <f t="shared" si="632"/>
        <v>0</v>
      </c>
      <c r="JU206" s="10">
        <f t="shared" si="632"/>
        <v>0</v>
      </c>
      <c r="JV206" s="10">
        <f t="shared" si="632"/>
        <v>0</v>
      </c>
      <c r="JW206" s="10">
        <f t="shared" si="632"/>
        <v>0</v>
      </c>
      <c r="JX206" s="10">
        <f t="shared" si="632"/>
        <v>0</v>
      </c>
      <c r="JY206" s="10">
        <f t="shared" si="632"/>
        <v>0</v>
      </c>
      <c r="JZ206" s="10">
        <f t="shared" si="632"/>
        <v>0</v>
      </c>
      <c r="KA206" s="10">
        <f t="shared" si="632"/>
        <v>0</v>
      </c>
      <c r="KB206" s="10">
        <f t="shared" si="632"/>
        <v>0</v>
      </c>
      <c r="KC206" s="10">
        <f t="shared" si="632"/>
        <v>0</v>
      </c>
      <c r="KD206" s="10">
        <f t="shared" si="632"/>
        <v>0</v>
      </c>
      <c r="KE206" s="10">
        <f t="shared" si="632"/>
        <v>0</v>
      </c>
      <c r="KF206" s="10">
        <f t="shared" si="632"/>
        <v>0</v>
      </c>
      <c r="KG206" s="10">
        <f t="shared" si="632"/>
        <v>0</v>
      </c>
      <c r="KH206" s="10">
        <f t="shared" si="632"/>
        <v>0</v>
      </c>
      <c r="KI206" s="10">
        <f t="shared" si="632"/>
        <v>0</v>
      </c>
      <c r="KJ206" s="10">
        <f t="shared" si="632"/>
        <v>0</v>
      </c>
      <c r="KK206" s="10">
        <f t="shared" si="632"/>
        <v>0</v>
      </c>
      <c r="KL206" s="10">
        <f t="shared" si="632"/>
        <v>0</v>
      </c>
      <c r="KM206" s="10">
        <f t="shared" si="632"/>
        <v>0</v>
      </c>
      <c r="KN206" s="10">
        <f t="shared" si="632"/>
        <v>0</v>
      </c>
      <c r="KO206" s="10">
        <f t="shared" si="632"/>
        <v>0</v>
      </c>
      <c r="KP206" s="10">
        <f t="shared" si="632"/>
        <v>0</v>
      </c>
      <c r="KQ206" s="10">
        <f t="shared" si="632"/>
        <v>0</v>
      </c>
      <c r="KR206" s="10">
        <f t="shared" si="632"/>
        <v>0</v>
      </c>
      <c r="KS206" s="10">
        <f t="shared" si="632"/>
        <v>0</v>
      </c>
      <c r="KT206" s="10">
        <f t="shared" si="632"/>
        <v>0</v>
      </c>
      <c r="KU206" s="10">
        <f t="shared" si="632"/>
        <v>0</v>
      </c>
      <c r="KV206" s="10">
        <f t="shared" si="632"/>
        <v>0</v>
      </c>
      <c r="KW206" s="10">
        <f t="shared" si="632"/>
        <v>0</v>
      </c>
      <c r="KX206" s="10">
        <f t="shared" si="632"/>
        <v>0</v>
      </c>
      <c r="KY206" s="10">
        <f t="shared" si="632"/>
        <v>0</v>
      </c>
      <c r="KZ206" s="10">
        <f t="shared" si="632"/>
        <v>0</v>
      </c>
      <c r="LA206" s="10">
        <f t="shared" si="632"/>
        <v>0</v>
      </c>
      <c r="LB206" s="10">
        <f t="shared" si="632"/>
        <v>0</v>
      </c>
      <c r="LC206" s="10">
        <f t="shared" si="632"/>
        <v>0</v>
      </c>
      <c r="LD206" s="10">
        <f t="shared" si="632"/>
        <v>0</v>
      </c>
      <c r="LE206" s="10">
        <f t="shared" si="632"/>
        <v>0</v>
      </c>
      <c r="LF206" s="10">
        <f t="shared" si="632"/>
        <v>0</v>
      </c>
      <c r="LG206" s="10">
        <f t="shared" si="632"/>
        <v>0</v>
      </c>
      <c r="LH206" s="10">
        <f t="shared" si="632"/>
        <v>0</v>
      </c>
      <c r="LI206" s="10">
        <f t="shared" si="632"/>
        <v>0</v>
      </c>
      <c r="LJ206" s="10">
        <f t="shared" si="632"/>
        <v>0</v>
      </c>
      <c r="LK206" s="10">
        <f t="shared" si="632"/>
        <v>0</v>
      </c>
      <c r="LL206" s="10">
        <f t="shared" si="632"/>
        <v>0</v>
      </c>
      <c r="LM206" s="10">
        <f t="shared" si="632"/>
        <v>0</v>
      </c>
      <c r="LN206" s="10">
        <f t="shared" si="632"/>
        <v>0</v>
      </c>
      <c r="LO206" s="10">
        <f t="shared" si="629"/>
        <v>0</v>
      </c>
      <c r="LP206" s="10">
        <f t="shared" si="629"/>
        <v>0</v>
      </c>
      <c r="LQ206" s="10">
        <f t="shared" si="629"/>
        <v>0</v>
      </c>
      <c r="LR206" s="10">
        <f t="shared" si="629"/>
        <v>0</v>
      </c>
      <c r="LS206" s="10">
        <f t="shared" si="629"/>
        <v>0</v>
      </c>
      <c r="LT206" s="10">
        <f t="shared" si="629"/>
        <v>0</v>
      </c>
      <c r="LU206" s="10">
        <f t="shared" si="629"/>
        <v>0</v>
      </c>
      <c r="LV206" s="10">
        <f t="shared" si="629"/>
        <v>0</v>
      </c>
      <c r="LW206" s="10">
        <f t="shared" si="629"/>
        <v>0</v>
      </c>
      <c r="LX206" s="10">
        <f t="shared" si="629"/>
        <v>0</v>
      </c>
      <c r="LY206" s="10">
        <f t="shared" si="629"/>
        <v>0</v>
      </c>
      <c r="LZ206" s="10">
        <f t="shared" si="629"/>
        <v>0</v>
      </c>
      <c r="MA206" s="10">
        <f t="shared" si="629"/>
        <v>0</v>
      </c>
      <c r="MB206" s="10">
        <f t="shared" si="629"/>
        <v>0</v>
      </c>
      <c r="MC206" s="10">
        <f t="shared" si="629"/>
        <v>0</v>
      </c>
      <c r="MD206" s="10">
        <f t="shared" si="629"/>
        <v>0</v>
      </c>
      <c r="ME206" s="10">
        <f t="shared" si="629"/>
        <v>0</v>
      </c>
      <c r="MF206" s="10">
        <f t="shared" si="629"/>
        <v>0</v>
      </c>
      <c r="MG206" s="10">
        <f t="shared" si="629"/>
        <v>0</v>
      </c>
      <c r="MH206" s="10">
        <f t="shared" si="629"/>
        <v>0</v>
      </c>
      <c r="MI206" s="10">
        <f t="shared" si="629"/>
        <v>0</v>
      </c>
      <c r="MJ206" s="10">
        <f t="shared" si="629"/>
        <v>0</v>
      </c>
      <c r="MK206" s="10">
        <f t="shared" si="629"/>
        <v>0</v>
      </c>
      <c r="ML206" s="10">
        <f t="shared" si="629"/>
        <v>0</v>
      </c>
      <c r="MM206" s="10">
        <f t="shared" si="629"/>
        <v>0</v>
      </c>
      <c r="MN206" s="10">
        <f t="shared" si="629"/>
        <v>0</v>
      </c>
      <c r="MO206" s="10">
        <f t="shared" si="629"/>
        <v>0</v>
      </c>
      <c r="MP206" s="10">
        <f t="shared" si="629"/>
        <v>0</v>
      </c>
      <c r="MQ206" s="10">
        <f t="shared" si="629"/>
        <v>0</v>
      </c>
      <c r="MR206" s="10">
        <f t="shared" si="629"/>
        <v>0</v>
      </c>
      <c r="MS206" s="10">
        <f t="shared" si="629"/>
        <v>0</v>
      </c>
      <c r="MT206" s="10">
        <f t="shared" si="629"/>
        <v>0</v>
      </c>
      <c r="MU206" s="10">
        <f t="shared" si="629"/>
        <v>0</v>
      </c>
      <c r="MV206" s="10">
        <f t="shared" si="629"/>
        <v>0</v>
      </c>
      <c r="MW206" s="10">
        <f t="shared" si="629"/>
        <v>0</v>
      </c>
      <c r="MX206" s="10">
        <f t="shared" si="629"/>
        <v>0</v>
      </c>
      <c r="MY206" s="10">
        <f t="shared" si="629"/>
        <v>0</v>
      </c>
      <c r="MZ206" s="10">
        <f t="shared" si="629"/>
        <v>0</v>
      </c>
      <c r="NA206" s="10">
        <f t="shared" si="629"/>
        <v>0</v>
      </c>
      <c r="NB206" s="10">
        <f t="shared" si="629"/>
        <v>0</v>
      </c>
      <c r="NC206" s="10">
        <f t="shared" si="629"/>
        <v>0</v>
      </c>
      <c r="ND206" s="10">
        <f t="shared" si="629"/>
        <v>0</v>
      </c>
      <c r="NE206" s="10">
        <f t="shared" si="629"/>
        <v>0</v>
      </c>
      <c r="NF206" s="10">
        <f t="shared" si="629"/>
        <v>0</v>
      </c>
      <c r="NG206" s="10">
        <f t="shared" si="629"/>
        <v>0</v>
      </c>
      <c r="NH206" s="10">
        <f t="shared" si="629"/>
        <v>0</v>
      </c>
      <c r="NI206" s="10">
        <f t="shared" si="629"/>
        <v>0</v>
      </c>
      <c r="NJ206" s="10">
        <f t="shared" si="629"/>
        <v>0</v>
      </c>
      <c r="NK206" s="10">
        <f t="shared" si="629"/>
        <v>0</v>
      </c>
      <c r="NL206" s="10">
        <f t="shared" si="629"/>
        <v>0</v>
      </c>
      <c r="NM206" s="10">
        <f t="shared" si="629"/>
        <v>0</v>
      </c>
      <c r="NN206" s="10">
        <f t="shared" si="629"/>
        <v>0</v>
      </c>
      <c r="NO206" s="10">
        <f t="shared" si="629"/>
        <v>0</v>
      </c>
      <c r="NP206" s="10">
        <f t="shared" si="629"/>
        <v>0</v>
      </c>
      <c r="NQ206" s="10">
        <f t="shared" si="629"/>
        <v>0</v>
      </c>
      <c r="NR206" s="10">
        <f t="shared" si="629"/>
        <v>0</v>
      </c>
      <c r="NS206" s="10">
        <f t="shared" si="629"/>
        <v>0</v>
      </c>
      <c r="NT206" s="10">
        <f t="shared" si="629"/>
        <v>0</v>
      </c>
      <c r="NU206" s="10">
        <f t="shared" si="629"/>
        <v>0</v>
      </c>
      <c r="NV206" s="10">
        <f t="shared" si="629"/>
        <v>0</v>
      </c>
      <c r="NW206" s="10">
        <f t="shared" si="629"/>
        <v>0</v>
      </c>
      <c r="NX206" s="10">
        <f t="shared" si="629"/>
        <v>0</v>
      </c>
      <c r="NY206" s="10">
        <f t="shared" si="629"/>
        <v>0</v>
      </c>
      <c r="NZ206" s="10">
        <f t="shared" si="626"/>
        <v>0</v>
      </c>
      <c r="OA206" s="10">
        <f t="shared" si="626"/>
        <v>0</v>
      </c>
      <c r="OB206" s="10">
        <f t="shared" si="626"/>
        <v>0</v>
      </c>
      <c r="OC206" s="10">
        <f t="shared" si="623"/>
        <v>0</v>
      </c>
      <c r="OD206" s="10">
        <f t="shared" si="623"/>
        <v>0</v>
      </c>
      <c r="OE206" s="10">
        <f t="shared" si="623"/>
        <v>0</v>
      </c>
      <c r="OF206" s="10">
        <f t="shared" si="623"/>
        <v>0</v>
      </c>
      <c r="OG206" s="10">
        <f t="shared" si="623"/>
        <v>0</v>
      </c>
      <c r="OH206" s="10">
        <f t="shared" si="593"/>
        <v>0</v>
      </c>
      <c r="OI206" s="10">
        <f t="shared" si="593"/>
        <v>0</v>
      </c>
      <c r="OJ206" s="10">
        <f t="shared" si="593"/>
        <v>0</v>
      </c>
      <c r="OK206" s="10">
        <f t="shared" si="593"/>
        <v>0</v>
      </c>
      <c r="OL206" s="10">
        <f t="shared" si="593"/>
        <v>0</v>
      </c>
      <c r="OM206" s="10">
        <f t="shared" si="593"/>
        <v>0</v>
      </c>
      <c r="ON206" s="10">
        <f t="shared" si="593"/>
        <v>0</v>
      </c>
      <c r="OO206" s="10">
        <f t="shared" si="593"/>
        <v>0</v>
      </c>
      <c r="OP206" s="10">
        <f t="shared" si="585"/>
        <v>0</v>
      </c>
      <c r="OQ206" s="10">
        <f t="shared" ref="OQ206:OV206" si="637">OQ149*OQ176</f>
        <v>0</v>
      </c>
      <c r="OR206" s="10">
        <f t="shared" si="637"/>
        <v>0</v>
      </c>
      <c r="OS206" s="10">
        <f t="shared" si="637"/>
        <v>0</v>
      </c>
      <c r="OT206" s="10">
        <f t="shared" si="637"/>
        <v>0</v>
      </c>
      <c r="OU206" s="10">
        <f t="shared" si="637"/>
        <v>0</v>
      </c>
      <c r="OV206" s="10">
        <f t="shared" si="637"/>
        <v>0</v>
      </c>
      <c r="OW206" s="10">
        <f t="shared" si="587"/>
        <v>0</v>
      </c>
      <c r="OX206" s="10">
        <f t="shared" si="588"/>
        <v>0</v>
      </c>
      <c r="OY206" s="122"/>
      <c r="OZ206" s="63"/>
      <c r="PA206" s="122"/>
      <c r="PB206" s="122"/>
      <c r="PC206" s="123"/>
    </row>
    <row r="207" spans="1:419" s="67" customFormat="1" ht="13.5">
      <c r="A207" s="60" t="s">
        <v>731</v>
      </c>
      <c r="B207" s="61" t="s">
        <v>305</v>
      </c>
      <c r="C207" s="10">
        <f t="shared" si="584"/>
        <v>0</v>
      </c>
      <c r="D207" s="10">
        <f t="shared" si="636"/>
        <v>0</v>
      </c>
      <c r="E207" s="10">
        <f t="shared" si="636"/>
        <v>0</v>
      </c>
      <c r="F207" s="10">
        <f t="shared" si="636"/>
        <v>0</v>
      </c>
      <c r="G207" s="10">
        <f t="shared" si="636"/>
        <v>0</v>
      </c>
      <c r="H207" s="10">
        <f t="shared" si="636"/>
        <v>0</v>
      </c>
      <c r="I207" s="10">
        <f t="shared" si="636"/>
        <v>0</v>
      </c>
      <c r="J207" s="10">
        <f t="shared" si="636"/>
        <v>0</v>
      </c>
      <c r="K207" s="10">
        <f t="shared" si="636"/>
        <v>0</v>
      </c>
      <c r="L207" s="10">
        <f t="shared" si="636"/>
        <v>0</v>
      </c>
      <c r="M207" s="10">
        <f t="shared" si="636"/>
        <v>0</v>
      </c>
      <c r="N207" s="10">
        <f t="shared" si="636"/>
        <v>0</v>
      </c>
      <c r="O207" s="10">
        <f t="shared" si="636"/>
        <v>0</v>
      </c>
      <c r="P207" s="10">
        <f t="shared" si="636"/>
        <v>7.8001778885588884</v>
      </c>
      <c r="Q207" s="10">
        <f t="shared" si="636"/>
        <v>0</v>
      </c>
      <c r="R207" s="10">
        <f t="shared" si="636"/>
        <v>1.0669904420854339</v>
      </c>
      <c r="S207" s="10">
        <f t="shared" si="636"/>
        <v>0</v>
      </c>
      <c r="T207" s="10">
        <f t="shared" si="636"/>
        <v>0</v>
      </c>
      <c r="U207" s="10">
        <f t="shared" si="636"/>
        <v>0</v>
      </c>
      <c r="V207" s="10">
        <f t="shared" si="636"/>
        <v>0</v>
      </c>
      <c r="W207" s="10">
        <f t="shared" si="636"/>
        <v>0</v>
      </c>
      <c r="X207" s="10">
        <f t="shared" si="636"/>
        <v>0</v>
      </c>
      <c r="Y207" s="10">
        <f t="shared" si="636"/>
        <v>0</v>
      </c>
      <c r="Z207" s="10">
        <f t="shared" si="636"/>
        <v>0</v>
      </c>
      <c r="AA207" s="10">
        <f t="shared" si="636"/>
        <v>0</v>
      </c>
      <c r="AB207" s="10">
        <f t="shared" si="636"/>
        <v>0</v>
      </c>
      <c r="AC207" s="10">
        <f t="shared" si="636"/>
        <v>10.376880180042818</v>
      </c>
      <c r="AD207" s="10">
        <f t="shared" si="636"/>
        <v>0</v>
      </c>
      <c r="AE207" s="10">
        <f t="shared" si="636"/>
        <v>3.2519320637887406</v>
      </c>
      <c r="AF207" s="10">
        <f t="shared" si="636"/>
        <v>0</v>
      </c>
      <c r="AG207" s="10">
        <f t="shared" si="636"/>
        <v>0</v>
      </c>
      <c r="AH207" s="10">
        <f t="shared" si="636"/>
        <v>1.9110276574664489E-2</v>
      </c>
      <c r="AI207" s="10">
        <f t="shared" si="636"/>
        <v>0</v>
      </c>
      <c r="AJ207" s="10">
        <f t="shared" si="636"/>
        <v>0</v>
      </c>
      <c r="AK207" s="10">
        <f t="shared" si="636"/>
        <v>0</v>
      </c>
      <c r="AL207" s="10">
        <f t="shared" si="636"/>
        <v>0</v>
      </c>
      <c r="AM207" s="10">
        <f t="shared" si="636"/>
        <v>0</v>
      </c>
      <c r="AN207" s="10">
        <f t="shared" si="636"/>
        <v>0</v>
      </c>
      <c r="AO207" s="10">
        <f t="shared" si="636"/>
        <v>0</v>
      </c>
      <c r="AP207" s="10">
        <f t="shared" si="636"/>
        <v>0</v>
      </c>
      <c r="AQ207" s="10">
        <f t="shared" si="636"/>
        <v>0</v>
      </c>
      <c r="AR207" s="10">
        <f t="shared" si="636"/>
        <v>0.25161864156641578</v>
      </c>
      <c r="AS207" s="10">
        <f t="shared" si="636"/>
        <v>0</v>
      </c>
      <c r="AT207" s="10">
        <f t="shared" si="636"/>
        <v>0</v>
      </c>
      <c r="AU207" s="10">
        <f t="shared" si="636"/>
        <v>0.30576442519463182</v>
      </c>
      <c r="AV207" s="10">
        <f t="shared" si="636"/>
        <v>1.4874165267280528</v>
      </c>
      <c r="AW207" s="10">
        <f t="shared" si="636"/>
        <v>4.1310047862233068</v>
      </c>
      <c r="AX207" s="10">
        <f t="shared" si="636"/>
        <v>7.9435049628688725</v>
      </c>
      <c r="AY207" s="10">
        <f t="shared" si="636"/>
        <v>11.64134348006645</v>
      </c>
      <c r="AZ207" s="10">
        <f t="shared" si="636"/>
        <v>10.739975434961442</v>
      </c>
      <c r="BA207" s="10">
        <f t="shared" si="636"/>
        <v>2.0416145473933227</v>
      </c>
      <c r="BB207" s="10">
        <f t="shared" si="636"/>
        <v>0</v>
      </c>
      <c r="BC207" s="10">
        <f t="shared" si="636"/>
        <v>0.69115500278369901</v>
      </c>
      <c r="BD207" s="10">
        <f t="shared" si="636"/>
        <v>0</v>
      </c>
      <c r="BE207" s="10">
        <f t="shared" si="636"/>
        <v>2.3951546640246164</v>
      </c>
      <c r="BF207" s="10">
        <f t="shared" si="636"/>
        <v>0.56056811285682506</v>
      </c>
      <c r="BG207" s="10">
        <f t="shared" si="636"/>
        <v>0</v>
      </c>
      <c r="BH207" s="10">
        <f t="shared" si="636"/>
        <v>0.87907272243456647</v>
      </c>
      <c r="BI207" s="10">
        <f t="shared" si="636"/>
        <v>0</v>
      </c>
      <c r="BJ207" s="10">
        <f t="shared" si="636"/>
        <v>0.11466165944798694</v>
      </c>
      <c r="BK207" s="10">
        <f t="shared" si="636"/>
        <v>2.9780180995518828</v>
      </c>
      <c r="BL207" s="10">
        <f t="shared" si="636"/>
        <v>1.95880334890311</v>
      </c>
      <c r="BM207" s="10">
        <f t="shared" si="636"/>
        <v>16.221439765794372</v>
      </c>
      <c r="BN207" s="10">
        <f t="shared" si="636"/>
        <v>2.2645677740977419</v>
      </c>
      <c r="BO207" s="10">
        <f t="shared" si="636"/>
        <v>0.1274018438310966</v>
      </c>
      <c r="BP207" s="10">
        <f t="shared" si="634"/>
        <v>2.9907582839349924</v>
      </c>
      <c r="BQ207" s="10">
        <f t="shared" si="634"/>
        <v>6.6089706487381354</v>
      </c>
      <c r="BR207" s="10">
        <f t="shared" si="634"/>
        <v>3.2551171098845182</v>
      </c>
      <c r="BS207" s="10">
        <f t="shared" si="634"/>
        <v>0</v>
      </c>
      <c r="BT207" s="10">
        <f t="shared" si="634"/>
        <v>90.805664190614081</v>
      </c>
      <c r="BU207" s="10">
        <f t="shared" si="634"/>
        <v>0.28983919471574476</v>
      </c>
      <c r="BV207" s="10">
        <f t="shared" si="634"/>
        <v>2.7709901033263509</v>
      </c>
      <c r="BW207" s="10">
        <f t="shared" si="634"/>
        <v>0</v>
      </c>
      <c r="BX207" s="10">
        <f t="shared" si="634"/>
        <v>0</v>
      </c>
      <c r="BY207" s="10">
        <f t="shared" si="634"/>
        <v>1.2357978851616369</v>
      </c>
      <c r="BZ207" s="10">
        <f t="shared" si="634"/>
        <v>6.7650379074312292</v>
      </c>
      <c r="CA207" s="10">
        <f t="shared" si="634"/>
        <v>6.6885968011325708E-2</v>
      </c>
      <c r="CB207" s="10">
        <f t="shared" si="634"/>
        <v>0.95551382873322455</v>
      </c>
      <c r="CC207" s="10">
        <f t="shared" si="634"/>
        <v>0</v>
      </c>
      <c r="CD207" s="10">
        <f t="shared" si="634"/>
        <v>0</v>
      </c>
      <c r="CE207" s="10">
        <f t="shared" si="634"/>
        <v>56.346650480398246</v>
      </c>
      <c r="CF207" s="10">
        <f t="shared" si="634"/>
        <v>0.30894947129040923</v>
      </c>
      <c r="CG207" s="10">
        <f t="shared" si="634"/>
        <v>17.132362949186714</v>
      </c>
      <c r="CH207" s="10">
        <f t="shared" si="634"/>
        <v>6.1184735499884138</v>
      </c>
      <c r="CI207" s="10">
        <f t="shared" si="634"/>
        <v>2.0384295012975455</v>
      </c>
      <c r="CJ207" s="10">
        <f t="shared" si="634"/>
        <v>8.625104827365238</v>
      </c>
      <c r="CK207" s="10">
        <f t="shared" si="634"/>
        <v>0</v>
      </c>
      <c r="CL207" s="10">
        <f t="shared" si="634"/>
        <v>0</v>
      </c>
      <c r="CM207" s="10">
        <f t="shared" si="634"/>
        <v>3.0512741597547639</v>
      </c>
      <c r="CN207" s="10">
        <f t="shared" si="634"/>
        <v>5.9018904154755498</v>
      </c>
      <c r="CO207" s="10">
        <f t="shared" si="634"/>
        <v>1.6848893846662525</v>
      </c>
      <c r="CP207" s="10">
        <f t="shared" si="634"/>
        <v>1.611633324463372</v>
      </c>
      <c r="CQ207" s="10">
        <f t="shared" si="634"/>
        <v>1.267648346119411</v>
      </c>
      <c r="CR207" s="10">
        <f t="shared" si="634"/>
        <v>1.8282164589762362</v>
      </c>
      <c r="CS207" s="10">
        <f t="shared" si="634"/>
        <v>26.273445244067897</v>
      </c>
      <c r="CT207" s="10">
        <f t="shared" si="634"/>
        <v>0</v>
      </c>
      <c r="CU207" s="10">
        <f t="shared" si="634"/>
        <v>0</v>
      </c>
      <c r="CV207" s="10">
        <f t="shared" si="634"/>
        <v>81.483034268273613</v>
      </c>
      <c r="CW207" s="10">
        <f t="shared" si="634"/>
        <v>17.45723765095601</v>
      </c>
      <c r="CX207" s="10">
        <f t="shared" si="634"/>
        <v>2.0734650083510973</v>
      </c>
      <c r="CY207" s="10">
        <f t="shared" si="634"/>
        <v>98.561251433832112</v>
      </c>
      <c r="CZ207" s="10">
        <f t="shared" si="634"/>
        <v>6.5325295424394776</v>
      </c>
      <c r="DA207" s="10">
        <f t="shared" si="634"/>
        <v>0.58604848162304435</v>
      </c>
      <c r="DB207" s="10">
        <f t="shared" si="634"/>
        <v>0</v>
      </c>
      <c r="DC207" s="10">
        <f t="shared" si="634"/>
        <v>24.002507377778596</v>
      </c>
      <c r="DD207" s="10">
        <f t="shared" si="634"/>
        <v>46.753291639916668</v>
      </c>
      <c r="DE207" s="10">
        <f t="shared" si="634"/>
        <v>3.8220553149328977E-2</v>
      </c>
      <c r="DF207" s="10">
        <f t="shared" si="634"/>
        <v>0.13377193602265142</v>
      </c>
      <c r="DG207" s="10">
        <f t="shared" si="634"/>
        <v>3.1468255426280858</v>
      </c>
      <c r="DH207" s="10">
        <f t="shared" si="634"/>
        <v>2.6499583516868093</v>
      </c>
      <c r="DI207" s="10">
        <f t="shared" si="634"/>
        <v>6.5834902799719162</v>
      </c>
      <c r="DJ207" s="10">
        <f t="shared" si="634"/>
        <v>6.3700921915548298E-2</v>
      </c>
      <c r="DK207" s="10">
        <f t="shared" si="634"/>
        <v>0</v>
      </c>
      <c r="DL207" s="10">
        <f t="shared" si="634"/>
        <v>2.7614349650390184</v>
      </c>
      <c r="DM207" s="10">
        <f t="shared" si="634"/>
        <v>1.0733605342769887</v>
      </c>
      <c r="DN207" s="10">
        <f t="shared" si="634"/>
        <v>12.956767517622524</v>
      </c>
      <c r="DO207" s="10">
        <f t="shared" si="634"/>
        <v>0</v>
      </c>
      <c r="DP207" s="10">
        <f t="shared" si="634"/>
        <v>1.4874165267280528</v>
      </c>
      <c r="DQ207" s="10">
        <f t="shared" si="634"/>
        <v>0.26435882594952542</v>
      </c>
      <c r="DR207" s="10">
        <f t="shared" si="634"/>
        <v>1.3695698211842884</v>
      </c>
      <c r="DS207" s="10">
        <f t="shared" si="634"/>
        <v>2.8665414861996735E-2</v>
      </c>
      <c r="DT207" s="10">
        <f t="shared" si="634"/>
        <v>4.2074458925219647</v>
      </c>
      <c r="DU207" s="10">
        <f t="shared" si="634"/>
        <v>6.6599313862705749</v>
      </c>
      <c r="DV207" s="10">
        <f t="shared" si="634"/>
        <v>0</v>
      </c>
      <c r="DW207" s="10">
        <f t="shared" si="634"/>
        <v>13.243421666242492</v>
      </c>
      <c r="DX207" s="10">
        <f t="shared" si="634"/>
        <v>3.8220553149328977E-2</v>
      </c>
      <c r="DY207" s="10">
        <f t="shared" si="634"/>
        <v>4.3093673675868418</v>
      </c>
      <c r="DZ207" s="10">
        <f t="shared" si="634"/>
        <v>2.8474312096250092</v>
      </c>
      <c r="EA207" s="10">
        <f t="shared" si="595"/>
        <v>20.686874392074312</v>
      </c>
      <c r="EB207" s="10">
        <f t="shared" si="631"/>
        <v>23.018328134183374</v>
      </c>
      <c r="EC207" s="10">
        <f t="shared" si="631"/>
        <v>3.9080515595188885</v>
      </c>
      <c r="ED207" s="10">
        <f t="shared" si="631"/>
        <v>0.12103175163954176</v>
      </c>
      <c r="EE207" s="10">
        <f t="shared" si="631"/>
        <v>0</v>
      </c>
      <c r="EF207" s="10">
        <f t="shared" si="631"/>
        <v>0</v>
      </c>
      <c r="EG207" s="10">
        <f t="shared" si="631"/>
        <v>0</v>
      </c>
      <c r="EH207" s="10">
        <f t="shared" si="631"/>
        <v>0</v>
      </c>
      <c r="EI207" s="10">
        <f t="shared" si="631"/>
        <v>0</v>
      </c>
      <c r="EJ207" s="10">
        <f t="shared" si="631"/>
        <v>0</v>
      </c>
      <c r="EK207" s="10">
        <f t="shared" si="631"/>
        <v>0</v>
      </c>
      <c r="EL207" s="10">
        <f t="shared" si="631"/>
        <v>0.16243735088464817</v>
      </c>
      <c r="EM207" s="10">
        <f t="shared" si="631"/>
        <v>0</v>
      </c>
      <c r="EN207" s="10">
        <f t="shared" si="631"/>
        <v>7.2619050983725062</v>
      </c>
      <c r="EO207" s="10">
        <f t="shared" si="631"/>
        <v>21.565947114508877</v>
      </c>
      <c r="EP207" s="10">
        <f t="shared" si="631"/>
        <v>0</v>
      </c>
      <c r="EQ207" s="10">
        <f t="shared" si="631"/>
        <v>54.387847131495135</v>
      </c>
      <c r="ER207" s="10">
        <f t="shared" si="631"/>
        <v>2.5321116461430448</v>
      </c>
      <c r="ES207" s="10">
        <f t="shared" si="631"/>
        <v>239.78619532060267</v>
      </c>
      <c r="ET207" s="10">
        <f t="shared" si="631"/>
        <v>23.174395392876466</v>
      </c>
      <c r="EU207" s="10">
        <f t="shared" si="631"/>
        <v>0</v>
      </c>
      <c r="EV207" s="10">
        <f t="shared" si="631"/>
        <v>0</v>
      </c>
      <c r="EW207" s="10">
        <f t="shared" si="631"/>
        <v>14.523810196745012</v>
      </c>
      <c r="EX207" s="10">
        <f t="shared" si="631"/>
        <v>5.7330829723993469E-2</v>
      </c>
      <c r="EY207" s="10">
        <f t="shared" si="631"/>
        <v>0.22932331889597388</v>
      </c>
      <c r="EZ207" s="10">
        <f t="shared" si="631"/>
        <v>0.93958859825433738</v>
      </c>
      <c r="FA207" s="10">
        <f t="shared" si="631"/>
        <v>57.19068769577926</v>
      </c>
      <c r="FB207" s="10">
        <f t="shared" si="631"/>
        <v>5.15021953687208</v>
      </c>
      <c r="FC207" s="10">
        <f t="shared" si="631"/>
        <v>5.15021953687208</v>
      </c>
      <c r="FD207" s="10">
        <f t="shared" si="631"/>
        <v>16.06855755319706</v>
      </c>
      <c r="FE207" s="10">
        <f t="shared" si="631"/>
        <v>43.542765175373042</v>
      </c>
      <c r="FF207" s="10">
        <f t="shared" si="631"/>
        <v>21.648758312999092</v>
      </c>
      <c r="FG207" s="10">
        <f t="shared" si="631"/>
        <v>19.234493372399811</v>
      </c>
      <c r="FH207" s="10">
        <f t="shared" si="631"/>
        <v>0</v>
      </c>
      <c r="FI207" s="10">
        <f t="shared" si="631"/>
        <v>0.21021304232130936</v>
      </c>
      <c r="FJ207" s="10">
        <f t="shared" si="631"/>
        <v>1.4046053282378401</v>
      </c>
      <c r="FK207" s="10">
        <f t="shared" si="631"/>
        <v>15.221335291720267</v>
      </c>
      <c r="FL207" s="10">
        <f t="shared" si="631"/>
        <v>28.652674677613625</v>
      </c>
      <c r="FM207" s="10">
        <f t="shared" si="631"/>
        <v>303.84702744497383</v>
      </c>
      <c r="FN207" s="10">
        <f t="shared" si="631"/>
        <v>0</v>
      </c>
      <c r="FO207" s="10">
        <f t="shared" si="631"/>
        <v>6.0133670288277603</v>
      </c>
      <c r="FP207" s="10">
        <f t="shared" si="631"/>
        <v>7.9976507464970883</v>
      </c>
      <c r="FQ207" s="10">
        <f t="shared" si="631"/>
        <v>1.4300856970040594</v>
      </c>
      <c r="FR207" s="10">
        <f t="shared" si="631"/>
        <v>1.7549603987733555</v>
      </c>
      <c r="FS207" s="10">
        <f t="shared" si="631"/>
        <v>430.62460224129808</v>
      </c>
      <c r="FT207" s="10">
        <f t="shared" si="631"/>
        <v>17.520938572871557</v>
      </c>
      <c r="FU207" s="10">
        <f t="shared" si="631"/>
        <v>1.5988931400802622</v>
      </c>
      <c r="FV207" s="10">
        <f t="shared" si="631"/>
        <v>29.573152999293296</v>
      </c>
      <c r="FW207" s="10">
        <f t="shared" si="631"/>
        <v>22.126515227365701</v>
      </c>
      <c r="FX207" s="10">
        <f t="shared" si="631"/>
        <v>82.530914433784375</v>
      </c>
      <c r="FY207" s="10">
        <f t="shared" si="631"/>
        <v>0.98736428969099854</v>
      </c>
      <c r="FZ207" s="10">
        <f t="shared" si="631"/>
        <v>1.3345343141307369</v>
      </c>
      <c r="GA207" s="10">
        <f t="shared" si="631"/>
        <v>1.9747285793819971</v>
      </c>
      <c r="GB207" s="10">
        <f t="shared" si="631"/>
        <v>13.071429177070511</v>
      </c>
      <c r="GC207" s="10">
        <f t="shared" si="631"/>
        <v>0</v>
      </c>
      <c r="GD207" s="10">
        <f t="shared" si="631"/>
        <v>2.8665414861996732</v>
      </c>
      <c r="GE207" s="10">
        <f t="shared" si="631"/>
        <v>13.533260860958237</v>
      </c>
      <c r="GF207" s="10">
        <f t="shared" si="631"/>
        <v>78.100515314557995</v>
      </c>
      <c r="GG207" s="10">
        <f t="shared" si="631"/>
        <v>4.7457186827083477</v>
      </c>
      <c r="GH207" s="10">
        <f t="shared" si="631"/>
        <v>62.073363360606038</v>
      </c>
      <c r="GI207" s="10">
        <f t="shared" si="631"/>
        <v>373.41480426894418</v>
      </c>
      <c r="GJ207" s="10">
        <f t="shared" si="631"/>
        <v>1115.8394940563721</v>
      </c>
      <c r="GK207" s="10">
        <f t="shared" si="631"/>
        <v>13.925021530738858</v>
      </c>
      <c r="GL207" s="10">
        <f t="shared" si="631"/>
        <v>13.644737474310448</v>
      </c>
      <c r="GM207" s="10">
        <f t="shared" ref="GM207:IX208" si="638">GM150*GM177</f>
        <v>7.316050882000722</v>
      </c>
      <c r="GN207" s="10">
        <f t="shared" si="638"/>
        <v>39.491386541544159</v>
      </c>
      <c r="GO207" s="10">
        <f t="shared" si="638"/>
        <v>189.14714744383755</v>
      </c>
      <c r="GP207" s="10">
        <f t="shared" si="638"/>
        <v>30.856726575891596</v>
      </c>
      <c r="GQ207" s="10">
        <f t="shared" si="638"/>
        <v>58.894687357020182</v>
      </c>
      <c r="GR207" s="10">
        <f t="shared" si="638"/>
        <v>30.646513533570285</v>
      </c>
      <c r="GS207" s="10">
        <f t="shared" si="638"/>
        <v>82.58187517131681</v>
      </c>
      <c r="GT207" s="10">
        <f t="shared" si="638"/>
        <v>17.081402211654275</v>
      </c>
      <c r="GU207" s="10">
        <f t="shared" si="638"/>
        <v>57.133356866055266</v>
      </c>
      <c r="GV207" s="10">
        <f t="shared" si="638"/>
        <v>244.27392526955305</v>
      </c>
      <c r="GW207" s="10">
        <f t="shared" si="638"/>
        <v>54.136228489928726</v>
      </c>
      <c r="GX207" s="10">
        <f t="shared" si="638"/>
        <v>85.849732465584438</v>
      </c>
      <c r="GY207" s="10">
        <f t="shared" si="638"/>
        <v>11.246397764190053</v>
      </c>
      <c r="GZ207" s="10">
        <f t="shared" si="638"/>
        <v>153.57018255400382</v>
      </c>
      <c r="HA207" s="10">
        <f t="shared" si="638"/>
        <v>187.66928605539687</v>
      </c>
      <c r="HB207" s="10">
        <f t="shared" si="638"/>
        <v>102.24634976664657</v>
      </c>
      <c r="HC207" s="10">
        <f t="shared" si="638"/>
        <v>116.22233203491787</v>
      </c>
      <c r="HD207" s="10">
        <f t="shared" si="638"/>
        <v>3.5608815350791496</v>
      </c>
      <c r="HE207" s="10">
        <f t="shared" si="638"/>
        <v>10.13800172285951</v>
      </c>
      <c r="HF207" s="10">
        <f t="shared" si="638"/>
        <v>54.846493769287086</v>
      </c>
      <c r="HG207" s="10">
        <f t="shared" si="638"/>
        <v>2.3696742952583962</v>
      </c>
      <c r="HH207" s="10">
        <f t="shared" si="638"/>
        <v>16.336101425242362</v>
      </c>
      <c r="HI207" s="10">
        <f t="shared" si="638"/>
        <v>132.48836244605312</v>
      </c>
      <c r="HJ207" s="10">
        <f t="shared" si="638"/>
        <v>12.383459220382591</v>
      </c>
      <c r="HK207" s="10">
        <f t="shared" si="638"/>
        <v>362.9073371989744</v>
      </c>
      <c r="HL207" s="10">
        <f t="shared" si="638"/>
        <v>2.6212929368248123</v>
      </c>
      <c r="HM207" s="10">
        <f t="shared" si="638"/>
        <v>122.4236167833965</v>
      </c>
      <c r="HN207" s="10">
        <f t="shared" si="638"/>
        <v>11.806965877046878</v>
      </c>
      <c r="HO207" s="10">
        <f t="shared" si="638"/>
        <v>74.12557778702778</v>
      </c>
      <c r="HP207" s="10">
        <f t="shared" si="638"/>
        <v>8.9913851283796422</v>
      </c>
      <c r="HQ207" s="10">
        <f t="shared" si="638"/>
        <v>22.397244145506782</v>
      </c>
      <c r="HR207" s="10">
        <f t="shared" si="638"/>
        <v>77.832971442512672</v>
      </c>
      <c r="HS207" s="10">
        <f t="shared" si="638"/>
        <v>26.095082662704364</v>
      </c>
      <c r="HT207" s="10">
        <f t="shared" si="638"/>
        <v>13.202016066997384</v>
      </c>
      <c r="HU207" s="10">
        <f t="shared" si="638"/>
        <v>74.756216913991707</v>
      </c>
      <c r="HV207" s="10">
        <f t="shared" si="638"/>
        <v>0.53827279018638308</v>
      </c>
      <c r="HW207" s="10">
        <f t="shared" si="638"/>
        <v>8.6123646429821292</v>
      </c>
      <c r="HX207" s="10">
        <f t="shared" si="638"/>
        <v>28.557123294740304</v>
      </c>
      <c r="HY207" s="10">
        <f t="shared" si="638"/>
        <v>5.0132625547536511</v>
      </c>
      <c r="HZ207" s="10">
        <f t="shared" si="638"/>
        <v>10.714495066195225</v>
      </c>
      <c r="IA207" s="10">
        <f t="shared" si="638"/>
        <v>10.173037229913064</v>
      </c>
      <c r="IB207" s="10">
        <f t="shared" si="638"/>
        <v>12.928102102760528</v>
      </c>
      <c r="IC207" s="10">
        <f t="shared" si="638"/>
        <v>3.369778769332505</v>
      </c>
      <c r="ID207" s="10">
        <f t="shared" si="638"/>
        <v>21.540466745742659</v>
      </c>
      <c r="IE207" s="10">
        <f t="shared" si="638"/>
        <v>0.54782792847371542</v>
      </c>
      <c r="IF207" s="10">
        <f t="shared" si="638"/>
        <v>18.658000029064098</v>
      </c>
      <c r="IG207" s="10">
        <f t="shared" si="638"/>
        <v>12.686038599481446</v>
      </c>
      <c r="IH207" s="10">
        <f t="shared" si="638"/>
        <v>104.97593427072782</v>
      </c>
      <c r="II207" s="10">
        <f t="shared" si="638"/>
        <v>53.295376320643484</v>
      </c>
      <c r="IJ207" s="10">
        <f t="shared" si="638"/>
        <v>6.6312659714085775</v>
      </c>
      <c r="IK207" s="10">
        <f t="shared" si="638"/>
        <v>92.359966685353484</v>
      </c>
      <c r="IL207" s="10">
        <f t="shared" si="638"/>
        <v>73.679671333618941</v>
      </c>
      <c r="IM207" s="10">
        <f t="shared" si="638"/>
        <v>96.819031219441854</v>
      </c>
      <c r="IN207" s="10">
        <f t="shared" si="638"/>
        <v>161.37673053475427</v>
      </c>
      <c r="IO207" s="10">
        <f t="shared" si="638"/>
        <v>13.456819754659577</v>
      </c>
      <c r="IP207" s="10">
        <f t="shared" si="638"/>
        <v>6.4879388970985934</v>
      </c>
      <c r="IQ207" s="10">
        <f t="shared" si="638"/>
        <v>878.74147764060569</v>
      </c>
      <c r="IR207" s="10">
        <f t="shared" si="638"/>
        <v>22.769894538712737</v>
      </c>
      <c r="IS207" s="10">
        <f t="shared" si="638"/>
        <v>183.00956361727447</v>
      </c>
      <c r="IT207" s="10">
        <f t="shared" si="638"/>
        <v>1.9110276574664489E-2</v>
      </c>
      <c r="IU207" s="10">
        <f t="shared" si="638"/>
        <v>3.6341375952820298</v>
      </c>
      <c r="IV207" s="10">
        <f t="shared" si="638"/>
        <v>35.946430236943904</v>
      </c>
      <c r="IW207" s="10">
        <f t="shared" si="638"/>
        <v>1.2389829312574145</v>
      </c>
      <c r="IX207" s="10">
        <f t="shared" si="638"/>
        <v>22.295322670441902</v>
      </c>
      <c r="IY207" s="10">
        <f t="shared" si="611"/>
        <v>2.5384817383345997</v>
      </c>
      <c r="IZ207" s="10">
        <f t="shared" si="611"/>
        <v>1.8951024269875618</v>
      </c>
      <c r="JA207" s="10">
        <f t="shared" si="611"/>
        <v>9.9405288649213119</v>
      </c>
      <c r="JB207" s="10">
        <f t="shared" si="607"/>
        <v>121.63054030554791</v>
      </c>
      <c r="JC207" s="10">
        <f t="shared" si="632"/>
        <v>28.518902741590974</v>
      </c>
      <c r="JD207" s="10">
        <f t="shared" si="632"/>
        <v>8.6601403344187915</v>
      </c>
      <c r="JE207" s="10">
        <f t="shared" si="632"/>
        <v>2.2295322670441903E-2</v>
      </c>
      <c r="JF207" s="10">
        <f t="shared" si="632"/>
        <v>8.6059945507905748</v>
      </c>
      <c r="JG207" s="10">
        <f t="shared" si="632"/>
        <v>70.813129847419262</v>
      </c>
      <c r="JH207" s="10">
        <f t="shared" si="632"/>
        <v>48.425440840199812</v>
      </c>
      <c r="JI207" s="10">
        <f t="shared" si="632"/>
        <v>24.598110997688973</v>
      </c>
      <c r="JJ207" s="10">
        <f t="shared" si="632"/>
        <v>38.908523106016894</v>
      </c>
      <c r="JK207" s="10">
        <f t="shared" si="632"/>
        <v>8.9786449439965335</v>
      </c>
      <c r="JL207" s="10">
        <f t="shared" si="632"/>
        <v>13.323047818636926</v>
      </c>
      <c r="JM207" s="10">
        <f t="shared" si="632"/>
        <v>53.454628625432356</v>
      </c>
      <c r="JN207" s="10">
        <f t="shared" si="632"/>
        <v>4.2615916761501813</v>
      </c>
      <c r="JO207" s="10">
        <f t="shared" si="632"/>
        <v>0.45546159169617034</v>
      </c>
      <c r="JP207" s="10">
        <f t="shared" si="632"/>
        <v>161.1187418009963</v>
      </c>
      <c r="JQ207" s="10">
        <f t="shared" si="632"/>
        <v>19.861947453267955</v>
      </c>
      <c r="JR207" s="10">
        <f t="shared" si="632"/>
        <v>22.202956333664357</v>
      </c>
      <c r="JS207" s="10">
        <f t="shared" si="632"/>
        <v>10.313179258127269</v>
      </c>
      <c r="JT207" s="10">
        <f t="shared" si="632"/>
        <v>109.73439313781928</v>
      </c>
      <c r="JU207" s="10">
        <f t="shared" si="632"/>
        <v>177.02804704940448</v>
      </c>
      <c r="JV207" s="10">
        <f t="shared" si="632"/>
        <v>0.45227654560039288</v>
      </c>
      <c r="JW207" s="10">
        <f t="shared" si="632"/>
        <v>12.571376940033458</v>
      </c>
      <c r="JX207" s="10">
        <f t="shared" si="632"/>
        <v>2.6977340431234702</v>
      </c>
      <c r="JY207" s="10">
        <f t="shared" si="632"/>
        <v>0</v>
      </c>
      <c r="JZ207" s="10">
        <f t="shared" si="632"/>
        <v>0</v>
      </c>
      <c r="KA207" s="10">
        <f t="shared" si="632"/>
        <v>8.2269740653930619</v>
      </c>
      <c r="KB207" s="10">
        <f t="shared" si="632"/>
        <v>5.7872287560275621</v>
      </c>
      <c r="KC207" s="10">
        <f t="shared" si="632"/>
        <v>0</v>
      </c>
      <c r="KD207" s="10">
        <f t="shared" si="632"/>
        <v>7.2937555593302799</v>
      </c>
      <c r="KE207" s="10">
        <f t="shared" si="632"/>
        <v>3.1723059113943051</v>
      </c>
      <c r="KF207" s="10">
        <f t="shared" si="632"/>
        <v>2.1690163912244196</v>
      </c>
      <c r="KG207" s="10">
        <f t="shared" si="632"/>
        <v>1.4109754204293947</v>
      </c>
      <c r="KH207" s="10">
        <f t="shared" si="632"/>
        <v>9.348110291106714</v>
      </c>
      <c r="KI207" s="10">
        <f t="shared" si="632"/>
        <v>0.82492693880635048</v>
      </c>
      <c r="KJ207" s="10">
        <f t="shared" si="632"/>
        <v>2.2390874053315226</v>
      </c>
      <c r="KK207" s="10">
        <f t="shared" si="632"/>
        <v>7.3256060202880544E-2</v>
      </c>
      <c r="KL207" s="10">
        <f t="shared" si="632"/>
        <v>13.788064548620428</v>
      </c>
      <c r="KM207" s="10">
        <f t="shared" si="632"/>
        <v>0.13377193602265142</v>
      </c>
      <c r="KN207" s="10">
        <f t="shared" si="632"/>
        <v>0</v>
      </c>
      <c r="KO207" s="10">
        <f t="shared" si="632"/>
        <v>26976.162880333333</v>
      </c>
      <c r="KP207" s="10">
        <f t="shared" si="632"/>
        <v>0</v>
      </c>
      <c r="KQ207" s="10">
        <f t="shared" si="632"/>
        <v>2284.5794187175115</v>
      </c>
      <c r="KR207" s="10">
        <f t="shared" si="632"/>
        <v>13.326232864732702</v>
      </c>
      <c r="KS207" s="10">
        <f t="shared" si="632"/>
        <v>3245.1729309999996</v>
      </c>
      <c r="KT207" s="10">
        <f t="shared" si="632"/>
        <v>26.687501236518958</v>
      </c>
      <c r="KU207" s="10">
        <f t="shared" si="632"/>
        <v>79.062399235482772</v>
      </c>
      <c r="KV207" s="10">
        <f t="shared" si="632"/>
        <v>103.7783569387155</v>
      </c>
      <c r="KW207" s="10">
        <f t="shared" si="632"/>
        <v>21.849416217033067</v>
      </c>
      <c r="KX207" s="10">
        <f t="shared" si="632"/>
        <v>33.621346587026387</v>
      </c>
      <c r="KY207" s="10">
        <f t="shared" si="632"/>
        <v>0.44909149950461558</v>
      </c>
      <c r="KZ207" s="10">
        <f t="shared" si="632"/>
        <v>1.1020259491389857</v>
      </c>
      <c r="LA207" s="10">
        <f t="shared" si="632"/>
        <v>3.7742796234962368</v>
      </c>
      <c r="LB207" s="10">
        <f t="shared" si="632"/>
        <v>4.6756476686012451</v>
      </c>
      <c r="LC207" s="10">
        <f t="shared" si="632"/>
        <v>15.727757620948873</v>
      </c>
      <c r="LD207" s="10">
        <f t="shared" si="632"/>
        <v>16.839338708375195</v>
      </c>
      <c r="LE207" s="10">
        <f t="shared" si="632"/>
        <v>10.988409030432081</v>
      </c>
      <c r="LF207" s="10">
        <f t="shared" si="632"/>
        <v>19.610328811701542</v>
      </c>
      <c r="LG207" s="10">
        <f t="shared" si="632"/>
        <v>0.55738306676104754</v>
      </c>
      <c r="LH207" s="10">
        <f t="shared" si="632"/>
        <v>12.039474242038629</v>
      </c>
      <c r="LI207" s="10">
        <f t="shared" si="632"/>
        <v>16.036707092239283</v>
      </c>
      <c r="LJ207" s="10">
        <f t="shared" si="632"/>
        <v>20.540362271668545</v>
      </c>
      <c r="LK207" s="10">
        <f t="shared" si="632"/>
        <v>82.948155472331209</v>
      </c>
      <c r="LL207" s="10">
        <f t="shared" si="632"/>
        <v>144.352659152824</v>
      </c>
      <c r="LM207" s="10">
        <f t="shared" si="632"/>
        <v>1905.4219763378806</v>
      </c>
      <c r="LN207" s="10">
        <f t="shared" ref="LN207:NY208" si="639">LN150*LN177</f>
        <v>168.62908049483943</v>
      </c>
      <c r="LO207" s="10">
        <f t="shared" si="639"/>
        <v>206.00559642878741</v>
      </c>
      <c r="LP207" s="10">
        <f t="shared" si="639"/>
        <v>506.43506941299211</v>
      </c>
      <c r="LQ207" s="10">
        <f t="shared" si="639"/>
        <v>4.2775169066290681</v>
      </c>
      <c r="LR207" s="10">
        <f t="shared" si="639"/>
        <v>1.1402465022883144</v>
      </c>
      <c r="LS207" s="10">
        <f t="shared" si="639"/>
        <v>1183.1713685211066</v>
      </c>
      <c r="LT207" s="10">
        <f t="shared" si="639"/>
        <v>3.4717002443973826</v>
      </c>
      <c r="LU207" s="10">
        <f t="shared" si="639"/>
        <v>4.3348477363530611</v>
      </c>
      <c r="LV207" s="10">
        <f t="shared" si="639"/>
        <v>1.4969716650153853</v>
      </c>
      <c r="LW207" s="10">
        <f t="shared" si="639"/>
        <v>1.4746763423449432</v>
      </c>
      <c r="LX207" s="10">
        <f t="shared" si="639"/>
        <v>4.3635131512150584</v>
      </c>
      <c r="LY207" s="10">
        <f t="shared" si="639"/>
        <v>3.7647244852089043</v>
      </c>
      <c r="LZ207" s="10">
        <f t="shared" si="639"/>
        <v>0.77396620127391191</v>
      </c>
      <c r="MA207" s="10">
        <f t="shared" si="639"/>
        <v>0.15925230478887073</v>
      </c>
      <c r="MB207" s="10">
        <f t="shared" si="639"/>
        <v>1.2166876085869727</v>
      </c>
      <c r="MC207" s="10">
        <f t="shared" si="639"/>
        <v>2.286863096768184</v>
      </c>
      <c r="MD207" s="10">
        <f t="shared" si="639"/>
        <v>0.69752509497525372</v>
      </c>
      <c r="ME207" s="10">
        <f t="shared" si="639"/>
        <v>9.0041253127627527</v>
      </c>
      <c r="MF207" s="10">
        <f t="shared" si="639"/>
        <v>19.810986715735517</v>
      </c>
      <c r="MG207" s="10">
        <f t="shared" si="639"/>
        <v>129.09628835405019</v>
      </c>
      <c r="MH207" s="10">
        <f t="shared" si="639"/>
        <v>4.850825203869003</v>
      </c>
      <c r="MI207" s="10">
        <f t="shared" si="639"/>
        <v>3.6978385171975789</v>
      </c>
      <c r="MJ207" s="10">
        <f t="shared" si="639"/>
        <v>7.2396097757020641</v>
      </c>
      <c r="MK207" s="10">
        <f t="shared" si="639"/>
        <v>3.8029450383582328</v>
      </c>
      <c r="ML207" s="10">
        <f t="shared" si="639"/>
        <v>84.518383197549468</v>
      </c>
      <c r="MM207" s="10">
        <f t="shared" si="639"/>
        <v>37.357405657373299</v>
      </c>
      <c r="MN207" s="10">
        <f t="shared" si="639"/>
        <v>34.433533341449632</v>
      </c>
      <c r="MO207" s="10">
        <f t="shared" si="639"/>
        <v>59.703689065347646</v>
      </c>
      <c r="MP207" s="10">
        <f t="shared" si="639"/>
        <v>30.888577036849366</v>
      </c>
      <c r="MQ207" s="10">
        <f t="shared" si="639"/>
        <v>16.431652808115686</v>
      </c>
      <c r="MR207" s="10">
        <f t="shared" si="639"/>
        <v>0</v>
      </c>
      <c r="MS207" s="10">
        <f t="shared" si="639"/>
        <v>1606.9990823940157</v>
      </c>
      <c r="MT207" s="10">
        <f t="shared" si="639"/>
        <v>117.33709816843995</v>
      </c>
      <c r="MU207" s="10">
        <f t="shared" si="639"/>
        <v>38.685569879312489</v>
      </c>
      <c r="MV207" s="10">
        <f t="shared" si="639"/>
        <v>5.2967316572778405</v>
      </c>
      <c r="MW207" s="10">
        <f t="shared" si="639"/>
        <v>10.233553105732835</v>
      </c>
      <c r="MX207" s="10">
        <f t="shared" si="639"/>
        <v>137.66406235169143</v>
      </c>
      <c r="MY207" s="10">
        <f t="shared" si="639"/>
        <v>0</v>
      </c>
      <c r="MZ207" s="10">
        <f t="shared" si="639"/>
        <v>2.9079470854447798</v>
      </c>
      <c r="NA207" s="10">
        <f t="shared" si="639"/>
        <v>29.35019977258888</v>
      </c>
      <c r="NB207" s="10">
        <f t="shared" si="639"/>
        <v>16.941260183440068</v>
      </c>
      <c r="NC207" s="10">
        <f t="shared" si="639"/>
        <v>13.912281346355748</v>
      </c>
      <c r="ND207" s="10">
        <f t="shared" si="639"/>
        <v>18.855472887002293</v>
      </c>
      <c r="NE207" s="10">
        <f t="shared" si="639"/>
        <v>14.278561647370152</v>
      </c>
      <c r="NF207" s="10">
        <f t="shared" si="639"/>
        <v>27.99018508969192</v>
      </c>
      <c r="NG207" s="10">
        <f t="shared" si="639"/>
        <v>7.9721703777308699</v>
      </c>
      <c r="NH207" s="10">
        <f t="shared" si="639"/>
        <v>9.1283421104980711</v>
      </c>
      <c r="NI207" s="10">
        <f t="shared" si="639"/>
        <v>35.955985375231236</v>
      </c>
      <c r="NJ207" s="10">
        <f t="shared" si="639"/>
        <v>262.60068050465628</v>
      </c>
      <c r="NK207" s="10">
        <f t="shared" si="639"/>
        <v>92.277155486863265</v>
      </c>
      <c r="NL207" s="10">
        <f t="shared" si="639"/>
        <v>233.9034151817018</v>
      </c>
      <c r="NM207" s="10">
        <f t="shared" si="639"/>
        <v>149.07608251286192</v>
      </c>
      <c r="NN207" s="10">
        <f t="shared" si="639"/>
        <v>576.64941059440525</v>
      </c>
      <c r="NO207" s="10">
        <f t="shared" si="639"/>
        <v>17.919069334843737</v>
      </c>
      <c r="NP207" s="10">
        <f t="shared" si="639"/>
        <v>499.17634936071534</v>
      </c>
      <c r="NQ207" s="10">
        <f t="shared" si="639"/>
        <v>493.70125512207397</v>
      </c>
      <c r="NR207" s="10">
        <f t="shared" si="639"/>
        <v>9.0359757737205264</v>
      </c>
      <c r="NS207" s="10">
        <f t="shared" si="639"/>
        <v>445.59431889145191</v>
      </c>
      <c r="NT207" s="10">
        <f t="shared" si="639"/>
        <v>10.647609098183898</v>
      </c>
      <c r="NU207" s="10">
        <f t="shared" si="639"/>
        <v>16.164108936070381</v>
      </c>
      <c r="NV207" s="10">
        <f t="shared" si="639"/>
        <v>11.408835115074698</v>
      </c>
      <c r="NW207" s="10">
        <f t="shared" si="639"/>
        <v>39.551902417363941</v>
      </c>
      <c r="NX207" s="10">
        <f t="shared" si="639"/>
        <v>120.53488444860049</v>
      </c>
      <c r="NY207" s="10">
        <f t="shared" si="639"/>
        <v>5.0132625547536511</v>
      </c>
      <c r="NZ207" s="10">
        <f t="shared" si="626"/>
        <v>4.4526944418968259</v>
      </c>
      <c r="OA207" s="10">
        <f t="shared" si="626"/>
        <v>8.0040208386886427</v>
      </c>
      <c r="OB207" s="10">
        <f t="shared" si="626"/>
        <v>0</v>
      </c>
      <c r="OC207" s="10">
        <f t="shared" si="623"/>
        <v>975.92678916106195</v>
      </c>
      <c r="OD207" s="10">
        <f t="shared" si="623"/>
        <v>39.032739903752216</v>
      </c>
      <c r="OE207" s="10">
        <f t="shared" si="623"/>
        <v>31.885496464827703</v>
      </c>
      <c r="OF207" s="10">
        <f t="shared" si="623"/>
        <v>66.283994299223778</v>
      </c>
      <c r="OG207" s="10">
        <f t="shared" si="623"/>
        <v>72.899335040153474</v>
      </c>
      <c r="OH207" s="10">
        <f t="shared" ref="OH207:OO208" si="640">OH150*OH177</f>
        <v>2.8251358869545675</v>
      </c>
      <c r="OI207" s="10">
        <f t="shared" si="640"/>
        <v>11.010704353102524</v>
      </c>
      <c r="OJ207" s="10">
        <f t="shared" si="640"/>
        <v>21.053154693088711</v>
      </c>
      <c r="OK207" s="10">
        <f t="shared" si="640"/>
        <v>0</v>
      </c>
      <c r="OL207" s="10">
        <f t="shared" si="640"/>
        <v>399.76469061931067</v>
      </c>
      <c r="OM207" s="10">
        <f t="shared" si="640"/>
        <v>0</v>
      </c>
      <c r="ON207" s="10">
        <f t="shared" si="640"/>
        <v>0</v>
      </c>
      <c r="OO207" s="10">
        <f t="shared" si="640"/>
        <v>46.425231892051599</v>
      </c>
      <c r="OP207" s="10">
        <f t="shared" si="585"/>
        <v>53638.221503665707</v>
      </c>
      <c r="OQ207" s="10">
        <f t="shared" ref="OQ207:OV207" si="641">OQ150*OQ177</f>
        <v>17941.546205141636</v>
      </c>
      <c r="OR207" s="10">
        <f t="shared" si="641"/>
        <v>0</v>
      </c>
      <c r="OS207" s="10">
        <f t="shared" si="641"/>
        <v>0</v>
      </c>
      <c r="OT207" s="10">
        <f t="shared" si="641"/>
        <v>0</v>
      </c>
      <c r="OU207" s="10">
        <f t="shared" si="641"/>
        <v>0</v>
      </c>
      <c r="OV207" s="10">
        <f t="shared" si="641"/>
        <v>0</v>
      </c>
      <c r="OW207" s="10">
        <f t="shared" si="587"/>
        <v>17941.546205141636</v>
      </c>
      <c r="OX207" s="10">
        <f t="shared" si="588"/>
        <v>71579.76770880734</v>
      </c>
      <c r="OY207" s="69"/>
      <c r="OZ207" s="63"/>
      <c r="PA207" s="63"/>
      <c r="PB207" s="63"/>
      <c r="PC207" s="66"/>
    </row>
    <row r="208" spans="1:419" s="121" customFormat="1">
      <c r="A208" s="119" t="s">
        <v>732</v>
      </c>
      <c r="B208" s="120" t="s">
        <v>306</v>
      </c>
      <c r="C208" s="10">
        <f t="shared" si="584"/>
        <v>0</v>
      </c>
      <c r="D208" s="10">
        <f t="shared" si="636"/>
        <v>0</v>
      </c>
      <c r="E208" s="10">
        <f t="shared" si="636"/>
        <v>0</v>
      </c>
      <c r="F208" s="10">
        <f t="shared" si="636"/>
        <v>0</v>
      </c>
      <c r="G208" s="10">
        <f t="shared" si="636"/>
        <v>0</v>
      </c>
      <c r="H208" s="10">
        <f t="shared" si="636"/>
        <v>0</v>
      </c>
      <c r="I208" s="10">
        <f t="shared" si="636"/>
        <v>0</v>
      </c>
      <c r="J208" s="10">
        <f t="shared" si="636"/>
        <v>0</v>
      </c>
      <c r="K208" s="10">
        <f t="shared" si="636"/>
        <v>0</v>
      </c>
      <c r="L208" s="10">
        <f t="shared" si="636"/>
        <v>0</v>
      </c>
      <c r="M208" s="10">
        <f t="shared" si="636"/>
        <v>0</v>
      </c>
      <c r="N208" s="10">
        <f t="shared" si="636"/>
        <v>0</v>
      </c>
      <c r="O208" s="10">
        <f t="shared" si="636"/>
        <v>0</v>
      </c>
      <c r="P208" s="10">
        <f t="shared" si="636"/>
        <v>0</v>
      </c>
      <c r="Q208" s="10">
        <f t="shared" si="636"/>
        <v>0</v>
      </c>
      <c r="R208" s="10">
        <f t="shared" si="636"/>
        <v>0</v>
      </c>
      <c r="S208" s="10">
        <f t="shared" si="636"/>
        <v>0</v>
      </c>
      <c r="T208" s="10">
        <f t="shared" si="636"/>
        <v>0</v>
      </c>
      <c r="U208" s="10">
        <f t="shared" si="636"/>
        <v>0</v>
      </c>
      <c r="V208" s="10">
        <f t="shared" si="636"/>
        <v>0</v>
      </c>
      <c r="W208" s="10">
        <f t="shared" si="636"/>
        <v>0</v>
      </c>
      <c r="X208" s="10">
        <f t="shared" si="636"/>
        <v>0</v>
      </c>
      <c r="Y208" s="10">
        <f t="shared" si="636"/>
        <v>0</v>
      </c>
      <c r="Z208" s="10">
        <f t="shared" si="636"/>
        <v>0</v>
      </c>
      <c r="AA208" s="10">
        <f t="shared" si="636"/>
        <v>0</v>
      </c>
      <c r="AB208" s="10">
        <f t="shared" si="636"/>
        <v>0</v>
      </c>
      <c r="AC208" s="10">
        <f t="shared" si="636"/>
        <v>0</v>
      </c>
      <c r="AD208" s="10">
        <f t="shared" si="636"/>
        <v>0</v>
      </c>
      <c r="AE208" s="10">
        <f t="shared" si="636"/>
        <v>0</v>
      </c>
      <c r="AF208" s="10">
        <f t="shared" si="636"/>
        <v>0</v>
      </c>
      <c r="AG208" s="10">
        <f t="shared" si="636"/>
        <v>0</v>
      </c>
      <c r="AH208" s="10">
        <f t="shared" si="636"/>
        <v>0</v>
      </c>
      <c r="AI208" s="10">
        <f t="shared" si="636"/>
        <v>0</v>
      </c>
      <c r="AJ208" s="10">
        <f t="shared" si="636"/>
        <v>0</v>
      </c>
      <c r="AK208" s="10">
        <f t="shared" si="636"/>
        <v>0</v>
      </c>
      <c r="AL208" s="10">
        <f t="shared" si="636"/>
        <v>0</v>
      </c>
      <c r="AM208" s="10">
        <f t="shared" si="636"/>
        <v>0</v>
      </c>
      <c r="AN208" s="10">
        <f t="shared" si="636"/>
        <v>0</v>
      </c>
      <c r="AO208" s="10">
        <f t="shared" si="636"/>
        <v>0</v>
      </c>
      <c r="AP208" s="10">
        <f t="shared" si="636"/>
        <v>0</v>
      </c>
      <c r="AQ208" s="10">
        <f t="shared" si="636"/>
        <v>0</v>
      </c>
      <c r="AR208" s="10">
        <f t="shared" si="636"/>
        <v>0</v>
      </c>
      <c r="AS208" s="10">
        <f t="shared" si="636"/>
        <v>0</v>
      </c>
      <c r="AT208" s="10">
        <f t="shared" si="636"/>
        <v>0</v>
      </c>
      <c r="AU208" s="10">
        <f t="shared" si="636"/>
        <v>0</v>
      </c>
      <c r="AV208" s="10">
        <f t="shared" si="636"/>
        <v>0</v>
      </c>
      <c r="AW208" s="10">
        <f t="shared" si="636"/>
        <v>0</v>
      </c>
      <c r="AX208" s="10">
        <f t="shared" si="636"/>
        <v>0</v>
      </c>
      <c r="AY208" s="10">
        <f t="shared" si="636"/>
        <v>0</v>
      </c>
      <c r="AZ208" s="10">
        <f t="shared" si="636"/>
        <v>0</v>
      </c>
      <c r="BA208" s="10">
        <f t="shared" si="636"/>
        <v>0</v>
      </c>
      <c r="BB208" s="10">
        <f t="shared" si="636"/>
        <v>0</v>
      </c>
      <c r="BC208" s="10">
        <f t="shared" si="636"/>
        <v>0</v>
      </c>
      <c r="BD208" s="10">
        <f t="shared" si="636"/>
        <v>0</v>
      </c>
      <c r="BE208" s="10">
        <f t="shared" si="636"/>
        <v>0</v>
      </c>
      <c r="BF208" s="10">
        <f t="shared" si="636"/>
        <v>0</v>
      </c>
      <c r="BG208" s="10">
        <f t="shared" si="636"/>
        <v>0</v>
      </c>
      <c r="BH208" s="10">
        <f t="shared" si="636"/>
        <v>0</v>
      </c>
      <c r="BI208" s="10">
        <f t="shared" si="636"/>
        <v>0</v>
      </c>
      <c r="BJ208" s="10">
        <f t="shared" si="636"/>
        <v>0</v>
      </c>
      <c r="BK208" s="10">
        <f t="shared" si="636"/>
        <v>0</v>
      </c>
      <c r="BL208" s="10">
        <f t="shared" si="636"/>
        <v>0</v>
      </c>
      <c r="BM208" s="10">
        <f t="shared" si="636"/>
        <v>0</v>
      </c>
      <c r="BN208" s="10">
        <f t="shared" si="636"/>
        <v>0</v>
      </c>
      <c r="BO208" s="10">
        <f t="shared" si="636"/>
        <v>0</v>
      </c>
      <c r="BP208" s="10">
        <f t="shared" si="634"/>
        <v>0</v>
      </c>
      <c r="BQ208" s="10">
        <f t="shared" si="634"/>
        <v>0</v>
      </c>
      <c r="BR208" s="10">
        <f t="shared" si="634"/>
        <v>0</v>
      </c>
      <c r="BS208" s="10">
        <f t="shared" si="634"/>
        <v>0</v>
      </c>
      <c r="BT208" s="10">
        <f t="shared" si="634"/>
        <v>0</v>
      </c>
      <c r="BU208" s="10">
        <f t="shared" si="634"/>
        <v>0</v>
      </c>
      <c r="BV208" s="10">
        <f t="shared" si="634"/>
        <v>0</v>
      </c>
      <c r="BW208" s="10">
        <f t="shared" si="634"/>
        <v>0</v>
      </c>
      <c r="BX208" s="10">
        <f t="shared" si="634"/>
        <v>0</v>
      </c>
      <c r="BY208" s="10">
        <f t="shared" si="634"/>
        <v>0</v>
      </c>
      <c r="BZ208" s="10">
        <f t="shared" si="634"/>
        <v>0</v>
      </c>
      <c r="CA208" s="10">
        <f t="shared" si="634"/>
        <v>0</v>
      </c>
      <c r="CB208" s="10">
        <f t="shared" si="634"/>
        <v>0</v>
      </c>
      <c r="CC208" s="10">
        <f t="shared" si="634"/>
        <v>0</v>
      </c>
      <c r="CD208" s="10">
        <f t="shared" si="634"/>
        <v>0</v>
      </c>
      <c r="CE208" s="10">
        <f t="shared" si="634"/>
        <v>0</v>
      </c>
      <c r="CF208" s="10">
        <f t="shared" si="634"/>
        <v>0</v>
      </c>
      <c r="CG208" s="10">
        <f t="shared" si="634"/>
        <v>0</v>
      </c>
      <c r="CH208" s="10">
        <f t="shared" si="634"/>
        <v>0</v>
      </c>
      <c r="CI208" s="10">
        <f t="shared" si="634"/>
        <v>0</v>
      </c>
      <c r="CJ208" s="10">
        <f t="shared" si="634"/>
        <v>0</v>
      </c>
      <c r="CK208" s="10">
        <f t="shared" si="634"/>
        <v>0</v>
      </c>
      <c r="CL208" s="10">
        <f t="shared" si="634"/>
        <v>0</v>
      </c>
      <c r="CM208" s="10">
        <f t="shared" si="634"/>
        <v>0</v>
      </c>
      <c r="CN208" s="10">
        <f t="shared" si="634"/>
        <v>0</v>
      </c>
      <c r="CO208" s="10">
        <f t="shared" si="634"/>
        <v>0</v>
      </c>
      <c r="CP208" s="10">
        <f t="shared" si="634"/>
        <v>0</v>
      </c>
      <c r="CQ208" s="10">
        <f t="shared" si="634"/>
        <v>0</v>
      </c>
      <c r="CR208" s="10">
        <f t="shared" si="634"/>
        <v>0</v>
      </c>
      <c r="CS208" s="10">
        <f t="shared" si="634"/>
        <v>0</v>
      </c>
      <c r="CT208" s="10">
        <f t="shared" si="634"/>
        <v>0</v>
      </c>
      <c r="CU208" s="10">
        <f t="shared" si="634"/>
        <v>0</v>
      </c>
      <c r="CV208" s="10">
        <f t="shared" si="634"/>
        <v>0</v>
      </c>
      <c r="CW208" s="10">
        <f t="shared" si="634"/>
        <v>0</v>
      </c>
      <c r="CX208" s="10">
        <f t="shared" si="634"/>
        <v>0</v>
      </c>
      <c r="CY208" s="10">
        <f t="shared" si="634"/>
        <v>0</v>
      </c>
      <c r="CZ208" s="10">
        <f t="shared" si="634"/>
        <v>0</v>
      </c>
      <c r="DA208" s="10">
        <f t="shared" si="634"/>
        <v>0</v>
      </c>
      <c r="DB208" s="10">
        <f t="shared" si="634"/>
        <v>0</v>
      </c>
      <c r="DC208" s="10">
        <f t="shared" si="634"/>
        <v>0</v>
      </c>
      <c r="DD208" s="10">
        <f t="shared" si="634"/>
        <v>0</v>
      </c>
      <c r="DE208" s="10">
        <f t="shared" si="634"/>
        <v>0</v>
      </c>
      <c r="DF208" s="10">
        <f t="shared" si="634"/>
        <v>0</v>
      </c>
      <c r="DG208" s="10">
        <f t="shared" si="634"/>
        <v>0</v>
      </c>
      <c r="DH208" s="10">
        <f t="shared" si="634"/>
        <v>0</v>
      </c>
      <c r="DI208" s="10">
        <f t="shared" si="634"/>
        <v>0</v>
      </c>
      <c r="DJ208" s="10">
        <f t="shared" si="634"/>
        <v>0</v>
      </c>
      <c r="DK208" s="10">
        <f t="shared" si="634"/>
        <v>0</v>
      </c>
      <c r="DL208" s="10">
        <f t="shared" si="634"/>
        <v>0</v>
      </c>
      <c r="DM208" s="10">
        <f t="shared" si="634"/>
        <v>0</v>
      </c>
      <c r="DN208" s="10">
        <f t="shared" si="634"/>
        <v>0</v>
      </c>
      <c r="DO208" s="10">
        <f t="shared" si="634"/>
        <v>0</v>
      </c>
      <c r="DP208" s="10">
        <f t="shared" si="634"/>
        <v>0</v>
      </c>
      <c r="DQ208" s="10">
        <f t="shared" si="634"/>
        <v>0</v>
      </c>
      <c r="DR208" s="10">
        <f t="shared" si="634"/>
        <v>0</v>
      </c>
      <c r="DS208" s="10">
        <f t="shared" si="634"/>
        <v>0</v>
      </c>
      <c r="DT208" s="10">
        <f t="shared" si="634"/>
        <v>0</v>
      </c>
      <c r="DU208" s="10">
        <f t="shared" si="634"/>
        <v>0</v>
      </c>
      <c r="DV208" s="10">
        <f t="shared" si="634"/>
        <v>0</v>
      </c>
      <c r="DW208" s="10">
        <f t="shared" si="634"/>
        <v>0</v>
      </c>
      <c r="DX208" s="10">
        <f t="shared" si="634"/>
        <v>0</v>
      </c>
      <c r="DY208" s="10">
        <f t="shared" si="634"/>
        <v>0</v>
      </c>
      <c r="DZ208" s="10">
        <f t="shared" si="634"/>
        <v>0</v>
      </c>
      <c r="EA208" s="10">
        <f t="shared" ref="EA208:GL208" si="642">EA151*EA178</f>
        <v>0</v>
      </c>
      <c r="EB208" s="10">
        <f t="shared" si="642"/>
        <v>0</v>
      </c>
      <c r="EC208" s="10">
        <f t="shared" si="642"/>
        <v>0</v>
      </c>
      <c r="ED208" s="10">
        <f t="shared" si="642"/>
        <v>0</v>
      </c>
      <c r="EE208" s="10">
        <f t="shared" si="642"/>
        <v>0</v>
      </c>
      <c r="EF208" s="10">
        <f t="shared" si="642"/>
        <v>0</v>
      </c>
      <c r="EG208" s="10">
        <f t="shared" si="642"/>
        <v>0</v>
      </c>
      <c r="EH208" s="10">
        <f t="shared" si="642"/>
        <v>0</v>
      </c>
      <c r="EI208" s="10">
        <f t="shared" si="642"/>
        <v>0</v>
      </c>
      <c r="EJ208" s="10">
        <f t="shared" si="642"/>
        <v>0</v>
      </c>
      <c r="EK208" s="10">
        <f t="shared" si="642"/>
        <v>0</v>
      </c>
      <c r="EL208" s="10">
        <f t="shared" si="642"/>
        <v>0</v>
      </c>
      <c r="EM208" s="10">
        <f t="shared" si="642"/>
        <v>0</v>
      </c>
      <c r="EN208" s="10">
        <f t="shared" si="642"/>
        <v>0</v>
      </c>
      <c r="EO208" s="10">
        <f t="shared" si="642"/>
        <v>0</v>
      </c>
      <c r="EP208" s="10">
        <f t="shared" si="642"/>
        <v>0</v>
      </c>
      <c r="EQ208" s="10">
        <f t="shared" si="642"/>
        <v>0</v>
      </c>
      <c r="ER208" s="10">
        <f t="shared" si="642"/>
        <v>0</v>
      </c>
      <c r="ES208" s="10">
        <f t="shared" si="642"/>
        <v>0</v>
      </c>
      <c r="ET208" s="10">
        <f t="shared" si="642"/>
        <v>0</v>
      </c>
      <c r="EU208" s="10">
        <f t="shared" si="642"/>
        <v>0</v>
      </c>
      <c r="EV208" s="10">
        <f t="shared" si="642"/>
        <v>0</v>
      </c>
      <c r="EW208" s="10">
        <f t="shared" si="642"/>
        <v>0</v>
      </c>
      <c r="EX208" s="10">
        <f t="shared" si="642"/>
        <v>0</v>
      </c>
      <c r="EY208" s="10">
        <f t="shared" si="642"/>
        <v>0</v>
      </c>
      <c r="EZ208" s="10">
        <f t="shared" si="642"/>
        <v>0</v>
      </c>
      <c r="FA208" s="10">
        <f t="shared" si="642"/>
        <v>0</v>
      </c>
      <c r="FB208" s="10">
        <f t="shared" si="642"/>
        <v>0</v>
      </c>
      <c r="FC208" s="10">
        <f t="shared" si="642"/>
        <v>0</v>
      </c>
      <c r="FD208" s="10">
        <f t="shared" si="642"/>
        <v>0</v>
      </c>
      <c r="FE208" s="10">
        <f t="shared" si="642"/>
        <v>0</v>
      </c>
      <c r="FF208" s="10">
        <f t="shared" si="642"/>
        <v>0</v>
      </c>
      <c r="FG208" s="10">
        <f t="shared" si="642"/>
        <v>0</v>
      </c>
      <c r="FH208" s="10">
        <f t="shared" si="642"/>
        <v>0</v>
      </c>
      <c r="FI208" s="10">
        <f t="shared" si="642"/>
        <v>0</v>
      </c>
      <c r="FJ208" s="10">
        <f t="shared" si="642"/>
        <v>0</v>
      </c>
      <c r="FK208" s="10">
        <f t="shared" si="642"/>
        <v>0</v>
      </c>
      <c r="FL208" s="10">
        <f t="shared" si="642"/>
        <v>0</v>
      </c>
      <c r="FM208" s="10">
        <f t="shared" si="642"/>
        <v>0</v>
      </c>
      <c r="FN208" s="10">
        <f t="shared" si="642"/>
        <v>0</v>
      </c>
      <c r="FO208" s="10">
        <f t="shared" si="642"/>
        <v>0</v>
      </c>
      <c r="FP208" s="10">
        <f t="shared" si="642"/>
        <v>0</v>
      </c>
      <c r="FQ208" s="10">
        <f t="shared" si="642"/>
        <v>0</v>
      </c>
      <c r="FR208" s="10">
        <f t="shared" si="642"/>
        <v>0</v>
      </c>
      <c r="FS208" s="10">
        <f t="shared" si="642"/>
        <v>0</v>
      </c>
      <c r="FT208" s="10">
        <f t="shared" si="642"/>
        <v>0</v>
      </c>
      <c r="FU208" s="10">
        <f t="shared" si="642"/>
        <v>0</v>
      </c>
      <c r="FV208" s="10">
        <f t="shared" si="642"/>
        <v>0</v>
      </c>
      <c r="FW208" s="10">
        <f t="shared" si="642"/>
        <v>0</v>
      </c>
      <c r="FX208" s="10">
        <f t="shared" si="642"/>
        <v>0</v>
      </c>
      <c r="FY208" s="10">
        <f t="shared" si="642"/>
        <v>0</v>
      </c>
      <c r="FZ208" s="10">
        <f t="shared" si="642"/>
        <v>0</v>
      </c>
      <c r="GA208" s="10">
        <f t="shared" si="642"/>
        <v>0</v>
      </c>
      <c r="GB208" s="10">
        <f t="shared" si="642"/>
        <v>0</v>
      </c>
      <c r="GC208" s="10">
        <f t="shared" si="642"/>
        <v>0</v>
      </c>
      <c r="GD208" s="10">
        <f t="shared" si="642"/>
        <v>0</v>
      </c>
      <c r="GE208" s="10">
        <f t="shared" si="642"/>
        <v>0</v>
      </c>
      <c r="GF208" s="10">
        <f t="shared" si="642"/>
        <v>0</v>
      </c>
      <c r="GG208" s="10">
        <f t="shared" si="642"/>
        <v>0</v>
      </c>
      <c r="GH208" s="10">
        <f t="shared" si="642"/>
        <v>0</v>
      </c>
      <c r="GI208" s="10">
        <f t="shared" si="642"/>
        <v>0</v>
      </c>
      <c r="GJ208" s="10">
        <f t="shared" si="642"/>
        <v>0</v>
      </c>
      <c r="GK208" s="10">
        <f t="shared" si="642"/>
        <v>0</v>
      </c>
      <c r="GL208" s="10">
        <f t="shared" si="642"/>
        <v>0</v>
      </c>
      <c r="GM208" s="10">
        <f t="shared" si="638"/>
        <v>0</v>
      </c>
      <c r="GN208" s="10">
        <f t="shared" si="638"/>
        <v>0</v>
      </c>
      <c r="GO208" s="10">
        <f t="shared" si="638"/>
        <v>0</v>
      </c>
      <c r="GP208" s="10">
        <f t="shared" si="638"/>
        <v>0</v>
      </c>
      <c r="GQ208" s="10">
        <f t="shared" si="638"/>
        <v>0</v>
      </c>
      <c r="GR208" s="10">
        <f t="shared" si="638"/>
        <v>0</v>
      </c>
      <c r="GS208" s="10">
        <f t="shared" si="638"/>
        <v>0</v>
      </c>
      <c r="GT208" s="10">
        <f t="shared" si="638"/>
        <v>0</v>
      </c>
      <c r="GU208" s="10">
        <f t="shared" si="638"/>
        <v>0</v>
      </c>
      <c r="GV208" s="10">
        <f t="shared" si="638"/>
        <v>0</v>
      </c>
      <c r="GW208" s="10">
        <f t="shared" si="638"/>
        <v>0</v>
      </c>
      <c r="GX208" s="10">
        <f t="shared" si="638"/>
        <v>0</v>
      </c>
      <c r="GY208" s="10">
        <f t="shared" si="638"/>
        <v>0</v>
      </c>
      <c r="GZ208" s="10">
        <f t="shared" si="638"/>
        <v>0</v>
      </c>
      <c r="HA208" s="10">
        <f t="shared" si="638"/>
        <v>0</v>
      </c>
      <c r="HB208" s="10">
        <f t="shared" si="638"/>
        <v>0</v>
      </c>
      <c r="HC208" s="10">
        <f t="shared" si="638"/>
        <v>0</v>
      </c>
      <c r="HD208" s="10">
        <f t="shared" si="638"/>
        <v>0</v>
      </c>
      <c r="HE208" s="10">
        <f t="shared" si="638"/>
        <v>0</v>
      </c>
      <c r="HF208" s="10">
        <f t="shared" si="638"/>
        <v>0</v>
      </c>
      <c r="HG208" s="10">
        <f t="shared" si="638"/>
        <v>0</v>
      </c>
      <c r="HH208" s="10">
        <f t="shared" si="638"/>
        <v>0</v>
      </c>
      <c r="HI208" s="10">
        <f t="shared" si="638"/>
        <v>0</v>
      </c>
      <c r="HJ208" s="10">
        <f t="shared" si="638"/>
        <v>0</v>
      </c>
      <c r="HK208" s="10">
        <f t="shared" si="638"/>
        <v>0</v>
      </c>
      <c r="HL208" s="10">
        <f t="shared" si="638"/>
        <v>0</v>
      </c>
      <c r="HM208" s="10">
        <f t="shared" si="638"/>
        <v>0</v>
      </c>
      <c r="HN208" s="10">
        <f t="shared" si="638"/>
        <v>0</v>
      </c>
      <c r="HO208" s="10">
        <f t="shared" si="638"/>
        <v>0</v>
      </c>
      <c r="HP208" s="10">
        <f t="shared" si="638"/>
        <v>0</v>
      </c>
      <c r="HQ208" s="10">
        <f t="shared" si="638"/>
        <v>0</v>
      </c>
      <c r="HR208" s="10">
        <f t="shared" si="638"/>
        <v>0</v>
      </c>
      <c r="HS208" s="10">
        <f t="shared" si="638"/>
        <v>0</v>
      </c>
      <c r="HT208" s="10">
        <f t="shared" si="638"/>
        <v>0</v>
      </c>
      <c r="HU208" s="10">
        <f t="shared" si="638"/>
        <v>0</v>
      </c>
      <c r="HV208" s="10">
        <f t="shared" si="638"/>
        <v>0</v>
      </c>
      <c r="HW208" s="10">
        <f t="shared" si="638"/>
        <v>0</v>
      </c>
      <c r="HX208" s="10">
        <f t="shared" si="638"/>
        <v>0</v>
      </c>
      <c r="HY208" s="10">
        <f t="shared" si="638"/>
        <v>0</v>
      </c>
      <c r="HZ208" s="10">
        <f t="shared" si="638"/>
        <v>0</v>
      </c>
      <c r="IA208" s="10">
        <f t="shared" si="638"/>
        <v>0</v>
      </c>
      <c r="IB208" s="10">
        <f t="shared" si="638"/>
        <v>0</v>
      </c>
      <c r="IC208" s="10">
        <f t="shared" si="638"/>
        <v>0</v>
      </c>
      <c r="ID208" s="10">
        <f t="shared" si="638"/>
        <v>0</v>
      </c>
      <c r="IE208" s="10">
        <f t="shared" si="638"/>
        <v>0</v>
      </c>
      <c r="IF208" s="10">
        <f t="shared" si="638"/>
        <v>0</v>
      </c>
      <c r="IG208" s="10">
        <f t="shared" si="638"/>
        <v>0</v>
      </c>
      <c r="IH208" s="10">
        <f t="shared" si="638"/>
        <v>0</v>
      </c>
      <c r="II208" s="10">
        <f t="shared" si="638"/>
        <v>0</v>
      </c>
      <c r="IJ208" s="10">
        <f t="shared" si="638"/>
        <v>0</v>
      </c>
      <c r="IK208" s="10">
        <f t="shared" si="638"/>
        <v>0</v>
      </c>
      <c r="IL208" s="10">
        <f t="shared" si="638"/>
        <v>0</v>
      </c>
      <c r="IM208" s="10">
        <f t="shared" si="638"/>
        <v>0</v>
      </c>
      <c r="IN208" s="10">
        <f t="shared" si="638"/>
        <v>0</v>
      </c>
      <c r="IO208" s="10">
        <f t="shared" si="638"/>
        <v>0</v>
      </c>
      <c r="IP208" s="10">
        <f t="shared" si="638"/>
        <v>0</v>
      </c>
      <c r="IQ208" s="10">
        <f t="shared" si="638"/>
        <v>0</v>
      </c>
      <c r="IR208" s="10">
        <f t="shared" si="638"/>
        <v>0</v>
      </c>
      <c r="IS208" s="10">
        <f t="shared" si="638"/>
        <v>0</v>
      </c>
      <c r="IT208" s="10">
        <f t="shared" si="638"/>
        <v>0</v>
      </c>
      <c r="IU208" s="10">
        <f t="shared" si="638"/>
        <v>0</v>
      </c>
      <c r="IV208" s="10">
        <f t="shared" si="638"/>
        <v>0</v>
      </c>
      <c r="IW208" s="10">
        <f t="shared" si="638"/>
        <v>0</v>
      </c>
      <c r="IX208" s="10">
        <f t="shared" si="638"/>
        <v>0</v>
      </c>
      <c r="IY208" s="10">
        <f t="shared" si="611"/>
        <v>0</v>
      </c>
      <c r="IZ208" s="10">
        <f t="shared" si="611"/>
        <v>0</v>
      </c>
      <c r="JA208" s="10">
        <f t="shared" si="611"/>
        <v>0</v>
      </c>
      <c r="JB208" s="10">
        <f t="shared" si="607"/>
        <v>0</v>
      </c>
      <c r="JC208" s="10">
        <f t="shared" ref="JC208:LN208" si="643">JC151*JC178</f>
        <v>0</v>
      </c>
      <c r="JD208" s="10">
        <f t="shared" si="643"/>
        <v>0</v>
      </c>
      <c r="JE208" s="10">
        <f t="shared" si="643"/>
        <v>0</v>
      </c>
      <c r="JF208" s="10">
        <f t="shared" si="643"/>
        <v>0</v>
      </c>
      <c r="JG208" s="10">
        <f t="shared" si="643"/>
        <v>0</v>
      </c>
      <c r="JH208" s="10">
        <f t="shared" si="643"/>
        <v>0</v>
      </c>
      <c r="JI208" s="10">
        <f t="shared" si="643"/>
        <v>0</v>
      </c>
      <c r="JJ208" s="10">
        <f t="shared" si="643"/>
        <v>0</v>
      </c>
      <c r="JK208" s="10">
        <f t="shared" si="643"/>
        <v>0</v>
      </c>
      <c r="JL208" s="10">
        <f t="shared" si="643"/>
        <v>0</v>
      </c>
      <c r="JM208" s="10">
        <f t="shared" si="643"/>
        <v>0</v>
      </c>
      <c r="JN208" s="10">
        <f t="shared" si="643"/>
        <v>0</v>
      </c>
      <c r="JO208" s="10">
        <f t="shared" si="643"/>
        <v>0</v>
      </c>
      <c r="JP208" s="10">
        <f t="shared" si="643"/>
        <v>0</v>
      </c>
      <c r="JQ208" s="10">
        <f t="shared" si="643"/>
        <v>0</v>
      </c>
      <c r="JR208" s="10">
        <f t="shared" si="643"/>
        <v>0</v>
      </c>
      <c r="JS208" s="10">
        <f t="shared" si="643"/>
        <v>0</v>
      </c>
      <c r="JT208" s="10">
        <f t="shared" si="643"/>
        <v>0</v>
      </c>
      <c r="JU208" s="10">
        <f t="shared" si="643"/>
        <v>0</v>
      </c>
      <c r="JV208" s="10">
        <f t="shared" si="643"/>
        <v>0</v>
      </c>
      <c r="JW208" s="10">
        <f t="shared" si="643"/>
        <v>0</v>
      </c>
      <c r="JX208" s="10">
        <f t="shared" si="643"/>
        <v>0</v>
      </c>
      <c r="JY208" s="10">
        <f t="shared" si="643"/>
        <v>0</v>
      </c>
      <c r="JZ208" s="10">
        <f t="shared" si="643"/>
        <v>0</v>
      </c>
      <c r="KA208" s="10">
        <f t="shared" si="643"/>
        <v>0</v>
      </c>
      <c r="KB208" s="10">
        <f t="shared" si="643"/>
        <v>0</v>
      </c>
      <c r="KC208" s="10">
        <f t="shared" si="643"/>
        <v>0</v>
      </c>
      <c r="KD208" s="10">
        <f t="shared" si="643"/>
        <v>0</v>
      </c>
      <c r="KE208" s="10">
        <f t="shared" si="643"/>
        <v>0</v>
      </c>
      <c r="KF208" s="10">
        <f t="shared" si="643"/>
        <v>0</v>
      </c>
      <c r="KG208" s="10">
        <f t="shared" si="643"/>
        <v>0</v>
      </c>
      <c r="KH208" s="10">
        <f t="shared" si="643"/>
        <v>0</v>
      </c>
      <c r="KI208" s="10">
        <f t="shared" si="643"/>
        <v>0</v>
      </c>
      <c r="KJ208" s="10">
        <f t="shared" si="643"/>
        <v>0</v>
      </c>
      <c r="KK208" s="10">
        <f t="shared" si="643"/>
        <v>0</v>
      </c>
      <c r="KL208" s="10">
        <f t="shared" si="643"/>
        <v>0</v>
      </c>
      <c r="KM208" s="10">
        <f t="shared" si="643"/>
        <v>0</v>
      </c>
      <c r="KN208" s="10">
        <f t="shared" si="643"/>
        <v>0</v>
      </c>
      <c r="KO208" s="10">
        <f t="shared" si="643"/>
        <v>0</v>
      </c>
      <c r="KP208" s="10">
        <f t="shared" si="643"/>
        <v>0</v>
      </c>
      <c r="KQ208" s="10">
        <f t="shared" si="643"/>
        <v>0</v>
      </c>
      <c r="KR208" s="10">
        <f t="shared" si="643"/>
        <v>0</v>
      </c>
      <c r="KS208" s="10">
        <f t="shared" si="643"/>
        <v>0</v>
      </c>
      <c r="KT208" s="10">
        <f t="shared" si="643"/>
        <v>0</v>
      </c>
      <c r="KU208" s="10">
        <f t="shared" si="643"/>
        <v>0</v>
      </c>
      <c r="KV208" s="10">
        <f t="shared" si="643"/>
        <v>0</v>
      </c>
      <c r="KW208" s="10">
        <f t="shared" si="643"/>
        <v>0</v>
      </c>
      <c r="KX208" s="10">
        <f t="shared" si="643"/>
        <v>0</v>
      </c>
      <c r="KY208" s="10">
        <f t="shared" si="643"/>
        <v>0</v>
      </c>
      <c r="KZ208" s="10">
        <f t="shared" si="643"/>
        <v>0</v>
      </c>
      <c r="LA208" s="10">
        <f t="shared" si="643"/>
        <v>0</v>
      </c>
      <c r="LB208" s="10">
        <f t="shared" si="643"/>
        <v>0</v>
      </c>
      <c r="LC208" s="10">
        <f t="shared" si="643"/>
        <v>0</v>
      </c>
      <c r="LD208" s="10">
        <f t="shared" si="643"/>
        <v>0</v>
      </c>
      <c r="LE208" s="10">
        <f t="shared" si="643"/>
        <v>0</v>
      </c>
      <c r="LF208" s="10">
        <f t="shared" si="643"/>
        <v>0</v>
      </c>
      <c r="LG208" s="10">
        <f t="shared" si="643"/>
        <v>0</v>
      </c>
      <c r="LH208" s="10">
        <f t="shared" si="643"/>
        <v>0</v>
      </c>
      <c r="LI208" s="10">
        <f t="shared" si="643"/>
        <v>0</v>
      </c>
      <c r="LJ208" s="10">
        <f t="shared" si="643"/>
        <v>0</v>
      </c>
      <c r="LK208" s="10">
        <f t="shared" si="643"/>
        <v>0</v>
      </c>
      <c r="LL208" s="10">
        <f t="shared" si="643"/>
        <v>0</v>
      </c>
      <c r="LM208" s="10">
        <f t="shared" si="643"/>
        <v>0</v>
      </c>
      <c r="LN208" s="10">
        <f t="shared" si="643"/>
        <v>0</v>
      </c>
      <c r="LO208" s="10">
        <f t="shared" si="639"/>
        <v>0</v>
      </c>
      <c r="LP208" s="10">
        <f t="shared" si="639"/>
        <v>0</v>
      </c>
      <c r="LQ208" s="10">
        <f t="shared" si="639"/>
        <v>0</v>
      </c>
      <c r="LR208" s="10">
        <f t="shared" si="639"/>
        <v>0</v>
      </c>
      <c r="LS208" s="10">
        <f t="shared" si="639"/>
        <v>0</v>
      </c>
      <c r="LT208" s="10">
        <f t="shared" si="639"/>
        <v>0</v>
      </c>
      <c r="LU208" s="10">
        <f t="shared" si="639"/>
        <v>0</v>
      </c>
      <c r="LV208" s="10">
        <f t="shared" si="639"/>
        <v>0</v>
      </c>
      <c r="LW208" s="10">
        <f t="shared" si="639"/>
        <v>0</v>
      </c>
      <c r="LX208" s="10">
        <f t="shared" si="639"/>
        <v>0</v>
      </c>
      <c r="LY208" s="10">
        <f t="shared" si="639"/>
        <v>0</v>
      </c>
      <c r="LZ208" s="10">
        <f t="shared" si="639"/>
        <v>0</v>
      </c>
      <c r="MA208" s="10">
        <f t="shared" si="639"/>
        <v>0</v>
      </c>
      <c r="MB208" s="10">
        <f t="shared" si="639"/>
        <v>0</v>
      </c>
      <c r="MC208" s="10">
        <f t="shared" si="639"/>
        <v>0</v>
      </c>
      <c r="MD208" s="10">
        <f t="shared" si="639"/>
        <v>0</v>
      </c>
      <c r="ME208" s="10">
        <f t="shared" si="639"/>
        <v>0</v>
      </c>
      <c r="MF208" s="10">
        <f t="shared" si="639"/>
        <v>0</v>
      </c>
      <c r="MG208" s="10">
        <f t="shared" si="639"/>
        <v>0</v>
      </c>
      <c r="MH208" s="10">
        <f t="shared" si="639"/>
        <v>0</v>
      </c>
      <c r="MI208" s="10">
        <f t="shared" si="639"/>
        <v>0</v>
      </c>
      <c r="MJ208" s="10">
        <f t="shared" si="639"/>
        <v>0</v>
      </c>
      <c r="MK208" s="10">
        <f t="shared" si="639"/>
        <v>0</v>
      </c>
      <c r="ML208" s="10">
        <f t="shared" si="639"/>
        <v>0</v>
      </c>
      <c r="MM208" s="10">
        <f t="shared" si="639"/>
        <v>0</v>
      </c>
      <c r="MN208" s="10">
        <f t="shared" si="639"/>
        <v>0</v>
      </c>
      <c r="MO208" s="10">
        <f t="shared" si="639"/>
        <v>0</v>
      </c>
      <c r="MP208" s="10">
        <f t="shared" si="639"/>
        <v>0</v>
      </c>
      <c r="MQ208" s="10">
        <f t="shared" si="639"/>
        <v>0</v>
      </c>
      <c r="MR208" s="10">
        <f t="shared" si="639"/>
        <v>0</v>
      </c>
      <c r="MS208" s="10">
        <f t="shared" si="639"/>
        <v>0</v>
      </c>
      <c r="MT208" s="10">
        <f t="shared" si="639"/>
        <v>0</v>
      </c>
      <c r="MU208" s="10">
        <f t="shared" si="639"/>
        <v>0</v>
      </c>
      <c r="MV208" s="10">
        <f t="shared" si="639"/>
        <v>0</v>
      </c>
      <c r="MW208" s="10">
        <f t="shared" si="639"/>
        <v>0</v>
      </c>
      <c r="MX208" s="10">
        <f t="shared" si="639"/>
        <v>0</v>
      </c>
      <c r="MY208" s="10">
        <f t="shared" si="639"/>
        <v>0</v>
      </c>
      <c r="MZ208" s="10">
        <f t="shared" si="639"/>
        <v>0</v>
      </c>
      <c r="NA208" s="10">
        <f t="shared" si="639"/>
        <v>0</v>
      </c>
      <c r="NB208" s="10">
        <f t="shared" si="639"/>
        <v>0</v>
      </c>
      <c r="NC208" s="10">
        <f t="shared" si="639"/>
        <v>0</v>
      </c>
      <c r="ND208" s="10">
        <f t="shared" si="639"/>
        <v>0</v>
      </c>
      <c r="NE208" s="10">
        <f t="shared" si="639"/>
        <v>0</v>
      </c>
      <c r="NF208" s="10">
        <f t="shared" si="639"/>
        <v>0</v>
      </c>
      <c r="NG208" s="10">
        <f t="shared" si="639"/>
        <v>0</v>
      </c>
      <c r="NH208" s="10">
        <f t="shared" si="639"/>
        <v>0</v>
      </c>
      <c r="NI208" s="10">
        <f t="shared" si="639"/>
        <v>0</v>
      </c>
      <c r="NJ208" s="10">
        <f t="shared" si="639"/>
        <v>0</v>
      </c>
      <c r="NK208" s="10">
        <f t="shared" si="639"/>
        <v>0</v>
      </c>
      <c r="NL208" s="10">
        <f t="shared" si="639"/>
        <v>0</v>
      </c>
      <c r="NM208" s="10">
        <f t="shared" si="639"/>
        <v>0</v>
      </c>
      <c r="NN208" s="10">
        <f t="shared" si="639"/>
        <v>0</v>
      </c>
      <c r="NO208" s="10">
        <f t="shared" si="639"/>
        <v>0</v>
      </c>
      <c r="NP208" s="10">
        <f t="shared" si="639"/>
        <v>0</v>
      </c>
      <c r="NQ208" s="10">
        <f t="shared" si="639"/>
        <v>0</v>
      </c>
      <c r="NR208" s="10">
        <f t="shared" si="639"/>
        <v>0</v>
      </c>
      <c r="NS208" s="10">
        <f t="shared" si="639"/>
        <v>0</v>
      </c>
      <c r="NT208" s="10">
        <f t="shared" si="639"/>
        <v>0</v>
      </c>
      <c r="NU208" s="10">
        <f t="shared" si="639"/>
        <v>0</v>
      </c>
      <c r="NV208" s="10">
        <f t="shared" si="639"/>
        <v>0</v>
      </c>
      <c r="NW208" s="10">
        <f t="shared" si="639"/>
        <v>0</v>
      </c>
      <c r="NX208" s="10">
        <f t="shared" si="639"/>
        <v>0</v>
      </c>
      <c r="NY208" s="10">
        <f t="shared" si="639"/>
        <v>0</v>
      </c>
      <c r="NZ208" s="10">
        <f t="shared" si="626"/>
        <v>0</v>
      </c>
      <c r="OA208" s="10">
        <f t="shared" si="626"/>
        <v>0</v>
      </c>
      <c r="OB208" s="10">
        <f t="shared" si="626"/>
        <v>0</v>
      </c>
      <c r="OC208" s="10">
        <f t="shared" si="623"/>
        <v>0</v>
      </c>
      <c r="OD208" s="10">
        <f t="shared" si="623"/>
        <v>0</v>
      </c>
      <c r="OE208" s="10">
        <f t="shared" si="623"/>
        <v>0</v>
      </c>
      <c r="OF208" s="10">
        <f t="shared" si="623"/>
        <v>0</v>
      </c>
      <c r="OG208" s="10">
        <f t="shared" si="623"/>
        <v>0</v>
      </c>
      <c r="OH208" s="10">
        <f t="shared" si="640"/>
        <v>0</v>
      </c>
      <c r="OI208" s="10">
        <f t="shared" si="640"/>
        <v>0</v>
      </c>
      <c r="OJ208" s="10">
        <f t="shared" si="640"/>
        <v>0</v>
      </c>
      <c r="OK208" s="10">
        <f t="shared" si="640"/>
        <v>0</v>
      </c>
      <c r="OL208" s="10">
        <f t="shared" si="640"/>
        <v>0</v>
      </c>
      <c r="OM208" s="10">
        <f t="shared" si="640"/>
        <v>0</v>
      </c>
      <c r="ON208" s="10">
        <f t="shared" si="640"/>
        <v>0</v>
      </c>
      <c r="OO208" s="10">
        <f t="shared" si="640"/>
        <v>0</v>
      </c>
      <c r="OP208" s="10">
        <f t="shared" si="585"/>
        <v>0</v>
      </c>
      <c r="OQ208" s="10">
        <f t="shared" ref="OQ208:OV208" si="644">OQ151*OQ178</f>
        <v>0</v>
      </c>
      <c r="OR208" s="10">
        <f t="shared" si="644"/>
        <v>0</v>
      </c>
      <c r="OS208" s="10">
        <f t="shared" si="644"/>
        <v>0</v>
      </c>
      <c r="OT208" s="10">
        <f t="shared" si="644"/>
        <v>0</v>
      </c>
      <c r="OU208" s="10">
        <f t="shared" si="644"/>
        <v>0</v>
      </c>
      <c r="OV208" s="10">
        <f t="shared" si="644"/>
        <v>0</v>
      </c>
      <c r="OW208" s="10">
        <f t="shared" si="587"/>
        <v>0</v>
      </c>
      <c r="OX208" s="10">
        <f t="shared" si="588"/>
        <v>0</v>
      </c>
      <c r="OY208" s="42"/>
      <c r="OZ208" s="63"/>
      <c r="PA208" s="122"/>
      <c r="PB208" s="122"/>
      <c r="PC208" s="123"/>
    </row>
    <row r="209" spans="1:415" s="69" customFormat="1">
      <c r="C209" s="146">
        <f>SUM(C188:C208)</f>
        <v>181.53105950155765</v>
      </c>
      <c r="D209" s="146">
        <f t="shared" ref="D209:BO209" si="645">SUM(D188:D208)</f>
        <v>13.98196219674943</v>
      </c>
      <c r="E209" s="146">
        <f t="shared" si="645"/>
        <v>2.0756437066565319</v>
      </c>
      <c r="F209" s="146">
        <f t="shared" si="645"/>
        <v>0.95948636604985504</v>
      </c>
      <c r="G209" s="146">
        <f t="shared" si="645"/>
        <v>1425.730506360492</v>
      </c>
      <c r="H209" s="146">
        <f t="shared" si="645"/>
        <v>167.75718426654308</v>
      </c>
      <c r="I209" s="146">
        <f t="shared" si="645"/>
        <v>9.5855089273176812</v>
      </c>
      <c r="J209" s="146">
        <f t="shared" si="645"/>
        <v>5.009681442038592</v>
      </c>
      <c r="K209" s="146">
        <f t="shared" si="645"/>
        <v>1.336033155148787</v>
      </c>
      <c r="L209" s="146">
        <f t="shared" si="645"/>
        <v>17.518291755438856</v>
      </c>
      <c r="M209" s="146">
        <f t="shared" si="645"/>
        <v>0.30097466433138098</v>
      </c>
      <c r="N209" s="146">
        <f t="shared" si="645"/>
        <v>1.5556413153814945E-2</v>
      </c>
      <c r="O209" s="146">
        <f t="shared" si="645"/>
        <v>7.3147509372946455</v>
      </c>
      <c r="P209" s="146">
        <f t="shared" si="645"/>
        <v>868.938987249614</v>
      </c>
      <c r="Q209" s="146">
        <f t="shared" si="645"/>
        <v>0</v>
      </c>
      <c r="R209" s="146">
        <f t="shared" si="645"/>
        <v>2.0710863042735586</v>
      </c>
      <c r="S209" s="146">
        <f t="shared" si="645"/>
        <v>5.5181915448474395E-2</v>
      </c>
      <c r="T209" s="146">
        <f t="shared" si="645"/>
        <v>8.6326643135479877</v>
      </c>
      <c r="U209" s="146">
        <f t="shared" si="645"/>
        <v>18.487836809037791</v>
      </c>
      <c r="V209" s="146">
        <f t="shared" si="645"/>
        <v>172.83301392025726</v>
      </c>
      <c r="W209" s="146">
        <f t="shared" si="645"/>
        <v>38.758364673495834</v>
      </c>
      <c r="X209" s="146">
        <f t="shared" si="645"/>
        <v>38.302549963648445</v>
      </c>
      <c r="Y209" s="146">
        <f t="shared" si="645"/>
        <v>9.4344476801624371</v>
      </c>
      <c r="Z209" s="146">
        <f t="shared" si="645"/>
        <v>10.02485533727307</v>
      </c>
      <c r="AA209" s="146">
        <f t="shared" si="645"/>
        <v>5.9525999204805089</v>
      </c>
      <c r="AB209" s="146">
        <f t="shared" si="645"/>
        <v>3.9143964185781543</v>
      </c>
      <c r="AC209" s="146">
        <f t="shared" si="645"/>
        <v>1245.1151108072556</v>
      </c>
      <c r="AD209" s="146">
        <f t="shared" si="645"/>
        <v>217.20001928709775</v>
      </c>
      <c r="AE209" s="146">
        <f t="shared" si="645"/>
        <v>191.25353825084557</v>
      </c>
      <c r="AF209" s="146">
        <f t="shared" si="645"/>
        <v>4.0966864782054815</v>
      </c>
      <c r="AG209" s="146">
        <f t="shared" si="645"/>
        <v>0</v>
      </c>
      <c r="AH209" s="146">
        <f t="shared" si="645"/>
        <v>0.36708090386156705</v>
      </c>
      <c r="AI209" s="146">
        <f t="shared" si="645"/>
        <v>2.3395379228805866</v>
      </c>
      <c r="AJ209" s="146">
        <f t="shared" si="645"/>
        <v>3.2294276127161079</v>
      </c>
      <c r="AK209" s="146">
        <f t="shared" si="645"/>
        <v>0</v>
      </c>
      <c r="AL209" s="146">
        <f t="shared" si="645"/>
        <v>0.32123067463336769</v>
      </c>
      <c r="AM209" s="146">
        <f t="shared" si="645"/>
        <v>2.1622273276520514</v>
      </c>
      <c r="AN209" s="146">
        <f t="shared" si="645"/>
        <v>36.489200004901804</v>
      </c>
      <c r="AO209" s="146">
        <f t="shared" si="645"/>
        <v>185.98266686746845</v>
      </c>
      <c r="AP209" s="146">
        <f t="shared" si="645"/>
        <v>32.915606341232575</v>
      </c>
      <c r="AQ209" s="146">
        <f t="shared" si="645"/>
        <v>74.232658012689967</v>
      </c>
      <c r="AR209" s="146">
        <f t="shared" si="645"/>
        <v>15.282986590303166</v>
      </c>
      <c r="AS209" s="146">
        <f t="shared" si="645"/>
        <v>3.9732395062810948</v>
      </c>
      <c r="AT209" s="146">
        <f t="shared" si="645"/>
        <v>3.4553632232074585</v>
      </c>
      <c r="AU209" s="146">
        <f t="shared" si="645"/>
        <v>3.5114699285292703</v>
      </c>
      <c r="AV209" s="146">
        <f t="shared" si="645"/>
        <v>29.616950512286486</v>
      </c>
      <c r="AW209" s="146">
        <f t="shared" si="645"/>
        <v>37.813481524346038</v>
      </c>
      <c r="AX209" s="146">
        <f t="shared" si="645"/>
        <v>28.985788076901631</v>
      </c>
      <c r="AY209" s="146">
        <f t="shared" si="645"/>
        <v>34.819648869925366</v>
      </c>
      <c r="AZ209" s="146">
        <f t="shared" si="645"/>
        <v>37.057136985844039</v>
      </c>
      <c r="BA209" s="146">
        <f t="shared" si="645"/>
        <v>11.585690849795601</v>
      </c>
      <c r="BB209" s="146">
        <f t="shared" si="645"/>
        <v>7.0952118731045131</v>
      </c>
      <c r="BC209" s="146">
        <f t="shared" si="645"/>
        <v>17.568598444894164</v>
      </c>
      <c r="BD209" s="146">
        <f t="shared" si="645"/>
        <v>8.7206965979356124</v>
      </c>
      <c r="BE209" s="146">
        <f t="shared" si="645"/>
        <v>21.484718045426185</v>
      </c>
      <c r="BF209" s="146">
        <f t="shared" si="645"/>
        <v>6.7124497881927061</v>
      </c>
      <c r="BG209" s="146">
        <f t="shared" si="645"/>
        <v>6.8537565949672599E-2</v>
      </c>
      <c r="BH209" s="146">
        <f t="shared" si="645"/>
        <v>6.0441669420294488</v>
      </c>
      <c r="BI209" s="146">
        <f t="shared" si="645"/>
        <v>0</v>
      </c>
      <c r="BJ209" s="146">
        <f t="shared" si="645"/>
        <v>35.494820073261756</v>
      </c>
      <c r="BK209" s="146">
        <f t="shared" si="645"/>
        <v>19.079861971750166</v>
      </c>
      <c r="BL209" s="146">
        <f t="shared" si="645"/>
        <v>15.253607301706303</v>
      </c>
      <c r="BM209" s="146">
        <f t="shared" si="645"/>
        <v>127.08263679555517</v>
      </c>
      <c r="BN209" s="146">
        <f t="shared" si="645"/>
        <v>39.923072410516312</v>
      </c>
      <c r="BO209" s="146">
        <f t="shared" si="645"/>
        <v>28.620650333659512</v>
      </c>
      <c r="BP209" s="146">
        <f t="shared" ref="BP209:EA209" si="646">SUM(BP188:BP208)</f>
        <v>7.2387989239966259</v>
      </c>
      <c r="BQ209" s="146">
        <f t="shared" si="646"/>
        <v>36.629205666975153</v>
      </c>
      <c r="BR209" s="146">
        <f t="shared" si="646"/>
        <v>12.569800235034823</v>
      </c>
      <c r="BS209" s="146">
        <f t="shared" si="646"/>
        <v>13.479644304103811</v>
      </c>
      <c r="BT209" s="146">
        <f t="shared" si="646"/>
        <v>130.26404466675825</v>
      </c>
      <c r="BU209" s="146">
        <f t="shared" si="646"/>
        <v>49.222226193832483</v>
      </c>
      <c r="BV209" s="146">
        <f t="shared" si="646"/>
        <v>32.466857523931949</v>
      </c>
      <c r="BW209" s="146">
        <f t="shared" si="646"/>
        <v>12.661025833233424</v>
      </c>
      <c r="BX209" s="146">
        <f t="shared" si="646"/>
        <v>12.328163145758483</v>
      </c>
      <c r="BY209" s="146">
        <f t="shared" si="646"/>
        <v>54.201371159269705</v>
      </c>
      <c r="BZ209" s="146">
        <f t="shared" si="646"/>
        <v>80.811749155521568</v>
      </c>
      <c r="CA209" s="146">
        <f t="shared" si="646"/>
        <v>39.26329909043374</v>
      </c>
      <c r="CB209" s="146">
        <f t="shared" si="646"/>
        <v>10.749409122737175</v>
      </c>
      <c r="CC209" s="146">
        <f t="shared" si="646"/>
        <v>14.469503935078677</v>
      </c>
      <c r="CD209" s="146">
        <f t="shared" si="646"/>
        <v>13.307128418570173</v>
      </c>
      <c r="CE209" s="146">
        <f t="shared" si="646"/>
        <v>100.46652014990222</v>
      </c>
      <c r="CF209" s="146">
        <f t="shared" si="646"/>
        <v>4.9018073444472092</v>
      </c>
      <c r="CG209" s="146">
        <f t="shared" si="646"/>
        <v>105.12903119616948</v>
      </c>
      <c r="CH209" s="146">
        <f t="shared" si="646"/>
        <v>26.52178110654441</v>
      </c>
      <c r="CI209" s="146">
        <f t="shared" si="646"/>
        <v>4.2160468094146708</v>
      </c>
      <c r="CJ209" s="146">
        <f t="shared" si="646"/>
        <v>22.49911054253824</v>
      </c>
      <c r="CK209" s="146">
        <f t="shared" si="646"/>
        <v>0.10214625346883531</v>
      </c>
      <c r="CL209" s="146">
        <f t="shared" si="646"/>
        <v>2.5347579761761461</v>
      </c>
      <c r="CM209" s="146">
        <f t="shared" si="646"/>
        <v>13.144022968831244</v>
      </c>
      <c r="CN209" s="146">
        <f t="shared" si="646"/>
        <v>40.884980529211639</v>
      </c>
      <c r="CO209" s="146">
        <f t="shared" si="646"/>
        <v>14.183891597552673</v>
      </c>
      <c r="CP209" s="146">
        <f t="shared" si="646"/>
        <v>9.4569970012488263</v>
      </c>
      <c r="CQ209" s="146">
        <f t="shared" si="646"/>
        <v>2.7973404692304307</v>
      </c>
      <c r="CR209" s="146">
        <f t="shared" si="646"/>
        <v>3.8691278392418145</v>
      </c>
      <c r="CS209" s="146">
        <f t="shared" si="646"/>
        <v>149.69920038833715</v>
      </c>
      <c r="CT209" s="146">
        <f t="shared" si="646"/>
        <v>11.978995241688283</v>
      </c>
      <c r="CU209" s="146">
        <f t="shared" si="646"/>
        <v>67.576666552098104</v>
      </c>
      <c r="CV209" s="146">
        <f t="shared" si="646"/>
        <v>298.00107531933276</v>
      </c>
      <c r="CW209" s="146">
        <f t="shared" si="646"/>
        <v>87.890459010445312</v>
      </c>
      <c r="CX209" s="146">
        <f t="shared" si="646"/>
        <v>19.460047912011859</v>
      </c>
      <c r="CY209" s="146">
        <f t="shared" si="646"/>
        <v>273.16473575374283</v>
      </c>
      <c r="CZ209" s="146">
        <f t="shared" si="646"/>
        <v>13.395991516889541</v>
      </c>
      <c r="DA209" s="146">
        <f t="shared" si="646"/>
        <v>1.6018692416442333</v>
      </c>
      <c r="DB209" s="146">
        <f t="shared" si="646"/>
        <v>0.51934013820090486</v>
      </c>
      <c r="DC209" s="146">
        <f t="shared" si="646"/>
        <v>53.349878739456116</v>
      </c>
      <c r="DD209" s="146">
        <f t="shared" si="646"/>
        <v>148.8474913376931</v>
      </c>
      <c r="DE209" s="146">
        <f t="shared" si="646"/>
        <v>10.718036963023344</v>
      </c>
      <c r="DF209" s="146">
        <f t="shared" si="646"/>
        <v>4.5687238579759777</v>
      </c>
      <c r="DG209" s="146">
        <f t="shared" si="646"/>
        <v>5.1309850069925975</v>
      </c>
      <c r="DH209" s="146">
        <f t="shared" si="646"/>
        <v>14.829980654280547</v>
      </c>
      <c r="DI209" s="146">
        <f t="shared" si="646"/>
        <v>13.056223419277302</v>
      </c>
      <c r="DJ209" s="146">
        <f t="shared" si="646"/>
        <v>12.303390335606325</v>
      </c>
      <c r="DK209" s="146">
        <f t="shared" si="646"/>
        <v>1.9120372468039488</v>
      </c>
      <c r="DL209" s="146">
        <f t="shared" si="646"/>
        <v>29.064823360308772</v>
      </c>
      <c r="DM209" s="146">
        <f t="shared" si="646"/>
        <v>7.5310720339067965</v>
      </c>
      <c r="DN209" s="146">
        <f t="shared" si="646"/>
        <v>52.124540189331341</v>
      </c>
      <c r="DO209" s="146">
        <f t="shared" si="646"/>
        <v>10.169119019573261</v>
      </c>
      <c r="DP209" s="146">
        <f t="shared" si="646"/>
        <v>14.81641060239115</v>
      </c>
      <c r="DQ209" s="146">
        <f t="shared" si="646"/>
        <v>3.2245977714540865</v>
      </c>
      <c r="DR209" s="146">
        <f t="shared" si="646"/>
        <v>26.280526308286095</v>
      </c>
      <c r="DS209" s="146">
        <f t="shared" si="646"/>
        <v>62.009819363635046</v>
      </c>
      <c r="DT209" s="146">
        <f t="shared" si="646"/>
        <v>135.77953811954976</v>
      </c>
      <c r="DU209" s="146">
        <f t="shared" si="646"/>
        <v>236.73492347523538</v>
      </c>
      <c r="DV209" s="146">
        <f t="shared" si="646"/>
        <v>63.00014038116219</v>
      </c>
      <c r="DW209" s="146">
        <f t="shared" si="646"/>
        <v>29.938534666934999</v>
      </c>
      <c r="DX209" s="146">
        <f t="shared" si="646"/>
        <v>19.739390756423898</v>
      </c>
      <c r="DY209" s="146">
        <f t="shared" si="646"/>
        <v>64.761036898886289</v>
      </c>
      <c r="DZ209" s="146">
        <f t="shared" si="646"/>
        <v>44.931809938410879</v>
      </c>
      <c r="EA209" s="146">
        <f t="shared" si="646"/>
        <v>133.69807374515793</v>
      </c>
      <c r="EB209" s="146">
        <f t="shared" ref="EB209:GM209" si="647">SUM(EB188:EB208)</f>
        <v>31.459473135340673</v>
      </c>
      <c r="EC209" s="146">
        <f t="shared" si="647"/>
        <v>10.650226880897286</v>
      </c>
      <c r="ED209" s="146">
        <f t="shared" si="647"/>
        <v>403.23774751060051</v>
      </c>
      <c r="EE209" s="146">
        <f t="shared" si="647"/>
        <v>257.65617202919367</v>
      </c>
      <c r="EF209" s="146">
        <f t="shared" si="647"/>
        <v>498.59140290004734</v>
      </c>
      <c r="EG209" s="146">
        <f t="shared" si="647"/>
        <v>526.79627854311025</v>
      </c>
      <c r="EH209" s="146">
        <f t="shared" si="647"/>
        <v>133.83561381653098</v>
      </c>
      <c r="EI209" s="146">
        <f t="shared" si="647"/>
        <v>843.5325315179964</v>
      </c>
      <c r="EJ209" s="146">
        <f t="shared" si="647"/>
        <v>141.19906299443593</v>
      </c>
      <c r="EK209" s="146">
        <f t="shared" si="647"/>
        <v>135.5232194203351</v>
      </c>
      <c r="EL209" s="146">
        <f t="shared" si="647"/>
        <v>503.03842891040375</v>
      </c>
      <c r="EM209" s="146">
        <f t="shared" si="647"/>
        <v>518.5731974795342</v>
      </c>
      <c r="EN209" s="146">
        <f t="shared" si="647"/>
        <v>29074.507236534166</v>
      </c>
      <c r="EO209" s="146">
        <f t="shared" si="647"/>
        <v>485.14485373424151</v>
      </c>
      <c r="EP209" s="146">
        <f t="shared" si="647"/>
        <v>862.59110832900228</v>
      </c>
      <c r="EQ209" s="146">
        <f t="shared" si="647"/>
        <v>123.93842894553164</v>
      </c>
      <c r="ER209" s="146">
        <f t="shared" si="647"/>
        <v>36.803056029025882</v>
      </c>
      <c r="ES209" s="146">
        <f t="shared" si="647"/>
        <v>1888.2405916056548</v>
      </c>
      <c r="ET209" s="146">
        <f t="shared" si="647"/>
        <v>263.17567996879689</v>
      </c>
      <c r="EU209" s="146">
        <f t="shared" si="647"/>
        <v>43.195708703378486</v>
      </c>
      <c r="EV209" s="146">
        <f t="shared" si="647"/>
        <v>1.97591096994238</v>
      </c>
      <c r="EW209" s="146">
        <f t="shared" si="647"/>
        <v>59.562110720519378</v>
      </c>
      <c r="EX209" s="146">
        <f t="shared" si="647"/>
        <v>163.67256112010531</v>
      </c>
      <c r="EY209" s="146">
        <f t="shared" si="647"/>
        <v>98.45898570613258</v>
      </c>
      <c r="EZ209" s="146">
        <f t="shared" si="647"/>
        <v>26.234069473260153</v>
      </c>
      <c r="FA209" s="146">
        <f t="shared" si="647"/>
        <v>352.22120334312251</v>
      </c>
      <c r="FB209" s="146">
        <f t="shared" si="647"/>
        <v>28.741840781468198</v>
      </c>
      <c r="FC209" s="146">
        <f t="shared" si="647"/>
        <v>80.868662685122302</v>
      </c>
      <c r="FD209" s="146">
        <f t="shared" si="647"/>
        <v>67.120650376279187</v>
      </c>
      <c r="FE209" s="146">
        <f t="shared" si="647"/>
        <v>304.58489395056574</v>
      </c>
      <c r="FF209" s="146">
        <f t="shared" si="647"/>
        <v>48.862491701247514</v>
      </c>
      <c r="FG209" s="146">
        <f t="shared" si="647"/>
        <v>76.891847576485986</v>
      </c>
      <c r="FH209" s="146">
        <f t="shared" si="647"/>
        <v>14.862482788963108</v>
      </c>
      <c r="FI209" s="146">
        <f t="shared" si="647"/>
        <v>0.63047199920571562</v>
      </c>
      <c r="FJ209" s="146">
        <f t="shared" si="647"/>
        <v>8.6899542534404315</v>
      </c>
      <c r="FK209" s="146">
        <f t="shared" si="647"/>
        <v>594.1915055483064</v>
      </c>
      <c r="FL209" s="146">
        <f t="shared" si="647"/>
        <v>207.35629891018391</v>
      </c>
      <c r="FM209" s="146">
        <f t="shared" si="647"/>
        <v>829.50313364934448</v>
      </c>
      <c r="FN209" s="146">
        <f t="shared" si="647"/>
        <v>21.542926283027587</v>
      </c>
      <c r="FO209" s="146">
        <f t="shared" si="647"/>
        <v>99.72385047679515</v>
      </c>
      <c r="FP209" s="146">
        <f t="shared" si="647"/>
        <v>112.22700566425509</v>
      </c>
      <c r="FQ209" s="146">
        <f t="shared" si="647"/>
        <v>30.388198963464124</v>
      </c>
      <c r="FR209" s="146">
        <f t="shared" si="647"/>
        <v>161.67720077008858</v>
      </c>
      <c r="FS209" s="146">
        <f t="shared" si="647"/>
        <v>1252.3505752204283</v>
      </c>
      <c r="FT209" s="146">
        <f t="shared" si="647"/>
        <v>40.241418548619194</v>
      </c>
      <c r="FU209" s="146">
        <f t="shared" si="647"/>
        <v>30.179459479632889</v>
      </c>
      <c r="FV209" s="146">
        <f t="shared" si="647"/>
        <v>151.36484810725841</v>
      </c>
      <c r="FW209" s="146">
        <f t="shared" si="647"/>
        <v>278.44747912648489</v>
      </c>
      <c r="FX209" s="146">
        <f t="shared" si="647"/>
        <v>268.47496600469105</v>
      </c>
      <c r="FY209" s="146">
        <f t="shared" si="647"/>
        <v>10895.190022947041</v>
      </c>
      <c r="FZ209" s="146">
        <f t="shared" si="647"/>
        <v>416.46405951787966</v>
      </c>
      <c r="GA209" s="146">
        <f t="shared" si="647"/>
        <v>366.74845773784233</v>
      </c>
      <c r="GB209" s="146">
        <f t="shared" si="647"/>
        <v>754.31332657903397</v>
      </c>
      <c r="GC209" s="146">
        <f t="shared" si="647"/>
        <v>36.410146214260322</v>
      </c>
      <c r="GD209" s="146">
        <f t="shared" si="647"/>
        <v>81.493921039203016</v>
      </c>
      <c r="GE209" s="146">
        <f t="shared" si="647"/>
        <v>29.933526268128542</v>
      </c>
      <c r="GF209" s="146">
        <f t="shared" si="647"/>
        <v>1213.4542644664323</v>
      </c>
      <c r="GG209" s="146">
        <f t="shared" si="647"/>
        <v>155.42151880494023</v>
      </c>
      <c r="GH209" s="146">
        <f t="shared" si="647"/>
        <v>68039.238084229451</v>
      </c>
      <c r="GI209" s="146">
        <f t="shared" si="647"/>
        <v>1633.7414057564088</v>
      </c>
      <c r="GJ209" s="146">
        <f t="shared" si="647"/>
        <v>3185.0075309770345</v>
      </c>
      <c r="GK209" s="146">
        <f t="shared" si="647"/>
        <v>173.35317952953</v>
      </c>
      <c r="GL209" s="146">
        <f t="shared" si="647"/>
        <v>92.657456951376844</v>
      </c>
      <c r="GM209" s="146">
        <f t="shared" si="647"/>
        <v>66.636834104798368</v>
      </c>
      <c r="GN209" s="146">
        <f t="shared" ref="GN209:IY209" si="648">SUM(GN188:GN208)</f>
        <v>604.44802925130284</v>
      </c>
      <c r="GO209" s="146">
        <f t="shared" si="648"/>
        <v>272.90089732689705</v>
      </c>
      <c r="GP209" s="146">
        <f t="shared" si="648"/>
        <v>96.298395434456737</v>
      </c>
      <c r="GQ209" s="146">
        <f t="shared" si="648"/>
        <v>802.79336729105569</v>
      </c>
      <c r="GR209" s="146">
        <f t="shared" si="648"/>
        <v>157.85496608801719</v>
      </c>
      <c r="GS209" s="146">
        <f t="shared" si="648"/>
        <v>228.99586104066981</v>
      </c>
      <c r="GT209" s="146">
        <f t="shared" si="648"/>
        <v>54.765501644217778</v>
      </c>
      <c r="GU209" s="146">
        <f t="shared" si="648"/>
        <v>133.12529088392853</v>
      </c>
      <c r="GV209" s="146">
        <f t="shared" si="648"/>
        <v>336.95771269197144</v>
      </c>
      <c r="GW209" s="146">
        <f t="shared" si="648"/>
        <v>569.2582759941497</v>
      </c>
      <c r="GX209" s="146">
        <f t="shared" si="648"/>
        <v>129.52077384553729</v>
      </c>
      <c r="GY209" s="146">
        <f t="shared" si="648"/>
        <v>154.63888105670557</v>
      </c>
      <c r="GZ209" s="146">
        <f t="shared" si="648"/>
        <v>218.45006828229333</v>
      </c>
      <c r="HA209" s="146">
        <f t="shared" si="648"/>
        <v>276.26899153349484</v>
      </c>
      <c r="HB209" s="146">
        <f t="shared" si="648"/>
        <v>139.24679943938602</v>
      </c>
      <c r="HC209" s="146">
        <f t="shared" si="648"/>
        <v>192.21378984491997</v>
      </c>
      <c r="HD209" s="146">
        <f t="shared" si="648"/>
        <v>167.42183743034713</v>
      </c>
      <c r="HE209" s="146">
        <f t="shared" si="648"/>
        <v>66.75391655836799</v>
      </c>
      <c r="HF209" s="146">
        <f t="shared" si="648"/>
        <v>98.742956604963666</v>
      </c>
      <c r="HG209" s="146">
        <f t="shared" si="648"/>
        <v>23.688834651770403</v>
      </c>
      <c r="HH209" s="146">
        <f t="shared" si="648"/>
        <v>73.58724602913793</v>
      </c>
      <c r="HI209" s="146">
        <f t="shared" si="648"/>
        <v>203.62645136450146</v>
      </c>
      <c r="HJ209" s="146">
        <f t="shared" si="648"/>
        <v>46.159991834811137</v>
      </c>
      <c r="HK209" s="146">
        <f t="shared" si="648"/>
        <v>1906.0830998863446</v>
      </c>
      <c r="HL209" s="146">
        <f t="shared" si="648"/>
        <v>16.2085927882883</v>
      </c>
      <c r="HM209" s="146">
        <f t="shared" si="648"/>
        <v>310.19766241312686</v>
      </c>
      <c r="HN209" s="146">
        <f t="shared" si="648"/>
        <v>152.69122058932061</v>
      </c>
      <c r="HO209" s="146">
        <f t="shared" si="648"/>
        <v>123.07486653287475</v>
      </c>
      <c r="HP209" s="146">
        <f t="shared" si="648"/>
        <v>72.148240580009173</v>
      </c>
      <c r="HQ209" s="146">
        <f t="shared" si="648"/>
        <v>118.18645816596236</v>
      </c>
      <c r="HR209" s="146">
        <f t="shared" si="648"/>
        <v>133.39490936006007</v>
      </c>
      <c r="HS209" s="146">
        <f t="shared" si="648"/>
        <v>122.5765327918553</v>
      </c>
      <c r="HT209" s="146">
        <f t="shared" si="648"/>
        <v>34.934556576497826</v>
      </c>
      <c r="HU209" s="146">
        <f t="shared" si="648"/>
        <v>119.15420728177448</v>
      </c>
      <c r="HV209" s="146">
        <f t="shared" si="648"/>
        <v>46.039665522972712</v>
      </c>
      <c r="HW209" s="146">
        <f t="shared" si="648"/>
        <v>107.12374875107258</v>
      </c>
      <c r="HX209" s="146">
        <f t="shared" si="648"/>
        <v>87.112909459654432</v>
      </c>
      <c r="HY209" s="146">
        <f t="shared" si="648"/>
        <v>37.303594557329269</v>
      </c>
      <c r="HZ209" s="146">
        <f t="shared" si="648"/>
        <v>29.806031683738688</v>
      </c>
      <c r="IA209" s="146">
        <f t="shared" si="648"/>
        <v>60.412872836288521</v>
      </c>
      <c r="IB209" s="146">
        <f t="shared" si="648"/>
        <v>20.316262726447235</v>
      </c>
      <c r="IC209" s="146">
        <f t="shared" si="648"/>
        <v>17.491219445584832</v>
      </c>
      <c r="ID209" s="146">
        <f t="shared" si="648"/>
        <v>116.18120890755478</v>
      </c>
      <c r="IE209" s="146">
        <f t="shared" si="648"/>
        <v>7.9610688368778852</v>
      </c>
      <c r="IF209" s="146">
        <f t="shared" si="648"/>
        <v>73.284468455281228</v>
      </c>
      <c r="IG209" s="146">
        <f t="shared" si="648"/>
        <v>98.151077575956748</v>
      </c>
      <c r="IH209" s="146">
        <f t="shared" si="648"/>
        <v>164.93310542236344</v>
      </c>
      <c r="II209" s="146">
        <f t="shared" si="648"/>
        <v>107.29618460143313</v>
      </c>
      <c r="IJ209" s="146">
        <f t="shared" si="648"/>
        <v>30.795089191864488</v>
      </c>
      <c r="IK209" s="146">
        <f t="shared" si="648"/>
        <v>176.02660686572091</v>
      </c>
      <c r="IL209" s="146">
        <f t="shared" si="648"/>
        <v>167.09702381483316</v>
      </c>
      <c r="IM209" s="146">
        <f t="shared" si="648"/>
        <v>179.50065743143952</v>
      </c>
      <c r="IN209" s="146">
        <f t="shared" si="648"/>
        <v>362.26706726368531</v>
      </c>
      <c r="IO209" s="146">
        <f t="shared" si="648"/>
        <v>94.959175444594194</v>
      </c>
      <c r="IP209" s="146">
        <f t="shared" si="648"/>
        <v>7.3048131452100984</v>
      </c>
      <c r="IQ209" s="146">
        <f t="shared" si="648"/>
        <v>1063.2338535418928</v>
      </c>
      <c r="IR209" s="146">
        <f t="shared" si="648"/>
        <v>48.493975520380232</v>
      </c>
      <c r="IS209" s="146">
        <f t="shared" si="648"/>
        <v>246.09576807505726</v>
      </c>
      <c r="IT209" s="146">
        <f t="shared" si="648"/>
        <v>10.026178220940009</v>
      </c>
      <c r="IU209" s="146">
        <f t="shared" si="648"/>
        <v>13.936406997217691</v>
      </c>
      <c r="IV209" s="146">
        <f t="shared" si="648"/>
        <v>135.4299194278741</v>
      </c>
      <c r="IW209" s="146">
        <f t="shared" si="648"/>
        <v>19.325499241887531</v>
      </c>
      <c r="IX209" s="146">
        <f t="shared" si="648"/>
        <v>33.311675463235844</v>
      </c>
      <c r="IY209" s="146">
        <f t="shared" si="648"/>
        <v>7.3641526271716815</v>
      </c>
      <c r="IZ209" s="146">
        <f t="shared" ref="IZ209:LK209" si="649">SUM(IZ188:IZ208)</f>
        <v>4.6957122629334354</v>
      </c>
      <c r="JA209" s="146">
        <f t="shared" si="649"/>
        <v>28.803564758550912</v>
      </c>
      <c r="JB209" s="146">
        <f t="shared" si="649"/>
        <v>236.20119920474434</v>
      </c>
      <c r="JC209" s="146">
        <f t="shared" si="649"/>
        <v>52.520252261708649</v>
      </c>
      <c r="JD209" s="146">
        <f t="shared" si="649"/>
        <v>17.418001637237012</v>
      </c>
      <c r="JE209" s="146">
        <f t="shared" si="649"/>
        <v>7.4859052153252001</v>
      </c>
      <c r="JF209" s="146">
        <f t="shared" si="649"/>
        <v>31.390375084809506</v>
      </c>
      <c r="JG209" s="146">
        <f t="shared" si="649"/>
        <v>84.472379627465159</v>
      </c>
      <c r="JH209" s="146">
        <f t="shared" si="649"/>
        <v>58.312303291039996</v>
      </c>
      <c r="JI209" s="146">
        <f t="shared" si="649"/>
        <v>39.667377117602634</v>
      </c>
      <c r="JJ209" s="146">
        <f t="shared" si="649"/>
        <v>62.608392486637577</v>
      </c>
      <c r="JK209" s="146">
        <f t="shared" si="649"/>
        <v>18.245240165015204</v>
      </c>
      <c r="JL209" s="146">
        <f t="shared" si="649"/>
        <v>25.867612372354188</v>
      </c>
      <c r="JM209" s="146">
        <f t="shared" si="649"/>
        <v>74.405763271707883</v>
      </c>
      <c r="JN209" s="146">
        <f t="shared" si="649"/>
        <v>17.180941967946907</v>
      </c>
      <c r="JO209" s="146">
        <f t="shared" si="649"/>
        <v>0.85116003312493782</v>
      </c>
      <c r="JP209" s="146">
        <f t="shared" si="649"/>
        <v>451.4550214317357</v>
      </c>
      <c r="JQ209" s="146">
        <f t="shared" si="649"/>
        <v>64.126284285063676</v>
      </c>
      <c r="JR209" s="146">
        <f t="shared" si="649"/>
        <v>85.04109736485448</v>
      </c>
      <c r="JS209" s="146">
        <f t="shared" si="649"/>
        <v>19.758652272720504</v>
      </c>
      <c r="JT209" s="146">
        <f t="shared" si="649"/>
        <v>129.6155633941205</v>
      </c>
      <c r="JU209" s="146">
        <f t="shared" si="649"/>
        <v>589.16527437203592</v>
      </c>
      <c r="JV209" s="146">
        <f t="shared" si="649"/>
        <v>2.0531409424300948</v>
      </c>
      <c r="JW209" s="146">
        <f t="shared" si="649"/>
        <v>198.67520236312612</v>
      </c>
      <c r="JX209" s="146">
        <f t="shared" si="649"/>
        <v>77.644743290722062</v>
      </c>
      <c r="JY209" s="146">
        <f t="shared" si="649"/>
        <v>80.333126399071986</v>
      </c>
      <c r="JZ209" s="146">
        <f t="shared" si="649"/>
        <v>23.419638054757502</v>
      </c>
      <c r="KA209" s="146">
        <f t="shared" si="649"/>
        <v>154.18189739207835</v>
      </c>
      <c r="KB209" s="146">
        <f t="shared" si="649"/>
        <v>11.613204445936164</v>
      </c>
      <c r="KC209" s="146">
        <f t="shared" si="649"/>
        <v>2.8485620496121644</v>
      </c>
      <c r="KD209" s="146">
        <f t="shared" si="649"/>
        <v>42.994587893122457</v>
      </c>
      <c r="KE209" s="146">
        <f t="shared" si="649"/>
        <v>21.194413235017667</v>
      </c>
      <c r="KF209" s="146">
        <f t="shared" si="649"/>
        <v>66.655046628028174</v>
      </c>
      <c r="KG209" s="146">
        <f t="shared" si="649"/>
        <v>2.9275688615250779</v>
      </c>
      <c r="KH209" s="146">
        <f t="shared" si="649"/>
        <v>22.963469369747799</v>
      </c>
      <c r="KI209" s="146">
        <f t="shared" si="649"/>
        <v>3.4452327502158462</v>
      </c>
      <c r="KJ209" s="146">
        <f t="shared" si="649"/>
        <v>8.7278170525002263</v>
      </c>
      <c r="KK209" s="146">
        <f t="shared" si="649"/>
        <v>0.51387052056122351</v>
      </c>
      <c r="KL209" s="146">
        <f t="shared" si="649"/>
        <v>100.34519165868102</v>
      </c>
      <c r="KM209" s="146">
        <f t="shared" si="649"/>
        <v>132.76550460117787</v>
      </c>
      <c r="KN209" s="146">
        <f t="shared" si="649"/>
        <v>5.0129132619405299</v>
      </c>
      <c r="KO209" s="146">
        <f t="shared" si="649"/>
        <v>204463.62382011864</v>
      </c>
      <c r="KP209" s="146">
        <f t="shared" si="649"/>
        <v>86.495162954450024</v>
      </c>
      <c r="KQ209" s="146">
        <f t="shared" si="649"/>
        <v>14059.696337555011</v>
      </c>
      <c r="KR209" s="146">
        <f t="shared" si="649"/>
        <v>18.637095944781471</v>
      </c>
      <c r="KS209" s="146">
        <f t="shared" si="649"/>
        <v>8578.2530827087376</v>
      </c>
      <c r="KT209" s="146">
        <f t="shared" si="649"/>
        <v>52.110798274486655</v>
      </c>
      <c r="KU209" s="146">
        <f t="shared" si="649"/>
        <v>561.86287966062571</v>
      </c>
      <c r="KV209" s="146">
        <f t="shared" si="649"/>
        <v>819.1784994418025</v>
      </c>
      <c r="KW209" s="146">
        <f t="shared" si="649"/>
        <v>104.26026592962521</v>
      </c>
      <c r="KX209" s="146">
        <f t="shared" si="649"/>
        <v>1128.8174399464692</v>
      </c>
      <c r="KY209" s="146">
        <f t="shared" si="649"/>
        <v>165.29714668088647</v>
      </c>
      <c r="KZ209" s="146">
        <f t="shared" si="649"/>
        <v>38.840274332935472</v>
      </c>
      <c r="LA209" s="146">
        <f t="shared" si="649"/>
        <v>260.46254841744837</v>
      </c>
      <c r="LB209" s="146">
        <f t="shared" si="649"/>
        <v>31.485220814580323</v>
      </c>
      <c r="LC209" s="146">
        <f t="shared" si="649"/>
        <v>281.38920433311711</v>
      </c>
      <c r="LD209" s="146">
        <f t="shared" si="649"/>
        <v>254.92051136504062</v>
      </c>
      <c r="LE209" s="146">
        <f t="shared" si="649"/>
        <v>131.45280491964181</v>
      </c>
      <c r="LF209" s="146">
        <f t="shared" si="649"/>
        <v>767.40328053186488</v>
      </c>
      <c r="LG209" s="146">
        <f t="shared" si="649"/>
        <v>106.44549354111449</v>
      </c>
      <c r="LH209" s="146">
        <f t="shared" si="649"/>
        <v>148.31815212554309</v>
      </c>
      <c r="LI209" s="146">
        <f t="shared" si="649"/>
        <v>142.19704300121737</v>
      </c>
      <c r="LJ209" s="146">
        <f t="shared" si="649"/>
        <v>249.83535578502662</v>
      </c>
      <c r="LK209" s="146">
        <f t="shared" si="649"/>
        <v>3759.4057233497465</v>
      </c>
      <c r="LL209" s="146">
        <f t="shared" ref="LL209:NW209" si="650">SUM(LL188:LL208)</f>
        <v>2556.4751135829429</v>
      </c>
      <c r="LM209" s="146">
        <f t="shared" si="650"/>
        <v>7108.2964266864356</v>
      </c>
      <c r="LN209" s="146">
        <f t="shared" si="650"/>
        <v>448.66830204722771</v>
      </c>
      <c r="LO209" s="146">
        <f t="shared" si="650"/>
        <v>877.26172785896188</v>
      </c>
      <c r="LP209" s="146">
        <f t="shared" si="650"/>
        <v>837.40718967348016</v>
      </c>
      <c r="LQ209" s="146">
        <f t="shared" si="650"/>
        <v>315.14796762063872</v>
      </c>
      <c r="LR209" s="146">
        <f t="shared" si="650"/>
        <v>61.836684191192234</v>
      </c>
      <c r="LS209" s="146">
        <f t="shared" si="650"/>
        <v>8575.8637094235983</v>
      </c>
      <c r="LT209" s="146">
        <f t="shared" si="650"/>
        <v>7436.3674020973494</v>
      </c>
      <c r="LU209" s="146">
        <f t="shared" si="650"/>
        <v>735.93623149559426</v>
      </c>
      <c r="LV209" s="146">
        <f t="shared" si="650"/>
        <v>694.4994648860901</v>
      </c>
      <c r="LW209" s="146">
        <f t="shared" si="650"/>
        <v>9497.6358585104554</v>
      </c>
      <c r="LX209" s="146">
        <f t="shared" si="650"/>
        <v>3524.0624779458358</v>
      </c>
      <c r="LY209" s="146">
        <f t="shared" si="650"/>
        <v>92.574809265458995</v>
      </c>
      <c r="LZ209" s="146">
        <f t="shared" si="650"/>
        <v>120.90295298670777</v>
      </c>
      <c r="MA209" s="146">
        <f t="shared" si="650"/>
        <v>45.652502371493419</v>
      </c>
      <c r="MB209" s="146">
        <f t="shared" si="650"/>
        <v>193.05420986013209</v>
      </c>
      <c r="MC209" s="146">
        <f t="shared" si="650"/>
        <v>62.532561896586991</v>
      </c>
      <c r="MD209" s="146">
        <f t="shared" si="650"/>
        <v>60.955683895380659</v>
      </c>
      <c r="ME209" s="146">
        <f t="shared" si="650"/>
        <v>76.899829017696135</v>
      </c>
      <c r="MF209" s="146">
        <f t="shared" si="650"/>
        <v>251.7160585213164</v>
      </c>
      <c r="MG209" s="146">
        <f t="shared" si="650"/>
        <v>187.78421023405889</v>
      </c>
      <c r="MH209" s="146">
        <f t="shared" si="650"/>
        <v>39.322785129292157</v>
      </c>
      <c r="MI209" s="146">
        <f t="shared" si="650"/>
        <v>33.116136662536732</v>
      </c>
      <c r="MJ209" s="146">
        <f t="shared" si="650"/>
        <v>26.045273257309017</v>
      </c>
      <c r="MK209" s="146">
        <f t="shared" si="650"/>
        <v>31.651530964964994</v>
      </c>
      <c r="ML209" s="146">
        <f t="shared" si="650"/>
        <v>307.96412347298804</v>
      </c>
      <c r="MM209" s="146">
        <f t="shared" si="650"/>
        <v>146.55724532177732</v>
      </c>
      <c r="MN209" s="146">
        <f t="shared" si="650"/>
        <v>129.28951417902147</v>
      </c>
      <c r="MO209" s="146">
        <f t="shared" si="650"/>
        <v>177.96643393143518</v>
      </c>
      <c r="MP209" s="146">
        <f t="shared" si="650"/>
        <v>116.48772955861607</v>
      </c>
      <c r="MQ209" s="146">
        <f t="shared" si="650"/>
        <v>43.455083975203912</v>
      </c>
      <c r="MR209" s="146">
        <f t="shared" si="650"/>
        <v>0</v>
      </c>
      <c r="MS209" s="146">
        <f t="shared" si="650"/>
        <v>2018.3414222521178</v>
      </c>
      <c r="MT209" s="146">
        <f t="shared" si="650"/>
        <v>225.73319422697898</v>
      </c>
      <c r="MU209" s="146">
        <f t="shared" si="650"/>
        <v>132.00755056833003</v>
      </c>
      <c r="MV209" s="146">
        <f t="shared" si="650"/>
        <v>15.489873642897905</v>
      </c>
      <c r="MW209" s="146">
        <f t="shared" si="650"/>
        <v>22.151249483627552</v>
      </c>
      <c r="MX209" s="146">
        <f t="shared" si="650"/>
        <v>287.63689605012553</v>
      </c>
      <c r="MY209" s="146">
        <f t="shared" si="650"/>
        <v>119.35202240452909</v>
      </c>
      <c r="MZ209" s="146">
        <f t="shared" si="650"/>
        <v>242.19489673901174</v>
      </c>
      <c r="NA209" s="146">
        <f t="shared" si="650"/>
        <v>62.498691080023534</v>
      </c>
      <c r="NB209" s="146">
        <f t="shared" si="650"/>
        <v>120.58238592205443</v>
      </c>
      <c r="NC209" s="146">
        <f t="shared" si="650"/>
        <v>249.10257177814412</v>
      </c>
      <c r="ND209" s="146">
        <f t="shared" si="650"/>
        <v>195.65489440402487</v>
      </c>
      <c r="NE209" s="146">
        <f t="shared" si="650"/>
        <v>92.819335790912163</v>
      </c>
      <c r="NF209" s="146">
        <f t="shared" si="650"/>
        <v>164.09562549853325</v>
      </c>
      <c r="NG209" s="146">
        <f t="shared" si="650"/>
        <v>184.779332278304</v>
      </c>
      <c r="NH209" s="146">
        <f t="shared" si="650"/>
        <v>58.740997595793658</v>
      </c>
      <c r="NI209" s="146">
        <f t="shared" si="650"/>
        <v>363.85466123591249</v>
      </c>
      <c r="NJ209" s="146">
        <f t="shared" si="650"/>
        <v>1238.7552194002324</v>
      </c>
      <c r="NK209" s="146">
        <f t="shared" si="650"/>
        <v>457.98125011825431</v>
      </c>
      <c r="NL209" s="146">
        <f t="shared" si="650"/>
        <v>1372.4548858030469</v>
      </c>
      <c r="NM209" s="146">
        <f t="shared" si="650"/>
        <v>903.00584511085174</v>
      </c>
      <c r="NN209" s="146">
        <f t="shared" si="650"/>
        <v>1585.2290377022605</v>
      </c>
      <c r="NO209" s="146">
        <f t="shared" si="650"/>
        <v>116.33588706395858</v>
      </c>
      <c r="NP209" s="146">
        <f t="shared" si="650"/>
        <v>855.7332782559979</v>
      </c>
      <c r="NQ209" s="146">
        <f t="shared" si="650"/>
        <v>994.43792586078462</v>
      </c>
      <c r="NR209" s="146">
        <f t="shared" si="650"/>
        <v>137.19925634424632</v>
      </c>
      <c r="NS209" s="146">
        <f t="shared" si="650"/>
        <v>735.81212310806109</v>
      </c>
      <c r="NT209" s="146">
        <f t="shared" si="650"/>
        <v>247.77145591664137</v>
      </c>
      <c r="NU209" s="146">
        <f t="shared" si="650"/>
        <v>494.9817408146601</v>
      </c>
      <c r="NV209" s="146">
        <f t="shared" si="650"/>
        <v>44.180656368168954</v>
      </c>
      <c r="NW209" s="146">
        <f t="shared" si="650"/>
        <v>95.10182095017521</v>
      </c>
      <c r="NX209" s="146">
        <f t="shared" ref="NX209:OX209" si="651">SUM(NX188:NX208)</f>
        <v>220.68676439979481</v>
      </c>
      <c r="NY209" s="146">
        <f t="shared" si="651"/>
        <v>29.683967465768056</v>
      </c>
      <c r="NZ209" s="146">
        <f t="shared" si="651"/>
        <v>50.974461029925067</v>
      </c>
      <c r="OA209" s="146">
        <f t="shared" si="651"/>
        <v>71.913524155318953</v>
      </c>
      <c r="OB209" s="146">
        <f t="shared" si="651"/>
        <v>44.372372674518864</v>
      </c>
      <c r="OC209" s="146">
        <f t="shared" si="651"/>
        <v>1217.4897588162967</v>
      </c>
      <c r="OD209" s="146">
        <f t="shared" si="651"/>
        <v>268.70457173298797</v>
      </c>
      <c r="OE209" s="146">
        <f t="shared" si="651"/>
        <v>65.037894073204797</v>
      </c>
      <c r="OF209" s="146">
        <f t="shared" si="651"/>
        <v>361.86164118019491</v>
      </c>
      <c r="OG209" s="146">
        <f t="shared" si="651"/>
        <v>293.45111773165729</v>
      </c>
      <c r="OH209" s="146">
        <f t="shared" si="651"/>
        <v>54.968916562465992</v>
      </c>
      <c r="OI209" s="146">
        <f t="shared" si="651"/>
        <v>55.98279353983947</v>
      </c>
      <c r="OJ209" s="146">
        <f t="shared" si="651"/>
        <v>161.11892789381952</v>
      </c>
      <c r="OK209" s="146">
        <f t="shared" si="651"/>
        <v>8.609977934071555</v>
      </c>
      <c r="OL209" s="146">
        <f t="shared" si="651"/>
        <v>647.85947825681933</v>
      </c>
      <c r="OM209" s="146">
        <f t="shared" si="651"/>
        <v>0</v>
      </c>
      <c r="ON209" s="146">
        <f t="shared" si="651"/>
        <v>0</v>
      </c>
      <c r="OO209" s="146">
        <f t="shared" si="651"/>
        <v>253.31865891605696</v>
      </c>
      <c r="OP209" s="146">
        <f t="shared" si="651"/>
        <v>451316.8382828164</v>
      </c>
      <c r="OQ209" s="146">
        <f t="shared" si="651"/>
        <v>44520.10327138938</v>
      </c>
      <c r="OR209" s="146">
        <f t="shared" si="651"/>
        <v>0</v>
      </c>
      <c r="OS209" s="146">
        <f t="shared" si="651"/>
        <v>0</v>
      </c>
      <c r="OT209" s="146">
        <f t="shared" si="651"/>
        <v>0</v>
      </c>
      <c r="OU209" s="146">
        <f t="shared" si="651"/>
        <v>0</v>
      </c>
      <c r="OV209" s="146">
        <f t="shared" si="651"/>
        <v>0</v>
      </c>
      <c r="OW209" s="146">
        <f t="shared" si="651"/>
        <v>44520.10327138938</v>
      </c>
      <c r="OX209" s="146">
        <f t="shared" si="651"/>
        <v>495836.94155420572</v>
      </c>
      <c r="OY209"/>
    </row>
    <row r="210" spans="1:415" s="42" customFormat="1"/>
    <row r="212" spans="1:415" s="52" customFormat="1" ht="13.5">
      <c r="OP212" s="70" t="e">
        <f>SUM(#REF!)</f>
        <v>#REF!</v>
      </c>
      <c r="OW212" s="70" t="e">
        <f>SUM(#REF!)</f>
        <v>#REF!</v>
      </c>
      <c r="OX212" s="70" t="e">
        <f>SUM(#REF!)</f>
        <v>#REF!</v>
      </c>
    </row>
    <row r="214" spans="1:415">
      <c r="B214" s="124" t="s">
        <v>1226</v>
      </c>
    </row>
    <row r="216" spans="1:415">
      <c r="C216" s="52" t="s">
        <v>917</v>
      </c>
      <c r="D216" s="52" t="s">
        <v>934</v>
      </c>
      <c r="E216" s="52" t="s">
        <v>945</v>
      </c>
      <c r="F216" s="52" t="s">
        <v>969</v>
      </c>
      <c r="G216" s="52" t="s">
        <v>987</v>
      </c>
      <c r="H216" s="52" t="s">
        <v>995</v>
      </c>
      <c r="I216" s="52" t="s">
        <v>997</v>
      </c>
      <c r="J216" s="52" t="s">
        <v>923</v>
      </c>
      <c r="K216" s="52" t="s">
        <v>1025</v>
      </c>
      <c r="L216" s="52" t="s">
        <v>1036</v>
      </c>
      <c r="M216" s="52" t="s">
        <v>1051</v>
      </c>
      <c r="N216" s="52" t="s">
        <v>1057</v>
      </c>
      <c r="O216" s="52" t="s">
        <v>1069</v>
      </c>
      <c r="P216" s="52" t="s">
        <v>1087</v>
      </c>
      <c r="Q216" s="52" t="s">
        <v>1091</v>
      </c>
      <c r="R216" s="52" t="s">
        <v>300</v>
      </c>
      <c r="S216" s="52" t="s">
        <v>1105</v>
      </c>
      <c r="T216" s="52" t="s">
        <v>932</v>
      </c>
      <c r="U216" s="52" t="s">
        <v>1118</v>
      </c>
      <c r="V216" s="52" t="s">
        <v>1120</v>
      </c>
      <c r="W216" s="52" t="s">
        <v>1123</v>
      </c>
      <c r="X216" s="52" t="s">
        <v>1136</v>
      </c>
      <c r="Y216" s="52" t="s">
        <v>1143</v>
      </c>
      <c r="Z216" s="52" t="s">
        <v>1147</v>
      </c>
      <c r="AA216" s="52" t="s">
        <v>1158</v>
      </c>
      <c r="AB216" s="52" t="s">
        <v>1160</v>
      </c>
      <c r="AC216" s="52" t="s">
        <v>1169</v>
      </c>
      <c r="AD216" s="52" t="s">
        <v>1182</v>
      </c>
      <c r="AE216" s="6" t="s">
        <v>417</v>
      </c>
      <c r="AF216" s="6" t="s">
        <v>418</v>
      </c>
      <c r="AG216" s="6" t="s">
        <v>419</v>
      </c>
      <c r="AH216" s="6" t="s">
        <v>420</v>
      </c>
      <c r="AI216" s="6" t="s">
        <v>421</v>
      </c>
      <c r="AJ216" s="6" t="s">
        <v>422</v>
      </c>
      <c r="AK216" s="6" t="s">
        <v>423</v>
      </c>
      <c r="AL216" s="6" t="s">
        <v>424</v>
      </c>
      <c r="AM216" s="6" t="s">
        <v>425</v>
      </c>
    </row>
    <row r="218" spans="1:415" s="69" customFormat="1" ht="13.5">
      <c r="A218" s="118" t="str">
        <f>VLOOKUP(B218,'부문분류표(kong)'!$J$6:$K$26,2,FALSE)</f>
        <v>석탄</v>
      </c>
      <c r="B218" s="61" t="s">
        <v>32</v>
      </c>
      <c r="C218" s="118">
        <f t="array" ref="C218">SUMPRODUCT(($B$188:$B$208=$B218)*($C$184:$OX$184=C$216)*($C$188:$OX$208))</f>
        <v>0</v>
      </c>
      <c r="D218" s="118">
        <f t="array" ref="D218">SUMPRODUCT(($B$188:$B$208=$B218)*($C$184:$OX$184=D$216)*($C$188:$OX$208))</f>
        <v>0</v>
      </c>
      <c r="E218" s="118">
        <f t="array" ref="E218">SUMPRODUCT(($B$188:$B$208=$B218)*($C$184:$OX$184=E$216)*($C$188:$OX$208))</f>
        <v>0</v>
      </c>
      <c r="F218" s="118">
        <f t="array" ref="F218">SUMPRODUCT(($B$188:$B$208=$B218)*($C$184:$OX$184=F$216)*($C$188:$OX$208))</f>
        <v>0</v>
      </c>
      <c r="G218" s="118">
        <f t="array" ref="G218">SUMPRODUCT(($B$188:$B$208=$B218)*($C$184:$OX$184=G$216)*($C$188:$OX$208))</f>
        <v>0</v>
      </c>
      <c r="H218" s="118">
        <f t="array" ref="H218">SUMPRODUCT(($B$188:$B$208=$B218)*($C$184:$OX$184=H$216)*($C$188:$OX$208))</f>
        <v>0</v>
      </c>
      <c r="I218" s="118">
        <f t="array" ref="I218">SUMPRODUCT(($B$188:$B$208=$B218)*($C$184:$OX$184=I$216)*($C$188:$OX$208))</f>
        <v>0</v>
      </c>
      <c r="J218" s="118">
        <f t="array" ref="J218">SUMPRODUCT(($B$188:$B$208=$B218)*($C$184:$OX$184=J$216)*($C$188:$OX$208))</f>
        <v>166.26398247293676</v>
      </c>
      <c r="K218" s="118">
        <f t="array" ref="K218">SUMPRODUCT(($B$188:$B$208=$B218)*($C$184:$OX$184=K$216)*($C$188:$OX$208))</f>
        <v>682.08535793609019</v>
      </c>
      <c r="L218" s="118">
        <f t="array" ref="L218">SUMPRODUCT(($B$188:$B$208=$B218)*($C$184:$OX$184=L$216)*($C$188:$OX$208))</f>
        <v>24186.641209959886</v>
      </c>
      <c r="M218" s="118">
        <f t="array" ref="M218">SUMPRODUCT(($B$188:$B$208=$B218)*($C$184:$OX$184=M$216)*($C$188:$OX$208))</f>
        <v>0</v>
      </c>
      <c r="N218" s="118">
        <f t="array" ref="N218">SUMPRODUCT(($B$188:$B$208=$B218)*($C$184:$OX$184=N$216)*($C$188:$OX$208))</f>
        <v>0</v>
      </c>
      <c r="O218" s="118">
        <f t="array" ref="O218">SUMPRODUCT(($B$188:$B$208=$B218)*($C$184:$OX$184=O$216)*($C$188:$OX$208))</f>
        <v>0</v>
      </c>
      <c r="P218" s="118">
        <f t="array" ref="P218">SUMPRODUCT(($B$188:$B$208=$B218)*($C$184:$OX$184=P$216)*($C$188:$OX$208))</f>
        <v>0</v>
      </c>
      <c r="Q218" s="118">
        <f t="array" ref="Q218">SUMPRODUCT(($B$188:$B$208=$B218)*($C$184:$OX$184=Q$216)*($C$188:$OX$208))</f>
        <v>0</v>
      </c>
      <c r="R218" s="118">
        <f t="array" ref="R218">SUMPRODUCT(($B$188:$B$208=$B218)*($C$184:$OX$184=R$216)*($C$188:$OX$208))</f>
        <v>0</v>
      </c>
      <c r="S218" s="118">
        <f t="array" ref="S218">SUMPRODUCT(($B$188:$B$208=$B218)*($C$184:$OX$184=S$216)*($C$188:$OX$208))</f>
        <v>2521.026933333334</v>
      </c>
      <c r="T218" s="118">
        <f t="array" ref="T218">SUMPRODUCT(($B$188:$B$208=$B218)*($C$184:$OX$184=T$216)*($C$188:$OX$208))</f>
        <v>0</v>
      </c>
      <c r="U218" s="118">
        <f t="array" ref="U218">SUMPRODUCT(($B$188:$B$208=$B218)*($C$184:$OX$184=U$216)*($C$188:$OX$208))</f>
        <v>0</v>
      </c>
      <c r="V218" s="118">
        <f t="array" ref="V218">SUMPRODUCT(($B$188:$B$208=$B218)*($C$184:$OX$184=V$216)*($C$188:$OX$208))</f>
        <v>0</v>
      </c>
      <c r="W218" s="118">
        <f t="array" ref="W218">SUMPRODUCT(($B$188:$B$208=$B218)*($C$184:$OX$184=W$216)*($C$188:$OX$208))</f>
        <v>0</v>
      </c>
      <c r="X218" s="118">
        <f t="array" ref="X218">SUMPRODUCT(($B$188:$B$208=$B218)*($C$184:$OX$184=X$216)*($C$188:$OX$208))</f>
        <v>0</v>
      </c>
      <c r="Y218" s="118">
        <f t="array" ref="Y218">SUMPRODUCT(($B$188:$B$208=$B218)*($C$184:$OX$184=Y$216)*($C$188:$OX$208))</f>
        <v>0</v>
      </c>
      <c r="Z218" s="118">
        <f t="array" ref="Z218">SUMPRODUCT(($B$188:$B$208=$B218)*($C$184:$OX$184=Z$216)*($C$188:$OX$208))</f>
        <v>0</v>
      </c>
      <c r="AA218" s="118">
        <f t="array" ref="AA218">SUMPRODUCT(($B$188:$B$208=$B218)*($C$184:$OX$184=AA$216)*($C$188:$OX$208))</f>
        <v>0</v>
      </c>
      <c r="AB218" s="118">
        <f t="array" ref="AB218">SUMPRODUCT(($B$188:$B$208=$B218)*($C$184:$OX$184=AB$216)*($C$188:$OX$208))</f>
        <v>0</v>
      </c>
      <c r="AC218" s="118">
        <f t="array" ref="AC218">SUMPRODUCT(($B$188:$B$208=$B218)*($C$184:$OX$184=AC$216)*($C$188:$OX$208))</f>
        <v>0</v>
      </c>
      <c r="AD218" s="118">
        <f t="array" ref="AD218">SUMPRODUCT(($B$188:$B$208=$B218)*($C$184:$OX$184=AD$216)*($C$188:$OX$208))</f>
        <v>56.225494926406235</v>
      </c>
      <c r="AE218" s="118">
        <f>SUM(C218:AD218)</f>
        <v>27612.242978628652</v>
      </c>
      <c r="AF218" s="118">
        <f t="shared" ref="AF218:AK227" si="652">SUMPRODUCT(($B$188:$B$208=$B218)*($C$184:$OX$184=AF$216)*($C$188:$OX$208))</f>
        <v>0</v>
      </c>
      <c r="AG218" s="118">
        <f t="shared" si="652"/>
        <v>0</v>
      </c>
      <c r="AH218" s="118">
        <f t="shared" si="652"/>
        <v>0</v>
      </c>
      <c r="AI218" s="118">
        <f t="shared" si="652"/>
        <v>0</v>
      </c>
      <c r="AJ218" s="118">
        <f t="shared" si="652"/>
        <v>0</v>
      </c>
      <c r="AK218" s="118">
        <f t="shared" si="652"/>
        <v>0</v>
      </c>
      <c r="AL218" s="118">
        <f>SUM(AF218:AK218)</f>
        <v>0</v>
      </c>
      <c r="AM218" s="118">
        <f>AE218+AL218</f>
        <v>27612.242978628652</v>
      </c>
    </row>
    <row r="219" spans="1:415" s="69" customFormat="1" ht="13.5">
      <c r="A219" s="118" t="str">
        <f>VLOOKUP(B219,'부문분류표(kong)'!$J$6:$K$26,2,FALSE)</f>
        <v>석탄</v>
      </c>
      <c r="B219" s="61" t="s">
        <v>33</v>
      </c>
      <c r="C219" s="118">
        <f t="array" ref="C219">SUMPRODUCT(($B$188:$B$208=$B219)*($C$184:$OX$184=C$216)*($C$188:$OX$208))</f>
        <v>0</v>
      </c>
      <c r="D219" s="118">
        <f t="array" ref="D219">SUMPRODUCT(($B$188:$B$208=$B219)*($C$184:$OX$184=D$216)*($C$188:$OX$208))</f>
        <v>0</v>
      </c>
      <c r="E219" s="118">
        <f t="array" ref="E219">SUMPRODUCT(($B$188:$B$208=$B219)*($C$184:$OX$184=E$216)*($C$188:$OX$208))</f>
        <v>0</v>
      </c>
      <c r="F219" s="118">
        <f t="array" ref="F219">SUMPRODUCT(($B$188:$B$208=$B219)*($C$184:$OX$184=F$216)*($C$188:$OX$208))</f>
        <v>0</v>
      </c>
      <c r="G219" s="118">
        <f t="array" ref="G219">SUMPRODUCT(($B$188:$B$208=$B219)*($C$184:$OX$184=G$216)*($C$188:$OX$208))</f>
        <v>0</v>
      </c>
      <c r="H219" s="118">
        <f t="array" ref="H219">SUMPRODUCT(($B$188:$B$208=$B219)*($C$184:$OX$184=H$216)*($C$188:$OX$208))</f>
        <v>0</v>
      </c>
      <c r="I219" s="118">
        <f t="array" ref="I219">SUMPRODUCT(($B$188:$B$208=$B219)*($C$184:$OX$184=I$216)*($C$188:$OX$208))</f>
        <v>0</v>
      </c>
      <c r="J219" s="118">
        <f t="array" ref="J219">SUMPRODUCT(($B$188:$B$208=$B219)*($C$184:$OX$184=J$216)*($C$188:$OX$208))</f>
        <v>445.73608083692238</v>
      </c>
      <c r="K219" s="118">
        <f t="array" ref="K219">SUMPRODUCT(($B$188:$B$208=$B219)*($C$184:$OX$184=K$216)*($C$188:$OX$208))</f>
        <v>10234.083707004531</v>
      </c>
      <c r="L219" s="118">
        <f t="array" ref="L219">SUMPRODUCT(($B$188:$B$208=$B219)*($C$184:$OX$184=L$216)*($C$188:$OX$208))</f>
        <v>0</v>
      </c>
      <c r="M219" s="118">
        <f t="array" ref="M219">SUMPRODUCT(($B$188:$B$208=$B219)*($C$184:$OX$184=M$216)*($C$188:$OX$208))</f>
        <v>0</v>
      </c>
      <c r="N219" s="118">
        <f t="array" ref="N219">SUMPRODUCT(($B$188:$B$208=$B219)*($C$184:$OX$184=N$216)*($C$188:$OX$208))</f>
        <v>0</v>
      </c>
      <c r="O219" s="118">
        <f t="array" ref="O219">SUMPRODUCT(($B$188:$B$208=$B219)*($C$184:$OX$184=O$216)*($C$188:$OX$208))</f>
        <v>0</v>
      </c>
      <c r="P219" s="118">
        <f t="array" ref="P219">SUMPRODUCT(($B$188:$B$208=$B219)*($C$184:$OX$184=P$216)*($C$188:$OX$208))</f>
        <v>0</v>
      </c>
      <c r="Q219" s="118">
        <f t="array" ref="Q219">SUMPRODUCT(($B$188:$B$208=$B219)*($C$184:$OX$184=Q$216)*($C$188:$OX$208))</f>
        <v>0</v>
      </c>
      <c r="R219" s="118">
        <f t="array" ref="R219">SUMPRODUCT(($B$188:$B$208=$B219)*($C$184:$OX$184=R$216)*($C$188:$OX$208))</f>
        <v>0</v>
      </c>
      <c r="S219" s="118">
        <f t="array" ref="S219">SUMPRODUCT(($B$188:$B$208=$B219)*($C$184:$OX$184=S$216)*($C$188:$OX$208))</f>
        <v>170571.00165092462</v>
      </c>
      <c r="T219" s="118">
        <f t="array" ref="T219">SUMPRODUCT(($B$188:$B$208=$B219)*($C$184:$OX$184=T$216)*($C$188:$OX$208))</f>
        <v>0</v>
      </c>
      <c r="U219" s="118">
        <f t="array" ref="U219">SUMPRODUCT(($B$188:$B$208=$B219)*($C$184:$OX$184=U$216)*($C$188:$OX$208))</f>
        <v>0</v>
      </c>
      <c r="V219" s="118">
        <f t="array" ref="V219">SUMPRODUCT(($B$188:$B$208=$B219)*($C$184:$OX$184=V$216)*($C$188:$OX$208))</f>
        <v>0</v>
      </c>
      <c r="W219" s="118">
        <f t="array" ref="W219">SUMPRODUCT(($B$188:$B$208=$B219)*($C$184:$OX$184=W$216)*($C$188:$OX$208))</f>
        <v>0</v>
      </c>
      <c r="X219" s="118">
        <f t="array" ref="X219">SUMPRODUCT(($B$188:$B$208=$B219)*($C$184:$OX$184=X$216)*($C$188:$OX$208))</f>
        <v>0</v>
      </c>
      <c r="Y219" s="118">
        <f t="array" ref="Y219">SUMPRODUCT(($B$188:$B$208=$B219)*($C$184:$OX$184=Y$216)*($C$188:$OX$208))</f>
        <v>0</v>
      </c>
      <c r="Z219" s="118">
        <f t="array" ref="Z219">SUMPRODUCT(($B$188:$B$208=$B219)*($C$184:$OX$184=Z$216)*($C$188:$OX$208))</f>
        <v>0</v>
      </c>
      <c r="AA219" s="118">
        <f t="array" ref="AA219">SUMPRODUCT(($B$188:$B$208=$B219)*($C$184:$OX$184=AA$216)*($C$188:$OX$208))</f>
        <v>0</v>
      </c>
      <c r="AB219" s="118">
        <f t="array" ref="AB219">SUMPRODUCT(($B$188:$B$208=$B219)*($C$184:$OX$184=AB$216)*($C$188:$OX$208))</f>
        <v>0</v>
      </c>
      <c r="AC219" s="118">
        <f t="array" ref="AC219">SUMPRODUCT(($B$188:$B$208=$B219)*($C$184:$OX$184=AC$216)*($C$188:$OX$208))</f>
        <v>0</v>
      </c>
      <c r="AD219" s="118">
        <f t="array" ref="AD219">SUMPRODUCT(($B$188:$B$208=$B219)*($C$184:$OX$184=AD$216)*($C$188:$OX$208))</f>
        <v>0</v>
      </c>
      <c r="AE219" s="118">
        <f t="shared" ref="AE219:AE238" si="653">SUM(C219:AD219)</f>
        <v>181250.82143876608</v>
      </c>
      <c r="AF219" s="118">
        <f t="shared" si="652"/>
        <v>0</v>
      </c>
      <c r="AG219" s="118">
        <f t="shared" si="652"/>
        <v>0</v>
      </c>
      <c r="AH219" s="118">
        <f t="shared" si="652"/>
        <v>0</v>
      </c>
      <c r="AI219" s="118">
        <f t="shared" si="652"/>
        <v>0</v>
      </c>
      <c r="AJ219" s="118">
        <f t="shared" si="652"/>
        <v>0</v>
      </c>
      <c r="AK219" s="118">
        <f t="shared" si="652"/>
        <v>0</v>
      </c>
      <c r="AL219" s="118">
        <f t="shared" ref="AL219:AL238" si="654">SUM(AF219:AK219)</f>
        <v>0</v>
      </c>
      <c r="AM219" s="118">
        <f t="shared" ref="AM219:AM238" si="655">AE219+AL219</f>
        <v>181250.82143876608</v>
      </c>
    </row>
    <row r="220" spans="1:415" s="69" customFormat="1" ht="13.5">
      <c r="A220" s="118" t="str">
        <f>VLOOKUP(B220,'부문분류표(kong)'!$J$6:$K$26,2,FALSE)</f>
        <v>원유</v>
      </c>
      <c r="B220" s="61" t="s">
        <v>34</v>
      </c>
      <c r="C220" s="118">
        <f t="array" ref="C220">SUMPRODUCT(($B$188:$B$208=$B220)*($C$184:$OX$184=C$216)*($C$188:$OX$208))</f>
        <v>0</v>
      </c>
      <c r="D220" s="118">
        <f t="array" ref="D220">SUMPRODUCT(($B$188:$B$208=$B220)*($C$184:$OX$184=D$216)*($C$188:$OX$208))</f>
        <v>0</v>
      </c>
      <c r="E220" s="118">
        <f t="array" ref="E220">SUMPRODUCT(($B$188:$B$208=$B220)*($C$184:$OX$184=E$216)*($C$188:$OX$208))</f>
        <v>0</v>
      </c>
      <c r="F220" s="118">
        <f t="array" ref="F220">SUMPRODUCT(($B$188:$B$208=$B220)*($C$184:$OX$184=F$216)*($C$188:$OX$208))</f>
        <v>0</v>
      </c>
      <c r="G220" s="118">
        <f t="array" ref="G220">SUMPRODUCT(($B$188:$B$208=$B220)*($C$184:$OX$184=G$216)*($C$188:$OX$208))</f>
        <v>0</v>
      </c>
      <c r="H220" s="118">
        <f t="array" ref="H220">SUMPRODUCT(($B$188:$B$208=$B220)*($C$184:$OX$184=H$216)*($C$188:$OX$208))</f>
        <v>0</v>
      </c>
      <c r="I220" s="118">
        <f t="array" ref="I220">SUMPRODUCT(($B$188:$B$208=$B220)*($C$184:$OX$184=I$216)*($C$188:$OX$208))</f>
        <v>0</v>
      </c>
      <c r="J220" s="118">
        <f t="array" ref="J220">SUMPRODUCT(($B$188:$B$208=$B220)*($C$184:$OX$184=J$216)*($C$188:$OX$208))</f>
        <v>0</v>
      </c>
      <c r="K220" s="118">
        <f t="array" ref="K220">SUMPRODUCT(($B$188:$B$208=$B220)*($C$184:$OX$184=K$216)*($C$188:$OX$208))</f>
        <v>0</v>
      </c>
      <c r="L220" s="118">
        <f t="array" ref="L220">SUMPRODUCT(($B$188:$B$208=$B220)*($C$184:$OX$184=L$216)*($C$188:$OX$208))</f>
        <v>0</v>
      </c>
      <c r="M220" s="118">
        <f t="array" ref="M220">SUMPRODUCT(($B$188:$B$208=$B220)*($C$184:$OX$184=M$216)*($C$188:$OX$208))</f>
        <v>0</v>
      </c>
      <c r="N220" s="118">
        <f t="array" ref="N220">SUMPRODUCT(($B$188:$B$208=$B220)*($C$184:$OX$184=N$216)*($C$188:$OX$208))</f>
        <v>0</v>
      </c>
      <c r="O220" s="118">
        <f t="array" ref="O220">SUMPRODUCT(($B$188:$B$208=$B220)*($C$184:$OX$184=O$216)*($C$188:$OX$208))</f>
        <v>0</v>
      </c>
      <c r="P220" s="118">
        <f t="array" ref="P220">SUMPRODUCT(($B$188:$B$208=$B220)*($C$184:$OX$184=P$216)*($C$188:$OX$208))</f>
        <v>0</v>
      </c>
      <c r="Q220" s="118">
        <f t="array" ref="Q220">SUMPRODUCT(($B$188:$B$208=$B220)*($C$184:$OX$184=Q$216)*($C$188:$OX$208))</f>
        <v>0</v>
      </c>
      <c r="R220" s="118">
        <f t="array" ref="R220">SUMPRODUCT(($B$188:$B$208=$B220)*($C$184:$OX$184=R$216)*($C$188:$OX$208))</f>
        <v>0</v>
      </c>
      <c r="S220" s="118">
        <f t="array" ref="S220">SUMPRODUCT(($B$188:$B$208=$B220)*($C$184:$OX$184=S$216)*($C$188:$OX$208))</f>
        <v>0</v>
      </c>
      <c r="T220" s="118">
        <f t="array" ref="T220">SUMPRODUCT(($B$188:$B$208=$B220)*($C$184:$OX$184=T$216)*($C$188:$OX$208))</f>
        <v>0</v>
      </c>
      <c r="U220" s="118">
        <f t="array" ref="U220">SUMPRODUCT(($B$188:$B$208=$B220)*($C$184:$OX$184=U$216)*($C$188:$OX$208))</f>
        <v>0</v>
      </c>
      <c r="V220" s="118">
        <f t="array" ref="V220">SUMPRODUCT(($B$188:$B$208=$B220)*($C$184:$OX$184=V$216)*($C$188:$OX$208))</f>
        <v>0</v>
      </c>
      <c r="W220" s="118">
        <f t="array" ref="W220">SUMPRODUCT(($B$188:$B$208=$B220)*($C$184:$OX$184=W$216)*($C$188:$OX$208))</f>
        <v>0</v>
      </c>
      <c r="X220" s="118">
        <f t="array" ref="X220">SUMPRODUCT(($B$188:$B$208=$B220)*($C$184:$OX$184=X$216)*($C$188:$OX$208))</f>
        <v>0</v>
      </c>
      <c r="Y220" s="118">
        <f t="array" ref="Y220">SUMPRODUCT(($B$188:$B$208=$B220)*($C$184:$OX$184=Y$216)*($C$188:$OX$208))</f>
        <v>0</v>
      </c>
      <c r="Z220" s="118">
        <f t="array" ref="Z220">SUMPRODUCT(($B$188:$B$208=$B220)*($C$184:$OX$184=Z$216)*($C$188:$OX$208))</f>
        <v>0</v>
      </c>
      <c r="AA220" s="118">
        <f t="array" ref="AA220">SUMPRODUCT(($B$188:$B$208=$B220)*($C$184:$OX$184=AA$216)*($C$188:$OX$208))</f>
        <v>0</v>
      </c>
      <c r="AB220" s="118">
        <f t="array" ref="AB220">SUMPRODUCT(($B$188:$B$208=$B220)*($C$184:$OX$184=AB$216)*($C$188:$OX$208))</f>
        <v>0</v>
      </c>
      <c r="AC220" s="118">
        <f t="array" ref="AC220">SUMPRODUCT(($B$188:$B$208=$B220)*($C$184:$OX$184=AC$216)*($C$188:$OX$208))</f>
        <v>0</v>
      </c>
      <c r="AD220" s="118">
        <f t="array" ref="AD220">SUMPRODUCT(($B$188:$B$208=$B220)*($C$184:$OX$184=AD$216)*($C$188:$OX$208))</f>
        <v>0</v>
      </c>
      <c r="AE220" s="118">
        <f t="shared" si="653"/>
        <v>0</v>
      </c>
      <c r="AF220" s="118">
        <f t="shared" si="652"/>
        <v>0</v>
      </c>
      <c r="AG220" s="118">
        <f t="shared" si="652"/>
        <v>0</v>
      </c>
      <c r="AH220" s="118">
        <f t="shared" si="652"/>
        <v>0</v>
      </c>
      <c r="AI220" s="118">
        <f t="shared" si="652"/>
        <v>0</v>
      </c>
      <c r="AJ220" s="118">
        <f t="shared" si="652"/>
        <v>0</v>
      </c>
      <c r="AK220" s="118">
        <f t="shared" si="652"/>
        <v>0</v>
      </c>
      <c r="AL220" s="118">
        <f t="shared" si="654"/>
        <v>0</v>
      </c>
      <c r="AM220" s="118">
        <f t="shared" si="655"/>
        <v>0</v>
      </c>
    </row>
    <row r="221" spans="1:415" s="69" customFormat="1" ht="13.5">
      <c r="A221" s="118" t="str">
        <f>VLOOKUP(B221,'부문분류표(kong)'!$J$6:$K$26,2,FALSE)</f>
        <v>천연가스</v>
      </c>
      <c r="B221" s="61" t="s">
        <v>35</v>
      </c>
      <c r="C221" s="118">
        <f t="array" ref="C221">SUMPRODUCT(($B$188:$B$208=$B221)*($C$184:$OX$184=C$216)*($C$188:$OX$208))</f>
        <v>0</v>
      </c>
      <c r="D221" s="118">
        <f t="array" ref="D221">SUMPRODUCT(($B$188:$B$208=$B221)*($C$184:$OX$184=D$216)*($C$188:$OX$208))</f>
        <v>0</v>
      </c>
      <c r="E221" s="118">
        <f t="array" ref="E221">SUMPRODUCT(($B$188:$B$208=$B221)*($C$184:$OX$184=E$216)*($C$188:$OX$208))</f>
        <v>0</v>
      </c>
      <c r="F221" s="118">
        <f t="array" ref="F221">SUMPRODUCT(($B$188:$B$208=$B221)*($C$184:$OX$184=F$216)*($C$188:$OX$208))</f>
        <v>0</v>
      </c>
      <c r="G221" s="118">
        <f t="array" ref="G221">SUMPRODUCT(($B$188:$B$208=$B221)*($C$184:$OX$184=G$216)*($C$188:$OX$208))</f>
        <v>0</v>
      </c>
      <c r="H221" s="118">
        <f t="array" ref="H221">SUMPRODUCT(($B$188:$B$208=$B221)*($C$184:$OX$184=H$216)*($C$188:$OX$208))</f>
        <v>0</v>
      </c>
      <c r="I221" s="118">
        <f t="array" ref="I221">SUMPRODUCT(($B$188:$B$208=$B221)*($C$184:$OX$184=I$216)*($C$188:$OX$208))</f>
        <v>0</v>
      </c>
      <c r="J221" s="118">
        <f t="array" ref="J221">SUMPRODUCT(($B$188:$B$208=$B221)*($C$184:$OX$184=J$216)*($C$188:$OX$208))</f>
        <v>0</v>
      </c>
      <c r="K221" s="118">
        <f t="array" ref="K221">SUMPRODUCT(($B$188:$B$208=$B221)*($C$184:$OX$184=K$216)*($C$188:$OX$208))</f>
        <v>0</v>
      </c>
      <c r="L221" s="118">
        <f t="array" ref="L221">SUMPRODUCT(($B$188:$B$208=$B221)*($C$184:$OX$184=L$216)*($C$188:$OX$208))</f>
        <v>0</v>
      </c>
      <c r="M221" s="118">
        <f t="array" ref="M221">SUMPRODUCT(($B$188:$B$208=$B221)*($C$184:$OX$184=M$216)*($C$188:$OX$208))</f>
        <v>0</v>
      </c>
      <c r="N221" s="118">
        <f t="array" ref="N221">SUMPRODUCT(($B$188:$B$208=$B221)*($C$184:$OX$184=N$216)*($C$188:$OX$208))</f>
        <v>0</v>
      </c>
      <c r="O221" s="118">
        <f t="array" ref="O221">SUMPRODUCT(($B$188:$B$208=$B221)*($C$184:$OX$184=O$216)*($C$188:$OX$208))</f>
        <v>0</v>
      </c>
      <c r="P221" s="118">
        <f t="array" ref="P221">SUMPRODUCT(($B$188:$B$208=$B221)*($C$184:$OX$184=P$216)*($C$188:$OX$208))</f>
        <v>0</v>
      </c>
      <c r="Q221" s="118">
        <f t="array" ref="Q221">SUMPRODUCT(($B$188:$B$208=$B221)*($C$184:$OX$184=Q$216)*($C$188:$OX$208))</f>
        <v>0</v>
      </c>
      <c r="R221" s="118">
        <f t="array" ref="R221">SUMPRODUCT(($B$188:$B$208=$B221)*($C$184:$OX$184=R$216)*($C$188:$OX$208))</f>
        <v>0</v>
      </c>
      <c r="S221" s="118">
        <f t="array" ref="S221">SUMPRODUCT(($B$188:$B$208=$B221)*($C$184:$OX$184=S$216)*($C$188:$OX$208))</f>
        <v>0</v>
      </c>
      <c r="T221" s="118">
        <f t="array" ref="T221">SUMPRODUCT(($B$188:$B$208=$B221)*($C$184:$OX$184=T$216)*($C$188:$OX$208))</f>
        <v>0</v>
      </c>
      <c r="U221" s="118">
        <f t="array" ref="U221">SUMPRODUCT(($B$188:$B$208=$B221)*($C$184:$OX$184=U$216)*($C$188:$OX$208))</f>
        <v>0</v>
      </c>
      <c r="V221" s="118">
        <f t="array" ref="V221">SUMPRODUCT(($B$188:$B$208=$B221)*($C$184:$OX$184=V$216)*($C$188:$OX$208))</f>
        <v>0</v>
      </c>
      <c r="W221" s="118">
        <f t="array" ref="W221">SUMPRODUCT(($B$188:$B$208=$B221)*($C$184:$OX$184=W$216)*($C$188:$OX$208))</f>
        <v>0</v>
      </c>
      <c r="X221" s="118">
        <f t="array" ref="X221">SUMPRODUCT(($B$188:$B$208=$B221)*($C$184:$OX$184=X$216)*($C$188:$OX$208))</f>
        <v>0</v>
      </c>
      <c r="Y221" s="118">
        <f t="array" ref="Y221">SUMPRODUCT(($B$188:$B$208=$B221)*($C$184:$OX$184=Y$216)*($C$188:$OX$208))</f>
        <v>0</v>
      </c>
      <c r="Z221" s="118">
        <f t="array" ref="Z221">SUMPRODUCT(($B$188:$B$208=$B221)*($C$184:$OX$184=Z$216)*($C$188:$OX$208))</f>
        <v>0</v>
      </c>
      <c r="AA221" s="118">
        <f t="array" ref="AA221">SUMPRODUCT(($B$188:$B$208=$B221)*($C$184:$OX$184=AA$216)*($C$188:$OX$208))</f>
        <v>0</v>
      </c>
      <c r="AB221" s="118">
        <f t="array" ref="AB221">SUMPRODUCT(($B$188:$B$208=$B221)*($C$184:$OX$184=AB$216)*($C$188:$OX$208))</f>
        <v>0</v>
      </c>
      <c r="AC221" s="118">
        <f t="array" ref="AC221">SUMPRODUCT(($B$188:$B$208=$B221)*($C$184:$OX$184=AC$216)*($C$188:$OX$208))</f>
        <v>0</v>
      </c>
      <c r="AD221" s="118">
        <f t="array" ref="AD221">SUMPRODUCT(($B$188:$B$208=$B221)*($C$184:$OX$184=AD$216)*($C$188:$OX$208))</f>
        <v>0</v>
      </c>
      <c r="AE221" s="118">
        <f t="shared" si="653"/>
        <v>0</v>
      </c>
      <c r="AF221" s="118">
        <f t="shared" si="652"/>
        <v>0</v>
      </c>
      <c r="AG221" s="118">
        <f t="shared" si="652"/>
        <v>0</v>
      </c>
      <c r="AH221" s="118">
        <f t="shared" si="652"/>
        <v>0</v>
      </c>
      <c r="AI221" s="118">
        <f t="shared" si="652"/>
        <v>0</v>
      </c>
      <c r="AJ221" s="118">
        <f t="shared" si="652"/>
        <v>0</v>
      </c>
      <c r="AK221" s="118">
        <f t="shared" si="652"/>
        <v>0</v>
      </c>
      <c r="AL221" s="118">
        <f t="shared" si="654"/>
        <v>0</v>
      </c>
      <c r="AM221" s="118">
        <f t="shared" si="655"/>
        <v>0</v>
      </c>
    </row>
    <row r="222" spans="1:415" s="69" customFormat="1" ht="13.5">
      <c r="A222" s="118" t="str">
        <f>VLOOKUP(B222,'부문분류표(kong)'!$J$6:$K$26,2,FALSE)</f>
        <v>석탄제품</v>
      </c>
      <c r="B222" s="61" t="s">
        <v>133</v>
      </c>
      <c r="C222" s="118">
        <f t="array" ref="C222">SUMPRODUCT(($B$188:$B$208=$B222)*($C$184:$OX$184=C$216)*($C$188:$OX$208))</f>
        <v>1715.0092702036773</v>
      </c>
      <c r="D222" s="118">
        <f t="array" ref="D222">SUMPRODUCT(($B$188:$B$208=$B222)*($C$184:$OX$184=D$216)*($C$188:$OX$208))</f>
        <v>0</v>
      </c>
      <c r="E222" s="118">
        <f t="array" ref="E222">SUMPRODUCT(($B$188:$B$208=$B222)*($C$184:$OX$184=E$216)*($C$188:$OX$208))</f>
        <v>0</v>
      </c>
      <c r="F222" s="118">
        <f t="array" ref="F222">SUMPRODUCT(($B$188:$B$208=$B222)*($C$184:$OX$184=F$216)*($C$188:$OX$208))</f>
        <v>0</v>
      </c>
      <c r="G222" s="118">
        <f t="array" ref="G222">SUMPRODUCT(($B$188:$B$208=$B222)*($C$184:$OX$184=G$216)*($C$188:$OX$208))</f>
        <v>0</v>
      </c>
      <c r="H222" s="118">
        <f t="array" ref="H222">SUMPRODUCT(($B$188:$B$208=$B222)*($C$184:$OX$184=H$216)*($C$188:$OX$208))</f>
        <v>0</v>
      </c>
      <c r="I222" s="118">
        <f t="array" ref="I222">SUMPRODUCT(($B$188:$B$208=$B222)*($C$184:$OX$184=I$216)*($C$188:$OX$208))</f>
        <v>0</v>
      </c>
      <c r="J222" s="118">
        <f t="array" ref="J222">SUMPRODUCT(($B$188:$B$208=$B222)*($C$184:$OX$184=J$216)*($C$188:$OX$208))</f>
        <v>0</v>
      </c>
      <c r="K222" s="118">
        <f t="array" ref="K222">SUMPRODUCT(($B$188:$B$208=$B222)*($C$184:$OX$184=K$216)*($C$188:$OX$208))</f>
        <v>12.269684227334807</v>
      </c>
      <c r="L222" s="118">
        <f t="array" ref="L222">SUMPRODUCT(($B$188:$B$208=$B222)*($C$184:$OX$184=L$216)*($C$188:$OX$208))</f>
        <v>0</v>
      </c>
      <c r="M222" s="118">
        <f t="array" ref="M222">SUMPRODUCT(($B$188:$B$208=$B222)*($C$184:$OX$184=M$216)*($C$188:$OX$208))</f>
        <v>0</v>
      </c>
      <c r="N222" s="118">
        <f t="array" ref="N222">SUMPRODUCT(($B$188:$B$208=$B222)*($C$184:$OX$184=N$216)*($C$188:$OX$208))</f>
        <v>0</v>
      </c>
      <c r="O222" s="118">
        <f t="array" ref="O222">SUMPRODUCT(($B$188:$B$208=$B222)*($C$184:$OX$184=O$216)*($C$188:$OX$208))</f>
        <v>0</v>
      </c>
      <c r="P222" s="118">
        <f t="array" ref="P222">SUMPRODUCT(($B$188:$B$208=$B222)*($C$184:$OX$184=P$216)*($C$188:$OX$208))</f>
        <v>0</v>
      </c>
      <c r="Q222" s="118">
        <f t="array" ref="Q222">SUMPRODUCT(($B$188:$B$208=$B222)*($C$184:$OX$184=Q$216)*($C$188:$OX$208))</f>
        <v>0</v>
      </c>
      <c r="R222" s="118">
        <f t="array" ref="R222">SUMPRODUCT(($B$188:$B$208=$B222)*($C$184:$OX$184=R$216)*($C$188:$OX$208))</f>
        <v>0</v>
      </c>
      <c r="S222" s="118">
        <f t="array" ref="S222">SUMPRODUCT(($B$188:$B$208=$B222)*($C$184:$OX$184=S$216)*($C$188:$OX$208))</f>
        <v>0</v>
      </c>
      <c r="T222" s="118">
        <f t="array" ref="T222">SUMPRODUCT(($B$188:$B$208=$B222)*($C$184:$OX$184=T$216)*($C$188:$OX$208))</f>
        <v>0</v>
      </c>
      <c r="U222" s="118">
        <f t="array" ref="U222">SUMPRODUCT(($B$188:$B$208=$B222)*($C$184:$OX$184=U$216)*($C$188:$OX$208))</f>
        <v>2.416183970921316</v>
      </c>
      <c r="V222" s="118">
        <f t="array" ref="V222">SUMPRODUCT(($B$188:$B$208=$B222)*($C$184:$OX$184=V$216)*($C$188:$OX$208))</f>
        <v>745.2983728428618</v>
      </c>
      <c r="W222" s="118">
        <f t="array" ref="W222">SUMPRODUCT(($B$188:$B$208=$B222)*($C$184:$OX$184=W$216)*($C$188:$OX$208))</f>
        <v>18.876437272822777</v>
      </c>
      <c r="X222" s="118">
        <f t="array" ref="X222">SUMPRODUCT(($B$188:$B$208=$B222)*($C$184:$OX$184=X$216)*($C$188:$OX$208))</f>
        <v>0</v>
      </c>
      <c r="Y222" s="118">
        <f t="array" ref="Y222">SUMPRODUCT(($B$188:$B$208=$B222)*($C$184:$OX$184=Y$216)*($C$188:$OX$208))</f>
        <v>0</v>
      </c>
      <c r="Z222" s="118">
        <f t="array" ref="Z222">SUMPRODUCT(($B$188:$B$208=$B222)*($C$184:$OX$184=Z$216)*($C$188:$OX$208))</f>
        <v>0</v>
      </c>
      <c r="AA222" s="118">
        <f t="array" ref="AA222">SUMPRODUCT(($B$188:$B$208=$B222)*($C$184:$OX$184=AA$216)*($C$188:$OX$208))</f>
        <v>4.4454009777497641</v>
      </c>
      <c r="AB222" s="118">
        <f t="array" ref="AB222">SUMPRODUCT(($B$188:$B$208=$B222)*($C$184:$OX$184=AB$216)*($C$188:$OX$208))</f>
        <v>141.79035857480829</v>
      </c>
      <c r="AC222" s="118">
        <f t="array" ref="AC222">SUMPRODUCT(($B$188:$B$208=$B222)*($C$184:$OX$184=AC$216)*($C$188:$OX$208))</f>
        <v>15.563622531442384</v>
      </c>
      <c r="AD222" s="118">
        <f t="array" ref="AD222">SUMPRODUCT(($B$188:$B$208=$B222)*($C$184:$OX$184=AD$216)*($C$188:$OX$208))</f>
        <v>8.9191166114087643</v>
      </c>
      <c r="AE222" s="118">
        <f t="shared" si="653"/>
        <v>2664.5884472130269</v>
      </c>
      <c r="AF222" s="118">
        <f t="shared" si="652"/>
        <v>1461.9139992496694</v>
      </c>
      <c r="AG222" s="118">
        <f t="shared" si="652"/>
        <v>0</v>
      </c>
      <c r="AH222" s="118">
        <f t="shared" si="652"/>
        <v>0</v>
      </c>
      <c r="AI222" s="118">
        <f t="shared" si="652"/>
        <v>0</v>
      </c>
      <c r="AJ222" s="118">
        <f t="shared" si="652"/>
        <v>0</v>
      </c>
      <c r="AK222" s="118">
        <f t="shared" si="652"/>
        <v>0</v>
      </c>
      <c r="AL222" s="118">
        <f t="shared" si="654"/>
        <v>1461.9139992496694</v>
      </c>
      <c r="AM222" s="118">
        <f t="shared" si="655"/>
        <v>4126.5024464626968</v>
      </c>
    </row>
    <row r="223" spans="1:415" s="69" customFormat="1" ht="13.5">
      <c r="A223" s="118" t="str">
        <f>VLOOKUP(B223,'부문분류표(kong)'!$J$6:$K$26,2,FALSE)</f>
        <v>석탄제품</v>
      </c>
      <c r="B223" s="61" t="s">
        <v>134</v>
      </c>
      <c r="C223" s="118">
        <f t="array" ref="C223">SUMPRODUCT(($B$188:$B$208=$B223)*($C$184:$OX$184=C$216)*($C$188:$OX$208))</f>
        <v>0</v>
      </c>
      <c r="D223" s="118">
        <f t="array" ref="D223">SUMPRODUCT(($B$188:$B$208=$B223)*($C$184:$OX$184=D$216)*($C$188:$OX$208))</f>
        <v>0</v>
      </c>
      <c r="E223" s="118">
        <f t="array" ref="E223">SUMPRODUCT(($B$188:$B$208=$B223)*($C$184:$OX$184=E$216)*($C$188:$OX$208))</f>
        <v>0</v>
      </c>
      <c r="F223" s="118">
        <f t="array" ref="F223">SUMPRODUCT(($B$188:$B$208=$B223)*($C$184:$OX$184=F$216)*($C$188:$OX$208))</f>
        <v>0</v>
      </c>
      <c r="G223" s="118">
        <f t="array" ref="G223">SUMPRODUCT(($B$188:$B$208=$B223)*($C$184:$OX$184=G$216)*($C$188:$OX$208))</f>
        <v>0</v>
      </c>
      <c r="H223" s="118">
        <f t="array" ref="H223">SUMPRODUCT(($B$188:$B$208=$B223)*($C$184:$OX$184=H$216)*($C$188:$OX$208))</f>
        <v>0</v>
      </c>
      <c r="I223" s="118">
        <f t="array" ref="I223">SUMPRODUCT(($B$188:$B$208=$B223)*($C$184:$OX$184=I$216)*($C$188:$OX$208))</f>
        <v>332.85991857653306</v>
      </c>
      <c r="J223" s="118">
        <f t="array" ref="J223">SUMPRODUCT(($B$188:$B$208=$B223)*($C$184:$OX$184=J$216)*($C$188:$OX$208))</f>
        <v>1755.593062923168</v>
      </c>
      <c r="K223" s="118">
        <f t="array" ref="K223">SUMPRODUCT(($B$188:$B$208=$B223)*($C$184:$OX$184=K$216)*($C$188:$OX$208))</f>
        <v>1188.7881868999057</v>
      </c>
      <c r="L223" s="118">
        <f t="array" ref="L223">SUMPRODUCT(($B$188:$B$208=$B223)*($C$184:$OX$184=L$216)*($C$188:$OX$208))</f>
        <v>47727.817981179855</v>
      </c>
      <c r="M223" s="118">
        <f t="array" ref="M223">SUMPRODUCT(($B$188:$B$208=$B223)*($C$184:$OX$184=M$216)*($C$188:$OX$208))</f>
        <v>0</v>
      </c>
      <c r="N223" s="118">
        <f t="array" ref="N223">SUMPRODUCT(($B$188:$B$208=$B223)*($C$184:$OX$184=N$216)*($C$188:$OX$208))</f>
        <v>20.098297567980119</v>
      </c>
      <c r="O223" s="118">
        <f t="array" ref="O223">SUMPRODUCT(($B$188:$B$208=$B223)*($C$184:$OX$184=O$216)*($C$188:$OX$208))</f>
        <v>0</v>
      </c>
      <c r="P223" s="118">
        <f t="array" ref="P223">SUMPRODUCT(($B$188:$B$208=$B223)*($C$184:$OX$184=P$216)*($C$188:$OX$208))</f>
        <v>0</v>
      </c>
      <c r="Q223" s="118">
        <f t="array" ref="Q223">SUMPRODUCT(($B$188:$B$208=$B223)*($C$184:$OX$184=Q$216)*($C$188:$OX$208))</f>
        <v>27.5360217401537</v>
      </c>
      <c r="R223" s="118">
        <f t="array" ref="R223">SUMPRODUCT(($B$188:$B$208=$B223)*($C$184:$OX$184=R$216)*($C$188:$OX$208))</f>
        <v>0</v>
      </c>
      <c r="S223" s="118">
        <f t="array" ref="S223">SUMPRODUCT(($B$188:$B$208=$B223)*($C$184:$OX$184=S$216)*($C$188:$OX$208))</f>
        <v>9603.2528674939003</v>
      </c>
      <c r="T223" s="118">
        <f t="array" ref="T223">SUMPRODUCT(($B$188:$B$208=$B223)*($C$184:$OX$184=T$216)*($C$188:$OX$208))</f>
        <v>0</v>
      </c>
      <c r="U223" s="118">
        <f t="array" ref="U223">SUMPRODUCT(($B$188:$B$208=$B223)*($C$184:$OX$184=U$216)*($C$188:$OX$208))</f>
        <v>0</v>
      </c>
      <c r="V223" s="118">
        <f t="array" ref="V223">SUMPRODUCT(($B$188:$B$208=$B223)*($C$184:$OX$184=V$216)*($C$188:$OX$208))</f>
        <v>0</v>
      </c>
      <c r="W223" s="118">
        <f t="array" ref="W223">SUMPRODUCT(($B$188:$B$208=$B223)*($C$184:$OX$184=W$216)*($C$188:$OX$208))</f>
        <v>0</v>
      </c>
      <c r="X223" s="118">
        <f t="array" ref="X223">SUMPRODUCT(($B$188:$B$208=$B223)*($C$184:$OX$184=X$216)*($C$188:$OX$208))</f>
        <v>0</v>
      </c>
      <c r="Y223" s="118">
        <f t="array" ref="Y223">SUMPRODUCT(($B$188:$B$208=$B223)*($C$184:$OX$184=Y$216)*($C$188:$OX$208))</f>
        <v>0</v>
      </c>
      <c r="Z223" s="118">
        <f t="array" ref="Z223">SUMPRODUCT(($B$188:$B$208=$B223)*($C$184:$OX$184=Z$216)*($C$188:$OX$208))</f>
        <v>0</v>
      </c>
      <c r="AA223" s="118">
        <f t="array" ref="AA223">SUMPRODUCT(($B$188:$B$208=$B223)*($C$184:$OX$184=AA$216)*($C$188:$OX$208))</f>
        <v>0</v>
      </c>
      <c r="AB223" s="118">
        <f t="array" ref="AB223">SUMPRODUCT(($B$188:$B$208=$B223)*($C$184:$OX$184=AB$216)*($C$188:$OX$208))</f>
        <v>0</v>
      </c>
      <c r="AC223" s="118">
        <f t="array" ref="AC223">SUMPRODUCT(($B$188:$B$208=$B223)*($C$184:$OX$184=AC$216)*($C$188:$OX$208))</f>
        <v>0</v>
      </c>
      <c r="AD223" s="118">
        <f t="array" ref="AD223">SUMPRODUCT(($B$188:$B$208=$B223)*($C$184:$OX$184=AD$216)*($C$188:$OX$208))</f>
        <v>0</v>
      </c>
      <c r="AE223" s="118">
        <f t="shared" si="653"/>
        <v>60655.946336381494</v>
      </c>
      <c r="AF223" s="118">
        <f t="shared" si="652"/>
        <v>0</v>
      </c>
      <c r="AG223" s="118">
        <f t="shared" si="652"/>
        <v>0</v>
      </c>
      <c r="AH223" s="118">
        <f t="shared" si="652"/>
        <v>0</v>
      </c>
      <c r="AI223" s="118">
        <f t="shared" si="652"/>
        <v>0</v>
      </c>
      <c r="AJ223" s="118">
        <f t="shared" si="652"/>
        <v>0</v>
      </c>
      <c r="AK223" s="118">
        <f t="shared" si="652"/>
        <v>0</v>
      </c>
      <c r="AL223" s="118">
        <f t="shared" si="654"/>
        <v>0</v>
      </c>
      <c r="AM223" s="118">
        <f t="shared" si="655"/>
        <v>60655.946336381494</v>
      </c>
    </row>
    <row r="224" spans="1:415" s="69" customFormat="1" ht="13.5">
      <c r="A224" s="118" t="str">
        <f>VLOOKUP(B224,'부문분류표(kong)'!$J$6:$K$26,2,FALSE)</f>
        <v>석유제품</v>
      </c>
      <c r="B224" s="61" t="s">
        <v>135</v>
      </c>
      <c r="C224" s="118">
        <f t="array" ref="C224">SUMPRODUCT(($B$188:$B$208=$B224)*($C$184:$OX$184=C$216)*($C$188:$OX$208))</f>
        <v>0</v>
      </c>
      <c r="D224" s="118">
        <f t="array" ref="D224">SUMPRODUCT(($B$188:$B$208=$B224)*($C$184:$OX$184=D$216)*($C$188:$OX$208))</f>
        <v>0</v>
      </c>
      <c r="E224" s="118">
        <f t="array" ref="E224">SUMPRODUCT(($B$188:$B$208=$B224)*($C$184:$OX$184=E$216)*($C$188:$OX$208))</f>
        <v>0</v>
      </c>
      <c r="F224" s="118">
        <f t="array" ref="F224">SUMPRODUCT(($B$188:$B$208=$B224)*($C$184:$OX$184=F$216)*($C$188:$OX$208))</f>
        <v>0</v>
      </c>
      <c r="G224" s="118">
        <f t="array" ref="G224">SUMPRODUCT(($B$188:$B$208=$B224)*($C$184:$OX$184=G$216)*($C$188:$OX$208))</f>
        <v>0</v>
      </c>
      <c r="H224" s="118">
        <f t="array" ref="H224">SUMPRODUCT(($B$188:$B$208=$B224)*($C$184:$OX$184=H$216)*($C$188:$OX$208))</f>
        <v>0</v>
      </c>
      <c r="I224" s="118">
        <f t="array" ref="I224">SUMPRODUCT(($B$188:$B$208=$B224)*($C$184:$OX$184=I$216)*($C$188:$OX$208))</f>
        <v>0</v>
      </c>
      <c r="J224" s="118">
        <f t="array" ref="J224">SUMPRODUCT(($B$188:$B$208=$B224)*($C$184:$OX$184=J$216)*($C$188:$OX$208))</f>
        <v>29023.687229166666</v>
      </c>
      <c r="K224" s="118">
        <f t="array" ref="K224">SUMPRODUCT(($B$188:$B$208=$B224)*($C$184:$OX$184=K$216)*($C$188:$OX$208))</f>
        <v>0</v>
      </c>
      <c r="L224" s="118">
        <f t="array" ref="L224">SUMPRODUCT(($B$188:$B$208=$B224)*($C$184:$OX$184=L$216)*($C$188:$OX$208))</f>
        <v>0</v>
      </c>
      <c r="M224" s="118">
        <f t="array" ref="M224">SUMPRODUCT(($B$188:$B$208=$B224)*($C$184:$OX$184=M$216)*($C$188:$OX$208))</f>
        <v>0</v>
      </c>
      <c r="N224" s="118">
        <f t="array" ref="N224">SUMPRODUCT(($B$188:$B$208=$B224)*($C$184:$OX$184=N$216)*($C$188:$OX$208))</f>
        <v>0</v>
      </c>
      <c r="O224" s="118">
        <f t="array" ref="O224">SUMPRODUCT(($B$188:$B$208=$B224)*($C$184:$OX$184=O$216)*($C$188:$OX$208))</f>
        <v>0</v>
      </c>
      <c r="P224" s="118">
        <f t="array" ref="P224">SUMPRODUCT(($B$188:$B$208=$B224)*($C$184:$OX$184=P$216)*($C$188:$OX$208))</f>
        <v>0</v>
      </c>
      <c r="Q224" s="118">
        <f t="array" ref="Q224">SUMPRODUCT(($B$188:$B$208=$B224)*($C$184:$OX$184=Q$216)*($C$188:$OX$208))</f>
        <v>0</v>
      </c>
      <c r="R224" s="118">
        <f t="array" ref="R224">SUMPRODUCT(($B$188:$B$208=$B224)*($C$184:$OX$184=R$216)*($C$188:$OX$208))</f>
        <v>0</v>
      </c>
      <c r="S224" s="118">
        <f t="array" ref="S224">SUMPRODUCT(($B$188:$B$208=$B224)*($C$184:$OX$184=S$216)*($C$188:$OX$208))</f>
        <v>0</v>
      </c>
      <c r="T224" s="118">
        <f t="array" ref="T224">SUMPRODUCT(($B$188:$B$208=$B224)*($C$184:$OX$184=T$216)*($C$188:$OX$208))</f>
        <v>0</v>
      </c>
      <c r="U224" s="118">
        <f t="array" ref="U224">SUMPRODUCT(($B$188:$B$208=$B224)*($C$184:$OX$184=U$216)*($C$188:$OX$208))</f>
        <v>0</v>
      </c>
      <c r="V224" s="118">
        <f t="array" ref="V224">SUMPRODUCT(($B$188:$B$208=$B224)*($C$184:$OX$184=V$216)*($C$188:$OX$208))</f>
        <v>0</v>
      </c>
      <c r="W224" s="118">
        <f t="array" ref="W224">SUMPRODUCT(($B$188:$B$208=$B224)*($C$184:$OX$184=W$216)*($C$188:$OX$208))</f>
        <v>0</v>
      </c>
      <c r="X224" s="118">
        <f t="array" ref="X224">SUMPRODUCT(($B$188:$B$208=$B224)*($C$184:$OX$184=X$216)*($C$188:$OX$208))</f>
        <v>0</v>
      </c>
      <c r="Y224" s="118">
        <f t="array" ref="Y224">SUMPRODUCT(($B$188:$B$208=$B224)*($C$184:$OX$184=Y$216)*($C$188:$OX$208))</f>
        <v>0</v>
      </c>
      <c r="Z224" s="118">
        <f t="array" ref="Z224">SUMPRODUCT(($B$188:$B$208=$B224)*($C$184:$OX$184=Z$216)*($C$188:$OX$208))</f>
        <v>0</v>
      </c>
      <c r="AA224" s="118">
        <f t="array" ref="AA224">SUMPRODUCT(($B$188:$B$208=$B224)*($C$184:$OX$184=AA$216)*($C$188:$OX$208))</f>
        <v>0</v>
      </c>
      <c r="AB224" s="118">
        <f t="array" ref="AB224">SUMPRODUCT(($B$188:$B$208=$B224)*($C$184:$OX$184=AB$216)*($C$188:$OX$208))</f>
        <v>0</v>
      </c>
      <c r="AC224" s="118">
        <f t="array" ref="AC224">SUMPRODUCT(($B$188:$B$208=$B224)*($C$184:$OX$184=AC$216)*($C$188:$OX$208))</f>
        <v>0</v>
      </c>
      <c r="AD224" s="118">
        <f t="array" ref="AD224">SUMPRODUCT(($B$188:$B$208=$B224)*($C$184:$OX$184=AD$216)*($C$188:$OX$208))</f>
        <v>0</v>
      </c>
      <c r="AE224" s="118">
        <f t="shared" si="653"/>
        <v>29023.687229166666</v>
      </c>
      <c r="AF224" s="118">
        <f t="shared" si="652"/>
        <v>0</v>
      </c>
      <c r="AG224" s="118">
        <f t="shared" si="652"/>
        <v>0</v>
      </c>
      <c r="AH224" s="118">
        <f t="shared" si="652"/>
        <v>0</v>
      </c>
      <c r="AI224" s="118">
        <f t="shared" si="652"/>
        <v>0</v>
      </c>
      <c r="AJ224" s="118">
        <f t="shared" si="652"/>
        <v>0</v>
      </c>
      <c r="AK224" s="118">
        <f t="shared" si="652"/>
        <v>0</v>
      </c>
      <c r="AL224" s="118">
        <f t="shared" si="654"/>
        <v>0</v>
      </c>
      <c r="AM224" s="118">
        <f t="shared" si="655"/>
        <v>29023.687229166666</v>
      </c>
    </row>
    <row r="225" spans="1:39" s="69" customFormat="1" ht="13.5">
      <c r="A225" s="118" t="str">
        <f>VLOOKUP(B225,'부문분류표(kong)'!$J$6:$K$26,2,FALSE)</f>
        <v>석유제품</v>
      </c>
      <c r="B225" s="61" t="s">
        <v>136</v>
      </c>
      <c r="C225" s="118">
        <f t="array" ref="C225">SUMPRODUCT(($B$188:$B$208=$B225)*($C$184:$OX$184=C$216)*($C$188:$OX$208))</f>
        <v>139.05463051195125</v>
      </c>
      <c r="D225" s="118">
        <f t="array" ref="D225">SUMPRODUCT(($B$188:$B$208=$B225)*($C$184:$OX$184=D$216)*($C$188:$OX$208))</f>
        <v>5.0859656924107881</v>
      </c>
      <c r="E225" s="118">
        <f t="array" ref="E225">SUMPRODUCT(($B$188:$B$208=$B225)*($C$184:$OX$184=E$216)*($C$188:$OX$208))</f>
        <v>115.55746901301343</v>
      </c>
      <c r="F225" s="118">
        <f t="array" ref="F225">SUMPRODUCT(($B$188:$B$208=$B225)*($C$184:$OX$184=F$216)*($C$188:$OX$208))</f>
        <v>215.53240484076824</v>
      </c>
      <c r="G225" s="118">
        <f t="array" ref="G225">SUMPRODUCT(($B$188:$B$208=$B225)*($C$184:$OX$184=G$216)*($C$188:$OX$208))</f>
        <v>49.366330827187248</v>
      </c>
      <c r="H225" s="118">
        <f t="array" ref="H225">SUMPRODUCT(($B$188:$B$208=$B225)*($C$184:$OX$184=H$216)*($C$188:$OX$208))</f>
        <v>39.239848497489355</v>
      </c>
      <c r="I225" s="118">
        <f t="array" ref="I225">SUMPRODUCT(($B$188:$B$208=$B225)*($C$184:$OX$184=I$216)*($C$188:$OX$208))</f>
        <v>499.92445667533821</v>
      </c>
      <c r="J225" s="118">
        <f t="array" ref="J225">SUMPRODUCT(($B$188:$B$208=$B225)*($C$184:$OX$184=J$216)*($C$188:$OX$208))</f>
        <v>277.25871442087379</v>
      </c>
      <c r="K225" s="118">
        <f t="array" ref="K225">SUMPRODUCT(($B$188:$B$208=$B225)*($C$184:$OX$184=K$216)*($C$188:$OX$208))</f>
        <v>99.446861092032194</v>
      </c>
      <c r="L225" s="118">
        <f t="array" ref="L225">SUMPRODUCT(($B$188:$B$208=$B225)*($C$184:$OX$184=L$216)*($C$188:$OX$208))</f>
        <v>103.01136555816007</v>
      </c>
      <c r="M225" s="118">
        <f t="array" ref="M225">SUMPRODUCT(($B$188:$B$208=$B225)*($C$184:$OX$184=M$216)*($C$188:$OX$208))</f>
        <v>163.93907031252115</v>
      </c>
      <c r="N225" s="118">
        <f t="array" ref="N225">SUMPRODUCT(($B$188:$B$208=$B225)*($C$184:$OX$184=N$216)*($C$188:$OX$208))</f>
        <v>276.16360861646535</v>
      </c>
      <c r="O225" s="118">
        <f t="array" ref="O225">SUMPRODUCT(($B$188:$B$208=$B225)*($C$184:$OX$184=O$216)*($C$188:$OX$208))</f>
        <v>187.3431694604914</v>
      </c>
      <c r="P225" s="118">
        <f t="array" ref="P225">SUMPRODUCT(($B$188:$B$208=$B225)*($C$184:$OX$184=P$216)*($C$188:$OX$208))</f>
        <v>19.13405220706543</v>
      </c>
      <c r="Q225" s="118">
        <f t="array" ref="Q225">SUMPRODUCT(($B$188:$B$208=$B225)*($C$184:$OX$184=Q$216)*($C$188:$OX$208))</f>
        <v>265.12814518429411</v>
      </c>
      <c r="R225" s="118">
        <f t="array" ref="R225">SUMPRODUCT(($B$188:$B$208=$B225)*($C$184:$OX$184=R$216)*($C$188:$OX$208))</f>
        <v>25.522890813021455</v>
      </c>
      <c r="S225" s="118">
        <f t="array" ref="S225">SUMPRODUCT(($B$188:$B$208=$B225)*($C$184:$OX$184=S$216)*($C$188:$OX$208))</f>
        <v>27.25644762988146</v>
      </c>
      <c r="T225" s="118">
        <f t="array" ref="T225">SUMPRODUCT(($B$188:$B$208=$B225)*($C$184:$OX$184=T$216)*($C$188:$OX$208))</f>
        <v>319.54797809308945</v>
      </c>
      <c r="U225" s="118">
        <f t="array" ref="U225">SUMPRODUCT(($B$188:$B$208=$B225)*($C$184:$OX$184=U$216)*($C$188:$OX$208))</f>
        <v>682.93698045475981</v>
      </c>
      <c r="V225" s="118">
        <f t="array" ref="V225">SUMPRODUCT(($B$188:$B$208=$B225)*($C$184:$OX$184=V$216)*($C$188:$OX$208))</f>
        <v>63.048660660132356</v>
      </c>
      <c r="W225" s="118">
        <f t="array" ref="W225">SUMPRODUCT(($B$188:$B$208=$B225)*($C$184:$OX$184=W$216)*($C$188:$OX$208))</f>
        <v>244.07873993987391</v>
      </c>
      <c r="X225" s="118">
        <f t="array" ref="X225">SUMPRODUCT(($B$188:$B$208=$B225)*($C$184:$OX$184=X$216)*($C$188:$OX$208))</f>
        <v>109.56685069956957</v>
      </c>
      <c r="Y225" s="118">
        <f t="array" ref="Y225">SUMPRODUCT(($B$188:$B$208=$B225)*($C$184:$OX$184=Y$216)*($C$188:$OX$208))</f>
        <v>246.63687247112051</v>
      </c>
      <c r="Z225" s="118">
        <f t="array" ref="Z225">SUMPRODUCT(($B$188:$B$208=$B225)*($C$184:$OX$184=Z$216)*($C$188:$OX$208))</f>
        <v>824.72504699629189</v>
      </c>
      <c r="AA225" s="118">
        <f t="array" ref="AA225">SUMPRODUCT(($B$188:$B$208=$B225)*($C$184:$OX$184=AA$216)*($C$188:$OX$208))</f>
        <v>71.313895970479933</v>
      </c>
      <c r="AB225" s="118">
        <f t="array" ref="AB225">SUMPRODUCT(($B$188:$B$208=$B225)*($C$184:$OX$184=AB$216)*($C$188:$OX$208))</f>
        <v>351.90986958186329</v>
      </c>
      <c r="AC225" s="118">
        <f t="array" ref="AC225">SUMPRODUCT(($B$188:$B$208=$B225)*($C$184:$OX$184=AC$216)*($C$188:$OX$208))</f>
        <v>348.26095972764858</v>
      </c>
      <c r="AD225" s="118">
        <f t="array" ref="AD225">SUMPRODUCT(($B$188:$B$208=$B225)*($C$184:$OX$184=AD$216)*($C$188:$OX$208))</f>
        <v>14.714672656468485</v>
      </c>
      <c r="AE225" s="118">
        <f t="shared" si="653"/>
        <v>5784.7059586042642</v>
      </c>
      <c r="AF225" s="118">
        <f t="shared" si="652"/>
        <v>11355.303582761631</v>
      </c>
      <c r="AG225" s="118">
        <f t="shared" si="652"/>
        <v>0</v>
      </c>
      <c r="AH225" s="118">
        <f t="shared" si="652"/>
        <v>0</v>
      </c>
      <c r="AI225" s="118">
        <f t="shared" si="652"/>
        <v>0</v>
      </c>
      <c r="AJ225" s="118">
        <f t="shared" si="652"/>
        <v>0</v>
      </c>
      <c r="AK225" s="118">
        <f t="shared" si="652"/>
        <v>0</v>
      </c>
      <c r="AL225" s="118">
        <f t="shared" si="654"/>
        <v>11355.303582761631</v>
      </c>
      <c r="AM225" s="118">
        <f t="shared" si="655"/>
        <v>17140.009541365896</v>
      </c>
    </row>
    <row r="226" spans="1:39" s="69" customFormat="1" ht="13.5">
      <c r="A226" s="118" t="str">
        <f>VLOOKUP(B226,'부문분류표(kong)'!$J$6:$K$26,2,FALSE)</f>
        <v>석유제품</v>
      </c>
      <c r="B226" s="61" t="s">
        <v>137</v>
      </c>
      <c r="C226" s="118">
        <f t="array" ref="C226">SUMPRODUCT(($B$188:$B$208=$B226)*($C$184:$OX$184=C$216)*($C$188:$OX$208))</f>
        <v>0.24801820167599686</v>
      </c>
      <c r="D226" s="118">
        <f t="array" ref="D226">SUMPRODUCT(($B$188:$B$208=$B226)*($C$184:$OX$184=D$216)*($C$188:$OX$208))</f>
        <v>0</v>
      </c>
      <c r="E226" s="118">
        <f t="array" ref="E226">SUMPRODUCT(($B$188:$B$208=$B226)*($C$184:$OX$184=E$216)*($C$188:$OX$208))</f>
        <v>0</v>
      </c>
      <c r="F226" s="118">
        <f t="array" ref="F226">SUMPRODUCT(($B$188:$B$208=$B226)*($C$184:$OX$184=F$216)*($C$188:$OX$208))</f>
        <v>0</v>
      </c>
      <c r="G226" s="118">
        <f t="array" ref="G226">SUMPRODUCT(($B$188:$B$208=$B226)*($C$184:$OX$184=G$216)*($C$188:$OX$208))</f>
        <v>0</v>
      </c>
      <c r="H226" s="118">
        <f t="array" ref="H226">SUMPRODUCT(($B$188:$B$208=$B226)*($C$184:$OX$184=H$216)*($C$188:$OX$208))</f>
        <v>0</v>
      </c>
      <c r="I226" s="118">
        <f t="array" ref="I226">SUMPRODUCT(($B$188:$B$208=$B226)*($C$184:$OX$184=I$216)*($C$188:$OX$208))</f>
        <v>0</v>
      </c>
      <c r="J226" s="118">
        <f t="array" ref="J226">SUMPRODUCT(($B$188:$B$208=$B226)*($C$184:$OX$184=J$216)*($C$188:$OX$208))</f>
        <v>0</v>
      </c>
      <c r="K226" s="118">
        <f t="array" ref="K226">SUMPRODUCT(($B$188:$B$208=$B226)*($C$184:$OX$184=K$216)*($C$188:$OX$208))</f>
        <v>0</v>
      </c>
      <c r="L226" s="118">
        <f t="array" ref="L226">SUMPRODUCT(($B$188:$B$208=$B226)*($C$184:$OX$184=L$216)*($C$188:$OX$208))</f>
        <v>0</v>
      </c>
      <c r="M226" s="118">
        <f t="array" ref="M226">SUMPRODUCT(($B$188:$B$208=$B226)*($C$184:$OX$184=M$216)*($C$188:$OX$208))</f>
        <v>0</v>
      </c>
      <c r="N226" s="118">
        <f t="array" ref="N226">SUMPRODUCT(($B$188:$B$208=$B226)*($C$184:$OX$184=N$216)*($C$188:$OX$208))</f>
        <v>0</v>
      </c>
      <c r="O226" s="118">
        <f t="array" ref="O226">SUMPRODUCT(($B$188:$B$208=$B226)*($C$184:$OX$184=O$216)*($C$188:$OX$208))</f>
        <v>0</v>
      </c>
      <c r="P226" s="118">
        <f t="array" ref="P226">SUMPRODUCT(($B$188:$B$208=$B226)*($C$184:$OX$184=P$216)*($C$188:$OX$208))</f>
        <v>0</v>
      </c>
      <c r="Q226" s="118">
        <f t="array" ref="Q226">SUMPRODUCT(($B$188:$B$208=$B226)*($C$184:$OX$184=Q$216)*($C$188:$OX$208))</f>
        <v>133.18140778237517</v>
      </c>
      <c r="R226" s="118">
        <f t="array" ref="R226">SUMPRODUCT(($B$188:$B$208=$B226)*($C$184:$OX$184=R$216)*($C$188:$OX$208))</f>
        <v>0</v>
      </c>
      <c r="S226" s="118">
        <f t="array" ref="S226">SUMPRODUCT(($B$188:$B$208=$B226)*($C$184:$OX$184=S$216)*($C$188:$OX$208))</f>
        <v>0</v>
      </c>
      <c r="T226" s="118">
        <f t="array" ref="T226">SUMPRODUCT(($B$188:$B$208=$B226)*($C$184:$OX$184=T$216)*($C$188:$OX$208))</f>
        <v>0</v>
      </c>
      <c r="U226" s="118">
        <f t="array" ref="U226">SUMPRODUCT(($B$188:$B$208=$B226)*($C$184:$OX$184=U$216)*($C$188:$OX$208))</f>
        <v>0</v>
      </c>
      <c r="V226" s="118">
        <f t="array" ref="V226">SUMPRODUCT(($B$188:$B$208=$B226)*($C$184:$OX$184=V$216)*($C$188:$OX$208))</f>
        <v>0</v>
      </c>
      <c r="W226" s="118">
        <f t="array" ref="W226">SUMPRODUCT(($B$188:$B$208=$B226)*($C$184:$OX$184=W$216)*($C$188:$OX$208))</f>
        <v>3501.2144417237364</v>
      </c>
      <c r="X226" s="118">
        <f t="array" ref="X226">SUMPRODUCT(($B$188:$B$208=$B226)*($C$184:$OX$184=X$216)*($C$188:$OX$208))</f>
        <v>0</v>
      </c>
      <c r="Y226" s="118">
        <f t="array" ref="Y226">SUMPRODUCT(($B$188:$B$208=$B226)*($C$184:$OX$184=Y$216)*($C$188:$OX$208))</f>
        <v>0</v>
      </c>
      <c r="Z226" s="118">
        <f t="array" ref="Z226">SUMPRODUCT(($B$188:$B$208=$B226)*($C$184:$OX$184=Z$216)*($C$188:$OX$208))</f>
        <v>0</v>
      </c>
      <c r="AA226" s="118">
        <f t="array" ref="AA226">SUMPRODUCT(($B$188:$B$208=$B226)*($C$184:$OX$184=AA$216)*($C$188:$OX$208))</f>
        <v>241.97232135838092</v>
      </c>
      <c r="AB226" s="118">
        <f t="array" ref="AB226">SUMPRODUCT(($B$188:$B$208=$B226)*($C$184:$OX$184=AB$216)*($C$188:$OX$208))</f>
        <v>0</v>
      </c>
      <c r="AC226" s="118">
        <f t="array" ref="AC226">SUMPRODUCT(($B$188:$B$208=$B226)*($C$184:$OX$184=AC$216)*($C$188:$OX$208))</f>
        <v>0</v>
      </c>
      <c r="AD226" s="118">
        <f t="array" ref="AD226">SUMPRODUCT(($B$188:$B$208=$B226)*($C$184:$OX$184=AD$216)*($C$188:$OX$208))</f>
        <v>0</v>
      </c>
      <c r="AE226" s="118">
        <f t="shared" si="653"/>
        <v>3876.6161890661688</v>
      </c>
      <c r="AF226" s="118">
        <f t="shared" si="652"/>
        <v>0</v>
      </c>
      <c r="AG226" s="118">
        <f t="shared" si="652"/>
        <v>0</v>
      </c>
      <c r="AH226" s="118">
        <f t="shared" si="652"/>
        <v>0</v>
      </c>
      <c r="AI226" s="118">
        <f t="shared" si="652"/>
        <v>0</v>
      </c>
      <c r="AJ226" s="118">
        <f t="shared" si="652"/>
        <v>0</v>
      </c>
      <c r="AK226" s="118">
        <f t="shared" si="652"/>
        <v>0</v>
      </c>
      <c r="AL226" s="118">
        <f t="shared" si="654"/>
        <v>0</v>
      </c>
      <c r="AM226" s="118">
        <f t="shared" si="655"/>
        <v>3876.6161890661688</v>
      </c>
    </row>
    <row r="227" spans="1:39" s="69" customFormat="1" ht="13.5">
      <c r="A227" s="118" t="str">
        <f>VLOOKUP(B227,'부문분류표(kong)'!$J$6:$K$26,2,FALSE)</f>
        <v>석유제품</v>
      </c>
      <c r="B227" s="61" t="s">
        <v>138</v>
      </c>
      <c r="C227" s="118">
        <f t="array" ref="C227">SUMPRODUCT(($B$188:$B$208=$B227)*($C$184:$OX$184=C$216)*($C$188:$OX$208))</f>
        <v>427.50202600939957</v>
      </c>
      <c r="D227" s="118">
        <f t="array" ref="D227">SUMPRODUCT(($B$188:$B$208=$B227)*($C$184:$OX$184=D$216)*($C$188:$OX$208))</f>
        <v>4.2218966263682205</v>
      </c>
      <c r="E227" s="118">
        <f t="array" ref="E227">SUMPRODUCT(($B$188:$B$208=$B227)*($C$184:$OX$184=E$216)*($C$188:$OX$208))</f>
        <v>53.846271390426452</v>
      </c>
      <c r="F227" s="118">
        <f t="array" ref="F227">SUMPRODUCT(($B$188:$B$208=$B227)*($C$184:$OX$184=F$216)*($C$188:$OX$208))</f>
        <v>48.179099434754072</v>
      </c>
      <c r="G227" s="118">
        <f t="array" ref="G227">SUMPRODUCT(($B$188:$B$208=$B227)*($C$184:$OX$184=G$216)*($C$188:$OX$208))</f>
        <v>20.533326074888766</v>
      </c>
      <c r="H227" s="118">
        <f t="array" ref="H227">SUMPRODUCT(($B$188:$B$208=$B227)*($C$184:$OX$184=H$216)*($C$188:$OX$208))</f>
        <v>12.323901794471924</v>
      </c>
      <c r="I227" s="118">
        <f t="array" ref="I227">SUMPRODUCT(($B$188:$B$208=$B227)*($C$184:$OX$184=I$216)*($C$188:$OX$208))</f>
        <v>308.69648779105927</v>
      </c>
      <c r="J227" s="118">
        <f t="array" ref="J227">SUMPRODUCT(($B$188:$B$208=$B227)*($C$184:$OX$184=J$216)*($C$188:$OX$208))</f>
        <v>166.60053294845946</v>
      </c>
      <c r="K227" s="118">
        <f t="array" ref="K227">SUMPRODUCT(($B$188:$B$208=$B227)*($C$184:$OX$184=K$216)*($C$188:$OX$208))</f>
        <v>191.01722268969922</v>
      </c>
      <c r="L227" s="118">
        <f t="array" ref="L227">SUMPRODUCT(($B$188:$B$208=$B227)*($C$184:$OX$184=L$216)*($C$188:$OX$208))</f>
        <v>313.74518606977716</v>
      </c>
      <c r="M227" s="118">
        <f t="array" ref="M227">SUMPRODUCT(($B$188:$B$208=$B227)*($C$184:$OX$184=M$216)*($C$188:$OX$208))</f>
        <v>117.66949972751334</v>
      </c>
      <c r="N227" s="118">
        <f t="array" ref="N227">SUMPRODUCT(($B$188:$B$208=$B227)*($C$184:$OX$184=N$216)*($C$188:$OX$208))</f>
        <v>84.519310642753155</v>
      </c>
      <c r="O227" s="118">
        <f t="array" ref="O227">SUMPRODUCT(($B$188:$B$208=$B227)*($C$184:$OX$184=O$216)*($C$188:$OX$208))</f>
        <v>87.305697313663899</v>
      </c>
      <c r="P227" s="118">
        <f t="array" ref="P227">SUMPRODUCT(($B$188:$B$208=$B227)*($C$184:$OX$184=P$216)*($C$188:$OX$208))</f>
        <v>3.8345367971177828</v>
      </c>
      <c r="Q227" s="118">
        <f t="array" ref="Q227">SUMPRODUCT(($B$188:$B$208=$B227)*($C$184:$OX$184=Q$216)*($C$188:$OX$208))</f>
        <v>57.456204589071291</v>
      </c>
      <c r="R227" s="118">
        <f t="array" ref="R227">SUMPRODUCT(($B$188:$B$208=$B227)*($C$184:$OX$184=R$216)*($C$188:$OX$208))</f>
        <v>16.32444994698275</v>
      </c>
      <c r="S227" s="118">
        <f t="array" ref="S227">SUMPRODUCT(($B$188:$B$208=$B227)*($C$184:$OX$184=S$216)*($C$188:$OX$208))</f>
        <v>204.72780757039544</v>
      </c>
      <c r="T227" s="118">
        <f t="array" ref="T227">SUMPRODUCT(($B$188:$B$208=$B227)*($C$184:$OX$184=T$216)*($C$188:$OX$208))</f>
        <v>134.69380146683929</v>
      </c>
      <c r="U227" s="118">
        <f t="array" ref="U227">SUMPRODUCT(($B$188:$B$208=$B227)*($C$184:$OX$184=U$216)*($C$188:$OX$208))</f>
        <v>753.51903187979974</v>
      </c>
      <c r="V227" s="118">
        <f t="array" ref="V227">SUMPRODUCT(($B$188:$B$208=$B227)*($C$184:$OX$184=V$216)*($C$188:$OX$208))</f>
        <v>1466.072320472904</v>
      </c>
      <c r="W227" s="118">
        <f t="array" ref="W227">SUMPRODUCT(($B$188:$B$208=$B227)*($C$184:$OX$184=W$216)*($C$188:$OX$208))</f>
        <v>175.45447190275519</v>
      </c>
      <c r="X227" s="118">
        <f t="array" ref="X227">SUMPRODUCT(($B$188:$B$208=$B227)*($C$184:$OX$184=X$216)*($C$188:$OX$208))</f>
        <v>22.785872308849299</v>
      </c>
      <c r="Y227" s="118">
        <f t="array" ref="Y227">SUMPRODUCT(($B$188:$B$208=$B227)*($C$184:$OX$184=Y$216)*($C$188:$OX$208))</f>
        <v>59.122828392232847</v>
      </c>
      <c r="Z227" s="118">
        <f t="array" ref="Z227">SUMPRODUCT(($B$188:$B$208=$B227)*($C$184:$OX$184=Z$216)*($C$188:$OX$208))</f>
        <v>217.37722182642233</v>
      </c>
      <c r="AA227" s="118">
        <f t="array" ref="AA227">SUMPRODUCT(($B$188:$B$208=$B227)*($C$184:$OX$184=AA$216)*($C$188:$OX$208))</f>
        <v>297.38492975202331</v>
      </c>
      <c r="AB227" s="118">
        <f t="array" ref="AB227">SUMPRODUCT(($B$188:$B$208=$B227)*($C$184:$OX$184=AB$216)*($C$188:$OX$208))</f>
        <v>489.06294273867923</v>
      </c>
      <c r="AC227" s="118">
        <f t="array" ref="AC227">SUMPRODUCT(($B$188:$B$208=$B227)*($C$184:$OX$184=AC$216)*($C$188:$OX$208))</f>
        <v>240.81737418299718</v>
      </c>
      <c r="AD227" s="118">
        <f t="array" ref="AD227">SUMPRODUCT(($B$188:$B$208=$B227)*($C$184:$OX$184=AD$216)*($C$188:$OX$208))</f>
        <v>18.716966539411924</v>
      </c>
      <c r="AE227" s="118">
        <f t="shared" si="653"/>
        <v>5993.5112188797166</v>
      </c>
      <c r="AF227" s="118">
        <f t="shared" si="652"/>
        <v>4300.0000863937248</v>
      </c>
      <c r="AG227" s="118">
        <f t="shared" si="652"/>
        <v>0</v>
      </c>
      <c r="AH227" s="118">
        <f t="shared" si="652"/>
        <v>0</v>
      </c>
      <c r="AI227" s="118">
        <f t="shared" si="652"/>
        <v>0</v>
      </c>
      <c r="AJ227" s="118">
        <f t="shared" si="652"/>
        <v>0</v>
      </c>
      <c r="AK227" s="118">
        <f t="shared" si="652"/>
        <v>0</v>
      </c>
      <c r="AL227" s="118">
        <f t="shared" si="654"/>
        <v>4300.0000863937248</v>
      </c>
      <c r="AM227" s="118">
        <f t="shared" si="655"/>
        <v>10293.511305273441</v>
      </c>
    </row>
    <row r="228" spans="1:39" s="69" customFormat="1" ht="13.5">
      <c r="A228" s="118" t="str">
        <f>VLOOKUP(B228,'부문분류표(kong)'!$J$6:$K$26,2,FALSE)</f>
        <v>석유제품</v>
      </c>
      <c r="B228" s="61" t="s">
        <v>139</v>
      </c>
      <c r="C228" s="118">
        <f t="array" ref="C228">SUMPRODUCT(($B$188:$B$208=$B228)*($C$184:$OX$184=C$216)*($C$188:$OX$208))</f>
        <v>2040.9920377402266</v>
      </c>
      <c r="D228" s="118">
        <f t="array" ref="D228">SUMPRODUCT(($B$188:$B$208=$B228)*($C$184:$OX$184=D$216)*($C$188:$OX$208))</f>
        <v>317.52255871710435</v>
      </c>
      <c r="E228" s="118">
        <f t="array" ref="E228">SUMPRODUCT(($B$188:$B$208=$B228)*($C$184:$OX$184=E$216)*($C$188:$OX$208))</f>
        <v>276.46130577072529</v>
      </c>
      <c r="F228" s="118">
        <f t="array" ref="F228">SUMPRODUCT(($B$188:$B$208=$B228)*($C$184:$OX$184=F$216)*($C$188:$OX$208))</f>
        <v>123.20361544418341</v>
      </c>
      <c r="G228" s="118">
        <f t="array" ref="G228">SUMPRODUCT(($B$188:$B$208=$B228)*($C$184:$OX$184=G$216)*($C$188:$OX$208))</f>
        <v>74.201926768718465</v>
      </c>
      <c r="H228" s="118">
        <f t="array" ref="H228">SUMPRODUCT(($B$188:$B$208=$B228)*($C$184:$OX$184=H$216)*($C$188:$OX$208))</f>
        <v>17.489256466925287</v>
      </c>
      <c r="I228" s="118">
        <f t="array" ref="I228">SUMPRODUCT(($B$188:$B$208=$B228)*($C$184:$OX$184=I$216)*($C$188:$OX$208))</f>
        <v>347.60310907285805</v>
      </c>
      <c r="J228" s="118">
        <f t="array" ref="J228">SUMPRODUCT(($B$188:$B$208=$B228)*($C$184:$OX$184=J$216)*($C$188:$OX$208))</f>
        <v>537.1145476351154</v>
      </c>
      <c r="K228" s="118">
        <f t="array" ref="K228">SUMPRODUCT(($B$188:$B$208=$B228)*($C$184:$OX$184=K$216)*($C$188:$OX$208))</f>
        <v>661.41689522519619</v>
      </c>
      <c r="L228" s="118">
        <f t="array" ref="L228">SUMPRODUCT(($B$188:$B$208=$B228)*($C$184:$OX$184=L$216)*($C$188:$OX$208))</f>
        <v>375.92745302673558</v>
      </c>
      <c r="M228" s="118">
        <f t="array" ref="M228">SUMPRODUCT(($B$188:$B$208=$B228)*($C$184:$OX$184=M$216)*($C$188:$OX$208))</f>
        <v>262.36752876672392</v>
      </c>
      <c r="N228" s="118">
        <f t="array" ref="N228">SUMPRODUCT(($B$188:$B$208=$B228)*($C$184:$OX$184=N$216)*($C$188:$OX$208))</f>
        <v>235.26326287847155</v>
      </c>
      <c r="O228" s="118">
        <f t="array" ref="O228">SUMPRODUCT(($B$188:$B$208=$B228)*($C$184:$OX$184=O$216)*($C$188:$OX$208))</f>
        <v>224.95327228052253</v>
      </c>
      <c r="P228" s="118">
        <f t="array" ref="P228">SUMPRODUCT(($B$188:$B$208=$B228)*($C$184:$OX$184=P$216)*($C$188:$OX$208))</f>
        <v>30.234990617225201</v>
      </c>
      <c r="Q228" s="118">
        <f t="array" ref="Q228">SUMPRODUCT(($B$188:$B$208=$B228)*($C$184:$OX$184=Q$216)*($C$188:$OX$208))</f>
        <v>345.11000199481776</v>
      </c>
      <c r="R228" s="118">
        <f t="array" ref="R228">SUMPRODUCT(($B$188:$B$208=$B228)*($C$184:$OX$184=R$216)*($C$188:$OX$208))</f>
        <v>72.306724131517896</v>
      </c>
      <c r="S228" s="118">
        <f t="array" ref="S228">SUMPRODUCT(($B$188:$B$208=$B228)*($C$184:$OX$184=S$216)*($C$188:$OX$208))</f>
        <v>293.08790306285971</v>
      </c>
      <c r="T228" s="118">
        <f t="array" ref="T228">SUMPRODUCT(($B$188:$B$208=$B228)*($C$184:$OX$184=T$216)*($C$188:$OX$208))</f>
        <v>3832.5454028883451</v>
      </c>
      <c r="U228" s="118">
        <f t="array" ref="U228">SUMPRODUCT(($B$188:$B$208=$B228)*($C$184:$OX$184=U$216)*($C$188:$OX$208))</f>
        <v>2085.2016657311751</v>
      </c>
      <c r="V228" s="118">
        <f t="array" ref="V228">SUMPRODUCT(($B$188:$B$208=$B228)*($C$184:$OX$184=V$216)*($C$188:$OX$208))</f>
        <v>176.68186541287292</v>
      </c>
      <c r="W228" s="118">
        <f t="array" ref="W228">SUMPRODUCT(($B$188:$B$208=$B228)*($C$184:$OX$184=W$216)*($C$188:$OX$208))</f>
        <v>11686.033471055249</v>
      </c>
      <c r="X228" s="118">
        <f t="array" ref="X228">SUMPRODUCT(($B$188:$B$208=$B228)*($C$184:$OX$184=X$216)*($C$188:$OX$208))</f>
        <v>162.46674248914397</v>
      </c>
      <c r="Y228" s="118">
        <f t="array" ref="Y228">SUMPRODUCT(($B$188:$B$208=$B228)*($C$184:$OX$184=Y$216)*($C$188:$OX$208))</f>
        <v>217.54455230878858</v>
      </c>
      <c r="Z228" s="118">
        <f t="array" ref="Z228">SUMPRODUCT(($B$188:$B$208=$B228)*($C$184:$OX$184=Z$216)*($C$188:$OX$208))</f>
        <v>769.95751098738322</v>
      </c>
      <c r="AA228" s="118">
        <f t="array" ref="AA228">SUMPRODUCT(($B$188:$B$208=$B228)*($C$184:$OX$184=AA$216)*($C$188:$OX$208))</f>
        <v>471.11560503998442</v>
      </c>
      <c r="AB228" s="118">
        <f t="array" ref="AB228">SUMPRODUCT(($B$188:$B$208=$B228)*($C$184:$OX$184=AB$216)*($C$188:$OX$208))</f>
        <v>1576.5901714953541</v>
      </c>
      <c r="AC228" s="118">
        <f t="array" ref="AC228">SUMPRODUCT(($B$188:$B$208=$B228)*($C$184:$OX$184=AC$216)*($C$188:$OX$208))</f>
        <v>517.16969101079292</v>
      </c>
      <c r="AD228" s="118">
        <f t="array" ref="AD228">SUMPRODUCT(($B$188:$B$208=$B228)*($C$184:$OX$184=AD$216)*($C$188:$OX$208))</f>
        <v>16.05296203524011</v>
      </c>
      <c r="AE228" s="118">
        <f t="shared" si="653"/>
        <v>27746.616030054254</v>
      </c>
      <c r="AF228" s="118">
        <f t="shared" ref="AF228:AK238" si="656">SUMPRODUCT(($B$188:$B$208=$B228)*($C$184:$OX$184=AF$216)*($C$188:$OX$208))</f>
        <v>3169.2597804993434</v>
      </c>
      <c r="AG228" s="118">
        <f t="shared" si="656"/>
        <v>0</v>
      </c>
      <c r="AH228" s="118">
        <f t="shared" si="656"/>
        <v>0</v>
      </c>
      <c r="AI228" s="118">
        <f t="shared" si="656"/>
        <v>0</v>
      </c>
      <c r="AJ228" s="118">
        <f t="shared" si="656"/>
        <v>0</v>
      </c>
      <c r="AK228" s="118">
        <f t="shared" si="656"/>
        <v>0</v>
      </c>
      <c r="AL228" s="118">
        <f t="shared" si="654"/>
        <v>3169.2597804993434</v>
      </c>
      <c r="AM228" s="118">
        <f t="shared" si="655"/>
        <v>30915.875810553596</v>
      </c>
    </row>
    <row r="229" spans="1:39" s="69" customFormat="1" ht="13.5">
      <c r="A229" s="118" t="str">
        <f>VLOOKUP(B229,'부문분류표(kong)'!$J$6:$K$26,2,FALSE)</f>
        <v>석유제품</v>
      </c>
      <c r="B229" s="61" t="s">
        <v>140</v>
      </c>
      <c r="C229" s="118">
        <f t="array" ref="C229">SUMPRODUCT(($B$188:$B$208=$B229)*($C$184:$OX$184=C$216)*($C$188:$OX$208))</f>
        <v>207.52454723557855</v>
      </c>
      <c r="D229" s="118">
        <f t="array" ref="D229">SUMPRODUCT(($B$188:$B$208=$B229)*($C$184:$OX$184=D$216)*($C$188:$OX$208))</f>
        <v>22.396138328726973</v>
      </c>
      <c r="E229" s="118">
        <f t="array" ref="E229">SUMPRODUCT(($B$188:$B$208=$B229)*($C$184:$OX$184=E$216)*($C$188:$OX$208))</f>
        <v>358.16390409948644</v>
      </c>
      <c r="F229" s="118">
        <f t="array" ref="F229">SUMPRODUCT(($B$188:$B$208=$B229)*($C$184:$OX$184=F$216)*($C$188:$OX$208))</f>
        <v>397.35067430000095</v>
      </c>
      <c r="G229" s="118">
        <f t="array" ref="G229">SUMPRODUCT(($B$188:$B$208=$B229)*($C$184:$OX$184=G$216)*($C$188:$OX$208))</f>
        <v>547.98830533064006</v>
      </c>
      <c r="H229" s="118">
        <f t="array" ref="H229">SUMPRODUCT(($B$188:$B$208=$B229)*($C$184:$OX$184=H$216)*($C$188:$OX$208))</f>
        <v>20.230217576430416</v>
      </c>
      <c r="I229" s="118">
        <f t="array" ref="I229">SUMPRODUCT(($B$188:$B$208=$B229)*($C$184:$OX$184=I$216)*($C$188:$OX$208))</f>
        <v>911.95273504643626</v>
      </c>
      <c r="J229" s="118">
        <f t="array" ref="J229">SUMPRODUCT(($B$188:$B$208=$B229)*($C$184:$OX$184=J$216)*($C$188:$OX$208))</f>
        <v>956.16168005904865</v>
      </c>
      <c r="K229" s="118">
        <f t="array" ref="K229">SUMPRODUCT(($B$188:$B$208=$B229)*($C$184:$OX$184=K$216)*($C$188:$OX$208))</f>
        <v>735.64160830969081</v>
      </c>
      <c r="L229" s="118">
        <f t="array" ref="L229">SUMPRODUCT(($B$188:$B$208=$B229)*($C$184:$OX$184=L$216)*($C$188:$OX$208))</f>
        <v>907.53632771167372</v>
      </c>
      <c r="M229" s="118">
        <f t="array" ref="M229">SUMPRODUCT(($B$188:$B$208=$B229)*($C$184:$OX$184=M$216)*($C$188:$OX$208))</f>
        <v>145.70519954851687</v>
      </c>
      <c r="N229" s="118">
        <f t="array" ref="N229">SUMPRODUCT(($B$188:$B$208=$B229)*($C$184:$OX$184=N$216)*($C$188:$OX$208))</f>
        <v>157.69974076641407</v>
      </c>
      <c r="O229" s="118">
        <f t="array" ref="O229">SUMPRODUCT(($B$188:$B$208=$B229)*($C$184:$OX$184=O$216)*($C$188:$OX$208))</f>
        <v>249.67112149202009</v>
      </c>
      <c r="P229" s="118">
        <f t="array" ref="P229">SUMPRODUCT(($B$188:$B$208=$B229)*($C$184:$OX$184=P$216)*($C$188:$OX$208))</f>
        <v>13.223334505255918</v>
      </c>
      <c r="Q229" s="118">
        <f t="array" ref="Q229">SUMPRODUCT(($B$188:$B$208=$B229)*($C$184:$OX$184=Q$216)*($C$188:$OX$208))</f>
        <v>92.768715695774119</v>
      </c>
      <c r="R229" s="118">
        <f t="array" ref="R229">SUMPRODUCT(($B$188:$B$208=$B229)*($C$184:$OX$184=R$216)*($C$188:$OX$208))</f>
        <v>26.011759026783761</v>
      </c>
      <c r="S229" s="118">
        <f t="array" ref="S229">SUMPRODUCT(($B$188:$B$208=$B229)*($C$184:$OX$184=S$216)*($C$188:$OX$208))</f>
        <v>10587.837378377968</v>
      </c>
      <c r="T229" s="118">
        <f t="array" ref="T229">SUMPRODUCT(($B$188:$B$208=$B229)*($C$184:$OX$184=T$216)*($C$188:$OX$208))</f>
        <v>25.423249882135853</v>
      </c>
      <c r="U229" s="118">
        <f t="array" ref="U229">SUMPRODUCT(($B$188:$B$208=$B229)*($C$184:$OX$184=U$216)*($C$188:$OX$208))</f>
        <v>99.439061279539999</v>
      </c>
      <c r="V229" s="118">
        <f t="array" ref="V229">SUMPRODUCT(($B$188:$B$208=$B229)*($C$184:$OX$184=V$216)*($C$188:$OX$208))</f>
        <v>57.787801171233241</v>
      </c>
      <c r="W229" s="118">
        <f t="array" ref="W229">SUMPRODUCT(($B$188:$B$208=$B229)*($C$184:$OX$184=W$216)*($C$188:$OX$208))</f>
        <v>9226.6239339574004</v>
      </c>
      <c r="X229" s="118">
        <f t="array" ref="X229">SUMPRODUCT(($B$188:$B$208=$B229)*($C$184:$OX$184=X$216)*($C$188:$OX$208))</f>
        <v>8.4980030153850343</v>
      </c>
      <c r="Y229" s="118">
        <f t="array" ref="Y229">SUMPRODUCT(($B$188:$B$208=$B229)*($C$184:$OX$184=Y$216)*($C$188:$OX$208))</f>
        <v>35.481406172481911</v>
      </c>
      <c r="Z229" s="118">
        <f t="array" ref="Z229">SUMPRODUCT(($B$188:$B$208=$B229)*($C$184:$OX$184=Z$216)*($C$188:$OX$208))</f>
        <v>55.366457095159895</v>
      </c>
      <c r="AA229" s="118">
        <f t="array" ref="AA229">SUMPRODUCT(($B$188:$B$208=$B229)*($C$184:$OX$184=AA$216)*($C$188:$OX$208))</f>
        <v>156.00669832975836</v>
      </c>
      <c r="AB229" s="118">
        <f t="array" ref="AB229">SUMPRODUCT(($B$188:$B$208=$B229)*($C$184:$OX$184=AB$216)*($C$188:$OX$208))</f>
        <v>866.71519340564157</v>
      </c>
      <c r="AC229" s="118">
        <f t="array" ref="AC229">SUMPRODUCT(($B$188:$B$208=$B229)*($C$184:$OX$184=AC$216)*($C$188:$OX$208))</f>
        <v>175.36882177200141</v>
      </c>
      <c r="AD229" s="118">
        <f t="array" ref="AD229">SUMPRODUCT(($B$188:$B$208=$B229)*($C$184:$OX$184=AD$216)*($C$188:$OX$208))</f>
        <v>8.5687621794042848</v>
      </c>
      <c r="AE229" s="118">
        <f t="shared" si="653"/>
        <v>27053.142775670593</v>
      </c>
      <c r="AF229" s="118">
        <f t="shared" si="656"/>
        <v>46.897793245343813</v>
      </c>
      <c r="AG229" s="118">
        <f t="shared" si="656"/>
        <v>0</v>
      </c>
      <c r="AH229" s="118">
        <f t="shared" si="656"/>
        <v>0</v>
      </c>
      <c r="AI229" s="118">
        <f t="shared" si="656"/>
        <v>0</v>
      </c>
      <c r="AJ229" s="118">
        <f t="shared" si="656"/>
        <v>0</v>
      </c>
      <c r="AK229" s="118">
        <f t="shared" si="656"/>
        <v>0</v>
      </c>
      <c r="AL229" s="118">
        <f t="shared" si="654"/>
        <v>46.897793245343813</v>
      </c>
      <c r="AM229" s="118">
        <f t="shared" si="655"/>
        <v>27100.040568915938</v>
      </c>
    </row>
    <row r="230" spans="1:39" s="69" customFormat="1" ht="13.5">
      <c r="A230" s="118" t="str">
        <f>VLOOKUP(B230,'부문분류표(kong)'!$J$6:$K$26,2,FALSE)</f>
        <v>석유제품</v>
      </c>
      <c r="B230" s="61" t="s">
        <v>141</v>
      </c>
      <c r="C230" s="118">
        <f t="array" ref="C230">SUMPRODUCT(($B$188:$B$208=$B230)*($C$184:$OX$184=C$216)*($C$188:$OX$208))</f>
        <v>89.610240864595639</v>
      </c>
      <c r="D230" s="118">
        <f t="array" ref="D230">SUMPRODUCT(($B$188:$B$208=$B230)*($C$184:$OX$184=D$216)*($C$188:$OX$208))</f>
        <v>12.381025802042739</v>
      </c>
      <c r="E230" s="118">
        <f t="array" ref="E230">SUMPRODUCT(($B$188:$B$208=$B230)*($C$184:$OX$184=E$216)*($C$188:$OX$208))</f>
        <v>203.23686200915026</v>
      </c>
      <c r="F230" s="118">
        <f t="array" ref="F230">SUMPRODUCT(($B$188:$B$208=$B230)*($C$184:$OX$184=F$216)*($C$188:$OX$208))</f>
        <v>167.79405931310765</v>
      </c>
      <c r="G230" s="118">
        <f t="array" ref="G230">SUMPRODUCT(($B$188:$B$208=$B230)*($C$184:$OX$184=G$216)*($C$188:$OX$208))</f>
        <v>50.021217424255305</v>
      </c>
      <c r="H230" s="118">
        <f t="array" ref="H230">SUMPRODUCT(($B$188:$B$208=$B230)*($C$184:$OX$184=H$216)*($C$188:$OX$208))</f>
        <v>29.599909518587484</v>
      </c>
      <c r="I230" s="118">
        <f t="array" ref="I230">SUMPRODUCT(($B$188:$B$208=$B230)*($C$184:$OX$184=I$216)*($C$188:$OX$208))</f>
        <v>942.98244058886701</v>
      </c>
      <c r="J230" s="118">
        <f t="array" ref="J230">SUMPRODUCT(($B$188:$B$208=$B230)*($C$184:$OX$184=J$216)*($C$188:$OX$208))</f>
        <v>809.65496692427416</v>
      </c>
      <c r="K230" s="118">
        <f t="array" ref="K230">SUMPRODUCT(($B$188:$B$208=$B230)*($C$184:$OX$184=K$216)*($C$188:$OX$208))</f>
        <v>795.89787133567904</v>
      </c>
      <c r="L230" s="118">
        <f t="array" ref="L230">SUMPRODUCT(($B$188:$B$208=$B230)*($C$184:$OX$184=L$216)*($C$188:$OX$208))</f>
        <v>738.2110086083261</v>
      </c>
      <c r="M230" s="118">
        <f t="array" ref="M230">SUMPRODUCT(($B$188:$B$208=$B230)*($C$184:$OX$184=M$216)*($C$188:$OX$208))</f>
        <v>1542.7651514023435</v>
      </c>
      <c r="N230" s="118">
        <f t="array" ref="N230">SUMPRODUCT(($B$188:$B$208=$B230)*($C$184:$OX$184=N$216)*($C$188:$OX$208))</f>
        <v>284.5474568312942</v>
      </c>
      <c r="O230" s="118">
        <f t="array" ref="O230">SUMPRODUCT(($B$188:$B$208=$B230)*($C$184:$OX$184=O$216)*($C$188:$OX$208))</f>
        <v>500.49675411987658</v>
      </c>
      <c r="P230" s="118">
        <f t="array" ref="P230">SUMPRODUCT(($B$188:$B$208=$B230)*($C$184:$OX$184=P$216)*($C$188:$OX$208))</f>
        <v>9.7765795829921434</v>
      </c>
      <c r="Q230" s="118">
        <f t="array" ref="Q230">SUMPRODUCT(($B$188:$B$208=$B230)*($C$184:$OX$184=Q$216)*($C$188:$OX$208))</f>
        <v>328.58169000096842</v>
      </c>
      <c r="R230" s="118">
        <f t="array" ref="R230">SUMPRODUCT(($B$188:$B$208=$B230)*($C$184:$OX$184=R$216)*($C$188:$OX$208))</f>
        <v>218.51772073835167</v>
      </c>
      <c r="S230" s="118">
        <f t="array" ref="S230">SUMPRODUCT(($B$188:$B$208=$B230)*($C$184:$OX$184=S$216)*($C$188:$OX$208))</f>
        <v>903.42943991780828</v>
      </c>
      <c r="T230" s="118">
        <f t="array" ref="T230">SUMPRODUCT(($B$188:$B$208=$B230)*($C$184:$OX$184=T$216)*($C$188:$OX$208))</f>
        <v>297.89749512700854</v>
      </c>
      <c r="U230" s="118">
        <f t="array" ref="U230">SUMPRODUCT(($B$188:$B$208=$B230)*($C$184:$OX$184=U$216)*($C$188:$OX$208))</f>
        <v>2452.7579398832363</v>
      </c>
      <c r="V230" s="118">
        <f t="array" ref="V230">SUMPRODUCT(($B$188:$B$208=$B230)*($C$184:$OX$184=V$216)*($C$188:$OX$208))</f>
        <v>3973.4159177775391</v>
      </c>
      <c r="W230" s="118">
        <f t="array" ref="W230">SUMPRODUCT(($B$188:$B$208=$B230)*($C$184:$OX$184=W$216)*($C$188:$OX$208))</f>
        <v>5227.2820618193864</v>
      </c>
      <c r="X230" s="118">
        <f t="array" ref="X230">SUMPRODUCT(($B$188:$B$208=$B230)*($C$184:$OX$184=X$216)*($C$188:$OX$208))</f>
        <v>162.89856496775525</v>
      </c>
      <c r="Y230" s="118">
        <f t="array" ref="Y230">SUMPRODUCT(($B$188:$B$208=$B230)*($C$184:$OX$184=Y$216)*($C$188:$OX$208))</f>
        <v>98.5078648771198</v>
      </c>
      <c r="Z230" s="118">
        <f t="array" ref="Z230">SUMPRODUCT(($B$188:$B$208=$B230)*($C$184:$OX$184=Z$216)*($C$188:$OX$208))</f>
        <v>589.15959615236955</v>
      </c>
      <c r="AA230" s="118">
        <f t="array" ref="AA230">SUMPRODUCT(($B$188:$B$208=$B230)*($C$184:$OX$184=AA$216)*($C$188:$OX$208))</f>
        <v>98.443023892413152</v>
      </c>
      <c r="AB230" s="118">
        <f t="array" ref="AB230">SUMPRODUCT(($B$188:$B$208=$B230)*($C$184:$OX$184=AB$216)*($C$188:$OX$208))</f>
        <v>1559.4905231797318</v>
      </c>
      <c r="AC230" s="118">
        <f t="array" ref="AC230">SUMPRODUCT(($B$188:$B$208=$B230)*($C$184:$OX$184=AC$216)*($C$188:$OX$208))</f>
        <v>505.15810046489952</v>
      </c>
      <c r="AD230" s="118">
        <f t="array" ref="AD230">SUMPRODUCT(($B$188:$B$208=$B230)*($C$184:$OX$184=AD$216)*($C$188:$OX$208))</f>
        <v>78.093761525308281</v>
      </c>
      <c r="AE230" s="118">
        <f t="shared" si="653"/>
        <v>22670.609244649291</v>
      </c>
      <c r="AF230" s="118">
        <f t="shared" si="656"/>
        <v>6241.6796425087769</v>
      </c>
      <c r="AG230" s="118">
        <f t="shared" si="656"/>
        <v>0</v>
      </c>
      <c r="AH230" s="118">
        <f t="shared" si="656"/>
        <v>0</v>
      </c>
      <c r="AI230" s="118">
        <f t="shared" si="656"/>
        <v>0</v>
      </c>
      <c r="AJ230" s="118">
        <f t="shared" si="656"/>
        <v>0</v>
      </c>
      <c r="AK230" s="118">
        <f t="shared" si="656"/>
        <v>0</v>
      </c>
      <c r="AL230" s="118">
        <f t="shared" si="654"/>
        <v>6241.6796425087769</v>
      </c>
      <c r="AM230" s="118">
        <f t="shared" si="655"/>
        <v>28912.288887158069</v>
      </c>
    </row>
    <row r="231" spans="1:39" s="69" customFormat="1" ht="13.5">
      <c r="A231" s="118" t="str">
        <f>VLOOKUP(B231,'부문분류표(kong)'!$J$6:$K$26,2,FALSE)</f>
        <v>석유제품</v>
      </c>
      <c r="B231" s="61" t="s">
        <v>142</v>
      </c>
      <c r="C231" s="118">
        <f t="array" ref="C231">SUMPRODUCT(($B$188:$B$208=$B231)*($C$184:$OX$184=C$216)*($C$188:$OX$208))</f>
        <v>3.5240842512368089</v>
      </c>
      <c r="D231" s="118">
        <f t="array" ref="D231">SUMPRODUCT(($B$188:$B$208=$B231)*($C$184:$OX$184=D$216)*($C$188:$OX$208))</f>
        <v>0.65418505569866869</v>
      </c>
      <c r="E231" s="118">
        <f t="array" ref="E231">SUMPRODUCT(($B$188:$B$208=$B231)*($C$184:$OX$184=E$216)*($C$188:$OX$208))</f>
        <v>2.3848688738912172</v>
      </c>
      <c r="F231" s="118">
        <f t="array" ref="F231">SUMPRODUCT(($B$188:$B$208=$B231)*($C$184:$OX$184=F$216)*($C$188:$OX$208))</f>
        <v>7.1428165530853409</v>
      </c>
      <c r="G231" s="118">
        <f t="array" ref="G231">SUMPRODUCT(($B$188:$B$208=$B231)*($C$184:$OX$184=G$216)*($C$188:$OX$208))</f>
        <v>2.5116121112155647</v>
      </c>
      <c r="H231" s="118">
        <f t="array" ref="H231">SUMPRODUCT(($B$188:$B$208=$B231)*($C$184:$OX$184=H$216)*($C$188:$OX$208))</f>
        <v>1.0087058681110888</v>
      </c>
      <c r="I231" s="118">
        <f t="array" ref="I231">SUMPRODUCT(($B$188:$B$208=$B231)*($C$184:$OX$184=I$216)*($C$188:$OX$208))</f>
        <v>237.29134168407637</v>
      </c>
      <c r="J231" s="118">
        <f t="array" ref="J231">SUMPRODUCT(($B$188:$B$208=$B231)*($C$184:$OX$184=J$216)*($C$188:$OX$208))</f>
        <v>30.685127259654024</v>
      </c>
      <c r="K231" s="118">
        <f t="array" ref="K231">SUMPRODUCT(($B$188:$B$208=$B231)*($C$184:$OX$184=K$216)*($C$188:$OX$208))</f>
        <v>11.498264390750718</v>
      </c>
      <c r="L231" s="118">
        <f t="array" ref="L231">SUMPRODUCT(($B$188:$B$208=$B231)*($C$184:$OX$184=L$216)*($C$188:$OX$208))</f>
        <v>28.771861129295271</v>
      </c>
      <c r="M231" s="118">
        <f t="array" ref="M231">SUMPRODUCT(($B$188:$B$208=$B231)*($C$184:$OX$184=M$216)*($C$188:$OX$208))</f>
        <v>25.401539022564354</v>
      </c>
      <c r="N231" s="118">
        <f t="array" ref="N231">SUMPRODUCT(($B$188:$B$208=$B231)*($C$184:$OX$184=N$216)*($C$188:$OX$208))</f>
        <v>35.457976275536154</v>
      </c>
      <c r="O231" s="118">
        <f t="array" ref="O231">SUMPRODUCT(($B$188:$B$208=$B231)*($C$184:$OX$184=O$216)*($C$188:$OX$208))</f>
        <v>27.940333791914085</v>
      </c>
      <c r="P231" s="118">
        <f t="array" ref="P231">SUMPRODUCT(($B$188:$B$208=$B231)*($C$184:$OX$184=P$216)*($C$188:$OX$208))</f>
        <v>0.87361133220335363</v>
      </c>
      <c r="Q231" s="118">
        <f t="array" ref="Q231">SUMPRODUCT(($B$188:$B$208=$B231)*($C$184:$OX$184=Q$216)*($C$188:$OX$208))</f>
        <v>34.275366895747474</v>
      </c>
      <c r="R231" s="118">
        <f t="array" ref="R231">SUMPRODUCT(($B$188:$B$208=$B231)*($C$184:$OX$184=R$216)*($C$188:$OX$208))</f>
        <v>1.1365953621037446</v>
      </c>
      <c r="S231" s="118">
        <f t="array" ref="S231">SUMPRODUCT(($B$188:$B$208=$B231)*($C$184:$OX$184=S$216)*($C$188:$OX$208))</f>
        <v>1.8734746488732086</v>
      </c>
      <c r="T231" s="118">
        <f t="array" ref="T231">SUMPRODUCT(($B$188:$B$208=$B231)*($C$184:$OX$184=T$216)*($C$188:$OX$208))</f>
        <v>19.248105725181482</v>
      </c>
      <c r="U231" s="118">
        <f t="array" ref="U231">SUMPRODUCT(($B$188:$B$208=$B231)*($C$184:$OX$184=U$216)*($C$188:$OX$208))</f>
        <v>12.30915910810236</v>
      </c>
      <c r="V231" s="118">
        <f t="array" ref="V231">SUMPRODUCT(($B$188:$B$208=$B231)*($C$184:$OX$184=V$216)*($C$188:$OX$208))</f>
        <v>2.8369852540624372</v>
      </c>
      <c r="W231" s="118">
        <f t="array" ref="W231">SUMPRODUCT(($B$188:$B$208=$B231)*($C$184:$OX$184=W$216)*($C$188:$OX$208))</f>
        <v>71.105739905153598</v>
      </c>
      <c r="X231" s="118">
        <f t="array" ref="X231">SUMPRODUCT(($B$188:$B$208=$B231)*($C$184:$OX$184=X$216)*($C$188:$OX$208))</f>
        <v>2.8171713887959693</v>
      </c>
      <c r="Y231" s="118">
        <f t="array" ref="Y231">SUMPRODUCT(($B$188:$B$208=$B231)*($C$184:$OX$184=Y$216)*($C$188:$OX$208))</f>
        <v>1.0933651106132694</v>
      </c>
      <c r="Z231" s="118">
        <f t="array" ref="Z231">SUMPRODUCT(($B$188:$B$208=$B231)*($C$184:$OX$184=Z$216)*($C$188:$OX$208))</f>
        <v>4.4841560864211125</v>
      </c>
      <c r="AA231" s="118">
        <f t="array" ref="AA231">SUMPRODUCT(($B$188:$B$208=$B231)*($C$184:$OX$184=AA$216)*($C$188:$OX$208))</f>
        <v>1.0699487243892618</v>
      </c>
      <c r="AB231" s="118">
        <f t="array" ref="AB231">SUMPRODUCT(($B$188:$B$208=$B231)*($C$184:$OX$184=AB$216)*($C$188:$OX$208))</f>
        <v>5.5347821984017527</v>
      </c>
      <c r="AC231" s="118">
        <f t="array" ref="AC231">SUMPRODUCT(($B$188:$B$208=$B231)*($C$184:$OX$184=AC$216)*($C$188:$OX$208))</f>
        <v>48.840359127080092</v>
      </c>
      <c r="AD231" s="118">
        <f t="array" ref="AD231">SUMPRODUCT(($B$188:$B$208=$B231)*($C$184:$OX$184=AD$216)*($C$188:$OX$208))</f>
        <v>1.5782316813075767</v>
      </c>
      <c r="AE231" s="118">
        <f t="shared" si="653"/>
        <v>623.34976881546629</v>
      </c>
      <c r="AF231" s="118">
        <f t="shared" si="656"/>
        <v>0.74866935535777557</v>
      </c>
      <c r="AG231" s="118">
        <f t="shared" si="656"/>
        <v>0</v>
      </c>
      <c r="AH231" s="118">
        <f t="shared" si="656"/>
        <v>0</v>
      </c>
      <c r="AI231" s="118">
        <f t="shared" si="656"/>
        <v>0</v>
      </c>
      <c r="AJ231" s="118">
        <f t="shared" si="656"/>
        <v>0</v>
      </c>
      <c r="AK231" s="118">
        <f t="shared" si="656"/>
        <v>0</v>
      </c>
      <c r="AL231" s="118">
        <f t="shared" si="654"/>
        <v>0.74866935535777557</v>
      </c>
      <c r="AM231" s="118">
        <f t="shared" si="655"/>
        <v>624.09843817082401</v>
      </c>
    </row>
    <row r="232" spans="1:39" s="69" customFormat="1" ht="13.5">
      <c r="A232" s="118" t="str">
        <f>VLOOKUP(B232,'부문분류표(kong)'!$J$6:$K$26,2,FALSE)</f>
        <v>석유제품</v>
      </c>
      <c r="B232" s="61" t="s">
        <v>143</v>
      </c>
      <c r="C232" s="118">
        <f t="array" ref="C232">SUMPRODUCT(($B$188:$B$208=$B232)*($C$184:$OX$184=C$216)*($C$188:$OX$208))</f>
        <v>18.130456950970913</v>
      </c>
      <c r="D232" s="118">
        <f t="array" ref="D232">SUMPRODUCT(($B$188:$B$208=$B232)*($C$184:$OX$184=D$216)*($C$188:$OX$208))</f>
        <v>2.3154123255408683</v>
      </c>
      <c r="E232" s="118">
        <f t="array" ref="E232">SUMPRODUCT(($B$188:$B$208=$B232)*($C$184:$OX$184=E$216)*($C$188:$OX$208))</f>
        <v>1.4374021786391318</v>
      </c>
      <c r="F232" s="118">
        <f t="array" ref="F232">SUMPRODUCT(($B$188:$B$208=$B232)*($C$184:$OX$184=F$216)*($C$188:$OX$208))</f>
        <v>0.14301608578399422</v>
      </c>
      <c r="G232" s="118">
        <f t="array" ref="G232">SUMPRODUCT(($B$188:$B$208=$B232)*($C$184:$OX$184=G$216)*($C$188:$OX$208))</f>
        <v>4.2361726675259046</v>
      </c>
      <c r="H232" s="118">
        <f t="array" ref="H232">SUMPRODUCT(($B$188:$B$208=$B232)*($C$184:$OX$184=H$216)*($C$188:$OX$208))</f>
        <v>1.5605046322253548</v>
      </c>
      <c r="I232" s="118">
        <f t="array" ref="I232">SUMPRODUCT(($B$188:$B$208=$B232)*($C$184:$OX$184=I$216)*($C$188:$OX$208))</f>
        <v>387.13187190587377</v>
      </c>
      <c r="J232" s="118">
        <f t="array" ref="J232">SUMPRODUCT(($B$188:$B$208=$B232)*($C$184:$OX$184=J$216)*($C$188:$OX$208))</f>
        <v>939.93068105560633</v>
      </c>
      <c r="K232" s="118">
        <f t="array" ref="K232">SUMPRODUCT(($B$188:$B$208=$B232)*($C$184:$OX$184=K$216)*($C$188:$OX$208))</f>
        <v>817.67546200288905</v>
      </c>
      <c r="L232" s="118">
        <f t="array" ref="L232">SUMPRODUCT(($B$188:$B$208=$B232)*($C$184:$OX$184=L$216)*($C$188:$OX$208))</f>
        <v>53.457240469817286</v>
      </c>
      <c r="M232" s="118">
        <f t="array" ref="M232">SUMPRODUCT(($B$188:$B$208=$B232)*($C$184:$OX$184=M$216)*($C$188:$OX$208))</f>
        <v>10.538837258120536</v>
      </c>
      <c r="N232" s="118">
        <f t="array" ref="N232">SUMPRODUCT(($B$188:$B$208=$B232)*($C$184:$OX$184=N$216)*($C$188:$OX$208))</f>
        <v>41.049237280405933</v>
      </c>
      <c r="O232" s="118">
        <f t="array" ref="O232">SUMPRODUCT(($B$188:$B$208=$B232)*($C$184:$OX$184=O$216)*($C$188:$OX$208))</f>
        <v>68.267551834359764</v>
      </c>
      <c r="P232" s="118">
        <f t="array" ref="P232">SUMPRODUCT(($B$188:$B$208=$B232)*($C$184:$OX$184=P$216)*($C$188:$OX$208))</f>
        <v>2.7001074929978146</v>
      </c>
      <c r="Q232" s="118">
        <f t="array" ref="Q232">SUMPRODUCT(($B$188:$B$208=$B232)*($C$184:$OX$184=Q$216)*($C$188:$OX$208))</f>
        <v>75.898998791605706</v>
      </c>
      <c r="R232" s="118">
        <f t="array" ref="R232">SUMPRODUCT(($B$188:$B$208=$B232)*($C$184:$OX$184=R$216)*($C$188:$OX$208))</f>
        <v>2.2592920893471491</v>
      </c>
      <c r="S232" s="118">
        <f t="array" ref="S232">SUMPRODUCT(($B$188:$B$208=$B232)*($C$184:$OX$184=S$216)*($C$188:$OX$208))</f>
        <v>4.4063437063068598</v>
      </c>
      <c r="T232" s="118">
        <f t="array" ref="T232">SUMPRODUCT(($B$188:$B$208=$B232)*($C$184:$OX$184=T$216)*($C$188:$OX$208))</f>
        <v>202.15776308117529</v>
      </c>
      <c r="U232" s="118">
        <f t="array" ref="U232">SUMPRODUCT(($B$188:$B$208=$B232)*($C$184:$OX$184=U$216)*($C$188:$OX$208))</f>
        <v>0</v>
      </c>
      <c r="V232" s="118">
        <f t="array" ref="V232">SUMPRODUCT(($B$188:$B$208=$B232)*($C$184:$OX$184=V$216)*($C$188:$OX$208))</f>
        <v>0</v>
      </c>
      <c r="W232" s="118">
        <f t="array" ref="W232">SUMPRODUCT(($B$188:$B$208=$B232)*($C$184:$OX$184=W$216)*($C$188:$OX$208))</f>
        <v>53.723359009187504</v>
      </c>
      <c r="X232" s="118">
        <f t="array" ref="X232">SUMPRODUCT(($B$188:$B$208=$B232)*($C$184:$OX$184=X$216)*($C$188:$OX$208))</f>
        <v>0</v>
      </c>
      <c r="Y232" s="118">
        <f t="array" ref="Y232">SUMPRODUCT(($B$188:$B$208=$B232)*($C$184:$OX$184=Y$216)*($C$188:$OX$208))</f>
        <v>0</v>
      </c>
      <c r="Z232" s="118">
        <f t="array" ref="Z232">SUMPRODUCT(($B$188:$B$208=$B232)*($C$184:$OX$184=Z$216)*($C$188:$OX$208))</f>
        <v>0.4571083754488422</v>
      </c>
      <c r="AA232" s="118">
        <f t="array" ref="AA232">SUMPRODUCT(($B$188:$B$208=$B232)*($C$184:$OX$184=AA$216)*($C$188:$OX$208))</f>
        <v>0.10680948178804631</v>
      </c>
      <c r="AB232" s="118">
        <f t="array" ref="AB232">SUMPRODUCT(($B$188:$B$208=$B232)*($C$184:$OX$184=AB$216)*($C$188:$OX$208))</f>
        <v>0</v>
      </c>
      <c r="AC232" s="118">
        <f t="array" ref="AC232">SUMPRODUCT(($B$188:$B$208=$B232)*($C$184:$OX$184=AC$216)*($C$188:$OX$208))</f>
        <v>31.172075710311347</v>
      </c>
      <c r="AD232" s="118">
        <f t="array" ref="AD232">SUMPRODUCT(($B$188:$B$208=$B232)*($C$184:$OX$184=AD$216)*($C$188:$OX$208))</f>
        <v>4.0234588690497111</v>
      </c>
      <c r="AE232" s="118">
        <f t="shared" si="653"/>
        <v>2722.779163254977</v>
      </c>
      <c r="AF232" s="118">
        <f t="shared" si="656"/>
        <v>2.7535122338918381</v>
      </c>
      <c r="AG232" s="118">
        <f t="shared" si="656"/>
        <v>0</v>
      </c>
      <c r="AH232" s="118">
        <f t="shared" si="656"/>
        <v>0</v>
      </c>
      <c r="AI232" s="118">
        <f t="shared" si="656"/>
        <v>0</v>
      </c>
      <c r="AJ232" s="118">
        <f t="shared" si="656"/>
        <v>0</v>
      </c>
      <c r="AK232" s="118">
        <f t="shared" si="656"/>
        <v>0</v>
      </c>
      <c r="AL232" s="118">
        <f t="shared" si="654"/>
        <v>2.7535122338918381</v>
      </c>
      <c r="AM232" s="118">
        <f t="shared" si="655"/>
        <v>2725.5326754888688</v>
      </c>
    </row>
    <row r="233" spans="1:39" s="121" customFormat="1" ht="13.5">
      <c r="A233" s="118" t="str">
        <f>VLOOKUP(B233,'부문분류표(kong)'!$J$6:$K$26,2,FALSE)</f>
        <v>전력</v>
      </c>
      <c r="B233" s="120" t="s">
        <v>301</v>
      </c>
      <c r="C233" s="118">
        <f t="array" ref="C233">SUMPRODUCT(($B$188:$B$208=$B233)*($C$184:$OX$184=C$216)*($C$188:$OX$208))</f>
        <v>0</v>
      </c>
      <c r="D233" s="118">
        <f t="array" ref="D233">SUMPRODUCT(($B$188:$B$208=$B233)*($C$184:$OX$184=D$216)*($C$188:$OX$208))</f>
        <v>0</v>
      </c>
      <c r="E233" s="118">
        <f t="array" ref="E233">SUMPRODUCT(($B$188:$B$208=$B233)*($C$184:$OX$184=E$216)*($C$188:$OX$208))</f>
        <v>0</v>
      </c>
      <c r="F233" s="118">
        <f t="array" ref="F233">SUMPRODUCT(($B$188:$B$208=$B233)*($C$184:$OX$184=F$216)*($C$188:$OX$208))</f>
        <v>0</v>
      </c>
      <c r="G233" s="118">
        <f t="array" ref="G233">SUMPRODUCT(($B$188:$B$208=$B233)*($C$184:$OX$184=G$216)*($C$188:$OX$208))</f>
        <v>0</v>
      </c>
      <c r="H233" s="118">
        <f t="array" ref="H233">SUMPRODUCT(($B$188:$B$208=$B233)*($C$184:$OX$184=H$216)*($C$188:$OX$208))</f>
        <v>0</v>
      </c>
      <c r="I233" s="118">
        <f t="array" ref="I233">SUMPRODUCT(($B$188:$B$208=$B233)*($C$184:$OX$184=I$216)*($C$188:$OX$208))</f>
        <v>0</v>
      </c>
      <c r="J233" s="118">
        <f t="array" ref="J233">SUMPRODUCT(($B$188:$B$208=$B233)*($C$184:$OX$184=J$216)*($C$188:$OX$208))</f>
        <v>0</v>
      </c>
      <c r="K233" s="118">
        <f t="array" ref="K233">SUMPRODUCT(($B$188:$B$208=$B233)*($C$184:$OX$184=K$216)*($C$188:$OX$208))</f>
        <v>0</v>
      </c>
      <c r="L233" s="118">
        <f t="array" ref="L233">SUMPRODUCT(($B$188:$B$208=$B233)*($C$184:$OX$184=L$216)*($C$188:$OX$208))</f>
        <v>0</v>
      </c>
      <c r="M233" s="118">
        <f t="array" ref="M233">SUMPRODUCT(($B$188:$B$208=$B233)*($C$184:$OX$184=M$216)*($C$188:$OX$208))</f>
        <v>0</v>
      </c>
      <c r="N233" s="118">
        <f t="array" ref="N233">SUMPRODUCT(($B$188:$B$208=$B233)*($C$184:$OX$184=N$216)*($C$188:$OX$208))</f>
        <v>0</v>
      </c>
      <c r="O233" s="118">
        <f t="array" ref="O233">SUMPRODUCT(($B$188:$B$208=$B233)*($C$184:$OX$184=O$216)*($C$188:$OX$208))</f>
        <v>0</v>
      </c>
      <c r="P233" s="118">
        <f t="array" ref="P233">SUMPRODUCT(($B$188:$B$208=$B233)*($C$184:$OX$184=P$216)*($C$188:$OX$208))</f>
        <v>0</v>
      </c>
      <c r="Q233" s="118">
        <f t="array" ref="Q233">SUMPRODUCT(($B$188:$B$208=$B233)*($C$184:$OX$184=Q$216)*($C$188:$OX$208))</f>
        <v>0</v>
      </c>
      <c r="R233" s="118">
        <f t="array" ref="R233">SUMPRODUCT(($B$188:$B$208=$B233)*($C$184:$OX$184=R$216)*($C$188:$OX$208))</f>
        <v>0</v>
      </c>
      <c r="S233" s="118">
        <f t="array" ref="S233">SUMPRODUCT(($B$188:$B$208=$B233)*($C$184:$OX$184=S$216)*($C$188:$OX$208))</f>
        <v>0</v>
      </c>
      <c r="T233" s="118">
        <f t="array" ref="T233">SUMPRODUCT(($B$188:$B$208=$B233)*($C$184:$OX$184=T$216)*($C$188:$OX$208))</f>
        <v>0</v>
      </c>
      <c r="U233" s="118">
        <f t="array" ref="U233">SUMPRODUCT(($B$188:$B$208=$B233)*($C$184:$OX$184=U$216)*($C$188:$OX$208))</f>
        <v>0</v>
      </c>
      <c r="V233" s="118">
        <f t="array" ref="V233">SUMPRODUCT(($B$188:$B$208=$B233)*($C$184:$OX$184=V$216)*($C$188:$OX$208))</f>
        <v>0</v>
      </c>
      <c r="W233" s="118">
        <f t="array" ref="W233">SUMPRODUCT(($B$188:$B$208=$B233)*($C$184:$OX$184=W$216)*($C$188:$OX$208))</f>
        <v>0</v>
      </c>
      <c r="X233" s="118">
        <f t="array" ref="X233">SUMPRODUCT(($B$188:$B$208=$B233)*($C$184:$OX$184=X$216)*($C$188:$OX$208))</f>
        <v>0</v>
      </c>
      <c r="Y233" s="118">
        <f t="array" ref="Y233">SUMPRODUCT(($B$188:$B$208=$B233)*($C$184:$OX$184=Y$216)*($C$188:$OX$208))</f>
        <v>0</v>
      </c>
      <c r="Z233" s="118">
        <f t="array" ref="Z233">SUMPRODUCT(($B$188:$B$208=$B233)*($C$184:$OX$184=Z$216)*($C$188:$OX$208))</f>
        <v>0</v>
      </c>
      <c r="AA233" s="118">
        <f t="array" ref="AA233">SUMPRODUCT(($B$188:$B$208=$B233)*($C$184:$OX$184=AA$216)*($C$188:$OX$208))</f>
        <v>0</v>
      </c>
      <c r="AB233" s="118">
        <f t="array" ref="AB233">SUMPRODUCT(($B$188:$B$208=$B233)*($C$184:$OX$184=AB$216)*($C$188:$OX$208))</f>
        <v>0</v>
      </c>
      <c r="AC233" s="118">
        <f t="array" ref="AC233">SUMPRODUCT(($B$188:$B$208=$B233)*($C$184:$OX$184=AC$216)*($C$188:$OX$208))</f>
        <v>0</v>
      </c>
      <c r="AD233" s="118">
        <f t="array" ref="AD233">SUMPRODUCT(($B$188:$B$208=$B233)*($C$184:$OX$184=AD$216)*($C$188:$OX$208))</f>
        <v>0</v>
      </c>
      <c r="AE233" s="118">
        <f t="shared" si="653"/>
        <v>0</v>
      </c>
      <c r="AF233" s="118">
        <f t="shared" si="656"/>
        <v>0</v>
      </c>
      <c r="AG233" s="118">
        <f t="shared" si="656"/>
        <v>0</v>
      </c>
      <c r="AH233" s="118">
        <f t="shared" si="656"/>
        <v>0</v>
      </c>
      <c r="AI233" s="118">
        <f t="shared" si="656"/>
        <v>0</v>
      </c>
      <c r="AJ233" s="118">
        <f t="shared" si="656"/>
        <v>0</v>
      </c>
      <c r="AK233" s="118">
        <f t="shared" si="656"/>
        <v>0</v>
      </c>
      <c r="AL233" s="118">
        <f t="shared" si="654"/>
        <v>0</v>
      </c>
      <c r="AM233" s="118">
        <f t="shared" si="655"/>
        <v>0</v>
      </c>
    </row>
    <row r="234" spans="1:39" s="121" customFormat="1" ht="13.5">
      <c r="A234" s="118" t="str">
        <f>VLOOKUP(B234,'부문분류표(kong)'!$J$6:$K$26,2,FALSE)</f>
        <v>전력</v>
      </c>
      <c r="B234" s="120" t="s">
        <v>302</v>
      </c>
      <c r="C234" s="118">
        <f t="array" ref="C234">SUMPRODUCT(($B$188:$B$208=$B234)*($C$184:$OX$184=C$216)*($C$188:$OX$208))</f>
        <v>0</v>
      </c>
      <c r="D234" s="118">
        <f t="array" ref="D234">SUMPRODUCT(($B$188:$B$208=$B234)*($C$184:$OX$184=D$216)*($C$188:$OX$208))</f>
        <v>0</v>
      </c>
      <c r="E234" s="118">
        <f t="array" ref="E234">SUMPRODUCT(($B$188:$B$208=$B234)*($C$184:$OX$184=E$216)*($C$188:$OX$208))</f>
        <v>0</v>
      </c>
      <c r="F234" s="118">
        <f t="array" ref="F234">SUMPRODUCT(($B$188:$B$208=$B234)*($C$184:$OX$184=F$216)*($C$188:$OX$208))</f>
        <v>0</v>
      </c>
      <c r="G234" s="118">
        <f t="array" ref="G234">SUMPRODUCT(($B$188:$B$208=$B234)*($C$184:$OX$184=G$216)*($C$188:$OX$208))</f>
        <v>0</v>
      </c>
      <c r="H234" s="118">
        <f t="array" ref="H234">SUMPRODUCT(($B$188:$B$208=$B234)*($C$184:$OX$184=H$216)*($C$188:$OX$208))</f>
        <v>0</v>
      </c>
      <c r="I234" s="118">
        <f t="array" ref="I234">SUMPRODUCT(($B$188:$B$208=$B234)*($C$184:$OX$184=I$216)*($C$188:$OX$208))</f>
        <v>0</v>
      </c>
      <c r="J234" s="118">
        <f t="array" ref="J234">SUMPRODUCT(($B$188:$B$208=$B234)*($C$184:$OX$184=J$216)*($C$188:$OX$208))</f>
        <v>0</v>
      </c>
      <c r="K234" s="118">
        <f t="array" ref="K234">SUMPRODUCT(($B$188:$B$208=$B234)*($C$184:$OX$184=K$216)*($C$188:$OX$208))</f>
        <v>0</v>
      </c>
      <c r="L234" s="118">
        <f t="array" ref="L234">SUMPRODUCT(($B$188:$B$208=$B234)*($C$184:$OX$184=L$216)*($C$188:$OX$208))</f>
        <v>0</v>
      </c>
      <c r="M234" s="118">
        <f t="array" ref="M234">SUMPRODUCT(($B$188:$B$208=$B234)*($C$184:$OX$184=M$216)*($C$188:$OX$208))</f>
        <v>0</v>
      </c>
      <c r="N234" s="118">
        <f t="array" ref="N234">SUMPRODUCT(($B$188:$B$208=$B234)*($C$184:$OX$184=N$216)*($C$188:$OX$208))</f>
        <v>0</v>
      </c>
      <c r="O234" s="118">
        <f t="array" ref="O234">SUMPRODUCT(($B$188:$B$208=$B234)*($C$184:$OX$184=O$216)*($C$188:$OX$208))</f>
        <v>0</v>
      </c>
      <c r="P234" s="118">
        <f t="array" ref="P234">SUMPRODUCT(($B$188:$B$208=$B234)*($C$184:$OX$184=P$216)*($C$188:$OX$208))</f>
        <v>0</v>
      </c>
      <c r="Q234" s="118">
        <f t="array" ref="Q234">SUMPRODUCT(($B$188:$B$208=$B234)*($C$184:$OX$184=Q$216)*($C$188:$OX$208))</f>
        <v>0</v>
      </c>
      <c r="R234" s="118">
        <f t="array" ref="R234">SUMPRODUCT(($B$188:$B$208=$B234)*($C$184:$OX$184=R$216)*($C$188:$OX$208))</f>
        <v>0</v>
      </c>
      <c r="S234" s="118">
        <f t="array" ref="S234">SUMPRODUCT(($B$188:$B$208=$B234)*($C$184:$OX$184=S$216)*($C$188:$OX$208))</f>
        <v>0</v>
      </c>
      <c r="T234" s="118">
        <f t="array" ref="T234">SUMPRODUCT(($B$188:$B$208=$B234)*($C$184:$OX$184=T$216)*($C$188:$OX$208))</f>
        <v>0</v>
      </c>
      <c r="U234" s="118">
        <f t="array" ref="U234">SUMPRODUCT(($B$188:$B$208=$B234)*($C$184:$OX$184=U$216)*($C$188:$OX$208))</f>
        <v>0</v>
      </c>
      <c r="V234" s="118">
        <f t="array" ref="V234">SUMPRODUCT(($B$188:$B$208=$B234)*($C$184:$OX$184=V$216)*($C$188:$OX$208))</f>
        <v>0</v>
      </c>
      <c r="W234" s="118">
        <f t="array" ref="W234">SUMPRODUCT(($B$188:$B$208=$B234)*($C$184:$OX$184=W$216)*($C$188:$OX$208))</f>
        <v>0</v>
      </c>
      <c r="X234" s="118">
        <f t="array" ref="X234">SUMPRODUCT(($B$188:$B$208=$B234)*($C$184:$OX$184=X$216)*($C$188:$OX$208))</f>
        <v>0</v>
      </c>
      <c r="Y234" s="118">
        <f t="array" ref="Y234">SUMPRODUCT(($B$188:$B$208=$B234)*($C$184:$OX$184=Y$216)*($C$188:$OX$208))</f>
        <v>0</v>
      </c>
      <c r="Z234" s="118">
        <f t="array" ref="Z234">SUMPRODUCT(($B$188:$B$208=$B234)*($C$184:$OX$184=Z$216)*($C$188:$OX$208))</f>
        <v>0</v>
      </c>
      <c r="AA234" s="118">
        <f t="array" ref="AA234">SUMPRODUCT(($B$188:$B$208=$B234)*($C$184:$OX$184=AA$216)*($C$188:$OX$208))</f>
        <v>0</v>
      </c>
      <c r="AB234" s="118">
        <f t="array" ref="AB234">SUMPRODUCT(($B$188:$B$208=$B234)*($C$184:$OX$184=AB$216)*($C$188:$OX$208))</f>
        <v>0</v>
      </c>
      <c r="AC234" s="118">
        <f t="array" ref="AC234">SUMPRODUCT(($B$188:$B$208=$B234)*($C$184:$OX$184=AC$216)*($C$188:$OX$208))</f>
        <v>0</v>
      </c>
      <c r="AD234" s="118">
        <f t="array" ref="AD234">SUMPRODUCT(($B$188:$B$208=$B234)*($C$184:$OX$184=AD$216)*($C$188:$OX$208))</f>
        <v>0</v>
      </c>
      <c r="AE234" s="118">
        <f t="shared" si="653"/>
        <v>0</v>
      </c>
      <c r="AF234" s="118">
        <f t="shared" si="656"/>
        <v>0</v>
      </c>
      <c r="AG234" s="118">
        <f t="shared" si="656"/>
        <v>0</v>
      </c>
      <c r="AH234" s="118">
        <f t="shared" si="656"/>
        <v>0</v>
      </c>
      <c r="AI234" s="118">
        <f t="shared" si="656"/>
        <v>0</v>
      </c>
      <c r="AJ234" s="118">
        <f t="shared" si="656"/>
        <v>0</v>
      </c>
      <c r="AK234" s="118">
        <f t="shared" si="656"/>
        <v>0</v>
      </c>
      <c r="AL234" s="118">
        <f t="shared" si="654"/>
        <v>0</v>
      </c>
      <c r="AM234" s="118">
        <f t="shared" si="655"/>
        <v>0</v>
      </c>
    </row>
    <row r="235" spans="1:39" s="121" customFormat="1" ht="13.5">
      <c r="A235" s="118" t="str">
        <f>VLOOKUP(B235,'부문분류표(kong)'!$J$6:$K$26,2,FALSE)</f>
        <v>전력</v>
      </c>
      <c r="B235" s="120" t="s">
        <v>303</v>
      </c>
      <c r="C235" s="118">
        <f t="array" ref="C235">SUMPRODUCT(($B$188:$B$208=$B235)*($C$184:$OX$184=C$216)*($C$188:$OX$208))</f>
        <v>0</v>
      </c>
      <c r="D235" s="118">
        <f t="array" ref="D235">SUMPRODUCT(($B$188:$B$208=$B235)*($C$184:$OX$184=D$216)*($C$188:$OX$208))</f>
        <v>0</v>
      </c>
      <c r="E235" s="118">
        <f t="array" ref="E235">SUMPRODUCT(($B$188:$B$208=$B235)*($C$184:$OX$184=E$216)*($C$188:$OX$208))</f>
        <v>0</v>
      </c>
      <c r="F235" s="118">
        <f t="array" ref="F235">SUMPRODUCT(($B$188:$B$208=$B235)*($C$184:$OX$184=F$216)*($C$188:$OX$208))</f>
        <v>0</v>
      </c>
      <c r="G235" s="118">
        <f t="array" ref="G235">SUMPRODUCT(($B$188:$B$208=$B235)*($C$184:$OX$184=G$216)*($C$188:$OX$208))</f>
        <v>0</v>
      </c>
      <c r="H235" s="118">
        <f t="array" ref="H235">SUMPRODUCT(($B$188:$B$208=$B235)*($C$184:$OX$184=H$216)*($C$188:$OX$208))</f>
        <v>0</v>
      </c>
      <c r="I235" s="118">
        <f t="array" ref="I235">SUMPRODUCT(($B$188:$B$208=$B235)*($C$184:$OX$184=I$216)*($C$188:$OX$208))</f>
        <v>0</v>
      </c>
      <c r="J235" s="118">
        <f t="array" ref="J235">SUMPRODUCT(($B$188:$B$208=$B235)*($C$184:$OX$184=J$216)*($C$188:$OX$208))</f>
        <v>0</v>
      </c>
      <c r="K235" s="118">
        <f t="array" ref="K235">SUMPRODUCT(($B$188:$B$208=$B235)*($C$184:$OX$184=K$216)*($C$188:$OX$208))</f>
        <v>0</v>
      </c>
      <c r="L235" s="118">
        <f t="array" ref="L235">SUMPRODUCT(($B$188:$B$208=$B235)*($C$184:$OX$184=L$216)*($C$188:$OX$208))</f>
        <v>0</v>
      </c>
      <c r="M235" s="118">
        <f t="array" ref="M235">SUMPRODUCT(($B$188:$B$208=$B235)*($C$184:$OX$184=M$216)*($C$188:$OX$208))</f>
        <v>0</v>
      </c>
      <c r="N235" s="118">
        <f t="array" ref="N235">SUMPRODUCT(($B$188:$B$208=$B235)*($C$184:$OX$184=N$216)*($C$188:$OX$208))</f>
        <v>0</v>
      </c>
      <c r="O235" s="118">
        <f t="array" ref="O235">SUMPRODUCT(($B$188:$B$208=$B235)*($C$184:$OX$184=O$216)*($C$188:$OX$208))</f>
        <v>0</v>
      </c>
      <c r="P235" s="118">
        <f t="array" ref="P235">SUMPRODUCT(($B$188:$B$208=$B235)*($C$184:$OX$184=P$216)*($C$188:$OX$208))</f>
        <v>0</v>
      </c>
      <c r="Q235" s="118">
        <f t="array" ref="Q235">SUMPRODUCT(($B$188:$B$208=$B235)*($C$184:$OX$184=Q$216)*($C$188:$OX$208))</f>
        <v>0</v>
      </c>
      <c r="R235" s="118">
        <f t="array" ref="R235">SUMPRODUCT(($B$188:$B$208=$B235)*($C$184:$OX$184=R$216)*($C$188:$OX$208))</f>
        <v>0</v>
      </c>
      <c r="S235" s="118">
        <f t="array" ref="S235">SUMPRODUCT(($B$188:$B$208=$B235)*($C$184:$OX$184=S$216)*($C$188:$OX$208))</f>
        <v>0</v>
      </c>
      <c r="T235" s="118">
        <f t="array" ref="T235">SUMPRODUCT(($B$188:$B$208=$B235)*($C$184:$OX$184=T$216)*($C$188:$OX$208))</f>
        <v>0</v>
      </c>
      <c r="U235" s="118">
        <f t="array" ref="U235">SUMPRODUCT(($B$188:$B$208=$B235)*($C$184:$OX$184=U$216)*($C$188:$OX$208))</f>
        <v>0</v>
      </c>
      <c r="V235" s="118">
        <f t="array" ref="V235">SUMPRODUCT(($B$188:$B$208=$B235)*($C$184:$OX$184=V$216)*($C$188:$OX$208))</f>
        <v>0</v>
      </c>
      <c r="W235" s="118">
        <f t="array" ref="W235">SUMPRODUCT(($B$188:$B$208=$B235)*($C$184:$OX$184=W$216)*($C$188:$OX$208))</f>
        <v>0</v>
      </c>
      <c r="X235" s="118">
        <f t="array" ref="X235">SUMPRODUCT(($B$188:$B$208=$B235)*($C$184:$OX$184=X$216)*($C$188:$OX$208))</f>
        <v>0</v>
      </c>
      <c r="Y235" s="118">
        <f t="array" ref="Y235">SUMPRODUCT(($B$188:$B$208=$B235)*($C$184:$OX$184=Y$216)*($C$188:$OX$208))</f>
        <v>0</v>
      </c>
      <c r="Z235" s="118">
        <f t="array" ref="Z235">SUMPRODUCT(($B$188:$B$208=$B235)*($C$184:$OX$184=Z$216)*($C$188:$OX$208))</f>
        <v>0</v>
      </c>
      <c r="AA235" s="118">
        <f t="array" ref="AA235">SUMPRODUCT(($B$188:$B$208=$B235)*($C$184:$OX$184=AA$216)*($C$188:$OX$208))</f>
        <v>0</v>
      </c>
      <c r="AB235" s="118">
        <f t="array" ref="AB235">SUMPRODUCT(($B$188:$B$208=$B235)*($C$184:$OX$184=AB$216)*($C$188:$OX$208))</f>
        <v>0</v>
      </c>
      <c r="AC235" s="118">
        <f t="array" ref="AC235">SUMPRODUCT(($B$188:$B$208=$B235)*($C$184:$OX$184=AC$216)*($C$188:$OX$208))</f>
        <v>0</v>
      </c>
      <c r="AD235" s="118">
        <f t="array" ref="AD235">SUMPRODUCT(($B$188:$B$208=$B235)*($C$184:$OX$184=AD$216)*($C$188:$OX$208))</f>
        <v>0</v>
      </c>
      <c r="AE235" s="118">
        <f t="shared" si="653"/>
        <v>0</v>
      </c>
      <c r="AF235" s="118">
        <f t="shared" si="656"/>
        <v>0</v>
      </c>
      <c r="AG235" s="118">
        <f t="shared" si="656"/>
        <v>0</v>
      </c>
      <c r="AH235" s="118">
        <f t="shared" si="656"/>
        <v>0</v>
      </c>
      <c r="AI235" s="118">
        <f t="shared" si="656"/>
        <v>0</v>
      </c>
      <c r="AJ235" s="118">
        <f t="shared" si="656"/>
        <v>0</v>
      </c>
      <c r="AK235" s="118">
        <f t="shared" si="656"/>
        <v>0</v>
      </c>
      <c r="AL235" s="118">
        <f t="shared" si="654"/>
        <v>0</v>
      </c>
      <c r="AM235" s="118">
        <f t="shared" si="655"/>
        <v>0</v>
      </c>
    </row>
    <row r="236" spans="1:39" s="121" customFormat="1" ht="13.5">
      <c r="A236" s="118" t="str">
        <f>VLOOKUP(B236,'부문분류표(kong)'!$J$6:$K$26,2,FALSE)</f>
        <v>전력</v>
      </c>
      <c r="B236" s="120" t="s">
        <v>304</v>
      </c>
      <c r="C236" s="118">
        <f t="array" ref="C236">SUMPRODUCT(($B$188:$B$208=$B236)*($C$184:$OX$184=C$216)*($C$188:$OX$208))</f>
        <v>0</v>
      </c>
      <c r="D236" s="118">
        <f t="array" ref="D236">SUMPRODUCT(($B$188:$B$208=$B236)*($C$184:$OX$184=D$216)*($C$188:$OX$208))</f>
        <v>0</v>
      </c>
      <c r="E236" s="118">
        <f t="array" ref="E236">SUMPRODUCT(($B$188:$B$208=$B236)*($C$184:$OX$184=E$216)*($C$188:$OX$208))</f>
        <v>0</v>
      </c>
      <c r="F236" s="118">
        <f t="array" ref="F236">SUMPRODUCT(($B$188:$B$208=$B236)*($C$184:$OX$184=F$216)*($C$188:$OX$208))</f>
        <v>0</v>
      </c>
      <c r="G236" s="118">
        <f t="array" ref="G236">SUMPRODUCT(($B$188:$B$208=$B236)*($C$184:$OX$184=G$216)*($C$188:$OX$208))</f>
        <v>0</v>
      </c>
      <c r="H236" s="118">
        <f t="array" ref="H236">SUMPRODUCT(($B$188:$B$208=$B236)*($C$184:$OX$184=H$216)*($C$188:$OX$208))</f>
        <v>0</v>
      </c>
      <c r="I236" s="118">
        <f t="array" ref="I236">SUMPRODUCT(($B$188:$B$208=$B236)*($C$184:$OX$184=I$216)*($C$188:$OX$208))</f>
        <v>0</v>
      </c>
      <c r="J236" s="118">
        <f t="array" ref="J236">SUMPRODUCT(($B$188:$B$208=$B236)*($C$184:$OX$184=J$216)*($C$188:$OX$208))</f>
        <v>0</v>
      </c>
      <c r="K236" s="118">
        <f t="array" ref="K236">SUMPRODUCT(($B$188:$B$208=$B236)*($C$184:$OX$184=K$216)*($C$188:$OX$208))</f>
        <v>0</v>
      </c>
      <c r="L236" s="118">
        <f t="array" ref="L236">SUMPRODUCT(($B$188:$B$208=$B236)*($C$184:$OX$184=L$216)*($C$188:$OX$208))</f>
        <v>0</v>
      </c>
      <c r="M236" s="118">
        <f t="array" ref="M236">SUMPRODUCT(($B$188:$B$208=$B236)*($C$184:$OX$184=M$216)*($C$188:$OX$208))</f>
        <v>0</v>
      </c>
      <c r="N236" s="118">
        <f t="array" ref="N236">SUMPRODUCT(($B$188:$B$208=$B236)*($C$184:$OX$184=N$216)*($C$188:$OX$208))</f>
        <v>0</v>
      </c>
      <c r="O236" s="118">
        <f t="array" ref="O236">SUMPRODUCT(($B$188:$B$208=$B236)*($C$184:$OX$184=O$216)*($C$188:$OX$208))</f>
        <v>0</v>
      </c>
      <c r="P236" s="118">
        <f t="array" ref="P236">SUMPRODUCT(($B$188:$B$208=$B236)*($C$184:$OX$184=P$216)*($C$188:$OX$208))</f>
        <v>0</v>
      </c>
      <c r="Q236" s="118">
        <f t="array" ref="Q236">SUMPRODUCT(($B$188:$B$208=$B236)*($C$184:$OX$184=Q$216)*($C$188:$OX$208))</f>
        <v>0</v>
      </c>
      <c r="R236" s="118">
        <f t="array" ref="R236">SUMPRODUCT(($B$188:$B$208=$B236)*($C$184:$OX$184=R$216)*($C$188:$OX$208))</f>
        <v>0</v>
      </c>
      <c r="S236" s="118">
        <f t="array" ref="S236">SUMPRODUCT(($B$188:$B$208=$B236)*($C$184:$OX$184=S$216)*($C$188:$OX$208))</f>
        <v>0</v>
      </c>
      <c r="T236" s="118">
        <f t="array" ref="T236">SUMPRODUCT(($B$188:$B$208=$B236)*($C$184:$OX$184=T$216)*($C$188:$OX$208))</f>
        <v>0</v>
      </c>
      <c r="U236" s="118">
        <f t="array" ref="U236">SUMPRODUCT(($B$188:$B$208=$B236)*($C$184:$OX$184=U$216)*($C$188:$OX$208))</f>
        <v>0</v>
      </c>
      <c r="V236" s="118">
        <f t="array" ref="V236">SUMPRODUCT(($B$188:$B$208=$B236)*($C$184:$OX$184=V$216)*($C$188:$OX$208))</f>
        <v>0</v>
      </c>
      <c r="W236" s="118">
        <f t="array" ref="W236">SUMPRODUCT(($B$188:$B$208=$B236)*($C$184:$OX$184=W$216)*($C$188:$OX$208))</f>
        <v>0</v>
      </c>
      <c r="X236" s="118">
        <f t="array" ref="X236">SUMPRODUCT(($B$188:$B$208=$B236)*($C$184:$OX$184=X$216)*($C$188:$OX$208))</f>
        <v>0</v>
      </c>
      <c r="Y236" s="118">
        <f t="array" ref="Y236">SUMPRODUCT(($B$188:$B$208=$B236)*($C$184:$OX$184=Y$216)*($C$188:$OX$208))</f>
        <v>0</v>
      </c>
      <c r="Z236" s="118">
        <f t="array" ref="Z236">SUMPRODUCT(($B$188:$B$208=$B236)*($C$184:$OX$184=Z$216)*($C$188:$OX$208))</f>
        <v>0</v>
      </c>
      <c r="AA236" s="118">
        <f t="array" ref="AA236">SUMPRODUCT(($B$188:$B$208=$B236)*($C$184:$OX$184=AA$216)*($C$188:$OX$208))</f>
        <v>0</v>
      </c>
      <c r="AB236" s="118">
        <f t="array" ref="AB236">SUMPRODUCT(($B$188:$B$208=$B236)*($C$184:$OX$184=AB$216)*($C$188:$OX$208))</f>
        <v>0</v>
      </c>
      <c r="AC236" s="118">
        <f t="array" ref="AC236">SUMPRODUCT(($B$188:$B$208=$B236)*($C$184:$OX$184=AC$216)*($C$188:$OX$208))</f>
        <v>0</v>
      </c>
      <c r="AD236" s="118">
        <f t="array" ref="AD236">SUMPRODUCT(($B$188:$B$208=$B236)*($C$184:$OX$184=AD$216)*($C$188:$OX$208))</f>
        <v>0</v>
      </c>
      <c r="AE236" s="118">
        <f t="shared" si="653"/>
        <v>0</v>
      </c>
      <c r="AF236" s="118">
        <f t="shared" si="656"/>
        <v>0</v>
      </c>
      <c r="AG236" s="118">
        <f t="shared" si="656"/>
        <v>0</v>
      </c>
      <c r="AH236" s="118">
        <f t="shared" si="656"/>
        <v>0</v>
      </c>
      <c r="AI236" s="118">
        <f t="shared" si="656"/>
        <v>0</v>
      </c>
      <c r="AJ236" s="118">
        <f t="shared" si="656"/>
        <v>0</v>
      </c>
      <c r="AK236" s="118">
        <f t="shared" si="656"/>
        <v>0</v>
      </c>
      <c r="AL236" s="118">
        <f t="shared" si="654"/>
        <v>0</v>
      </c>
      <c r="AM236" s="118">
        <f t="shared" si="655"/>
        <v>0</v>
      </c>
    </row>
    <row r="237" spans="1:39" s="69" customFormat="1" ht="13.5">
      <c r="A237" s="118" t="str">
        <f>VLOOKUP(B237,'부문분류표(kong)'!$J$6:$K$26,2,FALSE)</f>
        <v>도시가스</v>
      </c>
      <c r="B237" s="61" t="s">
        <v>305</v>
      </c>
      <c r="C237" s="118">
        <f t="array" ref="C237">SUMPRODUCT(($B$188:$B$208=$B237)*($C$184:$OX$184=C$216)*($C$188:$OX$208))</f>
        <v>22.49598057447588</v>
      </c>
      <c r="D237" s="118">
        <f t="array" ref="D237">SUMPRODUCT(($B$188:$B$208=$B237)*($C$184:$OX$184=D$216)*($C$188:$OX$208))</f>
        <v>0.27072891814108024</v>
      </c>
      <c r="E237" s="118">
        <f t="array" ref="E237">SUMPRODUCT(($B$188:$B$208=$B237)*($C$184:$OX$184=E$216)*($C$188:$OX$208))</f>
        <v>262.13247872857704</v>
      </c>
      <c r="F237" s="118">
        <f t="array" ref="F237">SUMPRODUCT(($B$188:$B$208=$B237)*($C$184:$OX$184=F$216)*($C$188:$OX$208))</f>
        <v>342.3478646507312</v>
      </c>
      <c r="G237" s="118">
        <f t="array" ref="G237">SUMPRODUCT(($B$188:$B$208=$B237)*($C$184:$OX$184=G$216)*($C$188:$OX$208))</f>
        <v>51.247391681058609</v>
      </c>
      <c r="H237" s="118">
        <f t="array" ref="H237">SUMPRODUCT(($B$188:$B$208=$B237)*($C$184:$OX$184=H$216)*($C$188:$OX$208))</f>
        <v>43.705202526257686</v>
      </c>
      <c r="I237" s="118">
        <f t="array" ref="I237">SUMPRODUCT(($B$188:$B$208=$B237)*($C$184:$OX$184=I$216)*($C$188:$OX$208))</f>
        <v>4.1915206620430787</v>
      </c>
      <c r="J237" s="118">
        <f t="array" ref="J237">SUMPRODUCT(($B$188:$B$208=$B237)*($C$184:$OX$184=J$216)*($C$188:$OX$208))</f>
        <v>897.22111508830642</v>
      </c>
      <c r="K237" s="118">
        <f t="array" ref="K237">SUMPRODUCT(($B$188:$B$208=$B237)*($C$184:$OX$184=K$216)*($C$188:$OX$208))</f>
        <v>702.3440697181652</v>
      </c>
      <c r="L237" s="118">
        <f t="array" ref="L237">SUMPRODUCT(($B$188:$B$208=$B237)*($C$184:$OX$184=L$216)*($C$188:$OX$208))</f>
        <v>2931.0386696391661</v>
      </c>
      <c r="M237" s="118">
        <f t="array" ref="M237">SUMPRODUCT(($B$188:$B$208=$B237)*($C$184:$OX$184=M$216)*($C$188:$OX$208))</f>
        <v>836.29755336827577</v>
      </c>
      <c r="N237" s="118">
        <f t="array" ref="N237">SUMPRODUCT(($B$188:$B$208=$B237)*($C$184:$OX$184=N$216)*($C$188:$OX$208))</f>
        <v>442.54622977779292</v>
      </c>
      <c r="O237" s="118">
        <f t="array" ref="O237">SUMPRODUCT(($B$188:$B$208=$B237)*($C$184:$OX$184=O$216)*($C$188:$OX$208))</f>
        <v>2082.3863224653692</v>
      </c>
      <c r="P237" s="118">
        <f t="array" ref="P237">SUMPRODUCT(($B$188:$B$208=$B237)*($C$184:$OX$184=P$216)*($C$188:$OX$208))</f>
        <v>119.38189776192904</v>
      </c>
      <c r="Q237" s="118">
        <f t="array" ref="Q237">SUMPRODUCT(($B$188:$B$208=$B237)*($C$184:$OX$184=Q$216)*($C$188:$OX$208))</f>
        <v>529.99485538345766</v>
      </c>
      <c r="R237" s="118">
        <f t="array" ref="R237">SUMPRODUCT(($B$188:$B$208=$B237)*($C$184:$OX$184=R$216)*($C$188:$OX$208))</f>
        <v>40.453270462468943</v>
      </c>
      <c r="S237" s="118">
        <f t="array" ref="S237">SUMPRODUCT(($B$188:$B$208=$B237)*($C$184:$OX$184=S$216)*($C$188:$OX$208))</f>
        <v>32545.928964152099</v>
      </c>
      <c r="T237" s="118">
        <f t="array" ref="T237">SUMPRODUCT(($B$188:$B$208=$B237)*($C$184:$OX$184=T$216)*($C$188:$OX$208))</f>
        <v>360.65232456316392</v>
      </c>
      <c r="U237" s="118">
        <f t="array" ref="U237">SUMPRODUCT(($B$188:$B$208=$B237)*($C$184:$OX$184=U$216)*($C$188:$OX$208))</f>
        <v>227.30081462515523</v>
      </c>
      <c r="V237" s="118">
        <f t="array" ref="V237">SUMPRODUCT(($B$188:$B$208=$B237)*($C$184:$OX$184=V$216)*($C$188:$OX$208))</f>
        <v>2786.4917226744997</v>
      </c>
      <c r="W237" s="118">
        <f t="array" ref="W237">SUMPRODUCT(($B$188:$B$208=$B237)*($C$184:$OX$184=W$216)*($C$188:$OX$208))</f>
        <v>1212.6298598609519</v>
      </c>
      <c r="X237" s="118">
        <f t="array" ref="X237">SUMPRODUCT(($B$188:$B$208=$B237)*($C$184:$OX$184=X$216)*($C$188:$OX$208))</f>
        <v>177.50261891767533</v>
      </c>
      <c r="Y237" s="118">
        <f t="array" ref="Y237">SUMPRODUCT(($B$188:$B$208=$B237)*($C$184:$OX$184=Y$216)*($C$188:$OX$208))</f>
        <v>263.33324110668514</v>
      </c>
      <c r="Z237" s="118">
        <f t="array" ref="Z237">SUMPRODUCT(($B$188:$B$208=$B237)*($C$184:$OX$184=Z$216)*($C$188:$OX$208))</f>
        <v>2093.508503431824</v>
      </c>
      <c r="AA237" s="118">
        <f t="array" ref="AA237">SUMPRODUCT(($B$188:$B$208=$B237)*($C$184:$OX$184=AA$216)*($C$188:$OX$208))</f>
        <v>354.87783599151953</v>
      </c>
      <c r="AB237" s="118">
        <f t="array" ref="AB237">SUMPRODUCT(($B$188:$B$208=$B237)*($C$184:$OX$184=AB$216)*($C$188:$OX$208))</f>
        <v>2451.8675948060286</v>
      </c>
      <c r="AC237" s="118">
        <f t="array" ref="AC237">SUMPRODUCT(($B$188:$B$208=$B237)*($C$184:$OX$184=AC$216)*($C$188:$OX$208))</f>
        <v>1809.6476402378537</v>
      </c>
      <c r="AD237" s="118">
        <f t="array" ref="AD237">SUMPRODUCT(($B$188:$B$208=$B237)*($C$184:$OX$184=AD$216)*($C$188:$OX$208))</f>
        <v>46.425231892051599</v>
      </c>
      <c r="AE237" s="118">
        <f t="shared" si="653"/>
        <v>53638.221503665722</v>
      </c>
      <c r="AF237" s="118">
        <f t="shared" si="656"/>
        <v>17941.546205141636</v>
      </c>
      <c r="AG237" s="118">
        <f t="shared" si="656"/>
        <v>0</v>
      </c>
      <c r="AH237" s="118">
        <f t="shared" si="656"/>
        <v>0</v>
      </c>
      <c r="AI237" s="118">
        <f t="shared" si="656"/>
        <v>0</v>
      </c>
      <c r="AJ237" s="118">
        <f t="shared" si="656"/>
        <v>0</v>
      </c>
      <c r="AK237" s="118">
        <f t="shared" si="656"/>
        <v>0</v>
      </c>
      <c r="AL237" s="118">
        <f t="shared" si="654"/>
        <v>17941.546205141636</v>
      </c>
      <c r="AM237" s="118">
        <f t="shared" si="655"/>
        <v>71579.767708807354</v>
      </c>
    </row>
    <row r="238" spans="1:39" s="121" customFormat="1" ht="13.5">
      <c r="A238" s="118" t="str">
        <f>VLOOKUP(B238,'부문분류표(kong)'!$J$6:$K$26,2,FALSE)</f>
        <v>증기 및 온수공급업</v>
      </c>
      <c r="B238" s="120" t="s">
        <v>306</v>
      </c>
      <c r="C238" s="118">
        <f t="array" ref="C238">SUMPRODUCT(($B$188:$B$208=$B238)*($C$184:$OX$184=C$216)*($C$188:$OX$208))</f>
        <v>0</v>
      </c>
      <c r="D238" s="118">
        <f t="array" ref="D238">SUMPRODUCT(($B$188:$B$208=$B238)*($C$184:$OX$184=D$216)*($C$188:$OX$208))</f>
        <v>0</v>
      </c>
      <c r="E238" s="118">
        <f t="array" ref="E238">SUMPRODUCT(($B$188:$B$208=$B238)*($C$184:$OX$184=E$216)*($C$188:$OX$208))</f>
        <v>0</v>
      </c>
      <c r="F238" s="118">
        <f t="array" ref="F238">SUMPRODUCT(($B$188:$B$208=$B238)*($C$184:$OX$184=F$216)*($C$188:$OX$208))</f>
        <v>0</v>
      </c>
      <c r="G238" s="118">
        <f t="array" ref="G238">SUMPRODUCT(($B$188:$B$208=$B238)*($C$184:$OX$184=G$216)*($C$188:$OX$208))</f>
        <v>0</v>
      </c>
      <c r="H238" s="118">
        <f t="array" ref="H238">SUMPRODUCT(($B$188:$B$208=$B238)*($C$184:$OX$184=H$216)*($C$188:$OX$208))</f>
        <v>0</v>
      </c>
      <c r="I238" s="118">
        <f t="array" ref="I238">SUMPRODUCT(($B$188:$B$208=$B238)*($C$184:$OX$184=I$216)*($C$188:$OX$208))</f>
        <v>0</v>
      </c>
      <c r="J238" s="118">
        <f t="array" ref="J238">SUMPRODUCT(($B$188:$B$208=$B238)*($C$184:$OX$184=J$216)*($C$188:$OX$208))</f>
        <v>0</v>
      </c>
      <c r="K238" s="118">
        <f t="array" ref="K238">SUMPRODUCT(($B$188:$B$208=$B238)*($C$184:$OX$184=K$216)*($C$188:$OX$208))</f>
        <v>0</v>
      </c>
      <c r="L238" s="118">
        <f t="array" ref="L238">SUMPRODUCT(($B$188:$B$208=$B238)*($C$184:$OX$184=L$216)*($C$188:$OX$208))</f>
        <v>0</v>
      </c>
      <c r="M238" s="118">
        <f t="array" ref="M238">SUMPRODUCT(($B$188:$B$208=$B238)*($C$184:$OX$184=M$216)*($C$188:$OX$208))</f>
        <v>0</v>
      </c>
      <c r="N238" s="118">
        <f t="array" ref="N238">SUMPRODUCT(($B$188:$B$208=$B238)*($C$184:$OX$184=N$216)*($C$188:$OX$208))</f>
        <v>0</v>
      </c>
      <c r="O238" s="118">
        <f t="array" ref="O238">SUMPRODUCT(($B$188:$B$208=$B238)*($C$184:$OX$184=O$216)*($C$188:$OX$208))</f>
        <v>0</v>
      </c>
      <c r="P238" s="118">
        <f t="array" ref="P238">SUMPRODUCT(($B$188:$B$208=$B238)*($C$184:$OX$184=P$216)*($C$188:$OX$208))</f>
        <v>0</v>
      </c>
      <c r="Q238" s="118">
        <f t="array" ref="Q238">SUMPRODUCT(($B$188:$B$208=$B238)*($C$184:$OX$184=Q$216)*($C$188:$OX$208))</f>
        <v>0</v>
      </c>
      <c r="R238" s="118">
        <f t="array" ref="R238">SUMPRODUCT(($B$188:$B$208=$B238)*($C$184:$OX$184=R$216)*($C$188:$OX$208))</f>
        <v>0</v>
      </c>
      <c r="S238" s="118">
        <f t="array" ref="S238">SUMPRODUCT(($B$188:$B$208=$B238)*($C$184:$OX$184=S$216)*($C$188:$OX$208))</f>
        <v>0</v>
      </c>
      <c r="T238" s="118">
        <f t="array" ref="T238">SUMPRODUCT(($B$188:$B$208=$B238)*($C$184:$OX$184=T$216)*($C$188:$OX$208))</f>
        <v>0</v>
      </c>
      <c r="U238" s="118">
        <f t="array" ref="U238">SUMPRODUCT(($B$188:$B$208=$B238)*($C$184:$OX$184=U$216)*($C$188:$OX$208))</f>
        <v>0</v>
      </c>
      <c r="V238" s="118">
        <f t="array" ref="V238">SUMPRODUCT(($B$188:$B$208=$B238)*($C$184:$OX$184=V$216)*($C$188:$OX$208))</f>
        <v>0</v>
      </c>
      <c r="W238" s="118">
        <f t="array" ref="W238">SUMPRODUCT(($B$188:$B$208=$B238)*($C$184:$OX$184=W$216)*($C$188:$OX$208))</f>
        <v>0</v>
      </c>
      <c r="X238" s="118">
        <f t="array" ref="X238">SUMPRODUCT(($B$188:$B$208=$B238)*($C$184:$OX$184=X$216)*($C$188:$OX$208))</f>
        <v>0</v>
      </c>
      <c r="Y238" s="118">
        <f t="array" ref="Y238">SUMPRODUCT(($B$188:$B$208=$B238)*($C$184:$OX$184=Y$216)*($C$188:$OX$208))</f>
        <v>0</v>
      </c>
      <c r="Z238" s="118">
        <f t="array" ref="Z238">SUMPRODUCT(($B$188:$B$208=$B238)*($C$184:$OX$184=Z$216)*($C$188:$OX$208))</f>
        <v>0</v>
      </c>
      <c r="AA238" s="118">
        <f t="array" ref="AA238">SUMPRODUCT(($B$188:$B$208=$B238)*($C$184:$OX$184=AA$216)*($C$188:$OX$208))</f>
        <v>0</v>
      </c>
      <c r="AB238" s="118">
        <f t="array" ref="AB238">SUMPRODUCT(($B$188:$B$208=$B238)*($C$184:$OX$184=AB$216)*($C$188:$OX$208))</f>
        <v>0</v>
      </c>
      <c r="AC238" s="118">
        <f t="array" ref="AC238">SUMPRODUCT(($B$188:$B$208=$B238)*($C$184:$OX$184=AC$216)*($C$188:$OX$208))</f>
        <v>0</v>
      </c>
      <c r="AD238" s="118">
        <f t="array" ref="AD238">SUMPRODUCT(($B$188:$B$208=$B238)*($C$184:$OX$184=AD$216)*($C$188:$OX$208))</f>
        <v>0</v>
      </c>
      <c r="AE238" s="118">
        <f t="shared" si="653"/>
        <v>0</v>
      </c>
      <c r="AF238" s="118">
        <f t="shared" si="656"/>
        <v>0</v>
      </c>
      <c r="AG238" s="118">
        <f t="shared" si="656"/>
        <v>0</v>
      </c>
      <c r="AH238" s="118">
        <f t="shared" si="656"/>
        <v>0</v>
      </c>
      <c r="AI238" s="118">
        <f t="shared" si="656"/>
        <v>0</v>
      </c>
      <c r="AJ238" s="118">
        <f t="shared" si="656"/>
        <v>0</v>
      </c>
      <c r="AK238" s="118">
        <f t="shared" si="656"/>
        <v>0</v>
      </c>
      <c r="AL238" s="118">
        <f t="shared" si="654"/>
        <v>0</v>
      </c>
      <c r="AM238" s="118">
        <f t="shared" si="655"/>
        <v>0</v>
      </c>
    </row>
    <row r="239" spans="1:39">
      <c r="C239" s="125">
        <f>SUM(C218:C238)</f>
        <v>4664.0912925437879</v>
      </c>
      <c r="D239" s="125">
        <f t="shared" ref="D239:AD239" si="657">SUM(D218:D238)</f>
        <v>364.84791146603374</v>
      </c>
      <c r="E239" s="125">
        <f t="shared" si="657"/>
        <v>1273.2205620639093</v>
      </c>
      <c r="F239" s="125">
        <f t="shared" si="657"/>
        <v>1301.6935506224149</v>
      </c>
      <c r="G239" s="125">
        <f t="shared" si="657"/>
        <v>800.10628288548992</v>
      </c>
      <c r="H239" s="125">
        <f t="shared" si="657"/>
        <v>165.15754688049861</v>
      </c>
      <c r="I239" s="125">
        <f t="shared" si="657"/>
        <v>3972.6338820030851</v>
      </c>
      <c r="J239" s="125">
        <f t="shared" si="657"/>
        <v>36005.90772079103</v>
      </c>
      <c r="K239" s="125">
        <f t="shared" si="657"/>
        <v>16132.165190831965</v>
      </c>
      <c r="L239" s="125">
        <f t="shared" si="657"/>
        <v>77366.158303352684</v>
      </c>
      <c r="M239" s="125">
        <f t="shared" si="657"/>
        <v>3104.6843794065794</v>
      </c>
      <c r="N239" s="125">
        <f t="shared" si="657"/>
        <v>1577.3451206371135</v>
      </c>
      <c r="O239" s="125">
        <f t="shared" si="657"/>
        <v>3428.3642227582177</v>
      </c>
      <c r="P239" s="125">
        <f t="shared" si="657"/>
        <v>199.15911029678668</v>
      </c>
      <c r="Q239" s="125">
        <f t="shared" si="657"/>
        <v>1889.9314080582653</v>
      </c>
      <c r="R239" s="125">
        <f t="shared" si="657"/>
        <v>402.53270257057733</v>
      </c>
      <c r="S239" s="125">
        <f t="shared" si="657"/>
        <v>227263.82921081805</v>
      </c>
      <c r="T239" s="125">
        <f t="shared" si="657"/>
        <v>5192.1661208269388</v>
      </c>
      <c r="U239" s="125">
        <f t="shared" si="657"/>
        <v>6315.8808369326889</v>
      </c>
      <c r="V239" s="125">
        <f t="shared" si="657"/>
        <v>9271.6336462661056</v>
      </c>
      <c r="W239" s="125">
        <f t="shared" si="657"/>
        <v>31417.022516446516</v>
      </c>
      <c r="X239" s="125">
        <f t="shared" si="657"/>
        <v>646.53582378717442</v>
      </c>
      <c r="Y239" s="125">
        <f t="shared" si="657"/>
        <v>921.72013043904201</v>
      </c>
      <c r="Z239" s="125">
        <f t="shared" si="657"/>
        <v>4555.0356009513216</v>
      </c>
      <c r="AA239" s="125">
        <f t="shared" si="657"/>
        <v>1696.7364695184865</v>
      </c>
      <c r="AB239" s="125">
        <f t="shared" si="657"/>
        <v>7442.9614359805073</v>
      </c>
      <c r="AC239" s="125">
        <f t="shared" si="657"/>
        <v>3691.9986447650272</v>
      </c>
      <c r="AD239" s="125">
        <f t="shared" si="657"/>
        <v>253.31865891605696</v>
      </c>
      <c r="AE239" s="125">
        <f>SUM(AE218:AE238)</f>
        <v>451316.8382828164</v>
      </c>
      <c r="AF239" s="125">
        <f>SUM(AF218:AF238)</f>
        <v>44520.10327138938</v>
      </c>
      <c r="AG239" s="125">
        <f t="shared" ref="AG239:AK239" si="658">SUM(AG218:AG238)</f>
        <v>0</v>
      </c>
      <c r="AH239" s="125">
        <f t="shared" si="658"/>
        <v>0</v>
      </c>
      <c r="AI239" s="125">
        <f t="shared" si="658"/>
        <v>0</v>
      </c>
      <c r="AJ239" s="125">
        <f t="shared" si="658"/>
        <v>0</v>
      </c>
      <c r="AK239" s="125">
        <f t="shared" si="658"/>
        <v>0</v>
      </c>
      <c r="AL239" s="125">
        <f>SUM(AL218:AL238)</f>
        <v>44520.10327138938</v>
      </c>
      <c r="AM239" s="125">
        <f>SUM(AM218:AM238)</f>
        <v>495836.94155420578</v>
      </c>
    </row>
  </sheetData>
  <mergeCells count="13">
    <mergeCell ref="PM62:PY63"/>
    <mergeCell ref="I121:J121"/>
    <mergeCell ref="I122:J122"/>
    <mergeCell ref="I123:J123"/>
    <mergeCell ref="I124:J124"/>
    <mergeCell ref="I96:K97"/>
    <mergeCell ref="L96:N96"/>
    <mergeCell ref="I98:I111"/>
    <mergeCell ref="J98:J99"/>
    <mergeCell ref="J100:J111"/>
    <mergeCell ref="I112:I120"/>
    <mergeCell ref="J112:J116"/>
    <mergeCell ref="J117:J120"/>
  </mergeCells>
  <phoneticPr fontId="2" type="noConversion"/>
  <pageMargins left="0.70866141732283472" right="0.70866141732283472" top="0.33" bottom="0.74803149606299213" header="0.31496062992125984" footer="0.31496062992125984"/>
  <pageSetup paperSize="9" scale="85" orientation="landscape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PB56"/>
  <sheetViews>
    <sheetView workbookViewId="0">
      <pane xSplit="2" ySplit="6" topLeftCell="OS27" activePane="bottomRight" state="frozen"/>
      <selection pane="topRight" activeCell="C1" sqref="C1"/>
      <selection pane="bottomLeft" activeCell="A7" sqref="A7"/>
      <selection pane="bottomRight" activeCell="OX35" sqref="OX35"/>
    </sheetView>
  </sheetViews>
  <sheetFormatPr defaultRowHeight="16.5"/>
  <cols>
    <col min="2" max="2" width="25.375" bestFit="1" customWidth="1"/>
    <col min="3" max="3" width="9.375" bestFit="1" customWidth="1"/>
    <col min="4" max="6" width="9.125" bestFit="1" customWidth="1"/>
    <col min="7" max="8" width="9.375" bestFit="1" customWidth="1"/>
    <col min="9" max="20" width="9.125" bestFit="1" customWidth="1"/>
    <col min="21" max="21" width="9.375" bestFit="1" customWidth="1"/>
    <col min="22" max="28" width="9.125" bestFit="1" customWidth="1"/>
    <col min="29" max="30" width="9.375" bestFit="1" customWidth="1"/>
    <col min="31" max="48" width="9.125" bestFit="1" customWidth="1"/>
    <col min="49" max="49" width="9.375" bestFit="1" customWidth="1"/>
    <col min="50" max="50" width="9.125" bestFit="1" customWidth="1"/>
    <col min="51" max="53" width="9.375" bestFit="1" customWidth="1"/>
    <col min="54" max="54" width="9.125" bestFit="1" customWidth="1"/>
    <col min="55" max="56" width="9.375" bestFit="1" customWidth="1"/>
    <col min="57" max="59" width="9.125" bestFit="1" customWidth="1"/>
    <col min="60" max="60" width="9.375" bestFit="1" customWidth="1"/>
    <col min="61" max="61" width="9.125" bestFit="1" customWidth="1"/>
    <col min="62" max="63" width="9.375" bestFit="1" customWidth="1"/>
    <col min="64" max="64" width="9.125" bestFit="1" customWidth="1"/>
    <col min="65" max="67" width="9.375" bestFit="1" customWidth="1"/>
    <col min="68" max="68" width="9.125" bestFit="1" customWidth="1"/>
    <col min="69" max="70" width="9.375" bestFit="1" customWidth="1"/>
    <col min="71" max="71" width="9.125" bestFit="1" customWidth="1"/>
    <col min="72" max="72" width="10.875" bestFit="1" customWidth="1"/>
    <col min="73" max="74" width="9.375" bestFit="1" customWidth="1"/>
    <col min="75" max="76" width="9.125" bestFit="1" customWidth="1"/>
    <col min="77" max="79" width="9.375" bestFit="1" customWidth="1"/>
    <col min="80" max="80" width="9.125" bestFit="1" customWidth="1"/>
    <col min="81" max="83" width="9.375" bestFit="1" customWidth="1"/>
    <col min="84" max="84" width="9.125" bestFit="1" customWidth="1"/>
    <col min="85" max="85" width="10.875" bestFit="1" customWidth="1"/>
    <col min="86" max="88" width="9.375" bestFit="1" customWidth="1"/>
    <col min="89" max="90" width="9.125" bestFit="1" customWidth="1"/>
    <col min="91" max="94" width="9.375" bestFit="1" customWidth="1"/>
    <col min="95" max="95" width="9.125" bestFit="1" customWidth="1"/>
    <col min="96" max="97" width="9.375" bestFit="1" customWidth="1"/>
    <col min="98" max="98" width="9.125" bestFit="1" customWidth="1"/>
    <col min="99" max="101" width="9.375" bestFit="1" customWidth="1"/>
    <col min="102" max="102" width="9.125" bestFit="1" customWidth="1"/>
    <col min="103" max="103" width="10.875" bestFit="1" customWidth="1"/>
    <col min="104" max="106" width="9.125" bestFit="1" customWidth="1"/>
    <col min="107" max="108" width="9.375" bestFit="1" customWidth="1"/>
    <col min="109" max="109" width="9.125" bestFit="1" customWidth="1"/>
    <col min="110" max="110" width="10.875" bestFit="1" customWidth="1"/>
    <col min="111" max="111" width="9.125" bestFit="1" customWidth="1"/>
    <col min="112" max="112" width="9.375" bestFit="1" customWidth="1"/>
    <col min="113" max="113" width="9.125" bestFit="1" customWidth="1"/>
    <col min="114" max="114" width="9.375" bestFit="1" customWidth="1"/>
    <col min="115" max="115" width="9.125" bestFit="1" customWidth="1"/>
    <col min="116" max="117" width="9.375" bestFit="1" customWidth="1"/>
    <col min="118" max="118" width="9.125" bestFit="1" customWidth="1"/>
    <col min="119" max="119" width="9.375" bestFit="1" customWidth="1"/>
    <col min="120" max="121" width="9.125" bestFit="1" customWidth="1"/>
    <col min="122" max="123" width="9.375" bestFit="1" customWidth="1"/>
    <col min="124" max="124" width="10.875" bestFit="1" customWidth="1"/>
    <col min="125" max="127" width="9.375" bestFit="1" customWidth="1"/>
    <col min="128" max="128" width="9.125" bestFit="1" customWidth="1"/>
    <col min="129" max="131" width="9.375" bestFit="1" customWidth="1"/>
    <col min="132" max="133" width="9.125" bestFit="1" customWidth="1"/>
    <col min="134" max="134" width="10.875" bestFit="1" customWidth="1"/>
    <col min="135" max="135" width="11.875" bestFit="1" customWidth="1"/>
    <col min="136" max="136" width="10.875" bestFit="1" customWidth="1"/>
    <col min="137" max="137" width="11.875" bestFit="1" customWidth="1"/>
    <col min="138" max="138" width="10.875" bestFit="1" customWidth="1"/>
    <col min="139" max="140" width="11.875" bestFit="1" customWidth="1"/>
    <col min="141" max="143" width="10.875" bestFit="1" customWidth="1"/>
    <col min="144" max="144" width="11.875" bestFit="1" customWidth="1"/>
    <col min="145" max="145" width="10.875" bestFit="1" customWidth="1"/>
    <col min="146" max="146" width="9.125" bestFit="1" customWidth="1"/>
    <col min="147" max="148" width="9.375" bestFit="1" customWidth="1"/>
    <col min="149" max="150" width="10.875" bestFit="1" customWidth="1"/>
    <col min="151" max="151" width="9.375" bestFit="1" customWidth="1"/>
    <col min="152" max="152" width="9.125" bestFit="1" customWidth="1"/>
    <col min="153" max="153" width="10.875" bestFit="1" customWidth="1"/>
    <col min="154" max="154" width="9.125" bestFit="1" customWidth="1"/>
    <col min="155" max="155" width="10.875" bestFit="1" customWidth="1"/>
    <col min="156" max="156" width="9.375" bestFit="1" customWidth="1"/>
    <col min="157" max="157" width="10.875" bestFit="1" customWidth="1"/>
    <col min="158" max="160" width="9.375" bestFit="1" customWidth="1"/>
    <col min="161" max="161" width="10.875" bestFit="1" customWidth="1"/>
    <col min="162" max="163" width="9.375" bestFit="1" customWidth="1"/>
    <col min="164" max="164" width="9.125" bestFit="1" customWidth="1"/>
    <col min="165" max="166" width="9.375" bestFit="1" customWidth="1"/>
    <col min="167" max="169" width="10.875" bestFit="1" customWidth="1"/>
    <col min="170" max="170" width="9.125" bestFit="1" customWidth="1"/>
    <col min="171" max="171" width="10.875" bestFit="1" customWidth="1"/>
    <col min="172" max="172" width="9.375" bestFit="1" customWidth="1"/>
    <col min="173" max="173" width="9.125" bestFit="1" customWidth="1"/>
    <col min="174" max="174" width="9.375" bestFit="1" customWidth="1"/>
    <col min="175" max="175" width="10.875" bestFit="1" customWidth="1"/>
    <col min="176" max="178" width="9.125" bestFit="1" customWidth="1"/>
    <col min="179" max="179" width="9.375" bestFit="1" customWidth="1"/>
    <col min="180" max="180" width="9.125" bestFit="1" customWidth="1"/>
    <col min="181" max="182" width="9.375" bestFit="1" customWidth="1"/>
    <col min="183" max="184" width="9.125" bestFit="1" customWidth="1"/>
    <col min="185" max="185" width="9.375" bestFit="1" customWidth="1"/>
    <col min="186" max="188" width="9.125" bestFit="1" customWidth="1"/>
    <col min="189" max="189" width="9.375" bestFit="1" customWidth="1"/>
    <col min="190" max="190" width="10.875" bestFit="1" customWidth="1"/>
    <col min="191" max="191" width="9.375" bestFit="1" customWidth="1"/>
    <col min="192" max="192" width="10.875" bestFit="1" customWidth="1"/>
    <col min="193" max="195" width="9.375" bestFit="1" customWidth="1"/>
    <col min="196" max="198" width="10.875" bestFit="1" customWidth="1"/>
    <col min="199" max="200" width="9.375" bestFit="1" customWidth="1"/>
    <col min="201" max="201" width="10.875" bestFit="1" customWidth="1"/>
    <col min="202" max="202" width="9.375" bestFit="1" customWidth="1"/>
    <col min="203" max="206" width="10.875" bestFit="1" customWidth="1"/>
    <col min="207" max="207" width="9.375" bestFit="1" customWidth="1"/>
    <col min="208" max="209" width="10.875" bestFit="1" customWidth="1"/>
    <col min="210" max="211" width="9.375" bestFit="1" customWidth="1"/>
    <col min="212" max="212" width="10.875" bestFit="1" customWidth="1"/>
    <col min="213" max="219" width="9.375" bestFit="1" customWidth="1"/>
    <col min="220" max="220" width="9.125" bestFit="1" customWidth="1"/>
    <col min="221" max="221" width="9.375" bestFit="1" customWidth="1"/>
    <col min="222" max="222" width="10.875" bestFit="1" customWidth="1"/>
    <col min="223" max="225" width="9.375" bestFit="1" customWidth="1"/>
    <col min="226" max="226" width="10.875" bestFit="1" customWidth="1"/>
    <col min="227" max="227" width="9.375" bestFit="1" customWidth="1"/>
    <col min="228" max="228" width="9.125" bestFit="1" customWidth="1"/>
    <col min="229" max="234" width="9.375" bestFit="1" customWidth="1"/>
    <col min="235" max="235" width="10.875" bestFit="1" customWidth="1"/>
    <col min="236" max="236" width="9.125" bestFit="1" customWidth="1"/>
    <col min="237" max="238" width="9.375" bestFit="1" customWidth="1"/>
    <col min="239" max="239" width="9.125" bestFit="1" customWidth="1"/>
    <col min="240" max="240" width="9.375" bestFit="1" customWidth="1"/>
    <col min="241" max="241" width="10.875" bestFit="1" customWidth="1"/>
    <col min="242" max="244" width="9.375" bestFit="1" customWidth="1"/>
    <col min="245" max="246" width="10.875" bestFit="1" customWidth="1"/>
    <col min="247" max="248" width="9.375" bestFit="1" customWidth="1"/>
    <col min="249" max="249" width="10.875" bestFit="1" customWidth="1"/>
    <col min="250" max="250" width="9.375" bestFit="1" customWidth="1"/>
    <col min="251" max="251" width="11.875" bestFit="1" customWidth="1"/>
    <col min="252" max="252" width="10.875" bestFit="1" customWidth="1"/>
    <col min="253" max="253" width="11.875" bestFit="1" customWidth="1"/>
    <col min="254" max="254" width="9.375" bestFit="1" customWidth="1"/>
    <col min="255" max="255" width="9.125" bestFit="1" customWidth="1"/>
    <col min="256" max="256" width="10.875" bestFit="1" customWidth="1"/>
    <col min="257" max="257" width="9.375" bestFit="1" customWidth="1"/>
    <col min="258" max="258" width="10.875" bestFit="1" customWidth="1"/>
    <col min="259" max="260" width="9.375" bestFit="1" customWidth="1"/>
    <col min="261" max="261" width="10.875" bestFit="1" customWidth="1"/>
    <col min="262" max="262" width="11.875" bestFit="1" customWidth="1"/>
    <col min="263" max="264" width="10.875" bestFit="1" customWidth="1"/>
    <col min="265" max="275" width="9.375" bestFit="1" customWidth="1"/>
    <col min="276" max="276" width="10.875" bestFit="1" customWidth="1"/>
    <col min="277" max="278" width="9.375" bestFit="1" customWidth="1"/>
    <col min="279" max="279" width="9.125" bestFit="1" customWidth="1"/>
    <col min="280" max="280" width="9.375" bestFit="1" customWidth="1"/>
    <col min="281" max="281" width="10.875" bestFit="1" customWidth="1"/>
    <col min="282" max="282" width="9.125" bestFit="1" customWidth="1"/>
    <col min="283" max="283" width="11.875" bestFit="1" customWidth="1"/>
    <col min="284" max="284" width="10.875" bestFit="1" customWidth="1"/>
    <col min="285" max="288" width="9.375" bestFit="1" customWidth="1"/>
    <col min="289" max="289" width="9.125" bestFit="1" customWidth="1"/>
    <col min="290" max="290" width="9.375" bestFit="1" customWidth="1"/>
    <col min="291" max="291" width="9.125" bestFit="1" customWidth="1"/>
    <col min="292" max="292" width="9.375" bestFit="1" customWidth="1"/>
    <col min="293" max="296" width="9.125" bestFit="1" customWidth="1"/>
    <col min="297" max="297" width="9.375" bestFit="1" customWidth="1"/>
    <col min="298" max="298" width="9.125" bestFit="1" customWidth="1"/>
    <col min="299" max="299" width="9.375" bestFit="1" customWidth="1"/>
    <col min="300" max="300" width="9.125" bestFit="1" customWidth="1"/>
    <col min="301" max="301" width="10.875" bestFit="1" customWidth="1"/>
    <col min="302" max="303" width="9.375" bestFit="1" customWidth="1"/>
    <col min="304" max="304" width="11.875" bestFit="1" customWidth="1"/>
    <col min="305" max="305" width="9.375" bestFit="1" customWidth="1"/>
    <col min="306" max="306" width="9.125" bestFit="1" customWidth="1"/>
    <col min="307" max="308" width="10.875" bestFit="1" customWidth="1"/>
    <col min="309" max="311" width="9.375" bestFit="1" customWidth="1"/>
    <col min="312" max="315" width="9.125" bestFit="1" customWidth="1"/>
    <col min="316" max="316" width="9.375" bestFit="1" customWidth="1"/>
    <col min="317" max="317" width="9.125" bestFit="1" customWidth="1"/>
    <col min="318" max="319" width="9.375" bestFit="1" customWidth="1"/>
    <col min="320" max="320" width="9.125" bestFit="1" customWidth="1"/>
    <col min="321" max="322" width="9.375" bestFit="1" customWidth="1"/>
    <col min="323" max="323" width="10.875" bestFit="1" customWidth="1"/>
    <col min="324" max="324" width="9.375" bestFit="1" customWidth="1"/>
    <col min="325" max="325" width="10.875" bestFit="1" customWidth="1"/>
    <col min="326" max="327" width="9.375" bestFit="1" customWidth="1"/>
    <col min="328" max="330" width="9.125" bestFit="1" customWidth="1"/>
    <col min="331" max="331" width="10.875" bestFit="1" customWidth="1"/>
    <col min="332" max="332" width="9.375" bestFit="1" customWidth="1"/>
    <col min="333" max="334" width="9.125" bestFit="1" customWidth="1"/>
    <col min="335" max="335" width="11.875" bestFit="1" customWidth="1"/>
    <col min="336" max="336" width="10.875" bestFit="1" customWidth="1"/>
    <col min="337" max="341" width="9.125" bestFit="1" customWidth="1"/>
    <col min="342" max="343" width="9.375" bestFit="1" customWidth="1"/>
    <col min="344" max="344" width="10.875" bestFit="1" customWidth="1"/>
    <col min="345" max="346" width="9.375" bestFit="1" customWidth="1"/>
    <col min="347" max="347" width="9.125" bestFit="1" customWidth="1"/>
    <col min="348" max="353" width="9.375" bestFit="1" customWidth="1"/>
    <col min="354" max="354" width="10.875" bestFit="1" customWidth="1"/>
    <col min="355" max="357" width="9.375" bestFit="1" customWidth="1"/>
    <col min="358" max="361" width="9.125" bestFit="1" customWidth="1"/>
    <col min="362" max="362" width="9.375" bestFit="1" customWidth="1"/>
    <col min="363" max="364" width="9.125" bestFit="1" customWidth="1"/>
    <col min="365" max="367" width="9.375" bestFit="1" customWidth="1"/>
    <col min="368" max="368" width="10.875" bestFit="1" customWidth="1"/>
    <col min="369" max="370" width="9.375" bestFit="1" customWidth="1"/>
    <col min="371" max="372" width="9.125" bestFit="1" customWidth="1"/>
    <col min="373" max="373" width="9.375" bestFit="1" customWidth="1"/>
    <col min="374" max="374" width="10.875" bestFit="1" customWidth="1"/>
    <col min="375" max="380" width="9.375" bestFit="1" customWidth="1"/>
    <col min="381" max="381" width="10.875" bestFit="1" customWidth="1"/>
    <col min="382" max="386" width="9.125" bestFit="1" customWidth="1"/>
    <col min="387" max="387" width="9.375" bestFit="1" customWidth="1"/>
    <col min="388" max="389" width="9.125" bestFit="1" customWidth="1"/>
    <col min="390" max="392" width="9.375" bestFit="1" customWidth="1"/>
    <col min="393" max="393" width="9.125" bestFit="1" customWidth="1"/>
    <col min="394" max="394" width="9.375" bestFit="1" customWidth="1"/>
    <col min="395" max="396" width="9.125" bestFit="1" customWidth="1"/>
    <col min="397" max="398" width="9.375" bestFit="1" customWidth="1"/>
    <col min="399" max="402" width="9.125" bestFit="1" customWidth="1"/>
    <col min="403" max="403" width="9.375" bestFit="1" customWidth="1"/>
    <col min="404" max="404" width="10.875" bestFit="1" customWidth="1"/>
    <col min="405" max="405" width="9.375" bestFit="1" customWidth="1"/>
    <col min="406" max="406" width="13" bestFit="1" customWidth="1"/>
    <col min="407" max="407" width="11.875" bestFit="1" customWidth="1"/>
    <col min="408" max="408" width="9.125" bestFit="1" customWidth="1"/>
    <col min="409" max="409" width="11.875" bestFit="1" customWidth="1"/>
    <col min="410" max="410" width="9.375" bestFit="1" customWidth="1"/>
    <col min="411" max="411" width="11.875" bestFit="1" customWidth="1"/>
    <col min="412" max="412" width="9.125" bestFit="1" customWidth="1"/>
    <col min="413" max="414" width="13" bestFit="1" customWidth="1"/>
    <col min="415" max="415" width="9.125" bestFit="1" customWidth="1"/>
    <col min="416" max="416" width="13" bestFit="1" customWidth="1"/>
    <col min="417" max="417" width="11.875" bestFit="1" customWidth="1"/>
    <col min="418" max="418" width="13" bestFit="1" customWidth="1"/>
  </cols>
  <sheetData>
    <row r="1" spans="1:418" ht="20.25">
      <c r="A1" s="1" t="s">
        <v>856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</row>
    <row r="2" spans="1:418">
      <c r="A2" s="5" t="s">
        <v>847</v>
      </c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</row>
    <row r="3" spans="1:418">
      <c r="A3" s="5" t="s">
        <v>0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</row>
    <row r="4" spans="1:418">
      <c r="A4" s="6" t="s">
        <v>1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14</v>
      </c>
      <c r="O4" s="6" t="s">
        <v>15</v>
      </c>
      <c r="P4" s="6" t="s">
        <v>16</v>
      </c>
      <c r="Q4" s="6" t="s">
        <v>17</v>
      </c>
      <c r="R4" s="6" t="s">
        <v>18</v>
      </c>
      <c r="S4" s="6" t="s">
        <v>19</v>
      </c>
      <c r="T4" s="6" t="s">
        <v>20</v>
      </c>
      <c r="U4" s="6" t="s">
        <v>21</v>
      </c>
      <c r="V4" s="6" t="s">
        <v>22</v>
      </c>
      <c r="W4" s="6" t="s">
        <v>23</v>
      </c>
      <c r="X4" s="6" t="s">
        <v>24</v>
      </c>
      <c r="Y4" s="6" t="s">
        <v>25</v>
      </c>
      <c r="Z4" s="6" t="s">
        <v>26</v>
      </c>
      <c r="AA4" s="6" t="s">
        <v>27</v>
      </c>
      <c r="AB4" s="6" t="s">
        <v>28</v>
      </c>
      <c r="AC4" s="6" t="s">
        <v>29</v>
      </c>
      <c r="AD4" s="6" t="s">
        <v>30</v>
      </c>
      <c r="AE4" s="6" t="s">
        <v>31</v>
      </c>
      <c r="AF4" s="6" t="s">
        <v>32</v>
      </c>
      <c r="AG4" s="6" t="s">
        <v>33</v>
      </c>
      <c r="AH4" s="6" t="s">
        <v>34</v>
      </c>
      <c r="AI4" s="6" t="s">
        <v>35</v>
      </c>
      <c r="AJ4" s="6" t="s">
        <v>36</v>
      </c>
      <c r="AK4" s="6" t="s">
        <v>37</v>
      </c>
      <c r="AL4" s="6" t="s">
        <v>38</v>
      </c>
      <c r="AM4" s="6" t="s">
        <v>39</v>
      </c>
      <c r="AN4" s="6" t="s">
        <v>40</v>
      </c>
      <c r="AO4" s="6" t="s">
        <v>41</v>
      </c>
      <c r="AP4" s="6" t="s">
        <v>42</v>
      </c>
      <c r="AQ4" s="6" t="s">
        <v>43</v>
      </c>
      <c r="AR4" s="6" t="s">
        <v>44</v>
      </c>
      <c r="AS4" s="6" t="s">
        <v>45</v>
      </c>
      <c r="AT4" s="6" t="s">
        <v>46</v>
      </c>
      <c r="AU4" s="6" t="s">
        <v>47</v>
      </c>
      <c r="AV4" s="6" t="s">
        <v>48</v>
      </c>
      <c r="AW4" s="6" t="s">
        <v>49</v>
      </c>
      <c r="AX4" s="6" t="s">
        <v>50</v>
      </c>
      <c r="AY4" s="6" t="s">
        <v>51</v>
      </c>
      <c r="AZ4" s="6" t="s">
        <v>52</v>
      </c>
      <c r="BA4" s="6" t="s">
        <v>53</v>
      </c>
      <c r="BB4" s="6" t="s">
        <v>54</v>
      </c>
      <c r="BC4" s="6" t="s">
        <v>55</v>
      </c>
      <c r="BD4" s="6" t="s">
        <v>56</v>
      </c>
      <c r="BE4" s="6" t="s">
        <v>57</v>
      </c>
      <c r="BF4" s="6" t="s">
        <v>58</v>
      </c>
      <c r="BG4" s="6" t="s">
        <v>59</v>
      </c>
      <c r="BH4" s="6" t="s">
        <v>60</v>
      </c>
      <c r="BI4" s="6" t="s">
        <v>61</v>
      </c>
      <c r="BJ4" s="6" t="s">
        <v>62</v>
      </c>
      <c r="BK4" s="6" t="s">
        <v>63</v>
      </c>
      <c r="BL4" s="6" t="s">
        <v>64</v>
      </c>
      <c r="BM4" s="6" t="s">
        <v>65</v>
      </c>
      <c r="BN4" s="6" t="s">
        <v>66</v>
      </c>
      <c r="BO4" s="6" t="s">
        <v>67</v>
      </c>
      <c r="BP4" s="6" t="s">
        <v>68</v>
      </c>
      <c r="BQ4" s="6" t="s">
        <v>69</v>
      </c>
      <c r="BR4" s="6" t="s">
        <v>70</v>
      </c>
      <c r="BS4" s="6" t="s">
        <v>71</v>
      </c>
      <c r="BT4" s="6" t="s">
        <v>72</v>
      </c>
      <c r="BU4" s="6" t="s">
        <v>73</v>
      </c>
      <c r="BV4" s="6" t="s">
        <v>74</v>
      </c>
      <c r="BW4" s="6" t="s">
        <v>75</v>
      </c>
      <c r="BX4" s="6" t="s">
        <v>76</v>
      </c>
      <c r="BY4" s="6" t="s">
        <v>77</v>
      </c>
      <c r="BZ4" s="6" t="s">
        <v>78</v>
      </c>
      <c r="CA4" s="6" t="s">
        <v>79</v>
      </c>
      <c r="CB4" s="6" t="s">
        <v>80</v>
      </c>
      <c r="CC4" s="6" t="s">
        <v>81</v>
      </c>
      <c r="CD4" s="6" t="s">
        <v>82</v>
      </c>
      <c r="CE4" s="6" t="s">
        <v>83</v>
      </c>
      <c r="CF4" s="6" t="s">
        <v>84</v>
      </c>
      <c r="CG4" s="6" t="s">
        <v>85</v>
      </c>
      <c r="CH4" s="6" t="s">
        <v>86</v>
      </c>
      <c r="CI4" s="6" t="s">
        <v>87</v>
      </c>
      <c r="CJ4" s="6" t="s">
        <v>88</v>
      </c>
      <c r="CK4" s="6" t="s">
        <v>89</v>
      </c>
      <c r="CL4" s="6" t="s">
        <v>90</v>
      </c>
      <c r="CM4" s="6" t="s">
        <v>91</v>
      </c>
      <c r="CN4" s="6" t="s">
        <v>92</v>
      </c>
      <c r="CO4" s="6" t="s">
        <v>93</v>
      </c>
      <c r="CP4" s="6" t="s">
        <v>94</v>
      </c>
      <c r="CQ4" s="6" t="s">
        <v>95</v>
      </c>
      <c r="CR4" s="6" t="s">
        <v>96</v>
      </c>
      <c r="CS4" s="6" t="s">
        <v>97</v>
      </c>
      <c r="CT4" s="6" t="s">
        <v>98</v>
      </c>
      <c r="CU4" s="6" t="s">
        <v>99</v>
      </c>
      <c r="CV4" s="6" t="s">
        <v>100</v>
      </c>
      <c r="CW4" s="6" t="s">
        <v>101</v>
      </c>
      <c r="CX4" s="6" t="s">
        <v>102</v>
      </c>
      <c r="CY4" s="6" t="s">
        <v>103</v>
      </c>
      <c r="CZ4" s="6" t="s">
        <v>104</v>
      </c>
      <c r="DA4" s="6" t="s">
        <v>105</v>
      </c>
      <c r="DB4" s="6" t="s">
        <v>106</v>
      </c>
      <c r="DC4" s="6" t="s">
        <v>107</v>
      </c>
      <c r="DD4" s="6" t="s">
        <v>108</v>
      </c>
      <c r="DE4" s="6" t="s">
        <v>109</v>
      </c>
      <c r="DF4" s="6" t="s">
        <v>110</v>
      </c>
      <c r="DG4" s="6" t="s">
        <v>111</v>
      </c>
      <c r="DH4" s="6" t="s">
        <v>112</v>
      </c>
      <c r="DI4" s="6" t="s">
        <v>113</v>
      </c>
      <c r="DJ4" s="6" t="s">
        <v>114</v>
      </c>
      <c r="DK4" s="6" t="s">
        <v>115</v>
      </c>
      <c r="DL4" s="6" t="s">
        <v>116</v>
      </c>
      <c r="DM4" s="6" t="s">
        <v>117</v>
      </c>
      <c r="DN4" s="6" t="s">
        <v>118</v>
      </c>
      <c r="DO4" s="6" t="s">
        <v>119</v>
      </c>
      <c r="DP4" s="6" t="s">
        <v>120</v>
      </c>
      <c r="DQ4" s="6" t="s">
        <v>121</v>
      </c>
      <c r="DR4" s="6" t="s">
        <v>122</v>
      </c>
      <c r="DS4" s="6" t="s">
        <v>123</v>
      </c>
      <c r="DT4" s="6" t="s">
        <v>124</v>
      </c>
      <c r="DU4" s="6" t="s">
        <v>125</v>
      </c>
      <c r="DV4" s="6" t="s">
        <v>126</v>
      </c>
      <c r="DW4" s="6" t="s">
        <v>127</v>
      </c>
      <c r="DX4" s="6" t="s">
        <v>128</v>
      </c>
      <c r="DY4" s="6" t="s">
        <v>129</v>
      </c>
      <c r="DZ4" s="6" t="s">
        <v>130</v>
      </c>
      <c r="EA4" s="6" t="s">
        <v>131</v>
      </c>
      <c r="EB4" s="6" t="s">
        <v>132</v>
      </c>
      <c r="EC4" s="6" t="s">
        <v>133</v>
      </c>
      <c r="ED4" s="6" t="s">
        <v>134</v>
      </c>
      <c r="EE4" s="6" t="s">
        <v>135</v>
      </c>
      <c r="EF4" s="6" t="s">
        <v>136</v>
      </c>
      <c r="EG4" s="6" t="s">
        <v>137</v>
      </c>
      <c r="EH4" s="6" t="s">
        <v>138</v>
      </c>
      <c r="EI4" s="6" t="s">
        <v>139</v>
      </c>
      <c r="EJ4" s="6" t="s">
        <v>140</v>
      </c>
      <c r="EK4" s="6" t="s">
        <v>141</v>
      </c>
      <c r="EL4" s="6" t="s">
        <v>142</v>
      </c>
      <c r="EM4" s="6" t="s">
        <v>143</v>
      </c>
      <c r="EN4" s="6" t="s">
        <v>144</v>
      </c>
      <c r="EO4" s="6" t="s">
        <v>145</v>
      </c>
      <c r="EP4" s="6" t="s">
        <v>146</v>
      </c>
      <c r="EQ4" s="6" t="s">
        <v>147</v>
      </c>
      <c r="ER4" s="6" t="s">
        <v>148</v>
      </c>
      <c r="ES4" s="6" t="s">
        <v>149</v>
      </c>
      <c r="ET4" s="6" t="s">
        <v>150</v>
      </c>
      <c r="EU4" s="6" t="s">
        <v>151</v>
      </c>
      <c r="EV4" s="6" t="s">
        <v>152</v>
      </c>
      <c r="EW4" s="6" t="s">
        <v>153</v>
      </c>
      <c r="EX4" s="6" t="s">
        <v>154</v>
      </c>
      <c r="EY4" s="6" t="s">
        <v>155</v>
      </c>
      <c r="EZ4" s="6" t="s">
        <v>156</v>
      </c>
      <c r="FA4" s="6" t="s">
        <v>157</v>
      </c>
      <c r="FB4" s="6" t="s">
        <v>158</v>
      </c>
      <c r="FC4" s="6" t="s">
        <v>159</v>
      </c>
      <c r="FD4" s="6" t="s">
        <v>160</v>
      </c>
      <c r="FE4" s="6" t="s">
        <v>161</v>
      </c>
      <c r="FF4" s="6" t="s">
        <v>162</v>
      </c>
      <c r="FG4" s="6" t="s">
        <v>163</v>
      </c>
      <c r="FH4" s="6" t="s">
        <v>164</v>
      </c>
      <c r="FI4" s="6" t="s">
        <v>165</v>
      </c>
      <c r="FJ4" s="6" t="s">
        <v>166</v>
      </c>
      <c r="FK4" s="6" t="s">
        <v>167</v>
      </c>
      <c r="FL4" s="6" t="s">
        <v>168</v>
      </c>
      <c r="FM4" s="6" t="s">
        <v>169</v>
      </c>
      <c r="FN4" s="6" t="s">
        <v>170</v>
      </c>
      <c r="FO4" s="6" t="s">
        <v>171</v>
      </c>
      <c r="FP4" s="6" t="s">
        <v>172</v>
      </c>
      <c r="FQ4" s="6" t="s">
        <v>173</v>
      </c>
      <c r="FR4" s="6" t="s">
        <v>174</v>
      </c>
      <c r="FS4" s="6" t="s">
        <v>175</v>
      </c>
      <c r="FT4" s="6" t="s">
        <v>176</v>
      </c>
      <c r="FU4" s="6" t="s">
        <v>177</v>
      </c>
      <c r="FV4" s="6" t="s">
        <v>178</v>
      </c>
      <c r="FW4" s="6" t="s">
        <v>179</v>
      </c>
      <c r="FX4" s="6" t="s">
        <v>180</v>
      </c>
      <c r="FY4" s="6" t="s">
        <v>181</v>
      </c>
      <c r="FZ4" s="6" t="s">
        <v>182</v>
      </c>
      <c r="GA4" s="6" t="s">
        <v>183</v>
      </c>
      <c r="GB4" s="6" t="s">
        <v>184</v>
      </c>
      <c r="GC4" s="6" t="s">
        <v>185</v>
      </c>
      <c r="GD4" s="6" t="s">
        <v>186</v>
      </c>
      <c r="GE4" s="6" t="s">
        <v>187</v>
      </c>
      <c r="GF4" s="6" t="s">
        <v>188</v>
      </c>
      <c r="GG4" s="6" t="s">
        <v>189</v>
      </c>
      <c r="GH4" s="6" t="s">
        <v>190</v>
      </c>
      <c r="GI4" s="6" t="s">
        <v>191</v>
      </c>
      <c r="GJ4" s="6" t="s">
        <v>192</v>
      </c>
      <c r="GK4" s="6" t="s">
        <v>193</v>
      </c>
      <c r="GL4" s="6" t="s">
        <v>194</v>
      </c>
      <c r="GM4" s="6" t="s">
        <v>195</v>
      </c>
      <c r="GN4" s="6" t="s">
        <v>196</v>
      </c>
      <c r="GO4" s="6" t="s">
        <v>197</v>
      </c>
      <c r="GP4" s="6" t="s">
        <v>198</v>
      </c>
      <c r="GQ4" s="6" t="s">
        <v>199</v>
      </c>
      <c r="GR4" s="6" t="s">
        <v>200</v>
      </c>
      <c r="GS4" s="6" t="s">
        <v>201</v>
      </c>
      <c r="GT4" s="6" t="s">
        <v>202</v>
      </c>
      <c r="GU4" s="6" t="s">
        <v>204</v>
      </c>
      <c r="GV4" s="6" t="s">
        <v>205</v>
      </c>
      <c r="GW4" s="6" t="s">
        <v>206</v>
      </c>
      <c r="GX4" s="6" t="s">
        <v>207</v>
      </c>
      <c r="GY4" s="6" t="s">
        <v>208</v>
      </c>
      <c r="GZ4" s="6" t="s">
        <v>209</v>
      </c>
      <c r="HA4" s="6" t="s">
        <v>210</v>
      </c>
      <c r="HB4" s="6" t="s">
        <v>211</v>
      </c>
      <c r="HC4" s="6" t="s">
        <v>212</v>
      </c>
      <c r="HD4" s="6" t="s">
        <v>213</v>
      </c>
      <c r="HE4" s="6" t="s">
        <v>214</v>
      </c>
      <c r="HF4" s="6" t="s">
        <v>215</v>
      </c>
      <c r="HG4" s="6" t="s">
        <v>216</v>
      </c>
      <c r="HH4" s="6" t="s">
        <v>217</v>
      </c>
      <c r="HI4" s="6" t="s">
        <v>218</v>
      </c>
      <c r="HJ4" s="6" t="s">
        <v>219</v>
      </c>
      <c r="HK4" s="6" t="s">
        <v>220</v>
      </c>
      <c r="HL4" s="6" t="s">
        <v>221</v>
      </c>
      <c r="HM4" s="6" t="s">
        <v>222</v>
      </c>
      <c r="HN4" s="6" t="s">
        <v>223</v>
      </c>
      <c r="HO4" s="6" t="s">
        <v>224</v>
      </c>
      <c r="HP4" s="6" t="s">
        <v>225</v>
      </c>
      <c r="HQ4" s="6" t="s">
        <v>226</v>
      </c>
      <c r="HR4" s="6" t="s">
        <v>227</v>
      </c>
      <c r="HS4" s="6" t="s">
        <v>228</v>
      </c>
      <c r="HT4" s="6" t="s">
        <v>229</v>
      </c>
      <c r="HU4" s="6" t="s">
        <v>230</v>
      </c>
      <c r="HV4" s="6" t="s">
        <v>231</v>
      </c>
      <c r="HW4" s="6" t="s">
        <v>232</v>
      </c>
      <c r="HX4" s="6" t="s">
        <v>233</v>
      </c>
      <c r="HY4" s="6" t="s">
        <v>234</v>
      </c>
      <c r="HZ4" s="6" t="s">
        <v>235</v>
      </c>
      <c r="IA4" s="6" t="s">
        <v>236</v>
      </c>
      <c r="IB4" s="6" t="s">
        <v>237</v>
      </c>
      <c r="IC4" s="6" t="s">
        <v>238</v>
      </c>
      <c r="ID4" s="6" t="s">
        <v>239</v>
      </c>
      <c r="IE4" s="6" t="s">
        <v>240</v>
      </c>
      <c r="IF4" s="6" t="s">
        <v>241</v>
      </c>
      <c r="IG4" s="6" t="s">
        <v>242</v>
      </c>
      <c r="IH4" s="6" t="s">
        <v>243</v>
      </c>
      <c r="II4" s="6" t="s">
        <v>244</v>
      </c>
      <c r="IJ4" s="6" t="s">
        <v>245</v>
      </c>
      <c r="IK4" s="6" t="s">
        <v>246</v>
      </c>
      <c r="IL4" s="6" t="s">
        <v>247</v>
      </c>
      <c r="IM4" s="6" t="s">
        <v>248</v>
      </c>
      <c r="IN4" s="6" t="s">
        <v>249</v>
      </c>
      <c r="IO4" s="6" t="s">
        <v>250</v>
      </c>
      <c r="IP4" s="6" t="s">
        <v>251</v>
      </c>
      <c r="IQ4" s="6" t="s">
        <v>252</v>
      </c>
      <c r="IR4" s="6" t="s">
        <v>253</v>
      </c>
      <c r="IS4" s="6" t="s">
        <v>254</v>
      </c>
      <c r="IT4" s="6" t="s">
        <v>255</v>
      </c>
      <c r="IU4" s="6" t="s">
        <v>256</v>
      </c>
      <c r="IV4" s="6" t="s">
        <v>257</v>
      </c>
      <c r="IW4" s="6" t="s">
        <v>258</v>
      </c>
      <c r="IX4" s="6" t="s">
        <v>259</v>
      </c>
      <c r="IY4" s="6" t="s">
        <v>260</v>
      </c>
      <c r="IZ4" s="6" t="s">
        <v>261</v>
      </c>
      <c r="JA4" s="6" t="s">
        <v>262</v>
      </c>
      <c r="JB4" s="6" t="s">
        <v>263</v>
      </c>
      <c r="JC4" s="6" t="s">
        <v>264</v>
      </c>
      <c r="JD4" s="6" t="s">
        <v>265</v>
      </c>
      <c r="JE4" s="6" t="s">
        <v>266</v>
      </c>
      <c r="JF4" s="6" t="s">
        <v>267</v>
      </c>
      <c r="JG4" s="6" t="s">
        <v>268</v>
      </c>
      <c r="JH4" s="6" t="s">
        <v>269</v>
      </c>
      <c r="JI4" s="6" t="s">
        <v>270</v>
      </c>
      <c r="JJ4" s="6" t="s">
        <v>271</v>
      </c>
      <c r="JK4" s="6" t="s">
        <v>272</v>
      </c>
      <c r="JL4" s="6" t="s">
        <v>273</v>
      </c>
      <c r="JM4" s="6" t="s">
        <v>274</v>
      </c>
      <c r="JN4" s="6" t="s">
        <v>275</v>
      </c>
      <c r="JO4" s="6" t="s">
        <v>276</v>
      </c>
      <c r="JP4" s="6" t="s">
        <v>277</v>
      </c>
      <c r="JQ4" s="6" t="s">
        <v>278</v>
      </c>
      <c r="JR4" s="6" t="s">
        <v>279</v>
      </c>
      <c r="JS4" s="6" t="s">
        <v>280</v>
      </c>
      <c r="JT4" s="6" t="s">
        <v>281</v>
      </c>
      <c r="JU4" s="6" t="s">
        <v>282</v>
      </c>
      <c r="JV4" s="6" t="s">
        <v>283</v>
      </c>
      <c r="JW4" s="6" t="s">
        <v>284</v>
      </c>
      <c r="JX4" s="6" t="s">
        <v>285</v>
      </c>
      <c r="JY4" s="6" t="s">
        <v>286</v>
      </c>
      <c r="JZ4" s="6" t="s">
        <v>287</v>
      </c>
      <c r="KA4" s="6" t="s">
        <v>288</v>
      </c>
      <c r="KB4" s="6" t="s">
        <v>289</v>
      </c>
      <c r="KC4" s="6" t="s">
        <v>290</v>
      </c>
      <c r="KD4" s="6" t="s">
        <v>291</v>
      </c>
      <c r="KE4" s="6" t="s">
        <v>292</v>
      </c>
      <c r="KF4" s="6" t="s">
        <v>293</v>
      </c>
      <c r="KG4" s="6" t="s">
        <v>294</v>
      </c>
      <c r="KH4" s="6" t="s">
        <v>295</v>
      </c>
      <c r="KI4" s="6" t="s">
        <v>296</v>
      </c>
      <c r="KJ4" s="6" t="s">
        <v>297</v>
      </c>
      <c r="KK4" s="6" t="s">
        <v>298</v>
      </c>
      <c r="KL4" s="6" t="s">
        <v>299</v>
      </c>
      <c r="KM4" s="6" t="s">
        <v>300</v>
      </c>
      <c r="KN4" s="6" t="s">
        <v>301</v>
      </c>
      <c r="KO4" s="6" t="s">
        <v>302</v>
      </c>
      <c r="KP4" s="6" t="s">
        <v>303</v>
      </c>
      <c r="KQ4" s="6" t="s">
        <v>304</v>
      </c>
      <c r="KR4" s="6" t="s">
        <v>305</v>
      </c>
      <c r="KS4" s="6" t="s">
        <v>306</v>
      </c>
      <c r="KT4" s="6" t="s">
        <v>307</v>
      </c>
      <c r="KU4" s="6" t="s">
        <v>308</v>
      </c>
      <c r="KV4" s="6" t="s">
        <v>309</v>
      </c>
      <c r="KW4" s="6" t="s">
        <v>310</v>
      </c>
      <c r="KX4" s="6" t="s">
        <v>311</v>
      </c>
      <c r="KY4" s="6" t="s">
        <v>312</v>
      </c>
      <c r="KZ4" s="6" t="s">
        <v>313</v>
      </c>
      <c r="LA4" s="6" t="s">
        <v>314</v>
      </c>
      <c r="LB4" s="6" t="s">
        <v>315</v>
      </c>
      <c r="LC4" s="6" t="s">
        <v>316</v>
      </c>
      <c r="LD4" s="6" t="s">
        <v>317</v>
      </c>
      <c r="LE4" s="6" t="s">
        <v>318</v>
      </c>
      <c r="LF4" s="6" t="s">
        <v>319</v>
      </c>
      <c r="LG4" s="6" t="s">
        <v>320</v>
      </c>
      <c r="LH4" s="6" t="s">
        <v>321</v>
      </c>
      <c r="LI4" s="6" t="s">
        <v>322</v>
      </c>
      <c r="LJ4" s="6" t="s">
        <v>323</v>
      </c>
      <c r="LK4" s="6" t="s">
        <v>324</v>
      </c>
      <c r="LL4" s="6" t="s">
        <v>325</v>
      </c>
      <c r="LM4" s="6" t="s">
        <v>326</v>
      </c>
      <c r="LN4" s="6" t="s">
        <v>327</v>
      </c>
      <c r="LO4" s="6" t="s">
        <v>328</v>
      </c>
      <c r="LP4" s="6" t="s">
        <v>329</v>
      </c>
      <c r="LQ4" s="6" t="s">
        <v>330</v>
      </c>
      <c r="LR4" s="6" t="s">
        <v>331</v>
      </c>
      <c r="LS4" s="6" t="s">
        <v>332</v>
      </c>
      <c r="LT4" s="6" t="s">
        <v>333</v>
      </c>
      <c r="LU4" s="6" t="s">
        <v>334</v>
      </c>
      <c r="LV4" s="6" t="s">
        <v>335</v>
      </c>
      <c r="LW4" s="6" t="s">
        <v>336</v>
      </c>
      <c r="LX4" s="6" t="s">
        <v>337</v>
      </c>
      <c r="LY4" s="6" t="s">
        <v>338</v>
      </c>
      <c r="LZ4" s="6" t="s">
        <v>339</v>
      </c>
      <c r="MA4" s="6" t="s">
        <v>340</v>
      </c>
      <c r="MB4" s="6" t="s">
        <v>341</v>
      </c>
      <c r="MC4" s="6" t="s">
        <v>342</v>
      </c>
      <c r="MD4" s="6" t="s">
        <v>343</v>
      </c>
      <c r="ME4" s="6" t="s">
        <v>344</v>
      </c>
      <c r="MF4" s="6" t="s">
        <v>345</v>
      </c>
      <c r="MG4" s="6" t="s">
        <v>346</v>
      </c>
      <c r="MH4" s="6" t="s">
        <v>347</v>
      </c>
      <c r="MI4" s="6" t="s">
        <v>348</v>
      </c>
      <c r="MJ4" s="6" t="s">
        <v>349</v>
      </c>
      <c r="MK4" s="6" t="s">
        <v>350</v>
      </c>
      <c r="ML4" s="6" t="s">
        <v>351</v>
      </c>
      <c r="MM4" s="6" t="s">
        <v>352</v>
      </c>
      <c r="MN4" s="6" t="s">
        <v>353</v>
      </c>
      <c r="MO4" s="6" t="s">
        <v>354</v>
      </c>
      <c r="MP4" s="6" t="s">
        <v>355</v>
      </c>
      <c r="MQ4" s="6" t="s">
        <v>356</v>
      </c>
      <c r="MR4" s="6" t="s">
        <v>357</v>
      </c>
      <c r="MS4" s="6" t="s">
        <v>358</v>
      </c>
      <c r="MT4" s="6" t="s">
        <v>359</v>
      </c>
      <c r="MU4" s="6" t="s">
        <v>360</v>
      </c>
      <c r="MV4" s="6" t="s">
        <v>361</v>
      </c>
      <c r="MW4" s="6" t="s">
        <v>362</v>
      </c>
      <c r="MX4" s="6" t="s">
        <v>363</v>
      </c>
      <c r="MY4" s="6" t="s">
        <v>364</v>
      </c>
      <c r="MZ4" s="6" t="s">
        <v>365</v>
      </c>
      <c r="NA4" s="6" t="s">
        <v>366</v>
      </c>
      <c r="NB4" s="6" t="s">
        <v>367</v>
      </c>
      <c r="NC4" s="6" t="s">
        <v>368</v>
      </c>
      <c r="ND4" s="6" t="s">
        <v>369</v>
      </c>
      <c r="NE4" s="6" t="s">
        <v>370</v>
      </c>
      <c r="NF4" s="6" t="s">
        <v>371</v>
      </c>
      <c r="NG4" s="6" t="s">
        <v>372</v>
      </c>
      <c r="NH4" s="6" t="s">
        <v>373</v>
      </c>
      <c r="NI4" s="6" t="s">
        <v>374</v>
      </c>
      <c r="NJ4" s="6" t="s">
        <v>375</v>
      </c>
      <c r="NK4" s="6" t="s">
        <v>376</v>
      </c>
      <c r="NL4" s="6" t="s">
        <v>377</v>
      </c>
      <c r="NM4" s="6" t="s">
        <v>378</v>
      </c>
      <c r="NN4" s="6" t="s">
        <v>379</v>
      </c>
      <c r="NO4" s="6" t="s">
        <v>380</v>
      </c>
      <c r="NP4" s="6" t="s">
        <v>381</v>
      </c>
      <c r="NQ4" s="6" t="s">
        <v>382</v>
      </c>
      <c r="NR4" s="6" t="s">
        <v>383</v>
      </c>
      <c r="NS4" s="6" t="s">
        <v>384</v>
      </c>
      <c r="NT4" s="6" t="s">
        <v>385</v>
      </c>
      <c r="NU4" s="6" t="s">
        <v>386</v>
      </c>
      <c r="NV4" s="6" t="s">
        <v>387</v>
      </c>
      <c r="NW4" s="6" t="s">
        <v>388</v>
      </c>
      <c r="NX4" s="6" t="s">
        <v>389</v>
      </c>
      <c r="NY4" s="6" t="s">
        <v>390</v>
      </c>
      <c r="NZ4" s="6" t="s">
        <v>391</v>
      </c>
      <c r="OA4" s="6" t="s">
        <v>392</v>
      </c>
      <c r="OB4" s="6" t="s">
        <v>393</v>
      </c>
      <c r="OC4" s="6" t="s">
        <v>394</v>
      </c>
      <c r="OD4" s="6" t="s">
        <v>395</v>
      </c>
      <c r="OE4" s="6" t="s">
        <v>396</v>
      </c>
      <c r="OF4" s="6" t="s">
        <v>397</v>
      </c>
      <c r="OG4" s="6" t="s">
        <v>398</v>
      </c>
      <c r="OH4" s="6" t="s">
        <v>399</v>
      </c>
      <c r="OI4" s="6" t="s">
        <v>400</v>
      </c>
      <c r="OJ4" s="6" t="s">
        <v>401</v>
      </c>
      <c r="OK4" s="6" t="s">
        <v>402</v>
      </c>
      <c r="OL4" s="6" t="s">
        <v>403</v>
      </c>
      <c r="OM4" s="6" t="s">
        <v>404</v>
      </c>
      <c r="ON4" s="6" t="s">
        <v>405</v>
      </c>
      <c r="OO4" s="6" t="s">
        <v>406</v>
      </c>
      <c r="OP4" s="6" t="s">
        <v>417</v>
      </c>
      <c r="OQ4" s="6" t="s">
        <v>418</v>
      </c>
      <c r="OR4" s="6" t="s">
        <v>419</v>
      </c>
      <c r="OS4" s="6" t="s">
        <v>420</v>
      </c>
      <c r="OT4" s="6" t="s">
        <v>421</v>
      </c>
      <c r="OU4" s="6" t="s">
        <v>422</v>
      </c>
      <c r="OV4" s="6" t="s">
        <v>423</v>
      </c>
      <c r="OW4" s="6" t="s">
        <v>424</v>
      </c>
      <c r="OX4" s="6" t="s">
        <v>425</v>
      </c>
      <c r="OY4" s="6" t="s">
        <v>426</v>
      </c>
      <c r="OZ4" s="6" t="s">
        <v>427</v>
      </c>
      <c r="PA4" s="6" t="s">
        <v>428</v>
      </c>
      <c r="PB4" s="6" t="s">
        <v>429</v>
      </c>
    </row>
    <row r="5" spans="1:418">
      <c r="A5" s="6" t="s">
        <v>203</v>
      </c>
      <c r="B5" s="6" t="s">
        <v>203</v>
      </c>
      <c r="C5" s="7" t="s">
        <v>430</v>
      </c>
      <c r="D5" s="7" t="s">
        <v>431</v>
      </c>
      <c r="E5" s="7" t="s">
        <v>432</v>
      </c>
      <c r="F5" s="7" t="s">
        <v>433</v>
      </c>
      <c r="G5" s="7" t="s">
        <v>434</v>
      </c>
      <c r="H5" s="7" t="s">
        <v>435</v>
      </c>
      <c r="I5" s="7" t="s">
        <v>436</v>
      </c>
      <c r="J5" s="7" t="s">
        <v>437</v>
      </c>
      <c r="K5" s="7" t="s">
        <v>438</v>
      </c>
      <c r="L5" s="7" t="s">
        <v>439</v>
      </c>
      <c r="M5" s="7" t="s">
        <v>440</v>
      </c>
      <c r="N5" s="7" t="s">
        <v>441</v>
      </c>
      <c r="O5" s="7" t="s">
        <v>442</v>
      </c>
      <c r="P5" s="7" t="s">
        <v>443</v>
      </c>
      <c r="Q5" s="7" t="s">
        <v>444</v>
      </c>
      <c r="R5" s="7" t="s">
        <v>445</v>
      </c>
      <c r="S5" s="7" t="s">
        <v>446</v>
      </c>
      <c r="T5" s="7" t="s">
        <v>447</v>
      </c>
      <c r="U5" s="7" t="s">
        <v>448</v>
      </c>
      <c r="V5" s="7" t="s">
        <v>449</v>
      </c>
      <c r="W5" s="7" t="s">
        <v>450</v>
      </c>
      <c r="X5" s="7" t="s">
        <v>451</v>
      </c>
      <c r="Y5" s="7" t="s">
        <v>452</v>
      </c>
      <c r="Z5" s="7" t="s">
        <v>453</v>
      </c>
      <c r="AA5" s="7" t="s">
        <v>454</v>
      </c>
      <c r="AB5" s="7" t="s">
        <v>455</v>
      </c>
      <c r="AC5" s="7" t="s">
        <v>456</v>
      </c>
      <c r="AD5" s="7" t="s">
        <v>457</v>
      </c>
      <c r="AE5" s="7" t="s">
        <v>458</v>
      </c>
      <c r="AF5" s="7" t="s">
        <v>459</v>
      </c>
      <c r="AG5" s="7" t="s">
        <v>460</v>
      </c>
      <c r="AH5" s="7" t="s">
        <v>461</v>
      </c>
      <c r="AI5" s="7" t="s">
        <v>462</v>
      </c>
      <c r="AJ5" s="7" t="s">
        <v>463</v>
      </c>
      <c r="AK5" s="7" t="s">
        <v>464</v>
      </c>
      <c r="AL5" s="7" t="s">
        <v>465</v>
      </c>
      <c r="AM5" s="7" t="s">
        <v>466</v>
      </c>
      <c r="AN5" s="7" t="s">
        <v>467</v>
      </c>
      <c r="AO5" s="7" t="s">
        <v>468</v>
      </c>
      <c r="AP5" s="7" t="s">
        <v>469</v>
      </c>
      <c r="AQ5" s="7" t="s">
        <v>470</v>
      </c>
      <c r="AR5" s="7" t="s">
        <v>471</v>
      </c>
      <c r="AS5" s="7" t="s">
        <v>472</v>
      </c>
      <c r="AT5" s="7" t="s">
        <v>473</v>
      </c>
      <c r="AU5" s="7" t="s">
        <v>474</v>
      </c>
      <c r="AV5" s="7" t="s">
        <v>475</v>
      </c>
      <c r="AW5" s="7" t="s">
        <v>476</v>
      </c>
      <c r="AX5" s="7" t="s">
        <v>477</v>
      </c>
      <c r="AY5" s="7" t="s">
        <v>478</v>
      </c>
      <c r="AZ5" s="7" t="s">
        <v>479</v>
      </c>
      <c r="BA5" s="7" t="s">
        <v>480</v>
      </c>
      <c r="BB5" s="7" t="s">
        <v>481</v>
      </c>
      <c r="BC5" s="7" t="s">
        <v>482</v>
      </c>
      <c r="BD5" s="7" t="s">
        <v>483</v>
      </c>
      <c r="BE5" s="7" t="s">
        <v>484</v>
      </c>
      <c r="BF5" s="7" t="s">
        <v>485</v>
      </c>
      <c r="BG5" s="7" t="s">
        <v>486</v>
      </c>
      <c r="BH5" s="7" t="s">
        <v>487</v>
      </c>
      <c r="BI5" s="7" t="s">
        <v>488</v>
      </c>
      <c r="BJ5" s="7" t="s">
        <v>489</v>
      </c>
      <c r="BK5" s="7" t="s">
        <v>490</v>
      </c>
      <c r="BL5" s="7" t="s">
        <v>491</v>
      </c>
      <c r="BM5" s="7" t="s">
        <v>492</v>
      </c>
      <c r="BN5" s="7" t="s">
        <v>493</v>
      </c>
      <c r="BO5" s="7" t="s">
        <v>494</v>
      </c>
      <c r="BP5" s="7" t="s">
        <v>495</v>
      </c>
      <c r="BQ5" s="7" t="s">
        <v>496</v>
      </c>
      <c r="BR5" s="7" t="s">
        <v>497</v>
      </c>
      <c r="BS5" s="7" t="s">
        <v>498</v>
      </c>
      <c r="BT5" s="7" t="s">
        <v>499</v>
      </c>
      <c r="BU5" s="7" t="s">
        <v>500</v>
      </c>
      <c r="BV5" s="7" t="s">
        <v>501</v>
      </c>
      <c r="BW5" s="7" t="s">
        <v>502</v>
      </c>
      <c r="BX5" s="7" t="s">
        <v>503</v>
      </c>
      <c r="BY5" s="7" t="s">
        <v>504</v>
      </c>
      <c r="BZ5" s="7" t="s">
        <v>505</v>
      </c>
      <c r="CA5" s="7" t="s">
        <v>506</v>
      </c>
      <c r="CB5" s="7" t="s">
        <v>507</v>
      </c>
      <c r="CC5" s="7" t="s">
        <v>508</v>
      </c>
      <c r="CD5" s="7" t="s">
        <v>509</v>
      </c>
      <c r="CE5" s="7" t="s">
        <v>510</v>
      </c>
      <c r="CF5" s="7" t="s">
        <v>511</v>
      </c>
      <c r="CG5" s="7" t="s">
        <v>512</v>
      </c>
      <c r="CH5" s="7" t="s">
        <v>513</v>
      </c>
      <c r="CI5" s="7" t="s">
        <v>514</v>
      </c>
      <c r="CJ5" s="7" t="s">
        <v>515</v>
      </c>
      <c r="CK5" s="7" t="s">
        <v>516</v>
      </c>
      <c r="CL5" s="7" t="s">
        <v>517</v>
      </c>
      <c r="CM5" s="7" t="s">
        <v>518</v>
      </c>
      <c r="CN5" s="7" t="s">
        <v>519</v>
      </c>
      <c r="CO5" s="7" t="s">
        <v>520</v>
      </c>
      <c r="CP5" s="7" t="s">
        <v>521</v>
      </c>
      <c r="CQ5" s="7" t="s">
        <v>522</v>
      </c>
      <c r="CR5" s="7" t="s">
        <v>523</v>
      </c>
      <c r="CS5" s="7" t="s">
        <v>524</v>
      </c>
      <c r="CT5" s="7" t="s">
        <v>525</v>
      </c>
      <c r="CU5" s="7" t="s">
        <v>526</v>
      </c>
      <c r="CV5" s="7" t="s">
        <v>527</v>
      </c>
      <c r="CW5" s="7" t="s">
        <v>528</v>
      </c>
      <c r="CX5" s="7" t="s">
        <v>529</v>
      </c>
      <c r="CY5" s="7" t="s">
        <v>530</v>
      </c>
      <c r="CZ5" s="7" t="s">
        <v>531</v>
      </c>
      <c r="DA5" s="7" t="s">
        <v>532</v>
      </c>
      <c r="DB5" s="7" t="s">
        <v>533</v>
      </c>
      <c r="DC5" s="7" t="s">
        <v>534</v>
      </c>
      <c r="DD5" s="7" t="s">
        <v>535</v>
      </c>
      <c r="DE5" s="7" t="s">
        <v>536</v>
      </c>
      <c r="DF5" s="7" t="s">
        <v>537</v>
      </c>
      <c r="DG5" s="7" t="s">
        <v>538</v>
      </c>
      <c r="DH5" s="7" t="s">
        <v>539</v>
      </c>
      <c r="DI5" s="7" t="s">
        <v>540</v>
      </c>
      <c r="DJ5" s="7" t="s">
        <v>541</v>
      </c>
      <c r="DK5" s="7" t="s">
        <v>542</v>
      </c>
      <c r="DL5" s="7" t="s">
        <v>543</v>
      </c>
      <c r="DM5" s="7" t="s">
        <v>544</v>
      </c>
      <c r="DN5" s="7" t="s">
        <v>545</v>
      </c>
      <c r="DO5" s="7" t="s">
        <v>546</v>
      </c>
      <c r="DP5" s="7" t="s">
        <v>547</v>
      </c>
      <c r="DQ5" s="7" t="s">
        <v>548</v>
      </c>
      <c r="DR5" s="7" t="s">
        <v>549</v>
      </c>
      <c r="DS5" s="7" t="s">
        <v>550</v>
      </c>
      <c r="DT5" s="7" t="s">
        <v>551</v>
      </c>
      <c r="DU5" s="7" t="s">
        <v>552</v>
      </c>
      <c r="DV5" s="7" t="s">
        <v>553</v>
      </c>
      <c r="DW5" s="7" t="s">
        <v>554</v>
      </c>
      <c r="DX5" s="7" t="s">
        <v>555</v>
      </c>
      <c r="DY5" s="7" t="s">
        <v>556</v>
      </c>
      <c r="DZ5" s="7" t="s">
        <v>557</v>
      </c>
      <c r="EA5" s="7" t="s">
        <v>558</v>
      </c>
      <c r="EB5" s="7" t="s">
        <v>559</v>
      </c>
      <c r="EC5" s="7" t="s">
        <v>560</v>
      </c>
      <c r="ED5" s="7" t="s">
        <v>561</v>
      </c>
      <c r="EE5" s="7" t="s">
        <v>562</v>
      </c>
      <c r="EF5" s="7" t="s">
        <v>563</v>
      </c>
      <c r="EG5" s="7" t="s">
        <v>564</v>
      </c>
      <c r="EH5" s="7" t="s">
        <v>565</v>
      </c>
      <c r="EI5" s="7" t="s">
        <v>566</v>
      </c>
      <c r="EJ5" s="7" t="s">
        <v>567</v>
      </c>
      <c r="EK5" s="7" t="s">
        <v>568</v>
      </c>
      <c r="EL5" s="7" t="s">
        <v>569</v>
      </c>
      <c r="EM5" s="7" t="s">
        <v>570</v>
      </c>
      <c r="EN5" s="7" t="s">
        <v>571</v>
      </c>
      <c r="EO5" s="7" t="s">
        <v>572</v>
      </c>
      <c r="EP5" s="7" t="s">
        <v>573</v>
      </c>
      <c r="EQ5" s="7" t="s">
        <v>574</v>
      </c>
      <c r="ER5" s="7" t="s">
        <v>575</v>
      </c>
      <c r="ES5" s="7" t="s">
        <v>576</v>
      </c>
      <c r="ET5" s="7" t="s">
        <v>577</v>
      </c>
      <c r="EU5" s="7" t="s">
        <v>578</v>
      </c>
      <c r="EV5" s="7" t="s">
        <v>579</v>
      </c>
      <c r="EW5" s="7" t="s">
        <v>580</v>
      </c>
      <c r="EX5" s="7" t="s">
        <v>581</v>
      </c>
      <c r="EY5" s="7" t="s">
        <v>582</v>
      </c>
      <c r="EZ5" s="7" t="s">
        <v>583</v>
      </c>
      <c r="FA5" s="7" t="s">
        <v>584</v>
      </c>
      <c r="FB5" s="7" t="s">
        <v>585</v>
      </c>
      <c r="FC5" s="7" t="s">
        <v>586</v>
      </c>
      <c r="FD5" s="7" t="s">
        <v>587</v>
      </c>
      <c r="FE5" s="7" t="s">
        <v>588</v>
      </c>
      <c r="FF5" s="7" t="s">
        <v>589</v>
      </c>
      <c r="FG5" s="7" t="s">
        <v>590</v>
      </c>
      <c r="FH5" s="7" t="s">
        <v>591</v>
      </c>
      <c r="FI5" s="7" t="s">
        <v>592</v>
      </c>
      <c r="FJ5" s="7" t="s">
        <v>593</v>
      </c>
      <c r="FK5" s="7" t="s">
        <v>594</v>
      </c>
      <c r="FL5" s="7" t="s">
        <v>595</v>
      </c>
      <c r="FM5" s="7" t="s">
        <v>596</v>
      </c>
      <c r="FN5" s="7" t="s">
        <v>597</v>
      </c>
      <c r="FO5" s="7" t="s">
        <v>598</v>
      </c>
      <c r="FP5" s="7" t="s">
        <v>599</v>
      </c>
      <c r="FQ5" s="7" t="s">
        <v>600</v>
      </c>
      <c r="FR5" s="7" t="s">
        <v>601</v>
      </c>
      <c r="FS5" s="7" t="s">
        <v>602</v>
      </c>
      <c r="FT5" s="7" t="s">
        <v>603</v>
      </c>
      <c r="FU5" s="7" t="s">
        <v>604</v>
      </c>
      <c r="FV5" s="7" t="s">
        <v>605</v>
      </c>
      <c r="FW5" s="7" t="s">
        <v>606</v>
      </c>
      <c r="FX5" s="7" t="s">
        <v>607</v>
      </c>
      <c r="FY5" s="7" t="s">
        <v>608</v>
      </c>
      <c r="FZ5" s="7" t="s">
        <v>609</v>
      </c>
      <c r="GA5" s="7" t="s">
        <v>610</v>
      </c>
      <c r="GB5" s="7" t="s">
        <v>611</v>
      </c>
      <c r="GC5" s="7" t="s">
        <v>612</v>
      </c>
      <c r="GD5" s="7" t="s">
        <v>613</v>
      </c>
      <c r="GE5" s="7" t="s">
        <v>614</v>
      </c>
      <c r="GF5" s="7" t="s">
        <v>615</v>
      </c>
      <c r="GG5" s="7" t="s">
        <v>616</v>
      </c>
      <c r="GH5" s="7" t="s">
        <v>617</v>
      </c>
      <c r="GI5" s="7" t="s">
        <v>618</v>
      </c>
      <c r="GJ5" s="7" t="s">
        <v>619</v>
      </c>
      <c r="GK5" s="7" t="s">
        <v>620</v>
      </c>
      <c r="GL5" s="7" t="s">
        <v>621</v>
      </c>
      <c r="GM5" s="7" t="s">
        <v>622</v>
      </c>
      <c r="GN5" s="7" t="s">
        <v>623</v>
      </c>
      <c r="GO5" s="7" t="s">
        <v>624</v>
      </c>
      <c r="GP5" s="7" t="s">
        <v>625</v>
      </c>
      <c r="GQ5" s="7" t="s">
        <v>626</v>
      </c>
      <c r="GR5" s="7" t="s">
        <v>627</v>
      </c>
      <c r="GS5" s="7" t="s">
        <v>628</v>
      </c>
      <c r="GT5" s="7" t="s">
        <v>629</v>
      </c>
      <c r="GU5" s="7" t="s">
        <v>630</v>
      </c>
      <c r="GV5" s="7" t="s">
        <v>631</v>
      </c>
      <c r="GW5" s="7" t="s">
        <v>632</v>
      </c>
      <c r="GX5" s="7" t="s">
        <v>633</v>
      </c>
      <c r="GY5" s="7" t="s">
        <v>634</v>
      </c>
      <c r="GZ5" s="7" t="s">
        <v>635</v>
      </c>
      <c r="HA5" s="7" t="s">
        <v>636</v>
      </c>
      <c r="HB5" s="7" t="s">
        <v>637</v>
      </c>
      <c r="HC5" s="7" t="s">
        <v>638</v>
      </c>
      <c r="HD5" s="7" t="s">
        <v>639</v>
      </c>
      <c r="HE5" s="7" t="s">
        <v>640</v>
      </c>
      <c r="HF5" s="7" t="s">
        <v>641</v>
      </c>
      <c r="HG5" s="7" t="s">
        <v>642</v>
      </c>
      <c r="HH5" s="7" t="s">
        <v>643</v>
      </c>
      <c r="HI5" s="7" t="s">
        <v>644</v>
      </c>
      <c r="HJ5" s="7" t="s">
        <v>645</v>
      </c>
      <c r="HK5" s="7" t="s">
        <v>646</v>
      </c>
      <c r="HL5" s="7" t="s">
        <v>647</v>
      </c>
      <c r="HM5" s="7" t="s">
        <v>648</v>
      </c>
      <c r="HN5" s="7" t="s">
        <v>649</v>
      </c>
      <c r="HO5" s="7" t="s">
        <v>650</v>
      </c>
      <c r="HP5" s="7" t="s">
        <v>651</v>
      </c>
      <c r="HQ5" s="7" t="s">
        <v>652</v>
      </c>
      <c r="HR5" s="7" t="s">
        <v>653</v>
      </c>
      <c r="HS5" s="7" t="s">
        <v>654</v>
      </c>
      <c r="HT5" s="7" t="s">
        <v>655</v>
      </c>
      <c r="HU5" s="7" t="s">
        <v>656</v>
      </c>
      <c r="HV5" s="7" t="s">
        <v>657</v>
      </c>
      <c r="HW5" s="7" t="s">
        <v>658</v>
      </c>
      <c r="HX5" s="7" t="s">
        <v>659</v>
      </c>
      <c r="HY5" s="7" t="s">
        <v>660</v>
      </c>
      <c r="HZ5" s="7" t="s">
        <v>661</v>
      </c>
      <c r="IA5" s="7" t="s">
        <v>662</v>
      </c>
      <c r="IB5" s="7" t="s">
        <v>663</v>
      </c>
      <c r="IC5" s="7" t="s">
        <v>664</v>
      </c>
      <c r="ID5" s="7" t="s">
        <v>665</v>
      </c>
      <c r="IE5" s="7" t="s">
        <v>666</v>
      </c>
      <c r="IF5" s="7" t="s">
        <v>667</v>
      </c>
      <c r="IG5" s="7" t="s">
        <v>668</v>
      </c>
      <c r="IH5" s="7" t="s">
        <v>669</v>
      </c>
      <c r="II5" s="7" t="s">
        <v>670</v>
      </c>
      <c r="IJ5" s="7" t="s">
        <v>671</v>
      </c>
      <c r="IK5" s="7" t="s">
        <v>672</v>
      </c>
      <c r="IL5" s="7" t="s">
        <v>673</v>
      </c>
      <c r="IM5" s="7" t="s">
        <v>674</v>
      </c>
      <c r="IN5" s="7" t="s">
        <v>675</v>
      </c>
      <c r="IO5" s="7" t="s">
        <v>676</v>
      </c>
      <c r="IP5" s="7" t="s">
        <v>677</v>
      </c>
      <c r="IQ5" s="7" t="s">
        <v>678</v>
      </c>
      <c r="IR5" s="7" t="s">
        <v>679</v>
      </c>
      <c r="IS5" s="7" t="s">
        <v>680</v>
      </c>
      <c r="IT5" s="7" t="s">
        <v>681</v>
      </c>
      <c r="IU5" s="7" t="s">
        <v>682</v>
      </c>
      <c r="IV5" s="7" t="s">
        <v>683</v>
      </c>
      <c r="IW5" s="7" t="s">
        <v>684</v>
      </c>
      <c r="IX5" s="7" t="s">
        <v>685</v>
      </c>
      <c r="IY5" s="7" t="s">
        <v>686</v>
      </c>
      <c r="IZ5" s="7" t="s">
        <v>687</v>
      </c>
      <c r="JA5" s="7" t="s">
        <v>688</v>
      </c>
      <c r="JB5" s="7" t="s">
        <v>689</v>
      </c>
      <c r="JC5" s="7" t="s">
        <v>690</v>
      </c>
      <c r="JD5" s="7" t="s">
        <v>691</v>
      </c>
      <c r="JE5" s="7" t="s">
        <v>692</v>
      </c>
      <c r="JF5" s="7" t="s">
        <v>693</v>
      </c>
      <c r="JG5" s="7" t="s">
        <v>694</v>
      </c>
      <c r="JH5" s="7" t="s">
        <v>695</v>
      </c>
      <c r="JI5" s="7" t="s">
        <v>696</v>
      </c>
      <c r="JJ5" s="7" t="s">
        <v>697</v>
      </c>
      <c r="JK5" s="7" t="s">
        <v>698</v>
      </c>
      <c r="JL5" s="7" t="s">
        <v>699</v>
      </c>
      <c r="JM5" s="7" t="s">
        <v>700</v>
      </c>
      <c r="JN5" s="7" t="s">
        <v>701</v>
      </c>
      <c r="JO5" s="7" t="s">
        <v>702</v>
      </c>
      <c r="JP5" s="7" t="s">
        <v>703</v>
      </c>
      <c r="JQ5" s="7" t="s">
        <v>704</v>
      </c>
      <c r="JR5" s="7" t="s">
        <v>705</v>
      </c>
      <c r="JS5" s="7" t="s">
        <v>706</v>
      </c>
      <c r="JT5" s="7" t="s">
        <v>707</v>
      </c>
      <c r="JU5" s="7" t="s">
        <v>708</v>
      </c>
      <c r="JV5" s="7" t="s">
        <v>709</v>
      </c>
      <c r="JW5" s="7" t="s">
        <v>710</v>
      </c>
      <c r="JX5" s="7" t="s">
        <v>711</v>
      </c>
      <c r="JY5" s="7" t="s">
        <v>712</v>
      </c>
      <c r="JZ5" s="7" t="s">
        <v>713</v>
      </c>
      <c r="KA5" s="7" t="s">
        <v>714</v>
      </c>
      <c r="KB5" s="7" t="s">
        <v>715</v>
      </c>
      <c r="KC5" s="7" t="s">
        <v>716</v>
      </c>
      <c r="KD5" s="7" t="s">
        <v>717</v>
      </c>
      <c r="KE5" s="7" t="s">
        <v>718</v>
      </c>
      <c r="KF5" s="7" t="s">
        <v>719</v>
      </c>
      <c r="KG5" s="7" t="s">
        <v>720</v>
      </c>
      <c r="KH5" s="7" t="s">
        <v>721</v>
      </c>
      <c r="KI5" s="7" t="s">
        <v>722</v>
      </c>
      <c r="KJ5" s="7" t="s">
        <v>723</v>
      </c>
      <c r="KK5" s="7" t="s">
        <v>724</v>
      </c>
      <c r="KL5" s="7" t="s">
        <v>725</v>
      </c>
      <c r="KM5" s="7" t="s">
        <v>726</v>
      </c>
      <c r="KN5" s="7" t="s">
        <v>727</v>
      </c>
      <c r="KO5" s="7" t="s">
        <v>728</v>
      </c>
      <c r="KP5" s="7" t="s">
        <v>729</v>
      </c>
      <c r="KQ5" s="7" t="s">
        <v>730</v>
      </c>
      <c r="KR5" s="7" t="s">
        <v>731</v>
      </c>
      <c r="KS5" s="7" t="s">
        <v>732</v>
      </c>
      <c r="KT5" s="7" t="s">
        <v>733</v>
      </c>
      <c r="KU5" s="7" t="s">
        <v>734</v>
      </c>
      <c r="KV5" s="7" t="s">
        <v>735</v>
      </c>
      <c r="KW5" s="7" t="s">
        <v>736</v>
      </c>
      <c r="KX5" s="7" t="s">
        <v>737</v>
      </c>
      <c r="KY5" s="7" t="s">
        <v>738</v>
      </c>
      <c r="KZ5" s="7" t="s">
        <v>739</v>
      </c>
      <c r="LA5" s="7" t="s">
        <v>740</v>
      </c>
      <c r="LB5" s="7" t="s">
        <v>741</v>
      </c>
      <c r="LC5" s="7" t="s">
        <v>742</v>
      </c>
      <c r="LD5" s="7" t="s">
        <v>743</v>
      </c>
      <c r="LE5" s="7" t="s">
        <v>744</v>
      </c>
      <c r="LF5" s="7" t="s">
        <v>745</v>
      </c>
      <c r="LG5" s="7" t="s">
        <v>746</v>
      </c>
      <c r="LH5" s="7" t="s">
        <v>747</v>
      </c>
      <c r="LI5" s="7" t="s">
        <v>748</v>
      </c>
      <c r="LJ5" s="7" t="s">
        <v>749</v>
      </c>
      <c r="LK5" s="7" t="s">
        <v>750</v>
      </c>
      <c r="LL5" s="7" t="s">
        <v>751</v>
      </c>
      <c r="LM5" s="7" t="s">
        <v>752</v>
      </c>
      <c r="LN5" s="7" t="s">
        <v>753</v>
      </c>
      <c r="LO5" s="7" t="s">
        <v>754</v>
      </c>
      <c r="LP5" s="7" t="s">
        <v>755</v>
      </c>
      <c r="LQ5" s="7" t="s">
        <v>756</v>
      </c>
      <c r="LR5" s="7" t="s">
        <v>757</v>
      </c>
      <c r="LS5" s="7" t="s">
        <v>758</v>
      </c>
      <c r="LT5" s="7" t="s">
        <v>759</v>
      </c>
      <c r="LU5" s="7" t="s">
        <v>760</v>
      </c>
      <c r="LV5" s="7" t="s">
        <v>761</v>
      </c>
      <c r="LW5" s="7" t="s">
        <v>762</v>
      </c>
      <c r="LX5" s="7" t="s">
        <v>763</v>
      </c>
      <c r="LY5" s="7" t="s">
        <v>764</v>
      </c>
      <c r="LZ5" s="7" t="s">
        <v>765</v>
      </c>
      <c r="MA5" s="7" t="s">
        <v>766</v>
      </c>
      <c r="MB5" s="7" t="s">
        <v>767</v>
      </c>
      <c r="MC5" s="7" t="s">
        <v>768</v>
      </c>
      <c r="MD5" s="7" t="s">
        <v>769</v>
      </c>
      <c r="ME5" s="7" t="s">
        <v>770</v>
      </c>
      <c r="MF5" s="7" t="s">
        <v>771</v>
      </c>
      <c r="MG5" s="7" t="s">
        <v>772</v>
      </c>
      <c r="MH5" s="7" t="s">
        <v>773</v>
      </c>
      <c r="MI5" s="7" t="s">
        <v>774</v>
      </c>
      <c r="MJ5" s="7" t="s">
        <v>775</v>
      </c>
      <c r="MK5" s="7" t="s">
        <v>776</v>
      </c>
      <c r="ML5" s="7" t="s">
        <v>777</v>
      </c>
      <c r="MM5" s="7" t="s">
        <v>778</v>
      </c>
      <c r="MN5" s="7" t="s">
        <v>779</v>
      </c>
      <c r="MO5" s="7" t="s">
        <v>780</v>
      </c>
      <c r="MP5" s="7" t="s">
        <v>781</v>
      </c>
      <c r="MQ5" s="7" t="s">
        <v>782</v>
      </c>
      <c r="MR5" s="7" t="s">
        <v>783</v>
      </c>
      <c r="MS5" s="7" t="s">
        <v>784</v>
      </c>
      <c r="MT5" s="7" t="s">
        <v>785</v>
      </c>
      <c r="MU5" s="7" t="s">
        <v>786</v>
      </c>
      <c r="MV5" s="7" t="s">
        <v>787</v>
      </c>
      <c r="MW5" s="7" t="s">
        <v>788</v>
      </c>
      <c r="MX5" s="7" t="s">
        <v>789</v>
      </c>
      <c r="MY5" s="7" t="s">
        <v>790</v>
      </c>
      <c r="MZ5" s="7" t="s">
        <v>791</v>
      </c>
      <c r="NA5" s="7" t="s">
        <v>792</v>
      </c>
      <c r="NB5" s="7" t="s">
        <v>793</v>
      </c>
      <c r="NC5" s="7" t="s">
        <v>794</v>
      </c>
      <c r="ND5" s="7" t="s">
        <v>795</v>
      </c>
      <c r="NE5" s="7" t="s">
        <v>796</v>
      </c>
      <c r="NF5" s="7" t="s">
        <v>797</v>
      </c>
      <c r="NG5" s="7" t="s">
        <v>798</v>
      </c>
      <c r="NH5" s="7" t="s">
        <v>799</v>
      </c>
      <c r="NI5" s="7" t="s">
        <v>800</v>
      </c>
      <c r="NJ5" s="7" t="s">
        <v>801</v>
      </c>
      <c r="NK5" s="7" t="s">
        <v>802</v>
      </c>
      <c r="NL5" s="7" t="s">
        <v>803</v>
      </c>
      <c r="NM5" s="7" t="s">
        <v>804</v>
      </c>
      <c r="NN5" s="7" t="s">
        <v>805</v>
      </c>
      <c r="NO5" s="7" t="s">
        <v>806</v>
      </c>
      <c r="NP5" s="7" t="s">
        <v>807</v>
      </c>
      <c r="NQ5" s="7" t="s">
        <v>808</v>
      </c>
      <c r="NR5" s="7" t="s">
        <v>809</v>
      </c>
      <c r="NS5" s="7" t="s">
        <v>810</v>
      </c>
      <c r="NT5" s="7" t="s">
        <v>811</v>
      </c>
      <c r="NU5" s="7" t="s">
        <v>812</v>
      </c>
      <c r="NV5" s="7" t="s">
        <v>813</v>
      </c>
      <c r="NW5" s="7" t="s">
        <v>814</v>
      </c>
      <c r="NX5" s="7" t="s">
        <v>815</v>
      </c>
      <c r="NY5" s="7" t="s">
        <v>816</v>
      </c>
      <c r="NZ5" s="7" t="s">
        <v>817</v>
      </c>
      <c r="OA5" s="7" t="s">
        <v>818</v>
      </c>
      <c r="OB5" s="7" t="s">
        <v>819</v>
      </c>
      <c r="OC5" s="7" t="s">
        <v>820</v>
      </c>
      <c r="OD5" s="7" t="s">
        <v>821</v>
      </c>
      <c r="OE5" s="7" t="s">
        <v>822</v>
      </c>
      <c r="OF5" s="7" t="s">
        <v>823</v>
      </c>
      <c r="OG5" s="7" t="s">
        <v>824</v>
      </c>
      <c r="OH5" s="7" t="s">
        <v>825</v>
      </c>
      <c r="OI5" s="7" t="s">
        <v>826</v>
      </c>
      <c r="OJ5" s="7" t="s">
        <v>827</v>
      </c>
      <c r="OK5" s="7" t="s">
        <v>828</v>
      </c>
      <c r="OL5" s="7" t="s">
        <v>829</v>
      </c>
      <c r="OM5" s="7" t="s">
        <v>830</v>
      </c>
      <c r="ON5" s="7" t="s">
        <v>831</v>
      </c>
      <c r="OO5" s="7" t="s">
        <v>832</v>
      </c>
      <c r="OP5" s="7" t="s">
        <v>833</v>
      </c>
      <c r="OQ5" s="7" t="s">
        <v>834</v>
      </c>
      <c r="OR5" s="7" t="s">
        <v>835</v>
      </c>
      <c r="OS5" s="7" t="s">
        <v>836</v>
      </c>
      <c r="OT5" s="7" t="s">
        <v>837</v>
      </c>
      <c r="OU5" s="7" t="s">
        <v>838</v>
      </c>
      <c r="OV5" s="7" t="s">
        <v>839</v>
      </c>
      <c r="OW5" s="7" t="s">
        <v>840</v>
      </c>
      <c r="OX5" s="7" t="s">
        <v>841</v>
      </c>
      <c r="OY5" s="7" t="s">
        <v>842</v>
      </c>
      <c r="OZ5" s="7" t="s">
        <v>843</v>
      </c>
      <c r="PA5" s="7" t="s">
        <v>844</v>
      </c>
      <c r="PB5" s="7" t="s">
        <v>845</v>
      </c>
    </row>
    <row r="6" spans="1:418">
      <c r="A6" s="6" t="s">
        <v>203</v>
      </c>
      <c r="B6" s="6" t="s">
        <v>203</v>
      </c>
      <c r="C6" s="6" t="s">
        <v>203</v>
      </c>
      <c r="D6" s="6" t="s">
        <v>203</v>
      </c>
      <c r="E6" s="6" t="s">
        <v>203</v>
      </c>
      <c r="F6" s="6" t="s">
        <v>203</v>
      </c>
      <c r="G6" s="6" t="s">
        <v>203</v>
      </c>
      <c r="H6" s="6" t="s">
        <v>203</v>
      </c>
      <c r="I6" s="6" t="s">
        <v>203</v>
      </c>
      <c r="J6" s="6" t="s">
        <v>203</v>
      </c>
      <c r="K6" s="6" t="s">
        <v>203</v>
      </c>
      <c r="L6" s="6" t="s">
        <v>203</v>
      </c>
      <c r="M6" s="6" t="s">
        <v>203</v>
      </c>
      <c r="N6" s="6" t="s">
        <v>203</v>
      </c>
      <c r="O6" s="6" t="s">
        <v>203</v>
      </c>
      <c r="P6" s="6" t="s">
        <v>203</v>
      </c>
      <c r="Q6" s="6" t="s">
        <v>203</v>
      </c>
      <c r="R6" s="6" t="s">
        <v>203</v>
      </c>
      <c r="S6" s="6" t="s">
        <v>203</v>
      </c>
      <c r="T6" s="6" t="s">
        <v>203</v>
      </c>
      <c r="U6" s="6" t="s">
        <v>203</v>
      </c>
      <c r="V6" s="6" t="s">
        <v>203</v>
      </c>
      <c r="W6" s="6" t="s">
        <v>203</v>
      </c>
      <c r="X6" s="6" t="s">
        <v>203</v>
      </c>
      <c r="Y6" s="6" t="s">
        <v>203</v>
      </c>
      <c r="Z6" s="6" t="s">
        <v>203</v>
      </c>
      <c r="AA6" s="6" t="s">
        <v>203</v>
      </c>
      <c r="AB6" s="6" t="s">
        <v>203</v>
      </c>
      <c r="AC6" s="6" t="s">
        <v>203</v>
      </c>
      <c r="AD6" s="6" t="s">
        <v>203</v>
      </c>
      <c r="AE6" s="6" t="s">
        <v>203</v>
      </c>
      <c r="AF6" s="6" t="s">
        <v>203</v>
      </c>
      <c r="AG6" s="6" t="s">
        <v>203</v>
      </c>
      <c r="AH6" s="6" t="s">
        <v>203</v>
      </c>
      <c r="AI6" s="6" t="s">
        <v>203</v>
      </c>
      <c r="AJ6" s="6" t="s">
        <v>203</v>
      </c>
      <c r="AK6" s="6" t="s">
        <v>203</v>
      </c>
      <c r="AL6" s="6" t="s">
        <v>203</v>
      </c>
      <c r="AM6" s="6" t="s">
        <v>203</v>
      </c>
      <c r="AN6" s="6" t="s">
        <v>203</v>
      </c>
      <c r="AO6" s="6" t="s">
        <v>203</v>
      </c>
      <c r="AP6" s="6" t="s">
        <v>203</v>
      </c>
      <c r="AQ6" s="6" t="s">
        <v>203</v>
      </c>
      <c r="AR6" s="6" t="s">
        <v>203</v>
      </c>
      <c r="AS6" s="6" t="s">
        <v>203</v>
      </c>
      <c r="AT6" s="6" t="s">
        <v>203</v>
      </c>
      <c r="AU6" s="6" t="s">
        <v>203</v>
      </c>
      <c r="AV6" s="6" t="s">
        <v>203</v>
      </c>
      <c r="AW6" s="6" t="s">
        <v>203</v>
      </c>
      <c r="AX6" s="6" t="s">
        <v>203</v>
      </c>
      <c r="AY6" s="6" t="s">
        <v>203</v>
      </c>
      <c r="AZ6" s="6" t="s">
        <v>203</v>
      </c>
      <c r="BA6" s="6" t="s">
        <v>203</v>
      </c>
      <c r="BB6" s="6" t="s">
        <v>203</v>
      </c>
      <c r="BC6" s="6" t="s">
        <v>203</v>
      </c>
      <c r="BD6" s="6" t="s">
        <v>203</v>
      </c>
      <c r="BE6" s="6" t="s">
        <v>203</v>
      </c>
      <c r="BF6" s="6" t="s">
        <v>203</v>
      </c>
      <c r="BG6" s="6" t="s">
        <v>203</v>
      </c>
      <c r="BH6" s="6" t="s">
        <v>203</v>
      </c>
      <c r="BI6" s="6" t="s">
        <v>203</v>
      </c>
      <c r="BJ6" s="6" t="s">
        <v>203</v>
      </c>
      <c r="BK6" s="6" t="s">
        <v>203</v>
      </c>
      <c r="BL6" s="6" t="s">
        <v>203</v>
      </c>
      <c r="BM6" s="6" t="s">
        <v>203</v>
      </c>
      <c r="BN6" s="6" t="s">
        <v>203</v>
      </c>
      <c r="BO6" s="6" t="s">
        <v>203</v>
      </c>
      <c r="BP6" s="6" t="s">
        <v>203</v>
      </c>
      <c r="BQ6" s="6" t="s">
        <v>203</v>
      </c>
      <c r="BR6" s="6" t="s">
        <v>203</v>
      </c>
      <c r="BS6" s="6" t="s">
        <v>203</v>
      </c>
      <c r="BT6" s="6" t="s">
        <v>203</v>
      </c>
      <c r="BU6" s="6" t="s">
        <v>203</v>
      </c>
      <c r="BV6" s="6" t="s">
        <v>203</v>
      </c>
      <c r="BW6" s="6" t="s">
        <v>203</v>
      </c>
      <c r="BX6" s="6" t="s">
        <v>203</v>
      </c>
      <c r="BY6" s="6" t="s">
        <v>203</v>
      </c>
      <c r="BZ6" s="6" t="s">
        <v>203</v>
      </c>
      <c r="CA6" s="6" t="s">
        <v>203</v>
      </c>
      <c r="CB6" s="6" t="s">
        <v>203</v>
      </c>
      <c r="CC6" s="6" t="s">
        <v>203</v>
      </c>
      <c r="CD6" s="6" t="s">
        <v>203</v>
      </c>
      <c r="CE6" s="6" t="s">
        <v>203</v>
      </c>
      <c r="CF6" s="6" t="s">
        <v>203</v>
      </c>
      <c r="CG6" s="6" t="s">
        <v>203</v>
      </c>
      <c r="CH6" s="6" t="s">
        <v>203</v>
      </c>
      <c r="CI6" s="6" t="s">
        <v>203</v>
      </c>
      <c r="CJ6" s="6" t="s">
        <v>203</v>
      </c>
      <c r="CK6" s="6" t="s">
        <v>203</v>
      </c>
      <c r="CL6" s="6" t="s">
        <v>203</v>
      </c>
      <c r="CM6" s="6" t="s">
        <v>203</v>
      </c>
      <c r="CN6" s="6" t="s">
        <v>203</v>
      </c>
      <c r="CO6" s="6" t="s">
        <v>203</v>
      </c>
      <c r="CP6" s="6" t="s">
        <v>203</v>
      </c>
      <c r="CQ6" s="6" t="s">
        <v>203</v>
      </c>
      <c r="CR6" s="6" t="s">
        <v>203</v>
      </c>
      <c r="CS6" s="6" t="s">
        <v>203</v>
      </c>
      <c r="CT6" s="6" t="s">
        <v>203</v>
      </c>
      <c r="CU6" s="6" t="s">
        <v>203</v>
      </c>
      <c r="CV6" s="6" t="s">
        <v>203</v>
      </c>
      <c r="CW6" s="6" t="s">
        <v>203</v>
      </c>
      <c r="CX6" s="6" t="s">
        <v>203</v>
      </c>
      <c r="CY6" s="6" t="s">
        <v>203</v>
      </c>
      <c r="CZ6" s="6" t="s">
        <v>203</v>
      </c>
      <c r="DA6" s="6" t="s">
        <v>203</v>
      </c>
      <c r="DB6" s="6" t="s">
        <v>203</v>
      </c>
      <c r="DC6" s="6" t="s">
        <v>203</v>
      </c>
      <c r="DD6" s="6" t="s">
        <v>203</v>
      </c>
      <c r="DE6" s="6" t="s">
        <v>203</v>
      </c>
      <c r="DF6" s="6" t="s">
        <v>203</v>
      </c>
      <c r="DG6" s="6" t="s">
        <v>203</v>
      </c>
      <c r="DH6" s="6" t="s">
        <v>203</v>
      </c>
      <c r="DI6" s="6" t="s">
        <v>203</v>
      </c>
      <c r="DJ6" s="6" t="s">
        <v>203</v>
      </c>
      <c r="DK6" s="6" t="s">
        <v>203</v>
      </c>
      <c r="DL6" s="6" t="s">
        <v>203</v>
      </c>
      <c r="DM6" s="6" t="s">
        <v>203</v>
      </c>
      <c r="DN6" s="6" t="s">
        <v>203</v>
      </c>
      <c r="DO6" s="6" t="s">
        <v>203</v>
      </c>
      <c r="DP6" s="6" t="s">
        <v>203</v>
      </c>
      <c r="DQ6" s="6" t="s">
        <v>203</v>
      </c>
      <c r="DR6" s="6" t="s">
        <v>203</v>
      </c>
      <c r="DS6" s="6" t="s">
        <v>203</v>
      </c>
      <c r="DT6" s="6" t="s">
        <v>203</v>
      </c>
      <c r="DU6" s="6" t="s">
        <v>203</v>
      </c>
      <c r="DV6" s="6" t="s">
        <v>203</v>
      </c>
      <c r="DW6" s="6" t="s">
        <v>203</v>
      </c>
      <c r="DX6" s="6" t="s">
        <v>203</v>
      </c>
      <c r="DY6" s="6" t="s">
        <v>203</v>
      </c>
      <c r="DZ6" s="6" t="s">
        <v>203</v>
      </c>
      <c r="EA6" s="6" t="s">
        <v>203</v>
      </c>
      <c r="EB6" s="6" t="s">
        <v>203</v>
      </c>
      <c r="EC6" s="6" t="s">
        <v>203</v>
      </c>
      <c r="ED6" s="6" t="s">
        <v>203</v>
      </c>
      <c r="EE6" s="6" t="s">
        <v>203</v>
      </c>
      <c r="EF6" s="6" t="s">
        <v>203</v>
      </c>
      <c r="EG6" s="6" t="s">
        <v>203</v>
      </c>
      <c r="EH6" s="6" t="s">
        <v>203</v>
      </c>
      <c r="EI6" s="6" t="s">
        <v>203</v>
      </c>
      <c r="EJ6" s="6" t="s">
        <v>203</v>
      </c>
      <c r="EK6" s="6" t="s">
        <v>203</v>
      </c>
      <c r="EL6" s="6" t="s">
        <v>203</v>
      </c>
      <c r="EM6" s="6" t="s">
        <v>203</v>
      </c>
      <c r="EN6" s="6" t="s">
        <v>203</v>
      </c>
      <c r="EO6" s="6" t="s">
        <v>203</v>
      </c>
      <c r="EP6" s="6" t="s">
        <v>203</v>
      </c>
      <c r="EQ6" s="6" t="s">
        <v>203</v>
      </c>
      <c r="ER6" s="6" t="s">
        <v>203</v>
      </c>
      <c r="ES6" s="6" t="s">
        <v>203</v>
      </c>
      <c r="ET6" s="6" t="s">
        <v>203</v>
      </c>
      <c r="EU6" s="6" t="s">
        <v>203</v>
      </c>
      <c r="EV6" s="6" t="s">
        <v>203</v>
      </c>
      <c r="EW6" s="6" t="s">
        <v>203</v>
      </c>
      <c r="EX6" s="6" t="s">
        <v>203</v>
      </c>
      <c r="EY6" s="6" t="s">
        <v>203</v>
      </c>
      <c r="EZ6" s="6" t="s">
        <v>203</v>
      </c>
      <c r="FA6" s="6" t="s">
        <v>203</v>
      </c>
      <c r="FB6" s="6" t="s">
        <v>203</v>
      </c>
      <c r="FC6" s="6" t="s">
        <v>203</v>
      </c>
      <c r="FD6" s="6" t="s">
        <v>203</v>
      </c>
      <c r="FE6" s="6" t="s">
        <v>203</v>
      </c>
      <c r="FF6" s="6" t="s">
        <v>203</v>
      </c>
      <c r="FG6" s="6" t="s">
        <v>203</v>
      </c>
      <c r="FH6" s="6" t="s">
        <v>203</v>
      </c>
      <c r="FI6" s="6" t="s">
        <v>203</v>
      </c>
      <c r="FJ6" s="6" t="s">
        <v>203</v>
      </c>
      <c r="FK6" s="6" t="s">
        <v>203</v>
      </c>
      <c r="FL6" s="6" t="s">
        <v>203</v>
      </c>
      <c r="FM6" s="6" t="s">
        <v>203</v>
      </c>
      <c r="FN6" s="6" t="s">
        <v>203</v>
      </c>
      <c r="FO6" s="6" t="s">
        <v>203</v>
      </c>
      <c r="FP6" s="6" t="s">
        <v>203</v>
      </c>
      <c r="FQ6" s="6" t="s">
        <v>203</v>
      </c>
      <c r="FR6" s="6" t="s">
        <v>203</v>
      </c>
      <c r="FS6" s="6" t="s">
        <v>203</v>
      </c>
      <c r="FT6" s="6" t="s">
        <v>203</v>
      </c>
      <c r="FU6" s="6" t="s">
        <v>203</v>
      </c>
      <c r="FV6" s="6" t="s">
        <v>203</v>
      </c>
      <c r="FW6" s="6" t="s">
        <v>203</v>
      </c>
      <c r="FX6" s="6" t="s">
        <v>203</v>
      </c>
      <c r="FY6" s="6" t="s">
        <v>203</v>
      </c>
      <c r="FZ6" s="6" t="s">
        <v>203</v>
      </c>
      <c r="GA6" s="6" t="s">
        <v>203</v>
      </c>
      <c r="GB6" s="6" t="s">
        <v>203</v>
      </c>
      <c r="GC6" s="6" t="s">
        <v>203</v>
      </c>
      <c r="GD6" s="6" t="s">
        <v>203</v>
      </c>
      <c r="GE6" s="6" t="s">
        <v>203</v>
      </c>
      <c r="GF6" s="6" t="s">
        <v>203</v>
      </c>
      <c r="GG6" s="6" t="s">
        <v>203</v>
      </c>
      <c r="GH6" s="6" t="s">
        <v>203</v>
      </c>
      <c r="GI6" s="6" t="s">
        <v>203</v>
      </c>
      <c r="GJ6" s="6" t="s">
        <v>203</v>
      </c>
      <c r="GK6" s="6" t="s">
        <v>203</v>
      </c>
      <c r="GL6" s="6" t="s">
        <v>203</v>
      </c>
      <c r="GM6" s="6" t="s">
        <v>203</v>
      </c>
      <c r="GN6" s="6" t="s">
        <v>203</v>
      </c>
      <c r="GO6" s="6" t="s">
        <v>203</v>
      </c>
      <c r="GP6" s="6" t="s">
        <v>203</v>
      </c>
      <c r="GQ6" s="6" t="s">
        <v>203</v>
      </c>
      <c r="GR6" s="6" t="s">
        <v>203</v>
      </c>
      <c r="GS6" s="6" t="s">
        <v>203</v>
      </c>
      <c r="GT6" s="6" t="s">
        <v>203</v>
      </c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</row>
    <row r="7" spans="1:418">
      <c r="A7" s="8" t="s">
        <v>459</v>
      </c>
      <c r="B7" s="9" t="s">
        <v>32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0</v>
      </c>
      <c r="CD7" s="10">
        <v>0</v>
      </c>
      <c r="CE7" s="10">
        <v>0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</v>
      </c>
      <c r="CQ7" s="10">
        <v>0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</v>
      </c>
      <c r="DL7" s="10">
        <v>0</v>
      </c>
      <c r="DM7" s="10">
        <v>0</v>
      </c>
      <c r="DN7" s="10">
        <v>0</v>
      </c>
      <c r="DO7" s="10">
        <v>0</v>
      </c>
      <c r="DP7" s="10">
        <v>0</v>
      </c>
      <c r="DQ7" s="10">
        <v>0</v>
      </c>
      <c r="DR7" s="10">
        <v>0</v>
      </c>
      <c r="DS7" s="10">
        <v>0</v>
      </c>
      <c r="DT7" s="10">
        <v>0</v>
      </c>
      <c r="DU7" s="10">
        <v>0</v>
      </c>
      <c r="DV7" s="10">
        <v>0</v>
      </c>
      <c r="DW7" s="10">
        <v>0</v>
      </c>
      <c r="DX7" s="10">
        <v>0</v>
      </c>
      <c r="DY7" s="10">
        <v>0</v>
      </c>
      <c r="DZ7" s="10">
        <v>0</v>
      </c>
      <c r="EA7" s="10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5625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0</v>
      </c>
      <c r="FT7" s="10">
        <v>0</v>
      </c>
      <c r="FU7" s="10">
        <v>0</v>
      </c>
      <c r="FV7" s="10">
        <v>0</v>
      </c>
      <c r="FW7" s="10">
        <v>0</v>
      </c>
      <c r="FX7" s="10">
        <v>0</v>
      </c>
      <c r="FY7" s="10">
        <v>0</v>
      </c>
      <c r="FZ7" s="10">
        <v>0</v>
      </c>
      <c r="GA7" s="10">
        <v>0</v>
      </c>
      <c r="GB7" s="10">
        <v>22912</v>
      </c>
      <c r="GC7" s="10">
        <v>0</v>
      </c>
      <c r="GD7" s="10">
        <v>0</v>
      </c>
      <c r="GE7" s="10">
        <v>0</v>
      </c>
      <c r="GF7" s="10">
        <v>0</v>
      </c>
      <c r="GG7" s="10">
        <v>0</v>
      </c>
      <c r="GH7" s="10">
        <v>790023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1416</v>
      </c>
      <c r="GR7" s="10">
        <v>0</v>
      </c>
      <c r="GS7" s="10">
        <v>0</v>
      </c>
      <c r="GT7" s="10">
        <v>0</v>
      </c>
      <c r="GU7" s="11">
        <v>275</v>
      </c>
      <c r="GV7" s="11">
        <v>0</v>
      </c>
      <c r="GW7" s="11">
        <v>12635</v>
      </c>
      <c r="GX7" s="11">
        <v>0</v>
      </c>
      <c r="GY7" s="11">
        <v>0</v>
      </c>
      <c r="GZ7" s="11">
        <v>0</v>
      </c>
      <c r="HA7" s="11">
        <v>0</v>
      </c>
      <c r="HB7" s="11">
        <v>0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11">
        <v>0</v>
      </c>
      <c r="HJ7" s="11">
        <v>0</v>
      </c>
      <c r="HK7" s="11">
        <v>0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0</v>
      </c>
      <c r="HR7" s="11">
        <v>0</v>
      </c>
      <c r="HS7" s="11">
        <v>0</v>
      </c>
      <c r="HT7" s="11">
        <v>0</v>
      </c>
      <c r="HU7" s="11">
        <v>0</v>
      </c>
      <c r="HV7" s="11">
        <v>0</v>
      </c>
      <c r="HW7" s="11">
        <v>0</v>
      </c>
      <c r="HX7" s="11">
        <v>0</v>
      </c>
      <c r="HY7" s="11">
        <v>0</v>
      </c>
      <c r="HZ7" s="11">
        <v>0</v>
      </c>
      <c r="IA7" s="11">
        <v>0</v>
      </c>
      <c r="IB7" s="11">
        <v>0</v>
      </c>
      <c r="IC7" s="11">
        <v>0</v>
      </c>
      <c r="ID7" s="11">
        <v>0</v>
      </c>
      <c r="IE7" s="11">
        <v>0</v>
      </c>
      <c r="IF7" s="11">
        <v>0</v>
      </c>
      <c r="IG7" s="11">
        <v>0</v>
      </c>
      <c r="IH7" s="11">
        <v>0</v>
      </c>
      <c r="II7" s="11">
        <v>0</v>
      </c>
      <c r="IJ7" s="11">
        <v>0</v>
      </c>
      <c r="IK7" s="11">
        <v>0</v>
      </c>
      <c r="IL7" s="11">
        <v>0</v>
      </c>
      <c r="IM7" s="11">
        <v>0</v>
      </c>
      <c r="IN7" s="11">
        <v>0</v>
      </c>
      <c r="IO7" s="11">
        <v>0</v>
      </c>
      <c r="IP7" s="11">
        <v>0</v>
      </c>
      <c r="IQ7" s="11">
        <v>0</v>
      </c>
      <c r="IR7" s="11">
        <v>0</v>
      </c>
      <c r="IS7" s="11">
        <v>0</v>
      </c>
      <c r="IT7" s="11">
        <v>0</v>
      </c>
      <c r="IU7" s="11">
        <v>0</v>
      </c>
      <c r="IV7" s="11">
        <v>0</v>
      </c>
      <c r="IW7" s="11">
        <v>0</v>
      </c>
      <c r="IX7" s="11">
        <v>0</v>
      </c>
      <c r="IY7" s="11">
        <v>0</v>
      </c>
      <c r="IZ7" s="11">
        <v>0</v>
      </c>
      <c r="JA7" s="11">
        <v>0</v>
      </c>
      <c r="JB7" s="11">
        <v>0</v>
      </c>
      <c r="JC7" s="11">
        <v>0</v>
      </c>
      <c r="JD7" s="11">
        <v>0</v>
      </c>
      <c r="JE7" s="11">
        <v>0</v>
      </c>
      <c r="JF7" s="11">
        <v>0</v>
      </c>
      <c r="JG7" s="11">
        <v>0</v>
      </c>
      <c r="JH7" s="11">
        <v>0</v>
      </c>
      <c r="JI7" s="11">
        <v>0</v>
      </c>
      <c r="JJ7" s="11">
        <v>0</v>
      </c>
      <c r="JK7" s="11">
        <v>0</v>
      </c>
      <c r="JL7" s="11">
        <v>0</v>
      </c>
      <c r="JM7" s="11">
        <v>0</v>
      </c>
      <c r="JN7" s="11">
        <v>0</v>
      </c>
      <c r="JO7" s="11">
        <v>0</v>
      </c>
      <c r="JP7" s="11">
        <v>0</v>
      </c>
      <c r="JQ7" s="11">
        <v>0</v>
      </c>
      <c r="JR7" s="11">
        <v>0</v>
      </c>
      <c r="JS7" s="11">
        <v>0</v>
      </c>
      <c r="JT7" s="11">
        <v>0</v>
      </c>
      <c r="JU7" s="11">
        <v>0</v>
      </c>
      <c r="JV7" s="11">
        <v>0</v>
      </c>
      <c r="JW7" s="11">
        <v>0</v>
      </c>
      <c r="JX7" s="11">
        <v>0</v>
      </c>
      <c r="JY7" s="11">
        <v>0</v>
      </c>
      <c r="JZ7" s="11">
        <v>0</v>
      </c>
      <c r="KA7" s="11">
        <v>0</v>
      </c>
      <c r="KB7" s="11">
        <v>0</v>
      </c>
      <c r="KC7" s="11">
        <v>0</v>
      </c>
      <c r="KD7" s="11">
        <v>0</v>
      </c>
      <c r="KE7" s="11">
        <v>0</v>
      </c>
      <c r="KF7" s="11">
        <v>0</v>
      </c>
      <c r="KG7" s="11">
        <v>0</v>
      </c>
      <c r="KH7" s="11">
        <v>0</v>
      </c>
      <c r="KI7" s="11">
        <v>0</v>
      </c>
      <c r="KJ7" s="11">
        <v>0</v>
      </c>
      <c r="KK7" s="11">
        <v>0</v>
      </c>
      <c r="KL7" s="11">
        <v>0</v>
      </c>
      <c r="KM7" s="11">
        <v>0</v>
      </c>
      <c r="KN7" s="11">
        <v>0</v>
      </c>
      <c r="KO7" s="11">
        <v>261888</v>
      </c>
      <c r="KP7" s="11">
        <v>0</v>
      </c>
      <c r="KQ7" s="11">
        <v>0</v>
      </c>
      <c r="KR7" s="11">
        <v>0</v>
      </c>
      <c r="KS7" s="11">
        <v>0</v>
      </c>
      <c r="KT7" s="11">
        <v>0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11">
        <v>0</v>
      </c>
      <c r="LB7" s="11">
        <v>0</v>
      </c>
      <c r="LC7" s="11">
        <v>0</v>
      </c>
      <c r="LD7" s="11">
        <v>0</v>
      </c>
      <c r="LE7" s="11">
        <v>0</v>
      </c>
      <c r="LF7" s="11">
        <v>0</v>
      </c>
      <c r="LG7" s="11">
        <v>0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11">
        <v>0</v>
      </c>
      <c r="LN7" s="11">
        <v>0</v>
      </c>
      <c r="LO7" s="11">
        <v>0</v>
      </c>
      <c r="LP7" s="11">
        <v>0</v>
      </c>
      <c r="LQ7" s="11">
        <v>0</v>
      </c>
      <c r="LR7" s="11">
        <v>0</v>
      </c>
      <c r="LS7" s="11">
        <v>0</v>
      </c>
      <c r="LT7" s="11">
        <v>0</v>
      </c>
      <c r="LU7" s="11">
        <v>0</v>
      </c>
      <c r="LV7" s="11">
        <v>0</v>
      </c>
      <c r="LW7" s="11">
        <v>0</v>
      </c>
      <c r="LX7" s="11">
        <v>0</v>
      </c>
      <c r="LY7" s="11">
        <v>0</v>
      </c>
      <c r="LZ7" s="11">
        <v>0</v>
      </c>
      <c r="MA7" s="11">
        <v>0</v>
      </c>
      <c r="MB7" s="11">
        <v>0</v>
      </c>
      <c r="MC7" s="11">
        <v>0</v>
      </c>
      <c r="MD7" s="11">
        <v>0</v>
      </c>
      <c r="ME7" s="11">
        <v>0</v>
      </c>
      <c r="MF7" s="11">
        <v>0</v>
      </c>
      <c r="MG7" s="11">
        <v>0</v>
      </c>
      <c r="MH7" s="11">
        <v>0</v>
      </c>
      <c r="MI7" s="11">
        <v>0</v>
      </c>
      <c r="MJ7" s="11">
        <v>0</v>
      </c>
      <c r="MK7" s="11">
        <v>0</v>
      </c>
      <c r="ML7" s="11">
        <v>0</v>
      </c>
      <c r="MM7" s="11">
        <v>0</v>
      </c>
      <c r="MN7" s="11">
        <v>0</v>
      </c>
      <c r="MO7" s="11">
        <v>0</v>
      </c>
      <c r="MP7" s="11">
        <v>0</v>
      </c>
      <c r="MQ7" s="11">
        <v>0</v>
      </c>
      <c r="MR7" s="11">
        <v>0</v>
      </c>
      <c r="MS7" s="11">
        <v>0</v>
      </c>
      <c r="MT7" s="11">
        <v>0</v>
      </c>
      <c r="MU7" s="11">
        <v>0</v>
      </c>
      <c r="MV7" s="11">
        <v>0</v>
      </c>
      <c r="MW7" s="11">
        <v>0</v>
      </c>
      <c r="MX7" s="11">
        <v>0</v>
      </c>
      <c r="MY7" s="11">
        <v>0</v>
      </c>
      <c r="MZ7" s="11">
        <v>0</v>
      </c>
      <c r="NA7" s="11">
        <v>0</v>
      </c>
      <c r="NB7" s="11">
        <v>0</v>
      </c>
      <c r="NC7" s="11">
        <v>0</v>
      </c>
      <c r="ND7" s="11">
        <v>0</v>
      </c>
      <c r="NE7" s="11">
        <v>0</v>
      </c>
      <c r="NF7" s="11">
        <v>0</v>
      </c>
      <c r="NG7" s="11">
        <v>0</v>
      </c>
      <c r="NH7" s="11">
        <v>0</v>
      </c>
      <c r="NI7" s="11">
        <v>0</v>
      </c>
      <c r="NJ7" s="11">
        <v>0</v>
      </c>
      <c r="NK7" s="11">
        <v>0</v>
      </c>
      <c r="NL7" s="11">
        <v>0</v>
      </c>
      <c r="NM7" s="11">
        <v>0</v>
      </c>
      <c r="NN7" s="11">
        <v>0</v>
      </c>
      <c r="NO7" s="11">
        <v>0</v>
      </c>
      <c r="NP7" s="11">
        <v>0</v>
      </c>
      <c r="NQ7" s="11">
        <v>0</v>
      </c>
      <c r="NR7" s="11">
        <v>0</v>
      </c>
      <c r="NS7" s="11">
        <v>0</v>
      </c>
      <c r="NT7" s="11">
        <v>0</v>
      </c>
      <c r="NU7" s="11">
        <v>0</v>
      </c>
      <c r="NV7" s="11">
        <v>0</v>
      </c>
      <c r="NW7" s="11">
        <v>0</v>
      </c>
      <c r="NX7" s="11">
        <v>0</v>
      </c>
      <c r="NY7" s="11">
        <v>0</v>
      </c>
      <c r="NZ7" s="11">
        <v>0</v>
      </c>
      <c r="OA7" s="11">
        <v>0</v>
      </c>
      <c r="OB7" s="11">
        <v>0</v>
      </c>
      <c r="OC7" s="11">
        <v>0</v>
      </c>
      <c r="OD7" s="11">
        <v>0</v>
      </c>
      <c r="OE7" s="11">
        <v>0</v>
      </c>
      <c r="OF7" s="11">
        <v>0</v>
      </c>
      <c r="OG7" s="11">
        <v>0</v>
      </c>
      <c r="OH7" s="11">
        <v>0</v>
      </c>
      <c r="OI7" s="11">
        <v>0</v>
      </c>
      <c r="OJ7" s="11">
        <v>0</v>
      </c>
      <c r="OK7" s="11">
        <v>0</v>
      </c>
      <c r="OL7" s="11">
        <v>0</v>
      </c>
      <c r="OM7" s="11">
        <v>0</v>
      </c>
      <c r="ON7" s="11">
        <v>0</v>
      </c>
      <c r="OO7" s="11">
        <v>0</v>
      </c>
      <c r="OP7" s="11">
        <v>1094774</v>
      </c>
      <c r="OQ7" s="11">
        <v>0</v>
      </c>
      <c r="OR7" s="11">
        <v>0</v>
      </c>
      <c r="OS7" s="11">
        <v>0</v>
      </c>
      <c r="OT7" s="11">
        <v>0</v>
      </c>
      <c r="OU7" s="11">
        <v>-220395</v>
      </c>
      <c r="OV7" s="11">
        <v>0</v>
      </c>
      <c r="OW7" s="11">
        <v>-220395</v>
      </c>
      <c r="OX7" s="11">
        <v>874379</v>
      </c>
      <c r="OY7" s="11">
        <v>0</v>
      </c>
      <c r="OZ7" s="11">
        <v>874379</v>
      </c>
      <c r="PA7" s="11">
        <v>0</v>
      </c>
      <c r="PB7" s="11">
        <v>874379</v>
      </c>
    </row>
    <row r="8" spans="1:418">
      <c r="A8" s="8" t="s">
        <v>460</v>
      </c>
      <c r="B8" s="9" t="s">
        <v>33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  <c r="DO8" s="10">
        <v>0</v>
      </c>
      <c r="DP8" s="10">
        <v>0</v>
      </c>
      <c r="DQ8" s="10">
        <v>0</v>
      </c>
      <c r="DR8" s="10">
        <v>0</v>
      </c>
      <c r="DS8" s="10">
        <v>0</v>
      </c>
      <c r="DT8" s="10">
        <v>0</v>
      </c>
      <c r="DU8" s="10">
        <v>0</v>
      </c>
      <c r="DV8" s="10">
        <v>0</v>
      </c>
      <c r="DW8" s="10">
        <v>0</v>
      </c>
      <c r="DX8" s="10">
        <v>0</v>
      </c>
      <c r="DY8" s="10">
        <v>0</v>
      </c>
      <c r="DZ8" s="10">
        <v>0</v>
      </c>
      <c r="EA8" s="10">
        <v>0</v>
      </c>
      <c r="EB8" s="10">
        <v>0</v>
      </c>
      <c r="EC8" s="10">
        <v>0</v>
      </c>
      <c r="ED8" s="10">
        <v>3650132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31867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6547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0</v>
      </c>
      <c r="FV8" s="10">
        <v>0</v>
      </c>
      <c r="FW8" s="10">
        <v>0</v>
      </c>
      <c r="FX8" s="10">
        <v>0</v>
      </c>
      <c r="FY8" s="10">
        <v>881984</v>
      </c>
      <c r="FZ8" s="10">
        <v>0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1">
        <v>0</v>
      </c>
      <c r="GV8" s="11">
        <v>0</v>
      </c>
      <c r="GW8" s="11">
        <v>0</v>
      </c>
      <c r="GX8" s="11">
        <v>0</v>
      </c>
      <c r="GY8" s="11">
        <v>0</v>
      </c>
      <c r="GZ8" s="11">
        <v>0</v>
      </c>
      <c r="HA8" s="11">
        <v>0</v>
      </c>
      <c r="HB8" s="11">
        <v>0</v>
      </c>
      <c r="HC8" s="11">
        <v>0</v>
      </c>
      <c r="HD8" s="11">
        <v>0</v>
      </c>
      <c r="HE8" s="11">
        <v>0</v>
      </c>
      <c r="HF8" s="11">
        <v>0</v>
      </c>
      <c r="HG8" s="11">
        <v>0</v>
      </c>
      <c r="HH8" s="11">
        <v>0</v>
      </c>
      <c r="HI8" s="11">
        <v>0</v>
      </c>
      <c r="HJ8" s="11">
        <v>0</v>
      </c>
      <c r="HK8" s="11">
        <v>0</v>
      </c>
      <c r="HL8" s="11">
        <v>0</v>
      </c>
      <c r="HM8" s="11">
        <v>0</v>
      </c>
      <c r="HN8" s="11">
        <v>0</v>
      </c>
      <c r="HO8" s="11">
        <v>0</v>
      </c>
      <c r="HP8" s="11">
        <v>0</v>
      </c>
      <c r="HQ8" s="11">
        <v>0</v>
      </c>
      <c r="HR8" s="11">
        <v>0</v>
      </c>
      <c r="HS8" s="11">
        <v>0</v>
      </c>
      <c r="HT8" s="11">
        <v>0</v>
      </c>
      <c r="HU8" s="11">
        <v>0</v>
      </c>
      <c r="HV8" s="11">
        <v>0</v>
      </c>
      <c r="HW8" s="11">
        <v>0</v>
      </c>
      <c r="HX8" s="11">
        <v>0</v>
      </c>
      <c r="HY8" s="11">
        <v>0</v>
      </c>
      <c r="HZ8" s="11">
        <v>0</v>
      </c>
      <c r="IA8" s="11">
        <v>0</v>
      </c>
      <c r="IB8" s="11">
        <v>0</v>
      </c>
      <c r="IC8" s="11">
        <v>0</v>
      </c>
      <c r="ID8" s="11">
        <v>0</v>
      </c>
      <c r="IE8" s="11">
        <v>0</v>
      </c>
      <c r="IF8" s="11">
        <v>0</v>
      </c>
      <c r="IG8" s="11">
        <v>0</v>
      </c>
      <c r="IH8" s="11">
        <v>0</v>
      </c>
      <c r="II8" s="11">
        <v>0</v>
      </c>
      <c r="IJ8" s="11">
        <v>0</v>
      </c>
      <c r="IK8" s="11">
        <v>0</v>
      </c>
      <c r="IL8" s="11">
        <v>0</v>
      </c>
      <c r="IM8" s="11">
        <v>0</v>
      </c>
      <c r="IN8" s="11">
        <v>0</v>
      </c>
      <c r="IO8" s="11">
        <v>0</v>
      </c>
      <c r="IP8" s="11">
        <v>0</v>
      </c>
      <c r="IQ8" s="11">
        <v>0</v>
      </c>
      <c r="IR8" s="11">
        <v>0</v>
      </c>
      <c r="IS8" s="11">
        <v>0</v>
      </c>
      <c r="IT8" s="11">
        <v>0</v>
      </c>
      <c r="IU8" s="11">
        <v>0</v>
      </c>
      <c r="IV8" s="11">
        <v>0</v>
      </c>
      <c r="IW8" s="11">
        <v>0</v>
      </c>
      <c r="IX8" s="11">
        <v>0</v>
      </c>
      <c r="IY8" s="11">
        <v>0</v>
      </c>
      <c r="IZ8" s="11">
        <v>0</v>
      </c>
      <c r="JA8" s="11">
        <v>0</v>
      </c>
      <c r="JB8" s="11">
        <v>0</v>
      </c>
      <c r="JC8" s="11">
        <v>0</v>
      </c>
      <c r="JD8" s="11">
        <v>0</v>
      </c>
      <c r="JE8" s="11">
        <v>0</v>
      </c>
      <c r="JF8" s="11">
        <v>0</v>
      </c>
      <c r="JG8" s="11">
        <v>0</v>
      </c>
      <c r="JH8" s="11">
        <v>0</v>
      </c>
      <c r="JI8" s="11">
        <v>0</v>
      </c>
      <c r="JJ8" s="11">
        <v>0</v>
      </c>
      <c r="JK8" s="11">
        <v>0</v>
      </c>
      <c r="JL8" s="11">
        <v>0</v>
      </c>
      <c r="JM8" s="11">
        <v>0</v>
      </c>
      <c r="JN8" s="11">
        <v>0</v>
      </c>
      <c r="JO8" s="11">
        <v>0</v>
      </c>
      <c r="JP8" s="11">
        <v>0</v>
      </c>
      <c r="JQ8" s="11">
        <v>0</v>
      </c>
      <c r="JR8" s="11">
        <v>0</v>
      </c>
      <c r="JS8" s="11">
        <v>0</v>
      </c>
      <c r="JT8" s="11">
        <v>0</v>
      </c>
      <c r="JU8" s="11">
        <v>0</v>
      </c>
      <c r="JV8" s="11">
        <v>0</v>
      </c>
      <c r="JW8" s="11">
        <v>0</v>
      </c>
      <c r="JX8" s="11">
        <v>0</v>
      </c>
      <c r="JY8" s="11">
        <v>0</v>
      </c>
      <c r="JZ8" s="11">
        <v>0</v>
      </c>
      <c r="KA8" s="11">
        <v>0</v>
      </c>
      <c r="KB8" s="11">
        <v>0</v>
      </c>
      <c r="KC8" s="11">
        <v>0</v>
      </c>
      <c r="KD8" s="11">
        <v>0</v>
      </c>
      <c r="KE8" s="11">
        <v>0</v>
      </c>
      <c r="KF8" s="11">
        <v>0</v>
      </c>
      <c r="KG8" s="11">
        <v>0</v>
      </c>
      <c r="KH8" s="11">
        <v>0</v>
      </c>
      <c r="KI8" s="11">
        <v>0</v>
      </c>
      <c r="KJ8" s="11">
        <v>0</v>
      </c>
      <c r="KK8" s="11">
        <v>0</v>
      </c>
      <c r="KL8" s="11">
        <v>0</v>
      </c>
      <c r="KM8" s="11">
        <v>0</v>
      </c>
      <c r="KN8" s="11">
        <v>0</v>
      </c>
      <c r="KO8" s="11">
        <v>5753852</v>
      </c>
      <c r="KP8" s="11">
        <v>0</v>
      </c>
      <c r="KQ8" s="11">
        <v>136115</v>
      </c>
      <c r="KR8" s="11">
        <v>0</v>
      </c>
      <c r="KS8" s="11">
        <v>404221</v>
      </c>
      <c r="KT8" s="11">
        <v>0</v>
      </c>
      <c r="KU8" s="11">
        <v>0</v>
      </c>
      <c r="KV8" s="11">
        <v>0</v>
      </c>
      <c r="KW8" s="11">
        <v>0</v>
      </c>
      <c r="KX8" s="11">
        <v>0</v>
      </c>
      <c r="KY8" s="11">
        <v>0</v>
      </c>
      <c r="KZ8" s="11">
        <v>0</v>
      </c>
      <c r="LA8" s="11">
        <v>0</v>
      </c>
      <c r="LB8" s="11">
        <v>0</v>
      </c>
      <c r="LC8" s="11">
        <v>0</v>
      </c>
      <c r="LD8" s="11">
        <v>0</v>
      </c>
      <c r="LE8" s="11">
        <v>0</v>
      </c>
      <c r="LF8" s="11">
        <v>0</v>
      </c>
      <c r="LG8" s="11">
        <v>0</v>
      </c>
      <c r="LH8" s="11">
        <v>0</v>
      </c>
      <c r="LI8" s="11">
        <v>0</v>
      </c>
      <c r="LJ8" s="11">
        <v>0</v>
      </c>
      <c r="LK8" s="11">
        <v>0</v>
      </c>
      <c r="LL8" s="11">
        <v>0</v>
      </c>
      <c r="LM8" s="11">
        <v>0</v>
      </c>
      <c r="LN8" s="11">
        <v>0</v>
      </c>
      <c r="LO8" s="11">
        <v>0</v>
      </c>
      <c r="LP8" s="11">
        <v>0</v>
      </c>
      <c r="LQ8" s="11">
        <v>0</v>
      </c>
      <c r="LR8" s="11">
        <v>0</v>
      </c>
      <c r="LS8" s="11">
        <v>0</v>
      </c>
      <c r="LT8" s="11">
        <v>0</v>
      </c>
      <c r="LU8" s="11">
        <v>0</v>
      </c>
      <c r="LV8" s="11">
        <v>0</v>
      </c>
      <c r="LW8" s="11">
        <v>0</v>
      </c>
      <c r="LX8" s="11">
        <v>0</v>
      </c>
      <c r="LY8" s="11">
        <v>0</v>
      </c>
      <c r="LZ8" s="11">
        <v>0</v>
      </c>
      <c r="MA8" s="11">
        <v>0</v>
      </c>
      <c r="MB8" s="11">
        <v>0</v>
      </c>
      <c r="MC8" s="11">
        <v>0</v>
      </c>
      <c r="MD8" s="11">
        <v>0</v>
      </c>
      <c r="ME8" s="11">
        <v>0</v>
      </c>
      <c r="MF8" s="11">
        <v>0</v>
      </c>
      <c r="MG8" s="11">
        <v>0</v>
      </c>
      <c r="MH8" s="11">
        <v>0</v>
      </c>
      <c r="MI8" s="11">
        <v>0</v>
      </c>
      <c r="MJ8" s="11">
        <v>0</v>
      </c>
      <c r="MK8" s="11">
        <v>0</v>
      </c>
      <c r="ML8" s="11">
        <v>0</v>
      </c>
      <c r="MM8" s="11">
        <v>0</v>
      </c>
      <c r="MN8" s="11">
        <v>0</v>
      </c>
      <c r="MO8" s="11">
        <v>0</v>
      </c>
      <c r="MP8" s="11">
        <v>0</v>
      </c>
      <c r="MQ8" s="11">
        <v>0</v>
      </c>
      <c r="MR8" s="11">
        <v>0</v>
      </c>
      <c r="MS8" s="11">
        <v>0</v>
      </c>
      <c r="MT8" s="11">
        <v>0</v>
      </c>
      <c r="MU8" s="11">
        <v>0</v>
      </c>
      <c r="MV8" s="11">
        <v>0</v>
      </c>
      <c r="MW8" s="11">
        <v>0</v>
      </c>
      <c r="MX8" s="11">
        <v>0</v>
      </c>
      <c r="MY8" s="11">
        <v>0</v>
      </c>
      <c r="MZ8" s="11">
        <v>0</v>
      </c>
      <c r="NA8" s="11">
        <v>0</v>
      </c>
      <c r="NB8" s="11">
        <v>0</v>
      </c>
      <c r="NC8" s="11">
        <v>0</v>
      </c>
      <c r="ND8" s="11">
        <v>0</v>
      </c>
      <c r="NE8" s="11">
        <v>0</v>
      </c>
      <c r="NF8" s="11">
        <v>0</v>
      </c>
      <c r="NG8" s="11">
        <v>0</v>
      </c>
      <c r="NH8" s="11">
        <v>0</v>
      </c>
      <c r="NI8" s="11">
        <v>0</v>
      </c>
      <c r="NJ8" s="11">
        <v>0</v>
      </c>
      <c r="NK8" s="11">
        <v>0</v>
      </c>
      <c r="NL8" s="11">
        <v>0</v>
      </c>
      <c r="NM8" s="11">
        <v>0</v>
      </c>
      <c r="NN8" s="11">
        <v>0</v>
      </c>
      <c r="NO8" s="11">
        <v>0</v>
      </c>
      <c r="NP8" s="11">
        <v>0</v>
      </c>
      <c r="NQ8" s="11">
        <v>0</v>
      </c>
      <c r="NR8" s="11">
        <v>0</v>
      </c>
      <c r="NS8" s="11">
        <v>0</v>
      </c>
      <c r="NT8" s="11">
        <v>0</v>
      </c>
      <c r="NU8" s="11">
        <v>0</v>
      </c>
      <c r="NV8" s="11">
        <v>0</v>
      </c>
      <c r="NW8" s="11">
        <v>0</v>
      </c>
      <c r="NX8" s="11">
        <v>0</v>
      </c>
      <c r="NY8" s="11">
        <v>0</v>
      </c>
      <c r="NZ8" s="11">
        <v>0</v>
      </c>
      <c r="OA8" s="11">
        <v>0</v>
      </c>
      <c r="OB8" s="11">
        <v>0</v>
      </c>
      <c r="OC8" s="11">
        <v>0</v>
      </c>
      <c r="OD8" s="11">
        <v>0</v>
      </c>
      <c r="OE8" s="11">
        <v>0</v>
      </c>
      <c r="OF8" s="11">
        <v>0</v>
      </c>
      <c r="OG8" s="11">
        <v>0</v>
      </c>
      <c r="OH8" s="11">
        <v>0</v>
      </c>
      <c r="OI8" s="11">
        <v>0</v>
      </c>
      <c r="OJ8" s="11">
        <v>0</v>
      </c>
      <c r="OK8" s="11">
        <v>0</v>
      </c>
      <c r="OL8" s="11">
        <v>0</v>
      </c>
      <c r="OM8" s="11">
        <v>0</v>
      </c>
      <c r="ON8" s="11">
        <v>0</v>
      </c>
      <c r="OO8" s="11">
        <v>0</v>
      </c>
      <c r="OP8" s="11">
        <v>10864718</v>
      </c>
      <c r="OQ8" s="11">
        <v>0</v>
      </c>
      <c r="OR8" s="11">
        <v>0</v>
      </c>
      <c r="OS8" s="11">
        <v>0</v>
      </c>
      <c r="OT8" s="11">
        <v>0</v>
      </c>
      <c r="OU8" s="11">
        <v>921177</v>
      </c>
      <c r="OV8" s="11">
        <v>0</v>
      </c>
      <c r="OW8" s="11">
        <v>921177</v>
      </c>
      <c r="OX8" s="11">
        <v>11785895</v>
      </c>
      <c r="OY8" s="11">
        <v>0</v>
      </c>
      <c r="OZ8" s="11">
        <v>11785895</v>
      </c>
      <c r="PA8" s="11">
        <v>0</v>
      </c>
      <c r="PB8" s="11">
        <v>11785895</v>
      </c>
    </row>
    <row r="9" spans="1:418">
      <c r="A9" s="8" t="s">
        <v>461</v>
      </c>
      <c r="B9" s="9" t="s">
        <v>34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0</v>
      </c>
      <c r="DO9" s="10">
        <v>0</v>
      </c>
      <c r="DP9" s="10">
        <v>0</v>
      </c>
      <c r="DQ9" s="10">
        <v>0</v>
      </c>
      <c r="DR9" s="10">
        <v>0</v>
      </c>
      <c r="DS9" s="10">
        <v>0</v>
      </c>
      <c r="DT9" s="10">
        <v>0</v>
      </c>
      <c r="DU9" s="10">
        <v>0</v>
      </c>
      <c r="DV9" s="10">
        <v>0</v>
      </c>
      <c r="DW9" s="10">
        <v>0</v>
      </c>
      <c r="DX9" s="10">
        <v>0</v>
      </c>
      <c r="DY9" s="10">
        <v>0</v>
      </c>
      <c r="DZ9" s="10">
        <v>0</v>
      </c>
      <c r="EA9" s="10">
        <v>0</v>
      </c>
      <c r="EB9" s="10">
        <v>0</v>
      </c>
      <c r="EC9" s="10">
        <v>0</v>
      </c>
      <c r="ED9" s="10">
        <v>0</v>
      </c>
      <c r="EE9" s="10">
        <v>12452514</v>
      </c>
      <c r="EF9" s="10">
        <v>8126689</v>
      </c>
      <c r="EG9" s="10">
        <v>7641386</v>
      </c>
      <c r="EH9" s="10">
        <v>2518854</v>
      </c>
      <c r="EI9" s="10">
        <v>19924933</v>
      </c>
      <c r="EJ9" s="10">
        <v>10305353</v>
      </c>
      <c r="EK9" s="10">
        <v>2336054</v>
      </c>
      <c r="EL9" s="10">
        <v>2003845</v>
      </c>
      <c r="EM9" s="10">
        <v>2269548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0</v>
      </c>
      <c r="FV9" s="10">
        <v>0</v>
      </c>
      <c r="FW9" s="10">
        <v>0</v>
      </c>
      <c r="FX9" s="10">
        <v>0</v>
      </c>
      <c r="FY9" s="10">
        <v>0</v>
      </c>
      <c r="FZ9" s="10">
        <v>0</v>
      </c>
      <c r="GA9" s="10">
        <v>0</v>
      </c>
      <c r="GB9" s="10">
        <v>0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1">
        <v>0</v>
      </c>
      <c r="GV9" s="11">
        <v>0</v>
      </c>
      <c r="GW9" s="11">
        <v>0</v>
      </c>
      <c r="GX9" s="11">
        <v>0</v>
      </c>
      <c r="GY9" s="11">
        <v>0</v>
      </c>
      <c r="GZ9" s="11">
        <v>0</v>
      </c>
      <c r="HA9" s="11">
        <v>0</v>
      </c>
      <c r="HB9" s="11">
        <v>0</v>
      </c>
      <c r="HC9" s="11">
        <v>0</v>
      </c>
      <c r="HD9" s="11">
        <v>0</v>
      </c>
      <c r="HE9" s="11">
        <v>0</v>
      </c>
      <c r="HF9" s="11">
        <v>0</v>
      </c>
      <c r="HG9" s="11">
        <v>0</v>
      </c>
      <c r="HH9" s="11">
        <v>0</v>
      </c>
      <c r="HI9" s="11">
        <v>0</v>
      </c>
      <c r="HJ9" s="11">
        <v>0</v>
      </c>
      <c r="HK9" s="11">
        <v>0</v>
      </c>
      <c r="HL9" s="11">
        <v>0</v>
      </c>
      <c r="HM9" s="11">
        <v>0</v>
      </c>
      <c r="HN9" s="11">
        <v>0</v>
      </c>
      <c r="HO9" s="11">
        <v>0</v>
      </c>
      <c r="HP9" s="11">
        <v>0</v>
      </c>
      <c r="HQ9" s="11">
        <v>0</v>
      </c>
      <c r="HR9" s="11">
        <v>0</v>
      </c>
      <c r="HS9" s="11">
        <v>0</v>
      </c>
      <c r="HT9" s="11">
        <v>0</v>
      </c>
      <c r="HU9" s="11">
        <v>0</v>
      </c>
      <c r="HV9" s="11">
        <v>0</v>
      </c>
      <c r="HW9" s="11">
        <v>0</v>
      </c>
      <c r="HX9" s="11">
        <v>0</v>
      </c>
      <c r="HY9" s="11">
        <v>0</v>
      </c>
      <c r="HZ9" s="11">
        <v>0</v>
      </c>
      <c r="IA9" s="11">
        <v>0</v>
      </c>
      <c r="IB9" s="11">
        <v>0</v>
      </c>
      <c r="IC9" s="11">
        <v>0</v>
      </c>
      <c r="ID9" s="11">
        <v>0</v>
      </c>
      <c r="IE9" s="11">
        <v>0</v>
      </c>
      <c r="IF9" s="11">
        <v>0</v>
      </c>
      <c r="IG9" s="11">
        <v>0</v>
      </c>
      <c r="IH9" s="11">
        <v>0</v>
      </c>
      <c r="II9" s="11">
        <v>0</v>
      </c>
      <c r="IJ9" s="11">
        <v>0</v>
      </c>
      <c r="IK9" s="11">
        <v>0</v>
      </c>
      <c r="IL9" s="11">
        <v>0</v>
      </c>
      <c r="IM9" s="11">
        <v>0</v>
      </c>
      <c r="IN9" s="11">
        <v>0</v>
      </c>
      <c r="IO9" s="11">
        <v>0</v>
      </c>
      <c r="IP9" s="11">
        <v>0</v>
      </c>
      <c r="IQ9" s="11">
        <v>0</v>
      </c>
      <c r="IR9" s="11">
        <v>0</v>
      </c>
      <c r="IS9" s="11">
        <v>0</v>
      </c>
      <c r="IT9" s="11">
        <v>0</v>
      </c>
      <c r="IU9" s="11">
        <v>0</v>
      </c>
      <c r="IV9" s="11">
        <v>0</v>
      </c>
      <c r="IW9" s="11">
        <v>0</v>
      </c>
      <c r="IX9" s="11">
        <v>0</v>
      </c>
      <c r="IY9" s="11">
        <v>0</v>
      </c>
      <c r="IZ9" s="11">
        <v>0</v>
      </c>
      <c r="JA9" s="11">
        <v>0</v>
      </c>
      <c r="JB9" s="11">
        <v>0</v>
      </c>
      <c r="JC9" s="11">
        <v>0</v>
      </c>
      <c r="JD9" s="11">
        <v>0</v>
      </c>
      <c r="JE9" s="11">
        <v>0</v>
      </c>
      <c r="JF9" s="11">
        <v>0</v>
      </c>
      <c r="JG9" s="11">
        <v>0</v>
      </c>
      <c r="JH9" s="11">
        <v>0</v>
      </c>
      <c r="JI9" s="11">
        <v>0</v>
      </c>
      <c r="JJ9" s="11">
        <v>0</v>
      </c>
      <c r="JK9" s="11">
        <v>0</v>
      </c>
      <c r="JL9" s="11">
        <v>0</v>
      </c>
      <c r="JM9" s="11">
        <v>0</v>
      </c>
      <c r="JN9" s="11">
        <v>0</v>
      </c>
      <c r="JO9" s="11">
        <v>0</v>
      </c>
      <c r="JP9" s="11">
        <v>0</v>
      </c>
      <c r="JQ9" s="11">
        <v>0</v>
      </c>
      <c r="JR9" s="11">
        <v>0</v>
      </c>
      <c r="JS9" s="11">
        <v>0</v>
      </c>
      <c r="JT9" s="11">
        <v>0</v>
      </c>
      <c r="JU9" s="11">
        <v>0</v>
      </c>
      <c r="JV9" s="11">
        <v>0</v>
      </c>
      <c r="JW9" s="11">
        <v>0</v>
      </c>
      <c r="JX9" s="11">
        <v>0</v>
      </c>
      <c r="JY9" s="11">
        <v>0</v>
      </c>
      <c r="JZ9" s="11">
        <v>0</v>
      </c>
      <c r="KA9" s="11">
        <v>0</v>
      </c>
      <c r="KB9" s="11">
        <v>0</v>
      </c>
      <c r="KC9" s="11">
        <v>0</v>
      </c>
      <c r="KD9" s="11">
        <v>0</v>
      </c>
      <c r="KE9" s="11">
        <v>0</v>
      </c>
      <c r="KF9" s="11">
        <v>0</v>
      </c>
      <c r="KG9" s="11">
        <v>0</v>
      </c>
      <c r="KH9" s="11">
        <v>0</v>
      </c>
      <c r="KI9" s="11">
        <v>0</v>
      </c>
      <c r="KJ9" s="11">
        <v>0</v>
      </c>
      <c r="KK9" s="11">
        <v>0</v>
      </c>
      <c r="KL9" s="11">
        <v>0</v>
      </c>
      <c r="KM9" s="11">
        <v>0</v>
      </c>
      <c r="KN9" s="11">
        <v>0</v>
      </c>
      <c r="KO9" s="11">
        <v>0</v>
      </c>
      <c r="KP9" s="11">
        <v>0</v>
      </c>
      <c r="KQ9" s="11">
        <v>0</v>
      </c>
      <c r="KR9" s="11">
        <v>0</v>
      </c>
      <c r="KS9" s="11">
        <v>0</v>
      </c>
      <c r="KT9" s="11">
        <v>0</v>
      </c>
      <c r="KU9" s="11">
        <v>0</v>
      </c>
      <c r="KV9" s="11">
        <v>0</v>
      </c>
      <c r="KW9" s="11">
        <v>0</v>
      </c>
      <c r="KX9" s="11">
        <v>0</v>
      </c>
      <c r="KY9" s="11">
        <v>0</v>
      </c>
      <c r="KZ9" s="11">
        <v>0</v>
      </c>
      <c r="LA9" s="11">
        <v>0</v>
      </c>
      <c r="LB9" s="11">
        <v>0</v>
      </c>
      <c r="LC9" s="11">
        <v>0</v>
      </c>
      <c r="LD9" s="11">
        <v>0</v>
      </c>
      <c r="LE9" s="11">
        <v>0</v>
      </c>
      <c r="LF9" s="11">
        <v>0</v>
      </c>
      <c r="LG9" s="11">
        <v>0</v>
      </c>
      <c r="LH9" s="11">
        <v>0</v>
      </c>
      <c r="LI9" s="11">
        <v>0</v>
      </c>
      <c r="LJ9" s="11">
        <v>0</v>
      </c>
      <c r="LK9" s="11">
        <v>0</v>
      </c>
      <c r="LL9" s="11">
        <v>0</v>
      </c>
      <c r="LM9" s="11">
        <v>0</v>
      </c>
      <c r="LN9" s="11">
        <v>0</v>
      </c>
      <c r="LO9" s="11">
        <v>0</v>
      </c>
      <c r="LP9" s="11">
        <v>0</v>
      </c>
      <c r="LQ9" s="11">
        <v>0</v>
      </c>
      <c r="LR9" s="11">
        <v>0</v>
      </c>
      <c r="LS9" s="11">
        <v>0</v>
      </c>
      <c r="LT9" s="11">
        <v>0</v>
      </c>
      <c r="LU9" s="11">
        <v>0</v>
      </c>
      <c r="LV9" s="11">
        <v>0</v>
      </c>
      <c r="LW9" s="11">
        <v>0</v>
      </c>
      <c r="LX9" s="11">
        <v>0</v>
      </c>
      <c r="LY9" s="11">
        <v>0</v>
      </c>
      <c r="LZ9" s="11">
        <v>0</v>
      </c>
      <c r="MA9" s="11">
        <v>0</v>
      </c>
      <c r="MB9" s="11">
        <v>0</v>
      </c>
      <c r="MC9" s="11">
        <v>0</v>
      </c>
      <c r="MD9" s="11">
        <v>0</v>
      </c>
      <c r="ME9" s="11">
        <v>0</v>
      </c>
      <c r="MF9" s="11">
        <v>0</v>
      </c>
      <c r="MG9" s="11">
        <v>0</v>
      </c>
      <c r="MH9" s="11">
        <v>0</v>
      </c>
      <c r="MI9" s="11">
        <v>0</v>
      </c>
      <c r="MJ9" s="11">
        <v>0</v>
      </c>
      <c r="MK9" s="11">
        <v>0</v>
      </c>
      <c r="ML9" s="11">
        <v>0</v>
      </c>
      <c r="MM9" s="11">
        <v>0</v>
      </c>
      <c r="MN9" s="11">
        <v>0</v>
      </c>
      <c r="MO9" s="11">
        <v>0</v>
      </c>
      <c r="MP9" s="11">
        <v>0</v>
      </c>
      <c r="MQ9" s="11">
        <v>0</v>
      </c>
      <c r="MR9" s="11">
        <v>0</v>
      </c>
      <c r="MS9" s="11">
        <v>0</v>
      </c>
      <c r="MT9" s="11">
        <v>0</v>
      </c>
      <c r="MU9" s="11">
        <v>0</v>
      </c>
      <c r="MV9" s="11">
        <v>0</v>
      </c>
      <c r="MW9" s="11">
        <v>0</v>
      </c>
      <c r="MX9" s="11">
        <v>0</v>
      </c>
      <c r="MY9" s="11">
        <v>0</v>
      </c>
      <c r="MZ9" s="11">
        <v>0</v>
      </c>
      <c r="NA9" s="11">
        <v>0</v>
      </c>
      <c r="NB9" s="11">
        <v>0</v>
      </c>
      <c r="NC9" s="11">
        <v>0</v>
      </c>
      <c r="ND9" s="11">
        <v>0</v>
      </c>
      <c r="NE9" s="11">
        <v>0</v>
      </c>
      <c r="NF9" s="11">
        <v>0</v>
      </c>
      <c r="NG9" s="11">
        <v>0</v>
      </c>
      <c r="NH9" s="11">
        <v>0</v>
      </c>
      <c r="NI9" s="11">
        <v>0</v>
      </c>
      <c r="NJ9" s="11">
        <v>0</v>
      </c>
      <c r="NK9" s="11">
        <v>0</v>
      </c>
      <c r="NL9" s="11">
        <v>0</v>
      </c>
      <c r="NM9" s="11">
        <v>0</v>
      </c>
      <c r="NN9" s="11">
        <v>0</v>
      </c>
      <c r="NO9" s="11">
        <v>0</v>
      </c>
      <c r="NP9" s="11">
        <v>0</v>
      </c>
      <c r="NQ9" s="11">
        <v>0</v>
      </c>
      <c r="NR9" s="11">
        <v>0</v>
      </c>
      <c r="NS9" s="11">
        <v>0</v>
      </c>
      <c r="NT9" s="11">
        <v>0</v>
      </c>
      <c r="NU9" s="11">
        <v>0</v>
      </c>
      <c r="NV9" s="11">
        <v>0</v>
      </c>
      <c r="NW9" s="11">
        <v>0</v>
      </c>
      <c r="NX9" s="11">
        <v>0</v>
      </c>
      <c r="NY9" s="11">
        <v>0</v>
      </c>
      <c r="NZ9" s="11">
        <v>0</v>
      </c>
      <c r="OA9" s="11">
        <v>0</v>
      </c>
      <c r="OB9" s="11">
        <v>0</v>
      </c>
      <c r="OC9" s="11">
        <v>0</v>
      </c>
      <c r="OD9" s="11">
        <v>0</v>
      </c>
      <c r="OE9" s="11">
        <v>0</v>
      </c>
      <c r="OF9" s="11">
        <v>0</v>
      </c>
      <c r="OG9" s="11">
        <v>0</v>
      </c>
      <c r="OH9" s="11">
        <v>0</v>
      </c>
      <c r="OI9" s="11">
        <v>0</v>
      </c>
      <c r="OJ9" s="11">
        <v>0</v>
      </c>
      <c r="OK9" s="11">
        <v>0</v>
      </c>
      <c r="OL9" s="11">
        <v>0</v>
      </c>
      <c r="OM9" s="11">
        <v>0</v>
      </c>
      <c r="ON9" s="11">
        <v>0</v>
      </c>
      <c r="OO9" s="11">
        <v>0</v>
      </c>
      <c r="OP9" s="11">
        <v>67579176</v>
      </c>
      <c r="OQ9" s="11">
        <v>0</v>
      </c>
      <c r="OR9" s="11">
        <v>0</v>
      </c>
      <c r="OS9" s="11">
        <v>0</v>
      </c>
      <c r="OT9" s="11">
        <v>0</v>
      </c>
      <c r="OU9" s="11">
        <v>-3854759</v>
      </c>
      <c r="OV9" s="11">
        <v>0</v>
      </c>
      <c r="OW9" s="11">
        <v>-3854759</v>
      </c>
      <c r="OX9" s="11">
        <v>63724417</v>
      </c>
      <c r="OY9" s="11">
        <v>0</v>
      </c>
      <c r="OZ9" s="11">
        <v>63724417</v>
      </c>
      <c r="PA9" s="11">
        <v>0</v>
      </c>
      <c r="PB9" s="11">
        <v>63724417</v>
      </c>
    </row>
    <row r="10" spans="1:418">
      <c r="A10" s="8" t="s">
        <v>462</v>
      </c>
      <c r="B10" s="9" t="s">
        <v>35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1">
        <v>0</v>
      </c>
      <c r="GV10" s="11">
        <v>0</v>
      </c>
      <c r="GW10" s="11">
        <v>0</v>
      </c>
      <c r="GX10" s="11">
        <v>0</v>
      </c>
      <c r="GY10" s="11">
        <v>0</v>
      </c>
      <c r="GZ10" s="11">
        <v>0</v>
      </c>
      <c r="HA10" s="11">
        <v>0</v>
      </c>
      <c r="HB10" s="11">
        <v>0</v>
      </c>
      <c r="HC10" s="11">
        <v>0</v>
      </c>
      <c r="HD10" s="11">
        <v>0</v>
      </c>
      <c r="HE10" s="11">
        <v>0</v>
      </c>
      <c r="HF10" s="11">
        <v>0</v>
      </c>
      <c r="HG10" s="11">
        <v>0</v>
      </c>
      <c r="HH10" s="11">
        <v>0</v>
      </c>
      <c r="HI10" s="11">
        <v>0</v>
      </c>
      <c r="HJ10" s="11">
        <v>0</v>
      </c>
      <c r="HK10" s="11">
        <v>0</v>
      </c>
      <c r="HL10" s="11">
        <v>0</v>
      </c>
      <c r="HM10" s="11">
        <v>0</v>
      </c>
      <c r="HN10" s="11">
        <v>0</v>
      </c>
      <c r="HO10" s="11">
        <v>0</v>
      </c>
      <c r="HP10" s="11">
        <v>0</v>
      </c>
      <c r="HQ10" s="11">
        <v>0</v>
      </c>
      <c r="HR10" s="11">
        <v>0</v>
      </c>
      <c r="HS10" s="11">
        <v>0</v>
      </c>
      <c r="HT10" s="11">
        <v>0</v>
      </c>
      <c r="HU10" s="11">
        <v>0</v>
      </c>
      <c r="HV10" s="11">
        <v>0</v>
      </c>
      <c r="HW10" s="11">
        <v>0</v>
      </c>
      <c r="HX10" s="11">
        <v>0</v>
      </c>
      <c r="HY10" s="11">
        <v>0</v>
      </c>
      <c r="HZ10" s="11">
        <v>0</v>
      </c>
      <c r="IA10" s="11">
        <v>0</v>
      </c>
      <c r="IB10" s="11">
        <v>0</v>
      </c>
      <c r="IC10" s="11">
        <v>0</v>
      </c>
      <c r="ID10" s="11">
        <v>0</v>
      </c>
      <c r="IE10" s="11">
        <v>0</v>
      </c>
      <c r="IF10" s="11">
        <v>0</v>
      </c>
      <c r="IG10" s="11">
        <v>0</v>
      </c>
      <c r="IH10" s="11">
        <v>0</v>
      </c>
      <c r="II10" s="11">
        <v>0</v>
      </c>
      <c r="IJ10" s="11">
        <v>0</v>
      </c>
      <c r="IK10" s="11">
        <v>0</v>
      </c>
      <c r="IL10" s="11">
        <v>0</v>
      </c>
      <c r="IM10" s="11">
        <v>0</v>
      </c>
      <c r="IN10" s="11">
        <v>0</v>
      </c>
      <c r="IO10" s="11">
        <v>0</v>
      </c>
      <c r="IP10" s="11">
        <v>0</v>
      </c>
      <c r="IQ10" s="11">
        <v>0</v>
      </c>
      <c r="IR10" s="11">
        <v>0</v>
      </c>
      <c r="IS10" s="11">
        <v>0</v>
      </c>
      <c r="IT10" s="11">
        <v>0</v>
      </c>
      <c r="IU10" s="11">
        <v>0</v>
      </c>
      <c r="IV10" s="11">
        <v>0</v>
      </c>
      <c r="IW10" s="11">
        <v>0</v>
      </c>
      <c r="IX10" s="11">
        <v>0</v>
      </c>
      <c r="IY10" s="11">
        <v>0</v>
      </c>
      <c r="IZ10" s="11">
        <v>0</v>
      </c>
      <c r="JA10" s="11">
        <v>0</v>
      </c>
      <c r="JB10" s="11">
        <v>0</v>
      </c>
      <c r="JC10" s="11">
        <v>0</v>
      </c>
      <c r="JD10" s="11">
        <v>0</v>
      </c>
      <c r="JE10" s="11">
        <v>0</v>
      </c>
      <c r="JF10" s="11">
        <v>0</v>
      </c>
      <c r="JG10" s="11">
        <v>0</v>
      </c>
      <c r="JH10" s="11">
        <v>0</v>
      </c>
      <c r="JI10" s="11">
        <v>0</v>
      </c>
      <c r="JJ10" s="11">
        <v>0</v>
      </c>
      <c r="JK10" s="11">
        <v>0</v>
      </c>
      <c r="JL10" s="11">
        <v>0</v>
      </c>
      <c r="JM10" s="11">
        <v>0</v>
      </c>
      <c r="JN10" s="11">
        <v>0</v>
      </c>
      <c r="JO10" s="11">
        <v>0</v>
      </c>
      <c r="JP10" s="11">
        <v>0</v>
      </c>
      <c r="JQ10" s="11">
        <v>0</v>
      </c>
      <c r="JR10" s="11">
        <v>0</v>
      </c>
      <c r="JS10" s="11">
        <v>0</v>
      </c>
      <c r="JT10" s="11">
        <v>0</v>
      </c>
      <c r="JU10" s="11">
        <v>0</v>
      </c>
      <c r="JV10" s="11">
        <v>0</v>
      </c>
      <c r="JW10" s="11">
        <v>0</v>
      </c>
      <c r="JX10" s="11">
        <v>0</v>
      </c>
      <c r="JY10" s="11">
        <v>0</v>
      </c>
      <c r="JZ10" s="11">
        <v>0</v>
      </c>
      <c r="KA10" s="11">
        <v>0</v>
      </c>
      <c r="KB10" s="11">
        <v>0</v>
      </c>
      <c r="KC10" s="11">
        <v>0</v>
      </c>
      <c r="KD10" s="11">
        <v>0</v>
      </c>
      <c r="KE10" s="11">
        <v>0</v>
      </c>
      <c r="KF10" s="11">
        <v>0</v>
      </c>
      <c r="KG10" s="11">
        <v>0</v>
      </c>
      <c r="KH10" s="11">
        <v>0</v>
      </c>
      <c r="KI10" s="11">
        <v>0</v>
      </c>
      <c r="KJ10" s="11">
        <v>0</v>
      </c>
      <c r="KK10" s="11">
        <v>0</v>
      </c>
      <c r="KL10" s="11">
        <v>0</v>
      </c>
      <c r="KM10" s="11">
        <v>0</v>
      </c>
      <c r="KN10" s="11">
        <v>0</v>
      </c>
      <c r="KO10" s="11">
        <v>0</v>
      </c>
      <c r="KP10" s="11">
        <v>0</v>
      </c>
      <c r="KQ10" s="11">
        <v>0</v>
      </c>
      <c r="KR10" s="11">
        <v>16460411</v>
      </c>
      <c r="KS10" s="11">
        <v>0</v>
      </c>
      <c r="KT10" s="11">
        <v>0</v>
      </c>
      <c r="KU10" s="11">
        <v>0</v>
      </c>
      <c r="KV10" s="11">
        <v>0</v>
      </c>
      <c r="KW10" s="11">
        <v>0</v>
      </c>
      <c r="KX10" s="11">
        <v>0</v>
      </c>
      <c r="KY10" s="11">
        <v>0</v>
      </c>
      <c r="KZ10" s="11">
        <v>0</v>
      </c>
      <c r="LA10" s="11">
        <v>0</v>
      </c>
      <c r="LB10" s="11">
        <v>0</v>
      </c>
      <c r="LC10" s="11">
        <v>0</v>
      </c>
      <c r="LD10" s="11">
        <v>0</v>
      </c>
      <c r="LE10" s="11">
        <v>0</v>
      </c>
      <c r="LF10" s="11">
        <v>0</v>
      </c>
      <c r="LG10" s="11">
        <v>0</v>
      </c>
      <c r="LH10" s="11">
        <v>0</v>
      </c>
      <c r="LI10" s="11">
        <v>0</v>
      </c>
      <c r="LJ10" s="11">
        <v>0</v>
      </c>
      <c r="LK10" s="11">
        <v>0</v>
      </c>
      <c r="LL10" s="11">
        <v>0</v>
      </c>
      <c r="LM10" s="11">
        <v>0</v>
      </c>
      <c r="LN10" s="11">
        <v>0</v>
      </c>
      <c r="LO10" s="11">
        <v>0</v>
      </c>
      <c r="LP10" s="11">
        <v>0</v>
      </c>
      <c r="LQ10" s="11">
        <v>0</v>
      </c>
      <c r="LR10" s="11">
        <v>0</v>
      </c>
      <c r="LS10" s="11">
        <v>0</v>
      </c>
      <c r="LT10" s="11">
        <v>0</v>
      </c>
      <c r="LU10" s="11">
        <v>0</v>
      </c>
      <c r="LV10" s="11">
        <v>0</v>
      </c>
      <c r="LW10" s="11">
        <v>0</v>
      </c>
      <c r="LX10" s="11">
        <v>0</v>
      </c>
      <c r="LY10" s="11">
        <v>0</v>
      </c>
      <c r="LZ10" s="11">
        <v>0</v>
      </c>
      <c r="MA10" s="11">
        <v>0</v>
      </c>
      <c r="MB10" s="11">
        <v>0</v>
      </c>
      <c r="MC10" s="11">
        <v>0</v>
      </c>
      <c r="MD10" s="11">
        <v>0</v>
      </c>
      <c r="ME10" s="11">
        <v>0</v>
      </c>
      <c r="MF10" s="11">
        <v>0</v>
      </c>
      <c r="MG10" s="11">
        <v>0</v>
      </c>
      <c r="MH10" s="11">
        <v>0</v>
      </c>
      <c r="MI10" s="11">
        <v>0</v>
      </c>
      <c r="MJ10" s="11">
        <v>0</v>
      </c>
      <c r="MK10" s="11">
        <v>0</v>
      </c>
      <c r="ML10" s="11">
        <v>0</v>
      </c>
      <c r="MM10" s="11">
        <v>0</v>
      </c>
      <c r="MN10" s="11">
        <v>0</v>
      </c>
      <c r="MO10" s="11">
        <v>0</v>
      </c>
      <c r="MP10" s="11">
        <v>0</v>
      </c>
      <c r="MQ10" s="11">
        <v>0</v>
      </c>
      <c r="MR10" s="11">
        <v>0</v>
      </c>
      <c r="MS10" s="11">
        <v>0</v>
      </c>
      <c r="MT10" s="11">
        <v>0</v>
      </c>
      <c r="MU10" s="11">
        <v>0</v>
      </c>
      <c r="MV10" s="11">
        <v>0</v>
      </c>
      <c r="MW10" s="11">
        <v>0</v>
      </c>
      <c r="MX10" s="11">
        <v>0</v>
      </c>
      <c r="MY10" s="11">
        <v>0</v>
      </c>
      <c r="MZ10" s="11">
        <v>0</v>
      </c>
      <c r="NA10" s="11">
        <v>0</v>
      </c>
      <c r="NB10" s="11">
        <v>0</v>
      </c>
      <c r="NC10" s="11">
        <v>0</v>
      </c>
      <c r="ND10" s="11">
        <v>0</v>
      </c>
      <c r="NE10" s="11">
        <v>0</v>
      </c>
      <c r="NF10" s="11">
        <v>0</v>
      </c>
      <c r="NG10" s="11">
        <v>0</v>
      </c>
      <c r="NH10" s="11">
        <v>0</v>
      </c>
      <c r="NI10" s="11">
        <v>0</v>
      </c>
      <c r="NJ10" s="11">
        <v>0</v>
      </c>
      <c r="NK10" s="11">
        <v>0</v>
      </c>
      <c r="NL10" s="11">
        <v>0</v>
      </c>
      <c r="NM10" s="11">
        <v>0</v>
      </c>
      <c r="NN10" s="11">
        <v>0</v>
      </c>
      <c r="NO10" s="11">
        <v>0</v>
      </c>
      <c r="NP10" s="11">
        <v>0</v>
      </c>
      <c r="NQ10" s="11">
        <v>0</v>
      </c>
      <c r="NR10" s="11">
        <v>0</v>
      </c>
      <c r="NS10" s="11">
        <v>0</v>
      </c>
      <c r="NT10" s="11">
        <v>0</v>
      </c>
      <c r="NU10" s="11">
        <v>0</v>
      </c>
      <c r="NV10" s="11">
        <v>0</v>
      </c>
      <c r="NW10" s="11">
        <v>0</v>
      </c>
      <c r="NX10" s="11">
        <v>0</v>
      </c>
      <c r="NY10" s="11">
        <v>0</v>
      </c>
      <c r="NZ10" s="11">
        <v>0</v>
      </c>
      <c r="OA10" s="11">
        <v>0</v>
      </c>
      <c r="OB10" s="11">
        <v>0</v>
      </c>
      <c r="OC10" s="11">
        <v>0</v>
      </c>
      <c r="OD10" s="11">
        <v>0</v>
      </c>
      <c r="OE10" s="11">
        <v>0</v>
      </c>
      <c r="OF10" s="11">
        <v>0</v>
      </c>
      <c r="OG10" s="11">
        <v>0</v>
      </c>
      <c r="OH10" s="11">
        <v>0</v>
      </c>
      <c r="OI10" s="11">
        <v>0</v>
      </c>
      <c r="OJ10" s="11">
        <v>0</v>
      </c>
      <c r="OK10" s="11">
        <v>0</v>
      </c>
      <c r="OL10" s="11">
        <v>0</v>
      </c>
      <c r="OM10" s="11">
        <v>0</v>
      </c>
      <c r="ON10" s="11">
        <v>0</v>
      </c>
      <c r="OO10" s="11">
        <v>0</v>
      </c>
      <c r="OP10" s="11">
        <v>16460411</v>
      </c>
      <c r="OQ10" s="11">
        <v>0</v>
      </c>
      <c r="OR10" s="11">
        <v>0</v>
      </c>
      <c r="OS10" s="11">
        <v>0</v>
      </c>
      <c r="OT10" s="11">
        <v>0</v>
      </c>
      <c r="OU10" s="11">
        <v>1535534</v>
      </c>
      <c r="OV10" s="11">
        <v>0</v>
      </c>
      <c r="OW10" s="11">
        <v>1535534</v>
      </c>
      <c r="OX10" s="11">
        <v>17995945</v>
      </c>
      <c r="OY10" s="11">
        <v>0</v>
      </c>
      <c r="OZ10" s="11">
        <v>17995945</v>
      </c>
      <c r="PA10" s="11">
        <v>0</v>
      </c>
      <c r="PB10" s="11">
        <v>17995945</v>
      </c>
    </row>
    <row r="11" spans="1:418">
      <c r="A11" s="8" t="s">
        <v>560</v>
      </c>
      <c r="B11" s="9" t="s">
        <v>133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1">
        <v>0</v>
      </c>
      <c r="GV11" s="11">
        <v>0</v>
      </c>
      <c r="GW11" s="11">
        <v>0</v>
      </c>
      <c r="GX11" s="11">
        <v>0</v>
      </c>
      <c r="GY11" s="11">
        <v>0</v>
      </c>
      <c r="GZ11" s="11">
        <v>0</v>
      </c>
      <c r="HA11" s="11">
        <v>0</v>
      </c>
      <c r="HB11" s="11">
        <v>0</v>
      </c>
      <c r="HC11" s="11">
        <v>0</v>
      </c>
      <c r="HD11" s="11">
        <v>0</v>
      </c>
      <c r="HE11" s="11">
        <v>0</v>
      </c>
      <c r="HF11" s="11">
        <v>0</v>
      </c>
      <c r="HG11" s="11">
        <v>0</v>
      </c>
      <c r="HH11" s="11">
        <v>0</v>
      </c>
      <c r="HI11" s="11">
        <v>0</v>
      </c>
      <c r="HJ11" s="11">
        <v>0</v>
      </c>
      <c r="HK11" s="11">
        <v>0</v>
      </c>
      <c r="HL11" s="11">
        <v>0</v>
      </c>
      <c r="HM11" s="11">
        <v>0</v>
      </c>
      <c r="HN11" s="11">
        <v>0</v>
      </c>
      <c r="HO11" s="11">
        <v>0</v>
      </c>
      <c r="HP11" s="11">
        <v>0</v>
      </c>
      <c r="HQ11" s="11">
        <v>0</v>
      </c>
      <c r="HR11" s="11">
        <v>0</v>
      </c>
      <c r="HS11" s="11">
        <v>0</v>
      </c>
      <c r="HT11" s="11">
        <v>0</v>
      </c>
      <c r="HU11" s="11">
        <v>0</v>
      </c>
      <c r="HV11" s="11">
        <v>0</v>
      </c>
      <c r="HW11" s="11">
        <v>0</v>
      </c>
      <c r="HX11" s="11">
        <v>0</v>
      </c>
      <c r="HY11" s="11">
        <v>0</v>
      </c>
      <c r="HZ11" s="11">
        <v>0</v>
      </c>
      <c r="IA11" s="11">
        <v>0</v>
      </c>
      <c r="IB11" s="11">
        <v>0</v>
      </c>
      <c r="IC11" s="11">
        <v>0</v>
      </c>
      <c r="ID11" s="11">
        <v>0</v>
      </c>
      <c r="IE11" s="11">
        <v>0</v>
      </c>
      <c r="IF11" s="11">
        <v>0</v>
      </c>
      <c r="IG11" s="11">
        <v>0</v>
      </c>
      <c r="IH11" s="11">
        <v>0</v>
      </c>
      <c r="II11" s="11">
        <v>0</v>
      </c>
      <c r="IJ11" s="11">
        <v>0</v>
      </c>
      <c r="IK11" s="11">
        <v>0</v>
      </c>
      <c r="IL11" s="11">
        <v>0</v>
      </c>
      <c r="IM11" s="11">
        <v>0</v>
      </c>
      <c r="IN11" s="11">
        <v>0</v>
      </c>
      <c r="IO11" s="11">
        <v>0</v>
      </c>
      <c r="IP11" s="11">
        <v>0</v>
      </c>
      <c r="IQ11" s="11">
        <v>0</v>
      </c>
      <c r="IR11" s="11">
        <v>0</v>
      </c>
      <c r="IS11" s="11">
        <v>0</v>
      </c>
      <c r="IT11" s="11">
        <v>0</v>
      </c>
      <c r="IU11" s="11">
        <v>0</v>
      </c>
      <c r="IV11" s="11">
        <v>0</v>
      </c>
      <c r="IW11" s="11">
        <v>0</v>
      </c>
      <c r="IX11" s="11">
        <v>0</v>
      </c>
      <c r="IY11" s="11">
        <v>0</v>
      </c>
      <c r="IZ11" s="11">
        <v>0</v>
      </c>
      <c r="JA11" s="11">
        <v>0</v>
      </c>
      <c r="JB11" s="11">
        <v>0</v>
      </c>
      <c r="JC11" s="11">
        <v>0</v>
      </c>
      <c r="JD11" s="11">
        <v>0</v>
      </c>
      <c r="JE11" s="11">
        <v>0</v>
      </c>
      <c r="JF11" s="11">
        <v>0</v>
      </c>
      <c r="JG11" s="11">
        <v>0</v>
      </c>
      <c r="JH11" s="11">
        <v>0</v>
      </c>
      <c r="JI11" s="11">
        <v>0</v>
      </c>
      <c r="JJ11" s="11">
        <v>0</v>
      </c>
      <c r="JK11" s="11">
        <v>0</v>
      </c>
      <c r="JL11" s="11">
        <v>0</v>
      </c>
      <c r="JM11" s="11">
        <v>0</v>
      </c>
      <c r="JN11" s="11">
        <v>0</v>
      </c>
      <c r="JO11" s="11">
        <v>0</v>
      </c>
      <c r="JP11" s="11">
        <v>0</v>
      </c>
      <c r="JQ11" s="11">
        <v>0</v>
      </c>
      <c r="JR11" s="11">
        <v>0</v>
      </c>
      <c r="JS11" s="11">
        <v>0</v>
      </c>
      <c r="JT11" s="11">
        <v>0</v>
      </c>
      <c r="JU11" s="11">
        <v>0</v>
      </c>
      <c r="JV11" s="11">
        <v>0</v>
      </c>
      <c r="JW11" s="11">
        <v>0</v>
      </c>
      <c r="JX11" s="11">
        <v>0</v>
      </c>
      <c r="JY11" s="11">
        <v>0</v>
      </c>
      <c r="JZ11" s="11">
        <v>0</v>
      </c>
      <c r="KA11" s="11">
        <v>0</v>
      </c>
      <c r="KB11" s="11">
        <v>0</v>
      </c>
      <c r="KC11" s="11">
        <v>0</v>
      </c>
      <c r="KD11" s="11">
        <v>0</v>
      </c>
      <c r="KE11" s="11">
        <v>0</v>
      </c>
      <c r="KF11" s="11">
        <v>0</v>
      </c>
      <c r="KG11" s="11">
        <v>0</v>
      </c>
      <c r="KH11" s="11">
        <v>0</v>
      </c>
      <c r="KI11" s="11">
        <v>0</v>
      </c>
      <c r="KJ11" s="11">
        <v>0</v>
      </c>
      <c r="KK11" s="11">
        <v>0</v>
      </c>
      <c r="KL11" s="11">
        <v>0</v>
      </c>
      <c r="KM11" s="11">
        <v>0</v>
      </c>
      <c r="KN11" s="11">
        <v>0</v>
      </c>
      <c r="KO11" s="11">
        <v>0</v>
      </c>
      <c r="KP11" s="11">
        <v>0</v>
      </c>
      <c r="KQ11" s="11">
        <v>0</v>
      </c>
      <c r="KR11" s="11">
        <v>0</v>
      </c>
      <c r="KS11" s="11">
        <v>0</v>
      </c>
      <c r="KT11" s="11">
        <v>0</v>
      </c>
      <c r="KU11" s="11">
        <v>0</v>
      </c>
      <c r="KV11" s="11">
        <v>0</v>
      </c>
      <c r="KW11" s="11">
        <v>0</v>
      </c>
      <c r="KX11" s="11">
        <v>0</v>
      </c>
      <c r="KY11" s="11">
        <v>0</v>
      </c>
      <c r="KZ11" s="11">
        <v>0</v>
      </c>
      <c r="LA11" s="11">
        <v>0</v>
      </c>
      <c r="LB11" s="11">
        <v>0</v>
      </c>
      <c r="LC11" s="11">
        <v>0</v>
      </c>
      <c r="LD11" s="11">
        <v>0</v>
      </c>
      <c r="LE11" s="11">
        <v>0</v>
      </c>
      <c r="LF11" s="11">
        <v>0</v>
      </c>
      <c r="LG11" s="11">
        <v>0</v>
      </c>
      <c r="LH11" s="11">
        <v>0</v>
      </c>
      <c r="LI11" s="11">
        <v>0</v>
      </c>
      <c r="LJ11" s="11">
        <v>0</v>
      </c>
      <c r="LK11" s="11">
        <v>0</v>
      </c>
      <c r="LL11" s="11">
        <v>0</v>
      </c>
      <c r="LM11" s="11">
        <v>0</v>
      </c>
      <c r="LN11" s="11">
        <v>0</v>
      </c>
      <c r="LO11" s="11">
        <v>0</v>
      </c>
      <c r="LP11" s="11">
        <v>0</v>
      </c>
      <c r="LQ11" s="11">
        <v>0</v>
      </c>
      <c r="LR11" s="11">
        <v>0</v>
      </c>
      <c r="LS11" s="11">
        <v>0</v>
      </c>
      <c r="LT11" s="11">
        <v>0</v>
      </c>
      <c r="LU11" s="11">
        <v>0</v>
      </c>
      <c r="LV11" s="11">
        <v>0</v>
      </c>
      <c r="LW11" s="11">
        <v>0</v>
      </c>
      <c r="LX11" s="11">
        <v>0</v>
      </c>
      <c r="LY11" s="11">
        <v>0</v>
      </c>
      <c r="LZ11" s="11">
        <v>0</v>
      </c>
      <c r="MA11" s="11">
        <v>0</v>
      </c>
      <c r="MB11" s="11">
        <v>0</v>
      </c>
      <c r="MC11" s="11">
        <v>0</v>
      </c>
      <c r="MD11" s="11">
        <v>0</v>
      </c>
      <c r="ME11" s="11">
        <v>0</v>
      </c>
      <c r="MF11" s="11">
        <v>0</v>
      </c>
      <c r="MG11" s="11">
        <v>0</v>
      </c>
      <c r="MH11" s="11">
        <v>0</v>
      </c>
      <c r="MI11" s="11">
        <v>0</v>
      </c>
      <c r="MJ11" s="11">
        <v>0</v>
      </c>
      <c r="MK11" s="11">
        <v>0</v>
      </c>
      <c r="ML11" s="11">
        <v>0</v>
      </c>
      <c r="MM11" s="11">
        <v>0</v>
      </c>
      <c r="MN11" s="11">
        <v>0</v>
      </c>
      <c r="MO11" s="11">
        <v>0</v>
      </c>
      <c r="MP11" s="11">
        <v>0</v>
      </c>
      <c r="MQ11" s="11">
        <v>0</v>
      </c>
      <c r="MR11" s="11">
        <v>0</v>
      </c>
      <c r="MS11" s="11">
        <v>0</v>
      </c>
      <c r="MT11" s="11">
        <v>0</v>
      </c>
      <c r="MU11" s="11">
        <v>0</v>
      </c>
      <c r="MV11" s="11">
        <v>0</v>
      </c>
      <c r="MW11" s="11">
        <v>0</v>
      </c>
      <c r="MX11" s="11">
        <v>0</v>
      </c>
      <c r="MY11" s="11">
        <v>0</v>
      </c>
      <c r="MZ11" s="11">
        <v>0</v>
      </c>
      <c r="NA11" s="11">
        <v>0</v>
      </c>
      <c r="NB11" s="11">
        <v>0</v>
      </c>
      <c r="NC11" s="11">
        <v>0</v>
      </c>
      <c r="ND11" s="11">
        <v>0</v>
      </c>
      <c r="NE11" s="11">
        <v>0</v>
      </c>
      <c r="NF11" s="11">
        <v>0</v>
      </c>
      <c r="NG11" s="11">
        <v>0</v>
      </c>
      <c r="NH11" s="11">
        <v>0</v>
      </c>
      <c r="NI11" s="11">
        <v>0</v>
      </c>
      <c r="NJ11" s="11">
        <v>0</v>
      </c>
      <c r="NK11" s="11">
        <v>0</v>
      </c>
      <c r="NL11" s="11">
        <v>0</v>
      </c>
      <c r="NM11" s="11">
        <v>0</v>
      </c>
      <c r="NN11" s="11">
        <v>0</v>
      </c>
      <c r="NO11" s="11">
        <v>0</v>
      </c>
      <c r="NP11" s="11">
        <v>0</v>
      </c>
      <c r="NQ11" s="11">
        <v>0</v>
      </c>
      <c r="NR11" s="11">
        <v>0</v>
      </c>
      <c r="NS11" s="11">
        <v>0</v>
      </c>
      <c r="NT11" s="11">
        <v>0</v>
      </c>
      <c r="NU11" s="11">
        <v>0</v>
      </c>
      <c r="NV11" s="11">
        <v>0</v>
      </c>
      <c r="NW11" s="11">
        <v>0</v>
      </c>
      <c r="NX11" s="11">
        <v>0</v>
      </c>
      <c r="NY11" s="11">
        <v>0</v>
      </c>
      <c r="NZ11" s="11">
        <v>0</v>
      </c>
      <c r="OA11" s="11">
        <v>0</v>
      </c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11">
        <v>0</v>
      </c>
      <c r="OH11" s="11">
        <v>0</v>
      </c>
      <c r="OI11" s="11">
        <v>0</v>
      </c>
      <c r="OJ11" s="11">
        <v>0</v>
      </c>
      <c r="OK11" s="11">
        <v>0</v>
      </c>
      <c r="OL11" s="11">
        <v>0</v>
      </c>
      <c r="OM11" s="11">
        <v>0</v>
      </c>
      <c r="ON11" s="11">
        <v>0</v>
      </c>
      <c r="OO11" s="11">
        <v>0</v>
      </c>
      <c r="OP11" s="11">
        <v>0</v>
      </c>
      <c r="OQ11" s="11">
        <v>13615</v>
      </c>
      <c r="OR11" s="11">
        <v>0</v>
      </c>
      <c r="OS11" s="11">
        <v>0</v>
      </c>
      <c r="OT11" s="11">
        <v>0</v>
      </c>
      <c r="OU11" s="11">
        <v>-157</v>
      </c>
      <c r="OV11" s="11">
        <v>0</v>
      </c>
      <c r="OW11" s="11">
        <v>13458</v>
      </c>
      <c r="OX11" s="143">
        <v>13458</v>
      </c>
      <c r="OY11" s="11">
        <v>0</v>
      </c>
      <c r="OZ11" s="11">
        <v>13458</v>
      </c>
      <c r="PA11" s="11">
        <v>0</v>
      </c>
      <c r="PB11" s="11">
        <v>13458</v>
      </c>
    </row>
    <row r="12" spans="1:418">
      <c r="A12" s="8" t="s">
        <v>561</v>
      </c>
      <c r="B12" s="9" t="s">
        <v>134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16369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5198</v>
      </c>
      <c r="EQ12" s="10">
        <v>0</v>
      </c>
      <c r="ER12" s="10">
        <v>0</v>
      </c>
      <c r="ES12" s="10">
        <v>27214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3625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7004</v>
      </c>
      <c r="GH12" s="10">
        <v>359047</v>
      </c>
      <c r="GI12" s="10">
        <v>112336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54581</v>
      </c>
      <c r="GR12" s="10">
        <v>0</v>
      </c>
      <c r="GS12" s="10">
        <v>0</v>
      </c>
      <c r="GT12" s="10">
        <v>0</v>
      </c>
      <c r="GU12" s="11">
        <v>0</v>
      </c>
      <c r="GV12" s="11">
        <v>0</v>
      </c>
      <c r="GW12" s="11">
        <v>0</v>
      </c>
      <c r="GX12" s="11">
        <v>0</v>
      </c>
      <c r="GY12" s="11">
        <v>5211</v>
      </c>
      <c r="GZ12" s="11">
        <v>0</v>
      </c>
      <c r="HA12" s="11">
        <v>0</v>
      </c>
      <c r="HB12" s="11">
        <v>0</v>
      </c>
      <c r="HC12" s="11">
        <v>0</v>
      </c>
      <c r="HD12" s="11">
        <v>0</v>
      </c>
      <c r="HE12" s="11">
        <v>0</v>
      </c>
      <c r="HF12" s="11">
        <v>0</v>
      </c>
      <c r="HG12" s="11">
        <v>0</v>
      </c>
      <c r="HH12" s="11">
        <v>0</v>
      </c>
      <c r="HI12" s="11">
        <v>0</v>
      </c>
      <c r="HJ12" s="11">
        <v>0</v>
      </c>
      <c r="HK12" s="11">
        <v>0</v>
      </c>
      <c r="HL12" s="11">
        <v>0</v>
      </c>
      <c r="HM12" s="11">
        <v>0</v>
      </c>
      <c r="HN12" s="11">
        <v>0</v>
      </c>
      <c r="HO12" s="11">
        <v>0</v>
      </c>
      <c r="HP12" s="11">
        <v>0</v>
      </c>
      <c r="HQ12" s="11">
        <v>0</v>
      </c>
      <c r="HR12" s="11">
        <v>0</v>
      </c>
      <c r="HS12" s="11">
        <v>0</v>
      </c>
      <c r="HT12" s="11">
        <v>0</v>
      </c>
      <c r="HU12" s="11">
        <v>0</v>
      </c>
      <c r="HV12" s="11">
        <v>0</v>
      </c>
      <c r="HW12" s="11">
        <v>0</v>
      </c>
      <c r="HX12" s="11">
        <v>0</v>
      </c>
      <c r="HY12" s="11">
        <v>0</v>
      </c>
      <c r="HZ12" s="11">
        <v>0</v>
      </c>
      <c r="IA12" s="11">
        <v>0</v>
      </c>
      <c r="IB12" s="11">
        <v>0</v>
      </c>
      <c r="IC12" s="11">
        <v>0</v>
      </c>
      <c r="ID12" s="11">
        <v>0</v>
      </c>
      <c r="IE12" s="11">
        <v>0</v>
      </c>
      <c r="IF12" s="11">
        <v>0</v>
      </c>
      <c r="IG12" s="11">
        <v>0</v>
      </c>
      <c r="IH12" s="11">
        <v>0</v>
      </c>
      <c r="II12" s="11">
        <v>0</v>
      </c>
      <c r="IJ12" s="11">
        <v>0</v>
      </c>
      <c r="IK12" s="11">
        <v>0</v>
      </c>
      <c r="IL12" s="11">
        <v>0</v>
      </c>
      <c r="IM12" s="11">
        <v>0</v>
      </c>
      <c r="IN12" s="11">
        <v>0</v>
      </c>
      <c r="IO12" s="11">
        <v>0</v>
      </c>
      <c r="IP12" s="11">
        <v>0</v>
      </c>
      <c r="IQ12" s="11">
        <v>0</v>
      </c>
      <c r="IR12" s="11">
        <v>0</v>
      </c>
      <c r="IS12" s="11">
        <v>0</v>
      </c>
      <c r="IT12" s="11">
        <v>0</v>
      </c>
      <c r="IU12" s="11">
        <v>0</v>
      </c>
      <c r="IV12" s="11">
        <v>0</v>
      </c>
      <c r="IW12" s="11">
        <v>0</v>
      </c>
      <c r="IX12" s="11">
        <v>0</v>
      </c>
      <c r="IY12" s="11">
        <v>0</v>
      </c>
      <c r="IZ12" s="11">
        <v>0</v>
      </c>
      <c r="JA12" s="11">
        <v>0</v>
      </c>
      <c r="JB12" s="11">
        <v>0</v>
      </c>
      <c r="JC12" s="11">
        <v>0</v>
      </c>
      <c r="JD12" s="11">
        <v>0</v>
      </c>
      <c r="JE12" s="11">
        <v>0</v>
      </c>
      <c r="JF12" s="11">
        <v>0</v>
      </c>
      <c r="JG12" s="11">
        <v>0</v>
      </c>
      <c r="JH12" s="11">
        <v>0</v>
      </c>
      <c r="JI12" s="11">
        <v>0</v>
      </c>
      <c r="JJ12" s="11">
        <v>0</v>
      </c>
      <c r="JK12" s="11">
        <v>0</v>
      </c>
      <c r="JL12" s="11">
        <v>0</v>
      </c>
      <c r="JM12" s="11">
        <v>0</v>
      </c>
      <c r="JN12" s="11">
        <v>0</v>
      </c>
      <c r="JO12" s="11">
        <v>0</v>
      </c>
      <c r="JP12" s="11">
        <v>0</v>
      </c>
      <c r="JQ12" s="11">
        <v>0</v>
      </c>
      <c r="JR12" s="11">
        <v>0</v>
      </c>
      <c r="JS12" s="11">
        <v>0</v>
      </c>
      <c r="JT12" s="11">
        <v>0</v>
      </c>
      <c r="JU12" s="11">
        <v>2200</v>
      </c>
      <c r="JV12" s="11">
        <v>0</v>
      </c>
      <c r="JW12" s="11">
        <v>0</v>
      </c>
      <c r="JX12" s="11">
        <v>0</v>
      </c>
      <c r="JY12" s="11">
        <v>0</v>
      </c>
      <c r="JZ12" s="11">
        <v>0</v>
      </c>
      <c r="KA12" s="11">
        <v>0</v>
      </c>
      <c r="KB12" s="11">
        <v>0</v>
      </c>
      <c r="KC12" s="11">
        <v>0</v>
      </c>
      <c r="KD12" s="11">
        <v>0</v>
      </c>
      <c r="KE12" s="11">
        <v>0</v>
      </c>
      <c r="KF12" s="11">
        <v>0</v>
      </c>
      <c r="KG12" s="11">
        <v>0</v>
      </c>
      <c r="KH12" s="11">
        <v>0</v>
      </c>
      <c r="KI12" s="11">
        <v>0</v>
      </c>
      <c r="KJ12" s="11">
        <v>0</v>
      </c>
      <c r="KK12" s="11">
        <v>0</v>
      </c>
      <c r="KL12" s="11">
        <v>0</v>
      </c>
      <c r="KM12" s="11">
        <v>0</v>
      </c>
      <c r="KN12" s="11">
        <v>0</v>
      </c>
      <c r="KO12" s="11">
        <v>0</v>
      </c>
      <c r="KP12" s="11">
        <v>0</v>
      </c>
      <c r="KQ12" s="11">
        <v>2090</v>
      </c>
      <c r="KR12" s="11">
        <v>0</v>
      </c>
      <c r="KS12" s="11">
        <v>0</v>
      </c>
      <c r="KT12" s="11">
        <v>0</v>
      </c>
      <c r="KU12" s="11">
        <v>0</v>
      </c>
      <c r="KV12" s="11">
        <v>0</v>
      </c>
      <c r="KW12" s="11">
        <v>0</v>
      </c>
      <c r="KX12" s="11">
        <v>0</v>
      </c>
      <c r="KY12" s="11">
        <v>0</v>
      </c>
      <c r="KZ12" s="11">
        <v>0</v>
      </c>
      <c r="LA12" s="11">
        <v>0</v>
      </c>
      <c r="LB12" s="11">
        <v>0</v>
      </c>
      <c r="LC12" s="11">
        <v>0</v>
      </c>
      <c r="LD12" s="11">
        <v>0</v>
      </c>
      <c r="LE12" s="11">
        <v>0</v>
      </c>
      <c r="LF12" s="11">
        <v>0</v>
      </c>
      <c r="LG12" s="11">
        <v>0</v>
      </c>
      <c r="LH12" s="11">
        <v>0</v>
      </c>
      <c r="LI12" s="11">
        <v>0</v>
      </c>
      <c r="LJ12" s="11">
        <v>0</v>
      </c>
      <c r="LK12" s="11">
        <v>0</v>
      </c>
      <c r="LL12" s="11">
        <v>0</v>
      </c>
      <c r="LM12" s="11">
        <v>0</v>
      </c>
      <c r="LN12" s="11">
        <v>0</v>
      </c>
      <c r="LO12" s="11">
        <v>0</v>
      </c>
      <c r="LP12" s="11">
        <v>0</v>
      </c>
      <c r="LQ12" s="11">
        <v>0</v>
      </c>
      <c r="LR12" s="11">
        <v>0</v>
      </c>
      <c r="LS12" s="11">
        <v>0</v>
      </c>
      <c r="LT12" s="11">
        <v>0</v>
      </c>
      <c r="LU12" s="11">
        <v>0</v>
      </c>
      <c r="LV12" s="11">
        <v>0</v>
      </c>
      <c r="LW12" s="11">
        <v>0</v>
      </c>
      <c r="LX12" s="11">
        <v>0</v>
      </c>
      <c r="LY12" s="11">
        <v>0</v>
      </c>
      <c r="LZ12" s="11">
        <v>0</v>
      </c>
      <c r="MA12" s="11">
        <v>0</v>
      </c>
      <c r="MB12" s="11">
        <v>0</v>
      </c>
      <c r="MC12" s="11">
        <v>0</v>
      </c>
      <c r="MD12" s="11">
        <v>0</v>
      </c>
      <c r="ME12" s="11">
        <v>0</v>
      </c>
      <c r="MF12" s="11">
        <v>0</v>
      </c>
      <c r="MG12" s="11">
        <v>0</v>
      </c>
      <c r="MH12" s="11">
        <v>0</v>
      </c>
      <c r="MI12" s="11">
        <v>0</v>
      </c>
      <c r="MJ12" s="11">
        <v>0</v>
      </c>
      <c r="MK12" s="11">
        <v>0</v>
      </c>
      <c r="ML12" s="11">
        <v>0</v>
      </c>
      <c r="MM12" s="11">
        <v>0</v>
      </c>
      <c r="MN12" s="11">
        <v>0</v>
      </c>
      <c r="MO12" s="11">
        <v>0</v>
      </c>
      <c r="MP12" s="11">
        <v>0</v>
      </c>
      <c r="MQ12" s="11">
        <v>0</v>
      </c>
      <c r="MR12" s="11">
        <v>0</v>
      </c>
      <c r="MS12" s="11">
        <v>0</v>
      </c>
      <c r="MT12" s="11">
        <v>0</v>
      </c>
      <c r="MU12" s="11">
        <v>0</v>
      </c>
      <c r="MV12" s="11">
        <v>0</v>
      </c>
      <c r="MW12" s="11">
        <v>0</v>
      </c>
      <c r="MX12" s="11">
        <v>0</v>
      </c>
      <c r="MY12" s="11">
        <v>0</v>
      </c>
      <c r="MZ12" s="11">
        <v>0</v>
      </c>
      <c r="NA12" s="11">
        <v>0</v>
      </c>
      <c r="NB12" s="11">
        <v>0</v>
      </c>
      <c r="NC12" s="11">
        <v>0</v>
      </c>
      <c r="ND12" s="11">
        <v>0</v>
      </c>
      <c r="NE12" s="11">
        <v>0</v>
      </c>
      <c r="NF12" s="11">
        <v>0</v>
      </c>
      <c r="NG12" s="11">
        <v>0</v>
      </c>
      <c r="NH12" s="11">
        <v>0</v>
      </c>
      <c r="NI12" s="11">
        <v>0</v>
      </c>
      <c r="NJ12" s="11">
        <v>0</v>
      </c>
      <c r="NK12" s="11">
        <v>0</v>
      </c>
      <c r="NL12" s="11">
        <v>0</v>
      </c>
      <c r="NM12" s="11">
        <v>0</v>
      </c>
      <c r="NN12" s="11">
        <v>0</v>
      </c>
      <c r="NO12" s="11">
        <v>0</v>
      </c>
      <c r="NP12" s="11">
        <v>0</v>
      </c>
      <c r="NQ12" s="11">
        <v>0</v>
      </c>
      <c r="NR12" s="11">
        <v>0</v>
      </c>
      <c r="NS12" s="11">
        <v>0</v>
      </c>
      <c r="NT12" s="11">
        <v>0</v>
      </c>
      <c r="NU12" s="11">
        <v>0</v>
      </c>
      <c r="NV12" s="11">
        <v>0</v>
      </c>
      <c r="NW12" s="11">
        <v>0</v>
      </c>
      <c r="NX12" s="11">
        <v>0</v>
      </c>
      <c r="NY12" s="11">
        <v>0</v>
      </c>
      <c r="NZ12" s="11">
        <v>0</v>
      </c>
      <c r="OA12" s="11">
        <v>0</v>
      </c>
      <c r="OB12" s="11">
        <v>0</v>
      </c>
      <c r="OC12" s="11">
        <v>0</v>
      </c>
      <c r="OD12" s="11">
        <v>0</v>
      </c>
      <c r="OE12" s="11">
        <v>0</v>
      </c>
      <c r="OF12" s="11">
        <v>0</v>
      </c>
      <c r="OG12" s="11">
        <v>0</v>
      </c>
      <c r="OH12" s="11">
        <v>0</v>
      </c>
      <c r="OI12" s="11">
        <v>0</v>
      </c>
      <c r="OJ12" s="11">
        <v>0</v>
      </c>
      <c r="OK12" s="11">
        <v>0</v>
      </c>
      <c r="OL12" s="11">
        <v>0</v>
      </c>
      <c r="OM12" s="11">
        <v>0</v>
      </c>
      <c r="ON12" s="11">
        <v>0</v>
      </c>
      <c r="OO12" s="11">
        <v>0</v>
      </c>
      <c r="OP12" s="11">
        <v>594875</v>
      </c>
      <c r="OQ12" s="11">
        <v>0</v>
      </c>
      <c r="OR12" s="11">
        <v>0</v>
      </c>
      <c r="OS12" s="11">
        <v>0</v>
      </c>
      <c r="OT12" s="11">
        <v>0</v>
      </c>
      <c r="OU12" s="11">
        <v>13487</v>
      </c>
      <c r="OV12" s="11">
        <v>0</v>
      </c>
      <c r="OW12" s="11">
        <v>13487</v>
      </c>
      <c r="OX12" s="145">
        <v>608362</v>
      </c>
      <c r="OY12" s="11">
        <v>0</v>
      </c>
      <c r="OZ12" s="11">
        <v>608362</v>
      </c>
      <c r="PA12" s="11">
        <v>0</v>
      </c>
      <c r="PB12" s="11">
        <v>608362</v>
      </c>
    </row>
    <row r="13" spans="1:418">
      <c r="A13" s="8" t="s">
        <v>562</v>
      </c>
      <c r="B13" s="9" t="s">
        <v>135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23021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13069516</v>
      </c>
      <c r="EO13" s="10">
        <v>4329</v>
      </c>
      <c r="EP13" s="10">
        <v>0</v>
      </c>
      <c r="EQ13" s="10">
        <v>6028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1">
        <v>0</v>
      </c>
      <c r="GV13" s="11">
        <v>0</v>
      </c>
      <c r="GW13" s="11">
        <v>0</v>
      </c>
      <c r="GX13" s="11">
        <v>0</v>
      </c>
      <c r="GY13" s="11">
        <v>0</v>
      </c>
      <c r="GZ13" s="11">
        <v>0</v>
      </c>
      <c r="HA13" s="11">
        <v>0</v>
      </c>
      <c r="HB13" s="11">
        <v>0</v>
      </c>
      <c r="HC13" s="11">
        <v>0</v>
      </c>
      <c r="HD13" s="11">
        <v>0</v>
      </c>
      <c r="HE13" s="11">
        <v>0</v>
      </c>
      <c r="HF13" s="11">
        <v>0</v>
      </c>
      <c r="HG13" s="11">
        <v>0</v>
      </c>
      <c r="HH13" s="11">
        <v>0</v>
      </c>
      <c r="HI13" s="11">
        <v>0</v>
      </c>
      <c r="HJ13" s="11">
        <v>0</v>
      </c>
      <c r="HK13" s="11">
        <v>0</v>
      </c>
      <c r="HL13" s="11">
        <v>0</v>
      </c>
      <c r="HM13" s="11">
        <v>0</v>
      </c>
      <c r="HN13" s="11">
        <v>0</v>
      </c>
      <c r="HO13" s="11">
        <v>0</v>
      </c>
      <c r="HP13" s="11">
        <v>0</v>
      </c>
      <c r="HQ13" s="11">
        <v>0</v>
      </c>
      <c r="HR13" s="11">
        <v>0</v>
      </c>
      <c r="HS13" s="11">
        <v>0</v>
      </c>
      <c r="HT13" s="11">
        <v>0</v>
      </c>
      <c r="HU13" s="11">
        <v>0</v>
      </c>
      <c r="HV13" s="11">
        <v>0</v>
      </c>
      <c r="HW13" s="11">
        <v>0</v>
      </c>
      <c r="HX13" s="11">
        <v>0</v>
      </c>
      <c r="HY13" s="11">
        <v>0</v>
      </c>
      <c r="HZ13" s="11">
        <v>0</v>
      </c>
      <c r="IA13" s="11">
        <v>0</v>
      </c>
      <c r="IB13" s="11">
        <v>0</v>
      </c>
      <c r="IC13" s="11">
        <v>0</v>
      </c>
      <c r="ID13" s="11">
        <v>0</v>
      </c>
      <c r="IE13" s="11">
        <v>0</v>
      </c>
      <c r="IF13" s="11">
        <v>0</v>
      </c>
      <c r="IG13" s="11">
        <v>0</v>
      </c>
      <c r="IH13" s="11">
        <v>0</v>
      </c>
      <c r="II13" s="11">
        <v>0</v>
      </c>
      <c r="IJ13" s="11">
        <v>0</v>
      </c>
      <c r="IK13" s="11">
        <v>0</v>
      </c>
      <c r="IL13" s="11">
        <v>0</v>
      </c>
      <c r="IM13" s="11">
        <v>0</v>
      </c>
      <c r="IN13" s="11">
        <v>0</v>
      </c>
      <c r="IO13" s="11">
        <v>0</v>
      </c>
      <c r="IP13" s="11">
        <v>0</v>
      </c>
      <c r="IQ13" s="11">
        <v>0</v>
      </c>
      <c r="IR13" s="11">
        <v>0</v>
      </c>
      <c r="IS13" s="11">
        <v>0</v>
      </c>
      <c r="IT13" s="11">
        <v>0</v>
      </c>
      <c r="IU13" s="11">
        <v>0</v>
      </c>
      <c r="IV13" s="11">
        <v>0</v>
      </c>
      <c r="IW13" s="11">
        <v>0</v>
      </c>
      <c r="IX13" s="11">
        <v>0</v>
      </c>
      <c r="IY13" s="11">
        <v>0</v>
      </c>
      <c r="IZ13" s="11">
        <v>0</v>
      </c>
      <c r="JA13" s="11">
        <v>0</v>
      </c>
      <c r="JB13" s="11">
        <v>0</v>
      </c>
      <c r="JC13" s="11">
        <v>0</v>
      </c>
      <c r="JD13" s="11">
        <v>0</v>
      </c>
      <c r="JE13" s="11">
        <v>0</v>
      </c>
      <c r="JF13" s="11">
        <v>0</v>
      </c>
      <c r="JG13" s="11">
        <v>0</v>
      </c>
      <c r="JH13" s="11">
        <v>0</v>
      </c>
      <c r="JI13" s="11">
        <v>0</v>
      </c>
      <c r="JJ13" s="11">
        <v>0</v>
      </c>
      <c r="JK13" s="11">
        <v>0</v>
      </c>
      <c r="JL13" s="11">
        <v>0</v>
      </c>
      <c r="JM13" s="11">
        <v>0</v>
      </c>
      <c r="JN13" s="11">
        <v>0</v>
      </c>
      <c r="JO13" s="11">
        <v>0</v>
      </c>
      <c r="JP13" s="11">
        <v>0</v>
      </c>
      <c r="JQ13" s="11">
        <v>0</v>
      </c>
      <c r="JR13" s="11">
        <v>0</v>
      </c>
      <c r="JS13" s="11">
        <v>0</v>
      </c>
      <c r="JT13" s="11">
        <v>0</v>
      </c>
      <c r="JU13" s="11">
        <v>0</v>
      </c>
      <c r="JV13" s="11">
        <v>0</v>
      </c>
      <c r="JW13" s="11">
        <v>0</v>
      </c>
      <c r="JX13" s="11">
        <v>0</v>
      </c>
      <c r="JY13" s="11">
        <v>0</v>
      </c>
      <c r="JZ13" s="11">
        <v>0</v>
      </c>
      <c r="KA13" s="11">
        <v>0</v>
      </c>
      <c r="KB13" s="11">
        <v>0</v>
      </c>
      <c r="KC13" s="11">
        <v>0</v>
      </c>
      <c r="KD13" s="11">
        <v>0</v>
      </c>
      <c r="KE13" s="11">
        <v>0</v>
      </c>
      <c r="KF13" s="11">
        <v>0</v>
      </c>
      <c r="KG13" s="11">
        <v>0</v>
      </c>
      <c r="KH13" s="11">
        <v>0</v>
      </c>
      <c r="KI13" s="11">
        <v>0</v>
      </c>
      <c r="KJ13" s="11">
        <v>0</v>
      </c>
      <c r="KK13" s="11">
        <v>0</v>
      </c>
      <c r="KL13" s="11">
        <v>0</v>
      </c>
      <c r="KM13" s="11">
        <v>0</v>
      </c>
      <c r="KN13" s="11">
        <v>0</v>
      </c>
      <c r="KO13" s="11">
        <v>0</v>
      </c>
      <c r="KP13" s="11">
        <v>0</v>
      </c>
      <c r="KQ13" s="11">
        <v>0</v>
      </c>
      <c r="KR13" s="11">
        <v>0</v>
      </c>
      <c r="KS13" s="11">
        <v>0</v>
      </c>
      <c r="KT13" s="11">
        <v>0</v>
      </c>
      <c r="KU13" s="11">
        <v>0</v>
      </c>
      <c r="KV13" s="11">
        <v>0</v>
      </c>
      <c r="KW13" s="11">
        <v>0</v>
      </c>
      <c r="KX13" s="11">
        <v>0</v>
      </c>
      <c r="KY13" s="11">
        <v>0</v>
      </c>
      <c r="KZ13" s="11">
        <v>0</v>
      </c>
      <c r="LA13" s="11">
        <v>0</v>
      </c>
      <c r="LB13" s="11">
        <v>0</v>
      </c>
      <c r="LC13" s="11">
        <v>0</v>
      </c>
      <c r="LD13" s="11">
        <v>0</v>
      </c>
      <c r="LE13" s="11">
        <v>0</v>
      </c>
      <c r="LF13" s="11">
        <v>0</v>
      </c>
      <c r="LG13" s="11">
        <v>0</v>
      </c>
      <c r="LH13" s="11">
        <v>0</v>
      </c>
      <c r="LI13" s="11">
        <v>0</v>
      </c>
      <c r="LJ13" s="11">
        <v>0</v>
      </c>
      <c r="LK13" s="11">
        <v>0</v>
      </c>
      <c r="LL13" s="11">
        <v>0</v>
      </c>
      <c r="LM13" s="11">
        <v>0</v>
      </c>
      <c r="LN13" s="11">
        <v>0</v>
      </c>
      <c r="LO13" s="11">
        <v>0</v>
      </c>
      <c r="LP13" s="11">
        <v>0</v>
      </c>
      <c r="LQ13" s="11">
        <v>0</v>
      </c>
      <c r="LR13" s="11">
        <v>0</v>
      </c>
      <c r="LS13" s="11">
        <v>0</v>
      </c>
      <c r="LT13" s="11">
        <v>0</v>
      </c>
      <c r="LU13" s="11">
        <v>0</v>
      </c>
      <c r="LV13" s="11">
        <v>0</v>
      </c>
      <c r="LW13" s="11">
        <v>0</v>
      </c>
      <c r="LX13" s="11">
        <v>0</v>
      </c>
      <c r="LY13" s="11">
        <v>0</v>
      </c>
      <c r="LZ13" s="11">
        <v>0</v>
      </c>
      <c r="MA13" s="11">
        <v>0</v>
      </c>
      <c r="MB13" s="11">
        <v>0</v>
      </c>
      <c r="MC13" s="11">
        <v>0</v>
      </c>
      <c r="MD13" s="11">
        <v>0</v>
      </c>
      <c r="ME13" s="11">
        <v>0</v>
      </c>
      <c r="MF13" s="11">
        <v>0</v>
      </c>
      <c r="MG13" s="11">
        <v>0</v>
      </c>
      <c r="MH13" s="11">
        <v>0</v>
      </c>
      <c r="MI13" s="11">
        <v>0</v>
      </c>
      <c r="MJ13" s="11">
        <v>0</v>
      </c>
      <c r="MK13" s="11">
        <v>0</v>
      </c>
      <c r="ML13" s="11">
        <v>0</v>
      </c>
      <c r="MM13" s="11">
        <v>0</v>
      </c>
      <c r="MN13" s="11">
        <v>0</v>
      </c>
      <c r="MO13" s="11">
        <v>0</v>
      </c>
      <c r="MP13" s="11">
        <v>0</v>
      </c>
      <c r="MQ13" s="11">
        <v>0</v>
      </c>
      <c r="MR13" s="11">
        <v>0</v>
      </c>
      <c r="MS13" s="11">
        <v>0</v>
      </c>
      <c r="MT13" s="11">
        <v>0</v>
      </c>
      <c r="MU13" s="11">
        <v>0</v>
      </c>
      <c r="MV13" s="11">
        <v>0</v>
      </c>
      <c r="MW13" s="11">
        <v>0</v>
      </c>
      <c r="MX13" s="11">
        <v>0</v>
      </c>
      <c r="MY13" s="11">
        <v>0</v>
      </c>
      <c r="MZ13" s="11">
        <v>0</v>
      </c>
      <c r="NA13" s="11">
        <v>0</v>
      </c>
      <c r="NB13" s="11">
        <v>0</v>
      </c>
      <c r="NC13" s="11">
        <v>0</v>
      </c>
      <c r="ND13" s="11">
        <v>0</v>
      </c>
      <c r="NE13" s="11">
        <v>0</v>
      </c>
      <c r="NF13" s="11">
        <v>0</v>
      </c>
      <c r="NG13" s="11">
        <v>0</v>
      </c>
      <c r="NH13" s="11">
        <v>0</v>
      </c>
      <c r="NI13" s="11">
        <v>0</v>
      </c>
      <c r="NJ13" s="11">
        <v>0</v>
      </c>
      <c r="NK13" s="11">
        <v>0</v>
      </c>
      <c r="NL13" s="11">
        <v>0</v>
      </c>
      <c r="NM13" s="11">
        <v>0</v>
      </c>
      <c r="NN13" s="11">
        <v>0</v>
      </c>
      <c r="NO13" s="11">
        <v>0</v>
      </c>
      <c r="NP13" s="11">
        <v>0</v>
      </c>
      <c r="NQ13" s="11">
        <v>0</v>
      </c>
      <c r="NR13" s="11">
        <v>0</v>
      </c>
      <c r="NS13" s="11">
        <v>0</v>
      </c>
      <c r="NT13" s="11">
        <v>0</v>
      </c>
      <c r="NU13" s="11">
        <v>0</v>
      </c>
      <c r="NV13" s="11">
        <v>0</v>
      </c>
      <c r="NW13" s="11">
        <v>0</v>
      </c>
      <c r="NX13" s="11">
        <v>0</v>
      </c>
      <c r="NY13" s="11">
        <v>0</v>
      </c>
      <c r="NZ13" s="11">
        <v>0</v>
      </c>
      <c r="OA13" s="11">
        <v>0</v>
      </c>
      <c r="OB13" s="11">
        <v>0</v>
      </c>
      <c r="OC13" s="11">
        <v>0</v>
      </c>
      <c r="OD13" s="11">
        <v>0</v>
      </c>
      <c r="OE13" s="11">
        <v>0</v>
      </c>
      <c r="OF13" s="11">
        <v>0</v>
      </c>
      <c r="OG13" s="11">
        <v>0</v>
      </c>
      <c r="OH13" s="11">
        <v>0</v>
      </c>
      <c r="OI13" s="11">
        <v>0</v>
      </c>
      <c r="OJ13" s="11">
        <v>0</v>
      </c>
      <c r="OK13" s="11">
        <v>0</v>
      </c>
      <c r="OL13" s="11">
        <v>0</v>
      </c>
      <c r="OM13" s="11">
        <v>0</v>
      </c>
      <c r="ON13" s="11">
        <v>0</v>
      </c>
      <c r="OO13" s="11">
        <v>0</v>
      </c>
      <c r="OP13" s="11">
        <v>13102894</v>
      </c>
      <c r="OQ13" s="11">
        <v>0</v>
      </c>
      <c r="OR13" s="11">
        <v>0</v>
      </c>
      <c r="OS13" s="11">
        <v>0</v>
      </c>
      <c r="OT13" s="11">
        <v>0</v>
      </c>
      <c r="OU13" s="11">
        <v>-342206</v>
      </c>
      <c r="OV13" s="11">
        <v>0</v>
      </c>
      <c r="OW13" s="11">
        <v>-342206</v>
      </c>
      <c r="OX13" s="11">
        <v>12760688</v>
      </c>
      <c r="OY13" s="11">
        <v>0</v>
      </c>
      <c r="OZ13" s="11">
        <v>12760688</v>
      </c>
      <c r="PA13" s="11">
        <v>0</v>
      </c>
      <c r="PB13" s="11">
        <v>12760688</v>
      </c>
    </row>
    <row r="14" spans="1:418">
      <c r="A14" s="8" t="s">
        <v>563</v>
      </c>
      <c r="B14" s="9" t="s">
        <v>136</v>
      </c>
      <c r="C14" s="10">
        <v>0</v>
      </c>
      <c r="D14" s="10">
        <v>0</v>
      </c>
      <c r="E14" s="10">
        <v>0</v>
      </c>
      <c r="F14" s="10">
        <v>1</v>
      </c>
      <c r="G14" s="10">
        <v>50</v>
      </c>
      <c r="H14" s="10">
        <v>56</v>
      </c>
      <c r="I14" s="10">
        <v>7</v>
      </c>
      <c r="J14" s="10">
        <v>2</v>
      </c>
      <c r="K14" s="10">
        <v>0</v>
      </c>
      <c r="L14" s="10">
        <v>5</v>
      </c>
      <c r="M14" s="10">
        <v>0</v>
      </c>
      <c r="N14" s="10">
        <v>0</v>
      </c>
      <c r="O14" s="10">
        <v>1</v>
      </c>
      <c r="P14" s="10">
        <v>0</v>
      </c>
      <c r="Q14" s="10">
        <v>0</v>
      </c>
      <c r="R14" s="10">
        <v>3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20</v>
      </c>
      <c r="AB14" s="10">
        <v>4</v>
      </c>
      <c r="AC14" s="10">
        <v>88</v>
      </c>
      <c r="AD14" s="10">
        <v>22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4</v>
      </c>
      <c r="AS14" s="10">
        <v>0</v>
      </c>
      <c r="AT14" s="10">
        <v>5</v>
      </c>
      <c r="AU14" s="10">
        <v>13</v>
      </c>
      <c r="AV14" s="10">
        <v>8</v>
      </c>
      <c r="AW14" s="10">
        <v>5</v>
      </c>
      <c r="AX14" s="10">
        <v>0</v>
      </c>
      <c r="AY14" s="10">
        <v>11</v>
      </c>
      <c r="AZ14" s="10">
        <v>8</v>
      </c>
      <c r="BA14" s="10">
        <v>38</v>
      </c>
      <c r="BB14" s="10">
        <v>5</v>
      </c>
      <c r="BC14" s="10">
        <v>138</v>
      </c>
      <c r="BD14" s="10">
        <v>16</v>
      </c>
      <c r="BE14" s="10">
        <v>54</v>
      </c>
      <c r="BF14" s="10">
        <v>3</v>
      </c>
      <c r="BG14" s="10">
        <v>0</v>
      </c>
      <c r="BH14" s="10">
        <v>4</v>
      </c>
      <c r="BI14" s="10">
        <v>0</v>
      </c>
      <c r="BJ14" s="10">
        <v>23</v>
      </c>
      <c r="BK14" s="10">
        <v>3</v>
      </c>
      <c r="BL14" s="10">
        <v>4</v>
      </c>
      <c r="BM14" s="10">
        <v>40</v>
      </c>
      <c r="BN14" s="10">
        <v>30</v>
      </c>
      <c r="BO14" s="10">
        <v>37</v>
      </c>
      <c r="BP14" s="10">
        <v>2</v>
      </c>
      <c r="BQ14" s="10">
        <v>31</v>
      </c>
      <c r="BR14" s="10">
        <v>8</v>
      </c>
      <c r="BS14" s="10">
        <v>1</v>
      </c>
      <c r="BT14" s="10">
        <v>11</v>
      </c>
      <c r="BU14" s="10">
        <v>57</v>
      </c>
      <c r="BV14" s="10">
        <v>23</v>
      </c>
      <c r="BW14" s="10">
        <v>49</v>
      </c>
      <c r="BX14" s="10">
        <v>0</v>
      </c>
      <c r="BY14" s="10">
        <v>0</v>
      </c>
      <c r="BZ14" s="10">
        <v>42</v>
      </c>
      <c r="CA14" s="10">
        <v>0</v>
      </c>
      <c r="CB14" s="10">
        <v>23</v>
      </c>
      <c r="CC14" s="10">
        <v>13</v>
      </c>
      <c r="CD14" s="10">
        <v>37</v>
      </c>
      <c r="CE14" s="10">
        <v>27</v>
      </c>
      <c r="CF14" s="10">
        <v>2</v>
      </c>
      <c r="CG14" s="10">
        <v>9</v>
      </c>
      <c r="CH14" s="10">
        <v>121</v>
      </c>
      <c r="CI14" s="10">
        <v>5</v>
      </c>
      <c r="CJ14" s="10">
        <v>20</v>
      </c>
      <c r="CK14" s="10">
        <v>0</v>
      </c>
      <c r="CL14" s="10">
        <v>8</v>
      </c>
      <c r="CM14" s="10">
        <v>9</v>
      </c>
      <c r="CN14" s="10">
        <v>22</v>
      </c>
      <c r="CO14" s="10">
        <v>40</v>
      </c>
      <c r="CP14" s="10">
        <v>84</v>
      </c>
      <c r="CQ14" s="10">
        <v>25</v>
      </c>
      <c r="CR14" s="10">
        <v>27</v>
      </c>
      <c r="CS14" s="10">
        <v>283</v>
      </c>
      <c r="CT14" s="10">
        <v>55</v>
      </c>
      <c r="CU14" s="10">
        <v>74</v>
      </c>
      <c r="CV14" s="10">
        <v>0</v>
      </c>
      <c r="CW14" s="10">
        <v>205</v>
      </c>
      <c r="CX14" s="10">
        <v>83</v>
      </c>
      <c r="CY14" s="10">
        <v>411</v>
      </c>
      <c r="CZ14" s="10">
        <v>77</v>
      </c>
      <c r="DA14" s="10">
        <v>2</v>
      </c>
      <c r="DB14" s="10">
        <v>1</v>
      </c>
      <c r="DC14" s="10">
        <v>102</v>
      </c>
      <c r="DD14" s="10">
        <v>323</v>
      </c>
      <c r="DE14" s="10">
        <v>31</v>
      </c>
      <c r="DF14" s="10">
        <v>113</v>
      </c>
      <c r="DG14" s="10">
        <v>1</v>
      </c>
      <c r="DH14" s="10">
        <v>56</v>
      </c>
      <c r="DI14" s="10">
        <v>16</v>
      </c>
      <c r="DJ14" s="10">
        <v>69</v>
      </c>
      <c r="DK14" s="10">
        <v>0</v>
      </c>
      <c r="DL14" s="10">
        <v>20</v>
      </c>
      <c r="DM14" s="10">
        <v>2</v>
      </c>
      <c r="DN14" s="10">
        <v>3</v>
      </c>
      <c r="DO14" s="10">
        <v>4</v>
      </c>
      <c r="DP14" s="10">
        <v>5</v>
      </c>
      <c r="DQ14" s="10">
        <v>2</v>
      </c>
      <c r="DR14" s="10">
        <v>12</v>
      </c>
      <c r="DS14" s="10">
        <v>56</v>
      </c>
      <c r="DT14" s="10">
        <v>165</v>
      </c>
      <c r="DU14" s="10">
        <v>77</v>
      </c>
      <c r="DV14" s="10">
        <v>75</v>
      </c>
      <c r="DW14" s="10">
        <v>12</v>
      </c>
      <c r="DX14" s="10">
        <v>27</v>
      </c>
      <c r="DY14" s="10">
        <v>30</v>
      </c>
      <c r="DZ14" s="10">
        <v>27</v>
      </c>
      <c r="EA14" s="10">
        <v>86</v>
      </c>
      <c r="EB14" s="10">
        <v>37</v>
      </c>
      <c r="EC14" s="10">
        <v>0</v>
      </c>
      <c r="ED14" s="10">
        <v>0</v>
      </c>
      <c r="EE14" s="10">
        <v>315</v>
      </c>
      <c r="EF14" s="10">
        <v>953</v>
      </c>
      <c r="EG14" s="10">
        <v>768</v>
      </c>
      <c r="EH14" s="10">
        <v>198</v>
      </c>
      <c r="EI14" s="10">
        <v>1383</v>
      </c>
      <c r="EJ14" s="10">
        <v>612</v>
      </c>
      <c r="EK14" s="10">
        <v>60</v>
      </c>
      <c r="EL14" s="10">
        <v>2655</v>
      </c>
      <c r="EM14" s="10">
        <v>184</v>
      </c>
      <c r="EN14" s="10">
        <v>1309</v>
      </c>
      <c r="EO14" s="10">
        <v>933</v>
      </c>
      <c r="EP14" s="10">
        <v>3</v>
      </c>
      <c r="EQ14" s="10">
        <v>457</v>
      </c>
      <c r="ER14" s="10">
        <v>0</v>
      </c>
      <c r="ES14" s="10">
        <v>275</v>
      </c>
      <c r="ET14" s="10">
        <v>639</v>
      </c>
      <c r="EU14" s="10">
        <v>137</v>
      </c>
      <c r="EV14" s="10">
        <v>0</v>
      </c>
      <c r="EW14" s="10">
        <v>190</v>
      </c>
      <c r="EX14" s="10">
        <v>5</v>
      </c>
      <c r="EY14" s="10">
        <v>66</v>
      </c>
      <c r="EZ14" s="10">
        <v>23</v>
      </c>
      <c r="FA14" s="10">
        <v>218</v>
      </c>
      <c r="FB14" s="10">
        <v>152</v>
      </c>
      <c r="FC14" s="10">
        <v>3615</v>
      </c>
      <c r="FD14" s="10">
        <v>119</v>
      </c>
      <c r="FE14" s="10">
        <v>2451</v>
      </c>
      <c r="FF14" s="10">
        <v>31</v>
      </c>
      <c r="FG14" s="10">
        <v>40</v>
      </c>
      <c r="FH14" s="10">
        <v>1</v>
      </c>
      <c r="FI14" s="10">
        <v>12</v>
      </c>
      <c r="FJ14" s="10">
        <v>31</v>
      </c>
      <c r="FK14" s="10">
        <v>253</v>
      </c>
      <c r="FL14" s="10">
        <v>144</v>
      </c>
      <c r="FM14" s="10">
        <v>322</v>
      </c>
      <c r="FN14" s="10">
        <v>18</v>
      </c>
      <c r="FO14" s="10">
        <v>458</v>
      </c>
      <c r="FP14" s="10">
        <v>82</v>
      </c>
      <c r="FQ14" s="10">
        <v>11</v>
      </c>
      <c r="FR14" s="10">
        <v>19</v>
      </c>
      <c r="FS14" s="10">
        <v>108</v>
      </c>
      <c r="FT14" s="10">
        <v>12</v>
      </c>
      <c r="FU14" s="10">
        <v>8</v>
      </c>
      <c r="FV14" s="10">
        <v>15</v>
      </c>
      <c r="FW14" s="10">
        <v>7</v>
      </c>
      <c r="FX14" s="10">
        <v>4</v>
      </c>
      <c r="FY14" s="10">
        <v>26</v>
      </c>
      <c r="FZ14" s="10">
        <v>0</v>
      </c>
      <c r="GA14" s="10">
        <v>648</v>
      </c>
      <c r="GB14" s="10">
        <v>3</v>
      </c>
      <c r="GC14" s="10">
        <v>2</v>
      </c>
      <c r="GD14" s="10">
        <v>4</v>
      </c>
      <c r="GE14" s="10">
        <v>32</v>
      </c>
      <c r="GF14" s="10">
        <v>0</v>
      </c>
      <c r="GG14" s="10">
        <v>10</v>
      </c>
      <c r="GH14" s="10">
        <v>61</v>
      </c>
      <c r="GI14" s="10">
        <v>48</v>
      </c>
      <c r="GJ14" s="10">
        <v>255</v>
      </c>
      <c r="GK14" s="10">
        <v>162</v>
      </c>
      <c r="GL14" s="10">
        <v>136</v>
      </c>
      <c r="GM14" s="10">
        <v>101</v>
      </c>
      <c r="GN14" s="10">
        <v>600</v>
      </c>
      <c r="GO14" s="10">
        <v>300</v>
      </c>
      <c r="GP14" s="10">
        <v>229</v>
      </c>
      <c r="GQ14" s="10">
        <v>30</v>
      </c>
      <c r="GR14" s="10">
        <v>8</v>
      </c>
      <c r="GS14" s="10">
        <v>554</v>
      </c>
      <c r="GT14" s="10">
        <v>0</v>
      </c>
      <c r="GU14" s="11">
        <v>32</v>
      </c>
      <c r="GV14" s="11">
        <v>37</v>
      </c>
      <c r="GW14" s="11">
        <v>17</v>
      </c>
      <c r="GX14" s="11">
        <v>97</v>
      </c>
      <c r="GY14" s="11">
        <v>39</v>
      </c>
      <c r="GZ14" s="11">
        <v>428</v>
      </c>
      <c r="HA14" s="11">
        <v>223</v>
      </c>
      <c r="HB14" s="11">
        <v>130</v>
      </c>
      <c r="HC14" s="11">
        <v>20</v>
      </c>
      <c r="HD14" s="11">
        <v>864</v>
      </c>
      <c r="HE14" s="11">
        <v>113</v>
      </c>
      <c r="HF14" s="11">
        <v>22</v>
      </c>
      <c r="HG14" s="11">
        <v>139</v>
      </c>
      <c r="HH14" s="11">
        <v>78</v>
      </c>
      <c r="HI14" s="11">
        <v>75</v>
      </c>
      <c r="HJ14" s="11">
        <v>44</v>
      </c>
      <c r="HK14" s="11">
        <v>0</v>
      </c>
      <c r="HL14" s="11">
        <v>35</v>
      </c>
      <c r="HM14" s="11">
        <v>385</v>
      </c>
      <c r="HN14" s="11">
        <v>482</v>
      </c>
      <c r="HO14" s="11">
        <v>173</v>
      </c>
      <c r="HP14" s="11">
        <v>144</v>
      </c>
      <c r="HQ14" s="11">
        <v>213</v>
      </c>
      <c r="HR14" s="11">
        <v>327</v>
      </c>
      <c r="HS14" s="11">
        <v>187</v>
      </c>
      <c r="HT14" s="11">
        <v>20</v>
      </c>
      <c r="HU14" s="11">
        <v>299</v>
      </c>
      <c r="HV14" s="11">
        <v>105</v>
      </c>
      <c r="HW14" s="11">
        <v>273</v>
      </c>
      <c r="HX14" s="11">
        <v>203</v>
      </c>
      <c r="HY14" s="11">
        <v>108</v>
      </c>
      <c r="HZ14" s="11">
        <v>54</v>
      </c>
      <c r="IA14" s="11">
        <v>480</v>
      </c>
      <c r="IB14" s="11">
        <v>13</v>
      </c>
      <c r="IC14" s="11">
        <v>75</v>
      </c>
      <c r="ID14" s="11">
        <v>165</v>
      </c>
      <c r="IE14" s="11">
        <v>35</v>
      </c>
      <c r="IF14" s="11">
        <v>176</v>
      </c>
      <c r="IG14" s="11">
        <v>585</v>
      </c>
      <c r="IH14" s="11">
        <v>190</v>
      </c>
      <c r="II14" s="11">
        <v>228</v>
      </c>
      <c r="IJ14" s="11">
        <v>116</v>
      </c>
      <c r="IK14" s="11">
        <v>384</v>
      </c>
      <c r="IL14" s="11">
        <v>317</v>
      </c>
      <c r="IM14" s="11">
        <v>460</v>
      </c>
      <c r="IN14" s="11">
        <v>137</v>
      </c>
      <c r="IO14" s="11">
        <v>270</v>
      </c>
      <c r="IP14" s="11">
        <v>21</v>
      </c>
      <c r="IQ14" s="11">
        <v>4748</v>
      </c>
      <c r="IR14" s="11">
        <v>319</v>
      </c>
      <c r="IS14" s="11">
        <v>3581</v>
      </c>
      <c r="IT14" s="11">
        <v>123</v>
      </c>
      <c r="IU14" s="11">
        <v>13</v>
      </c>
      <c r="IV14" s="11">
        <v>281</v>
      </c>
      <c r="IW14" s="11">
        <v>170</v>
      </c>
      <c r="IX14" s="11">
        <v>170</v>
      </c>
      <c r="IY14" s="11">
        <v>36</v>
      </c>
      <c r="IZ14" s="11">
        <v>159</v>
      </c>
      <c r="JA14" s="11">
        <v>11</v>
      </c>
      <c r="JB14" s="11">
        <v>4691</v>
      </c>
      <c r="JC14" s="11">
        <v>327</v>
      </c>
      <c r="JD14" s="11">
        <v>436</v>
      </c>
      <c r="JE14" s="11">
        <v>94</v>
      </c>
      <c r="JF14" s="11">
        <v>245</v>
      </c>
      <c r="JG14" s="11">
        <v>195</v>
      </c>
      <c r="JH14" s="11">
        <v>67</v>
      </c>
      <c r="JI14" s="11">
        <v>86</v>
      </c>
      <c r="JJ14" s="11">
        <v>150</v>
      </c>
      <c r="JK14" s="11">
        <v>45</v>
      </c>
      <c r="JL14" s="11">
        <v>193</v>
      </c>
      <c r="JM14" s="11">
        <v>72</v>
      </c>
      <c r="JN14" s="11">
        <v>139</v>
      </c>
      <c r="JO14" s="11">
        <v>25</v>
      </c>
      <c r="JP14" s="11">
        <v>3795</v>
      </c>
      <c r="JQ14" s="11">
        <v>179</v>
      </c>
      <c r="JR14" s="11">
        <v>286</v>
      </c>
      <c r="JS14" s="11">
        <v>51</v>
      </c>
      <c r="JT14" s="11">
        <v>49</v>
      </c>
      <c r="JU14" s="11">
        <v>1747</v>
      </c>
      <c r="JV14" s="11">
        <v>7</v>
      </c>
      <c r="JW14" s="11">
        <v>1100</v>
      </c>
      <c r="JX14" s="11">
        <v>769</v>
      </c>
      <c r="JY14" s="11">
        <v>13</v>
      </c>
      <c r="JZ14" s="11">
        <v>78</v>
      </c>
      <c r="KA14" s="11">
        <v>1</v>
      </c>
      <c r="KB14" s="11">
        <v>16</v>
      </c>
      <c r="KC14" s="11">
        <v>4</v>
      </c>
      <c r="KD14" s="11">
        <v>21</v>
      </c>
      <c r="KE14" s="11">
        <v>30</v>
      </c>
      <c r="KF14" s="11">
        <v>63</v>
      </c>
      <c r="KG14" s="11">
        <v>8</v>
      </c>
      <c r="KH14" s="11">
        <v>54</v>
      </c>
      <c r="KI14" s="11">
        <v>18</v>
      </c>
      <c r="KJ14" s="11">
        <v>26</v>
      </c>
      <c r="KK14" s="11">
        <v>27</v>
      </c>
      <c r="KL14" s="11">
        <v>95</v>
      </c>
      <c r="KM14" s="11">
        <v>46</v>
      </c>
      <c r="KN14" s="11">
        <v>0</v>
      </c>
      <c r="KO14" s="11">
        <v>31</v>
      </c>
      <c r="KP14" s="11">
        <v>9</v>
      </c>
      <c r="KQ14" s="11">
        <v>0</v>
      </c>
      <c r="KR14" s="11">
        <v>0</v>
      </c>
      <c r="KS14" s="11">
        <v>0</v>
      </c>
      <c r="KT14" s="11">
        <v>0</v>
      </c>
      <c r="KU14" s="11">
        <v>0</v>
      </c>
      <c r="KV14" s="11">
        <v>0</v>
      </c>
      <c r="KW14" s="11">
        <v>18</v>
      </c>
      <c r="KX14" s="11">
        <v>0</v>
      </c>
      <c r="KY14" s="11">
        <v>0</v>
      </c>
      <c r="KZ14" s="11">
        <v>0</v>
      </c>
      <c r="LA14" s="11">
        <v>0</v>
      </c>
      <c r="LB14" s="11">
        <v>0</v>
      </c>
      <c r="LC14" s="11">
        <v>0</v>
      </c>
      <c r="LD14" s="11">
        <v>0</v>
      </c>
      <c r="LE14" s="11">
        <v>0</v>
      </c>
      <c r="LF14" s="11">
        <v>0</v>
      </c>
      <c r="LG14" s="11">
        <v>0</v>
      </c>
      <c r="LH14" s="11">
        <v>0</v>
      </c>
      <c r="LI14" s="11">
        <v>0</v>
      </c>
      <c r="LJ14" s="11">
        <v>70</v>
      </c>
      <c r="LK14" s="11">
        <v>977</v>
      </c>
      <c r="LL14" s="11">
        <v>218</v>
      </c>
      <c r="LM14" s="11">
        <v>179</v>
      </c>
      <c r="LN14" s="11">
        <v>91</v>
      </c>
      <c r="LO14" s="11">
        <v>0</v>
      </c>
      <c r="LP14" s="11">
        <v>366</v>
      </c>
      <c r="LQ14" s="11">
        <v>3</v>
      </c>
      <c r="LR14" s="11">
        <v>0</v>
      </c>
      <c r="LS14" s="11">
        <v>562</v>
      </c>
      <c r="LT14" s="11">
        <v>1036</v>
      </c>
      <c r="LU14" s="11">
        <v>0</v>
      </c>
      <c r="LV14" s="11">
        <v>130</v>
      </c>
      <c r="LW14" s="11">
        <v>1085</v>
      </c>
      <c r="LX14" s="11">
        <v>1058</v>
      </c>
      <c r="LY14" s="11">
        <v>0</v>
      </c>
      <c r="LZ14" s="11">
        <v>60</v>
      </c>
      <c r="MA14" s="11">
        <v>7</v>
      </c>
      <c r="MB14" s="11">
        <v>98</v>
      </c>
      <c r="MC14" s="11">
        <v>0</v>
      </c>
      <c r="MD14" s="11">
        <v>93</v>
      </c>
      <c r="ME14" s="11">
        <v>42</v>
      </c>
      <c r="MF14" s="11">
        <v>145</v>
      </c>
      <c r="MG14" s="11">
        <v>21</v>
      </c>
      <c r="MH14" s="11">
        <v>12</v>
      </c>
      <c r="MI14" s="11">
        <v>36</v>
      </c>
      <c r="MJ14" s="11">
        <v>35</v>
      </c>
      <c r="MK14" s="11">
        <v>0</v>
      </c>
      <c r="ML14" s="11">
        <v>272</v>
      </c>
      <c r="MM14" s="11">
        <v>185</v>
      </c>
      <c r="MN14" s="11">
        <v>77</v>
      </c>
      <c r="MO14" s="11">
        <v>23</v>
      </c>
      <c r="MP14" s="11">
        <v>96</v>
      </c>
      <c r="MQ14" s="11">
        <v>344</v>
      </c>
      <c r="MR14" s="11">
        <v>0</v>
      </c>
      <c r="MS14" s="11">
        <v>42</v>
      </c>
      <c r="MT14" s="11">
        <v>0</v>
      </c>
      <c r="MU14" s="11">
        <v>0</v>
      </c>
      <c r="MV14" s="11">
        <v>0</v>
      </c>
      <c r="MW14" s="11">
        <v>0</v>
      </c>
      <c r="MX14" s="11">
        <v>348</v>
      </c>
      <c r="MY14" s="11">
        <v>208</v>
      </c>
      <c r="MZ14" s="11">
        <v>0</v>
      </c>
      <c r="NA14" s="11">
        <v>91</v>
      </c>
      <c r="NB14" s="11">
        <v>99</v>
      </c>
      <c r="NC14" s="11">
        <v>405</v>
      </c>
      <c r="ND14" s="11">
        <v>146</v>
      </c>
      <c r="NE14" s="11">
        <v>48</v>
      </c>
      <c r="NF14" s="11">
        <v>5435</v>
      </c>
      <c r="NG14" s="11">
        <v>73</v>
      </c>
      <c r="NH14" s="11">
        <v>0</v>
      </c>
      <c r="NI14" s="11">
        <v>453</v>
      </c>
      <c r="NJ14" s="11">
        <v>0</v>
      </c>
      <c r="NK14" s="11">
        <v>0</v>
      </c>
      <c r="NL14" s="11">
        <v>74</v>
      </c>
      <c r="NM14" s="11">
        <v>31</v>
      </c>
      <c r="NN14" s="11">
        <v>49</v>
      </c>
      <c r="NO14" s="11">
        <v>0</v>
      </c>
      <c r="NP14" s="11">
        <v>0</v>
      </c>
      <c r="NQ14" s="11">
        <v>473</v>
      </c>
      <c r="NR14" s="11">
        <v>0</v>
      </c>
      <c r="NS14" s="11">
        <v>0</v>
      </c>
      <c r="NT14" s="11">
        <v>0</v>
      </c>
      <c r="NU14" s="11">
        <v>0</v>
      </c>
      <c r="NV14" s="11">
        <v>10</v>
      </c>
      <c r="NW14" s="11">
        <v>33</v>
      </c>
      <c r="NX14" s="11">
        <v>43</v>
      </c>
      <c r="NY14" s="11">
        <v>11</v>
      </c>
      <c r="NZ14" s="11">
        <v>25</v>
      </c>
      <c r="OA14" s="11">
        <v>0</v>
      </c>
      <c r="OB14" s="11">
        <v>44</v>
      </c>
      <c r="OC14" s="11">
        <v>47</v>
      </c>
      <c r="OD14" s="11">
        <v>116</v>
      </c>
      <c r="OE14" s="11">
        <v>0</v>
      </c>
      <c r="OF14" s="11">
        <v>0</v>
      </c>
      <c r="OG14" s="11">
        <v>483</v>
      </c>
      <c r="OH14" s="11">
        <v>10</v>
      </c>
      <c r="OI14" s="11">
        <v>7</v>
      </c>
      <c r="OJ14" s="11">
        <v>34</v>
      </c>
      <c r="OK14" s="11">
        <v>0</v>
      </c>
      <c r="OL14" s="11">
        <v>33</v>
      </c>
      <c r="OM14" s="11">
        <v>0</v>
      </c>
      <c r="ON14" s="11">
        <v>0</v>
      </c>
      <c r="OO14" s="11">
        <v>116</v>
      </c>
      <c r="OP14" s="11">
        <v>76694</v>
      </c>
      <c r="OQ14" s="11">
        <v>115698</v>
      </c>
      <c r="OR14" s="11">
        <v>0</v>
      </c>
      <c r="OS14" s="11">
        <v>0</v>
      </c>
      <c r="OT14" s="11">
        <v>0</v>
      </c>
      <c r="OU14" s="11">
        <v>-15472</v>
      </c>
      <c r="OV14" s="11">
        <v>0</v>
      </c>
      <c r="OW14" s="11">
        <v>100226</v>
      </c>
      <c r="OX14" s="11">
        <v>176920</v>
      </c>
      <c r="OY14" s="11">
        <v>0</v>
      </c>
      <c r="OZ14" s="11">
        <v>176920</v>
      </c>
      <c r="PA14" s="11">
        <v>0</v>
      </c>
      <c r="PB14" s="11">
        <v>176920</v>
      </c>
    </row>
    <row r="15" spans="1:418">
      <c r="A15" s="8" t="s">
        <v>564</v>
      </c>
      <c r="B15" s="9" t="s">
        <v>137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0</v>
      </c>
      <c r="DT15" s="10">
        <v>0</v>
      </c>
      <c r="DU15" s="10">
        <v>0</v>
      </c>
      <c r="DV15" s="10">
        <v>0</v>
      </c>
      <c r="DW15" s="10">
        <v>0</v>
      </c>
      <c r="DX15" s="10">
        <v>0</v>
      </c>
      <c r="DY15" s="10">
        <v>0</v>
      </c>
      <c r="DZ15" s="10">
        <v>0</v>
      </c>
      <c r="EA15" s="10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1">
        <v>0</v>
      </c>
      <c r="GV15" s="11">
        <v>0</v>
      </c>
      <c r="GW15" s="11">
        <v>0</v>
      </c>
      <c r="GX15" s="11">
        <v>0</v>
      </c>
      <c r="GY15" s="11">
        <v>0</v>
      </c>
      <c r="GZ15" s="11">
        <v>0</v>
      </c>
      <c r="HA15" s="11">
        <v>0</v>
      </c>
      <c r="HB15" s="11">
        <v>0</v>
      </c>
      <c r="HC15" s="11">
        <v>0</v>
      </c>
      <c r="HD15" s="11">
        <v>0</v>
      </c>
      <c r="HE15" s="11">
        <v>0</v>
      </c>
      <c r="HF15" s="11">
        <v>0</v>
      </c>
      <c r="HG15" s="11">
        <v>0</v>
      </c>
      <c r="HH15" s="11">
        <v>0</v>
      </c>
      <c r="HI15" s="11">
        <v>0</v>
      </c>
      <c r="HJ15" s="11">
        <v>0</v>
      </c>
      <c r="HK15" s="11">
        <v>0</v>
      </c>
      <c r="HL15" s="11">
        <v>0</v>
      </c>
      <c r="HM15" s="11">
        <v>0</v>
      </c>
      <c r="HN15" s="11">
        <v>0</v>
      </c>
      <c r="HO15" s="11">
        <v>0</v>
      </c>
      <c r="HP15" s="11">
        <v>0</v>
      </c>
      <c r="HQ15" s="11">
        <v>0</v>
      </c>
      <c r="HR15" s="11">
        <v>0</v>
      </c>
      <c r="HS15" s="11">
        <v>0</v>
      </c>
      <c r="HT15" s="11">
        <v>0</v>
      </c>
      <c r="HU15" s="11">
        <v>0</v>
      </c>
      <c r="HV15" s="11">
        <v>0</v>
      </c>
      <c r="HW15" s="11">
        <v>0</v>
      </c>
      <c r="HX15" s="11">
        <v>0</v>
      </c>
      <c r="HY15" s="11">
        <v>0</v>
      </c>
      <c r="HZ15" s="11">
        <v>0</v>
      </c>
      <c r="IA15" s="11">
        <v>0</v>
      </c>
      <c r="IB15" s="11">
        <v>0</v>
      </c>
      <c r="IC15" s="11">
        <v>0</v>
      </c>
      <c r="ID15" s="11">
        <v>0</v>
      </c>
      <c r="IE15" s="11">
        <v>0</v>
      </c>
      <c r="IF15" s="11">
        <v>0</v>
      </c>
      <c r="IG15" s="11">
        <v>0</v>
      </c>
      <c r="IH15" s="11">
        <v>0</v>
      </c>
      <c r="II15" s="11">
        <v>0</v>
      </c>
      <c r="IJ15" s="11">
        <v>0</v>
      </c>
      <c r="IK15" s="11">
        <v>0</v>
      </c>
      <c r="IL15" s="11">
        <v>0</v>
      </c>
      <c r="IM15" s="11">
        <v>0</v>
      </c>
      <c r="IN15" s="11">
        <v>0</v>
      </c>
      <c r="IO15" s="11">
        <v>0</v>
      </c>
      <c r="IP15" s="11">
        <v>0</v>
      </c>
      <c r="IQ15" s="11">
        <v>0</v>
      </c>
      <c r="IR15" s="11">
        <v>0</v>
      </c>
      <c r="IS15" s="11">
        <v>0</v>
      </c>
      <c r="IT15" s="11">
        <v>0</v>
      </c>
      <c r="IU15" s="11">
        <v>0</v>
      </c>
      <c r="IV15" s="11">
        <v>0</v>
      </c>
      <c r="IW15" s="11">
        <v>0</v>
      </c>
      <c r="IX15" s="11">
        <v>0</v>
      </c>
      <c r="IY15" s="11">
        <v>0</v>
      </c>
      <c r="IZ15" s="11">
        <v>0</v>
      </c>
      <c r="JA15" s="11">
        <v>0</v>
      </c>
      <c r="JB15" s="11">
        <v>0</v>
      </c>
      <c r="JC15" s="11">
        <v>0</v>
      </c>
      <c r="JD15" s="11">
        <v>0</v>
      </c>
      <c r="JE15" s="11">
        <v>0</v>
      </c>
      <c r="JF15" s="11">
        <v>0</v>
      </c>
      <c r="JG15" s="11">
        <v>0</v>
      </c>
      <c r="JH15" s="11">
        <v>0</v>
      </c>
      <c r="JI15" s="11">
        <v>0</v>
      </c>
      <c r="JJ15" s="11">
        <v>0</v>
      </c>
      <c r="JK15" s="11">
        <v>0</v>
      </c>
      <c r="JL15" s="11">
        <v>0</v>
      </c>
      <c r="JM15" s="11">
        <v>0</v>
      </c>
      <c r="JN15" s="11">
        <v>0</v>
      </c>
      <c r="JO15" s="11">
        <v>0</v>
      </c>
      <c r="JP15" s="11">
        <v>0</v>
      </c>
      <c r="JQ15" s="11">
        <v>0</v>
      </c>
      <c r="JR15" s="11">
        <v>0</v>
      </c>
      <c r="JS15" s="11">
        <v>0</v>
      </c>
      <c r="JT15" s="11">
        <v>0</v>
      </c>
      <c r="JU15" s="11">
        <v>0</v>
      </c>
      <c r="JV15" s="11">
        <v>0</v>
      </c>
      <c r="JW15" s="11">
        <v>0</v>
      </c>
      <c r="JX15" s="11">
        <v>0</v>
      </c>
      <c r="JY15" s="11">
        <v>0</v>
      </c>
      <c r="JZ15" s="11">
        <v>0</v>
      </c>
      <c r="KA15" s="11">
        <v>0</v>
      </c>
      <c r="KB15" s="11">
        <v>0</v>
      </c>
      <c r="KC15" s="11">
        <v>0</v>
      </c>
      <c r="KD15" s="11">
        <v>0</v>
      </c>
      <c r="KE15" s="11">
        <v>0</v>
      </c>
      <c r="KF15" s="11">
        <v>0</v>
      </c>
      <c r="KG15" s="11">
        <v>0</v>
      </c>
      <c r="KH15" s="11">
        <v>0</v>
      </c>
      <c r="KI15" s="11">
        <v>0</v>
      </c>
      <c r="KJ15" s="11">
        <v>0</v>
      </c>
      <c r="KK15" s="11">
        <v>0</v>
      </c>
      <c r="KL15" s="11">
        <v>0</v>
      </c>
      <c r="KM15" s="11">
        <v>0</v>
      </c>
      <c r="KN15" s="11">
        <v>0</v>
      </c>
      <c r="KO15" s="11">
        <v>0</v>
      </c>
      <c r="KP15" s="11">
        <v>0</v>
      </c>
      <c r="KQ15" s="11">
        <v>0</v>
      </c>
      <c r="KR15" s="11">
        <v>0</v>
      </c>
      <c r="KS15" s="11">
        <v>0</v>
      </c>
      <c r="KT15" s="11">
        <v>0</v>
      </c>
      <c r="KU15" s="11">
        <v>0</v>
      </c>
      <c r="KV15" s="11">
        <v>0</v>
      </c>
      <c r="KW15" s="11">
        <v>0</v>
      </c>
      <c r="KX15" s="11">
        <v>0</v>
      </c>
      <c r="KY15" s="11">
        <v>0</v>
      </c>
      <c r="KZ15" s="11">
        <v>0</v>
      </c>
      <c r="LA15" s="11">
        <v>0</v>
      </c>
      <c r="LB15" s="11">
        <v>0</v>
      </c>
      <c r="LC15" s="11">
        <v>0</v>
      </c>
      <c r="LD15" s="11">
        <v>0</v>
      </c>
      <c r="LE15" s="11">
        <v>0</v>
      </c>
      <c r="LF15" s="11">
        <v>0</v>
      </c>
      <c r="LG15" s="11">
        <v>0</v>
      </c>
      <c r="LH15" s="11">
        <v>0</v>
      </c>
      <c r="LI15" s="11">
        <v>0</v>
      </c>
      <c r="LJ15" s="11">
        <v>0</v>
      </c>
      <c r="LK15" s="11">
        <v>0</v>
      </c>
      <c r="LL15" s="11">
        <v>0</v>
      </c>
      <c r="LM15" s="11">
        <v>0</v>
      </c>
      <c r="LN15" s="11">
        <v>0</v>
      </c>
      <c r="LO15" s="11">
        <v>0</v>
      </c>
      <c r="LP15" s="11">
        <v>0</v>
      </c>
      <c r="LQ15" s="11">
        <v>0</v>
      </c>
      <c r="LR15" s="11">
        <v>0</v>
      </c>
      <c r="LS15" s="11">
        <v>0</v>
      </c>
      <c r="LT15" s="11">
        <v>0</v>
      </c>
      <c r="LU15" s="11">
        <v>0</v>
      </c>
      <c r="LV15" s="11">
        <v>0</v>
      </c>
      <c r="LW15" s="11">
        <v>0</v>
      </c>
      <c r="LX15" s="11">
        <v>1786067</v>
      </c>
      <c r="LY15" s="11">
        <v>0</v>
      </c>
      <c r="LZ15" s="11">
        <v>0</v>
      </c>
      <c r="MA15" s="11">
        <v>0</v>
      </c>
      <c r="MB15" s="11">
        <v>0</v>
      </c>
      <c r="MC15" s="11">
        <v>0</v>
      </c>
      <c r="MD15" s="11">
        <v>0</v>
      </c>
      <c r="ME15" s="11">
        <v>0</v>
      </c>
      <c r="MF15" s="11">
        <v>0</v>
      </c>
      <c r="MG15" s="11">
        <v>0</v>
      </c>
      <c r="MH15" s="11">
        <v>0</v>
      </c>
      <c r="MI15" s="11">
        <v>0</v>
      </c>
      <c r="MJ15" s="11">
        <v>0</v>
      </c>
      <c r="MK15" s="11">
        <v>0</v>
      </c>
      <c r="ML15" s="11">
        <v>0</v>
      </c>
      <c r="MM15" s="11">
        <v>0</v>
      </c>
      <c r="MN15" s="11">
        <v>0</v>
      </c>
      <c r="MO15" s="11">
        <v>0</v>
      </c>
      <c r="MP15" s="11">
        <v>0</v>
      </c>
      <c r="MQ15" s="11">
        <v>0</v>
      </c>
      <c r="MR15" s="11">
        <v>0</v>
      </c>
      <c r="MS15" s="11">
        <v>0</v>
      </c>
      <c r="MT15" s="11">
        <v>0</v>
      </c>
      <c r="MU15" s="11">
        <v>0</v>
      </c>
      <c r="MV15" s="11">
        <v>0</v>
      </c>
      <c r="MW15" s="11">
        <v>0</v>
      </c>
      <c r="MX15" s="11">
        <v>0</v>
      </c>
      <c r="MY15" s="11">
        <v>0</v>
      </c>
      <c r="MZ15" s="11">
        <v>0</v>
      </c>
      <c r="NA15" s="11">
        <v>0</v>
      </c>
      <c r="NB15" s="11">
        <v>0</v>
      </c>
      <c r="NC15" s="11">
        <v>0</v>
      </c>
      <c r="ND15" s="11">
        <v>0</v>
      </c>
      <c r="NE15" s="11">
        <v>0</v>
      </c>
      <c r="NF15" s="11">
        <v>0</v>
      </c>
      <c r="NG15" s="11">
        <v>0</v>
      </c>
      <c r="NH15" s="11">
        <v>0</v>
      </c>
      <c r="NI15" s="11">
        <v>0</v>
      </c>
      <c r="NJ15" s="11">
        <v>197362</v>
      </c>
      <c r="NK15" s="11">
        <v>0</v>
      </c>
      <c r="NL15" s="11">
        <v>0</v>
      </c>
      <c r="NM15" s="11">
        <v>0</v>
      </c>
      <c r="NN15" s="11">
        <v>0</v>
      </c>
      <c r="NO15" s="11">
        <v>0</v>
      </c>
      <c r="NP15" s="11">
        <v>0</v>
      </c>
      <c r="NQ15" s="11">
        <v>0</v>
      </c>
      <c r="NR15" s="11">
        <v>0</v>
      </c>
      <c r="NS15" s="11">
        <v>0</v>
      </c>
      <c r="NT15" s="11">
        <v>0</v>
      </c>
      <c r="NU15" s="11">
        <v>0</v>
      </c>
      <c r="NV15" s="11">
        <v>0</v>
      </c>
      <c r="NW15" s="11">
        <v>0</v>
      </c>
      <c r="NX15" s="11">
        <v>0</v>
      </c>
      <c r="NY15" s="11">
        <v>0</v>
      </c>
      <c r="NZ15" s="11">
        <v>0</v>
      </c>
      <c r="OA15" s="11">
        <v>0</v>
      </c>
      <c r="OB15" s="11">
        <v>0</v>
      </c>
      <c r="OC15" s="11">
        <v>0</v>
      </c>
      <c r="OD15" s="11">
        <v>0</v>
      </c>
      <c r="OE15" s="11">
        <v>0</v>
      </c>
      <c r="OF15" s="11">
        <v>0</v>
      </c>
      <c r="OG15" s="11">
        <v>0</v>
      </c>
      <c r="OH15" s="11">
        <v>0</v>
      </c>
      <c r="OI15" s="11">
        <v>0</v>
      </c>
      <c r="OJ15" s="11">
        <v>0</v>
      </c>
      <c r="OK15" s="11">
        <v>0</v>
      </c>
      <c r="OL15" s="11">
        <v>0</v>
      </c>
      <c r="OM15" s="11">
        <v>0</v>
      </c>
      <c r="ON15" s="11">
        <v>0</v>
      </c>
      <c r="OO15" s="11">
        <v>0</v>
      </c>
      <c r="OP15" s="11">
        <v>1983429</v>
      </c>
      <c r="OQ15" s="11">
        <v>0</v>
      </c>
      <c r="OR15" s="11">
        <v>0</v>
      </c>
      <c r="OS15" s="11">
        <v>0</v>
      </c>
      <c r="OT15" s="11">
        <v>0</v>
      </c>
      <c r="OU15" s="11">
        <v>256978</v>
      </c>
      <c r="OV15" s="11">
        <v>0</v>
      </c>
      <c r="OW15" s="11">
        <v>256978</v>
      </c>
      <c r="OX15" s="11">
        <v>2240407</v>
      </c>
      <c r="OY15" s="11">
        <v>0</v>
      </c>
      <c r="OZ15" s="11">
        <v>2240407</v>
      </c>
      <c r="PA15" s="11">
        <v>0</v>
      </c>
      <c r="PB15" s="11">
        <v>2240407</v>
      </c>
    </row>
    <row r="16" spans="1:418">
      <c r="A16" s="8" t="s">
        <v>565</v>
      </c>
      <c r="B16" s="9" t="s">
        <v>138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369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0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2252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229</v>
      </c>
      <c r="EP16" s="10">
        <v>0</v>
      </c>
      <c r="EQ16" s="10">
        <v>0</v>
      </c>
      <c r="ER16" s="10">
        <v>43</v>
      </c>
      <c r="ES16" s="10">
        <v>3307</v>
      </c>
      <c r="ET16" s="10">
        <v>0</v>
      </c>
      <c r="EU16" s="10">
        <v>0</v>
      </c>
      <c r="EV16" s="10">
        <v>0</v>
      </c>
      <c r="EW16" s="10">
        <v>0</v>
      </c>
      <c r="EX16" s="10">
        <v>1</v>
      </c>
      <c r="EY16" s="10">
        <v>3</v>
      </c>
      <c r="EZ16" s="10">
        <v>0</v>
      </c>
      <c r="FA16" s="10">
        <v>1</v>
      </c>
      <c r="FB16" s="10">
        <v>7</v>
      </c>
      <c r="FC16" s="10">
        <v>3137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245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372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1">
        <v>0</v>
      </c>
      <c r="GV16" s="11">
        <v>0</v>
      </c>
      <c r="GW16" s="11">
        <v>0</v>
      </c>
      <c r="GX16" s="11">
        <v>0</v>
      </c>
      <c r="GY16" s="11">
        <v>0</v>
      </c>
      <c r="GZ16" s="11">
        <v>0</v>
      </c>
      <c r="HA16" s="11">
        <v>0</v>
      </c>
      <c r="HB16" s="11">
        <v>0</v>
      </c>
      <c r="HC16" s="11">
        <v>0</v>
      </c>
      <c r="HD16" s="11">
        <v>0</v>
      </c>
      <c r="HE16" s="11">
        <v>0</v>
      </c>
      <c r="HF16" s="11">
        <v>0</v>
      </c>
      <c r="HG16" s="11">
        <v>0</v>
      </c>
      <c r="HH16" s="11">
        <v>0</v>
      </c>
      <c r="HI16" s="11">
        <v>0</v>
      </c>
      <c r="HJ16" s="11">
        <v>0</v>
      </c>
      <c r="HK16" s="11">
        <v>0</v>
      </c>
      <c r="HL16" s="11">
        <v>0</v>
      </c>
      <c r="HM16" s="11">
        <v>0</v>
      </c>
      <c r="HN16" s="11">
        <v>0</v>
      </c>
      <c r="HO16" s="11">
        <v>0</v>
      </c>
      <c r="HP16" s="11">
        <v>0</v>
      </c>
      <c r="HQ16" s="11">
        <v>0</v>
      </c>
      <c r="HR16" s="11">
        <v>0</v>
      </c>
      <c r="HS16" s="11">
        <v>0</v>
      </c>
      <c r="HT16" s="11">
        <v>0</v>
      </c>
      <c r="HU16" s="11">
        <v>0</v>
      </c>
      <c r="HV16" s="11">
        <v>0</v>
      </c>
      <c r="HW16" s="11">
        <v>0</v>
      </c>
      <c r="HX16" s="11">
        <v>0</v>
      </c>
      <c r="HY16" s="11">
        <v>0</v>
      </c>
      <c r="HZ16" s="11">
        <v>0</v>
      </c>
      <c r="IA16" s="11">
        <v>0</v>
      </c>
      <c r="IB16" s="11">
        <v>0</v>
      </c>
      <c r="IC16" s="11">
        <v>0</v>
      </c>
      <c r="ID16" s="11">
        <v>0</v>
      </c>
      <c r="IE16" s="11">
        <v>0</v>
      </c>
      <c r="IF16" s="11">
        <v>0</v>
      </c>
      <c r="IG16" s="11">
        <v>0</v>
      </c>
      <c r="IH16" s="11">
        <v>0</v>
      </c>
      <c r="II16" s="11">
        <v>0</v>
      </c>
      <c r="IJ16" s="11">
        <v>0</v>
      </c>
      <c r="IK16" s="11">
        <v>0</v>
      </c>
      <c r="IL16" s="11">
        <v>0</v>
      </c>
      <c r="IM16" s="11">
        <v>0</v>
      </c>
      <c r="IN16" s="11">
        <v>0</v>
      </c>
      <c r="IO16" s="11">
        <v>0</v>
      </c>
      <c r="IP16" s="11">
        <v>0</v>
      </c>
      <c r="IQ16" s="11">
        <v>0</v>
      </c>
      <c r="IR16" s="11">
        <v>0</v>
      </c>
      <c r="IS16" s="11">
        <v>0</v>
      </c>
      <c r="IT16" s="11">
        <v>0</v>
      </c>
      <c r="IU16" s="11">
        <v>0</v>
      </c>
      <c r="IV16" s="11">
        <v>0</v>
      </c>
      <c r="IW16" s="11">
        <v>0</v>
      </c>
      <c r="IX16" s="11">
        <v>0</v>
      </c>
      <c r="IY16" s="11">
        <v>0</v>
      </c>
      <c r="IZ16" s="11">
        <v>0</v>
      </c>
      <c r="JA16" s="11">
        <v>0</v>
      </c>
      <c r="JB16" s="11">
        <v>0</v>
      </c>
      <c r="JC16" s="11">
        <v>0</v>
      </c>
      <c r="JD16" s="11">
        <v>0</v>
      </c>
      <c r="JE16" s="11">
        <v>0</v>
      </c>
      <c r="JF16" s="11">
        <v>0</v>
      </c>
      <c r="JG16" s="11">
        <v>0</v>
      </c>
      <c r="JH16" s="11">
        <v>0</v>
      </c>
      <c r="JI16" s="11">
        <v>0</v>
      </c>
      <c r="JJ16" s="11">
        <v>0</v>
      </c>
      <c r="JK16" s="11">
        <v>0</v>
      </c>
      <c r="JL16" s="11">
        <v>0</v>
      </c>
      <c r="JM16" s="11">
        <v>0</v>
      </c>
      <c r="JN16" s="11">
        <v>0</v>
      </c>
      <c r="JO16" s="11">
        <v>0</v>
      </c>
      <c r="JP16" s="11">
        <v>0</v>
      </c>
      <c r="JQ16" s="11">
        <v>0</v>
      </c>
      <c r="JR16" s="11">
        <v>0</v>
      </c>
      <c r="JS16" s="11">
        <v>0</v>
      </c>
      <c r="JT16" s="11">
        <v>0</v>
      </c>
      <c r="JU16" s="11">
        <v>0</v>
      </c>
      <c r="JV16" s="11">
        <v>0</v>
      </c>
      <c r="JW16" s="11">
        <v>0</v>
      </c>
      <c r="JX16" s="11">
        <v>0</v>
      </c>
      <c r="JY16" s="11">
        <v>0</v>
      </c>
      <c r="JZ16" s="11">
        <v>0</v>
      </c>
      <c r="KA16" s="11">
        <v>0</v>
      </c>
      <c r="KB16" s="11">
        <v>0</v>
      </c>
      <c r="KC16" s="11">
        <v>0</v>
      </c>
      <c r="KD16" s="11">
        <v>0</v>
      </c>
      <c r="KE16" s="11">
        <v>0</v>
      </c>
      <c r="KF16" s="11">
        <v>0</v>
      </c>
      <c r="KG16" s="11">
        <v>0</v>
      </c>
      <c r="KH16" s="11">
        <v>0</v>
      </c>
      <c r="KI16" s="11">
        <v>0</v>
      </c>
      <c r="KJ16" s="11">
        <v>0</v>
      </c>
      <c r="KK16" s="11">
        <v>0</v>
      </c>
      <c r="KL16" s="11">
        <v>0</v>
      </c>
      <c r="KM16" s="11">
        <v>0</v>
      </c>
      <c r="KN16" s="11">
        <v>0</v>
      </c>
      <c r="KO16" s="11">
        <v>0</v>
      </c>
      <c r="KP16" s="11">
        <v>0</v>
      </c>
      <c r="KQ16" s="11">
        <v>0</v>
      </c>
      <c r="KR16" s="11">
        <v>0</v>
      </c>
      <c r="KS16" s="11">
        <v>0</v>
      </c>
      <c r="KT16" s="11">
        <v>0</v>
      </c>
      <c r="KU16" s="11">
        <v>0</v>
      </c>
      <c r="KV16" s="11">
        <v>0</v>
      </c>
      <c r="KW16" s="11">
        <v>0</v>
      </c>
      <c r="KX16" s="11">
        <v>0</v>
      </c>
      <c r="KY16" s="11">
        <v>0</v>
      </c>
      <c r="KZ16" s="11">
        <v>0</v>
      </c>
      <c r="LA16" s="11">
        <v>0</v>
      </c>
      <c r="LB16" s="11">
        <v>0</v>
      </c>
      <c r="LC16" s="11">
        <v>0</v>
      </c>
      <c r="LD16" s="11">
        <v>0</v>
      </c>
      <c r="LE16" s="11">
        <v>0</v>
      </c>
      <c r="LF16" s="11">
        <v>0</v>
      </c>
      <c r="LG16" s="11">
        <v>0</v>
      </c>
      <c r="LH16" s="11">
        <v>0</v>
      </c>
      <c r="LI16" s="11">
        <v>0</v>
      </c>
      <c r="LJ16" s="11">
        <v>0</v>
      </c>
      <c r="LK16" s="11">
        <v>1254</v>
      </c>
      <c r="LL16" s="11">
        <v>419</v>
      </c>
      <c r="LM16" s="11">
        <v>1684</v>
      </c>
      <c r="LN16" s="11">
        <v>0</v>
      </c>
      <c r="LO16" s="11">
        <v>0</v>
      </c>
      <c r="LP16" s="11">
        <v>0</v>
      </c>
      <c r="LQ16" s="11">
        <v>0</v>
      </c>
      <c r="LR16" s="11">
        <v>0</v>
      </c>
      <c r="LS16" s="11">
        <v>423</v>
      </c>
      <c r="LT16" s="11">
        <v>96</v>
      </c>
      <c r="LU16" s="11">
        <v>0</v>
      </c>
      <c r="LV16" s="11">
        <v>314</v>
      </c>
      <c r="LW16" s="11">
        <v>66</v>
      </c>
      <c r="LX16" s="11">
        <v>0</v>
      </c>
      <c r="LY16" s="11">
        <v>0</v>
      </c>
      <c r="LZ16" s="11">
        <v>0</v>
      </c>
      <c r="MA16" s="11">
        <v>0</v>
      </c>
      <c r="MB16" s="11">
        <v>0</v>
      </c>
      <c r="MC16" s="11">
        <v>0</v>
      </c>
      <c r="MD16" s="11">
        <v>0</v>
      </c>
      <c r="ME16" s="11">
        <v>0</v>
      </c>
      <c r="MF16" s="11">
        <v>0</v>
      </c>
      <c r="MG16" s="11">
        <v>0</v>
      </c>
      <c r="MH16" s="11">
        <v>0</v>
      </c>
      <c r="MI16" s="11">
        <v>0</v>
      </c>
      <c r="MJ16" s="11">
        <v>0</v>
      </c>
      <c r="MK16" s="11">
        <v>0</v>
      </c>
      <c r="ML16" s="11">
        <v>0</v>
      </c>
      <c r="MM16" s="11">
        <v>0</v>
      </c>
      <c r="MN16" s="11">
        <v>0</v>
      </c>
      <c r="MO16" s="11">
        <v>0</v>
      </c>
      <c r="MP16" s="11">
        <v>0</v>
      </c>
      <c r="MQ16" s="11">
        <v>0</v>
      </c>
      <c r="MR16" s="11">
        <v>0</v>
      </c>
      <c r="MS16" s="11">
        <v>0</v>
      </c>
      <c r="MT16" s="11">
        <v>0</v>
      </c>
      <c r="MU16" s="11">
        <v>0</v>
      </c>
      <c r="MV16" s="11">
        <v>0</v>
      </c>
      <c r="MW16" s="11">
        <v>0</v>
      </c>
      <c r="MX16" s="11">
        <v>0</v>
      </c>
      <c r="MY16" s="11">
        <v>0</v>
      </c>
      <c r="MZ16" s="11">
        <v>0</v>
      </c>
      <c r="NA16" s="11">
        <v>0</v>
      </c>
      <c r="NB16" s="11">
        <v>0</v>
      </c>
      <c r="NC16" s="11">
        <v>0</v>
      </c>
      <c r="ND16" s="11">
        <v>0</v>
      </c>
      <c r="NE16" s="11">
        <v>0</v>
      </c>
      <c r="NF16" s="11">
        <v>0</v>
      </c>
      <c r="NG16" s="11">
        <v>0</v>
      </c>
      <c r="NH16" s="11">
        <v>0</v>
      </c>
      <c r="NI16" s="11">
        <v>0</v>
      </c>
      <c r="NJ16" s="11">
        <v>38</v>
      </c>
      <c r="NK16" s="11">
        <v>24</v>
      </c>
      <c r="NL16" s="11">
        <v>0</v>
      </c>
      <c r="NM16" s="11">
        <v>0</v>
      </c>
      <c r="NN16" s="11">
        <v>0</v>
      </c>
      <c r="NO16" s="11">
        <v>0</v>
      </c>
      <c r="NP16" s="11">
        <v>0</v>
      </c>
      <c r="NQ16" s="11">
        <v>0</v>
      </c>
      <c r="NR16" s="11">
        <v>0</v>
      </c>
      <c r="NS16" s="11">
        <v>0</v>
      </c>
      <c r="NT16" s="11">
        <v>0</v>
      </c>
      <c r="NU16" s="11">
        <v>0</v>
      </c>
      <c r="NV16" s="11">
        <v>0</v>
      </c>
      <c r="NW16" s="11">
        <v>0</v>
      </c>
      <c r="NX16" s="11">
        <v>0</v>
      </c>
      <c r="NY16" s="11">
        <v>0</v>
      </c>
      <c r="NZ16" s="11">
        <v>0</v>
      </c>
      <c r="OA16" s="11">
        <v>0</v>
      </c>
      <c r="OB16" s="11">
        <v>0</v>
      </c>
      <c r="OC16" s="11">
        <v>0</v>
      </c>
      <c r="OD16" s="11">
        <v>0</v>
      </c>
      <c r="OE16" s="11">
        <v>0</v>
      </c>
      <c r="OF16" s="11">
        <v>0</v>
      </c>
      <c r="OG16" s="11">
        <v>0</v>
      </c>
      <c r="OH16" s="11">
        <v>0</v>
      </c>
      <c r="OI16" s="11">
        <v>0</v>
      </c>
      <c r="OJ16" s="11">
        <v>0</v>
      </c>
      <c r="OK16" s="11">
        <v>0</v>
      </c>
      <c r="OL16" s="11">
        <v>0</v>
      </c>
      <c r="OM16" s="11">
        <v>0</v>
      </c>
      <c r="ON16" s="11">
        <v>0</v>
      </c>
      <c r="OO16" s="11">
        <v>0</v>
      </c>
      <c r="OP16" s="11">
        <v>14284</v>
      </c>
      <c r="OQ16" s="11">
        <v>17842</v>
      </c>
      <c r="OR16" s="11">
        <v>0</v>
      </c>
      <c r="OS16" s="11">
        <v>0</v>
      </c>
      <c r="OT16" s="11">
        <v>0</v>
      </c>
      <c r="OU16" s="11">
        <v>-8006</v>
      </c>
      <c r="OV16" s="11">
        <v>0</v>
      </c>
      <c r="OW16" s="11">
        <v>9836</v>
      </c>
      <c r="OX16" s="11">
        <v>24120</v>
      </c>
      <c r="OY16" s="11">
        <v>0</v>
      </c>
      <c r="OZ16" s="11">
        <v>24120</v>
      </c>
      <c r="PA16" s="11">
        <v>0</v>
      </c>
      <c r="PB16" s="11">
        <v>24120</v>
      </c>
    </row>
    <row r="17" spans="1:418">
      <c r="A17" s="8" t="s">
        <v>566</v>
      </c>
      <c r="B17" s="9" t="s">
        <v>139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66498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38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0</v>
      </c>
      <c r="DV17" s="10">
        <v>0</v>
      </c>
      <c r="DW17" s="10">
        <v>0</v>
      </c>
      <c r="DX17" s="10">
        <v>0</v>
      </c>
      <c r="DY17" s="10">
        <v>0</v>
      </c>
      <c r="DZ17" s="10">
        <v>0</v>
      </c>
      <c r="EA17" s="10">
        <v>0</v>
      </c>
      <c r="EB17" s="10">
        <v>0</v>
      </c>
      <c r="EC17" s="10">
        <v>0</v>
      </c>
      <c r="ED17" s="10">
        <v>0</v>
      </c>
      <c r="EE17" s="10">
        <v>10</v>
      </c>
      <c r="EF17" s="10">
        <v>0</v>
      </c>
      <c r="EG17" s="10">
        <v>0</v>
      </c>
      <c r="EH17" s="10">
        <v>0</v>
      </c>
      <c r="EI17" s="10">
        <v>45</v>
      </c>
      <c r="EJ17" s="10">
        <v>40</v>
      </c>
      <c r="EK17" s="10">
        <v>0</v>
      </c>
      <c r="EL17" s="10">
        <v>0</v>
      </c>
      <c r="EM17" s="10">
        <v>0</v>
      </c>
      <c r="EN17" s="10">
        <v>65</v>
      </c>
      <c r="EO17" s="10">
        <v>167</v>
      </c>
      <c r="EP17" s="10">
        <v>0</v>
      </c>
      <c r="EQ17" s="10">
        <v>0</v>
      </c>
      <c r="ER17" s="10">
        <v>239</v>
      </c>
      <c r="ES17" s="10">
        <v>5115</v>
      </c>
      <c r="ET17" s="10">
        <v>0</v>
      </c>
      <c r="EU17" s="10">
        <v>0</v>
      </c>
      <c r="EV17" s="10">
        <v>0</v>
      </c>
      <c r="EW17" s="10">
        <v>0</v>
      </c>
      <c r="EX17" s="10">
        <v>4</v>
      </c>
      <c r="EY17" s="10">
        <v>27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0</v>
      </c>
      <c r="FT17" s="10">
        <v>0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0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1">
        <v>0</v>
      </c>
      <c r="GV17" s="11">
        <v>0</v>
      </c>
      <c r="GW17" s="11">
        <v>0</v>
      </c>
      <c r="GX17" s="11">
        <v>0</v>
      </c>
      <c r="GY17" s="11">
        <v>0</v>
      </c>
      <c r="GZ17" s="11">
        <v>0</v>
      </c>
      <c r="HA17" s="11">
        <v>0</v>
      </c>
      <c r="HB17" s="11">
        <v>0</v>
      </c>
      <c r="HC17" s="11">
        <v>0</v>
      </c>
      <c r="HD17" s="11">
        <v>0</v>
      </c>
      <c r="HE17" s="11">
        <v>0</v>
      </c>
      <c r="HF17" s="11">
        <v>0</v>
      </c>
      <c r="HG17" s="11">
        <v>0</v>
      </c>
      <c r="HH17" s="11">
        <v>0</v>
      </c>
      <c r="HI17" s="11">
        <v>0</v>
      </c>
      <c r="HJ17" s="11">
        <v>0</v>
      </c>
      <c r="HK17" s="11">
        <v>0</v>
      </c>
      <c r="HL17" s="11">
        <v>0</v>
      </c>
      <c r="HM17" s="11">
        <v>0</v>
      </c>
      <c r="HN17" s="11">
        <v>0</v>
      </c>
      <c r="HO17" s="11">
        <v>0</v>
      </c>
      <c r="HP17" s="11">
        <v>0</v>
      </c>
      <c r="HQ17" s="11">
        <v>0</v>
      </c>
      <c r="HR17" s="11">
        <v>0</v>
      </c>
      <c r="HS17" s="11">
        <v>0</v>
      </c>
      <c r="HT17" s="11">
        <v>0</v>
      </c>
      <c r="HU17" s="11">
        <v>0</v>
      </c>
      <c r="HV17" s="11">
        <v>0</v>
      </c>
      <c r="HW17" s="11">
        <v>0</v>
      </c>
      <c r="HX17" s="11">
        <v>0</v>
      </c>
      <c r="HY17" s="11">
        <v>0</v>
      </c>
      <c r="HZ17" s="11">
        <v>4</v>
      </c>
      <c r="IA17" s="11">
        <v>0</v>
      </c>
      <c r="IB17" s="11">
        <v>0</v>
      </c>
      <c r="IC17" s="11">
        <v>0</v>
      </c>
      <c r="ID17" s="11">
        <v>0</v>
      </c>
      <c r="IE17" s="11">
        <v>0</v>
      </c>
      <c r="IF17" s="11">
        <v>0</v>
      </c>
      <c r="IG17" s="11">
        <v>0</v>
      </c>
      <c r="IH17" s="11">
        <v>0</v>
      </c>
      <c r="II17" s="11">
        <v>0</v>
      </c>
      <c r="IJ17" s="11">
        <v>0</v>
      </c>
      <c r="IK17" s="11">
        <v>0</v>
      </c>
      <c r="IL17" s="11">
        <v>0</v>
      </c>
      <c r="IM17" s="11">
        <v>0</v>
      </c>
      <c r="IN17" s="11">
        <v>0</v>
      </c>
      <c r="IO17" s="11">
        <v>0</v>
      </c>
      <c r="IP17" s="11">
        <v>0</v>
      </c>
      <c r="IQ17" s="11">
        <v>0</v>
      </c>
      <c r="IR17" s="11">
        <v>0</v>
      </c>
      <c r="IS17" s="11">
        <v>0</v>
      </c>
      <c r="IT17" s="11">
        <v>0</v>
      </c>
      <c r="IU17" s="11">
        <v>0</v>
      </c>
      <c r="IV17" s="11">
        <v>0</v>
      </c>
      <c r="IW17" s="11">
        <v>0</v>
      </c>
      <c r="IX17" s="11">
        <v>0</v>
      </c>
      <c r="IY17" s="11">
        <v>0</v>
      </c>
      <c r="IZ17" s="11">
        <v>0</v>
      </c>
      <c r="JA17" s="11">
        <v>0</v>
      </c>
      <c r="JB17" s="11">
        <v>0</v>
      </c>
      <c r="JC17" s="11">
        <v>0</v>
      </c>
      <c r="JD17" s="11">
        <v>0</v>
      </c>
      <c r="JE17" s="11">
        <v>0</v>
      </c>
      <c r="JF17" s="11">
        <v>0</v>
      </c>
      <c r="JG17" s="11">
        <v>0</v>
      </c>
      <c r="JH17" s="11">
        <v>0</v>
      </c>
      <c r="JI17" s="11">
        <v>0</v>
      </c>
      <c r="JJ17" s="11">
        <v>0</v>
      </c>
      <c r="JK17" s="11">
        <v>0</v>
      </c>
      <c r="JL17" s="11">
        <v>0</v>
      </c>
      <c r="JM17" s="11">
        <v>0</v>
      </c>
      <c r="JN17" s="11">
        <v>0</v>
      </c>
      <c r="JO17" s="11">
        <v>0</v>
      </c>
      <c r="JP17" s="11">
        <v>83</v>
      </c>
      <c r="JQ17" s="11">
        <v>0</v>
      </c>
      <c r="JR17" s="11">
        <v>0</v>
      </c>
      <c r="JS17" s="11">
        <v>0</v>
      </c>
      <c r="JT17" s="11">
        <v>0</v>
      </c>
      <c r="JU17" s="11">
        <v>0</v>
      </c>
      <c r="JV17" s="11">
        <v>0</v>
      </c>
      <c r="JW17" s="11">
        <v>0</v>
      </c>
      <c r="JX17" s="11">
        <v>0</v>
      </c>
      <c r="JY17" s="11">
        <v>642</v>
      </c>
      <c r="JZ17" s="11">
        <v>0</v>
      </c>
      <c r="KA17" s="11">
        <v>0</v>
      </c>
      <c r="KB17" s="11">
        <v>0</v>
      </c>
      <c r="KC17" s="11">
        <v>0</v>
      </c>
      <c r="KD17" s="11">
        <v>0</v>
      </c>
      <c r="KE17" s="11">
        <v>0</v>
      </c>
      <c r="KF17" s="11">
        <v>0</v>
      </c>
      <c r="KG17" s="11">
        <v>0</v>
      </c>
      <c r="KH17" s="11">
        <v>0</v>
      </c>
      <c r="KI17" s="11">
        <v>0</v>
      </c>
      <c r="KJ17" s="11">
        <v>0</v>
      </c>
      <c r="KK17" s="11">
        <v>0</v>
      </c>
      <c r="KL17" s="11">
        <v>0</v>
      </c>
      <c r="KM17" s="11">
        <v>0</v>
      </c>
      <c r="KN17" s="11">
        <v>0</v>
      </c>
      <c r="KO17" s="11">
        <v>739</v>
      </c>
      <c r="KP17" s="11">
        <v>0</v>
      </c>
      <c r="KQ17" s="11">
        <v>0</v>
      </c>
      <c r="KR17" s="11">
        <v>0</v>
      </c>
      <c r="KS17" s="11">
        <v>0</v>
      </c>
      <c r="KT17" s="11">
        <v>0</v>
      </c>
      <c r="KU17" s="11">
        <v>48</v>
      </c>
      <c r="KV17" s="11">
        <v>3</v>
      </c>
      <c r="KW17" s="11">
        <v>0</v>
      </c>
      <c r="KX17" s="11">
        <v>11</v>
      </c>
      <c r="KY17" s="11">
        <v>1</v>
      </c>
      <c r="KZ17" s="11">
        <v>1</v>
      </c>
      <c r="LA17" s="11">
        <v>1</v>
      </c>
      <c r="LB17" s="11">
        <v>3</v>
      </c>
      <c r="LC17" s="11">
        <v>0</v>
      </c>
      <c r="LD17" s="11">
        <v>0</v>
      </c>
      <c r="LE17" s="11">
        <v>0</v>
      </c>
      <c r="LF17" s="11">
        <v>1</v>
      </c>
      <c r="LG17" s="11">
        <v>5</v>
      </c>
      <c r="LH17" s="11">
        <v>0</v>
      </c>
      <c r="LI17" s="11">
        <v>0</v>
      </c>
      <c r="LJ17" s="11">
        <v>0</v>
      </c>
      <c r="LK17" s="11">
        <v>1047</v>
      </c>
      <c r="LL17" s="11">
        <v>593</v>
      </c>
      <c r="LM17" s="11">
        <v>0</v>
      </c>
      <c r="LN17" s="11">
        <v>0</v>
      </c>
      <c r="LO17" s="11">
        <v>0</v>
      </c>
      <c r="LP17" s="11">
        <v>0</v>
      </c>
      <c r="LQ17" s="11">
        <v>3206</v>
      </c>
      <c r="LR17" s="11">
        <v>2346</v>
      </c>
      <c r="LS17" s="11">
        <v>28300</v>
      </c>
      <c r="LT17" s="11">
        <v>207870</v>
      </c>
      <c r="LU17" s="11">
        <v>0</v>
      </c>
      <c r="LV17" s="11">
        <v>4496</v>
      </c>
      <c r="LW17" s="11">
        <v>31345</v>
      </c>
      <c r="LX17" s="11">
        <v>0</v>
      </c>
      <c r="LY17" s="11">
        <v>0</v>
      </c>
      <c r="LZ17" s="11">
        <v>0</v>
      </c>
      <c r="MA17" s="11">
        <v>0</v>
      </c>
      <c r="MB17" s="11">
        <v>0</v>
      </c>
      <c r="MC17" s="11">
        <v>0</v>
      </c>
      <c r="MD17" s="11">
        <v>0</v>
      </c>
      <c r="ME17" s="11">
        <v>0</v>
      </c>
      <c r="MF17" s="11">
        <v>0</v>
      </c>
      <c r="MG17" s="11">
        <v>0</v>
      </c>
      <c r="MH17" s="11">
        <v>0</v>
      </c>
      <c r="MI17" s="11">
        <v>0</v>
      </c>
      <c r="MJ17" s="11">
        <v>0</v>
      </c>
      <c r="MK17" s="11">
        <v>0</v>
      </c>
      <c r="ML17" s="11">
        <v>0</v>
      </c>
      <c r="MM17" s="11">
        <v>0</v>
      </c>
      <c r="MN17" s="11">
        <v>0</v>
      </c>
      <c r="MO17" s="11">
        <v>0</v>
      </c>
      <c r="MP17" s="11">
        <v>0</v>
      </c>
      <c r="MQ17" s="11">
        <v>0</v>
      </c>
      <c r="MR17" s="11">
        <v>0</v>
      </c>
      <c r="MS17" s="11">
        <v>0</v>
      </c>
      <c r="MT17" s="11">
        <v>0</v>
      </c>
      <c r="MU17" s="11">
        <v>0</v>
      </c>
      <c r="MV17" s="11">
        <v>0</v>
      </c>
      <c r="MW17" s="11">
        <v>0</v>
      </c>
      <c r="MX17" s="11">
        <v>0</v>
      </c>
      <c r="MY17" s="11">
        <v>0</v>
      </c>
      <c r="MZ17" s="11">
        <v>0</v>
      </c>
      <c r="NA17" s="11">
        <v>0</v>
      </c>
      <c r="NB17" s="11">
        <v>0</v>
      </c>
      <c r="NC17" s="11">
        <v>0</v>
      </c>
      <c r="ND17" s="11">
        <v>0</v>
      </c>
      <c r="NE17" s="11">
        <v>0</v>
      </c>
      <c r="NF17" s="11">
        <v>4687</v>
      </c>
      <c r="NG17" s="11">
        <v>0</v>
      </c>
      <c r="NH17" s="11">
        <v>0</v>
      </c>
      <c r="NI17" s="11">
        <v>0</v>
      </c>
      <c r="NJ17" s="11">
        <v>2599</v>
      </c>
      <c r="NK17" s="11">
        <v>0</v>
      </c>
      <c r="NL17" s="11">
        <v>1667</v>
      </c>
      <c r="NM17" s="11">
        <v>0</v>
      </c>
      <c r="NN17" s="11">
        <v>0</v>
      </c>
      <c r="NO17" s="11">
        <v>0</v>
      </c>
      <c r="NP17" s="11">
        <v>0</v>
      </c>
      <c r="NQ17" s="11">
        <v>0</v>
      </c>
      <c r="NR17" s="11">
        <v>0</v>
      </c>
      <c r="NS17" s="11">
        <v>0</v>
      </c>
      <c r="NT17" s="11">
        <v>57</v>
      </c>
      <c r="NU17" s="11">
        <v>0</v>
      </c>
      <c r="NV17" s="11">
        <v>0</v>
      </c>
      <c r="NW17" s="11">
        <v>0</v>
      </c>
      <c r="NX17" s="11">
        <v>0</v>
      </c>
      <c r="NY17" s="11">
        <v>0</v>
      </c>
      <c r="NZ17" s="11">
        <v>0</v>
      </c>
      <c r="OA17" s="11">
        <v>0</v>
      </c>
      <c r="OB17" s="11">
        <v>0</v>
      </c>
      <c r="OC17" s="11">
        <v>0</v>
      </c>
      <c r="OD17" s="11">
        <v>0</v>
      </c>
      <c r="OE17" s="11">
        <v>0</v>
      </c>
      <c r="OF17" s="11">
        <v>0</v>
      </c>
      <c r="OG17" s="11">
        <v>0</v>
      </c>
      <c r="OH17" s="11">
        <v>0</v>
      </c>
      <c r="OI17" s="11">
        <v>0</v>
      </c>
      <c r="OJ17" s="11">
        <v>0</v>
      </c>
      <c r="OK17" s="11">
        <v>0</v>
      </c>
      <c r="OL17" s="11">
        <v>0</v>
      </c>
      <c r="OM17" s="11">
        <v>0</v>
      </c>
      <c r="ON17" s="11">
        <v>0</v>
      </c>
      <c r="OO17" s="11">
        <v>0</v>
      </c>
      <c r="OP17" s="11">
        <v>362003</v>
      </c>
      <c r="OQ17" s="11">
        <v>96437</v>
      </c>
      <c r="OR17" s="11">
        <v>0</v>
      </c>
      <c r="OS17" s="11">
        <v>0</v>
      </c>
      <c r="OT17" s="11">
        <v>0</v>
      </c>
      <c r="OU17" s="11">
        <v>-10642</v>
      </c>
      <c r="OV17" s="11">
        <v>0</v>
      </c>
      <c r="OW17" s="11">
        <v>85795</v>
      </c>
      <c r="OX17" s="11">
        <v>447798</v>
      </c>
      <c r="OY17" s="11">
        <v>0</v>
      </c>
      <c r="OZ17" s="11">
        <v>447798</v>
      </c>
      <c r="PA17" s="11">
        <v>0</v>
      </c>
      <c r="PB17" s="11">
        <v>447798</v>
      </c>
    </row>
    <row r="18" spans="1:418">
      <c r="A18" s="8" t="s">
        <v>567</v>
      </c>
      <c r="B18" s="9" t="s">
        <v>140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5208</v>
      </c>
      <c r="CT18" s="10">
        <v>0</v>
      </c>
      <c r="CU18" s="10">
        <v>0</v>
      </c>
      <c r="CV18" s="10">
        <v>64892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2807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2095</v>
      </c>
      <c r="DU18" s="10">
        <v>1544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0</v>
      </c>
      <c r="EB18" s="10">
        <v>0</v>
      </c>
      <c r="EC18" s="10">
        <v>0</v>
      </c>
      <c r="ED18" s="10">
        <v>0</v>
      </c>
      <c r="EE18" s="10">
        <v>8093</v>
      </c>
      <c r="EF18" s="10">
        <v>27580</v>
      </c>
      <c r="EG18" s="10">
        <v>17409</v>
      </c>
      <c r="EH18" s="10">
        <v>6361</v>
      </c>
      <c r="EI18" s="10">
        <v>57173</v>
      </c>
      <c r="EJ18" s="10">
        <v>40152</v>
      </c>
      <c r="EK18" s="10">
        <v>12581</v>
      </c>
      <c r="EL18" s="10">
        <v>5946</v>
      </c>
      <c r="EM18" s="10">
        <v>8192</v>
      </c>
      <c r="EN18" s="10">
        <v>10549</v>
      </c>
      <c r="EO18" s="10">
        <v>7045</v>
      </c>
      <c r="EP18" s="10">
        <v>0</v>
      </c>
      <c r="EQ18" s="10">
        <v>12662</v>
      </c>
      <c r="ER18" s="10">
        <v>0</v>
      </c>
      <c r="ES18" s="10">
        <v>0</v>
      </c>
      <c r="ET18" s="10">
        <v>9189</v>
      </c>
      <c r="EU18" s="10">
        <v>726</v>
      </c>
      <c r="EV18" s="10">
        <v>0</v>
      </c>
      <c r="EW18" s="10">
        <v>2015</v>
      </c>
      <c r="EX18" s="10">
        <v>0</v>
      </c>
      <c r="EY18" s="10">
        <v>2819</v>
      </c>
      <c r="EZ18" s="10">
        <v>0</v>
      </c>
      <c r="FA18" s="10">
        <v>3882</v>
      </c>
      <c r="FB18" s="10">
        <v>0</v>
      </c>
      <c r="FC18" s="10">
        <v>2207</v>
      </c>
      <c r="FD18" s="10">
        <v>3164</v>
      </c>
      <c r="FE18" s="10">
        <v>374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666</v>
      </c>
      <c r="FM18" s="10">
        <v>29431</v>
      </c>
      <c r="FN18" s="10">
        <v>0</v>
      </c>
      <c r="FO18" s="10">
        <v>10207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7312</v>
      </c>
      <c r="FZ18" s="10">
        <v>5835</v>
      </c>
      <c r="GA18" s="10">
        <v>16595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47616</v>
      </c>
      <c r="GK18" s="10">
        <v>7996</v>
      </c>
      <c r="GL18" s="10">
        <v>7228</v>
      </c>
      <c r="GM18" s="10">
        <v>0</v>
      </c>
      <c r="GN18" s="10">
        <v>4109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1">
        <v>0</v>
      </c>
      <c r="GV18" s="11">
        <v>0</v>
      </c>
      <c r="GW18" s="11">
        <v>0</v>
      </c>
      <c r="GX18" s="11">
        <v>0</v>
      </c>
      <c r="GY18" s="11">
        <v>0</v>
      </c>
      <c r="GZ18" s="11">
        <v>0</v>
      </c>
      <c r="HA18" s="11">
        <v>0</v>
      </c>
      <c r="HB18" s="11">
        <v>0</v>
      </c>
      <c r="HC18" s="11">
        <v>0</v>
      </c>
      <c r="HD18" s="11">
        <v>0</v>
      </c>
      <c r="HE18" s="11">
        <v>0</v>
      </c>
      <c r="HF18" s="11">
        <v>0</v>
      </c>
      <c r="HG18" s="11">
        <v>0</v>
      </c>
      <c r="HH18" s="11">
        <v>0</v>
      </c>
      <c r="HI18" s="11">
        <v>0</v>
      </c>
      <c r="HJ18" s="11">
        <v>0</v>
      </c>
      <c r="HK18" s="11">
        <v>0</v>
      </c>
      <c r="HL18" s="11">
        <v>0</v>
      </c>
      <c r="HM18" s="11">
        <v>0</v>
      </c>
      <c r="HN18" s="11">
        <v>0</v>
      </c>
      <c r="HO18" s="11">
        <v>0</v>
      </c>
      <c r="HP18" s="11">
        <v>0</v>
      </c>
      <c r="HQ18" s="11">
        <v>0</v>
      </c>
      <c r="HR18" s="11">
        <v>0</v>
      </c>
      <c r="HS18" s="11">
        <v>0</v>
      </c>
      <c r="HT18" s="11">
        <v>0</v>
      </c>
      <c r="HU18" s="11">
        <v>0</v>
      </c>
      <c r="HV18" s="11">
        <v>0</v>
      </c>
      <c r="HW18" s="11">
        <v>0</v>
      </c>
      <c r="HX18" s="11">
        <v>0</v>
      </c>
      <c r="HY18" s="11">
        <v>0</v>
      </c>
      <c r="HZ18" s="11">
        <v>0</v>
      </c>
      <c r="IA18" s="11">
        <v>0</v>
      </c>
      <c r="IB18" s="11">
        <v>0</v>
      </c>
      <c r="IC18" s="11">
        <v>0</v>
      </c>
      <c r="ID18" s="11">
        <v>0</v>
      </c>
      <c r="IE18" s="11">
        <v>0</v>
      </c>
      <c r="IF18" s="11">
        <v>0</v>
      </c>
      <c r="IG18" s="11">
        <v>0</v>
      </c>
      <c r="IH18" s="11">
        <v>0</v>
      </c>
      <c r="II18" s="11">
        <v>0</v>
      </c>
      <c r="IJ18" s="11">
        <v>0</v>
      </c>
      <c r="IK18" s="11">
        <v>0</v>
      </c>
      <c r="IL18" s="11">
        <v>0</v>
      </c>
      <c r="IM18" s="11">
        <v>0</v>
      </c>
      <c r="IN18" s="11">
        <v>0</v>
      </c>
      <c r="IO18" s="11">
        <v>0</v>
      </c>
      <c r="IP18" s="11">
        <v>0</v>
      </c>
      <c r="IQ18" s="11">
        <v>0</v>
      </c>
      <c r="IR18" s="11">
        <v>0</v>
      </c>
      <c r="IS18" s="11">
        <v>0</v>
      </c>
      <c r="IT18" s="11">
        <v>0</v>
      </c>
      <c r="IU18" s="11">
        <v>0</v>
      </c>
      <c r="IV18" s="11">
        <v>0</v>
      </c>
      <c r="IW18" s="11">
        <v>0</v>
      </c>
      <c r="IX18" s="11">
        <v>0</v>
      </c>
      <c r="IY18" s="11">
        <v>0</v>
      </c>
      <c r="IZ18" s="11">
        <v>0</v>
      </c>
      <c r="JA18" s="11">
        <v>0</v>
      </c>
      <c r="JB18" s="11">
        <v>0</v>
      </c>
      <c r="JC18" s="11">
        <v>0</v>
      </c>
      <c r="JD18" s="11">
        <v>0</v>
      </c>
      <c r="JE18" s="11">
        <v>0</v>
      </c>
      <c r="JF18" s="11">
        <v>0</v>
      </c>
      <c r="JG18" s="11">
        <v>0</v>
      </c>
      <c r="JH18" s="11">
        <v>0</v>
      </c>
      <c r="JI18" s="11">
        <v>0</v>
      </c>
      <c r="JJ18" s="11">
        <v>0</v>
      </c>
      <c r="JK18" s="11">
        <v>0</v>
      </c>
      <c r="JL18" s="11">
        <v>0</v>
      </c>
      <c r="JM18" s="11">
        <v>0</v>
      </c>
      <c r="JN18" s="11">
        <v>0</v>
      </c>
      <c r="JO18" s="11">
        <v>0</v>
      </c>
      <c r="JP18" s="11">
        <v>0</v>
      </c>
      <c r="JQ18" s="11">
        <v>0</v>
      </c>
      <c r="JR18" s="11">
        <v>0</v>
      </c>
      <c r="JS18" s="11">
        <v>0</v>
      </c>
      <c r="JT18" s="11">
        <v>0</v>
      </c>
      <c r="JU18" s="11">
        <v>0</v>
      </c>
      <c r="JV18" s="11">
        <v>0</v>
      </c>
      <c r="JW18" s="11">
        <v>0</v>
      </c>
      <c r="JX18" s="11">
        <v>0</v>
      </c>
      <c r="JY18" s="11">
        <v>4863</v>
      </c>
      <c r="JZ18" s="11">
        <v>0</v>
      </c>
      <c r="KA18" s="11">
        <v>0</v>
      </c>
      <c r="KB18" s="11">
        <v>0</v>
      </c>
      <c r="KC18" s="11">
        <v>0</v>
      </c>
      <c r="KD18" s="11">
        <v>0</v>
      </c>
      <c r="KE18" s="11">
        <v>0</v>
      </c>
      <c r="KF18" s="11">
        <v>0</v>
      </c>
      <c r="KG18" s="11">
        <v>0</v>
      </c>
      <c r="KH18" s="11">
        <v>0</v>
      </c>
      <c r="KI18" s="11">
        <v>0</v>
      </c>
      <c r="KJ18" s="11">
        <v>0</v>
      </c>
      <c r="KK18" s="11">
        <v>0</v>
      </c>
      <c r="KL18" s="11">
        <v>0</v>
      </c>
      <c r="KM18" s="11">
        <v>0</v>
      </c>
      <c r="KN18" s="11">
        <v>0</v>
      </c>
      <c r="KO18" s="11">
        <v>647959</v>
      </c>
      <c r="KP18" s="11">
        <v>74</v>
      </c>
      <c r="KQ18" s="11">
        <v>3966</v>
      </c>
      <c r="KR18" s="11">
        <v>303</v>
      </c>
      <c r="KS18" s="11">
        <v>28785</v>
      </c>
      <c r="KT18" s="11">
        <v>236</v>
      </c>
      <c r="KU18" s="11">
        <v>1974</v>
      </c>
      <c r="KV18" s="11">
        <v>716</v>
      </c>
      <c r="KW18" s="11">
        <v>0</v>
      </c>
      <c r="KX18" s="11">
        <v>1440</v>
      </c>
      <c r="KY18" s="11">
        <v>124</v>
      </c>
      <c r="KZ18" s="11">
        <v>31</v>
      </c>
      <c r="LA18" s="11">
        <v>129</v>
      </c>
      <c r="LB18" s="11">
        <v>76</v>
      </c>
      <c r="LC18" s="11">
        <v>0</v>
      </c>
      <c r="LD18" s="11">
        <v>0</v>
      </c>
      <c r="LE18" s="11">
        <v>0</v>
      </c>
      <c r="LF18" s="11">
        <v>376</v>
      </c>
      <c r="LG18" s="11">
        <v>313</v>
      </c>
      <c r="LH18" s="11">
        <v>0</v>
      </c>
      <c r="LI18" s="11">
        <v>0</v>
      </c>
      <c r="LJ18" s="11">
        <v>0</v>
      </c>
      <c r="LK18" s="11">
        <v>6695</v>
      </c>
      <c r="LL18" s="11">
        <v>3213</v>
      </c>
      <c r="LM18" s="11">
        <v>0</v>
      </c>
      <c r="LN18" s="11">
        <v>0</v>
      </c>
      <c r="LO18" s="11">
        <v>0</v>
      </c>
      <c r="LP18" s="11">
        <v>0</v>
      </c>
      <c r="LQ18" s="11">
        <v>0</v>
      </c>
      <c r="LR18" s="11">
        <v>0</v>
      </c>
      <c r="LS18" s="11">
        <v>0</v>
      </c>
      <c r="LT18" s="11">
        <v>0</v>
      </c>
      <c r="LU18" s="11">
        <v>0</v>
      </c>
      <c r="LV18" s="11">
        <v>20091</v>
      </c>
      <c r="LW18" s="11">
        <v>2249964</v>
      </c>
      <c r="LX18" s="11">
        <v>0</v>
      </c>
      <c r="LY18" s="11">
        <v>0</v>
      </c>
      <c r="LZ18" s="11">
        <v>0</v>
      </c>
      <c r="MA18" s="11">
        <v>0</v>
      </c>
      <c r="MB18" s="11">
        <v>0</v>
      </c>
      <c r="MC18" s="11">
        <v>0</v>
      </c>
      <c r="MD18" s="11">
        <v>0</v>
      </c>
      <c r="ME18" s="11">
        <v>0</v>
      </c>
      <c r="MF18" s="11">
        <v>0</v>
      </c>
      <c r="MG18" s="11">
        <v>0</v>
      </c>
      <c r="MH18" s="11">
        <v>0</v>
      </c>
      <c r="MI18" s="11">
        <v>0</v>
      </c>
      <c r="MJ18" s="11">
        <v>0</v>
      </c>
      <c r="MK18" s="11">
        <v>0</v>
      </c>
      <c r="ML18" s="11">
        <v>0</v>
      </c>
      <c r="MM18" s="11">
        <v>0</v>
      </c>
      <c r="MN18" s="11">
        <v>0</v>
      </c>
      <c r="MO18" s="11">
        <v>0</v>
      </c>
      <c r="MP18" s="11">
        <v>0</v>
      </c>
      <c r="MQ18" s="11">
        <v>0</v>
      </c>
      <c r="MR18" s="11">
        <v>0</v>
      </c>
      <c r="MS18" s="11">
        <v>0</v>
      </c>
      <c r="MT18" s="11">
        <v>0</v>
      </c>
      <c r="MU18" s="11">
        <v>0</v>
      </c>
      <c r="MV18" s="11">
        <v>0</v>
      </c>
      <c r="MW18" s="11">
        <v>0</v>
      </c>
      <c r="MX18" s="11">
        <v>0</v>
      </c>
      <c r="MY18" s="11">
        <v>0</v>
      </c>
      <c r="MZ18" s="11">
        <v>0</v>
      </c>
      <c r="NA18" s="11">
        <v>0</v>
      </c>
      <c r="NB18" s="11">
        <v>0</v>
      </c>
      <c r="NC18" s="11">
        <v>0</v>
      </c>
      <c r="ND18" s="11">
        <v>0</v>
      </c>
      <c r="NE18" s="11">
        <v>0</v>
      </c>
      <c r="NF18" s="11">
        <v>0</v>
      </c>
      <c r="NG18" s="11">
        <v>0</v>
      </c>
      <c r="NH18" s="11">
        <v>0</v>
      </c>
      <c r="NI18" s="11">
        <v>0</v>
      </c>
      <c r="NJ18" s="11">
        <v>691</v>
      </c>
      <c r="NK18" s="11">
        <v>0</v>
      </c>
      <c r="NL18" s="11">
        <v>42177</v>
      </c>
      <c r="NM18" s="11">
        <v>16499</v>
      </c>
      <c r="NN18" s="11">
        <v>0</v>
      </c>
      <c r="NO18" s="11">
        <v>0</v>
      </c>
      <c r="NP18" s="11">
        <v>0</v>
      </c>
      <c r="NQ18" s="11">
        <v>15173</v>
      </c>
      <c r="NR18" s="11">
        <v>0</v>
      </c>
      <c r="NS18" s="11">
        <v>0</v>
      </c>
      <c r="NT18" s="11">
        <v>0</v>
      </c>
      <c r="NU18" s="11">
        <v>0</v>
      </c>
      <c r="NV18" s="11">
        <v>0</v>
      </c>
      <c r="NW18" s="11">
        <v>0</v>
      </c>
      <c r="NX18" s="11">
        <v>0</v>
      </c>
      <c r="NY18" s="11">
        <v>0</v>
      </c>
      <c r="NZ18" s="11">
        <v>0</v>
      </c>
      <c r="OA18" s="11">
        <v>0</v>
      </c>
      <c r="OB18" s="11">
        <v>352</v>
      </c>
      <c r="OC18" s="11">
        <v>4113</v>
      </c>
      <c r="OD18" s="11">
        <v>866</v>
      </c>
      <c r="OE18" s="11">
        <v>116</v>
      </c>
      <c r="OF18" s="11">
        <v>1395</v>
      </c>
      <c r="OG18" s="11">
        <v>159</v>
      </c>
      <c r="OH18" s="11">
        <v>0</v>
      </c>
      <c r="OI18" s="11">
        <v>0</v>
      </c>
      <c r="OJ18" s="11">
        <v>0</v>
      </c>
      <c r="OK18" s="11">
        <v>0</v>
      </c>
      <c r="OL18" s="11">
        <v>11477</v>
      </c>
      <c r="OM18" s="11">
        <v>0</v>
      </c>
      <c r="ON18" s="11">
        <v>0</v>
      </c>
      <c r="OO18" s="11">
        <v>0</v>
      </c>
      <c r="OP18" s="11">
        <v>3516006</v>
      </c>
      <c r="OQ18" s="11">
        <v>2851</v>
      </c>
      <c r="OR18" s="11">
        <v>0</v>
      </c>
      <c r="OS18" s="11">
        <v>0</v>
      </c>
      <c r="OT18" s="11">
        <v>0</v>
      </c>
      <c r="OU18" s="11">
        <v>-16776</v>
      </c>
      <c r="OV18" s="11">
        <v>0</v>
      </c>
      <c r="OW18" s="11">
        <v>-13925</v>
      </c>
      <c r="OX18" s="11">
        <v>3502081</v>
      </c>
      <c r="OY18" s="11">
        <v>0</v>
      </c>
      <c r="OZ18" s="11">
        <v>3502081</v>
      </c>
      <c r="PA18" s="11">
        <v>0</v>
      </c>
      <c r="PB18" s="11">
        <v>3502081</v>
      </c>
    </row>
    <row r="19" spans="1:418">
      <c r="A19" s="8" t="s">
        <v>568</v>
      </c>
      <c r="B19" s="9" t="s">
        <v>141</v>
      </c>
      <c r="C19" s="10">
        <v>59</v>
      </c>
      <c r="D19" s="10">
        <v>10</v>
      </c>
      <c r="E19" s="10">
        <v>0</v>
      </c>
      <c r="F19" s="10">
        <v>22</v>
      </c>
      <c r="G19" s="10">
        <v>324</v>
      </c>
      <c r="H19" s="10">
        <v>151</v>
      </c>
      <c r="I19" s="10">
        <v>22</v>
      </c>
      <c r="J19" s="10">
        <v>18</v>
      </c>
      <c r="K19" s="10">
        <v>0</v>
      </c>
      <c r="L19" s="10">
        <v>31</v>
      </c>
      <c r="M19" s="10">
        <v>0</v>
      </c>
      <c r="N19" s="10">
        <v>0</v>
      </c>
      <c r="O19" s="10">
        <v>0</v>
      </c>
      <c r="P19" s="10">
        <v>299</v>
      </c>
      <c r="Q19" s="10">
        <v>0</v>
      </c>
      <c r="R19" s="10">
        <v>21</v>
      </c>
      <c r="S19" s="10">
        <v>0</v>
      </c>
      <c r="T19" s="10">
        <v>414</v>
      </c>
      <c r="U19" s="10">
        <v>114</v>
      </c>
      <c r="V19" s="10">
        <v>301</v>
      </c>
      <c r="W19" s="10">
        <v>477</v>
      </c>
      <c r="X19" s="10">
        <v>102</v>
      </c>
      <c r="Y19" s="10">
        <v>25</v>
      </c>
      <c r="Z19" s="10">
        <v>185</v>
      </c>
      <c r="AA19" s="10">
        <v>70</v>
      </c>
      <c r="AB19" s="10">
        <v>0</v>
      </c>
      <c r="AC19" s="10">
        <v>13385</v>
      </c>
      <c r="AD19" s="10">
        <v>1614</v>
      </c>
      <c r="AE19" s="10">
        <v>2458</v>
      </c>
      <c r="AF19" s="10">
        <v>370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16</v>
      </c>
      <c r="AN19" s="10">
        <v>1440</v>
      </c>
      <c r="AO19" s="10">
        <v>34</v>
      </c>
      <c r="AP19" s="10">
        <v>44</v>
      </c>
      <c r="AQ19" s="10">
        <v>120</v>
      </c>
      <c r="AR19" s="10">
        <v>126</v>
      </c>
      <c r="AS19" s="10">
        <v>257</v>
      </c>
      <c r="AT19" s="10">
        <v>68</v>
      </c>
      <c r="AU19" s="10">
        <v>157</v>
      </c>
      <c r="AV19" s="10">
        <v>233</v>
      </c>
      <c r="AW19" s="10">
        <v>658</v>
      </c>
      <c r="AX19" s="10">
        <v>702</v>
      </c>
      <c r="AY19" s="10">
        <v>700</v>
      </c>
      <c r="AZ19" s="10">
        <v>1715</v>
      </c>
      <c r="BA19" s="10">
        <v>222</v>
      </c>
      <c r="BB19" s="10">
        <v>25</v>
      </c>
      <c r="BC19" s="10">
        <v>265</v>
      </c>
      <c r="BD19" s="10">
        <v>104</v>
      </c>
      <c r="BE19" s="10">
        <v>854</v>
      </c>
      <c r="BF19" s="10">
        <v>217</v>
      </c>
      <c r="BG19" s="10">
        <v>6</v>
      </c>
      <c r="BH19" s="10">
        <v>40</v>
      </c>
      <c r="BI19" s="10">
        <v>0</v>
      </c>
      <c r="BJ19" s="10">
        <v>19</v>
      </c>
      <c r="BK19" s="10">
        <v>104</v>
      </c>
      <c r="BL19" s="10">
        <v>31</v>
      </c>
      <c r="BM19" s="10">
        <v>3587</v>
      </c>
      <c r="BN19" s="10">
        <v>3065</v>
      </c>
      <c r="BO19" s="10">
        <v>675</v>
      </c>
      <c r="BP19" s="10">
        <v>33</v>
      </c>
      <c r="BQ19" s="10">
        <v>478</v>
      </c>
      <c r="BR19" s="10">
        <v>65</v>
      </c>
      <c r="BS19" s="10">
        <v>84</v>
      </c>
      <c r="BT19" s="10">
        <v>522</v>
      </c>
      <c r="BU19" s="10">
        <v>1049</v>
      </c>
      <c r="BV19" s="10">
        <v>1182</v>
      </c>
      <c r="BW19" s="10">
        <v>137</v>
      </c>
      <c r="BX19" s="10">
        <v>11</v>
      </c>
      <c r="BY19" s="10">
        <v>1021</v>
      </c>
      <c r="BZ19" s="10">
        <v>2543</v>
      </c>
      <c r="CA19" s="10">
        <v>33</v>
      </c>
      <c r="CB19" s="10">
        <v>28</v>
      </c>
      <c r="CC19" s="10">
        <v>15</v>
      </c>
      <c r="CD19" s="10">
        <v>43</v>
      </c>
      <c r="CE19" s="10">
        <v>2427</v>
      </c>
      <c r="CF19" s="10">
        <v>209</v>
      </c>
      <c r="CG19" s="10">
        <v>1625</v>
      </c>
      <c r="CH19" s="10">
        <v>66</v>
      </c>
      <c r="CI19" s="10">
        <v>22</v>
      </c>
      <c r="CJ19" s="10">
        <v>50</v>
      </c>
      <c r="CK19" s="10">
        <v>3</v>
      </c>
      <c r="CL19" s="10">
        <v>57</v>
      </c>
      <c r="CM19" s="10">
        <v>400</v>
      </c>
      <c r="CN19" s="10">
        <v>3979</v>
      </c>
      <c r="CO19" s="10">
        <v>24</v>
      </c>
      <c r="CP19" s="10">
        <v>114</v>
      </c>
      <c r="CQ19" s="10">
        <v>20</v>
      </c>
      <c r="CR19" s="10">
        <v>37</v>
      </c>
      <c r="CS19" s="10">
        <v>6708</v>
      </c>
      <c r="CT19" s="10">
        <v>114</v>
      </c>
      <c r="CU19" s="10">
        <v>4185</v>
      </c>
      <c r="CV19" s="10">
        <v>2847</v>
      </c>
      <c r="CW19" s="10">
        <v>4448</v>
      </c>
      <c r="CX19" s="10">
        <v>157</v>
      </c>
      <c r="CY19" s="10">
        <v>1681</v>
      </c>
      <c r="CZ19" s="10">
        <v>85</v>
      </c>
      <c r="DA19" s="10">
        <v>0</v>
      </c>
      <c r="DB19" s="10">
        <v>0</v>
      </c>
      <c r="DC19" s="10">
        <v>508</v>
      </c>
      <c r="DD19" s="10">
        <v>578</v>
      </c>
      <c r="DE19" s="10">
        <v>104</v>
      </c>
      <c r="DF19" s="10">
        <v>2</v>
      </c>
      <c r="DG19" s="10">
        <v>0</v>
      </c>
      <c r="DH19" s="10">
        <v>0</v>
      </c>
      <c r="DI19" s="10">
        <v>78</v>
      </c>
      <c r="DJ19" s="10">
        <v>167</v>
      </c>
      <c r="DK19" s="10">
        <v>17</v>
      </c>
      <c r="DL19" s="10">
        <v>215</v>
      </c>
      <c r="DM19" s="10">
        <v>0</v>
      </c>
      <c r="DN19" s="10">
        <v>313</v>
      </c>
      <c r="DO19" s="10">
        <v>45</v>
      </c>
      <c r="DP19" s="10">
        <v>0</v>
      </c>
      <c r="DQ19" s="10">
        <v>0</v>
      </c>
      <c r="DR19" s="10">
        <v>845</v>
      </c>
      <c r="DS19" s="10">
        <v>92</v>
      </c>
      <c r="DT19" s="10">
        <v>346</v>
      </c>
      <c r="DU19" s="10">
        <v>2471</v>
      </c>
      <c r="DV19" s="10">
        <v>449</v>
      </c>
      <c r="DW19" s="10">
        <v>882</v>
      </c>
      <c r="DX19" s="10">
        <v>234</v>
      </c>
      <c r="DY19" s="10">
        <v>1009</v>
      </c>
      <c r="DZ19" s="10">
        <v>996</v>
      </c>
      <c r="EA19" s="10">
        <v>5034</v>
      </c>
      <c r="EB19" s="10">
        <v>245</v>
      </c>
      <c r="EC19" s="10">
        <v>303</v>
      </c>
      <c r="ED19" s="10">
        <v>199</v>
      </c>
      <c r="EE19" s="10">
        <v>34409</v>
      </c>
      <c r="EF19" s="10">
        <v>26800</v>
      </c>
      <c r="EG19" s="10">
        <v>26797</v>
      </c>
      <c r="EH19" s="10">
        <v>6663</v>
      </c>
      <c r="EI19" s="10">
        <v>64475</v>
      </c>
      <c r="EJ19" s="10">
        <v>8967</v>
      </c>
      <c r="EK19" s="10">
        <v>13124</v>
      </c>
      <c r="EL19" s="10">
        <v>13050</v>
      </c>
      <c r="EM19" s="10">
        <v>9506</v>
      </c>
      <c r="EN19" s="10">
        <v>42476</v>
      </c>
      <c r="EO19" s="10">
        <v>9272</v>
      </c>
      <c r="EP19" s="10">
        <v>2091</v>
      </c>
      <c r="EQ19" s="10">
        <v>1527</v>
      </c>
      <c r="ER19" s="10">
        <v>241</v>
      </c>
      <c r="ES19" s="10">
        <v>24991</v>
      </c>
      <c r="ET19" s="10">
        <v>21550</v>
      </c>
      <c r="EU19" s="10">
        <v>1142</v>
      </c>
      <c r="EV19" s="10">
        <v>20</v>
      </c>
      <c r="EW19" s="10">
        <v>85</v>
      </c>
      <c r="EX19" s="10">
        <v>1665</v>
      </c>
      <c r="EY19" s="10">
        <v>2499</v>
      </c>
      <c r="EZ19" s="10">
        <v>1402</v>
      </c>
      <c r="FA19" s="10">
        <v>22721</v>
      </c>
      <c r="FB19" s="10">
        <v>387</v>
      </c>
      <c r="FC19" s="10">
        <v>430</v>
      </c>
      <c r="FD19" s="10">
        <v>326</v>
      </c>
      <c r="FE19" s="10">
        <v>3132</v>
      </c>
      <c r="FF19" s="10">
        <v>50</v>
      </c>
      <c r="FG19" s="10">
        <v>265</v>
      </c>
      <c r="FH19" s="10">
        <v>92</v>
      </c>
      <c r="FI19" s="10">
        <v>4</v>
      </c>
      <c r="FJ19" s="10">
        <v>216</v>
      </c>
      <c r="FK19" s="10">
        <v>5837</v>
      </c>
      <c r="FL19" s="10">
        <v>2469</v>
      </c>
      <c r="FM19" s="10">
        <v>12683</v>
      </c>
      <c r="FN19" s="10">
        <v>154</v>
      </c>
      <c r="FO19" s="10">
        <v>2340</v>
      </c>
      <c r="FP19" s="10">
        <v>6992</v>
      </c>
      <c r="FQ19" s="10">
        <v>1177</v>
      </c>
      <c r="FR19" s="10">
        <v>5937</v>
      </c>
      <c r="FS19" s="10">
        <v>73850</v>
      </c>
      <c r="FT19" s="10">
        <v>1847</v>
      </c>
      <c r="FU19" s="10">
        <v>2615</v>
      </c>
      <c r="FV19" s="10">
        <v>10683</v>
      </c>
      <c r="FW19" s="10">
        <v>11794</v>
      </c>
      <c r="FX19" s="10">
        <v>26903</v>
      </c>
      <c r="FY19" s="10">
        <v>4966</v>
      </c>
      <c r="FZ19" s="10">
        <v>2245</v>
      </c>
      <c r="GA19" s="10">
        <v>2320</v>
      </c>
      <c r="GB19" s="10">
        <v>4258</v>
      </c>
      <c r="GC19" s="10">
        <v>2731</v>
      </c>
      <c r="GD19" s="10">
        <v>1135</v>
      </c>
      <c r="GE19" s="10">
        <v>946</v>
      </c>
      <c r="GF19" s="10">
        <v>0</v>
      </c>
      <c r="GG19" s="10">
        <v>186</v>
      </c>
      <c r="GH19" s="10">
        <v>213</v>
      </c>
      <c r="GI19" s="10">
        <v>0</v>
      </c>
      <c r="GJ19" s="10">
        <v>27287</v>
      </c>
      <c r="GK19" s="10">
        <v>2725</v>
      </c>
      <c r="GL19" s="10">
        <v>143</v>
      </c>
      <c r="GM19" s="10">
        <v>1795</v>
      </c>
      <c r="GN19" s="10">
        <v>52484</v>
      </c>
      <c r="GO19" s="10">
        <v>2844</v>
      </c>
      <c r="GP19" s="10">
        <v>1922</v>
      </c>
      <c r="GQ19" s="10">
        <v>1921</v>
      </c>
      <c r="GR19" s="10">
        <v>7916</v>
      </c>
      <c r="GS19" s="10">
        <v>6801</v>
      </c>
      <c r="GT19" s="10">
        <v>403</v>
      </c>
      <c r="GU19" s="11">
        <v>2058</v>
      </c>
      <c r="GV19" s="11">
        <v>4220</v>
      </c>
      <c r="GW19" s="11">
        <v>214</v>
      </c>
      <c r="GX19" s="11">
        <v>3029</v>
      </c>
      <c r="GY19" s="11">
        <v>45</v>
      </c>
      <c r="GZ19" s="11">
        <v>1898</v>
      </c>
      <c r="HA19" s="11">
        <v>978</v>
      </c>
      <c r="HB19" s="11">
        <v>794</v>
      </c>
      <c r="HC19" s="11">
        <v>7981</v>
      </c>
      <c r="HD19" s="11">
        <v>10638</v>
      </c>
      <c r="HE19" s="11">
        <v>4634</v>
      </c>
      <c r="HF19" s="11">
        <v>4403</v>
      </c>
      <c r="HG19" s="11">
        <v>195</v>
      </c>
      <c r="HH19" s="11">
        <v>1943</v>
      </c>
      <c r="HI19" s="11">
        <v>2515</v>
      </c>
      <c r="HJ19" s="11">
        <v>1003</v>
      </c>
      <c r="HK19" s="11">
        <v>109726</v>
      </c>
      <c r="HL19" s="11">
        <v>178</v>
      </c>
      <c r="HM19" s="11">
        <v>11161</v>
      </c>
      <c r="HN19" s="11">
        <v>2416</v>
      </c>
      <c r="HO19" s="11">
        <v>3560</v>
      </c>
      <c r="HP19" s="11">
        <v>4624</v>
      </c>
      <c r="HQ19" s="11">
        <v>5620</v>
      </c>
      <c r="HR19" s="11">
        <v>4658</v>
      </c>
      <c r="HS19" s="11">
        <v>5983</v>
      </c>
      <c r="HT19" s="11">
        <v>452</v>
      </c>
      <c r="HU19" s="11">
        <v>911</v>
      </c>
      <c r="HV19" s="11">
        <v>804</v>
      </c>
      <c r="HW19" s="11">
        <v>3802</v>
      </c>
      <c r="HX19" s="11">
        <v>835</v>
      </c>
      <c r="HY19" s="11">
        <v>3075</v>
      </c>
      <c r="HZ19" s="11">
        <v>778</v>
      </c>
      <c r="IA19" s="11">
        <v>4711</v>
      </c>
      <c r="IB19" s="11">
        <v>29</v>
      </c>
      <c r="IC19" s="11">
        <v>1008</v>
      </c>
      <c r="ID19" s="11">
        <v>3729</v>
      </c>
      <c r="IE19" s="11">
        <v>263</v>
      </c>
      <c r="IF19" s="11">
        <v>2913</v>
      </c>
      <c r="IG19" s="11">
        <v>5599</v>
      </c>
      <c r="IH19" s="11">
        <v>4941</v>
      </c>
      <c r="II19" s="11">
        <v>755</v>
      </c>
      <c r="IJ19" s="11">
        <v>1583</v>
      </c>
      <c r="IK19" s="11">
        <v>2812</v>
      </c>
      <c r="IL19" s="11">
        <v>6379</v>
      </c>
      <c r="IM19" s="11">
        <v>9801</v>
      </c>
      <c r="IN19" s="11">
        <v>40321</v>
      </c>
      <c r="IO19" s="11">
        <v>8836</v>
      </c>
      <c r="IP19" s="11">
        <v>8</v>
      </c>
      <c r="IQ19" s="11">
        <v>4735</v>
      </c>
      <c r="IR19" s="11">
        <v>356</v>
      </c>
      <c r="IS19" s="11">
        <v>2212</v>
      </c>
      <c r="IT19" s="11">
        <v>519</v>
      </c>
      <c r="IU19" s="11">
        <v>185</v>
      </c>
      <c r="IV19" s="11">
        <v>5444</v>
      </c>
      <c r="IW19" s="11">
        <v>1018</v>
      </c>
      <c r="IX19" s="11">
        <v>162</v>
      </c>
      <c r="IY19" s="11">
        <v>193</v>
      </c>
      <c r="IZ19" s="11">
        <v>93</v>
      </c>
      <c r="JA19" s="11">
        <v>1460</v>
      </c>
      <c r="JB19" s="11">
        <v>10203</v>
      </c>
      <c r="JC19" s="11">
        <v>2364</v>
      </c>
      <c r="JD19" s="11">
        <v>675</v>
      </c>
      <c r="JE19" s="11">
        <v>74</v>
      </c>
      <c r="JF19" s="11">
        <v>468</v>
      </c>
      <c r="JG19" s="11">
        <v>858</v>
      </c>
      <c r="JH19" s="11">
        <v>850</v>
      </c>
      <c r="JI19" s="11">
        <v>510</v>
      </c>
      <c r="JJ19" s="11">
        <v>252</v>
      </c>
      <c r="JK19" s="11">
        <v>32</v>
      </c>
      <c r="JL19" s="11">
        <v>101</v>
      </c>
      <c r="JM19" s="11">
        <v>605</v>
      </c>
      <c r="JN19" s="11">
        <v>681</v>
      </c>
      <c r="JO19" s="11">
        <v>20</v>
      </c>
      <c r="JP19" s="11">
        <v>4683</v>
      </c>
      <c r="JQ19" s="11">
        <v>698</v>
      </c>
      <c r="JR19" s="11">
        <v>380</v>
      </c>
      <c r="JS19" s="11">
        <v>146</v>
      </c>
      <c r="JT19" s="11">
        <v>47</v>
      </c>
      <c r="JU19" s="11">
        <v>28160</v>
      </c>
      <c r="JV19" s="11">
        <v>97</v>
      </c>
      <c r="JW19" s="11">
        <v>6369</v>
      </c>
      <c r="JX19" s="11">
        <v>12535</v>
      </c>
      <c r="JY19" s="11">
        <v>6945</v>
      </c>
      <c r="JZ19" s="11">
        <v>1642</v>
      </c>
      <c r="KA19" s="11">
        <v>765</v>
      </c>
      <c r="KB19" s="11">
        <v>445</v>
      </c>
      <c r="KC19" s="11">
        <v>227</v>
      </c>
      <c r="KD19" s="11">
        <v>984</v>
      </c>
      <c r="KE19" s="11">
        <v>809</v>
      </c>
      <c r="KF19" s="11">
        <v>2958</v>
      </c>
      <c r="KG19" s="11">
        <v>29</v>
      </c>
      <c r="KH19" s="11">
        <v>0</v>
      </c>
      <c r="KI19" s="11">
        <v>10</v>
      </c>
      <c r="KJ19" s="11">
        <v>58</v>
      </c>
      <c r="KK19" s="11">
        <v>0</v>
      </c>
      <c r="KL19" s="11">
        <v>10854</v>
      </c>
      <c r="KM19" s="11">
        <v>20632</v>
      </c>
      <c r="KN19" s="11">
        <v>271</v>
      </c>
      <c r="KO19" s="11">
        <v>113614</v>
      </c>
      <c r="KP19" s="11">
        <v>458</v>
      </c>
      <c r="KQ19" s="11">
        <v>12529</v>
      </c>
      <c r="KR19" s="11">
        <v>71059</v>
      </c>
      <c r="KS19" s="11">
        <v>71818</v>
      </c>
      <c r="KT19" s="11">
        <v>717</v>
      </c>
      <c r="KU19" s="11">
        <v>6344</v>
      </c>
      <c r="KV19" s="11">
        <v>5996</v>
      </c>
      <c r="KW19" s="11">
        <v>2798</v>
      </c>
      <c r="KX19" s="11">
        <v>7088</v>
      </c>
      <c r="KY19" s="11">
        <v>3595</v>
      </c>
      <c r="KZ19" s="11">
        <v>519</v>
      </c>
      <c r="LA19" s="11">
        <v>707</v>
      </c>
      <c r="LB19" s="11">
        <v>350</v>
      </c>
      <c r="LC19" s="11">
        <v>17026</v>
      </c>
      <c r="LD19" s="11">
        <v>2435</v>
      </c>
      <c r="LE19" s="11">
        <v>531</v>
      </c>
      <c r="LF19" s="11">
        <v>12807</v>
      </c>
      <c r="LG19" s="11">
        <v>906</v>
      </c>
      <c r="LH19" s="11">
        <v>1037</v>
      </c>
      <c r="LI19" s="11">
        <v>0</v>
      </c>
      <c r="LJ19" s="11">
        <v>957</v>
      </c>
      <c r="LK19" s="11">
        <v>262997</v>
      </c>
      <c r="LL19" s="11">
        <v>184188</v>
      </c>
      <c r="LM19" s="11">
        <v>550945</v>
      </c>
      <c r="LN19" s="11">
        <v>44727</v>
      </c>
      <c r="LO19" s="11">
        <v>54693</v>
      </c>
      <c r="LP19" s="11">
        <v>20998</v>
      </c>
      <c r="LQ19" s="11">
        <v>110</v>
      </c>
      <c r="LR19" s="11">
        <v>84</v>
      </c>
      <c r="LS19" s="11">
        <v>728567</v>
      </c>
      <c r="LT19" s="11">
        <v>14244</v>
      </c>
      <c r="LU19" s="11">
        <v>0</v>
      </c>
      <c r="LV19" s="11">
        <v>22894</v>
      </c>
      <c r="LW19" s="11">
        <v>21996</v>
      </c>
      <c r="LX19" s="11">
        <v>598</v>
      </c>
      <c r="LY19" s="11">
        <v>779</v>
      </c>
      <c r="LZ19" s="11">
        <v>5247</v>
      </c>
      <c r="MA19" s="11">
        <v>163</v>
      </c>
      <c r="MB19" s="11">
        <v>2299</v>
      </c>
      <c r="MC19" s="11">
        <v>257</v>
      </c>
      <c r="MD19" s="11">
        <v>2297</v>
      </c>
      <c r="ME19" s="11">
        <v>4000</v>
      </c>
      <c r="MF19" s="11">
        <v>14880</v>
      </c>
      <c r="MG19" s="11">
        <v>2975</v>
      </c>
      <c r="MH19" s="11">
        <v>1505</v>
      </c>
      <c r="MI19" s="11">
        <v>364</v>
      </c>
      <c r="MJ19" s="11">
        <v>1367</v>
      </c>
      <c r="MK19" s="11">
        <v>1458</v>
      </c>
      <c r="ML19" s="11">
        <v>4667</v>
      </c>
      <c r="MM19" s="11">
        <v>732</v>
      </c>
      <c r="MN19" s="11">
        <v>3074</v>
      </c>
      <c r="MO19" s="11">
        <v>1511</v>
      </c>
      <c r="MP19" s="11">
        <v>5688</v>
      </c>
      <c r="MQ19" s="11">
        <v>474</v>
      </c>
      <c r="MR19" s="11">
        <v>0</v>
      </c>
      <c r="MS19" s="11">
        <v>4898</v>
      </c>
      <c r="MT19" s="11">
        <v>5576</v>
      </c>
      <c r="MU19" s="11">
        <v>2596</v>
      </c>
      <c r="MV19" s="11">
        <v>375</v>
      </c>
      <c r="MW19" s="11">
        <v>363</v>
      </c>
      <c r="MX19" s="11">
        <v>9324</v>
      </c>
      <c r="MY19" s="11">
        <v>1961</v>
      </c>
      <c r="MZ19" s="11">
        <v>0</v>
      </c>
      <c r="NA19" s="11">
        <v>708</v>
      </c>
      <c r="NB19" s="11">
        <v>4572</v>
      </c>
      <c r="NC19" s="11">
        <v>10279</v>
      </c>
      <c r="ND19" s="11">
        <v>5069</v>
      </c>
      <c r="NE19" s="11">
        <v>323</v>
      </c>
      <c r="NF19" s="11">
        <v>4690</v>
      </c>
      <c r="NG19" s="11">
        <v>13509</v>
      </c>
      <c r="NH19" s="11">
        <v>0</v>
      </c>
      <c r="NI19" s="11">
        <v>22334</v>
      </c>
      <c r="NJ19" s="11">
        <v>12722</v>
      </c>
      <c r="NK19" s="11">
        <v>1638</v>
      </c>
      <c r="NL19" s="11">
        <v>32861</v>
      </c>
      <c r="NM19" s="11">
        <v>68518</v>
      </c>
      <c r="NN19" s="11">
        <v>116265</v>
      </c>
      <c r="NO19" s="11">
        <v>1426</v>
      </c>
      <c r="NP19" s="11">
        <v>10050</v>
      </c>
      <c r="NQ19" s="11">
        <v>19881</v>
      </c>
      <c r="NR19" s="11">
        <v>2167</v>
      </c>
      <c r="NS19" s="11">
        <v>13401</v>
      </c>
      <c r="NT19" s="11">
        <v>8496</v>
      </c>
      <c r="NU19" s="11">
        <v>0</v>
      </c>
      <c r="NV19" s="11">
        <v>549</v>
      </c>
      <c r="NW19" s="11">
        <v>1944</v>
      </c>
      <c r="NX19" s="11">
        <v>5261</v>
      </c>
      <c r="NY19" s="11">
        <v>1923</v>
      </c>
      <c r="NZ19" s="11">
        <v>1284</v>
      </c>
      <c r="OA19" s="11">
        <v>0</v>
      </c>
      <c r="OB19" s="11">
        <v>2668</v>
      </c>
      <c r="OC19" s="11">
        <v>12603</v>
      </c>
      <c r="OD19" s="11">
        <v>10526</v>
      </c>
      <c r="OE19" s="11">
        <v>2330</v>
      </c>
      <c r="OF19" s="11">
        <v>33530</v>
      </c>
      <c r="OG19" s="11">
        <v>4068</v>
      </c>
      <c r="OH19" s="11">
        <v>2259</v>
      </c>
      <c r="OI19" s="11">
        <v>3207</v>
      </c>
      <c r="OJ19" s="11">
        <v>5814</v>
      </c>
      <c r="OK19" s="11">
        <v>39</v>
      </c>
      <c r="OL19" s="11">
        <v>3957</v>
      </c>
      <c r="OM19" s="11">
        <v>0</v>
      </c>
      <c r="ON19" s="11">
        <v>0</v>
      </c>
      <c r="OO19" s="11">
        <v>15494</v>
      </c>
      <c r="OP19" s="11">
        <v>3926647</v>
      </c>
      <c r="OQ19" s="11">
        <v>1066219</v>
      </c>
      <c r="OR19" s="11">
        <v>0</v>
      </c>
      <c r="OS19" s="11">
        <v>0</v>
      </c>
      <c r="OT19" s="11">
        <v>0</v>
      </c>
      <c r="OU19" s="11">
        <v>-397343</v>
      </c>
      <c r="OV19" s="11">
        <v>0</v>
      </c>
      <c r="OW19" s="11">
        <v>668876</v>
      </c>
      <c r="OX19" s="11">
        <v>4595523</v>
      </c>
      <c r="OY19" s="11">
        <v>0</v>
      </c>
      <c r="OZ19" s="11">
        <v>4595523</v>
      </c>
      <c r="PA19" s="11">
        <v>0</v>
      </c>
      <c r="PB19" s="11">
        <v>4595523</v>
      </c>
    </row>
    <row r="20" spans="1:418">
      <c r="A20" s="8" t="s">
        <v>569</v>
      </c>
      <c r="B20" s="9" t="s">
        <v>142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290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409</v>
      </c>
      <c r="AD20" s="10">
        <v>36</v>
      </c>
      <c r="AE20" s="10">
        <v>10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9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29</v>
      </c>
      <c r="CJ20" s="10">
        <v>0</v>
      </c>
      <c r="CK20" s="10">
        <v>0</v>
      </c>
      <c r="CL20" s="10">
        <v>0</v>
      </c>
      <c r="CM20" s="10">
        <v>162</v>
      </c>
      <c r="CN20" s="10">
        <v>320</v>
      </c>
      <c r="CO20" s="10">
        <v>0</v>
      </c>
      <c r="CP20" s="10">
        <v>0</v>
      </c>
      <c r="CQ20" s="10">
        <v>48</v>
      </c>
      <c r="CR20" s="10">
        <v>0</v>
      </c>
      <c r="CS20" s="10">
        <v>3095</v>
      </c>
      <c r="CT20" s="10">
        <v>31</v>
      </c>
      <c r="CU20" s="10">
        <v>0</v>
      </c>
      <c r="CV20" s="10">
        <v>0</v>
      </c>
      <c r="CW20" s="10">
        <v>18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1014</v>
      </c>
      <c r="DD20" s="10">
        <v>1112</v>
      </c>
      <c r="DE20" s="10">
        <v>0</v>
      </c>
      <c r="DF20" s="10">
        <v>19711</v>
      </c>
      <c r="DG20" s="10">
        <v>151</v>
      </c>
      <c r="DH20" s="10">
        <v>0</v>
      </c>
      <c r="DI20" s="10">
        <v>0</v>
      </c>
      <c r="DJ20" s="10">
        <v>0</v>
      </c>
      <c r="DK20" s="10">
        <v>464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10">
        <v>0</v>
      </c>
      <c r="DS20" s="10">
        <v>0</v>
      </c>
      <c r="DT20" s="10">
        <v>0</v>
      </c>
      <c r="DU20" s="10">
        <v>88</v>
      </c>
      <c r="DV20" s="10">
        <v>16</v>
      </c>
      <c r="DW20" s="10">
        <v>11</v>
      </c>
      <c r="DX20" s="10">
        <v>0</v>
      </c>
      <c r="DY20" s="10">
        <v>0</v>
      </c>
      <c r="DZ20" s="10">
        <v>0</v>
      </c>
      <c r="EA20" s="10">
        <v>161</v>
      </c>
      <c r="EB20" s="10">
        <v>0</v>
      </c>
      <c r="EC20" s="10">
        <v>0</v>
      </c>
      <c r="ED20" s="10">
        <v>170</v>
      </c>
      <c r="EE20" s="10">
        <v>217</v>
      </c>
      <c r="EF20" s="10">
        <v>73</v>
      </c>
      <c r="EG20" s="10">
        <v>150</v>
      </c>
      <c r="EH20" s="10">
        <v>0</v>
      </c>
      <c r="EI20" s="10">
        <v>305</v>
      </c>
      <c r="EJ20" s="10">
        <v>48</v>
      </c>
      <c r="EK20" s="10">
        <v>51</v>
      </c>
      <c r="EL20" s="10">
        <v>748076</v>
      </c>
      <c r="EM20" s="10">
        <v>27575</v>
      </c>
      <c r="EN20" s="10">
        <v>14126</v>
      </c>
      <c r="EO20" s="10">
        <v>390</v>
      </c>
      <c r="EP20" s="10">
        <v>0</v>
      </c>
      <c r="EQ20" s="10">
        <v>233</v>
      </c>
      <c r="ER20" s="10">
        <v>60</v>
      </c>
      <c r="ES20" s="10">
        <v>36</v>
      </c>
      <c r="ET20" s="10">
        <v>1612</v>
      </c>
      <c r="EU20" s="10">
        <v>31004</v>
      </c>
      <c r="EV20" s="10">
        <v>0</v>
      </c>
      <c r="EW20" s="10">
        <v>2973</v>
      </c>
      <c r="EX20" s="10">
        <v>0</v>
      </c>
      <c r="EY20" s="10">
        <v>0</v>
      </c>
      <c r="EZ20" s="10">
        <v>0</v>
      </c>
      <c r="FA20" s="10">
        <v>163</v>
      </c>
      <c r="FB20" s="10">
        <v>171</v>
      </c>
      <c r="FC20" s="10">
        <v>169</v>
      </c>
      <c r="FD20" s="10">
        <v>145</v>
      </c>
      <c r="FE20" s="10">
        <v>181</v>
      </c>
      <c r="FF20" s="10">
        <v>0</v>
      </c>
      <c r="FG20" s="10">
        <v>0</v>
      </c>
      <c r="FH20" s="10">
        <v>0</v>
      </c>
      <c r="FI20" s="10">
        <v>7</v>
      </c>
      <c r="FJ20" s="10">
        <v>0</v>
      </c>
      <c r="FK20" s="10">
        <v>44803</v>
      </c>
      <c r="FL20" s="10">
        <v>822</v>
      </c>
      <c r="FM20" s="10">
        <v>613</v>
      </c>
      <c r="FN20" s="10">
        <v>0</v>
      </c>
      <c r="FO20" s="10">
        <v>531</v>
      </c>
      <c r="FP20" s="10">
        <v>468</v>
      </c>
      <c r="FQ20" s="10">
        <v>0</v>
      </c>
      <c r="FR20" s="10">
        <v>39</v>
      </c>
      <c r="FS20" s="10">
        <v>428</v>
      </c>
      <c r="FT20" s="10">
        <v>16</v>
      </c>
      <c r="FU20" s="10">
        <v>33</v>
      </c>
      <c r="FV20" s="10">
        <v>0</v>
      </c>
      <c r="FW20" s="10">
        <v>0</v>
      </c>
      <c r="FX20" s="10">
        <v>0</v>
      </c>
      <c r="FY20" s="10">
        <v>82</v>
      </c>
      <c r="FZ20" s="10">
        <v>258</v>
      </c>
      <c r="GA20" s="10">
        <v>36</v>
      </c>
      <c r="GB20" s="10">
        <v>0</v>
      </c>
      <c r="GC20" s="10">
        <v>0</v>
      </c>
      <c r="GD20" s="10">
        <v>0</v>
      </c>
      <c r="GE20" s="10">
        <v>0</v>
      </c>
      <c r="GF20" s="10">
        <v>81</v>
      </c>
      <c r="GG20" s="10">
        <v>101</v>
      </c>
      <c r="GH20" s="10">
        <v>463</v>
      </c>
      <c r="GI20" s="10">
        <v>122</v>
      </c>
      <c r="GJ20" s="10">
        <v>1447</v>
      </c>
      <c r="GK20" s="10">
        <v>759</v>
      </c>
      <c r="GL20" s="10">
        <v>18</v>
      </c>
      <c r="GM20" s="10">
        <v>84</v>
      </c>
      <c r="GN20" s="10">
        <v>225</v>
      </c>
      <c r="GO20" s="10">
        <v>256</v>
      </c>
      <c r="GP20" s="10">
        <v>76</v>
      </c>
      <c r="GQ20" s="10">
        <v>37</v>
      </c>
      <c r="GR20" s="10">
        <v>19</v>
      </c>
      <c r="GS20" s="10">
        <v>2289</v>
      </c>
      <c r="GT20" s="10">
        <v>210</v>
      </c>
      <c r="GU20" s="11">
        <v>0</v>
      </c>
      <c r="GV20" s="11">
        <v>0</v>
      </c>
      <c r="GW20" s="11">
        <v>0</v>
      </c>
      <c r="GX20" s="11">
        <v>0</v>
      </c>
      <c r="GY20" s="11">
        <v>1159</v>
      </c>
      <c r="GZ20" s="11">
        <v>256</v>
      </c>
      <c r="HA20" s="11">
        <v>381</v>
      </c>
      <c r="HB20" s="11">
        <v>0</v>
      </c>
      <c r="HC20" s="11">
        <v>0</v>
      </c>
      <c r="HD20" s="11">
        <v>74</v>
      </c>
      <c r="HE20" s="11">
        <v>0</v>
      </c>
      <c r="HF20" s="11">
        <v>54</v>
      </c>
      <c r="HG20" s="11">
        <v>677</v>
      </c>
      <c r="HH20" s="11">
        <v>47</v>
      </c>
      <c r="HI20" s="11">
        <v>35275</v>
      </c>
      <c r="HJ20" s="11">
        <v>0</v>
      </c>
      <c r="HK20" s="11">
        <v>819</v>
      </c>
      <c r="HL20" s="11">
        <v>0</v>
      </c>
      <c r="HM20" s="11">
        <v>3647</v>
      </c>
      <c r="HN20" s="11">
        <v>321</v>
      </c>
      <c r="HO20" s="11">
        <v>84</v>
      </c>
      <c r="HP20" s="11">
        <v>412</v>
      </c>
      <c r="HQ20" s="11">
        <v>259</v>
      </c>
      <c r="HR20" s="11">
        <v>222</v>
      </c>
      <c r="HS20" s="11">
        <v>0</v>
      </c>
      <c r="HT20" s="11">
        <v>70</v>
      </c>
      <c r="HU20" s="11">
        <v>15755</v>
      </c>
      <c r="HV20" s="11">
        <v>337</v>
      </c>
      <c r="HW20" s="11">
        <v>125</v>
      </c>
      <c r="HX20" s="11">
        <v>942</v>
      </c>
      <c r="HY20" s="11">
        <v>85</v>
      </c>
      <c r="HZ20" s="11">
        <v>10</v>
      </c>
      <c r="IA20" s="11">
        <v>0</v>
      </c>
      <c r="IB20" s="11">
        <v>56</v>
      </c>
      <c r="IC20" s="11">
        <v>0</v>
      </c>
      <c r="ID20" s="11">
        <v>119</v>
      </c>
      <c r="IE20" s="11">
        <v>10</v>
      </c>
      <c r="IF20" s="11">
        <v>164</v>
      </c>
      <c r="IG20" s="11">
        <v>425</v>
      </c>
      <c r="IH20" s="11">
        <v>659</v>
      </c>
      <c r="II20" s="11">
        <v>218</v>
      </c>
      <c r="IJ20" s="11">
        <v>335</v>
      </c>
      <c r="IK20" s="11">
        <v>405</v>
      </c>
      <c r="IL20" s="11">
        <v>63</v>
      </c>
      <c r="IM20" s="11">
        <v>0</v>
      </c>
      <c r="IN20" s="11">
        <v>82</v>
      </c>
      <c r="IO20" s="11">
        <v>1425</v>
      </c>
      <c r="IP20" s="11">
        <v>7</v>
      </c>
      <c r="IQ20" s="11">
        <v>416</v>
      </c>
      <c r="IR20" s="11">
        <v>7009</v>
      </c>
      <c r="IS20" s="11">
        <v>109</v>
      </c>
      <c r="IT20" s="11">
        <v>17</v>
      </c>
      <c r="IU20" s="11">
        <v>0</v>
      </c>
      <c r="IV20" s="11">
        <v>144</v>
      </c>
      <c r="IW20" s="11">
        <v>159</v>
      </c>
      <c r="IX20" s="11">
        <v>99</v>
      </c>
      <c r="IY20" s="11">
        <v>6</v>
      </c>
      <c r="IZ20" s="11">
        <v>0</v>
      </c>
      <c r="JA20" s="11">
        <v>0</v>
      </c>
      <c r="JB20" s="11">
        <v>158</v>
      </c>
      <c r="JC20" s="11">
        <v>44</v>
      </c>
      <c r="JD20" s="11">
        <v>1240</v>
      </c>
      <c r="JE20" s="11">
        <v>44</v>
      </c>
      <c r="JF20" s="11">
        <v>2110</v>
      </c>
      <c r="JG20" s="11">
        <v>20</v>
      </c>
      <c r="JH20" s="11">
        <v>7</v>
      </c>
      <c r="JI20" s="11">
        <v>121</v>
      </c>
      <c r="JJ20" s="11">
        <v>13</v>
      </c>
      <c r="JK20" s="11">
        <v>0</v>
      </c>
      <c r="JL20" s="11">
        <v>44</v>
      </c>
      <c r="JM20" s="11">
        <v>158</v>
      </c>
      <c r="JN20" s="11">
        <v>0</v>
      </c>
      <c r="JO20" s="11">
        <v>0</v>
      </c>
      <c r="JP20" s="11">
        <v>777</v>
      </c>
      <c r="JQ20" s="11">
        <v>125</v>
      </c>
      <c r="JR20" s="11">
        <v>113</v>
      </c>
      <c r="JS20" s="11">
        <v>13</v>
      </c>
      <c r="JT20" s="11">
        <v>219</v>
      </c>
      <c r="JU20" s="11">
        <v>6620</v>
      </c>
      <c r="JV20" s="11">
        <v>62</v>
      </c>
      <c r="JW20" s="11">
        <v>2036</v>
      </c>
      <c r="JX20" s="11">
        <v>94</v>
      </c>
      <c r="JY20" s="11">
        <v>297</v>
      </c>
      <c r="JZ20" s="11">
        <v>116</v>
      </c>
      <c r="KA20" s="11">
        <v>683</v>
      </c>
      <c r="KB20" s="11">
        <v>12</v>
      </c>
      <c r="KC20" s="11">
        <v>0</v>
      </c>
      <c r="KD20" s="11">
        <v>0</v>
      </c>
      <c r="KE20" s="11">
        <v>14</v>
      </c>
      <c r="KF20" s="11">
        <v>428</v>
      </c>
      <c r="KG20" s="11">
        <v>3</v>
      </c>
      <c r="KH20" s="11">
        <v>10</v>
      </c>
      <c r="KI20" s="11">
        <v>0</v>
      </c>
      <c r="KJ20" s="11">
        <v>6</v>
      </c>
      <c r="KK20" s="11">
        <v>0</v>
      </c>
      <c r="KL20" s="11">
        <v>0</v>
      </c>
      <c r="KM20" s="11">
        <v>38</v>
      </c>
      <c r="KN20" s="11">
        <v>0</v>
      </c>
      <c r="KO20" s="11">
        <v>270</v>
      </c>
      <c r="KP20" s="11">
        <v>246</v>
      </c>
      <c r="KQ20" s="11">
        <v>0</v>
      </c>
      <c r="KR20" s="11">
        <v>0</v>
      </c>
      <c r="KS20" s="11">
        <v>0</v>
      </c>
      <c r="KT20" s="11">
        <v>0</v>
      </c>
      <c r="KU20" s="11">
        <v>107</v>
      </c>
      <c r="KV20" s="11">
        <v>301</v>
      </c>
      <c r="KW20" s="11">
        <v>0</v>
      </c>
      <c r="KX20" s="11">
        <v>626</v>
      </c>
      <c r="KY20" s="11">
        <v>0</v>
      </c>
      <c r="KZ20" s="11">
        <v>0</v>
      </c>
      <c r="LA20" s="11">
        <v>132</v>
      </c>
      <c r="LB20" s="11">
        <v>0</v>
      </c>
      <c r="LC20" s="11">
        <v>0</v>
      </c>
      <c r="LD20" s="11">
        <v>0</v>
      </c>
      <c r="LE20" s="11">
        <v>0</v>
      </c>
      <c r="LF20" s="11">
        <v>236</v>
      </c>
      <c r="LG20" s="11">
        <v>285</v>
      </c>
      <c r="LH20" s="11">
        <v>0</v>
      </c>
      <c r="LI20" s="11">
        <v>0</v>
      </c>
      <c r="LJ20" s="11">
        <v>34</v>
      </c>
      <c r="LK20" s="11">
        <v>467</v>
      </c>
      <c r="LL20" s="11">
        <v>5071</v>
      </c>
      <c r="LM20" s="11">
        <v>131</v>
      </c>
      <c r="LN20" s="11">
        <v>0</v>
      </c>
      <c r="LO20" s="11">
        <v>0</v>
      </c>
      <c r="LP20" s="11">
        <v>0</v>
      </c>
      <c r="LQ20" s="11">
        <v>83</v>
      </c>
      <c r="LR20" s="11">
        <v>19</v>
      </c>
      <c r="LS20" s="11">
        <v>25312</v>
      </c>
      <c r="LT20" s="11">
        <v>29844</v>
      </c>
      <c r="LU20" s="11">
        <v>0</v>
      </c>
      <c r="LV20" s="11">
        <v>9949</v>
      </c>
      <c r="LW20" s="11">
        <v>3198</v>
      </c>
      <c r="LX20" s="11">
        <v>4298</v>
      </c>
      <c r="LY20" s="11">
        <v>0</v>
      </c>
      <c r="LZ20" s="11">
        <v>49</v>
      </c>
      <c r="MA20" s="11">
        <v>0</v>
      </c>
      <c r="MB20" s="11">
        <v>0</v>
      </c>
      <c r="MC20" s="11">
        <v>0</v>
      </c>
      <c r="MD20" s="11">
        <v>0</v>
      </c>
      <c r="ME20" s="11">
        <v>0</v>
      </c>
      <c r="MF20" s="11">
        <v>119</v>
      </c>
      <c r="MG20" s="11">
        <v>0</v>
      </c>
      <c r="MH20" s="11">
        <v>0</v>
      </c>
      <c r="MI20" s="11">
        <v>0</v>
      </c>
      <c r="MJ20" s="11">
        <v>0</v>
      </c>
      <c r="MK20" s="11">
        <v>0</v>
      </c>
      <c r="ML20" s="11">
        <v>0</v>
      </c>
      <c r="MM20" s="11">
        <v>0</v>
      </c>
      <c r="MN20" s="11">
        <v>0</v>
      </c>
      <c r="MO20" s="11">
        <v>0</v>
      </c>
      <c r="MP20" s="11">
        <v>0</v>
      </c>
      <c r="MQ20" s="11">
        <v>0</v>
      </c>
      <c r="MR20" s="11">
        <v>0</v>
      </c>
      <c r="MS20" s="11">
        <v>0</v>
      </c>
      <c r="MT20" s="11">
        <v>0</v>
      </c>
      <c r="MU20" s="11">
        <v>0</v>
      </c>
      <c r="MV20" s="11">
        <v>13</v>
      </c>
      <c r="MW20" s="11">
        <v>0</v>
      </c>
      <c r="MX20" s="11">
        <v>243</v>
      </c>
      <c r="MY20" s="11">
        <v>0</v>
      </c>
      <c r="MZ20" s="11">
        <v>0</v>
      </c>
      <c r="NA20" s="11">
        <v>0</v>
      </c>
      <c r="NB20" s="11">
        <v>0</v>
      </c>
      <c r="NC20" s="11">
        <v>0</v>
      </c>
      <c r="ND20" s="11">
        <v>0</v>
      </c>
      <c r="NE20" s="11">
        <v>0</v>
      </c>
      <c r="NF20" s="11">
        <v>2932</v>
      </c>
      <c r="NG20" s="11">
        <v>25</v>
      </c>
      <c r="NH20" s="11">
        <v>0</v>
      </c>
      <c r="NI20" s="11">
        <v>0</v>
      </c>
      <c r="NJ20" s="11">
        <v>3101</v>
      </c>
      <c r="NK20" s="11">
        <v>7</v>
      </c>
      <c r="NL20" s="11">
        <v>0</v>
      </c>
      <c r="NM20" s="11">
        <v>0</v>
      </c>
      <c r="NN20" s="11">
        <v>148</v>
      </c>
      <c r="NO20" s="11">
        <v>0</v>
      </c>
      <c r="NP20" s="11">
        <v>0</v>
      </c>
      <c r="NQ20" s="11">
        <v>1787</v>
      </c>
      <c r="NR20" s="11">
        <v>0</v>
      </c>
      <c r="NS20" s="11">
        <v>0</v>
      </c>
      <c r="NT20" s="11">
        <v>62</v>
      </c>
      <c r="NU20" s="11">
        <v>0</v>
      </c>
      <c r="NV20" s="11">
        <v>0</v>
      </c>
      <c r="NW20" s="11">
        <v>8</v>
      </c>
      <c r="NX20" s="11">
        <v>0</v>
      </c>
      <c r="NY20" s="11">
        <v>0</v>
      </c>
      <c r="NZ20" s="11">
        <v>0</v>
      </c>
      <c r="OA20" s="11">
        <v>0</v>
      </c>
      <c r="OB20" s="11">
        <v>0</v>
      </c>
      <c r="OC20" s="11">
        <v>0</v>
      </c>
      <c r="OD20" s="11">
        <v>0</v>
      </c>
      <c r="OE20" s="11">
        <v>0</v>
      </c>
      <c r="OF20" s="11">
        <v>0</v>
      </c>
      <c r="OG20" s="11">
        <v>28487</v>
      </c>
      <c r="OH20" s="11">
        <v>123</v>
      </c>
      <c r="OI20" s="11">
        <v>0</v>
      </c>
      <c r="OJ20" s="11">
        <v>0</v>
      </c>
      <c r="OK20" s="11">
        <v>0</v>
      </c>
      <c r="OL20" s="11">
        <v>0</v>
      </c>
      <c r="OM20" s="11">
        <v>0</v>
      </c>
      <c r="ON20" s="11">
        <v>0</v>
      </c>
      <c r="OO20" s="11">
        <v>0</v>
      </c>
      <c r="OP20" s="11">
        <v>1115712</v>
      </c>
      <c r="OQ20" s="11">
        <v>2817</v>
      </c>
      <c r="OR20" s="11">
        <v>0</v>
      </c>
      <c r="OS20" s="11">
        <v>0</v>
      </c>
      <c r="OT20" s="11">
        <v>0</v>
      </c>
      <c r="OU20" s="11">
        <v>8675</v>
      </c>
      <c r="OV20" s="11">
        <v>0</v>
      </c>
      <c r="OW20" s="11">
        <v>11492</v>
      </c>
      <c r="OX20" s="11">
        <v>1127204</v>
      </c>
      <c r="OY20" s="11">
        <v>0</v>
      </c>
      <c r="OZ20" s="11">
        <v>1127204</v>
      </c>
      <c r="PA20" s="11">
        <v>0</v>
      </c>
      <c r="PB20" s="11">
        <v>1127204</v>
      </c>
    </row>
    <row r="21" spans="1:418">
      <c r="A21" s="8" t="s">
        <v>570</v>
      </c>
      <c r="B21" s="9" t="s">
        <v>143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2411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230</v>
      </c>
      <c r="BN21" s="10">
        <v>846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0</v>
      </c>
      <c r="CQ21" s="10">
        <v>0</v>
      </c>
      <c r="CR21" s="10">
        <v>0</v>
      </c>
      <c r="CS21" s="10">
        <v>0</v>
      </c>
      <c r="CT21" s="10">
        <v>0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49</v>
      </c>
      <c r="DO21" s="10">
        <v>0</v>
      </c>
      <c r="DP21" s="10">
        <v>0</v>
      </c>
      <c r="DQ21" s="10">
        <v>0</v>
      </c>
      <c r="DR21" s="10">
        <v>0</v>
      </c>
      <c r="DS21" s="10">
        <v>0</v>
      </c>
      <c r="DT21" s="10">
        <v>0</v>
      </c>
      <c r="DU21" s="10">
        <v>0</v>
      </c>
      <c r="DV21" s="10">
        <v>0</v>
      </c>
      <c r="DW21" s="10">
        <v>0</v>
      </c>
      <c r="DX21" s="10">
        <v>0</v>
      </c>
      <c r="DY21" s="10">
        <v>0</v>
      </c>
      <c r="DZ21" s="10">
        <v>0</v>
      </c>
      <c r="EA21" s="10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2694</v>
      </c>
      <c r="EM21" s="10">
        <v>1022</v>
      </c>
      <c r="EN21" s="10">
        <v>1968</v>
      </c>
      <c r="EO21" s="10">
        <v>5945</v>
      </c>
      <c r="EP21" s="10">
        <v>0</v>
      </c>
      <c r="EQ21" s="10">
        <v>0</v>
      </c>
      <c r="ER21" s="10">
        <v>0</v>
      </c>
      <c r="ES21" s="10">
        <v>55233</v>
      </c>
      <c r="ET21" s="10">
        <v>440</v>
      </c>
      <c r="EU21" s="10">
        <v>2517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318</v>
      </c>
      <c r="FB21" s="10">
        <v>220</v>
      </c>
      <c r="FC21" s="10">
        <v>0</v>
      </c>
      <c r="FD21" s="10">
        <v>0</v>
      </c>
      <c r="FE21" s="10">
        <v>1757</v>
      </c>
      <c r="FF21" s="10">
        <v>0</v>
      </c>
      <c r="FG21" s="10">
        <v>1489</v>
      </c>
      <c r="FH21" s="10">
        <v>756</v>
      </c>
      <c r="FI21" s="10">
        <v>0</v>
      </c>
      <c r="FJ21" s="10">
        <v>0</v>
      </c>
      <c r="FK21" s="10">
        <v>1912</v>
      </c>
      <c r="FL21" s="10">
        <v>21</v>
      </c>
      <c r="FM21" s="10">
        <v>0</v>
      </c>
      <c r="FN21" s="10">
        <v>0</v>
      </c>
      <c r="FO21" s="10">
        <v>1735</v>
      </c>
      <c r="FP21" s="10">
        <v>614</v>
      </c>
      <c r="FQ21" s="10">
        <v>0</v>
      </c>
      <c r="FR21" s="10">
        <v>0</v>
      </c>
      <c r="FS21" s="10">
        <v>0</v>
      </c>
      <c r="FT21" s="10">
        <v>0</v>
      </c>
      <c r="FU21" s="10">
        <v>0</v>
      </c>
      <c r="FV21" s="10">
        <v>0</v>
      </c>
      <c r="FW21" s="10">
        <v>9</v>
      </c>
      <c r="FX21" s="10">
        <v>0</v>
      </c>
      <c r="FY21" s="10">
        <v>94</v>
      </c>
      <c r="FZ21" s="10">
        <v>0</v>
      </c>
      <c r="GA21" s="10">
        <v>0</v>
      </c>
      <c r="GB21" s="10">
        <v>0</v>
      </c>
      <c r="GC21" s="10">
        <v>0</v>
      </c>
      <c r="GD21" s="10">
        <v>0</v>
      </c>
      <c r="GE21" s="10">
        <v>0</v>
      </c>
      <c r="GF21" s="10">
        <v>6048</v>
      </c>
      <c r="GG21" s="10">
        <v>0</v>
      </c>
      <c r="GH21" s="10">
        <v>16550</v>
      </c>
      <c r="GI21" s="10">
        <v>0</v>
      </c>
      <c r="GJ21" s="10">
        <v>2885</v>
      </c>
      <c r="GK21" s="10">
        <v>0</v>
      </c>
      <c r="GL21" s="10">
        <v>0</v>
      </c>
      <c r="GM21" s="10">
        <v>3791</v>
      </c>
      <c r="GN21" s="10">
        <v>425</v>
      </c>
      <c r="GO21" s="10">
        <v>0</v>
      </c>
      <c r="GP21" s="10">
        <v>452</v>
      </c>
      <c r="GQ21" s="10">
        <v>444</v>
      </c>
      <c r="GR21" s="10">
        <v>0</v>
      </c>
      <c r="GS21" s="10">
        <v>121</v>
      </c>
      <c r="GT21" s="10">
        <v>0</v>
      </c>
      <c r="GU21" s="11">
        <v>0</v>
      </c>
      <c r="GV21" s="11">
        <v>0</v>
      </c>
      <c r="GW21" s="11">
        <v>0</v>
      </c>
      <c r="GX21" s="11">
        <v>0</v>
      </c>
      <c r="GY21" s="11">
        <v>0</v>
      </c>
      <c r="GZ21" s="11">
        <v>0</v>
      </c>
      <c r="HA21" s="11">
        <v>0</v>
      </c>
      <c r="HB21" s="11">
        <v>0</v>
      </c>
      <c r="HC21" s="11">
        <v>0</v>
      </c>
      <c r="HD21" s="11">
        <v>0</v>
      </c>
      <c r="HE21" s="11">
        <v>0</v>
      </c>
      <c r="HF21" s="11">
        <v>52</v>
      </c>
      <c r="HG21" s="11">
        <v>190</v>
      </c>
      <c r="HH21" s="11">
        <v>0</v>
      </c>
      <c r="HI21" s="11">
        <v>0</v>
      </c>
      <c r="HJ21" s="11">
        <v>0</v>
      </c>
      <c r="HK21" s="11">
        <v>0</v>
      </c>
      <c r="HL21" s="11">
        <v>0</v>
      </c>
      <c r="HM21" s="11">
        <v>0</v>
      </c>
      <c r="HN21" s="11">
        <v>0</v>
      </c>
      <c r="HO21" s="11">
        <v>0</v>
      </c>
      <c r="HP21" s="11">
        <v>0</v>
      </c>
      <c r="HQ21" s="11">
        <v>0</v>
      </c>
      <c r="HR21" s="11">
        <v>0</v>
      </c>
      <c r="HS21" s="11">
        <v>0</v>
      </c>
      <c r="HT21" s="11">
        <v>0</v>
      </c>
      <c r="HU21" s="11">
        <v>5</v>
      </c>
      <c r="HV21" s="11">
        <v>0</v>
      </c>
      <c r="HW21" s="11">
        <v>0</v>
      </c>
      <c r="HX21" s="11">
        <v>0</v>
      </c>
      <c r="HY21" s="11">
        <v>0</v>
      </c>
      <c r="HZ21" s="11">
        <v>0</v>
      </c>
      <c r="IA21" s="11">
        <v>0</v>
      </c>
      <c r="IB21" s="11">
        <v>0</v>
      </c>
      <c r="IC21" s="11">
        <v>0</v>
      </c>
      <c r="ID21" s="11">
        <v>0</v>
      </c>
      <c r="IE21" s="11">
        <v>0</v>
      </c>
      <c r="IF21" s="11">
        <v>0</v>
      </c>
      <c r="IG21" s="11">
        <v>14</v>
      </c>
      <c r="IH21" s="11">
        <v>0</v>
      </c>
      <c r="II21" s="11">
        <v>0</v>
      </c>
      <c r="IJ21" s="11">
        <v>0</v>
      </c>
      <c r="IK21" s="11">
        <v>0</v>
      </c>
      <c r="IL21" s="11">
        <v>192</v>
      </c>
      <c r="IM21" s="11">
        <v>0</v>
      </c>
      <c r="IN21" s="11">
        <v>0</v>
      </c>
      <c r="IO21" s="11">
        <v>0</v>
      </c>
      <c r="IP21" s="11">
        <v>0</v>
      </c>
      <c r="IQ21" s="11">
        <v>0</v>
      </c>
      <c r="IR21" s="11">
        <v>0</v>
      </c>
      <c r="IS21" s="11">
        <v>0</v>
      </c>
      <c r="IT21" s="11">
        <v>81</v>
      </c>
      <c r="IU21" s="11">
        <v>0</v>
      </c>
      <c r="IV21" s="11">
        <v>0</v>
      </c>
      <c r="IW21" s="11">
        <v>0</v>
      </c>
      <c r="IX21" s="11">
        <v>6</v>
      </c>
      <c r="IY21" s="11">
        <v>0</v>
      </c>
      <c r="IZ21" s="11">
        <v>0</v>
      </c>
      <c r="JA21" s="11">
        <v>0</v>
      </c>
      <c r="JB21" s="11">
        <v>0</v>
      </c>
      <c r="JC21" s="11">
        <v>0</v>
      </c>
      <c r="JD21" s="11">
        <v>8</v>
      </c>
      <c r="JE21" s="11">
        <v>0</v>
      </c>
      <c r="JF21" s="11">
        <v>0</v>
      </c>
      <c r="JG21" s="11">
        <v>0</v>
      </c>
      <c r="JH21" s="11">
        <v>0</v>
      </c>
      <c r="JI21" s="11">
        <v>0</v>
      </c>
      <c r="JJ21" s="11">
        <v>0</v>
      </c>
      <c r="JK21" s="11">
        <v>0</v>
      </c>
      <c r="JL21" s="11">
        <v>0</v>
      </c>
      <c r="JM21" s="11">
        <v>0</v>
      </c>
      <c r="JN21" s="11">
        <v>0</v>
      </c>
      <c r="JO21" s="11">
        <v>0</v>
      </c>
      <c r="JP21" s="11">
        <v>2439</v>
      </c>
      <c r="JQ21" s="11">
        <v>55</v>
      </c>
      <c r="JR21" s="11">
        <v>103</v>
      </c>
      <c r="JS21" s="11">
        <v>0</v>
      </c>
      <c r="JT21" s="11">
        <v>0</v>
      </c>
      <c r="JU21" s="11">
        <v>1844</v>
      </c>
      <c r="JV21" s="11">
        <v>0</v>
      </c>
      <c r="JW21" s="11">
        <v>0</v>
      </c>
      <c r="JX21" s="11">
        <v>0</v>
      </c>
      <c r="JY21" s="11">
        <v>0</v>
      </c>
      <c r="JZ21" s="11">
        <v>0</v>
      </c>
      <c r="KA21" s="11">
        <v>29</v>
      </c>
      <c r="KB21" s="11">
        <v>0</v>
      </c>
      <c r="KC21" s="11">
        <v>0</v>
      </c>
      <c r="KD21" s="11">
        <v>0</v>
      </c>
      <c r="KE21" s="11">
        <v>0</v>
      </c>
      <c r="KF21" s="11">
        <v>0</v>
      </c>
      <c r="KG21" s="11">
        <v>0</v>
      </c>
      <c r="KH21" s="11">
        <v>0</v>
      </c>
      <c r="KI21" s="11">
        <v>0</v>
      </c>
      <c r="KJ21" s="11">
        <v>0</v>
      </c>
      <c r="KK21" s="11">
        <v>2</v>
      </c>
      <c r="KL21" s="11">
        <v>0</v>
      </c>
      <c r="KM21" s="11">
        <v>658</v>
      </c>
      <c r="KN21" s="11">
        <v>0</v>
      </c>
      <c r="KO21" s="11">
        <v>0</v>
      </c>
      <c r="KP21" s="11">
        <v>5</v>
      </c>
      <c r="KQ21" s="11">
        <v>0</v>
      </c>
      <c r="KR21" s="11">
        <v>0</v>
      </c>
      <c r="KS21" s="11">
        <v>0</v>
      </c>
      <c r="KT21" s="11">
        <v>0</v>
      </c>
      <c r="KU21" s="11">
        <v>0</v>
      </c>
      <c r="KV21" s="11">
        <v>0</v>
      </c>
      <c r="KW21" s="11">
        <v>0</v>
      </c>
      <c r="KX21" s="11">
        <v>0</v>
      </c>
      <c r="KY21" s="11">
        <v>0</v>
      </c>
      <c r="KZ21" s="11">
        <v>0</v>
      </c>
      <c r="LA21" s="11">
        <v>0</v>
      </c>
      <c r="LB21" s="11">
        <v>0</v>
      </c>
      <c r="LC21" s="11">
        <v>0</v>
      </c>
      <c r="LD21" s="11">
        <v>0</v>
      </c>
      <c r="LE21" s="11">
        <v>0</v>
      </c>
      <c r="LF21" s="11">
        <v>0</v>
      </c>
      <c r="LG21" s="11">
        <v>0</v>
      </c>
      <c r="LH21" s="11">
        <v>0</v>
      </c>
      <c r="LI21" s="11">
        <v>0</v>
      </c>
      <c r="LJ21" s="11">
        <v>0</v>
      </c>
      <c r="LK21" s="11">
        <v>0</v>
      </c>
      <c r="LL21" s="11">
        <v>0</v>
      </c>
      <c r="LM21" s="11">
        <v>0</v>
      </c>
      <c r="LN21" s="11">
        <v>0</v>
      </c>
      <c r="LO21" s="11">
        <v>0</v>
      </c>
      <c r="LP21" s="11">
        <v>0</v>
      </c>
      <c r="LQ21" s="11">
        <v>0</v>
      </c>
      <c r="LR21" s="11">
        <v>0</v>
      </c>
      <c r="LS21" s="11">
        <v>1134</v>
      </c>
      <c r="LT21" s="11">
        <v>1871</v>
      </c>
      <c r="LU21" s="11">
        <v>0</v>
      </c>
      <c r="LV21" s="11">
        <v>0</v>
      </c>
      <c r="LW21" s="11">
        <v>147</v>
      </c>
      <c r="LX21" s="11">
        <v>0</v>
      </c>
      <c r="LY21" s="11">
        <v>0</v>
      </c>
      <c r="LZ21" s="11">
        <v>0</v>
      </c>
      <c r="MA21" s="11">
        <v>0</v>
      </c>
      <c r="MB21" s="11">
        <v>0</v>
      </c>
      <c r="MC21" s="11">
        <v>0</v>
      </c>
      <c r="MD21" s="11">
        <v>0</v>
      </c>
      <c r="ME21" s="11">
        <v>0</v>
      </c>
      <c r="MF21" s="11">
        <v>0</v>
      </c>
      <c r="MG21" s="11">
        <v>0</v>
      </c>
      <c r="MH21" s="11">
        <v>0</v>
      </c>
      <c r="MI21" s="11">
        <v>0</v>
      </c>
      <c r="MJ21" s="11">
        <v>0</v>
      </c>
      <c r="MK21" s="11">
        <v>0</v>
      </c>
      <c r="ML21" s="11">
        <v>0</v>
      </c>
      <c r="MM21" s="11">
        <v>0</v>
      </c>
      <c r="MN21" s="11">
        <v>0</v>
      </c>
      <c r="MO21" s="11">
        <v>0</v>
      </c>
      <c r="MP21" s="11">
        <v>0</v>
      </c>
      <c r="MQ21" s="11">
        <v>0</v>
      </c>
      <c r="MR21" s="11">
        <v>0</v>
      </c>
      <c r="MS21" s="11">
        <v>0</v>
      </c>
      <c r="MT21" s="11">
        <v>0</v>
      </c>
      <c r="MU21" s="11">
        <v>0</v>
      </c>
      <c r="MV21" s="11">
        <v>0</v>
      </c>
      <c r="MW21" s="11">
        <v>0</v>
      </c>
      <c r="MX21" s="11">
        <v>0</v>
      </c>
      <c r="MY21" s="11">
        <v>0</v>
      </c>
      <c r="MZ21" s="11">
        <v>0</v>
      </c>
      <c r="NA21" s="11">
        <v>0</v>
      </c>
      <c r="NB21" s="11">
        <v>0</v>
      </c>
      <c r="NC21" s="11">
        <v>0</v>
      </c>
      <c r="ND21" s="11">
        <v>0</v>
      </c>
      <c r="NE21" s="11">
        <v>0</v>
      </c>
      <c r="NF21" s="11">
        <v>0</v>
      </c>
      <c r="NG21" s="11">
        <v>0</v>
      </c>
      <c r="NH21" s="11">
        <v>0</v>
      </c>
      <c r="NI21" s="11">
        <v>0</v>
      </c>
      <c r="NJ21" s="11">
        <v>23</v>
      </c>
      <c r="NK21" s="11">
        <v>7</v>
      </c>
      <c r="NL21" s="11">
        <v>0</v>
      </c>
      <c r="NM21" s="11">
        <v>0</v>
      </c>
      <c r="NN21" s="11">
        <v>0</v>
      </c>
      <c r="NO21" s="11">
        <v>0</v>
      </c>
      <c r="NP21" s="11">
        <v>0</v>
      </c>
      <c r="NQ21" s="11">
        <v>0</v>
      </c>
      <c r="NR21" s="11">
        <v>0</v>
      </c>
      <c r="NS21" s="11">
        <v>0</v>
      </c>
      <c r="NT21" s="11">
        <v>0</v>
      </c>
      <c r="NU21" s="11">
        <v>0</v>
      </c>
      <c r="NV21" s="11">
        <v>0</v>
      </c>
      <c r="NW21" s="11">
        <v>0</v>
      </c>
      <c r="NX21" s="11">
        <v>0</v>
      </c>
      <c r="NY21" s="11">
        <v>0</v>
      </c>
      <c r="NZ21" s="11">
        <v>0</v>
      </c>
      <c r="OA21" s="11">
        <v>0</v>
      </c>
      <c r="OB21" s="11">
        <v>0</v>
      </c>
      <c r="OC21" s="11">
        <v>0</v>
      </c>
      <c r="OD21" s="11">
        <v>0</v>
      </c>
      <c r="OE21" s="11">
        <v>0</v>
      </c>
      <c r="OF21" s="11">
        <v>0</v>
      </c>
      <c r="OG21" s="11">
        <v>317</v>
      </c>
      <c r="OH21" s="11">
        <v>0</v>
      </c>
      <c r="OI21" s="11">
        <v>0</v>
      </c>
      <c r="OJ21" s="11">
        <v>0</v>
      </c>
      <c r="OK21" s="11">
        <v>0</v>
      </c>
      <c r="OL21" s="11">
        <v>0</v>
      </c>
      <c r="OM21" s="11">
        <v>0</v>
      </c>
      <c r="ON21" s="11">
        <v>0</v>
      </c>
      <c r="OO21" s="11">
        <v>2215</v>
      </c>
      <c r="OP21" s="11">
        <v>124393</v>
      </c>
      <c r="OQ21" s="11">
        <v>1125</v>
      </c>
      <c r="OR21" s="11">
        <v>0</v>
      </c>
      <c r="OS21" s="11">
        <v>0</v>
      </c>
      <c r="OT21" s="11">
        <v>0</v>
      </c>
      <c r="OU21" s="11">
        <v>25965</v>
      </c>
      <c r="OV21" s="11">
        <v>0</v>
      </c>
      <c r="OW21" s="11">
        <v>27090</v>
      </c>
      <c r="OX21" s="11">
        <v>151483</v>
      </c>
      <c r="OY21" s="11">
        <v>0</v>
      </c>
      <c r="OZ21" s="11">
        <v>151483</v>
      </c>
      <c r="PA21" s="11">
        <v>0</v>
      </c>
      <c r="PB21" s="11">
        <v>151483</v>
      </c>
    </row>
    <row r="22" spans="1:418">
      <c r="A22" s="8" t="s">
        <v>727</v>
      </c>
      <c r="B22" s="9" t="s">
        <v>301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0</v>
      </c>
      <c r="DR22" s="10">
        <v>0</v>
      </c>
      <c r="DS22" s="10">
        <v>0</v>
      </c>
      <c r="DT22" s="10">
        <v>0</v>
      </c>
      <c r="DU22" s="10">
        <v>0</v>
      </c>
      <c r="DV22" s="10">
        <v>0</v>
      </c>
      <c r="DW22" s="10">
        <v>0</v>
      </c>
      <c r="DX22" s="10">
        <v>0</v>
      </c>
      <c r="DY22" s="10">
        <v>0</v>
      </c>
      <c r="DZ22" s="10">
        <v>0</v>
      </c>
      <c r="EA22" s="10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0</v>
      </c>
      <c r="FS22" s="10">
        <v>0</v>
      </c>
      <c r="FT22" s="10">
        <v>0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1">
        <v>0</v>
      </c>
      <c r="GV22" s="11">
        <v>0</v>
      </c>
      <c r="GW22" s="11">
        <v>0</v>
      </c>
      <c r="GX22" s="11">
        <v>0</v>
      </c>
      <c r="GY22" s="11">
        <v>0</v>
      </c>
      <c r="GZ22" s="11">
        <v>0</v>
      </c>
      <c r="HA22" s="11">
        <v>0</v>
      </c>
      <c r="HB22" s="11">
        <v>0</v>
      </c>
      <c r="HC22" s="11">
        <v>0</v>
      </c>
      <c r="HD22" s="11">
        <v>0</v>
      </c>
      <c r="HE22" s="11">
        <v>0</v>
      </c>
      <c r="HF22" s="11">
        <v>0</v>
      </c>
      <c r="HG22" s="11">
        <v>0</v>
      </c>
      <c r="HH22" s="11">
        <v>0</v>
      </c>
      <c r="HI22" s="11">
        <v>0</v>
      </c>
      <c r="HJ22" s="11">
        <v>0</v>
      </c>
      <c r="HK22" s="11">
        <v>0</v>
      </c>
      <c r="HL22" s="11">
        <v>0</v>
      </c>
      <c r="HM22" s="11">
        <v>0</v>
      </c>
      <c r="HN22" s="11">
        <v>0</v>
      </c>
      <c r="HO22" s="11">
        <v>0</v>
      </c>
      <c r="HP22" s="11">
        <v>0</v>
      </c>
      <c r="HQ22" s="11">
        <v>0</v>
      </c>
      <c r="HR22" s="11">
        <v>0</v>
      </c>
      <c r="HS22" s="11">
        <v>0</v>
      </c>
      <c r="HT22" s="11">
        <v>0</v>
      </c>
      <c r="HU22" s="11">
        <v>0</v>
      </c>
      <c r="HV22" s="11">
        <v>0</v>
      </c>
      <c r="HW22" s="11">
        <v>0</v>
      </c>
      <c r="HX22" s="11">
        <v>0</v>
      </c>
      <c r="HY22" s="11">
        <v>0</v>
      </c>
      <c r="HZ22" s="11">
        <v>0</v>
      </c>
      <c r="IA22" s="11">
        <v>0</v>
      </c>
      <c r="IB22" s="11">
        <v>0</v>
      </c>
      <c r="IC22" s="11">
        <v>0</v>
      </c>
      <c r="ID22" s="11">
        <v>0</v>
      </c>
      <c r="IE22" s="11">
        <v>0</v>
      </c>
      <c r="IF22" s="11">
        <v>0</v>
      </c>
      <c r="IG22" s="11">
        <v>0</v>
      </c>
      <c r="IH22" s="11">
        <v>0</v>
      </c>
      <c r="II22" s="11">
        <v>0</v>
      </c>
      <c r="IJ22" s="11">
        <v>0</v>
      </c>
      <c r="IK22" s="11">
        <v>0</v>
      </c>
      <c r="IL22" s="11">
        <v>0</v>
      </c>
      <c r="IM22" s="11">
        <v>0</v>
      </c>
      <c r="IN22" s="11">
        <v>0</v>
      </c>
      <c r="IO22" s="11">
        <v>0</v>
      </c>
      <c r="IP22" s="11">
        <v>0</v>
      </c>
      <c r="IQ22" s="11">
        <v>0</v>
      </c>
      <c r="IR22" s="11">
        <v>0</v>
      </c>
      <c r="IS22" s="11">
        <v>0</v>
      </c>
      <c r="IT22" s="11">
        <v>0</v>
      </c>
      <c r="IU22" s="11">
        <v>0</v>
      </c>
      <c r="IV22" s="11">
        <v>0</v>
      </c>
      <c r="IW22" s="11">
        <v>0</v>
      </c>
      <c r="IX22" s="11">
        <v>0</v>
      </c>
      <c r="IY22" s="11">
        <v>0</v>
      </c>
      <c r="IZ22" s="11">
        <v>0</v>
      </c>
      <c r="JA22" s="11">
        <v>0</v>
      </c>
      <c r="JB22" s="11">
        <v>0</v>
      </c>
      <c r="JC22" s="11">
        <v>0</v>
      </c>
      <c r="JD22" s="11">
        <v>0</v>
      </c>
      <c r="JE22" s="11">
        <v>0</v>
      </c>
      <c r="JF22" s="11">
        <v>0</v>
      </c>
      <c r="JG22" s="11">
        <v>0</v>
      </c>
      <c r="JH22" s="11">
        <v>0</v>
      </c>
      <c r="JI22" s="11">
        <v>0</v>
      </c>
      <c r="JJ22" s="11">
        <v>0</v>
      </c>
      <c r="JK22" s="11">
        <v>0</v>
      </c>
      <c r="JL22" s="11">
        <v>0</v>
      </c>
      <c r="JM22" s="11">
        <v>0</v>
      </c>
      <c r="JN22" s="11">
        <v>0</v>
      </c>
      <c r="JO22" s="11">
        <v>0</v>
      </c>
      <c r="JP22" s="11">
        <v>0</v>
      </c>
      <c r="JQ22" s="11">
        <v>0</v>
      </c>
      <c r="JR22" s="11">
        <v>0</v>
      </c>
      <c r="JS22" s="11">
        <v>0</v>
      </c>
      <c r="JT22" s="11">
        <v>0</v>
      </c>
      <c r="JU22" s="11">
        <v>0</v>
      </c>
      <c r="JV22" s="11">
        <v>0</v>
      </c>
      <c r="JW22" s="11">
        <v>0</v>
      </c>
      <c r="JX22" s="11">
        <v>0</v>
      </c>
      <c r="JY22" s="11">
        <v>0</v>
      </c>
      <c r="JZ22" s="11">
        <v>0</v>
      </c>
      <c r="KA22" s="11">
        <v>0</v>
      </c>
      <c r="KB22" s="11">
        <v>0</v>
      </c>
      <c r="KC22" s="11">
        <v>0</v>
      </c>
      <c r="KD22" s="11">
        <v>0</v>
      </c>
      <c r="KE22" s="11">
        <v>0</v>
      </c>
      <c r="KF22" s="11">
        <v>0</v>
      </c>
      <c r="KG22" s="11">
        <v>0</v>
      </c>
      <c r="KH22" s="11">
        <v>0</v>
      </c>
      <c r="KI22" s="11">
        <v>0</v>
      </c>
      <c r="KJ22" s="11">
        <v>0</v>
      </c>
      <c r="KK22" s="11">
        <v>0</v>
      </c>
      <c r="KL22" s="11">
        <v>0</v>
      </c>
      <c r="KM22" s="11">
        <v>0</v>
      </c>
      <c r="KN22" s="11">
        <v>0</v>
      </c>
      <c r="KO22" s="11">
        <v>0</v>
      </c>
      <c r="KP22" s="11">
        <v>0</v>
      </c>
      <c r="KQ22" s="11">
        <v>0</v>
      </c>
      <c r="KR22" s="11">
        <v>0</v>
      </c>
      <c r="KS22" s="11">
        <v>0</v>
      </c>
      <c r="KT22" s="11">
        <v>0</v>
      </c>
      <c r="KU22" s="11">
        <v>0</v>
      </c>
      <c r="KV22" s="11">
        <v>0</v>
      </c>
      <c r="KW22" s="11">
        <v>0</v>
      </c>
      <c r="KX22" s="11">
        <v>0</v>
      </c>
      <c r="KY22" s="11">
        <v>0</v>
      </c>
      <c r="KZ22" s="11">
        <v>0</v>
      </c>
      <c r="LA22" s="11">
        <v>0</v>
      </c>
      <c r="LB22" s="11">
        <v>0</v>
      </c>
      <c r="LC22" s="11">
        <v>0</v>
      </c>
      <c r="LD22" s="11">
        <v>0</v>
      </c>
      <c r="LE22" s="11">
        <v>0</v>
      </c>
      <c r="LF22" s="11">
        <v>0</v>
      </c>
      <c r="LG22" s="11">
        <v>0</v>
      </c>
      <c r="LH22" s="11">
        <v>0</v>
      </c>
      <c r="LI22" s="11">
        <v>0</v>
      </c>
      <c r="LJ22" s="11">
        <v>0</v>
      </c>
      <c r="LK22" s="11">
        <v>0</v>
      </c>
      <c r="LL22" s="11">
        <v>0</v>
      </c>
      <c r="LM22" s="11">
        <v>0</v>
      </c>
      <c r="LN22" s="11">
        <v>0</v>
      </c>
      <c r="LO22" s="11">
        <v>0</v>
      </c>
      <c r="LP22" s="11">
        <v>0</v>
      </c>
      <c r="LQ22" s="11">
        <v>0</v>
      </c>
      <c r="LR22" s="11">
        <v>0</v>
      </c>
      <c r="LS22" s="11">
        <v>0</v>
      </c>
      <c r="LT22" s="11">
        <v>0</v>
      </c>
      <c r="LU22" s="11">
        <v>0</v>
      </c>
      <c r="LV22" s="11">
        <v>0</v>
      </c>
      <c r="LW22" s="11">
        <v>0</v>
      </c>
      <c r="LX22" s="11">
        <v>0</v>
      </c>
      <c r="LY22" s="11">
        <v>0</v>
      </c>
      <c r="LZ22" s="11">
        <v>0</v>
      </c>
      <c r="MA22" s="11">
        <v>0</v>
      </c>
      <c r="MB22" s="11">
        <v>0</v>
      </c>
      <c r="MC22" s="11">
        <v>0</v>
      </c>
      <c r="MD22" s="11">
        <v>0</v>
      </c>
      <c r="ME22" s="11">
        <v>0</v>
      </c>
      <c r="MF22" s="11">
        <v>0</v>
      </c>
      <c r="MG22" s="11">
        <v>0</v>
      </c>
      <c r="MH22" s="11">
        <v>0</v>
      </c>
      <c r="MI22" s="11">
        <v>0</v>
      </c>
      <c r="MJ22" s="11">
        <v>0</v>
      </c>
      <c r="MK22" s="11">
        <v>0</v>
      </c>
      <c r="ML22" s="11">
        <v>0</v>
      </c>
      <c r="MM22" s="11">
        <v>0</v>
      </c>
      <c r="MN22" s="11">
        <v>0</v>
      </c>
      <c r="MO22" s="11">
        <v>0</v>
      </c>
      <c r="MP22" s="11">
        <v>0</v>
      </c>
      <c r="MQ22" s="11">
        <v>0</v>
      </c>
      <c r="MR22" s="11">
        <v>0</v>
      </c>
      <c r="MS22" s="11">
        <v>0</v>
      </c>
      <c r="MT22" s="11">
        <v>0</v>
      </c>
      <c r="MU22" s="11">
        <v>0</v>
      </c>
      <c r="MV22" s="11">
        <v>0</v>
      </c>
      <c r="MW22" s="11">
        <v>0</v>
      </c>
      <c r="MX22" s="11">
        <v>0</v>
      </c>
      <c r="MY22" s="11">
        <v>0</v>
      </c>
      <c r="MZ22" s="11">
        <v>0</v>
      </c>
      <c r="NA22" s="11">
        <v>0</v>
      </c>
      <c r="NB22" s="11">
        <v>0</v>
      </c>
      <c r="NC22" s="11">
        <v>0</v>
      </c>
      <c r="ND22" s="11">
        <v>0</v>
      </c>
      <c r="NE22" s="11">
        <v>0</v>
      </c>
      <c r="NF22" s="11">
        <v>0</v>
      </c>
      <c r="NG22" s="11">
        <v>0</v>
      </c>
      <c r="NH22" s="11">
        <v>0</v>
      </c>
      <c r="NI22" s="11">
        <v>0</v>
      </c>
      <c r="NJ22" s="11">
        <v>0</v>
      </c>
      <c r="NK22" s="11">
        <v>0</v>
      </c>
      <c r="NL22" s="11">
        <v>0</v>
      </c>
      <c r="NM22" s="11">
        <v>0</v>
      </c>
      <c r="NN22" s="11">
        <v>0</v>
      </c>
      <c r="NO22" s="11">
        <v>0</v>
      </c>
      <c r="NP22" s="11">
        <v>0</v>
      </c>
      <c r="NQ22" s="11">
        <v>0</v>
      </c>
      <c r="NR22" s="11">
        <v>0</v>
      </c>
      <c r="NS22" s="11">
        <v>0</v>
      </c>
      <c r="NT22" s="11">
        <v>0</v>
      </c>
      <c r="NU22" s="11">
        <v>0</v>
      </c>
      <c r="NV22" s="11">
        <v>0</v>
      </c>
      <c r="NW22" s="11">
        <v>0</v>
      </c>
      <c r="NX22" s="11">
        <v>0</v>
      </c>
      <c r="NY22" s="11">
        <v>0</v>
      </c>
      <c r="NZ22" s="11">
        <v>0</v>
      </c>
      <c r="OA22" s="11">
        <v>0</v>
      </c>
      <c r="OB22" s="11">
        <v>0</v>
      </c>
      <c r="OC22" s="11">
        <v>0</v>
      </c>
      <c r="OD22" s="11">
        <v>0</v>
      </c>
      <c r="OE22" s="11">
        <v>0</v>
      </c>
      <c r="OF22" s="11">
        <v>0</v>
      </c>
      <c r="OG22" s="11">
        <v>0</v>
      </c>
      <c r="OH22" s="11">
        <v>0</v>
      </c>
      <c r="OI22" s="11">
        <v>0</v>
      </c>
      <c r="OJ22" s="11">
        <v>0</v>
      </c>
      <c r="OK22" s="11">
        <v>0</v>
      </c>
      <c r="OL22" s="11">
        <v>0</v>
      </c>
      <c r="OM22" s="11">
        <v>0</v>
      </c>
      <c r="ON22" s="11">
        <v>0</v>
      </c>
      <c r="OO22" s="11">
        <v>0</v>
      </c>
      <c r="OP22" s="11">
        <v>0</v>
      </c>
      <c r="OQ22" s="11">
        <v>950</v>
      </c>
      <c r="OR22" s="11">
        <v>0</v>
      </c>
      <c r="OS22" s="11">
        <v>0</v>
      </c>
      <c r="OT22" s="11">
        <v>0</v>
      </c>
      <c r="OU22" s="11">
        <v>0</v>
      </c>
      <c r="OV22" s="11">
        <v>0</v>
      </c>
      <c r="OW22" s="11">
        <v>950</v>
      </c>
      <c r="OX22" s="11">
        <v>950</v>
      </c>
      <c r="OY22" s="11">
        <v>0</v>
      </c>
      <c r="OZ22" s="11">
        <v>950</v>
      </c>
      <c r="PA22" s="11">
        <v>0</v>
      </c>
      <c r="PB22" s="11">
        <v>950</v>
      </c>
    </row>
    <row r="23" spans="1:418">
      <c r="A23" s="8" t="s">
        <v>728</v>
      </c>
      <c r="B23" s="9" t="s">
        <v>302</v>
      </c>
      <c r="C23" s="10">
        <v>0</v>
      </c>
      <c r="D23" s="10">
        <v>0</v>
      </c>
      <c r="E23" s="10">
        <v>0</v>
      </c>
      <c r="F23" s="10">
        <v>0</v>
      </c>
      <c r="G23" s="10">
        <v>15</v>
      </c>
      <c r="H23" s="10">
        <v>9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7</v>
      </c>
      <c r="Q23" s="10">
        <v>0</v>
      </c>
      <c r="R23" s="10">
        <v>3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3</v>
      </c>
      <c r="AB23" s="10">
        <v>1</v>
      </c>
      <c r="AC23" s="10">
        <v>18</v>
      </c>
      <c r="AD23" s="10">
        <v>3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1</v>
      </c>
      <c r="AS23" s="10">
        <v>0</v>
      </c>
      <c r="AT23" s="10">
        <v>4</v>
      </c>
      <c r="AU23" s="10">
        <v>1</v>
      </c>
      <c r="AV23" s="10">
        <v>3</v>
      </c>
      <c r="AW23" s="10">
        <v>1</v>
      </c>
      <c r="AX23" s="10">
        <v>0</v>
      </c>
      <c r="AY23" s="10">
        <v>4</v>
      </c>
      <c r="AZ23" s="10">
        <v>0</v>
      </c>
      <c r="BA23" s="10">
        <v>24</v>
      </c>
      <c r="BB23" s="10">
        <v>3</v>
      </c>
      <c r="BC23" s="10">
        <v>65</v>
      </c>
      <c r="BD23" s="10">
        <v>9</v>
      </c>
      <c r="BE23" s="10">
        <v>31</v>
      </c>
      <c r="BF23" s="10">
        <v>1</v>
      </c>
      <c r="BG23" s="10">
        <v>0</v>
      </c>
      <c r="BH23" s="10">
        <v>0</v>
      </c>
      <c r="BI23" s="10">
        <v>0</v>
      </c>
      <c r="BJ23" s="10">
        <v>15</v>
      </c>
      <c r="BK23" s="10">
        <v>3</v>
      </c>
      <c r="BL23" s="10">
        <v>1</v>
      </c>
      <c r="BM23" s="10">
        <v>19</v>
      </c>
      <c r="BN23" s="10">
        <v>16</v>
      </c>
      <c r="BO23" s="10">
        <v>24</v>
      </c>
      <c r="BP23" s="10">
        <v>2</v>
      </c>
      <c r="BQ23" s="10">
        <v>16</v>
      </c>
      <c r="BR23" s="10">
        <v>4</v>
      </c>
      <c r="BS23" s="10">
        <v>0</v>
      </c>
      <c r="BT23" s="10">
        <v>6</v>
      </c>
      <c r="BU23" s="10">
        <v>33</v>
      </c>
      <c r="BV23" s="10">
        <v>15</v>
      </c>
      <c r="BW23" s="10">
        <v>24</v>
      </c>
      <c r="BX23" s="10">
        <v>0</v>
      </c>
      <c r="BY23" s="10">
        <v>0</v>
      </c>
      <c r="BZ23" s="10">
        <v>18</v>
      </c>
      <c r="CA23" s="10">
        <v>0</v>
      </c>
      <c r="CB23" s="10">
        <v>10</v>
      </c>
      <c r="CC23" s="10">
        <v>4</v>
      </c>
      <c r="CD23" s="10">
        <v>24</v>
      </c>
      <c r="CE23" s="10">
        <v>10</v>
      </c>
      <c r="CF23" s="10">
        <v>2</v>
      </c>
      <c r="CG23" s="10">
        <v>1</v>
      </c>
      <c r="CH23" s="10">
        <v>77</v>
      </c>
      <c r="CI23" s="10">
        <v>3</v>
      </c>
      <c r="CJ23" s="10">
        <v>10</v>
      </c>
      <c r="CK23" s="10">
        <v>0</v>
      </c>
      <c r="CL23" s="10">
        <v>4</v>
      </c>
      <c r="CM23" s="10">
        <v>4</v>
      </c>
      <c r="CN23" s="10">
        <v>10</v>
      </c>
      <c r="CO23" s="10">
        <v>6</v>
      </c>
      <c r="CP23" s="10">
        <v>43</v>
      </c>
      <c r="CQ23" s="10">
        <v>9</v>
      </c>
      <c r="CR23" s="10">
        <v>19</v>
      </c>
      <c r="CS23" s="10">
        <v>182</v>
      </c>
      <c r="CT23" s="10">
        <v>30</v>
      </c>
      <c r="CU23" s="10">
        <v>308</v>
      </c>
      <c r="CV23" s="10">
        <v>0</v>
      </c>
      <c r="CW23" s="10">
        <v>36</v>
      </c>
      <c r="CX23" s="10">
        <v>46</v>
      </c>
      <c r="CY23" s="10">
        <v>170</v>
      </c>
      <c r="CZ23" s="10">
        <v>37</v>
      </c>
      <c r="DA23" s="10">
        <v>1</v>
      </c>
      <c r="DB23" s="10">
        <v>0</v>
      </c>
      <c r="DC23" s="10">
        <v>53</v>
      </c>
      <c r="DD23" s="10">
        <v>164</v>
      </c>
      <c r="DE23" s="10">
        <v>15</v>
      </c>
      <c r="DF23" s="10">
        <v>65</v>
      </c>
      <c r="DG23" s="10">
        <v>0</v>
      </c>
      <c r="DH23" s="10">
        <v>37</v>
      </c>
      <c r="DI23" s="10">
        <v>10</v>
      </c>
      <c r="DJ23" s="10">
        <v>39</v>
      </c>
      <c r="DK23" s="10">
        <v>0</v>
      </c>
      <c r="DL23" s="10">
        <v>0</v>
      </c>
      <c r="DM23" s="10">
        <v>1</v>
      </c>
      <c r="DN23" s="10">
        <v>2</v>
      </c>
      <c r="DO23" s="10">
        <v>0</v>
      </c>
      <c r="DP23" s="10">
        <v>0</v>
      </c>
      <c r="DQ23" s="10">
        <v>0</v>
      </c>
      <c r="DR23" s="10">
        <v>0</v>
      </c>
      <c r="DS23" s="10">
        <v>30</v>
      </c>
      <c r="DT23" s="10">
        <v>111</v>
      </c>
      <c r="DU23" s="10">
        <v>24</v>
      </c>
      <c r="DV23" s="10">
        <v>1</v>
      </c>
      <c r="DW23" s="10">
        <v>9</v>
      </c>
      <c r="DX23" s="10">
        <v>4</v>
      </c>
      <c r="DY23" s="10">
        <v>15</v>
      </c>
      <c r="DZ23" s="10">
        <v>18</v>
      </c>
      <c r="EA23" s="10">
        <v>25</v>
      </c>
      <c r="EB23" s="10">
        <v>7</v>
      </c>
      <c r="EC23" s="10">
        <v>0</v>
      </c>
      <c r="ED23" s="10">
        <v>0</v>
      </c>
      <c r="EE23" s="10">
        <v>154</v>
      </c>
      <c r="EF23" s="10">
        <v>268</v>
      </c>
      <c r="EG23" s="10">
        <v>508</v>
      </c>
      <c r="EH23" s="10">
        <v>55</v>
      </c>
      <c r="EI23" s="10">
        <v>868</v>
      </c>
      <c r="EJ23" s="10">
        <v>351</v>
      </c>
      <c r="EK23" s="10">
        <v>10</v>
      </c>
      <c r="EL23" s="10">
        <v>187</v>
      </c>
      <c r="EM23" s="10">
        <v>98</v>
      </c>
      <c r="EN23" s="10">
        <v>435</v>
      </c>
      <c r="EO23" s="10">
        <v>637</v>
      </c>
      <c r="EP23" s="10">
        <v>1</v>
      </c>
      <c r="EQ23" s="10">
        <v>200</v>
      </c>
      <c r="ER23" s="10">
        <v>0</v>
      </c>
      <c r="ES23" s="10">
        <v>173</v>
      </c>
      <c r="ET23" s="10">
        <v>1294</v>
      </c>
      <c r="EU23" s="10">
        <v>142</v>
      </c>
      <c r="EV23" s="10">
        <v>1</v>
      </c>
      <c r="EW23" s="10">
        <v>161</v>
      </c>
      <c r="EX23" s="10">
        <v>3</v>
      </c>
      <c r="EY23" s="10">
        <v>36</v>
      </c>
      <c r="EZ23" s="10">
        <v>13</v>
      </c>
      <c r="FA23" s="10">
        <v>118</v>
      </c>
      <c r="FB23" s="10">
        <v>93</v>
      </c>
      <c r="FC23" s="10">
        <v>33</v>
      </c>
      <c r="FD23" s="10">
        <v>55</v>
      </c>
      <c r="FE23" s="10">
        <v>49</v>
      </c>
      <c r="FF23" s="10">
        <v>15</v>
      </c>
      <c r="FG23" s="10">
        <v>21</v>
      </c>
      <c r="FH23" s="10">
        <v>0</v>
      </c>
      <c r="FI23" s="10">
        <v>7</v>
      </c>
      <c r="FJ23" s="10">
        <v>19</v>
      </c>
      <c r="FK23" s="10">
        <v>169</v>
      </c>
      <c r="FL23" s="10">
        <v>271</v>
      </c>
      <c r="FM23" s="10">
        <v>142</v>
      </c>
      <c r="FN23" s="10">
        <v>10</v>
      </c>
      <c r="FO23" s="10">
        <v>265</v>
      </c>
      <c r="FP23" s="10">
        <v>40</v>
      </c>
      <c r="FQ23" s="10">
        <v>4</v>
      </c>
      <c r="FR23" s="10">
        <v>4</v>
      </c>
      <c r="FS23" s="10">
        <v>46</v>
      </c>
      <c r="FT23" s="10">
        <v>6</v>
      </c>
      <c r="FU23" s="10">
        <v>4</v>
      </c>
      <c r="FV23" s="10">
        <v>9</v>
      </c>
      <c r="FW23" s="10">
        <v>3</v>
      </c>
      <c r="FX23" s="10">
        <v>0</v>
      </c>
      <c r="FY23" s="10">
        <v>16</v>
      </c>
      <c r="FZ23" s="10">
        <v>0</v>
      </c>
      <c r="GA23" s="10">
        <v>6</v>
      </c>
      <c r="GB23" s="10">
        <v>1</v>
      </c>
      <c r="GC23" s="10">
        <v>0</v>
      </c>
      <c r="GD23" s="10">
        <v>3</v>
      </c>
      <c r="GE23" s="10">
        <v>18</v>
      </c>
      <c r="GF23" s="10">
        <v>0</v>
      </c>
      <c r="GG23" s="10">
        <v>3</v>
      </c>
      <c r="GH23" s="10">
        <v>43</v>
      </c>
      <c r="GI23" s="10">
        <v>28</v>
      </c>
      <c r="GJ23" s="10">
        <v>15</v>
      </c>
      <c r="GK23" s="10">
        <v>105</v>
      </c>
      <c r="GL23" s="10">
        <v>92</v>
      </c>
      <c r="GM23" s="10">
        <v>70</v>
      </c>
      <c r="GN23" s="10">
        <v>406</v>
      </c>
      <c r="GO23" s="10">
        <v>207</v>
      </c>
      <c r="GP23" s="10">
        <v>392</v>
      </c>
      <c r="GQ23" s="10">
        <v>19</v>
      </c>
      <c r="GR23" s="10">
        <v>4</v>
      </c>
      <c r="GS23" s="10">
        <v>350</v>
      </c>
      <c r="GT23" s="10">
        <v>0</v>
      </c>
      <c r="GU23" s="11">
        <v>70</v>
      </c>
      <c r="GV23" s="11">
        <v>10</v>
      </c>
      <c r="GW23" s="11">
        <v>83</v>
      </c>
      <c r="GX23" s="11">
        <v>237</v>
      </c>
      <c r="GY23" s="11">
        <v>25</v>
      </c>
      <c r="GZ23" s="11">
        <v>200</v>
      </c>
      <c r="HA23" s="11">
        <v>142</v>
      </c>
      <c r="HB23" s="11">
        <v>18</v>
      </c>
      <c r="HC23" s="11">
        <v>6</v>
      </c>
      <c r="HD23" s="11">
        <v>628</v>
      </c>
      <c r="HE23" s="11">
        <v>77</v>
      </c>
      <c r="HF23" s="11">
        <v>10</v>
      </c>
      <c r="HG23" s="11">
        <v>102</v>
      </c>
      <c r="HH23" s="11">
        <v>24</v>
      </c>
      <c r="HI23" s="11">
        <v>55</v>
      </c>
      <c r="HJ23" s="11">
        <v>30</v>
      </c>
      <c r="HK23" s="11">
        <v>0</v>
      </c>
      <c r="HL23" s="11">
        <v>18</v>
      </c>
      <c r="HM23" s="11">
        <v>272</v>
      </c>
      <c r="HN23" s="11">
        <v>315</v>
      </c>
      <c r="HO23" s="11">
        <v>104</v>
      </c>
      <c r="HP23" s="11">
        <v>87</v>
      </c>
      <c r="HQ23" s="11">
        <v>138</v>
      </c>
      <c r="HR23" s="11">
        <v>198</v>
      </c>
      <c r="HS23" s="11">
        <v>118</v>
      </c>
      <c r="HT23" s="11">
        <v>9</v>
      </c>
      <c r="HU23" s="11">
        <v>175</v>
      </c>
      <c r="HV23" s="11">
        <v>52</v>
      </c>
      <c r="HW23" s="11">
        <v>141</v>
      </c>
      <c r="HX23" s="11">
        <v>110</v>
      </c>
      <c r="HY23" s="11">
        <v>65</v>
      </c>
      <c r="HZ23" s="11">
        <v>28</v>
      </c>
      <c r="IA23" s="11">
        <v>290</v>
      </c>
      <c r="IB23" s="11">
        <v>7</v>
      </c>
      <c r="IC23" s="11">
        <v>39</v>
      </c>
      <c r="ID23" s="11">
        <v>86</v>
      </c>
      <c r="IE23" s="11">
        <v>19</v>
      </c>
      <c r="IF23" s="11">
        <v>101</v>
      </c>
      <c r="IG23" s="11">
        <v>345</v>
      </c>
      <c r="IH23" s="11">
        <v>114</v>
      </c>
      <c r="II23" s="11">
        <v>164</v>
      </c>
      <c r="IJ23" s="11">
        <v>61</v>
      </c>
      <c r="IK23" s="11">
        <v>233</v>
      </c>
      <c r="IL23" s="11">
        <v>169</v>
      </c>
      <c r="IM23" s="11">
        <v>296</v>
      </c>
      <c r="IN23" s="11">
        <v>81</v>
      </c>
      <c r="IO23" s="11">
        <v>155</v>
      </c>
      <c r="IP23" s="11">
        <v>30</v>
      </c>
      <c r="IQ23" s="11">
        <v>3163</v>
      </c>
      <c r="IR23" s="11">
        <v>215</v>
      </c>
      <c r="IS23" s="11">
        <v>2743</v>
      </c>
      <c r="IT23" s="11">
        <v>89</v>
      </c>
      <c r="IU23" s="11">
        <v>6</v>
      </c>
      <c r="IV23" s="11">
        <v>200</v>
      </c>
      <c r="IW23" s="11">
        <v>87</v>
      </c>
      <c r="IX23" s="11">
        <v>95</v>
      </c>
      <c r="IY23" s="11">
        <v>18</v>
      </c>
      <c r="IZ23" s="11">
        <v>95</v>
      </c>
      <c r="JA23" s="11">
        <v>90</v>
      </c>
      <c r="JB23" s="11">
        <v>2679</v>
      </c>
      <c r="JC23" s="11">
        <v>210</v>
      </c>
      <c r="JD23" s="11">
        <v>382</v>
      </c>
      <c r="JE23" s="11">
        <v>55</v>
      </c>
      <c r="JF23" s="11">
        <v>169</v>
      </c>
      <c r="JG23" s="11">
        <v>133</v>
      </c>
      <c r="JH23" s="11">
        <v>34</v>
      </c>
      <c r="JI23" s="11">
        <v>55</v>
      </c>
      <c r="JJ23" s="11">
        <v>108</v>
      </c>
      <c r="JK23" s="11">
        <v>27</v>
      </c>
      <c r="JL23" s="11">
        <v>132</v>
      </c>
      <c r="JM23" s="11">
        <v>27</v>
      </c>
      <c r="JN23" s="11">
        <v>77</v>
      </c>
      <c r="JO23" s="11">
        <v>15</v>
      </c>
      <c r="JP23" s="11">
        <v>2124</v>
      </c>
      <c r="JQ23" s="11">
        <v>74</v>
      </c>
      <c r="JR23" s="11">
        <v>166</v>
      </c>
      <c r="JS23" s="11">
        <v>27</v>
      </c>
      <c r="JT23" s="11">
        <v>34</v>
      </c>
      <c r="JU23" s="11">
        <v>1077</v>
      </c>
      <c r="JV23" s="11">
        <v>4</v>
      </c>
      <c r="JW23" s="11">
        <v>3285</v>
      </c>
      <c r="JX23" s="11">
        <v>425</v>
      </c>
      <c r="JY23" s="11">
        <v>4</v>
      </c>
      <c r="JZ23" s="11">
        <v>28</v>
      </c>
      <c r="KA23" s="11">
        <v>93</v>
      </c>
      <c r="KB23" s="11">
        <v>9</v>
      </c>
      <c r="KC23" s="11">
        <v>1</v>
      </c>
      <c r="KD23" s="11">
        <v>9</v>
      </c>
      <c r="KE23" s="11">
        <v>16</v>
      </c>
      <c r="KF23" s="11">
        <v>33</v>
      </c>
      <c r="KG23" s="11">
        <v>37</v>
      </c>
      <c r="KH23" s="11">
        <v>21</v>
      </c>
      <c r="KI23" s="11">
        <v>12</v>
      </c>
      <c r="KJ23" s="11">
        <v>13</v>
      </c>
      <c r="KK23" s="11">
        <v>30</v>
      </c>
      <c r="KL23" s="11">
        <v>56</v>
      </c>
      <c r="KM23" s="11">
        <v>31</v>
      </c>
      <c r="KN23" s="11">
        <v>0</v>
      </c>
      <c r="KO23" s="11">
        <v>3</v>
      </c>
      <c r="KP23" s="11">
        <v>1</v>
      </c>
      <c r="KQ23" s="11">
        <v>0</v>
      </c>
      <c r="KR23" s="11">
        <v>0</v>
      </c>
      <c r="KS23" s="11">
        <v>0</v>
      </c>
      <c r="KT23" s="11">
        <v>0</v>
      </c>
      <c r="KU23" s="11">
        <v>0</v>
      </c>
      <c r="KV23" s="11">
        <v>0</v>
      </c>
      <c r="KW23" s="11">
        <v>1</v>
      </c>
      <c r="KX23" s="11">
        <v>0</v>
      </c>
      <c r="KY23" s="11">
        <v>0</v>
      </c>
      <c r="KZ23" s="11">
        <v>0</v>
      </c>
      <c r="LA23" s="11">
        <v>0</v>
      </c>
      <c r="LB23" s="11">
        <v>0</v>
      </c>
      <c r="LC23" s="11">
        <v>0</v>
      </c>
      <c r="LD23" s="11">
        <v>0</v>
      </c>
      <c r="LE23" s="11">
        <v>0</v>
      </c>
      <c r="LF23" s="11">
        <v>0</v>
      </c>
      <c r="LG23" s="11">
        <v>0</v>
      </c>
      <c r="LH23" s="11">
        <v>0</v>
      </c>
      <c r="LI23" s="11">
        <v>0</v>
      </c>
      <c r="LJ23" s="11">
        <v>31</v>
      </c>
      <c r="LK23" s="11">
        <v>197</v>
      </c>
      <c r="LL23" s="11">
        <v>0</v>
      </c>
      <c r="LM23" s="11">
        <v>98</v>
      </c>
      <c r="LN23" s="11">
        <v>50</v>
      </c>
      <c r="LO23" s="11">
        <v>0</v>
      </c>
      <c r="LP23" s="11">
        <v>219</v>
      </c>
      <c r="LQ23" s="11">
        <v>3</v>
      </c>
      <c r="LR23" s="11">
        <v>0</v>
      </c>
      <c r="LS23" s="11">
        <v>41</v>
      </c>
      <c r="LT23" s="11">
        <v>1</v>
      </c>
      <c r="LU23" s="11">
        <v>0</v>
      </c>
      <c r="LV23" s="11">
        <v>1</v>
      </c>
      <c r="LW23" s="11">
        <v>2027</v>
      </c>
      <c r="LX23" s="11">
        <v>578</v>
      </c>
      <c r="LY23" s="11">
        <v>0</v>
      </c>
      <c r="LZ23" s="11">
        <v>27</v>
      </c>
      <c r="MA23" s="11">
        <v>3</v>
      </c>
      <c r="MB23" s="11">
        <v>1</v>
      </c>
      <c r="MC23" s="11">
        <v>0</v>
      </c>
      <c r="MD23" s="11">
        <v>1</v>
      </c>
      <c r="ME23" s="11">
        <v>18</v>
      </c>
      <c r="MF23" s="11">
        <v>56</v>
      </c>
      <c r="MG23" s="11">
        <v>0</v>
      </c>
      <c r="MH23" s="11">
        <v>0</v>
      </c>
      <c r="MI23" s="11">
        <v>0</v>
      </c>
      <c r="MJ23" s="11">
        <v>18</v>
      </c>
      <c r="MK23" s="11">
        <v>0</v>
      </c>
      <c r="ML23" s="11">
        <v>118</v>
      </c>
      <c r="MM23" s="11">
        <v>62</v>
      </c>
      <c r="MN23" s="11">
        <v>16</v>
      </c>
      <c r="MO23" s="11">
        <v>0</v>
      </c>
      <c r="MP23" s="11">
        <v>37</v>
      </c>
      <c r="MQ23" s="11">
        <v>200</v>
      </c>
      <c r="MR23" s="11">
        <v>0</v>
      </c>
      <c r="MS23" s="11">
        <v>16</v>
      </c>
      <c r="MT23" s="11">
        <v>0</v>
      </c>
      <c r="MU23" s="11">
        <v>0</v>
      </c>
      <c r="MV23" s="11">
        <v>0</v>
      </c>
      <c r="MW23" s="11">
        <v>0</v>
      </c>
      <c r="MX23" s="11">
        <v>234</v>
      </c>
      <c r="MY23" s="11">
        <v>87</v>
      </c>
      <c r="MZ23" s="11">
        <v>0</v>
      </c>
      <c r="NA23" s="11">
        <v>43</v>
      </c>
      <c r="NB23" s="11">
        <v>27</v>
      </c>
      <c r="NC23" s="11">
        <v>133</v>
      </c>
      <c r="ND23" s="11">
        <v>68</v>
      </c>
      <c r="NE23" s="11">
        <v>16</v>
      </c>
      <c r="NF23" s="11">
        <v>101</v>
      </c>
      <c r="NG23" s="11">
        <v>13</v>
      </c>
      <c r="NH23" s="11">
        <v>0</v>
      </c>
      <c r="NI23" s="11">
        <v>270</v>
      </c>
      <c r="NJ23" s="11">
        <v>1897</v>
      </c>
      <c r="NK23" s="11">
        <v>0</v>
      </c>
      <c r="NL23" s="11">
        <v>0</v>
      </c>
      <c r="NM23" s="11">
        <v>3</v>
      </c>
      <c r="NN23" s="11">
        <v>7</v>
      </c>
      <c r="NO23" s="11">
        <v>0</v>
      </c>
      <c r="NP23" s="11">
        <v>0</v>
      </c>
      <c r="NQ23" s="11">
        <v>3</v>
      </c>
      <c r="NR23" s="11">
        <v>0</v>
      </c>
      <c r="NS23" s="11">
        <v>0</v>
      </c>
      <c r="NT23" s="11">
        <v>0</v>
      </c>
      <c r="NU23" s="11">
        <v>0</v>
      </c>
      <c r="NV23" s="11">
        <v>0</v>
      </c>
      <c r="NW23" s="11">
        <v>18</v>
      </c>
      <c r="NX23" s="11">
        <v>16</v>
      </c>
      <c r="NY23" s="11">
        <v>3</v>
      </c>
      <c r="NZ23" s="11">
        <v>1</v>
      </c>
      <c r="OA23" s="11">
        <v>0</v>
      </c>
      <c r="OB23" s="11">
        <v>12</v>
      </c>
      <c r="OC23" s="11">
        <v>4</v>
      </c>
      <c r="OD23" s="11">
        <v>52</v>
      </c>
      <c r="OE23" s="11">
        <v>0</v>
      </c>
      <c r="OF23" s="11">
        <v>0</v>
      </c>
      <c r="OG23" s="11">
        <v>1</v>
      </c>
      <c r="OH23" s="11">
        <v>2</v>
      </c>
      <c r="OI23" s="11">
        <v>2</v>
      </c>
      <c r="OJ23" s="11">
        <v>6</v>
      </c>
      <c r="OK23" s="11">
        <v>0</v>
      </c>
      <c r="OL23" s="11">
        <v>3</v>
      </c>
      <c r="OM23" s="11">
        <v>0</v>
      </c>
      <c r="ON23" s="11">
        <v>0</v>
      </c>
      <c r="OO23" s="11">
        <v>21</v>
      </c>
      <c r="OP23" s="11">
        <v>41951</v>
      </c>
      <c r="OQ23" s="11">
        <v>27167</v>
      </c>
      <c r="OR23" s="11">
        <v>0</v>
      </c>
      <c r="OS23" s="11">
        <v>0</v>
      </c>
      <c r="OT23" s="11">
        <v>0</v>
      </c>
      <c r="OU23" s="11">
        <v>0</v>
      </c>
      <c r="OV23" s="11">
        <v>0</v>
      </c>
      <c r="OW23" s="11">
        <v>27167</v>
      </c>
      <c r="OX23" s="11">
        <v>69118</v>
      </c>
      <c r="OY23" s="11">
        <v>0</v>
      </c>
      <c r="OZ23" s="11">
        <v>69118</v>
      </c>
      <c r="PA23" s="11">
        <v>0</v>
      </c>
      <c r="PB23" s="11">
        <v>69118</v>
      </c>
    </row>
    <row r="24" spans="1:418">
      <c r="A24" s="8" t="s">
        <v>729</v>
      </c>
      <c r="B24" s="9" t="s">
        <v>303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0</v>
      </c>
      <c r="DT24" s="10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1">
        <v>0</v>
      </c>
      <c r="GV24" s="11">
        <v>0</v>
      </c>
      <c r="GW24" s="11">
        <v>0</v>
      </c>
      <c r="GX24" s="11">
        <v>0</v>
      </c>
      <c r="GY24" s="11">
        <v>0</v>
      </c>
      <c r="GZ24" s="11">
        <v>0</v>
      </c>
      <c r="HA24" s="11">
        <v>0</v>
      </c>
      <c r="HB24" s="11">
        <v>0</v>
      </c>
      <c r="HC24" s="11">
        <v>0</v>
      </c>
      <c r="HD24" s="11">
        <v>0</v>
      </c>
      <c r="HE24" s="11">
        <v>0</v>
      </c>
      <c r="HF24" s="11">
        <v>0</v>
      </c>
      <c r="HG24" s="11">
        <v>0</v>
      </c>
      <c r="HH24" s="11">
        <v>0</v>
      </c>
      <c r="HI24" s="11">
        <v>0</v>
      </c>
      <c r="HJ24" s="11">
        <v>0</v>
      </c>
      <c r="HK24" s="11">
        <v>0</v>
      </c>
      <c r="HL24" s="11">
        <v>0</v>
      </c>
      <c r="HM24" s="11">
        <v>0</v>
      </c>
      <c r="HN24" s="11">
        <v>0</v>
      </c>
      <c r="HO24" s="11">
        <v>0</v>
      </c>
      <c r="HP24" s="11">
        <v>0</v>
      </c>
      <c r="HQ24" s="11">
        <v>0</v>
      </c>
      <c r="HR24" s="11">
        <v>0</v>
      </c>
      <c r="HS24" s="11">
        <v>0</v>
      </c>
      <c r="HT24" s="11">
        <v>0</v>
      </c>
      <c r="HU24" s="11">
        <v>0</v>
      </c>
      <c r="HV24" s="11">
        <v>0</v>
      </c>
      <c r="HW24" s="11">
        <v>0</v>
      </c>
      <c r="HX24" s="11">
        <v>0</v>
      </c>
      <c r="HY24" s="11">
        <v>0</v>
      </c>
      <c r="HZ24" s="11">
        <v>0</v>
      </c>
      <c r="IA24" s="11">
        <v>0</v>
      </c>
      <c r="IB24" s="11">
        <v>0</v>
      </c>
      <c r="IC24" s="11">
        <v>0</v>
      </c>
      <c r="ID24" s="11">
        <v>0</v>
      </c>
      <c r="IE24" s="11">
        <v>0</v>
      </c>
      <c r="IF24" s="11">
        <v>0</v>
      </c>
      <c r="IG24" s="11">
        <v>0</v>
      </c>
      <c r="IH24" s="11">
        <v>0</v>
      </c>
      <c r="II24" s="11">
        <v>0</v>
      </c>
      <c r="IJ24" s="11">
        <v>0</v>
      </c>
      <c r="IK24" s="11">
        <v>0</v>
      </c>
      <c r="IL24" s="11">
        <v>0</v>
      </c>
      <c r="IM24" s="11">
        <v>0</v>
      </c>
      <c r="IN24" s="11">
        <v>0</v>
      </c>
      <c r="IO24" s="11">
        <v>0</v>
      </c>
      <c r="IP24" s="11">
        <v>0</v>
      </c>
      <c r="IQ24" s="11">
        <v>0</v>
      </c>
      <c r="IR24" s="11">
        <v>0</v>
      </c>
      <c r="IS24" s="11">
        <v>0</v>
      </c>
      <c r="IT24" s="11">
        <v>0</v>
      </c>
      <c r="IU24" s="11">
        <v>0</v>
      </c>
      <c r="IV24" s="11">
        <v>0</v>
      </c>
      <c r="IW24" s="11">
        <v>0</v>
      </c>
      <c r="IX24" s="11">
        <v>0</v>
      </c>
      <c r="IY24" s="11">
        <v>0</v>
      </c>
      <c r="IZ24" s="11">
        <v>0</v>
      </c>
      <c r="JA24" s="11">
        <v>0</v>
      </c>
      <c r="JB24" s="11">
        <v>0</v>
      </c>
      <c r="JC24" s="11">
        <v>0</v>
      </c>
      <c r="JD24" s="11">
        <v>0</v>
      </c>
      <c r="JE24" s="11">
        <v>0</v>
      </c>
      <c r="JF24" s="11">
        <v>0</v>
      </c>
      <c r="JG24" s="11">
        <v>0</v>
      </c>
      <c r="JH24" s="11">
        <v>0</v>
      </c>
      <c r="JI24" s="11">
        <v>0</v>
      </c>
      <c r="JJ24" s="11">
        <v>0</v>
      </c>
      <c r="JK24" s="11">
        <v>0</v>
      </c>
      <c r="JL24" s="11">
        <v>0</v>
      </c>
      <c r="JM24" s="11">
        <v>0</v>
      </c>
      <c r="JN24" s="11">
        <v>0</v>
      </c>
      <c r="JO24" s="11">
        <v>0</v>
      </c>
      <c r="JP24" s="11">
        <v>0</v>
      </c>
      <c r="JQ24" s="11">
        <v>0</v>
      </c>
      <c r="JR24" s="11">
        <v>0</v>
      </c>
      <c r="JS24" s="11">
        <v>0</v>
      </c>
      <c r="JT24" s="11">
        <v>0</v>
      </c>
      <c r="JU24" s="11">
        <v>0</v>
      </c>
      <c r="JV24" s="11">
        <v>0</v>
      </c>
      <c r="JW24" s="11">
        <v>0</v>
      </c>
      <c r="JX24" s="11">
        <v>0</v>
      </c>
      <c r="JY24" s="11">
        <v>0</v>
      </c>
      <c r="JZ24" s="11">
        <v>0</v>
      </c>
      <c r="KA24" s="11">
        <v>0</v>
      </c>
      <c r="KB24" s="11">
        <v>0</v>
      </c>
      <c r="KC24" s="11">
        <v>0</v>
      </c>
      <c r="KD24" s="11">
        <v>0</v>
      </c>
      <c r="KE24" s="11">
        <v>0</v>
      </c>
      <c r="KF24" s="11">
        <v>0</v>
      </c>
      <c r="KG24" s="11">
        <v>0</v>
      </c>
      <c r="KH24" s="11">
        <v>0</v>
      </c>
      <c r="KI24" s="11">
        <v>0</v>
      </c>
      <c r="KJ24" s="11">
        <v>0</v>
      </c>
      <c r="KK24" s="11">
        <v>0</v>
      </c>
      <c r="KL24" s="11">
        <v>0</v>
      </c>
      <c r="KM24" s="11">
        <v>0</v>
      </c>
      <c r="KN24" s="11">
        <v>0</v>
      </c>
      <c r="KO24" s="11">
        <v>0</v>
      </c>
      <c r="KP24" s="11">
        <v>0</v>
      </c>
      <c r="KQ24" s="11">
        <v>0</v>
      </c>
      <c r="KR24" s="11">
        <v>0</v>
      </c>
      <c r="KS24" s="11">
        <v>0</v>
      </c>
      <c r="KT24" s="11">
        <v>0</v>
      </c>
      <c r="KU24" s="11">
        <v>0</v>
      </c>
      <c r="KV24" s="11">
        <v>0</v>
      </c>
      <c r="KW24" s="11">
        <v>0</v>
      </c>
      <c r="KX24" s="11">
        <v>0</v>
      </c>
      <c r="KY24" s="11">
        <v>0</v>
      </c>
      <c r="KZ24" s="11">
        <v>0</v>
      </c>
      <c r="LA24" s="11">
        <v>0</v>
      </c>
      <c r="LB24" s="11">
        <v>0</v>
      </c>
      <c r="LC24" s="11">
        <v>0</v>
      </c>
      <c r="LD24" s="11">
        <v>0</v>
      </c>
      <c r="LE24" s="11">
        <v>0</v>
      </c>
      <c r="LF24" s="11">
        <v>0</v>
      </c>
      <c r="LG24" s="11">
        <v>0</v>
      </c>
      <c r="LH24" s="11">
        <v>0</v>
      </c>
      <c r="LI24" s="11">
        <v>0</v>
      </c>
      <c r="LJ24" s="11">
        <v>0</v>
      </c>
      <c r="LK24" s="11">
        <v>0</v>
      </c>
      <c r="LL24" s="11">
        <v>0</v>
      </c>
      <c r="LM24" s="11">
        <v>0</v>
      </c>
      <c r="LN24" s="11">
        <v>0</v>
      </c>
      <c r="LO24" s="11">
        <v>0</v>
      </c>
      <c r="LP24" s="11">
        <v>0</v>
      </c>
      <c r="LQ24" s="11">
        <v>0</v>
      </c>
      <c r="LR24" s="11">
        <v>0</v>
      </c>
      <c r="LS24" s="11">
        <v>0</v>
      </c>
      <c r="LT24" s="11">
        <v>0</v>
      </c>
      <c r="LU24" s="11">
        <v>0</v>
      </c>
      <c r="LV24" s="11">
        <v>0</v>
      </c>
      <c r="LW24" s="11">
        <v>0</v>
      </c>
      <c r="LX24" s="11">
        <v>0</v>
      </c>
      <c r="LY24" s="11">
        <v>0</v>
      </c>
      <c r="LZ24" s="11">
        <v>0</v>
      </c>
      <c r="MA24" s="11">
        <v>0</v>
      </c>
      <c r="MB24" s="11">
        <v>0</v>
      </c>
      <c r="MC24" s="11">
        <v>0</v>
      </c>
      <c r="MD24" s="11">
        <v>0</v>
      </c>
      <c r="ME24" s="11">
        <v>0</v>
      </c>
      <c r="MF24" s="11">
        <v>0</v>
      </c>
      <c r="MG24" s="11">
        <v>0</v>
      </c>
      <c r="MH24" s="11">
        <v>0</v>
      </c>
      <c r="MI24" s="11">
        <v>0</v>
      </c>
      <c r="MJ24" s="11">
        <v>0</v>
      </c>
      <c r="MK24" s="11">
        <v>0</v>
      </c>
      <c r="ML24" s="11">
        <v>0</v>
      </c>
      <c r="MM24" s="11">
        <v>0</v>
      </c>
      <c r="MN24" s="11">
        <v>0</v>
      </c>
      <c r="MO24" s="11">
        <v>0</v>
      </c>
      <c r="MP24" s="11">
        <v>0</v>
      </c>
      <c r="MQ24" s="11">
        <v>0</v>
      </c>
      <c r="MR24" s="11">
        <v>0</v>
      </c>
      <c r="MS24" s="11">
        <v>0</v>
      </c>
      <c r="MT24" s="11">
        <v>0</v>
      </c>
      <c r="MU24" s="11">
        <v>0</v>
      </c>
      <c r="MV24" s="11">
        <v>0</v>
      </c>
      <c r="MW24" s="11">
        <v>0</v>
      </c>
      <c r="MX24" s="11">
        <v>0</v>
      </c>
      <c r="MY24" s="11">
        <v>0</v>
      </c>
      <c r="MZ24" s="11">
        <v>0</v>
      </c>
      <c r="NA24" s="11">
        <v>0</v>
      </c>
      <c r="NB24" s="11">
        <v>0</v>
      </c>
      <c r="NC24" s="11">
        <v>0</v>
      </c>
      <c r="ND24" s="11">
        <v>0</v>
      </c>
      <c r="NE24" s="11">
        <v>0</v>
      </c>
      <c r="NF24" s="11">
        <v>0</v>
      </c>
      <c r="NG24" s="11">
        <v>0</v>
      </c>
      <c r="NH24" s="11">
        <v>0</v>
      </c>
      <c r="NI24" s="11">
        <v>0</v>
      </c>
      <c r="NJ24" s="11">
        <v>0</v>
      </c>
      <c r="NK24" s="11">
        <v>0</v>
      </c>
      <c r="NL24" s="11">
        <v>0</v>
      </c>
      <c r="NM24" s="11">
        <v>0</v>
      </c>
      <c r="NN24" s="11">
        <v>0</v>
      </c>
      <c r="NO24" s="11">
        <v>0</v>
      </c>
      <c r="NP24" s="11">
        <v>0</v>
      </c>
      <c r="NQ24" s="11">
        <v>0</v>
      </c>
      <c r="NR24" s="11">
        <v>0</v>
      </c>
      <c r="NS24" s="11">
        <v>0</v>
      </c>
      <c r="NT24" s="11">
        <v>0</v>
      </c>
      <c r="NU24" s="11">
        <v>0</v>
      </c>
      <c r="NV24" s="11">
        <v>0</v>
      </c>
      <c r="NW24" s="11">
        <v>0</v>
      </c>
      <c r="NX24" s="11">
        <v>0</v>
      </c>
      <c r="NY24" s="11">
        <v>0</v>
      </c>
      <c r="NZ24" s="11">
        <v>0</v>
      </c>
      <c r="OA24" s="11">
        <v>0</v>
      </c>
      <c r="OB24" s="11">
        <v>0</v>
      </c>
      <c r="OC24" s="11">
        <v>0</v>
      </c>
      <c r="OD24" s="11">
        <v>0</v>
      </c>
      <c r="OE24" s="11">
        <v>0</v>
      </c>
      <c r="OF24" s="11">
        <v>0</v>
      </c>
      <c r="OG24" s="11">
        <v>0</v>
      </c>
      <c r="OH24" s="11">
        <v>0</v>
      </c>
      <c r="OI24" s="11">
        <v>0</v>
      </c>
      <c r="OJ24" s="11">
        <v>0</v>
      </c>
      <c r="OK24" s="11">
        <v>0</v>
      </c>
      <c r="OL24" s="11">
        <v>0</v>
      </c>
      <c r="OM24" s="11">
        <v>0</v>
      </c>
      <c r="ON24" s="11">
        <v>0</v>
      </c>
      <c r="OO24" s="11">
        <v>0</v>
      </c>
      <c r="OP24" s="11">
        <v>0</v>
      </c>
      <c r="OQ24" s="11">
        <v>28000</v>
      </c>
      <c r="OR24" s="11">
        <v>0</v>
      </c>
      <c r="OS24" s="11">
        <v>0</v>
      </c>
      <c r="OT24" s="11">
        <v>0</v>
      </c>
      <c r="OU24" s="11">
        <v>0</v>
      </c>
      <c r="OV24" s="11">
        <v>0</v>
      </c>
      <c r="OW24" s="11">
        <v>28000</v>
      </c>
      <c r="OX24" s="11">
        <v>28000</v>
      </c>
      <c r="OY24" s="11">
        <v>0</v>
      </c>
      <c r="OZ24" s="11">
        <v>28000</v>
      </c>
      <c r="PA24" s="11">
        <v>0</v>
      </c>
      <c r="PB24" s="11">
        <v>28000</v>
      </c>
    </row>
    <row r="25" spans="1:418">
      <c r="A25" s="8" t="s">
        <v>730</v>
      </c>
      <c r="B25" s="9" t="s">
        <v>304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0</v>
      </c>
      <c r="DQ25" s="10">
        <v>0</v>
      </c>
      <c r="DR25" s="10">
        <v>0</v>
      </c>
      <c r="DS25" s="10">
        <v>0</v>
      </c>
      <c r="DT25" s="10">
        <v>0</v>
      </c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>
        <v>0</v>
      </c>
      <c r="EA25" s="10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1">
        <v>0</v>
      </c>
      <c r="GV25" s="11">
        <v>0</v>
      </c>
      <c r="GW25" s="11">
        <v>0</v>
      </c>
      <c r="GX25" s="11">
        <v>0</v>
      </c>
      <c r="GY25" s="11">
        <v>0</v>
      </c>
      <c r="GZ25" s="11">
        <v>0</v>
      </c>
      <c r="HA25" s="11">
        <v>0</v>
      </c>
      <c r="HB25" s="11">
        <v>0</v>
      </c>
      <c r="HC25" s="11">
        <v>0</v>
      </c>
      <c r="HD25" s="11">
        <v>0</v>
      </c>
      <c r="HE25" s="11">
        <v>0</v>
      </c>
      <c r="HF25" s="11">
        <v>0</v>
      </c>
      <c r="HG25" s="11">
        <v>0</v>
      </c>
      <c r="HH25" s="11">
        <v>0</v>
      </c>
      <c r="HI25" s="11">
        <v>0</v>
      </c>
      <c r="HJ25" s="11">
        <v>0</v>
      </c>
      <c r="HK25" s="11">
        <v>0</v>
      </c>
      <c r="HL25" s="11">
        <v>0</v>
      </c>
      <c r="HM25" s="11">
        <v>0</v>
      </c>
      <c r="HN25" s="11">
        <v>0</v>
      </c>
      <c r="HO25" s="11">
        <v>0</v>
      </c>
      <c r="HP25" s="11">
        <v>0</v>
      </c>
      <c r="HQ25" s="11">
        <v>0</v>
      </c>
      <c r="HR25" s="11">
        <v>0</v>
      </c>
      <c r="HS25" s="11">
        <v>0</v>
      </c>
      <c r="HT25" s="11">
        <v>0</v>
      </c>
      <c r="HU25" s="11">
        <v>0</v>
      </c>
      <c r="HV25" s="11">
        <v>0</v>
      </c>
      <c r="HW25" s="11">
        <v>0</v>
      </c>
      <c r="HX25" s="11">
        <v>0</v>
      </c>
      <c r="HY25" s="11">
        <v>0</v>
      </c>
      <c r="HZ25" s="11">
        <v>0</v>
      </c>
      <c r="IA25" s="11">
        <v>0</v>
      </c>
      <c r="IB25" s="11">
        <v>0</v>
      </c>
      <c r="IC25" s="11">
        <v>0</v>
      </c>
      <c r="ID25" s="11">
        <v>0</v>
      </c>
      <c r="IE25" s="11">
        <v>0</v>
      </c>
      <c r="IF25" s="11">
        <v>0</v>
      </c>
      <c r="IG25" s="11">
        <v>0</v>
      </c>
      <c r="IH25" s="11">
        <v>0</v>
      </c>
      <c r="II25" s="11">
        <v>0</v>
      </c>
      <c r="IJ25" s="11">
        <v>0</v>
      </c>
      <c r="IK25" s="11">
        <v>0</v>
      </c>
      <c r="IL25" s="11">
        <v>0</v>
      </c>
      <c r="IM25" s="11">
        <v>0</v>
      </c>
      <c r="IN25" s="11">
        <v>0</v>
      </c>
      <c r="IO25" s="11">
        <v>0</v>
      </c>
      <c r="IP25" s="11">
        <v>0</v>
      </c>
      <c r="IQ25" s="11">
        <v>0</v>
      </c>
      <c r="IR25" s="11">
        <v>0</v>
      </c>
      <c r="IS25" s="11">
        <v>0</v>
      </c>
      <c r="IT25" s="11">
        <v>0</v>
      </c>
      <c r="IU25" s="11">
        <v>0</v>
      </c>
      <c r="IV25" s="11">
        <v>0</v>
      </c>
      <c r="IW25" s="11">
        <v>0</v>
      </c>
      <c r="IX25" s="11">
        <v>0</v>
      </c>
      <c r="IY25" s="11">
        <v>0</v>
      </c>
      <c r="IZ25" s="11">
        <v>0</v>
      </c>
      <c r="JA25" s="11">
        <v>0</v>
      </c>
      <c r="JB25" s="11">
        <v>0</v>
      </c>
      <c r="JC25" s="11">
        <v>0</v>
      </c>
      <c r="JD25" s="11">
        <v>0</v>
      </c>
      <c r="JE25" s="11">
        <v>0</v>
      </c>
      <c r="JF25" s="11">
        <v>0</v>
      </c>
      <c r="JG25" s="11">
        <v>0</v>
      </c>
      <c r="JH25" s="11">
        <v>0</v>
      </c>
      <c r="JI25" s="11">
        <v>0</v>
      </c>
      <c r="JJ25" s="11">
        <v>0</v>
      </c>
      <c r="JK25" s="11">
        <v>0</v>
      </c>
      <c r="JL25" s="11">
        <v>0</v>
      </c>
      <c r="JM25" s="11">
        <v>0</v>
      </c>
      <c r="JN25" s="11">
        <v>0</v>
      </c>
      <c r="JO25" s="11">
        <v>0</v>
      </c>
      <c r="JP25" s="11">
        <v>0</v>
      </c>
      <c r="JQ25" s="11">
        <v>0</v>
      </c>
      <c r="JR25" s="11">
        <v>0</v>
      </c>
      <c r="JS25" s="11">
        <v>0</v>
      </c>
      <c r="JT25" s="11">
        <v>0</v>
      </c>
      <c r="JU25" s="11">
        <v>0</v>
      </c>
      <c r="JV25" s="11">
        <v>0</v>
      </c>
      <c r="JW25" s="11">
        <v>0</v>
      </c>
      <c r="JX25" s="11">
        <v>0</v>
      </c>
      <c r="JY25" s="11">
        <v>0</v>
      </c>
      <c r="JZ25" s="11">
        <v>0</v>
      </c>
      <c r="KA25" s="11">
        <v>0</v>
      </c>
      <c r="KB25" s="11">
        <v>0</v>
      </c>
      <c r="KC25" s="11">
        <v>0</v>
      </c>
      <c r="KD25" s="11">
        <v>0</v>
      </c>
      <c r="KE25" s="11">
        <v>0</v>
      </c>
      <c r="KF25" s="11">
        <v>0</v>
      </c>
      <c r="KG25" s="11">
        <v>0</v>
      </c>
      <c r="KH25" s="11">
        <v>0</v>
      </c>
      <c r="KI25" s="11">
        <v>0</v>
      </c>
      <c r="KJ25" s="11">
        <v>0</v>
      </c>
      <c r="KK25" s="11">
        <v>0</v>
      </c>
      <c r="KL25" s="11">
        <v>0</v>
      </c>
      <c r="KM25" s="11">
        <v>0</v>
      </c>
      <c r="KN25" s="11">
        <v>0</v>
      </c>
      <c r="KO25" s="11">
        <v>0</v>
      </c>
      <c r="KP25" s="11">
        <v>0</v>
      </c>
      <c r="KQ25" s="11">
        <v>0</v>
      </c>
      <c r="KR25" s="11">
        <v>0</v>
      </c>
      <c r="KS25" s="11">
        <v>0</v>
      </c>
      <c r="KT25" s="11">
        <v>0</v>
      </c>
      <c r="KU25" s="11">
        <v>0</v>
      </c>
      <c r="KV25" s="11">
        <v>0</v>
      </c>
      <c r="KW25" s="11">
        <v>0</v>
      </c>
      <c r="KX25" s="11">
        <v>0</v>
      </c>
      <c r="KY25" s="11">
        <v>0</v>
      </c>
      <c r="KZ25" s="11">
        <v>0</v>
      </c>
      <c r="LA25" s="11">
        <v>0</v>
      </c>
      <c r="LB25" s="11">
        <v>0</v>
      </c>
      <c r="LC25" s="11">
        <v>0</v>
      </c>
      <c r="LD25" s="11">
        <v>0</v>
      </c>
      <c r="LE25" s="11">
        <v>0</v>
      </c>
      <c r="LF25" s="11">
        <v>0</v>
      </c>
      <c r="LG25" s="11">
        <v>0</v>
      </c>
      <c r="LH25" s="11">
        <v>0</v>
      </c>
      <c r="LI25" s="11">
        <v>0</v>
      </c>
      <c r="LJ25" s="11">
        <v>0</v>
      </c>
      <c r="LK25" s="11">
        <v>0</v>
      </c>
      <c r="LL25" s="11">
        <v>0</v>
      </c>
      <c r="LM25" s="11">
        <v>0</v>
      </c>
      <c r="LN25" s="11">
        <v>0</v>
      </c>
      <c r="LO25" s="11">
        <v>0</v>
      </c>
      <c r="LP25" s="11">
        <v>0</v>
      </c>
      <c r="LQ25" s="11">
        <v>0</v>
      </c>
      <c r="LR25" s="11">
        <v>0</v>
      </c>
      <c r="LS25" s="11">
        <v>0</v>
      </c>
      <c r="LT25" s="11">
        <v>0</v>
      </c>
      <c r="LU25" s="11">
        <v>0</v>
      </c>
      <c r="LV25" s="11">
        <v>0</v>
      </c>
      <c r="LW25" s="11">
        <v>0</v>
      </c>
      <c r="LX25" s="11">
        <v>0</v>
      </c>
      <c r="LY25" s="11">
        <v>0</v>
      </c>
      <c r="LZ25" s="11">
        <v>0</v>
      </c>
      <c r="MA25" s="11">
        <v>0</v>
      </c>
      <c r="MB25" s="11">
        <v>0</v>
      </c>
      <c r="MC25" s="11">
        <v>0</v>
      </c>
      <c r="MD25" s="11">
        <v>0</v>
      </c>
      <c r="ME25" s="11">
        <v>0</v>
      </c>
      <c r="MF25" s="11">
        <v>0</v>
      </c>
      <c r="MG25" s="11">
        <v>0</v>
      </c>
      <c r="MH25" s="11">
        <v>0</v>
      </c>
      <c r="MI25" s="11">
        <v>0</v>
      </c>
      <c r="MJ25" s="11">
        <v>0</v>
      </c>
      <c r="MK25" s="11">
        <v>0</v>
      </c>
      <c r="ML25" s="11">
        <v>0</v>
      </c>
      <c r="MM25" s="11">
        <v>0</v>
      </c>
      <c r="MN25" s="11">
        <v>0</v>
      </c>
      <c r="MO25" s="11">
        <v>0</v>
      </c>
      <c r="MP25" s="11">
        <v>0</v>
      </c>
      <c r="MQ25" s="11">
        <v>0</v>
      </c>
      <c r="MR25" s="11">
        <v>0</v>
      </c>
      <c r="MS25" s="11">
        <v>0</v>
      </c>
      <c r="MT25" s="11">
        <v>0</v>
      </c>
      <c r="MU25" s="11">
        <v>0</v>
      </c>
      <c r="MV25" s="11">
        <v>0</v>
      </c>
      <c r="MW25" s="11">
        <v>0</v>
      </c>
      <c r="MX25" s="11">
        <v>0</v>
      </c>
      <c r="MY25" s="11">
        <v>0</v>
      </c>
      <c r="MZ25" s="11">
        <v>0</v>
      </c>
      <c r="NA25" s="11">
        <v>0</v>
      </c>
      <c r="NB25" s="11">
        <v>0</v>
      </c>
      <c r="NC25" s="11">
        <v>0</v>
      </c>
      <c r="ND25" s="11">
        <v>0</v>
      </c>
      <c r="NE25" s="11">
        <v>0</v>
      </c>
      <c r="NF25" s="11">
        <v>0</v>
      </c>
      <c r="NG25" s="11">
        <v>0</v>
      </c>
      <c r="NH25" s="11">
        <v>0</v>
      </c>
      <c r="NI25" s="11">
        <v>0</v>
      </c>
      <c r="NJ25" s="11">
        <v>0</v>
      </c>
      <c r="NK25" s="11">
        <v>0</v>
      </c>
      <c r="NL25" s="11">
        <v>0</v>
      </c>
      <c r="NM25" s="11">
        <v>0</v>
      </c>
      <c r="NN25" s="11">
        <v>0</v>
      </c>
      <c r="NO25" s="11">
        <v>0</v>
      </c>
      <c r="NP25" s="11">
        <v>0</v>
      </c>
      <c r="NQ25" s="11">
        <v>0</v>
      </c>
      <c r="NR25" s="11">
        <v>0</v>
      </c>
      <c r="NS25" s="11">
        <v>0</v>
      </c>
      <c r="NT25" s="11">
        <v>0</v>
      </c>
      <c r="NU25" s="11">
        <v>0</v>
      </c>
      <c r="NV25" s="11">
        <v>0</v>
      </c>
      <c r="NW25" s="11">
        <v>0</v>
      </c>
      <c r="NX25" s="11">
        <v>0</v>
      </c>
      <c r="NY25" s="11">
        <v>0</v>
      </c>
      <c r="NZ25" s="11">
        <v>0</v>
      </c>
      <c r="OA25" s="11">
        <v>0</v>
      </c>
      <c r="OB25" s="11">
        <v>0</v>
      </c>
      <c r="OC25" s="11">
        <v>0</v>
      </c>
      <c r="OD25" s="11">
        <v>0</v>
      </c>
      <c r="OE25" s="11">
        <v>0</v>
      </c>
      <c r="OF25" s="11">
        <v>0</v>
      </c>
      <c r="OG25" s="11">
        <v>0</v>
      </c>
      <c r="OH25" s="11">
        <v>0</v>
      </c>
      <c r="OI25" s="11">
        <v>0</v>
      </c>
      <c r="OJ25" s="11">
        <v>0</v>
      </c>
      <c r="OK25" s="11">
        <v>0</v>
      </c>
      <c r="OL25" s="11">
        <v>0</v>
      </c>
      <c r="OM25" s="11">
        <v>0</v>
      </c>
      <c r="ON25" s="11">
        <v>0</v>
      </c>
      <c r="OO25" s="11">
        <v>0</v>
      </c>
      <c r="OP25" s="11">
        <v>0</v>
      </c>
      <c r="OQ25" s="11">
        <v>0</v>
      </c>
      <c r="OR25" s="11">
        <v>0</v>
      </c>
      <c r="OS25" s="11">
        <v>0</v>
      </c>
      <c r="OT25" s="11">
        <v>0</v>
      </c>
      <c r="OU25" s="11">
        <v>0</v>
      </c>
      <c r="OV25" s="11">
        <v>0</v>
      </c>
      <c r="OW25" s="11">
        <v>0</v>
      </c>
      <c r="OX25" s="11">
        <v>0</v>
      </c>
      <c r="OY25" s="11">
        <v>0</v>
      </c>
      <c r="OZ25" s="11">
        <v>0</v>
      </c>
      <c r="PA25" s="11">
        <v>0</v>
      </c>
      <c r="PB25" s="11">
        <v>0</v>
      </c>
    </row>
    <row r="26" spans="1:418">
      <c r="A26" s="8" t="s">
        <v>731</v>
      </c>
      <c r="B26" s="9" t="s">
        <v>305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0</v>
      </c>
      <c r="DR26" s="10">
        <v>0</v>
      </c>
      <c r="DS26" s="10">
        <v>0</v>
      </c>
      <c r="DT26" s="10">
        <v>0</v>
      </c>
      <c r="DU26" s="10">
        <v>0</v>
      </c>
      <c r="DV26" s="10">
        <v>0</v>
      </c>
      <c r="DW26" s="10">
        <v>0</v>
      </c>
      <c r="DX26" s="10">
        <v>0</v>
      </c>
      <c r="DY26" s="10">
        <v>0</v>
      </c>
      <c r="DZ26" s="10">
        <v>0</v>
      </c>
      <c r="EA26" s="10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1">
        <v>0</v>
      </c>
      <c r="GV26" s="11">
        <v>0</v>
      </c>
      <c r="GW26" s="11">
        <v>0</v>
      </c>
      <c r="GX26" s="11">
        <v>0</v>
      </c>
      <c r="GY26" s="11">
        <v>0</v>
      </c>
      <c r="GZ26" s="11">
        <v>0</v>
      </c>
      <c r="HA26" s="11">
        <v>0</v>
      </c>
      <c r="HB26" s="11">
        <v>0</v>
      </c>
      <c r="HC26" s="11">
        <v>0</v>
      </c>
      <c r="HD26" s="11">
        <v>0</v>
      </c>
      <c r="HE26" s="11">
        <v>0</v>
      </c>
      <c r="HF26" s="11">
        <v>0</v>
      </c>
      <c r="HG26" s="11">
        <v>0</v>
      </c>
      <c r="HH26" s="11">
        <v>0</v>
      </c>
      <c r="HI26" s="11">
        <v>0</v>
      </c>
      <c r="HJ26" s="11">
        <v>0</v>
      </c>
      <c r="HK26" s="11">
        <v>0</v>
      </c>
      <c r="HL26" s="11">
        <v>0</v>
      </c>
      <c r="HM26" s="11">
        <v>0</v>
      </c>
      <c r="HN26" s="11">
        <v>0</v>
      </c>
      <c r="HO26" s="11">
        <v>0</v>
      </c>
      <c r="HP26" s="11">
        <v>0</v>
      </c>
      <c r="HQ26" s="11">
        <v>0</v>
      </c>
      <c r="HR26" s="11">
        <v>0</v>
      </c>
      <c r="HS26" s="11">
        <v>0</v>
      </c>
      <c r="HT26" s="11">
        <v>0</v>
      </c>
      <c r="HU26" s="11">
        <v>0</v>
      </c>
      <c r="HV26" s="11">
        <v>0</v>
      </c>
      <c r="HW26" s="11">
        <v>0</v>
      </c>
      <c r="HX26" s="11">
        <v>0</v>
      </c>
      <c r="HY26" s="11">
        <v>0</v>
      </c>
      <c r="HZ26" s="11">
        <v>0</v>
      </c>
      <c r="IA26" s="11">
        <v>0</v>
      </c>
      <c r="IB26" s="11">
        <v>0</v>
      </c>
      <c r="IC26" s="11">
        <v>0</v>
      </c>
      <c r="ID26" s="11">
        <v>0</v>
      </c>
      <c r="IE26" s="11">
        <v>0</v>
      </c>
      <c r="IF26" s="11">
        <v>0</v>
      </c>
      <c r="IG26" s="11">
        <v>0</v>
      </c>
      <c r="IH26" s="11">
        <v>0</v>
      </c>
      <c r="II26" s="11">
        <v>0</v>
      </c>
      <c r="IJ26" s="11">
        <v>0</v>
      </c>
      <c r="IK26" s="11">
        <v>0</v>
      </c>
      <c r="IL26" s="11">
        <v>0</v>
      </c>
      <c r="IM26" s="11">
        <v>0</v>
      </c>
      <c r="IN26" s="11">
        <v>0</v>
      </c>
      <c r="IO26" s="11">
        <v>0</v>
      </c>
      <c r="IP26" s="11">
        <v>0</v>
      </c>
      <c r="IQ26" s="11">
        <v>0</v>
      </c>
      <c r="IR26" s="11">
        <v>0</v>
      </c>
      <c r="IS26" s="11">
        <v>0</v>
      </c>
      <c r="IT26" s="11">
        <v>0</v>
      </c>
      <c r="IU26" s="11">
        <v>0</v>
      </c>
      <c r="IV26" s="11">
        <v>0</v>
      </c>
      <c r="IW26" s="11">
        <v>0</v>
      </c>
      <c r="IX26" s="11">
        <v>0</v>
      </c>
      <c r="IY26" s="11">
        <v>0</v>
      </c>
      <c r="IZ26" s="11">
        <v>0</v>
      </c>
      <c r="JA26" s="11">
        <v>0</v>
      </c>
      <c r="JB26" s="11">
        <v>0</v>
      </c>
      <c r="JC26" s="11">
        <v>0</v>
      </c>
      <c r="JD26" s="11">
        <v>0</v>
      </c>
      <c r="JE26" s="11">
        <v>0</v>
      </c>
      <c r="JF26" s="11">
        <v>0</v>
      </c>
      <c r="JG26" s="11">
        <v>0</v>
      </c>
      <c r="JH26" s="11">
        <v>0</v>
      </c>
      <c r="JI26" s="11">
        <v>0</v>
      </c>
      <c r="JJ26" s="11">
        <v>0</v>
      </c>
      <c r="JK26" s="11">
        <v>0</v>
      </c>
      <c r="JL26" s="11">
        <v>0</v>
      </c>
      <c r="JM26" s="11">
        <v>0</v>
      </c>
      <c r="JN26" s="11">
        <v>0</v>
      </c>
      <c r="JO26" s="11">
        <v>0</v>
      </c>
      <c r="JP26" s="11">
        <v>0</v>
      </c>
      <c r="JQ26" s="11">
        <v>0</v>
      </c>
      <c r="JR26" s="11">
        <v>0</v>
      </c>
      <c r="JS26" s="11">
        <v>0</v>
      </c>
      <c r="JT26" s="11">
        <v>0</v>
      </c>
      <c r="JU26" s="11">
        <v>0</v>
      </c>
      <c r="JV26" s="11">
        <v>0</v>
      </c>
      <c r="JW26" s="11">
        <v>0</v>
      </c>
      <c r="JX26" s="11">
        <v>0</v>
      </c>
      <c r="JY26" s="11">
        <v>0</v>
      </c>
      <c r="JZ26" s="11">
        <v>0</v>
      </c>
      <c r="KA26" s="11">
        <v>0</v>
      </c>
      <c r="KB26" s="11">
        <v>0</v>
      </c>
      <c r="KC26" s="11">
        <v>0</v>
      </c>
      <c r="KD26" s="11">
        <v>0</v>
      </c>
      <c r="KE26" s="11">
        <v>0</v>
      </c>
      <c r="KF26" s="11">
        <v>0</v>
      </c>
      <c r="KG26" s="11">
        <v>0</v>
      </c>
      <c r="KH26" s="11">
        <v>0</v>
      </c>
      <c r="KI26" s="11">
        <v>0</v>
      </c>
      <c r="KJ26" s="11">
        <v>0</v>
      </c>
      <c r="KK26" s="11">
        <v>0</v>
      </c>
      <c r="KL26" s="11">
        <v>0</v>
      </c>
      <c r="KM26" s="11">
        <v>0</v>
      </c>
      <c r="KN26" s="11">
        <v>0</v>
      </c>
      <c r="KO26" s="11">
        <v>0</v>
      </c>
      <c r="KP26" s="11">
        <v>0</v>
      </c>
      <c r="KQ26" s="11">
        <v>0</v>
      </c>
      <c r="KR26" s="11">
        <v>0</v>
      </c>
      <c r="KS26" s="11">
        <v>0</v>
      </c>
      <c r="KT26" s="11">
        <v>0</v>
      </c>
      <c r="KU26" s="11">
        <v>0</v>
      </c>
      <c r="KV26" s="11">
        <v>0</v>
      </c>
      <c r="KW26" s="11">
        <v>0</v>
      </c>
      <c r="KX26" s="11">
        <v>0</v>
      </c>
      <c r="KY26" s="11">
        <v>0</v>
      </c>
      <c r="KZ26" s="11">
        <v>0</v>
      </c>
      <c r="LA26" s="11">
        <v>0</v>
      </c>
      <c r="LB26" s="11">
        <v>0</v>
      </c>
      <c r="LC26" s="11">
        <v>0</v>
      </c>
      <c r="LD26" s="11">
        <v>0</v>
      </c>
      <c r="LE26" s="11">
        <v>0</v>
      </c>
      <c r="LF26" s="11">
        <v>0</v>
      </c>
      <c r="LG26" s="11">
        <v>0</v>
      </c>
      <c r="LH26" s="11">
        <v>0</v>
      </c>
      <c r="LI26" s="11">
        <v>0</v>
      </c>
      <c r="LJ26" s="11">
        <v>0</v>
      </c>
      <c r="LK26" s="11">
        <v>0</v>
      </c>
      <c r="LL26" s="11">
        <v>0</v>
      </c>
      <c r="LM26" s="11">
        <v>0</v>
      </c>
      <c r="LN26" s="11">
        <v>0</v>
      </c>
      <c r="LO26" s="11">
        <v>0</v>
      </c>
      <c r="LP26" s="11">
        <v>0</v>
      </c>
      <c r="LQ26" s="11">
        <v>0</v>
      </c>
      <c r="LR26" s="11">
        <v>0</v>
      </c>
      <c r="LS26" s="11">
        <v>0</v>
      </c>
      <c r="LT26" s="11">
        <v>0</v>
      </c>
      <c r="LU26" s="11">
        <v>0</v>
      </c>
      <c r="LV26" s="11">
        <v>0</v>
      </c>
      <c r="LW26" s="11">
        <v>0</v>
      </c>
      <c r="LX26" s="11">
        <v>0</v>
      </c>
      <c r="LY26" s="11">
        <v>0</v>
      </c>
      <c r="LZ26" s="11">
        <v>0</v>
      </c>
      <c r="MA26" s="11">
        <v>0</v>
      </c>
      <c r="MB26" s="11">
        <v>0</v>
      </c>
      <c r="MC26" s="11">
        <v>0</v>
      </c>
      <c r="MD26" s="11">
        <v>0</v>
      </c>
      <c r="ME26" s="11">
        <v>0</v>
      </c>
      <c r="MF26" s="11">
        <v>0</v>
      </c>
      <c r="MG26" s="11">
        <v>0</v>
      </c>
      <c r="MH26" s="11">
        <v>0</v>
      </c>
      <c r="MI26" s="11">
        <v>0</v>
      </c>
      <c r="MJ26" s="11">
        <v>0</v>
      </c>
      <c r="MK26" s="11">
        <v>0</v>
      </c>
      <c r="ML26" s="11">
        <v>0</v>
      </c>
      <c r="MM26" s="11">
        <v>0</v>
      </c>
      <c r="MN26" s="11">
        <v>0</v>
      </c>
      <c r="MO26" s="11">
        <v>0</v>
      </c>
      <c r="MP26" s="11">
        <v>0</v>
      </c>
      <c r="MQ26" s="11">
        <v>0</v>
      </c>
      <c r="MR26" s="11">
        <v>0</v>
      </c>
      <c r="MS26" s="11">
        <v>0</v>
      </c>
      <c r="MT26" s="11">
        <v>0</v>
      </c>
      <c r="MU26" s="11">
        <v>0</v>
      </c>
      <c r="MV26" s="11">
        <v>0</v>
      </c>
      <c r="MW26" s="11">
        <v>0</v>
      </c>
      <c r="MX26" s="11">
        <v>0</v>
      </c>
      <c r="MY26" s="11">
        <v>0</v>
      </c>
      <c r="MZ26" s="11">
        <v>0</v>
      </c>
      <c r="NA26" s="11">
        <v>0</v>
      </c>
      <c r="NB26" s="11">
        <v>0</v>
      </c>
      <c r="NC26" s="11">
        <v>0</v>
      </c>
      <c r="ND26" s="11">
        <v>0</v>
      </c>
      <c r="NE26" s="11">
        <v>0</v>
      </c>
      <c r="NF26" s="11">
        <v>0</v>
      </c>
      <c r="NG26" s="11">
        <v>0</v>
      </c>
      <c r="NH26" s="11">
        <v>0</v>
      </c>
      <c r="NI26" s="11">
        <v>0</v>
      </c>
      <c r="NJ26" s="11">
        <v>4237</v>
      </c>
      <c r="NK26" s="11">
        <v>0</v>
      </c>
      <c r="NL26" s="11">
        <v>0</v>
      </c>
      <c r="NM26" s="11">
        <v>0</v>
      </c>
      <c r="NN26" s="11">
        <v>0</v>
      </c>
      <c r="NO26" s="11">
        <v>0</v>
      </c>
      <c r="NP26" s="11">
        <v>0</v>
      </c>
      <c r="NQ26" s="11">
        <v>0</v>
      </c>
      <c r="NR26" s="11">
        <v>0</v>
      </c>
      <c r="NS26" s="11">
        <v>0</v>
      </c>
      <c r="NT26" s="11">
        <v>0</v>
      </c>
      <c r="NU26" s="11">
        <v>0</v>
      </c>
      <c r="NV26" s="11">
        <v>0</v>
      </c>
      <c r="NW26" s="11">
        <v>0</v>
      </c>
      <c r="NX26" s="11">
        <v>0</v>
      </c>
      <c r="NY26" s="11">
        <v>0</v>
      </c>
      <c r="NZ26" s="11">
        <v>0</v>
      </c>
      <c r="OA26" s="11">
        <v>0</v>
      </c>
      <c r="OB26" s="11">
        <v>0</v>
      </c>
      <c r="OC26" s="11">
        <v>0</v>
      </c>
      <c r="OD26" s="11">
        <v>0</v>
      </c>
      <c r="OE26" s="11">
        <v>0</v>
      </c>
      <c r="OF26" s="11">
        <v>0</v>
      </c>
      <c r="OG26" s="11">
        <v>0</v>
      </c>
      <c r="OH26" s="11">
        <v>0</v>
      </c>
      <c r="OI26" s="11">
        <v>0</v>
      </c>
      <c r="OJ26" s="11">
        <v>0</v>
      </c>
      <c r="OK26" s="11">
        <v>0</v>
      </c>
      <c r="OL26" s="11">
        <v>0</v>
      </c>
      <c r="OM26" s="11">
        <v>0</v>
      </c>
      <c r="ON26" s="11">
        <v>0</v>
      </c>
      <c r="OO26" s="11">
        <v>0</v>
      </c>
      <c r="OP26" s="11">
        <v>4237</v>
      </c>
      <c r="OQ26" s="11">
        <v>50322</v>
      </c>
      <c r="OR26" s="11">
        <v>0</v>
      </c>
      <c r="OS26" s="11">
        <v>0</v>
      </c>
      <c r="OT26" s="11">
        <v>0</v>
      </c>
      <c r="OU26" s="11">
        <v>0</v>
      </c>
      <c r="OV26" s="11">
        <v>0</v>
      </c>
      <c r="OW26" s="11">
        <v>50322</v>
      </c>
      <c r="OX26" s="11">
        <v>54559</v>
      </c>
      <c r="OY26" s="11">
        <v>0</v>
      </c>
      <c r="OZ26" s="11">
        <v>54559</v>
      </c>
      <c r="PA26" s="11">
        <v>0</v>
      </c>
      <c r="PB26" s="11">
        <v>54559</v>
      </c>
    </row>
    <row r="27" spans="1:418">
      <c r="A27" s="8" t="s">
        <v>732</v>
      </c>
      <c r="B27" s="9" t="s">
        <v>306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0</v>
      </c>
      <c r="DP27" s="10">
        <v>0</v>
      </c>
      <c r="DQ27" s="10">
        <v>0</v>
      </c>
      <c r="DR27" s="10">
        <v>0</v>
      </c>
      <c r="DS27" s="10">
        <v>0</v>
      </c>
      <c r="DT27" s="10">
        <v>0</v>
      </c>
      <c r="DU27" s="10">
        <v>0</v>
      </c>
      <c r="DV27" s="10">
        <v>0</v>
      </c>
      <c r="DW27" s="10">
        <v>0</v>
      </c>
      <c r="DX27" s="10">
        <v>0</v>
      </c>
      <c r="DY27" s="10">
        <v>0</v>
      </c>
      <c r="DZ27" s="10">
        <v>0</v>
      </c>
      <c r="EA27" s="10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0</v>
      </c>
      <c r="FR27" s="10">
        <v>0</v>
      </c>
      <c r="FS27" s="10">
        <v>0</v>
      </c>
      <c r="FT27" s="10">
        <v>0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0</v>
      </c>
      <c r="GU27" s="11">
        <v>0</v>
      </c>
      <c r="GV27" s="11">
        <v>0</v>
      </c>
      <c r="GW27" s="11">
        <v>0</v>
      </c>
      <c r="GX27" s="11">
        <v>0</v>
      </c>
      <c r="GY27" s="11">
        <v>0</v>
      </c>
      <c r="GZ27" s="11">
        <v>0</v>
      </c>
      <c r="HA27" s="11">
        <v>0</v>
      </c>
      <c r="HB27" s="11">
        <v>0</v>
      </c>
      <c r="HC27" s="11">
        <v>0</v>
      </c>
      <c r="HD27" s="11">
        <v>0</v>
      </c>
      <c r="HE27" s="11">
        <v>0</v>
      </c>
      <c r="HF27" s="11">
        <v>0</v>
      </c>
      <c r="HG27" s="11">
        <v>0</v>
      </c>
      <c r="HH27" s="11">
        <v>0</v>
      </c>
      <c r="HI27" s="11">
        <v>0</v>
      </c>
      <c r="HJ27" s="11">
        <v>0</v>
      </c>
      <c r="HK27" s="11">
        <v>0</v>
      </c>
      <c r="HL27" s="11">
        <v>0</v>
      </c>
      <c r="HM27" s="11">
        <v>0</v>
      </c>
      <c r="HN27" s="11">
        <v>0</v>
      </c>
      <c r="HO27" s="11">
        <v>0</v>
      </c>
      <c r="HP27" s="11">
        <v>0</v>
      </c>
      <c r="HQ27" s="11">
        <v>0</v>
      </c>
      <c r="HR27" s="11">
        <v>0</v>
      </c>
      <c r="HS27" s="11">
        <v>0</v>
      </c>
      <c r="HT27" s="11">
        <v>0</v>
      </c>
      <c r="HU27" s="11">
        <v>0</v>
      </c>
      <c r="HV27" s="11">
        <v>0</v>
      </c>
      <c r="HW27" s="11">
        <v>0</v>
      </c>
      <c r="HX27" s="11">
        <v>0</v>
      </c>
      <c r="HY27" s="11">
        <v>0</v>
      </c>
      <c r="HZ27" s="11">
        <v>0</v>
      </c>
      <c r="IA27" s="11">
        <v>0</v>
      </c>
      <c r="IB27" s="11">
        <v>0</v>
      </c>
      <c r="IC27" s="11">
        <v>0</v>
      </c>
      <c r="ID27" s="11">
        <v>0</v>
      </c>
      <c r="IE27" s="11">
        <v>0</v>
      </c>
      <c r="IF27" s="11">
        <v>0</v>
      </c>
      <c r="IG27" s="11">
        <v>0</v>
      </c>
      <c r="IH27" s="11">
        <v>0</v>
      </c>
      <c r="II27" s="11">
        <v>0</v>
      </c>
      <c r="IJ27" s="11">
        <v>0</v>
      </c>
      <c r="IK27" s="11">
        <v>0</v>
      </c>
      <c r="IL27" s="11">
        <v>0</v>
      </c>
      <c r="IM27" s="11">
        <v>0</v>
      </c>
      <c r="IN27" s="11">
        <v>0</v>
      </c>
      <c r="IO27" s="11">
        <v>0</v>
      </c>
      <c r="IP27" s="11">
        <v>0</v>
      </c>
      <c r="IQ27" s="11">
        <v>0</v>
      </c>
      <c r="IR27" s="11">
        <v>0</v>
      </c>
      <c r="IS27" s="11">
        <v>0</v>
      </c>
      <c r="IT27" s="11">
        <v>0</v>
      </c>
      <c r="IU27" s="11">
        <v>0</v>
      </c>
      <c r="IV27" s="11">
        <v>0</v>
      </c>
      <c r="IW27" s="11">
        <v>0</v>
      </c>
      <c r="IX27" s="11">
        <v>0</v>
      </c>
      <c r="IY27" s="11">
        <v>0</v>
      </c>
      <c r="IZ27" s="11">
        <v>0</v>
      </c>
      <c r="JA27" s="11">
        <v>0</v>
      </c>
      <c r="JB27" s="11">
        <v>0</v>
      </c>
      <c r="JC27" s="11">
        <v>0</v>
      </c>
      <c r="JD27" s="11">
        <v>0</v>
      </c>
      <c r="JE27" s="11">
        <v>0</v>
      </c>
      <c r="JF27" s="11">
        <v>0</v>
      </c>
      <c r="JG27" s="11">
        <v>0</v>
      </c>
      <c r="JH27" s="11">
        <v>0</v>
      </c>
      <c r="JI27" s="11">
        <v>0</v>
      </c>
      <c r="JJ27" s="11">
        <v>0</v>
      </c>
      <c r="JK27" s="11">
        <v>0</v>
      </c>
      <c r="JL27" s="11">
        <v>0</v>
      </c>
      <c r="JM27" s="11">
        <v>0</v>
      </c>
      <c r="JN27" s="11">
        <v>0</v>
      </c>
      <c r="JO27" s="11">
        <v>0</v>
      </c>
      <c r="JP27" s="11">
        <v>0</v>
      </c>
      <c r="JQ27" s="11">
        <v>0</v>
      </c>
      <c r="JR27" s="11">
        <v>0</v>
      </c>
      <c r="JS27" s="11">
        <v>0</v>
      </c>
      <c r="JT27" s="11">
        <v>0</v>
      </c>
      <c r="JU27" s="11">
        <v>0</v>
      </c>
      <c r="JV27" s="11">
        <v>0</v>
      </c>
      <c r="JW27" s="11">
        <v>0</v>
      </c>
      <c r="JX27" s="11">
        <v>0</v>
      </c>
      <c r="JY27" s="11">
        <v>0</v>
      </c>
      <c r="JZ27" s="11">
        <v>0</v>
      </c>
      <c r="KA27" s="11">
        <v>0</v>
      </c>
      <c r="KB27" s="11">
        <v>0</v>
      </c>
      <c r="KC27" s="11">
        <v>0</v>
      </c>
      <c r="KD27" s="11">
        <v>0</v>
      </c>
      <c r="KE27" s="11">
        <v>0</v>
      </c>
      <c r="KF27" s="11">
        <v>0</v>
      </c>
      <c r="KG27" s="11">
        <v>0</v>
      </c>
      <c r="KH27" s="11">
        <v>0</v>
      </c>
      <c r="KI27" s="11">
        <v>0</v>
      </c>
      <c r="KJ27" s="11">
        <v>0</v>
      </c>
      <c r="KK27" s="11">
        <v>0</v>
      </c>
      <c r="KL27" s="11">
        <v>0</v>
      </c>
      <c r="KM27" s="11">
        <v>0</v>
      </c>
      <c r="KN27" s="11">
        <v>0</v>
      </c>
      <c r="KO27" s="11">
        <v>0</v>
      </c>
      <c r="KP27" s="11">
        <v>0</v>
      </c>
      <c r="KQ27" s="11">
        <v>0</v>
      </c>
      <c r="KR27" s="11">
        <v>0</v>
      </c>
      <c r="KS27" s="11">
        <v>0</v>
      </c>
      <c r="KT27" s="11">
        <v>0</v>
      </c>
      <c r="KU27" s="11">
        <v>0</v>
      </c>
      <c r="KV27" s="11">
        <v>0</v>
      </c>
      <c r="KW27" s="11">
        <v>0</v>
      </c>
      <c r="KX27" s="11">
        <v>0</v>
      </c>
      <c r="KY27" s="11">
        <v>0</v>
      </c>
      <c r="KZ27" s="11">
        <v>0</v>
      </c>
      <c r="LA27" s="11">
        <v>0</v>
      </c>
      <c r="LB27" s="11">
        <v>0</v>
      </c>
      <c r="LC27" s="11">
        <v>0</v>
      </c>
      <c r="LD27" s="11">
        <v>0</v>
      </c>
      <c r="LE27" s="11">
        <v>0</v>
      </c>
      <c r="LF27" s="11">
        <v>0</v>
      </c>
      <c r="LG27" s="11">
        <v>0</v>
      </c>
      <c r="LH27" s="11">
        <v>0</v>
      </c>
      <c r="LI27" s="11">
        <v>0</v>
      </c>
      <c r="LJ27" s="11">
        <v>0</v>
      </c>
      <c r="LK27" s="11">
        <v>0</v>
      </c>
      <c r="LL27" s="11">
        <v>0</v>
      </c>
      <c r="LM27" s="11">
        <v>0</v>
      </c>
      <c r="LN27" s="11">
        <v>0</v>
      </c>
      <c r="LO27" s="11">
        <v>0</v>
      </c>
      <c r="LP27" s="11">
        <v>0</v>
      </c>
      <c r="LQ27" s="11">
        <v>0</v>
      </c>
      <c r="LR27" s="11">
        <v>0</v>
      </c>
      <c r="LS27" s="11">
        <v>0</v>
      </c>
      <c r="LT27" s="11">
        <v>0</v>
      </c>
      <c r="LU27" s="11">
        <v>0</v>
      </c>
      <c r="LV27" s="11">
        <v>0</v>
      </c>
      <c r="LW27" s="11">
        <v>0</v>
      </c>
      <c r="LX27" s="11">
        <v>0</v>
      </c>
      <c r="LY27" s="11">
        <v>0</v>
      </c>
      <c r="LZ27" s="11">
        <v>0</v>
      </c>
      <c r="MA27" s="11">
        <v>0</v>
      </c>
      <c r="MB27" s="11">
        <v>0</v>
      </c>
      <c r="MC27" s="11">
        <v>0</v>
      </c>
      <c r="MD27" s="11">
        <v>0</v>
      </c>
      <c r="ME27" s="11">
        <v>0</v>
      </c>
      <c r="MF27" s="11">
        <v>0</v>
      </c>
      <c r="MG27" s="11">
        <v>0</v>
      </c>
      <c r="MH27" s="11">
        <v>0</v>
      </c>
      <c r="MI27" s="11">
        <v>0</v>
      </c>
      <c r="MJ27" s="11">
        <v>0</v>
      </c>
      <c r="MK27" s="11">
        <v>0</v>
      </c>
      <c r="ML27" s="11">
        <v>0</v>
      </c>
      <c r="MM27" s="11">
        <v>0</v>
      </c>
      <c r="MN27" s="11">
        <v>0</v>
      </c>
      <c r="MO27" s="11">
        <v>0</v>
      </c>
      <c r="MP27" s="11">
        <v>0</v>
      </c>
      <c r="MQ27" s="11">
        <v>0</v>
      </c>
      <c r="MR27" s="11">
        <v>0</v>
      </c>
      <c r="MS27" s="11">
        <v>0</v>
      </c>
      <c r="MT27" s="11">
        <v>0</v>
      </c>
      <c r="MU27" s="11">
        <v>0</v>
      </c>
      <c r="MV27" s="11">
        <v>0</v>
      </c>
      <c r="MW27" s="11">
        <v>0</v>
      </c>
      <c r="MX27" s="11">
        <v>0</v>
      </c>
      <c r="MY27" s="11">
        <v>0</v>
      </c>
      <c r="MZ27" s="11">
        <v>0</v>
      </c>
      <c r="NA27" s="11">
        <v>0</v>
      </c>
      <c r="NB27" s="11">
        <v>0</v>
      </c>
      <c r="NC27" s="11">
        <v>0</v>
      </c>
      <c r="ND27" s="11">
        <v>0</v>
      </c>
      <c r="NE27" s="11">
        <v>0</v>
      </c>
      <c r="NF27" s="11">
        <v>0</v>
      </c>
      <c r="NG27" s="11">
        <v>0</v>
      </c>
      <c r="NH27" s="11">
        <v>0</v>
      </c>
      <c r="NI27" s="11">
        <v>0</v>
      </c>
      <c r="NJ27" s="11">
        <v>0</v>
      </c>
      <c r="NK27" s="11">
        <v>0</v>
      </c>
      <c r="NL27" s="11">
        <v>0</v>
      </c>
      <c r="NM27" s="11">
        <v>0</v>
      </c>
      <c r="NN27" s="11">
        <v>0</v>
      </c>
      <c r="NO27" s="11">
        <v>0</v>
      </c>
      <c r="NP27" s="11">
        <v>0</v>
      </c>
      <c r="NQ27" s="11">
        <v>0</v>
      </c>
      <c r="NR27" s="11">
        <v>0</v>
      </c>
      <c r="NS27" s="11">
        <v>0</v>
      </c>
      <c r="NT27" s="11">
        <v>0</v>
      </c>
      <c r="NU27" s="11">
        <v>0</v>
      </c>
      <c r="NV27" s="11">
        <v>0</v>
      </c>
      <c r="NW27" s="11">
        <v>0</v>
      </c>
      <c r="NX27" s="11">
        <v>0</v>
      </c>
      <c r="NY27" s="11">
        <v>0</v>
      </c>
      <c r="NZ27" s="11">
        <v>0</v>
      </c>
      <c r="OA27" s="11">
        <v>0</v>
      </c>
      <c r="OB27" s="11">
        <v>0</v>
      </c>
      <c r="OC27" s="11">
        <v>0</v>
      </c>
      <c r="OD27" s="11">
        <v>0</v>
      </c>
      <c r="OE27" s="11">
        <v>0</v>
      </c>
      <c r="OF27" s="11">
        <v>0</v>
      </c>
      <c r="OG27" s="11">
        <v>0</v>
      </c>
      <c r="OH27" s="11">
        <v>0</v>
      </c>
      <c r="OI27" s="11">
        <v>0</v>
      </c>
      <c r="OJ27" s="11">
        <v>0</v>
      </c>
      <c r="OK27" s="11">
        <v>0</v>
      </c>
      <c r="OL27" s="11">
        <v>0</v>
      </c>
      <c r="OM27" s="11">
        <v>0</v>
      </c>
      <c r="ON27" s="11">
        <v>0</v>
      </c>
      <c r="OO27" s="11">
        <v>0</v>
      </c>
      <c r="OP27" s="11">
        <v>0</v>
      </c>
      <c r="OQ27" s="11">
        <v>10299</v>
      </c>
      <c r="OR27" s="11">
        <v>0</v>
      </c>
      <c r="OS27" s="11">
        <v>0</v>
      </c>
      <c r="OT27" s="11">
        <v>0</v>
      </c>
      <c r="OU27" s="11">
        <v>0</v>
      </c>
      <c r="OV27" s="11">
        <v>0</v>
      </c>
      <c r="OW27" s="11">
        <v>10299</v>
      </c>
      <c r="OX27" s="11">
        <v>10299</v>
      </c>
      <c r="OY27" s="11">
        <v>0</v>
      </c>
      <c r="OZ27" s="11">
        <v>10299</v>
      </c>
      <c r="PA27" s="11">
        <v>0</v>
      </c>
      <c r="PB27" s="11">
        <v>10299</v>
      </c>
    </row>
    <row r="32" spans="1:418">
      <c r="A32" s="6" t="s">
        <v>1</v>
      </c>
      <c r="B32" s="6" t="s">
        <v>2</v>
      </c>
      <c r="C32" s="6" t="s">
        <v>3</v>
      </c>
      <c r="D32" s="6" t="s">
        <v>4</v>
      </c>
      <c r="E32" s="6" t="s">
        <v>5</v>
      </c>
      <c r="F32" s="6" t="s">
        <v>6</v>
      </c>
      <c r="G32" s="6" t="s">
        <v>7</v>
      </c>
      <c r="H32" s="6" t="s">
        <v>8</v>
      </c>
      <c r="I32" s="6" t="s">
        <v>9</v>
      </c>
      <c r="J32" s="6" t="s">
        <v>10</v>
      </c>
      <c r="K32" s="6" t="s">
        <v>11</v>
      </c>
      <c r="L32" s="6" t="s">
        <v>12</v>
      </c>
      <c r="M32" s="6" t="s">
        <v>13</v>
      </c>
      <c r="N32" s="6" t="s">
        <v>14</v>
      </c>
      <c r="O32" s="6" t="s">
        <v>15</v>
      </c>
      <c r="P32" s="6" t="s">
        <v>16</v>
      </c>
      <c r="Q32" s="6" t="s">
        <v>17</v>
      </c>
      <c r="R32" s="6" t="s">
        <v>18</v>
      </c>
      <c r="S32" s="6" t="s">
        <v>19</v>
      </c>
      <c r="T32" s="6" t="s">
        <v>20</v>
      </c>
      <c r="U32" s="6" t="s">
        <v>21</v>
      </c>
      <c r="V32" s="6" t="s">
        <v>22</v>
      </c>
      <c r="W32" s="6" t="s">
        <v>23</v>
      </c>
      <c r="X32" s="6" t="s">
        <v>24</v>
      </c>
      <c r="Y32" s="6" t="s">
        <v>25</v>
      </c>
      <c r="Z32" s="6" t="s">
        <v>26</v>
      </c>
      <c r="AA32" s="6" t="s">
        <v>27</v>
      </c>
      <c r="AB32" s="6" t="s">
        <v>28</v>
      </c>
      <c r="AC32" s="6" t="s">
        <v>29</v>
      </c>
      <c r="AD32" s="6" t="s">
        <v>30</v>
      </c>
      <c r="AE32" s="6" t="s">
        <v>31</v>
      </c>
      <c r="AF32" s="6" t="s">
        <v>32</v>
      </c>
      <c r="AG32" s="6" t="s">
        <v>33</v>
      </c>
      <c r="AH32" s="6" t="s">
        <v>34</v>
      </c>
      <c r="AI32" s="6" t="s">
        <v>35</v>
      </c>
      <c r="AJ32" s="6" t="s">
        <v>36</v>
      </c>
      <c r="AK32" s="6" t="s">
        <v>37</v>
      </c>
      <c r="AL32" s="6" t="s">
        <v>38</v>
      </c>
      <c r="AM32" s="6" t="s">
        <v>39</v>
      </c>
      <c r="AN32" s="6" t="s">
        <v>40</v>
      </c>
      <c r="AO32" s="6" t="s">
        <v>41</v>
      </c>
      <c r="AP32" s="6" t="s">
        <v>42</v>
      </c>
      <c r="AQ32" s="6" t="s">
        <v>43</v>
      </c>
      <c r="AR32" s="6" t="s">
        <v>44</v>
      </c>
      <c r="AS32" s="6" t="s">
        <v>45</v>
      </c>
      <c r="AT32" s="6" t="s">
        <v>46</v>
      </c>
      <c r="AU32" s="6" t="s">
        <v>47</v>
      </c>
      <c r="AV32" s="6" t="s">
        <v>48</v>
      </c>
      <c r="AW32" s="6" t="s">
        <v>49</v>
      </c>
      <c r="AX32" s="6" t="s">
        <v>50</v>
      </c>
      <c r="AY32" s="6" t="s">
        <v>51</v>
      </c>
      <c r="AZ32" s="6" t="s">
        <v>52</v>
      </c>
      <c r="BA32" s="6" t="s">
        <v>53</v>
      </c>
      <c r="BB32" s="6" t="s">
        <v>54</v>
      </c>
      <c r="BC32" s="6" t="s">
        <v>55</v>
      </c>
      <c r="BD32" s="6" t="s">
        <v>56</v>
      </c>
      <c r="BE32" s="6" t="s">
        <v>57</v>
      </c>
      <c r="BF32" s="6" t="s">
        <v>58</v>
      </c>
      <c r="BG32" s="6" t="s">
        <v>59</v>
      </c>
      <c r="BH32" s="6" t="s">
        <v>60</v>
      </c>
      <c r="BI32" s="6" t="s">
        <v>61</v>
      </c>
      <c r="BJ32" s="6" t="s">
        <v>62</v>
      </c>
      <c r="BK32" s="6" t="s">
        <v>63</v>
      </c>
      <c r="BL32" s="6" t="s">
        <v>64</v>
      </c>
      <c r="BM32" s="6" t="s">
        <v>65</v>
      </c>
      <c r="BN32" s="6" t="s">
        <v>66</v>
      </c>
      <c r="BO32" s="6" t="s">
        <v>67</v>
      </c>
      <c r="BP32" s="6" t="s">
        <v>68</v>
      </c>
      <c r="BQ32" s="6" t="s">
        <v>69</v>
      </c>
      <c r="BR32" s="6" t="s">
        <v>70</v>
      </c>
      <c r="BS32" s="6" t="s">
        <v>71</v>
      </c>
      <c r="BT32" s="6" t="s">
        <v>72</v>
      </c>
      <c r="BU32" s="6" t="s">
        <v>73</v>
      </c>
      <c r="BV32" s="6" t="s">
        <v>74</v>
      </c>
      <c r="BW32" s="6" t="s">
        <v>75</v>
      </c>
      <c r="BX32" s="6" t="s">
        <v>76</v>
      </c>
      <c r="BY32" s="6" t="s">
        <v>77</v>
      </c>
      <c r="BZ32" s="6" t="s">
        <v>78</v>
      </c>
      <c r="CA32" s="6" t="s">
        <v>79</v>
      </c>
      <c r="CB32" s="6" t="s">
        <v>80</v>
      </c>
      <c r="CC32" s="6" t="s">
        <v>81</v>
      </c>
      <c r="CD32" s="6" t="s">
        <v>82</v>
      </c>
      <c r="CE32" s="6" t="s">
        <v>83</v>
      </c>
      <c r="CF32" s="6" t="s">
        <v>84</v>
      </c>
      <c r="CG32" s="6" t="s">
        <v>85</v>
      </c>
      <c r="CH32" s="6" t="s">
        <v>86</v>
      </c>
      <c r="CI32" s="6" t="s">
        <v>87</v>
      </c>
      <c r="CJ32" s="6" t="s">
        <v>88</v>
      </c>
      <c r="CK32" s="6" t="s">
        <v>89</v>
      </c>
      <c r="CL32" s="6" t="s">
        <v>90</v>
      </c>
      <c r="CM32" s="6" t="s">
        <v>91</v>
      </c>
      <c r="CN32" s="6" t="s">
        <v>92</v>
      </c>
      <c r="CO32" s="6" t="s">
        <v>93</v>
      </c>
      <c r="CP32" s="6" t="s">
        <v>94</v>
      </c>
      <c r="CQ32" s="6" t="s">
        <v>95</v>
      </c>
      <c r="CR32" s="6" t="s">
        <v>96</v>
      </c>
      <c r="CS32" s="6" t="s">
        <v>97</v>
      </c>
      <c r="CT32" s="6" t="s">
        <v>98</v>
      </c>
      <c r="CU32" s="6" t="s">
        <v>99</v>
      </c>
      <c r="CV32" s="6" t="s">
        <v>100</v>
      </c>
      <c r="CW32" s="6" t="s">
        <v>101</v>
      </c>
      <c r="CX32" s="6" t="s">
        <v>102</v>
      </c>
      <c r="CY32" s="6" t="s">
        <v>103</v>
      </c>
      <c r="CZ32" s="6" t="s">
        <v>104</v>
      </c>
      <c r="DA32" s="6" t="s">
        <v>105</v>
      </c>
      <c r="DB32" s="6" t="s">
        <v>106</v>
      </c>
      <c r="DC32" s="6" t="s">
        <v>107</v>
      </c>
      <c r="DD32" s="6" t="s">
        <v>108</v>
      </c>
      <c r="DE32" s="6" t="s">
        <v>109</v>
      </c>
      <c r="DF32" s="6" t="s">
        <v>110</v>
      </c>
      <c r="DG32" s="6" t="s">
        <v>111</v>
      </c>
      <c r="DH32" s="6" t="s">
        <v>112</v>
      </c>
      <c r="DI32" s="6" t="s">
        <v>113</v>
      </c>
      <c r="DJ32" s="6" t="s">
        <v>114</v>
      </c>
      <c r="DK32" s="6" t="s">
        <v>115</v>
      </c>
      <c r="DL32" s="6" t="s">
        <v>116</v>
      </c>
      <c r="DM32" s="6" t="s">
        <v>117</v>
      </c>
      <c r="DN32" s="6" t="s">
        <v>118</v>
      </c>
      <c r="DO32" s="6" t="s">
        <v>119</v>
      </c>
      <c r="DP32" s="6" t="s">
        <v>120</v>
      </c>
      <c r="DQ32" s="6" t="s">
        <v>121</v>
      </c>
      <c r="DR32" s="6" t="s">
        <v>122</v>
      </c>
      <c r="DS32" s="6" t="s">
        <v>123</v>
      </c>
      <c r="DT32" s="6" t="s">
        <v>124</v>
      </c>
      <c r="DU32" s="6" t="s">
        <v>125</v>
      </c>
      <c r="DV32" s="6" t="s">
        <v>126</v>
      </c>
      <c r="DW32" s="6" t="s">
        <v>127</v>
      </c>
      <c r="DX32" s="6" t="s">
        <v>128</v>
      </c>
      <c r="DY32" s="6" t="s">
        <v>129</v>
      </c>
      <c r="DZ32" s="6" t="s">
        <v>130</v>
      </c>
      <c r="EA32" s="6" t="s">
        <v>131</v>
      </c>
      <c r="EB32" s="6" t="s">
        <v>132</v>
      </c>
      <c r="EC32" s="6" t="s">
        <v>133</v>
      </c>
      <c r="ED32" s="6" t="s">
        <v>134</v>
      </c>
      <c r="EE32" s="6" t="s">
        <v>135</v>
      </c>
      <c r="EF32" s="6" t="s">
        <v>136</v>
      </c>
      <c r="EG32" s="6" t="s">
        <v>137</v>
      </c>
      <c r="EH32" s="6" t="s">
        <v>138</v>
      </c>
      <c r="EI32" s="6" t="s">
        <v>139</v>
      </c>
      <c r="EJ32" s="6" t="s">
        <v>140</v>
      </c>
      <c r="EK32" s="6" t="s">
        <v>141</v>
      </c>
      <c r="EL32" s="6" t="s">
        <v>142</v>
      </c>
      <c r="EM32" s="6" t="s">
        <v>143</v>
      </c>
      <c r="EN32" s="6" t="s">
        <v>144</v>
      </c>
      <c r="EO32" s="6" t="s">
        <v>145</v>
      </c>
      <c r="EP32" s="6" t="s">
        <v>146</v>
      </c>
      <c r="EQ32" s="6" t="s">
        <v>147</v>
      </c>
      <c r="ER32" s="6" t="s">
        <v>148</v>
      </c>
      <c r="ES32" s="6" t="s">
        <v>149</v>
      </c>
      <c r="ET32" s="6" t="s">
        <v>150</v>
      </c>
      <c r="EU32" s="6" t="s">
        <v>151</v>
      </c>
      <c r="EV32" s="6" t="s">
        <v>152</v>
      </c>
      <c r="EW32" s="6" t="s">
        <v>153</v>
      </c>
      <c r="EX32" s="6" t="s">
        <v>154</v>
      </c>
      <c r="EY32" s="6" t="s">
        <v>155</v>
      </c>
      <c r="EZ32" s="6" t="s">
        <v>156</v>
      </c>
      <c r="FA32" s="6" t="s">
        <v>157</v>
      </c>
      <c r="FB32" s="6" t="s">
        <v>158</v>
      </c>
      <c r="FC32" s="6" t="s">
        <v>159</v>
      </c>
      <c r="FD32" s="6" t="s">
        <v>160</v>
      </c>
      <c r="FE32" s="6" t="s">
        <v>161</v>
      </c>
      <c r="FF32" s="6" t="s">
        <v>162</v>
      </c>
      <c r="FG32" s="6" t="s">
        <v>163</v>
      </c>
      <c r="FH32" s="6" t="s">
        <v>164</v>
      </c>
      <c r="FI32" s="6" t="s">
        <v>165</v>
      </c>
      <c r="FJ32" s="6" t="s">
        <v>166</v>
      </c>
      <c r="FK32" s="6" t="s">
        <v>167</v>
      </c>
      <c r="FL32" s="6" t="s">
        <v>168</v>
      </c>
      <c r="FM32" s="6" t="s">
        <v>169</v>
      </c>
      <c r="FN32" s="6" t="s">
        <v>170</v>
      </c>
      <c r="FO32" s="6" t="s">
        <v>171</v>
      </c>
      <c r="FP32" s="6" t="s">
        <v>172</v>
      </c>
      <c r="FQ32" s="6" t="s">
        <v>173</v>
      </c>
      <c r="FR32" s="6" t="s">
        <v>174</v>
      </c>
      <c r="FS32" s="6" t="s">
        <v>175</v>
      </c>
      <c r="FT32" s="6" t="s">
        <v>176</v>
      </c>
      <c r="FU32" s="6" t="s">
        <v>177</v>
      </c>
      <c r="FV32" s="6" t="s">
        <v>178</v>
      </c>
      <c r="FW32" s="6" t="s">
        <v>179</v>
      </c>
      <c r="FX32" s="6" t="s">
        <v>180</v>
      </c>
      <c r="FY32" s="6" t="s">
        <v>181</v>
      </c>
      <c r="FZ32" s="6" t="s">
        <v>182</v>
      </c>
      <c r="GA32" s="6" t="s">
        <v>183</v>
      </c>
      <c r="GB32" s="6" t="s">
        <v>184</v>
      </c>
      <c r="GC32" s="6" t="s">
        <v>185</v>
      </c>
      <c r="GD32" s="6" t="s">
        <v>186</v>
      </c>
      <c r="GE32" s="6" t="s">
        <v>187</v>
      </c>
      <c r="GF32" s="6" t="s">
        <v>188</v>
      </c>
      <c r="GG32" s="6" t="s">
        <v>189</v>
      </c>
      <c r="GH32" s="6" t="s">
        <v>190</v>
      </c>
      <c r="GI32" s="6" t="s">
        <v>191</v>
      </c>
      <c r="GJ32" s="6" t="s">
        <v>192</v>
      </c>
      <c r="GK32" s="6" t="s">
        <v>193</v>
      </c>
      <c r="GL32" s="6" t="s">
        <v>194</v>
      </c>
      <c r="GM32" s="6" t="s">
        <v>195</v>
      </c>
      <c r="GN32" s="6" t="s">
        <v>196</v>
      </c>
      <c r="GO32" s="6" t="s">
        <v>197</v>
      </c>
      <c r="GP32" s="6" t="s">
        <v>198</v>
      </c>
      <c r="GQ32" s="6" t="s">
        <v>199</v>
      </c>
      <c r="GR32" s="6" t="s">
        <v>200</v>
      </c>
      <c r="GS32" s="6" t="s">
        <v>201</v>
      </c>
      <c r="GT32" s="6" t="s">
        <v>202</v>
      </c>
      <c r="GU32" s="6" t="s">
        <v>204</v>
      </c>
      <c r="GV32" s="6" t="s">
        <v>205</v>
      </c>
      <c r="GW32" s="6" t="s">
        <v>206</v>
      </c>
      <c r="GX32" s="6" t="s">
        <v>207</v>
      </c>
      <c r="GY32" s="6" t="s">
        <v>208</v>
      </c>
      <c r="GZ32" s="6" t="s">
        <v>209</v>
      </c>
      <c r="HA32" s="6" t="s">
        <v>210</v>
      </c>
      <c r="HB32" s="6" t="s">
        <v>211</v>
      </c>
      <c r="HC32" s="6" t="s">
        <v>212</v>
      </c>
      <c r="HD32" s="6" t="s">
        <v>213</v>
      </c>
      <c r="HE32" s="6" t="s">
        <v>214</v>
      </c>
      <c r="HF32" s="6" t="s">
        <v>215</v>
      </c>
      <c r="HG32" s="6" t="s">
        <v>216</v>
      </c>
      <c r="HH32" s="6" t="s">
        <v>217</v>
      </c>
      <c r="HI32" s="6" t="s">
        <v>218</v>
      </c>
      <c r="HJ32" s="6" t="s">
        <v>219</v>
      </c>
      <c r="HK32" s="6" t="s">
        <v>220</v>
      </c>
      <c r="HL32" s="6" t="s">
        <v>221</v>
      </c>
      <c r="HM32" s="6" t="s">
        <v>222</v>
      </c>
      <c r="HN32" s="6" t="s">
        <v>223</v>
      </c>
      <c r="HO32" s="6" t="s">
        <v>224</v>
      </c>
      <c r="HP32" s="6" t="s">
        <v>225</v>
      </c>
      <c r="HQ32" s="6" t="s">
        <v>226</v>
      </c>
      <c r="HR32" s="6" t="s">
        <v>227</v>
      </c>
      <c r="HS32" s="6" t="s">
        <v>228</v>
      </c>
      <c r="HT32" s="6" t="s">
        <v>229</v>
      </c>
      <c r="HU32" s="6" t="s">
        <v>230</v>
      </c>
      <c r="HV32" s="6" t="s">
        <v>231</v>
      </c>
      <c r="HW32" s="6" t="s">
        <v>232</v>
      </c>
      <c r="HX32" s="6" t="s">
        <v>233</v>
      </c>
      <c r="HY32" s="6" t="s">
        <v>234</v>
      </c>
      <c r="HZ32" s="6" t="s">
        <v>235</v>
      </c>
      <c r="IA32" s="6" t="s">
        <v>236</v>
      </c>
      <c r="IB32" s="6" t="s">
        <v>237</v>
      </c>
      <c r="IC32" s="6" t="s">
        <v>238</v>
      </c>
      <c r="ID32" s="6" t="s">
        <v>239</v>
      </c>
      <c r="IE32" s="6" t="s">
        <v>240</v>
      </c>
      <c r="IF32" s="6" t="s">
        <v>241</v>
      </c>
      <c r="IG32" s="6" t="s">
        <v>242</v>
      </c>
      <c r="IH32" s="6" t="s">
        <v>243</v>
      </c>
      <c r="II32" s="6" t="s">
        <v>244</v>
      </c>
      <c r="IJ32" s="6" t="s">
        <v>245</v>
      </c>
      <c r="IK32" s="6" t="s">
        <v>246</v>
      </c>
      <c r="IL32" s="6" t="s">
        <v>247</v>
      </c>
      <c r="IM32" s="6" t="s">
        <v>248</v>
      </c>
      <c r="IN32" s="6" t="s">
        <v>249</v>
      </c>
      <c r="IO32" s="6" t="s">
        <v>250</v>
      </c>
      <c r="IP32" s="6" t="s">
        <v>251</v>
      </c>
      <c r="IQ32" s="6" t="s">
        <v>252</v>
      </c>
      <c r="IR32" s="6" t="s">
        <v>253</v>
      </c>
      <c r="IS32" s="6" t="s">
        <v>254</v>
      </c>
      <c r="IT32" s="6" t="s">
        <v>255</v>
      </c>
      <c r="IU32" s="6" t="s">
        <v>256</v>
      </c>
      <c r="IV32" s="6" t="s">
        <v>257</v>
      </c>
      <c r="IW32" s="6" t="s">
        <v>258</v>
      </c>
      <c r="IX32" s="6" t="s">
        <v>259</v>
      </c>
      <c r="IY32" s="6" t="s">
        <v>260</v>
      </c>
      <c r="IZ32" s="6" t="s">
        <v>261</v>
      </c>
      <c r="JA32" s="6" t="s">
        <v>262</v>
      </c>
      <c r="JB32" s="6" t="s">
        <v>263</v>
      </c>
      <c r="JC32" s="6" t="s">
        <v>264</v>
      </c>
      <c r="JD32" s="6" t="s">
        <v>265</v>
      </c>
      <c r="JE32" s="6" t="s">
        <v>266</v>
      </c>
      <c r="JF32" s="6" t="s">
        <v>267</v>
      </c>
      <c r="JG32" s="6" t="s">
        <v>268</v>
      </c>
      <c r="JH32" s="6" t="s">
        <v>269</v>
      </c>
      <c r="JI32" s="6" t="s">
        <v>270</v>
      </c>
      <c r="JJ32" s="6" t="s">
        <v>271</v>
      </c>
      <c r="JK32" s="6" t="s">
        <v>272</v>
      </c>
      <c r="JL32" s="6" t="s">
        <v>273</v>
      </c>
      <c r="JM32" s="6" t="s">
        <v>274</v>
      </c>
      <c r="JN32" s="6" t="s">
        <v>275</v>
      </c>
      <c r="JO32" s="6" t="s">
        <v>276</v>
      </c>
      <c r="JP32" s="6" t="s">
        <v>277</v>
      </c>
      <c r="JQ32" s="6" t="s">
        <v>278</v>
      </c>
      <c r="JR32" s="6" t="s">
        <v>279</v>
      </c>
      <c r="JS32" s="6" t="s">
        <v>280</v>
      </c>
      <c r="JT32" s="6" t="s">
        <v>281</v>
      </c>
      <c r="JU32" s="6" t="s">
        <v>282</v>
      </c>
      <c r="JV32" s="6" t="s">
        <v>283</v>
      </c>
      <c r="JW32" s="6" t="s">
        <v>284</v>
      </c>
      <c r="JX32" s="6" t="s">
        <v>285</v>
      </c>
      <c r="JY32" s="6" t="s">
        <v>286</v>
      </c>
      <c r="JZ32" s="6" t="s">
        <v>287</v>
      </c>
      <c r="KA32" s="6" t="s">
        <v>288</v>
      </c>
      <c r="KB32" s="6" t="s">
        <v>289</v>
      </c>
      <c r="KC32" s="6" t="s">
        <v>290</v>
      </c>
      <c r="KD32" s="6" t="s">
        <v>291</v>
      </c>
      <c r="KE32" s="6" t="s">
        <v>292</v>
      </c>
      <c r="KF32" s="6" t="s">
        <v>293</v>
      </c>
      <c r="KG32" s="6" t="s">
        <v>294</v>
      </c>
      <c r="KH32" s="6" t="s">
        <v>295</v>
      </c>
      <c r="KI32" s="6" t="s">
        <v>296</v>
      </c>
      <c r="KJ32" s="6" t="s">
        <v>297</v>
      </c>
      <c r="KK32" s="6" t="s">
        <v>298</v>
      </c>
      <c r="KL32" s="6" t="s">
        <v>299</v>
      </c>
      <c r="KM32" s="6" t="s">
        <v>300</v>
      </c>
      <c r="KN32" s="6" t="s">
        <v>301</v>
      </c>
      <c r="KO32" s="6" t="s">
        <v>302</v>
      </c>
      <c r="KP32" s="6" t="s">
        <v>303</v>
      </c>
      <c r="KQ32" s="6" t="s">
        <v>304</v>
      </c>
      <c r="KR32" s="6" t="s">
        <v>305</v>
      </c>
      <c r="KS32" s="6" t="s">
        <v>306</v>
      </c>
      <c r="KT32" s="6" t="s">
        <v>307</v>
      </c>
      <c r="KU32" s="6" t="s">
        <v>308</v>
      </c>
      <c r="KV32" s="6" t="s">
        <v>309</v>
      </c>
      <c r="KW32" s="6" t="s">
        <v>310</v>
      </c>
      <c r="KX32" s="6" t="s">
        <v>311</v>
      </c>
      <c r="KY32" s="6" t="s">
        <v>312</v>
      </c>
      <c r="KZ32" s="6" t="s">
        <v>313</v>
      </c>
      <c r="LA32" s="6" t="s">
        <v>314</v>
      </c>
      <c r="LB32" s="6" t="s">
        <v>315</v>
      </c>
      <c r="LC32" s="6" t="s">
        <v>316</v>
      </c>
      <c r="LD32" s="6" t="s">
        <v>317</v>
      </c>
      <c r="LE32" s="6" t="s">
        <v>318</v>
      </c>
      <c r="LF32" s="6" t="s">
        <v>319</v>
      </c>
      <c r="LG32" s="6" t="s">
        <v>320</v>
      </c>
      <c r="LH32" s="6" t="s">
        <v>321</v>
      </c>
      <c r="LI32" s="6" t="s">
        <v>322</v>
      </c>
      <c r="LJ32" s="6" t="s">
        <v>323</v>
      </c>
      <c r="LK32" s="6" t="s">
        <v>324</v>
      </c>
      <c r="LL32" s="6" t="s">
        <v>325</v>
      </c>
      <c r="LM32" s="6" t="s">
        <v>326</v>
      </c>
      <c r="LN32" s="6" t="s">
        <v>327</v>
      </c>
      <c r="LO32" s="6" t="s">
        <v>328</v>
      </c>
      <c r="LP32" s="6" t="s">
        <v>329</v>
      </c>
      <c r="LQ32" s="6" t="s">
        <v>330</v>
      </c>
      <c r="LR32" s="6" t="s">
        <v>331</v>
      </c>
      <c r="LS32" s="6" t="s">
        <v>332</v>
      </c>
      <c r="LT32" s="6" t="s">
        <v>333</v>
      </c>
      <c r="LU32" s="6" t="s">
        <v>334</v>
      </c>
      <c r="LV32" s="6" t="s">
        <v>335</v>
      </c>
      <c r="LW32" s="6" t="s">
        <v>336</v>
      </c>
      <c r="LX32" s="6" t="s">
        <v>337</v>
      </c>
      <c r="LY32" s="6" t="s">
        <v>338</v>
      </c>
      <c r="LZ32" s="6" t="s">
        <v>339</v>
      </c>
      <c r="MA32" s="6" t="s">
        <v>340</v>
      </c>
      <c r="MB32" s="6" t="s">
        <v>341</v>
      </c>
      <c r="MC32" s="6" t="s">
        <v>342</v>
      </c>
      <c r="MD32" s="6" t="s">
        <v>343</v>
      </c>
      <c r="ME32" s="6" t="s">
        <v>344</v>
      </c>
      <c r="MF32" s="6" t="s">
        <v>345</v>
      </c>
      <c r="MG32" s="6" t="s">
        <v>346</v>
      </c>
      <c r="MH32" s="6" t="s">
        <v>347</v>
      </c>
      <c r="MI32" s="6" t="s">
        <v>348</v>
      </c>
      <c r="MJ32" s="6" t="s">
        <v>349</v>
      </c>
      <c r="MK32" s="6" t="s">
        <v>350</v>
      </c>
      <c r="ML32" s="6" t="s">
        <v>351</v>
      </c>
      <c r="MM32" s="6" t="s">
        <v>352</v>
      </c>
      <c r="MN32" s="6" t="s">
        <v>353</v>
      </c>
      <c r="MO32" s="6" t="s">
        <v>354</v>
      </c>
      <c r="MP32" s="6" t="s">
        <v>355</v>
      </c>
      <c r="MQ32" s="6" t="s">
        <v>356</v>
      </c>
      <c r="MR32" s="6" t="s">
        <v>357</v>
      </c>
      <c r="MS32" s="6" t="s">
        <v>358</v>
      </c>
      <c r="MT32" s="6" t="s">
        <v>359</v>
      </c>
      <c r="MU32" s="6" t="s">
        <v>360</v>
      </c>
      <c r="MV32" s="6" t="s">
        <v>361</v>
      </c>
      <c r="MW32" s="6" t="s">
        <v>362</v>
      </c>
      <c r="MX32" s="6" t="s">
        <v>363</v>
      </c>
      <c r="MY32" s="6" t="s">
        <v>364</v>
      </c>
      <c r="MZ32" s="6" t="s">
        <v>365</v>
      </c>
      <c r="NA32" s="6" t="s">
        <v>366</v>
      </c>
      <c r="NB32" s="6" t="s">
        <v>367</v>
      </c>
      <c r="NC32" s="6" t="s">
        <v>368</v>
      </c>
      <c r="ND32" s="6" t="s">
        <v>369</v>
      </c>
      <c r="NE32" s="6" t="s">
        <v>370</v>
      </c>
      <c r="NF32" s="6" t="s">
        <v>371</v>
      </c>
      <c r="NG32" s="6" t="s">
        <v>372</v>
      </c>
      <c r="NH32" s="6" t="s">
        <v>373</v>
      </c>
      <c r="NI32" s="6" t="s">
        <v>374</v>
      </c>
      <c r="NJ32" s="6" t="s">
        <v>375</v>
      </c>
      <c r="NK32" s="6" t="s">
        <v>376</v>
      </c>
      <c r="NL32" s="6" t="s">
        <v>377</v>
      </c>
      <c r="NM32" s="6" t="s">
        <v>378</v>
      </c>
      <c r="NN32" s="6" t="s">
        <v>379</v>
      </c>
      <c r="NO32" s="6" t="s">
        <v>380</v>
      </c>
      <c r="NP32" s="6" t="s">
        <v>381</v>
      </c>
      <c r="NQ32" s="6" t="s">
        <v>382</v>
      </c>
      <c r="NR32" s="6" t="s">
        <v>383</v>
      </c>
      <c r="NS32" s="6" t="s">
        <v>384</v>
      </c>
      <c r="NT32" s="6" t="s">
        <v>385</v>
      </c>
      <c r="NU32" s="6" t="s">
        <v>386</v>
      </c>
      <c r="NV32" s="6" t="s">
        <v>387</v>
      </c>
      <c r="NW32" s="6" t="s">
        <v>388</v>
      </c>
      <c r="NX32" s="6" t="s">
        <v>389</v>
      </c>
      <c r="NY32" s="6" t="s">
        <v>390</v>
      </c>
      <c r="NZ32" s="6" t="s">
        <v>391</v>
      </c>
      <c r="OA32" s="6" t="s">
        <v>392</v>
      </c>
      <c r="OB32" s="6" t="s">
        <v>393</v>
      </c>
      <c r="OC32" s="6" t="s">
        <v>394</v>
      </c>
      <c r="OD32" s="6" t="s">
        <v>395</v>
      </c>
      <c r="OE32" s="6" t="s">
        <v>396</v>
      </c>
      <c r="OF32" s="6" t="s">
        <v>397</v>
      </c>
      <c r="OG32" s="6" t="s">
        <v>398</v>
      </c>
      <c r="OH32" s="6" t="s">
        <v>399</v>
      </c>
      <c r="OI32" s="6" t="s">
        <v>400</v>
      </c>
      <c r="OJ32" s="6" t="s">
        <v>401</v>
      </c>
      <c r="OK32" s="6" t="s">
        <v>402</v>
      </c>
      <c r="OL32" s="6" t="s">
        <v>403</v>
      </c>
      <c r="OM32" s="6" t="s">
        <v>404</v>
      </c>
      <c r="ON32" s="6" t="s">
        <v>405</v>
      </c>
      <c r="OO32" s="6" t="s">
        <v>406</v>
      </c>
      <c r="OP32" s="6" t="s">
        <v>417</v>
      </c>
      <c r="OQ32" s="6" t="s">
        <v>418</v>
      </c>
      <c r="OR32" s="6" t="s">
        <v>419</v>
      </c>
      <c r="OS32" s="6" t="s">
        <v>420</v>
      </c>
      <c r="OT32" s="6" t="s">
        <v>421</v>
      </c>
      <c r="OU32" s="6" t="s">
        <v>422</v>
      </c>
      <c r="OV32" s="6" t="s">
        <v>423</v>
      </c>
      <c r="OW32" s="6" t="s">
        <v>424</v>
      </c>
      <c r="OX32" s="6" t="s">
        <v>425</v>
      </c>
      <c r="OY32" s="6" t="s">
        <v>426</v>
      </c>
      <c r="OZ32" s="6" t="s">
        <v>427</v>
      </c>
      <c r="PA32" s="6" t="s">
        <v>428</v>
      </c>
      <c r="PB32" s="6" t="s">
        <v>429</v>
      </c>
    </row>
    <row r="33" spans="1:418">
      <c r="A33" s="6" t="s">
        <v>203</v>
      </c>
      <c r="B33" s="6" t="s">
        <v>203</v>
      </c>
      <c r="C33" s="7" t="s">
        <v>430</v>
      </c>
      <c r="D33" s="7" t="s">
        <v>431</v>
      </c>
      <c r="E33" s="7" t="s">
        <v>432</v>
      </c>
      <c r="F33" s="7" t="s">
        <v>433</v>
      </c>
      <c r="G33" s="7" t="s">
        <v>434</v>
      </c>
      <c r="H33" s="7" t="s">
        <v>435</v>
      </c>
      <c r="I33" s="7" t="s">
        <v>436</v>
      </c>
      <c r="J33" s="7" t="s">
        <v>437</v>
      </c>
      <c r="K33" s="7" t="s">
        <v>438</v>
      </c>
      <c r="L33" s="7" t="s">
        <v>439</v>
      </c>
      <c r="M33" s="7" t="s">
        <v>440</v>
      </c>
      <c r="N33" s="7" t="s">
        <v>441</v>
      </c>
      <c r="O33" s="7" t="s">
        <v>442</v>
      </c>
      <c r="P33" s="7" t="s">
        <v>443</v>
      </c>
      <c r="Q33" s="7" t="s">
        <v>444</v>
      </c>
      <c r="R33" s="7" t="s">
        <v>445</v>
      </c>
      <c r="S33" s="7" t="s">
        <v>446</v>
      </c>
      <c r="T33" s="7" t="s">
        <v>447</v>
      </c>
      <c r="U33" s="7" t="s">
        <v>448</v>
      </c>
      <c r="V33" s="7" t="s">
        <v>449</v>
      </c>
      <c r="W33" s="7" t="s">
        <v>450</v>
      </c>
      <c r="X33" s="7" t="s">
        <v>451</v>
      </c>
      <c r="Y33" s="7" t="s">
        <v>452</v>
      </c>
      <c r="Z33" s="7" t="s">
        <v>453</v>
      </c>
      <c r="AA33" s="7" t="s">
        <v>454</v>
      </c>
      <c r="AB33" s="7" t="s">
        <v>455</v>
      </c>
      <c r="AC33" s="7" t="s">
        <v>456</v>
      </c>
      <c r="AD33" s="7" t="s">
        <v>457</v>
      </c>
      <c r="AE33" s="7" t="s">
        <v>458</v>
      </c>
      <c r="AF33" s="7" t="s">
        <v>459</v>
      </c>
      <c r="AG33" s="7" t="s">
        <v>460</v>
      </c>
      <c r="AH33" s="7" t="s">
        <v>461</v>
      </c>
      <c r="AI33" s="7" t="s">
        <v>462</v>
      </c>
      <c r="AJ33" s="7" t="s">
        <v>463</v>
      </c>
      <c r="AK33" s="7" t="s">
        <v>464</v>
      </c>
      <c r="AL33" s="7" t="s">
        <v>465</v>
      </c>
      <c r="AM33" s="7" t="s">
        <v>466</v>
      </c>
      <c r="AN33" s="7" t="s">
        <v>467</v>
      </c>
      <c r="AO33" s="7" t="s">
        <v>468</v>
      </c>
      <c r="AP33" s="7" t="s">
        <v>469</v>
      </c>
      <c r="AQ33" s="7" t="s">
        <v>470</v>
      </c>
      <c r="AR33" s="7" t="s">
        <v>471</v>
      </c>
      <c r="AS33" s="7" t="s">
        <v>472</v>
      </c>
      <c r="AT33" s="7" t="s">
        <v>473</v>
      </c>
      <c r="AU33" s="7" t="s">
        <v>474</v>
      </c>
      <c r="AV33" s="7" t="s">
        <v>475</v>
      </c>
      <c r="AW33" s="7" t="s">
        <v>476</v>
      </c>
      <c r="AX33" s="7" t="s">
        <v>477</v>
      </c>
      <c r="AY33" s="7" t="s">
        <v>478</v>
      </c>
      <c r="AZ33" s="7" t="s">
        <v>479</v>
      </c>
      <c r="BA33" s="7" t="s">
        <v>480</v>
      </c>
      <c r="BB33" s="7" t="s">
        <v>481</v>
      </c>
      <c r="BC33" s="7" t="s">
        <v>482</v>
      </c>
      <c r="BD33" s="7" t="s">
        <v>483</v>
      </c>
      <c r="BE33" s="7" t="s">
        <v>484</v>
      </c>
      <c r="BF33" s="7" t="s">
        <v>485</v>
      </c>
      <c r="BG33" s="7" t="s">
        <v>486</v>
      </c>
      <c r="BH33" s="7" t="s">
        <v>487</v>
      </c>
      <c r="BI33" s="7" t="s">
        <v>488</v>
      </c>
      <c r="BJ33" s="7" t="s">
        <v>489</v>
      </c>
      <c r="BK33" s="7" t="s">
        <v>490</v>
      </c>
      <c r="BL33" s="7" t="s">
        <v>491</v>
      </c>
      <c r="BM33" s="7" t="s">
        <v>492</v>
      </c>
      <c r="BN33" s="7" t="s">
        <v>493</v>
      </c>
      <c r="BO33" s="7" t="s">
        <v>494</v>
      </c>
      <c r="BP33" s="7" t="s">
        <v>495</v>
      </c>
      <c r="BQ33" s="7" t="s">
        <v>496</v>
      </c>
      <c r="BR33" s="7" t="s">
        <v>497</v>
      </c>
      <c r="BS33" s="7" t="s">
        <v>498</v>
      </c>
      <c r="BT33" s="7" t="s">
        <v>499</v>
      </c>
      <c r="BU33" s="7" t="s">
        <v>500</v>
      </c>
      <c r="BV33" s="7" t="s">
        <v>501</v>
      </c>
      <c r="BW33" s="7" t="s">
        <v>502</v>
      </c>
      <c r="BX33" s="7" t="s">
        <v>503</v>
      </c>
      <c r="BY33" s="7" t="s">
        <v>504</v>
      </c>
      <c r="BZ33" s="7" t="s">
        <v>505</v>
      </c>
      <c r="CA33" s="7" t="s">
        <v>506</v>
      </c>
      <c r="CB33" s="7" t="s">
        <v>507</v>
      </c>
      <c r="CC33" s="7" t="s">
        <v>508</v>
      </c>
      <c r="CD33" s="7" t="s">
        <v>509</v>
      </c>
      <c r="CE33" s="7" t="s">
        <v>510</v>
      </c>
      <c r="CF33" s="7" t="s">
        <v>511</v>
      </c>
      <c r="CG33" s="7" t="s">
        <v>512</v>
      </c>
      <c r="CH33" s="7" t="s">
        <v>513</v>
      </c>
      <c r="CI33" s="7" t="s">
        <v>514</v>
      </c>
      <c r="CJ33" s="7" t="s">
        <v>515</v>
      </c>
      <c r="CK33" s="7" t="s">
        <v>516</v>
      </c>
      <c r="CL33" s="7" t="s">
        <v>517</v>
      </c>
      <c r="CM33" s="7" t="s">
        <v>518</v>
      </c>
      <c r="CN33" s="7" t="s">
        <v>519</v>
      </c>
      <c r="CO33" s="7" t="s">
        <v>520</v>
      </c>
      <c r="CP33" s="7" t="s">
        <v>521</v>
      </c>
      <c r="CQ33" s="7" t="s">
        <v>522</v>
      </c>
      <c r="CR33" s="7" t="s">
        <v>523</v>
      </c>
      <c r="CS33" s="7" t="s">
        <v>524</v>
      </c>
      <c r="CT33" s="7" t="s">
        <v>525</v>
      </c>
      <c r="CU33" s="7" t="s">
        <v>526</v>
      </c>
      <c r="CV33" s="7" t="s">
        <v>527</v>
      </c>
      <c r="CW33" s="7" t="s">
        <v>528</v>
      </c>
      <c r="CX33" s="7" t="s">
        <v>529</v>
      </c>
      <c r="CY33" s="7" t="s">
        <v>530</v>
      </c>
      <c r="CZ33" s="7" t="s">
        <v>531</v>
      </c>
      <c r="DA33" s="7" t="s">
        <v>532</v>
      </c>
      <c r="DB33" s="7" t="s">
        <v>533</v>
      </c>
      <c r="DC33" s="7" t="s">
        <v>534</v>
      </c>
      <c r="DD33" s="7" t="s">
        <v>535</v>
      </c>
      <c r="DE33" s="7" t="s">
        <v>536</v>
      </c>
      <c r="DF33" s="7" t="s">
        <v>537</v>
      </c>
      <c r="DG33" s="7" t="s">
        <v>538</v>
      </c>
      <c r="DH33" s="7" t="s">
        <v>539</v>
      </c>
      <c r="DI33" s="7" t="s">
        <v>540</v>
      </c>
      <c r="DJ33" s="7" t="s">
        <v>541</v>
      </c>
      <c r="DK33" s="7" t="s">
        <v>542</v>
      </c>
      <c r="DL33" s="7" t="s">
        <v>543</v>
      </c>
      <c r="DM33" s="7" t="s">
        <v>544</v>
      </c>
      <c r="DN33" s="7" t="s">
        <v>545</v>
      </c>
      <c r="DO33" s="7" t="s">
        <v>546</v>
      </c>
      <c r="DP33" s="7" t="s">
        <v>547</v>
      </c>
      <c r="DQ33" s="7" t="s">
        <v>548</v>
      </c>
      <c r="DR33" s="7" t="s">
        <v>549</v>
      </c>
      <c r="DS33" s="7" t="s">
        <v>550</v>
      </c>
      <c r="DT33" s="7" t="s">
        <v>551</v>
      </c>
      <c r="DU33" s="7" t="s">
        <v>552</v>
      </c>
      <c r="DV33" s="7" t="s">
        <v>553</v>
      </c>
      <c r="DW33" s="7" t="s">
        <v>554</v>
      </c>
      <c r="DX33" s="7" t="s">
        <v>555</v>
      </c>
      <c r="DY33" s="7" t="s">
        <v>556</v>
      </c>
      <c r="DZ33" s="7" t="s">
        <v>557</v>
      </c>
      <c r="EA33" s="7" t="s">
        <v>558</v>
      </c>
      <c r="EB33" s="7" t="s">
        <v>559</v>
      </c>
      <c r="EC33" s="7" t="s">
        <v>560</v>
      </c>
      <c r="ED33" s="7" t="s">
        <v>561</v>
      </c>
      <c r="EE33" s="7" t="s">
        <v>562</v>
      </c>
      <c r="EF33" s="7" t="s">
        <v>563</v>
      </c>
      <c r="EG33" s="7" t="s">
        <v>564</v>
      </c>
      <c r="EH33" s="7" t="s">
        <v>565</v>
      </c>
      <c r="EI33" s="7" t="s">
        <v>566</v>
      </c>
      <c r="EJ33" s="7" t="s">
        <v>567</v>
      </c>
      <c r="EK33" s="7" t="s">
        <v>568</v>
      </c>
      <c r="EL33" s="7" t="s">
        <v>569</v>
      </c>
      <c r="EM33" s="7" t="s">
        <v>570</v>
      </c>
      <c r="EN33" s="7" t="s">
        <v>571</v>
      </c>
      <c r="EO33" s="7" t="s">
        <v>572</v>
      </c>
      <c r="EP33" s="7" t="s">
        <v>573</v>
      </c>
      <c r="EQ33" s="7" t="s">
        <v>574</v>
      </c>
      <c r="ER33" s="7" t="s">
        <v>575</v>
      </c>
      <c r="ES33" s="7" t="s">
        <v>576</v>
      </c>
      <c r="ET33" s="7" t="s">
        <v>577</v>
      </c>
      <c r="EU33" s="7" t="s">
        <v>578</v>
      </c>
      <c r="EV33" s="7" t="s">
        <v>579</v>
      </c>
      <c r="EW33" s="7" t="s">
        <v>580</v>
      </c>
      <c r="EX33" s="7" t="s">
        <v>581</v>
      </c>
      <c r="EY33" s="7" t="s">
        <v>582</v>
      </c>
      <c r="EZ33" s="7" t="s">
        <v>583</v>
      </c>
      <c r="FA33" s="7" t="s">
        <v>584</v>
      </c>
      <c r="FB33" s="7" t="s">
        <v>585</v>
      </c>
      <c r="FC33" s="7" t="s">
        <v>586</v>
      </c>
      <c r="FD33" s="7" t="s">
        <v>587</v>
      </c>
      <c r="FE33" s="7" t="s">
        <v>588</v>
      </c>
      <c r="FF33" s="7" t="s">
        <v>589</v>
      </c>
      <c r="FG33" s="7" t="s">
        <v>590</v>
      </c>
      <c r="FH33" s="7" t="s">
        <v>591</v>
      </c>
      <c r="FI33" s="7" t="s">
        <v>592</v>
      </c>
      <c r="FJ33" s="7" t="s">
        <v>593</v>
      </c>
      <c r="FK33" s="7" t="s">
        <v>594</v>
      </c>
      <c r="FL33" s="7" t="s">
        <v>595</v>
      </c>
      <c r="FM33" s="7" t="s">
        <v>596</v>
      </c>
      <c r="FN33" s="7" t="s">
        <v>597</v>
      </c>
      <c r="FO33" s="7" t="s">
        <v>598</v>
      </c>
      <c r="FP33" s="7" t="s">
        <v>599</v>
      </c>
      <c r="FQ33" s="7" t="s">
        <v>600</v>
      </c>
      <c r="FR33" s="7" t="s">
        <v>601</v>
      </c>
      <c r="FS33" s="7" t="s">
        <v>602</v>
      </c>
      <c r="FT33" s="7" t="s">
        <v>603</v>
      </c>
      <c r="FU33" s="7" t="s">
        <v>604</v>
      </c>
      <c r="FV33" s="7" t="s">
        <v>605</v>
      </c>
      <c r="FW33" s="7" t="s">
        <v>606</v>
      </c>
      <c r="FX33" s="7" t="s">
        <v>607</v>
      </c>
      <c r="FY33" s="7" t="s">
        <v>608</v>
      </c>
      <c r="FZ33" s="7" t="s">
        <v>609</v>
      </c>
      <c r="GA33" s="7" t="s">
        <v>610</v>
      </c>
      <c r="GB33" s="7" t="s">
        <v>611</v>
      </c>
      <c r="GC33" s="7" t="s">
        <v>612</v>
      </c>
      <c r="GD33" s="7" t="s">
        <v>613</v>
      </c>
      <c r="GE33" s="7" t="s">
        <v>614</v>
      </c>
      <c r="GF33" s="7" t="s">
        <v>615</v>
      </c>
      <c r="GG33" s="7" t="s">
        <v>616</v>
      </c>
      <c r="GH33" s="7" t="s">
        <v>617</v>
      </c>
      <c r="GI33" s="7" t="s">
        <v>618</v>
      </c>
      <c r="GJ33" s="7" t="s">
        <v>619</v>
      </c>
      <c r="GK33" s="7" t="s">
        <v>620</v>
      </c>
      <c r="GL33" s="7" t="s">
        <v>621</v>
      </c>
      <c r="GM33" s="7" t="s">
        <v>622</v>
      </c>
      <c r="GN33" s="7" t="s">
        <v>623</v>
      </c>
      <c r="GO33" s="7" t="s">
        <v>624</v>
      </c>
      <c r="GP33" s="7" t="s">
        <v>625</v>
      </c>
      <c r="GQ33" s="7" t="s">
        <v>626</v>
      </c>
      <c r="GR33" s="7" t="s">
        <v>627</v>
      </c>
      <c r="GS33" s="7" t="s">
        <v>628</v>
      </c>
      <c r="GT33" s="7" t="s">
        <v>629</v>
      </c>
      <c r="GU33" s="7" t="s">
        <v>630</v>
      </c>
      <c r="GV33" s="7" t="s">
        <v>631</v>
      </c>
      <c r="GW33" s="7" t="s">
        <v>632</v>
      </c>
      <c r="GX33" s="7" t="s">
        <v>633</v>
      </c>
      <c r="GY33" s="7" t="s">
        <v>634</v>
      </c>
      <c r="GZ33" s="7" t="s">
        <v>635</v>
      </c>
      <c r="HA33" s="7" t="s">
        <v>636</v>
      </c>
      <c r="HB33" s="7" t="s">
        <v>637</v>
      </c>
      <c r="HC33" s="7" t="s">
        <v>638</v>
      </c>
      <c r="HD33" s="7" t="s">
        <v>639</v>
      </c>
      <c r="HE33" s="7" t="s">
        <v>640</v>
      </c>
      <c r="HF33" s="7" t="s">
        <v>641</v>
      </c>
      <c r="HG33" s="7" t="s">
        <v>642</v>
      </c>
      <c r="HH33" s="7" t="s">
        <v>643</v>
      </c>
      <c r="HI33" s="7" t="s">
        <v>644</v>
      </c>
      <c r="HJ33" s="7" t="s">
        <v>645</v>
      </c>
      <c r="HK33" s="7" t="s">
        <v>646</v>
      </c>
      <c r="HL33" s="7" t="s">
        <v>647</v>
      </c>
      <c r="HM33" s="7" t="s">
        <v>648</v>
      </c>
      <c r="HN33" s="7" t="s">
        <v>649</v>
      </c>
      <c r="HO33" s="7" t="s">
        <v>650</v>
      </c>
      <c r="HP33" s="7" t="s">
        <v>651</v>
      </c>
      <c r="HQ33" s="7" t="s">
        <v>652</v>
      </c>
      <c r="HR33" s="7" t="s">
        <v>653</v>
      </c>
      <c r="HS33" s="7" t="s">
        <v>654</v>
      </c>
      <c r="HT33" s="7" t="s">
        <v>655</v>
      </c>
      <c r="HU33" s="7" t="s">
        <v>656</v>
      </c>
      <c r="HV33" s="7" t="s">
        <v>657</v>
      </c>
      <c r="HW33" s="7" t="s">
        <v>658</v>
      </c>
      <c r="HX33" s="7" t="s">
        <v>659</v>
      </c>
      <c r="HY33" s="7" t="s">
        <v>660</v>
      </c>
      <c r="HZ33" s="7" t="s">
        <v>661</v>
      </c>
      <c r="IA33" s="7" t="s">
        <v>662</v>
      </c>
      <c r="IB33" s="7" t="s">
        <v>663</v>
      </c>
      <c r="IC33" s="7" t="s">
        <v>664</v>
      </c>
      <c r="ID33" s="7" t="s">
        <v>665</v>
      </c>
      <c r="IE33" s="7" t="s">
        <v>666</v>
      </c>
      <c r="IF33" s="7" t="s">
        <v>667</v>
      </c>
      <c r="IG33" s="7" t="s">
        <v>668</v>
      </c>
      <c r="IH33" s="7" t="s">
        <v>669</v>
      </c>
      <c r="II33" s="7" t="s">
        <v>670</v>
      </c>
      <c r="IJ33" s="7" t="s">
        <v>671</v>
      </c>
      <c r="IK33" s="7" t="s">
        <v>672</v>
      </c>
      <c r="IL33" s="7" t="s">
        <v>673</v>
      </c>
      <c r="IM33" s="7" t="s">
        <v>674</v>
      </c>
      <c r="IN33" s="7" t="s">
        <v>675</v>
      </c>
      <c r="IO33" s="7" t="s">
        <v>676</v>
      </c>
      <c r="IP33" s="7" t="s">
        <v>677</v>
      </c>
      <c r="IQ33" s="7" t="s">
        <v>678</v>
      </c>
      <c r="IR33" s="7" t="s">
        <v>679</v>
      </c>
      <c r="IS33" s="7" t="s">
        <v>680</v>
      </c>
      <c r="IT33" s="7" t="s">
        <v>681</v>
      </c>
      <c r="IU33" s="7" t="s">
        <v>682</v>
      </c>
      <c r="IV33" s="7" t="s">
        <v>683</v>
      </c>
      <c r="IW33" s="7" t="s">
        <v>684</v>
      </c>
      <c r="IX33" s="7" t="s">
        <v>685</v>
      </c>
      <c r="IY33" s="7" t="s">
        <v>686</v>
      </c>
      <c r="IZ33" s="7" t="s">
        <v>687</v>
      </c>
      <c r="JA33" s="7" t="s">
        <v>688</v>
      </c>
      <c r="JB33" s="7" t="s">
        <v>689</v>
      </c>
      <c r="JC33" s="7" t="s">
        <v>690</v>
      </c>
      <c r="JD33" s="7" t="s">
        <v>691</v>
      </c>
      <c r="JE33" s="7" t="s">
        <v>692</v>
      </c>
      <c r="JF33" s="7" t="s">
        <v>693</v>
      </c>
      <c r="JG33" s="7" t="s">
        <v>694</v>
      </c>
      <c r="JH33" s="7" t="s">
        <v>695</v>
      </c>
      <c r="JI33" s="7" t="s">
        <v>696</v>
      </c>
      <c r="JJ33" s="7" t="s">
        <v>697</v>
      </c>
      <c r="JK33" s="7" t="s">
        <v>698</v>
      </c>
      <c r="JL33" s="7" t="s">
        <v>699</v>
      </c>
      <c r="JM33" s="7" t="s">
        <v>700</v>
      </c>
      <c r="JN33" s="7" t="s">
        <v>701</v>
      </c>
      <c r="JO33" s="7" t="s">
        <v>702</v>
      </c>
      <c r="JP33" s="7" t="s">
        <v>703</v>
      </c>
      <c r="JQ33" s="7" t="s">
        <v>704</v>
      </c>
      <c r="JR33" s="7" t="s">
        <v>705</v>
      </c>
      <c r="JS33" s="7" t="s">
        <v>706</v>
      </c>
      <c r="JT33" s="7" t="s">
        <v>707</v>
      </c>
      <c r="JU33" s="7" t="s">
        <v>708</v>
      </c>
      <c r="JV33" s="7" t="s">
        <v>709</v>
      </c>
      <c r="JW33" s="7" t="s">
        <v>710</v>
      </c>
      <c r="JX33" s="7" t="s">
        <v>711</v>
      </c>
      <c r="JY33" s="7" t="s">
        <v>712</v>
      </c>
      <c r="JZ33" s="7" t="s">
        <v>713</v>
      </c>
      <c r="KA33" s="7" t="s">
        <v>714</v>
      </c>
      <c r="KB33" s="7" t="s">
        <v>715</v>
      </c>
      <c r="KC33" s="7" t="s">
        <v>716</v>
      </c>
      <c r="KD33" s="7" t="s">
        <v>717</v>
      </c>
      <c r="KE33" s="7" t="s">
        <v>718</v>
      </c>
      <c r="KF33" s="7" t="s">
        <v>719</v>
      </c>
      <c r="KG33" s="7" t="s">
        <v>720</v>
      </c>
      <c r="KH33" s="7" t="s">
        <v>721</v>
      </c>
      <c r="KI33" s="7" t="s">
        <v>722</v>
      </c>
      <c r="KJ33" s="7" t="s">
        <v>723</v>
      </c>
      <c r="KK33" s="7" t="s">
        <v>724</v>
      </c>
      <c r="KL33" s="7" t="s">
        <v>725</v>
      </c>
      <c r="KM33" s="7" t="s">
        <v>726</v>
      </c>
      <c r="KN33" s="7" t="s">
        <v>727</v>
      </c>
      <c r="KO33" s="7" t="s">
        <v>728</v>
      </c>
      <c r="KP33" s="7" t="s">
        <v>729</v>
      </c>
      <c r="KQ33" s="7" t="s">
        <v>730</v>
      </c>
      <c r="KR33" s="7" t="s">
        <v>731</v>
      </c>
      <c r="KS33" s="7" t="s">
        <v>732</v>
      </c>
      <c r="KT33" s="7" t="s">
        <v>733</v>
      </c>
      <c r="KU33" s="7" t="s">
        <v>734</v>
      </c>
      <c r="KV33" s="7" t="s">
        <v>735</v>
      </c>
      <c r="KW33" s="7" t="s">
        <v>736</v>
      </c>
      <c r="KX33" s="7" t="s">
        <v>737</v>
      </c>
      <c r="KY33" s="7" t="s">
        <v>738</v>
      </c>
      <c r="KZ33" s="7" t="s">
        <v>739</v>
      </c>
      <c r="LA33" s="7" t="s">
        <v>740</v>
      </c>
      <c r="LB33" s="7" t="s">
        <v>741</v>
      </c>
      <c r="LC33" s="7" t="s">
        <v>742</v>
      </c>
      <c r="LD33" s="7" t="s">
        <v>743</v>
      </c>
      <c r="LE33" s="7" t="s">
        <v>744</v>
      </c>
      <c r="LF33" s="7" t="s">
        <v>745</v>
      </c>
      <c r="LG33" s="7" t="s">
        <v>746</v>
      </c>
      <c r="LH33" s="7" t="s">
        <v>747</v>
      </c>
      <c r="LI33" s="7" t="s">
        <v>748</v>
      </c>
      <c r="LJ33" s="7" t="s">
        <v>749</v>
      </c>
      <c r="LK33" s="7" t="s">
        <v>750</v>
      </c>
      <c r="LL33" s="7" t="s">
        <v>751</v>
      </c>
      <c r="LM33" s="7" t="s">
        <v>752</v>
      </c>
      <c r="LN33" s="7" t="s">
        <v>753</v>
      </c>
      <c r="LO33" s="7" t="s">
        <v>754</v>
      </c>
      <c r="LP33" s="7" t="s">
        <v>755</v>
      </c>
      <c r="LQ33" s="7" t="s">
        <v>756</v>
      </c>
      <c r="LR33" s="7" t="s">
        <v>757</v>
      </c>
      <c r="LS33" s="7" t="s">
        <v>758</v>
      </c>
      <c r="LT33" s="7" t="s">
        <v>759</v>
      </c>
      <c r="LU33" s="7" t="s">
        <v>760</v>
      </c>
      <c r="LV33" s="7" t="s">
        <v>761</v>
      </c>
      <c r="LW33" s="7" t="s">
        <v>762</v>
      </c>
      <c r="LX33" s="7" t="s">
        <v>763</v>
      </c>
      <c r="LY33" s="7" t="s">
        <v>764</v>
      </c>
      <c r="LZ33" s="7" t="s">
        <v>765</v>
      </c>
      <c r="MA33" s="7" t="s">
        <v>766</v>
      </c>
      <c r="MB33" s="7" t="s">
        <v>767</v>
      </c>
      <c r="MC33" s="7" t="s">
        <v>768</v>
      </c>
      <c r="MD33" s="7" t="s">
        <v>769</v>
      </c>
      <c r="ME33" s="7" t="s">
        <v>770</v>
      </c>
      <c r="MF33" s="7" t="s">
        <v>771</v>
      </c>
      <c r="MG33" s="7" t="s">
        <v>772</v>
      </c>
      <c r="MH33" s="7" t="s">
        <v>773</v>
      </c>
      <c r="MI33" s="7" t="s">
        <v>774</v>
      </c>
      <c r="MJ33" s="7" t="s">
        <v>775</v>
      </c>
      <c r="MK33" s="7" t="s">
        <v>776</v>
      </c>
      <c r="ML33" s="7" t="s">
        <v>777</v>
      </c>
      <c r="MM33" s="7" t="s">
        <v>778</v>
      </c>
      <c r="MN33" s="7" t="s">
        <v>779</v>
      </c>
      <c r="MO33" s="7" t="s">
        <v>780</v>
      </c>
      <c r="MP33" s="7" t="s">
        <v>781</v>
      </c>
      <c r="MQ33" s="7" t="s">
        <v>782</v>
      </c>
      <c r="MR33" s="7" t="s">
        <v>783</v>
      </c>
      <c r="MS33" s="7" t="s">
        <v>784</v>
      </c>
      <c r="MT33" s="7" t="s">
        <v>785</v>
      </c>
      <c r="MU33" s="7" t="s">
        <v>786</v>
      </c>
      <c r="MV33" s="7" t="s">
        <v>787</v>
      </c>
      <c r="MW33" s="7" t="s">
        <v>788</v>
      </c>
      <c r="MX33" s="7" t="s">
        <v>789</v>
      </c>
      <c r="MY33" s="7" t="s">
        <v>790</v>
      </c>
      <c r="MZ33" s="7" t="s">
        <v>791</v>
      </c>
      <c r="NA33" s="7" t="s">
        <v>792</v>
      </c>
      <c r="NB33" s="7" t="s">
        <v>793</v>
      </c>
      <c r="NC33" s="7" t="s">
        <v>794</v>
      </c>
      <c r="ND33" s="7" t="s">
        <v>795</v>
      </c>
      <c r="NE33" s="7" t="s">
        <v>796</v>
      </c>
      <c r="NF33" s="7" t="s">
        <v>797</v>
      </c>
      <c r="NG33" s="7" t="s">
        <v>798</v>
      </c>
      <c r="NH33" s="7" t="s">
        <v>799</v>
      </c>
      <c r="NI33" s="7" t="s">
        <v>800</v>
      </c>
      <c r="NJ33" s="7" t="s">
        <v>801</v>
      </c>
      <c r="NK33" s="7" t="s">
        <v>802</v>
      </c>
      <c r="NL33" s="7" t="s">
        <v>803</v>
      </c>
      <c r="NM33" s="7" t="s">
        <v>804</v>
      </c>
      <c r="NN33" s="7" t="s">
        <v>805</v>
      </c>
      <c r="NO33" s="7" t="s">
        <v>806</v>
      </c>
      <c r="NP33" s="7" t="s">
        <v>807</v>
      </c>
      <c r="NQ33" s="7" t="s">
        <v>808</v>
      </c>
      <c r="NR33" s="7" t="s">
        <v>809</v>
      </c>
      <c r="NS33" s="7" t="s">
        <v>810</v>
      </c>
      <c r="NT33" s="7" t="s">
        <v>811</v>
      </c>
      <c r="NU33" s="7" t="s">
        <v>812</v>
      </c>
      <c r="NV33" s="7" t="s">
        <v>813</v>
      </c>
      <c r="NW33" s="7" t="s">
        <v>814</v>
      </c>
      <c r="NX33" s="7" t="s">
        <v>815</v>
      </c>
      <c r="NY33" s="7" t="s">
        <v>816</v>
      </c>
      <c r="NZ33" s="7" t="s">
        <v>817</v>
      </c>
      <c r="OA33" s="7" t="s">
        <v>818</v>
      </c>
      <c r="OB33" s="7" t="s">
        <v>819</v>
      </c>
      <c r="OC33" s="7" t="s">
        <v>820</v>
      </c>
      <c r="OD33" s="7" t="s">
        <v>821</v>
      </c>
      <c r="OE33" s="7" t="s">
        <v>822</v>
      </c>
      <c r="OF33" s="7" t="s">
        <v>823</v>
      </c>
      <c r="OG33" s="7" t="s">
        <v>824</v>
      </c>
      <c r="OH33" s="7" t="s">
        <v>825</v>
      </c>
      <c r="OI33" s="7" t="s">
        <v>826</v>
      </c>
      <c r="OJ33" s="7" t="s">
        <v>827</v>
      </c>
      <c r="OK33" s="7" t="s">
        <v>828</v>
      </c>
      <c r="OL33" s="7" t="s">
        <v>829</v>
      </c>
      <c r="OM33" s="7" t="s">
        <v>830</v>
      </c>
      <c r="ON33" s="7" t="s">
        <v>831</v>
      </c>
      <c r="OO33" s="7" t="s">
        <v>832</v>
      </c>
      <c r="OP33" s="7" t="s">
        <v>833</v>
      </c>
      <c r="OQ33" s="7" t="s">
        <v>834</v>
      </c>
      <c r="OR33" s="7" t="s">
        <v>835</v>
      </c>
      <c r="OS33" s="7" t="s">
        <v>836</v>
      </c>
      <c r="OT33" s="7" t="s">
        <v>837</v>
      </c>
      <c r="OU33" s="7" t="s">
        <v>838</v>
      </c>
      <c r="OV33" s="7" t="s">
        <v>839</v>
      </c>
      <c r="OW33" s="7" t="s">
        <v>840</v>
      </c>
      <c r="OX33" s="7" t="s">
        <v>841</v>
      </c>
      <c r="OY33" s="7" t="s">
        <v>842</v>
      </c>
      <c r="OZ33" s="7" t="s">
        <v>843</v>
      </c>
      <c r="PA33" s="7" t="s">
        <v>844</v>
      </c>
      <c r="PB33" s="7" t="s">
        <v>845</v>
      </c>
    </row>
    <row r="34" spans="1:418">
      <c r="A34" s="6" t="s">
        <v>203</v>
      </c>
      <c r="B34" s="6" t="s">
        <v>203</v>
      </c>
      <c r="C34" s="6" t="s">
        <v>203</v>
      </c>
      <c r="D34" s="6" t="s">
        <v>203</v>
      </c>
      <c r="E34" s="6" t="s">
        <v>203</v>
      </c>
      <c r="F34" s="6" t="s">
        <v>203</v>
      </c>
      <c r="G34" s="6" t="s">
        <v>203</v>
      </c>
      <c r="H34" s="6" t="s">
        <v>203</v>
      </c>
      <c r="I34" s="6" t="s">
        <v>203</v>
      </c>
      <c r="J34" s="6" t="s">
        <v>203</v>
      </c>
      <c r="K34" s="6" t="s">
        <v>203</v>
      </c>
      <c r="L34" s="6" t="s">
        <v>203</v>
      </c>
      <c r="M34" s="6" t="s">
        <v>203</v>
      </c>
      <c r="N34" s="6" t="s">
        <v>203</v>
      </c>
      <c r="O34" s="6" t="s">
        <v>203</v>
      </c>
      <c r="P34" s="6" t="s">
        <v>203</v>
      </c>
      <c r="Q34" s="6" t="s">
        <v>203</v>
      </c>
      <c r="R34" s="6" t="s">
        <v>203</v>
      </c>
      <c r="S34" s="6" t="s">
        <v>203</v>
      </c>
      <c r="T34" s="6" t="s">
        <v>203</v>
      </c>
      <c r="U34" s="6" t="s">
        <v>203</v>
      </c>
      <c r="V34" s="6" t="s">
        <v>203</v>
      </c>
      <c r="W34" s="6" t="s">
        <v>203</v>
      </c>
      <c r="X34" s="6" t="s">
        <v>203</v>
      </c>
      <c r="Y34" s="6" t="s">
        <v>203</v>
      </c>
      <c r="Z34" s="6" t="s">
        <v>203</v>
      </c>
      <c r="AA34" s="6" t="s">
        <v>203</v>
      </c>
      <c r="AB34" s="6" t="s">
        <v>203</v>
      </c>
      <c r="AC34" s="6" t="s">
        <v>203</v>
      </c>
      <c r="AD34" s="6" t="s">
        <v>203</v>
      </c>
      <c r="AE34" s="6" t="s">
        <v>203</v>
      </c>
      <c r="AF34" s="6" t="s">
        <v>203</v>
      </c>
      <c r="AG34" s="6" t="s">
        <v>203</v>
      </c>
      <c r="AH34" s="6" t="s">
        <v>203</v>
      </c>
      <c r="AI34" s="6" t="s">
        <v>203</v>
      </c>
      <c r="AJ34" s="6" t="s">
        <v>203</v>
      </c>
      <c r="AK34" s="6" t="s">
        <v>203</v>
      </c>
      <c r="AL34" s="6" t="s">
        <v>203</v>
      </c>
      <c r="AM34" s="6" t="s">
        <v>203</v>
      </c>
      <c r="AN34" s="6" t="s">
        <v>203</v>
      </c>
      <c r="AO34" s="6" t="s">
        <v>203</v>
      </c>
      <c r="AP34" s="6" t="s">
        <v>203</v>
      </c>
      <c r="AQ34" s="6" t="s">
        <v>203</v>
      </c>
      <c r="AR34" s="6" t="s">
        <v>203</v>
      </c>
      <c r="AS34" s="6" t="s">
        <v>203</v>
      </c>
      <c r="AT34" s="6" t="s">
        <v>203</v>
      </c>
      <c r="AU34" s="6" t="s">
        <v>203</v>
      </c>
      <c r="AV34" s="6" t="s">
        <v>203</v>
      </c>
      <c r="AW34" s="6" t="s">
        <v>203</v>
      </c>
      <c r="AX34" s="6" t="s">
        <v>203</v>
      </c>
      <c r="AY34" s="6" t="s">
        <v>203</v>
      </c>
      <c r="AZ34" s="6" t="s">
        <v>203</v>
      </c>
      <c r="BA34" s="6" t="s">
        <v>203</v>
      </c>
      <c r="BB34" s="6" t="s">
        <v>203</v>
      </c>
      <c r="BC34" s="6" t="s">
        <v>203</v>
      </c>
      <c r="BD34" s="6" t="s">
        <v>203</v>
      </c>
      <c r="BE34" s="6" t="s">
        <v>203</v>
      </c>
      <c r="BF34" s="6" t="s">
        <v>203</v>
      </c>
      <c r="BG34" s="6" t="s">
        <v>203</v>
      </c>
      <c r="BH34" s="6" t="s">
        <v>203</v>
      </c>
      <c r="BI34" s="6" t="s">
        <v>203</v>
      </c>
      <c r="BJ34" s="6" t="s">
        <v>203</v>
      </c>
      <c r="BK34" s="6" t="s">
        <v>203</v>
      </c>
      <c r="BL34" s="6" t="s">
        <v>203</v>
      </c>
      <c r="BM34" s="6" t="s">
        <v>203</v>
      </c>
      <c r="BN34" s="6" t="s">
        <v>203</v>
      </c>
      <c r="BO34" s="6" t="s">
        <v>203</v>
      </c>
      <c r="BP34" s="6" t="s">
        <v>203</v>
      </c>
      <c r="BQ34" s="6" t="s">
        <v>203</v>
      </c>
      <c r="BR34" s="6" t="s">
        <v>203</v>
      </c>
      <c r="BS34" s="6" t="s">
        <v>203</v>
      </c>
      <c r="BT34" s="6" t="s">
        <v>203</v>
      </c>
      <c r="BU34" s="6" t="s">
        <v>203</v>
      </c>
      <c r="BV34" s="6" t="s">
        <v>203</v>
      </c>
      <c r="BW34" s="6" t="s">
        <v>203</v>
      </c>
      <c r="BX34" s="6" t="s">
        <v>203</v>
      </c>
      <c r="BY34" s="6" t="s">
        <v>203</v>
      </c>
      <c r="BZ34" s="6" t="s">
        <v>203</v>
      </c>
      <c r="CA34" s="6" t="s">
        <v>203</v>
      </c>
      <c r="CB34" s="6" t="s">
        <v>203</v>
      </c>
      <c r="CC34" s="6" t="s">
        <v>203</v>
      </c>
      <c r="CD34" s="6" t="s">
        <v>203</v>
      </c>
      <c r="CE34" s="6" t="s">
        <v>203</v>
      </c>
      <c r="CF34" s="6" t="s">
        <v>203</v>
      </c>
      <c r="CG34" s="6" t="s">
        <v>203</v>
      </c>
      <c r="CH34" s="6" t="s">
        <v>203</v>
      </c>
      <c r="CI34" s="6" t="s">
        <v>203</v>
      </c>
      <c r="CJ34" s="6" t="s">
        <v>203</v>
      </c>
      <c r="CK34" s="6" t="s">
        <v>203</v>
      </c>
      <c r="CL34" s="6" t="s">
        <v>203</v>
      </c>
      <c r="CM34" s="6" t="s">
        <v>203</v>
      </c>
      <c r="CN34" s="6" t="s">
        <v>203</v>
      </c>
      <c r="CO34" s="6" t="s">
        <v>203</v>
      </c>
      <c r="CP34" s="6" t="s">
        <v>203</v>
      </c>
      <c r="CQ34" s="6" t="s">
        <v>203</v>
      </c>
      <c r="CR34" s="6" t="s">
        <v>203</v>
      </c>
      <c r="CS34" s="6" t="s">
        <v>203</v>
      </c>
      <c r="CT34" s="6" t="s">
        <v>203</v>
      </c>
      <c r="CU34" s="6" t="s">
        <v>203</v>
      </c>
      <c r="CV34" s="6" t="s">
        <v>203</v>
      </c>
      <c r="CW34" s="6" t="s">
        <v>203</v>
      </c>
      <c r="CX34" s="6" t="s">
        <v>203</v>
      </c>
      <c r="CY34" s="6" t="s">
        <v>203</v>
      </c>
      <c r="CZ34" s="6" t="s">
        <v>203</v>
      </c>
      <c r="DA34" s="6" t="s">
        <v>203</v>
      </c>
      <c r="DB34" s="6" t="s">
        <v>203</v>
      </c>
      <c r="DC34" s="6" t="s">
        <v>203</v>
      </c>
      <c r="DD34" s="6" t="s">
        <v>203</v>
      </c>
      <c r="DE34" s="6" t="s">
        <v>203</v>
      </c>
      <c r="DF34" s="6" t="s">
        <v>203</v>
      </c>
      <c r="DG34" s="6" t="s">
        <v>203</v>
      </c>
      <c r="DH34" s="6" t="s">
        <v>203</v>
      </c>
      <c r="DI34" s="6" t="s">
        <v>203</v>
      </c>
      <c r="DJ34" s="6" t="s">
        <v>203</v>
      </c>
      <c r="DK34" s="6" t="s">
        <v>203</v>
      </c>
      <c r="DL34" s="6" t="s">
        <v>203</v>
      </c>
      <c r="DM34" s="6" t="s">
        <v>203</v>
      </c>
      <c r="DN34" s="6" t="s">
        <v>203</v>
      </c>
      <c r="DO34" s="6" t="s">
        <v>203</v>
      </c>
      <c r="DP34" s="6" t="s">
        <v>203</v>
      </c>
      <c r="DQ34" s="6" t="s">
        <v>203</v>
      </c>
      <c r="DR34" s="6" t="s">
        <v>203</v>
      </c>
      <c r="DS34" s="6" t="s">
        <v>203</v>
      </c>
      <c r="DT34" s="6" t="s">
        <v>203</v>
      </c>
      <c r="DU34" s="6" t="s">
        <v>203</v>
      </c>
      <c r="DV34" s="6" t="s">
        <v>203</v>
      </c>
      <c r="DW34" s="6" t="s">
        <v>203</v>
      </c>
      <c r="DX34" s="6" t="s">
        <v>203</v>
      </c>
      <c r="DY34" s="6" t="s">
        <v>203</v>
      </c>
      <c r="DZ34" s="6" t="s">
        <v>203</v>
      </c>
      <c r="EA34" s="6" t="s">
        <v>203</v>
      </c>
      <c r="EB34" s="6" t="s">
        <v>203</v>
      </c>
      <c r="EC34" s="6" t="s">
        <v>203</v>
      </c>
      <c r="ED34" s="6" t="s">
        <v>203</v>
      </c>
      <c r="EE34" s="6" t="s">
        <v>203</v>
      </c>
      <c r="EF34" s="6" t="s">
        <v>203</v>
      </c>
      <c r="EG34" s="6" t="s">
        <v>203</v>
      </c>
      <c r="EH34" s="6" t="s">
        <v>203</v>
      </c>
      <c r="EI34" s="6" t="s">
        <v>203</v>
      </c>
      <c r="EJ34" s="6" t="s">
        <v>203</v>
      </c>
      <c r="EK34" s="6" t="s">
        <v>203</v>
      </c>
      <c r="EL34" s="6" t="s">
        <v>203</v>
      </c>
      <c r="EM34" s="6" t="s">
        <v>203</v>
      </c>
      <c r="EN34" s="6" t="s">
        <v>203</v>
      </c>
      <c r="EO34" s="6" t="s">
        <v>203</v>
      </c>
      <c r="EP34" s="6" t="s">
        <v>203</v>
      </c>
      <c r="EQ34" s="6" t="s">
        <v>203</v>
      </c>
      <c r="ER34" s="6" t="s">
        <v>203</v>
      </c>
      <c r="ES34" s="6" t="s">
        <v>203</v>
      </c>
      <c r="ET34" s="6" t="s">
        <v>203</v>
      </c>
      <c r="EU34" s="6" t="s">
        <v>203</v>
      </c>
      <c r="EV34" s="6" t="s">
        <v>203</v>
      </c>
      <c r="EW34" s="6" t="s">
        <v>203</v>
      </c>
      <c r="EX34" s="6" t="s">
        <v>203</v>
      </c>
      <c r="EY34" s="6" t="s">
        <v>203</v>
      </c>
      <c r="EZ34" s="6" t="s">
        <v>203</v>
      </c>
      <c r="FA34" s="6" t="s">
        <v>203</v>
      </c>
      <c r="FB34" s="6" t="s">
        <v>203</v>
      </c>
      <c r="FC34" s="6" t="s">
        <v>203</v>
      </c>
      <c r="FD34" s="6" t="s">
        <v>203</v>
      </c>
      <c r="FE34" s="6" t="s">
        <v>203</v>
      </c>
      <c r="FF34" s="6" t="s">
        <v>203</v>
      </c>
      <c r="FG34" s="6" t="s">
        <v>203</v>
      </c>
      <c r="FH34" s="6" t="s">
        <v>203</v>
      </c>
      <c r="FI34" s="6" t="s">
        <v>203</v>
      </c>
      <c r="FJ34" s="6" t="s">
        <v>203</v>
      </c>
      <c r="FK34" s="6" t="s">
        <v>203</v>
      </c>
      <c r="FL34" s="6" t="s">
        <v>203</v>
      </c>
      <c r="FM34" s="6" t="s">
        <v>203</v>
      </c>
      <c r="FN34" s="6" t="s">
        <v>203</v>
      </c>
      <c r="FO34" s="6" t="s">
        <v>203</v>
      </c>
      <c r="FP34" s="6" t="s">
        <v>203</v>
      </c>
      <c r="FQ34" s="6" t="s">
        <v>203</v>
      </c>
      <c r="FR34" s="6" t="s">
        <v>203</v>
      </c>
      <c r="FS34" s="6" t="s">
        <v>203</v>
      </c>
      <c r="FT34" s="6" t="s">
        <v>203</v>
      </c>
      <c r="FU34" s="6" t="s">
        <v>203</v>
      </c>
      <c r="FV34" s="6" t="s">
        <v>203</v>
      </c>
      <c r="FW34" s="6" t="s">
        <v>203</v>
      </c>
      <c r="FX34" s="6" t="s">
        <v>203</v>
      </c>
      <c r="FY34" s="6" t="s">
        <v>203</v>
      </c>
      <c r="FZ34" s="6" t="s">
        <v>203</v>
      </c>
      <c r="GA34" s="6" t="s">
        <v>203</v>
      </c>
      <c r="GB34" s="6" t="s">
        <v>203</v>
      </c>
      <c r="GC34" s="6" t="s">
        <v>203</v>
      </c>
      <c r="GD34" s="6" t="s">
        <v>203</v>
      </c>
      <c r="GE34" s="6" t="s">
        <v>203</v>
      </c>
      <c r="GF34" s="6" t="s">
        <v>203</v>
      </c>
      <c r="GG34" s="6" t="s">
        <v>203</v>
      </c>
      <c r="GH34" s="6" t="s">
        <v>203</v>
      </c>
      <c r="GI34" s="6" t="s">
        <v>203</v>
      </c>
      <c r="GJ34" s="6" t="s">
        <v>203</v>
      </c>
      <c r="GK34" s="6" t="s">
        <v>203</v>
      </c>
      <c r="GL34" s="6" t="s">
        <v>203</v>
      </c>
      <c r="GM34" s="6" t="s">
        <v>203</v>
      </c>
      <c r="GN34" s="6" t="s">
        <v>203</v>
      </c>
      <c r="GO34" s="6" t="s">
        <v>203</v>
      </c>
      <c r="GP34" s="6" t="s">
        <v>203</v>
      </c>
      <c r="GQ34" s="6" t="s">
        <v>203</v>
      </c>
      <c r="GR34" s="6" t="s">
        <v>203</v>
      </c>
      <c r="GS34" s="6" t="s">
        <v>203</v>
      </c>
      <c r="GT34" s="6" t="s">
        <v>203</v>
      </c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</row>
    <row r="35" spans="1:418">
      <c r="A35" s="8" t="s">
        <v>459</v>
      </c>
      <c r="B35" s="9" t="s">
        <v>32</v>
      </c>
      <c r="C35" s="10">
        <f>'배출량&amp;에너지'!C66-'국산거래표(기초_2009)'!C35</f>
        <v>0</v>
      </c>
      <c r="D35" s="10">
        <f>'배출량&amp;에너지'!D66-'국산거래표(기초_2009)'!D35</f>
        <v>0</v>
      </c>
      <c r="E35" s="10">
        <f>'배출량&amp;에너지'!E66-'국산거래표(기초_2009)'!E35</f>
        <v>0</v>
      </c>
      <c r="F35" s="10">
        <f>'배출량&amp;에너지'!F66-'국산거래표(기초_2009)'!F35</f>
        <v>0</v>
      </c>
      <c r="G35" s="10">
        <f>'배출량&amp;에너지'!G66-'국산거래표(기초_2009)'!G35</f>
        <v>0</v>
      </c>
      <c r="H35" s="10">
        <f>'배출량&amp;에너지'!H66-'국산거래표(기초_2009)'!H35</f>
        <v>0</v>
      </c>
      <c r="I35" s="10">
        <f>'배출량&amp;에너지'!I66-'국산거래표(기초_2009)'!I35</f>
        <v>0</v>
      </c>
      <c r="J35" s="10">
        <f>'배출량&amp;에너지'!J66-'국산거래표(기초_2009)'!J35</f>
        <v>0</v>
      </c>
      <c r="K35" s="10">
        <f>'배출량&amp;에너지'!K66-'국산거래표(기초_2009)'!K35</f>
        <v>0</v>
      </c>
      <c r="L35" s="10">
        <f>'배출량&amp;에너지'!L66-'국산거래표(기초_2009)'!L35</f>
        <v>0</v>
      </c>
      <c r="M35" s="10">
        <f>'배출량&amp;에너지'!M66-'국산거래표(기초_2009)'!M35</f>
        <v>0</v>
      </c>
      <c r="N35" s="10">
        <f>'배출량&amp;에너지'!N66-'국산거래표(기초_2009)'!N35</f>
        <v>0</v>
      </c>
      <c r="O35" s="10">
        <f>'배출량&amp;에너지'!O66-'국산거래표(기초_2009)'!O35</f>
        <v>0</v>
      </c>
      <c r="P35" s="10">
        <f>'배출량&amp;에너지'!P66-'국산거래표(기초_2009)'!P35</f>
        <v>0</v>
      </c>
      <c r="Q35" s="10">
        <f>'배출량&amp;에너지'!Q66-'국산거래표(기초_2009)'!Q35</f>
        <v>0</v>
      </c>
      <c r="R35" s="10">
        <f>'배출량&amp;에너지'!R66-'국산거래표(기초_2009)'!R35</f>
        <v>0</v>
      </c>
      <c r="S35" s="10">
        <f>'배출량&amp;에너지'!S66-'국산거래표(기초_2009)'!S35</f>
        <v>0</v>
      </c>
      <c r="T35" s="10">
        <f>'배출량&amp;에너지'!T66-'국산거래표(기초_2009)'!T35</f>
        <v>0</v>
      </c>
      <c r="U35" s="10">
        <f>'배출량&amp;에너지'!U66-'국산거래표(기초_2009)'!U35</f>
        <v>0</v>
      </c>
      <c r="V35" s="10">
        <f>'배출량&amp;에너지'!V66-'국산거래표(기초_2009)'!V35</f>
        <v>0</v>
      </c>
      <c r="W35" s="10">
        <f>'배출량&amp;에너지'!W66-'국산거래표(기초_2009)'!W35</f>
        <v>0</v>
      </c>
      <c r="X35" s="10">
        <f>'배출량&amp;에너지'!X66-'국산거래표(기초_2009)'!X35</f>
        <v>0</v>
      </c>
      <c r="Y35" s="10">
        <f>'배출량&amp;에너지'!Y66-'국산거래표(기초_2009)'!Y35</f>
        <v>0</v>
      </c>
      <c r="Z35" s="10">
        <f>'배출량&amp;에너지'!Z66-'국산거래표(기초_2009)'!Z35</f>
        <v>0</v>
      </c>
      <c r="AA35" s="10">
        <f>'배출량&amp;에너지'!AA66-'국산거래표(기초_2009)'!AA35</f>
        <v>0</v>
      </c>
      <c r="AB35" s="10">
        <f>'배출량&amp;에너지'!AB66-'국산거래표(기초_2009)'!AB35</f>
        <v>0</v>
      </c>
      <c r="AC35" s="10">
        <f>'배출량&amp;에너지'!AC66-'국산거래표(기초_2009)'!AC35</f>
        <v>0</v>
      </c>
      <c r="AD35" s="10">
        <f>'배출량&amp;에너지'!AD66-'국산거래표(기초_2009)'!AD35</f>
        <v>0</v>
      </c>
      <c r="AE35" s="10">
        <f>'배출량&amp;에너지'!AE66-'국산거래표(기초_2009)'!AE35</f>
        <v>0</v>
      </c>
      <c r="AF35" s="10">
        <f>'배출량&amp;에너지'!AF66-'국산거래표(기초_2009)'!AF35</f>
        <v>0</v>
      </c>
      <c r="AG35" s="10">
        <f>'배출량&amp;에너지'!AG66-'국산거래표(기초_2009)'!AG35</f>
        <v>0</v>
      </c>
      <c r="AH35" s="10">
        <f>'배출량&amp;에너지'!AH66-'국산거래표(기초_2009)'!AH35</f>
        <v>0</v>
      </c>
      <c r="AI35" s="10">
        <f>'배출량&amp;에너지'!AI66-'국산거래표(기초_2009)'!AI35</f>
        <v>0</v>
      </c>
      <c r="AJ35" s="10">
        <f>'배출량&amp;에너지'!AJ66-'국산거래표(기초_2009)'!AJ35</f>
        <v>0</v>
      </c>
      <c r="AK35" s="10">
        <f>'배출량&amp;에너지'!AK66-'국산거래표(기초_2009)'!AK35</f>
        <v>0</v>
      </c>
      <c r="AL35" s="10">
        <f>'배출량&amp;에너지'!AL66-'국산거래표(기초_2009)'!AL35</f>
        <v>0</v>
      </c>
      <c r="AM35" s="10">
        <f>'배출량&amp;에너지'!AM66-'국산거래표(기초_2009)'!AM35</f>
        <v>0</v>
      </c>
      <c r="AN35" s="10">
        <f>'배출량&amp;에너지'!AN66-'국산거래표(기초_2009)'!AN35</f>
        <v>0</v>
      </c>
      <c r="AO35" s="10">
        <f>'배출량&amp;에너지'!AO66-'국산거래표(기초_2009)'!AO35</f>
        <v>0</v>
      </c>
      <c r="AP35" s="10">
        <f>'배출량&amp;에너지'!AP66-'국산거래표(기초_2009)'!AP35</f>
        <v>0</v>
      </c>
      <c r="AQ35" s="10">
        <f>'배출량&amp;에너지'!AQ66-'국산거래표(기초_2009)'!AQ35</f>
        <v>0</v>
      </c>
      <c r="AR35" s="10">
        <f>'배출량&amp;에너지'!AR66-'국산거래표(기초_2009)'!AR35</f>
        <v>0</v>
      </c>
      <c r="AS35" s="10">
        <f>'배출량&amp;에너지'!AS66-'국산거래표(기초_2009)'!AS35</f>
        <v>0</v>
      </c>
      <c r="AT35" s="10">
        <f>'배출량&amp;에너지'!AT66-'국산거래표(기초_2009)'!AT35</f>
        <v>0</v>
      </c>
      <c r="AU35" s="10">
        <f>'배출량&amp;에너지'!AU66-'국산거래표(기초_2009)'!AU35</f>
        <v>0</v>
      </c>
      <c r="AV35" s="10">
        <f>'배출량&amp;에너지'!AV66-'국산거래표(기초_2009)'!AV35</f>
        <v>0</v>
      </c>
      <c r="AW35" s="10">
        <f>'배출량&amp;에너지'!AW66-'국산거래표(기초_2009)'!AW35</f>
        <v>0</v>
      </c>
      <c r="AX35" s="10">
        <f>'배출량&amp;에너지'!AX66-'국산거래표(기초_2009)'!AX35</f>
        <v>0</v>
      </c>
      <c r="AY35" s="10">
        <f>'배출량&amp;에너지'!AY66-'국산거래표(기초_2009)'!AY35</f>
        <v>0</v>
      </c>
      <c r="AZ35" s="10">
        <f>'배출량&amp;에너지'!AZ66-'국산거래표(기초_2009)'!AZ35</f>
        <v>0</v>
      </c>
      <c r="BA35" s="10">
        <f>'배출량&amp;에너지'!BA66-'국산거래표(기초_2009)'!BA35</f>
        <v>0</v>
      </c>
      <c r="BB35" s="10">
        <f>'배출량&amp;에너지'!BB66-'국산거래표(기초_2009)'!BB35</f>
        <v>0</v>
      </c>
      <c r="BC35" s="10">
        <f>'배출량&amp;에너지'!BC66-'국산거래표(기초_2009)'!BC35</f>
        <v>0</v>
      </c>
      <c r="BD35" s="10">
        <f>'배출량&amp;에너지'!BD66-'국산거래표(기초_2009)'!BD35</f>
        <v>0</v>
      </c>
      <c r="BE35" s="10">
        <f>'배출량&amp;에너지'!BE66-'국산거래표(기초_2009)'!BE35</f>
        <v>0</v>
      </c>
      <c r="BF35" s="10">
        <f>'배출량&amp;에너지'!BF66-'국산거래표(기초_2009)'!BF35</f>
        <v>0</v>
      </c>
      <c r="BG35" s="10">
        <f>'배출량&amp;에너지'!BG66-'국산거래표(기초_2009)'!BG35</f>
        <v>0</v>
      </c>
      <c r="BH35" s="10">
        <f>'배출량&amp;에너지'!BH66-'국산거래표(기초_2009)'!BH35</f>
        <v>0</v>
      </c>
      <c r="BI35" s="10">
        <f>'배출량&amp;에너지'!BI66-'국산거래표(기초_2009)'!BI35</f>
        <v>0</v>
      </c>
      <c r="BJ35" s="10">
        <f>'배출량&amp;에너지'!BJ66-'국산거래표(기초_2009)'!BJ35</f>
        <v>0</v>
      </c>
      <c r="BK35" s="10">
        <f>'배출량&amp;에너지'!BK66-'국산거래표(기초_2009)'!BK35</f>
        <v>0</v>
      </c>
      <c r="BL35" s="10">
        <f>'배출량&amp;에너지'!BL66-'국산거래표(기초_2009)'!BL35</f>
        <v>0</v>
      </c>
      <c r="BM35" s="10">
        <f>'배출량&amp;에너지'!BM66-'국산거래표(기초_2009)'!BM35</f>
        <v>0</v>
      </c>
      <c r="BN35" s="10">
        <f>'배출량&amp;에너지'!BN66-'국산거래표(기초_2009)'!BN35</f>
        <v>0</v>
      </c>
      <c r="BO35" s="10">
        <f>'배출량&amp;에너지'!BO66-'국산거래표(기초_2009)'!BO35</f>
        <v>0</v>
      </c>
      <c r="BP35" s="10">
        <f>'배출량&amp;에너지'!BP66-'국산거래표(기초_2009)'!BP35</f>
        <v>0</v>
      </c>
      <c r="BQ35" s="10">
        <f>'배출량&amp;에너지'!BQ66-'국산거래표(기초_2009)'!BQ35</f>
        <v>0</v>
      </c>
      <c r="BR35" s="10">
        <f>'배출량&amp;에너지'!BR66-'국산거래표(기초_2009)'!BR35</f>
        <v>0</v>
      </c>
      <c r="BS35" s="10">
        <f>'배출량&amp;에너지'!BS66-'국산거래표(기초_2009)'!BS35</f>
        <v>0</v>
      </c>
      <c r="BT35" s="10">
        <f>'배출량&amp;에너지'!BT66-'국산거래표(기초_2009)'!BT35</f>
        <v>0</v>
      </c>
      <c r="BU35" s="10">
        <f>'배출량&amp;에너지'!BU66-'국산거래표(기초_2009)'!BU35</f>
        <v>0</v>
      </c>
      <c r="BV35" s="10">
        <f>'배출량&amp;에너지'!BV66-'국산거래표(기초_2009)'!BV35</f>
        <v>0</v>
      </c>
      <c r="BW35" s="10">
        <f>'배출량&amp;에너지'!BW66-'국산거래표(기초_2009)'!BW35</f>
        <v>0</v>
      </c>
      <c r="BX35" s="10">
        <f>'배출량&amp;에너지'!BX66-'국산거래표(기초_2009)'!BX35</f>
        <v>0</v>
      </c>
      <c r="BY35" s="10">
        <f>'배출량&amp;에너지'!BY66-'국산거래표(기초_2009)'!BY35</f>
        <v>0</v>
      </c>
      <c r="BZ35" s="10">
        <f>'배출량&amp;에너지'!BZ66-'국산거래표(기초_2009)'!BZ35</f>
        <v>0</v>
      </c>
      <c r="CA35" s="10">
        <f>'배출량&amp;에너지'!CA66-'국산거래표(기초_2009)'!CA35</f>
        <v>0</v>
      </c>
      <c r="CB35" s="10">
        <f>'배출량&amp;에너지'!CB66-'국산거래표(기초_2009)'!CB35</f>
        <v>0</v>
      </c>
      <c r="CC35" s="10">
        <f>'배출량&amp;에너지'!CC66-'국산거래표(기초_2009)'!CC35</f>
        <v>0</v>
      </c>
      <c r="CD35" s="10">
        <f>'배출량&amp;에너지'!CD66-'국산거래표(기초_2009)'!CD35</f>
        <v>0</v>
      </c>
      <c r="CE35" s="10">
        <f>'배출량&amp;에너지'!CE66-'국산거래표(기초_2009)'!CE35</f>
        <v>0</v>
      </c>
      <c r="CF35" s="10">
        <f>'배출량&amp;에너지'!CF66-'국산거래표(기초_2009)'!CF35</f>
        <v>0</v>
      </c>
      <c r="CG35" s="10">
        <f>'배출량&amp;에너지'!CG66-'국산거래표(기초_2009)'!CG35</f>
        <v>0</v>
      </c>
      <c r="CH35" s="10">
        <f>'배출량&amp;에너지'!CH66-'국산거래표(기초_2009)'!CH35</f>
        <v>0</v>
      </c>
      <c r="CI35" s="10">
        <f>'배출량&amp;에너지'!CI66-'국산거래표(기초_2009)'!CI35</f>
        <v>0</v>
      </c>
      <c r="CJ35" s="10">
        <f>'배출량&amp;에너지'!CJ66-'국산거래표(기초_2009)'!CJ35</f>
        <v>0</v>
      </c>
      <c r="CK35" s="10">
        <f>'배출량&amp;에너지'!CK66-'국산거래표(기초_2009)'!CK35</f>
        <v>0</v>
      </c>
      <c r="CL35" s="10">
        <f>'배출량&amp;에너지'!CL66-'국산거래표(기초_2009)'!CL35</f>
        <v>0</v>
      </c>
      <c r="CM35" s="10">
        <f>'배출량&amp;에너지'!CM66-'국산거래표(기초_2009)'!CM35</f>
        <v>0</v>
      </c>
      <c r="CN35" s="10">
        <f>'배출량&amp;에너지'!CN66-'국산거래표(기초_2009)'!CN35</f>
        <v>0</v>
      </c>
      <c r="CO35" s="10">
        <f>'배출량&amp;에너지'!CO66-'국산거래표(기초_2009)'!CO35</f>
        <v>0</v>
      </c>
      <c r="CP35" s="10">
        <f>'배출량&amp;에너지'!CP66-'국산거래표(기초_2009)'!CP35</f>
        <v>0</v>
      </c>
      <c r="CQ35" s="10">
        <f>'배출량&amp;에너지'!CQ66-'국산거래표(기초_2009)'!CQ35</f>
        <v>0</v>
      </c>
      <c r="CR35" s="10">
        <f>'배출량&amp;에너지'!CR66-'국산거래표(기초_2009)'!CR35</f>
        <v>0</v>
      </c>
      <c r="CS35" s="10">
        <f>'배출량&amp;에너지'!CS66-'국산거래표(기초_2009)'!CS35</f>
        <v>0</v>
      </c>
      <c r="CT35" s="10">
        <f>'배출량&amp;에너지'!CT66-'국산거래표(기초_2009)'!CT35</f>
        <v>0</v>
      </c>
      <c r="CU35" s="10">
        <f>'배출량&amp;에너지'!CU66-'국산거래표(기초_2009)'!CU35</f>
        <v>0</v>
      </c>
      <c r="CV35" s="10">
        <f>'배출량&amp;에너지'!CV66-'국산거래표(기초_2009)'!CV35</f>
        <v>0</v>
      </c>
      <c r="CW35" s="10">
        <f>'배출량&amp;에너지'!CW66-'국산거래표(기초_2009)'!CW35</f>
        <v>0</v>
      </c>
      <c r="CX35" s="10">
        <f>'배출량&amp;에너지'!CX66-'국산거래표(기초_2009)'!CX35</f>
        <v>0</v>
      </c>
      <c r="CY35" s="10">
        <f>'배출량&amp;에너지'!CY66-'국산거래표(기초_2009)'!CY35</f>
        <v>0</v>
      </c>
      <c r="CZ35" s="10">
        <f>'배출량&amp;에너지'!CZ66-'국산거래표(기초_2009)'!CZ35</f>
        <v>0</v>
      </c>
      <c r="DA35" s="10">
        <f>'배출량&amp;에너지'!DA66-'국산거래표(기초_2009)'!DA35</f>
        <v>0</v>
      </c>
      <c r="DB35" s="10">
        <f>'배출량&amp;에너지'!DB66-'국산거래표(기초_2009)'!DB35</f>
        <v>0</v>
      </c>
      <c r="DC35" s="10">
        <f>'배출량&amp;에너지'!DC66-'국산거래표(기초_2009)'!DC35</f>
        <v>0</v>
      </c>
      <c r="DD35" s="10">
        <f>'배출량&amp;에너지'!DD66-'국산거래표(기초_2009)'!DD35</f>
        <v>0</v>
      </c>
      <c r="DE35" s="10">
        <f>'배출량&amp;에너지'!DE66-'국산거래표(기초_2009)'!DE35</f>
        <v>0</v>
      </c>
      <c r="DF35" s="10">
        <f>'배출량&amp;에너지'!DF66-'국산거래표(기초_2009)'!DF35</f>
        <v>0</v>
      </c>
      <c r="DG35" s="10">
        <f>'배출량&amp;에너지'!DG66-'국산거래표(기초_2009)'!DG35</f>
        <v>0</v>
      </c>
      <c r="DH35" s="10">
        <f>'배출량&amp;에너지'!DH66-'국산거래표(기초_2009)'!DH35</f>
        <v>0</v>
      </c>
      <c r="DI35" s="10">
        <f>'배출량&amp;에너지'!DI66-'국산거래표(기초_2009)'!DI35</f>
        <v>0</v>
      </c>
      <c r="DJ35" s="10">
        <f>'배출량&amp;에너지'!DJ66-'국산거래표(기초_2009)'!DJ35</f>
        <v>0</v>
      </c>
      <c r="DK35" s="10">
        <f>'배출량&amp;에너지'!DK66-'국산거래표(기초_2009)'!DK35</f>
        <v>0</v>
      </c>
      <c r="DL35" s="10">
        <f>'배출량&amp;에너지'!DL66-'국산거래표(기초_2009)'!DL35</f>
        <v>0</v>
      </c>
      <c r="DM35" s="10">
        <f>'배출량&amp;에너지'!DM66-'국산거래표(기초_2009)'!DM35</f>
        <v>0</v>
      </c>
      <c r="DN35" s="10">
        <f>'배출량&amp;에너지'!DN66-'국산거래표(기초_2009)'!DN35</f>
        <v>0</v>
      </c>
      <c r="DO35" s="10">
        <f>'배출량&amp;에너지'!DO66-'국산거래표(기초_2009)'!DO35</f>
        <v>0</v>
      </c>
      <c r="DP35" s="10">
        <f>'배출량&amp;에너지'!DP66-'국산거래표(기초_2009)'!DP35</f>
        <v>0</v>
      </c>
      <c r="DQ35" s="10">
        <f>'배출량&amp;에너지'!DQ66-'국산거래표(기초_2009)'!DQ35</f>
        <v>0</v>
      </c>
      <c r="DR35" s="10">
        <f>'배출량&amp;에너지'!DR66-'국산거래표(기초_2009)'!DR35</f>
        <v>0</v>
      </c>
      <c r="DS35" s="10">
        <f>'배출량&amp;에너지'!DS66-'국산거래표(기초_2009)'!DS35</f>
        <v>0</v>
      </c>
      <c r="DT35" s="10">
        <f>'배출량&amp;에너지'!DT66-'국산거래표(기초_2009)'!DT35</f>
        <v>0</v>
      </c>
      <c r="DU35" s="10">
        <f>'배출량&amp;에너지'!DU66-'국산거래표(기초_2009)'!DU35</f>
        <v>0</v>
      </c>
      <c r="DV35" s="10">
        <f>'배출량&amp;에너지'!DV66-'국산거래표(기초_2009)'!DV35</f>
        <v>0</v>
      </c>
      <c r="DW35" s="10">
        <f>'배출량&amp;에너지'!DW66-'국산거래표(기초_2009)'!DW35</f>
        <v>0</v>
      </c>
      <c r="DX35" s="10">
        <f>'배출량&amp;에너지'!DX66-'국산거래표(기초_2009)'!DX35</f>
        <v>0</v>
      </c>
      <c r="DY35" s="10">
        <f>'배출량&amp;에너지'!DY66-'국산거래표(기초_2009)'!DY35</f>
        <v>0</v>
      </c>
      <c r="DZ35" s="10">
        <f>'배출량&amp;에너지'!DZ66-'국산거래표(기초_2009)'!DZ35</f>
        <v>0</v>
      </c>
      <c r="EA35" s="10">
        <f>'배출량&amp;에너지'!EA66-'국산거래표(기초_2009)'!EA35</f>
        <v>0</v>
      </c>
      <c r="EB35" s="10">
        <f>'배출량&amp;에너지'!EB66-'국산거래표(기초_2009)'!EB35</f>
        <v>0</v>
      </c>
      <c r="EC35" s="10">
        <f>'배출량&amp;에너지'!EC66-'국산거래표(기초_2009)'!EC35</f>
        <v>0</v>
      </c>
      <c r="ED35" s="10">
        <f>'배출량&amp;에너지'!ED66-'국산거래표(기초_2009)'!ED35</f>
        <v>0</v>
      </c>
      <c r="EE35" s="10">
        <f>'배출량&amp;에너지'!EE66-'국산거래표(기초_2009)'!EE35</f>
        <v>0</v>
      </c>
      <c r="EF35" s="10">
        <f>'배출량&amp;에너지'!EF66-'국산거래표(기초_2009)'!EF35</f>
        <v>0</v>
      </c>
      <c r="EG35" s="10">
        <f>'배출량&amp;에너지'!EG66-'국산거래표(기초_2009)'!EG35</f>
        <v>0</v>
      </c>
      <c r="EH35" s="10">
        <f>'배출량&amp;에너지'!EH66-'국산거래표(기초_2009)'!EH35</f>
        <v>0</v>
      </c>
      <c r="EI35" s="10">
        <f>'배출량&amp;에너지'!EI66-'국산거래표(기초_2009)'!EI35</f>
        <v>0</v>
      </c>
      <c r="EJ35" s="10">
        <f>'배출량&amp;에너지'!EJ66-'국산거래표(기초_2009)'!EJ35</f>
        <v>0</v>
      </c>
      <c r="EK35" s="10">
        <f>'배출량&amp;에너지'!EK66-'국산거래표(기초_2009)'!EK35</f>
        <v>0</v>
      </c>
      <c r="EL35" s="10">
        <f>'배출량&amp;에너지'!EL66-'국산거래표(기초_2009)'!EL35</f>
        <v>0</v>
      </c>
      <c r="EM35" s="10">
        <f>'배출량&amp;에너지'!EM66-'국산거래표(기초_2009)'!EM35</f>
        <v>0</v>
      </c>
      <c r="EN35" s="10">
        <f>'배출량&amp;에너지'!EN66-'국산거래표(기초_2009)'!EN35</f>
        <v>0</v>
      </c>
      <c r="EO35" s="10">
        <f>'배출량&amp;에너지'!EO66-'국산거래표(기초_2009)'!EO35</f>
        <v>0</v>
      </c>
      <c r="EP35" s="10">
        <f>'배출량&amp;에너지'!EP66-'국산거래표(기초_2009)'!EP35</f>
        <v>0</v>
      </c>
      <c r="EQ35" s="10">
        <f>'배출량&amp;에너지'!EQ66-'국산거래표(기초_2009)'!EQ35</f>
        <v>0</v>
      </c>
      <c r="ER35" s="10">
        <f>'배출량&amp;에너지'!ER66-'국산거래표(기초_2009)'!ER35</f>
        <v>0</v>
      </c>
      <c r="ES35" s="10">
        <f>'배출량&amp;에너지'!ES66-'국산거래표(기초_2009)'!ES35</f>
        <v>39.582864772491774</v>
      </c>
      <c r="ET35" s="10">
        <f>'배출량&amp;에너지'!ET66-'국산거래표(기초_2009)'!ET35</f>
        <v>0</v>
      </c>
      <c r="EU35" s="10">
        <f>'배출량&amp;에너지'!EU66-'국산거래표(기초_2009)'!EU35</f>
        <v>0</v>
      </c>
      <c r="EV35" s="10">
        <f>'배출량&amp;에너지'!EV66-'국산거래표(기초_2009)'!EV35</f>
        <v>0</v>
      </c>
      <c r="EW35" s="10">
        <f>'배출량&amp;에너지'!EW66-'국산거래표(기초_2009)'!EW35</f>
        <v>0</v>
      </c>
      <c r="EX35" s="10">
        <f>'배출량&amp;에너지'!EX66-'국산거래표(기초_2009)'!EX35</f>
        <v>0</v>
      </c>
      <c r="EY35" s="10">
        <f>'배출량&amp;에너지'!EY66-'국산거래표(기초_2009)'!EY35</f>
        <v>0</v>
      </c>
      <c r="EZ35" s="10">
        <f>'배출량&amp;에너지'!EZ66-'국산거래표(기초_2009)'!EZ35</f>
        <v>0</v>
      </c>
      <c r="FA35" s="10">
        <f>'배출량&amp;에너지'!FA66-'국산거래표(기초_2009)'!FA35</f>
        <v>0</v>
      </c>
      <c r="FB35" s="10">
        <f>'배출량&amp;에너지'!FB66-'국산거래표(기초_2009)'!FB35</f>
        <v>0</v>
      </c>
      <c r="FC35" s="10">
        <f>'배출량&amp;에너지'!FC66-'국산거래표(기초_2009)'!FC35</f>
        <v>0</v>
      </c>
      <c r="FD35" s="10">
        <f>'배출량&amp;에너지'!FD66-'국산거래표(기초_2009)'!FD35</f>
        <v>0</v>
      </c>
      <c r="FE35" s="10">
        <f>'배출량&amp;에너지'!FE66-'국산거래표(기초_2009)'!FE35</f>
        <v>0</v>
      </c>
      <c r="FF35" s="10">
        <f>'배출량&amp;에너지'!FF66-'국산거래표(기초_2009)'!FF35</f>
        <v>0</v>
      </c>
      <c r="FG35" s="10">
        <f>'배출량&amp;에너지'!FG66-'국산거래표(기초_2009)'!FG35</f>
        <v>0</v>
      </c>
      <c r="FH35" s="10">
        <f>'배출량&amp;에너지'!FH66-'국산거래표(기초_2009)'!FH35</f>
        <v>0</v>
      </c>
      <c r="FI35" s="10">
        <f>'배출량&amp;에너지'!FI66-'국산거래표(기초_2009)'!FI35</f>
        <v>0</v>
      </c>
      <c r="FJ35" s="10">
        <f>'배출량&amp;에너지'!FJ66-'국산거래표(기초_2009)'!FJ35</f>
        <v>0</v>
      </c>
      <c r="FK35" s="10">
        <f>'배출량&amp;에너지'!FK66-'국산거래표(기초_2009)'!FK35</f>
        <v>0</v>
      </c>
      <c r="FL35" s="10">
        <f>'배출량&amp;에너지'!FL66-'국산거래표(기초_2009)'!FL35</f>
        <v>0</v>
      </c>
      <c r="FM35" s="10">
        <f>'배출량&amp;에너지'!FM66-'국산거래표(기초_2009)'!FM35</f>
        <v>0</v>
      </c>
      <c r="FN35" s="10">
        <f>'배출량&amp;에너지'!FN66-'국산거래표(기초_2009)'!FN35</f>
        <v>0</v>
      </c>
      <c r="FO35" s="10">
        <f>'배출량&amp;에너지'!FO66-'국산거래표(기초_2009)'!FO35</f>
        <v>0</v>
      </c>
      <c r="FP35" s="10">
        <f>'배출량&amp;에너지'!FP66-'국산거래표(기초_2009)'!FP35</f>
        <v>0</v>
      </c>
      <c r="FQ35" s="10">
        <f>'배출량&amp;에너지'!FQ66-'국산거래표(기초_2009)'!FQ35</f>
        <v>0</v>
      </c>
      <c r="FR35" s="10">
        <f>'배출량&amp;에너지'!FR66-'국산거래표(기초_2009)'!FR35</f>
        <v>0</v>
      </c>
      <c r="FS35" s="10">
        <f>'배출량&amp;에너지'!FS66-'국산거래표(기초_2009)'!FS35</f>
        <v>0</v>
      </c>
      <c r="FT35" s="10">
        <f>'배출량&amp;에너지'!FT66-'국산거래표(기초_2009)'!FT35</f>
        <v>0</v>
      </c>
      <c r="FU35" s="10">
        <f>'배출량&amp;에너지'!FU66-'국산거래표(기초_2009)'!FU35</f>
        <v>0</v>
      </c>
      <c r="FV35" s="10">
        <f>'배출량&amp;에너지'!FV66-'국산거래표(기초_2009)'!FV35</f>
        <v>0</v>
      </c>
      <c r="FW35" s="10">
        <f>'배출량&amp;에너지'!FW66-'국산거래표(기초_2009)'!FW35</f>
        <v>0</v>
      </c>
      <c r="FX35" s="10">
        <f>'배출량&amp;에너지'!FX66-'국산거래표(기초_2009)'!FX35</f>
        <v>0</v>
      </c>
      <c r="FY35" s="10">
        <f>'배출량&amp;에너지'!FY66-'국산거래표(기초_2009)'!FY35</f>
        <v>0</v>
      </c>
      <c r="FZ35" s="10">
        <f>'배출량&amp;에너지'!FZ66-'국산거래표(기초_2009)'!FZ35</f>
        <v>0</v>
      </c>
      <c r="GA35" s="10">
        <f>'배출량&amp;에너지'!GA66-'국산거래표(기초_2009)'!GA35</f>
        <v>0</v>
      </c>
      <c r="GB35" s="10">
        <f>'배출량&amp;에너지'!GB66-'국산거래표(기초_2009)'!GB35</f>
        <v>161.23068402974783</v>
      </c>
      <c r="GC35" s="10">
        <f>'배출량&amp;에너지'!GC66-'국산거래표(기초_2009)'!GC35</f>
        <v>0</v>
      </c>
      <c r="GD35" s="10">
        <f>'배출량&amp;에너지'!GD66-'국산거래표(기초_2009)'!GD35</f>
        <v>0</v>
      </c>
      <c r="GE35" s="10">
        <f>'배출량&amp;에너지'!GE66-'국산거래표(기초_2009)'!GE35</f>
        <v>0</v>
      </c>
      <c r="GF35" s="10">
        <f>'배출량&amp;에너지'!GF66-'국산거래표(기초_2009)'!GF35</f>
        <v>0</v>
      </c>
      <c r="GG35" s="10">
        <f>'배출량&amp;에너지'!GG66-'국산거래표(기초_2009)'!GG35</f>
        <v>0</v>
      </c>
      <c r="GH35" s="10">
        <f>'배출량&amp;에너지'!GH66-'국산거래표(기초_2009)'!GH35</f>
        <v>5559.3553024281364</v>
      </c>
      <c r="GI35" s="10">
        <f>'배출량&amp;에너지'!GI66-'국산거래표(기초_2009)'!GI35</f>
        <v>0</v>
      </c>
      <c r="GJ35" s="10">
        <f>'배출량&amp;에너지'!GJ66-'국산거래표(기초_2009)'!GJ35</f>
        <v>0</v>
      </c>
      <c r="GK35" s="10">
        <f>'배출량&amp;에너지'!GK66-'국산거래표(기초_2009)'!GK35</f>
        <v>0</v>
      </c>
      <c r="GL35" s="10">
        <f>'배출량&amp;에너지'!GL66-'국산거래표(기초_2009)'!GL35</f>
        <v>0</v>
      </c>
      <c r="GM35" s="10">
        <f>'배출량&amp;에너지'!GM66-'국산거래표(기초_2009)'!GM35</f>
        <v>0</v>
      </c>
      <c r="GN35" s="10">
        <f>'배출량&amp;에너지'!GN66-'국산거래표(기초_2009)'!GN35</f>
        <v>0</v>
      </c>
      <c r="GO35" s="10">
        <f>'배출량&amp;에너지'!GO66-'국산거래표(기초_2009)'!GO35</f>
        <v>0</v>
      </c>
      <c r="GP35" s="10">
        <f>'배출량&amp;에너지'!GP66-'국산거래표(기초_2009)'!GP35</f>
        <v>0</v>
      </c>
      <c r="GQ35" s="10">
        <f>'배출량&amp;에너지'!GQ66-'국산거래표(기초_2009)'!GQ35</f>
        <v>9.964326492061927</v>
      </c>
      <c r="GR35" s="10">
        <f>'배출량&amp;에너지'!GR66-'국산거래표(기초_2009)'!GR35</f>
        <v>0</v>
      </c>
      <c r="GS35" s="10">
        <f>'배출량&amp;에너지'!GS66-'국산거래표(기초_2009)'!GS35</f>
        <v>0</v>
      </c>
      <c r="GT35" s="10">
        <f>'배출량&amp;에너지'!GT66-'국산거래표(기초_2009)'!GT35</f>
        <v>0</v>
      </c>
      <c r="GU35" s="10">
        <f>'배출량&amp;에너지'!GU66-'국산거래표(기초_2009)'!GU35</f>
        <v>1.935162277766264</v>
      </c>
      <c r="GV35" s="10">
        <f>'배출량&amp;에너지'!GV66-'국산거래표(기초_2009)'!GV35</f>
        <v>0</v>
      </c>
      <c r="GW35" s="10">
        <f>'배출량&amp;에너지'!GW66-'국산거래표(기초_2009)'!GW35</f>
        <v>88.911910471188179</v>
      </c>
      <c r="GX35" s="10">
        <f>'배출량&amp;에너지'!GX66-'국산거래표(기초_2009)'!GX35</f>
        <v>0</v>
      </c>
      <c r="GY35" s="10">
        <f>'배출량&amp;에너지'!GY66-'국산거래표(기초_2009)'!GY35</f>
        <v>0</v>
      </c>
      <c r="GZ35" s="10">
        <f>'배출량&amp;에너지'!GZ66-'국산거래표(기초_2009)'!GZ35</f>
        <v>0</v>
      </c>
      <c r="HA35" s="10">
        <f>'배출량&amp;에너지'!HA66-'국산거래표(기초_2009)'!HA35</f>
        <v>0</v>
      </c>
      <c r="HB35" s="10">
        <f>'배출량&amp;에너지'!HB66-'국산거래표(기초_2009)'!HB35</f>
        <v>0</v>
      </c>
      <c r="HC35" s="10">
        <f>'배출량&amp;에너지'!HC66-'국산거래표(기초_2009)'!HC35</f>
        <v>0</v>
      </c>
      <c r="HD35" s="10">
        <f>'배출량&amp;에너지'!HD66-'국산거래표(기초_2009)'!HD35</f>
        <v>0</v>
      </c>
      <c r="HE35" s="10">
        <f>'배출량&amp;에너지'!HE66-'국산거래표(기초_2009)'!HE35</f>
        <v>0</v>
      </c>
      <c r="HF35" s="10">
        <f>'배출량&amp;에너지'!HF66-'국산거래표(기초_2009)'!HF35</f>
        <v>0</v>
      </c>
      <c r="HG35" s="10">
        <f>'배출량&amp;에너지'!HG66-'국산거래표(기초_2009)'!HG35</f>
        <v>0</v>
      </c>
      <c r="HH35" s="10">
        <f>'배출량&amp;에너지'!HH66-'국산거래표(기초_2009)'!HH35</f>
        <v>0</v>
      </c>
      <c r="HI35" s="10">
        <f>'배출량&amp;에너지'!HI66-'국산거래표(기초_2009)'!HI35</f>
        <v>0</v>
      </c>
      <c r="HJ35" s="10">
        <f>'배출량&amp;에너지'!HJ66-'국산거래표(기초_2009)'!HJ35</f>
        <v>0</v>
      </c>
      <c r="HK35" s="10">
        <f>'배출량&amp;에너지'!HK66-'국산거래표(기초_2009)'!HK35</f>
        <v>0</v>
      </c>
      <c r="HL35" s="10">
        <f>'배출량&amp;에너지'!HL66-'국산거래표(기초_2009)'!HL35</f>
        <v>0</v>
      </c>
      <c r="HM35" s="10">
        <f>'배출량&amp;에너지'!HM66-'국산거래표(기초_2009)'!HM35</f>
        <v>0</v>
      </c>
      <c r="HN35" s="10">
        <f>'배출량&amp;에너지'!HN66-'국산거래표(기초_2009)'!HN35</f>
        <v>0</v>
      </c>
      <c r="HO35" s="10">
        <f>'배출량&amp;에너지'!HO66-'국산거래표(기초_2009)'!HO35</f>
        <v>0</v>
      </c>
      <c r="HP35" s="10">
        <f>'배출량&amp;에너지'!HP66-'국산거래표(기초_2009)'!HP35</f>
        <v>0</v>
      </c>
      <c r="HQ35" s="10">
        <f>'배출량&amp;에너지'!HQ66-'국산거래표(기초_2009)'!HQ35</f>
        <v>0</v>
      </c>
      <c r="HR35" s="10">
        <f>'배출량&amp;에너지'!HR66-'국산거래표(기초_2009)'!HR35</f>
        <v>0</v>
      </c>
      <c r="HS35" s="10">
        <f>'배출량&amp;에너지'!HS66-'국산거래표(기초_2009)'!HS35</f>
        <v>0</v>
      </c>
      <c r="HT35" s="10">
        <f>'배출량&amp;에너지'!HT66-'국산거래표(기초_2009)'!HT35</f>
        <v>0</v>
      </c>
      <c r="HU35" s="10">
        <f>'배출량&amp;에너지'!HU66-'국산거래표(기초_2009)'!HU35</f>
        <v>0</v>
      </c>
      <c r="HV35" s="10">
        <f>'배출량&amp;에너지'!HV66-'국산거래표(기초_2009)'!HV35</f>
        <v>0</v>
      </c>
      <c r="HW35" s="10">
        <f>'배출량&amp;에너지'!HW66-'국산거래표(기초_2009)'!HW35</f>
        <v>0</v>
      </c>
      <c r="HX35" s="10">
        <f>'배출량&amp;에너지'!HX66-'국산거래표(기초_2009)'!HX35</f>
        <v>0</v>
      </c>
      <c r="HY35" s="10">
        <f>'배출량&amp;에너지'!HY66-'국산거래표(기초_2009)'!HY35</f>
        <v>0</v>
      </c>
      <c r="HZ35" s="10">
        <f>'배출량&amp;에너지'!HZ66-'국산거래표(기초_2009)'!HZ35</f>
        <v>0</v>
      </c>
      <c r="IA35" s="10">
        <f>'배출량&amp;에너지'!IA66-'국산거래표(기초_2009)'!IA35</f>
        <v>0</v>
      </c>
      <c r="IB35" s="10">
        <f>'배출량&amp;에너지'!IB66-'국산거래표(기초_2009)'!IB35</f>
        <v>0</v>
      </c>
      <c r="IC35" s="10">
        <f>'배출량&amp;에너지'!IC66-'국산거래표(기초_2009)'!IC35</f>
        <v>0</v>
      </c>
      <c r="ID35" s="10">
        <f>'배출량&amp;에너지'!ID66-'국산거래표(기초_2009)'!ID35</f>
        <v>0</v>
      </c>
      <c r="IE35" s="10">
        <f>'배출량&amp;에너지'!IE66-'국산거래표(기초_2009)'!IE35</f>
        <v>0</v>
      </c>
      <c r="IF35" s="10">
        <f>'배출량&amp;에너지'!IF66-'국산거래표(기초_2009)'!IF35</f>
        <v>0</v>
      </c>
      <c r="IG35" s="10">
        <f>'배출량&amp;에너지'!IG66-'국산거래표(기초_2009)'!IG35</f>
        <v>0</v>
      </c>
      <c r="IH35" s="10">
        <f>'배출량&amp;에너지'!IH66-'국산거래표(기초_2009)'!IH35</f>
        <v>0</v>
      </c>
      <c r="II35" s="10">
        <f>'배출량&amp;에너지'!II66-'국산거래표(기초_2009)'!II35</f>
        <v>0</v>
      </c>
      <c r="IJ35" s="10">
        <f>'배출량&amp;에너지'!IJ66-'국산거래표(기초_2009)'!IJ35</f>
        <v>0</v>
      </c>
      <c r="IK35" s="10">
        <f>'배출량&amp;에너지'!IK66-'국산거래표(기초_2009)'!IK35</f>
        <v>0</v>
      </c>
      <c r="IL35" s="10">
        <f>'배출량&amp;에너지'!IL66-'국산거래표(기초_2009)'!IL35</f>
        <v>0</v>
      </c>
      <c r="IM35" s="10">
        <f>'배출량&amp;에너지'!IM66-'국산거래표(기초_2009)'!IM35</f>
        <v>0</v>
      </c>
      <c r="IN35" s="10">
        <f>'배출량&amp;에너지'!IN66-'국산거래표(기초_2009)'!IN35</f>
        <v>0</v>
      </c>
      <c r="IO35" s="10">
        <f>'배출량&amp;에너지'!IO66-'국산거래표(기초_2009)'!IO35</f>
        <v>0</v>
      </c>
      <c r="IP35" s="10">
        <f>'배출량&amp;에너지'!IP66-'국산거래표(기초_2009)'!IP35</f>
        <v>0</v>
      </c>
      <c r="IQ35" s="10">
        <f>'배출량&amp;에너지'!IQ66-'국산거래표(기초_2009)'!IQ35</f>
        <v>0</v>
      </c>
      <c r="IR35" s="10">
        <f>'배출량&amp;에너지'!IR66-'국산거래표(기초_2009)'!IR35</f>
        <v>0</v>
      </c>
      <c r="IS35" s="10">
        <f>'배출량&amp;에너지'!IS66-'국산거래표(기초_2009)'!IS35</f>
        <v>0</v>
      </c>
      <c r="IT35" s="10">
        <f>'배출량&amp;에너지'!IT66-'국산거래표(기초_2009)'!IT35</f>
        <v>0</v>
      </c>
      <c r="IU35" s="10">
        <f>'배출량&amp;에너지'!IU66-'국산거래표(기초_2009)'!IU35</f>
        <v>0</v>
      </c>
      <c r="IV35" s="10">
        <f>'배출량&amp;에너지'!IV66-'국산거래표(기초_2009)'!IV35</f>
        <v>0</v>
      </c>
      <c r="IW35" s="10">
        <f>'배출량&amp;에너지'!IW66-'국산거래표(기초_2009)'!IW35</f>
        <v>0</v>
      </c>
      <c r="IX35" s="10">
        <f>'배출량&amp;에너지'!IX66-'국산거래표(기초_2009)'!IX35</f>
        <v>0</v>
      </c>
      <c r="IY35" s="10">
        <f>'배출량&amp;에너지'!IY66-'국산거래표(기초_2009)'!IY35</f>
        <v>0</v>
      </c>
      <c r="IZ35" s="10">
        <f>'배출량&amp;에너지'!IZ66-'국산거래표(기초_2009)'!IZ35</f>
        <v>0</v>
      </c>
      <c r="JA35" s="10">
        <f>'배출량&amp;에너지'!JA66-'국산거래표(기초_2009)'!JA35</f>
        <v>0</v>
      </c>
      <c r="JB35" s="10">
        <f>'배출량&amp;에너지'!JB66-'국산거래표(기초_2009)'!JB35</f>
        <v>0</v>
      </c>
      <c r="JC35" s="10">
        <f>'배출량&amp;에너지'!JC66-'국산거래표(기초_2009)'!JC35</f>
        <v>0</v>
      </c>
      <c r="JD35" s="10">
        <f>'배출량&amp;에너지'!JD66-'국산거래표(기초_2009)'!JD35</f>
        <v>0</v>
      </c>
      <c r="JE35" s="10">
        <f>'배출량&amp;에너지'!JE66-'국산거래표(기초_2009)'!JE35</f>
        <v>0</v>
      </c>
      <c r="JF35" s="10">
        <f>'배출량&amp;에너지'!JF66-'국산거래표(기초_2009)'!JF35</f>
        <v>0</v>
      </c>
      <c r="JG35" s="10">
        <f>'배출량&amp;에너지'!JG66-'국산거래표(기초_2009)'!JG35</f>
        <v>0</v>
      </c>
      <c r="JH35" s="10">
        <f>'배출량&amp;에너지'!JH66-'국산거래표(기초_2009)'!JH35</f>
        <v>0</v>
      </c>
      <c r="JI35" s="10">
        <f>'배출량&amp;에너지'!JI66-'국산거래표(기초_2009)'!JI35</f>
        <v>0</v>
      </c>
      <c r="JJ35" s="10">
        <f>'배출량&amp;에너지'!JJ66-'국산거래표(기초_2009)'!JJ35</f>
        <v>0</v>
      </c>
      <c r="JK35" s="10">
        <f>'배출량&amp;에너지'!JK66-'국산거래표(기초_2009)'!JK35</f>
        <v>0</v>
      </c>
      <c r="JL35" s="10">
        <f>'배출량&amp;에너지'!JL66-'국산거래표(기초_2009)'!JL35</f>
        <v>0</v>
      </c>
      <c r="JM35" s="10">
        <f>'배출량&amp;에너지'!JM66-'국산거래표(기초_2009)'!JM35</f>
        <v>0</v>
      </c>
      <c r="JN35" s="10">
        <f>'배출량&amp;에너지'!JN66-'국산거래표(기초_2009)'!JN35</f>
        <v>0</v>
      </c>
      <c r="JO35" s="10">
        <f>'배출량&amp;에너지'!JO66-'국산거래표(기초_2009)'!JO35</f>
        <v>0</v>
      </c>
      <c r="JP35" s="10">
        <f>'배출량&amp;에너지'!JP66-'국산거래표(기초_2009)'!JP35</f>
        <v>0</v>
      </c>
      <c r="JQ35" s="10">
        <f>'배출량&amp;에너지'!JQ66-'국산거래표(기초_2009)'!JQ35</f>
        <v>0</v>
      </c>
      <c r="JR35" s="10">
        <f>'배출량&amp;에너지'!JR66-'국산거래표(기초_2009)'!JR35</f>
        <v>0</v>
      </c>
      <c r="JS35" s="10">
        <f>'배출량&amp;에너지'!JS66-'국산거래표(기초_2009)'!JS35</f>
        <v>0</v>
      </c>
      <c r="JT35" s="10">
        <f>'배출량&amp;에너지'!JT66-'국산거래표(기초_2009)'!JT35</f>
        <v>0</v>
      </c>
      <c r="JU35" s="10">
        <f>'배출량&amp;에너지'!JU66-'국산거래표(기초_2009)'!JU35</f>
        <v>0</v>
      </c>
      <c r="JV35" s="10">
        <f>'배출량&amp;에너지'!JV66-'국산거래표(기초_2009)'!JV35</f>
        <v>0</v>
      </c>
      <c r="JW35" s="10">
        <f>'배출량&amp;에너지'!JW66-'국산거래표(기초_2009)'!JW35</f>
        <v>0</v>
      </c>
      <c r="JX35" s="10">
        <f>'배출량&amp;에너지'!JX66-'국산거래표(기초_2009)'!JX35</f>
        <v>0</v>
      </c>
      <c r="JY35" s="10">
        <f>'배출량&amp;에너지'!JY66-'국산거래표(기초_2009)'!JY35</f>
        <v>0</v>
      </c>
      <c r="JZ35" s="10">
        <f>'배출량&amp;에너지'!JZ66-'국산거래표(기초_2009)'!JZ35</f>
        <v>0</v>
      </c>
      <c r="KA35" s="10">
        <f>'배출량&amp;에너지'!KA66-'국산거래표(기초_2009)'!KA35</f>
        <v>0</v>
      </c>
      <c r="KB35" s="10">
        <f>'배출량&amp;에너지'!KB66-'국산거래표(기초_2009)'!KB35</f>
        <v>0</v>
      </c>
      <c r="KC35" s="10">
        <f>'배출량&amp;에너지'!KC66-'국산거래표(기초_2009)'!KC35</f>
        <v>0</v>
      </c>
      <c r="KD35" s="10">
        <f>'배출량&amp;에너지'!KD66-'국산거래표(기초_2009)'!KD35</f>
        <v>0</v>
      </c>
      <c r="KE35" s="10">
        <f>'배출량&amp;에너지'!KE66-'국산거래표(기초_2009)'!KE35</f>
        <v>0</v>
      </c>
      <c r="KF35" s="10">
        <f>'배출량&amp;에너지'!KF66-'국산거래표(기초_2009)'!KF35</f>
        <v>0</v>
      </c>
      <c r="KG35" s="10">
        <f>'배출량&amp;에너지'!KG66-'국산거래표(기초_2009)'!KG35</f>
        <v>0</v>
      </c>
      <c r="KH35" s="10">
        <f>'배출량&amp;에너지'!KH66-'국산거래표(기초_2009)'!KH35</f>
        <v>0</v>
      </c>
      <c r="KI35" s="10">
        <f>'배출량&amp;에너지'!KI66-'국산거래표(기초_2009)'!KI35</f>
        <v>0</v>
      </c>
      <c r="KJ35" s="10">
        <f>'배출량&amp;에너지'!KJ66-'국산거래표(기초_2009)'!KJ35</f>
        <v>0</v>
      </c>
      <c r="KK35" s="10">
        <f>'배출량&amp;에너지'!KK66-'국산거래표(기초_2009)'!KK35</f>
        <v>0</v>
      </c>
      <c r="KL35" s="10">
        <f>'배출량&amp;에너지'!KL66-'국산거래표(기초_2009)'!KL35</f>
        <v>0</v>
      </c>
      <c r="KM35" s="10">
        <f>'배출량&amp;에너지'!KM66-'국산거래표(기초_2009)'!KM35</f>
        <v>0</v>
      </c>
      <c r="KN35" s="10">
        <f>'배출량&amp;에너지'!KN66-'국산거래표(기초_2009)'!KN35</f>
        <v>0</v>
      </c>
      <c r="KO35" s="171">
        <f>'배출량&amp;에너지'!KO66-'국산거래표(기초_2009)'!KO35</f>
        <v>503.27302378434217</v>
      </c>
      <c r="KP35" s="10">
        <f>'배출량&amp;에너지'!KP66-'국산거래표(기초_2009)'!KP35</f>
        <v>0</v>
      </c>
      <c r="KQ35" s="10">
        <f>'배출량&amp;에너지'!KQ66-'국산거래표(기초_2009)'!KQ35</f>
        <v>0</v>
      </c>
      <c r="KR35" s="10">
        <f>'배출량&amp;에너지'!KR66-'국산거래표(기초_2009)'!KR35</f>
        <v>0</v>
      </c>
      <c r="KS35" s="10">
        <f>'배출량&amp;에너지'!KS66-'국산거래표(기초_2009)'!KS35</f>
        <v>0</v>
      </c>
      <c r="KT35" s="10">
        <f>'배출량&amp;에너지'!KT66-'국산거래표(기초_2009)'!KT35</f>
        <v>0</v>
      </c>
      <c r="KU35" s="10">
        <f>'배출량&amp;에너지'!KU66-'국산거래표(기초_2009)'!KU35</f>
        <v>0</v>
      </c>
      <c r="KV35" s="10">
        <f>'배출량&amp;에너지'!KV66-'국산거래표(기초_2009)'!KV35</f>
        <v>0</v>
      </c>
      <c r="KW35" s="10">
        <f>'배출량&amp;에너지'!KW66-'국산거래표(기초_2009)'!KW35</f>
        <v>0</v>
      </c>
      <c r="KX35" s="10">
        <f>'배출량&amp;에너지'!KX66-'국산거래표(기초_2009)'!KX35</f>
        <v>0</v>
      </c>
      <c r="KY35" s="10">
        <f>'배출량&amp;에너지'!KY66-'국산거래표(기초_2009)'!KY35</f>
        <v>0</v>
      </c>
      <c r="KZ35" s="10">
        <f>'배출량&amp;에너지'!KZ66-'국산거래표(기초_2009)'!KZ35</f>
        <v>0</v>
      </c>
      <c r="LA35" s="10">
        <f>'배출량&amp;에너지'!LA66-'국산거래표(기초_2009)'!LA35</f>
        <v>0</v>
      </c>
      <c r="LB35" s="10">
        <f>'배출량&amp;에너지'!LB66-'국산거래표(기초_2009)'!LB35</f>
        <v>0</v>
      </c>
      <c r="LC35" s="10">
        <f>'배출량&amp;에너지'!LC66-'국산거래표(기초_2009)'!LC35</f>
        <v>0</v>
      </c>
      <c r="LD35" s="10">
        <f>'배출량&amp;에너지'!LD66-'국산거래표(기초_2009)'!LD35</f>
        <v>0</v>
      </c>
      <c r="LE35" s="10">
        <f>'배출량&amp;에너지'!LE66-'국산거래표(기초_2009)'!LE35</f>
        <v>0</v>
      </c>
      <c r="LF35" s="10">
        <f>'배출량&amp;에너지'!LF66-'국산거래표(기초_2009)'!LF35</f>
        <v>0</v>
      </c>
      <c r="LG35" s="10">
        <f>'배출량&amp;에너지'!LG66-'국산거래표(기초_2009)'!LG35</f>
        <v>0</v>
      </c>
      <c r="LH35" s="10">
        <f>'배출량&amp;에너지'!LH66-'국산거래표(기초_2009)'!LH35</f>
        <v>0</v>
      </c>
      <c r="LI35" s="10">
        <f>'배출량&amp;에너지'!LI66-'국산거래표(기초_2009)'!LI35</f>
        <v>0</v>
      </c>
      <c r="LJ35" s="10">
        <f>'배출량&amp;에너지'!LJ66-'국산거래표(기초_2009)'!LJ35</f>
        <v>0</v>
      </c>
      <c r="LK35" s="10">
        <f>'배출량&amp;에너지'!LK66-'국산거래표(기초_2009)'!LK35</f>
        <v>0</v>
      </c>
      <c r="LL35" s="10">
        <f>'배출량&amp;에너지'!LL66-'국산거래표(기초_2009)'!LL35</f>
        <v>0</v>
      </c>
      <c r="LM35" s="10">
        <f>'배출량&amp;에너지'!LM66-'국산거래표(기초_2009)'!LM35</f>
        <v>0</v>
      </c>
      <c r="LN35" s="10">
        <f>'배출량&amp;에너지'!LN66-'국산거래표(기초_2009)'!LN35</f>
        <v>0</v>
      </c>
      <c r="LO35" s="10">
        <f>'배출량&amp;에너지'!LO66-'국산거래표(기초_2009)'!LO35</f>
        <v>0</v>
      </c>
      <c r="LP35" s="10">
        <f>'배출량&amp;에너지'!LP66-'국산거래표(기초_2009)'!LP35</f>
        <v>0</v>
      </c>
      <c r="LQ35" s="10">
        <f>'배출량&amp;에너지'!LQ66-'국산거래표(기초_2009)'!LQ35</f>
        <v>0</v>
      </c>
      <c r="LR35" s="10">
        <f>'배출량&amp;에너지'!LR66-'국산거래표(기초_2009)'!LR35</f>
        <v>0</v>
      </c>
      <c r="LS35" s="10">
        <f>'배출량&amp;에너지'!LS66-'국산거래표(기초_2009)'!LS35</f>
        <v>0</v>
      </c>
      <c r="LT35" s="10">
        <f>'배출량&amp;에너지'!LT66-'국산거래표(기초_2009)'!LT35</f>
        <v>0</v>
      </c>
      <c r="LU35" s="10">
        <f>'배출량&amp;에너지'!LU66-'국산거래표(기초_2009)'!LU35</f>
        <v>0</v>
      </c>
      <c r="LV35" s="10">
        <f>'배출량&amp;에너지'!LV66-'국산거래표(기초_2009)'!LV35</f>
        <v>0</v>
      </c>
      <c r="LW35" s="10">
        <f>'배출량&amp;에너지'!LW66-'국산거래표(기초_2009)'!LW35</f>
        <v>0</v>
      </c>
      <c r="LX35" s="10">
        <f>'배출량&amp;에너지'!LX66-'국산거래표(기초_2009)'!LX35</f>
        <v>0</v>
      </c>
      <c r="LY35" s="10">
        <f>'배출량&amp;에너지'!LY66-'국산거래표(기초_2009)'!LY35</f>
        <v>0</v>
      </c>
      <c r="LZ35" s="10">
        <f>'배출량&amp;에너지'!LZ66-'국산거래표(기초_2009)'!LZ35</f>
        <v>0</v>
      </c>
      <c r="MA35" s="10">
        <f>'배출량&amp;에너지'!MA66-'국산거래표(기초_2009)'!MA35</f>
        <v>0</v>
      </c>
      <c r="MB35" s="10">
        <f>'배출량&amp;에너지'!MB66-'국산거래표(기초_2009)'!MB35</f>
        <v>0</v>
      </c>
      <c r="MC35" s="10">
        <f>'배출량&amp;에너지'!MC66-'국산거래표(기초_2009)'!MC35</f>
        <v>0</v>
      </c>
      <c r="MD35" s="10">
        <f>'배출량&amp;에너지'!MD66-'국산거래표(기초_2009)'!MD35</f>
        <v>0</v>
      </c>
      <c r="ME35" s="10">
        <f>'배출량&amp;에너지'!ME66-'국산거래표(기초_2009)'!ME35</f>
        <v>0</v>
      </c>
      <c r="MF35" s="10">
        <f>'배출량&amp;에너지'!MF66-'국산거래표(기초_2009)'!MF35</f>
        <v>0</v>
      </c>
      <c r="MG35" s="10">
        <f>'배출량&amp;에너지'!MG66-'국산거래표(기초_2009)'!MG35</f>
        <v>0</v>
      </c>
      <c r="MH35" s="10">
        <f>'배출량&amp;에너지'!MH66-'국산거래표(기초_2009)'!MH35</f>
        <v>0</v>
      </c>
      <c r="MI35" s="10">
        <f>'배출량&amp;에너지'!MI66-'국산거래표(기초_2009)'!MI35</f>
        <v>0</v>
      </c>
      <c r="MJ35" s="10">
        <f>'배출량&amp;에너지'!MJ66-'국산거래표(기초_2009)'!MJ35</f>
        <v>0</v>
      </c>
      <c r="MK35" s="10">
        <f>'배출량&amp;에너지'!MK66-'국산거래표(기초_2009)'!MK35</f>
        <v>0</v>
      </c>
      <c r="ML35" s="10">
        <f>'배출량&amp;에너지'!ML66-'국산거래표(기초_2009)'!ML35</f>
        <v>0</v>
      </c>
      <c r="MM35" s="10">
        <f>'배출량&amp;에너지'!MM66-'국산거래표(기초_2009)'!MM35</f>
        <v>0</v>
      </c>
      <c r="MN35" s="10">
        <f>'배출량&amp;에너지'!MN66-'국산거래표(기초_2009)'!MN35</f>
        <v>0</v>
      </c>
      <c r="MO35" s="10">
        <f>'배출량&amp;에너지'!MO66-'국산거래표(기초_2009)'!MO35</f>
        <v>0</v>
      </c>
      <c r="MP35" s="10">
        <f>'배출량&amp;에너지'!MP66-'국산거래표(기초_2009)'!MP35</f>
        <v>0</v>
      </c>
      <c r="MQ35" s="10">
        <f>'배출량&amp;에너지'!MQ66-'국산거래표(기초_2009)'!MQ35</f>
        <v>0</v>
      </c>
      <c r="MR35" s="10">
        <f>'배출량&amp;에너지'!MR66-'국산거래표(기초_2009)'!MR35</f>
        <v>0</v>
      </c>
      <c r="MS35" s="10">
        <f>'배출량&amp;에너지'!MS66-'국산거래표(기초_2009)'!MS35</f>
        <v>0</v>
      </c>
      <c r="MT35" s="10">
        <f>'배출량&amp;에너지'!MT66-'국산거래표(기초_2009)'!MT35</f>
        <v>0</v>
      </c>
      <c r="MU35" s="10">
        <f>'배출량&amp;에너지'!MU66-'국산거래표(기초_2009)'!MU35</f>
        <v>0</v>
      </c>
      <c r="MV35" s="10">
        <f>'배출량&amp;에너지'!MV66-'국산거래표(기초_2009)'!MV35</f>
        <v>0</v>
      </c>
      <c r="MW35" s="10">
        <f>'배출량&amp;에너지'!MW66-'국산거래표(기초_2009)'!MW35</f>
        <v>0</v>
      </c>
      <c r="MX35" s="10">
        <f>'배출량&amp;에너지'!MX66-'국산거래표(기초_2009)'!MX35</f>
        <v>0</v>
      </c>
      <c r="MY35" s="10">
        <f>'배출량&amp;에너지'!MY66-'국산거래표(기초_2009)'!MY35</f>
        <v>0</v>
      </c>
      <c r="MZ35" s="10">
        <f>'배출량&amp;에너지'!MZ66-'국산거래표(기초_2009)'!MZ35</f>
        <v>0</v>
      </c>
      <c r="NA35" s="10">
        <f>'배출량&amp;에너지'!NA66-'국산거래표(기초_2009)'!NA35</f>
        <v>0</v>
      </c>
      <c r="NB35" s="10">
        <f>'배출량&amp;에너지'!NB66-'국산거래표(기초_2009)'!NB35</f>
        <v>0</v>
      </c>
      <c r="NC35" s="10">
        <f>'배출량&amp;에너지'!NC66-'국산거래표(기초_2009)'!NC35</f>
        <v>0</v>
      </c>
      <c r="ND35" s="10">
        <f>'배출량&amp;에너지'!ND66-'국산거래표(기초_2009)'!ND35</f>
        <v>0</v>
      </c>
      <c r="NE35" s="10">
        <f>'배출량&amp;에너지'!NE66-'국산거래표(기초_2009)'!NE35</f>
        <v>0</v>
      </c>
      <c r="NF35" s="10">
        <f>'배출량&amp;에너지'!NF66-'국산거래표(기초_2009)'!NF35</f>
        <v>0</v>
      </c>
      <c r="NG35" s="10">
        <f>'배출량&amp;에너지'!NG66-'국산거래표(기초_2009)'!NG35</f>
        <v>0</v>
      </c>
      <c r="NH35" s="10">
        <f>'배출량&amp;에너지'!NH66-'국산거래표(기초_2009)'!NH35</f>
        <v>0</v>
      </c>
      <c r="NI35" s="10">
        <f>'배출량&amp;에너지'!NI66-'국산거래표(기초_2009)'!NI35</f>
        <v>0</v>
      </c>
      <c r="NJ35" s="10">
        <f>'배출량&amp;에너지'!NJ66-'국산거래표(기초_2009)'!NJ35</f>
        <v>0</v>
      </c>
      <c r="NK35" s="10">
        <f>'배출량&amp;에너지'!NK66-'국산거래표(기초_2009)'!NK35</f>
        <v>0</v>
      </c>
      <c r="NL35" s="10">
        <f>'배출량&amp;에너지'!NL66-'국산거래표(기초_2009)'!NL35</f>
        <v>0</v>
      </c>
      <c r="NM35" s="10">
        <f>'배출량&amp;에너지'!NM66-'국산거래표(기초_2009)'!NM35</f>
        <v>0</v>
      </c>
      <c r="NN35" s="10">
        <f>'배출량&amp;에너지'!NN66-'국산거래표(기초_2009)'!NN35</f>
        <v>0</v>
      </c>
      <c r="NO35" s="10">
        <f>'배출량&amp;에너지'!NO66-'국산거래표(기초_2009)'!NO35</f>
        <v>0</v>
      </c>
      <c r="NP35" s="10">
        <f>'배출량&amp;에너지'!NP66-'국산거래표(기초_2009)'!NP35</f>
        <v>0</v>
      </c>
      <c r="NQ35" s="10">
        <f>'배출량&amp;에너지'!NQ66-'국산거래표(기초_2009)'!NQ35</f>
        <v>0</v>
      </c>
      <c r="NR35" s="10">
        <f>'배출량&amp;에너지'!NR66-'국산거래표(기초_2009)'!NR35</f>
        <v>0</v>
      </c>
      <c r="NS35" s="10">
        <f>'배출량&amp;에너지'!NS66-'국산거래표(기초_2009)'!NS35</f>
        <v>0</v>
      </c>
      <c r="NT35" s="10">
        <f>'배출량&amp;에너지'!NT66-'국산거래표(기초_2009)'!NT35</f>
        <v>0</v>
      </c>
      <c r="NU35" s="10">
        <f>'배출량&amp;에너지'!NU66-'국산거래표(기초_2009)'!NU35</f>
        <v>0</v>
      </c>
      <c r="NV35" s="10">
        <f>'배출량&amp;에너지'!NV66-'국산거래표(기초_2009)'!NV35</f>
        <v>0</v>
      </c>
      <c r="NW35" s="10">
        <f>'배출량&amp;에너지'!NW66-'국산거래표(기초_2009)'!NW35</f>
        <v>0</v>
      </c>
      <c r="NX35" s="10">
        <f>'배출량&amp;에너지'!NX66-'국산거래표(기초_2009)'!NX35</f>
        <v>0</v>
      </c>
      <c r="NY35" s="10">
        <f>'배출량&amp;에너지'!NY66-'국산거래표(기초_2009)'!NY35</f>
        <v>0</v>
      </c>
      <c r="NZ35" s="10">
        <f>'배출량&amp;에너지'!NZ66-'국산거래표(기초_2009)'!NZ35</f>
        <v>0</v>
      </c>
      <c r="OA35" s="10">
        <f>'배출량&amp;에너지'!OA66-'국산거래표(기초_2009)'!OA35</f>
        <v>0</v>
      </c>
      <c r="OB35" s="10">
        <f>'배출량&amp;에너지'!OB66-'국산거래표(기초_2009)'!OB35</f>
        <v>0</v>
      </c>
      <c r="OC35" s="10">
        <f>'배출량&amp;에너지'!OC66-'국산거래표(기초_2009)'!OC35</f>
        <v>0</v>
      </c>
      <c r="OD35" s="10">
        <f>'배출량&amp;에너지'!OD66-'국산거래표(기초_2009)'!OD35</f>
        <v>0</v>
      </c>
      <c r="OE35" s="10">
        <f>'배출량&amp;에너지'!OE66-'국산거래표(기초_2009)'!OE35</f>
        <v>0</v>
      </c>
      <c r="OF35" s="10">
        <f>'배출량&amp;에너지'!OF66-'국산거래표(기초_2009)'!OF35</f>
        <v>0</v>
      </c>
      <c r="OG35" s="10">
        <f>'배출량&amp;에너지'!OG66-'국산거래표(기초_2009)'!OG35</f>
        <v>0</v>
      </c>
      <c r="OH35" s="10">
        <f>'배출량&amp;에너지'!OH66-'국산거래표(기초_2009)'!OH35</f>
        <v>0</v>
      </c>
      <c r="OI35" s="10">
        <f>'배출량&amp;에너지'!OI66-'국산거래표(기초_2009)'!OI35</f>
        <v>0</v>
      </c>
      <c r="OJ35" s="10">
        <f>'배출량&amp;에너지'!OJ66-'국산거래표(기초_2009)'!OJ35</f>
        <v>0</v>
      </c>
      <c r="OK35" s="10">
        <f>'배출량&amp;에너지'!OK66-'국산거래표(기초_2009)'!OK35</f>
        <v>0</v>
      </c>
      <c r="OL35" s="10">
        <f>'배출량&amp;에너지'!OL66-'국산거래표(기초_2009)'!OL35</f>
        <v>0</v>
      </c>
      <c r="OM35" s="10">
        <f>'배출량&amp;에너지'!OM66-'국산거래표(기초_2009)'!OM35</f>
        <v>0</v>
      </c>
      <c r="ON35" s="10">
        <f>'배출량&amp;에너지'!ON66-'국산거래표(기초_2009)'!ON35</f>
        <v>0</v>
      </c>
      <c r="OO35" s="10">
        <f>'배출량&amp;에너지'!OO66-'국산거래표(기초_2009)'!OO35</f>
        <v>0</v>
      </c>
      <c r="OP35" s="11">
        <f>SUM(C35:OO35)</f>
        <v>6364.2532742557351</v>
      </c>
      <c r="OQ35" s="10">
        <f>'배출량&amp;에너지'!OQ66-'국산거래표(기초_2009)'!OQ35</f>
        <v>0</v>
      </c>
      <c r="OR35" s="10">
        <f>'배출량&amp;에너지'!OR66-'국산거래표(기초_2009)'!OR35</f>
        <v>0</v>
      </c>
      <c r="OS35" s="10">
        <f>'배출량&amp;에너지'!OS66-'국산거래표(기초_2009)'!OS35</f>
        <v>0</v>
      </c>
      <c r="OT35" s="10">
        <f>'배출량&amp;에너지'!OT66-'국산거래표(기초_2009)'!OT35</f>
        <v>0</v>
      </c>
      <c r="OU35" s="10">
        <f>'배출량&amp;에너지'!OU66-'국산거래표(기초_2009)'!OU35</f>
        <v>-1550.9094189392576</v>
      </c>
      <c r="OV35" s="10">
        <f>'배출량&amp;에너지'!OV66-'국산거래표(기초_2009)'!OV35</f>
        <v>0</v>
      </c>
      <c r="OW35" s="11">
        <f>SUM(OQ35:OV35)</f>
        <v>-1550.9094189392576</v>
      </c>
      <c r="OX35" s="11">
        <f>OP35+OW35</f>
        <v>4813.3438553164779</v>
      </c>
      <c r="OY35" s="11">
        <v>0</v>
      </c>
      <c r="OZ35" s="11">
        <f>OX35</f>
        <v>4813.3438553164779</v>
      </c>
      <c r="PA35" s="11">
        <v>0</v>
      </c>
      <c r="PB35" s="11">
        <f>OX35</f>
        <v>4813.3438553164779</v>
      </c>
    </row>
    <row r="36" spans="1:418">
      <c r="A36" s="8" t="s">
        <v>460</v>
      </c>
      <c r="B36" s="9" t="s">
        <v>33</v>
      </c>
      <c r="C36" s="10">
        <f>'배출량&amp;에너지'!C67-'국산거래표(기초_2009)'!C36</f>
        <v>0</v>
      </c>
      <c r="D36" s="10">
        <f>'배출량&amp;에너지'!D67-'국산거래표(기초_2009)'!D36</f>
        <v>0</v>
      </c>
      <c r="E36" s="10">
        <f>'배출량&amp;에너지'!E67-'국산거래표(기초_2009)'!E36</f>
        <v>0</v>
      </c>
      <c r="F36" s="10">
        <f>'배출량&amp;에너지'!F67-'국산거래표(기초_2009)'!F36</f>
        <v>0</v>
      </c>
      <c r="G36" s="10">
        <f>'배출량&amp;에너지'!G67-'국산거래표(기초_2009)'!G36</f>
        <v>0</v>
      </c>
      <c r="H36" s="10">
        <f>'배출량&amp;에너지'!H67-'국산거래표(기초_2009)'!H36</f>
        <v>0</v>
      </c>
      <c r="I36" s="10">
        <f>'배출량&amp;에너지'!I67-'국산거래표(기초_2009)'!I36</f>
        <v>0</v>
      </c>
      <c r="J36" s="10">
        <f>'배출량&amp;에너지'!J67-'국산거래표(기초_2009)'!J36</f>
        <v>0</v>
      </c>
      <c r="K36" s="10">
        <f>'배출량&amp;에너지'!K67-'국산거래표(기초_2009)'!K36</f>
        <v>0</v>
      </c>
      <c r="L36" s="10">
        <f>'배출량&amp;에너지'!L67-'국산거래표(기초_2009)'!L36</f>
        <v>0</v>
      </c>
      <c r="M36" s="10">
        <f>'배출량&amp;에너지'!M67-'국산거래표(기초_2009)'!M36</f>
        <v>0</v>
      </c>
      <c r="N36" s="10">
        <f>'배출량&amp;에너지'!N67-'국산거래표(기초_2009)'!N36</f>
        <v>0</v>
      </c>
      <c r="O36" s="10">
        <f>'배출량&amp;에너지'!O67-'국산거래표(기초_2009)'!O36</f>
        <v>0</v>
      </c>
      <c r="P36" s="10">
        <f>'배출량&amp;에너지'!P67-'국산거래표(기초_2009)'!P36</f>
        <v>0</v>
      </c>
      <c r="Q36" s="10">
        <f>'배출량&amp;에너지'!Q67-'국산거래표(기초_2009)'!Q36</f>
        <v>0</v>
      </c>
      <c r="R36" s="10">
        <f>'배출량&amp;에너지'!R67-'국산거래표(기초_2009)'!R36</f>
        <v>0</v>
      </c>
      <c r="S36" s="10">
        <f>'배출량&amp;에너지'!S67-'국산거래표(기초_2009)'!S36</f>
        <v>0</v>
      </c>
      <c r="T36" s="10">
        <f>'배출량&amp;에너지'!T67-'국산거래표(기초_2009)'!T36</f>
        <v>0</v>
      </c>
      <c r="U36" s="10">
        <f>'배출량&amp;에너지'!U67-'국산거래표(기초_2009)'!U36</f>
        <v>0</v>
      </c>
      <c r="V36" s="10">
        <f>'배출량&amp;에너지'!V67-'국산거래표(기초_2009)'!V36</f>
        <v>0</v>
      </c>
      <c r="W36" s="10">
        <f>'배출량&amp;에너지'!W67-'국산거래표(기초_2009)'!W36</f>
        <v>0</v>
      </c>
      <c r="X36" s="10">
        <f>'배출량&amp;에너지'!X67-'국산거래표(기초_2009)'!X36</f>
        <v>0</v>
      </c>
      <c r="Y36" s="10">
        <f>'배출량&amp;에너지'!Y67-'국산거래표(기초_2009)'!Y36</f>
        <v>0</v>
      </c>
      <c r="Z36" s="10">
        <f>'배출량&amp;에너지'!Z67-'국산거래표(기초_2009)'!Z36</f>
        <v>0</v>
      </c>
      <c r="AA36" s="10">
        <f>'배출량&amp;에너지'!AA67-'국산거래표(기초_2009)'!AA36</f>
        <v>0</v>
      </c>
      <c r="AB36" s="10">
        <f>'배출량&amp;에너지'!AB67-'국산거래표(기초_2009)'!AB36</f>
        <v>0</v>
      </c>
      <c r="AC36" s="10">
        <f>'배출량&amp;에너지'!AC67-'국산거래표(기초_2009)'!AC36</f>
        <v>0</v>
      </c>
      <c r="AD36" s="10">
        <f>'배출량&amp;에너지'!AD67-'국산거래표(기초_2009)'!AD36</f>
        <v>0</v>
      </c>
      <c r="AE36" s="10">
        <f>'배출량&amp;에너지'!AE67-'국산거래표(기초_2009)'!AE36</f>
        <v>0</v>
      </c>
      <c r="AF36" s="10">
        <f>'배출량&amp;에너지'!AF67-'국산거래표(기초_2009)'!AF36</f>
        <v>0</v>
      </c>
      <c r="AG36" s="10">
        <f>'배출량&amp;에너지'!AG67-'국산거래표(기초_2009)'!AG36</f>
        <v>0</v>
      </c>
      <c r="AH36" s="10">
        <f>'배출량&amp;에너지'!AH67-'국산거래표(기초_2009)'!AH36</f>
        <v>0</v>
      </c>
      <c r="AI36" s="10">
        <f>'배출량&amp;에너지'!AI67-'국산거래표(기초_2009)'!AI36</f>
        <v>0</v>
      </c>
      <c r="AJ36" s="10">
        <f>'배출량&amp;에너지'!AJ67-'국산거래표(기초_2009)'!AJ36</f>
        <v>0</v>
      </c>
      <c r="AK36" s="10">
        <f>'배출량&amp;에너지'!AK67-'국산거래표(기초_2009)'!AK36</f>
        <v>0</v>
      </c>
      <c r="AL36" s="10">
        <f>'배출량&amp;에너지'!AL67-'국산거래표(기초_2009)'!AL36</f>
        <v>0</v>
      </c>
      <c r="AM36" s="10">
        <f>'배출량&amp;에너지'!AM67-'국산거래표(기초_2009)'!AM36</f>
        <v>0</v>
      </c>
      <c r="AN36" s="10">
        <f>'배출량&amp;에너지'!AN67-'국산거래표(기초_2009)'!AN36</f>
        <v>0</v>
      </c>
      <c r="AO36" s="10">
        <f>'배출량&amp;에너지'!AO67-'국산거래표(기초_2009)'!AO36</f>
        <v>0</v>
      </c>
      <c r="AP36" s="10">
        <f>'배출량&amp;에너지'!AP67-'국산거래표(기초_2009)'!AP36</f>
        <v>0</v>
      </c>
      <c r="AQ36" s="10">
        <f>'배출량&amp;에너지'!AQ67-'국산거래표(기초_2009)'!AQ36</f>
        <v>0</v>
      </c>
      <c r="AR36" s="10">
        <f>'배출량&amp;에너지'!AR67-'국산거래표(기초_2009)'!AR36</f>
        <v>0</v>
      </c>
      <c r="AS36" s="10">
        <f>'배출량&amp;에너지'!AS67-'국산거래표(기초_2009)'!AS36</f>
        <v>0</v>
      </c>
      <c r="AT36" s="10">
        <f>'배출량&amp;에너지'!AT67-'국산거래표(기초_2009)'!AT36</f>
        <v>0</v>
      </c>
      <c r="AU36" s="10">
        <f>'배출량&amp;에너지'!AU67-'국산거래표(기초_2009)'!AU36</f>
        <v>0</v>
      </c>
      <c r="AV36" s="10">
        <f>'배출량&amp;에너지'!AV67-'국산거래표(기초_2009)'!AV36</f>
        <v>0</v>
      </c>
      <c r="AW36" s="10">
        <f>'배출량&amp;에너지'!AW67-'국산거래표(기초_2009)'!AW36</f>
        <v>0</v>
      </c>
      <c r="AX36" s="10">
        <f>'배출량&amp;에너지'!AX67-'국산거래표(기초_2009)'!AX36</f>
        <v>0</v>
      </c>
      <c r="AY36" s="10">
        <f>'배출량&amp;에너지'!AY67-'국산거래표(기초_2009)'!AY36</f>
        <v>0</v>
      </c>
      <c r="AZ36" s="10">
        <f>'배출량&amp;에너지'!AZ67-'국산거래표(기초_2009)'!AZ36</f>
        <v>0</v>
      </c>
      <c r="BA36" s="10">
        <f>'배출량&amp;에너지'!BA67-'국산거래표(기초_2009)'!BA36</f>
        <v>0</v>
      </c>
      <c r="BB36" s="10">
        <f>'배출량&amp;에너지'!BB67-'국산거래표(기초_2009)'!BB36</f>
        <v>0</v>
      </c>
      <c r="BC36" s="10">
        <f>'배출량&amp;에너지'!BC67-'국산거래표(기초_2009)'!BC36</f>
        <v>0</v>
      </c>
      <c r="BD36" s="10">
        <f>'배출량&amp;에너지'!BD67-'국산거래표(기초_2009)'!BD36</f>
        <v>0</v>
      </c>
      <c r="BE36" s="10">
        <f>'배출량&amp;에너지'!BE67-'국산거래표(기초_2009)'!BE36</f>
        <v>0</v>
      </c>
      <c r="BF36" s="10">
        <f>'배출량&amp;에너지'!BF67-'국산거래표(기초_2009)'!BF36</f>
        <v>0</v>
      </c>
      <c r="BG36" s="10">
        <f>'배출량&amp;에너지'!BG67-'국산거래표(기초_2009)'!BG36</f>
        <v>0</v>
      </c>
      <c r="BH36" s="10">
        <f>'배출량&amp;에너지'!BH67-'국산거래표(기초_2009)'!BH36</f>
        <v>0</v>
      </c>
      <c r="BI36" s="10">
        <f>'배출량&amp;에너지'!BI67-'국산거래표(기초_2009)'!BI36</f>
        <v>0</v>
      </c>
      <c r="BJ36" s="10">
        <f>'배출량&amp;에너지'!BJ67-'국산거래표(기초_2009)'!BJ36</f>
        <v>0</v>
      </c>
      <c r="BK36" s="10">
        <f>'배출량&amp;에너지'!BK67-'국산거래표(기초_2009)'!BK36</f>
        <v>0</v>
      </c>
      <c r="BL36" s="10">
        <f>'배출량&amp;에너지'!BL67-'국산거래표(기초_2009)'!BL36</f>
        <v>0</v>
      </c>
      <c r="BM36" s="10">
        <f>'배출량&amp;에너지'!BM67-'국산거래표(기초_2009)'!BM36</f>
        <v>0</v>
      </c>
      <c r="BN36" s="10">
        <f>'배출량&amp;에너지'!BN67-'국산거래표(기초_2009)'!BN36</f>
        <v>0</v>
      </c>
      <c r="BO36" s="10">
        <f>'배출량&amp;에너지'!BO67-'국산거래표(기초_2009)'!BO36</f>
        <v>0</v>
      </c>
      <c r="BP36" s="10">
        <f>'배출량&amp;에너지'!BP67-'국산거래표(기초_2009)'!BP36</f>
        <v>0</v>
      </c>
      <c r="BQ36" s="10">
        <f>'배출량&amp;에너지'!BQ67-'국산거래표(기초_2009)'!BQ36</f>
        <v>0</v>
      </c>
      <c r="BR36" s="10">
        <f>'배출량&amp;에너지'!BR67-'국산거래표(기초_2009)'!BR36</f>
        <v>0</v>
      </c>
      <c r="BS36" s="10">
        <f>'배출량&amp;에너지'!BS67-'국산거래표(기초_2009)'!BS36</f>
        <v>0</v>
      </c>
      <c r="BT36" s="10">
        <f>'배출량&amp;에너지'!BT67-'국산거래표(기초_2009)'!BT36</f>
        <v>0</v>
      </c>
      <c r="BU36" s="10">
        <f>'배출량&amp;에너지'!BU67-'국산거래표(기초_2009)'!BU36</f>
        <v>0</v>
      </c>
      <c r="BV36" s="10">
        <f>'배출량&amp;에너지'!BV67-'국산거래표(기초_2009)'!BV36</f>
        <v>0</v>
      </c>
      <c r="BW36" s="10">
        <f>'배출량&amp;에너지'!BW67-'국산거래표(기초_2009)'!BW36</f>
        <v>0</v>
      </c>
      <c r="BX36" s="10">
        <f>'배출량&amp;에너지'!BX67-'국산거래표(기초_2009)'!BX36</f>
        <v>0</v>
      </c>
      <c r="BY36" s="10">
        <f>'배출량&amp;에너지'!BY67-'국산거래표(기초_2009)'!BY36</f>
        <v>0</v>
      </c>
      <c r="BZ36" s="10">
        <f>'배출량&amp;에너지'!BZ67-'국산거래표(기초_2009)'!BZ36</f>
        <v>0</v>
      </c>
      <c r="CA36" s="10">
        <f>'배출량&amp;에너지'!CA67-'국산거래표(기초_2009)'!CA36</f>
        <v>0</v>
      </c>
      <c r="CB36" s="10">
        <f>'배출량&amp;에너지'!CB67-'국산거래표(기초_2009)'!CB36</f>
        <v>0</v>
      </c>
      <c r="CC36" s="10">
        <f>'배출량&amp;에너지'!CC67-'국산거래표(기초_2009)'!CC36</f>
        <v>0</v>
      </c>
      <c r="CD36" s="10">
        <f>'배출량&amp;에너지'!CD67-'국산거래표(기초_2009)'!CD36</f>
        <v>0</v>
      </c>
      <c r="CE36" s="10">
        <f>'배출량&amp;에너지'!CE67-'국산거래표(기초_2009)'!CE36</f>
        <v>0</v>
      </c>
      <c r="CF36" s="10">
        <f>'배출량&amp;에너지'!CF67-'국산거래표(기초_2009)'!CF36</f>
        <v>0</v>
      </c>
      <c r="CG36" s="10">
        <f>'배출량&amp;에너지'!CG67-'국산거래표(기초_2009)'!CG36</f>
        <v>0</v>
      </c>
      <c r="CH36" s="10">
        <f>'배출량&amp;에너지'!CH67-'국산거래표(기초_2009)'!CH36</f>
        <v>0</v>
      </c>
      <c r="CI36" s="10">
        <f>'배출량&amp;에너지'!CI67-'국산거래표(기초_2009)'!CI36</f>
        <v>0</v>
      </c>
      <c r="CJ36" s="10">
        <f>'배출량&amp;에너지'!CJ67-'국산거래표(기초_2009)'!CJ36</f>
        <v>0</v>
      </c>
      <c r="CK36" s="10">
        <f>'배출량&amp;에너지'!CK67-'국산거래표(기초_2009)'!CK36</f>
        <v>0</v>
      </c>
      <c r="CL36" s="10">
        <f>'배출량&amp;에너지'!CL67-'국산거래표(기초_2009)'!CL36</f>
        <v>0</v>
      </c>
      <c r="CM36" s="10">
        <f>'배출량&amp;에너지'!CM67-'국산거래표(기초_2009)'!CM36</f>
        <v>0</v>
      </c>
      <c r="CN36" s="10">
        <f>'배출량&amp;에너지'!CN67-'국산거래표(기초_2009)'!CN36</f>
        <v>0</v>
      </c>
      <c r="CO36" s="10">
        <f>'배출량&amp;에너지'!CO67-'국산거래표(기초_2009)'!CO36</f>
        <v>0</v>
      </c>
      <c r="CP36" s="10">
        <f>'배출량&amp;에너지'!CP67-'국산거래표(기초_2009)'!CP36</f>
        <v>0</v>
      </c>
      <c r="CQ36" s="10">
        <f>'배출량&amp;에너지'!CQ67-'국산거래표(기초_2009)'!CQ36</f>
        <v>0</v>
      </c>
      <c r="CR36" s="10">
        <f>'배출량&amp;에너지'!CR67-'국산거래표(기초_2009)'!CR36</f>
        <v>0</v>
      </c>
      <c r="CS36" s="10">
        <f>'배출량&amp;에너지'!CS67-'국산거래표(기초_2009)'!CS36</f>
        <v>0</v>
      </c>
      <c r="CT36" s="10">
        <f>'배출량&amp;에너지'!CT67-'국산거래표(기초_2009)'!CT36</f>
        <v>0</v>
      </c>
      <c r="CU36" s="10">
        <f>'배출량&amp;에너지'!CU67-'국산거래표(기초_2009)'!CU36</f>
        <v>0</v>
      </c>
      <c r="CV36" s="10">
        <f>'배출량&amp;에너지'!CV67-'국산거래표(기초_2009)'!CV36</f>
        <v>0</v>
      </c>
      <c r="CW36" s="10">
        <f>'배출량&amp;에너지'!CW67-'국산거래표(기초_2009)'!CW36</f>
        <v>0</v>
      </c>
      <c r="CX36" s="10">
        <f>'배출량&amp;에너지'!CX67-'국산거래표(기초_2009)'!CX36</f>
        <v>0</v>
      </c>
      <c r="CY36" s="10">
        <f>'배출량&amp;에너지'!CY67-'국산거래표(기초_2009)'!CY36</f>
        <v>0</v>
      </c>
      <c r="CZ36" s="10">
        <f>'배출량&amp;에너지'!CZ67-'국산거래표(기초_2009)'!CZ36</f>
        <v>0</v>
      </c>
      <c r="DA36" s="10">
        <f>'배출량&amp;에너지'!DA67-'국산거래표(기초_2009)'!DA36</f>
        <v>0</v>
      </c>
      <c r="DB36" s="10">
        <f>'배출량&amp;에너지'!DB67-'국산거래표(기초_2009)'!DB36</f>
        <v>0</v>
      </c>
      <c r="DC36" s="10">
        <f>'배출량&amp;에너지'!DC67-'국산거래표(기초_2009)'!DC36</f>
        <v>0</v>
      </c>
      <c r="DD36" s="10">
        <f>'배출량&amp;에너지'!DD67-'국산거래표(기초_2009)'!DD36</f>
        <v>0</v>
      </c>
      <c r="DE36" s="10">
        <f>'배출량&amp;에너지'!DE67-'국산거래표(기초_2009)'!DE36</f>
        <v>0</v>
      </c>
      <c r="DF36" s="10">
        <f>'배출량&amp;에너지'!DF67-'국산거래표(기초_2009)'!DF36</f>
        <v>0</v>
      </c>
      <c r="DG36" s="10">
        <f>'배출량&amp;에너지'!DG67-'국산거래표(기초_2009)'!DG36</f>
        <v>0</v>
      </c>
      <c r="DH36" s="10">
        <f>'배출량&amp;에너지'!DH67-'국산거래표(기초_2009)'!DH36</f>
        <v>0</v>
      </c>
      <c r="DI36" s="10">
        <f>'배출량&amp;에너지'!DI67-'국산거래표(기초_2009)'!DI36</f>
        <v>0</v>
      </c>
      <c r="DJ36" s="10">
        <f>'배출량&amp;에너지'!DJ67-'국산거래표(기초_2009)'!DJ36</f>
        <v>0</v>
      </c>
      <c r="DK36" s="10">
        <f>'배출량&amp;에너지'!DK67-'국산거래표(기초_2009)'!DK36</f>
        <v>0</v>
      </c>
      <c r="DL36" s="10">
        <f>'배출량&amp;에너지'!DL67-'국산거래표(기초_2009)'!DL36</f>
        <v>0</v>
      </c>
      <c r="DM36" s="10">
        <f>'배출량&amp;에너지'!DM67-'국산거래표(기초_2009)'!DM36</f>
        <v>0</v>
      </c>
      <c r="DN36" s="10">
        <f>'배출량&amp;에너지'!DN67-'국산거래표(기초_2009)'!DN36</f>
        <v>0</v>
      </c>
      <c r="DO36" s="10">
        <f>'배출량&amp;에너지'!DO67-'국산거래표(기초_2009)'!DO36</f>
        <v>0</v>
      </c>
      <c r="DP36" s="10">
        <f>'배출량&amp;에너지'!DP67-'국산거래표(기초_2009)'!DP36</f>
        <v>0</v>
      </c>
      <c r="DQ36" s="10">
        <f>'배출량&amp;에너지'!DQ67-'국산거래표(기초_2009)'!DQ36</f>
        <v>0</v>
      </c>
      <c r="DR36" s="10">
        <f>'배출량&amp;에너지'!DR67-'국산거래표(기초_2009)'!DR36</f>
        <v>0</v>
      </c>
      <c r="DS36" s="10">
        <f>'배출량&amp;에너지'!DS67-'국산거래표(기초_2009)'!DS36</f>
        <v>0</v>
      </c>
      <c r="DT36" s="10">
        <f>'배출량&amp;에너지'!DT67-'국산거래표(기초_2009)'!DT36</f>
        <v>0</v>
      </c>
      <c r="DU36" s="10">
        <f>'배출량&amp;에너지'!DU67-'국산거래표(기초_2009)'!DU36</f>
        <v>0</v>
      </c>
      <c r="DV36" s="10">
        <f>'배출량&amp;에너지'!DV67-'국산거래표(기초_2009)'!DV36</f>
        <v>0</v>
      </c>
      <c r="DW36" s="10">
        <f>'배출량&amp;에너지'!DW67-'국산거래표(기초_2009)'!DW36</f>
        <v>0</v>
      </c>
      <c r="DX36" s="10">
        <f>'배출량&amp;에너지'!DX67-'국산거래표(기초_2009)'!DX36</f>
        <v>0</v>
      </c>
      <c r="DY36" s="10">
        <f>'배출량&amp;에너지'!DY67-'국산거래표(기초_2009)'!DY36</f>
        <v>0</v>
      </c>
      <c r="DZ36" s="10">
        <f>'배출량&amp;에너지'!DZ67-'국산거래표(기초_2009)'!DZ36</f>
        <v>0</v>
      </c>
      <c r="EA36" s="10">
        <f>'배출량&amp;에너지'!EA67-'국산거래표(기초_2009)'!EA36</f>
        <v>0</v>
      </c>
      <c r="EB36" s="10">
        <f>'배출량&amp;에너지'!EB67-'국산거래표(기초_2009)'!EB36</f>
        <v>0</v>
      </c>
      <c r="EC36" s="10">
        <f>'배출량&amp;에너지'!EC67-'국산거래표(기초_2009)'!EC36</f>
        <v>0</v>
      </c>
      <c r="ED36" s="10">
        <f>'배출량&amp;에너지'!ED67-'국산거래표(기초_2009)'!ED36</f>
        <v>10907.605889897004</v>
      </c>
      <c r="EE36" s="10">
        <f>'배출량&amp;에너지'!EE67-'국산거래표(기초_2009)'!EE36</f>
        <v>0</v>
      </c>
      <c r="EF36" s="10">
        <f>'배출량&amp;에너지'!EF67-'국산거래표(기초_2009)'!EF36</f>
        <v>0</v>
      </c>
      <c r="EG36" s="10">
        <f>'배출량&amp;에너지'!EG67-'국산거래표(기초_2009)'!EG36</f>
        <v>0</v>
      </c>
      <c r="EH36" s="10">
        <f>'배출량&amp;에너지'!EH67-'국산거래표(기초_2009)'!EH36</f>
        <v>0</v>
      </c>
      <c r="EI36" s="10">
        <f>'배출량&amp;에너지'!EI67-'국산거래표(기초_2009)'!EI36</f>
        <v>0</v>
      </c>
      <c r="EJ36" s="10">
        <f>'배출량&amp;에너지'!EJ67-'국산거래표(기초_2009)'!EJ36</f>
        <v>0</v>
      </c>
      <c r="EK36" s="10">
        <f>'배출량&amp;에너지'!EK67-'국산거래표(기초_2009)'!EK36</f>
        <v>0</v>
      </c>
      <c r="EL36" s="10">
        <f>'배출량&amp;에너지'!EL67-'국산거래표(기초_2009)'!EL36</f>
        <v>0</v>
      </c>
      <c r="EM36" s="10">
        <f>'배출량&amp;에너지'!EM67-'국산거래표(기초_2009)'!EM36</f>
        <v>0</v>
      </c>
      <c r="EN36" s="10">
        <f>'배출량&amp;에너지'!EN67-'국산거래표(기초_2009)'!EN36</f>
        <v>0</v>
      </c>
      <c r="EO36" s="10">
        <f>'배출량&amp;에너지'!EO67-'국산거래표(기초_2009)'!EO36</f>
        <v>0</v>
      </c>
      <c r="EP36" s="10">
        <f>'배출량&amp;에너지'!EP67-'국산거래표(기초_2009)'!EP36</f>
        <v>0</v>
      </c>
      <c r="EQ36" s="10">
        <f>'배출량&amp;에너지'!EQ67-'국산거래표(기초_2009)'!EQ36</f>
        <v>0</v>
      </c>
      <c r="ER36" s="10">
        <f>'배출량&amp;에너지'!ER67-'국산거래표(기초_2009)'!ER36</f>
        <v>0</v>
      </c>
      <c r="ES36" s="10">
        <f>'배출량&amp;에너지'!ES67-'국산거래표(기초_2009)'!ES36</f>
        <v>95.227426540560131</v>
      </c>
      <c r="ET36" s="10">
        <f>'배출량&amp;에너지'!ET67-'국산거래표(기초_2009)'!ET36</f>
        <v>0</v>
      </c>
      <c r="EU36" s="10">
        <f>'배출량&amp;에너지'!EU67-'국산거래표(기초_2009)'!EU36</f>
        <v>0</v>
      </c>
      <c r="EV36" s="10">
        <f>'배출량&amp;에너지'!EV67-'국산거래표(기초_2009)'!EV36</f>
        <v>0</v>
      </c>
      <c r="EW36" s="10">
        <f>'배출량&amp;에너지'!EW67-'국산거래표(기초_2009)'!EW36</f>
        <v>0</v>
      </c>
      <c r="EX36" s="10">
        <f>'배출량&amp;에너지'!EX67-'국산거래표(기초_2009)'!EX36</f>
        <v>0</v>
      </c>
      <c r="EY36" s="10">
        <f>'배출량&amp;에너지'!EY67-'국산거래표(기초_2009)'!EY36</f>
        <v>0</v>
      </c>
      <c r="EZ36" s="10">
        <f>'배출량&amp;에너지'!EZ67-'국산거래표(기초_2009)'!EZ36</f>
        <v>0</v>
      </c>
      <c r="FA36" s="10">
        <f>'배출량&amp;에너지'!FA67-'국산거래표(기초_2009)'!FA36</f>
        <v>0</v>
      </c>
      <c r="FB36" s="10">
        <f>'배출량&amp;에너지'!FB67-'국산거래표(기초_2009)'!FB36</f>
        <v>0</v>
      </c>
      <c r="FC36" s="10">
        <f>'배출량&amp;에너지'!FC67-'국산거래표(기초_2009)'!FC36</f>
        <v>0</v>
      </c>
      <c r="FD36" s="10">
        <f>'배출량&amp;에너지'!FD67-'국산거래표(기초_2009)'!FD36</f>
        <v>0</v>
      </c>
      <c r="FE36" s="10">
        <f>'배출량&amp;에너지'!FE67-'국산거래표(기초_2009)'!FE36</f>
        <v>0</v>
      </c>
      <c r="FF36" s="10">
        <f>'배출량&amp;에너지'!FF67-'국산거래표(기초_2009)'!FF36</f>
        <v>0</v>
      </c>
      <c r="FG36" s="10">
        <f>'배출량&amp;에너지'!FG67-'국산거래표(기초_2009)'!FG36</f>
        <v>0</v>
      </c>
      <c r="FH36" s="10">
        <f>'배출량&amp;에너지'!FH67-'국산거래표(기초_2009)'!FH36</f>
        <v>0</v>
      </c>
      <c r="FI36" s="10">
        <f>'배출량&amp;에너지'!FI67-'국산거래표(기초_2009)'!FI36</f>
        <v>0</v>
      </c>
      <c r="FJ36" s="10">
        <f>'배출량&amp;에너지'!FJ67-'국산거래표(기초_2009)'!FJ36</f>
        <v>0</v>
      </c>
      <c r="FK36" s="10">
        <f>'배출량&amp;에너지'!FK67-'국산거래표(기초_2009)'!FK36</f>
        <v>19.564250213733555</v>
      </c>
      <c r="FL36" s="10">
        <f>'배출량&amp;에너지'!FL67-'국산거래표(기초_2009)'!FL36</f>
        <v>0</v>
      </c>
      <c r="FM36" s="10">
        <f>'배출량&amp;에너지'!FM67-'국산거래표(기초_2009)'!FM36</f>
        <v>0</v>
      </c>
      <c r="FN36" s="10">
        <f>'배출량&amp;에너지'!FN67-'국산거래표(기초_2009)'!FN36</f>
        <v>0</v>
      </c>
      <c r="FO36" s="10">
        <f>'배출량&amp;에너지'!FO67-'국산거래표(기초_2009)'!FO36</f>
        <v>0</v>
      </c>
      <c r="FP36" s="10">
        <f>'배출량&amp;에너지'!FP67-'국산거래표(기초_2009)'!FP36</f>
        <v>0</v>
      </c>
      <c r="FQ36" s="10">
        <f>'배출량&amp;에너지'!FQ67-'국산거래표(기초_2009)'!FQ36</f>
        <v>0</v>
      </c>
      <c r="FR36" s="10">
        <f>'배출량&amp;에너지'!FR67-'국산거래표(기초_2009)'!FR36</f>
        <v>0</v>
      </c>
      <c r="FS36" s="10">
        <f>'배출량&amp;에너지'!FS67-'국산거래표(기초_2009)'!FS36</f>
        <v>0</v>
      </c>
      <c r="FT36" s="10">
        <f>'배출량&amp;에너지'!FT67-'국산거래표(기초_2009)'!FT36</f>
        <v>0</v>
      </c>
      <c r="FU36" s="10">
        <f>'배출량&amp;에너지'!FU67-'국산거래표(기초_2009)'!FU36</f>
        <v>0</v>
      </c>
      <c r="FV36" s="10">
        <f>'배출량&amp;에너지'!FV67-'국산거래표(기초_2009)'!FV36</f>
        <v>0</v>
      </c>
      <c r="FW36" s="10">
        <f>'배출량&amp;에너지'!FW67-'국산거래표(기초_2009)'!FW36</f>
        <v>0</v>
      </c>
      <c r="FX36" s="10">
        <f>'배출량&amp;에너지'!FX67-'국산거래표(기초_2009)'!FX36</f>
        <v>0</v>
      </c>
      <c r="FY36" s="10">
        <f>'배출량&amp;에너지'!FY67-'국산거래표(기초_2009)'!FY36</f>
        <v>2635.61259515955</v>
      </c>
      <c r="FZ36" s="10">
        <f>'배출량&amp;에너지'!FZ67-'국산거래표(기초_2009)'!FZ36</f>
        <v>0</v>
      </c>
      <c r="GA36" s="10">
        <f>'배출량&amp;에너지'!GA67-'국산거래표(기초_2009)'!GA36</f>
        <v>0</v>
      </c>
      <c r="GB36" s="10">
        <f>'배출량&amp;에너지'!GB67-'국산거래표(기초_2009)'!GB36</f>
        <v>0</v>
      </c>
      <c r="GC36" s="10">
        <f>'배출량&amp;에너지'!GC67-'국산거래표(기초_2009)'!GC36</f>
        <v>0</v>
      </c>
      <c r="GD36" s="10">
        <f>'배출량&amp;에너지'!GD67-'국산거래표(기초_2009)'!GD36</f>
        <v>0</v>
      </c>
      <c r="GE36" s="10">
        <f>'배출량&amp;에너지'!GE67-'국산거래표(기초_2009)'!GE36</f>
        <v>0</v>
      </c>
      <c r="GF36" s="10">
        <f>'배출량&amp;에너지'!GF67-'국산거래표(기초_2009)'!GF36</f>
        <v>0</v>
      </c>
      <c r="GG36" s="10">
        <f>'배출량&amp;에너지'!GG67-'국산거래표(기초_2009)'!GG36</f>
        <v>0</v>
      </c>
      <c r="GH36" s="10">
        <f>'배출량&amp;에너지'!GH67-'국산거래표(기초_2009)'!GH36</f>
        <v>0</v>
      </c>
      <c r="GI36" s="10">
        <f>'배출량&amp;에너지'!GI67-'국산거래표(기초_2009)'!GI36</f>
        <v>0</v>
      </c>
      <c r="GJ36" s="10">
        <f>'배출량&amp;에너지'!GJ67-'국산거래표(기초_2009)'!GJ36</f>
        <v>0</v>
      </c>
      <c r="GK36" s="10">
        <f>'배출량&amp;에너지'!GK67-'국산거래표(기초_2009)'!GK36</f>
        <v>0</v>
      </c>
      <c r="GL36" s="10">
        <f>'배출량&amp;에너지'!GL67-'국산거래표(기초_2009)'!GL36</f>
        <v>0</v>
      </c>
      <c r="GM36" s="10">
        <f>'배출량&amp;에너지'!GM67-'국산거래표(기초_2009)'!GM36</f>
        <v>0</v>
      </c>
      <c r="GN36" s="10">
        <f>'배출량&amp;에너지'!GN67-'국산거래표(기초_2009)'!GN36</f>
        <v>0</v>
      </c>
      <c r="GO36" s="10">
        <f>'배출량&amp;에너지'!GO67-'국산거래표(기초_2009)'!GO36</f>
        <v>0</v>
      </c>
      <c r="GP36" s="10">
        <f>'배출량&amp;에너지'!GP67-'국산거래표(기초_2009)'!GP36</f>
        <v>0</v>
      </c>
      <c r="GQ36" s="10">
        <f>'배출량&amp;에너지'!GQ67-'국산거래표(기초_2009)'!GQ36</f>
        <v>0</v>
      </c>
      <c r="GR36" s="10">
        <f>'배출량&amp;에너지'!GR67-'국산거래표(기초_2009)'!GR36</f>
        <v>0</v>
      </c>
      <c r="GS36" s="10">
        <f>'배출량&amp;에너지'!GS67-'국산거래표(기초_2009)'!GS36</f>
        <v>0</v>
      </c>
      <c r="GT36" s="10">
        <f>'배출량&amp;에너지'!GT67-'국산거래표(기초_2009)'!GT36</f>
        <v>0</v>
      </c>
      <c r="GU36" s="10">
        <f>'배출량&amp;에너지'!GU67-'국산거래표(기초_2009)'!GU36</f>
        <v>0</v>
      </c>
      <c r="GV36" s="10">
        <f>'배출량&amp;에너지'!GV67-'국산거래표(기초_2009)'!GV36</f>
        <v>0</v>
      </c>
      <c r="GW36" s="10">
        <f>'배출량&amp;에너지'!GW67-'국산거래표(기초_2009)'!GW36</f>
        <v>0</v>
      </c>
      <c r="GX36" s="10">
        <f>'배출량&amp;에너지'!GX67-'국산거래표(기초_2009)'!GX36</f>
        <v>0</v>
      </c>
      <c r="GY36" s="10">
        <f>'배출량&amp;에너지'!GY67-'국산거래표(기초_2009)'!GY36</f>
        <v>0</v>
      </c>
      <c r="GZ36" s="10">
        <f>'배출량&amp;에너지'!GZ67-'국산거래표(기초_2009)'!GZ36</f>
        <v>0</v>
      </c>
      <c r="HA36" s="10">
        <f>'배출량&amp;에너지'!HA67-'국산거래표(기초_2009)'!HA36</f>
        <v>0</v>
      </c>
      <c r="HB36" s="10">
        <f>'배출량&amp;에너지'!HB67-'국산거래표(기초_2009)'!HB36</f>
        <v>0</v>
      </c>
      <c r="HC36" s="10">
        <f>'배출량&amp;에너지'!HC67-'국산거래표(기초_2009)'!HC36</f>
        <v>0</v>
      </c>
      <c r="HD36" s="10">
        <f>'배출량&amp;에너지'!HD67-'국산거래표(기초_2009)'!HD36</f>
        <v>0</v>
      </c>
      <c r="HE36" s="10">
        <f>'배출량&amp;에너지'!HE67-'국산거래표(기초_2009)'!HE36</f>
        <v>0</v>
      </c>
      <c r="HF36" s="10">
        <f>'배출량&amp;에너지'!HF67-'국산거래표(기초_2009)'!HF36</f>
        <v>0</v>
      </c>
      <c r="HG36" s="10">
        <f>'배출량&amp;에너지'!HG67-'국산거래표(기초_2009)'!HG36</f>
        <v>0</v>
      </c>
      <c r="HH36" s="10">
        <f>'배출량&amp;에너지'!HH67-'국산거래표(기초_2009)'!HH36</f>
        <v>0</v>
      </c>
      <c r="HI36" s="10">
        <f>'배출량&amp;에너지'!HI67-'국산거래표(기초_2009)'!HI36</f>
        <v>0</v>
      </c>
      <c r="HJ36" s="10">
        <f>'배출량&amp;에너지'!HJ67-'국산거래표(기초_2009)'!HJ36</f>
        <v>0</v>
      </c>
      <c r="HK36" s="10">
        <f>'배출량&amp;에너지'!HK67-'국산거래표(기초_2009)'!HK36</f>
        <v>0</v>
      </c>
      <c r="HL36" s="10">
        <f>'배출량&amp;에너지'!HL67-'국산거래표(기초_2009)'!HL36</f>
        <v>0</v>
      </c>
      <c r="HM36" s="10">
        <f>'배출량&amp;에너지'!HM67-'국산거래표(기초_2009)'!HM36</f>
        <v>0</v>
      </c>
      <c r="HN36" s="10">
        <f>'배출량&amp;에너지'!HN67-'국산거래표(기초_2009)'!HN36</f>
        <v>0</v>
      </c>
      <c r="HO36" s="10">
        <f>'배출량&amp;에너지'!HO67-'국산거래표(기초_2009)'!HO36</f>
        <v>0</v>
      </c>
      <c r="HP36" s="10">
        <f>'배출량&amp;에너지'!HP67-'국산거래표(기초_2009)'!HP36</f>
        <v>0</v>
      </c>
      <c r="HQ36" s="10">
        <f>'배출량&amp;에너지'!HQ67-'국산거래표(기초_2009)'!HQ36</f>
        <v>0</v>
      </c>
      <c r="HR36" s="10">
        <f>'배출량&amp;에너지'!HR67-'국산거래표(기초_2009)'!HR36</f>
        <v>0</v>
      </c>
      <c r="HS36" s="10">
        <f>'배출량&amp;에너지'!HS67-'국산거래표(기초_2009)'!HS36</f>
        <v>0</v>
      </c>
      <c r="HT36" s="10">
        <f>'배출량&amp;에너지'!HT67-'국산거래표(기초_2009)'!HT36</f>
        <v>0</v>
      </c>
      <c r="HU36" s="10">
        <f>'배출량&amp;에너지'!HU67-'국산거래표(기초_2009)'!HU36</f>
        <v>0</v>
      </c>
      <c r="HV36" s="10">
        <f>'배출량&amp;에너지'!HV67-'국산거래표(기초_2009)'!HV36</f>
        <v>0</v>
      </c>
      <c r="HW36" s="10">
        <f>'배출량&amp;에너지'!HW67-'국산거래표(기초_2009)'!HW36</f>
        <v>0</v>
      </c>
      <c r="HX36" s="10">
        <f>'배출량&amp;에너지'!HX67-'국산거래표(기초_2009)'!HX36</f>
        <v>0</v>
      </c>
      <c r="HY36" s="10">
        <f>'배출량&amp;에너지'!HY67-'국산거래표(기초_2009)'!HY36</f>
        <v>0</v>
      </c>
      <c r="HZ36" s="10">
        <f>'배출량&amp;에너지'!HZ67-'국산거래표(기초_2009)'!HZ36</f>
        <v>0</v>
      </c>
      <c r="IA36" s="10">
        <f>'배출량&amp;에너지'!IA67-'국산거래표(기초_2009)'!IA36</f>
        <v>0</v>
      </c>
      <c r="IB36" s="10">
        <f>'배출량&amp;에너지'!IB67-'국산거래표(기초_2009)'!IB36</f>
        <v>0</v>
      </c>
      <c r="IC36" s="10">
        <f>'배출량&amp;에너지'!IC67-'국산거래표(기초_2009)'!IC36</f>
        <v>0</v>
      </c>
      <c r="ID36" s="10">
        <f>'배출량&amp;에너지'!ID67-'국산거래표(기초_2009)'!ID36</f>
        <v>0</v>
      </c>
      <c r="IE36" s="10">
        <f>'배출량&amp;에너지'!IE67-'국산거래표(기초_2009)'!IE36</f>
        <v>0</v>
      </c>
      <c r="IF36" s="10">
        <f>'배출량&amp;에너지'!IF67-'국산거래표(기초_2009)'!IF36</f>
        <v>0</v>
      </c>
      <c r="IG36" s="10">
        <f>'배출량&amp;에너지'!IG67-'국산거래표(기초_2009)'!IG36</f>
        <v>0</v>
      </c>
      <c r="IH36" s="10">
        <f>'배출량&amp;에너지'!IH67-'국산거래표(기초_2009)'!IH36</f>
        <v>0</v>
      </c>
      <c r="II36" s="10">
        <f>'배출량&amp;에너지'!II67-'국산거래표(기초_2009)'!II36</f>
        <v>0</v>
      </c>
      <c r="IJ36" s="10">
        <f>'배출량&amp;에너지'!IJ67-'국산거래표(기초_2009)'!IJ36</f>
        <v>0</v>
      </c>
      <c r="IK36" s="10">
        <f>'배출량&amp;에너지'!IK67-'국산거래표(기초_2009)'!IK36</f>
        <v>0</v>
      </c>
      <c r="IL36" s="10">
        <f>'배출량&amp;에너지'!IL67-'국산거래표(기초_2009)'!IL36</f>
        <v>0</v>
      </c>
      <c r="IM36" s="10">
        <f>'배출량&amp;에너지'!IM67-'국산거래표(기초_2009)'!IM36</f>
        <v>0</v>
      </c>
      <c r="IN36" s="10">
        <f>'배출량&amp;에너지'!IN67-'국산거래표(기초_2009)'!IN36</f>
        <v>0</v>
      </c>
      <c r="IO36" s="10">
        <f>'배출량&amp;에너지'!IO67-'국산거래표(기초_2009)'!IO36</f>
        <v>0</v>
      </c>
      <c r="IP36" s="10">
        <f>'배출량&amp;에너지'!IP67-'국산거래표(기초_2009)'!IP36</f>
        <v>0</v>
      </c>
      <c r="IQ36" s="10">
        <f>'배출량&amp;에너지'!IQ67-'국산거래표(기초_2009)'!IQ36</f>
        <v>0</v>
      </c>
      <c r="IR36" s="10">
        <f>'배출량&amp;에너지'!IR67-'국산거래표(기초_2009)'!IR36</f>
        <v>0</v>
      </c>
      <c r="IS36" s="10">
        <f>'배출량&amp;에너지'!IS67-'국산거래표(기초_2009)'!IS36</f>
        <v>0</v>
      </c>
      <c r="IT36" s="10">
        <f>'배출량&amp;에너지'!IT67-'국산거래표(기초_2009)'!IT36</f>
        <v>0</v>
      </c>
      <c r="IU36" s="10">
        <f>'배출량&amp;에너지'!IU67-'국산거래표(기초_2009)'!IU36</f>
        <v>0</v>
      </c>
      <c r="IV36" s="10">
        <f>'배출량&amp;에너지'!IV67-'국산거래표(기초_2009)'!IV36</f>
        <v>0</v>
      </c>
      <c r="IW36" s="10">
        <f>'배출량&amp;에너지'!IW67-'국산거래표(기초_2009)'!IW36</f>
        <v>0</v>
      </c>
      <c r="IX36" s="10">
        <f>'배출량&amp;에너지'!IX67-'국산거래표(기초_2009)'!IX36</f>
        <v>0</v>
      </c>
      <c r="IY36" s="10">
        <f>'배출량&amp;에너지'!IY67-'국산거래표(기초_2009)'!IY36</f>
        <v>0</v>
      </c>
      <c r="IZ36" s="10">
        <f>'배출량&amp;에너지'!IZ67-'국산거래표(기초_2009)'!IZ36</f>
        <v>0</v>
      </c>
      <c r="JA36" s="10">
        <f>'배출량&amp;에너지'!JA67-'국산거래표(기초_2009)'!JA36</f>
        <v>0</v>
      </c>
      <c r="JB36" s="10">
        <f>'배출량&amp;에너지'!JB67-'국산거래표(기초_2009)'!JB36</f>
        <v>0</v>
      </c>
      <c r="JC36" s="10">
        <f>'배출량&amp;에너지'!JC67-'국산거래표(기초_2009)'!JC36</f>
        <v>0</v>
      </c>
      <c r="JD36" s="10">
        <f>'배출량&amp;에너지'!JD67-'국산거래표(기초_2009)'!JD36</f>
        <v>0</v>
      </c>
      <c r="JE36" s="10">
        <f>'배출량&amp;에너지'!JE67-'국산거래표(기초_2009)'!JE36</f>
        <v>0</v>
      </c>
      <c r="JF36" s="10">
        <f>'배출량&amp;에너지'!JF67-'국산거래표(기초_2009)'!JF36</f>
        <v>0</v>
      </c>
      <c r="JG36" s="10">
        <f>'배출량&amp;에너지'!JG67-'국산거래표(기초_2009)'!JG36</f>
        <v>0</v>
      </c>
      <c r="JH36" s="10">
        <f>'배출량&amp;에너지'!JH67-'국산거래표(기초_2009)'!JH36</f>
        <v>0</v>
      </c>
      <c r="JI36" s="10">
        <f>'배출량&amp;에너지'!JI67-'국산거래표(기초_2009)'!JI36</f>
        <v>0</v>
      </c>
      <c r="JJ36" s="10">
        <f>'배출량&amp;에너지'!JJ67-'국산거래표(기초_2009)'!JJ36</f>
        <v>0</v>
      </c>
      <c r="JK36" s="10">
        <f>'배출량&amp;에너지'!JK67-'국산거래표(기초_2009)'!JK36</f>
        <v>0</v>
      </c>
      <c r="JL36" s="10">
        <f>'배출량&amp;에너지'!JL67-'국산거래표(기초_2009)'!JL36</f>
        <v>0</v>
      </c>
      <c r="JM36" s="10">
        <f>'배출량&amp;에너지'!JM67-'국산거래표(기초_2009)'!JM36</f>
        <v>0</v>
      </c>
      <c r="JN36" s="10">
        <f>'배출량&amp;에너지'!JN67-'국산거래표(기초_2009)'!JN36</f>
        <v>0</v>
      </c>
      <c r="JO36" s="10">
        <f>'배출량&amp;에너지'!JO67-'국산거래표(기초_2009)'!JO36</f>
        <v>0</v>
      </c>
      <c r="JP36" s="10">
        <f>'배출량&amp;에너지'!JP67-'국산거래표(기초_2009)'!JP36</f>
        <v>0</v>
      </c>
      <c r="JQ36" s="10">
        <f>'배출량&amp;에너지'!JQ67-'국산거래표(기초_2009)'!JQ36</f>
        <v>0</v>
      </c>
      <c r="JR36" s="10">
        <f>'배출량&amp;에너지'!JR67-'국산거래표(기초_2009)'!JR36</f>
        <v>0</v>
      </c>
      <c r="JS36" s="10">
        <f>'배출량&amp;에너지'!JS67-'국산거래표(기초_2009)'!JS36</f>
        <v>0</v>
      </c>
      <c r="JT36" s="10">
        <f>'배출량&amp;에너지'!JT67-'국산거래표(기초_2009)'!JT36</f>
        <v>0</v>
      </c>
      <c r="JU36" s="10">
        <f>'배출량&amp;에너지'!JU67-'국산거래표(기초_2009)'!JU36</f>
        <v>0</v>
      </c>
      <c r="JV36" s="10">
        <f>'배출량&amp;에너지'!JV67-'국산거래표(기초_2009)'!JV36</f>
        <v>0</v>
      </c>
      <c r="JW36" s="10">
        <f>'배출량&amp;에너지'!JW67-'국산거래표(기초_2009)'!JW36</f>
        <v>0</v>
      </c>
      <c r="JX36" s="10">
        <f>'배출량&amp;에너지'!JX67-'국산거래표(기초_2009)'!JX36</f>
        <v>0</v>
      </c>
      <c r="JY36" s="10">
        <f>'배출량&amp;에너지'!JY67-'국산거래표(기초_2009)'!JY36</f>
        <v>0</v>
      </c>
      <c r="JZ36" s="10">
        <f>'배출량&amp;에너지'!JZ67-'국산거래표(기초_2009)'!JZ36</f>
        <v>0</v>
      </c>
      <c r="KA36" s="10">
        <f>'배출량&amp;에너지'!KA67-'국산거래표(기초_2009)'!KA36</f>
        <v>0</v>
      </c>
      <c r="KB36" s="10">
        <f>'배출량&amp;에너지'!KB67-'국산거래표(기초_2009)'!KB36</f>
        <v>0</v>
      </c>
      <c r="KC36" s="10">
        <f>'배출량&amp;에너지'!KC67-'국산거래표(기초_2009)'!KC36</f>
        <v>0</v>
      </c>
      <c r="KD36" s="10">
        <f>'배출량&amp;에너지'!KD67-'국산거래표(기초_2009)'!KD36</f>
        <v>0</v>
      </c>
      <c r="KE36" s="10">
        <f>'배출량&amp;에너지'!KE67-'국산거래표(기초_2009)'!KE36</f>
        <v>0</v>
      </c>
      <c r="KF36" s="10">
        <f>'배출량&amp;에너지'!KF67-'국산거래표(기초_2009)'!KF36</f>
        <v>0</v>
      </c>
      <c r="KG36" s="10">
        <f>'배출량&amp;에너지'!KG67-'국산거래표(기초_2009)'!KG36</f>
        <v>0</v>
      </c>
      <c r="KH36" s="10">
        <f>'배출량&amp;에너지'!KH67-'국산거래표(기초_2009)'!KH36</f>
        <v>0</v>
      </c>
      <c r="KI36" s="10">
        <f>'배출량&amp;에너지'!KI67-'국산거래표(기초_2009)'!KI36</f>
        <v>0</v>
      </c>
      <c r="KJ36" s="10">
        <f>'배출량&amp;에너지'!KJ67-'국산거래표(기초_2009)'!KJ36</f>
        <v>0</v>
      </c>
      <c r="KK36" s="10">
        <f>'배출량&amp;에너지'!KK67-'국산거래표(기초_2009)'!KK36</f>
        <v>0</v>
      </c>
      <c r="KL36" s="10">
        <f>'배출량&amp;에너지'!KL67-'국산거래표(기초_2009)'!KL36</f>
        <v>0</v>
      </c>
      <c r="KM36" s="10">
        <f>'배출량&amp;에너지'!KM67-'국산거래표(기초_2009)'!KM36</f>
        <v>0</v>
      </c>
      <c r="KN36" s="10">
        <f>'배출량&amp;에너지'!KN67-'국산거래표(기초_2009)'!KN36</f>
        <v>0</v>
      </c>
      <c r="KO36" s="171">
        <f>'배출량&amp;에너지'!KO67-'국산거래표(기초_2009)'!KO36</f>
        <v>42312.959999999999</v>
      </c>
      <c r="KP36" s="10">
        <f>'배출량&amp;에너지'!KP67-'국산거래표(기초_2009)'!KP36</f>
        <v>0</v>
      </c>
      <c r="KQ36" s="10">
        <f>'배출량&amp;에너지'!KQ67-'국산거래표(기초_2009)'!KQ36</f>
        <v>406.74933829881513</v>
      </c>
      <c r="KR36" s="10">
        <f>'배출량&amp;에너지'!KR67-'국산거래표(기초_2009)'!KR36</f>
        <v>0</v>
      </c>
      <c r="KS36" s="10">
        <f>'배출량&amp;에너지'!KS67-'국산거래표(기초_2009)'!KS36</f>
        <v>1207.924360110828</v>
      </c>
      <c r="KT36" s="10">
        <f>'배출량&amp;에너지'!KT67-'국산거래표(기초_2009)'!KT36</f>
        <v>0</v>
      </c>
      <c r="KU36" s="10">
        <f>'배출량&amp;에너지'!KU67-'국산거래표(기초_2009)'!KU36</f>
        <v>0</v>
      </c>
      <c r="KV36" s="10">
        <f>'배출량&amp;에너지'!KV67-'국산거래표(기초_2009)'!KV36</f>
        <v>0</v>
      </c>
      <c r="KW36" s="10">
        <f>'배출량&amp;에너지'!KW67-'국산거래표(기초_2009)'!KW36</f>
        <v>0</v>
      </c>
      <c r="KX36" s="10">
        <f>'배출량&amp;에너지'!KX67-'국산거래표(기초_2009)'!KX36</f>
        <v>0</v>
      </c>
      <c r="KY36" s="10">
        <f>'배출량&amp;에너지'!KY67-'국산거래표(기초_2009)'!KY36</f>
        <v>0</v>
      </c>
      <c r="KZ36" s="10">
        <f>'배출량&amp;에너지'!KZ67-'국산거래표(기초_2009)'!KZ36</f>
        <v>0</v>
      </c>
      <c r="LA36" s="10">
        <f>'배출량&amp;에너지'!LA67-'국산거래표(기초_2009)'!LA36</f>
        <v>0</v>
      </c>
      <c r="LB36" s="10">
        <f>'배출량&amp;에너지'!LB67-'국산거래표(기초_2009)'!LB36</f>
        <v>0</v>
      </c>
      <c r="LC36" s="10">
        <f>'배출량&amp;에너지'!LC67-'국산거래표(기초_2009)'!LC36</f>
        <v>0</v>
      </c>
      <c r="LD36" s="10">
        <f>'배출량&amp;에너지'!LD67-'국산거래표(기초_2009)'!LD36</f>
        <v>0</v>
      </c>
      <c r="LE36" s="10">
        <f>'배출량&amp;에너지'!LE67-'국산거래표(기초_2009)'!LE36</f>
        <v>0</v>
      </c>
      <c r="LF36" s="10">
        <f>'배출량&amp;에너지'!LF67-'국산거래표(기초_2009)'!LF36</f>
        <v>0</v>
      </c>
      <c r="LG36" s="10">
        <f>'배출량&amp;에너지'!LG67-'국산거래표(기초_2009)'!LG36</f>
        <v>0</v>
      </c>
      <c r="LH36" s="10">
        <f>'배출량&amp;에너지'!LH67-'국산거래표(기초_2009)'!LH36</f>
        <v>0</v>
      </c>
      <c r="LI36" s="10">
        <f>'배출량&amp;에너지'!LI67-'국산거래표(기초_2009)'!LI36</f>
        <v>0</v>
      </c>
      <c r="LJ36" s="10">
        <f>'배출량&amp;에너지'!LJ67-'국산거래표(기초_2009)'!LJ36</f>
        <v>0</v>
      </c>
      <c r="LK36" s="10">
        <f>'배출량&amp;에너지'!LK67-'국산거래표(기초_2009)'!LK36</f>
        <v>0</v>
      </c>
      <c r="LL36" s="10">
        <f>'배출량&amp;에너지'!LL67-'국산거래표(기초_2009)'!LL36</f>
        <v>0</v>
      </c>
      <c r="LM36" s="10">
        <f>'배출량&amp;에너지'!LM67-'국산거래표(기초_2009)'!LM36</f>
        <v>0</v>
      </c>
      <c r="LN36" s="10">
        <f>'배출량&amp;에너지'!LN67-'국산거래표(기초_2009)'!LN36</f>
        <v>0</v>
      </c>
      <c r="LO36" s="10">
        <f>'배출량&amp;에너지'!LO67-'국산거래표(기초_2009)'!LO36</f>
        <v>0</v>
      </c>
      <c r="LP36" s="10">
        <f>'배출량&amp;에너지'!LP67-'국산거래표(기초_2009)'!LP36</f>
        <v>0</v>
      </c>
      <c r="LQ36" s="10">
        <f>'배출량&amp;에너지'!LQ67-'국산거래표(기초_2009)'!LQ36</f>
        <v>0</v>
      </c>
      <c r="LR36" s="10">
        <f>'배출량&amp;에너지'!LR67-'국산거래표(기초_2009)'!LR36</f>
        <v>0</v>
      </c>
      <c r="LS36" s="10">
        <f>'배출량&amp;에너지'!LS67-'국산거래표(기초_2009)'!LS36</f>
        <v>0</v>
      </c>
      <c r="LT36" s="10">
        <f>'배출량&amp;에너지'!LT67-'국산거래표(기초_2009)'!LT36</f>
        <v>0</v>
      </c>
      <c r="LU36" s="10">
        <f>'배출량&amp;에너지'!LU67-'국산거래표(기초_2009)'!LU36</f>
        <v>0</v>
      </c>
      <c r="LV36" s="10">
        <f>'배출량&amp;에너지'!LV67-'국산거래표(기초_2009)'!LV36</f>
        <v>0</v>
      </c>
      <c r="LW36" s="10">
        <f>'배출량&amp;에너지'!LW67-'국산거래표(기초_2009)'!LW36</f>
        <v>0</v>
      </c>
      <c r="LX36" s="10">
        <f>'배출량&amp;에너지'!LX67-'국산거래표(기초_2009)'!LX36</f>
        <v>0</v>
      </c>
      <c r="LY36" s="10">
        <f>'배출량&amp;에너지'!LY67-'국산거래표(기초_2009)'!LY36</f>
        <v>0</v>
      </c>
      <c r="LZ36" s="10">
        <f>'배출량&amp;에너지'!LZ67-'국산거래표(기초_2009)'!LZ36</f>
        <v>0</v>
      </c>
      <c r="MA36" s="10">
        <f>'배출량&amp;에너지'!MA67-'국산거래표(기초_2009)'!MA36</f>
        <v>0</v>
      </c>
      <c r="MB36" s="10">
        <f>'배출량&amp;에너지'!MB67-'국산거래표(기초_2009)'!MB36</f>
        <v>0</v>
      </c>
      <c r="MC36" s="10">
        <f>'배출량&amp;에너지'!MC67-'국산거래표(기초_2009)'!MC36</f>
        <v>0</v>
      </c>
      <c r="MD36" s="10">
        <f>'배출량&amp;에너지'!MD67-'국산거래표(기초_2009)'!MD36</f>
        <v>0</v>
      </c>
      <c r="ME36" s="10">
        <f>'배출량&amp;에너지'!ME67-'국산거래표(기초_2009)'!ME36</f>
        <v>0</v>
      </c>
      <c r="MF36" s="10">
        <f>'배출량&amp;에너지'!MF67-'국산거래표(기초_2009)'!MF36</f>
        <v>0</v>
      </c>
      <c r="MG36" s="10">
        <f>'배출량&amp;에너지'!MG67-'국산거래표(기초_2009)'!MG36</f>
        <v>0</v>
      </c>
      <c r="MH36" s="10">
        <f>'배출량&amp;에너지'!MH67-'국산거래표(기초_2009)'!MH36</f>
        <v>0</v>
      </c>
      <c r="MI36" s="10">
        <f>'배출량&amp;에너지'!MI67-'국산거래표(기초_2009)'!MI36</f>
        <v>0</v>
      </c>
      <c r="MJ36" s="10">
        <f>'배출량&amp;에너지'!MJ67-'국산거래표(기초_2009)'!MJ36</f>
        <v>0</v>
      </c>
      <c r="MK36" s="10">
        <f>'배출량&amp;에너지'!MK67-'국산거래표(기초_2009)'!MK36</f>
        <v>0</v>
      </c>
      <c r="ML36" s="10">
        <f>'배출량&amp;에너지'!ML67-'국산거래표(기초_2009)'!ML36</f>
        <v>0</v>
      </c>
      <c r="MM36" s="10">
        <f>'배출량&amp;에너지'!MM67-'국산거래표(기초_2009)'!MM36</f>
        <v>0</v>
      </c>
      <c r="MN36" s="10">
        <f>'배출량&amp;에너지'!MN67-'국산거래표(기초_2009)'!MN36</f>
        <v>0</v>
      </c>
      <c r="MO36" s="10">
        <f>'배출량&amp;에너지'!MO67-'국산거래표(기초_2009)'!MO36</f>
        <v>0</v>
      </c>
      <c r="MP36" s="10">
        <f>'배출량&amp;에너지'!MP67-'국산거래표(기초_2009)'!MP36</f>
        <v>0</v>
      </c>
      <c r="MQ36" s="10">
        <f>'배출량&amp;에너지'!MQ67-'국산거래표(기초_2009)'!MQ36</f>
        <v>0</v>
      </c>
      <c r="MR36" s="10">
        <f>'배출량&amp;에너지'!MR67-'국산거래표(기초_2009)'!MR36</f>
        <v>0</v>
      </c>
      <c r="MS36" s="10">
        <f>'배출량&amp;에너지'!MS67-'국산거래표(기초_2009)'!MS36</f>
        <v>0</v>
      </c>
      <c r="MT36" s="10">
        <f>'배출량&amp;에너지'!MT67-'국산거래표(기초_2009)'!MT36</f>
        <v>0</v>
      </c>
      <c r="MU36" s="10">
        <f>'배출량&amp;에너지'!MU67-'국산거래표(기초_2009)'!MU36</f>
        <v>0</v>
      </c>
      <c r="MV36" s="10">
        <f>'배출량&amp;에너지'!MV67-'국산거래표(기초_2009)'!MV36</f>
        <v>0</v>
      </c>
      <c r="MW36" s="10">
        <f>'배출량&amp;에너지'!MW67-'국산거래표(기초_2009)'!MW36</f>
        <v>0</v>
      </c>
      <c r="MX36" s="10">
        <f>'배출량&amp;에너지'!MX67-'국산거래표(기초_2009)'!MX36</f>
        <v>0</v>
      </c>
      <c r="MY36" s="10">
        <f>'배출량&amp;에너지'!MY67-'국산거래표(기초_2009)'!MY36</f>
        <v>0</v>
      </c>
      <c r="MZ36" s="10">
        <f>'배출량&amp;에너지'!MZ67-'국산거래표(기초_2009)'!MZ36</f>
        <v>0</v>
      </c>
      <c r="NA36" s="10">
        <f>'배출량&amp;에너지'!NA67-'국산거래표(기초_2009)'!NA36</f>
        <v>0</v>
      </c>
      <c r="NB36" s="10">
        <f>'배출량&amp;에너지'!NB67-'국산거래표(기초_2009)'!NB36</f>
        <v>0</v>
      </c>
      <c r="NC36" s="10">
        <f>'배출량&amp;에너지'!NC67-'국산거래표(기초_2009)'!NC36</f>
        <v>0</v>
      </c>
      <c r="ND36" s="10">
        <f>'배출량&amp;에너지'!ND67-'국산거래표(기초_2009)'!ND36</f>
        <v>0</v>
      </c>
      <c r="NE36" s="10">
        <f>'배출량&amp;에너지'!NE67-'국산거래표(기초_2009)'!NE36</f>
        <v>0</v>
      </c>
      <c r="NF36" s="10">
        <f>'배출량&amp;에너지'!NF67-'국산거래표(기초_2009)'!NF36</f>
        <v>0</v>
      </c>
      <c r="NG36" s="10">
        <f>'배출량&amp;에너지'!NG67-'국산거래표(기초_2009)'!NG36</f>
        <v>0</v>
      </c>
      <c r="NH36" s="10">
        <f>'배출량&amp;에너지'!NH67-'국산거래표(기초_2009)'!NH36</f>
        <v>0</v>
      </c>
      <c r="NI36" s="10">
        <f>'배출량&amp;에너지'!NI67-'국산거래표(기초_2009)'!NI36</f>
        <v>0</v>
      </c>
      <c r="NJ36" s="10">
        <f>'배출량&amp;에너지'!NJ67-'국산거래표(기초_2009)'!NJ36</f>
        <v>0</v>
      </c>
      <c r="NK36" s="10">
        <f>'배출량&amp;에너지'!NK67-'국산거래표(기초_2009)'!NK36</f>
        <v>0</v>
      </c>
      <c r="NL36" s="10">
        <f>'배출량&amp;에너지'!NL67-'국산거래표(기초_2009)'!NL36</f>
        <v>0</v>
      </c>
      <c r="NM36" s="10">
        <f>'배출량&amp;에너지'!NM67-'국산거래표(기초_2009)'!NM36</f>
        <v>0</v>
      </c>
      <c r="NN36" s="10">
        <f>'배출량&amp;에너지'!NN67-'국산거래표(기초_2009)'!NN36</f>
        <v>0</v>
      </c>
      <c r="NO36" s="10">
        <f>'배출량&amp;에너지'!NO67-'국산거래표(기초_2009)'!NO36</f>
        <v>0</v>
      </c>
      <c r="NP36" s="10">
        <f>'배출량&amp;에너지'!NP67-'국산거래표(기초_2009)'!NP36</f>
        <v>0</v>
      </c>
      <c r="NQ36" s="10">
        <f>'배출량&amp;에너지'!NQ67-'국산거래표(기초_2009)'!NQ36</f>
        <v>0</v>
      </c>
      <c r="NR36" s="10">
        <f>'배출량&amp;에너지'!NR67-'국산거래표(기초_2009)'!NR36</f>
        <v>0</v>
      </c>
      <c r="NS36" s="10">
        <f>'배출량&amp;에너지'!NS67-'국산거래표(기초_2009)'!NS36</f>
        <v>0</v>
      </c>
      <c r="NT36" s="10">
        <f>'배출량&amp;에너지'!NT67-'국산거래표(기초_2009)'!NT36</f>
        <v>0</v>
      </c>
      <c r="NU36" s="10">
        <f>'배출량&amp;에너지'!NU67-'국산거래표(기초_2009)'!NU36</f>
        <v>0</v>
      </c>
      <c r="NV36" s="10">
        <f>'배출량&amp;에너지'!NV67-'국산거래표(기초_2009)'!NV36</f>
        <v>0</v>
      </c>
      <c r="NW36" s="10">
        <f>'배출량&amp;에너지'!NW67-'국산거래표(기초_2009)'!NW36</f>
        <v>0</v>
      </c>
      <c r="NX36" s="10">
        <f>'배출량&amp;에너지'!NX67-'국산거래표(기초_2009)'!NX36</f>
        <v>0</v>
      </c>
      <c r="NY36" s="10">
        <f>'배출량&amp;에너지'!NY67-'국산거래표(기초_2009)'!NY36</f>
        <v>0</v>
      </c>
      <c r="NZ36" s="10">
        <f>'배출량&amp;에너지'!NZ67-'국산거래표(기초_2009)'!NZ36</f>
        <v>0</v>
      </c>
      <c r="OA36" s="10">
        <f>'배출량&amp;에너지'!OA67-'국산거래표(기초_2009)'!OA36</f>
        <v>0</v>
      </c>
      <c r="OB36" s="10">
        <f>'배출량&amp;에너지'!OB67-'국산거래표(기초_2009)'!OB36</f>
        <v>0</v>
      </c>
      <c r="OC36" s="10">
        <f>'배출량&amp;에너지'!OC67-'국산거래표(기초_2009)'!OC36</f>
        <v>0</v>
      </c>
      <c r="OD36" s="10">
        <f>'배출량&amp;에너지'!OD67-'국산거래표(기초_2009)'!OD36</f>
        <v>0</v>
      </c>
      <c r="OE36" s="10">
        <f>'배출량&amp;에너지'!OE67-'국산거래표(기초_2009)'!OE36</f>
        <v>0</v>
      </c>
      <c r="OF36" s="10">
        <f>'배출량&amp;에너지'!OF67-'국산거래표(기초_2009)'!OF36</f>
        <v>0</v>
      </c>
      <c r="OG36" s="10">
        <f>'배출량&amp;에너지'!OG67-'국산거래표(기초_2009)'!OG36</f>
        <v>0</v>
      </c>
      <c r="OH36" s="10">
        <f>'배출량&amp;에너지'!OH67-'국산거래표(기초_2009)'!OH36</f>
        <v>0</v>
      </c>
      <c r="OI36" s="10">
        <f>'배출량&amp;에너지'!OI67-'국산거래표(기초_2009)'!OI36</f>
        <v>0</v>
      </c>
      <c r="OJ36" s="10">
        <f>'배출량&amp;에너지'!OJ67-'국산거래표(기초_2009)'!OJ36</f>
        <v>0</v>
      </c>
      <c r="OK36" s="10">
        <f>'배출량&amp;에너지'!OK67-'국산거래표(기초_2009)'!OK36</f>
        <v>0</v>
      </c>
      <c r="OL36" s="10">
        <f>'배출량&amp;에너지'!OL67-'국산거래표(기초_2009)'!OL36</f>
        <v>0</v>
      </c>
      <c r="OM36" s="10">
        <f>'배출량&amp;에너지'!OM67-'국산거래표(기초_2009)'!OM36</f>
        <v>0</v>
      </c>
      <c r="ON36" s="10">
        <f>'배출량&amp;에너지'!ON67-'국산거래표(기초_2009)'!ON36</f>
        <v>0</v>
      </c>
      <c r="OO36" s="10">
        <f>'배출량&amp;에너지'!OO67-'국산거래표(기초_2009)'!OO36</f>
        <v>0</v>
      </c>
      <c r="OP36" s="11">
        <f t="shared" ref="OP36:OP55" si="0">SUM(C36:OO36)</f>
        <v>57585.643860220487</v>
      </c>
      <c r="OQ36" s="10">
        <f>'배출량&amp;에너지'!OQ67-'국산거래표(기초_2009)'!OQ36</f>
        <v>0</v>
      </c>
      <c r="OR36" s="10">
        <f>'배출량&amp;에너지'!OR67-'국산거래표(기초_2009)'!OR36</f>
        <v>0</v>
      </c>
      <c r="OS36" s="10">
        <f>'배출량&amp;에너지'!OS67-'국산거래표(기초_2009)'!OS36</f>
        <v>0</v>
      </c>
      <c r="OT36" s="10">
        <f>'배출량&amp;에너지'!OT67-'국산거래표(기초_2009)'!OT36</f>
        <v>0</v>
      </c>
      <c r="OU36" s="10">
        <f>'배출량&amp;에너지'!OU67-'국산거래표(기초_2009)'!OU36</f>
        <v>2752.7321397795072</v>
      </c>
      <c r="OV36" s="10">
        <f>'배출량&amp;에너지'!OV67-'국산거래표(기초_2009)'!OV36</f>
        <v>0</v>
      </c>
      <c r="OW36" s="11">
        <f t="shared" ref="OW36:OW55" si="1">SUM(OQ36:OV36)</f>
        <v>2752.7321397795072</v>
      </c>
      <c r="OX36" s="11">
        <f t="shared" ref="OX36:OX55" si="2">OP36+OW36</f>
        <v>60338.375999999997</v>
      </c>
      <c r="OY36" s="11">
        <v>0</v>
      </c>
      <c r="OZ36" s="11">
        <f t="shared" ref="OZ36:OZ55" si="3">OX36</f>
        <v>60338.375999999997</v>
      </c>
      <c r="PA36" s="11">
        <v>0</v>
      </c>
      <c r="PB36" s="11">
        <f t="shared" ref="PB36:PB55" si="4">OX36</f>
        <v>60338.375999999997</v>
      </c>
    </row>
    <row r="37" spans="1:418">
      <c r="A37" s="8" t="s">
        <v>461</v>
      </c>
      <c r="B37" s="9" t="s">
        <v>34</v>
      </c>
      <c r="C37" s="10">
        <f>'배출량&amp;에너지'!C68-'국산거래표(기초_2009)'!C37</f>
        <v>0</v>
      </c>
      <c r="D37" s="10">
        <f>'배출량&amp;에너지'!D68-'국산거래표(기초_2009)'!D37</f>
        <v>0</v>
      </c>
      <c r="E37" s="10">
        <f>'배출량&amp;에너지'!E68-'국산거래표(기초_2009)'!E37</f>
        <v>0</v>
      </c>
      <c r="F37" s="10">
        <f>'배출량&amp;에너지'!F68-'국산거래표(기초_2009)'!F37</f>
        <v>0</v>
      </c>
      <c r="G37" s="10">
        <f>'배출량&amp;에너지'!G68-'국산거래표(기초_2009)'!G37</f>
        <v>0</v>
      </c>
      <c r="H37" s="10">
        <f>'배출량&amp;에너지'!H68-'국산거래표(기초_2009)'!H37</f>
        <v>0</v>
      </c>
      <c r="I37" s="10">
        <f>'배출량&amp;에너지'!I68-'국산거래표(기초_2009)'!I37</f>
        <v>0</v>
      </c>
      <c r="J37" s="10">
        <f>'배출량&amp;에너지'!J68-'국산거래표(기초_2009)'!J37</f>
        <v>0</v>
      </c>
      <c r="K37" s="10">
        <f>'배출량&amp;에너지'!K68-'국산거래표(기초_2009)'!K37</f>
        <v>0</v>
      </c>
      <c r="L37" s="10">
        <f>'배출량&amp;에너지'!L68-'국산거래표(기초_2009)'!L37</f>
        <v>0</v>
      </c>
      <c r="M37" s="10">
        <f>'배출량&amp;에너지'!M68-'국산거래표(기초_2009)'!M37</f>
        <v>0</v>
      </c>
      <c r="N37" s="10">
        <f>'배출량&amp;에너지'!N68-'국산거래표(기초_2009)'!N37</f>
        <v>0</v>
      </c>
      <c r="O37" s="10">
        <f>'배출량&amp;에너지'!O68-'국산거래표(기초_2009)'!O37</f>
        <v>0</v>
      </c>
      <c r="P37" s="10">
        <f>'배출량&amp;에너지'!P68-'국산거래표(기초_2009)'!P37</f>
        <v>0</v>
      </c>
      <c r="Q37" s="10">
        <f>'배출량&amp;에너지'!Q68-'국산거래표(기초_2009)'!Q37</f>
        <v>0</v>
      </c>
      <c r="R37" s="10">
        <f>'배출량&amp;에너지'!R68-'국산거래표(기초_2009)'!R37</f>
        <v>0</v>
      </c>
      <c r="S37" s="10">
        <f>'배출량&amp;에너지'!S68-'국산거래표(기초_2009)'!S37</f>
        <v>0</v>
      </c>
      <c r="T37" s="10">
        <f>'배출량&amp;에너지'!T68-'국산거래표(기초_2009)'!T37</f>
        <v>0</v>
      </c>
      <c r="U37" s="10">
        <f>'배출량&amp;에너지'!U68-'국산거래표(기초_2009)'!U37</f>
        <v>0</v>
      </c>
      <c r="V37" s="10">
        <f>'배출량&amp;에너지'!V68-'국산거래표(기초_2009)'!V37</f>
        <v>0</v>
      </c>
      <c r="W37" s="10">
        <f>'배출량&amp;에너지'!W68-'국산거래표(기초_2009)'!W37</f>
        <v>0</v>
      </c>
      <c r="X37" s="10">
        <f>'배출량&amp;에너지'!X68-'국산거래표(기초_2009)'!X37</f>
        <v>0</v>
      </c>
      <c r="Y37" s="10">
        <f>'배출량&amp;에너지'!Y68-'국산거래표(기초_2009)'!Y37</f>
        <v>0</v>
      </c>
      <c r="Z37" s="10">
        <f>'배출량&amp;에너지'!Z68-'국산거래표(기초_2009)'!Z37</f>
        <v>0</v>
      </c>
      <c r="AA37" s="10">
        <f>'배출량&amp;에너지'!AA68-'국산거래표(기초_2009)'!AA37</f>
        <v>0</v>
      </c>
      <c r="AB37" s="10">
        <f>'배출량&amp;에너지'!AB68-'국산거래표(기초_2009)'!AB37</f>
        <v>0</v>
      </c>
      <c r="AC37" s="10">
        <f>'배출량&amp;에너지'!AC68-'국산거래표(기초_2009)'!AC37</f>
        <v>0</v>
      </c>
      <c r="AD37" s="10">
        <f>'배출량&amp;에너지'!AD68-'국산거래표(기초_2009)'!AD37</f>
        <v>0</v>
      </c>
      <c r="AE37" s="10">
        <f>'배출량&amp;에너지'!AE68-'국산거래표(기초_2009)'!AE37</f>
        <v>0</v>
      </c>
      <c r="AF37" s="10">
        <f>'배출량&amp;에너지'!AF68-'국산거래표(기초_2009)'!AF37</f>
        <v>0</v>
      </c>
      <c r="AG37" s="10">
        <f>'배출량&amp;에너지'!AG68-'국산거래표(기초_2009)'!AG37</f>
        <v>0</v>
      </c>
      <c r="AH37" s="10">
        <f>'배출량&amp;에너지'!AH68-'국산거래표(기초_2009)'!AH37</f>
        <v>0</v>
      </c>
      <c r="AI37" s="10">
        <f>'배출량&amp;에너지'!AI68-'국산거래표(기초_2009)'!AI37</f>
        <v>0</v>
      </c>
      <c r="AJ37" s="10">
        <f>'배출량&amp;에너지'!AJ68-'국산거래표(기초_2009)'!AJ37</f>
        <v>0</v>
      </c>
      <c r="AK37" s="10">
        <f>'배출량&amp;에너지'!AK68-'국산거래표(기초_2009)'!AK37</f>
        <v>0</v>
      </c>
      <c r="AL37" s="10">
        <f>'배출량&amp;에너지'!AL68-'국산거래표(기초_2009)'!AL37</f>
        <v>0</v>
      </c>
      <c r="AM37" s="10">
        <f>'배출량&amp;에너지'!AM68-'국산거래표(기초_2009)'!AM37</f>
        <v>0</v>
      </c>
      <c r="AN37" s="10">
        <f>'배출량&amp;에너지'!AN68-'국산거래표(기초_2009)'!AN37</f>
        <v>0</v>
      </c>
      <c r="AO37" s="10">
        <f>'배출량&amp;에너지'!AO68-'국산거래표(기초_2009)'!AO37</f>
        <v>0</v>
      </c>
      <c r="AP37" s="10">
        <f>'배출량&amp;에너지'!AP68-'국산거래표(기초_2009)'!AP37</f>
        <v>0</v>
      </c>
      <c r="AQ37" s="10">
        <f>'배출량&amp;에너지'!AQ68-'국산거래표(기초_2009)'!AQ37</f>
        <v>0</v>
      </c>
      <c r="AR37" s="10">
        <f>'배출량&amp;에너지'!AR68-'국산거래표(기초_2009)'!AR37</f>
        <v>0</v>
      </c>
      <c r="AS37" s="10">
        <f>'배출량&amp;에너지'!AS68-'국산거래표(기초_2009)'!AS37</f>
        <v>0</v>
      </c>
      <c r="AT37" s="10">
        <f>'배출량&amp;에너지'!AT68-'국산거래표(기초_2009)'!AT37</f>
        <v>0</v>
      </c>
      <c r="AU37" s="10">
        <f>'배출량&amp;에너지'!AU68-'국산거래표(기초_2009)'!AU37</f>
        <v>0</v>
      </c>
      <c r="AV37" s="10">
        <f>'배출량&amp;에너지'!AV68-'국산거래표(기초_2009)'!AV37</f>
        <v>0</v>
      </c>
      <c r="AW37" s="10">
        <f>'배출량&amp;에너지'!AW68-'국산거래표(기초_2009)'!AW37</f>
        <v>0</v>
      </c>
      <c r="AX37" s="10">
        <f>'배출량&amp;에너지'!AX68-'국산거래표(기초_2009)'!AX37</f>
        <v>0</v>
      </c>
      <c r="AY37" s="10">
        <f>'배출량&amp;에너지'!AY68-'국산거래표(기초_2009)'!AY37</f>
        <v>0</v>
      </c>
      <c r="AZ37" s="10">
        <f>'배출량&amp;에너지'!AZ68-'국산거래표(기초_2009)'!AZ37</f>
        <v>0</v>
      </c>
      <c r="BA37" s="10">
        <f>'배출량&amp;에너지'!BA68-'국산거래표(기초_2009)'!BA37</f>
        <v>0</v>
      </c>
      <c r="BB37" s="10">
        <f>'배출량&amp;에너지'!BB68-'국산거래표(기초_2009)'!BB37</f>
        <v>0</v>
      </c>
      <c r="BC37" s="10">
        <f>'배출량&amp;에너지'!BC68-'국산거래표(기초_2009)'!BC37</f>
        <v>0</v>
      </c>
      <c r="BD37" s="10">
        <f>'배출량&amp;에너지'!BD68-'국산거래표(기초_2009)'!BD37</f>
        <v>0</v>
      </c>
      <c r="BE37" s="10">
        <f>'배출량&amp;에너지'!BE68-'국산거래표(기초_2009)'!BE37</f>
        <v>0</v>
      </c>
      <c r="BF37" s="10">
        <f>'배출량&amp;에너지'!BF68-'국산거래표(기초_2009)'!BF37</f>
        <v>0</v>
      </c>
      <c r="BG37" s="10">
        <f>'배출량&amp;에너지'!BG68-'국산거래표(기초_2009)'!BG37</f>
        <v>0</v>
      </c>
      <c r="BH37" s="10">
        <f>'배출량&amp;에너지'!BH68-'국산거래표(기초_2009)'!BH37</f>
        <v>0</v>
      </c>
      <c r="BI37" s="10">
        <f>'배출량&amp;에너지'!BI68-'국산거래표(기초_2009)'!BI37</f>
        <v>0</v>
      </c>
      <c r="BJ37" s="10">
        <f>'배출량&amp;에너지'!BJ68-'국산거래표(기초_2009)'!BJ37</f>
        <v>0</v>
      </c>
      <c r="BK37" s="10">
        <f>'배출량&amp;에너지'!BK68-'국산거래표(기초_2009)'!BK37</f>
        <v>0</v>
      </c>
      <c r="BL37" s="10">
        <f>'배출량&amp;에너지'!BL68-'국산거래표(기초_2009)'!BL37</f>
        <v>0</v>
      </c>
      <c r="BM37" s="10">
        <f>'배출량&amp;에너지'!BM68-'국산거래표(기초_2009)'!BM37</f>
        <v>0</v>
      </c>
      <c r="BN37" s="10">
        <f>'배출량&amp;에너지'!BN68-'국산거래표(기초_2009)'!BN37</f>
        <v>0</v>
      </c>
      <c r="BO37" s="10">
        <f>'배출량&amp;에너지'!BO68-'국산거래표(기초_2009)'!BO37</f>
        <v>0</v>
      </c>
      <c r="BP37" s="10">
        <f>'배출량&amp;에너지'!BP68-'국산거래표(기초_2009)'!BP37</f>
        <v>0</v>
      </c>
      <c r="BQ37" s="10">
        <f>'배출량&amp;에너지'!BQ68-'국산거래표(기초_2009)'!BQ37</f>
        <v>0</v>
      </c>
      <c r="BR37" s="10">
        <f>'배출량&amp;에너지'!BR68-'국산거래표(기초_2009)'!BR37</f>
        <v>0</v>
      </c>
      <c r="BS37" s="10">
        <f>'배출량&amp;에너지'!BS68-'국산거래표(기초_2009)'!BS37</f>
        <v>0</v>
      </c>
      <c r="BT37" s="10">
        <f>'배출량&amp;에너지'!BT68-'국산거래표(기초_2009)'!BT37</f>
        <v>0</v>
      </c>
      <c r="BU37" s="10">
        <f>'배출량&amp;에너지'!BU68-'국산거래표(기초_2009)'!BU37</f>
        <v>0</v>
      </c>
      <c r="BV37" s="10">
        <f>'배출량&amp;에너지'!BV68-'국산거래표(기초_2009)'!BV37</f>
        <v>0</v>
      </c>
      <c r="BW37" s="10">
        <f>'배출량&amp;에너지'!BW68-'국산거래표(기초_2009)'!BW37</f>
        <v>0</v>
      </c>
      <c r="BX37" s="10">
        <f>'배출량&amp;에너지'!BX68-'국산거래표(기초_2009)'!BX37</f>
        <v>0</v>
      </c>
      <c r="BY37" s="10">
        <f>'배출량&amp;에너지'!BY68-'국산거래표(기초_2009)'!BY37</f>
        <v>0</v>
      </c>
      <c r="BZ37" s="10">
        <f>'배출량&amp;에너지'!BZ68-'국산거래표(기초_2009)'!BZ37</f>
        <v>0</v>
      </c>
      <c r="CA37" s="10">
        <f>'배출량&amp;에너지'!CA68-'국산거래표(기초_2009)'!CA37</f>
        <v>0</v>
      </c>
      <c r="CB37" s="10">
        <f>'배출량&amp;에너지'!CB68-'국산거래표(기초_2009)'!CB37</f>
        <v>0</v>
      </c>
      <c r="CC37" s="10">
        <f>'배출량&amp;에너지'!CC68-'국산거래표(기초_2009)'!CC37</f>
        <v>0</v>
      </c>
      <c r="CD37" s="10">
        <f>'배출량&amp;에너지'!CD68-'국산거래표(기초_2009)'!CD37</f>
        <v>0</v>
      </c>
      <c r="CE37" s="10">
        <f>'배출량&amp;에너지'!CE68-'국산거래표(기초_2009)'!CE37</f>
        <v>0</v>
      </c>
      <c r="CF37" s="10">
        <f>'배출량&amp;에너지'!CF68-'국산거래표(기초_2009)'!CF37</f>
        <v>0</v>
      </c>
      <c r="CG37" s="10">
        <f>'배출량&amp;에너지'!CG68-'국산거래표(기초_2009)'!CG37</f>
        <v>0</v>
      </c>
      <c r="CH37" s="10">
        <f>'배출량&amp;에너지'!CH68-'국산거래표(기초_2009)'!CH37</f>
        <v>0</v>
      </c>
      <c r="CI37" s="10">
        <f>'배출량&amp;에너지'!CI68-'국산거래표(기초_2009)'!CI37</f>
        <v>0</v>
      </c>
      <c r="CJ37" s="10">
        <f>'배출량&amp;에너지'!CJ68-'국산거래표(기초_2009)'!CJ37</f>
        <v>0</v>
      </c>
      <c r="CK37" s="10">
        <f>'배출량&amp;에너지'!CK68-'국산거래표(기초_2009)'!CK37</f>
        <v>0</v>
      </c>
      <c r="CL37" s="10">
        <f>'배출량&amp;에너지'!CL68-'국산거래표(기초_2009)'!CL37</f>
        <v>0</v>
      </c>
      <c r="CM37" s="10">
        <f>'배출량&amp;에너지'!CM68-'국산거래표(기초_2009)'!CM37</f>
        <v>0</v>
      </c>
      <c r="CN37" s="10">
        <f>'배출량&amp;에너지'!CN68-'국산거래표(기초_2009)'!CN37</f>
        <v>0</v>
      </c>
      <c r="CO37" s="10">
        <f>'배출량&amp;에너지'!CO68-'국산거래표(기초_2009)'!CO37</f>
        <v>0</v>
      </c>
      <c r="CP37" s="10">
        <f>'배출량&amp;에너지'!CP68-'국산거래표(기초_2009)'!CP37</f>
        <v>0</v>
      </c>
      <c r="CQ37" s="10">
        <f>'배출량&amp;에너지'!CQ68-'국산거래표(기초_2009)'!CQ37</f>
        <v>0</v>
      </c>
      <c r="CR37" s="10">
        <f>'배출량&amp;에너지'!CR68-'국산거래표(기초_2009)'!CR37</f>
        <v>0</v>
      </c>
      <c r="CS37" s="10">
        <f>'배출량&amp;에너지'!CS68-'국산거래표(기초_2009)'!CS37</f>
        <v>0</v>
      </c>
      <c r="CT37" s="10">
        <f>'배출량&amp;에너지'!CT68-'국산거래표(기초_2009)'!CT37</f>
        <v>0</v>
      </c>
      <c r="CU37" s="10">
        <f>'배출량&amp;에너지'!CU68-'국산거래표(기초_2009)'!CU37</f>
        <v>0</v>
      </c>
      <c r="CV37" s="10">
        <f>'배출량&amp;에너지'!CV68-'국산거래표(기초_2009)'!CV37</f>
        <v>0</v>
      </c>
      <c r="CW37" s="10">
        <f>'배출량&amp;에너지'!CW68-'국산거래표(기초_2009)'!CW37</f>
        <v>0</v>
      </c>
      <c r="CX37" s="10">
        <f>'배출량&amp;에너지'!CX68-'국산거래표(기초_2009)'!CX37</f>
        <v>0</v>
      </c>
      <c r="CY37" s="10">
        <f>'배출량&amp;에너지'!CY68-'국산거래표(기초_2009)'!CY37</f>
        <v>0</v>
      </c>
      <c r="CZ37" s="10">
        <f>'배출량&amp;에너지'!CZ68-'국산거래표(기초_2009)'!CZ37</f>
        <v>0</v>
      </c>
      <c r="DA37" s="10">
        <f>'배출량&amp;에너지'!DA68-'국산거래표(기초_2009)'!DA37</f>
        <v>0</v>
      </c>
      <c r="DB37" s="10">
        <f>'배출량&amp;에너지'!DB68-'국산거래표(기초_2009)'!DB37</f>
        <v>0</v>
      </c>
      <c r="DC37" s="10">
        <f>'배출량&amp;에너지'!DC68-'국산거래표(기초_2009)'!DC37</f>
        <v>0</v>
      </c>
      <c r="DD37" s="10">
        <f>'배출량&amp;에너지'!DD68-'국산거래표(기초_2009)'!DD37</f>
        <v>0</v>
      </c>
      <c r="DE37" s="10">
        <f>'배출량&amp;에너지'!DE68-'국산거래표(기초_2009)'!DE37</f>
        <v>0</v>
      </c>
      <c r="DF37" s="10">
        <f>'배출량&amp;에너지'!DF68-'국산거래표(기초_2009)'!DF37</f>
        <v>0</v>
      </c>
      <c r="DG37" s="10">
        <f>'배출량&amp;에너지'!DG68-'국산거래표(기초_2009)'!DG37</f>
        <v>0</v>
      </c>
      <c r="DH37" s="10">
        <f>'배출량&amp;에너지'!DH68-'국산거래표(기초_2009)'!DH37</f>
        <v>0</v>
      </c>
      <c r="DI37" s="10">
        <f>'배출량&amp;에너지'!DI68-'국산거래표(기초_2009)'!DI37</f>
        <v>0</v>
      </c>
      <c r="DJ37" s="10">
        <f>'배출량&amp;에너지'!DJ68-'국산거래표(기초_2009)'!DJ37</f>
        <v>0</v>
      </c>
      <c r="DK37" s="10">
        <f>'배출량&amp;에너지'!DK68-'국산거래표(기초_2009)'!DK37</f>
        <v>0</v>
      </c>
      <c r="DL37" s="10">
        <f>'배출량&amp;에너지'!DL68-'국산거래표(기초_2009)'!DL37</f>
        <v>0</v>
      </c>
      <c r="DM37" s="10">
        <f>'배출량&amp;에너지'!DM68-'국산거래표(기초_2009)'!DM37</f>
        <v>0</v>
      </c>
      <c r="DN37" s="10">
        <f>'배출량&amp;에너지'!DN68-'국산거래표(기초_2009)'!DN37</f>
        <v>0</v>
      </c>
      <c r="DO37" s="10">
        <f>'배출량&amp;에너지'!DO68-'국산거래표(기초_2009)'!DO37</f>
        <v>0</v>
      </c>
      <c r="DP37" s="10">
        <f>'배출량&amp;에너지'!DP68-'국산거래표(기초_2009)'!DP37</f>
        <v>0</v>
      </c>
      <c r="DQ37" s="10">
        <f>'배출량&amp;에너지'!DQ68-'국산거래표(기초_2009)'!DQ37</f>
        <v>0</v>
      </c>
      <c r="DR37" s="10">
        <f>'배출량&amp;에너지'!DR68-'국산거래표(기초_2009)'!DR37</f>
        <v>0</v>
      </c>
      <c r="DS37" s="10">
        <f>'배출량&amp;에너지'!DS68-'국산거래표(기초_2009)'!DS37</f>
        <v>0</v>
      </c>
      <c r="DT37" s="10">
        <f>'배출량&amp;에너지'!DT68-'국산거래표(기초_2009)'!DT37</f>
        <v>0</v>
      </c>
      <c r="DU37" s="10">
        <f>'배출량&amp;에너지'!DU68-'국산거래표(기초_2009)'!DU37</f>
        <v>0</v>
      </c>
      <c r="DV37" s="10">
        <f>'배출량&amp;에너지'!DV68-'국산거래표(기초_2009)'!DV37</f>
        <v>0</v>
      </c>
      <c r="DW37" s="10">
        <f>'배출량&amp;에너지'!DW68-'국산거래표(기초_2009)'!DW37</f>
        <v>0</v>
      </c>
      <c r="DX37" s="10">
        <f>'배출량&amp;에너지'!DX68-'국산거래표(기초_2009)'!DX37</f>
        <v>0</v>
      </c>
      <c r="DY37" s="10">
        <f>'배출량&amp;에너지'!DY68-'국산거래표(기초_2009)'!DY37</f>
        <v>0</v>
      </c>
      <c r="DZ37" s="10">
        <f>'배출량&amp;에너지'!DZ68-'국산거래표(기초_2009)'!DZ37</f>
        <v>0</v>
      </c>
      <c r="EA37" s="10">
        <f>'배출량&amp;에너지'!EA68-'국산거래표(기초_2009)'!EA37</f>
        <v>0</v>
      </c>
      <c r="EB37" s="10">
        <f>'배출량&amp;에너지'!EB68-'국산거래표(기초_2009)'!EB37</f>
        <v>0</v>
      </c>
      <c r="EC37" s="10">
        <f>'배출량&amp;에너지'!EC68-'국산거래표(기초_2009)'!EC37</f>
        <v>0</v>
      </c>
      <c r="ED37" s="10">
        <f>'배출량&amp;에너지'!ED68-'국산거래표(기초_2009)'!ED37</f>
        <v>0</v>
      </c>
      <c r="EE37" s="10">
        <f>'배출량&amp;에너지'!EE68-'국산거래표(기초_2009)'!EE37</f>
        <v>21447.407878897029</v>
      </c>
      <c r="EF37" s="10">
        <f>'배출량&amp;에너지'!EF68-'국산거래표(기초_2009)'!EF37</f>
        <v>13996.885583742032</v>
      </c>
      <c r="EG37" s="10">
        <f>'배출량&amp;에너지'!EG68-'국산거래표(기초_2009)'!EG37</f>
        <v>13161.030961466375</v>
      </c>
      <c r="EH37" s="10">
        <f>'배출량&amp;에너지'!EH68-'국산거래표(기초_2009)'!EH37</f>
        <v>4338.3118561754927</v>
      </c>
      <c r="EI37" s="10">
        <f>'배출량&amp;에너지'!EI68-'국산거래표(기초_2009)'!EI37</f>
        <v>34317.420965011195</v>
      </c>
      <c r="EJ37" s="10">
        <f>'배출량&amp;에너지'!EJ68-'국산거래표(기초_2009)'!EJ37</f>
        <v>17749.276100152558</v>
      </c>
      <c r="EK37" s="10">
        <f>'배출량&amp;에너지'!EK68-'국산거래표(기초_2009)'!EK37</f>
        <v>4023.4689127937477</v>
      </c>
      <c r="EL37" s="10">
        <f>'배출량&amp;에너지'!EL68-'국산거래표(기초_2009)'!EL37</f>
        <v>3451.2935332647221</v>
      </c>
      <c r="EM37" s="10">
        <f>'배출량&amp;에너지'!EM68-'국산거래표(기초_2009)'!EM37</f>
        <v>3908.9232629439325</v>
      </c>
      <c r="EN37" s="10">
        <f>'배출량&amp;에너지'!EN68-'국산거래표(기초_2009)'!EN37</f>
        <v>0</v>
      </c>
      <c r="EO37" s="10">
        <f>'배출량&amp;에너지'!EO68-'국산거래표(기초_2009)'!EO37</f>
        <v>0</v>
      </c>
      <c r="EP37" s="10">
        <f>'배출량&amp;에너지'!EP68-'국산거래표(기초_2009)'!EP37</f>
        <v>0</v>
      </c>
      <c r="EQ37" s="10">
        <f>'배출량&amp;에너지'!EQ68-'국산거래표(기초_2009)'!EQ37</f>
        <v>0</v>
      </c>
      <c r="ER37" s="10">
        <f>'배출량&amp;에너지'!ER68-'국산거래표(기초_2009)'!ER37</f>
        <v>0</v>
      </c>
      <c r="ES37" s="10">
        <f>'배출량&amp;에너지'!ES68-'국산거래표(기초_2009)'!ES37</f>
        <v>0</v>
      </c>
      <c r="ET37" s="10">
        <f>'배출량&amp;에너지'!ET68-'국산거래표(기초_2009)'!ET37</f>
        <v>0</v>
      </c>
      <c r="EU37" s="10">
        <f>'배출량&amp;에너지'!EU68-'국산거래표(기초_2009)'!EU37</f>
        <v>0</v>
      </c>
      <c r="EV37" s="10">
        <f>'배출량&amp;에너지'!EV68-'국산거래표(기초_2009)'!EV37</f>
        <v>0</v>
      </c>
      <c r="EW37" s="10">
        <f>'배출량&amp;에너지'!EW68-'국산거래표(기초_2009)'!EW37</f>
        <v>0</v>
      </c>
      <c r="EX37" s="10">
        <f>'배출량&amp;에너지'!EX68-'국산거래표(기초_2009)'!EX37</f>
        <v>0</v>
      </c>
      <c r="EY37" s="10">
        <f>'배출량&amp;에너지'!EY68-'국산거래표(기초_2009)'!EY37</f>
        <v>0</v>
      </c>
      <c r="EZ37" s="10">
        <f>'배출량&amp;에너지'!EZ68-'국산거래표(기초_2009)'!EZ37</f>
        <v>0</v>
      </c>
      <c r="FA37" s="10">
        <f>'배출량&amp;에너지'!FA68-'국산거래표(기초_2009)'!FA37</f>
        <v>0</v>
      </c>
      <c r="FB37" s="10">
        <f>'배출량&amp;에너지'!FB68-'국산거래표(기초_2009)'!FB37</f>
        <v>0</v>
      </c>
      <c r="FC37" s="10">
        <f>'배출량&amp;에너지'!FC68-'국산거래표(기초_2009)'!FC37</f>
        <v>0</v>
      </c>
      <c r="FD37" s="10">
        <f>'배출량&amp;에너지'!FD68-'국산거래표(기초_2009)'!FD37</f>
        <v>0</v>
      </c>
      <c r="FE37" s="10">
        <f>'배출량&amp;에너지'!FE68-'국산거래표(기초_2009)'!FE37</f>
        <v>0</v>
      </c>
      <c r="FF37" s="10">
        <f>'배출량&amp;에너지'!FF68-'국산거래표(기초_2009)'!FF37</f>
        <v>0</v>
      </c>
      <c r="FG37" s="10">
        <f>'배출량&amp;에너지'!FG68-'국산거래표(기초_2009)'!FG37</f>
        <v>0</v>
      </c>
      <c r="FH37" s="10">
        <f>'배출량&amp;에너지'!FH68-'국산거래표(기초_2009)'!FH37</f>
        <v>0</v>
      </c>
      <c r="FI37" s="10">
        <f>'배출량&amp;에너지'!FI68-'국산거래표(기초_2009)'!FI37</f>
        <v>0</v>
      </c>
      <c r="FJ37" s="10">
        <f>'배출량&amp;에너지'!FJ68-'국산거래표(기초_2009)'!FJ37</f>
        <v>0</v>
      </c>
      <c r="FK37" s="10">
        <f>'배출량&amp;에너지'!FK68-'국산거래표(기초_2009)'!FK37</f>
        <v>0</v>
      </c>
      <c r="FL37" s="10">
        <f>'배출량&amp;에너지'!FL68-'국산거래표(기초_2009)'!FL37</f>
        <v>0</v>
      </c>
      <c r="FM37" s="10">
        <f>'배출량&amp;에너지'!FM68-'국산거래표(기초_2009)'!FM37</f>
        <v>0</v>
      </c>
      <c r="FN37" s="10">
        <f>'배출량&amp;에너지'!FN68-'국산거래표(기초_2009)'!FN37</f>
        <v>0</v>
      </c>
      <c r="FO37" s="10">
        <f>'배출량&amp;에너지'!FO68-'국산거래표(기초_2009)'!FO37</f>
        <v>0</v>
      </c>
      <c r="FP37" s="10">
        <f>'배출량&amp;에너지'!FP68-'국산거래표(기초_2009)'!FP37</f>
        <v>0</v>
      </c>
      <c r="FQ37" s="10">
        <f>'배출량&amp;에너지'!FQ68-'국산거래표(기초_2009)'!FQ37</f>
        <v>0</v>
      </c>
      <c r="FR37" s="10">
        <f>'배출량&amp;에너지'!FR68-'국산거래표(기초_2009)'!FR37</f>
        <v>0</v>
      </c>
      <c r="FS37" s="10">
        <f>'배출량&amp;에너지'!FS68-'국산거래표(기초_2009)'!FS37</f>
        <v>0</v>
      </c>
      <c r="FT37" s="10">
        <f>'배출량&amp;에너지'!FT68-'국산거래표(기초_2009)'!FT37</f>
        <v>0</v>
      </c>
      <c r="FU37" s="10">
        <f>'배출량&amp;에너지'!FU68-'국산거래표(기초_2009)'!FU37</f>
        <v>0</v>
      </c>
      <c r="FV37" s="10">
        <f>'배출량&amp;에너지'!FV68-'국산거래표(기초_2009)'!FV37</f>
        <v>0</v>
      </c>
      <c r="FW37" s="10">
        <f>'배출량&amp;에너지'!FW68-'국산거래표(기초_2009)'!FW37</f>
        <v>0</v>
      </c>
      <c r="FX37" s="10">
        <f>'배출량&amp;에너지'!FX68-'국산거래표(기초_2009)'!FX37</f>
        <v>0</v>
      </c>
      <c r="FY37" s="10">
        <f>'배출량&amp;에너지'!FY68-'국산거래표(기초_2009)'!FY37</f>
        <v>0</v>
      </c>
      <c r="FZ37" s="10">
        <f>'배출량&amp;에너지'!FZ68-'국산거래표(기초_2009)'!FZ37</f>
        <v>0</v>
      </c>
      <c r="GA37" s="10">
        <f>'배출량&amp;에너지'!GA68-'국산거래표(기초_2009)'!GA37</f>
        <v>0</v>
      </c>
      <c r="GB37" s="10">
        <f>'배출량&amp;에너지'!GB68-'국산거래표(기초_2009)'!GB37</f>
        <v>0</v>
      </c>
      <c r="GC37" s="10">
        <f>'배출량&amp;에너지'!GC68-'국산거래표(기초_2009)'!GC37</f>
        <v>0</v>
      </c>
      <c r="GD37" s="10">
        <f>'배출량&amp;에너지'!GD68-'국산거래표(기초_2009)'!GD37</f>
        <v>0</v>
      </c>
      <c r="GE37" s="10">
        <f>'배출량&amp;에너지'!GE68-'국산거래표(기초_2009)'!GE37</f>
        <v>0</v>
      </c>
      <c r="GF37" s="10">
        <f>'배출량&amp;에너지'!GF68-'국산거래표(기초_2009)'!GF37</f>
        <v>0</v>
      </c>
      <c r="GG37" s="10">
        <f>'배출량&amp;에너지'!GG68-'국산거래표(기초_2009)'!GG37</f>
        <v>0</v>
      </c>
      <c r="GH37" s="10">
        <f>'배출량&amp;에너지'!GH68-'국산거래표(기초_2009)'!GH37</f>
        <v>0</v>
      </c>
      <c r="GI37" s="10">
        <f>'배출량&amp;에너지'!GI68-'국산거래표(기초_2009)'!GI37</f>
        <v>0</v>
      </c>
      <c r="GJ37" s="10">
        <f>'배출량&amp;에너지'!GJ68-'국산거래표(기초_2009)'!GJ37</f>
        <v>0</v>
      </c>
      <c r="GK37" s="10">
        <f>'배출량&amp;에너지'!GK68-'국산거래표(기초_2009)'!GK37</f>
        <v>0</v>
      </c>
      <c r="GL37" s="10">
        <f>'배출량&amp;에너지'!GL68-'국산거래표(기초_2009)'!GL37</f>
        <v>0</v>
      </c>
      <c r="GM37" s="10">
        <f>'배출량&amp;에너지'!GM68-'국산거래표(기초_2009)'!GM37</f>
        <v>0</v>
      </c>
      <c r="GN37" s="10">
        <f>'배출량&amp;에너지'!GN68-'국산거래표(기초_2009)'!GN37</f>
        <v>0</v>
      </c>
      <c r="GO37" s="10">
        <f>'배출량&amp;에너지'!GO68-'국산거래표(기초_2009)'!GO37</f>
        <v>0</v>
      </c>
      <c r="GP37" s="10">
        <f>'배출량&amp;에너지'!GP68-'국산거래표(기초_2009)'!GP37</f>
        <v>0</v>
      </c>
      <c r="GQ37" s="10">
        <f>'배출량&amp;에너지'!GQ68-'국산거래표(기초_2009)'!GQ37</f>
        <v>0</v>
      </c>
      <c r="GR37" s="10">
        <f>'배출량&amp;에너지'!GR68-'국산거래표(기초_2009)'!GR37</f>
        <v>0</v>
      </c>
      <c r="GS37" s="10">
        <f>'배출량&amp;에너지'!GS68-'국산거래표(기초_2009)'!GS37</f>
        <v>0</v>
      </c>
      <c r="GT37" s="10">
        <f>'배출량&amp;에너지'!GT68-'국산거래표(기초_2009)'!GT37</f>
        <v>0</v>
      </c>
      <c r="GU37" s="10">
        <f>'배출량&amp;에너지'!GU68-'국산거래표(기초_2009)'!GU37</f>
        <v>0</v>
      </c>
      <c r="GV37" s="10">
        <f>'배출량&amp;에너지'!GV68-'국산거래표(기초_2009)'!GV37</f>
        <v>0</v>
      </c>
      <c r="GW37" s="10">
        <f>'배출량&amp;에너지'!GW68-'국산거래표(기초_2009)'!GW37</f>
        <v>0</v>
      </c>
      <c r="GX37" s="10">
        <f>'배출량&amp;에너지'!GX68-'국산거래표(기초_2009)'!GX37</f>
        <v>0</v>
      </c>
      <c r="GY37" s="10">
        <f>'배출량&amp;에너지'!GY68-'국산거래표(기초_2009)'!GY37</f>
        <v>0</v>
      </c>
      <c r="GZ37" s="10">
        <f>'배출량&amp;에너지'!GZ68-'국산거래표(기초_2009)'!GZ37</f>
        <v>0</v>
      </c>
      <c r="HA37" s="10">
        <f>'배출량&amp;에너지'!HA68-'국산거래표(기초_2009)'!HA37</f>
        <v>0</v>
      </c>
      <c r="HB37" s="10">
        <f>'배출량&amp;에너지'!HB68-'국산거래표(기초_2009)'!HB37</f>
        <v>0</v>
      </c>
      <c r="HC37" s="10">
        <f>'배출량&amp;에너지'!HC68-'국산거래표(기초_2009)'!HC37</f>
        <v>0</v>
      </c>
      <c r="HD37" s="10">
        <f>'배출량&amp;에너지'!HD68-'국산거래표(기초_2009)'!HD37</f>
        <v>0</v>
      </c>
      <c r="HE37" s="10">
        <f>'배출량&amp;에너지'!HE68-'국산거래표(기초_2009)'!HE37</f>
        <v>0</v>
      </c>
      <c r="HF37" s="10">
        <f>'배출량&amp;에너지'!HF68-'국산거래표(기초_2009)'!HF37</f>
        <v>0</v>
      </c>
      <c r="HG37" s="10">
        <f>'배출량&amp;에너지'!HG68-'국산거래표(기초_2009)'!HG37</f>
        <v>0</v>
      </c>
      <c r="HH37" s="10">
        <f>'배출량&amp;에너지'!HH68-'국산거래표(기초_2009)'!HH37</f>
        <v>0</v>
      </c>
      <c r="HI37" s="10">
        <f>'배출량&amp;에너지'!HI68-'국산거래표(기초_2009)'!HI37</f>
        <v>0</v>
      </c>
      <c r="HJ37" s="10">
        <f>'배출량&amp;에너지'!HJ68-'국산거래표(기초_2009)'!HJ37</f>
        <v>0</v>
      </c>
      <c r="HK37" s="10">
        <f>'배출량&amp;에너지'!HK68-'국산거래표(기초_2009)'!HK37</f>
        <v>0</v>
      </c>
      <c r="HL37" s="10">
        <f>'배출량&amp;에너지'!HL68-'국산거래표(기초_2009)'!HL37</f>
        <v>0</v>
      </c>
      <c r="HM37" s="10">
        <f>'배출량&amp;에너지'!HM68-'국산거래표(기초_2009)'!HM37</f>
        <v>0</v>
      </c>
      <c r="HN37" s="10">
        <f>'배출량&amp;에너지'!HN68-'국산거래표(기초_2009)'!HN37</f>
        <v>0</v>
      </c>
      <c r="HO37" s="10">
        <f>'배출량&amp;에너지'!HO68-'국산거래표(기초_2009)'!HO37</f>
        <v>0</v>
      </c>
      <c r="HP37" s="10">
        <f>'배출량&amp;에너지'!HP68-'국산거래표(기초_2009)'!HP37</f>
        <v>0</v>
      </c>
      <c r="HQ37" s="10">
        <f>'배출량&amp;에너지'!HQ68-'국산거래표(기초_2009)'!HQ37</f>
        <v>0</v>
      </c>
      <c r="HR37" s="10">
        <f>'배출량&amp;에너지'!HR68-'국산거래표(기초_2009)'!HR37</f>
        <v>0</v>
      </c>
      <c r="HS37" s="10">
        <f>'배출량&amp;에너지'!HS68-'국산거래표(기초_2009)'!HS37</f>
        <v>0</v>
      </c>
      <c r="HT37" s="10">
        <f>'배출량&amp;에너지'!HT68-'국산거래표(기초_2009)'!HT37</f>
        <v>0</v>
      </c>
      <c r="HU37" s="10">
        <f>'배출량&amp;에너지'!HU68-'국산거래표(기초_2009)'!HU37</f>
        <v>0</v>
      </c>
      <c r="HV37" s="10">
        <f>'배출량&amp;에너지'!HV68-'국산거래표(기초_2009)'!HV37</f>
        <v>0</v>
      </c>
      <c r="HW37" s="10">
        <f>'배출량&amp;에너지'!HW68-'국산거래표(기초_2009)'!HW37</f>
        <v>0</v>
      </c>
      <c r="HX37" s="10">
        <f>'배출량&amp;에너지'!HX68-'국산거래표(기초_2009)'!HX37</f>
        <v>0</v>
      </c>
      <c r="HY37" s="10">
        <f>'배출량&amp;에너지'!HY68-'국산거래표(기초_2009)'!HY37</f>
        <v>0</v>
      </c>
      <c r="HZ37" s="10">
        <f>'배출량&amp;에너지'!HZ68-'국산거래표(기초_2009)'!HZ37</f>
        <v>0</v>
      </c>
      <c r="IA37" s="10">
        <f>'배출량&amp;에너지'!IA68-'국산거래표(기초_2009)'!IA37</f>
        <v>0</v>
      </c>
      <c r="IB37" s="10">
        <f>'배출량&amp;에너지'!IB68-'국산거래표(기초_2009)'!IB37</f>
        <v>0</v>
      </c>
      <c r="IC37" s="10">
        <f>'배출량&amp;에너지'!IC68-'국산거래표(기초_2009)'!IC37</f>
        <v>0</v>
      </c>
      <c r="ID37" s="10">
        <f>'배출량&amp;에너지'!ID68-'국산거래표(기초_2009)'!ID37</f>
        <v>0</v>
      </c>
      <c r="IE37" s="10">
        <f>'배출량&amp;에너지'!IE68-'국산거래표(기초_2009)'!IE37</f>
        <v>0</v>
      </c>
      <c r="IF37" s="10">
        <f>'배출량&amp;에너지'!IF68-'국산거래표(기초_2009)'!IF37</f>
        <v>0</v>
      </c>
      <c r="IG37" s="10">
        <f>'배출량&amp;에너지'!IG68-'국산거래표(기초_2009)'!IG37</f>
        <v>0</v>
      </c>
      <c r="IH37" s="10">
        <f>'배출량&amp;에너지'!IH68-'국산거래표(기초_2009)'!IH37</f>
        <v>0</v>
      </c>
      <c r="II37" s="10">
        <f>'배출량&amp;에너지'!II68-'국산거래표(기초_2009)'!II37</f>
        <v>0</v>
      </c>
      <c r="IJ37" s="10">
        <f>'배출량&amp;에너지'!IJ68-'국산거래표(기초_2009)'!IJ37</f>
        <v>0</v>
      </c>
      <c r="IK37" s="10">
        <f>'배출량&amp;에너지'!IK68-'국산거래표(기초_2009)'!IK37</f>
        <v>0</v>
      </c>
      <c r="IL37" s="10">
        <f>'배출량&amp;에너지'!IL68-'국산거래표(기초_2009)'!IL37</f>
        <v>0</v>
      </c>
      <c r="IM37" s="10">
        <f>'배출량&amp;에너지'!IM68-'국산거래표(기초_2009)'!IM37</f>
        <v>0</v>
      </c>
      <c r="IN37" s="10">
        <f>'배출량&amp;에너지'!IN68-'국산거래표(기초_2009)'!IN37</f>
        <v>0</v>
      </c>
      <c r="IO37" s="10">
        <f>'배출량&amp;에너지'!IO68-'국산거래표(기초_2009)'!IO37</f>
        <v>0</v>
      </c>
      <c r="IP37" s="10">
        <f>'배출량&amp;에너지'!IP68-'국산거래표(기초_2009)'!IP37</f>
        <v>0</v>
      </c>
      <c r="IQ37" s="10">
        <f>'배출량&amp;에너지'!IQ68-'국산거래표(기초_2009)'!IQ37</f>
        <v>0</v>
      </c>
      <c r="IR37" s="10">
        <f>'배출량&amp;에너지'!IR68-'국산거래표(기초_2009)'!IR37</f>
        <v>0</v>
      </c>
      <c r="IS37" s="10">
        <f>'배출량&amp;에너지'!IS68-'국산거래표(기초_2009)'!IS37</f>
        <v>0</v>
      </c>
      <c r="IT37" s="10">
        <f>'배출량&amp;에너지'!IT68-'국산거래표(기초_2009)'!IT37</f>
        <v>0</v>
      </c>
      <c r="IU37" s="10">
        <f>'배출량&amp;에너지'!IU68-'국산거래표(기초_2009)'!IU37</f>
        <v>0</v>
      </c>
      <c r="IV37" s="10">
        <f>'배출량&amp;에너지'!IV68-'국산거래표(기초_2009)'!IV37</f>
        <v>0</v>
      </c>
      <c r="IW37" s="10">
        <f>'배출량&amp;에너지'!IW68-'국산거래표(기초_2009)'!IW37</f>
        <v>0</v>
      </c>
      <c r="IX37" s="10">
        <f>'배출량&amp;에너지'!IX68-'국산거래표(기초_2009)'!IX37</f>
        <v>0</v>
      </c>
      <c r="IY37" s="10">
        <f>'배출량&amp;에너지'!IY68-'국산거래표(기초_2009)'!IY37</f>
        <v>0</v>
      </c>
      <c r="IZ37" s="10">
        <f>'배출량&amp;에너지'!IZ68-'국산거래표(기초_2009)'!IZ37</f>
        <v>0</v>
      </c>
      <c r="JA37" s="10">
        <f>'배출량&amp;에너지'!JA68-'국산거래표(기초_2009)'!JA37</f>
        <v>0</v>
      </c>
      <c r="JB37" s="10">
        <f>'배출량&amp;에너지'!JB68-'국산거래표(기초_2009)'!JB37</f>
        <v>0</v>
      </c>
      <c r="JC37" s="10">
        <f>'배출량&amp;에너지'!JC68-'국산거래표(기초_2009)'!JC37</f>
        <v>0</v>
      </c>
      <c r="JD37" s="10">
        <f>'배출량&amp;에너지'!JD68-'국산거래표(기초_2009)'!JD37</f>
        <v>0</v>
      </c>
      <c r="JE37" s="10">
        <f>'배출량&amp;에너지'!JE68-'국산거래표(기초_2009)'!JE37</f>
        <v>0</v>
      </c>
      <c r="JF37" s="10">
        <f>'배출량&amp;에너지'!JF68-'국산거래표(기초_2009)'!JF37</f>
        <v>0</v>
      </c>
      <c r="JG37" s="10">
        <f>'배출량&amp;에너지'!JG68-'국산거래표(기초_2009)'!JG37</f>
        <v>0</v>
      </c>
      <c r="JH37" s="10">
        <f>'배출량&amp;에너지'!JH68-'국산거래표(기초_2009)'!JH37</f>
        <v>0</v>
      </c>
      <c r="JI37" s="10">
        <f>'배출량&amp;에너지'!JI68-'국산거래표(기초_2009)'!JI37</f>
        <v>0</v>
      </c>
      <c r="JJ37" s="10">
        <f>'배출량&amp;에너지'!JJ68-'국산거래표(기초_2009)'!JJ37</f>
        <v>0</v>
      </c>
      <c r="JK37" s="10">
        <f>'배출량&amp;에너지'!JK68-'국산거래표(기초_2009)'!JK37</f>
        <v>0</v>
      </c>
      <c r="JL37" s="10">
        <f>'배출량&amp;에너지'!JL68-'국산거래표(기초_2009)'!JL37</f>
        <v>0</v>
      </c>
      <c r="JM37" s="10">
        <f>'배출량&amp;에너지'!JM68-'국산거래표(기초_2009)'!JM37</f>
        <v>0</v>
      </c>
      <c r="JN37" s="10">
        <f>'배출량&amp;에너지'!JN68-'국산거래표(기초_2009)'!JN37</f>
        <v>0</v>
      </c>
      <c r="JO37" s="10">
        <f>'배출량&amp;에너지'!JO68-'국산거래표(기초_2009)'!JO37</f>
        <v>0</v>
      </c>
      <c r="JP37" s="10">
        <f>'배출량&amp;에너지'!JP68-'국산거래표(기초_2009)'!JP37</f>
        <v>0</v>
      </c>
      <c r="JQ37" s="10">
        <f>'배출량&amp;에너지'!JQ68-'국산거래표(기초_2009)'!JQ37</f>
        <v>0</v>
      </c>
      <c r="JR37" s="10">
        <f>'배출량&amp;에너지'!JR68-'국산거래표(기초_2009)'!JR37</f>
        <v>0</v>
      </c>
      <c r="JS37" s="10">
        <f>'배출량&amp;에너지'!JS68-'국산거래표(기초_2009)'!JS37</f>
        <v>0</v>
      </c>
      <c r="JT37" s="10">
        <f>'배출량&amp;에너지'!JT68-'국산거래표(기초_2009)'!JT37</f>
        <v>0</v>
      </c>
      <c r="JU37" s="10">
        <f>'배출량&amp;에너지'!JU68-'국산거래표(기초_2009)'!JU37</f>
        <v>0</v>
      </c>
      <c r="JV37" s="10">
        <f>'배출량&amp;에너지'!JV68-'국산거래표(기초_2009)'!JV37</f>
        <v>0</v>
      </c>
      <c r="JW37" s="10">
        <f>'배출량&amp;에너지'!JW68-'국산거래표(기초_2009)'!JW37</f>
        <v>0</v>
      </c>
      <c r="JX37" s="10">
        <f>'배출량&amp;에너지'!JX68-'국산거래표(기초_2009)'!JX37</f>
        <v>0</v>
      </c>
      <c r="JY37" s="10">
        <f>'배출량&amp;에너지'!JY68-'국산거래표(기초_2009)'!JY37</f>
        <v>0</v>
      </c>
      <c r="JZ37" s="10">
        <f>'배출량&amp;에너지'!JZ68-'국산거래표(기초_2009)'!JZ37</f>
        <v>0</v>
      </c>
      <c r="KA37" s="10">
        <f>'배출량&amp;에너지'!KA68-'국산거래표(기초_2009)'!KA37</f>
        <v>0</v>
      </c>
      <c r="KB37" s="10">
        <f>'배출량&amp;에너지'!KB68-'국산거래표(기초_2009)'!KB37</f>
        <v>0</v>
      </c>
      <c r="KC37" s="10">
        <f>'배출량&amp;에너지'!KC68-'국산거래표(기초_2009)'!KC37</f>
        <v>0</v>
      </c>
      <c r="KD37" s="10">
        <f>'배출량&amp;에너지'!KD68-'국산거래표(기초_2009)'!KD37</f>
        <v>0</v>
      </c>
      <c r="KE37" s="10">
        <f>'배출량&amp;에너지'!KE68-'국산거래표(기초_2009)'!KE37</f>
        <v>0</v>
      </c>
      <c r="KF37" s="10">
        <f>'배출량&amp;에너지'!KF68-'국산거래표(기초_2009)'!KF37</f>
        <v>0</v>
      </c>
      <c r="KG37" s="10">
        <f>'배출량&amp;에너지'!KG68-'국산거래표(기초_2009)'!KG37</f>
        <v>0</v>
      </c>
      <c r="KH37" s="10">
        <f>'배출량&amp;에너지'!KH68-'국산거래표(기초_2009)'!KH37</f>
        <v>0</v>
      </c>
      <c r="KI37" s="10">
        <f>'배출량&amp;에너지'!KI68-'국산거래표(기초_2009)'!KI37</f>
        <v>0</v>
      </c>
      <c r="KJ37" s="10">
        <f>'배출량&amp;에너지'!KJ68-'국산거래표(기초_2009)'!KJ37</f>
        <v>0</v>
      </c>
      <c r="KK37" s="10">
        <f>'배출량&amp;에너지'!KK68-'국산거래표(기초_2009)'!KK37</f>
        <v>0</v>
      </c>
      <c r="KL37" s="10">
        <f>'배출량&amp;에너지'!KL68-'국산거래표(기초_2009)'!KL37</f>
        <v>0</v>
      </c>
      <c r="KM37" s="10">
        <f>'배출량&amp;에너지'!KM68-'국산거래표(기초_2009)'!KM37</f>
        <v>0</v>
      </c>
      <c r="KN37" s="10">
        <f>'배출량&amp;에너지'!KN68-'국산거래표(기초_2009)'!KN37</f>
        <v>0</v>
      </c>
      <c r="KO37" s="10">
        <f>'배출량&amp;에너지'!KO68-'국산거래표(기초_2009)'!KO37</f>
        <v>0</v>
      </c>
      <c r="KP37" s="10">
        <f>'배출량&amp;에너지'!KP68-'국산거래표(기초_2009)'!KP37</f>
        <v>0</v>
      </c>
      <c r="KQ37" s="10">
        <f>'배출량&amp;에너지'!KQ68-'국산거래표(기초_2009)'!KQ37</f>
        <v>0</v>
      </c>
      <c r="KR37" s="10">
        <f>'배출량&amp;에너지'!KR68-'국산거래표(기초_2009)'!KR37</f>
        <v>0</v>
      </c>
      <c r="KS37" s="10">
        <f>'배출량&amp;에너지'!KS68-'국산거래표(기초_2009)'!KS37</f>
        <v>0</v>
      </c>
      <c r="KT37" s="10">
        <f>'배출량&amp;에너지'!KT68-'국산거래표(기초_2009)'!KT37</f>
        <v>0</v>
      </c>
      <c r="KU37" s="10">
        <f>'배출량&amp;에너지'!KU68-'국산거래표(기초_2009)'!KU37</f>
        <v>0</v>
      </c>
      <c r="KV37" s="10">
        <f>'배출량&amp;에너지'!KV68-'국산거래표(기초_2009)'!KV37</f>
        <v>0</v>
      </c>
      <c r="KW37" s="10">
        <f>'배출량&amp;에너지'!KW68-'국산거래표(기초_2009)'!KW37</f>
        <v>0</v>
      </c>
      <c r="KX37" s="10">
        <f>'배출량&amp;에너지'!KX68-'국산거래표(기초_2009)'!KX37</f>
        <v>0</v>
      </c>
      <c r="KY37" s="10">
        <f>'배출량&amp;에너지'!KY68-'국산거래표(기초_2009)'!KY37</f>
        <v>0</v>
      </c>
      <c r="KZ37" s="10">
        <f>'배출량&amp;에너지'!KZ68-'국산거래표(기초_2009)'!KZ37</f>
        <v>0</v>
      </c>
      <c r="LA37" s="10">
        <f>'배출량&amp;에너지'!LA68-'국산거래표(기초_2009)'!LA37</f>
        <v>0</v>
      </c>
      <c r="LB37" s="10">
        <f>'배출량&amp;에너지'!LB68-'국산거래표(기초_2009)'!LB37</f>
        <v>0</v>
      </c>
      <c r="LC37" s="10">
        <f>'배출량&amp;에너지'!LC68-'국산거래표(기초_2009)'!LC37</f>
        <v>0</v>
      </c>
      <c r="LD37" s="10">
        <f>'배출량&amp;에너지'!LD68-'국산거래표(기초_2009)'!LD37</f>
        <v>0</v>
      </c>
      <c r="LE37" s="10">
        <f>'배출량&amp;에너지'!LE68-'국산거래표(기초_2009)'!LE37</f>
        <v>0</v>
      </c>
      <c r="LF37" s="10">
        <f>'배출량&amp;에너지'!LF68-'국산거래표(기초_2009)'!LF37</f>
        <v>0</v>
      </c>
      <c r="LG37" s="10">
        <f>'배출량&amp;에너지'!LG68-'국산거래표(기초_2009)'!LG37</f>
        <v>0</v>
      </c>
      <c r="LH37" s="10">
        <f>'배출량&amp;에너지'!LH68-'국산거래표(기초_2009)'!LH37</f>
        <v>0</v>
      </c>
      <c r="LI37" s="10">
        <f>'배출량&amp;에너지'!LI68-'국산거래표(기초_2009)'!LI37</f>
        <v>0</v>
      </c>
      <c r="LJ37" s="10">
        <f>'배출량&amp;에너지'!LJ68-'국산거래표(기초_2009)'!LJ37</f>
        <v>0</v>
      </c>
      <c r="LK37" s="10">
        <f>'배출량&amp;에너지'!LK68-'국산거래표(기초_2009)'!LK37</f>
        <v>0</v>
      </c>
      <c r="LL37" s="10">
        <f>'배출량&amp;에너지'!LL68-'국산거래표(기초_2009)'!LL37</f>
        <v>0</v>
      </c>
      <c r="LM37" s="10">
        <f>'배출량&amp;에너지'!LM68-'국산거래표(기초_2009)'!LM37</f>
        <v>0</v>
      </c>
      <c r="LN37" s="10">
        <f>'배출량&amp;에너지'!LN68-'국산거래표(기초_2009)'!LN37</f>
        <v>0</v>
      </c>
      <c r="LO37" s="10">
        <f>'배출량&amp;에너지'!LO68-'국산거래표(기초_2009)'!LO37</f>
        <v>0</v>
      </c>
      <c r="LP37" s="10">
        <f>'배출량&amp;에너지'!LP68-'국산거래표(기초_2009)'!LP37</f>
        <v>0</v>
      </c>
      <c r="LQ37" s="10">
        <f>'배출량&amp;에너지'!LQ68-'국산거래표(기초_2009)'!LQ37</f>
        <v>0</v>
      </c>
      <c r="LR37" s="10">
        <f>'배출량&amp;에너지'!LR68-'국산거래표(기초_2009)'!LR37</f>
        <v>0</v>
      </c>
      <c r="LS37" s="10">
        <f>'배출량&amp;에너지'!LS68-'국산거래표(기초_2009)'!LS37</f>
        <v>0</v>
      </c>
      <c r="LT37" s="10">
        <f>'배출량&amp;에너지'!LT68-'국산거래표(기초_2009)'!LT37</f>
        <v>0</v>
      </c>
      <c r="LU37" s="10">
        <f>'배출량&amp;에너지'!LU68-'국산거래표(기초_2009)'!LU37</f>
        <v>0</v>
      </c>
      <c r="LV37" s="10">
        <f>'배출량&amp;에너지'!LV68-'국산거래표(기초_2009)'!LV37</f>
        <v>0</v>
      </c>
      <c r="LW37" s="10">
        <f>'배출량&amp;에너지'!LW68-'국산거래표(기초_2009)'!LW37</f>
        <v>0</v>
      </c>
      <c r="LX37" s="10">
        <f>'배출량&amp;에너지'!LX68-'국산거래표(기초_2009)'!LX37</f>
        <v>0</v>
      </c>
      <c r="LY37" s="10">
        <f>'배출량&amp;에너지'!LY68-'국산거래표(기초_2009)'!LY37</f>
        <v>0</v>
      </c>
      <c r="LZ37" s="10">
        <f>'배출량&amp;에너지'!LZ68-'국산거래표(기초_2009)'!LZ37</f>
        <v>0</v>
      </c>
      <c r="MA37" s="10">
        <f>'배출량&amp;에너지'!MA68-'국산거래표(기초_2009)'!MA37</f>
        <v>0</v>
      </c>
      <c r="MB37" s="10">
        <f>'배출량&amp;에너지'!MB68-'국산거래표(기초_2009)'!MB37</f>
        <v>0</v>
      </c>
      <c r="MC37" s="10">
        <f>'배출량&amp;에너지'!MC68-'국산거래표(기초_2009)'!MC37</f>
        <v>0</v>
      </c>
      <c r="MD37" s="10">
        <f>'배출량&amp;에너지'!MD68-'국산거래표(기초_2009)'!MD37</f>
        <v>0</v>
      </c>
      <c r="ME37" s="10">
        <f>'배출량&amp;에너지'!ME68-'국산거래표(기초_2009)'!ME37</f>
        <v>0</v>
      </c>
      <c r="MF37" s="10">
        <f>'배출량&amp;에너지'!MF68-'국산거래표(기초_2009)'!MF37</f>
        <v>0</v>
      </c>
      <c r="MG37" s="10">
        <f>'배출량&amp;에너지'!MG68-'국산거래표(기초_2009)'!MG37</f>
        <v>0</v>
      </c>
      <c r="MH37" s="10">
        <f>'배출량&amp;에너지'!MH68-'국산거래표(기초_2009)'!MH37</f>
        <v>0</v>
      </c>
      <c r="MI37" s="10">
        <f>'배출량&amp;에너지'!MI68-'국산거래표(기초_2009)'!MI37</f>
        <v>0</v>
      </c>
      <c r="MJ37" s="10">
        <f>'배출량&amp;에너지'!MJ68-'국산거래표(기초_2009)'!MJ37</f>
        <v>0</v>
      </c>
      <c r="MK37" s="10">
        <f>'배출량&amp;에너지'!MK68-'국산거래표(기초_2009)'!MK37</f>
        <v>0</v>
      </c>
      <c r="ML37" s="10">
        <f>'배출량&amp;에너지'!ML68-'국산거래표(기초_2009)'!ML37</f>
        <v>0</v>
      </c>
      <c r="MM37" s="10">
        <f>'배출량&amp;에너지'!MM68-'국산거래표(기초_2009)'!MM37</f>
        <v>0</v>
      </c>
      <c r="MN37" s="10">
        <f>'배출량&amp;에너지'!MN68-'국산거래표(기초_2009)'!MN37</f>
        <v>0</v>
      </c>
      <c r="MO37" s="10">
        <f>'배출량&amp;에너지'!MO68-'국산거래표(기초_2009)'!MO37</f>
        <v>0</v>
      </c>
      <c r="MP37" s="10">
        <f>'배출량&amp;에너지'!MP68-'국산거래표(기초_2009)'!MP37</f>
        <v>0</v>
      </c>
      <c r="MQ37" s="10">
        <f>'배출량&amp;에너지'!MQ68-'국산거래표(기초_2009)'!MQ37</f>
        <v>0</v>
      </c>
      <c r="MR37" s="10">
        <f>'배출량&amp;에너지'!MR68-'국산거래표(기초_2009)'!MR37</f>
        <v>0</v>
      </c>
      <c r="MS37" s="10">
        <f>'배출량&amp;에너지'!MS68-'국산거래표(기초_2009)'!MS37</f>
        <v>0</v>
      </c>
      <c r="MT37" s="10">
        <f>'배출량&amp;에너지'!MT68-'국산거래표(기초_2009)'!MT37</f>
        <v>0</v>
      </c>
      <c r="MU37" s="10">
        <f>'배출량&amp;에너지'!MU68-'국산거래표(기초_2009)'!MU37</f>
        <v>0</v>
      </c>
      <c r="MV37" s="10">
        <f>'배출량&amp;에너지'!MV68-'국산거래표(기초_2009)'!MV37</f>
        <v>0</v>
      </c>
      <c r="MW37" s="10">
        <f>'배출량&amp;에너지'!MW68-'국산거래표(기초_2009)'!MW37</f>
        <v>0</v>
      </c>
      <c r="MX37" s="10">
        <f>'배출량&amp;에너지'!MX68-'국산거래표(기초_2009)'!MX37</f>
        <v>0</v>
      </c>
      <c r="MY37" s="10">
        <f>'배출량&amp;에너지'!MY68-'국산거래표(기초_2009)'!MY37</f>
        <v>0</v>
      </c>
      <c r="MZ37" s="10">
        <f>'배출량&amp;에너지'!MZ68-'국산거래표(기초_2009)'!MZ37</f>
        <v>0</v>
      </c>
      <c r="NA37" s="10">
        <f>'배출량&amp;에너지'!NA68-'국산거래표(기초_2009)'!NA37</f>
        <v>0</v>
      </c>
      <c r="NB37" s="10">
        <f>'배출량&amp;에너지'!NB68-'국산거래표(기초_2009)'!NB37</f>
        <v>0</v>
      </c>
      <c r="NC37" s="10">
        <f>'배출량&amp;에너지'!NC68-'국산거래표(기초_2009)'!NC37</f>
        <v>0</v>
      </c>
      <c r="ND37" s="10">
        <f>'배출량&amp;에너지'!ND68-'국산거래표(기초_2009)'!ND37</f>
        <v>0</v>
      </c>
      <c r="NE37" s="10">
        <f>'배출량&amp;에너지'!NE68-'국산거래표(기초_2009)'!NE37</f>
        <v>0</v>
      </c>
      <c r="NF37" s="10">
        <f>'배출량&amp;에너지'!NF68-'국산거래표(기초_2009)'!NF37</f>
        <v>0</v>
      </c>
      <c r="NG37" s="10">
        <f>'배출량&amp;에너지'!NG68-'국산거래표(기초_2009)'!NG37</f>
        <v>0</v>
      </c>
      <c r="NH37" s="10">
        <f>'배출량&amp;에너지'!NH68-'국산거래표(기초_2009)'!NH37</f>
        <v>0</v>
      </c>
      <c r="NI37" s="10">
        <f>'배출량&amp;에너지'!NI68-'국산거래표(기초_2009)'!NI37</f>
        <v>0</v>
      </c>
      <c r="NJ37" s="10">
        <f>'배출량&amp;에너지'!NJ68-'국산거래표(기초_2009)'!NJ37</f>
        <v>0</v>
      </c>
      <c r="NK37" s="10">
        <f>'배출량&amp;에너지'!NK68-'국산거래표(기초_2009)'!NK37</f>
        <v>0</v>
      </c>
      <c r="NL37" s="10">
        <f>'배출량&amp;에너지'!NL68-'국산거래표(기초_2009)'!NL37</f>
        <v>0</v>
      </c>
      <c r="NM37" s="10">
        <f>'배출량&amp;에너지'!NM68-'국산거래표(기초_2009)'!NM37</f>
        <v>0</v>
      </c>
      <c r="NN37" s="10">
        <f>'배출량&amp;에너지'!NN68-'국산거래표(기초_2009)'!NN37</f>
        <v>0</v>
      </c>
      <c r="NO37" s="10">
        <f>'배출량&amp;에너지'!NO68-'국산거래표(기초_2009)'!NO37</f>
        <v>0</v>
      </c>
      <c r="NP37" s="10">
        <f>'배출량&amp;에너지'!NP68-'국산거래표(기초_2009)'!NP37</f>
        <v>0</v>
      </c>
      <c r="NQ37" s="10">
        <f>'배출량&amp;에너지'!NQ68-'국산거래표(기초_2009)'!NQ37</f>
        <v>0</v>
      </c>
      <c r="NR37" s="10">
        <f>'배출량&amp;에너지'!NR68-'국산거래표(기초_2009)'!NR37</f>
        <v>0</v>
      </c>
      <c r="NS37" s="10">
        <f>'배출량&amp;에너지'!NS68-'국산거래표(기초_2009)'!NS37</f>
        <v>0</v>
      </c>
      <c r="NT37" s="10">
        <f>'배출량&amp;에너지'!NT68-'국산거래표(기초_2009)'!NT37</f>
        <v>0</v>
      </c>
      <c r="NU37" s="10">
        <f>'배출량&amp;에너지'!NU68-'국산거래표(기초_2009)'!NU37</f>
        <v>0</v>
      </c>
      <c r="NV37" s="10">
        <f>'배출량&amp;에너지'!NV68-'국산거래표(기초_2009)'!NV37</f>
        <v>0</v>
      </c>
      <c r="NW37" s="10">
        <f>'배출량&amp;에너지'!NW68-'국산거래표(기초_2009)'!NW37</f>
        <v>0</v>
      </c>
      <c r="NX37" s="10">
        <f>'배출량&amp;에너지'!NX68-'국산거래표(기초_2009)'!NX37</f>
        <v>0</v>
      </c>
      <c r="NY37" s="10">
        <f>'배출량&amp;에너지'!NY68-'국산거래표(기초_2009)'!NY37</f>
        <v>0</v>
      </c>
      <c r="NZ37" s="10">
        <f>'배출량&amp;에너지'!NZ68-'국산거래표(기초_2009)'!NZ37</f>
        <v>0</v>
      </c>
      <c r="OA37" s="10">
        <f>'배출량&amp;에너지'!OA68-'국산거래표(기초_2009)'!OA37</f>
        <v>0</v>
      </c>
      <c r="OB37" s="10">
        <f>'배출량&amp;에너지'!OB68-'국산거래표(기초_2009)'!OB37</f>
        <v>0</v>
      </c>
      <c r="OC37" s="10">
        <f>'배출량&amp;에너지'!OC68-'국산거래표(기초_2009)'!OC37</f>
        <v>0</v>
      </c>
      <c r="OD37" s="10">
        <f>'배출량&amp;에너지'!OD68-'국산거래표(기초_2009)'!OD37</f>
        <v>0</v>
      </c>
      <c r="OE37" s="10">
        <f>'배출량&amp;에너지'!OE68-'국산거래표(기초_2009)'!OE37</f>
        <v>0</v>
      </c>
      <c r="OF37" s="10">
        <f>'배출량&amp;에너지'!OF68-'국산거래표(기초_2009)'!OF37</f>
        <v>0</v>
      </c>
      <c r="OG37" s="10">
        <f>'배출량&amp;에너지'!OG68-'국산거래표(기초_2009)'!OG37</f>
        <v>0</v>
      </c>
      <c r="OH37" s="10">
        <f>'배출량&amp;에너지'!OH68-'국산거래표(기초_2009)'!OH37</f>
        <v>0</v>
      </c>
      <c r="OI37" s="10">
        <f>'배출량&amp;에너지'!OI68-'국산거래표(기초_2009)'!OI37</f>
        <v>0</v>
      </c>
      <c r="OJ37" s="10">
        <f>'배출량&amp;에너지'!OJ68-'국산거래표(기초_2009)'!OJ37</f>
        <v>0</v>
      </c>
      <c r="OK37" s="10">
        <f>'배출량&amp;에너지'!OK68-'국산거래표(기초_2009)'!OK37</f>
        <v>0</v>
      </c>
      <c r="OL37" s="10">
        <f>'배출량&amp;에너지'!OL68-'국산거래표(기초_2009)'!OL37</f>
        <v>0</v>
      </c>
      <c r="OM37" s="10">
        <f>'배출량&amp;에너지'!OM68-'국산거래표(기초_2009)'!OM37</f>
        <v>0</v>
      </c>
      <c r="ON37" s="10">
        <f>'배출량&amp;에너지'!ON68-'국산거래표(기초_2009)'!ON37</f>
        <v>0</v>
      </c>
      <c r="OO37" s="10">
        <f>'배출량&amp;에너지'!OO68-'국산거래표(기초_2009)'!OO37</f>
        <v>0</v>
      </c>
      <c r="OP37" s="11">
        <f t="shared" si="0"/>
        <v>116394.01905444707</v>
      </c>
      <c r="OQ37" s="10">
        <f>'배출량&amp;에너지'!OQ68-'국산거래표(기초_2009)'!OQ37</f>
        <v>0</v>
      </c>
      <c r="OR37" s="10">
        <f>'배출량&amp;에너지'!OR68-'국산거래표(기초_2009)'!OR37</f>
        <v>0</v>
      </c>
      <c r="OS37" s="10">
        <f>'배출량&amp;에너지'!OS68-'국산거래표(기초_2009)'!OS37</f>
        <v>0</v>
      </c>
      <c r="OT37" s="10">
        <f>'배출량&amp;에너지'!OT68-'국산거래표(기초_2009)'!OT37</f>
        <v>0</v>
      </c>
      <c r="OU37" s="10">
        <f>'배출량&amp;에너지'!OU68-'국산거래표(기초_2009)'!OU37</f>
        <v>-6639.1885644817785</v>
      </c>
      <c r="OV37" s="10">
        <f>'배출량&amp;에너지'!OV68-'국산거래표(기초_2009)'!OV37</f>
        <v>0</v>
      </c>
      <c r="OW37" s="11">
        <f t="shared" si="1"/>
        <v>-6639.1885644817785</v>
      </c>
      <c r="OX37" s="11">
        <f t="shared" si="2"/>
        <v>109754.83048996529</v>
      </c>
      <c r="OY37" s="11">
        <v>0</v>
      </c>
      <c r="OZ37" s="11">
        <f t="shared" si="3"/>
        <v>109754.83048996529</v>
      </c>
      <c r="PA37" s="11">
        <v>0</v>
      </c>
      <c r="PB37" s="11">
        <f t="shared" si="4"/>
        <v>109754.83048996529</v>
      </c>
    </row>
    <row r="38" spans="1:418">
      <c r="A38" s="8" t="s">
        <v>462</v>
      </c>
      <c r="B38" s="9" t="s">
        <v>35</v>
      </c>
      <c r="C38" s="10">
        <f>'배출량&amp;에너지'!C69-'국산거래표(기초_2009)'!C38</f>
        <v>0</v>
      </c>
      <c r="D38" s="10">
        <f>'배출량&amp;에너지'!D69-'국산거래표(기초_2009)'!D38</f>
        <v>0</v>
      </c>
      <c r="E38" s="10">
        <f>'배출량&amp;에너지'!E69-'국산거래표(기초_2009)'!E38</f>
        <v>0</v>
      </c>
      <c r="F38" s="10">
        <f>'배출량&amp;에너지'!F69-'국산거래표(기초_2009)'!F38</f>
        <v>0</v>
      </c>
      <c r="G38" s="10">
        <f>'배출량&amp;에너지'!G69-'국산거래표(기초_2009)'!G38</f>
        <v>0</v>
      </c>
      <c r="H38" s="10">
        <f>'배출량&amp;에너지'!H69-'국산거래표(기초_2009)'!H38</f>
        <v>0</v>
      </c>
      <c r="I38" s="10">
        <f>'배출량&amp;에너지'!I69-'국산거래표(기초_2009)'!I38</f>
        <v>0</v>
      </c>
      <c r="J38" s="10">
        <f>'배출량&amp;에너지'!J69-'국산거래표(기초_2009)'!J38</f>
        <v>0</v>
      </c>
      <c r="K38" s="10">
        <f>'배출량&amp;에너지'!K69-'국산거래표(기초_2009)'!K38</f>
        <v>0</v>
      </c>
      <c r="L38" s="10">
        <f>'배출량&amp;에너지'!L69-'국산거래표(기초_2009)'!L38</f>
        <v>0</v>
      </c>
      <c r="M38" s="10">
        <f>'배출량&amp;에너지'!M69-'국산거래표(기초_2009)'!M38</f>
        <v>0</v>
      </c>
      <c r="N38" s="10">
        <f>'배출량&amp;에너지'!N69-'국산거래표(기초_2009)'!N38</f>
        <v>0</v>
      </c>
      <c r="O38" s="10">
        <f>'배출량&amp;에너지'!O69-'국산거래표(기초_2009)'!O38</f>
        <v>0</v>
      </c>
      <c r="P38" s="10">
        <f>'배출량&amp;에너지'!P69-'국산거래표(기초_2009)'!P38</f>
        <v>0</v>
      </c>
      <c r="Q38" s="10">
        <f>'배출량&amp;에너지'!Q69-'국산거래표(기초_2009)'!Q38</f>
        <v>0</v>
      </c>
      <c r="R38" s="10">
        <f>'배출량&amp;에너지'!R69-'국산거래표(기초_2009)'!R38</f>
        <v>0</v>
      </c>
      <c r="S38" s="10">
        <f>'배출량&amp;에너지'!S69-'국산거래표(기초_2009)'!S38</f>
        <v>0</v>
      </c>
      <c r="T38" s="10">
        <f>'배출량&amp;에너지'!T69-'국산거래표(기초_2009)'!T38</f>
        <v>0</v>
      </c>
      <c r="U38" s="10">
        <f>'배출량&amp;에너지'!U69-'국산거래표(기초_2009)'!U38</f>
        <v>0</v>
      </c>
      <c r="V38" s="10">
        <f>'배출량&amp;에너지'!V69-'국산거래표(기초_2009)'!V38</f>
        <v>0</v>
      </c>
      <c r="W38" s="10">
        <f>'배출량&amp;에너지'!W69-'국산거래표(기초_2009)'!W38</f>
        <v>0</v>
      </c>
      <c r="X38" s="10">
        <f>'배출량&amp;에너지'!X69-'국산거래표(기초_2009)'!X38</f>
        <v>0</v>
      </c>
      <c r="Y38" s="10">
        <f>'배출량&amp;에너지'!Y69-'국산거래표(기초_2009)'!Y38</f>
        <v>0</v>
      </c>
      <c r="Z38" s="10">
        <f>'배출량&amp;에너지'!Z69-'국산거래표(기초_2009)'!Z38</f>
        <v>0</v>
      </c>
      <c r="AA38" s="10">
        <f>'배출량&amp;에너지'!AA69-'국산거래표(기초_2009)'!AA38</f>
        <v>0</v>
      </c>
      <c r="AB38" s="10">
        <f>'배출량&amp;에너지'!AB69-'국산거래표(기초_2009)'!AB38</f>
        <v>0</v>
      </c>
      <c r="AC38" s="10">
        <f>'배출량&amp;에너지'!AC69-'국산거래표(기초_2009)'!AC38</f>
        <v>0</v>
      </c>
      <c r="AD38" s="10">
        <f>'배출량&amp;에너지'!AD69-'국산거래표(기초_2009)'!AD38</f>
        <v>0</v>
      </c>
      <c r="AE38" s="10">
        <f>'배출량&amp;에너지'!AE69-'국산거래표(기초_2009)'!AE38</f>
        <v>0</v>
      </c>
      <c r="AF38" s="10">
        <f>'배출량&amp;에너지'!AF69-'국산거래표(기초_2009)'!AF38</f>
        <v>0</v>
      </c>
      <c r="AG38" s="10">
        <f>'배출량&amp;에너지'!AG69-'국산거래표(기초_2009)'!AG38</f>
        <v>0</v>
      </c>
      <c r="AH38" s="10">
        <f>'배출량&amp;에너지'!AH69-'국산거래표(기초_2009)'!AH38</f>
        <v>0</v>
      </c>
      <c r="AI38" s="10">
        <f>'배출량&amp;에너지'!AI69-'국산거래표(기초_2009)'!AI38</f>
        <v>0</v>
      </c>
      <c r="AJ38" s="10">
        <f>'배출량&amp;에너지'!AJ69-'국산거래표(기초_2009)'!AJ38</f>
        <v>0</v>
      </c>
      <c r="AK38" s="10">
        <f>'배출량&amp;에너지'!AK69-'국산거래표(기초_2009)'!AK38</f>
        <v>0</v>
      </c>
      <c r="AL38" s="10">
        <f>'배출량&amp;에너지'!AL69-'국산거래표(기초_2009)'!AL38</f>
        <v>0</v>
      </c>
      <c r="AM38" s="10">
        <f>'배출량&amp;에너지'!AM69-'국산거래표(기초_2009)'!AM38</f>
        <v>0</v>
      </c>
      <c r="AN38" s="10">
        <f>'배출량&amp;에너지'!AN69-'국산거래표(기초_2009)'!AN38</f>
        <v>0</v>
      </c>
      <c r="AO38" s="10">
        <f>'배출량&amp;에너지'!AO69-'국산거래표(기초_2009)'!AO38</f>
        <v>0</v>
      </c>
      <c r="AP38" s="10">
        <f>'배출량&amp;에너지'!AP69-'국산거래표(기초_2009)'!AP38</f>
        <v>0</v>
      </c>
      <c r="AQ38" s="10">
        <f>'배출량&amp;에너지'!AQ69-'국산거래표(기초_2009)'!AQ38</f>
        <v>0</v>
      </c>
      <c r="AR38" s="10">
        <f>'배출량&amp;에너지'!AR69-'국산거래표(기초_2009)'!AR38</f>
        <v>0</v>
      </c>
      <c r="AS38" s="10">
        <f>'배출량&amp;에너지'!AS69-'국산거래표(기초_2009)'!AS38</f>
        <v>0</v>
      </c>
      <c r="AT38" s="10">
        <f>'배출량&amp;에너지'!AT69-'국산거래표(기초_2009)'!AT38</f>
        <v>0</v>
      </c>
      <c r="AU38" s="10">
        <f>'배출량&amp;에너지'!AU69-'국산거래표(기초_2009)'!AU38</f>
        <v>0</v>
      </c>
      <c r="AV38" s="10">
        <f>'배출량&amp;에너지'!AV69-'국산거래표(기초_2009)'!AV38</f>
        <v>0</v>
      </c>
      <c r="AW38" s="10">
        <f>'배출량&amp;에너지'!AW69-'국산거래표(기초_2009)'!AW38</f>
        <v>0</v>
      </c>
      <c r="AX38" s="10">
        <f>'배출량&amp;에너지'!AX69-'국산거래표(기초_2009)'!AX38</f>
        <v>0</v>
      </c>
      <c r="AY38" s="10">
        <f>'배출량&amp;에너지'!AY69-'국산거래표(기초_2009)'!AY38</f>
        <v>0</v>
      </c>
      <c r="AZ38" s="10">
        <f>'배출량&amp;에너지'!AZ69-'국산거래표(기초_2009)'!AZ38</f>
        <v>0</v>
      </c>
      <c r="BA38" s="10">
        <f>'배출량&amp;에너지'!BA69-'국산거래표(기초_2009)'!BA38</f>
        <v>0</v>
      </c>
      <c r="BB38" s="10">
        <f>'배출량&amp;에너지'!BB69-'국산거래표(기초_2009)'!BB38</f>
        <v>0</v>
      </c>
      <c r="BC38" s="10">
        <f>'배출량&amp;에너지'!BC69-'국산거래표(기초_2009)'!BC38</f>
        <v>0</v>
      </c>
      <c r="BD38" s="10">
        <f>'배출량&amp;에너지'!BD69-'국산거래표(기초_2009)'!BD38</f>
        <v>0</v>
      </c>
      <c r="BE38" s="10">
        <f>'배출량&amp;에너지'!BE69-'국산거래표(기초_2009)'!BE38</f>
        <v>0</v>
      </c>
      <c r="BF38" s="10">
        <f>'배출량&amp;에너지'!BF69-'국산거래표(기초_2009)'!BF38</f>
        <v>0</v>
      </c>
      <c r="BG38" s="10">
        <f>'배출량&amp;에너지'!BG69-'국산거래표(기초_2009)'!BG38</f>
        <v>0</v>
      </c>
      <c r="BH38" s="10">
        <f>'배출량&amp;에너지'!BH69-'국산거래표(기초_2009)'!BH38</f>
        <v>0</v>
      </c>
      <c r="BI38" s="10">
        <f>'배출량&amp;에너지'!BI69-'국산거래표(기초_2009)'!BI38</f>
        <v>0</v>
      </c>
      <c r="BJ38" s="10">
        <f>'배출량&amp;에너지'!BJ69-'국산거래표(기초_2009)'!BJ38</f>
        <v>0</v>
      </c>
      <c r="BK38" s="10">
        <f>'배출량&amp;에너지'!BK69-'국산거래표(기초_2009)'!BK38</f>
        <v>0</v>
      </c>
      <c r="BL38" s="10">
        <f>'배출량&amp;에너지'!BL69-'국산거래표(기초_2009)'!BL38</f>
        <v>0</v>
      </c>
      <c r="BM38" s="10">
        <f>'배출량&amp;에너지'!BM69-'국산거래표(기초_2009)'!BM38</f>
        <v>0</v>
      </c>
      <c r="BN38" s="10">
        <f>'배출량&amp;에너지'!BN69-'국산거래표(기초_2009)'!BN38</f>
        <v>0</v>
      </c>
      <c r="BO38" s="10">
        <f>'배출량&amp;에너지'!BO69-'국산거래표(기초_2009)'!BO38</f>
        <v>0</v>
      </c>
      <c r="BP38" s="10">
        <f>'배출량&amp;에너지'!BP69-'국산거래표(기초_2009)'!BP38</f>
        <v>0</v>
      </c>
      <c r="BQ38" s="10">
        <f>'배출량&amp;에너지'!BQ69-'국산거래표(기초_2009)'!BQ38</f>
        <v>0</v>
      </c>
      <c r="BR38" s="10">
        <f>'배출량&amp;에너지'!BR69-'국산거래표(기초_2009)'!BR38</f>
        <v>0</v>
      </c>
      <c r="BS38" s="10">
        <f>'배출량&amp;에너지'!BS69-'국산거래표(기초_2009)'!BS38</f>
        <v>0</v>
      </c>
      <c r="BT38" s="10">
        <f>'배출량&amp;에너지'!BT69-'국산거래표(기초_2009)'!BT38</f>
        <v>0</v>
      </c>
      <c r="BU38" s="10">
        <f>'배출량&amp;에너지'!BU69-'국산거래표(기초_2009)'!BU38</f>
        <v>0</v>
      </c>
      <c r="BV38" s="10">
        <f>'배출량&amp;에너지'!BV69-'국산거래표(기초_2009)'!BV38</f>
        <v>0</v>
      </c>
      <c r="BW38" s="10">
        <f>'배출량&amp;에너지'!BW69-'국산거래표(기초_2009)'!BW38</f>
        <v>0</v>
      </c>
      <c r="BX38" s="10">
        <f>'배출량&amp;에너지'!BX69-'국산거래표(기초_2009)'!BX38</f>
        <v>0</v>
      </c>
      <c r="BY38" s="10">
        <f>'배출량&amp;에너지'!BY69-'국산거래표(기초_2009)'!BY38</f>
        <v>0</v>
      </c>
      <c r="BZ38" s="10">
        <f>'배출량&amp;에너지'!BZ69-'국산거래표(기초_2009)'!BZ38</f>
        <v>0</v>
      </c>
      <c r="CA38" s="10">
        <f>'배출량&amp;에너지'!CA69-'국산거래표(기초_2009)'!CA38</f>
        <v>0</v>
      </c>
      <c r="CB38" s="10">
        <f>'배출량&amp;에너지'!CB69-'국산거래표(기초_2009)'!CB38</f>
        <v>0</v>
      </c>
      <c r="CC38" s="10">
        <f>'배출량&amp;에너지'!CC69-'국산거래표(기초_2009)'!CC38</f>
        <v>0</v>
      </c>
      <c r="CD38" s="10">
        <f>'배출량&amp;에너지'!CD69-'국산거래표(기초_2009)'!CD38</f>
        <v>0</v>
      </c>
      <c r="CE38" s="10">
        <f>'배출량&amp;에너지'!CE69-'국산거래표(기초_2009)'!CE38</f>
        <v>0</v>
      </c>
      <c r="CF38" s="10">
        <f>'배출량&amp;에너지'!CF69-'국산거래표(기초_2009)'!CF38</f>
        <v>0</v>
      </c>
      <c r="CG38" s="10">
        <f>'배출량&amp;에너지'!CG69-'국산거래표(기초_2009)'!CG38</f>
        <v>0</v>
      </c>
      <c r="CH38" s="10">
        <f>'배출량&amp;에너지'!CH69-'국산거래표(기초_2009)'!CH38</f>
        <v>0</v>
      </c>
      <c r="CI38" s="10">
        <f>'배출량&amp;에너지'!CI69-'국산거래표(기초_2009)'!CI38</f>
        <v>0</v>
      </c>
      <c r="CJ38" s="10">
        <f>'배출량&amp;에너지'!CJ69-'국산거래표(기초_2009)'!CJ38</f>
        <v>0</v>
      </c>
      <c r="CK38" s="10">
        <f>'배출량&amp;에너지'!CK69-'국산거래표(기초_2009)'!CK38</f>
        <v>0</v>
      </c>
      <c r="CL38" s="10">
        <f>'배출량&amp;에너지'!CL69-'국산거래표(기초_2009)'!CL38</f>
        <v>0</v>
      </c>
      <c r="CM38" s="10">
        <f>'배출량&amp;에너지'!CM69-'국산거래표(기초_2009)'!CM38</f>
        <v>0</v>
      </c>
      <c r="CN38" s="10">
        <f>'배출량&amp;에너지'!CN69-'국산거래표(기초_2009)'!CN38</f>
        <v>0</v>
      </c>
      <c r="CO38" s="10">
        <f>'배출량&amp;에너지'!CO69-'국산거래표(기초_2009)'!CO38</f>
        <v>0</v>
      </c>
      <c r="CP38" s="10">
        <f>'배출량&amp;에너지'!CP69-'국산거래표(기초_2009)'!CP38</f>
        <v>0</v>
      </c>
      <c r="CQ38" s="10">
        <f>'배출량&amp;에너지'!CQ69-'국산거래표(기초_2009)'!CQ38</f>
        <v>0</v>
      </c>
      <c r="CR38" s="10">
        <f>'배출량&amp;에너지'!CR69-'국산거래표(기초_2009)'!CR38</f>
        <v>0</v>
      </c>
      <c r="CS38" s="10">
        <f>'배출량&amp;에너지'!CS69-'국산거래표(기초_2009)'!CS38</f>
        <v>0</v>
      </c>
      <c r="CT38" s="10">
        <f>'배출량&amp;에너지'!CT69-'국산거래표(기초_2009)'!CT38</f>
        <v>0</v>
      </c>
      <c r="CU38" s="10">
        <f>'배출량&amp;에너지'!CU69-'국산거래표(기초_2009)'!CU38</f>
        <v>0</v>
      </c>
      <c r="CV38" s="10">
        <f>'배출량&amp;에너지'!CV69-'국산거래표(기초_2009)'!CV38</f>
        <v>0</v>
      </c>
      <c r="CW38" s="10">
        <f>'배출량&amp;에너지'!CW69-'국산거래표(기초_2009)'!CW38</f>
        <v>0</v>
      </c>
      <c r="CX38" s="10">
        <f>'배출량&amp;에너지'!CX69-'국산거래표(기초_2009)'!CX38</f>
        <v>0</v>
      </c>
      <c r="CY38" s="10">
        <f>'배출량&amp;에너지'!CY69-'국산거래표(기초_2009)'!CY38</f>
        <v>0</v>
      </c>
      <c r="CZ38" s="10">
        <f>'배출량&amp;에너지'!CZ69-'국산거래표(기초_2009)'!CZ38</f>
        <v>0</v>
      </c>
      <c r="DA38" s="10">
        <f>'배출량&amp;에너지'!DA69-'국산거래표(기초_2009)'!DA38</f>
        <v>0</v>
      </c>
      <c r="DB38" s="10">
        <f>'배출량&amp;에너지'!DB69-'국산거래표(기초_2009)'!DB38</f>
        <v>0</v>
      </c>
      <c r="DC38" s="10">
        <f>'배출량&amp;에너지'!DC69-'국산거래표(기초_2009)'!DC38</f>
        <v>0</v>
      </c>
      <c r="DD38" s="10">
        <f>'배출량&amp;에너지'!DD69-'국산거래표(기초_2009)'!DD38</f>
        <v>0</v>
      </c>
      <c r="DE38" s="10">
        <f>'배출량&amp;에너지'!DE69-'국산거래표(기초_2009)'!DE38</f>
        <v>0</v>
      </c>
      <c r="DF38" s="10">
        <f>'배출량&amp;에너지'!DF69-'국산거래표(기초_2009)'!DF38</f>
        <v>0</v>
      </c>
      <c r="DG38" s="10">
        <f>'배출량&amp;에너지'!DG69-'국산거래표(기초_2009)'!DG38</f>
        <v>0</v>
      </c>
      <c r="DH38" s="10">
        <f>'배출량&amp;에너지'!DH69-'국산거래표(기초_2009)'!DH38</f>
        <v>0</v>
      </c>
      <c r="DI38" s="10">
        <f>'배출량&amp;에너지'!DI69-'국산거래표(기초_2009)'!DI38</f>
        <v>0</v>
      </c>
      <c r="DJ38" s="10">
        <f>'배출량&amp;에너지'!DJ69-'국산거래표(기초_2009)'!DJ38</f>
        <v>0</v>
      </c>
      <c r="DK38" s="10">
        <f>'배출량&amp;에너지'!DK69-'국산거래표(기초_2009)'!DK38</f>
        <v>0</v>
      </c>
      <c r="DL38" s="10">
        <f>'배출량&amp;에너지'!DL69-'국산거래표(기초_2009)'!DL38</f>
        <v>0</v>
      </c>
      <c r="DM38" s="10">
        <f>'배출량&amp;에너지'!DM69-'국산거래표(기초_2009)'!DM38</f>
        <v>0</v>
      </c>
      <c r="DN38" s="10">
        <f>'배출량&amp;에너지'!DN69-'국산거래표(기초_2009)'!DN38</f>
        <v>0</v>
      </c>
      <c r="DO38" s="10">
        <f>'배출량&amp;에너지'!DO69-'국산거래표(기초_2009)'!DO38</f>
        <v>0</v>
      </c>
      <c r="DP38" s="10">
        <f>'배출량&amp;에너지'!DP69-'국산거래표(기초_2009)'!DP38</f>
        <v>0</v>
      </c>
      <c r="DQ38" s="10">
        <f>'배출량&amp;에너지'!DQ69-'국산거래표(기초_2009)'!DQ38</f>
        <v>0</v>
      </c>
      <c r="DR38" s="10">
        <f>'배출량&amp;에너지'!DR69-'국산거래표(기초_2009)'!DR38</f>
        <v>0</v>
      </c>
      <c r="DS38" s="10">
        <f>'배출량&amp;에너지'!DS69-'국산거래표(기초_2009)'!DS38</f>
        <v>0</v>
      </c>
      <c r="DT38" s="10">
        <f>'배출량&amp;에너지'!DT69-'국산거래표(기초_2009)'!DT38</f>
        <v>0</v>
      </c>
      <c r="DU38" s="10">
        <f>'배출량&amp;에너지'!DU69-'국산거래표(기초_2009)'!DU38</f>
        <v>0</v>
      </c>
      <c r="DV38" s="10">
        <f>'배출량&amp;에너지'!DV69-'국산거래표(기초_2009)'!DV38</f>
        <v>0</v>
      </c>
      <c r="DW38" s="10">
        <f>'배출량&amp;에너지'!DW69-'국산거래표(기초_2009)'!DW38</f>
        <v>0</v>
      </c>
      <c r="DX38" s="10">
        <f>'배출량&amp;에너지'!DX69-'국산거래표(기초_2009)'!DX38</f>
        <v>0</v>
      </c>
      <c r="DY38" s="10">
        <f>'배출량&amp;에너지'!DY69-'국산거래표(기초_2009)'!DY38</f>
        <v>0</v>
      </c>
      <c r="DZ38" s="10">
        <f>'배출량&amp;에너지'!DZ69-'국산거래표(기초_2009)'!DZ38</f>
        <v>0</v>
      </c>
      <c r="EA38" s="10">
        <f>'배출량&amp;에너지'!EA69-'국산거래표(기초_2009)'!EA38</f>
        <v>0</v>
      </c>
      <c r="EB38" s="10">
        <f>'배출량&amp;에너지'!EB69-'국산거래표(기초_2009)'!EB38</f>
        <v>0</v>
      </c>
      <c r="EC38" s="10">
        <f>'배출량&amp;에너지'!EC69-'국산거래표(기초_2009)'!EC38</f>
        <v>0</v>
      </c>
      <c r="ED38" s="10">
        <f>'배출량&amp;에너지'!ED69-'국산거래표(기초_2009)'!ED38</f>
        <v>0</v>
      </c>
      <c r="EE38" s="10">
        <f>'배출량&amp;에너지'!EE69-'국산거래표(기초_2009)'!EE38</f>
        <v>0</v>
      </c>
      <c r="EF38" s="10">
        <f>'배출량&amp;에너지'!EF69-'국산거래표(기초_2009)'!EF38</f>
        <v>0</v>
      </c>
      <c r="EG38" s="10">
        <f>'배출량&amp;에너지'!EG69-'국산거래표(기초_2009)'!EG38</f>
        <v>0</v>
      </c>
      <c r="EH38" s="10">
        <f>'배출량&amp;에너지'!EH69-'국산거래표(기초_2009)'!EH38</f>
        <v>0</v>
      </c>
      <c r="EI38" s="10">
        <f>'배출량&amp;에너지'!EI69-'국산거래표(기초_2009)'!EI38</f>
        <v>0</v>
      </c>
      <c r="EJ38" s="10">
        <f>'배출량&amp;에너지'!EJ69-'국산거래표(기초_2009)'!EJ38</f>
        <v>0</v>
      </c>
      <c r="EK38" s="10">
        <f>'배출량&amp;에너지'!EK69-'국산거래표(기초_2009)'!EK38</f>
        <v>0</v>
      </c>
      <c r="EL38" s="10">
        <f>'배출량&amp;에너지'!EL69-'국산거래표(기초_2009)'!EL38</f>
        <v>0</v>
      </c>
      <c r="EM38" s="10">
        <f>'배출량&amp;에너지'!EM69-'국산거래표(기초_2009)'!EM38</f>
        <v>0</v>
      </c>
      <c r="EN38" s="10">
        <f>'배출량&amp;에너지'!EN69-'국산거래표(기초_2009)'!EN38</f>
        <v>0</v>
      </c>
      <c r="EO38" s="10">
        <f>'배출량&amp;에너지'!EO69-'국산거래표(기초_2009)'!EO38</f>
        <v>0</v>
      </c>
      <c r="EP38" s="10">
        <f>'배출량&amp;에너지'!EP69-'국산거래표(기초_2009)'!EP38</f>
        <v>0</v>
      </c>
      <c r="EQ38" s="10">
        <f>'배출량&amp;에너지'!EQ69-'국산거래표(기초_2009)'!EQ38</f>
        <v>0</v>
      </c>
      <c r="ER38" s="10">
        <f>'배출량&amp;에너지'!ER69-'국산거래표(기초_2009)'!ER38</f>
        <v>0</v>
      </c>
      <c r="ES38" s="10">
        <f>'배출량&amp;에너지'!ES69-'국산거래표(기초_2009)'!ES38</f>
        <v>0</v>
      </c>
      <c r="ET38" s="10">
        <f>'배출량&amp;에너지'!ET69-'국산거래표(기초_2009)'!ET38</f>
        <v>0</v>
      </c>
      <c r="EU38" s="10">
        <f>'배출량&amp;에너지'!EU69-'국산거래표(기초_2009)'!EU38</f>
        <v>0</v>
      </c>
      <c r="EV38" s="10">
        <f>'배출량&amp;에너지'!EV69-'국산거래표(기초_2009)'!EV38</f>
        <v>0</v>
      </c>
      <c r="EW38" s="10">
        <f>'배출량&amp;에너지'!EW69-'국산거래표(기초_2009)'!EW38</f>
        <v>0</v>
      </c>
      <c r="EX38" s="10">
        <f>'배출량&amp;에너지'!EX69-'국산거래표(기초_2009)'!EX38</f>
        <v>0</v>
      </c>
      <c r="EY38" s="10">
        <f>'배출량&amp;에너지'!EY69-'국산거래표(기초_2009)'!EY38</f>
        <v>0</v>
      </c>
      <c r="EZ38" s="10">
        <f>'배출량&amp;에너지'!EZ69-'국산거래표(기초_2009)'!EZ38</f>
        <v>0</v>
      </c>
      <c r="FA38" s="10">
        <f>'배출량&amp;에너지'!FA69-'국산거래표(기초_2009)'!FA38</f>
        <v>0</v>
      </c>
      <c r="FB38" s="10">
        <f>'배출량&amp;에너지'!FB69-'국산거래표(기초_2009)'!FB38</f>
        <v>0</v>
      </c>
      <c r="FC38" s="10">
        <f>'배출량&amp;에너지'!FC69-'국산거래표(기초_2009)'!FC38</f>
        <v>0</v>
      </c>
      <c r="FD38" s="10">
        <f>'배출량&amp;에너지'!FD69-'국산거래표(기초_2009)'!FD38</f>
        <v>0</v>
      </c>
      <c r="FE38" s="10">
        <f>'배출량&amp;에너지'!FE69-'국산거래표(기초_2009)'!FE38</f>
        <v>0</v>
      </c>
      <c r="FF38" s="10">
        <f>'배출량&amp;에너지'!FF69-'국산거래표(기초_2009)'!FF38</f>
        <v>0</v>
      </c>
      <c r="FG38" s="10">
        <f>'배출량&amp;에너지'!FG69-'국산거래표(기초_2009)'!FG38</f>
        <v>0</v>
      </c>
      <c r="FH38" s="10">
        <f>'배출량&amp;에너지'!FH69-'국산거래표(기초_2009)'!FH38</f>
        <v>0</v>
      </c>
      <c r="FI38" s="10">
        <f>'배출량&amp;에너지'!FI69-'국산거래표(기초_2009)'!FI38</f>
        <v>0</v>
      </c>
      <c r="FJ38" s="10">
        <f>'배출량&amp;에너지'!FJ69-'국산거래표(기초_2009)'!FJ38</f>
        <v>0</v>
      </c>
      <c r="FK38" s="10">
        <f>'배출량&amp;에너지'!FK69-'국산거래표(기초_2009)'!FK38</f>
        <v>0</v>
      </c>
      <c r="FL38" s="10">
        <f>'배출량&amp;에너지'!FL69-'국산거래표(기초_2009)'!FL38</f>
        <v>0</v>
      </c>
      <c r="FM38" s="10">
        <f>'배출량&amp;에너지'!FM69-'국산거래표(기초_2009)'!FM38</f>
        <v>0</v>
      </c>
      <c r="FN38" s="10">
        <f>'배출량&amp;에너지'!FN69-'국산거래표(기초_2009)'!FN38</f>
        <v>0</v>
      </c>
      <c r="FO38" s="10">
        <f>'배출량&amp;에너지'!FO69-'국산거래표(기초_2009)'!FO38</f>
        <v>0</v>
      </c>
      <c r="FP38" s="10">
        <f>'배출량&amp;에너지'!FP69-'국산거래표(기초_2009)'!FP38</f>
        <v>0</v>
      </c>
      <c r="FQ38" s="10">
        <f>'배출량&amp;에너지'!FQ69-'국산거래표(기초_2009)'!FQ38</f>
        <v>0</v>
      </c>
      <c r="FR38" s="10">
        <f>'배출량&amp;에너지'!FR69-'국산거래표(기초_2009)'!FR38</f>
        <v>0</v>
      </c>
      <c r="FS38" s="10">
        <f>'배출량&amp;에너지'!FS69-'국산거래표(기초_2009)'!FS38</f>
        <v>0</v>
      </c>
      <c r="FT38" s="10">
        <f>'배출량&amp;에너지'!FT69-'국산거래표(기초_2009)'!FT38</f>
        <v>0</v>
      </c>
      <c r="FU38" s="10">
        <f>'배출량&amp;에너지'!FU69-'국산거래표(기초_2009)'!FU38</f>
        <v>0</v>
      </c>
      <c r="FV38" s="10">
        <f>'배출량&amp;에너지'!FV69-'국산거래표(기초_2009)'!FV38</f>
        <v>0</v>
      </c>
      <c r="FW38" s="10">
        <f>'배출량&amp;에너지'!FW69-'국산거래표(기초_2009)'!FW38</f>
        <v>0</v>
      </c>
      <c r="FX38" s="10">
        <f>'배출량&amp;에너지'!FX69-'국산거래표(기초_2009)'!FX38</f>
        <v>0</v>
      </c>
      <c r="FY38" s="10">
        <f>'배출량&amp;에너지'!FY69-'국산거래표(기초_2009)'!FY38</f>
        <v>0</v>
      </c>
      <c r="FZ38" s="10">
        <f>'배출량&amp;에너지'!FZ69-'국산거래표(기초_2009)'!FZ38</f>
        <v>0</v>
      </c>
      <c r="GA38" s="10">
        <f>'배출량&amp;에너지'!GA69-'국산거래표(기초_2009)'!GA38</f>
        <v>0</v>
      </c>
      <c r="GB38" s="10">
        <f>'배출량&amp;에너지'!GB69-'국산거래표(기초_2009)'!GB38</f>
        <v>0</v>
      </c>
      <c r="GC38" s="10">
        <f>'배출량&amp;에너지'!GC69-'국산거래표(기초_2009)'!GC38</f>
        <v>0</v>
      </c>
      <c r="GD38" s="10">
        <f>'배출량&amp;에너지'!GD69-'국산거래표(기초_2009)'!GD38</f>
        <v>0</v>
      </c>
      <c r="GE38" s="10">
        <f>'배출량&amp;에너지'!GE69-'국산거래표(기초_2009)'!GE38</f>
        <v>0</v>
      </c>
      <c r="GF38" s="10">
        <f>'배출량&amp;에너지'!GF69-'국산거래표(기초_2009)'!GF38</f>
        <v>0</v>
      </c>
      <c r="GG38" s="10">
        <f>'배출량&amp;에너지'!GG69-'국산거래표(기초_2009)'!GG38</f>
        <v>0</v>
      </c>
      <c r="GH38" s="10">
        <f>'배출량&amp;에너지'!GH69-'국산거래표(기초_2009)'!GH38</f>
        <v>0</v>
      </c>
      <c r="GI38" s="10">
        <f>'배출량&amp;에너지'!GI69-'국산거래표(기초_2009)'!GI38</f>
        <v>0</v>
      </c>
      <c r="GJ38" s="10">
        <f>'배출량&amp;에너지'!GJ69-'국산거래표(기초_2009)'!GJ38</f>
        <v>0</v>
      </c>
      <c r="GK38" s="10">
        <f>'배출량&amp;에너지'!GK69-'국산거래표(기초_2009)'!GK38</f>
        <v>0</v>
      </c>
      <c r="GL38" s="10">
        <f>'배출량&amp;에너지'!GL69-'국산거래표(기초_2009)'!GL38</f>
        <v>0</v>
      </c>
      <c r="GM38" s="10">
        <f>'배출량&amp;에너지'!GM69-'국산거래표(기초_2009)'!GM38</f>
        <v>0</v>
      </c>
      <c r="GN38" s="10">
        <f>'배출량&amp;에너지'!GN69-'국산거래표(기초_2009)'!GN38</f>
        <v>0</v>
      </c>
      <c r="GO38" s="10">
        <f>'배출량&amp;에너지'!GO69-'국산거래표(기초_2009)'!GO38</f>
        <v>0</v>
      </c>
      <c r="GP38" s="10">
        <f>'배출량&amp;에너지'!GP69-'국산거래표(기초_2009)'!GP38</f>
        <v>0</v>
      </c>
      <c r="GQ38" s="10">
        <f>'배출량&amp;에너지'!GQ69-'국산거래표(기초_2009)'!GQ38</f>
        <v>0</v>
      </c>
      <c r="GR38" s="10">
        <f>'배출량&amp;에너지'!GR69-'국산거래표(기초_2009)'!GR38</f>
        <v>0</v>
      </c>
      <c r="GS38" s="10">
        <f>'배출량&amp;에너지'!GS69-'국산거래표(기초_2009)'!GS38</f>
        <v>0</v>
      </c>
      <c r="GT38" s="10">
        <f>'배출량&amp;에너지'!GT69-'국산거래표(기초_2009)'!GT38</f>
        <v>0</v>
      </c>
      <c r="GU38" s="10">
        <f>'배출량&amp;에너지'!GU69-'국산거래표(기초_2009)'!GU38</f>
        <v>0</v>
      </c>
      <c r="GV38" s="10">
        <f>'배출량&amp;에너지'!GV69-'국산거래표(기초_2009)'!GV38</f>
        <v>0</v>
      </c>
      <c r="GW38" s="10">
        <f>'배출량&amp;에너지'!GW69-'국산거래표(기초_2009)'!GW38</f>
        <v>0</v>
      </c>
      <c r="GX38" s="10">
        <f>'배출량&amp;에너지'!GX69-'국산거래표(기초_2009)'!GX38</f>
        <v>0</v>
      </c>
      <c r="GY38" s="10">
        <f>'배출량&amp;에너지'!GY69-'국산거래표(기초_2009)'!GY38</f>
        <v>0</v>
      </c>
      <c r="GZ38" s="10">
        <f>'배출량&amp;에너지'!GZ69-'국산거래표(기초_2009)'!GZ38</f>
        <v>0</v>
      </c>
      <c r="HA38" s="10">
        <f>'배출량&amp;에너지'!HA69-'국산거래표(기초_2009)'!HA38</f>
        <v>0</v>
      </c>
      <c r="HB38" s="10">
        <f>'배출량&amp;에너지'!HB69-'국산거래표(기초_2009)'!HB38</f>
        <v>0</v>
      </c>
      <c r="HC38" s="10">
        <f>'배출량&amp;에너지'!HC69-'국산거래표(기초_2009)'!HC38</f>
        <v>0</v>
      </c>
      <c r="HD38" s="10">
        <f>'배출량&amp;에너지'!HD69-'국산거래표(기초_2009)'!HD38</f>
        <v>0</v>
      </c>
      <c r="HE38" s="10">
        <f>'배출량&amp;에너지'!HE69-'국산거래표(기초_2009)'!HE38</f>
        <v>0</v>
      </c>
      <c r="HF38" s="10">
        <f>'배출량&amp;에너지'!HF69-'국산거래표(기초_2009)'!HF38</f>
        <v>0</v>
      </c>
      <c r="HG38" s="10">
        <f>'배출량&amp;에너지'!HG69-'국산거래표(기초_2009)'!HG38</f>
        <v>0</v>
      </c>
      <c r="HH38" s="10">
        <f>'배출량&amp;에너지'!HH69-'국산거래표(기초_2009)'!HH38</f>
        <v>0</v>
      </c>
      <c r="HI38" s="10">
        <f>'배출량&amp;에너지'!HI69-'국산거래표(기초_2009)'!HI38</f>
        <v>0</v>
      </c>
      <c r="HJ38" s="10">
        <f>'배출량&amp;에너지'!HJ69-'국산거래표(기초_2009)'!HJ38</f>
        <v>0</v>
      </c>
      <c r="HK38" s="10">
        <f>'배출량&amp;에너지'!HK69-'국산거래표(기초_2009)'!HK38</f>
        <v>0</v>
      </c>
      <c r="HL38" s="10">
        <f>'배출량&amp;에너지'!HL69-'국산거래표(기초_2009)'!HL38</f>
        <v>0</v>
      </c>
      <c r="HM38" s="10">
        <f>'배출량&amp;에너지'!HM69-'국산거래표(기초_2009)'!HM38</f>
        <v>0</v>
      </c>
      <c r="HN38" s="10">
        <f>'배출량&amp;에너지'!HN69-'국산거래표(기초_2009)'!HN38</f>
        <v>0</v>
      </c>
      <c r="HO38" s="10">
        <f>'배출량&amp;에너지'!HO69-'국산거래표(기초_2009)'!HO38</f>
        <v>0</v>
      </c>
      <c r="HP38" s="10">
        <f>'배출량&amp;에너지'!HP69-'국산거래표(기초_2009)'!HP38</f>
        <v>0</v>
      </c>
      <c r="HQ38" s="10">
        <f>'배출량&amp;에너지'!HQ69-'국산거래표(기초_2009)'!HQ38</f>
        <v>0</v>
      </c>
      <c r="HR38" s="10">
        <f>'배출량&amp;에너지'!HR69-'국산거래표(기초_2009)'!HR38</f>
        <v>0</v>
      </c>
      <c r="HS38" s="10">
        <f>'배출량&amp;에너지'!HS69-'국산거래표(기초_2009)'!HS38</f>
        <v>0</v>
      </c>
      <c r="HT38" s="10">
        <f>'배출량&amp;에너지'!HT69-'국산거래표(기초_2009)'!HT38</f>
        <v>0</v>
      </c>
      <c r="HU38" s="10">
        <f>'배출량&amp;에너지'!HU69-'국산거래표(기초_2009)'!HU38</f>
        <v>0</v>
      </c>
      <c r="HV38" s="10">
        <f>'배출량&amp;에너지'!HV69-'국산거래표(기초_2009)'!HV38</f>
        <v>0</v>
      </c>
      <c r="HW38" s="10">
        <f>'배출량&amp;에너지'!HW69-'국산거래표(기초_2009)'!HW38</f>
        <v>0</v>
      </c>
      <c r="HX38" s="10">
        <f>'배출량&amp;에너지'!HX69-'국산거래표(기초_2009)'!HX38</f>
        <v>0</v>
      </c>
      <c r="HY38" s="10">
        <f>'배출량&amp;에너지'!HY69-'국산거래표(기초_2009)'!HY38</f>
        <v>0</v>
      </c>
      <c r="HZ38" s="10">
        <f>'배출량&amp;에너지'!HZ69-'국산거래표(기초_2009)'!HZ38</f>
        <v>0</v>
      </c>
      <c r="IA38" s="10">
        <f>'배출량&amp;에너지'!IA69-'국산거래표(기초_2009)'!IA38</f>
        <v>0</v>
      </c>
      <c r="IB38" s="10">
        <f>'배출량&amp;에너지'!IB69-'국산거래표(기초_2009)'!IB38</f>
        <v>0</v>
      </c>
      <c r="IC38" s="10">
        <f>'배출량&amp;에너지'!IC69-'국산거래표(기초_2009)'!IC38</f>
        <v>0</v>
      </c>
      <c r="ID38" s="10">
        <f>'배출량&amp;에너지'!ID69-'국산거래표(기초_2009)'!ID38</f>
        <v>0</v>
      </c>
      <c r="IE38" s="10">
        <f>'배출량&amp;에너지'!IE69-'국산거래표(기초_2009)'!IE38</f>
        <v>0</v>
      </c>
      <c r="IF38" s="10">
        <f>'배출량&amp;에너지'!IF69-'국산거래표(기초_2009)'!IF38</f>
        <v>0</v>
      </c>
      <c r="IG38" s="10">
        <f>'배출량&amp;에너지'!IG69-'국산거래표(기초_2009)'!IG38</f>
        <v>0</v>
      </c>
      <c r="IH38" s="10">
        <f>'배출량&amp;에너지'!IH69-'국산거래표(기초_2009)'!IH38</f>
        <v>0</v>
      </c>
      <c r="II38" s="10">
        <f>'배출량&amp;에너지'!II69-'국산거래표(기초_2009)'!II38</f>
        <v>0</v>
      </c>
      <c r="IJ38" s="10">
        <f>'배출량&amp;에너지'!IJ69-'국산거래표(기초_2009)'!IJ38</f>
        <v>0</v>
      </c>
      <c r="IK38" s="10">
        <f>'배출량&amp;에너지'!IK69-'국산거래표(기초_2009)'!IK38</f>
        <v>0</v>
      </c>
      <c r="IL38" s="10">
        <f>'배출량&amp;에너지'!IL69-'국산거래표(기초_2009)'!IL38</f>
        <v>0</v>
      </c>
      <c r="IM38" s="10">
        <f>'배출량&amp;에너지'!IM69-'국산거래표(기초_2009)'!IM38</f>
        <v>0</v>
      </c>
      <c r="IN38" s="10">
        <f>'배출량&amp;에너지'!IN69-'국산거래표(기초_2009)'!IN38</f>
        <v>0</v>
      </c>
      <c r="IO38" s="10">
        <f>'배출량&amp;에너지'!IO69-'국산거래표(기초_2009)'!IO38</f>
        <v>0</v>
      </c>
      <c r="IP38" s="10">
        <f>'배출량&amp;에너지'!IP69-'국산거래표(기초_2009)'!IP38</f>
        <v>0</v>
      </c>
      <c r="IQ38" s="10">
        <f>'배출량&amp;에너지'!IQ69-'국산거래표(기초_2009)'!IQ38</f>
        <v>0</v>
      </c>
      <c r="IR38" s="10">
        <f>'배출량&amp;에너지'!IR69-'국산거래표(기초_2009)'!IR38</f>
        <v>0</v>
      </c>
      <c r="IS38" s="10">
        <f>'배출량&amp;에너지'!IS69-'국산거래표(기초_2009)'!IS38</f>
        <v>0</v>
      </c>
      <c r="IT38" s="10">
        <f>'배출량&amp;에너지'!IT69-'국산거래표(기초_2009)'!IT38</f>
        <v>0</v>
      </c>
      <c r="IU38" s="10">
        <f>'배출량&amp;에너지'!IU69-'국산거래표(기초_2009)'!IU38</f>
        <v>0</v>
      </c>
      <c r="IV38" s="10">
        <f>'배출량&amp;에너지'!IV69-'국산거래표(기초_2009)'!IV38</f>
        <v>0</v>
      </c>
      <c r="IW38" s="10">
        <f>'배출량&amp;에너지'!IW69-'국산거래표(기초_2009)'!IW38</f>
        <v>0</v>
      </c>
      <c r="IX38" s="10">
        <f>'배출량&amp;에너지'!IX69-'국산거래표(기초_2009)'!IX38</f>
        <v>0</v>
      </c>
      <c r="IY38" s="10">
        <f>'배출량&amp;에너지'!IY69-'국산거래표(기초_2009)'!IY38</f>
        <v>0</v>
      </c>
      <c r="IZ38" s="10">
        <f>'배출량&amp;에너지'!IZ69-'국산거래표(기초_2009)'!IZ38</f>
        <v>0</v>
      </c>
      <c r="JA38" s="10">
        <f>'배출량&amp;에너지'!JA69-'국산거래표(기초_2009)'!JA38</f>
        <v>0</v>
      </c>
      <c r="JB38" s="10">
        <f>'배출량&amp;에너지'!JB69-'국산거래표(기초_2009)'!JB38</f>
        <v>0</v>
      </c>
      <c r="JC38" s="10">
        <f>'배출량&amp;에너지'!JC69-'국산거래표(기초_2009)'!JC38</f>
        <v>0</v>
      </c>
      <c r="JD38" s="10">
        <f>'배출량&amp;에너지'!JD69-'국산거래표(기초_2009)'!JD38</f>
        <v>0</v>
      </c>
      <c r="JE38" s="10">
        <f>'배출량&amp;에너지'!JE69-'국산거래표(기초_2009)'!JE38</f>
        <v>0</v>
      </c>
      <c r="JF38" s="10">
        <f>'배출량&amp;에너지'!JF69-'국산거래표(기초_2009)'!JF38</f>
        <v>0</v>
      </c>
      <c r="JG38" s="10">
        <f>'배출량&amp;에너지'!JG69-'국산거래표(기초_2009)'!JG38</f>
        <v>0</v>
      </c>
      <c r="JH38" s="10">
        <f>'배출량&amp;에너지'!JH69-'국산거래표(기초_2009)'!JH38</f>
        <v>0</v>
      </c>
      <c r="JI38" s="10">
        <f>'배출량&amp;에너지'!JI69-'국산거래표(기초_2009)'!JI38</f>
        <v>0</v>
      </c>
      <c r="JJ38" s="10">
        <f>'배출량&amp;에너지'!JJ69-'국산거래표(기초_2009)'!JJ38</f>
        <v>0</v>
      </c>
      <c r="JK38" s="10">
        <f>'배출량&amp;에너지'!JK69-'국산거래표(기초_2009)'!JK38</f>
        <v>0</v>
      </c>
      <c r="JL38" s="10">
        <f>'배출량&amp;에너지'!JL69-'국산거래표(기초_2009)'!JL38</f>
        <v>0</v>
      </c>
      <c r="JM38" s="10">
        <f>'배출량&amp;에너지'!JM69-'국산거래표(기초_2009)'!JM38</f>
        <v>0</v>
      </c>
      <c r="JN38" s="10">
        <f>'배출량&amp;에너지'!JN69-'국산거래표(기초_2009)'!JN38</f>
        <v>0</v>
      </c>
      <c r="JO38" s="10">
        <f>'배출량&amp;에너지'!JO69-'국산거래표(기초_2009)'!JO38</f>
        <v>0</v>
      </c>
      <c r="JP38" s="10">
        <f>'배출량&amp;에너지'!JP69-'국산거래표(기초_2009)'!JP38</f>
        <v>0</v>
      </c>
      <c r="JQ38" s="10">
        <f>'배출량&amp;에너지'!JQ69-'국산거래표(기초_2009)'!JQ38</f>
        <v>0</v>
      </c>
      <c r="JR38" s="10">
        <f>'배출량&amp;에너지'!JR69-'국산거래표(기초_2009)'!JR38</f>
        <v>0</v>
      </c>
      <c r="JS38" s="10">
        <f>'배출량&amp;에너지'!JS69-'국산거래표(기초_2009)'!JS38</f>
        <v>0</v>
      </c>
      <c r="JT38" s="10">
        <f>'배출량&amp;에너지'!JT69-'국산거래표(기초_2009)'!JT38</f>
        <v>0</v>
      </c>
      <c r="JU38" s="10">
        <f>'배출량&amp;에너지'!JU69-'국산거래표(기초_2009)'!JU38</f>
        <v>0</v>
      </c>
      <c r="JV38" s="10">
        <f>'배출량&amp;에너지'!JV69-'국산거래표(기초_2009)'!JV38</f>
        <v>0</v>
      </c>
      <c r="JW38" s="10">
        <f>'배출량&amp;에너지'!JW69-'국산거래표(기초_2009)'!JW38</f>
        <v>0</v>
      </c>
      <c r="JX38" s="10">
        <f>'배출량&amp;에너지'!JX69-'국산거래표(기초_2009)'!JX38</f>
        <v>0</v>
      </c>
      <c r="JY38" s="10">
        <f>'배출량&amp;에너지'!JY69-'국산거래표(기초_2009)'!JY38</f>
        <v>0</v>
      </c>
      <c r="JZ38" s="10">
        <f>'배출량&amp;에너지'!JZ69-'국산거래표(기초_2009)'!JZ38</f>
        <v>0</v>
      </c>
      <c r="KA38" s="10">
        <f>'배출량&amp;에너지'!KA69-'국산거래표(기초_2009)'!KA38</f>
        <v>0</v>
      </c>
      <c r="KB38" s="10">
        <f>'배출량&amp;에너지'!KB69-'국산거래표(기초_2009)'!KB38</f>
        <v>0</v>
      </c>
      <c r="KC38" s="10">
        <f>'배출량&amp;에너지'!KC69-'국산거래표(기초_2009)'!KC38</f>
        <v>0</v>
      </c>
      <c r="KD38" s="10">
        <f>'배출량&amp;에너지'!KD69-'국산거래표(기초_2009)'!KD38</f>
        <v>0</v>
      </c>
      <c r="KE38" s="10">
        <f>'배출량&amp;에너지'!KE69-'국산거래표(기초_2009)'!KE38</f>
        <v>0</v>
      </c>
      <c r="KF38" s="10">
        <f>'배출량&amp;에너지'!KF69-'국산거래표(기초_2009)'!KF38</f>
        <v>0</v>
      </c>
      <c r="KG38" s="10">
        <f>'배출량&amp;에너지'!KG69-'국산거래표(기초_2009)'!KG38</f>
        <v>0</v>
      </c>
      <c r="KH38" s="10">
        <f>'배출량&amp;에너지'!KH69-'국산거래표(기초_2009)'!KH38</f>
        <v>0</v>
      </c>
      <c r="KI38" s="10">
        <f>'배출량&amp;에너지'!KI69-'국산거래표(기초_2009)'!KI38</f>
        <v>0</v>
      </c>
      <c r="KJ38" s="10">
        <f>'배출량&amp;에너지'!KJ69-'국산거래표(기초_2009)'!KJ38</f>
        <v>0</v>
      </c>
      <c r="KK38" s="10">
        <f>'배출량&amp;에너지'!KK69-'국산거래표(기초_2009)'!KK38</f>
        <v>0</v>
      </c>
      <c r="KL38" s="10">
        <f>'배출량&amp;에너지'!KL69-'국산거래표(기초_2009)'!KL38</f>
        <v>0</v>
      </c>
      <c r="KM38" s="10">
        <f>'배출량&amp;에너지'!KM69-'국산거래표(기초_2009)'!KM38</f>
        <v>0</v>
      </c>
      <c r="KN38" s="10">
        <f>'배출량&amp;에너지'!KN69-'국산거래표(기초_2009)'!KN38</f>
        <v>0</v>
      </c>
      <c r="KO38" s="10">
        <f>'배출량&amp;에너지'!KO69-'국산거래표(기초_2009)'!KO38</f>
        <v>0</v>
      </c>
      <c r="KP38" s="10">
        <f>'배출량&amp;에너지'!KP69-'국산거래표(기초_2009)'!KP38</f>
        <v>0</v>
      </c>
      <c r="KQ38" s="10">
        <f>'배출량&amp;에너지'!KQ69-'국산거래표(기초_2009)'!KQ38</f>
        <v>0</v>
      </c>
      <c r="KR38" s="10">
        <f>'배출량&amp;에너지'!KR69-'국산거래표(기초_2009)'!KR38</f>
        <v>27773.671793255613</v>
      </c>
      <c r="KS38" s="10">
        <f>'배출량&amp;에너지'!KS69-'국산거래표(기초_2009)'!KS38</f>
        <v>0</v>
      </c>
      <c r="KT38" s="10">
        <f>'배출량&amp;에너지'!KT69-'국산거래표(기초_2009)'!KT38</f>
        <v>0</v>
      </c>
      <c r="KU38" s="10">
        <f>'배출량&amp;에너지'!KU69-'국산거래표(기초_2009)'!KU38</f>
        <v>0</v>
      </c>
      <c r="KV38" s="10">
        <f>'배출량&amp;에너지'!KV69-'국산거래표(기초_2009)'!KV38</f>
        <v>0</v>
      </c>
      <c r="KW38" s="10">
        <f>'배출량&amp;에너지'!KW69-'국산거래표(기초_2009)'!KW38</f>
        <v>0</v>
      </c>
      <c r="KX38" s="10">
        <f>'배출량&amp;에너지'!KX69-'국산거래표(기초_2009)'!KX38</f>
        <v>0</v>
      </c>
      <c r="KY38" s="10">
        <f>'배출량&amp;에너지'!KY69-'국산거래표(기초_2009)'!KY38</f>
        <v>0</v>
      </c>
      <c r="KZ38" s="10">
        <f>'배출량&amp;에너지'!KZ69-'국산거래표(기초_2009)'!KZ38</f>
        <v>0</v>
      </c>
      <c r="LA38" s="10">
        <f>'배출량&amp;에너지'!LA69-'국산거래표(기초_2009)'!LA38</f>
        <v>0</v>
      </c>
      <c r="LB38" s="10">
        <f>'배출량&amp;에너지'!LB69-'국산거래표(기초_2009)'!LB38</f>
        <v>0</v>
      </c>
      <c r="LC38" s="10">
        <f>'배출량&amp;에너지'!LC69-'국산거래표(기초_2009)'!LC38</f>
        <v>0</v>
      </c>
      <c r="LD38" s="10">
        <f>'배출량&amp;에너지'!LD69-'국산거래표(기초_2009)'!LD38</f>
        <v>0</v>
      </c>
      <c r="LE38" s="10">
        <f>'배출량&amp;에너지'!LE69-'국산거래표(기초_2009)'!LE38</f>
        <v>0</v>
      </c>
      <c r="LF38" s="10">
        <f>'배출량&amp;에너지'!LF69-'국산거래표(기초_2009)'!LF38</f>
        <v>0</v>
      </c>
      <c r="LG38" s="10">
        <f>'배출량&amp;에너지'!LG69-'국산거래표(기초_2009)'!LG38</f>
        <v>0</v>
      </c>
      <c r="LH38" s="10">
        <f>'배출량&amp;에너지'!LH69-'국산거래표(기초_2009)'!LH38</f>
        <v>0</v>
      </c>
      <c r="LI38" s="10">
        <f>'배출량&amp;에너지'!LI69-'국산거래표(기초_2009)'!LI38</f>
        <v>0</v>
      </c>
      <c r="LJ38" s="10">
        <f>'배출량&amp;에너지'!LJ69-'국산거래표(기초_2009)'!LJ38</f>
        <v>0</v>
      </c>
      <c r="LK38" s="10">
        <f>'배출량&amp;에너지'!LK69-'국산거래표(기초_2009)'!LK38</f>
        <v>0</v>
      </c>
      <c r="LL38" s="10">
        <f>'배출량&amp;에너지'!LL69-'국산거래표(기초_2009)'!LL38</f>
        <v>0</v>
      </c>
      <c r="LM38" s="10">
        <f>'배출량&amp;에너지'!LM69-'국산거래표(기초_2009)'!LM38</f>
        <v>0</v>
      </c>
      <c r="LN38" s="10">
        <f>'배출량&amp;에너지'!LN69-'국산거래표(기초_2009)'!LN38</f>
        <v>0</v>
      </c>
      <c r="LO38" s="10">
        <f>'배출량&amp;에너지'!LO69-'국산거래표(기초_2009)'!LO38</f>
        <v>0</v>
      </c>
      <c r="LP38" s="10">
        <f>'배출량&amp;에너지'!LP69-'국산거래표(기초_2009)'!LP38</f>
        <v>0</v>
      </c>
      <c r="LQ38" s="10">
        <f>'배출량&amp;에너지'!LQ69-'국산거래표(기초_2009)'!LQ38</f>
        <v>0</v>
      </c>
      <c r="LR38" s="10">
        <f>'배출량&amp;에너지'!LR69-'국산거래표(기초_2009)'!LR38</f>
        <v>0</v>
      </c>
      <c r="LS38" s="10">
        <f>'배출량&amp;에너지'!LS69-'국산거래표(기초_2009)'!LS38</f>
        <v>0</v>
      </c>
      <c r="LT38" s="10">
        <f>'배출량&amp;에너지'!LT69-'국산거래표(기초_2009)'!LT38</f>
        <v>0</v>
      </c>
      <c r="LU38" s="10">
        <f>'배출량&amp;에너지'!LU69-'국산거래표(기초_2009)'!LU38</f>
        <v>0</v>
      </c>
      <c r="LV38" s="10">
        <f>'배출량&amp;에너지'!LV69-'국산거래표(기초_2009)'!LV38</f>
        <v>0</v>
      </c>
      <c r="LW38" s="10">
        <f>'배출량&amp;에너지'!LW69-'국산거래표(기초_2009)'!LW38</f>
        <v>0</v>
      </c>
      <c r="LX38" s="10">
        <f>'배출량&amp;에너지'!LX69-'국산거래표(기초_2009)'!LX38</f>
        <v>0</v>
      </c>
      <c r="LY38" s="10">
        <f>'배출량&amp;에너지'!LY69-'국산거래표(기초_2009)'!LY38</f>
        <v>0</v>
      </c>
      <c r="LZ38" s="10">
        <f>'배출량&amp;에너지'!LZ69-'국산거래표(기초_2009)'!LZ38</f>
        <v>0</v>
      </c>
      <c r="MA38" s="10">
        <f>'배출량&amp;에너지'!MA69-'국산거래표(기초_2009)'!MA38</f>
        <v>0</v>
      </c>
      <c r="MB38" s="10">
        <f>'배출량&amp;에너지'!MB69-'국산거래표(기초_2009)'!MB38</f>
        <v>0</v>
      </c>
      <c r="MC38" s="10">
        <f>'배출량&amp;에너지'!MC69-'국산거래표(기초_2009)'!MC38</f>
        <v>0</v>
      </c>
      <c r="MD38" s="10">
        <f>'배출량&amp;에너지'!MD69-'국산거래표(기초_2009)'!MD38</f>
        <v>0</v>
      </c>
      <c r="ME38" s="10">
        <f>'배출량&amp;에너지'!ME69-'국산거래표(기초_2009)'!ME38</f>
        <v>0</v>
      </c>
      <c r="MF38" s="10">
        <f>'배출량&amp;에너지'!MF69-'국산거래표(기초_2009)'!MF38</f>
        <v>0</v>
      </c>
      <c r="MG38" s="10">
        <f>'배출량&amp;에너지'!MG69-'국산거래표(기초_2009)'!MG38</f>
        <v>0</v>
      </c>
      <c r="MH38" s="10">
        <f>'배출량&amp;에너지'!MH69-'국산거래표(기초_2009)'!MH38</f>
        <v>0</v>
      </c>
      <c r="MI38" s="10">
        <f>'배출량&amp;에너지'!MI69-'국산거래표(기초_2009)'!MI38</f>
        <v>0</v>
      </c>
      <c r="MJ38" s="10">
        <f>'배출량&amp;에너지'!MJ69-'국산거래표(기초_2009)'!MJ38</f>
        <v>0</v>
      </c>
      <c r="MK38" s="10">
        <f>'배출량&amp;에너지'!MK69-'국산거래표(기초_2009)'!MK38</f>
        <v>0</v>
      </c>
      <c r="ML38" s="10">
        <f>'배출량&amp;에너지'!ML69-'국산거래표(기초_2009)'!ML38</f>
        <v>0</v>
      </c>
      <c r="MM38" s="10">
        <f>'배출량&amp;에너지'!MM69-'국산거래표(기초_2009)'!MM38</f>
        <v>0</v>
      </c>
      <c r="MN38" s="10">
        <f>'배출량&amp;에너지'!MN69-'국산거래표(기초_2009)'!MN38</f>
        <v>0</v>
      </c>
      <c r="MO38" s="10">
        <f>'배출량&amp;에너지'!MO69-'국산거래표(기초_2009)'!MO38</f>
        <v>0</v>
      </c>
      <c r="MP38" s="10">
        <f>'배출량&amp;에너지'!MP69-'국산거래표(기초_2009)'!MP38</f>
        <v>0</v>
      </c>
      <c r="MQ38" s="10">
        <f>'배출량&amp;에너지'!MQ69-'국산거래표(기초_2009)'!MQ38</f>
        <v>0</v>
      </c>
      <c r="MR38" s="10">
        <f>'배출량&amp;에너지'!MR69-'국산거래표(기초_2009)'!MR38</f>
        <v>0</v>
      </c>
      <c r="MS38" s="10">
        <f>'배출량&amp;에너지'!MS69-'국산거래표(기초_2009)'!MS38</f>
        <v>0</v>
      </c>
      <c r="MT38" s="10">
        <f>'배출량&amp;에너지'!MT69-'국산거래표(기초_2009)'!MT38</f>
        <v>0</v>
      </c>
      <c r="MU38" s="10">
        <f>'배출량&amp;에너지'!MU69-'국산거래표(기초_2009)'!MU38</f>
        <v>0</v>
      </c>
      <c r="MV38" s="10">
        <f>'배출량&amp;에너지'!MV69-'국산거래표(기초_2009)'!MV38</f>
        <v>0</v>
      </c>
      <c r="MW38" s="10">
        <f>'배출량&amp;에너지'!MW69-'국산거래표(기초_2009)'!MW38</f>
        <v>0</v>
      </c>
      <c r="MX38" s="10">
        <f>'배출량&amp;에너지'!MX69-'국산거래표(기초_2009)'!MX38</f>
        <v>0</v>
      </c>
      <c r="MY38" s="10">
        <f>'배출량&amp;에너지'!MY69-'국산거래표(기초_2009)'!MY38</f>
        <v>0</v>
      </c>
      <c r="MZ38" s="10">
        <f>'배출량&amp;에너지'!MZ69-'국산거래표(기초_2009)'!MZ38</f>
        <v>0</v>
      </c>
      <c r="NA38" s="10">
        <f>'배출량&amp;에너지'!NA69-'국산거래표(기초_2009)'!NA38</f>
        <v>0</v>
      </c>
      <c r="NB38" s="10">
        <f>'배출량&amp;에너지'!NB69-'국산거래표(기초_2009)'!NB38</f>
        <v>0</v>
      </c>
      <c r="NC38" s="10">
        <f>'배출량&amp;에너지'!NC69-'국산거래표(기초_2009)'!NC38</f>
        <v>0</v>
      </c>
      <c r="ND38" s="10">
        <f>'배출량&amp;에너지'!ND69-'국산거래표(기초_2009)'!ND38</f>
        <v>0</v>
      </c>
      <c r="NE38" s="10">
        <f>'배출량&amp;에너지'!NE69-'국산거래표(기초_2009)'!NE38</f>
        <v>0</v>
      </c>
      <c r="NF38" s="10">
        <f>'배출량&amp;에너지'!NF69-'국산거래표(기초_2009)'!NF38</f>
        <v>0</v>
      </c>
      <c r="NG38" s="10">
        <f>'배출량&amp;에너지'!NG69-'국산거래표(기초_2009)'!NG38</f>
        <v>0</v>
      </c>
      <c r="NH38" s="10">
        <f>'배출량&amp;에너지'!NH69-'국산거래표(기초_2009)'!NH38</f>
        <v>0</v>
      </c>
      <c r="NI38" s="10">
        <f>'배출량&amp;에너지'!NI69-'국산거래표(기초_2009)'!NI38</f>
        <v>0</v>
      </c>
      <c r="NJ38" s="10">
        <f>'배출량&amp;에너지'!NJ69-'국산거래표(기초_2009)'!NJ38</f>
        <v>0</v>
      </c>
      <c r="NK38" s="10">
        <f>'배출량&amp;에너지'!NK69-'국산거래표(기초_2009)'!NK38</f>
        <v>0</v>
      </c>
      <c r="NL38" s="10">
        <f>'배출량&amp;에너지'!NL69-'국산거래표(기초_2009)'!NL38</f>
        <v>0</v>
      </c>
      <c r="NM38" s="10">
        <f>'배출량&amp;에너지'!NM69-'국산거래표(기초_2009)'!NM38</f>
        <v>0</v>
      </c>
      <c r="NN38" s="10">
        <f>'배출량&amp;에너지'!NN69-'국산거래표(기초_2009)'!NN38</f>
        <v>0</v>
      </c>
      <c r="NO38" s="10">
        <f>'배출량&amp;에너지'!NO69-'국산거래표(기초_2009)'!NO38</f>
        <v>0</v>
      </c>
      <c r="NP38" s="10">
        <f>'배출량&amp;에너지'!NP69-'국산거래표(기초_2009)'!NP38</f>
        <v>0</v>
      </c>
      <c r="NQ38" s="10">
        <f>'배출량&amp;에너지'!NQ69-'국산거래표(기초_2009)'!NQ38</f>
        <v>0</v>
      </c>
      <c r="NR38" s="10">
        <f>'배출량&amp;에너지'!NR69-'국산거래표(기초_2009)'!NR38</f>
        <v>0</v>
      </c>
      <c r="NS38" s="10">
        <f>'배출량&amp;에너지'!NS69-'국산거래표(기초_2009)'!NS38</f>
        <v>0</v>
      </c>
      <c r="NT38" s="10">
        <f>'배출량&amp;에너지'!NT69-'국산거래표(기초_2009)'!NT38</f>
        <v>0</v>
      </c>
      <c r="NU38" s="10">
        <f>'배출량&amp;에너지'!NU69-'국산거래표(기초_2009)'!NU38</f>
        <v>0</v>
      </c>
      <c r="NV38" s="10">
        <f>'배출량&amp;에너지'!NV69-'국산거래표(기초_2009)'!NV38</f>
        <v>0</v>
      </c>
      <c r="NW38" s="10">
        <f>'배출량&amp;에너지'!NW69-'국산거래표(기초_2009)'!NW38</f>
        <v>0</v>
      </c>
      <c r="NX38" s="10">
        <f>'배출량&amp;에너지'!NX69-'국산거래표(기초_2009)'!NX38</f>
        <v>0</v>
      </c>
      <c r="NY38" s="10">
        <f>'배출량&amp;에너지'!NY69-'국산거래표(기초_2009)'!NY38</f>
        <v>0</v>
      </c>
      <c r="NZ38" s="10">
        <f>'배출량&amp;에너지'!NZ69-'국산거래표(기초_2009)'!NZ38</f>
        <v>0</v>
      </c>
      <c r="OA38" s="10">
        <f>'배출량&amp;에너지'!OA69-'국산거래표(기초_2009)'!OA38</f>
        <v>0</v>
      </c>
      <c r="OB38" s="10">
        <f>'배출량&amp;에너지'!OB69-'국산거래표(기초_2009)'!OB38</f>
        <v>0</v>
      </c>
      <c r="OC38" s="10">
        <f>'배출량&amp;에너지'!OC69-'국산거래표(기초_2009)'!OC38</f>
        <v>0</v>
      </c>
      <c r="OD38" s="10">
        <f>'배출량&amp;에너지'!OD69-'국산거래표(기초_2009)'!OD38</f>
        <v>0</v>
      </c>
      <c r="OE38" s="10">
        <f>'배출량&amp;에너지'!OE69-'국산거래표(기초_2009)'!OE38</f>
        <v>0</v>
      </c>
      <c r="OF38" s="10">
        <f>'배출량&amp;에너지'!OF69-'국산거래표(기초_2009)'!OF38</f>
        <v>0</v>
      </c>
      <c r="OG38" s="10">
        <f>'배출량&amp;에너지'!OG69-'국산거래표(기초_2009)'!OG38</f>
        <v>0</v>
      </c>
      <c r="OH38" s="10">
        <f>'배출량&amp;에너지'!OH69-'국산거래표(기초_2009)'!OH38</f>
        <v>0</v>
      </c>
      <c r="OI38" s="10">
        <f>'배출량&amp;에너지'!OI69-'국산거래표(기초_2009)'!OI38</f>
        <v>0</v>
      </c>
      <c r="OJ38" s="10">
        <f>'배출량&amp;에너지'!OJ69-'국산거래표(기초_2009)'!OJ38</f>
        <v>0</v>
      </c>
      <c r="OK38" s="10">
        <f>'배출량&amp;에너지'!OK69-'국산거래표(기초_2009)'!OK38</f>
        <v>0</v>
      </c>
      <c r="OL38" s="10">
        <f>'배출량&amp;에너지'!OL69-'국산거래표(기초_2009)'!OL38</f>
        <v>0</v>
      </c>
      <c r="OM38" s="10">
        <f>'배출량&amp;에너지'!OM69-'국산거래표(기초_2009)'!OM38</f>
        <v>0</v>
      </c>
      <c r="ON38" s="10">
        <f>'배출량&amp;에너지'!ON69-'국산거래표(기초_2009)'!ON38</f>
        <v>0</v>
      </c>
      <c r="OO38" s="10">
        <f>'배출량&amp;에너지'!OO69-'국산거래표(기초_2009)'!OO38</f>
        <v>0</v>
      </c>
      <c r="OP38" s="11">
        <f t="shared" si="0"/>
        <v>27773.671793255613</v>
      </c>
      <c r="OQ38" s="10">
        <f>'배출량&amp;에너지'!OQ69-'국산거래표(기초_2009)'!OQ38</f>
        <v>0</v>
      </c>
      <c r="OR38" s="10">
        <f>'배출량&amp;에너지'!OR69-'국산거래표(기초_2009)'!OR38</f>
        <v>0</v>
      </c>
      <c r="OS38" s="10">
        <f>'배출량&amp;에너지'!OS69-'국산거래표(기초_2009)'!OS38</f>
        <v>0</v>
      </c>
      <c r="OT38" s="10">
        <f>'배출량&amp;에너지'!OT69-'국산거래표(기초_2009)'!OT38</f>
        <v>0</v>
      </c>
      <c r="OU38" s="10">
        <f>'배출량&amp;에너지'!OU69-'국산거래표(기초_2009)'!OU38</f>
        <v>2590.9084131243726</v>
      </c>
      <c r="OV38" s="10">
        <f>'배출량&amp;에너지'!OV69-'국산거래표(기초_2009)'!OV38</f>
        <v>0</v>
      </c>
      <c r="OW38" s="11">
        <f t="shared" si="1"/>
        <v>2590.9084131243726</v>
      </c>
      <c r="OX38" s="11">
        <f t="shared" si="2"/>
        <v>30364.580206379986</v>
      </c>
      <c r="OY38" s="11">
        <v>0</v>
      </c>
      <c r="OZ38" s="11">
        <f t="shared" si="3"/>
        <v>30364.580206379986</v>
      </c>
      <c r="PA38" s="11">
        <v>0</v>
      </c>
      <c r="PB38" s="11">
        <f t="shared" si="4"/>
        <v>30364.580206379986</v>
      </c>
    </row>
    <row r="39" spans="1:418">
      <c r="A39" s="8" t="s">
        <v>560</v>
      </c>
      <c r="B39" s="9" t="s">
        <v>133</v>
      </c>
      <c r="C39" s="10">
        <f>'배출량&amp;에너지'!C70-'국산거래표(기초_2009)'!C39</f>
        <v>0</v>
      </c>
      <c r="D39" s="10">
        <f>'배출량&amp;에너지'!D70-'국산거래표(기초_2009)'!D39</f>
        <v>0</v>
      </c>
      <c r="E39" s="10">
        <f>'배출량&amp;에너지'!E70-'국산거래표(기초_2009)'!E39</f>
        <v>0</v>
      </c>
      <c r="F39" s="10">
        <f>'배출량&amp;에너지'!F70-'국산거래표(기초_2009)'!F39</f>
        <v>0</v>
      </c>
      <c r="G39" s="10">
        <f>'배출량&amp;에너지'!G70-'국산거래표(기초_2009)'!G39</f>
        <v>0</v>
      </c>
      <c r="H39" s="10">
        <f>'배출량&amp;에너지'!H70-'국산거래표(기초_2009)'!H39</f>
        <v>0</v>
      </c>
      <c r="I39" s="10">
        <f>'배출량&amp;에너지'!I70-'국산거래표(기초_2009)'!I39</f>
        <v>0</v>
      </c>
      <c r="J39" s="10">
        <f>'배출량&amp;에너지'!J70-'국산거래표(기초_2009)'!J39</f>
        <v>0</v>
      </c>
      <c r="K39" s="10">
        <f>'배출량&amp;에너지'!K70-'국산거래표(기초_2009)'!K39</f>
        <v>0</v>
      </c>
      <c r="L39" s="10">
        <f>'배출량&amp;에너지'!L70-'국산거래표(기초_2009)'!L39</f>
        <v>0</v>
      </c>
      <c r="M39" s="10">
        <f>'배출량&amp;에너지'!M70-'국산거래표(기초_2009)'!M39</f>
        <v>0</v>
      </c>
      <c r="N39" s="10">
        <f>'배출량&amp;에너지'!N70-'국산거래표(기초_2009)'!N39</f>
        <v>0</v>
      </c>
      <c r="O39" s="10">
        <f>'배출량&amp;에너지'!O70-'국산거래표(기초_2009)'!O39</f>
        <v>0</v>
      </c>
      <c r="P39" s="10">
        <f>'배출량&amp;에너지'!P70-'국산거래표(기초_2009)'!P39</f>
        <v>0</v>
      </c>
      <c r="Q39" s="10">
        <f>'배출량&amp;에너지'!Q70-'국산거래표(기초_2009)'!Q39</f>
        <v>0</v>
      </c>
      <c r="R39" s="10">
        <f>'배출량&amp;에너지'!R70-'국산거래표(기초_2009)'!R39</f>
        <v>0</v>
      </c>
      <c r="S39" s="10">
        <f>'배출량&amp;에너지'!S70-'국산거래표(기초_2009)'!S39</f>
        <v>0</v>
      </c>
      <c r="T39" s="10">
        <f>'배출량&amp;에너지'!T70-'국산거래표(기초_2009)'!T39</f>
        <v>0</v>
      </c>
      <c r="U39" s="10">
        <f>'배출량&amp;에너지'!U70-'국산거래표(기초_2009)'!U39</f>
        <v>0</v>
      </c>
      <c r="V39" s="10">
        <f>'배출량&amp;에너지'!V70-'국산거래표(기초_2009)'!V39</f>
        <v>0</v>
      </c>
      <c r="W39" s="10">
        <f>'배출량&amp;에너지'!W70-'국산거래표(기초_2009)'!W39</f>
        <v>0</v>
      </c>
      <c r="X39" s="10">
        <f>'배출량&amp;에너지'!X70-'국산거래표(기초_2009)'!X39</f>
        <v>0</v>
      </c>
      <c r="Y39" s="10">
        <f>'배출량&amp;에너지'!Y70-'국산거래표(기초_2009)'!Y39</f>
        <v>0</v>
      </c>
      <c r="Z39" s="10">
        <f>'배출량&amp;에너지'!Z70-'국산거래표(기초_2009)'!Z39</f>
        <v>0</v>
      </c>
      <c r="AA39" s="10">
        <f>'배출량&amp;에너지'!AA70-'국산거래표(기초_2009)'!AA39</f>
        <v>0</v>
      </c>
      <c r="AB39" s="10">
        <f>'배출량&amp;에너지'!AB70-'국산거래표(기초_2009)'!AB39</f>
        <v>0</v>
      </c>
      <c r="AC39" s="10">
        <f>'배출량&amp;에너지'!AC70-'국산거래표(기초_2009)'!AC39</f>
        <v>0</v>
      </c>
      <c r="AD39" s="10">
        <f>'배출량&amp;에너지'!AD70-'국산거래표(기초_2009)'!AD39</f>
        <v>0</v>
      </c>
      <c r="AE39" s="10">
        <f>'배출량&amp;에너지'!AE70-'국산거래표(기초_2009)'!AE39</f>
        <v>0</v>
      </c>
      <c r="AF39" s="10">
        <f>'배출량&amp;에너지'!AF70-'국산거래표(기초_2009)'!AF39</f>
        <v>0</v>
      </c>
      <c r="AG39" s="10">
        <f>'배출량&amp;에너지'!AG70-'국산거래표(기초_2009)'!AG39</f>
        <v>0</v>
      </c>
      <c r="AH39" s="10">
        <f>'배출량&amp;에너지'!AH70-'국산거래표(기초_2009)'!AH39</f>
        <v>0</v>
      </c>
      <c r="AI39" s="10">
        <f>'배출량&amp;에너지'!AI70-'국산거래표(기초_2009)'!AI39</f>
        <v>0</v>
      </c>
      <c r="AJ39" s="10">
        <f>'배출량&amp;에너지'!AJ70-'국산거래표(기초_2009)'!AJ39</f>
        <v>0</v>
      </c>
      <c r="AK39" s="10">
        <f>'배출량&amp;에너지'!AK70-'국산거래표(기초_2009)'!AK39</f>
        <v>0</v>
      </c>
      <c r="AL39" s="10">
        <f>'배출량&amp;에너지'!AL70-'국산거래표(기초_2009)'!AL39</f>
        <v>0</v>
      </c>
      <c r="AM39" s="10">
        <f>'배출량&amp;에너지'!AM70-'국산거래표(기초_2009)'!AM39</f>
        <v>0</v>
      </c>
      <c r="AN39" s="10">
        <f>'배출량&amp;에너지'!AN70-'국산거래표(기초_2009)'!AN39</f>
        <v>0</v>
      </c>
      <c r="AO39" s="10">
        <f>'배출량&amp;에너지'!AO70-'국산거래표(기초_2009)'!AO39</f>
        <v>0</v>
      </c>
      <c r="AP39" s="10">
        <f>'배출량&amp;에너지'!AP70-'국산거래표(기초_2009)'!AP39</f>
        <v>0</v>
      </c>
      <c r="AQ39" s="10">
        <f>'배출량&amp;에너지'!AQ70-'국산거래표(기초_2009)'!AQ39</f>
        <v>0</v>
      </c>
      <c r="AR39" s="10">
        <f>'배출량&amp;에너지'!AR70-'국산거래표(기초_2009)'!AR39</f>
        <v>0</v>
      </c>
      <c r="AS39" s="10">
        <f>'배출량&amp;에너지'!AS70-'국산거래표(기초_2009)'!AS39</f>
        <v>0</v>
      </c>
      <c r="AT39" s="10">
        <f>'배출량&amp;에너지'!AT70-'국산거래표(기초_2009)'!AT39</f>
        <v>0</v>
      </c>
      <c r="AU39" s="10">
        <f>'배출량&amp;에너지'!AU70-'국산거래표(기초_2009)'!AU39</f>
        <v>0</v>
      </c>
      <c r="AV39" s="10">
        <f>'배출량&amp;에너지'!AV70-'국산거래표(기초_2009)'!AV39</f>
        <v>0</v>
      </c>
      <c r="AW39" s="10">
        <f>'배출량&amp;에너지'!AW70-'국산거래표(기초_2009)'!AW39</f>
        <v>0</v>
      </c>
      <c r="AX39" s="10">
        <f>'배출량&amp;에너지'!AX70-'국산거래표(기초_2009)'!AX39</f>
        <v>0</v>
      </c>
      <c r="AY39" s="10">
        <f>'배출량&amp;에너지'!AY70-'국산거래표(기초_2009)'!AY39</f>
        <v>0</v>
      </c>
      <c r="AZ39" s="10">
        <f>'배출량&amp;에너지'!AZ70-'국산거래표(기초_2009)'!AZ39</f>
        <v>0</v>
      </c>
      <c r="BA39" s="10">
        <f>'배출량&amp;에너지'!BA70-'국산거래표(기초_2009)'!BA39</f>
        <v>0</v>
      </c>
      <c r="BB39" s="10">
        <f>'배출량&amp;에너지'!BB70-'국산거래표(기초_2009)'!BB39</f>
        <v>0</v>
      </c>
      <c r="BC39" s="10">
        <f>'배출량&amp;에너지'!BC70-'국산거래표(기초_2009)'!BC39</f>
        <v>0</v>
      </c>
      <c r="BD39" s="10">
        <f>'배출량&amp;에너지'!BD70-'국산거래표(기초_2009)'!BD39</f>
        <v>0</v>
      </c>
      <c r="BE39" s="10">
        <f>'배출량&amp;에너지'!BE70-'국산거래표(기초_2009)'!BE39</f>
        <v>0</v>
      </c>
      <c r="BF39" s="10">
        <f>'배출량&amp;에너지'!BF70-'국산거래표(기초_2009)'!BF39</f>
        <v>0</v>
      </c>
      <c r="BG39" s="10">
        <f>'배출량&amp;에너지'!BG70-'국산거래표(기초_2009)'!BG39</f>
        <v>0</v>
      </c>
      <c r="BH39" s="10">
        <f>'배출량&amp;에너지'!BH70-'국산거래표(기초_2009)'!BH39</f>
        <v>0</v>
      </c>
      <c r="BI39" s="10">
        <f>'배출량&amp;에너지'!BI70-'국산거래표(기초_2009)'!BI39</f>
        <v>0</v>
      </c>
      <c r="BJ39" s="10">
        <f>'배출량&amp;에너지'!BJ70-'국산거래표(기초_2009)'!BJ39</f>
        <v>0</v>
      </c>
      <c r="BK39" s="10">
        <f>'배출량&amp;에너지'!BK70-'국산거래표(기초_2009)'!BK39</f>
        <v>0</v>
      </c>
      <c r="BL39" s="10">
        <f>'배출량&amp;에너지'!BL70-'국산거래표(기초_2009)'!BL39</f>
        <v>0</v>
      </c>
      <c r="BM39" s="10">
        <f>'배출량&amp;에너지'!BM70-'국산거래표(기초_2009)'!BM39</f>
        <v>0</v>
      </c>
      <c r="BN39" s="10">
        <f>'배출량&amp;에너지'!BN70-'국산거래표(기초_2009)'!BN39</f>
        <v>0</v>
      </c>
      <c r="BO39" s="10">
        <f>'배출량&amp;에너지'!BO70-'국산거래표(기초_2009)'!BO39</f>
        <v>0</v>
      </c>
      <c r="BP39" s="10">
        <f>'배출량&amp;에너지'!BP70-'국산거래표(기초_2009)'!BP39</f>
        <v>0</v>
      </c>
      <c r="BQ39" s="10">
        <f>'배출량&amp;에너지'!BQ70-'국산거래표(기초_2009)'!BQ39</f>
        <v>0</v>
      </c>
      <c r="BR39" s="10">
        <f>'배출량&amp;에너지'!BR70-'국산거래표(기초_2009)'!BR39</f>
        <v>0</v>
      </c>
      <c r="BS39" s="10">
        <f>'배출량&amp;에너지'!BS70-'국산거래표(기초_2009)'!BS39</f>
        <v>0</v>
      </c>
      <c r="BT39" s="10">
        <f>'배출량&amp;에너지'!BT70-'국산거래표(기초_2009)'!BT39</f>
        <v>0</v>
      </c>
      <c r="BU39" s="10">
        <f>'배출량&amp;에너지'!BU70-'국산거래표(기초_2009)'!BU39</f>
        <v>0</v>
      </c>
      <c r="BV39" s="10">
        <f>'배출량&amp;에너지'!BV70-'국산거래표(기초_2009)'!BV39</f>
        <v>0</v>
      </c>
      <c r="BW39" s="10">
        <f>'배출량&amp;에너지'!BW70-'국산거래표(기초_2009)'!BW39</f>
        <v>0</v>
      </c>
      <c r="BX39" s="10">
        <f>'배출량&amp;에너지'!BX70-'국산거래표(기초_2009)'!BX39</f>
        <v>0</v>
      </c>
      <c r="BY39" s="10">
        <f>'배출량&amp;에너지'!BY70-'국산거래표(기초_2009)'!BY39</f>
        <v>0</v>
      </c>
      <c r="BZ39" s="10">
        <f>'배출량&amp;에너지'!BZ70-'국산거래표(기초_2009)'!BZ39</f>
        <v>0</v>
      </c>
      <c r="CA39" s="10">
        <f>'배출량&amp;에너지'!CA70-'국산거래표(기초_2009)'!CA39</f>
        <v>0</v>
      </c>
      <c r="CB39" s="10">
        <f>'배출량&amp;에너지'!CB70-'국산거래표(기초_2009)'!CB39</f>
        <v>0</v>
      </c>
      <c r="CC39" s="10">
        <f>'배출량&amp;에너지'!CC70-'국산거래표(기초_2009)'!CC39</f>
        <v>0</v>
      </c>
      <c r="CD39" s="10">
        <f>'배출량&amp;에너지'!CD70-'국산거래표(기초_2009)'!CD39</f>
        <v>0</v>
      </c>
      <c r="CE39" s="10">
        <f>'배출량&amp;에너지'!CE70-'국산거래표(기초_2009)'!CE39</f>
        <v>0</v>
      </c>
      <c r="CF39" s="10">
        <f>'배출량&amp;에너지'!CF70-'국산거래표(기초_2009)'!CF39</f>
        <v>0</v>
      </c>
      <c r="CG39" s="10">
        <f>'배출량&amp;에너지'!CG70-'국산거래표(기초_2009)'!CG39</f>
        <v>0</v>
      </c>
      <c r="CH39" s="10">
        <f>'배출량&amp;에너지'!CH70-'국산거래표(기초_2009)'!CH39</f>
        <v>0</v>
      </c>
      <c r="CI39" s="10">
        <f>'배출량&amp;에너지'!CI70-'국산거래표(기초_2009)'!CI39</f>
        <v>0</v>
      </c>
      <c r="CJ39" s="10">
        <f>'배출량&amp;에너지'!CJ70-'국산거래표(기초_2009)'!CJ39</f>
        <v>0</v>
      </c>
      <c r="CK39" s="10">
        <f>'배출량&amp;에너지'!CK70-'국산거래표(기초_2009)'!CK39</f>
        <v>0</v>
      </c>
      <c r="CL39" s="10">
        <f>'배출량&amp;에너지'!CL70-'국산거래표(기초_2009)'!CL39</f>
        <v>0</v>
      </c>
      <c r="CM39" s="10">
        <f>'배출량&amp;에너지'!CM70-'국산거래표(기초_2009)'!CM39</f>
        <v>0</v>
      </c>
      <c r="CN39" s="10">
        <f>'배출량&amp;에너지'!CN70-'국산거래표(기초_2009)'!CN39</f>
        <v>0</v>
      </c>
      <c r="CO39" s="10">
        <f>'배출량&amp;에너지'!CO70-'국산거래표(기초_2009)'!CO39</f>
        <v>0</v>
      </c>
      <c r="CP39" s="10">
        <f>'배출량&amp;에너지'!CP70-'국산거래표(기초_2009)'!CP39</f>
        <v>0</v>
      </c>
      <c r="CQ39" s="10">
        <f>'배출량&amp;에너지'!CQ70-'국산거래표(기초_2009)'!CQ39</f>
        <v>0</v>
      </c>
      <c r="CR39" s="10">
        <f>'배출량&amp;에너지'!CR70-'국산거래표(기초_2009)'!CR39</f>
        <v>0</v>
      </c>
      <c r="CS39" s="10">
        <f>'배출량&amp;에너지'!CS70-'국산거래표(기초_2009)'!CS39</f>
        <v>0</v>
      </c>
      <c r="CT39" s="10">
        <f>'배출량&amp;에너지'!CT70-'국산거래표(기초_2009)'!CT39</f>
        <v>0</v>
      </c>
      <c r="CU39" s="10">
        <f>'배출량&amp;에너지'!CU70-'국산거래표(기초_2009)'!CU39</f>
        <v>0</v>
      </c>
      <c r="CV39" s="10">
        <f>'배출량&amp;에너지'!CV70-'국산거래표(기초_2009)'!CV39</f>
        <v>0</v>
      </c>
      <c r="CW39" s="10">
        <f>'배출량&amp;에너지'!CW70-'국산거래표(기초_2009)'!CW39</f>
        <v>0</v>
      </c>
      <c r="CX39" s="10">
        <f>'배출량&amp;에너지'!CX70-'국산거래표(기초_2009)'!CX39</f>
        <v>0</v>
      </c>
      <c r="CY39" s="10">
        <f>'배출량&amp;에너지'!CY70-'국산거래표(기초_2009)'!CY39</f>
        <v>0</v>
      </c>
      <c r="CZ39" s="10">
        <f>'배출량&amp;에너지'!CZ70-'국산거래표(기초_2009)'!CZ39</f>
        <v>0</v>
      </c>
      <c r="DA39" s="10">
        <f>'배출량&amp;에너지'!DA70-'국산거래표(기초_2009)'!DA39</f>
        <v>0</v>
      </c>
      <c r="DB39" s="10">
        <f>'배출량&amp;에너지'!DB70-'국산거래표(기초_2009)'!DB39</f>
        <v>0</v>
      </c>
      <c r="DC39" s="10">
        <f>'배출량&amp;에너지'!DC70-'국산거래표(기초_2009)'!DC39</f>
        <v>0</v>
      </c>
      <c r="DD39" s="10">
        <f>'배출량&amp;에너지'!DD70-'국산거래표(기초_2009)'!DD39</f>
        <v>0</v>
      </c>
      <c r="DE39" s="10">
        <f>'배출량&amp;에너지'!DE70-'국산거래표(기초_2009)'!DE39</f>
        <v>0</v>
      </c>
      <c r="DF39" s="10">
        <f>'배출량&amp;에너지'!DF70-'국산거래표(기초_2009)'!DF39</f>
        <v>0</v>
      </c>
      <c r="DG39" s="10">
        <f>'배출량&amp;에너지'!DG70-'국산거래표(기초_2009)'!DG39</f>
        <v>0</v>
      </c>
      <c r="DH39" s="10">
        <f>'배출량&amp;에너지'!DH70-'국산거래표(기초_2009)'!DH39</f>
        <v>0</v>
      </c>
      <c r="DI39" s="10">
        <f>'배출량&amp;에너지'!DI70-'국산거래표(기초_2009)'!DI39</f>
        <v>0</v>
      </c>
      <c r="DJ39" s="10">
        <f>'배출량&amp;에너지'!DJ70-'국산거래표(기초_2009)'!DJ39</f>
        <v>0</v>
      </c>
      <c r="DK39" s="10">
        <f>'배출량&amp;에너지'!DK70-'국산거래표(기초_2009)'!DK39</f>
        <v>0</v>
      </c>
      <c r="DL39" s="10">
        <f>'배출량&amp;에너지'!DL70-'국산거래표(기초_2009)'!DL39</f>
        <v>0</v>
      </c>
      <c r="DM39" s="10">
        <f>'배출량&amp;에너지'!DM70-'국산거래표(기초_2009)'!DM39</f>
        <v>0</v>
      </c>
      <c r="DN39" s="10">
        <f>'배출량&amp;에너지'!DN70-'국산거래표(기초_2009)'!DN39</f>
        <v>0</v>
      </c>
      <c r="DO39" s="10">
        <f>'배출량&amp;에너지'!DO70-'국산거래표(기초_2009)'!DO39</f>
        <v>0</v>
      </c>
      <c r="DP39" s="10">
        <f>'배출량&amp;에너지'!DP70-'국산거래표(기초_2009)'!DP39</f>
        <v>0</v>
      </c>
      <c r="DQ39" s="10">
        <f>'배출량&amp;에너지'!DQ70-'국산거래표(기초_2009)'!DQ39</f>
        <v>0</v>
      </c>
      <c r="DR39" s="10">
        <f>'배출량&amp;에너지'!DR70-'국산거래표(기초_2009)'!DR39</f>
        <v>0</v>
      </c>
      <c r="DS39" s="10">
        <f>'배출량&amp;에너지'!DS70-'국산거래표(기초_2009)'!DS39</f>
        <v>0</v>
      </c>
      <c r="DT39" s="10">
        <f>'배출량&amp;에너지'!DT70-'국산거래표(기초_2009)'!DT39</f>
        <v>0</v>
      </c>
      <c r="DU39" s="10">
        <f>'배출량&amp;에너지'!DU70-'국산거래표(기초_2009)'!DU39</f>
        <v>0</v>
      </c>
      <c r="DV39" s="10">
        <f>'배출량&amp;에너지'!DV70-'국산거래표(기초_2009)'!DV39</f>
        <v>0</v>
      </c>
      <c r="DW39" s="10">
        <f>'배출량&amp;에너지'!DW70-'국산거래표(기초_2009)'!DW39</f>
        <v>0</v>
      </c>
      <c r="DX39" s="10">
        <f>'배출량&amp;에너지'!DX70-'국산거래표(기초_2009)'!DX39</f>
        <v>0</v>
      </c>
      <c r="DY39" s="10">
        <f>'배출량&amp;에너지'!DY70-'국산거래표(기초_2009)'!DY39</f>
        <v>0</v>
      </c>
      <c r="DZ39" s="10">
        <f>'배출량&amp;에너지'!DZ70-'국산거래표(기초_2009)'!DZ39</f>
        <v>0</v>
      </c>
      <c r="EA39" s="10">
        <f>'배출량&amp;에너지'!EA70-'국산거래표(기초_2009)'!EA39</f>
        <v>0</v>
      </c>
      <c r="EB39" s="10">
        <f>'배출량&amp;에너지'!EB70-'국산거래표(기초_2009)'!EB39</f>
        <v>0</v>
      </c>
      <c r="EC39" s="10">
        <f>'배출량&amp;에너지'!EC70-'국산거래표(기초_2009)'!EC39</f>
        <v>0</v>
      </c>
      <c r="ED39" s="10">
        <f>'배출량&amp;에너지'!ED70-'국산거래표(기초_2009)'!ED39</f>
        <v>0</v>
      </c>
      <c r="EE39" s="10">
        <f>'배출량&amp;에너지'!EE70-'국산거래표(기초_2009)'!EE39</f>
        <v>0</v>
      </c>
      <c r="EF39" s="10">
        <f>'배출량&amp;에너지'!EF70-'국산거래표(기초_2009)'!EF39</f>
        <v>0</v>
      </c>
      <c r="EG39" s="10">
        <f>'배출량&amp;에너지'!EG70-'국산거래표(기초_2009)'!EG39</f>
        <v>0</v>
      </c>
      <c r="EH39" s="10">
        <f>'배출량&amp;에너지'!EH70-'국산거래표(기초_2009)'!EH39</f>
        <v>0</v>
      </c>
      <c r="EI39" s="10">
        <f>'배출량&amp;에너지'!EI70-'국산거래표(기초_2009)'!EI39</f>
        <v>0</v>
      </c>
      <c r="EJ39" s="10">
        <f>'배출량&amp;에너지'!EJ70-'국산거래표(기초_2009)'!EJ39</f>
        <v>0</v>
      </c>
      <c r="EK39" s="10">
        <f>'배출량&amp;에너지'!EK70-'국산거래표(기초_2009)'!EK39</f>
        <v>0</v>
      </c>
      <c r="EL39" s="10">
        <f>'배출량&amp;에너지'!EL70-'국산거래표(기초_2009)'!EL39</f>
        <v>0</v>
      </c>
      <c r="EM39" s="10">
        <f>'배출량&amp;에너지'!EM70-'국산거래표(기초_2009)'!EM39</f>
        <v>0</v>
      </c>
      <c r="EN39" s="10">
        <f>'배출량&amp;에너지'!EN70-'국산거래표(기초_2009)'!EN39</f>
        <v>0</v>
      </c>
      <c r="EO39" s="10">
        <f>'배출량&amp;에너지'!EO70-'국산거래표(기초_2009)'!EO39</f>
        <v>0</v>
      </c>
      <c r="EP39" s="10">
        <f>'배출량&amp;에너지'!EP70-'국산거래표(기초_2009)'!EP39</f>
        <v>0</v>
      </c>
      <c r="EQ39" s="10">
        <f>'배출량&amp;에너지'!EQ70-'국산거래표(기초_2009)'!EQ39</f>
        <v>0</v>
      </c>
      <c r="ER39" s="10">
        <f>'배출량&amp;에너지'!ER70-'국산거래표(기초_2009)'!ER39</f>
        <v>0</v>
      </c>
      <c r="ES39" s="10">
        <f>'배출량&amp;에너지'!ES70-'국산거래표(기초_2009)'!ES39</f>
        <v>0</v>
      </c>
      <c r="ET39" s="10">
        <f>'배출량&amp;에너지'!ET70-'국산거래표(기초_2009)'!ET39</f>
        <v>0</v>
      </c>
      <c r="EU39" s="10">
        <f>'배출량&amp;에너지'!EU70-'국산거래표(기초_2009)'!EU39</f>
        <v>0</v>
      </c>
      <c r="EV39" s="10">
        <f>'배출량&amp;에너지'!EV70-'국산거래표(기초_2009)'!EV39</f>
        <v>0</v>
      </c>
      <c r="EW39" s="10">
        <f>'배출량&amp;에너지'!EW70-'국산거래표(기초_2009)'!EW39</f>
        <v>0</v>
      </c>
      <c r="EX39" s="10">
        <f>'배출량&amp;에너지'!EX70-'국산거래표(기초_2009)'!EX39</f>
        <v>0</v>
      </c>
      <c r="EY39" s="10">
        <f>'배출량&amp;에너지'!EY70-'국산거래표(기초_2009)'!EY39</f>
        <v>0</v>
      </c>
      <c r="EZ39" s="10">
        <f>'배출량&amp;에너지'!EZ70-'국산거래표(기초_2009)'!EZ39</f>
        <v>0</v>
      </c>
      <c r="FA39" s="10">
        <f>'배출량&amp;에너지'!FA70-'국산거래표(기초_2009)'!FA39</f>
        <v>0</v>
      </c>
      <c r="FB39" s="10">
        <f>'배출량&amp;에너지'!FB70-'국산거래표(기초_2009)'!FB39</f>
        <v>0</v>
      </c>
      <c r="FC39" s="10">
        <f>'배출량&amp;에너지'!FC70-'국산거래표(기초_2009)'!FC39</f>
        <v>0</v>
      </c>
      <c r="FD39" s="10">
        <f>'배출량&amp;에너지'!FD70-'국산거래표(기초_2009)'!FD39</f>
        <v>0</v>
      </c>
      <c r="FE39" s="10">
        <f>'배출량&amp;에너지'!FE70-'국산거래표(기초_2009)'!FE39</f>
        <v>0</v>
      </c>
      <c r="FF39" s="10">
        <f>'배출량&amp;에너지'!FF70-'국산거래표(기초_2009)'!FF39</f>
        <v>0</v>
      </c>
      <c r="FG39" s="10">
        <f>'배출량&amp;에너지'!FG70-'국산거래표(기초_2009)'!FG39</f>
        <v>0</v>
      </c>
      <c r="FH39" s="10">
        <f>'배출량&amp;에너지'!FH70-'국산거래표(기초_2009)'!FH39</f>
        <v>0</v>
      </c>
      <c r="FI39" s="10">
        <f>'배출량&amp;에너지'!FI70-'국산거래표(기초_2009)'!FI39</f>
        <v>0</v>
      </c>
      <c r="FJ39" s="10">
        <f>'배출량&amp;에너지'!FJ70-'국산거래표(기초_2009)'!FJ39</f>
        <v>0</v>
      </c>
      <c r="FK39" s="10">
        <f>'배출량&amp;에너지'!FK70-'국산거래표(기초_2009)'!FK39</f>
        <v>0</v>
      </c>
      <c r="FL39" s="10">
        <f>'배출량&amp;에너지'!FL70-'국산거래표(기초_2009)'!FL39</f>
        <v>0</v>
      </c>
      <c r="FM39" s="10">
        <f>'배출량&amp;에너지'!FM70-'국산거래표(기초_2009)'!FM39</f>
        <v>0</v>
      </c>
      <c r="FN39" s="10">
        <f>'배출량&amp;에너지'!FN70-'국산거래표(기초_2009)'!FN39</f>
        <v>0</v>
      </c>
      <c r="FO39" s="10">
        <f>'배출량&amp;에너지'!FO70-'국산거래표(기초_2009)'!FO39</f>
        <v>0</v>
      </c>
      <c r="FP39" s="10">
        <f>'배출량&amp;에너지'!FP70-'국산거래표(기초_2009)'!FP39</f>
        <v>0</v>
      </c>
      <c r="FQ39" s="10">
        <f>'배출량&amp;에너지'!FQ70-'국산거래표(기초_2009)'!FQ39</f>
        <v>0</v>
      </c>
      <c r="FR39" s="10">
        <f>'배출량&amp;에너지'!FR70-'국산거래표(기초_2009)'!FR39</f>
        <v>0</v>
      </c>
      <c r="FS39" s="10">
        <f>'배출량&amp;에너지'!FS70-'국산거래표(기초_2009)'!FS39</f>
        <v>0</v>
      </c>
      <c r="FT39" s="10">
        <f>'배출량&amp;에너지'!FT70-'국산거래표(기초_2009)'!FT39</f>
        <v>0</v>
      </c>
      <c r="FU39" s="10">
        <f>'배출량&amp;에너지'!FU70-'국산거래표(기초_2009)'!FU39</f>
        <v>0</v>
      </c>
      <c r="FV39" s="10">
        <f>'배출량&amp;에너지'!FV70-'국산거래표(기초_2009)'!FV39</f>
        <v>0</v>
      </c>
      <c r="FW39" s="10">
        <f>'배출량&amp;에너지'!FW70-'국산거래표(기초_2009)'!FW39</f>
        <v>0</v>
      </c>
      <c r="FX39" s="10">
        <f>'배출량&amp;에너지'!FX70-'국산거래표(기초_2009)'!FX39</f>
        <v>0</v>
      </c>
      <c r="FY39" s="10">
        <f>'배출량&amp;에너지'!FY70-'국산거래표(기초_2009)'!FY39</f>
        <v>0</v>
      </c>
      <c r="FZ39" s="10">
        <f>'배출량&amp;에너지'!FZ70-'국산거래표(기초_2009)'!FZ39</f>
        <v>0</v>
      </c>
      <c r="GA39" s="10">
        <f>'배출량&amp;에너지'!GA70-'국산거래표(기초_2009)'!GA39</f>
        <v>0</v>
      </c>
      <c r="GB39" s="10">
        <f>'배출량&amp;에너지'!GB70-'국산거래표(기초_2009)'!GB39</f>
        <v>0</v>
      </c>
      <c r="GC39" s="10">
        <f>'배출량&amp;에너지'!GC70-'국산거래표(기초_2009)'!GC39</f>
        <v>0</v>
      </c>
      <c r="GD39" s="10">
        <f>'배출량&amp;에너지'!GD70-'국산거래표(기초_2009)'!GD39</f>
        <v>0</v>
      </c>
      <c r="GE39" s="10">
        <f>'배출량&amp;에너지'!GE70-'국산거래표(기초_2009)'!GE39</f>
        <v>0</v>
      </c>
      <c r="GF39" s="10">
        <f>'배출량&amp;에너지'!GF70-'국산거래표(기초_2009)'!GF39</f>
        <v>0</v>
      </c>
      <c r="GG39" s="10">
        <f>'배출량&amp;에너지'!GG70-'국산거래표(기초_2009)'!GG39</f>
        <v>0</v>
      </c>
      <c r="GH39" s="10">
        <f>'배출량&amp;에너지'!GH70-'국산거래표(기초_2009)'!GH39</f>
        <v>0</v>
      </c>
      <c r="GI39" s="10">
        <f>'배출량&amp;에너지'!GI70-'국산거래표(기초_2009)'!GI39</f>
        <v>0</v>
      </c>
      <c r="GJ39" s="10">
        <f>'배출량&amp;에너지'!GJ70-'국산거래표(기초_2009)'!GJ39</f>
        <v>0</v>
      </c>
      <c r="GK39" s="10">
        <f>'배출량&amp;에너지'!GK70-'국산거래표(기초_2009)'!GK39</f>
        <v>0</v>
      </c>
      <c r="GL39" s="10">
        <f>'배출량&amp;에너지'!GL70-'국산거래표(기초_2009)'!GL39</f>
        <v>0</v>
      </c>
      <c r="GM39" s="10">
        <f>'배출량&amp;에너지'!GM70-'국산거래표(기초_2009)'!GM39</f>
        <v>0</v>
      </c>
      <c r="GN39" s="10">
        <f>'배출량&amp;에너지'!GN70-'국산거래표(기초_2009)'!GN39</f>
        <v>0</v>
      </c>
      <c r="GO39" s="10">
        <f>'배출량&amp;에너지'!GO70-'국산거래표(기초_2009)'!GO39</f>
        <v>0</v>
      </c>
      <c r="GP39" s="10">
        <f>'배출량&amp;에너지'!GP70-'국산거래표(기초_2009)'!GP39</f>
        <v>0</v>
      </c>
      <c r="GQ39" s="10">
        <f>'배출량&amp;에너지'!GQ70-'국산거래표(기초_2009)'!GQ39</f>
        <v>0</v>
      </c>
      <c r="GR39" s="10">
        <f>'배출량&amp;에너지'!GR70-'국산거래표(기초_2009)'!GR39</f>
        <v>0</v>
      </c>
      <c r="GS39" s="10">
        <f>'배출량&amp;에너지'!GS70-'국산거래표(기초_2009)'!GS39</f>
        <v>0</v>
      </c>
      <c r="GT39" s="10">
        <f>'배출량&amp;에너지'!GT70-'국산거래표(기초_2009)'!GT39</f>
        <v>0</v>
      </c>
      <c r="GU39" s="10">
        <f>'배출량&amp;에너지'!GU70-'국산거래표(기초_2009)'!GU39</f>
        <v>0</v>
      </c>
      <c r="GV39" s="10">
        <f>'배출량&amp;에너지'!GV70-'국산거래표(기초_2009)'!GV39</f>
        <v>0</v>
      </c>
      <c r="GW39" s="10">
        <f>'배출량&amp;에너지'!GW70-'국산거래표(기초_2009)'!GW39</f>
        <v>0</v>
      </c>
      <c r="GX39" s="10">
        <f>'배출량&amp;에너지'!GX70-'국산거래표(기초_2009)'!GX39</f>
        <v>0</v>
      </c>
      <c r="GY39" s="10">
        <f>'배출량&amp;에너지'!GY70-'국산거래표(기초_2009)'!GY39</f>
        <v>0</v>
      </c>
      <c r="GZ39" s="10">
        <f>'배출량&amp;에너지'!GZ70-'국산거래표(기초_2009)'!GZ39</f>
        <v>0</v>
      </c>
      <c r="HA39" s="10">
        <f>'배출량&amp;에너지'!HA70-'국산거래표(기초_2009)'!HA39</f>
        <v>0</v>
      </c>
      <c r="HB39" s="10">
        <f>'배출량&amp;에너지'!HB70-'국산거래표(기초_2009)'!HB39</f>
        <v>0</v>
      </c>
      <c r="HC39" s="10">
        <f>'배출량&amp;에너지'!HC70-'국산거래표(기초_2009)'!HC39</f>
        <v>0</v>
      </c>
      <c r="HD39" s="10">
        <f>'배출량&amp;에너지'!HD70-'국산거래표(기초_2009)'!HD39</f>
        <v>0</v>
      </c>
      <c r="HE39" s="10">
        <f>'배출량&amp;에너지'!HE70-'국산거래표(기초_2009)'!HE39</f>
        <v>0</v>
      </c>
      <c r="HF39" s="10">
        <f>'배출량&amp;에너지'!HF70-'국산거래표(기초_2009)'!HF39</f>
        <v>0</v>
      </c>
      <c r="HG39" s="10">
        <f>'배출량&amp;에너지'!HG70-'국산거래표(기초_2009)'!HG39</f>
        <v>0</v>
      </c>
      <c r="HH39" s="10">
        <f>'배출량&amp;에너지'!HH70-'국산거래표(기초_2009)'!HH39</f>
        <v>0</v>
      </c>
      <c r="HI39" s="10">
        <f>'배출량&amp;에너지'!HI70-'국산거래표(기초_2009)'!HI39</f>
        <v>0</v>
      </c>
      <c r="HJ39" s="10">
        <f>'배출량&amp;에너지'!HJ70-'국산거래표(기초_2009)'!HJ39</f>
        <v>0</v>
      </c>
      <c r="HK39" s="10">
        <f>'배출량&amp;에너지'!HK70-'국산거래표(기초_2009)'!HK39</f>
        <v>0</v>
      </c>
      <c r="HL39" s="10">
        <f>'배출량&amp;에너지'!HL70-'국산거래표(기초_2009)'!HL39</f>
        <v>0</v>
      </c>
      <c r="HM39" s="10">
        <f>'배출량&amp;에너지'!HM70-'국산거래표(기초_2009)'!HM39</f>
        <v>0</v>
      </c>
      <c r="HN39" s="10">
        <f>'배출량&amp;에너지'!HN70-'국산거래표(기초_2009)'!HN39</f>
        <v>0</v>
      </c>
      <c r="HO39" s="10">
        <f>'배출량&amp;에너지'!HO70-'국산거래표(기초_2009)'!HO39</f>
        <v>0</v>
      </c>
      <c r="HP39" s="10">
        <f>'배출량&amp;에너지'!HP70-'국산거래표(기초_2009)'!HP39</f>
        <v>0</v>
      </c>
      <c r="HQ39" s="10">
        <f>'배출량&amp;에너지'!HQ70-'국산거래표(기초_2009)'!HQ39</f>
        <v>0</v>
      </c>
      <c r="HR39" s="10">
        <f>'배출량&amp;에너지'!HR70-'국산거래표(기초_2009)'!HR39</f>
        <v>0</v>
      </c>
      <c r="HS39" s="10">
        <f>'배출량&amp;에너지'!HS70-'국산거래표(기초_2009)'!HS39</f>
        <v>0</v>
      </c>
      <c r="HT39" s="10">
        <f>'배출량&amp;에너지'!HT70-'국산거래표(기초_2009)'!HT39</f>
        <v>0</v>
      </c>
      <c r="HU39" s="10">
        <f>'배출량&amp;에너지'!HU70-'국산거래표(기초_2009)'!HU39</f>
        <v>0</v>
      </c>
      <c r="HV39" s="10">
        <f>'배출량&amp;에너지'!HV70-'국산거래표(기초_2009)'!HV39</f>
        <v>0</v>
      </c>
      <c r="HW39" s="10">
        <f>'배출량&amp;에너지'!HW70-'국산거래표(기초_2009)'!HW39</f>
        <v>0</v>
      </c>
      <c r="HX39" s="10">
        <f>'배출량&amp;에너지'!HX70-'국산거래표(기초_2009)'!HX39</f>
        <v>0</v>
      </c>
      <c r="HY39" s="10">
        <f>'배출량&amp;에너지'!HY70-'국산거래표(기초_2009)'!HY39</f>
        <v>0</v>
      </c>
      <c r="HZ39" s="10">
        <f>'배출량&amp;에너지'!HZ70-'국산거래표(기초_2009)'!HZ39</f>
        <v>0</v>
      </c>
      <c r="IA39" s="10">
        <f>'배출량&amp;에너지'!IA70-'국산거래표(기초_2009)'!IA39</f>
        <v>0</v>
      </c>
      <c r="IB39" s="10">
        <f>'배출량&amp;에너지'!IB70-'국산거래표(기초_2009)'!IB39</f>
        <v>0</v>
      </c>
      <c r="IC39" s="10">
        <f>'배출량&amp;에너지'!IC70-'국산거래표(기초_2009)'!IC39</f>
        <v>0</v>
      </c>
      <c r="ID39" s="10">
        <f>'배출량&amp;에너지'!ID70-'국산거래표(기초_2009)'!ID39</f>
        <v>0</v>
      </c>
      <c r="IE39" s="10">
        <f>'배출량&amp;에너지'!IE70-'국산거래표(기초_2009)'!IE39</f>
        <v>0</v>
      </c>
      <c r="IF39" s="10">
        <f>'배출량&amp;에너지'!IF70-'국산거래표(기초_2009)'!IF39</f>
        <v>0</v>
      </c>
      <c r="IG39" s="10">
        <f>'배출량&amp;에너지'!IG70-'국산거래표(기초_2009)'!IG39</f>
        <v>0</v>
      </c>
      <c r="IH39" s="10">
        <f>'배출량&amp;에너지'!IH70-'국산거래표(기초_2009)'!IH39</f>
        <v>0</v>
      </c>
      <c r="II39" s="10">
        <f>'배출량&amp;에너지'!II70-'국산거래표(기초_2009)'!II39</f>
        <v>0</v>
      </c>
      <c r="IJ39" s="10">
        <f>'배출량&amp;에너지'!IJ70-'국산거래표(기초_2009)'!IJ39</f>
        <v>0</v>
      </c>
      <c r="IK39" s="10">
        <f>'배출량&amp;에너지'!IK70-'국산거래표(기초_2009)'!IK39</f>
        <v>0</v>
      </c>
      <c r="IL39" s="10">
        <f>'배출량&amp;에너지'!IL70-'국산거래표(기초_2009)'!IL39</f>
        <v>0</v>
      </c>
      <c r="IM39" s="10">
        <f>'배출량&amp;에너지'!IM70-'국산거래표(기초_2009)'!IM39</f>
        <v>0</v>
      </c>
      <c r="IN39" s="10">
        <f>'배출량&amp;에너지'!IN70-'국산거래표(기초_2009)'!IN39</f>
        <v>0</v>
      </c>
      <c r="IO39" s="10">
        <f>'배출량&amp;에너지'!IO70-'국산거래표(기초_2009)'!IO39</f>
        <v>0</v>
      </c>
      <c r="IP39" s="10">
        <f>'배출량&amp;에너지'!IP70-'국산거래표(기초_2009)'!IP39</f>
        <v>0</v>
      </c>
      <c r="IQ39" s="10">
        <f>'배출량&amp;에너지'!IQ70-'국산거래표(기초_2009)'!IQ39</f>
        <v>0</v>
      </c>
      <c r="IR39" s="10">
        <f>'배출량&amp;에너지'!IR70-'국산거래표(기초_2009)'!IR39</f>
        <v>0</v>
      </c>
      <c r="IS39" s="10">
        <f>'배출량&amp;에너지'!IS70-'국산거래표(기초_2009)'!IS39</f>
        <v>0</v>
      </c>
      <c r="IT39" s="10">
        <f>'배출량&amp;에너지'!IT70-'국산거래표(기초_2009)'!IT39</f>
        <v>0</v>
      </c>
      <c r="IU39" s="10">
        <f>'배출량&amp;에너지'!IU70-'국산거래표(기초_2009)'!IU39</f>
        <v>0</v>
      </c>
      <c r="IV39" s="10">
        <f>'배출량&amp;에너지'!IV70-'국산거래표(기초_2009)'!IV39</f>
        <v>0</v>
      </c>
      <c r="IW39" s="10">
        <f>'배출량&amp;에너지'!IW70-'국산거래표(기초_2009)'!IW39</f>
        <v>0</v>
      </c>
      <c r="IX39" s="10">
        <f>'배출량&amp;에너지'!IX70-'국산거래표(기초_2009)'!IX39</f>
        <v>0</v>
      </c>
      <c r="IY39" s="10">
        <f>'배출량&amp;에너지'!IY70-'국산거래표(기초_2009)'!IY39</f>
        <v>0</v>
      </c>
      <c r="IZ39" s="10">
        <f>'배출량&amp;에너지'!IZ70-'국산거래표(기초_2009)'!IZ39</f>
        <v>0</v>
      </c>
      <c r="JA39" s="10">
        <f>'배출량&amp;에너지'!JA70-'국산거래표(기초_2009)'!JA39</f>
        <v>0</v>
      </c>
      <c r="JB39" s="10">
        <f>'배출량&amp;에너지'!JB70-'국산거래표(기초_2009)'!JB39</f>
        <v>0</v>
      </c>
      <c r="JC39" s="10">
        <f>'배출량&amp;에너지'!JC70-'국산거래표(기초_2009)'!JC39</f>
        <v>0</v>
      </c>
      <c r="JD39" s="10">
        <f>'배출량&amp;에너지'!JD70-'국산거래표(기초_2009)'!JD39</f>
        <v>0</v>
      </c>
      <c r="JE39" s="10">
        <f>'배출량&amp;에너지'!JE70-'국산거래표(기초_2009)'!JE39</f>
        <v>0</v>
      </c>
      <c r="JF39" s="10">
        <f>'배출량&amp;에너지'!JF70-'국산거래표(기초_2009)'!JF39</f>
        <v>0</v>
      </c>
      <c r="JG39" s="10">
        <f>'배출량&amp;에너지'!JG70-'국산거래표(기초_2009)'!JG39</f>
        <v>0</v>
      </c>
      <c r="JH39" s="10">
        <f>'배출량&amp;에너지'!JH70-'국산거래표(기초_2009)'!JH39</f>
        <v>0</v>
      </c>
      <c r="JI39" s="10">
        <f>'배출량&amp;에너지'!JI70-'국산거래표(기초_2009)'!JI39</f>
        <v>0</v>
      </c>
      <c r="JJ39" s="10">
        <f>'배출량&amp;에너지'!JJ70-'국산거래표(기초_2009)'!JJ39</f>
        <v>0</v>
      </c>
      <c r="JK39" s="10">
        <f>'배출량&amp;에너지'!JK70-'국산거래표(기초_2009)'!JK39</f>
        <v>0</v>
      </c>
      <c r="JL39" s="10">
        <f>'배출량&amp;에너지'!JL70-'국산거래표(기초_2009)'!JL39</f>
        <v>0</v>
      </c>
      <c r="JM39" s="10">
        <f>'배출량&amp;에너지'!JM70-'국산거래표(기초_2009)'!JM39</f>
        <v>0</v>
      </c>
      <c r="JN39" s="10">
        <f>'배출량&amp;에너지'!JN70-'국산거래표(기초_2009)'!JN39</f>
        <v>0</v>
      </c>
      <c r="JO39" s="10">
        <f>'배출량&amp;에너지'!JO70-'국산거래표(기초_2009)'!JO39</f>
        <v>0</v>
      </c>
      <c r="JP39" s="10">
        <f>'배출량&amp;에너지'!JP70-'국산거래표(기초_2009)'!JP39</f>
        <v>0</v>
      </c>
      <c r="JQ39" s="10">
        <f>'배출량&amp;에너지'!JQ70-'국산거래표(기초_2009)'!JQ39</f>
        <v>0</v>
      </c>
      <c r="JR39" s="10">
        <f>'배출량&amp;에너지'!JR70-'국산거래표(기초_2009)'!JR39</f>
        <v>0</v>
      </c>
      <c r="JS39" s="10">
        <f>'배출량&amp;에너지'!JS70-'국산거래표(기초_2009)'!JS39</f>
        <v>0</v>
      </c>
      <c r="JT39" s="10">
        <f>'배출량&amp;에너지'!JT70-'국산거래표(기초_2009)'!JT39</f>
        <v>0</v>
      </c>
      <c r="JU39" s="10">
        <f>'배출량&amp;에너지'!JU70-'국산거래표(기초_2009)'!JU39</f>
        <v>0</v>
      </c>
      <c r="JV39" s="10">
        <f>'배출량&amp;에너지'!JV70-'국산거래표(기초_2009)'!JV39</f>
        <v>0</v>
      </c>
      <c r="JW39" s="10">
        <f>'배출량&amp;에너지'!JW70-'국산거래표(기초_2009)'!JW39</f>
        <v>0</v>
      </c>
      <c r="JX39" s="10">
        <f>'배출량&amp;에너지'!JX70-'국산거래표(기초_2009)'!JX39</f>
        <v>0</v>
      </c>
      <c r="JY39" s="10">
        <f>'배출량&amp;에너지'!JY70-'국산거래표(기초_2009)'!JY39</f>
        <v>0</v>
      </c>
      <c r="JZ39" s="10">
        <f>'배출량&amp;에너지'!JZ70-'국산거래표(기초_2009)'!JZ39</f>
        <v>0</v>
      </c>
      <c r="KA39" s="10">
        <f>'배출량&amp;에너지'!KA70-'국산거래표(기초_2009)'!KA39</f>
        <v>0</v>
      </c>
      <c r="KB39" s="10">
        <f>'배출량&amp;에너지'!KB70-'국산거래표(기초_2009)'!KB39</f>
        <v>0</v>
      </c>
      <c r="KC39" s="10">
        <f>'배출량&amp;에너지'!KC70-'국산거래표(기초_2009)'!KC39</f>
        <v>0</v>
      </c>
      <c r="KD39" s="10">
        <f>'배출량&amp;에너지'!KD70-'국산거래표(기초_2009)'!KD39</f>
        <v>0</v>
      </c>
      <c r="KE39" s="10">
        <f>'배출량&amp;에너지'!KE70-'국산거래표(기초_2009)'!KE39</f>
        <v>0</v>
      </c>
      <c r="KF39" s="10">
        <f>'배출량&amp;에너지'!KF70-'국산거래표(기초_2009)'!KF39</f>
        <v>0</v>
      </c>
      <c r="KG39" s="10">
        <f>'배출량&amp;에너지'!KG70-'국산거래표(기초_2009)'!KG39</f>
        <v>0</v>
      </c>
      <c r="KH39" s="10">
        <f>'배출량&amp;에너지'!KH70-'국산거래표(기초_2009)'!KH39</f>
        <v>0</v>
      </c>
      <c r="KI39" s="10">
        <f>'배출량&amp;에너지'!KI70-'국산거래표(기초_2009)'!KI39</f>
        <v>0</v>
      </c>
      <c r="KJ39" s="10">
        <f>'배출량&amp;에너지'!KJ70-'국산거래표(기초_2009)'!KJ39</f>
        <v>0</v>
      </c>
      <c r="KK39" s="10">
        <f>'배출량&amp;에너지'!KK70-'국산거래표(기초_2009)'!KK39</f>
        <v>0</v>
      </c>
      <c r="KL39" s="10">
        <f>'배출량&amp;에너지'!KL70-'국산거래표(기초_2009)'!KL39</f>
        <v>0</v>
      </c>
      <c r="KM39" s="10">
        <f>'배출량&amp;에너지'!KM70-'국산거래표(기초_2009)'!KM39</f>
        <v>0</v>
      </c>
      <c r="KN39" s="10">
        <f>'배출량&amp;에너지'!KN70-'국산거래표(기초_2009)'!KN39</f>
        <v>0</v>
      </c>
      <c r="KO39" s="10">
        <f>'배출량&amp;에너지'!KO70-'국산거래표(기초_2009)'!KO39</f>
        <v>0</v>
      </c>
      <c r="KP39" s="10">
        <f>'배출량&amp;에너지'!KP70-'국산거래표(기초_2009)'!KP39</f>
        <v>0</v>
      </c>
      <c r="KQ39" s="10">
        <f>'배출량&amp;에너지'!KQ70-'국산거래표(기초_2009)'!KQ39</f>
        <v>0</v>
      </c>
      <c r="KR39" s="10">
        <f>'배출량&amp;에너지'!KR70-'국산거래표(기초_2009)'!KR39</f>
        <v>0</v>
      </c>
      <c r="KS39" s="10">
        <f>'배출량&amp;에너지'!KS70-'국산거래표(기초_2009)'!KS39</f>
        <v>0</v>
      </c>
      <c r="KT39" s="10">
        <f>'배출량&amp;에너지'!KT70-'국산거래표(기초_2009)'!KT39</f>
        <v>0</v>
      </c>
      <c r="KU39" s="10">
        <f>'배출량&amp;에너지'!KU70-'국산거래표(기초_2009)'!KU39</f>
        <v>0</v>
      </c>
      <c r="KV39" s="10">
        <f>'배출량&amp;에너지'!KV70-'국산거래표(기초_2009)'!KV39</f>
        <v>0</v>
      </c>
      <c r="KW39" s="10">
        <f>'배출량&amp;에너지'!KW70-'국산거래표(기초_2009)'!KW39</f>
        <v>0</v>
      </c>
      <c r="KX39" s="10">
        <f>'배출량&amp;에너지'!KX70-'국산거래표(기초_2009)'!KX39</f>
        <v>0</v>
      </c>
      <c r="KY39" s="10">
        <f>'배출량&amp;에너지'!KY70-'국산거래표(기초_2009)'!KY39</f>
        <v>0</v>
      </c>
      <c r="KZ39" s="10">
        <f>'배출량&amp;에너지'!KZ70-'국산거래표(기초_2009)'!KZ39</f>
        <v>0</v>
      </c>
      <c r="LA39" s="10">
        <f>'배출량&amp;에너지'!LA70-'국산거래표(기초_2009)'!LA39</f>
        <v>0</v>
      </c>
      <c r="LB39" s="10">
        <f>'배출량&amp;에너지'!LB70-'국산거래표(기초_2009)'!LB39</f>
        <v>0</v>
      </c>
      <c r="LC39" s="10">
        <f>'배출량&amp;에너지'!LC70-'국산거래표(기초_2009)'!LC39</f>
        <v>0</v>
      </c>
      <c r="LD39" s="10">
        <f>'배출량&amp;에너지'!LD70-'국산거래표(기초_2009)'!LD39</f>
        <v>0</v>
      </c>
      <c r="LE39" s="10">
        <f>'배출량&amp;에너지'!LE70-'국산거래표(기초_2009)'!LE39</f>
        <v>0</v>
      </c>
      <c r="LF39" s="10">
        <f>'배출량&amp;에너지'!LF70-'국산거래표(기초_2009)'!LF39</f>
        <v>0</v>
      </c>
      <c r="LG39" s="10">
        <f>'배출량&amp;에너지'!LG70-'국산거래표(기초_2009)'!LG39</f>
        <v>0</v>
      </c>
      <c r="LH39" s="10">
        <f>'배출량&amp;에너지'!LH70-'국산거래표(기초_2009)'!LH39</f>
        <v>0</v>
      </c>
      <c r="LI39" s="10">
        <f>'배출량&amp;에너지'!LI70-'국산거래표(기초_2009)'!LI39</f>
        <v>0</v>
      </c>
      <c r="LJ39" s="10">
        <f>'배출량&amp;에너지'!LJ70-'국산거래표(기초_2009)'!LJ39</f>
        <v>0</v>
      </c>
      <c r="LK39" s="10">
        <f>'배출량&amp;에너지'!LK70-'국산거래표(기초_2009)'!LK39</f>
        <v>0</v>
      </c>
      <c r="LL39" s="10">
        <f>'배출량&amp;에너지'!LL70-'국산거래표(기초_2009)'!LL39</f>
        <v>0</v>
      </c>
      <c r="LM39" s="10">
        <f>'배출량&amp;에너지'!LM70-'국산거래표(기초_2009)'!LM39</f>
        <v>0</v>
      </c>
      <c r="LN39" s="10">
        <f>'배출량&amp;에너지'!LN70-'국산거래표(기초_2009)'!LN39</f>
        <v>0</v>
      </c>
      <c r="LO39" s="10">
        <f>'배출량&amp;에너지'!LO70-'국산거래표(기초_2009)'!LO39</f>
        <v>0</v>
      </c>
      <c r="LP39" s="10">
        <f>'배출량&amp;에너지'!LP70-'국산거래표(기초_2009)'!LP39</f>
        <v>0</v>
      </c>
      <c r="LQ39" s="10">
        <f>'배출량&amp;에너지'!LQ70-'국산거래표(기초_2009)'!LQ39</f>
        <v>0</v>
      </c>
      <c r="LR39" s="10">
        <f>'배출량&amp;에너지'!LR70-'국산거래표(기초_2009)'!LR39</f>
        <v>0</v>
      </c>
      <c r="LS39" s="10">
        <f>'배출량&amp;에너지'!LS70-'국산거래표(기초_2009)'!LS39</f>
        <v>0</v>
      </c>
      <c r="LT39" s="10">
        <f>'배출량&amp;에너지'!LT70-'국산거래표(기초_2009)'!LT39</f>
        <v>0</v>
      </c>
      <c r="LU39" s="10">
        <f>'배출량&amp;에너지'!LU70-'국산거래표(기초_2009)'!LU39</f>
        <v>0</v>
      </c>
      <c r="LV39" s="10">
        <f>'배출량&amp;에너지'!LV70-'국산거래표(기초_2009)'!LV39</f>
        <v>0</v>
      </c>
      <c r="LW39" s="10">
        <f>'배출량&amp;에너지'!LW70-'국산거래표(기초_2009)'!LW39</f>
        <v>0</v>
      </c>
      <c r="LX39" s="10">
        <f>'배출량&amp;에너지'!LX70-'국산거래표(기초_2009)'!LX39</f>
        <v>0</v>
      </c>
      <c r="LY39" s="10">
        <f>'배출량&amp;에너지'!LY70-'국산거래표(기초_2009)'!LY39</f>
        <v>0</v>
      </c>
      <c r="LZ39" s="10">
        <f>'배출량&amp;에너지'!LZ70-'국산거래표(기초_2009)'!LZ39</f>
        <v>0</v>
      </c>
      <c r="MA39" s="10">
        <f>'배출량&amp;에너지'!MA70-'국산거래표(기초_2009)'!MA39</f>
        <v>0</v>
      </c>
      <c r="MB39" s="10">
        <f>'배출량&amp;에너지'!MB70-'국산거래표(기초_2009)'!MB39</f>
        <v>0</v>
      </c>
      <c r="MC39" s="10">
        <f>'배출량&amp;에너지'!MC70-'국산거래표(기초_2009)'!MC39</f>
        <v>0</v>
      </c>
      <c r="MD39" s="10">
        <f>'배출량&amp;에너지'!MD70-'국산거래표(기초_2009)'!MD39</f>
        <v>0</v>
      </c>
      <c r="ME39" s="10">
        <f>'배출량&amp;에너지'!ME70-'국산거래표(기초_2009)'!ME39</f>
        <v>0</v>
      </c>
      <c r="MF39" s="10">
        <f>'배출량&amp;에너지'!MF70-'국산거래표(기초_2009)'!MF39</f>
        <v>0</v>
      </c>
      <c r="MG39" s="10">
        <f>'배출량&amp;에너지'!MG70-'국산거래표(기초_2009)'!MG39</f>
        <v>0</v>
      </c>
      <c r="MH39" s="10">
        <f>'배출량&amp;에너지'!MH70-'국산거래표(기초_2009)'!MH39</f>
        <v>0</v>
      </c>
      <c r="MI39" s="10">
        <f>'배출량&amp;에너지'!MI70-'국산거래표(기초_2009)'!MI39</f>
        <v>0</v>
      </c>
      <c r="MJ39" s="10">
        <f>'배출량&amp;에너지'!MJ70-'국산거래표(기초_2009)'!MJ39</f>
        <v>0</v>
      </c>
      <c r="MK39" s="10">
        <f>'배출량&amp;에너지'!MK70-'국산거래표(기초_2009)'!MK39</f>
        <v>0</v>
      </c>
      <c r="ML39" s="10">
        <f>'배출량&amp;에너지'!ML70-'국산거래표(기초_2009)'!ML39</f>
        <v>0</v>
      </c>
      <c r="MM39" s="10">
        <f>'배출량&amp;에너지'!MM70-'국산거래표(기초_2009)'!MM39</f>
        <v>0</v>
      </c>
      <c r="MN39" s="10">
        <f>'배출량&amp;에너지'!MN70-'국산거래표(기초_2009)'!MN39</f>
        <v>0</v>
      </c>
      <c r="MO39" s="10">
        <f>'배출량&amp;에너지'!MO70-'국산거래표(기초_2009)'!MO39</f>
        <v>0</v>
      </c>
      <c r="MP39" s="10">
        <f>'배출량&amp;에너지'!MP70-'국산거래표(기초_2009)'!MP39</f>
        <v>0</v>
      </c>
      <c r="MQ39" s="10">
        <f>'배출량&amp;에너지'!MQ70-'국산거래표(기초_2009)'!MQ39</f>
        <v>0</v>
      </c>
      <c r="MR39" s="10">
        <f>'배출량&amp;에너지'!MR70-'국산거래표(기초_2009)'!MR39</f>
        <v>0</v>
      </c>
      <c r="MS39" s="10">
        <f>'배출량&amp;에너지'!MS70-'국산거래표(기초_2009)'!MS39</f>
        <v>0</v>
      </c>
      <c r="MT39" s="10">
        <f>'배출량&amp;에너지'!MT70-'국산거래표(기초_2009)'!MT39</f>
        <v>0</v>
      </c>
      <c r="MU39" s="10">
        <f>'배출량&amp;에너지'!MU70-'국산거래표(기초_2009)'!MU39</f>
        <v>0</v>
      </c>
      <c r="MV39" s="10">
        <f>'배출량&amp;에너지'!MV70-'국산거래표(기초_2009)'!MV39</f>
        <v>0</v>
      </c>
      <c r="MW39" s="10">
        <f>'배출량&amp;에너지'!MW70-'국산거래표(기초_2009)'!MW39</f>
        <v>0</v>
      </c>
      <c r="MX39" s="10">
        <f>'배출량&amp;에너지'!MX70-'국산거래표(기초_2009)'!MX39</f>
        <v>0</v>
      </c>
      <c r="MY39" s="10">
        <f>'배출량&amp;에너지'!MY70-'국산거래표(기초_2009)'!MY39</f>
        <v>0</v>
      </c>
      <c r="MZ39" s="10">
        <f>'배출량&amp;에너지'!MZ70-'국산거래표(기초_2009)'!MZ39</f>
        <v>0</v>
      </c>
      <c r="NA39" s="10">
        <f>'배출량&amp;에너지'!NA70-'국산거래표(기초_2009)'!NA39</f>
        <v>0</v>
      </c>
      <c r="NB39" s="10">
        <f>'배출량&amp;에너지'!NB70-'국산거래표(기초_2009)'!NB39</f>
        <v>0</v>
      </c>
      <c r="NC39" s="10">
        <f>'배출량&amp;에너지'!NC70-'국산거래표(기초_2009)'!NC39</f>
        <v>0</v>
      </c>
      <c r="ND39" s="10">
        <f>'배출량&amp;에너지'!ND70-'국산거래표(기초_2009)'!ND39</f>
        <v>0</v>
      </c>
      <c r="NE39" s="10">
        <f>'배출량&amp;에너지'!NE70-'국산거래표(기초_2009)'!NE39</f>
        <v>0</v>
      </c>
      <c r="NF39" s="10">
        <f>'배출량&amp;에너지'!NF70-'국산거래표(기초_2009)'!NF39</f>
        <v>0</v>
      </c>
      <c r="NG39" s="10">
        <f>'배출량&amp;에너지'!NG70-'국산거래표(기초_2009)'!NG39</f>
        <v>0</v>
      </c>
      <c r="NH39" s="10">
        <f>'배출량&amp;에너지'!NH70-'국산거래표(기초_2009)'!NH39</f>
        <v>0</v>
      </c>
      <c r="NI39" s="10">
        <f>'배출량&amp;에너지'!NI70-'국산거래표(기초_2009)'!NI39</f>
        <v>0</v>
      </c>
      <c r="NJ39" s="10">
        <f>'배출량&amp;에너지'!NJ70-'국산거래표(기초_2009)'!NJ39</f>
        <v>0</v>
      </c>
      <c r="NK39" s="10">
        <f>'배출량&amp;에너지'!NK70-'국산거래표(기초_2009)'!NK39</f>
        <v>0</v>
      </c>
      <c r="NL39" s="10">
        <f>'배출량&amp;에너지'!NL70-'국산거래표(기초_2009)'!NL39</f>
        <v>0</v>
      </c>
      <c r="NM39" s="10">
        <f>'배출량&amp;에너지'!NM70-'국산거래표(기초_2009)'!NM39</f>
        <v>0</v>
      </c>
      <c r="NN39" s="10">
        <f>'배출량&amp;에너지'!NN70-'국산거래표(기초_2009)'!NN39</f>
        <v>0</v>
      </c>
      <c r="NO39" s="10">
        <f>'배출량&amp;에너지'!NO70-'국산거래표(기초_2009)'!NO39</f>
        <v>0</v>
      </c>
      <c r="NP39" s="10">
        <f>'배출량&amp;에너지'!NP70-'국산거래표(기초_2009)'!NP39</f>
        <v>0</v>
      </c>
      <c r="NQ39" s="10">
        <f>'배출량&amp;에너지'!NQ70-'국산거래표(기초_2009)'!NQ39</f>
        <v>0</v>
      </c>
      <c r="NR39" s="10">
        <f>'배출량&amp;에너지'!NR70-'국산거래표(기초_2009)'!NR39</f>
        <v>0</v>
      </c>
      <c r="NS39" s="10">
        <f>'배출량&amp;에너지'!NS70-'국산거래표(기초_2009)'!NS39</f>
        <v>0</v>
      </c>
      <c r="NT39" s="10">
        <f>'배출량&amp;에너지'!NT70-'국산거래표(기초_2009)'!NT39</f>
        <v>0</v>
      </c>
      <c r="NU39" s="10">
        <f>'배출량&amp;에너지'!NU70-'국산거래표(기초_2009)'!NU39</f>
        <v>0</v>
      </c>
      <c r="NV39" s="10">
        <f>'배출량&amp;에너지'!NV70-'국산거래표(기초_2009)'!NV39</f>
        <v>0</v>
      </c>
      <c r="NW39" s="10">
        <f>'배출량&amp;에너지'!NW70-'국산거래표(기초_2009)'!NW39</f>
        <v>0</v>
      </c>
      <c r="NX39" s="10">
        <f>'배출량&amp;에너지'!NX70-'국산거래표(기초_2009)'!NX39</f>
        <v>0</v>
      </c>
      <c r="NY39" s="10">
        <f>'배출량&amp;에너지'!NY70-'국산거래표(기초_2009)'!NY39</f>
        <v>0</v>
      </c>
      <c r="NZ39" s="10">
        <f>'배출량&amp;에너지'!NZ70-'국산거래표(기초_2009)'!NZ39</f>
        <v>0</v>
      </c>
      <c r="OA39" s="10">
        <f>'배출량&amp;에너지'!OA70-'국산거래표(기초_2009)'!OA39</f>
        <v>0</v>
      </c>
      <c r="OB39" s="10">
        <f>'배출량&amp;에너지'!OB70-'국산거래표(기초_2009)'!OB39</f>
        <v>0</v>
      </c>
      <c r="OC39" s="10">
        <f>'배출량&amp;에너지'!OC70-'국산거래표(기초_2009)'!OC39</f>
        <v>0</v>
      </c>
      <c r="OD39" s="10">
        <f>'배출량&amp;에너지'!OD70-'국산거래표(기초_2009)'!OD39</f>
        <v>0</v>
      </c>
      <c r="OE39" s="10">
        <f>'배출량&amp;에너지'!OE70-'국산거래표(기초_2009)'!OE39</f>
        <v>0</v>
      </c>
      <c r="OF39" s="10">
        <f>'배출량&amp;에너지'!OF70-'국산거래표(기초_2009)'!OF39</f>
        <v>0</v>
      </c>
      <c r="OG39" s="10">
        <f>'배출량&amp;에너지'!OG70-'국산거래표(기초_2009)'!OG39</f>
        <v>0</v>
      </c>
      <c r="OH39" s="10">
        <f>'배출량&amp;에너지'!OH70-'국산거래표(기초_2009)'!OH39</f>
        <v>0</v>
      </c>
      <c r="OI39" s="10">
        <f>'배출량&amp;에너지'!OI70-'국산거래표(기초_2009)'!OI39</f>
        <v>0</v>
      </c>
      <c r="OJ39" s="10">
        <f>'배출량&amp;에너지'!OJ70-'국산거래표(기초_2009)'!OJ39</f>
        <v>0</v>
      </c>
      <c r="OK39" s="10">
        <f>'배출량&amp;에너지'!OK70-'국산거래표(기초_2009)'!OK39</f>
        <v>0</v>
      </c>
      <c r="OL39" s="10">
        <f>'배출량&amp;에너지'!OL70-'국산거래표(기초_2009)'!OL39</f>
        <v>0</v>
      </c>
      <c r="OM39" s="10">
        <f>'배출량&amp;에너지'!OM70-'국산거래표(기초_2009)'!OM39</f>
        <v>0</v>
      </c>
      <c r="ON39" s="10">
        <f>'배출량&amp;에너지'!ON70-'국산거래표(기초_2009)'!ON39</f>
        <v>0</v>
      </c>
      <c r="OO39" s="10">
        <f>'배출량&amp;에너지'!OO70-'국산거래표(기초_2009)'!OO39</f>
        <v>0</v>
      </c>
      <c r="OP39" s="11">
        <f t="shared" si="0"/>
        <v>0</v>
      </c>
      <c r="OQ39" s="10">
        <f>'배출량&amp;에너지'!OQ70-'국산거래표(기초_2009)'!OQ39</f>
        <v>31.859838033406845</v>
      </c>
      <c r="OR39" s="10">
        <f>'배출량&amp;에너지'!OR70-'국산거래표(기초_2009)'!OR39</f>
        <v>0</v>
      </c>
      <c r="OS39" s="10">
        <f>'배출량&amp;에너지'!OS70-'국산거래표(기초_2009)'!OS39</f>
        <v>0</v>
      </c>
      <c r="OT39" s="10">
        <f>'배출량&amp;에너지'!OT70-'국산거래표(기초_2009)'!OT39</f>
        <v>0</v>
      </c>
      <c r="OU39" s="10">
        <f>'배출량&amp;에너지'!OU70-'국산거래표(기초_2009)'!OU39</f>
        <v>-0.36738851055783073</v>
      </c>
      <c r="OV39" s="10">
        <f>'배출량&amp;에너지'!OV70-'국산거래표(기초_2009)'!OV39</f>
        <v>0</v>
      </c>
      <c r="OW39" s="11">
        <f t="shared" si="1"/>
        <v>31.492449522849014</v>
      </c>
      <c r="OX39" s="11">
        <f t="shared" si="2"/>
        <v>31.492449522849014</v>
      </c>
      <c r="OY39" s="11">
        <v>0</v>
      </c>
      <c r="OZ39" s="11">
        <f t="shared" si="3"/>
        <v>31.492449522849014</v>
      </c>
      <c r="PA39" s="11">
        <v>0</v>
      </c>
      <c r="PB39" s="11">
        <f t="shared" si="4"/>
        <v>31.492449522849014</v>
      </c>
    </row>
    <row r="40" spans="1:418">
      <c r="A40" s="8" t="s">
        <v>561</v>
      </c>
      <c r="B40" s="9" t="s">
        <v>134</v>
      </c>
      <c r="C40" s="10">
        <f>'배출량&amp;에너지'!C71-'국산거래표(기초_2009)'!C40</f>
        <v>0</v>
      </c>
      <c r="D40" s="10">
        <f>'배출량&amp;에너지'!D71-'국산거래표(기초_2009)'!D40</f>
        <v>0</v>
      </c>
      <c r="E40" s="10">
        <f>'배출량&amp;에너지'!E71-'국산거래표(기초_2009)'!E40</f>
        <v>0</v>
      </c>
      <c r="F40" s="10">
        <f>'배출량&amp;에너지'!F71-'국산거래표(기초_2009)'!F40</f>
        <v>0</v>
      </c>
      <c r="G40" s="10">
        <f>'배출량&amp;에너지'!G71-'국산거래표(기초_2009)'!G40</f>
        <v>0</v>
      </c>
      <c r="H40" s="10">
        <f>'배출량&amp;에너지'!H71-'국산거래표(기초_2009)'!H40</f>
        <v>0</v>
      </c>
      <c r="I40" s="10">
        <f>'배출량&amp;에너지'!I71-'국산거래표(기초_2009)'!I40</f>
        <v>0</v>
      </c>
      <c r="J40" s="10">
        <f>'배출량&amp;에너지'!J71-'국산거래표(기초_2009)'!J40</f>
        <v>0</v>
      </c>
      <c r="K40" s="10">
        <f>'배출량&amp;에너지'!K71-'국산거래표(기초_2009)'!K40</f>
        <v>0</v>
      </c>
      <c r="L40" s="10">
        <f>'배출량&amp;에너지'!L71-'국산거래표(기초_2009)'!L40</f>
        <v>0</v>
      </c>
      <c r="M40" s="10">
        <f>'배출량&amp;에너지'!M71-'국산거래표(기초_2009)'!M40</f>
        <v>0</v>
      </c>
      <c r="N40" s="10">
        <f>'배출량&amp;에너지'!N71-'국산거래표(기초_2009)'!N40</f>
        <v>0</v>
      </c>
      <c r="O40" s="10">
        <f>'배출량&amp;에너지'!O71-'국산거래표(기초_2009)'!O40</f>
        <v>0</v>
      </c>
      <c r="P40" s="10">
        <f>'배출량&amp;에너지'!P71-'국산거래표(기초_2009)'!P40</f>
        <v>0</v>
      </c>
      <c r="Q40" s="10">
        <f>'배출량&amp;에너지'!Q71-'국산거래표(기초_2009)'!Q40</f>
        <v>0</v>
      </c>
      <c r="R40" s="10">
        <f>'배출량&amp;에너지'!R71-'국산거래표(기초_2009)'!R40</f>
        <v>0</v>
      </c>
      <c r="S40" s="10">
        <f>'배출량&amp;에너지'!S71-'국산거래표(기초_2009)'!S40</f>
        <v>0</v>
      </c>
      <c r="T40" s="10">
        <f>'배출량&amp;에너지'!T71-'국산거래표(기초_2009)'!T40</f>
        <v>0</v>
      </c>
      <c r="U40" s="10">
        <f>'배출량&amp;에너지'!U71-'국산거래표(기초_2009)'!U40</f>
        <v>0</v>
      </c>
      <c r="V40" s="10">
        <f>'배출량&amp;에너지'!V71-'국산거래표(기초_2009)'!V40</f>
        <v>0</v>
      </c>
      <c r="W40" s="10">
        <f>'배출량&amp;에너지'!W71-'국산거래표(기초_2009)'!W40</f>
        <v>0</v>
      </c>
      <c r="X40" s="10">
        <f>'배출량&amp;에너지'!X71-'국산거래표(기초_2009)'!X40</f>
        <v>0</v>
      </c>
      <c r="Y40" s="10">
        <f>'배출량&amp;에너지'!Y71-'국산거래표(기초_2009)'!Y40</f>
        <v>0</v>
      </c>
      <c r="Z40" s="10">
        <f>'배출량&amp;에너지'!Z71-'국산거래표(기초_2009)'!Z40</f>
        <v>0</v>
      </c>
      <c r="AA40" s="10">
        <f>'배출량&amp;에너지'!AA71-'국산거래표(기초_2009)'!AA40</f>
        <v>0</v>
      </c>
      <c r="AB40" s="10">
        <f>'배출량&amp;에너지'!AB71-'국산거래표(기초_2009)'!AB40</f>
        <v>0</v>
      </c>
      <c r="AC40" s="10">
        <f>'배출량&amp;에너지'!AC71-'국산거래표(기초_2009)'!AC40</f>
        <v>0</v>
      </c>
      <c r="AD40" s="10">
        <f>'배출량&amp;에너지'!AD71-'국산거래표(기초_2009)'!AD40</f>
        <v>0</v>
      </c>
      <c r="AE40" s="10">
        <f>'배출량&amp;에너지'!AE71-'국산거래표(기초_2009)'!AE40</f>
        <v>0</v>
      </c>
      <c r="AF40" s="10">
        <f>'배출량&amp;에너지'!AF71-'국산거래표(기초_2009)'!AF40</f>
        <v>0</v>
      </c>
      <c r="AG40" s="10">
        <f>'배출량&amp;에너지'!AG71-'국산거래표(기초_2009)'!AG40</f>
        <v>0</v>
      </c>
      <c r="AH40" s="10">
        <f>'배출량&amp;에너지'!AH71-'국산거래표(기초_2009)'!AH40</f>
        <v>0</v>
      </c>
      <c r="AI40" s="10">
        <f>'배출량&amp;에너지'!AI71-'국산거래표(기초_2009)'!AI40</f>
        <v>0</v>
      </c>
      <c r="AJ40" s="10">
        <f>'배출량&amp;에너지'!AJ71-'국산거래표(기초_2009)'!AJ40</f>
        <v>0</v>
      </c>
      <c r="AK40" s="10">
        <f>'배출량&amp;에너지'!AK71-'국산거래표(기초_2009)'!AK40</f>
        <v>0</v>
      </c>
      <c r="AL40" s="10">
        <f>'배출량&amp;에너지'!AL71-'국산거래표(기초_2009)'!AL40</f>
        <v>0</v>
      </c>
      <c r="AM40" s="10">
        <f>'배출량&amp;에너지'!AM71-'국산거래표(기초_2009)'!AM40</f>
        <v>0</v>
      </c>
      <c r="AN40" s="10">
        <f>'배출량&amp;에너지'!AN71-'국산거래표(기초_2009)'!AN40</f>
        <v>0</v>
      </c>
      <c r="AO40" s="10">
        <f>'배출량&amp;에너지'!AO71-'국산거래표(기초_2009)'!AO40</f>
        <v>0</v>
      </c>
      <c r="AP40" s="10">
        <f>'배출량&amp;에너지'!AP71-'국산거래표(기초_2009)'!AP40</f>
        <v>0</v>
      </c>
      <c r="AQ40" s="10">
        <f>'배출량&amp;에너지'!AQ71-'국산거래표(기초_2009)'!AQ40</f>
        <v>0</v>
      </c>
      <c r="AR40" s="10">
        <f>'배출량&amp;에너지'!AR71-'국산거래표(기초_2009)'!AR40</f>
        <v>0</v>
      </c>
      <c r="AS40" s="10">
        <f>'배출량&amp;에너지'!AS71-'국산거래표(기초_2009)'!AS40</f>
        <v>0</v>
      </c>
      <c r="AT40" s="10">
        <f>'배출량&amp;에너지'!AT71-'국산거래표(기초_2009)'!AT40</f>
        <v>0</v>
      </c>
      <c r="AU40" s="10">
        <f>'배출량&amp;에너지'!AU71-'국산거래표(기초_2009)'!AU40</f>
        <v>0</v>
      </c>
      <c r="AV40" s="10">
        <f>'배출량&amp;에너지'!AV71-'국산거래표(기초_2009)'!AV40</f>
        <v>0</v>
      </c>
      <c r="AW40" s="10">
        <f>'배출량&amp;에너지'!AW71-'국산거래표(기초_2009)'!AW40</f>
        <v>0</v>
      </c>
      <c r="AX40" s="10">
        <f>'배출량&amp;에너지'!AX71-'국산거래표(기초_2009)'!AX40</f>
        <v>0</v>
      </c>
      <c r="AY40" s="10">
        <f>'배출량&amp;에너지'!AY71-'국산거래표(기초_2009)'!AY40</f>
        <v>0</v>
      </c>
      <c r="AZ40" s="10">
        <f>'배출량&amp;에너지'!AZ71-'국산거래표(기초_2009)'!AZ40</f>
        <v>0</v>
      </c>
      <c r="BA40" s="10">
        <f>'배출량&amp;에너지'!BA71-'국산거래표(기초_2009)'!BA40</f>
        <v>0</v>
      </c>
      <c r="BB40" s="10">
        <f>'배출량&amp;에너지'!BB71-'국산거래표(기초_2009)'!BB40</f>
        <v>0</v>
      </c>
      <c r="BC40" s="10">
        <f>'배출량&amp;에너지'!BC71-'국산거래표(기초_2009)'!BC40</f>
        <v>0</v>
      </c>
      <c r="BD40" s="10">
        <f>'배출량&amp;에너지'!BD71-'국산거래표(기초_2009)'!BD40</f>
        <v>0</v>
      </c>
      <c r="BE40" s="10">
        <f>'배출량&amp;에너지'!BE71-'국산거래표(기초_2009)'!BE40</f>
        <v>0</v>
      </c>
      <c r="BF40" s="10">
        <f>'배출량&amp;에너지'!BF71-'국산거래표(기초_2009)'!BF40</f>
        <v>0</v>
      </c>
      <c r="BG40" s="10">
        <f>'배출량&amp;에너지'!BG71-'국산거래표(기초_2009)'!BG40</f>
        <v>0</v>
      </c>
      <c r="BH40" s="10">
        <f>'배출량&amp;에너지'!BH71-'국산거래표(기초_2009)'!BH40</f>
        <v>0</v>
      </c>
      <c r="BI40" s="10">
        <f>'배출량&amp;에너지'!BI71-'국산거래표(기초_2009)'!BI40</f>
        <v>0</v>
      </c>
      <c r="BJ40" s="10">
        <f>'배출량&amp;에너지'!BJ71-'국산거래표(기초_2009)'!BJ40</f>
        <v>0</v>
      </c>
      <c r="BK40" s="10">
        <f>'배출량&amp;에너지'!BK71-'국산거래표(기초_2009)'!BK40</f>
        <v>0</v>
      </c>
      <c r="BL40" s="10">
        <f>'배출량&amp;에너지'!BL71-'국산거래표(기초_2009)'!BL40</f>
        <v>0</v>
      </c>
      <c r="BM40" s="10">
        <f>'배출량&amp;에너지'!BM71-'국산거래표(기초_2009)'!BM40</f>
        <v>0</v>
      </c>
      <c r="BN40" s="10">
        <f>'배출량&amp;에너지'!BN71-'국산거래표(기초_2009)'!BN40</f>
        <v>0</v>
      </c>
      <c r="BO40" s="10">
        <f>'배출량&amp;에너지'!BO71-'국산거래표(기초_2009)'!BO40</f>
        <v>0</v>
      </c>
      <c r="BP40" s="10">
        <f>'배출량&amp;에너지'!BP71-'국산거래표(기초_2009)'!BP40</f>
        <v>0</v>
      </c>
      <c r="BQ40" s="10">
        <f>'배출량&amp;에너지'!BQ71-'국산거래표(기초_2009)'!BQ40</f>
        <v>0</v>
      </c>
      <c r="BR40" s="10">
        <f>'배출량&amp;에너지'!BR71-'국산거래표(기초_2009)'!BR40</f>
        <v>0</v>
      </c>
      <c r="BS40" s="10">
        <f>'배출량&amp;에너지'!BS71-'국산거래표(기초_2009)'!BS40</f>
        <v>0</v>
      </c>
      <c r="BT40" s="10">
        <f>'배출량&amp;에너지'!BT71-'국산거래표(기초_2009)'!BT40</f>
        <v>0</v>
      </c>
      <c r="BU40" s="10">
        <f>'배출량&amp;에너지'!BU71-'국산거래표(기초_2009)'!BU40</f>
        <v>0</v>
      </c>
      <c r="BV40" s="10">
        <f>'배출량&amp;에너지'!BV71-'국산거래표(기초_2009)'!BV40</f>
        <v>0</v>
      </c>
      <c r="BW40" s="10">
        <f>'배출량&amp;에너지'!BW71-'국산거래표(기초_2009)'!BW40</f>
        <v>0</v>
      </c>
      <c r="BX40" s="10">
        <f>'배출량&amp;에너지'!BX71-'국산거래표(기초_2009)'!BX40</f>
        <v>0</v>
      </c>
      <c r="BY40" s="10">
        <f>'배출량&amp;에너지'!BY71-'국산거래표(기초_2009)'!BY40</f>
        <v>0</v>
      </c>
      <c r="BZ40" s="10">
        <f>'배출량&amp;에너지'!BZ71-'국산거래표(기초_2009)'!BZ40</f>
        <v>0</v>
      </c>
      <c r="CA40" s="10">
        <f>'배출량&amp;에너지'!CA71-'국산거래표(기초_2009)'!CA40</f>
        <v>0</v>
      </c>
      <c r="CB40" s="10">
        <f>'배출량&amp;에너지'!CB71-'국산거래표(기초_2009)'!CB40</f>
        <v>0</v>
      </c>
      <c r="CC40" s="10">
        <f>'배출량&amp;에너지'!CC71-'국산거래표(기초_2009)'!CC40</f>
        <v>0</v>
      </c>
      <c r="CD40" s="10">
        <f>'배출량&amp;에너지'!CD71-'국산거래표(기초_2009)'!CD40</f>
        <v>0</v>
      </c>
      <c r="CE40" s="10">
        <f>'배출량&amp;에너지'!CE71-'국산거래표(기초_2009)'!CE40</f>
        <v>0</v>
      </c>
      <c r="CF40" s="10">
        <f>'배출량&amp;에너지'!CF71-'국산거래표(기초_2009)'!CF40</f>
        <v>0</v>
      </c>
      <c r="CG40" s="10">
        <f>'배출량&amp;에너지'!CG71-'국산거래표(기초_2009)'!CG40</f>
        <v>0</v>
      </c>
      <c r="CH40" s="10">
        <f>'배출량&amp;에너지'!CH71-'국산거래표(기초_2009)'!CH40</f>
        <v>0</v>
      </c>
      <c r="CI40" s="10">
        <f>'배출량&amp;에너지'!CI71-'국산거래표(기초_2009)'!CI40</f>
        <v>0</v>
      </c>
      <c r="CJ40" s="10">
        <f>'배출량&amp;에너지'!CJ71-'국산거래표(기초_2009)'!CJ40</f>
        <v>0</v>
      </c>
      <c r="CK40" s="10">
        <f>'배출량&amp;에너지'!CK71-'국산거래표(기초_2009)'!CK40</f>
        <v>0</v>
      </c>
      <c r="CL40" s="10">
        <f>'배출량&amp;에너지'!CL71-'국산거래표(기초_2009)'!CL40</f>
        <v>0</v>
      </c>
      <c r="CM40" s="10">
        <f>'배출량&amp;에너지'!CM71-'국산거래표(기초_2009)'!CM40</f>
        <v>0</v>
      </c>
      <c r="CN40" s="10">
        <f>'배출량&amp;에너지'!CN71-'국산거래표(기초_2009)'!CN40</f>
        <v>0</v>
      </c>
      <c r="CO40" s="10">
        <f>'배출량&amp;에너지'!CO71-'국산거래표(기초_2009)'!CO40</f>
        <v>0</v>
      </c>
      <c r="CP40" s="10">
        <f>'배출량&amp;에너지'!CP71-'국산거래표(기초_2009)'!CP40</f>
        <v>0</v>
      </c>
      <c r="CQ40" s="10">
        <f>'배출량&amp;에너지'!CQ71-'국산거래표(기초_2009)'!CQ40</f>
        <v>0</v>
      </c>
      <c r="CR40" s="10">
        <f>'배출량&amp;에너지'!CR71-'국산거래표(기초_2009)'!CR40</f>
        <v>0</v>
      </c>
      <c r="CS40" s="10">
        <f>'배출량&amp;에너지'!CS71-'국산거래표(기초_2009)'!CS40</f>
        <v>0</v>
      </c>
      <c r="CT40" s="10">
        <f>'배출량&amp;에너지'!CT71-'국산거래표(기초_2009)'!CT40</f>
        <v>0</v>
      </c>
      <c r="CU40" s="10">
        <f>'배출량&amp;에너지'!CU71-'국산거래표(기초_2009)'!CU40</f>
        <v>0</v>
      </c>
      <c r="CV40" s="10">
        <f>'배출량&amp;에너지'!CV71-'국산거래표(기초_2009)'!CV40</f>
        <v>0</v>
      </c>
      <c r="CW40" s="10">
        <f>'배출량&amp;에너지'!CW71-'국산거래표(기초_2009)'!CW40</f>
        <v>0</v>
      </c>
      <c r="CX40" s="10">
        <f>'배출량&amp;에너지'!CX71-'국산거래표(기초_2009)'!CX40</f>
        <v>0</v>
      </c>
      <c r="CY40" s="10">
        <f>'배출량&amp;에너지'!CY71-'국산거래표(기초_2009)'!CY40</f>
        <v>0</v>
      </c>
      <c r="CZ40" s="10">
        <f>'배출량&amp;에너지'!CZ71-'국산거래표(기초_2009)'!CZ40</f>
        <v>0</v>
      </c>
      <c r="DA40" s="10">
        <f>'배출량&amp;에너지'!DA71-'국산거래표(기초_2009)'!DA40</f>
        <v>0</v>
      </c>
      <c r="DB40" s="10">
        <f>'배출량&amp;에너지'!DB71-'국산거래표(기초_2009)'!DB40</f>
        <v>0</v>
      </c>
      <c r="DC40" s="10">
        <f>'배출량&amp;에너지'!DC71-'국산거래표(기초_2009)'!DC40</f>
        <v>0</v>
      </c>
      <c r="DD40" s="10">
        <f>'배출량&amp;에너지'!DD71-'국산거래표(기초_2009)'!DD40</f>
        <v>0</v>
      </c>
      <c r="DE40" s="10">
        <f>'배출량&amp;에너지'!DE71-'국산거래표(기초_2009)'!DE40</f>
        <v>0</v>
      </c>
      <c r="DF40" s="10">
        <f>'배출량&amp;에너지'!DF71-'국산거래표(기초_2009)'!DF40</f>
        <v>0</v>
      </c>
      <c r="DG40" s="10">
        <f>'배출량&amp;에너지'!DG71-'국산거래표(기초_2009)'!DG40</f>
        <v>0</v>
      </c>
      <c r="DH40" s="10">
        <f>'배출량&amp;에너지'!DH71-'국산거래표(기초_2009)'!DH40</f>
        <v>0</v>
      </c>
      <c r="DI40" s="10">
        <f>'배출량&amp;에너지'!DI71-'국산거래표(기초_2009)'!DI40</f>
        <v>0</v>
      </c>
      <c r="DJ40" s="10">
        <f>'배출량&amp;에너지'!DJ71-'국산거래표(기초_2009)'!DJ40</f>
        <v>0</v>
      </c>
      <c r="DK40" s="10">
        <f>'배출량&amp;에너지'!DK71-'국산거래표(기초_2009)'!DK40</f>
        <v>0</v>
      </c>
      <c r="DL40" s="10">
        <f>'배출량&amp;에너지'!DL71-'국산거래표(기초_2009)'!DL40</f>
        <v>0</v>
      </c>
      <c r="DM40" s="10">
        <f>'배출량&amp;에너지'!DM71-'국산거래표(기초_2009)'!DM40</f>
        <v>0</v>
      </c>
      <c r="DN40" s="10">
        <f>'배출량&amp;에너지'!DN71-'국산거래표(기초_2009)'!DN40</f>
        <v>0</v>
      </c>
      <c r="DO40" s="10">
        <f>'배출량&amp;에너지'!DO71-'국산거래표(기초_2009)'!DO40</f>
        <v>0</v>
      </c>
      <c r="DP40" s="10">
        <f>'배출량&amp;에너지'!DP71-'국산거래표(기초_2009)'!DP40</f>
        <v>0</v>
      </c>
      <c r="DQ40" s="10">
        <f>'배출량&amp;에너지'!DQ71-'국산거래표(기초_2009)'!DQ40</f>
        <v>0</v>
      </c>
      <c r="DR40" s="10">
        <f>'배출량&amp;에너지'!DR71-'국산거래표(기초_2009)'!DR40</f>
        <v>0</v>
      </c>
      <c r="DS40" s="10">
        <f>'배출량&amp;에너지'!DS71-'국산거래표(기초_2009)'!DS40</f>
        <v>0</v>
      </c>
      <c r="DT40" s="10">
        <f>'배출량&amp;에너지'!DT71-'국산거래표(기초_2009)'!DT40</f>
        <v>0</v>
      </c>
      <c r="DU40" s="10">
        <f>'배출량&amp;에너지'!DU71-'국산거래표(기초_2009)'!DU40</f>
        <v>0</v>
      </c>
      <c r="DV40" s="10">
        <f>'배출량&amp;에너지'!DV71-'국산거래표(기초_2009)'!DV40</f>
        <v>0</v>
      </c>
      <c r="DW40" s="10">
        <f>'배출량&amp;에너지'!DW71-'국산거래표(기초_2009)'!DW40</f>
        <v>0</v>
      </c>
      <c r="DX40" s="10">
        <f>'배출량&amp;에너지'!DX71-'국산거래표(기초_2009)'!DX40</f>
        <v>0</v>
      </c>
      <c r="DY40" s="10">
        <f>'배출량&amp;에너지'!DY71-'국산거래표(기초_2009)'!DY40</f>
        <v>0</v>
      </c>
      <c r="DZ40" s="10">
        <f>'배출량&amp;에너지'!DZ71-'국산거래표(기초_2009)'!DZ40</f>
        <v>0</v>
      </c>
      <c r="EA40" s="10">
        <f>'배출량&amp;에너지'!EA71-'국산거래표(기초_2009)'!EA40</f>
        <v>0</v>
      </c>
      <c r="EB40" s="10">
        <f>'배출량&amp;에너지'!EB71-'국산거래표(기초_2009)'!EB40</f>
        <v>0</v>
      </c>
      <c r="EC40" s="10">
        <f>'배출량&amp;에너지'!EC71-'국산거래표(기초_2009)'!EC40</f>
        <v>0</v>
      </c>
      <c r="ED40" s="10">
        <f>'배출량&amp;에너지'!ED71-'국산거래표(기초_2009)'!ED40</f>
        <v>40.772607539821124</v>
      </c>
      <c r="EE40" s="10">
        <f>'배출량&amp;에너지'!EE71-'국산거래표(기초_2009)'!EE40</f>
        <v>0</v>
      </c>
      <c r="EF40" s="10">
        <f>'배출량&amp;에너지'!EF71-'국산거래표(기초_2009)'!EF40</f>
        <v>0</v>
      </c>
      <c r="EG40" s="10">
        <f>'배출량&amp;에너지'!EG71-'국산거래표(기초_2009)'!EG40</f>
        <v>0</v>
      </c>
      <c r="EH40" s="10">
        <f>'배출량&amp;에너지'!EH71-'국산거래표(기초_2009)'!EH40</f>
        <v>0</v>
      </c>
      <c r="EI40" s="10">
        <f>'배출량&amp;에너지'!EI71-'국산거래표(기초_2009)'!EI40</f>
        <v>0</v>
      </c>
      <c r="EJ40" s="10">
        <f>'배출량&amp;에너지'!EJ71-'국산거래표(기초_2009)'!EJ40</f>
        <v>0</v>
      </c>
      <c r="EK40" s="10">
        <f>'배출량&amp;에너지'!EK71-'국산거래표(기초_2009)'!EK40</f>
        <v>0</v>
      </c>
      <c r="EL40" s="10">
        <f>'배출량&amp;에너지'!EL71-'국산거래표(기초_2009)'!EL40</f>
        <v>0</v>
      </c>
      <c r="EM40" s="10">
        <f>'배출량&amp;에너지'!EM71-'국산거래표(기초_2009)'!EM40</f>
        <v>0</v>
      </c>
      <c r="EN40" s="10">
        <f>'배출량&amp;에너지'!EN71-'국산거래표(기초_2009)'!EN40</f>
        <v>0</v>
      </c>
      <c r="EO40" s="10">
        <f>'배출량&amp;에너지'!EO71-'국산거래표(기초_2009)'!EO40</f>
        <v>0</v>
      </c>
      <c r="EP40" s="10">
        <f>'배출량&amp;에너지'!EP71-'국산거래표(기초_2009)'!EP40</f>
        <v>12.947401429042117</v>
      </c>
      <c r="EQ40" s="10">
        <f>'배출량&amp;에너지'!EQ71-'국산거래표(기초_2009)'!EQ40</f>
        <v>0</v>
      </c>
      <c r="ER40" s="10">
        <f>'배출량&amp;에너지'!ER71-'국산거래표(기초_2009)'!ER40</f>
        <v>0</v>
      </c>
      <c r="ES40" s="10">
        <f>'배출량&amp;에너지'!ES71-'국산거래표(기초_2009)'!ES40</f>
        <v>67.785798863014961</v>
      </c>
      <c r="ET40" s="10">
        <f>'배출량&amp;에너지'!ET71-'국산거래표(기초_2009)'!ET40</f>
        <v>0</v>
      </c>
      <c r="EU40" s="10">
        <f>'배출량&amp;에너지'!EU71-'국산거래표(기초_2009)'!EU40</f>
        <v>0</v>
      </c>
      <c r="EV40" s="10">
        <f>'배출량&amp;에너지'!EV71-'국산거래표(기초_2009)'!EV40</f>
        <v>0</v>
      </c>
      <c r="EW40" s="10">
        <f>'배출량&amp;에너지'!EW71-'국산거래표(기초_2009)'!EW40</f>
        <v>0</v>
      </c>
      <c r="EX40" s="10">
        <f>'배출량&amp;에너지'!EX71-'국산거래표(기초_2009)'!EX40</f>
        <v>0</v>
      </c>
      <c r="EY40" s="10">
        <f>'배출량&amp;에너지'!EY71-'국산거래표(기초_2009)'!EY40</f>
        <v>0</v>
      </c>
      <c r="EZ40" s="10">
        <f>'배출량&amp;에너지'!EZ71-'국산거래표(기초_2009)'!EZ40</f>
        <v>0</v>
      </c>
      <c r="FA40" s="10">
        <f>'배출량&amp;에너지'!FA71-'국산거래표(기초_2009)'!FA40</f>
        <v>0</v>
      </c>
      <c r="FB40" s="10">
        <f>'배출량&amp;에너지'!FB71-'국산거래표(기초_2009)'!FB40</f>
        <v>0</v>
      </c>
      <c r="FC40" s="10">
        <f>'배출량&amp;에너지'!FC71-'국산거래표(기초_2009)'!FC40</f>
        <v>0</v>
      </c>
      <c r="FD40" s="10">
        <f>'배출량&amp;에너지'!FD71-'국산거래표(기초_2009)'!FD40</f>
        <v>0</v>
      </c>
      <c r="FE40" s="10">
        <f>'배출량&amp;에너지'!FE71-'국산거래표(기초_2009)'!FE40</f>
        <v>0</v>
      </c>
      <c r="FF40" s="10">
        <f>'배출량&amp;에너지'!FF71-'국산거래표(기초_2009)'!FF40</f>
        <v>0</v>
      </c>
      <c r="FG40" s="10">
        <f>'배출량&amp;에너지'!FG71-'국산거래표(기초_2009)'!FG40</f>
        <v>0</v>
      </c>
      <c r="FH40" s="10">
        <f>'배출량&amp;에너지'!FH71-'국산거래표(기초_2009)'!FH40</f>
        <v>0</v>
      </c>
      <c r="FI40" s="10">
        <f>'배출량&amp;에너지'!FI71-'국산거래표(기초_2009)'!FI40</f>
        <v>0</v>
      </c>
      <c r="FJ40" s="10">
        <f>'배출량&amp;에너지'!FJ71-'국산거래표(기초_2009)'!FJ40</f>
        <v>0</v>
      </c>
      <c r="FK40" s="10">
        <f>'배출량&amp;에너지'!FK71-'국산거래표(기초_2009)'!FK40</f>
        <v>0</v>
      </c>
      <c r="FL40" s="10">
        <f>'배출량&amp;에너지'!FL71-'국산거래표(기초_2009)'!FL40</f>
        <v>0</v>
      </c>
      <c r="FM40" s="10">
        <f>'배출량&amp;에너지'!FM71-'국산거래표(기초_2009)'!FM40</f>
        <v>0</v>
      </c>
      <c r="FN40" s="10">
        <f>'배출량&amp;에너지'!FN71-'국산거래표(기초_2009)'!FN40</f>
        <v>0</v>
      </c>
      <c r="FO40" s="10">
        <f>'배출량&amp;에너지'!FO71-'국산거래표(기초_2009)'!FO40</f>
        <v>0</v>
      </c>
      <c r="FP40" s="10">
        <f>'배출량&amp;에너지'!FP71-'국산거래표(기초_2009)'!FP40</f>
        <v>0</v>
      </c>
      <c r="FQ40" s="10">
        <f>'배출량&amp;에너지'!FQ71-'국산거래표(기초_2009)'!FQ40</f>
        <v>0</v>
      </c>
      <c r="FR40" s="10">
        <f>'배출량&amp;에너지'!FR71-'국산거래표(기초_2009)'!FR40</f>
        <v>0</v>
      </c>
      <c r="FS40" s="10">
        <f>'배출량&amp;에너지'!FS71-'국산거래표(기초_2009)'!FS40</f>
        <v>0</v>
      </c>
      <c r="FT40" s="10">
        <f>'배출량&amp;에너지'!FT71-'국산거래표(기초_2009)'!FT40</f>
        <v>0</v>
      </c>
      <c r="FU40" s="10">
        <f>'배출량&amp;에너지'!FU71-'국산거래표(기초_2009)'!FU40</f>
        <v>0</v>
      </c>
      <c r="FV40" s="10">
        <f>'배출량&amp;에너지'!FV71-'국산거래표(기초_2009)'!FV40</f>
        <v>0</v>
      </c>
      <c r="FW40" s="10">
        <f>'배출량&amp;에너지'!FW71-'국산거래표(기초_2009)'!FW40</f>
        <v>9.0293055367983079</v>
      </c>
      <c r="FX40" s="10">
        <f>'배출량&amp;에너지'!FX71-'국산거래표(기초_2009)'!FX40</f>
        <v>0</v>
      </c>
      <c r="FY40" s="10">
        <f>'배출량&amp;에너지'!FY71-'국산거래표(기초_2009)'!FY40</f>
        <v>0</v>
      </c>
      <c r="FZ40" s="10">
        <f>'배출량&amp;에너지'!FZ71-'국산거래표(기초_2009)'!FZ40</f>
        <v>0</v>
      </c>
      <c r="GA40" s="10">
        <f>'배출량&amp;에너지'!GA71-'국산거래표(기초_2009)'!GA40</f>
        <v>0</v>
      </c>
      <c r="GB40" s="10">
        <f>'배출량&amp;에너지'!GB71-'국산거래표(기초_2009)'!GB40</f>
        <v>0</v>
      </c>
      <c r="GC40" s="10">
        <f>'배출량&amp;에너지'!GC71-'국산거래표(기초_2009)'!GC40</f>
        <v>0</v>
      </c>
      <c r="GD40" s="10">
        <f>'배출량&amp;에너지'!GD71-'국산거래표(기초_2009)'!GD40</f>
        <v>0</v>
      </c>
      <c r="GE40" s="10">
        <f>'배출량&amp;에너지'!GE71-'국산거래표(기초_2009)'!GE40</f>
        <v>0</v>
      </c>
      <c r="GF40" s="10">
        <f>'배출량&amp;에너지'!GF71-'국산거래표(기초_2009)'!GF40</f>
        <v>0</v>
      </c>
      <c r="GG40" s="10">
        <f>'배출량&amp;에너지'!GG71-'국산거래표(기초_2009)'!GG40</f>
        <v>17.445863718547692</v>
      </c>
      <c r="GH40" s="10">
        <f>'배출량&amp;에너지'!GH71-'국산거래표(기초_2009)'!GH40</f>
        <v>894.3296731229857</v>
      </c>
      <c r="GI40" s="10">
        <f>'배출량&amp;에너지'!GI71-'국산거래표(기초_2009)'!GI40</f>
        <v>279.81132876738616</v>
      </c>
      <c r="GJ40" s="10">
        <f>'배출량&amp;에너지'!GJ71-'국산거래표(기초_2009)'!GJ40</f>
        <v>0</v>
      </c>
      <c r="GK40" s="10">
        <f>'배출량&amp;에너지'!GK71-'국산거래표(기초_2009)'!GK40</f>
        <v>0</v>
      </c>
      <c r="GL40" s="10">
        <f>'배출량&amp;에너지'!GL71-'국산거래표(기초_2009)'!GL40</f>
        <v>0</v>
      </c>
      <c r="GM40" s="10">
        <f>'배출량&amp;에너지'!GM71-'국산거래표(기초_2009)'!GM40</f>
        <v>0</v>
      </c>
      <c r="GN40" s="10">
        <f>'배출량&amp;에너지'!GN71-'국산거래표(기초_2009)'!GN40</f>
        <v>0</v>
      </c>
      <c r="GO40" s="10">
        <f>'배출량&amp;에너지'!GO71-'국산거래표(기초_2009)'!GO40</f>
        <v>0</v>
      </c>
      <c r="GP40" s="10">
        <f>'배출량&amp;에너지'!GP71-'국산거래표(기초_2009)'!GP40</f>
        <v>0</v>
      </c>
      <c r="GQ40" s="10">
        <f>'배출량&amp;에너지'!GQ71-'국산거래표(기초_2009)'!GQ40</f>
        <v>135.95269669075549</v>
      </c>
      <c r="GR40" s="10">
        <f>'배출량&amp;에너지'!GR71-'국산거래표(기초_2009)'!GR40</f>
        <v>0</v>
      </c>
      <c r="GS40" s="10">
        <f>'배출량&amp;에너지'!GS71-'국산거래표(기초_2009)'!GS40</f>
        <v>0</v>
      </c>
      <c r="GT40" s="10">
        <f>'배출량&amp;에너지'!GT71-'국산거래표(기초_2009)'!GT40</f>
        <v>0</v>
      </c>
      <c r="GU40" s="10">
        <f>'배출량&amp;에너지'!GU71-'국산거래표(기초_2009)'!GU40</f>
        <v>0</v>
      </c>
      <c r="GV40" s="10">
        <f>'배출량&amp;에너지'!GV71-'국산거래표(기초_2009)'!GV40</f>
        <v>0</v>
      </c>
      <c r="GW40" s="10">
        <f>'배출량&amp;에너지'!GW71-'국산거래표(기초_2009)'!GW40</f>
        <v>0</v>
      </c>
      <c r="GX40" s="10">
        <f>'배출량&amp;에너지'!GX71-'국산거래표(기초_2009)'!GX40</f>
        <v>0</v>
      </c>
      <c r="GY40" s="10">
        <f>'배출량&amp;에너지'!GY71-'국산거래표(기초_2009)'!GY40</f>
        <v>12.979782386829243</v>
      </c>
      <c r="GZ40" s="10">
        <f>'배출량&amp;에너지'!GZ71-'국산거래표(기초_2009)'!GZ40</f>
        <v>0</v>
      </c>
      <c r="HA40" s="10">
        <f>'배출량&amp;에너지'!HA71-'국산거래표(기초_2009)'!HA40</f>
        <v>0</v>
      </c>
      <c r="HB40" s="10">
        <f>'배출량&amp;에너지'!HB71-'국산거래표(기초_2009)'!HB40</f>
        <v>0</v>
      </c>
      <c r="HC40" s="10">
        <f>'배출량&amp;에너지'!HC71-'국산거래표(기초_2009)'!HC40</f>
        <v>0</v>
      </c>
      <c r="HD40" s="10">
        <f>'배출량&amp;에너지'!HD71-'국산거래표(기초_2009)'!HD40</f>
        <v>0</v>
      </c>
      <c r="HE40" s="10">
        <f>'배출량&amp;에너지'!HE71-'국산거래표(기초_2009)'!HE40</f>
        <v>0</v>
      </c>
      <c r="HF40" s="10">
        <f>'배출량&amp;에너지'!HF71-'국산거래표(기초_2009)'!HF40</f>
        <v>0</v>
      </c>
      <c r="HG40" s="10">
        <f>'배출량&amp;에너지'!HG71-'국산거래표(기초_2009)'!HG40</f>
        <v>0</v>
      </c>
      <c r="HH40" s="10">
        <f>'배출량&amp;에너지'!HH71-'국산거래표(기초_2009)'!HH40</f>
        <v>0</v>
      </c>
      <c r="HI40" s="10">
        <f>'배출량&amp;에너지'!HI71-'국산거래표(기초_2009)'!HI40</f>
        <v>0</v>
      </c>
      <c r="HJ40" s="10">
        <f>'배출량&amp;에너지'!HJ71-'국산거래표(기초_2009)'!HJ40</f>
        <v>0</v>
      </c>
      <c r="HK40" s="10">
        <f>'배출량&amp;에너지'!HK71-'국산거래표(기초_2009)'!HK40</f>
        <v>0</v>
      </c>
      <c r="HL40" s="10">
        <f>'배출량&amp;에너지'!HL71-'국산거래표(기초_2009)'!HL40</f>
        <v>0</v>
      </c>
      <c r="HM40" s="10">
        <f>'배출량&amp;에너지'!HM71-'국산거래표(기초_2009)'!HM40</f>
        <v>0</v>
      </c>
      <c r="HN40" s="10">
        <f>'배출량&amp;에너지'!HN71-'국산거래표(기초_2009)'!HN40</f>
        <v>0</v>
      </c>
      <c r="HO40" s="10">
        <f>'배출량&amp;에너지'!HO71-'국산거래표(기초_2009)'!HO40</f>
        <v>0</v>
      </c>
      <c r="HP40" s="10">
        <f>'배출량&amp;에너지'!HP71-'국산거래표(기초_2009)'!HP40</f>
        <v>0</v>
      </c>
      <c r="HQ40" s="10">
        <f>'배출량&amp;에너지'!HQ71-'국산거래표(기초_2009)'!HQ40</f>
        <v>0</v>
      </c>
      <c r="HR40" s="10">
        <f>'배출량&amp;에너지'!HR71-'국산거래표(기초_2009)'!HR40</f>
        <v>0</v>
      </c>
      <c r="HS40" s="10">
        <f>'배출량&amp;에너지'!HS71-'국산거래표(기초_2009)'!HS40</f>
        <v>0</v>
      </c>
      <c r="HT40" s="10">
        <f>'배출량&amp;에너지'!HT71-'국산거래표(기초_2009)'!HT40</f>
        <v>0</v>
      </c>
      <c r="HU40" s="10">
        <f>'배출량&amp;에너지'!HU71-'국산거래표(기초_2009)'!HU40</f>
        <v>0</v>
      </c>
      <c r="HV40" s="10">
        <f>'배출량&amp;에너지'!HV71-'국산거래표(기초_2009)'!HV40</f>
        <v>0</v>
      </c>
      <c r="HW40" s="10">
        <f>'배출량&amp;에너지'!HW71-'국산거래표(기초_2009)'!HW40</f>
        <v>0</v>
      </c>
      <c r="HX40" s="10">
        <f>'배출량&amp;에너지'!HX71-'국산거래표(기초_2009)'!HX40</f>
        <v>0</v>
      </c>
      <c r="HY40" s="10">
        <f>'배출량&amp;에너지'!HY71-'국산거래표(기초_2009)'!HY40</f>
        <v>0</v>
      </c>
      <c r="HZ40" s="10">
        <f>'배출량&amp;에너지'!HZ71-'국산거래표(기초_2009)'!HZ40</f>
        <v>0</v>
      </c>
      <c r="IA40" s="10">
        <f>'배출량&amp;에너지'!IA71-'국산거래표(기초_2009)'!IA40</f>
        <v>0</v>
      </c>
      <c r="IB40" s="10">
        <f>'배출량&amp;에너지'!IB71-'국산거래표(기초_2009)'!IB40</f>
        <v>0</v>
      </c>
      <c r="IC40" s="10">
        <f>'배출량&amp;에너지'!IC71-'국산거래표(기초_2009)'!IC40</f>
        <v>0</v>
      </c>
      <c r="ID40" s="10">
        <f>'배출량&amp;에너지'!ID71-'국산거래표(기초_2009)'!ID40</f>
        <v>0</v>
      </c>
      <c r="IE40" s="10">
        <f>'배출량&amp;에너지'!IE71-'국산거래표(기초_2009)'!IE40</f>
        <v>0</v>
      </c>
      <c r="IF40" s="10">
        <f>'배출량&amp;에너지'!IF71-'국산거래표(기초_2009)'!IF40</f>
        <v>0</v>
      </c>
      <c r="IG40" s="10">
        <f>'배출량&amp;에너지'!IG71-'국산거래표(기초_2009)'!IG40</f>
        <v>0</v>
      </c>
      <c r="IH40" s="10">
        <f>'배출량&amp;에너지'!IH71-'국산거래표(기초_2009)'!IH40</f>
        <v>0</v>
      </c>
      <c r="II40" s="10">
        <f>'배출량&amp;에너지'!II71-'국산거래표(기초_2009)'!II40</f>
        <v>0</v>
      </c>
      <c r="IJ40" s="10">
        <f>'배출량&amp;에너지'!IJ71-'국산거래표(기초_2009)'!IJ40</f>
        <v>0</v>
      </c>
      <c r="IK40" s="10">
        <f>'배출량&amp;에너지'!IK71-'국산거래표(기초_2009)'!IK40</f>
        <v>0</v>
      </c>
      <c r="IL40" s="10">
        <f>'배출량&amp;에너지'!IL71-'국산거래표(기초_2009)'!IL40</f>
        <v>0</v>
      </c>
      <c r="IM40" s="10">
        <f>'배출량&amp;에너지'!IM71-'국산거래표(기초_2009)'!IM40</f>
        <v>0</v>
      </c>
      <c r="IN40" s="10">
        <f>'배출량&amp;에너지'!IN71-'국산거래표(기초_2009)'!IN40</f>
        <v>0</v>
      </c>
      <c r="IO40" s="10">
        <f>'배출량&amp;에너지'!IO71-'국산거래표(기초_2009)'!IO40</f>
        <v>0</v>
      </c>
      <c r="IP40" s="10">
        <f>'배출량&amp;에너지'!IP71-'국산거래표(기초_2009)'!IP40</f>
        <v>0</v>
      </c>
      <c r="IQ40" s="10">
        <f>'배출량&amp;에너지'!IQ71-'국산거래표(기초_2009)'!IQ40</f>
        <v>0</v>
      </c>
      <c r="IR40" s="10">
        <f>'배출량&amp;에너지'!IR71-'국산거래표(기초_2009)'!IR40</f>
        <v>0</v>
      </c>
      <c r="IS40" s="10">
        <f>'배출량&amp;에너지'!IS71-'국산거래표(기초_2009)'!IS40</f>
        <v>0</v>
      </c>
      <c r="IT40" s="10">
        <f>'배출량&amp;에너지'!IT71-'국산거래표(기초_2009)'!IT40</f>
        <v>0</v>
      </c>
      <c r="IU40" s="10">
        <f>'배출량&amp;에너지'!IU71-'국산거래표(기초_2009)'!IU40</f>
        <v>0</v>
      </c>
      <c r="IV40" s="10">
        <f>'배출량&amp;에너지'!IV71-'국산거래표(기초_2009)'!IV40</f>
        <v>0</v>
      </c>
      <c r="IW40" s="10">
        <f>'배출량&amp;에너지'!IW71-'국산거래표(기초_2009)'!IW40</f>
        <v>0</v>
      </c>
      <c r="IX40" s="10">
        <f>'배출량&amp;에너지'!IX71-'국산거래표(기초_2009)'!IX40</f>
        <v>0</v>
      </c>
      <c r="IY40" s="10">
        <f>'배출량&amp;에너지'!IY71-'국산거래표(기초_2009)'!IY40</f>
        <v>0</v>
      </c>
      <c r="IZ40" s="10">
        <f>'배출량&amp;에너지'!IZ71-'국산거래표(기초_2009)'!IZ40</f>
        <v>0</v>
      </c>
      <c r="JA40" s="10">
        <f>'배출량&amp;에너지'!JA71-'국산거래표(기초_2009)'!JA40</f>
        <v>0</v>
      </c>
      <c r="JB40" s="10">
        <f>'배출량&amp;에너지'!JB71-'국산거래표(기초_2009)'!JB40</f>
        <v>0</v>
      </c>
      <c r="JC40" s="10">
        <f>'배출량&amp;에너지'!JC71-'국산거래표(기초_2009)'!JC40</f>
        <v>0</v>
      </c>
      <c r="JD40" s="10">
        <f>'배출량&amp;에너지'!JD71-'국산거래표(기초_2009)'!JD40</f>
        <v>0</v>
      </c>
      <c r="JE40" s="10">
        <f>'배출량&amp;에너지'!JE71-'국산거래표(기초_2009)'!JE40</f>
        <v>0</v>
      </c>
      <c r="JF40" s="10">
        <f>'배출량&amp;에너지'!JF71-'국산거래표(기초_2009)'!JF40</f>
        <v>0</v>
      </c>
      <c r="JG40" s="10">
        <f>'배출량&amp;에너지'!JG71-'국산거래표(기초_2009)'!JG40</f>
        <v>0</v>
      </c>
      <c r="JH40" s="10">
        <f>'배출량&amp;에너지'!JH71-'국산거래표(기초_2009)'!JH40</f>
        <v>0</v>
      </c>
      <c r="JI40" s="10">
        <f>'배출량&amp;에너지'!JI71-'국산거래표(기초_2009)'!JI40</f>
        <v>0</v>
      </c>
      <c r="JJ40" s="10">
        <f>'배출량&amp;에너지'!JJ71-'국산거래표(기초_2009)'!JJ40</f>
        <v>0</v>
      </c>
      <c r="JK40" s="10">
        <f>'배출량&amp;에너지'!JK71-'국산거래표(기초_2009)'!JK40</f>
        <v>0</v>
      </c>
      <c r="JL40" s="10">
        <f>'배출량&amp;에너지'!JL71-'국산거래표(기초_2009)'!JL40</f>
        <v>0</v>
      </c>
      <c r="JM40" s="10">
        <f>'배출량&amp;에너지'!JM71-'국산거래표(기초_2009)'!JM40</f>
        <v>0</v>
      </c>
      <c r="JN40" s="10">
        <f>'배출량&amp;에너지'!JN71-'국산거래표(기초_2009)'!JN40</f>
        <v>0</v>
      </c>
      <c r="JO40" s="10">
        <f>'배출량&amp;에너지'!JO71-'국산거래표(기초_2009)'!JO40</f>
        <v>0</v>
      </c>
      <c r="JP40" s="10">
        <f>'배출량&amp;에너지'!JP71-'국산거래표(기초_2009)'!JP40</f>
        <v>0</v>
      </c>
      <c r="JQ40" s="10">
        <f>'배출량&amp;에너지'!JQ71-'국산거래표(기초_2009)'!JQ40</f>
        <v>0</v>
      </c>
      <c r="JR40" s="10">
        <f>'배출량&amp;에너지'!JR71-'국산거래표(기초_2009)'!JR40</f>
        <v>0</v>
      </c>
      <c r="JS40" s="10">
        <f>'배출량&amp;에너지'!JS71-'국산거래표(기초_2009)'!JS40</f>
        <v>0</v>
      </c>
      <c r="JT40" s="10">
        <f>'배출량&amp;에너지'!JT71-'국산거래표(기초_2009)'!JT40</f>
        <v>0</v>
      </c>
      <c r="JU40" s="10">
        <f>'배출량&amp;에너지'!JU71-'국산거래표(기초_2009)'!JU40</f>
        <v>5.4798543947465603</v>
      </c>
      <c r="JV40" s="10">
        <f>'배출량&amp;에너지'!JV71-'국산거래표(기초_2009)'!JV40</f>
        <v>0</v>
      </c>
      <c r="JW40" s="10">
        <f>'배출량&amp;에너지'!JW71-'국산거래표(기초_2009)'!JW40</f>
        <v>0</v>
      </c>
      <c r="JX40" s="10">
        <f>'배출량&amp;에너지'!JX71-'국산거래표(기초_2009)'!JX40</f>
        <v>0</v>
      </c>
      <c r="JY40" s="10">
        <f>'배출량&amp;에너지'!JY71-'국산거래표(기초_2009)'!JY40</f>
        <v>0</v>
      </c>
      <c r="JZ40" s="10">
        <f>'배출량&amp;에너지'!JZ71-'국산거래표(기초_2009)'!JZ40</f>
        <v>0</v>
      </c>
      <c r="KA40" s="10">
        <f>'배출량&amp;에너지'!KA71-'국산거래표(기초_2009)'!KA40</f>
        <v>0</v>
      </c>
      <c r="KB40" s="10">
        <f>'배출량&amp;에너지'!KB71-'국산거래표(기초_2009)'!KB40</f>
        <v>0</v>
      </c>
      <c r="KC40" s="10">
        <f>'배출량&amp;에너지'!KC71-'국산거래표(기초_2009)'!KC40</f>
        <v>0</v>
      </c>
      <c r="KD40" s="10">
        <f>'배출량&amp;에너지'!KD71-'국산거래표(기초_2009)'!KD40</f>
        <v>0</v>
      </c>
      <c r="KE40" s="10">
        <f>'배출량&amp;에너지'!KE71-'국산거래표(기초_2009)'!KE40</f>
        <v>0</v>
      </c>
      <c r="KF40" s="10">
        <f>'배출량&amp;에너지'!KF71-'국산거래표(기초_2009)'!KF40</f>
        <v>0</v>
      </c>
      <c r="KG40" s="10">
        <f>'배출량&amp;에너지'!KG71-'국산거래표(기초_2009)'!KG40</f>
        <v>0</v>
      </c>
      <c r="KH40" s="10">
        <f>'배출량&amp;에너지'!KH71-'국산거래표(기초_2009)'!KH40</f>
        <v>0</v>
      </c>
      <c r="KI40" s="10">
        <f>'배출량&amp;에너지'!KI71-'국산거래표(기초_2009)'!KI40</f>
        <v>0</v>
      </c>
      <c r="KJ40" s="10">
        <f>'배출량&amp;에너지'!KJ71-'국산거래표(기초_2009)'!KJ40</f>
        <v>0</v>
      </c>
      <c r="KK40" s="10">
        <f>'배출량&amp;에너지'!KK71-'국산거래표(기초_2009)'!KK40</f>
        <v>0</v>
      </c>
      <c r="KL40" s="10">
        <f>'배출량&amp;에너지'!KL71-'국산거래표(기초_2009)'!KL40</f>
        <v>0</v>
      </c>
      <c r="KM40" s="10">
        <f>'배출량&amp;에너지'!KM71-'국산거래표(기초_2009)'!KM40</f>
        <v>0</v>
      </c>
      <c r="KN40" s="10">
        <f>'배출량&amp;에너지'!KN71-'국산거래표(기초_2009)'!KN40</f>
        <v>0</v>
      </c>
      <c r="KO40" s="10">
        <f>'배출량&amp;에너지'!KO71-'국산거래표(기초_2009)'!KO40</f>
        <v>0</v>
      </c>
      <c r="KP40" s="10">
        <f>'배출량&amp;에너지'!KP71-'국산거래표(기초_2009)'!KP40</f>
        <v>0</v>
      </c>
      <c r="KQ40" s="10">
        <f>'배출량&amp;에너지'!KQ71-'국산거래표(기초_2009)'!KQ40</f>
        <v>5.205861675009146</v>
      </c>
      <c r="KR40" s="10">
        <f>'배출량&amp;에너지'!KR71-'국산거래표(기초_2009)'!KR40</f>
        <v>0</v>
      </c>
      <c r="KS40" s="10">
        <f>'배출량&amp;에너지'!KS71-'국산거래표(기초_2009)'!KS40</f>
        <v>0</v>
      </c>
      <c r="KT40" s="10">
        <f>'배출량&amp;에너지'!KT71-'국산거래표(기초_2009)'!KT40</f>
        <v>0</v>
      </c>
      <c r="KU40" s="10">
        <f>'배출량&amp;에너지'!KU71-'국산거래표(기초_2009)'!KU40</f>
        <v>0</v>
      </c>
      <c r="KV40" s="10">
        <f>'배출량&amp;에너지'!KV71-'국산거래표(기초_2009)'!KV40</f>
        <v>0</v>
      </c>
      <c r="KW40" s="10">
        <f>'배출량&amp;에너지'!KW71-'국산거래표(기초_2009)'!KW40</f>
        <v>0</v>
      </c>
      <c r="KX40" s="10">
        <f>'배출량&amp;에너지'!KX71-'국산거래표(기초_2009)'!KX40</f>
        <v>0</v>
      </c>
      <c r="KY40" s="10">
        <f>'배출량&amp;에너지'!KY71-'국산거래표(기초_2009)'!KY40</f>
        <v>0</v>
      </c>
      <c r="KZ40" s="10">
        <f>'배출량&amp;에너지'!KZ71-'국산거래표(기초_2009)'!KZ40</f>
        <v>0</v>
      </c>
      <c r="LA40" s="10">
        <f>'배출량&amp;에너지'!LA71-'국산거래표(기초_2009)'!LA40</f>
        <v>0</v>
      </c>
      <c r="LB40" s="10">
        <f>'배출량&amp;에너지'!LB71-'국산거래표(기초_2009)'!LB40</f>
        <v>0</v>
      </c>
      <c r="LC40" s="10">
        <f>'배출량&amp;에너지'!LC71-'국산거래표(기초_2009)'!LC40</f>
        <v>0</v>
      </c>
      <c r="LD40" s="10">
        <f>'배출량&amp;에너지'!LD71-'국산거래표(기초_2009)'!LD40</f>
        <v>0</v>
      </c>
      <c r="LE40" s="10">
        <f>'배출량&amp;에너지'!LE71-'국산거래표(기초_2009)'!LE40</f>
        <v>0</v>
      </c>
      <c r="LF40" s="10">
        <f>'배출량&amp;에너지'!LF71-'국산거래표(기초_2009)'!LF40</f>
        <v>0</v>
      </c>
      <c r="LG40" s="10">
        <f>'배출량&amp;에너지'!LG71-'국산거래표(기초_2009)'!LG40</f>
        <v>0</v>
      </c>
      <c r="LH40" s="10">
        <f>'배출량&amp;에너지'!LH71-'국산거래표(기초_2009)'!LH40</f>
        <v>0</v>
      </c>
      <c r="LI40" s="10">
        <f>'배출량&amp;에너지'!LI71-'국산거래표(기초_2009)'!LI40</f>
        <v>0</v>
      </c>
      <c r="LJ40" s="10">
        <f>'배출량&amp;에너지'!LJ71-'국산거래표(기초_2009)'!LJ40</f>
        <v>0</v>
      </c>
      <c r="LK40" s="10">
        <f>'배출량&amp;에너지'!LK71-'국산거래표(기초_2009)'!LK40</f>
        <v>0</v>
      </c>
      <c r="LL40" s="10">
        <f>'배출량&amp;에너지'!LL71-'국산거래표(기초_2009)'!LL40</f>
        <v>0</v>
      </c>
      <c r="LM40" s="10">
        <f>'배출량&amp;에너지'!LM71-'국산거래표(기초_2009)'!LM40</f>
        <v>0</v>
      </c>
      <c r="LN40" s="10">
        <f>'배출량&amp;에너지'!LN71-'국산거래표(기초_2009)'!LN40</f>
        <v>0</v>
      </c>
      <c r="LO40" s="10">
        <f>'배출량&amp;에너지'!LO71-'국산거래표(기초_2009)'!LO40</f>
        <v>0</v>
      </c>
      <c r="LP40" s="10">
        <f>'배출량&amp;에너지'!LP71-'국산거래표(기초_2009)'!LP40</f>
        <v>0</v>
      </c>
      <c r="LQ40" s="10">
        <f>'배출량&amp;에너지'!LQ71-'국산거래표(기초_2009)'!LQ40</f>
        <v>0</v>
      </c>
      <c r="LR40" s="10">
        <f>'배출량&amp;에너지'!LR71-'국산거래표(기초_2009)'!LR40</f>
        <v>0</v>
      </c>
      <c r="LS40" s="10">
        <f>'배출량&amp;에너지'!LS71-'국산거래표(기초_2009)'!LS40</f>
        <v>0</v>
      </c>
      <c r="LT40" s="10">
        <f>'배출량&amp;에너지'!LT71-'국산거래표(기초_2009)'!LT40</f>
        <v>0</v>
      </c>
      <c r="LU40" s="10">
        <f>'배출량&amp;에너지'!LU71-'국산거래표(기초_2009)'!LU40</f>
        <v>0</v>
      </c>
      <c r="LV40" s="10">
        <f>'배출량&amp;에너지'!LV71-'국산거래표(기초_2009)'!LV40</f>
        <v>0</v>
      </c>
      <c r="LW40" s="10">
        <f>'배출량&amp;에너지'!LW71-'국산거래표(기초_2009)'!LW40</f>
        <v>0</v>
      </c>
      <c r="LX40" s="10">
        <f>'배출량&amp;에너지'!LX71-'국산거래표(기초_2009)'!LX40</f>
        <v>0</v>
      </c>
      <c r="LY40" s="10">
        <f>'배출량&amp;에너지'!LY71-'국산거래표(기초_2009)'!LY40</f>
        <v>0</v>
      </c>
      <c r="LZ40" s="10">
        <f>'배출량&amp;에너지'!LZ71-'국산거래표(기초_2009)'!LZ40</f>
        <v>0</v>
      </c>
      <c r="MA40" s="10">
        <f>'배출량&amp;에너지'!MA71-'국산거래표(기초_2009)'!MA40</f>
        <v>0</v>
      </c>
      <c r="MB40" s="10">
        <f>'배출량&amp;에너지'!MB71-'국산거래표(기초_2009)'!MB40</f>
        <v>0</v>
      </c>
      <c r="MC40" s="10">
        <f>'배출량&amp;에너지'!MC71-'국산거래표(기초_2009)'!MC40</f>
        <v>0</v>
      </c>
      <c r="MD40" s="10">
        <f>'배출량&amp;에너지'!MD71-'국산거래표(기초_2009)'!MD40</f>
        <v>0</v>
      </c>
      <c r="ME40" s="10">
        <f>'배출량&amp;에너지'!ME71-'국산거래표(기초_2009)'!ME40</f>
        <v>0</v>
      </c>
      <c r="MF40" s="10">
        <f>'배출량&amp;에너지'!MF71-'국산거래표(기초_2009)'!MF40</f>
        <v>0</v>
      </c>
      <c r="MG40" s="10">
        <f>'배출량&amp;에너지'!MG71-'국산거래표(기초_2009)'!MG40</f>
        <v>0</v>
      </c>
      <c r="MH40" s="10">
        <f>'배출량&amp;에너지'!MH71-'국산거래표(기초_2009)'!MH40</f>
        <v>0</v>
      </c>
      <c r="MI40" s="10">
        <f>'배출량&amp;에너지'!MI71-'국산거래표(기초_2009)'!MI40</f>
        <v>0</v>
      </c>
      <c r="MJ40" s="10">
        <f>'배출량&amp;에너지'!MJ71-'국산거래표(기초_2009)'!MJ40</f>
        <v>0</v>
      </c>
      <c r="MK40" s="10">
        <f>'배출량&amp;에너지'!MK71-'국산거래표(기초_2009)'!MK40</f>
        <v>0</v>
      </c>
      <c r="ML40" s="10">
        <f>'배출량&amp;에너지'!ML71-'국산거래표(기초_2009)'!ML40</f>
        <v>0</v>
      </c>
      <c r="MM40" s="10">
        <f>'배출량&amp;에너지'!MM71-'국산거래표(기초_2009)'!MM40</f>
        <v>0</v>
      </c>
      <c r="MN40" s="10">
        <f>'배출량&amp;에너지'!MN71-'국산거래표(기초_2009)'!MN40</f>
        <v>0</v>
      </c>
      <c r="MO40" s="10">
        <f>'배출량&amp;에너지'!MO71-'국산거래표(기초_2009)'!MO40</f>
        <v>0</v>
      </c>
      <c r="MP40" s="10">
        <f>'배출량&amp;에너지'!MP71-'국산거래표(기초_2009)'!MP40</f>
        <v>0</v>
      </c>
      <c r="MQ40" s="10">
        <f>'배출량&amp;에너지'!MQ71-'국산거래표(기초_2009)'!MQ40</f>
        <v>0</v>
      </c>
      <c r="MR40" s="10">
        <f>'배출량&amp;에너지'!MR71-'국산거래표(기초_2009)'!MR40</f>
        <v>0</v>
      </c>
      <c r="MS40" s="10">
        <f>'배출량&amp;에너지'!MS71-'국산거래표(기초_2009)'!MS40</f>
        <v>0</v>
      </c>
      <c r="MT40" s="10">
        <f>'배출량&amp;에너지'!MT71-'국산거래표(기초_2009)'!MT40</f>
        <v>0</v>
      </c>
      <c r="MU40" s="10">
        <f>'배출량&amp;에너지'!MU71-'국산거래표(기초_2009)'!MU40</f>
        <v>0</v>
      </c>
      <c r="MV40" s="10">
        <f>'배출량&amp;에너지'!MV71-'국산거래표(기초_2009)'!MV40</f>
        <v>0</v>
      </c>
      <c r="MW40" s="10">
        <f>'배출량&amp;에너지'!MW71-'국산거래표(기초_2009)'!MW40</f>
        <v>0</v>
      </c>
      <c r="MX40" s="10">
        <f>'배출량&amp;에너지'!MX71-'국산거래표(기초_2009)'!MX40</f>
        <v>0</v>
      </c>
      <c r="MY40" s="10">
        <f>'배출량&amp;에너지'!MY71-'국산거래표(기초_2009)'!MY40</f>
        <v>0</v>
      </c>
      <c r="MZ40" s="10">
        <f>'배출량&amp;에너지'!MZ71-'국산거래표(기초_2009)'!MZ40</f>
        <v>0</v>
      </c>
      <c r="NA40" s="10">
        <f>'배출량&amp;에너지'!NA71-'국산거래표(기초_2009)'!NA40</f>
        <v>0</v>
      </c>
      <c r="NB40" s="10">
        <f>'배출량&amp;에너지'!NB71-'국산거래표(기초_2009)'!NB40</f>
        <v>0</v>
      </c>
      <c r="NC40" s="10">
        <f>'배출량&amp;에너지'!NC71-'국산거래표(기초_2009)'!NC40</f>
        <v>0</v>
      </c>
      <c r="ND40" s="10">
        <f>'배출량&amp;에너지'!ND71-'국산거래표(기초_2009)'!ND40</f>
        <v>0</v>
      </c>
      <c r="NE40" s="10">
        <f>'배출량&amp;에너지'!NE71-'국산거래표(기초_2009)'!NE40</f>
        <v>0</v>
      </c>
      <c r="NF40" s="10">
        <f>'배출량&amp;에너지'!NF71-'국산거래표(기초_2009)'!NF40</f>
        <v>0</v>
      </c>
      <c r="NG40" s="10">
        <f>'배출량&amp;에너지'!NG71-'국산거래표(기초_2009)'!NG40</f>
        <v>0</v>
      </c>
      <c r="NH40" s="10">
        <f>'배출량&amp;에너지'!NH71-'국산거래표(기초_2009)'!NH40</f>
        <v>0</v>
      </c>
      <c r="NI40" s="10">
        <f>'배출량&amp;에너지'!NI71-'국산거래표(기초_2009)'!NI40</f>
        <v>0</v>
      </c>
      <c r="NJ40" s="10">
        <f>'배출량&amp;에너지'!NJ71-'국산거래표(기초_2009)'!NJ40</f>
        <v>0</v>
      </c>
      <c r="NK40" s="10">
        <f>'배출량&amp;에너지'!NK71-'국산거래표(기초_2009)'!NK40</f>
        <v>0</v>
      </c>
      <c r="NL40" s="10">
        <f>'배출량&amp;에너지'!NL71-'국산거래표(기초_2009)'!NL40</f>
        <v>0</v>
      </c>
      <c r="NM40" s="10">
        <f>'배출량&amp;에너지'!NM71-'국산거래표(기초_2009)'!NM40</f>
        <v>0</v>
      </c>
      <c r="NN40" s="10">
        <f>'배출량&amp;에너지'!NN71-'국산거래표(기초_2009)'!NN40</f>
        <v>0</v>
      </c>
      <c r="NO40" s="10">
        <f>'배출량&amp;에너지'!NO71-'국산거래표(기초_2009)'!NO40</f>
        <v>0</v>
      </c>
      <c r="NP40" s="10">
        <f>'배출량&amp;에너지'!NP71-'국산거래표(기초_2009)'!NP40</f>
        <v>0</v>
      </c>
      <c r="NQ40" s="10">
        <f>'배출량&amp;에너지'!NQ71-'국산거래표(기초_2009)'!NQ40</f>
        <v>0</v>
      </c>
      <c r="NR40" s="10">
        <f>'배출량&amp;에너지'!NR71-'국산거래표(기초_2009)'!NR40</f>
        <v>0</v>
      </c>
      <c r="NS40" s="10">
        <f>'배출량&amp;에너지'!NS71-'국산거래표(기초_2009)'!NS40</f>
        <v>0</v>
      </c>
      <c r="NT40" s="10">
        <f>'배출량&amp;에너지'!NT71-'국산거래표(기초_2009)'!NT40</f>
        <v>0</v>
      </c>
      <c r="NU40" s="10">
        <f>'배출량&amp;에너지'!NU71-'국산거래표(기초_2009)'!NU40</f>
        <v>0</v>
      </c>
      <c r="NV40" s="10">
        <f>'배출량&amp;에너지'!NV71-'국산거래표(기초_2009)'!NV40</f>
        <v>0</v>
      </c>
      <c r="NW40" s="10">
        <f>'배출량&amp;에너지'!NW71-'국산거래표(기초_2009)'!NW40</f>
        <v>0</v>
      </c>
      <c r="NX40" s="10">
        <f>'배출량&amp;에너지'!NX71-'국산거래표(기초_2009)'!NX40</f>
        <v>0</v>
      </c>
      <c r="NY40" s="10">
        <f>'배출량&amp;에너지'!NY71-'국산거래표(기초_2009)'!NY40</f>
        <v>0</v>
      </c>
      <c r="NZ40" s="10">
        <f>'배출량&amp;에너지'!NZ71-'국산거래표(기초_2009)'!NZ40</f>
        <v>0</v>
      </c>
      <c r="OA40" s="10">
        <f>'배출량&amp;에너지'!OA71-'국산거래표(기초_2009)'!OA40</f>
        <v>0</v>
      </c>
      <c r="OB40" s="10">
        <f>'배출량&amp;에너지'!OB71-'국산거래표(기초_2009)'!OB40</f>
        <v>0</v>
      </c>
      <c r="OC40" s="10">
        <f>'배출량&amp;에너지'!OC71-'국산거래표(기초_2009)'!OC40</f>
        <v>0</v>
      </c>
      <c r="OD40" s="10">
        <f>'배출량&amp;에너지'!OD71-'국산거래표(기초_2009)'!OD40</f>
        <v>0</v>
      </c>
      <c r="OE40" s="10">
        <f>'배출량&amp;에너지'!OE71-'국산거래표(기초_2009)'!OE40</f>
        <v>0</v>
      </c>
      <c r="OF40" s="10">
        <f>'배출량&amp;에너지'!OF71-'국산거래표(기초_2009)'!OF40</f>
        <v>0</v>
      </c>
      <c r="OG40" s="10">
        <f>'배출량&amp;에너지'!OG71-'국산거래표(기초_2009)'!OG40</f>
        <v>0</v>
      </c>
      <c r="OH40" s="10">
        <f>'배출량&amp;에너지'!OH71-'국산거래표(기초_2009)'!OH40</f>
        <v>0</v>
      </c>
      <c r="OI40" s="10">
        <f>'배출량&amp;에너지'!OI71-'국산거래표(기초_2009)'!OI40</f>
        <v>0</v>
      </c>
      <c r="OJ40" s="10">
        <f>'배출량&amp;에너지'!OJ71-'국산거래표(기초_2009)'!OJ40</f>
        <v>0</v>
      </c>
      <c r="OK40" s="10">
        <f>'배출량&amp;에너지'!OK71-'국산거래표(기초_2009)'!OK40</f>
        <v>0</v>
      </c>
      <c r="OL40" s="10">
        <f>'배출량&amp;에너지'!OL71-'국산거래표(기초_2009)'!OL40</f>
        <v>0</v>
      </c>
      <c r="OM40" s="10">
        <f>'배출량&amp;에너지'!OM71-'국산거래표(기초_2009)'!OM40</f>
        <v>0</v>
      </c>
      <c r="ON40" s="10">
        <f>'배출량&amp;에너지'!ON71-'국산거래표(기초_2009)'!ON40</f>
        <v>0</v>
      </c>
      <c r="OO40" s="10">
        <f>'배출량&amp;에너지'!OO71-'국산거래표(기초_2009)'!OO40</f>
        <v>0</v>
      </c>
      <c r="OP40" s="11">
        <f t="shared" si="0"/>
        <v>1481.7401741249366</v>
      </c>
      <c r="OQ40" s="10">
        <f>'배출량&amp;에너지'!OQ71-'국산거래표(기초_2009)'!OQ40</f>
        <v>0</v>
      </c>
      <c r="OR40" s="10">
        <f>'배출량&amp;에너지'!OR71-'국산거래표(기초_2009)'!OR40</f>
        <v>0</v>
      </c>
      <c r="OS40" s="10">
        <f>'배출량&amp;에너지'!OS71-'국산거래표(기초_2009)'!OS40</f>
        <v>0</v>
      </c>
      <c r="OT40" s="10">
        <f>'배출량&amp;에너지'!OT71-'국산거래표(기초_2009)'!OT40</f>
        <v>0</v>
      </c>
      <c r="OU40" s="10">
        <f>'배출량&amp;에너지'!OU71-'국산거래표(기초_2009)'!OU40</f>
        <v>33.593998282703069</v>
      </c>
      <c r="OV40" s="10">
        <f>'배출량&amp;에너지'!OV71-'국산거래표(기초_2009)'!OV40</f>
        <v>0</v>
      </c>
      <c r="OW40" s="11">
        <f t="shared" si="1"/>
        <v>33.593998282703069</v>
      </c>
      <c r="OX40" s="11">
        <f t="shared" si="2"/>
        <v>1515.3341724076397</v>
      </c>
      <c r="OY40" s="11">
        <v>0</v>
      </c>
      <c r="OZ40" s="11">
        <f t="shared" si="3"/>
        <v>1515.3341724076397</v>
      </c>
      <c r="PA40" s="11">
        <v>0</v>
      </c>
      <c r="PB40" s="11">
        <f t="shared" si="4"/>
        <v>1515.3341724076397</v>
      </c>
    </row>
    <row r="41" spans="1:418">
      <c r="A41" s="8" t="s">
        <v>562</v>
      </c>
      <c r="B41" s="9" t="s">
        <v>135</v>
      </c>
      <c r="C41" s="10">
        <f>'배출량&amp;에너지'!C72-'국산거래표(기초_2009)'!C41</f>
        <v>0</v>
      </c>
      <c r="D41" s="10">
        <f>'배출량&amp;에너지'!D72-'국산거래표(기초_2009)'!D41</f>
        <v>0</v>
      </c>
      <c r="E41" s="10">
        <f>'배출량&amp;에너지'!E72-'국산거래표(기초_2009)'!E41</f>
        <v>0</v>
      </c>
      <c r="F41" s="10">
        <f>'배출량&amp;에너지'!F72-'국산거래표(기초_2009)'!F41</f>
        <v>0</v>
      </c>
      <c r="G41" s="10">
        <f>'배출량&amp;에너지'!G72-'국산거래표(기초_2009)'!G41</f>
        <v>0</v>
      </c>
      <c r="H41" s="10">
        <f>'배출량&amp;에너지'!H72-'국산거래표(기초_2009)'!H41</f>
        <v>0</v>
      </c>
      <c r="I41" s="10">
        <f>'배출량&amp;에너지'!I72-'국산거래표(기초_2009)'!I41</f>
        <v>0</v>
      </c>
      <c r="J41" s="10">
        <f>'배출량&amp;에너지'!J72-'국산거래표(기초_2009)'!J41</f>
        <v>0</v>
      </c>
      <c r="K41" s="10">
        <f>'배출량&amp;에너지'!K72-'국산거래표(기초_2009)'!K41</f>
        <v>0</v>
      </c>
      <c r="L41" s="10">
        <f>'배출량&amp;에너지'!L72-'국산거래표(기초_2009)'!L41</f>
        <v>0</v>
      </c>
      <c r="M41" s="10">
        <f>'배출량&amp;에너지'!M72-'국산거래표(기초_2009)'!M41</f>
        <v>0</v>
      </c>
      <c r="N41" s="10">
        <f>'배출량&amp;에너지'!N72-'국산거래표(기초_2009)'!N41</f>
        <v>0</v>
      </c>
      <c r="O41" s="10">
        <f>'배출량&amp;에너지'!O72-'국산거래표(기초_2009)'!O41</f>
        <v>0</v>
      </c>
      <c r="P41" s="10">
        <f>'배출량&amp;에너지'!P72-'국산거래표(기초_2009)'!P41</f>
        <v>0</v>
      </c>
      <c r="Q41" s="10">
        <f>'배출량&amp;에너지'!Q72-'국산거래표(기초_2009)'!Q41</f>
        <v>0</v>
      </c>
      <c r="R41" s="10">
        <f>'배출량&amp;에너지'!R72-'국산거래표(기초_2009)'!R41</f>
        <v>0</v>
      </c>
      <c r="S41" s="10">
        <f>'배출량&amp;에너지'!S72-'국산거래표(기초_2009)'!S41</f>
        <v>0</v>
      </c>
      <c r="T41" s="10">
        <f>'배출량&amp;에너지'!T72-'국산거래표(기초_2009)'!T41</f>
        <v>0</v>
      </c>
      <c r="U41" s="10">
        <f>'배출량&amp;에너지'!U72-'국산거래표(기초_2009)'!U41</f>
        <v>0</v>
      </c>
      <c r="V41" s="10">
        <f>'배출량&amp;에너지'!V72-'국산거래표(기초_2009)'!V41</f>
        <v>0</v>
      </c>
      <c r="W41" s="10">
        <f>'배출량&amp;에너지'!W72-'국산거래표(기초_2009)'!W41</f>
        <v>0</v>
      </c>
      <c r="X41" s="10">
        <f>'배출량&amp;에너지'!X72-'국산거래표(기초_2009)'!X41</f>
        <v>0</v>
      </c>
      <c r="Y41" s="10">
        <f>'배출량&amp;에너지'!Y72-'국산거래표(기초_2009)'!Y41</f>
        <v>0</v>
      </c>
      <c r="Z41" s="10">
        <f>'배출량&amp;에너지'!Z72-'국산거래표(기초_2009)'!Z41</f>
        <v>0</v>
      </c>
      <c r="AA41" s="10">
        <f>'배출량&amp;에너지'!AA72-'국산거래표(기초_2009)'!AA41</f>
        <v>0</v>
      </c>
      <c r="AB41" s="10">
        <f>'배출량&amp;에너지'!AB72-'국산거래표(기초_2009)'!AB41</f>
        <v>0</v>
      </c>
      <c r="AC41" s="10">
        <f>'배출량&amp;에너지'!AC72-'국산거래표(기초_2009)'!AC41</f>
        <v>0</v>
      </c>
      <c r="AD41" s="10">
        <f>'배출량&amp;에너지'!AD72-'국산거래표(기초_2009)'!AD41</f>
        <v>0</v>
      </c>
      <c r="AE41" s="10">
        <f>'배출량&amp;에너지'!AE72-'국산거래표(기초_2009)'!AE41</f>
        <v>0</v>
      </c>
      <c r="AF41" s="10">
        <f>'배출량&amp;에너지'!AF72-'국산거래표(기초_2009)'!AF41</f>
        <v>0</v>
      </c>
      <c r="AG41" s="10">
        <f>'배출량&amp;에너지'!AG72-'국산거래표(기초_2009)'!AG41</f>
        <v>0</v>
      </c>
      <c r="AH41" s="10">
        <f>'배출량&amp;에너지'!AH72-'국산거래표(기초_2009)'!AH41</f>
        <v>0</v>
      </c>
      <c r="AI41" s="10">
        <f>'배출량&amp;에너지'!AI72-'국산거래표(기초_2009)'!AI41</f>
        <v>0</v>
      </c>
      <c r="AJ41" s="10">
        <f>'배출량&amp;에너지'!AJ72-'국산거래표(기초_2009)'!AJ41</f>
        <v>0</v>
      </c>
      <c r="AK41" s="10">
        <f>'배출량&amp;에너지'!AK72-'국산거래표(기초_2009)'!AK41</f>
        <v>0</v>
      </c>
      <c r="AL41" s="10">
        <f>'배출량&amp;에너지'!AL72-'국산거래표(기초_2009)'!AL41</f>
        <v>0</v>
      </c>
      <c r="AM41" s="10">
        <f>'배출량&amp;에너지'!AM72-'국산거래표(기초_2009)'!AM41</f>
        <v>0</v>
      </c>
      <c r="AN41" s="10">
        <f>'배출량&amp;에너지'!AN72-'국산거래표(기초_2009)'!AN41</f>
        <v>0</v>
      </c>
      <c r="AO41" s="10">
        <f>'배출량&amp;에너지'!AO72-'국산거래표(기초_2009)'!AO41</f>
        <v>0</v>
      </c>
      <c r="AP41" s="10">
        <f>'배출량&amp;에너지'!AP72-'국산거래표(기초_2009)'!AP41</f>
        <v>0</v>
      </c>
      <c r="AQ41" s="10">
        <f>'배출량&amp;에너지'!AQ72-'국산거래표(기초_2009)'!AQ41</f>
        <v>0</v>
      </c>
      <c r="AR41" s="10">
        <f>'배출량&amp;에너지'!AR72-'국산거래표(기초_2009)'!AR41</f>
        <v>0</v>
      </c>
      <c r="AS41" s="10">
        <f>'배출량&amp;에너지'!AS72-'국산거래표(기초_2009)'!AS41</f>
        <v>0</v>
      </c>
      <c r="AT41" s="10">
        <f>'배출량&amp;에너지'!AT72-'국산거래표(기초_2009)'!AT41</f>
        <v>0</v>
      </c>
      <c r="AU41" s="10">
        <f>'배출량&amp;에너지'!AU72-'국산거래표(기초_2009)'!AU41</f>
        <v>0</v>
      </c>
      <c r="AV41" s="10">
        <f>'배출량&amp;에너지'!AV72-'국산거래표(기초_2009)'!AV41</f>
        <v>0</v>
      </c>
      <c r="AW41" s="10">
        <f>'배출량&amp;에너지'!AW72-'국산거래표(기초_2009)'!AW41</f>
        <v>0</v>
      </c>
      <c r="AX41" s="10">
        <f>'배출량&amp;에너지'!AX72-'국산거래표(기초_2009)'!AX41</f>
        <v>0</v>
      </c>
      <c r="AY41" s="10">
        <f>'배출량&amp;에너지'!AY72-'국산거래표(기초_2009)'!AY41</f>
        <v>0</v>
      </c>
      <c r="AZ41" s="10">
        <f>'배출량&amp;에너지'!AZ72-'국산거래표(기초_2009)'!AZ41</f>
        <v>0</v>
      </c>
      <c r="BA41" s="10">
        <f>'배출량&amp;에너지'!BA72-'국산거래표(기초_2009)'!BA41</f>
        <v>0</v>
      </c>
      <c r="BB41" s="10">
        <f>'배출량&amp;에너지'!BB72-'국산거래표(기초_2009)'!BB41</f>
        <v>0</v>
      </c>
      <c r="BC41" s="10">
        <f>'배출량&amp;에너지'!BC72-'국산거래표(기초_2009)'!BC41</f>
        <v>0</v>
      </c>
      <c r="BD41" s="10">
        <f>'배출량&amp;에너지'!BD72-'국산거래표(기초_2009)'!BD41</f>
        <v>0</v>
      </c>
      <c r="BE41" s="10">
        <f>'배출량&amp;에너지'!BE72-'국산거래표(기초_2009)'!BE41</f>
        <v>0</v>
      </c>
      <c r="BF41" s="10">
        <f>'배출량&amp;에너지'!BF72-'국산거래표(기초_2009)'!BF41</f>
        <v>0</v>
      </c>
      <c r="BG41" s="10">
        <f>'배출량&amp;에너지'!BG72-'국산거래표(기초_2009)'!BG41</f>
        <v>0</v>
      </c>
      <c r="BH41" s="10">
        <f>'배출량&amp;에너지'!BH72-'국산거래표(기초_2009)'!BH41</f>
        <v>0</v>
      </c>
      <c r="BI41" s="10">
        <f>'배출량&amp;에너지'!BI72-'국산거래표(기초_2009)'!BI41</f>
        <v>0</v>
      </c>
      <c r="BJ41" s="10">
        <f>'배출량&amp;에너지'!BJ72-'국산거래표(기초_2009)'!BJ41</f>
        <v>0</v>
      </c>
      <c r="BK41" s="10">
        <f>'배출량&amp;에너지'!BK72-'국산거래표(기초_2009)'!BK41</f>
        <v>0</v>
      </c>
      <c r="BL41" s="10">
        <f>'배출량&amp;에너지'!BL72-'국산거래표(기초_2009)'!BL41</f>
        <v>0</v>
      </c>
      <c r="BM41" s="10">
        <f>'배출량&amp;에너지'!BM72-'국산거래표(기초_2009)'!BM41</f>
        <v>0</v>
      </c>
      <c r="BN41" s="10">
        <f>'배출량&amp;에너지'!BN72-'국산거래표(기초_2009)'!BN41</f>
        <v>0</v>
      </c>
      <c r="BO41" s="10">
        <f>'배출량&amp;에너지'!BO72-'국산거래표(기초_2009)'!BO41</f>
        <v>0</v>
      </c>
      <c r="BP41" s="10">
        <f>'배출량&amp;에너지'!BP72-'국산거래표(기초_2009)'!BP41</f>
        <v>0</v>
      </c>
      <c r="BQ41" s="10">
        <f>'배출량&amp;에너지'!BQ72-'국산거래표(기초_2009)'!BQ41</f>
        <v>0</v>
      </c>
      <c r="BR41" s="10">
        <f>'배출량&amp;에너지'!BR72-'국산거래표(기초_2009)'!BR41</f>
        <v>0</v>
      </c>
      <c r="BS41" s="10">
        <f>'배출량&amp;에너지'!BS72-'국산거래표(기초_2009)'!BS41</f>
        <v>0</v>
      </c>
      <c r="BT41" s="10">
        <f>'배출량&amp;에너지'!BT72-'국산거래표(기초_2009)'!BT41</f>
        <v>0</v>
      </c>
      <c r="BU41" s="10">
        <f>'배출량&amp;에너지'!BU72-'국산거래표(기초_2009)'!BU41</f>
        <v>0</v>
      </c>
      <c r="BV41" s="10">
        <f>'배출량&amp;에너지'!BV72-'국산거래표(기초_2009)'!BV41</f>
        <v>0</v>
      </c>
      <c r="BW41" s="10">
        <f>'배출량&amp;에너지'!BW72-'국산거래표(기초_2009)'!BW41</f>
        <v>0</v>
      </c>
      <c r="BX41" s="10">
        <f>'배출량&amp;에너지'!BX72-'국산거래표(기초_2009)'!BX41</f>
        <v>0</v>
      </c>
      <c r="BY41" s="10">
        <f>'배출량&amp;에너지'!BY72-'국산거래표(기초_2009)'!BY41</f>
        <v>0</v>
      </c>
      <c r="BZ41" s="10">
        <f>'배출량&amp;에너지'!BZ72-'국산거래표(기초_2009)'!BZ41</f>
        <v>0</v>
      </c>
      <c r="CA41" s="10">
        <f>'배출량&amp;에너지'!CA72-'국산거래표(기초_2009)'!CA41</f>
        <v>0</v>
      </c>
      <c r="CB41" s="10">
        <f>'배출량&amp;에너지'!CB72-'국산거래표(기초_2009)'!CB41</f>
        <v>0</v>
      </c>
      <c r="CC41" s="10">
        <f>'배출량&amp;에너지'!CC72-'국산거래표(기초_2009)'!CC41</f>
        <v>0</v>
      </c>
      <c r="CD41" s="10">
        <f>'배출량&amp;에너지'!CD72-'국산거래표(기초_2009)'!CD41</f>
        <v>0</v>
      </c>
      <c r="CE41" s="10">
        <f>'배출량&amp;에너지'!CE72-'국산거래표(기초_2009)'!CE41</f>
        <v>0</v>
      </c>
      <c r="CF41" s="10">
        <f>'배출량&amp;에너지'!CF72-'국산거래표(기초_2009)'!CF41</f>
        <v>0</v>
      </c>
      <c r="CG41" s="10">
        <f>'배출량&amp;에너지'!CG72-'국산거래표(기초_2009)'!CG41</f>
        <v>0</v>
      </c>
      <c r="CH41" s="10">
        <f>'배출량&amp;에너지'!CH72-'국산거래표(기초_2009)'!CH41</f>
        <v>0</v>
      </c>
      <c r="CI41" s="10">
        <f>'배출량&amp;에너지'!CI72-'국산거래표(기초_2009)'!CI41</f>
        <v>0</v>
      </c>
      <c r="CJ41" s="10">
        <f>'배출량&amp;에너지'!CJ72-'국산거래표(기초_2009)'!CJ41</f>
        <v>0</v>
      </c>
      <c r="CK41" s="10">
        <f>'배출량&amp;에너지'!CK72-'국산거래표(기초_2009)'!CK41</f>
        <v>0</v>
      </c>
      <c r="CL41" s="10">
        <f>'배출량&amp;에너지'!CL72-'국산거래표(기초_2009)'!CL41</f>
        <v>0</v>
      </c>
      <c r="CM41" s="10">
        <f>'배출량&amp;에너지'!CM72-'국산거래표(기초_2009)'!CM41</f>
        <v>0</v>
      </c>
      <c r="CN41" s="10">
        <f>'배출량&amp;에너지'!CN72-'국산거래표(기초_2009)'!CN41</f>
        <v>0</v>
      </c>
      <c r="CO41" s="10">
        <f>'배출량&amp;에너지'!CO72-'국산거래표(기초_2009)'!CO41</f>
        <v>0</v>
      </c>
      <c r="CP41" s="10">
        <f>'배출량&amp;에너지'!CP72-'국산거래표(기초_2009)'!CP41</f>
        <v>0</v>
      </c>
      <c r="CQ41" s="10">
        <f>'배출량&amp;에너지'!CQ72-'국산거래표(기초_2009)'!CQ41</f>
        <v>0</v>
      </c>
      <c r="CR41" s="10">
        <f>'배출량&amp;에너지'!CR72-'국산거래표(기초_2009)'!CR41</f>
        <v>0</v>
      </c>
      <c r="CS41" s="10">
        <f>'배출량&amp;에너지'!CS72-'국산거래표(기초_2009)'!CS41</f>
        <v>0</v>
      </c>
      <c r="CT41" s="10">
        <f>'배출량&amp;에너지'!CT72-'국산거래표(기초_2009)'!CT41</f>
        <v>0</v>
      </c>
      <c r="CU41" s="10">
        <f>'배출량&amp;에너지'!CU72-'국산거래표(기초_2009)'!CU41</f>
        <v>0</v>
      </c>
      <c r="CV41" s="10">
        <f>'배출량&amp;에너지'!CV72-'국산거래표(기초_2009)'!CV41</f>
        <v>0</v>
      </c>
      <c r="CW41" s="10">
        <f>'배출량&amp;에너지'!CW72-'국산거래표(기초_2009)'!CW41</f>
        <v>0</v>
      </c>
      <c r="CX41" s="10">
        <f>'배출량&amp;에너지'!CX72-'국산거래표(기초_2009)'!CX41</f>
        <v>0</v>
      </c>
      <c r="CY41" s="10">
        <f>'배출량&amp;에너지'!CY72-'국산거래표(기초_2009)'!CY41</f>
        <v>0</v>
      </c>
      <c r="CZ41" s="10">
        <f>'배출량&amp;에너지'!CZ72-'국산거래표(기초_2009)'!CZ41</f>
        <v>0</v>
      </c>
      <c r="DA41" s="10">
        <f>'배출량&amp;에너지'!DA72-'국산거래표(기초_2009)'!DA41</f>
        <v>0</v>
      </c>
      <c r="DB41" s="10">
        <f>'배출량&amp;에너지'!DB72-'국산거래표(기초_2009)'!DB41</f>
        <v>0</v>
      </c>
      <c r="DC41" s="10">
        <f>'배출량&amp;에너지'!DC72-'국산거래표(기초_2009)'!DC41</f>
        <v>0</v>
      </c>
      <c r="DD41" s="10">
        <f>'배출량&amp;에너지'!DD72-'국산거래표(기초_2009)'!DD41</f>
        <v>0</v>
      </c>
      <c r="DE41" s="10">
        <f>'배출량&amp;에너지'!DE72-'국산거래표(기초_2009)'!DE41</f>
        <v>0</v>
      </c>
      <c r="DF41" s="10">
        <f>'배출량&amp;에너지'!DF72-'국산거래표(기초_2009)'!DF41</f>
        <v>0</v>
      </c>
      <c r="DG41" s="10">
        <f>'배출량&amp;에너지'!DG72-'국산거래표(기초_2009)'!DG41</f>
        <v>0</v>
      </c>
      <c r="DH41" s="10">
        <f>'배출량&amp;에너지'!DH72-'국산거래표(기초_2009)'!DH41</f>
        <v>0</v>
      </c>
      <c r="DI41" s="10">
        <f>'배출량&amp;에너지'!DI72-'국산거래표(기초_2009)'!DI41</f>
        <v>0</v>
      </c>
      <c r="DJ41" s="10">
        <f>'배출량&amp;에너지'!DJ72-'국산거래표(기초_2009)'!DJ41</f>
        <v>0</v>
      </c>
      <c r="DK41" s="10">
        <f>'배출량&amp;에너지'!DK72-'국산거래표(기초_2009)'!DK41</f>
        <v>0</v>
      </c>
      <c r="DL41" s="10">
        <f>'배출량&amp;에너지'!DL72-'국산거래표(기초_2009)'!DL41</f>
        <v>0</v>
      </c>
      <c r="DM41" s="10">
        <f>'배출량&amp;에너지'!DM72-'국산거래표(기초_2009)'!DM41</f>
        <v>0</v>
      </c>
      <c r="DN41" s="10">
        <f>'배출량&amp;에너지'!DN72-'국산거래표(기초_2009)'!DN41</f>
        <v>0</v>
      </c>
      <c r="DO41" s="10">
        <f>'배출량&amp;에너지'!DO72-'국산거래표(기초_2009)'!DO41</f>
        <v>0</v>
      </c>
      <c r="DP41" s="10">
        <f>'배출량&amp;에너지'!DP72-'국산거래표(기초_2009)'!DP41</f>
        <v>0</v>
      </c>
      <c r="DQ41" s="10">
        <f>'배출량&amp;에너지'!DQ72-'국산거래표(기초_2009)'!DQ41</f>
        <v>0</v>
      </c>
      <c r="DR41" s="10">
        <f>'배출량&amp;에너지'!DR72-'국산거래표(기초_2009)'!DR41</f>
        <v>0</v>
      </c>
      <c r="DS41" s="10">
        <f>'배출량&amp;에너지'!DS72-'국산거래표(기초_2009)'!DS41</f>
        <v>0</v>
      </c>
      <c r="DT41" s="10">
        <f>'배출량&amp;에너지'!DT72-'국산거래표(기초_2009)'!DT41</f>
        <v>0</v>
      </c>
      <c r="DU41" s="10">
        <f>'배출량&amp;에너지'!DU72-'국산거래표(기초_2009)'!DU41</f>
        <v>0</v>
      </c>
      <c r="DV41" s="10">
        <f>'배출량&amp;에너지'!DV72-'국산거래표(기초_2009)'!DV41</f>
        <v>0</v>
      </c>
      <c r="DW41" s="10">
        <f>'배출량&amp;에너지'!DW72-'국산거래표(기초_2009)'!DW41</f>
        <v>0</v>
      </c>
      <c r="DX41" s="10">
        <f>'배출량&amp;에너지'!DX72-'국산거래표(기초_2009)'!DX41</f>
        <v>0</v>
      </c>
      <c r="DY41" s="10">
        <f>'배출량&amp;에너지'!DY72-'국산거래표(기초_2009)'!DY41</f>
        <v>0</v>
      </c>
      <c r="DZ41" s="10">
        <f>'배출량&amp;에너지'!DZ72-'국산거래표(기초_2009)'!DZ41</f>
        <v>0</v>
      </c>
      <c r="EA41" s="10">
        <f>'배출량&amp;에너지'!EA72-'국산거래표(기초_2009)'!EA41</f>
        <v>0</v>
      </c>
      <c r="EB41" s="10">
        <f>'배출량&amp;에너지'!EB72-'국산거래표(기초_2009)'!EB41</f>
        <v>0</v>
      </c>
      <c r="EC41" s="10">
        <f>'배출량&amp;에너지'!EC72-'국산거래표(기초_2009)'!EC41</f>
        <v>0</v>
      </c>
      <c r="ED41" s="10">
        <f>'배출량&amp;에너지'!ED72-'국산거래표(기초_2009)'!ED41</f>
        <v>0</v>
      </c>
      <c r="EE41" s="10">
        <f>'배출량&amp;에너지'!EE72-'국산거래표(기초_2009)'!EE41</f>
        <v>0</v>
      </c>
      <c r="EF41" s="10">
        <f>'배출량&amp;에너지'!EF72-'국산거래표(기초_2009)'!EF41</f>
        <v>0</v>
      </c>
      <c r="EG41" s="10">
        <f>'배출량&amp;에너지'!EG72-'국산거래표(기초_2009)'!EG41</f>
        <v>0</v>
      </c>
      <c r="EH41" s="10">
        <f>'배출량&amp;에너지'!EH72-'국산거래표(기초_2009)'!EH41</f>
        <v>0</v>
      </c>
      <c r="EI41" s="10">
        <f>'배출량&amp;에너지'!EI72-'국산거래표(기초_2009)'!EI41</f>
        <v>0</v>
      </c>
      <c r="EJ41" s="10">
        <f>'배출량&amp;에너지'!EJ72-'국산거래표(기초_2009)'!EJ41</f>
        <v>0</v>
      </c>
      <c r="EK41" s="10">
        <f>'배출량&amp;에너지'!EK72-'국산거래표(기초_2009)'!EK41</f>
        <v>0</v>
      </c>
      <c r="EL41" s="10">
        <f>'배출량&amp;에너지'!EL72-'국산거래표(기초_2009)'!EL41</f>
        <v>0</v>
      </c>
      <c r="EM41" s="10">
        <f>'배출량&amp;에너지'!EM72-'국산거래표(기초_2009)'!EM41</f>
        <v>0</v>
      </c>
      <c r="EN41" s="10">
        <f>'배출량&amp;에너지'!EN72-'국산거래표(기초_2009)'!EN41</f>
        <v>19419.455311882219</v>
      </c>
      <c r="EO41" s="10">
        <f>'배출량&amp;에너지'!EO72-'국산거래표(기초_2009)'!EO41</f>
        <v>6.4322827291491222</v>
      </c>
      <c r="EP41" s="10">
        <f>'배출량&amp;에너지'!EP72-'국산거래표(기초_2009)'!EP41</f>
        <v>0</v>
      </c>
      <c r="EQ41" s="10">
        <f>'배출량&amp;에너지'!EQ72-'국산거래표(기초_2009)'!EQ41</f>
        <v>8.9567568240496467</v>
      </c>
      <c r="ER41" s="10">
        <f>'배출량&amp;에너지'!ER72-'국산거래표(기초_2009)'!ER41</f>
        <v>0</v>
      </c>
      <c r="ES41" s="10">
        <f>'배출량&amp;에너지'!ES72-'국산거래표(기초_2009)'!ES41</f>
        <v>0</v>
      </c>
      <c r="ET41" s="10">
        <f>'배출량&amp;에너지'!ET72-'국산거래표(기초_2009)'!ET41</f>
        <v>0</v>
      </c>
      <c r="EU41" s="10">
        <f>'배출량&amp;에너지'!EU72-'국산거래표(기초_2009)'!EU41</f>
        <v>0</v>
      </c>
      <c r="EV41" s="10">
        <f>'배출량&amp;에너지'!EV72-'국산거래표(기초_2009)'!EV41</f>
        <v>0</v>
      </c>
      <c r="EW41" s="10">
        <f>'배출량&amp;에너지'!EW72-'국산거래표(기초_2009)'!EW41</f>
        <v>0</v>
      </c>
      <c r="EX41" s="10">
        <f>'배출량&amp;에너지'!EX72-'국산거래표(기초_2009)'!EX41</f>
        <v>0</v>
      </c>
      <c r="EY41" s="10">
        <f>'배출량&amp;에너지'!EY72-'국산거래표(기초_2009)'!EY41</f>
        <v>0</v>
      </c>
      <c r="EZ41" s="10">
        <f>'배출량&amp;에너지'!EZ72-'국산거래표(기초_2009)'!EZ41</f>
        <v>0</v>
      </c>
      <c r="FA41" s="10">
        <f>'배출량&amp;에너지'!FA72-'국산거래표(기초_2009)'!FA41</f>
        <v>0</v>
      </c>
      <c r="FB41" s="10">
        <f>'배출량&amp;에너지'!FB72-'국산거래표(기초_2009)'!FB41</f>
        <v>0</v>
      </c>
      <c r="FC41" s="10">
        <f>'배출량&amp;에너지'!FC72-'국산거래표(기초_2009)'!FC41</f>
        <v>0</v>
      </c>
      <c r="FD41" s="10">
        <f>'배출량&amp;에너지'!FD72-'국산거래표(기초_2009)'!FD41</f>
        <v>0</v>
      </c>
      <c r="FE41" s="10">
        <f>'배출량&amp;에너지'!FE72-'국산거래표(기초_2009)'!FE41</f>
        <v>0</v>
      </c>
      <c r="FF41" s="10">
        <f>'배출량&amp;에너지'!FF72-'국산거래표(기초_2009)'!FF41</f>
        <v>0</v>
      </c>
      <c r="FG41" s="10">
        <f>'배출량&amp;에너지'!FG72-'국산거래표(기초_2009)'!FG41</f>
        <v>0</v>
      </c>
      <c r="FH41" s="10">
        <f>'배출량&amp;에너지'!FH72-'국산거래표(기초_2009)'!FH41</f>
        <v>0</v>
      </c>
      <c r="FI41" s="10">
        <f>'배출량&amp;에너지'!FI72-'국산거래표(기초_2009)'!FI41</f>
        <v>0</v>
      </c>
      <c r="FJ41" s="10">
        <f>'배출량&amp;에너지'!FJ72-'국산거래표(기초_2009)'!FJ41</f>
        <v>0</v>
      </c>
      <c r="FK41" s="10">
        <f>'배출량&amp;에너지'!FK72-'국산거래표(기초_2009)'!FK41</f>
        <v>0</v>
      </c>
      <c r="FL41" s="10">
        <f>'배출량&amp;에너지'!FL72-'국산거래표(기초_2009)'!FL41</f>
        <v>0</v>
      </c>
      <c r="FM41" s="10">
        <f>'배출량&amp;에너지'!FM72-'국산거래표(기초_2009)'!FM41</f>
        <v>0</v>
      </c>
      <c r="FN41" s="10">
        <f>'배출량&amp;에너지'!FN72-'국산거래표(기초_2009)'!FN41</f>
        <v>0</v>
      </c>
      <c r="FO41" s="10">
        <f>'배출량&amp;에너지'!FO72-'국산거래표(기초_2009)'!FO41</f>
        <v>0</v>
      </c>
      <c r="FP41" s="10">
        <f>'배출량&amp;에너지'!FP72-'국산거래표(기초_2009)'!FP41</f>
        <v>0</v>
      </c>
      <c r="FQ41" s="10">
        <f>'배출량&amp;에너지'!FQ72-'국산거래표(기초_2009)'!FQ41</f>
        <v>0</v>
      </c>
      <c r="FR41" s="10">
        <f>'배출량&amp;에너지'!FR72-'국산거래표(기초_2009)'!FR41</f>
        <v>0</v>
      </c>
      <c r="FS41" s="10">
        <f>'배출량&amp;에너지'!FS72-'국산거래표(기초_2009)'!FS41</f>
        <v>0</v>
      </c>
      <c r="FT41" s="10">
        <f>'배출량&amp;에너지'!FT72-'국산거래표(기초_2009)'!FT41</f>
        <v>0</v>
      </c>
      <c r="FU41" s="10">
        <f>'배출량&amp;에너지'!FU72-'국산거래표(기초_2009)'!FU41</f>
        <v>0</v>
      </c>
      <c r="FV41" s="10">
        <f>'배출량&amp;에너지'!FV72-'국산거래표(기초_2009)'!FV41</f>
        <v>0</v>
      </c>
      <c r="FW41" s="10">
        <f>'배출량&amp;에너지'!FW72-'국산거래표(기초_2009)'!FW41</f>
        <v>0</v>
      </c>
      <c r="FX41" s="10">
        <f>'배출량&amp;에너지'!FX72-'국산거래표(기초_2009)'!FX41</f>
        <v>0</v>
      </c>
      <c r="FY41" s="10">
        <f>'배출량&amp;에너지'!FY72-'국산거래표(기초_2009)'!FY41</f>
        <v>0</v>
      </c>
      <c r="FZ41" s="10">
        <f>'배출량&amp;에너지'!FZ72-'국산거래표(기초_2009)'!FZ41</f>
        <v>0</v>
      </c>
      <c r="GA41" s="10">
        <f>'배출량&amp;에너지'!GA72-'국산거래표(기초_2009)'!GA41</f>
        <v>0</v>
      </c>
      <c r="GB41" s="10">
        <f>'배출량&amp;에너지'!GB72-'국산거래표(기초_2009)'!GB41</f>
        <v>0</v>
      </c>
      <c r="GC41" s="10">
        <f>'배출량&amp;에너지'!GC72-'국산거래표(기초_2009)'!GC41</f>
        <v>0</v>
      </c>
      <c r="GD41" s="10">
        <f>'배출량&amp;에너지'!GD72-'국산거래표(기초_2009)'!GD41</f>
        <v>0</v>
      </c>
      <c r="GE41" s="10">
        <f>'배출량&amp;에너지'!GE72-'국산거래표(기초_2009)'!GE41</f>
        <v>0</v>
      </c>
      <c r="GF41" s="10">
        <f>'배출량&amp;에너지'!GF72-'국산거래표(기초_2009)'!GF41</f>
        <v>0</v>
      </c>
      <c r="GG41" s="10">
        <f>'배출량&amp;에너지'!GG72-'국산거래표(기초_2009)'!GG41</f>
        <v>0</v>
      </c>
      <c r="GH41" s="10">
        <f>'배출량&amp;에너지'!GH72-'국산거래표(기초_2009)'!GH41</f>
        <v>0</v>
      </c>
      <c r="GI41" s="10">
        <f>'배출량&amp;에너지'!GI72-'국산거래표(기초_2009)'!GI41</f>
        <v>0</v>
      </c>
      <c r="GJ41" s="10">
        <f>'배출량&amp;에너지'!GJ72-'국산거래표(기초_2009)'!GJ41</f>
        <v>0</v>
      </c>
      <c r="GK41" s="10">
        <f>'배출량&amp;에너지'!GK72-'국산거래표(기초_2009)'!GK41</f>
        <v>0</v>
      </c>
      <c r="GL41" s="10">
        <f>'배출량&amp;에너지'!GL72-'국산거래표(기초_2009)'!GL41</f>
        <v>0</v>
      </c>
      <c r="GM41" s="10">
        <f>'배출량&amp;에너지'!GM72-'국산거래표(기초_2009)'!GM41</f>
        <v>0</v>
      </c>
      <c r="GN41" s="10">
        <f>'배출량&amp;에너지'!GN72-'국산거래표(기초_2009)'!GN41</f>
        <v>0</v>
      </c>
      <c r="GO41" s="10">
        <f>'배출량&amp;에너지'!GO72-'국산거래표(기초_2009)'!GO41</f>
        <v>0</v>
      </c>
      <c r="GP41" s="10">
        <f>'배출량&amp;에너지'!GP72-'국산거래표(기초_2009)'!GP41</f>
        <v>0</v>
      </c>
      <c r="GQ41" s="10">
        <f>'배출량&amp;에너지'!GQ72-'국산거래표(기초_2009)'!GQ41</f>
        <v>0</v>
      </c>
      <c r="GR41" s="10">
        <f>'배출량&amp;에너지'!GR72-'국산거래표(기초_2009)'!GR41</f>
        <v>0</v>
      </c>
      <c r="GS41" s="10">
        <f>'배출량&amp;에너지'!GS72-'국산거래표(기초_2009)'!GS41</f>
        <v>0</v>
      </c>
      <c r="GT41" s="10">
        <f>'배출량&amp;에너지'!GT72-'국산거래표(기초_2009)'!GT41</f>
        <v>0</v>
      </c>
      <c r="GU41" s="10">
        <f>'배출량&amp;에너지'!GU72-'국산거래표(기초_2009)'!GU41</f>
        <v>0</v>
      </c>
      <c r="GV41" s="10">
        <f>'배출량&amp;에너지'!GV72-'국산거래표(기초_2009)'!GV41</f>
        <v>0</v>
      </c>
      <c r="GW41" s="10">
        <f>'배출량&amp;에너지'!GW72-'국산거래표(기초_2009)'!GW41</f>
        <v>0</v>
      </c>
      <c r="GX41" s="10">
        <f>'배출량&amp;에너지'!GX72-'국산거래표(기초_2009)'!GX41</f>
        <v>0</v>
      </c>
      <c r="GY41" s="10">
        <f>'배출량&amp;에너지'!GY72-'국산거래표(기초_2009)'!GY41</f>
        <v>0</v>
      </c>
      <c r="GZ41" s="10">
        <f>'배출량&amp;에너지'!GZ72-'국산거래표(기초_2009)'!GZ41</f>
        <v>0</v>
      </c>
      <c r="HA41" s="10">
        <f>'배출량&amp;에너지'!HA72-'국산거래표(기초_2009)'!HA41</f>
        <v>0</v>
      </c>
      <c r="HB41" s="10">
        <f>'배출량&amp;에너지'!HB72-'국산거래표(기초_2009)'!HB41</f>
        <v>0</v>
      </c>
      <c r="HC41" s="10">
        <f>'배출량&amp;에너지'!HC72-'국산거래표(기초_2009)'!HC41</f>
        <v>0</v>
      </c>
      <c r="HD41" s="10">
        <f>'배출량&amp;에너지'!HD72-'국산거래표(기초_2009)'!HD41</f>
        <v>0</v>
      </c>
      <c r="HE41" s="10">
        <f>'배출량&amp;에너지'!HE72-'국산거래표(기초_2009)'!HE41</f>
        <v>0</v>
      </c>
      <c r="HF41" s="10">
        <f>'배출량&amp;에너지'!HF72-'국산거래표(기초_2009)'!HF41</f>
        <v>0</v>
      </c>
      <c r="HG41" s="10">
        <f>'배출량&amp;에너지'!HG72-'국산거래표(기초_2009)'!HG41</f>
        <v>0</v>
      </c>
      <c r="HH41" s="10">
        <f>'배출량&amp;에너지'!HH72-'국산거래표(기초_2009)'!HH41</f>
        <v>0</v>
      </c>
      <c r="HI41" s="10">
        <f>'배출량&amp;에너지'!HI72-'국산거래표(기초_2009)'!HI41</f>
        <v>0</v>
      </c>
      <c r="HJ41" s="10">
        <f>'배출량&amp;에너지'!HJ72-'국산거래표(기초_2009)'!HJ41</f>
        <v>0</v>
      </c>
      <c r="HK41" s="10">
        <f>'배출량&amp;에너지'!HK72-'국산거래표(기초_2009)'!HK41</f>
        <v>0</v>
      </c>
      <c r="HL41" s="10">
        <f>'배출량&amp;에너지'!HL72-'국산거래표(기초_2009)'!HL41</f>
        <v>0</v>
      </c>
      <c r="HM41" s="10">
        <f>'배출량&amp;에너지'!HM72-'국산거래표(기초_2009)'!HM41</f>
        <v>0</v>
      </c>
      <c r="HN41" s="10">
        <f>'배출량&amp;에너지'!HN72-'국산거래표(기초_2009)'!HN41</f>
        <v>0</v>
      </c>
      <c r="HO41" s="10">
        <f>'배출량&amp;에너지'!HO72-'국산거래표(기초_2009)'!HO41</f>
        <v>0</v>
      </c>
      <c r="HP41" s="10">
        <f>'배출량&amp;에너지'!HP72-'국산거래표(기초_2009)'!HP41</f>
        <v>0</v>
      </c>
      <c r="HQ41" s="10">
        <f>'배출량&amp;에너지'!HQ72-'국산거래표(기초_2009)'!HQ41</f>
        <v>0</v>
      </c>
      <c r="HR41" s="10">
        <f>'배출량&amp;에너지'!HR72-'국산거래표(기초_2009)'!HR41</f>
        <v>0</v>
      </c>
      <c r="HS41" s="10">
        <f>'배출량&amp;에너지'!HS72-'국산거래표(기초_2009)'!HS41</f>
        <v>0</v>
      </c>
      <c r="HT41" s="10">
        <f>'배출량&amp;에너지'!HT72-'국산거래표(기초_2009)'!HT41</f>
        <v>0</v>
      </c>
      <c r="HU41" s="10">
        <f>'배출량&amp;에너지'!HU72-'국산거래표(기초_2009)'!HU41</f>
        <v>0</v>
      </c>
      <c r="HV41" s="10">
        <f>'배출량&amp;에너지'!HV72-'국산거래표(기초_2009)'!HV41</f>
        <v>0</v>
      </c>
      <c r="HW41" s="10">
        <f>'배출량&amp;에너지'!HW72-'국산거래표(기초_2009)'!HW41</f>
        <v>0</v>
      </c>
      <c r="HX41" s="10">
        <f>'배출량&amp;에너지'!HX72-'국산거래표(기초_2009)'!HX41</f>
        <v>0</v>
      </c>
      <c r="HY41" s="10">
        <f>'배출량&amp;에너지'!HY72-'국산거래표(기초_2009)'!HY41</f>
        <v>0</v>
      </c>
      <c r="HZ41" s="10">
        <f>'배출량&amp;에너지'!HZ72-'국산거래표(기초_2009)'!HZ41</f>
        <v>0</v>
      </c>
      <c r="IA41" s="10">
        <f>'배출량&amp;에너지'!IA72-'국산거래표(기초_2009)'!IA41</f>
        <v>0</v>
      </c>
      <c r="IB41" s="10">
        <f>'배출량&amp;에너지'!IB72-'국산거래표(기초_2009)'!IB41</f>
        <v>0</v>
      </c>
      <c r="IC41" s="10">
        <f>'배출량&amp;에너지'!IC72-'국산거래표(기초_2009)'!IC41</f>
        <v>0</v>
      </c>
      <c r="ID41" s="10">
        <f>'배출량&amp;에너지'!ID72-'국산거래표(기초_2009)'!ID41</f>
        <v>0</v>
      </c>
      <c r="IE41" s="10">
        <f>'배출량&amp;에너지'!IE72-'국산거래표(기초_2009)'!IE41</f>
        <v>0</v>
      </c>
      <c r="IF41" s="10">
        <f>'배출량&amp;에너지'!IF72-'국산거래표(기초_2009)'!IF41</f>
        <v>0</v>
      </c>
      <c r="IG41" s="10">
        <f>'배출량&amp;에너지'!IG72-'국산거래표(기초_2009)'!IG41</f>
        <v>0</v>
      </c>
      <c r="IH41" s="10">
        <f>'배출량&amp;에너지'!IH72-'국산거래표(기초_2009)'!IH41</f>
        <v>0</v>
      </c>
      <c r="II41" s="10">
        <f>'배출량&amp;에너지'!II72-'국산거래표(기초_2009)'!II41</f>
        <v>0</v>
      </c>
      <c r="IJ41" s="10">
        <f>'배출량&amp;에너지'!IJ72-'국산거래표(기초_2009)'!IJ41</f>
        <v>0</v>
      </c>
      <c r="IK41" s="10">
        <f>'배출량&amp;에너지'!IK72-'국산거래표(기초_2009)'!IK41</f>
        <v>0</v>
      </c>
      <c r="IL41" s="10">
        <f>'배출량&amp;에너지'!IL72-'국산거래표(기초_2009)'!IL41</f>
        <v>0</v>
      </c>
      <c r="IM41" s="10">
        <f>'배출량&amp;에너지'!IM72-'국산거래표(기초_2009)'!IM41</f>
        <v>0</v>
      </c>
      <c r="IN41" s="10">
        <f>'배출량&amp;에너지'!IN72-'국산거래표(기초_2009)'!IN41</f>
        <v>0</v>
      </c>
      <c r="IO41" s="10">
        <f>'배출량&amp;에너지'!IO72-'국산거래표(기초_2009)'!IO41</f>
        <v>0</v>
      </c>
      <c r="IP41" s="10">
        <f>'배출량&amp;에너지'!IP72-'국산거래표(기초_2009)'!IP41</f>
        <v>0</v>
      </c>
      <c r="IQ41" s="10">
        <f>'배출량&amp;에너지'!IQ72-'국산거래표(기초_2009)'!IQ41</f>
        <v>0</v>
      </c>
      <c r="IR41" s="10">
        <f>'배출량&amp;에너지'!IR72-'국산거래표(기초_2009)'!IR41</f>
        <v>0</v>
      </c>
      <c r="IS41" s="10">
        <f>'배출량&amp;에너지'!IS72-'국산거래표(기초_2009)'!IS41</f>
        <v>0</v>
      </c>
      <c r="IT41" s="10">
        <f>'배출량&amp;에너지'!IT72-'국산거래표(기초_2009)'!IT41</f>
        <v>0</v>
      </c>
      <c r="IU41" s="10">
        <f>'배출량&amp;에너지'!IU72-'국산거래표(기초_2009)'!IU41</f>
        <v>0</v>
      </c>
      <c r="IV41" s="10">
        <f>'배출량&amp;에너지'!IV72-'국산거래표(기초_2009)'!IV41</f>
        <v>0</v>
      </c>
      <c r="IW41" s="10">
        <f>'배출량&amp;에너지'!IW72-'국산거래표(기초_2009)'!IW41</f>
        <v>0</v>
      </c>
      <c r="IX41" s="10">
        <f>'배출량&amp;에너지'!IX72-'국산거래표(기초_2009)'!IX41</f>
        <v>0</v>
      </c>
      <c r="IY41" s="10">
        <f>'배출량&amp;에너지'!IY72-'국산거래표(기초_2009)'!IY41</f>
        <v>0</v>
      </c>
      <c r="IZ41" s="10">
        <f>'배출량&amp;에너지'!IZ72-'국산거래표(기초_2009)'!IZ41</f>
        <v>0</v>
      </c>
      <c r="JA41" s="10">
        <f>'배출량&amp;에너지'!JA72-'국산거래표(기초_2009)'!JA41</f>
        <v>0</v>
      </c>
      <c r="JB41" s="10">
        <f>'배출량&amp;에너지'!JB72-'국산거래표(기초_2009)'!JB41</f>
        <v>0</v>
      </c>
      <c r="JC41" s="10">
        <f>'배출량&amp;에너지'!JC72-'국산거래표(기초_2009)'!JC41</f>
        <v>0</v>
      </c>
      <c r="JD41" s="10">
        <f>'배출량&amp;에너지'!JD72-'국산거래표(기초_2009)'!JD41</f>
        <v>0</v>
      </c>
      <c r="JE41" s="10">
        <f>'배출량&amp;에너지'!JE72-'국산거래표(기초_2009)'!JE41</f>
        <v>0</v>
      </c>
      <c r="JF41" s="10">
        <f>'배출량&amp;에너지'!JF72-'국산거래표(기초_2009)'!JF41</f>
        <v>0</v>
      </c>
      <c r="JG41" s="10">
        <f>'배출량&amp;에너지'!JG72-'국산거래표(기초_2009)'!JG41</f>
        <v>0</v>
      </c>
      <c r="JH41" s="10">
        <f>'배출량&amp;에너지'!JH72-'국산거래표(기초_2009)'!JH41</f>
        <v>0</v>
      </c>
      <c r="JI41" s="10">
        <f>'배출량&amp;에너지'!JI72-'국산거래표(기초_2009)'!JI41</f>
        <v>0</v>
      </c>
      <c r="JJ41" s="10">
        <f>'배출량&amp;에너지'!JJ72-'국산거래표(기초_2009)'!JJ41</f>
        <v>0</v>
      </c>
      <c r="JK41" s="10">
        <f>'배출량&amp;에너지'!JK72-'국산거래표(기초_2009)'!JK41</f>
        <v>0</v>
      </c>
      <c r="JL41" s="10">
        <f>'배출량&amp;에너지'!JL72-'국산거래표(기초_2009)'!JL41</f>
        <v>0</v>
      </c>
      <c r="JM41" s="10">
        <f>'배출량&amp;에너지'!JM72-'국산거래표(기초_2009)'!JM41</f>
        <v>0</v>
      </c>
      <c r="JN41" s="10">
        <f>'배출량&amp;에너지'!JN72-'국산거래표(기초_2009)'!JN41</f>
        <v>0</v>
      </c>
      <c r="JO41" s="10">
        <f>'배출량&amp;에너지'!JO72-'국산거래표(기초_2009)'!JO41</f>
        <v>0</v>
      </c>
      <c r="JP41" s="10">
        <f>'배출량&amp;에너지'!JP72-'국산거래표(기초_2009)'!JP41</f>
        <v>0</v>
      </c>
      <c r="JQ41" s="10">
        <f>'배출량&amp;에너지'!JQ72-'국산거래표(기초_2009)'!JQ41</f>
        <v>0</v>
      </c>
      <c r="JR41" s="10">
        <f>'배출량&amp;에너지'!JR72-'국산거래표(기초_2009)'!JR41</f>
        <v>0</v>
      </c>
      <c r="JS41" s="10">
        <f>'배출량&amp;에너지'!JS72-'국산거래표(기초_2009)'!JS41</f>
        <v>0</v>
      </c>
      <c r="JT41" s="10">
        <f>'배출량&amp;에너지'!JT72-'국산거래표(기초_2009)'!JT41</f>
        <v>0</v>
      </c>
      <c r="JU41" s="10">
        <f>'배출량&amp;에너지'!JU72-'국산거래표(기초_2009)'!JU41</f>
        <v>0</v>
      </c>
      <c r="JV41" s="10">
        <f>'배출량&amp;에너지'!JV72-'국산거래표(기초_2009)'!JV41</f>
        <v>0</v>
      </c>
      <c r="JW41" s="10">
        <f>'배출량&amp;에너지'!JW72-'국산거래표(기초_2009)'!JW41</f>
        <v>0</v>
      </c>
      <c r="JX41" s="10">
        <f>'배출량&amp;에너지'!JX72-'국산거래표(기초_2009)'!JX41</f>
        <v>0</v>
      </c>
      <c r="JY41" s="10">
        <f>'배출량&amp;에너지'!JY72-'국산거래표(기초_2009)'!JY41</f>
        <v>0</v>
      </c>
      <c r="JZ41" s="10">
        <f>'배출량&amp;에너지'!JZ72-'국산거래표(기초_2009)'!JZ41</f>
        <v>0</v>
      </c>
      <c r="KA41" s="10">
        <f>'배출량&amp;에너지'!KA72-'국산거래표(기초_2009)'!KA41</f>
        <v>0</v>
      </c>
      <c r="KB41" s="10">
        <f>'배출량&amp;에너지'!KB72-'국산거래표(기초_2009)'!KB41</f>
        <v>0</v>
      </c>
      <c r="KC41" s="10">
        <f>'배출량&amp;에너지'!KC72-'국산거래표(기초_2009)'!KC41</f>
        <v>0</v>
      </c>
      <c r="KD41" s="10">
        <f>'배출량&amp;에너지'!KD72-'국산거래표(기초_2009)'!KD41</f>
        <v>0</v>
      </c>
      <c r="KE41" s="10">
        <f>'배출량&amp;에너지'!KE72-'국산거래표(기초_2009)'!KE41</f>
        <v>0</v>
      </c>
      <c r="KF41" s="10">
        <f>'배출량&amp;에너지'!KF72-'국산거래표(기초_2009)'!KF41</f>
        <v>0</v>
      </c>
      <c r="KG41" s="10">
        <f>'배출량&amp;에너지'!KG72-'국산거래표(기초_2009)'!KG41</f>
        <v>0</v>
      </c>
      <c r="KH41" s="10">
        <f>'배출량&amp;에너지'!KH72-'국산거래표(기초_2009)'!KH41</f>
        <v>0</v>
      </c>
      <c r="KI41" s="10">
        <f>'배출량&amp;에너지'!KI72-'국산거래표(기초_2009)'!KI41</f>
        <v>0</v>
      </c>
      <c r="KJ41" s="10">
        <f>'배출량&amp;에너지'!KJ72-'국산거래표(기초_2009)'!KJ41</f>
        <v>0</v>
      </c>
      <c r="KK41" s="10">
        <f>'배출량&amp;에너지'!KK72-'국산거래표(기초_2009)'!KK41</f>
        <v>0</v>
      </c>
      <c r="KL41" s="10">
        <f>'배출량&amp;에너지'!KL72-'국산거래표(기초_2009)'!KL41</f>
        <v>0</v>
      </c>
      <c r="KM41" s="10">
        <f>'배출량&amp;에너지'!KM72-'국산거래표(기초_2009)'!KM41</f>
        <v>0</v>
      </c>
      <c r="KN41" s="10">
        <f>'배출량&amp;에너지'!KN72-'국산거래표(기초_2009)'!KN41</f>
        <v>0</v>
      </c>
      <c r="KO41" s="10">
        <f>'배출량&amp;에너지'!KO72-'국산거래표(기초_2009)'!KO41</f>
        <v>0</v>
      </c>
      <c r="KP41" s="10">
        <f>'배출량&amp;에너지'!KP72-'국산거래표(기초_2009)'!KP41</f>
        <v>0</v>
      </c>
      <c r="KQ41" s="10">
        <f>'배출량&amp;에너지'!KQ72-'국산거래표(기초_2009)'!KQ41</f>
        <v>0</v>
      </c>
      <c r="KR41" s="10">
        <f>'배출량&amp;에너지'!KR72-'국산거래표(기초_2009)'!KR41</f>
        <v>0</v>
      </c>
      <c r="KS41" s="10">
        <f>'배출량&amp;에너지'!KS72-'국산거래표(기초_2009)'!KS41</f>
        <v>0</v>
      </c>
      <c r="KT41" s="10">
        <f>'배출량&amp;에너지'!KT72-'국산거래표(기초_2009)'!KT41</f>
        <v>0</v>
      </c>
      <c r="KU41" s="10">
        <f>'배출량&amp;에너지'!KU72-'국산거래표(기초_2009)'!KU41</f>
        <v>0</v>
      </c>
      <c r="KV41" s="10">
        <f>'배출량&amp;에너지'!KV72-'국산거래표(기초_2009)'!KV41</f>
        <v>0</v>
      </c>
      <c r="KW41" s="10">
        <f>'배출량&amp;에너지'!KW72-'국산거래표(기초_2009)'!KW41</f>
        <v>0</v>
      </c>
      <c r="KX41" s="10">
        <f>'배출량&amp;에너지'!KX72-'국산거래표(기초_2009)'!KX41</f>
        <v>0</v>
      </c>
      <c r="KY41" s="10">
        <f>'배출량&amp;에너지'!KY72-'국산거래표(기초_2009)'!KY41</f>
        <v>0</v>
      </c>
      <c r="KZ41" s="10">
        <f>'배출량&amp;에너지'!KZ72-'국산거래표(기초_2009)'!KZ41</f>
        <v>0</v>
      </c>
      <c r="LA41" s="10">
        <f>'배출량&amp;에너지'!LA72-'국산거래표(기초_2009)'!LA41</f>
        <v>0</v>
      </c>
      <c r="LB41" s="10">
        <f>'배출량&amp;에너지'!LB72-'국산거래표(기초_2009)'!LB41</f>
        <v>0</v>
      </c>
      <c r="LC41" s="10">
        <f>'배출량&amp;에너지'!LC72-'국산거래표(기초_2009)'!LC41</f>
        <v>0</v>
      </c>
      <c r="LD41" s="10">
        <f>'배출량&amp;에너지'!LD72-'국산거래표(기초_2009)'!LD41</f>
        <v>0</v>
      </c>
      <c r="LE41" s="10">
        <f>'배출량&amp;에너지'!LE72-'국산거래표(기초_2009)'!LE41</f>
        <v>0</v>
      </c>
      <c r="LF41" s="10">
        <f>'배출량&amp;에너지'!LF72-'국산거래표(기초_2009)'!LF41</f>
        <v>0</v>
      </c>
      <c r="LG41" s="10">
        <f>'배출량&amp;에너지'!LG72-'국산거래표(기초_2009)'!LG41</f>
        <v>0</v>
      </c>
      <c r="LH41" s="10">
        <f>'배출량&amp;에너지'!LH72-'국산거래표(기초_2009)'!LH41</f>
        <v>0</v>
      </c>
      <c r="LI41" s="10">
        <f>'배출량&amp;에너지'!LI72-'국산거래표(기초_2009)'!LI41</f>
        <v>0</v>
      </c>
      <c r="LJ41" s="10">
        <f>'배출량&amp;에너지'!LJ72-'국산거래표(기초_2009)'!LJ41</f>
        <v>0</v>
      </c>
      <c r="LK41" s="10">
        <f>'배출량&amp;에너지'!LK72-'국산거래표(기초_2009)'!LK41</f>
        <v>0</v>
      </c>
      <c r="LL41" s="10">
        <f>'배출량&amp;에너지'!LL72-'국산거래표(기초_2009)'!LL41</f>
        <v>0</v>
      </c>
      <c r="LM41" s="10">
        <f>'배출량&amp;에너지'!LM72-'국산거래표(기초_2009)'!LM41</f>
        <v>0</v>
      </c>
      <c r="LN41" s="10">
        <f>'배출량&amp;에너지'!LN72-'국산거래표(기초_2009)'!LN41</f>
        <v>0</v>
      </c>
      <c r="LO41" s="10">
        <f>'배출량&amp;에너지'!LO72-'국산거래표(기초_2009)'!LO41</f>
        <v>0</v>
      </c>
      <c r="LP41" s="10">
        <f>'배출량&amp;에너지'!LP72-'국산거래표(기초_2009)'!LP41</f>
        <v>0</v>
      </c>
      <c r="LQ41" s="10">
        <f>'배출량&amp;에너지'!LQ72-'국산거래표(기초_2009)'!LQ41</f>
        <v>0</v>
      </c>
      <c r="LR41" s="10">
        <f>'배출량&amp;에너지'!LR72-'국산거래표(기초_2009)'!LR41</f>
        <v>0</v>
      </c>
      <c r="LS41" s="10">
        <f>'배출량&amp;에너지'!LS72-'국산거래표(기초_2009)'!LS41</f>
        <v>0</v>
      </c>
      <c r="LT41" s="10">
        <f>'배출량&amp;에너지'!LT72-'국산거래표(기초_2009)'!LT41</f>
        <v>0</v>
      </c>
      <c r="LU41" s="10">
        <f>'배출량&amp;에너지'!LU72-'국산거래표(기초_2009)'!LU41</f>
        <v>0</v>
      </c>
      <c r="LV41" s="10">
        <f>'배출량&amp;에너지'!LV72-'국산거래표(기초_2009)'!LV41</f>
        <v>0</v>
      </c>
      <c r="LW41" s="10">
        <f>'배출량&amp;에너지'!LW72-'국산거래표(기초_2009)'!LW41</f>
        <v>0</v>
      </c>
      <c r="LX41" s="10">
        <f>'배출량&amp;에너지'!LX72-'국산거래표(기초_2009)'!LX41</f>
        <v>0</v>
      </c>
      <c r="LY41" s="10">
        <f>'배출량&amp;에너지'!LY72-'국산거래표(기초_2009)'!LY41</f>
        <v>0</v>
      </c>
      <c r="LZ41" s="10">
        <f>'배출량&amp;에너지'!LZ72-'국산거래표(기초_2009)'!LZ41</f>
        <v>0</v>
      </c>
      <c r="MA41" s="10">
        <f>'배출량&amp;에너지'!MA72-'국산거래표(기초_2009)'!MA41</f>
        <v>0</v>
      </c>
      <c r="MB41" s="10">
        <f>'배출량&amp;에너지'!MB72-'국산거래표(기초_2009)'!MB41</f>
        <v>0</v>
      </c>
      <c r="MC41" s="10">
        <f>'배출량&amp;에너지'!MC72-'국산거래표(기초_2009)'!MC41</f>
        <v>0</v>
      </c>
      <c r="MD41" s="10">
        <f>'배출량&amp;에너지'!MD72-'국산거래표(기초_2009)'!MD41</f>
        <v>0</v>
      </c>
      <c r="ME41" s="10">
        <f>'배출량&amp;에너지'!ME72-'국산거래표(기초_2009)'!ME41</f>
        <v>0</v>
      </c>
      <c r="MF41" s="10">
        <f>'배출량&amp;에너지'!MF72-'국산거래표(기초_2009)'!MF41</f>
        <v>0</v>
      </c>
      <c r="MG41" s="10">
        <f>'배출량&amp;에너지'!MG72-'국산거래표(기초_2009)'!MG41</f>
        <v>0</v>
      </c>
      <c r="MH41" s="10">
        <f>'배출량&amp;에너지'!MH72-'국산거래표(기초_2009)'!MH41</f>
        <v>0</v>
      </c>
      <c r="MI41" s="10">
        <f>'배출량&amp;에너지'!MI72-'국산거래표(기초_2009)'!MI41</f>
        <v>0</v>
      </c>
      <c r="MJ41" s="10">
        <f>'배출량&amp;에너지'!MJ72-'국산거래표(기초_2009)'!MJ41</f>
        <v>0</v>
      </c>
      <c r="MK41" s="10">
        <f>'배출량&amp;에너지'!MK72-'국산거래표(기초_2009)'!MK41</f>
        <v>0</v>
      </c>
      <c r="ML41" s="10">
        <f>'배출량&amp;에너지'!ML72-'국산거래표(기초_2009)'!ML41</f>
        <v>0</v>
      </c>
      <c r="MM41" s="10">
        <f>'배출량&amp;에너지'!MM72-'국산거래표(기초_2009)'!MM41</f>
        <v>0</v>
      </c>
      <c r="MN41" s="10">
        <f>'배출량&amp;에너지'!MN72-'국산거래표(기초_2009)'!MN41</f>
        <v>0</v>
      </c>
      <c r="MO41" s="10">
        <f>'배출량&amp;에너지'!MO72-'국산거래표(기초_2009)'!MO41</f>
        <v>0</v>
      </c>
      <c r="MP41" s="10">
        <f>'배출량&amp;에너지'!MP72-'국산거래표(기초_2009)'!MP41</f>
        <v>0</v>
      </c>
      <c r="MQ41" s="10">
        <f>'배출량&amp;에너지'!MQ72-'국산거래표(기초_2009)'!MQ41</f>
        <v>0</v>
      </c>
      <c r="MR41" s="10">
        <f>'배출량&amp;에너지'!MR72-'국산거래표(기초_2009)'!MR41</f>
        <v>0</v>
      </c>
      <c r="MS41" s="10">
        <f>'배출량&amp;에너지'!MS72-'국산거래표(기초_2009)'!MS41</f>
        <v>0</v>
      </c>
      <c r="MT41" s="10">
        <f>'배출량&amp;에너지'!MT72-'국산거래표(기초_2009)'!MT41</f>
        <v>0</v>
      </c>
      <c r="MU41" s="10">
        <f>'배출량&amp;에너지'!MU72-'국산거래표(기초_2009)'!MU41</f>
        <v>0</v>
      </c>
      <c r="MV41" s="10">
        <f>'배출량&amp;에너지'!MV72-'국산거래표(기초_2009)'!MV41</f>
        <v>0</v>
      </c>
      <c r="MW41" s="10">
        <f>'배출량&amp;에너지'!MW72-'국산거래표(기초_2009)'!MW41</f>
        <v>0</v>
      </c>
      <c r="MX41" s="10">
        <f>'배출량&amp;에너지'!MX72-'국산거래표(기초_2009)'!MX41</f>
        <v>0</v>
      </c>
      <c r="MY41" s="10">
        <f>'배출량&amp;에너지'!MY72-'국산거래표(기초_2009)'!MY41</f>
        <v>0</v>
      </c>
      <c r="MZ41" s="10">
        <f>'배출량&amp;에너지'!MZ72-'국산거래표(기초_2009)'!MZ41</f>
        <v>0</v>
      </c>
      <c r="NA41" s="10">
        <f>'배출량&amp;에너지'!NA72-'국산거래표(기초_2009)'!NA41</f>
        <v>0</v>
      </c>
      <c r="NB41" s="10">
        <f>'배출량&amp;에너지'!NB72-'국산거래표(기초_2009)'!NB41</f>
        <v>0</v>
      </c>
      <c r="NC41" s="10">
        <f>'배출량&amp;에너지'!NC72-'국산거래표(기초_2009)'!NC41</f>
        <v>0</v>
      </c>
      <c r="ND41" s="10">
        <f>'배출량&amp;에너지'!ND72-'국산거래표(기초_2009)'!ND41</f>
        <v>0</v>
      </c>
      <c r="NE41" s="10">
        <f>'배출량&amp;에너지'!NE72-'국산거래표(기초_2009)'!NE41</f>
        <v>0</v>
      </c>
      <c r="NF41" s="10">
        <f>'배출량&amp;에너지'!NF72-'국산거래표(기초_2009)'!NF41</f>
        <v>0</v>
      </c>
      <c r="NG41" s="10">
        <f>'배출량&amp;에너지'!NG72-'국산거래표(기초_2009)'!NG41</f>
        <v>0</v>
      </c>
      <c r="NH41" s="10">
        <f>'배출량&amp;에너지'!NH72-'국산거래표(기초_2009)'!NH41</f>
        <v>0</v>
      </c>
      <c r="NI41" s="10">
        <f>'배출량&amp;에너지'!NI72-'국산거래표(기초_2009)'!NI41</f>
        <v>0</v>
      </c>
      <c r="NJ41" s="10">
        <f>'배출량&amp;에너지'!NJ72-'국산거래표(기초_2009)'!NJ41</f>
        <v>0</v>
      </c>
      <c r="NK41" s="10">
        <f>'배출량&amp;에너지'!NK72-'국산거래표(기초_2009)'!NK41</f>
        <v>0</v>
      </c>
      <c r="NL41" s="10">
        <f>'배출량&amp;에너지'!NL72-'국산거래표(기초_2009)'!NL41</f>
        <v>0</v>
      </c>
      <c r="NM41" s="10">
        <f>'배출량&amp;에너지'!NM72-'국산거래표(기초_2009)'!NM41</f>
        <v>0</v>
      </c>
      <c r="NN41" s="10">
        <f>'배출량&amp;에너지'!NN72-'국산거래표(기초_2009)'!NN41</f>
        <v>0</v>
      </c>
      <c r="NO41" s="10">
        <f>'배출량&amp;에너지'!NO72-'국산거래표(기초_2009)'!NO41</f>
        <v>0</v>
      </c>
      <c r="NP41" s="10">
        <f>'배출량&amp;에너지'!NP72-'국산거래표(기초_2009)'!NP41</f>
        <v>0</v>
      </c>
      <c r="NQ41" s="10">
        <f>'배출량&amp;에너지'!NQ72-'국산거래표(기초_2009)'!NQ41</f>
        <v>0</v>
      </c>
      <c r="NR41" s="10">
        <f>'배출량&amp;에너지'!NR72-'국산거래표(기초_2009)'!NR41</f>
        <v>0</v>
      </c>
      <c r="NS41" s="10">
        <f>'배출량&amp;에너지'!NS72-'국산거래표(기초_2009)'!NS41</f>
        <v>0</v>
      </c>
      <c r="NT41" s="10">
        <f>'배출량&amp;에너지'!NT72-'국산거래표(기초_2009)'!NT41</f>
        <v>0</v>
      </c>
      <c r="NU41" s="10">
        <f>'배출량&amp;에너지'!NU72-'국산거래표(기초_2009)'!NU41</f>
        <v>0</v>
      </c>
      <c r="NV41" s="10">
        <f>'배출량&amp;에너지'!NV72-'국산거래표(기초_2009)'!NV41</f>
        <v>0</v>
      </c>
      <c r="NW41" s="10">
        <f>'배출량&amp;에너지'!NW72-'국산거래표(기초_2009)'!NW41</f>
        <v>0</v>
      </c>
      <c r="NX41" s="10">
        <f>'배출량&amp;에너지'!NX72-'국산거래표(기초_2009)'!NX41</f>
        <v>0</v>
      </c>
      <c r="NY41" s="10">
        <f>'배출량&amp;에너지'!NY72-'국산거래표(기초_2009)'!NY41</f>
        <v>0</v>
      </c>
      <c r="NZ41" s="10">
        <f>'배출량&amp;에너지'!NZ72-'국산거래표(기초_2009)'!NZ41</f>
        <v>0</v>
      </c>
      <c r="OA41" s="10">
        <f>'배출량&amp;에너지'!OA72-'국산거래표(기초_2009)'!OA41</f>
        <v>0</v>
      </c>
      <c r="OB41" s="10">
        <f>'배출량&amp;에너지'!OB72-'국산거래표(기초_2009)'!OB41</f>
        <v>0</v>
      </c>
      <c r="OC41" s="10">
        <f>'배출량&amp;에너지'!OC72-'국산거래표(기초_2009)'!OC41</f>
        <v>0</v>
      </c>
      <c r="OD41" s="10">
        <f>'배출량&amp;에너지'!OD72-'국산거래표(기초_2009)'!OD41</f>
        <v>0</v>
      </c>
      <c r="OE41" s="10">
        <f>'배출량&amp;에너지'!OE72-'국산거래표(기초_2009)'!OE41</f>
        <v>0</v>
      </c>
      <c r="OF41" s="10">
        <f>'배출량&amp;에너지'!OF72-'국산거래표(기초_2009)'!OF41</f>
        <v>0</v>
      </c>
      <c r="OG41" s="10">
        <f>'배출량&amp;에너지'!OG72-'국산거래표(기초_2009)'!OG41</f>
        <v>0</v>
      </c>
      <c r="OH41" s="10">
        <f>'배출량&amp;에너지'!OH72-'국산거래표(기초_2009)'!OH41</f>
        <v>0</v>
      </c>
      <c r="OI41" s="10">
        <f>'배출량&amp;에너지'!OI72-'국산거래표(기초_2009)'!OI41</f>
        <v>0</v>
      </c>
      <c r="OJ41" s="10">
        <f>'배출량&amp;에너지'!OJ72-'국산거래표(기초_2009)'!OJ41</f>
        <v>0</v>
      </c>
      <c r="OK41" s="10">
        <f>'배출량&amp;에너지'!OK72-'국산거래표(기초_2009)'!OK41</f>
        <v>0</v>
      </c>
      <c r="OL41" s="10">
        <f>'배출량&amp;에너지'!OL72-'국산거래표(기초_2009)'!OL41</f>
        <v>0</v>
      </c>
      <c r="OM41" s="10">
        <f>'배출량&amp;에너지'!OM72-'국산거래표(기초_2009)'!OM41</f>
        <v>0</v>
      </c>
      <c r="ON41" s="10">
        <f>'배출량&amp;에너지'!ON72-'국산거래표(기초_2009)'!ON41</f>
        <v>0</v>
      </c>
      <c r="OO41" s="10">
        <f>'배출량&amp;에너지'!OO72-'국산거래표(기초_2009)'!OO41</f>
        <v>0</v>
      </c>
      <c r="OP41" s="11">
        <f t="shared" si="0"/>
        <v>19434.844351435419</v>
      </c>
      <c r="OQ41" s="10">
        <f>'배출량&amp;에너지'!OQ72-'국산거래표(기초_2009)'!OQ41</f>
        <v>0</v>
      </c>
      <c r="OR41" s="10">
        <f>'배출량&amp;에너지'!OR72-'국산거래표(기초_2009)'!OR41</f>
        <v>0</v>
      </c>
      <c r="OS41" s="10">
        <f>'배출량&amp;에너지'!OS72-'국산거래표(기초_2009)'!OS41</f>
        <v>0</v>
      </c>
      <c r="OT41" s="10">
        <f>'배출량&amp;에너지'!OT72-'국산거래표(기초_2009)'!OT41</f>
        <v>0</v>
      </c>
      <c r="OU41" s="10">
        <f>'배출량&amp;에너지'!OU72-'국산거래표(기초_2009)'!OU41</f>
        <v>0</v>
      </c>
      <c r="OV41" s="10">
        <f>'배출량&amp;에너지'!OV72-'국산거래표(기초_2009)'!OV41</f>
        <v>0</v>
      </c>
      <c r="OW41" s="11">
        <f t="shared" si="1"/>
        <v>0</v>
      </c>
      <c r="OX41" s="11">
        <f t="shared" si="2"/>
        <v>19434.844351435419</v>
      </c>
      <c r="OY41" s="11">
        <v>0</v>
      </c>
      <c r="OZ41" s="11">
        <f t="shared" si="3"/>
        <v>19434.844351435419</v>
      </c>
      <c r="PA41" s="11">
        <v>0</v>
      </c>
      <c r="PB41" s="11">
        <f t="shared" si="4"/>
        <v>19434.844351435419</v>
      </c>
    </row>
    <row r="42" spans="1:418">
      <c r="A42" s="8" t="s">
        <v>563</v>
      </c>
      <c r="B42" s="9" t="s">
        <v>136</v>
      </c>
      <c r="C42" s="10">
        <f>'배출량&amp;에너지'!C73-'국산거래표(기초_2009)'!C42</f>
        <v>0</v>
      </c>
      <c r="D42" s="10">
        <f>'배출량&amp;에너지'!D73-'국산거래표(기초_2009)'!D42</f>
        <v>0</v>
      </c>
      <c r="E42" s="10">
        <f>'배출량&amp;에너지'!E73-'국산거래표(기초_2009)'!E42</f>
        <v>0</v>
      </c>
      <c r="F42" s="10">
        <f>'배출량&amp;에너지'!F73-'국산거래표(기초_2009)'!F42</f>
        <v>7.5382818536217505E-4</v>
      </c>
      <c r="G42" s="10">
        <f>'배출량&amp;에너지'!G73-'국산거래표(기초_2009)'!G42</f>
        <v>3.7691409268108877E-2</v>
      </c>
      <c r="H42" s="10">
        <f>'배출량&amp;에너지'!H73-'국산거래표(기초_2009)'!H42</f>
        <v>4.2214378380281969E-2</v>
      </c>
      <c r="I42" s="10">
        <f>'배출량&amp;에너지'!I73-'국산거래표(기초_2009)'!I42</f>
        <v>5.2767972975351629E-3</v>
      </c>
      <c r="J42" s="10">
        <f>'배출량&amp;에너지'!J73-'국산거래표(기초_2009)'!J42</f>
        <v>1.507656370724364E-3</v>
      </c>
      <c r="K42" s="10">
        <f>'배출량&amp;에너지'!K73-'국산거래표(기초_2009)'!K42</f>
        <v>0</v>
      </c>
      <c r="L42" s="10">
        <f>'배출량&amp;에너지'!L73-'국산거래표(기초_2009)'!L42</f>
        <v>3.7691409268107989E-3</v>
      </c>
      <c r="M42" s="10">
        <f>'배출량&amp;에너지'!M73-'국산거래표(기초_2009)'!M42</f>
        <v>0</v>
      </c>
      <c r="N42" s="10">
        <f>'배출량&amp;에너지'!N73-'국산거래표(기초_2009)'!N42</f>
        <v>0</v>
      </c>
      <c r="O42" s="10">
        <f>'배출량&amp;에너지'!O73-'국산거래표(기초_2009)'!O42</f>
        <v>7.5382818536216811E-4</v>
      </c>
      <c r="P42" s="10">
        <f>'배출량&amp;에너지'!P73-'국산거래표(기초_2009)'!P42</f>
        <v>0</v>
      </c>
      <c r="Q42" s="10">
        <f>'배출량&amp;에너지'!Q73-'국산거래표(기초_2009)'!Q42</f>
        <v>0</v>
      </c>
      <c r="R42" s="10">
        <f>'배출량&amp;에너지'!R73-'국산거래표(기초_2009)'!R42</f>
        <v>2.2614845560865252E-3</v>
      </c>
      <c r="S42" s="10">
        <f>'배출량&amp;에너지'!S73-'국산거래표(기초_2009)'!S42</f>
        <v>0</v>
      </c>
      <c r="T42" s="10">
        <f>'배출량&amp;에너지'!T73-'국산거래표(기초_2009)'!T42</f>
        <v>0</v>
      </c>
      <c r="U42" s="10">
        <f>'배출량&amp;에너지'!U73-'국산거래표(기초_2009)'!U42</f>
        <v>0</v>
      </c>
      <c r="V42" s="10">
        <f>'배출량&amp;에너지'!V73-'국산거래표(기초_2009)'!V42</f>
        <v>0</v>
      </c>
      <c r="W42" s="10">
        <f>'배출량&amp;에너지'!W73-'국산거래표(기초_2009)'!W42</f>
        <v>0</v>
      </c>
      <c r="X42" s="10">
        <f>'배출량&amp;에너지'!X73-'국산거래표(기초_2009)'!X42</f>
        <v>0</v>
      </c>
      <c r="Y42" s="10">
        <f>'배출량&amp;에너지'!Y73-'국산거래표(기초_2009)'!Y42</f>
        <v>0</v>
      </c>
      <c r="Z42" s="10">
        <f>'배출량&amp;에너지'!Z73-'국산거래표(기초_2009)'!Z42</f>
        <v>0</v>
      </c>
      <c r="AA42" s="10">
        <f>'배출량&amp;에너지'!AA73-'국산거래표(기초_2009)'!AA42</f>
        <v>1.5076563707243418E-2</v>
      </c>
      <c r="AB42" s="10">
        <f>'배출량&amp;에너지'!AB73-'국산거래표(기초_2009)'!AB42</f>
        <v>3.015312741448728E-3</v>
      </c>
      <c r="AC42" s="10">
        <f>'배출량&amp;에너지'!AC73-'국산거래표(기초_2009)'!AC42</f>
        <v>6.6336880311871571E-2</v>
      </c>
      <c r="AD42" s="10">
        <f>'배출량&amp;에너지'!AD73-'국산거래표(기초_2009)'!AD42</f>
        <v>1.6584220077968226E-2</v>
      </c>
      <c r="AE42" s="10">
        <f>'배출량&amp;에너지'!AE73-'국산거래표(기초_2009)'!AE42</f>
        <v>0</v>
      </c>
      <c r="AF42" s="10">
        <f>'배출량&amp;에너지'!AF73-'국산거래표(기초_2009)'!AF42</f>
        <v>0</v>
      </c>
      <c r="AG42" s="10">
        <f>'배출량&amp;에너지'!AG73-'국산거래표(기초_2009)'!AG42</f>
        <v>0</v>
      </c>
      <c r="AH42" s="10">
        <f>'배출량&amp;에너지'!AH73-'국산거래표(기초_2009)'!AH42</f>
        <v>0</v>
      </c>
      <c r="AI42" s="10">
        <f>'배출량&amp;에너지'!AI73-'국산거래표(기초_2009)'!AI42</f>
        <v>0</v>
      </c>
      <c r="AJ42" s="10">
        <f>'배출량&amp;에너지'!AJ73-'국산거래표(기초_2009)'!AJ42</f>
        <v>0</v>
      </c>
      <c r="AK42" s="10">
        <f>'배출량&amp;에너지'!AK73-'국산거래표(기초_2009)'!AK42</f>
        <v>0</v>
      </c>
      <c r="AL42" s="10">
        <f>'배출량&amp;에너지'!AL73-'국산거래표(기초_2009)'!AL42</f>
        <v>0</v>
      </c>
      <c r="AM42" s="10">
        <f>'배출량&amp;에너지'!AM73-'국산거래표(기초_2009)'!AM42</f>
        <v>0</v>
      </c>
      <c r="AN42" s="10">
        <f>'배출량&amp;에너지'!AN73-'국산거래표(기초_2009)'!AN42</f>
        <v>0</v>
      </c>
      <c r="AO42" s="10">
        <f>'배출량&amp;에너지'!AO73-'국산거래표(기초_2009)'!AO42</f>
        <v>0</v>
      </c>
      <c r="AP42" s="10">
        <f>'배출량&amp;에너지'!AP73-'국산거래표(기초_2009)'!AP42</f>
        <v>0</v>
      </c>
      <c r="AQ42" s="10">
        <f>'배출량&amp;에너지'!AQ73-'국산거래표(기초_2009)'!AQ42</f>
        <v>0</v>
      </c>
      <c r="AR42" s="10">
        <f>'배출량&amp;에너지'!AR73-'국산거래표(기초_2009)'!AR42</f>
        <v>3.0153127414487002E-3</v>
      </c>
      <c r="AS42" s="10">
        <f>'배출량&amp;에너지'!AS73-'국산거래표(기초_2009)'!AS42</f>
        <v>0</v>
      </c>
      <c r="AT42" s="10">
        <f>'배출량&amp;에너지'!AT73-'국산거래표(기초_2009)'!AT42</f>
        <v>3.7691409268108683E-3</v>
      </c>
      <c r="AU42" s="10">
        <f>'배출량&amp;에너지'!AU73-'국산거래표(기초_2009)'!AU42</f>
        <v>9.7997664097082549E-3</v>
      </c>
      <c r="AV42" s="10">
        <f>'배출량&amp;에너지'!AV73-'국산거래표(기초_2009)'!AV42</f>
        <v>6.0306254828974559E-3</v>
      </c>
      <c r="AW42" s="10">
        <f>'배출량&amp;에너지'!AW73-'국산거래표(기초_2009)'!AW42</f>
        <v>3.76914092681091E-3</v>
      </c>
      <c r="AX42" s="10">
        <f>'배출량&amp;에너지'!AX73-'국산거래표(기초_2009)'!AX42</f>
        <v>0</v>
      </c>
      <c r="AY42" s="10">
        <f>'배출량&amp;에너지'!AY73-'국산거래표(기초_2009)'!AY42</f>
        <v>8.2921100389838909E-3</v>
      </c>
      <c r="AZ42" s="10">
        <f>'배출량&amp;에너지'!AZ73-'국산거래표(기초_2009)'!AZ42</f>
        <v>6.0306254828974559E-3</v>
      </c>
      <c r="BA42" s="10">
        <f>'배출량&amp;에너지'!BA73-'국산거래표(기초_2009)'!BA42</f>
        <v>2.8645471043762583E-2</v>
      </c>
      <c r="BB42" s="10">
        <f>'배출량&amp;에너지'!BB73-'국산거래표(기초_2009)'!BB42</f>
        <v>3.7691409268108544E-3</v>
      </c>
      <c r="BC42" s="10">
        <f>'배출량&amp;에너지'!BC73-'국산거래표(기초_2009)'!BC42</f>
        <v>0.10402828957998</v>
      </c>
      <c r="BD42" s="10">
        <f>'배출량&amp;에너지'!BD73-'국산거래표(기초_2009)'!BD42</f>
        <v>1.2061250965794801E-2</v>
      </c>
      <c r="BE42" s="10">
        <f>'배출량&amp;에너지'!BE73-'국산거래표(기초_2009)'!BE42</f>
        <v>4.0706722009557383E-2</v>
      </c>
      <c r="BF42" s="10">
        <f>'배출량&amp;에너지'!BF73-'국산거래표(기초_2009)'!BF42</f>
        <v>2.2614845560865182E-3</v>
      </c>
      <c r="BG42" s="10">
        <f>'배출량&amp;에너지'!BG73-'국산거래표(기초_2009)'!BG42</f>
        <v>0</v>
      </c>
      <c r="BH42" s="10">
        <f>'배출량&amp;에너지'!BH73-'국산거래표(기초_2009)'!BH42</f>
        <v>3.015312741448728E-3</v>
      </c>
      <c r="BI42" s="10">
        <f>'배출량&amp;에너지'!BI73-'국산거래표(기초_2009)'!BI42</f>
        <v>0</v>
      </c>
      <c r="BJ42" s="10">
        <f>'배출량&amp;에너지'!BJ73-'국산거래표(기초_2009)'!BJ42</f>
        <v>1.7338048263330075E-2</v>
      </c>
      <c r="BK42" s="10">
        <f>'배출량&amp;에너지'!BK73-'국산거래표(기초_2009)'!BK42</f>
        <v>2.2614845560864905E-3</v>
      </c>
      <c r="BL42" s="10">
        <f>'배출량&amp;에너지'!BL73-'국산거래표(기초_2009)'!BL42</f>
        <v>3.015312741448728E-3</v>
      </c>
      <c r="BM42" s="10">
        <f>'배출량&amp;에너지'!BM73-'국산거래표(기초_2009)'!BM42</f>
        <v>3.015312741448728E-2</v>
      </c>
      <c r="BN42" s="10">
        <f>'배출량&amp;에너지'!BN73-'국산거래표(기초_2009)'!BN42</f>
        <v>2.2614845560865238E-2</v>
      </c>
      <c r="BO42" s="10">
        <f>'배출량&amp;에너지'!BO73-'국산거래표(기초_2009)'!BO42</f>
        <v>2.7891642858400456E-2</v>
      </c>
      <c r="BP42" s="10">
        <f>'배출량&amp;에너지'!BP73-'국산거래표(기초_2009)'!BP42</f>
        <v>1.5076563707243362E-3</v>
      </c>
      <c r="BQ42" s="10">
        <f>'배출량&amp;에너지'!BQ73-'국산거래표(기초_2009)'!BQ42</f>
        <v>2.3368673746227531E-2</v>
      </c>
      <c r="BR42" s="10">
        <f>'배출량&amp;에너지'!BR73-'국산거래표(기초_2009)'!BR42</f>
        <v>6.0306254828973727E-3</v>
      </c>
      <c r="BS42" s="10">
        <f>'배출량&amp;에너지'!BS73-'국산거래표(기초_2009)'!BS42</f>
        <v>7.5382818536212648E-4</v>
      </c>
      <c r="BT42" s="10">
        <f>'배출량&amp;에너지'!BT73-'국산거래표(기초_2009)'!BT42</f>
        <v>8.2921100389838909E-3</v>
      </c>
      <c r="BU42" s="10">
        <f>'배출량&amp;에너지'!BU73-'국산거래표(기초_2009)'!BU42</f>
        <v>4.296820656564404E-2</v>
      </c>
      <c r="BV42" s="10">
        <f>'배출량&amp;에너지'!BV73-'국산거래표(기초_2009)'!BV42</f>
        <v>1.7338048263329964E-2</v>
      </c>
      <c r="BW42" s="10">
        <f>'배출량&amp;에너지'!BW73-'국산거래표(기초_2009)'!BW42</f>
        <v>3.6937581082746473E-2</v>
      </c>
      <c r="BX42" s="10">
        <f>'배출량&amp;에너지'!BX73-'국산거래표(기초_2009)'!BX42</f>
        <v>0</v>
      </c>
      <c r="BY42" s="10">
        <f>'배출량&amp;에너지'!BY73-'국산거래표(기초_2009)'!BY42</f>
        <v>0</v>
      </c>
      <c r="BZ42" s="10">
        <f>'배출량&amp;에너지'!BZ73-'국산거래표(기초_2009)'!BZ42</f>
        <v>3.1660783785210977E-2</v>
      </c>
      <c r="CA42" s="10">
        <f>'배출량&amp;에너지'!CA73-'국산거래표(기초_2009)'!CA42</f>
        <v>0</v>
      </c>
      <c r="CB42" s="10">
        <f>'배출량&amp;에너지'!CB73-'국산거래표(기초_2009)'!CB42</f>
        <v>1.7338048263329853E-2</v>
      </c>
      <c r="CC42" s="10">
        <f>'배출량&amp;에너지'!CC73-'국산거래표(기초_2009)'!CC42</f>
        <v>9.7997664097082549E-3</v>
      </c>
      <c r="CD42" s="10">
        <f>'배출량&amp;에너지'!CD73-'국산거래표(기초_2009)'!CD42</f>
        <v>2.7891642858400401E-2</v>
      </c>
      <c r="CE42" s="10">
        <f>'배출량&amp;에너지'!CE73-'국산거래표(기초_2009)'!CE42</f>
        <v>2.0353361004779025E-2</v>
      </c>
      <c r="CF42" s="10">
        <f>'배출량&amp;에너지'!CF73-'국산거래표(기초_2009)'!CF42</f>
        <v>1.507656370724364E-3</v>
      </c>
      <c r="CG42" s="10">
        <f>'배출량&amp;에너지'!CG73-'국산거래표(기초_2009)'!CG42</f>
        <v>6.7844536682590828E-3</v>
      </c>
      <c r="CH42" s="10">
        <f>'배출량&amp;에너지'!CH73-'국산거래표(기초_2009)'!CH42</f>
        <v>9.1213210428823133E-2</v>
      </c>
      <c r="CI42" s="10">
        <f>'배출량&amp;에너지'!CI73-'국산거래표(기초_2009)'!CI42</f>
        <v>3.7691409268108683E-3</v>
      </c>
      <c r="CJ42" s="10">
        <f>'배출량&amp;에너지'!CJ73-'국산거래표(기초_2009)'!CJ42</f>
        <v>1.5076563707243473E-2</v>
      </c>
      <c r="CK42" s="10">
        <f>'배출량&amp;에너지'!CK73-'국산거래표(기초_2009)'!CK42</f>
        <v>0</v>
      </c>
      <c r="CL42" s="10">
        <f>'배출량&amp;에너지'!CL73-'국산거래표(기초_2009)'!CL42</f>
        <v>6.0306254828973935E-3</v>
      </c>
      <c r="CM42" s="10">
        <f>'배출량&amp;에너지'!CM73-'국산거래표(기초_2009)'!CM42</f>
        <v>6.7844536682595824E-3</v>
      </c>
      <c r="CN42" s="10">
        <f>'배출량&amp;에너지'!CN73-'국산거래표(기초_2009)'!CN42</f>
        <v>1.6584220077967837E-2</v>
      </c>
      <c r="CO42" s="10">
        <f>'배출량&amp;에너지'!CO73-'국산거래표(기초_2009)'!CO42</f>
        <v>3.0153127414486974E-2</v>
      </c>
      <c r="CP42" s="10">
        <f>'배출량&amp;에너지'!CP73-'국산거래표(기초_2009)'!CP42</f>
        <v>6.3321567570422677E-2</v>
      </c>
      <c r="CQ42" s="10">
        <f>'배출량&amp;에너지'!CQ73-'국산거래표(기초_2009)'!CQ42</f>
        <v>1.8845704634054355E-2</v>
      </c>
      <c r="CR42" s="10">
        <f>'배출량&amp;에너지'!CR73-'국산거래표(기초_2009)'!CR42</f>
        <v>2.0353361004778706E-2</v>
      </c>
      <c r="CS42" s="10">
        <f>'배출량&amp;에너지'!CS73-'국산거래표(기초_2009)'!CS42</f>
        <v>0.21333337645749539</v>
      </c>
      <c r="CT42" s="10">
        <f>'배출량&amp;에너지'!CT73-'국산거래표(기초_2009)'!CT42</f>
        <v>4.1460550194919676E-2</v>
      </c>
      <c r="CU42" s="10">
        <f>'배출량&amp;에너지'!CU73-'국산거래표(기초_2009)'!CU42</f>
        <v>5.5783285716800912E-2</v>
      </c>
      <c r="CV42" s="10">
        <f>'배출량&amp;에너지'!CV73-'국산거래표(기초_2009)'!CV42</f>
        <v>0</v>
      </c>
      <c r="CW42" s="10">
        <f>'배출량&amp;에너지'!CW73-'국산거래표(기초_2009)'!CW42</f>
        <v>0.15453477799924542</v>
      </c>
      <c r="CX42" s="10">
        <f>'배출량&amp;에너지'!CX73-'국산거래표(기초_2009)'!CX42</f>
        <v>6.2567739385060495E-2</v>
      </c>
      <c r="CY42" s="10">
        <f>'배출량&amp;에너지'!CY73-'국산거래표(기초_2009)'!CY42</f>
        <v>0.30982338418385069</v>
      </c>
      <c r="CZ42" s="10">
        <f>'배출량&amp;에너지'!CZ73-'국산거래표(기초_2009)'!CZ42</f>
        <v>5.8044770272887458E-2</v>
      </c>
      <c r="DA42" s="10">
        <f>'배출량&amp;에너지'!DA73-'국산거래표(기초_2009)'!DA42</f>
        <v>1.5076563707243501E-3</v>
      </c>
      <c r="DB42" s="10">
        <f>'배출량&amp;에너지'!DB73-'국산거래표(기초_2009)'!DB42</f>
        <v>7.5382818536217505E-4</v>
      </c>
      <c r="DC42" s="10">
        <f>'배출량&amp;에너지'!DC73-'국산거래표(기초_2009)'!DC42</f>
        <v>7.6890474906941897E-2</v>
      </c>
      <c r="DD42" s="10">
        <f>'배출량&amp;에너지'!DD73-'국산거래표(기초_2009)'!DD42</f>
        <v>0.24348650387198312</v>
      </c>
      <c r="DE42" s="10">
        <f>'배출량&amp;에너지'!DE73-'국산거래표(기초_2009)'!DE42</f>
        <v>2.3368673746227531E-2</v>
      </c>
      <c r="DF42" s="10">
        <f>'배출량&amp;에너지'!DF73-'국산거래표(기초_2009)'!DF42</f>
        <v>8.5182584945925705E-2</v>
      </c>
      <c r="DG42" s="10">
        <f>'배출량&amp;에너지'!DG73-'국산거래표(기초_2009)'!DG42</f>
        <v>7.5382818536217505E-4</v>
      </c>
      <c r="DH42" s="10">
        <f>'배출량&amp;에너지'!DH73-'국산거래표(기초_2009)'!DH42</f>
        <v>4.2214378380281747E-2</v>
      </c>
      <c r="DI42" s="10">
        <f>'배출량&amp;에너지'!DI73-'국산거래표(기초_2009)'!DI42</f>
        <v>1.2061250965794856E-2</v>
      </c>
      <c r="DJ42" s="10">
        <f>'배출량&amp;에너지'!DJ73-'국산거래표(기초_2009)'!DJ42</f>
        <v>5.2014144789990002E-2</v>
      </c>
      <c r="DK42" s="10">
        <f>'배출량&amp;에너지'!DK73-'국산거래표(기초_2009)'!DK42</f>
        <v>0</v>
      </c>
      <c r="DL42" s="10">
        <f>'배출량&amp;에너지'!DL73-'국산거래표(기초_2009)'!DL42</f>
        <v>1.5076563707243529E-2</v>
      </c>
      <c r="DM42" s="10">
        <f>'배출량&amp;에너지'!DM73-'국산거래표(기초_2009)'!DM42</f>
        <v>1.5076563707243501E-3</v>
      </c>
      <c r="DN42" s="10">
        <f>'배출량&amp;에너지'!DN73-'국산거래표(기초_2009)'!DN42</f>
        <v>2.261484556086546E-3</v>
      </c>
      <c r="DO42" s="10">
        <f>'배출량&amp;에너지'!DO73-'국산거래표(기초_2009)'!DO42</f>
        <v>3.015312741448728E-3</v>
      </c>
      <c r="DP42" s="10">
        <f>'배출량&amp;에너지'!DP73-'국산거래표(기초_2009)'!DP42</f>
        <v>3.76914092681091E-3</v>
      </c>
      <c r="DQ42" s="10">
        <f>'배출량&amp;에너지'!DQ73-'국산거래표(기초_2009)'!DQ42</f>
        <v>1.507656370724364E-3</v>
      </c>
      <c r="DR42" s="10">
        <f>'배출량&amp;에너지'!DR73-'국산거래표(기초_2009)'!DR42</f>
        <v>9.0459382243460729E-3</v>
      </c>
      <c r="DS42" s="10">
        <f>'배출량&amp;에너지'!DS73-'국산거래표(기초_2009)'!DS42</f>
        <v>4.2214378380281747E-2</v>
      </c>
      <c r="DT42" s="10">
        <f>'배출량&amp;에너지'!DT73-'국산거래표(기초_2009)'!DT42</f>
        <v>0.12438165058475881</v>
      </c>
      <c r="DU42" s="10">
        <f>'배출량&amp;에너지'!DU73-'국산거래표(기초_2009)'!DU42</f>
        <v>5.8044770272887458E-2</v>
      </c>
      <c r="DV42" s="10">
        <f>'배출량&amp;에너지'!DV73-'국산거래표(기초_2009)'!DV42</f>
        <v>5.6537113902163316E-2</v>
      </c>
      <c r="DW42" s="10">
        <f>'배출량&amp;에너지'!DW73-'국산거래표(기초_2009)'!DW42</f>
        <v>9.0459382243461839E-3</v>
      </c>
      <c r="DX42" s="10">
        <f>'배출량&amp;에너지'!DX73-'국산거래표(기초_2009)'!DX42</f>
        <v>2.0353361004778581E-2</v>
      </c>
      <c r="DY42" s="10">
        <f>'배출량&amp;에너지'!DY73-'국산거래표(기초_2009)'!DY42</f>
        <v>2.2614845560865238E-2</v>
      </c>
      <c r="DZ42" s="10">
        <f>'배출량&amp;에너지'!DZ73-'국산거래표(기초_2009)'!DZ42</f>
        <v>2.0353361004778803E-2</v>
      </c>
      <c r="EA42" s="10">
        <f>'배출량&amp;에너지'!EA73-'국산거래표(기초_2009)'!EA42</f>
        <v>6.4829223941147873E-2</v>
      </c>
      <c r="EB42" s="10">
        <f>'배출량&amp;에너지'!EB73-'국산거래표(기초_2009)'!EB42</f>
        <v>2.7891642858400401E-2</v>
      </c>
      <c r="EC42" s="10">
        <f>'배출량&amp;에너지'!EC73-'국산거래표(기초_2009)'!EC42</f>
        <v>0</v>
      </c>
      <c r="ED42" s="10">
        <f>'배출량&amp;에너지'!ED73-'국산거래표(기초_2009)'!ED42</f>
        <v>0</v>
      </c>
      <c r="EE42" s="10">
        <f>'배출량&amp;에너지'!EE73-'국산거래표(기초_2009)'!EE42</f>
        <v>0.23745587838908477</v>
      </c>
      <c r="EF42" s="10">
        <f>'배출량&amp;에너지'!EF73-'국산거래표(기초_2009)'!EF42</f>
        <v>0.71839826065016155</v>
      </c>
      <c r="EG42" s="10">
        <f>'배출량&amp;에너지'!EG73-'국산거래표(기초_2009)'!EG42</f>
        <v>0.57894004635814866</v>
      </c>
      <c r="EH42" s="10">
        <f>'배출량&amp;에너지'!EH73-'국산거래표(기초_2009)'!EH42</f>
        <v>0.14925798070171048</v>
      </c>
      <c r="EI42" s="10">
        <f>'배출량&amp;에너지'!EI73-'국산거래표(기초_2009)'!EI42</f>
        <v>1.0425443803558885</v>
      </c>
      <c r="EJ42" s="10">
        <f>'배출량&amp;에너지'!EJ73-'국산거래표(기초_2009)'!EJ42</f>
        <v>0.46134284944165094</v>
      </c>
      <c r="EK42" s="10">
        <f>'배출량&amp;에너지'!EK73-'국산거래표(기초_2009)'!EK42</f>
        <v>4.5229691121730475E-2</v>
      </c>
      <c r="EL42" s="10">
        <f>'배출량&amp;에너지'!EL73-'국산거래표(기초_2009)'!EL42</f>
        <v>2.0014138321365729</v>
      </c>
      <c r="EM42" s="10">
        <f>'배출량&amp;에너지'!EM73-'국산거래표(기초_2009)'!EM42</f>
        <v>0.1387043861066406</v>
      </c>
      <c r="EN42" s="10">
        <f>'배출량&amp;에너지'!EN73-'국산거래표(기초_2009)'!EN42</f>
        <v>0.98676109463908634</v>
      </c>
      <c r="EO42" s="10">
        <f>'배출량&amp;에너지'!EO73-'국산거래표(기초_2009)'!EO42</f>
        <v>0.70332169694290858</v>
      </c>
      <c r="EP42" s="10">
        <f>'배출량&amp;에너지'!EP73-'국산거래표(기초_2009)'!EP42</f>
        <v>2.2614845560865182E-3</v>
      </c>
      <c r="EQ42" s="10">
        <f>'배출량&amp;에너지'!EQ73-'국산거래표(기초_2009)'!EQ42</f>
        <v>0.34449948071051373</v>
      </c>
      <c r="ER42" s="10">
        <f>'배출량&amp;에너지'!ER73-'국산거래표(기초_2009)'!ER42</f>
        <v>0</v>
      </c>
      <c r="ES42" s="10">
        <f>'배출량&amp;에너지'!ES73-'국산거래표(기초_2009)'!ES42</f>
        <v>0.20730275097459794</v>
      </c>
      <c r="ET42" s="10">
        <f>'배출량&amp;에너지'!ET73-'국산거래표(기초_2009)'!ET42</f>
        <v>0.48169621044642952</v>
      </c>
      <c r="EU42" s="10">
        <f>'배출량&amp;에너지'!EU73-'국산거래표(기초_2009)'!EU42</f>
        <v>0.10327446139461793</v>
      </c>
      <c r="EV42" s="10">
        <f>'배출량&amp;에너지'!EV73-'국산거래표(기초_2009)'!EV42</f>
        <v>0</v>
      </c>
      <c r="EW42" s="10">
        <f>'배출량&amp;에너지'!EW73-'국산거래표(기초_2009)'!EW42</f>
        <v>0.14322735521881319</v>
      </c>
      <c r="EX42" s="10">
        <f>'배출량&amp;에너지'!EX73-'국산거래표(기초_2009)'!EX42</f>
        <v>3.7691409268108718E-3</v>
      </c>
      <c r="EY42" s="10">
        <f>'배출량&amp;에너지'!EY73-'국산거래표(기초_2009)'!EY42</f>
        <v>4.9752660233903345E-2</v>
      </c>
      <c r="EZ42" s="10">
        <f>'배출량&amp;에너지'!EZ73-'국산거래표(기초_2009)'!EZ42</f>
        <v>1.7338048263330075E-2</v>
      </c>
      <c r="FA42" s="10">
        <f>'배출량&amp;에너지'!FA73-'국산거래표(기초_2009)'!FA42</f>
        <v>0.1643345444089519</v>
      </c>
      <c r="FB42" s="10">
        <f>'배출량&amp;에너지'!FB73-'국산거래표(기초_2009)'!FB42</f>
        <v>0.11458188417505055</v>
      </c>
      <c r="FC42" s="10">
        <f>'배출량&amp;에너지'!FC73-'국산거래표(기초_2009)'!FC42</f>
        <v>2.7250888900842605</v>
      </c>
      <c r="FD42" s="10">
        <f>'배출량&amp;에너지'!FD73-'국산거래표(기초_2009)'!FD42</f>
        <v>8.9705554058098658E-2</v>
      </c>
      <c r="FE42" s="10">
        <f>'배출량&amp;에너지'!FE73-'국산거래표(기초_2009)'!FE42</f>
        <v>1.8476328823226895</v>
      </c>
      <c r="FF42" s="10">
        <f>'배출량&amp;에너지'!FF73-'국산거래표(기초_2009)'!FF42</f>
        <v>2.3368673746227309E-2</v>
      </c>
      <c r="FG42" s="10">
        <f>'배출량&amp;에너지'!FG73-'국산거래표(기초_2009)'!FG42</f>
        <v>3.0153127414486836E-2</v>
      </c>
      <c r="FH42" s="10">
        <f>'배출량&amp;에너지'!FH73-'국산거래표(기초_2009)'!FH42</f>
        <v>7.5382818536218199E-4</v>
      </c>
      <c r="FI42" s="10">
        <f>'배출량&amp;에너지'!FI73-'국산거래표(기초_2009)'!FI42</f>
        <v>9.0459382243460937E-3</v>
      </c>
      <c r="FJ42" s="10">
        <f>'배출량&amp;에너지'!FJ73-'국산거래표(기초_2009)'!FJ42</f>
        <v>2.336867374622742E-2</v>
      </c>
      <c r="FK42" s="10">
        <f>'배출량&amp;에너지'!FK73-'국산거래표(기초_2009)'!FK42</f>
        <v>0.19071853089663016</v>
      </c>
      <c r="FL42" s="10">
        <f>'배출량&amp;에너지'!FL73-'국산거래표(기초_2009)'!FL42</f>
        <v>0.10855125869215243</v>
      </c>
      <c r="FM42" s="10">
        <f>'배출량&amp;에너지'!FM73-'국산거래표(기초_2009)'!FM42</f>
        <v>0.24273267568661794</v>
      </c>
      <c r="FN42" s="10">
        <f>'배출량&amp;에너지'!FN73-'국산거래표(기초_2009)'!FN42</f>
        <v>1.3568907336519054E-2</v>
      </c>
      <c r="FO42" s="10">
        <f>'배출량&amp;에너지'!FO73-'국산거래표(기초_2009)'!FO42</f>
        <v>0.34525330889587602</v>
      </c>
      <c r="FP42" s="10">
        <f>'배출량&amp;에너지'!FP73-'국산거래표(기초_2009)'!FP42</f>
        <v>6.1813911199698701E-2</v>
      </c>
      <c r="FQ42" s="10">
        <f>'배출량&amp;에너지'!FQ73-'국산거래표(기초_2009)'!FQ42</f>
        <v>8.2921100389838909E-3</v>
      </c>
      <c r="FR42" s="10">
        <f>'배출량&amp;에너지'!FR73-'국산거래표(기초_2009)'!FR42</f>
        <v>1.4322735521881236E-2</v>
      </c>
      <c r="FS42" s="10">
        <f>'배출량&amp;에너지'!FS73-'국산거래표(기초_2009)'!FS42</f>
        <v>8.1413444019114323E-2</v>
      </c>
      <c r="FT42" s="10">
        <f>'배출량&amp;에너지'!FT73-'국산거래표(기초_2009)'!FT42</f>
        <v>9.0459382243461006E-3</v>
      </c>
      <c r="FU42" s="10">
        <f>'배출량&amp;에너지'!FU73-'국산거래표(기초_2009)'!FU42</f>
        <v>6.0306254828974004E-3</v>
      </c>
      <c r="FV42" s="10">
        <f>'배출량&amp;에너지'!FV73-'국산거래표(기초_2009)'!FV42</f>
        <v>1.1307422780432619E-2</v>
      </c>
      <c r="FW42" s="10">
        <f>'배출량&amp;에너지'!FW73-'국산거래표(기초_2009)'!FW42</f>
        <v>5.2767972975352739E-3</v>
      </c>
      <c r="FX42" s="10">
        <f>'배출량&amp;에너지'!FX73-'국산거래표(기초_2009)'!FX42</f>
        <v>3.015312741448728E-3</v>
      </c>
      <c r="FY42" s="10">
        <f>'배출량&amp;에너지'!FY73-'국산거래표(기초_2009)'!FY42</f>
        <v>1.959953281941651E-2</v>
      </c>
      <c r="FZ42" s="10">
        <f>'배출량&amp;에너지'!FZ73-'국산거래표(기초_2009)'!FZ42</f>
        <v>0</v>
      </c>
      <c r="GA42" s="10">
        <f>'배출량&amp;에너지'!GA73-'국산거래표(기초_2009)'!GA42</f>
        <v>0.48848066411468949</v>
      </c>
      <c r="GB42" s="10">
        <f>'배출량&amp;에너지'!GB73-'국산거래표(기초_2009)'!GB42</f>
        <v>2.261484556086546E-3</v>
      </c>
      <c r="GC42" s="10">
        <f>'배출량&amp;에너지'!GC73-'국산거래표(기초_2009)'!GC42</f>
        <v>1.507656370724364E-3</v>
      </c>
      <c r="GD42" s="10">
        <f>'배출량&amp;에너지'!GD73-'국산거래표(기초_2009)'!GD42</f>
        <v>3.0153127414487002E-3</v>
      </c>
      <c r="GE42" s="10">
        <f>'배출량&amp;에너지'!GE73-'국산거래표(기초_2009)'!GE42</f>
        <v>2.4122501931589602E-2</v>
      </c>
      <c r="GF42" s="10">
        <f>'배출량&amp;에너지'!GF73-'국산거래표(기초_2009)'!GF42</f>
        <v>0</v>
      </c>
      <c r="GG42" s="10">
        <f>'배출량&amp;에너지'!GG73-'국산거래표(기초_2009)'!GG42</f>
        <v>7.5382818536218199E-3</v>
      </c>
      <c r="GH42" s="10">
        <f>'배출량&amp;에너지'!GH73-'국산거래표(기초_2009)'!GH42</f>
        <v>4.598351930709263E-2</v>
      </c>
      <c r="GI42" s="10">
        <f>'배출량&amp;에너지'!GI73-'국산거래표(기초_2009)'!GI42</f>
        <v>3.6183752897384402E-2</v>
      </c>
      <c r="GJ42" s="10">
        <f>'배출량&amp;에너지'!GJ73-'국산거래표(기초_2009)'!GJ42</f>
        <v>0.19222618726735341</v>
      </c>
      <c r="GK42" s="10">
        <f>'배출량&amp;에너지'!GK73-'국산거래표(기초_2009)'!GK42</f>
        <v>0.12212016602867237</v>
      </c>
      <c r="GL42" s="10">
        <f>'배출량&amp;에너지'!GL73-'국산거래표(기초_2009)'!GL42</f>
        <v>0.10252063320925564</v>
      </c>
      <c r="GM42" s="10">
        <f>'배출량&amp;에너지'!GM73-'국산거래표(기초_2009)'!GM42</f>
        <v>7.6136646721579493E-2</v>
      </c>
      <c r="GN42" s="10">
        <f>'배출량&amp;에너지'!GN73-'국산거래표(기초_2009)'!GN42</f>
        <v>0.45229691121730475</v>
      </c>
      <c r="GO42" s="10">
        <f>'배출량&amp;에너지'!GO73-'국산거래표(기초_2009)'!GO42</f>
        <v>0.22614845560865215</v>
      </c>
      <c r="GP42" s="10">
        <f>'배출량&amp;에너지'!GP73-'국산거래표(기초_2009)'!GP42</f>
        <v>0.17262665444793801</v>
      </c>
      <c r="GQ42" s="10">
        <f>'배출량&amp;에너지'!GQ73-'국산거래표(기초_2009)'!GQ42</f>
        <v>2.2614845560865238E-2</v>
      </c>
      <c r="GR42" s="10">
        <f>'배출량&amp;에너지'!GR73-'국산거래표(기초_2009)'!GR42</f>
        <v>6.0306254828974559E-3</v>
      </c>
      <c r="GS42" s="10">
        <f>'배출량&amp;에너지'!GS73-'국산거래표(기초_2009)'!GS42</f>
        <v>0.4176208146906446</v>
      </c>
      <c r="GT42" s="10">
        <f>'배출량&amp;에너지'!GT73-'국산거래표(기초_2009)'!GT42</f>
        <v>0</v>
      </c>
      <c r="GU42" s="10">
        <f>'배출량&amp;에너지'!GU73-'국산거래표(기초_2009)'!GU42</f>
        <v>2.4122501931589602E-2</v>
      </c>
      <c r="GV42" s="10">
        <f>'배출량&amp;에너지'!GV73-'국산거래표(기초_2009)'!GV42</f>
        <v>2.7891642858400623E-2</v>
      </c>
      <c r="GW42" s="10">
        <f>'배출량&amp;에너지'!GW73-'국산거래표(기초_2009)'!GW42</f>
        <v>1.2815079151156983E-2</v>
      </c>
      <c r="GX42" s="10">
        <f>'배출량&amp;에너지'!GX73-'국산거래표(기초_2009)'!GX42</f>
        <v>7.3121333980130931E-2</v>
      </c>
      <c r="GY42" s="10">
        <f>'배출량&amp;에너지'!GY73-'국산거래표(기초_2009)'!GY42</f>
        <v>2.9399299229124765E-2</v>
      </c>
      <c r="GZ42" s="10">
        <f>'배출량&amp;에너지'!GZ73-'국산거래표(기초_2009)'!GZ42</f>
        <v>0.32263846333501056</v>
      </c>
      <c r="HA42" s="10">
        <f>'배출량&amp;에너지'!HA73-'국산거래표(기초_2009)'!HA42</f>
        <v>0.16810368533576492</v>
      </c>
      <c r="HB42" s="10">
        <f>'배출량&amp;에너지'!HB73-'국산거래표(기초_2009)'!HB42</f>
        <v>9.7997664097082549E-2</v>
      </c>
      <c r="HC42" s="10">
        <f>'배출량&amp;에너지'!HC73-'국산거래표(기초_2009)'!HC42</f>
        <v>1.5076563707243196E-2</v>
      </c>
      <c r="HD42" s="10">
        <f>'배출량&amp;에너지'!HD73-'국산거래표(기초_2009)'!HD42</f>
        <v>0.65130755215291813</v>
      </c>
      <c r="HE42" s="10">
        <f>'배출량&amp;에너지'!HE73-'국산거래표(기초_2009)'!HE42</f>
        <v>8.5182584945925566E-2</v>
      </c>
      <c r="HF42" s="10">
        <f>'배출량&amp;에너지'!HF73-'국산거래표(기초_2009)'!HF42</f>
        <v>1.6584220077967782E-2</v>
      </c>
      <c r="HG42" s="10">
        <f>'배출량&amp;에너지'!HG73-'국산거래표(기초_2009)'!HG42</f>
        <v>0.1047821177653423</v>
      </c>
      <c r="HH42" s="10">
        <f>'배출량&amp;에너지'!HH73-'국산거래표(기초_2009)'!HH42</f>
        <v>5.8798598458249529E-2</v>
      </c>
      <c r="HI42" s="10">
        <f>'배출량&amp;에너지'!HI73-'국산거래표(기초_2009)'!HI42</f>
        <v>5.6537113902163316E-2</v>
      </c>
      <c r="HJ42" s="10">
        <f>'배출량&amp;에너지'!HJ73-'국산거래표(기초_2009)'!HJ42</f>
        <v>3.3168440155935563E-2</v>
      </c>
      <c r="HK42" s="10">
        <f>'배출량&amp;에너지'!HK73-'국산거래표(기초_2009)'!HK42</f>
        <v>0</v>
      </c>
      <c r="HL42" s="10">
        <f>'배출량&amp;에너지'!HL73-'국산거래표(기초_2009)'!HL42</f>
        <v>2.6383986487676037E-2</v>
      </c>
      <c r="HM42" s="10">
        <f>'배출량&amp;에너지'!HM73-'국산거래표(기초_2009)'!HM42</f>
        <v>0.29022385136443773</v>
      </c>
      <c r="HN42" s="10">
        <f>'배출량&amp;에너지'!HN73-'국산거래표(기초_2009)'!HN42</f>
        <v>0.36334518534456794</v>
      </c>
      <c r="HO42" s="10">
        <f>'배출량&amp;에너지'!HO73-'국산거래표(기초_2009)'!HO42</f>
        <v>0.13041227606765604</v>
      </c>
      <c r="HP42" s="10">
        <f>'배출량&amp;에너지'!HP73-'국산거래표(기초_2009)'!HP42</f>
        <v>0.10855125869215332</v>
      </c>
      <c r="HQ42" s="10">
        <f>'배출량&amp;에너지'!HQ73-'국산거래표(기초_2009)'!HQ42</f>
        <v>0.16056540348214376</v>
      </c>
      <c r="HR42" s="10">
        <f>'배출량&amp;에너지'!HR73-'국산거래표(기초_2009)'!HR42</f>
        <v>0.24650181661343096</v>
      </c>
      <c r="HS42" s="10">
        <f>'배출량&amp;에너지'!HS73-'국산거래표(기초_2009)'!HS42</f>
        <v>0.14096587066272681</v>
      </c>
      <c r="HT42" s="10">
        <f>'배출량&amp;에너지'!HT73-'국산거래표(기초_2009)'!HT42</f>
        <v>1.5076563707243529E-2</v>
      </c>
      <c r="HU42" s="10">
        <f>'배출량&amp;에너지'!HU73-'국산거래표(기초_2009)'!HU42</f>
        <v>0.22539462742328986</v>
      </c>
      <c r="HV42" s="10">
        <f>'배출량&amp;에너지'!HV73-'국산거래표(기초_2009)'!HV42</f>
        <v>7.9151959463028554E-2</v>
      </c>
      <c r="HW42" s="10">
        <f>'배출량&amp;에너지'!HW73-'국산거래표(기초_2009)'!HW42</f>
        <v>0.20579509460387513</v>
      </c>
      <c r="HX42" s="10">
        <f>'배출량&amp;에너지'!HX73-'국산거래표(기초_2009)'!HX42</f>
        <v>0.15302712162852039</v>
      </c>
      <c r="HY42" s="10">
        <f>'배출량&amp;에너지'!HY73-'국산거래표(기초_2009)'!HY42</f>
        <v>8.1413444019114767E-2</v>
      </c>
      <c r="HZ42" s="10">
        <f>'배출량&amp;에너지'!HZ73-'국산거래표(기초_2009)'!HZ42</f>
        <v>4.0706722009557383E-2</v>
      </c>
      <c r="IA42" s="10">
        <f>'배출량&amp;에너지'!IA73-'국산거래표(기초_2009)'!IA42</f>
        <v>0.3618375289738438</v>
      </c>
      <c r="IB42" s="10">
        <f>'배출량&amp;에너지'!IB73-'국산거래표(기초_2009)'!IB42</f>
        <v>9.7997664097082549E-3</v>
      </c>
      <c r="IC42" s="10">
        <f>'배출량&amp;에너지'!IC73-'국산거래표(기초_2009)'!IC42</f>
        <v>5.6537113902163094E-2</v>
      </c>
      <c r="ID42" s="10">
        <f>'배출량&amp;에너지'!ID73-'국산거래표(기초_2009)'!ID42</f>
        <v>0.12438165058475903</v>
      </c>
      <c r="IE42" s="10">
        <f>'배출량&amp;에너지'!IE73-'국산거래표(기초_2009)'!IE42</f>
        <v>2.6383986487676092E-2</v>
      </c>
      <c r="IF42" s="10">
        <f>'배출량&amp;에너지'!IF73-'국산거래표(기초_2009)'!IF42</f>
        <v>0.13267376062374314</v>
      </c>
      <c r="IG42" s="10">
        <f>'배출량&amp;에너지'!IG73-'국산거래표(기초_2009)'!IG42</f>
        <v>0.44098948843687147</v>
      </c>
      <c r="IH42" s="10">
        <f>'배출량&amp;에너지'!IH73-'국산거래표(기초_2009)'!IH42</f>
        <v>0.14322735521881325</v>
      </c>
      <c r="II42" s="10">
        <f>'배출량&amp;에너지'!II73-'국산거래표(기초_2009)'!II42</f>
        <v>0.17187282626257572</v>
      </c>
      <c r="IJ42" s="10">
        <f>'배출량&amp;에너지'!IJ73-'국산거래표(기초_2009)'!IJ42</f>
        <v>8.7444069502012223E-2</v>
      </c>
      <c r="IK42" s="10">
        <f>'배출량&amp;에너지'!IK73-'국산거래표(기초_2009)'!IK42</f>
        <v>0.28947002317907522</v>
      </c>
      <c r="IL42" s="10">
        <f>'배출량&amp;에너지'!IL73-'국산거래표(기초_2009)'!IL42</f>
        <v>0.2389635347598098</v>
      </c>
      <c r="IM42" s="10">
        <f>'배출량&amp;에너지'!IM73-'국산거래표(기초_2009)'!IM42</f>
        <v>0.34676096526660016</v>
      </c>
      <c r="IN42" s="10">
        <f>'배출량&amp;에너지'!IN73-'국산거래표(기초_2009)'!IN42</f>
        <v>0.10327446139461793</v>
      </c>
      <c r="IO42" s="10">
        <f>'배출량&amp;에너지'!IO73-'국산거래표(기초_2009)'!IO42</f>
        <v>0.20353361004778669</v>
      </c>
      <c r="IP42" s="10">
        <f>'배출량&amp;에너지'!IP73-'국산거래표(기초_2009)'!IP42</f>
        <v>1.5830391892605662E-2</v>
      </c>
      <c r="IQ42" s="10">
        <f>'배출량&amp;에너지'!IQ73-'국산거래표(기초_2009)'!IQ42</f>
        <v>3.5791762240996041</v>
      </c>
      <c r="IR42" s="10">
        <f>'배출량&amp;에너지'!IR73-'국산거래표(기초_2009)'!IR42</f>
        <v>0.24047119113053361</v>
      </c>
      <c r="IS42" s="10">
        <f>'배출량&amp;에너지'!IS73-'국산거래표(기초_2009)'!IS42</f>
        <v>2.6994587317819465</v>
      </c>
      <c r="IT42" s="10">
        <f>'배출량&amp;에너지'!IT73-'국산거래표(기초_2009)'!IT42</f>
        <v>9.2720866799547441E-2</v>
      </c>
      <c r="IU42" s="10">
        <f>'배출량&amp;에너지'!IU73-'국산거래표(기초_2009)'!IU42</f>
        <v>9.7997664097082549E-3</v>
      </c>
      <c r="IV42" s="10">
        <f>'배출량&amp;에너지'!IV73-'국산거래표(기초_2009)'!IV42</f>
        <v>0.21182572008677081</v>
      </c>
      <c r="IW42" s="10">
        <f>'배출량&amp;에너지'!IW73-'국산거래표(기초_2009)'!IW42</f>
        <v>0.12815079151156961</v>
      </c>
      <c r="IX42" s="10">
        <f>'배출량&amp;에너지'!IX73-'국산거래표(기초_2009)'!IX42</f>
        <v>0.12815079151156961</v>
      </c>
      <c r="IY42" s="10">
        <f>'배출량&amp;에너지'!IY73-'국산거래표(기초_2009)'!IY42</f>
        <v>2.7137814673038274E-2</v>
      </c>
      <c r="IZ42" s="10">
        <f>'배출량&amp;에너지'!IZ73-'국산거래표(기초_2009)'!IZ42</f>
        <v>0.11985868147258572</v>
      </c>
      <c r="JA42" s="10">
        <f>'배출량&amp;에너지'!JA73-'국산거래표(기초_2009)'!JA42</f>
        <v>8.2921100389838909E-3</v>
      </c>
      <c r="JB42" s="10">
        <f>'배출량&amp;에너지'!JB73-'국산거래표(기초_2009)'!JB42</f>
        <v>3.5362080175339599</v>
      </c>
      <c r="JC42" s="10">
        <f>'배출량&amp;에너지'!JC73-'국산거래표(기초_2009)'!JC42</f>
        <v>0.24650181661343107</v>
      </c>
      <c r="JD42" s="10">
        <f>'배출량&amp;에너지'!JD73-'국산거래표(기초_2009)'!JD42</f>
        <v>0.32866908881790802</v>
      </c>
      <c r="JE42" s="10">
        <f>'배출량&amp;에너지'!JE73-'국산거래표(기초_2009)'!JE42</f>
        <v>7.0859849424044441E-2</v>
      </c>
      <c r="JF42" s="10">
        <f>'배출량&amp;에너지'!JF73-'국산거래표(기초_2009)'!JF42</f>
        <v>0.1846879054137327</v>
      </c>
      <c r="JG42" s="10">
        <f>'배출량&amp;에너지'!JG73-'국산거래표(기초_2009)'!JG42</f>
        <v>0.14699649614562393</v>
      </c>
      <c r="JH42" s="10">
        <f>'배출량&amp;에너지'!JH73-'국산거래표(기초_2009)'!JH42</f>
        <v>5.0506488419265694E-2</v>
      </c>
      <c r="JI42" s="10">
        <f>'배출량&amp;에너지'!JI73-'국산거래표(기초_2009)'!JI42</f>
        <v>6.4829223941146763E-2</v>
      </c>
      <c r="JJ42" s="10">
        <f>'배출량&amp;에너지'!JJ73-'국산거래표(기초_2009)'!JJ42</f>
        <v>0.11307422780432597</v>
      </c>
      <c r="JK42" s="10">
        <f>'배출량&amp;에너지'!JK73-'국산거래표(기초_2009)'!JK42</f>
        <v>3.3922268341297857E-2</v>
      </c>
      <c r="JL42" s="10">
        <f>'배출량&amp;에너지'!JL73-'국산거래표(기초_2009)'!JL42</f>
        <v>0.14548883977489968</v>
      </c>
      <c r="JM42" s="10">
        <f>'배출량&amp;에너지'!JM73-'국산거래표(기초_2009)'!JM42</f>
        <v>5.4275629346076659E-2</v>
      </c>
      <c r="JN42" s="10">
        <f>'배출량&amp;에너지'!JN73-'국산거래표(기초_2009)'!JN42</f>
        <v>0.1047821177653423</v>
      </c>
      <c r="JO42" s="10">
        <f>'배출량&amp;에너지'!JO73-'국산거래표(기초_2009)'!JO42</f>
        <v>1.8845704634054362E-2</v>
      </c>
      <c r="JP42" s="10">
        <f>'배출량&amp;에너지'!JP73-'국산거래표(기초_2009)'!JP42</f>
        <v>2.8607779634494506</v>
      </c>
      <c r="JQ42" s="10">
        <f>'배출량&amp;에너지'!JQ73-'국산거래표(기초_2009)'!JQ42</f>
        <v>0.13493524517982936</v>
      </c>
      <c r="JR42" s="10">
        <f>'배출량&amp;에너지'!JR73-'국산거래표(기초_2009)'!JR42</f>
        <v>0.21559486101358205</v>
      </c>
      <c r="JS42" s="10">
        <f>'배출량&amp;에너지'!JS73-'국산거래표(기초_2009)'!JS42</f>
        <v>3.8445237453470893E-2</v>
      </c>
      <c r="JT42" s="10">
        <f>'배출량&amp;에너지'!JT73-'국산거래표(기초_2009)'!JT42</f>
        <v>3.6937581082746584E-2</v>
      </c>
      <c r="JU42" s="10">
        <f>'배출량&amp;에너지'!JU73-'국산거래표(기초_2009)'!JU42</f>
        <v>1.3169378398277161</v>
      </c>
      <c r="JV42" s="10">
        <f>'배출량&amp;에너지'!JV73-'국산거래표(기초_2009)'!JV42</f>
        <v>5.2767972975352184E-3</v>
      </c>
      <c r="JW42" s="10">
        <f>'배출량&amp;에너지'!JW73-'국산거래표(기초_2009)'!JW42</f>
        <v>0.82921100389839175</v>
      </c>
      <c r="JX42" s="10">
        <f>'배출량&amp;에너지'!JX73-'국산거래표(기초_2009)'!JX42</f>
        <v>0.57969387454351207</v>
      </c>
      <c r="JY42" s="10">
        <f>'배출량&amp;에너지'!JY73-'국산거래표(기초_2009)'!JY42</f>
        <v>9.7997664097082549E-3</v>
      </c>
      <c r="JZ42" s="10">
        <f>'배출량&amp;에너지'!JZ73-'국산거래표(기초_2009)'!JZ42</f>
        <v>5.8798598458249529E-2</v>
      </c>
      <c r="KA42" s="10">
        <f>'배출량&amp;에너지'!KA73-'국산거래표(기초_2009)'!KA42</f>
        <v>7.5382818536218199E-4</v>
      </c>
      <c r="KB42" s="10">
        <f>'배출량&amp;에너지'!KB73-'국산거래표(기초_2009)'!KB42</f>
        <v>1.2061250965794787E-2</v>
      </c>
      <c r="KC42" s="10">
        <f>'배출량&amp;에너지'!KC73-'국산거래표(기초_2009)'!KC42</f>
        <v>3.0153127414487002E-3</v>
      </c>
      <c r="KD42" s="10">
        <f>'배출량&amp;에너지'!KD73-'국산거래표(기초_2009)'!KD42</f>
        <v>1.5830391892605711E-2</v>
      </c>
      <c r="KE42" s="10">
        <f>'배출량&amp;에너지'!KE73-'국산거래표(기초_2009)'!KE42</f>
        <v>2.2614845560865238E-2</v>
      </c>
      <c r="KF42" s="10">
        <f>'배출량&amp;에너지'!KF73-'국산거래표(기초_2009)'!KF42</f>
        <v>4.7491175677817132E-2</v>
      </c>
      <c r="KG42" s="10">
        <f>'배출량&amp;에너지'!KG73-'국산거래표(기초_2009)'!KG42</f>
        <v>6.0306254828973865E-3</v>
      </c>
      <c r="KH42" s="10">
        <f>'배출량&amp;에너지'!KH73-'국산거래표(기초_2009)'!KH42</f>
        <v>4.0706722009557494E-2</v>
      </c>
      <c r="KI42" s="10">
        <f>'배출량&amp;에너지'!KI73-'국산거래표(기초_2009)'!KI42</f>
        <v>1.3568907336519137E-2</v>
      </c>
      <c r="KJ42" s="10">
        <f>'배출량&amp;에너지'!KJ73-'국산거래표(기초_2009)'!KJ42</f>
        <v>1.959953281941651E-2</v>
      </c>
      <c r="KK42" s="10">
        <f>'배출량&amp;에너지'!KK73-'국산거래표(기초_2009)'!KK42</f>
        <v>2.0353361004778709E-2</v>
      </c>
      <c r="KL42" s="10">
        <f>'배출량&amp;에너지'!KL73-'국산거래표(기초_2009)'!KL42</f>
        <v>7.1613677609406512E-2</v>
      </c>
      <c r="KM42" s="10">
        <f>'배출량&amp;에너지'!KM73-'국산거래표(기초_2009)'!KM42</f>
        <v>3.4676096526659983E-2</v>
      </c>
      <c r="KN42" s="10">
        <f>'배출량&amp;에너지'!KN73-'국산거래표(기초_2009)'!KN42</f>
        <v>0</v>
      </c>
      <c r="KO42" s="10">
        <f>'배출량&amp;에너지'!KO73-'국산거래표(기초_2009)'!KO42</f>
        <v>2.3368673746227309E-2</v>
      </c>
      <c r="KP42" s="10">
        <f>'배출량&amp;에너지'!KP73-'국산거래표(기초_2009)'!KP42</f>
        <v>6.7844536682595269E-3</v>
      </c>
      <c r="KQ42" s="10">
        <f>'배출량&amp;에너지'!KQ73-'국산거래표(기초_2009)'!KQ42</f>
        <v>0</v>
      </c>
      <c r="KR42" s="10">
        <f>'배출량&amp;에너지'!KR73-'국산거래표(기초_2009)'!KR42</f>
        <v>0</v>
      </c>
      <c r="KS42" s="10">
        <f>'배출량&amp;에너지'!KS73-'국산거래표(기초_2009)'!KS42</f>
        <v>0</v>
      </c>
      <c r="KT42" s="10">
        <f>'배출량&amp;에너지'!KT73-'국산거래표(기초_2009)'!KT42</f>
        <v>0</v>
      </c>
      <c r="KU42" s="10">
        <f>'배출량&amp;에너지'!KU73-'국산거래표(기초_2009)'!KU42</f>
        <v>0</v>
      </c>
      <c r="KV42" s="10">
        <f>'배출량&amp;에너지'!KV73-'국산거래표(기초_2009)'!KV42</f>
        <v>0</v>
      </c>
      <c r="KW42" s="10">
        <f>'배출량&amp;에너지'!KW73-'국산거래표(기초_2009)'!KW42</f>
        <v>1.3568907336519054E-2</v>
      </c>
      <c r="KX42" s="10">
        <f>'배출량&amp;에너지'!KX73-'국산거래표(기초_2009)'!KX42</f>
        <v>0</v>
      </c>
      <c r="KY42" s="10">
        <f>'배출량&amp;에너지'!KY73-'국산거래표(기초_2009)'!KY42</f>
        <v>0</v>
      </c>
      <c r="KZ42" s="10">
        <f>'배출량&amp;에너지'!KZ73-'국산거래표(기초_2009)'!KZ42</f>
        <v>0</v>
      </c>
      <c r="LA42" s="10">
        <f>'배출량&amp;에너지'!LA73-'국산거래표(기초_2009)'!LA42</f>
        <v>0</v>
      </c>
      <c r="LB42" s="10">
        <f>'배출량&amp;에너지'!LB73-'국산거래표(기초_2009)'!LB42</f>
        <v>0</v>
      </c>
      <c r="LC42" s="10">
        <f>'배출량&amp;에너지'!LC73-'국산거래표(기초_2009)'!LC42</f>
        <v>0</v>
      </c>
      <c r="LD42" s="10">
        <f>'배출량&amp;에너지'!LD73-'국산거래표(기초_2009)'!LD42</f>
        <v>0</v>
      </c>
      <c r="LE42" s="10">
        <f>'배출량&amp;에너지'!LE73-'국산거래표(기초_2009)'!LE42</f>
        <v>0</v>
      </c>
      <c r="LF42" s="10">
        <f>'배출량&amp;에너지'!LF73-'국산거래표(기초_2009)'!LF42</f>
        <v>0</v>
      </c>
      <c r="LG42" s="10">
        <f>'배출량&amp;에너지'!LG73-'국산거래표(기초_2009)'!LG42</f>
        <v>0</v>
      </c>
      <c r="LH42" s="10">
        <f>'배출량&amp;에너지'!LH73-'국산거래표(기초_2009)'!LH42</f>
        <v>0</v>
      </c>
      <c r="LI42" s="10">
        <f>'배출량&amp;에너지'!LI73-'국산거래표(기초_2009)'!LI42</f>
        <v>0</v>
      </c>
      <c r="LJ42" s="10">
        <f>'배출량&amp;에너지'!LJ73-'국산거래표(기초_2009)'!LJ42</f>
        <v>5.2767972975352961E-2</v>
      </c>
      <c r="LK42" s="10">
        <f>'배출량&amp;에너지'!LK73-'국산거래표(기초_2009)'!LK42</f>
        <v>0.7364901370988548</v>
      </c>
      <c r="LL42" s="10">
        <f>'배출량&amp;에너지'!LL73-'국산거래표(기초_2009)'!LL42</f>
        <v>0.164334544408959</v>
      </c>
      <c r="LM42" s="10">
        <f>'배출량&amp;에너지'!LM73-'국산거래표(기초_2009)'!LM42</f>
        <v>0.13493524517982891</v>
      </c>
      <c r="LN42" s="10">
        <f>'배출량&amp;에너지'!LN73-'국산거래표(기초_2009)'!LN42</f>
        <v>6.8598364867957784E-2</v>
      </c>
      <c r="LO42" s="10">
        <f>'배출량&amp;에너지'!LO73-'국산거래표(기초_2009)'!LO42</f>
        <v>0</v>
      </c>
      <c r="LP42" s="10">
        <f>'배출량&amp;에너지'!LP73-'국산거래표(기초_2009)'!LP42</f>
        <v>0.27590111584255617</v>
      </c>
      <c r="LQ42" s="10">
        <f>'배출량&amp;에너지'!LQ73-'국산거래표(기초_2009)'!LQ42</f>
        <v>2.2614845560865182E-3</v>
      </c>
      <c r="LR42" s="10">
        <f>'배출량&amp;에너지'!LR73-'국산거래표(기초_2009)'!LR42</f>
        <v>0</v>
      </c>
      <c r="LS42" s="10">
        <f>'배출량&amp;에너지'!LS73-'국산거래표(기초_2009)'!LS42</f>
        <v>0.42365144017354162</v>
      </c>
      <c r="LT42" s="10">
        <f>'배출량&amp;에너지'!LT73-'국산거래표(기초_2009)'!LT42</f>
        <v>0.78096600003521033</v>
      </c>
      <c r="LU42" s="10">
        <f>'배출량&amp;에너지'!LU73-'국산거래표(기초_2009)'!LU42</f>
        <v>0</v>
      </c>
      <c r="LV42" s="10">
        <f>'배출량&amp;에너지'!LV73-'국산거래표(기초_2009)'!LV42</f>
        <v>9.7997664097082549E-2</v>
      </c>
      <c r="LW42" s="10">
        <f>'배출량&amp;에너지'!LW73-'국산거래표(기초_2009)'!LW42</f>
        <v>0.81790358111795936</v>
      </c>
      <c r="LX42" s="10">
        <f>'배출량&amp;에너지'!LX73-'국산거래표(기초_2009)'!LX42</f>
        <v>0.79755022011318211</v>
      </c>
      <c r="LY42" s="10">
        <f>'배출량&amp;에너지'!LY73-'국산거래표(기초_2009)'!LY42</f>
        <v>0</v>
      </c>
      <c r="LZ42" s="10">
        <f>'배출량&amp;에너지'!LZ73-'국산거래표(기초_2009)'!LZ42</f>
        <v>4.5229691121730475E-2</v>
      </c>
      <c r="MA42" s="10">
        <f>'배출량&amp;에너지'!MA73-'국산거래표(기초_2009)'!MA42</f>
        <v>5.2767972975351629E-3</v>
      </c>
      <c r="MB42" s="10">
        <f>'배출량&amp;에너지'!MB73-'국산거래표(기초_2009)'!MB42</f>
        <v>7.3875162165493613E-2</v>
      </c>
      <c r="MC42" s="10">
        <f>'배출량&amp;에너지'!MC73-'국산거래표(기초_2009)'!MC42</f>
        <v>0</v>
      </c>
      <c r="MD42" s="10">
        <f>'배출량&amp;에너지'!MD73-'국산거래표(기초_2009)'!MD42</f>
        <v>7.0106021238681926E-2</v>
      </c>
      <c r="ME42" s="10">
        <f>'배출량&amp;에너지'!ME73-'국산거래표(기초_2009)'!ME42</f>
        <v>3.1660783785211422E-2</v>
      </c>
      <c r="MF42" s="10">
        <f>'배출량&amp;에너지'!MF73-'국산거래표(기초_2009)'!MF42</f>
        <v>0.10930508687751583</v>
      </c>
      <c r="MG42" s="10">
        <f>'배출량&amp;에너지'!MG73-'국산거래표(기초_2009)'!MG42</f>
        <v>1.5830391892605711E-2</v>
      </c>
      <c r="MH42" s="10">
        <f>'배출량&amp;에너지'!MH73-'국산거래표(기초_2009)'!MH42</f>
        <v>9.0459382243461839E-3</v>
      </c>
      <c r="MI42" s="10">
        <f>'배출량&amp;에너지'!MI73-'국산거래표(기초_2009)'!MI42</f>
        <v>2.7137814673038108E-2</v>
      </c>
      <c r="MJ42" s="10">
        <f>'배출량&amp;에너지'!MJ73-'국산거래표(기초_2009)'!MJ42</f>
        <v>2.6383986487676037E-2</v>
      </c>
      <c r="MK42" s="10">
        <f>'배출량&amp;에너지'!MK73-'국산거래표(기초_2009)'!MK42</f>
        <v>0</v>
      </c>
      <c r="ML42" s="10">
        <f>'배출량&amp;에너지'!ML73-'국산거래표(기초_2009)'!ML42</f>
        <v>0.20504126641851173</v>
      </c>
      <c r="MM42" s="10">
        <f>'배출량&amp;에너지'!MM73-'국산거래표(기초_2009)'!MM42</f>
        <v>0.13945821429200222</v>
      </c>
      <c r="MN42" s="10">
        <f>'배출량&amp;에너지'!MN73-'국산거래표(기초_2009)'!MN42</f>
        <v>5.8044770272886126E-2</v>
      </c>
      <c r="MO42" s="10">
        <f>'배출량&amp;에너지'!MO73-'국산거래표(기초_2009)'!MO42</f>
        <v>1.7338048263329853E-2</v>
      </c>
      <c r="MP42" s="10">
        <f>'배출량&amp;에너지'!MP73-'국산거래표(기초_2009)'!MP42</f>
        <v>7.2367505794769471E-2</v>
      </c>
      <c r="MQ42" s="10">
        <f>'배출량&amp;에너지'!MQ73-'국산거래표(기초_2009)'!MQ42</f>
        <v>0.25931689576458794</v>
      </c>
      <c r="MR42" s="10">
        <f>'배출량&amp;에너지'!MR73-'국산거래표(기초_2009)'!MR42</f>
        <v>0</v>
      </c>
      <c r="MS42" s="10">
        <f>'배출량&amp;에너지'!MS73-'국산거래표(기초_2009)'!MS42</f>
        <v>3.1660783785213198E-2</v>
      </c>
      <c r="MT42" s="10">
        <f>'배출량&amp;에너지'!MT73-'국산거래표(기초_2009)'!MT42</f>
        <v>0</v>
      </c>
      <c r="MU42" s="10">
        <f>'배출량&amp;에너지'!MU73-'국산거래표(기초_2009)'!MU42</f>
        <v>0</v>
      </c>
      <c r="MV42" s="10">
        <f>'배출량&amp;에너지'!MV73-'국산거래표(기초_2009)'!MV42</f>
        <v>0</v>
      </c>
      <c r="MW42" s="10">
        <f>'배출량&amp;에너지'!MW73-'국산거래표(기초_2009)'!MW42</f>
        <v>0</v>
      </c>
      <c r="MX42" s="10">
        <f>'배출량&amp;에너지'!MX73-'국산거래표(기초_2009)'!MX42</f>
        <v>0.26233220850603622</v>
      </c>
      <c r="MY42" s="10">
        <f>'배출량&amp;에너지'!MY73-'국산거래표(기초_2009)'!MY42</f>
        <v>0.15679626255533208</v>
      </c>
      <c r="MZ42" s="10">
        <f>'배출량&amp;에너지'!MZ73-'국산거래표(기초_2009)'!MZ42</f>
        <v>0</v>
      </c>
      <c r="NA42" s="10">
        <f>'배출량&amp;에너지'!NA73-'국산거래표(기초_2009)'!NA42</f>
        <v>6.8598364867957784E-2</v>
      </c>
      <c r="NB42" s="10">
        <f>'배출량&amp;에너지'!NB73-'국산거래표(기초_2009)'!NB42</f>
        <v>7.4628990350856128E-2</v>
      </c>
      <c r="NC42" s="10">
        <f>'배출량&amp;에너지'!NC73-'국산거래표(기초_2009)'!NC42</f>
        <v>0.30530041507168448</v>
      </c>
      <c r="ND42" s="10">
        <f>'배출량&amp;에너지'!ND73-'국산거래표(기초_2009)'!ND42</f>
        <v>0.11005891506287924</v>
      </c>
      <c r="NE42" s="10">
        <f>'배출량&amp;에너지'!NE73-'국산거래표(기초_2009)'!NE42</f>
        <v>3.6183752897382959E-2</v>
      </c>
      <c r="NF42" s="10">
        <f>'배출량&amp;에너지'!NF73-'국산거래표(기초_2009)'!NF42</f>
        <v>4.0970561874434175</v>
      </c>
      <c r="NG42" s="10">
        <f>'배출량&amp;에너지'!NG73-'국산거래표(기초_2009)'!NG42</f>
        <v>5.5029457531439618E-2</v>
      </c>
      <c r="NH42" s="10">
        <f>'배출량&amp;에너지'!NH73-'국산거래표(기초_2009)'!NH42</f>
        <v>0</v>
      </c>
      <c r="NI42" s="10">
        <f>'배출량&amp;에너지'!NI73-'국산거래표(기초_2009)'!NI42</f>
        <v>0.34148416796906744</v>
      </c>
      <c r="NJ42" s="10">
        <f>'배출량&amp;에너지'!NJ73-'국산거래표(기초_2009)'!NJ42</f>
        <v>0</v>
      </c>
      <c r="NK42" s="10">
        <f>'배출량&amp;에너지'!NK73-'국산거래표(기초_2009)'!NK42</f>
        <v>0</v>
      </c>
      <c r="NL42" s="10">
        <f>'배출량&amp;에너지'!NL73-'국산거래표(기초_2009)'!NL42</f>
        <v>5.5783285716799469E-2</v>
      </c>
      <c r="NM42" s="10">
        <f>'배출량&amp;에너지'!NM73-'국산거래표(기초_2009)'!NM42</f>
        <v>2.336867374622642E-2</v>
      </c>
      <c r="NN42" s="10">
        <f>'배출량&amp;에너지'!NN73-'국산거래표(기초_2009)'!NN42</f>
        <v>3.6937581082746362E-2</v>
      </c>
      <c r="NO42" s="10">
        <f>'배출량&amp;에너지'!NO73-'국산거래표(기초_2009)'!NO42</f>
        <v>0</v>
      </c>
      <c r="NP42" s="10">
        <f>'배출량&amp;에너지'!NP73-'국산거래표(기초_2009)'!NP42</f>
        <v>0</v>
      </c>
      <c r="NQ42" s="10">
        <f>'배출량&amp;에너지'!NQ73-'국산거래표(기초_2009)'!NQ42</f>
        <v>0.35656073167631064</v>
      </c>
      <c r="NR42" s="10">
        <f>'배출량&amp;에너지'!NR73-'국산거래표(기초_2009)'!NR42</f>
        <v>0</v>
      </c>
      <c r="NS42" s="10">
        <f>'배출량&amp;에너지'!NS73-'국산거래표(기초_2009)'!NS42</f>
        <v>0</v>
      </c>
      <c r="NT42" s="10">
        <f>'배출량&amp;에너지'!NT73-'국산거래표(기초_2009)'!NT42</f>
        <v>0</v>
      </c>
      <c r="NU42" s="10">
        <f>'배출량&amp;에너지'!NU73-'국산거래표(기초_2009)'!NU42</f>
        <v>0</v>
      </c>
      <c r="NV42" s="10">
        <f>'배출량&amp;에너지'!NV73-'국산거래표(기초_2009)'!NV42</f>
        <v>7.538281853622042E-3</v>
      </c>
      <c r="NW42" s="10">
        <f>'배출량&amp;에너지'!NW73-'국산거래표(기초_2009)'!NW42</f>
        <v>2.4876330116951451E-2</v>
      </c>
      <c r="NX42" s="10">
        <f>'배출량&amp;에너지'!NX73-'국산거래표(기초_2009)'!NX42</f>
        <v>3.2414611970573048E-2</v>
      </c>
      <c r="NY42" s="10">
        <f>'배출량&amp;에너지'!NY73-'국산거래표(기초_2009)'!NY42</f>
        <v>8.2921100389838909E-3</v>
      </c>
      <c r="NZ42" s="10">
        <f>'배출량&amp;에너지'!NZ73-'국산거래표(기초_2009)'!NZ42</f>
        <v>1.8845704634053995E-2</v>
      </c>
      <c r="OA42" s="10">
        <f>'배출량&amp;에너지'!OA73-'국산거래표(기초_2009)'!OA42</f>
        <v>0</v>
      </c>
      <c r="OB42" s="10">
        <f>'배출량&amp;에너지'!OB73-'국산거래표(기초_2009)'!OB42</f>
        <v>3.3168440155935563E-2</v>
      </c>
      <c r="OC42" s="10">
        <f>'배출량&amp;에너지'!OC73-'국산거래표(기초_2009)'!OC42</f>
        <v>3.5429924712021332E-2</v>
      </c>
      <c r="OD42" s="10">
        <f>'배출량&amp;에너지'!OD73-'국산거래표(기초_2009)'!OD42</f>
        <v>8.744406950201089E-2</v>
      </c>
      <c r="OE42" s="10">
        <f>'배출량&amp;에너지'!OE73-'국산거래표(기초_2009)'!OE42</f>
        <v>0</v>
      </c>
      <c r="OF42" s="10">
        <f>'배출량&amp;에너지'!OF73-'국산거래표(기초_2009)'!OF42</f>
        <v>0</v>
      </c>
      <c r="OG42" s="10">
        <f>'배출량&amp;에너지'!OG73-'국산거래표(기초_2009)'!OG42</f>
        <v>0.36409901352992691</v>
      </c>
      <c r="OH42" s="10">
        <f>'배출량&amp;에너지'!OH73-'국산거래표(기초_2009)'!OH42</f>
        <v>7.5382818536215979E-3</v>
      </c>
      <c r="OI42" s="10">
        <f>'배출량&amp;에너지'!OI73-'국산거래표(기초_2009)'!OI42</f>
        <v>5.276797297535385E-3</v>
      </c>
      <c r="OJ42" s="10">
        <f>'배출량&amp;에너지'!OJ73-'국산거래표(기초_2009)'!OJ42</f>
        <v>2.5630158302313077E-2</v>
      </c>
      <c r="OK42" s="10">
        <f>'배출량&amp;에너지'!OK73-'국산거래표(기초_2009)'!OK42</f>
        <v>0</v>
      </c>
      <c r="OL42" s="10">
        <f>'배출량&amp;에너지'!OL73-'국산거래표(기초_2009)'!OL42</f>
        <v>2.4876330116951451E-2</v>
      </c>
      <c r="OM42" s="10">
        <f>'배출량&amp;에너지'!OM73-'국산거래표(기초_2009)'!OM42</f>
        <v>0</v>
      </c>
      <c r="ON42" s="10">
        <f>'배출량&amp;에너지'!ON73-'국산거래표(기초_2009)'!ON42</f>
        <v>0</v>
      </c>
      <c r="OO42" s="10">
        <f>'배출량&amp;에너지'!OO73-'국산거래표(기초_2009)'!OO42</f>
        <v>8.7444069502012667E-2</v>
      </c>
      <c r="OP42" s="11">
        <f t="shared" si="0"/>
        <v>57.81409884816663</v>
      </c>
      <c r="OQ42" s="10">
        <f>'배출량&amp;에너지'!OQ73-'국산거래표(기초_2009)'!OQ42</f>
        <v>87.216413390033267</v>
      </c>
      <c r="OR42" s="10">
        <f>'배출량&amp;에너지'!OR73-'국산거래표(기초_2009)'!OR42</f>
        <v>0</v>
      </c>
      <c r="OS42" s="10">
        <f>'배출량&amp;에너지'!OS73-'국산거래표(기초_2009)'!OS42</f>
        <v>0</v>
      </c>
      <c r="OT42" s="10">
        <f>'배출량&amp;에너지'!OT73-'국산거래표(기초_2009)'!OT42</f>
        <v>0</v>
      </c>
      <c r="OU42" s="10">
        <f>'배출량&amp;에너지'!OU73-'국산거래표(기초_2009)'!OU42</f>
        <v>-11.663229683923532</v>
      </c>
      <c r="OV42" s="10">
        <f>'배출량&amp;에너지'!OV73-'국산거래표(기초_2009)'!OV42</f>
        <v>0</v>
      </c>
      <c r="OW42" s="11">
        <f t="shared" si="1"/>
        <v>75.553183706109735</v>
      </c>
      <c r="OX42" s="11">
        <f t="shared" si="2"/>
        <v>133.36728255427636</v>
      </c>
      <c r="OY42" s="11">
        <v>0</v>
      </c>
      <c r="OZ42" s="11">
        <f t="shared" si="3"/>
        <v>133.36728255427636</v>
      </c>
      <c r="PA42" s="11">
        <v>0</v>
      </c>
      <c r="PB42" s="11">
        <f t="shared" si="4"/>
        <v>133.36728255427636</v>
      </c>
    </row>
    <row r="43" spans="1:418">
      <c r="A43" s="8" t="s">
        <v>564</v>
      </c>
      <c r="B43" s="9" t="s">
        <v>137</v>
      </c>
      <c r="C43" s="10">
        <f>'배출량&amp;에너지'!C74-'국산거래표(기초_2009)'!C43</f>
        <v>0</v>
      </c>
      <c r="D43" s="10">
        <f>'배출량&amp;에너지'!D74-'국산거래표(기초_2009)'!D43</f>
        <v>0</v>
      </c>
      <c r="E43" s="10">
        <f>'배출량&amp;에너지'!E74-'국산거래표(기초_2009)'!E43</f>
        <v>0</v>
      </c>
      <c r="F43" s="10">
        <f>'배출량&amp;에너지'!F74-'국산거래표(기초_2009)'!F43</f>
        <v>0</v>
      </c>
      <c r="G43" s="10">
        <f>'배출량&amp;에너지'!G74-'국산거래표(기초_2009)'!G43</f>
        <v>0</v>
      </c>
      <c r="H43" s="10">
        <f>'배출량&amp;에너지'!H74-'국산거래표(기초_2009)'!H43</f>
        <v>0</v>
      </c>
      <c r="I43" s="10">
        <f>'배출량&amp;에너지'!I74-'국산거래표(기초_2009)'!I43</f>
        <v>0</v>
      </c>
      <c r="J43" s="10">
        <f>'배출량&amp;에너지'!J74-'국산거래표(기초_2009)'!J43</f>
        <v>0</v>
      </c>
      <c r="K43" s="10">
        <f>'배출량&amp;에너지'!K74-'국산거래표(기초_2009)'!K43</f>
        <v>0</v>
      </c>
      <c r="L43" s="10">
        <f>'배출량&amp;에너지'!L74-'국산거래표(기초_2009)'!L43</f>
        <v>0</v>
      </c>
      <c r="M43" s="10">
        <f>'배출량&amp;에너지'!M74-'국산거래표(기초_2009)'!M43</f>
        <v>0</v>
      </c>
      <c r="N43" s="10">
        <f>'배출량&amp;에너지'!N74-'국산거래표(기초_2009)'!N43</f>
        <v>0</v>
      </c>
      <c r="O43" s="10">
        <f>'배출량&amp;에너지'!O74-'국산거래표(기초_2009)'!O43</f>
        <v>0</v>
      </c>
      <c r="P43" s="10">
        <f>'배출량&amp;에너지'!P74-'국산거래표(기초_2009)'!P43</f>
        <v>0</v>
      </c>
      <c r="Q43" s="10">
        <f>'배출량&amp;에너지'!Q74-'국산거래표(기초_2009)'!Q43</f>
        <v>0</v>
      </c>
      <c r="R43" s="10">
        <f>'배출량&amp;에너지'!R74-'국산거래표(기초_2009)'!R43</f>
        <v>0</v>
      </c>
      <c r="S43" s="10">
        <f>'배출량&amp;에너지'!S74-'국산거래표(기초_2009)'!S43</f>
        <v>0</v>
      </c>
      <c r="T43" s="10">
        <f>'배출량&amp;에너지'!T74-'국산거래표(기초_2009)'!T43</f>
        <v>0</v>
      </c>
      <c r="U43" s="10">
        <f>'배출량&amp;에너지'!U74-'국산거래표(기초_2009)'!U43</f>
        <v>0</v>
      </c>
      <c r="V43" s="10">
        <f>'배출량&amp;에너지'!V74-'국산거래표(기초_2009)'!V43</f>
        <v>0</v>
      </c>
      <c r="W43" s="10">
        <f>'배출량&amp;에너지'!W74-'국산거래표(기초_2009)'!W43</f>
        <v>0</v>
      </c>
      <c r="X43" s="10">
        <f>'배출량&amp;에너지'!X74-'국산거래표(기초_2009)'!X43</f>
        <v>0</v>
      </c>
      <c r="Y43" s="10">
        <f>'배출량&amp;에너지'!Y74-'국산거래표(기초_2009)'!Y43</f>
        <v>0</v>
      </c>
      <c r="Z43" s="10">
        <f>'배출량&amp;에너지'!Z74-'국산거래표(기초_2009)'!Z43</f>
        <v>0</v>
      </c>
      <c r="AA43" s="10">
        <f>'배출량&amp;에너지'!AA74-'국산거래표(기초_2009)'!AA43</f>
        <v>0</v>
      </c>
      <c r="AB43" s="10">
        <f>'배출량&amp;에너지'!AB74-'국산거래표(기초_2009)'!AB43</f>
        <v>0</v>
      </c>
      <c r="AC43" s="10">
        <f>'배출량&amp;에너지'!AC74-'국산거래표(기초_2009)'!AC43</f>
        <v>0</v>
      </c>
      <c r="AD43" s="10">
        <f>'배출량&amp;에너지'!AD74-'국산거래표(기초_2009)'!AD43</f>
        <v>0</v>
      </c>
      <c r="AE43" s="10">
        <f>'배출량&amp;에너지'!AE74-'국산거래표(기초_2009)'!AE43</f>
        <v>0</v>
      </c>
      <c r="AF43" s="10">
        <f>'배출량&amp;에너지'!AF74-'국산거래표(기초_2009)'!AF43</f>
        <v>0</v>
      </c>
      <c r="AG43" s="10">
        <f>'배출량&amp;에너지'!AG74-'국산거래표(기초_2009)'!AG43</f>
        <v>0</v>
      </c>
      <c r="AH43" s="10">
        <f>'배출량&amp;에너지'!AH74-'국산거래표(기초_2009)'!AH43</f>
        <v>0</v>
      </c>
      <c r="AI43" s="10">
        <f>'배출량&amp;에너지'!AI74-'국산거래표(기초_2009)'!AI43</f>
        <v>0</v>
      </c>
      <c r="AJ43" s="10">
        <f>'배출량&amp;에너지'!AJ74-'국산거래표(기초_2009)'!AJ43</f>
        <v>0</v>
      </c>
      <c r="AK43" s="10">
        <f>'배출량&amp;에너지'!AK74-'국산거래표(기초_2009)'!AK43</f>
        <v>0</v>
      </c>
      <c r="AL43" s="10">
        <f>'배출량&amp;에너지'!AL74-'국산거래표(기초_2009)'!AL43</f>
        <v>0</v>
      </c>
      <c r="AM43" s="10">
        <f>'배출량&amp;에너지'!AM74-'국산거래표(기초_2009)'!AM43</f>
        <v>0</v>
      </c>
      <c r="AN43" s="10">
        <f>'배출량&amp;에너지'!AN74-'국산거래표(기초_2009)'!AN43</f>
        <v>0</v>
      </c>
      <c r="AO43" s="10">
        <f>'배출량&amp;에너지'!AO74-'국산거래표(기초_2009)'!AO43</f>
        <v>0</v>
      </c>
      <c r="AP43" s="10">
        <f>'배출량&amp;에너지'!AP74-'국산거래표(기초_2009)'!AP43</f>
        <v>0</v>
      </c>
      <c r="AQ43" s="10">
        <f>'배출량&amp;에너지'!AQ74-'국산거래표(기초_2009)'!AQ43</f>
        <v>0</v>
      </c>
      <c r="AR43" s="10">
        <f>'배출량&amp;에너지'!AR74-'국산거래표(기초_2009)'!AR43</f>
        <v>0</v>
      </c>
      <c r="AS43" s="10">
        <f>'배출량&amp;에너지'!AS74-'국산거래표(기초_2009)'!AS43</f>
        <v>0</v>
      </c>
      <c r="AT43" s="10">
        <f>'배출량&amp;에너지'!AT74-'국산거래표(기초_2009)'!AT43</f>
        <v>0</v>
      </c>
      <c r="AU43" s="10">
        <f>'배출량&amp;에너지'!AU74-'국산거래표(기초_2009)'!AU43</f>
        <v>0</v>
      </c>
      <c r="AV43" s="10">
        <f>'배출량&amp;에너지'!AV74-'국산거래표(기초_2009)'!AV43</f>
        <v>0</v>
      </c>
      <c r="AW43" s="10">
        <f>'배출량&amp;에너지'!AW74-'국산거래표(기초_2009)'!AW43</f>
        <v>0</v>
      </c>
      <c r="AX43" s="10">
        <f>'배출량&amp;에너지'!AX74-'국산거래표(기초_2009)'!AX43</f>
        <v>0</v>
      </c>
      <c r="AY43" s="10">
        <f>'배출량&amp;에너지'!AY74-'국산거래표(기초_2009)'!AY43</f>
        <v>0</v>
      </c>
      <c r="AZ43" s="10">
        <f>'배출량&amp;에너지'!AZ74-'국산거래표(기초_2009)'!AZ43</f>
        <v>0</v>
      </c>
      <c r="BA43" s="10">
        <f>'배출량&amp;에너지'!BA74-'국산거래표(기초_2009)'!BA43</f>
        <v>0</v>
      </c>
      <c r="BB43" s="10">
        <f>'배출량&amp;에너지'!BB74-'국산거래표(기초_2009)'!BB43</f>
        <v>0</v>
      </c>
      <c r="BC43" s="10">
        <f>'배출량&amp;에너지'!BC74-'국산거래표(기초_2009)'!BC43</f>
        <v>0</v>
      </c>
      <c r="BD43" s="10">
        <f>'배출량&amp;에너지'!BD74-'국산거래표(기초_2009)'!BD43</f>
        <v>0</v>
      </c>
      <c r="BE43" s="10">
        <f>'배출량&amp;에너지'!BE74-'국산거래표(기초_2009)'!BE43</f>
        <v>0</v>
      </c>
      <c r="BF43" s="10">
        <f>'배출량&amp;에너지'!BF74-'국산거래표(기초_2009)'!BF43</f>
        <v>0</v>
      </c>
      <c r="BG43" s="10">
        <f>'배출량&amp;에너지'!BG74-'국산거래표(기초_2009)'!BG43</f>
        <v>0</v>
      </c>
      <c r="BH43" s="10">
        <f>'배출량&amp;에너지'!BH74-'국산거래표(기초_2009)'!BH43</f>
        <v>0</v>
      </c>
      <c r="BI43" s="10">
        <f>'배출량&amp;에너지'!BI74-'국산거래표(기초_2009)'!BI43</f>
        <v>0</v>
      </c>
      <c r="BJ43" s="10">
        <f>'배출량&amp;에너지'!BJ74-'국산거래표(기초_2009)'!BJ43</f>
        <v>0</v>
      </c>
      <c r="BK43" s="10">
        <f>'배출량&amp;에너지'!BK74-'국산거래표(기초_2009)'!BK43</f>
        <v>0</v>
      </c>
      <c r="BL43" s="10">
        <f>'배출량&amp;에너지'!BL74-'국산거래표(기초_2009)'!BL43</f>
        <v>0</v>
      </c>
      <c r="BM43" s="10">
        <f>'배출량&amp;에너지'!BM74-'국산거래표(기초_2009)'!BM43</f>
        <v>0</v>
      </c>
      <c r="BN43" s="10">
        <f>'배출량&amp;에너지'!BN74-'국산거래표(기초_2009)'!BN43</f>
        <v>0</v>
      </c>
      <c r="BO43" s="10">
        <f>'배출량&amp;에너지'!BO74-'국산거래표(기초_2009)'!BO43</f>
        <v>0</v>
      </c>
      <c r="BP43" s="10">
        <f>'배출량&amp;에너지'!BP74-'국산거래표(기초_2009)'!BP43</f>
        <v>0</v>
      </c>
      <c r="BQ43" s="10">
        <f>'배출량&amp;에너지'!BQ74-'국산거래표(기초_2009)'!BQ43</f>
        <v>0</v>
      </c>
      <c r="BR43" s="10">
        <f>'배출량&amp;에너지'!BR74-'국산거래표(기초_2009)'!BR43</f>
        <v>0</v>
      </c>
      <c r="BS43" s="10">
        <f>'배출량&amp;에너지'!BS74-'국산거래표(기초_2009)'!BS43</f>
        <v>0</v>
      </c>
      <c r="BT43" s="10">
        <f>'배출량&amp;에너지'!BT74-'국산거래표(기초_2009)'!BT43</f>
        <v>0</v>
      </c>
      <c r="BU43" s="10">
        <f>'배출량&amp;에너지'!BU74-'국산거래표(기초_2009)'!BU43</f>
        <v>0</v>
      </c>
      <c r="BV43" s="10">
        <f>'배출량&amp;에너지'!BV74-'국산거래표(기초_2009)'!BV43</f>
        <v>0</v>
      </c>
      <c r="BW43" s="10">
        <f>'배출량&amp;에너지'!BW74-'국산거래표(기초_2009)'!BW43</f>
        <v>0</v>
      </c>
      <c r="BX43" s="10">
        <f>'배출량&amp;에너지'!BX74-'국산거래표(기초_2009)'!BX43</f>
        <v>0</v>
      </c>
      <c r="BY43" s="10">
        <f>'배출량&amp;에너지'!BY74-'국산거래표(기초_2009)'!BY43</f>
        <v>0</v>
      </c>
      <c r="BZ43" s="10">
        <f>'배출량&amp;에너지'!BZ74-'국산거래표(기초_2009)'!BZ43</f>
        <v>0</v>
      </c>
      <c r="CA43" s="10">
        <f>'배출량&amp;에너지'!CA74-'국산거래표(기초_2009)'!CA43</f>
        <v>0</v>
      </c>
      <c r="CB43" s="10">
        <f>'배출량&amp;에너지'!CB74-'국산거래표(기초_2009)'!CB43</f>
        <v>0</v>
      </c>
      <c r="CC43" s="10">
        <f>'배출량&amp;에너지'!CC74-'국산거래표(기초_2009)'!CC43</f>
        <v>0</v>
      </c>
      <c r="CD43" s="10">
        <f>'배출량&amp;에너지'!CD74-'국산거래표(기초_2009)'!CD43</f>
        <v>0</v>
      </c>
      <c r="CE43" s="10">
        <f>'배출량&amp;에너지'!CE74-'국산거래표(기초_2009)'!CE43</f>
        <v>0</v>
      </c>
      <c r="CF43" s="10">
        <f>'배출량&amp;에너지'!CF74-'국산거래표(기초_2009)'!CF43</f>
        <v>0</v>
      </c>
      <c r="CG43" s="10">
        <f>'배출량&amp;에너지'!CG74-'국산거래표(기초_2009)'!CG43</f>
        <v>0</v>
      </c>
      <c r="CH43" s="10">
        <f>'배출량&amp;에너지'!CH74-'국산거래표(기초_2009)'!CH43</f>
        <v>0</v>
      </c>
      <c r="CI43" s="10">
        <f>'배출량&amp;에너지'!CI74-'국산거래표(기초_2009)'!CI43</f>
        <v>0</v>
      </c>
      <c r="CJ43" s="10">
        <f>'배출량&amp;에너지'!CJ74-'국산거래표(기초_2009)'!CJ43</f>
        <v>0</v>
      </c>
      <c r="CK43" s="10">
        <f>'배출량&amp;에너지'!CK74-'국산거래표(기초_2009)'!CK43</f>
        <v>0</v>
      </c>
      <c r="CL43" s="10">
        <f>'배출량&amp;에너지'!CL74-'국산거래표(기초_2009)'!CL43</f>
        <v>0</v>
      </c>
      <c r="CM43" s="10">
        <f>'배출량&amp;에너지'!CM74-'국산거래표(기초_2009)'!CM43</f>
        <v>0</v>
      </c>
      <c r="CN43" s="10">
        <f>'배출량&amp;에너지'!CN74-'국산거래표(기초_2009)'!CN43</f>
        <v>0</v>
      </c>
      <c r="CO43" s="10">
        <f>'배출량&amp;에너지'!CO74-'국산거래표(기초_2009)'!CO43</f>
        <v>0</v>
      </c>
      <c r="CP43" s="10">
        <f>'배출량&amp;에너지'!CP74-'국산거래표(기초_2009)'!CP43</f>
        <v>0</v>
      </c>
      <c r="CQ43" s="10">
        <f>'배출량&amp;에너지'!CQ74-'국산거래표(기초_2009)'!CQ43</f>
        <v>0</v>
      </c>
      <c r="CR43" s="10">
        <f>'배출량&amp;에너지'!CR74-'국산거래표(기초_2009)'!CR43</f>
        <v>0</v>
      </c>
      <c r="CS43" s="10">
        <f>'배출량&amp;에너지'!CS74-'국산거래표(기초_2009)'!CS43</f>
        <v>0</v>
      </c>
      <c r="CT43" s="10">
        <f>'배출량&amp;에너지'!CT74-'국산거래표(기초_2009)'!CT43</f>
        <v>0</v>
      </c>
      <c r="CU43" s="10">
        <f>'배출량&amp;에너지'!CU74-'국산거래표(기초_2009)'!CU43</f>
        <v>0</v>
      </c>
      <c r="CV43" s="10">
        <f>'배출량&amp;에너지'!CV74-'국산거래표(기초_2009)'!CV43</f>
        <v>0</v>
      </c>
      <c r="CW43" s="10">
        <f>'배출량&amp;에너지'!CW74-'국산거래표(기초_2009)'!CW43</f>
        <v>0</v>
      </c>
      <c r="CX43" s="10">
        <f>'배출량&amp;에너지'!CX74-'국산거래표(기초_2009)'!CX43</f>
        <v>0</v>
      </c>
      <c r="CY43" s="10">
        <f>'배출량&amp;에너지'!CY74-'국산거래표(기초_2009)'!CY43</f>
        <v>0</v>
      </c>
      <c r="CZ43" s="10">
        <f>'배출량&amp;에너지'!CZ74-'국산거래표(기초_2009)'!CZ43</f>
        <v>0</v>
      </c>
      <c r="DA43" s="10">
        <f>'배출량&amp;에너지'!DA74-'국산거래표(기초_2009)'!DA43</f>
        <v>0</v>
      </c>
      <c r="DB43" s="10">
        <f>'배출량&amp;에너지'!DB74-'국산거래표(기초_2009)'!DB43</f>
        <v>0</v>
      </c>
      <c r="DC43" s="10">
        <f>'배출량&amp;에너지'!DC74-'국산거래표(기초_2009)'!DC43</f>
        <v>0</v>
      </c>
      <c r="DD43" s="10">
        <f>'배출량&amp;에너지'!DD74-'국산거래표(기초_2009)'!DD43</f>
        <v>0</v>
      </c>
      <c r="DE43" s="10">
        <f>'배출량&amp;에너지'!DE74-'국산거래표(기초_2009)'!DE43</f>
        <v>0</v>
      </c>
      <c r="DF43" s="10">
        <f>'배출량&amp;에너지'!DF74-'국산거래표(기초_2009)'!DF43</f>
        <v>0</v>
      </c>
      <c r="DG43" s="10">
        <f>'배출량&amp;에너지'!DG74-'국산거래표(기초_2009)'!DG43</f>
        <v>0</v>
      </c>
      <c r="DH43" s="10">
        <f>'배출량&amp;에너지'!DH74-'국산거래표(기초_2009)'!DH43</f>
        <v>0</v>
      </c>
      <c r="DI43" s="10">
        <f>'배출량&amp;에너지'!DI74-'국산거래표(기초_2009)'!DI43</f>
        <v>0</v>
      </c>
      <c r="DJ43" s="10">
        <f>'배출량&amp;에너지'!DJ74-'국산거래표(기초_2009)'!DJ43</f>
        <v>0</v>
      </c>
      <c r="DK43" s="10">
        <f>'배출량&amp;에너지'!DK74-'국산거래표(기초_2009)'!DK43</f>
        <v>0</v>
      </c>
      <c r="DL43" s="10">
        <f>'배출량&amp;에너지'!DL74-'국산거래표(기초_2009)'!DL43</f>
        <v>0</v>
      </c>
      <c r="DM43" s="10">
        <f>'배출량&amp;에너지'!DM74-'국산거래표(기초_2009)'!DM43</f>
        <v>0</v>
      </c>
      <c r="DN43" s="10">
        <f>'배출량&amp;에너지'!DN74-'국산거래표(기초_2009)'!DN43</f>
        <v>0</v>
      </c>
      <c r="DO43" s="10">
        <f>'배출량&amp;에너지'!DO74-'국산거래표(기초_2009)'!DO43</f>
        <v>0</v>
      </c>
      <c r="DP43" s="10">
        <f>'배출량&amp;에너지'!DP74-'국산거래표(기초_2009)'!DP43</f>
        <v>0</v>
      </c>
      <c r="DQ43" s="10">
        <f>'배출량&amp;에너지'!DQ74-'국산거래표(기초_2009)'!DQ43</f>
        <v>0</v>
      </c>
      <c r="DR43" s="10">
        <f>'배출량&amp;에너지'!DR74-'국산거래표(기초_2009)'!DR43</f>
        <v>0</v>
      </c>
      <c r="DS43" s="10">
        <f>'배출량&amp;에너지'!DS74-'국산거래표(기초_2009)'!DS43</f>
        <v>0</v>
      </c>
      <c r="DT43" s="10">
        <f>'배출량&amp;에너지'!DT74-'국산거래표(기초_2009)'!DT43</f>
        <v>0</v>
      </c>
      <c r="DU43" s="10">
        <f>'배출량&amp;에너지'!DU74-'국산거래표(기초_2009)'!DU43</f>
        <v>0</v>
      </c>
      <c r="DV43" s="10">
        <f>'배출량&amp;에너지'!DV74-'국산거래표(기초_2009)'!DV43</f>
        <v>0</v>
      </c>
      <c r="DW43" s="10">
        <f>'배출량&amp;에너지'!DW74-'국산거래표(기초_2009)'!DW43</f>
        <v>0</v>
      </c>
      <c r="DX43" s="10">
        <f>'배출량&amp;에너지'!DX74-'국산거래표(기초_2009)'!DX43</f>
        <v>0</v>
      </c>
      <c r="DY43" s="10">
        <f>'배출량&amp;에너지'!DY74-'국산거래표(기초_2009)'!DY43</f>
        <v>0</v>
      </c>
      <c r="DZ43" s="10">
        <f>'배출량&amp;에너지'!DZ74-'국산거래표(기초_2009)'!DZ43</f>
        <v>0</v>
      </c>
      <c r="EA43" s="10">
        <f>'배출량&amp;에너지'!EA74-'국산거래표(기초_2009)'!EA43</f>
        <v>0</v>
      </c>
      <c r="EB43" s="10">
        <f>'배출량&amp;에너지'!EB74-'국산거래표(기초_2009)'!EB43</f>
        <v>0</v>
      </c>
      <c r="EC43" s="10">
        <f>'배출량&amp;에너지'!EC74-'국산거래표(기초_2009)'!EC43</f>
        <v>0</v>
      </c>
      <c r="ED43" s="10">
        <f>'배출량&amp;에너지'!ED74-'국산거래표(기초_2009)'!ED43</f>
        <v>0</v>
      </c>
      <c r="EE43" s="10">
        <f>'배출량&amp;에너지'!EE74-'국산거래표(기초_2009)'!EE43</f>
        <v>0</v>
      </c>
      <c r="EF43" s="10">
        <f>'배출량&amp;에너지'!EF74-'국산거래표(기초_2009)'!EF43</f>
        <v>0</v>
      </c>
      <c r="EG43" s="10">
        <f>'배출량&amp;에너지'!EG74-'국산거래표(기초_2009)'!EG43</f>
        <v>0</v>
      </c>
      <c r="EH43" s="10">
        <f>'배출량&amp;에너지'!EH74-'국산거래표(기초_2009)'!EH43</f>
        <v>0</v>
      </c>
      <c r="EI43" s="10">
        <f>'배출량&amp;에너지'!EI74-'국산거래표(기초_2009)'!EI43</f>
        <v>0</v>
      </c>
      <c r="EJ43" s="10">
        <f>'배출량&amp;에너지'!EJ74-'국산거래표(기초_2009)'!EJ43</f>
        <v>0</v>
      </c>
      <c r="EK43" s="10">
        <f>'배출량&amp;에너지'!EK74-'국산거래표(기초_2009)'!EK43</f>
        <v>0</v>
      </c>
      <c r="EL43" s="10">
        <f>'배출량&amp;에너지'!EL74-'국산거래표(기초_2009)'!EL43</f>
        <v>0</v>
      </c>
      <c r="EM43" s="10">
        <f>'배출량&amp;에너지'!EM74-'국산거래표(기초_2009)'!EM43</f>
        <v>0</v>
      </c>
      <c r="EN43" s="10">
        <f>'배출량&amp;에너지'!EN74-'국산거래표(기초_2009)'!EN43</f>
        <v>0</v>
      </c>
      <c r="EO43" s="10">
        <f>'배출량&amp;에너지'!EO74-'국산거래표(기초_2009)'!EO43</f>
        <v>0</v>
      </c>
      <c r="EP43" s="10">
        <f>'배출량&amp;에너지'!EP74-'국산거래표(기초_2009)'!EP43</f>
        <v>0</v>
      </c>
      <c r="EQ43" s="10">
        <f>'배출량&amp;에너지'!EQ74-'국산거래표(기초_2009)'!EQ43</f>
        <v>0</v>
      </c>
      <c r="ER43" s="10">
        <f>'배출량&amp;에너지'!ER74-'국산거래표(기초_2009)'!ER43</f>
        <v>0</v>
      </c>
      <c r="ES43" s="10">
        <f>'배출량&amp;에너지'!ES74-'국산거래표(기초_2009)'!ES43</f>
        <v>0</v>
      </c>
      <c r="ET43" s="10">
        <f>'배출량&amp;에너지'!ET74-'국산거래표(기초_2009)'!ET43</f>
        <v>0</v>
      </c>
      <c r="EU43" s="10">
        <f>'배출량&amp;에너지'!EU74-'국산거래표(기초_2009)'!EU43</f>
        <v>0</v>
      </c>
      <c r="EV43" s="10">
        <f>'배출량&amp;에너지'!EV74-'국산거래표(기초_2009)'!EV43</f>
        <v>0</v>
      </c>
      <c r="EW43" s="10">
        <f>'배출량&amp;에너지'!EW74-'국산거래표(기초_2009)'!EW43</f>
        <v>0</v>
      </c>
      <c r="EX43" s="10">
        <f>'배출량&amp;에너지'!EX74-'국산거래표(기초_2009)'!EX43</f>
        <v>0</v>
      </c>
      <c r="EY43" s="10">
        <f>'배출량&amp;에너지'!EY74-'국산거래표(기초_2009)'!EY43</f>
        <v>0</v>
      </c>
      <c r="EZ43" s="10">
        <f>'배출량&amp;에너지'!EZ74-'국산거래표(기초_2009)'!EZ43</f>
        <v>0</v>
      </c>
      <c r="FA43" s="10">
        <f>'배출량&amp;에너지'!FA74-'국산거래표(기초_2009)'!FA43</f>
        <v>0</v>
      </c>
      <c r="FB43" s="10">
        <f>'배출량&amp;에너지'!FB74-'국산거래표(기초_2009)'!FB43</f>
        <v>0</v>
      </c>
      <c r="FC43" s="10">
        <f>'배출량&amp;에너지'!FC74-'국산거래표(기초_2009)'!FC43</f>
        <v>0</v>
      </c>
      <c r="FD43" s="10">
        <f>'배출량&amp;에너지'!FD74-'국산거래표(기초_2009)'!FD43</f>
        <v>0</v>
      </c>
      <c r="FE43" s="10">
        <f>'배출량&amp;에너지'!FE74-'국산거래표(기초_2009)'!FE43</f>
        <v>0</v>
      </c>
      <c r="FF43" s="10">
        <f>'배출량&amp;에너지'!FF74-'국산거래표(기초_2009)'!FF43</f>
        <v>0</v>
      </c>
      <c r="FG43" s="10">
        <f>'배출량&amp;에너지'!FG74-'국산거래표(기초_2009)'!FG43</f>
        <v>0</v>
      </c>
      <c r="FH43" s="10">
        <f>'배출량&amp;에너지'!FH74-'국산거래표(기초_2009)'!FH43</f>
        <v>0</v>
      </c>
      <c r="FI43" s="10">
        <f>'배출량&amp;에너지'!FI74-'국산거래표(기초_2009)'!FI43</f>
        <v>0</v>
      </c>
      <c r="FJ43" s="10">
        <f>'배출량&amp;에너지'!FJ74-'국산거래표(기초_2009)'!FJ43</f>
        <v>0</v>
      </c>
      <c r="FK43" s="10">
        <f>'배출량&amp;에너지'!FK74-'국산거래표(기초_2009)'!FK43</f>
        <v>0</v>
      </c>
      <c r="FL43" s="10">
        <f>'배출량&amp;에너지'!FL74-'국산거래표(기초_2009)'!FL43</f>
        <v>0</v>
      </c>
      <c r="FM43" s="10">
        <f>'배출량&amp;에너지'!FM74-'국산거래표(기초_2009)'!FM43</f>
        <v>0</v>
      </c>
      <c r="FN43" s="10">
        <f>'배출량&amp;에너지'!FN74-'국산거래표(기초_2009)'!FN43</f>
        <v>0</v>
      </c>
      <c r="FO43" s="10">
        <f>'배출량&amp;에너지'!FO74-'국산거래표(기초_2009)'!FO43</f>
        <v>0</v>
      </c>
      <c r="FP43" s="10">
        <f>'배출량&amp;에너지'!FP74-'국산거래표(기초_2009)'!FP43</f>
        <v>0</v>
      </c>
      <c r="FQ43" s="10">
        <f>'배출량&amp;에너지'!FQ74-'국산거래표(기초_2009)'!FQ43</f>
        <v>0</v>
      </c>
      <c r="FR43" s="10">
        <f>'배출량&amp;에너지'!FR74-'국산거래표(기초_2009)'!FR43</f>
        <v>0</v>
      </c>
      <c r="FS43" s="10">
        <f>'배출량&amp;에너지'!FS74-'국산거래표(기초_2009)'!FS43</f>
        <v>0</v>
      </c>
      <c r="FT43" s="10">
        <f>'배출량&amp;에너지'!FT74-'국산거래표(기초_2009)'!FT43</f>
        <v>0</v>
      </c>
      <c r="FU43" s="10">
        <f>'배출량&amp;에너지'!FU74-'국산거래표(기초_2009)'!FU43</f>
        <v>0</v>
      </c>
      <c r="FV43" s="10">
        <f>'배출량&amp;에너지'!FV74-'국산거래표(기초_2009)'!FV43</f>
        <v>0</v>
      </c>
      <c r="FW43" s="10">
        <f>'배출량&amp;에너지'!FW74-'국산거래표(기초_2009)'!FW43</f>
        <v>0</v>
      </c>
      <c r="FX43" s="10">
        <f>'배출량&amp;에너지'!FX74-'국산거래표(기초_2009)'!FX43</f>
        <v>0</v>
      </c>
      <c r="FY43" s="10">
        <f>'배출량&amp;에너지'!FY74-'국산거래표(기초_2009)'!FY43</f>
        <v>0</v>
      </c>
      <c r="FZ43" s="10">
        <f>'배출량&amp;에너지'!FZ74-'국산거래표(기초_2009)'!FZ43</f>
        <v>0</v>
      </c>
      <c r="GA43" s="10">
        <f>'배출량&amp;에너지'!GA74-'국산거래표(기초_2009)'!GA43</f>
        <v>0</v>
      </c>
      <c r="GB43" s="10">
        <f>'배출량&amp;에너지'!GB74-'국산거래표(기초_2009)'!GB43</f>
        <v>0</v>
      </c>
      <c r="GC43" s="10">
        <f>'배출량&amp;에너지'!GC74-'국산거래표(기초_2009)'!GC43</f>
        <v>0</v>
      </c>
      <c r="GD43" s="10">
        <f>'배출량&amp;에너지'!GD74-'국산거래표(기초_2009)'!GD43</f>
        <v>0</v>
      </c>
      <c r="GE43" s="10">
        <f>'배출량&amp;에너지'!GE74-'국산거래표(기초_2009)'!GE43</f>
        <v>0</v>
      </c>
      <c r="GF43" s="10">
        <f>'배출량&amp;에너지'!GF74-'국산거래표(기초_2009)'!GF43</f>
        <v>0</v>
      </c>
      <c r="GG43" s="10">
        <f>'배출량&amp;에너지'!GG74-'국산거래표(기초_2009)'!GG43</f>
        <v>0</v>
      </c>
      <c r="GH43" s="10">
        <f>'배출량&amp;에너지'!GH74-'국산거래표(기초_2009)'!GH43</f>
        <v>0</v>
      </c>
      <c r="GI43" s="10">
        <f>'배출량&amp;에너지'!GI74-'국산거래표(기초_2009)'!GI43</f>
        <v>0</v>
      </c>
      <c r="GJ43" s="10">
        <f>'배출량&amp;에너지'!GJ74-'국산거래표(기초_2009)'!GJ43</f>
        <v>0</v>
      </c>
      <c r="GK43" s="10">
        <f>'배출량&amp;에너지'!GK74-'국산거래표(기초_2009)'!GK43</f>
        <v>0</v>
      </c>
      <c r="GL43" s="10">
        <f>'배출량&amp;에너지'!GL74-'국산거래표(기초_2009)'!GL43</f>
        <v>0</v>
      </c>
      <c r="GM43" s="10">
        <f>'배출량&amp;에너지'!GM74-'국산거래표(기초_2009)'!GM43</f>
        <v>0</v>
      </c>
      <c r="GN43" s="10">
        <f>'배출량&amp;에너지'!GN74-'국산거래표(기초_2009)'!GN43</f>
        <v>0</v>
      </c>
      <c r="GO43" s="10">
        <f>'배출량&amp;에너지'!GO74-'국산거래표(기초_2009)'!GO43</f>
        <v>0</v>
      </c>
      <c r="GP43" s="10">
        <f>'배출량&amp;에너지'!GP74-'국산거래표(기초_2009)'!GP43</f>
        <v>0</v>
      </c>
      <c r="GQ43" s="10">
        <f>'배출량&amp;에너지'!GQ74-'국산거래표(기초_2009)'!GQ43</f>
        <v>0</v>
      </c>
      <c r="GR43" s="10">
        <f>'배출량&amp;에너지'!GR74-'국산거래표(기초_2009)'!GR43</f>
        <v>0</v>
      </c>
      <c r="GS43" s="10">
        <f>'배출량&amp;에너지'!GS74-'국산거래표(기초_2009)'!GS43</f>
        <v>0</v>
      </c>
      <c r="GT43" s="10">
        <f>'배출량&amp;에너지'!GT74-'국산거래표(기초_2009)'!GT43</f>
        <v>0</v>
      </c>
      <c r="GU43" s="10">
        <f>'배출량&amp;에너지'!GU74-'국산거래표(기초_2009)'!GU43</f>
        <v>0</v>
      </c>
      <c r="GV43" s="10">
        <f>'배출량&amp;에너지'!GV74-'국산거래표(기초_2009)'!GV43</f>
        <v>0</v>
      </c>
      <c r="GW43" s="10">
        <f>'배출량&amp;에너지'!GW74-'국산거래표(기초_2009)'!GW43</f>
        <v>0</v>
      </c>
      <c r="GX43" s="10">
        <f>'배출량&amp;에너지'!GX74-'국산거래표(기초_2009)'!GX43</f>
        <v>0</v>
      </c>
      <c r="GY43" s="10">
        <f>'배출량&amp;에너지'!GY74-'국산거래표(기초_2009)'!GY43</f>
        <v>0</v>
      </c>
      <c r="GZ43" s="10">
        <f>'배출량&amp;에너지'!GZ74-'국산거래표(기초_2009)'!GZ43</f>
        <v>0</v>
      </c>
      <c r="HA43" s="10">
        <f>'배출량&amp;에너지'!HA74-'국산거래표(기초_2009)'!HA43</f>
        <v>0</v>
      </c>
      <c r="HB43" s="10">
        <f>'배출량&amp;에너지'!HB74-'국산거래표(기초_2009)'!HB43</f>
        <v>0</v>
      </c>
      <c r="HC43" s="10">
        <f>'배출량&amp;에너지'!HC74-'국산거래표(기초_2009)'!HC43</f>
        <v>0</v>
      </c>
      <c r="HD43" s="10">
        <f>'배출량&amp;에너지'!HD74-'국산거래표(기초_2009)'!HD43</f>
        <v>0</v>
      </c>
      <c r="HE43" s="10">
        <f>'배출량&amp;에너지'!HE74-'국산거래표(기초_2009)'!HE43</f>
        <v>0</v>
      </c>
      <c r="HF43" s="10">
        <f>'배출량&amp;에너지'!HF74-'국산거래표(기초_2009)'!HF43</f>
        <v>0</v>
      </c>
      <c r="HG43" s="10">
        <f>'배출량&amp;에너지'!HG74-'국산거래표(기초_2009)'!HG43</f>
        <v>0</v>
      </c>
      <c r="HH43" s="10">
        <f>'배출량&amp;에너지'!HH74-'국산거래표(기초_2009)'!HH43</f>
        <v>0</v>
      </c>
      <c r="HI43" s="10">
        <f>'배출량&amp;에너지'!HI74-'국산거래표(기초_2009)'!HI43</f>
        <v>0</v>
      </c>
      <c r="HJ43" s="10">
        <f>'배출량&amp;에너지'!HJ74-'국산거래표(기초_2009)'!HJ43</f>
        <v>0</v>
      </c>
      <c r="HK43" s="10">
        <f>'배출량&amp;에너지'!HK74-'국산거래표(기초_2009)'!HK43</f>
        <v>0</v>
      </c>
      <c r="HL43" s="10">
        <f>'배출량&amp;에너지'!HL74-'국산거래표(기초_2009)'!HL43</f>
        <v>0</v>
      </c>
      <c r="HM43" s="10">
        <f>'배출량&amp;에너지'!HM74-'국산거래표(기초_2009)'!HM43</f>
        <v>0</v>
      </c>
      <c r="HN43" s="10">
        <f>'배출량&amp;에너지'!HN74-'국산거래표(기초_2009)'!HN43</f>
        <v>0</v>
      </c>
      <c r="HO43" s="10">
        <f>'배출량&amp;에너지'!HO74-'국산거래표(기초_2009)'!HO43</f>
        <v>0</v>
      </c>
      <c r="HP43" s="10">
        <f>'배출량&amp;에너지'!HP74-'국산거래표(기초_2009)'!HP43</f>
        <v>0</v>
      </c>
      <c r="HQ43" s="10">
        <f>'배출량&amp;에너지'!HQ74-'국산거래표(기초_2009)'!HQ43</f>
        <v>0</v>
      </c>
      <c r="HR43" s="10">
        <f>'배출량&amp;에너지'!HR74-'국산거래표(기초_2009)'!HR43</f>
        <v>0</v>
      </c>
      <c r="HS43" s="10">
        <f>'배출량&amp;에너지'!HS74-'국산거래표(기초_2009)'!HS43</f>
        <v>0</v>
      </c>
      <c r="HT43" s="10">
        <f>'배출량&amp;에너지'!HT74-'국산거래표(기초_2009)'!HT43</f>
        <v>0</v>
      </c>
      <c r="HU43" s="10">
        <f>'배출량&amp;에너지'!HU74-'국산거래표(기초_2009)'!HU43</f>
        <v>0</v>
      </c>
      <c r="HV43" s="10">
        <f>'배출량&amp;에너지'!HV74-'국산거래표(기초_2009)'!HV43</f>
        <v>0</v>
      </c>
      <c r="HW43" s="10">
        <f>'배출량&amp;에너지'!HW74-'국산거래표(기초_2009)'!HW43</f>
        <v>0</v>
      </c>
      <c r="HX43" s="10">
        <f>'배출량&amp;에너지'!HX74-'국산거래표(기초_2009)'!HX43</f>
        <v>0</v>
      </c>
      <c r="HY43" s="10">
        <f>'배출량&amp;에너지'!HY74-'국산거래표(기초_2009)'!HY43</f>
        <v>0</v>
      </c>
      <c r="HZ43" s="10">
        <f>'배출량&amp;에너지'!HZ74-'국산거래표(기초_2009)'!HZ43</f>
        <v>0</v>
      </c>
      <c r="IA43" s="10">
        <f>'배출량&amp;에너지'!IA74-'국산거래표(기초_2009)'!IA43</f>
        <v>0</v>
      </c>
      <c r="IB43" s="10">
        <f>'배출량&amp;에너지'!IB74-'국산거래표(기초_2009)'!IB43</f>
        <v>0</v>
      </c>
      <c r="IC43" s="10">
        <f>'배출량&amp;에너지'!IC74-'국산거래표(기초_2009)'!IC43</f>
        <v>0</v>
      </c>
      <c r="ID43" s="10">
        <f>'배출량&amp;에너지'!ID74-'국산거래표(기초_2009)'!ID43</f>
        <v>0</v>
      </c>
      <c r="IE43" s="10">
        <f>'배출량&amp;에너지'!IE74-'국산거래표(기초_2009)'!IE43</f>
        <v>0</v>
      </c>
      <c r="IF43" s="10">
        <f>'배출량&amp;에너지'!IF74-'국산거래표(기초_2009)'!IF43</f>
        <v>0</v>
      </c>
      <c r="IG43" s="10">
        <f>'배출량&amp;에너지'!IG74-'국산거래표(기초_2009)'!IG43</f>
        <v>0</v>
      </c>
      <c r="IH43" s="10">
        <f>'배출량&amp;에너지'!IH74-'국산거래표(기초_2009)'!IH43</f>
        <v>0</v>
      </c>
      <c r="II43" s="10">
        <f>'배출량&amp;에너지'!II74-'국산거래표(기초_2009)'!II43</f>
        <v>0</v>
      </c>
      <c r="IJ43" s="10">
        <f>'배출량&amp;에너지'!IJ74-'국산거래표(기초_2009)'!IJ43</f>
        <v>0</v>
      </c>
      <c r="IK43" s="10">
        <f>'배출량&amp;에너지'!IK74-'국산거래표(기초_2009)'!IK43</f>
        <v>0</v>
      </c>
      <c r="IL43" s="10">
        <f>'배출량&amp;에너지'!IL74-'국산거래표(기초_2009)'!IL43</f>
        <v>0</v>
      </c>
      <c r="IM43" s="10">
        <f>'배출량&amp;에너지'!IM74-'국산거래표(기초_2009)'!IM43</f>
        <v>0</v>
      </c>
      <c r="IN43" s="10">
        <f>'배출량&amp;에너지'!IN74-'국산거래표(기초_2009)'!IN43</f>
        <v>0</v>
      </c>
      <c r="IO43" s="10">
        <f>'배출량&amp;에너지'!IO74-'국산거래표(기초_2009)'!IO43</f>
        <v>0</v>
      </c>
      <c r="IP43" s="10">
        <f>'배출량&amp;에너지'!IP74-'국산거래표(기초_2009)'!IP43</f>
        <v>0</v>
      </c>
      <c r="IQ43" s="10">
        <f>'배출량&amp;에너지'!IQ74-'국산거래표(기초_2009)'!IQ43</f>
        <v>0</v>
      </c>
      <c r="IR43" s="10">
        <f>'배출량&amp;에너지'!IR74-'국산거래표(기초_2009)'!IR43</f>
        <v>0</v>
      </c>
      <c r="IS43" s="10">
        <f>'배출량&amp;에너지'!IS74-'국산거래표(기초_2009)'!IS43</f>
        <v>0</v>
      </c>
      <c r="IT43" s="10">
        <f>'배출량&amp;에너지'!IT74-'국산거래표(기초_2009)'!IT43</f>
        <v>0</v>
      </c>
      <c r="IU43" s="10">
        <f>'배출량&amp;에너지'!IU74-'국산거래표(기초_2009)'!IU43</f>
        <v>0</v>
      </c>
      <c r="IV43" s="10">
        <f>'배출량&amp;에너지'!IV74-'국산거래표(기초_2009)'!IV43</f>
        <v>0</v>
      </c>
      <c r="IW43" s="10">
        <f>'배출량&amp;에너지'!IW74-'국산거래표(기초_2009)'!IW43</f>
        <v>0</v>
      </c>
      <c r="IX43" s="10">
        <f>'배출량&amp;에너지'!IX74-'국산거래표(기초_2009)'!IX43</f>
        <v>0</v>
      </c>
      <c r="IY43" s="10">
        <f>'배출량&amp;에너지'!IY74-'국산거래표(기초_2009)'!IY43</f>
        <v>0</v>
      </c>
      <c r="IZ43" s="10">
        <f>'배출량&amp;에너지'!IZ74-'국산거래표(기초_2009)'!IZ43</f>
        <v>0</v>
      </c>
      <c r="JA43" s="10">
        <f>'배출량&amp;에너지'!JA74-'국산거래표(기초_2009)'!JA43</f>
        <v>0</v>
      </c>
      <c r="JB43" s="10">
        <f>'배출량&amp;에너지'!JB74-'국산거래표(기초_2009)'!JB43</f>
        <v>0</v>
      </c>
      <c r="JC43" s="10">
        <f>'배출량&amp;에너지'!JC74-'국산거래표(기초_2009)'!JC43</f>
        <v>0</v>
      </c>
      <c r="JD43" s="10">
        <f>'배출량&amp;에너지'!JD74-'국산거래표(기초_2009)'!JD43</f>
        <v>0</v>
      </c>
      <c r="JE43" s="10">
        <f>'배출량&amp;에너지'!JE74-'국산거래표(기초_2009)'!JE43</f>
        <v>0</v>
      </c>
      <c r="JF43" s="10">
        <f>'배출량&amp;에너지'!JF74-'국산거래표(기초_2009)'!JF43</f>
        <v>0</v>
      </c>
      <c r="JG43" s="10">
        <f>'배출량&amp;에너지'!JG74-'국산거래표(기초_2009)'!JG43</f>
        <v>0</v>
      </c>
      <c r="JH43" s="10">
        <f>'배출량&amp;에너지'!JH74-'국산거래표(기초_2009)'!JH43</f>
        <v>0</v>
      </c>
      <c r="JI43" s="10">
        <f>'배출량&amp;에너지'!JI74-'국산거래표(기초_2009)'!JI43</f>
        <v>0</v>
      </c>
      <c r="JJ43" s="10">
        <f>'배출량&amp;에너지'!JJ74-'국산거래표(기초_2009)'!JJ43</f>
        <v>0</v>
      </c>
      <c r="JK43" s="10">
        <f>'배출량&amp;에너지'!JK74-'국산거래표(기초_2009)'!JK43</f>
        <v>0</v>
      </c>
      <c r="JL43" s="10">
        <f>'배출량&amp;에너지'!JL74-'국산거래표(기초_2009)'!JL43</f>
        <v>0</v>
      </c>
      <c r="JM43" s="10">
        <f>'배출량&amp;에너지'!JM74-'국산거래표(기초_2009)'!JM43</f>
        <v>0</v>
      </c>
      <c r="JN43" s="10">
        <f>'배출량&amp;에너지'!JN74-'국산거래표(기초_2009)'!JN43</f>
        <v>0</v>
      </c>
      <c r="JO43" s="10">
        <f>'배출량&amp;에너지'!JO74-'국산거래표(기초_2009)'!JO43</f>
        <v>0</v>
      </c>
      <c r="JP43" s="10">
        <f>'배출량&amp;에너지'!JP74-'국산거래표(기초_2009)'!JP43</f>
        <v>0</v>
      </c>
      <c r="JQ43" s="10">
        <f>'배출량&amp;에너지'!JQ74-'국산거래표(기초_2009)'!JQ43</f>
        <v>0</v>
      </c>
      <c r="JR43" s="10">
        <f>'배출량&amp;에너지'!JR74-'국산거래표(기초_2009)'!JR43</f>
        <v>0</v>
      </c>
      <c r="JS43" s="10">
        <f>'배출량&amp;에너지'!JS74-'국산거래표(기초_2009)'!JS43</f>
        <v>0</v>
      </c>
      <c r="JT43" s="10">
        <f>'배출량&amp;에너지'!JT74-'국산거래표(기초_2009)'!JT43</f>
        <v>0</v>
      </c>
      <c r="JU43" s="10">
        <f>'배출량&amp;에너지'!JU74-'국산거래표(기초_2009)'!JU43</f>
        <v>0</v>
      </c>
      <c r="JV43" s="10">
        <f>'배출량&amp;에너지'!JV74-'국산거래표(기초_2009)'!JV43</f>
        <v>0</v>
      </c>
      <c r="JW43" s="10">
        <f>'배출량&amp;에너지'!JW74-'국산거래표(기초_2009)'!JW43</f>
        <v>0</v>
      </c>
      <c r="JX43" s="10">
        <f>'배출량&amp;에너지'!JX74-'국산거래표(기초_2009)'!JX43</f>
        <v>0</v>
      </c>
      <c r="JY43" s="10">
        <f>'배출량&amp;에너지'!JY74-'국산거래표(기초_2009)'!JY43</f>
        <v>0</v>
      </c>
      <c r="JZ43" s="10">
        <f>'배출량&amp;에너지'!JZ74-'국산거래표(기초_2009)'!JZ43</f>
        <v>0</v>
      </c>
      <c r="KA43" s="10">
        <f>'배출량&amp;에너지'!KA74-'국산거래표(기초_2009)'!KA43</f>
        <v>0</v>
      </c>
      <c r="KB43" s="10">
        <f>'배출량&amp;에너지'!KB74-'국산거래표(기초_2009)'!KB43</f>
        <v>0</v>
      </c>
      <c r="KC43" s="10">
        <f>'배출량&amp;에너지'!KC74-'국산거래표(기초_2009)'!KC43</f>
        <v>0</v>
      </c>
      <c r="KD43" s="10">
        <f>'배출량&amp;에너지'!KD74-'국산거래표(기초_2009)'!KD43</f>
        <v>0</v>
      </c>
      <c r="KE43" s="10">
        <f>'배출량&amp;에너지'!KE74-'국산거래표(기초_2009)'!KE43</f>
        <v>0</v>
      </c>
      <c r="KF43" s="10">
        <f>'배출량&amp;에너지'!KF74-'국산거래표(기초_2009)'!KF43</f>
        <v>0</v>
      </c>
      <c r="KG43" s="10">
        <f>'배출량&amp;에너지'!KG74-'국산거래표(기초_2009)'!KG43</f>
        <v>0</v>
      </c>
      <c r="KH43" s="10">
        <f>'배출량&amp;에너지'!KH74-'국산거래표(기초_2009)'!KH43</f>
        <v>0</v>
      </c>
      <c r="KI43" s="10">
        <f>'배출량&amp;에너지'!KI74-'국산거래표(기초_2009)'!KI43</f>
        <v>0</v>
      </c>
      <c r="KJ43" s="10">
        <f>'배출량&amp;에너지'!KJ74-'국산거래표(기초_2009)'!KJ43</f>
        <v>0</v>
      </c>
      <c r="KK43" s="10">
        <f>'배출량&amp;에너지'!KK74-'국산거래표(기초_2009)'!KK43</f>
        <v>0</v>
      </c>
      <c r="KL43" s="10">
        <f>'배출량&amp;에너지'!KL74-'국산거래표(기초_2009)'!KL43</f>
        <v>0</v>
      </c>
      <c r="KM43" s="10">
        <f>'배출량&amp;에너지'!KM74-'국산거래표(기초_2009)'!KM43</f>
        <v>0</v>
      </c>
      <c r="KN43" s="10">
        <f>'배출량&amp;에너지'!KN74-'국산거래표(기초_2009)'!KN43</f>
        <v>0</v>
      </c>
      <c r="KO43" s="10">
        <f>'배출량&amp;에너지'!KO74-'국산거래표(기초_2009)'!KO43</f>
        <v>0</v>
      </c>
      <c r="KP43" s="10">
        <f>'배출량&amp;에너지'!KP74-'국산거래표(기초_2009)'!KP43</f>
        <v>0</v>
      </c>
      <c r="KQ43" s="10">
        <f>'배출량&amp;에너지'!KQ74-'국산거래표(기초_2009)'!KQ43</f>
        <v>0</v>
      </c>
      <c r="KR43" s="10">
        <f>'배출량&amp;에너지'!KR74-'국산거래표(기초_2009)'!KR43</f>
        <v>0</v>
      </c>
      <c r="KS43" s="10">
        <f>'배출량&amp;에너지'!KS74-'국산거래표(기초_2009)'!KS43</f>
        <v>0</v>
      </c>
      <c r="KT43" s="10">
        <f>'배출량&amp;에너지'!KT74-'국산거래표(기초_2009)'!KT43</f>
        <v>0</v>
      </c>
      <c r="KU43" s="10">
        <f>'배출량&amp;에너지'!KU74-'국산거래표(기초_2009)'!KU43</f>
        <v>0</v>
      </c>
      <c r="KV43" s="10">
        <f>'배출량&amp;에너지'!KV74-'국산거래표(기초_2009)'!KV43</f>
        <v>0</v>
      </c>
      <c r="KW43" s="10">
        <f>'배출량&amp;에너지'!KW74-'국산거래표(기초_2009)'!KW43</f>
        <v>0</v>
      </c>
      <c r="KX43" s="10">
        <f>'배출량&amp;에너지'!KX74-'국산거래표(기초_2009)'!KX43</f>
        <v>0</v>
      </c>
      <c r="KY43" s="10">
        <f>'배출량&amp;에너지'!KY74-'국산거래표(기초_2009)'!KY43</f>
        <v>0</v>
      </c>
      <c r="KZ43" s="10">
        <f>'배출량&amp;에너지'!KZ74-'국산거래표(기초_2009)'!KZ43</f>
        <v>0</v>
      </c>
      <c r="LA43" s="10">
        <f>'배출량&amp;에너지'!LA74-'국산거래표(기초_2009)'!LA43</f>
        <v>0</v>
      </c>
      <c r="LB43" s="10">
        <f>'배출량&amp;에너지'!LB74-'국산거래표(기초_2009)'!LB43</f>
        <v>0</v>
      </c>
      <c r="LC43" s="10">
        <f>'배출량&amp;에너지'!LC74-'국산거래표(기초_2009)'!LC43</f>
        <v>0</v>
      </c>
      <c r="LD43" s="10">
        <f>'배출량&amp;에너지'!LD74-'국산거래표(기초_2009)'!LD43</f>
        <v>0</v>
      </c>
      <c r="LE43" s="10">
        <f>'배출량&amp;에너지'!LE74-'국산거래표(기초_2009)'!LE43</f>
        <v>0</v>
      </c>
      <c r="LF43" s="10">
        <f>'배출량&amp;에너지'!LF74-'국산거래표(기초_2009)'!LF43</f>
        <v>0</v>
      </c>
      <c r="LG43" s="10">
        <f>'배출량&amp;에너지'!LG74-'국산거래표(기초_2009)'!LG43</f>
        <v>0</v>
      </c>
      <c r="LH43" s="10">
        <f>'배출량&amp;에너지'!LH74-'국산거래표(기초_2009)'!LH43</f>
        <v>0</v>
      </c>
      <c r="LI43" s="10">
        <f>'배출량&amp;에너지'!LI74-'국산거래표(기초_2009)'!LI43</f>
        <v>0</v>
      </c>
      <c r="LJ43" s="10">
        <f>'배출량&amp;에너지'!LJ74-'국산거래표(기초_2009)'!LJ43</f>
        <v>0</v>
      </c>
      <c r="LK43" s="10">
        <f>'배출량&amp;에너지'!LK74-'국산거래표(기초_2009)'!LK43</f>
        <v>0</v>
      </c>
      <c r="LL43" s="10">
        <f>'배출량&amp;에너지'!LL74-'국산거래표(기초_2009)'!LL43</f>
        <v>0</v>
      </c>
      <c r="LM43" s="10">
        <f>'배출량&amp;에너지'!LM74-'국산거래표(기초_2009)'!LM43</f>
        <v>0</v>
      </c>
      <c r="LN43" s="10">
        <f>'배출량&amp;에너지'!LN74-'국산거래표(기초_2009)'!LN43</f>
        <v>0</v>
      </c>
      <c r="LO43" s="10">
        <f>'배출량&amp;에너지'!LO74-'국산거래표(기초_2009)'!LO43</f>
        <v>0</v>
      </c>
      <c r="LP43" s="10">
        <f>'배출량&amp;에너지'!LP74-'국산거래표(기초_2009)'!LP43</f>
        <v>0</v>
      </c>
      <c r="LQ43" s="10">
        <f>'배출량&amp;에너지'!LQ74-'국산거래표(기초_2009)'!LQ43</f>
        <v>0</v>
      </c>
      <c r="LR43" s="10">
        <f>'배출량&amp;에너지'!LR74-'국산거래표(기초_2009)'!LR43</f>
        <v>0</v>
      </c>
      <c r="LS43" s="10">
        <f>'배출량&amp;에너지'!LS74-'국산거래표(기초_2009)'!LS43</f>
        <v>0</v>
      </c>
      <c r="LT43" s="10">
        <f>'배출량&amp;에너지'!LT74-'국산거래표(기초_2009)'!LT43</f>
        <v>0</v>
      </c>
      <c r="LU43" s="10">
        <f>'배출량&amp;에너지'!LU74-'국산거래표(기초_2009)'!LU43</f>
        <v>0</v>
      </c>
      <c r="LV43" s="10">
        <f>'배출량&amp;에너지'!LV74-'국산거래표(기초_2009)'!LV43</f>
        <v>0</v>
      </c>
      <c r="LW43" s="10">
        <f>'배출량&amp;에너지'!LW74-'국산거래표(기초_2009)'!LW43</f>
        <v>0</v>
      </c>
      <c r="LX43" s="10">
        <f>'배출량&amp;에너지'!LX74-'국산거래표(기초_2009)'!LX43</f>
        <v>526.47792887329001</v>
      </c>
      <c r="LY43" s="10">
        <f>'배출량&amp;에너지'!LY74-'국산거래표(기초_2009)'!LY43</f>
        <v>0</v>
      </c>
      <c r="LZ43" s="10">
        <f>'배출량&amp;에너지'!LZ74-'국산거래표(기초_2009)'!LZ43</f>
        <v>0</v>
      </c>
      <c r="MA43" s="10">
        <f>'배출량&amp;에너지'!MA74-'국산거래표(기초_2009)'!MA43</f>
        <v>0</v>
      </c>
      <c r="MB43" s="10">
        <f>'배출량&amp;에너지'!MB74-'국산거래표(기초_2009)'!MB43</f>
        <v>0</v>
      </c>
      <c r="MC43" s="10">
        <f>'배출량&amp;에너지'!MC74-'국산거래표(기초_2009)'!MC43</f>
        <v>0</v>
      </c>
      <c r="MD43" s="10">
        <f>'배출량&amp;에너지'!MD74-'국산거래표(기초_2009)'!MD43</f>
        <v>0</v>
      </c>
      <c r="ME43" s="10">
        <f>'배출량&amp;에너지'!ME74-'국산거래표(기초_2009)'!ME43</f>
        <v>0</v>
      </c>
      <c r="MF43" s="10">
        <f>'배출량&amp;에너지'!MF74-'국산거래표(기초_2009)'!MF43</f>
        <v>0</v>
      </c>
      <c r="MG43" s="10">
        <f>'배출량&amp;에너지'!MG74-'국산거래표(기초_2009)'!MG43</f>
        <v>0</v>
      </c>
      <c r="MH43" s="10">
        <f>'배출량&amp;에너지'!MH74-'국산거래표(기초_2009)'!MH43</f>
        <v>0</v>
      </c>
      <c r="MI43" s="10">
        <f>'배출량&amp;에너지'!MI74-'국산거래표(기초_2009)'!MI43</f>
        <v>0</v>
      </c>
      <c r="MJ43" s="10">
        <f>'배출량&amp;에너지'!MJ74-'국산거래표(기초_2009)'!MJ43</f>
        <v>0</v>
      </c>
      <c r="MK43" s="10">
        <f>'배출량&amp;에너지'!MK74-'국산거래표(기초_2009)'!MK43</f>
        <v>0</v>
      </c>
      <c r="ML43" s="10">
        <f>'배출량&amp;에너지'!ML74-'국산거래표(기초_2009)'!ML43</f>
        <v>0</v>
      </c>
      <c r="MM43" s="10">
        <f>'배출량&amp;에너지'!MM74-'국산거래표(기초_2009)'!MM43</f>
        <v>0</v>
      </c>
      <c r="MN43" s="10">
        <f>'배출량&amp;에너지'!MN74-'국산거래표(기초_2009)'!MN43</f>
        <v>0</v>
      </c>
      <c r="MO43" s="10">
        <f>'배출량&amp;에너지'!MO74-'국산거래표(기초_2009)'!MO43</f>
        <v>0</v>
      </c>
      <c r="MP43" s="10">
        <f>'배출량&amp;에너지'!MP74-'국산거래표(기초_2009)'!MP43</f>
        <v>0</v>
      </c>
      <c r="MQ43" s="10">
        <f>'배출량&amp;에너지'!MQ74-'국산거래표(기초_2009)'!MQ43</f>
        <v>0</v>
      </c>
      <c r="MR43" s="10">
        <f>'배출량&amp;에너지'!MR74-'국산거래표(기초_2009)'!MR43</f>
        <v>0</v>
      </c>
      <c r="MS43" s="10">
        <f>'배출량&amp;에너지'!MS74-'국산거래표(기초_2009)'!MS43</f>
        <v>0</v>
      </c>
      <c r="MT43" s="10">
        <f>'배출량&amp;에너지'!MT74-'국산거래표(기초_2009)'!MT43</f>
        <v>0</v>
      </c>
      <c r="MU43" s="10">
        <f>'배출량&amp;에너지'!MU74-'국산거래표(기초_2009)'!MU43</f>
        <v>0</v>
      </c>
      <c r="MV43" s="10">
        <f>'배출량&amp;에너지'!MV74-'국산거래표(기초_2009)'!MV43</f>
        <v>0</v>
      </c>
      <c r="MW43" s="10">
        <f>'배출량&amp;에너지'!MW74-'국산거래표(기초_2009)'!MW43</f>
        <v>0</v>
      </c>
      <c r="MX43" s="10">
        <f>'배출량&amp;에너지'!MX74-'국산거래표(기초_2009)'!MX43</f>
        <v>0</v>
      </c>
      <c r="MY43" s="10">
        <f>'배출량&amp;에너지'!MY74-'국산거래표(기초_2009)'!MY43</f>
        <v>0</v>
      </c>
      <c r="MZ43" s="10">
        <f>'배출량&amp;에너지'!MZ74-'국산거래표(기초_2009)'!MZ43</f>
        <v>0</v>
      </c>
      <c r="NA43" s="10">
        <f>'배출량&amp;에너지'!NA74-'국산거래표(기초_2009)'!NA43</f>
        <v>0</v>
      </c>
      <c r="NB43" s="10">
        <f>'배출량&amp;에너지'!NB74-'국산거래표(기초_2009)'!NB43</f>
        <v>0</v>
      </c>
      <c r="NC43" s="10">
        <f>'배출량&amp;에너지'!NC74-'국산거래표(기초_2009)'!NC43</f>
        <v>0</v>
      </c>
      <c r="ND43" s="10">
        <f>'배출량&amp;에너지'!ND74-'국산거래표(기초_2009)'!ND43</f>
        <v>0</v>
      </c>
      <c r="NE43" s="10">
        <f>'배출량&amp;에너지'!NE74-'국산거래표(기초_2009)'!NE43</f>
        <v>0</v>
      </c>
      <c r="NF43" s="10">
        <f>'배출량&amp;에너지'!NF74-'국산거래표(기초_2009)'!NF43</f>
        <v>0</v>
      </c>
      <c r="NG43" s="10">
        <f>'배출량&amp;에너지'!NG74-'국산거래표(기초_2009)'!NG43</f>
        <v>0</v>
      </c>
      <c r="NH43" s="10">
        <f>'배출량&amp;에너지'!NH74-'국산거래표(기초_2009)'!NH43</f>
        <v>0</v>
      </c>
      <c r="NI43" s="10">
        <f>'배출량&amp;에너지'!NI74-'국산거래표(기초_2009)'!NI43</f>
        <v>0</v>
      </c>
      <c r="NJ43" s="10">
        <f>'배출량&amp;에너지'!NJ74-'국산거래표(기초_2009)'!NJ43</f>
        <v>58.176281739873303</v>
      </c>
      <c r="NK43" s="10">
        <f>'배출량&amp;에너지'!NK74-'국산거래표(기초_2009)'!NK43</f>
        <v>0</v>
      </c>
      <c r="NL43" s="10">
        <f>'배출량&amp;에너지'!NL74-'국산거래표(기초_2009)'!NL43</f>
        <v>0</v>
      </c>
      <c r="NM43" s="10">
        <f>'배출량&amp;에너지'!NM74-'국산거래표(기초_2009)'!NM43</f>
        <v>0</v>
      </c>
      <c r="NN43" s="10">
        <f>'배출량&amp;에너지'!NN74-'국산거래표(기초_2009)'!NN43</f>
        <v>0</v>
      </c>
      <c r="NO43" s="10">
        <f>'배출량&amp;에너지'!NO74-'국산거래표(기초_2009)'!NO43</f>
        <v>0</v>
      </c>
      <c r="NP43" s="10">
        <f>'배출량&amp;에너지'!NP74-'국산거래표(기초_2009)'!NP43</f>
        <v>0</v>
      </c>
      <c r="NQ43" s="10">
        <f>'배출량&amp;에너지'!NQ74-'국산거래표(기초_2009)'!NQ43</f>
        <v>0</v>
      </c>
      <c r="NR43" s="10">
        <f>'배출량&amp;에너지'!NR74-'국산거래표(기초_2009)'!NR43</f>
        <v>0</v>
      </c>
      <c r="NS43" s="10">
        <f>'배출량&amp;에너지'!NS74-'국산거래표(기초_2009)'!NS43</f>
        <v>0</v>
      </c>
      <c r="NT43" s="10">
        <f>'배출량&amp;에너지'!NT74-'국산거래표(기초_2009)'!NT43</f>
        <v>0</v>
      </c>
      <c r="NU43" s="10">
        <f>'배출량&amp;에너지'!NU74-'국산거래표(기초_2009)'!NU43</f>
        <v>0</v>
      </c>
      <c r="NV43" s="10">
        <f>'배출량&amp;에너지'!NV74-'국산거래표(기초_2009)'!NV43</f>
        <v>0</v>
      </c>
      <c r="NW43" s="10">
        <f>'배출량&amp;에너지'!NW74-'국산거래표(기초_2009)'!NW43</f>
        <v>0</v>
      </c>
      <c r="NX43" s="10">
        <f>'배출량&amp;에너지'!NX74-'국산거래표(기초_2009)'!NX43</f>
        <v>0</v>
      </c>
      <c r="NY43" s="10">
        <f>'배출량&amp;에너지'!NY74-'국산거래표(기초_2009)'!NY43</f>
        <v>0</v>
      </c>
      <c r="NZ43" s="10">
        <f>'배출량&amp;에너지'!NZ74-'국산거래표(기초_2009)'!NZ43</f>
        <v>0</v>
      </c>
      <c r="OA43" s="10">
        <f>'배출량&amp;에너지'!OA74-'국산거래표(기초_2009)'!OA43</f>
        <v>0</v>
      </c>
      <c r="OB43" s="10">
        <f>'배출량&amp;에너지'!OB74-'국산거래표(기초_2009)'!OB43</f>
        <v>0</v>
      </c>
      <c r="OC43" s="10">
        <f>'배출량&amp;에너지'!OC74-'국산거래표(기초_2009)'!OC43</f>
        <v>0</v>
      </c>
      <c r="OD43" s="10">
        <f>'배출량&amp;에너지'!OD74-'국산거래표(기초_2009)'!OD43</f>
        <v>0</v>
      </c>
      <c r="OE43" s="10">
        <f>'배출량&amp;에너지'!OE74-'국산거래표(기초_2009)'!OE43</f>
        <v>0</v>
      </c>
      <c r="OF43" s="10">
        <f>'배출량&amp;에너지'!OF74-'국산거래표(기초_2009)'!OF43</f>
        <v>0</v>
      </c>
      <c r="OG43" s="10">
        <f>'배출량&amp;에너지'!OG74-'국산거래표(기초_2009)'!OG43</f>
        <v>0</v>
      </c>
      <c r="OH43" s="10">
        <f>'배출량&amp;에너지'!OH74-'국산거래표(기초_2009)'!OH43</f>
        <v>0</v>
      </c>
      <c r="OI43" s="10">
        <f>'배출량&amp;에너지'!OI74-'국산거래표(기초_2009)'!OI43</f>
        <v>0</v>
      </c>
      <c r="OJ43" s="10">
        <f>'배출량&amp;에너지'!OJ74-'국산거래표(기초_2009)'!OJ43</f>
        <v>0</v>
      </c>
      <c r="OK43" s="10">
        <f>'배출량&amp;에너지'!OK74-'국산거래표(기초_2009)'!OK43</f>
        <v>0</v>
      </c>
      <c r="OL43" s="10">
        <f>'배출량&amp;에너지'!OL74-'국산거래표(기초_2009)'!OL43</f>
        <v>0</v>
      </c>
      <c r="OM43" s="10">
        <f>'배출량&amp;에너지'!OM74-'국산거래표(기초_2009)'!OM43</f>
        <v>0</v>
      </c>
      <c r="ON43" s="10">
        <f>'배출량&amp;에너지'!ON74-'국산거래표(기초_2009)'!ON43</f>
        <v>0</v>
      </c>
      <c r="OO43" s="10">
        <f>'배출량&amp;에너지'!OO74-'국산거래표(기초_2009)'!OO43</f>
        <v>0</v>
      </c>
      <c r="OP43" s="11">
        <f t="shared" si="0"/>
        <v>584.65421061316329</v>
      </c>
      <c r="OQ43" s="10">
        <f>'배출량&amp;에너지'!OQ74-'국산거래표(기초_2009)'!OQ43</f>
        <v>0</v>
      </c>
      <c r="OR43" s="10">
        <f>'배출량&amp;에너지'!OR74-'국산거래표(기초_2009)'!OR43</f>
        <v>0</v>
      </c>
      <c r="OS43" s="10">
        <f>'배출량&amp;에너지'!OS74-'국산거래표(기초_2009)'!OS43</f>
        <v>0</v>
      </c>
      <c r="OT43" s="10">
        <f>'배출량&amp;에너지'!OT74-'국산거래표(기초_2009)'!OT43</f>
        <v>0</v>
      </c>
      <c r="OU43" s="10">
        <f>'배출량&amp;에너지'!OU74-'국산거래표(기초_2009)'!OU43</f>
        <v>75.749255322448917</v>
      </c>
      <c r="OV43" s="10">
        <f>'배출량&amp;에너지'!OV74-'국산거래표(기초_2009)'!OV43</f>
        <v>0</v>
      </c>
      <c r="OW43" s="11">
        <f t="shared" si="1"/>
        <v>75.749255322448917</v>
      </c>
      <c r="OX43" s="11">
        <f t="shared" si="2"/>
        <v>660.40346593561219</v>
      </c>
      <c r="OY43" s="11">
        <v>0</v>
      </c>
      <c r="OZ43" s="11">
        <f t="shared" si="3"/>
        <v>660.40346593561219</v>
      </c>
      <c r="PA43" s="11">
        <v>0</v>
      </c>
      <c r="PB43" s="11">
        <f t="shared" si="4"/>
        <v>660.40346593561219</v>
      </c>
    </row>
    <row r="44" spans="1:418">
      <c r="A44" s="8" t="s">
        <v>565</v>
      </c>
      <c r="B44" s="9" t="s">
        <v>138</v>
      </c>
      <c r="C44" s="10">
        <f>'배출량&amp;에너지'!C75-'국산거래표(기초_2009)'!C44</f>
        <v>0</v>
      </c>
      <c r="D44" s="10">
        <f>'배출량&amp;에너지'!D75-'국산거래표(기초_2009)'!D44</f>
        <v>0</v>
      </c>
      <c r="E44" s="10">
        <f>'배출량&amp;에너지'!E75-'국산거래표(기초_2009)'!E44</f>
        <v>0</v>
      </c>
      <c r="F44" s="10">
        <f>'배출량&amp;에너지'!F75-'국산거래표(기초_2009)'!F44</f>
        <v>0</v>
      </c>
      <c r="G44" s="10">
        <f>'배출량&amp;에너지'!G75-'국산거래표(기초_2009)'!G44</f>
        <v>0</v>
      </c>
      <c r="H44" s="10">
        <f>'배출량&amp;에너지'!H75-'국산거래표(기초_2009)'!H44</f>
        <v>0</v>
      </c>
      <c r="I44" s="10">
        <f>'배출량&amp;에너지'!I75-'국산거래표(기초_2009)'!I44</f>
        <v>0</v>
      </c>
      <c r="J44" s="10">
        <f>'배출량&amp;에너지'!J75-'국산거래표(기초_2009)'!J44</f>
        <v>0</v>
      </c>
      <c r="K44" s="10">
        <f>'배출량&amp;에너지'!K75-'국산거래표(기초_2009)'!K44</f>
        <v>0</v>
      </c>
      <c r="L44" s="10">
        <f>'배출량&amp;에너지'!L75-'국산거래표(기초_2009)'!L44</f>
        <v>0</v>
      </c>
      <c r="M44" s="10">
        <f>'배출량&amp;에너지'!M75-'국산거래표(기초_2009)'!M44</f>
        <v>0</v>
      </c>
      <c r="N44" s="10">
        <f>'배출량&amp;에너지'!N75-'국산거래표(기초_2009)'!N44</f>
        <v>0</v>
      </c>
      <c r="O44" s="10">
        <f>'배출량&amp;에너지'!O75-'국산거래표(기초_2009)'!O44</f>
        <v>0</v>
      </c>
      <c r="P44" s="10">
        <f>'배출량&amp;에너지'!P75-'국산거래표(기초_2009)'!P44</f>
        <v>0</v>
      </c>
      <c r="Q44" s="10">
        <f>'배출량&amp;에너지'!Q75-'국산거래표(기초_2009)'!Q44</f>
        <v>0</v>
      </c>
      <c r="R44" s="10">
        <f>'배출량&amp;에너지'!R75-'국산거래표(기초_2009)'!R44</f>
        <v>0</v>
      </c>
      <c r="S44" s="10">
        <f>'배출량&amp;에너지'!S75-'국산거래표(기초_2009)'!S44</f>
        <v>0</v>
      </c>
      <c r="T44" s="10">
        <f>'배출량&amp;에너지'!T75-'국산거래표(기초_2009)'!T44</f>
        <v>0</v>
      </c>
      <c r="U44" s="10">
        <f>'배출량&amp;에너지'!U75-'국산거래표(기초_2009)'!U44</f>
        <v>0</v>
      </c>
      <c r="V44" s="10">
        <f>'배출량&amp;에너지'!V75-'국산거래표(기초_2009)'!V44</f>
        <v>0</v>
      </c>
      <c r="W44" s="10">
        <f>'배출량&amp;에너지'!W75-'국산거래표(기초_2009)'!W44</f>
        <v>0</v>
      </c>
      <c r="X44" s="10">
        <f>'배출량&amp;에너지'!X75-'국산거래표(기초_2009)'!X44</f>
        <v>0</v>
      </c>
      <c r="Y44" s="10">
        <f>'배출량&amp;에너지'!Y75-'국산거래표(기초_2009)'!Y44</f>
        <v>0</v>
      </c>
      <c r="Z44" s="10">
        <f>'배출량&amp;에너지'!Z75-'국산거래표(기초_2009)'!Z44</f>
        <v>0</v>
      </c>
      <c r="AA44" s="10">
        <f>'배출량&amp;에너지'!AA75-'국산거래표(기초_2009)'!AA44</f>
        <v>0</v>
      </c>
      <c r="AB44" s="10">
        <f>'배출량&amp;에너지'!AB75-'국산거래표(기초_2009)'!AB44</f>
        <v>0</v>
      </c>
      <c r="AC44" s="10">
        <f>'배출량&amp;에너지'!AC75-'국산거래표(기초_2009)'!AC44</f>
        <v>0.40342845380807546</v>
      </c>
      <c r="AD44" s="10">
        <f>'배출량&amp;에너지'!AD75-'국산거래표(기초_2009)'!AD44</f>
        <v>0</v>
      </c>
      <c r="AE44" s="10">
        <f>'배출량&amp;에너지'!AE75-'국산거래표(기초_2009)'!AE44</f>
        <v>0</v>
      </c>
      <c r="AF44" s="10">
        <f>'배출량&amp;에너지'!AF75-'국산거래표(기초_2009)'!AF44</f>
        <v>0</v>
      </c>
      <c r="AG44" s="10">
        <f>'배출량&amp;에너지'!AG75-'국산거래표(기초_2009)'!AG44</f>
        <v>0</v>
      </c>
      <c r="AH44" s="10">
        <f>'배출량&amp;에너지'!AH75-'국산거래표(기초_2009)'!AH44</f>
        <v>0</v>
      </c>
      <c r="AI44" s="10">
        <f>'배출량&amp;에너지'!AI75-'국산거래표(기초_2009)'!AI44</f>
        <v>0</v>
      </c>
      <c r="AJ44" s="10">
        <f>'배출량&amp;에너지'!AJ75-'국산거래표(기초_2009)'!AJ44</f>
        <v>0</v>
      </c>
      <c r="AK44" s="10">
        <f>'배출량&amp;에너지'!AK75-'국산거래표(기초_2009)'!AK44</f>
        <v>0</v>
      </c>
      <c r="AL44" s="10">
        <f>'배출량&amp;에너지'!AL75-'국산거래표(기초_2009)'!AL44</f>
        <v>0</v>
      </c>
      <c r="AM44" s="10">
        <f>'배출량&amp;에너지'!AM75-'국산거래표(기초_2009)'!AM44</f>
        <v>0</v>
      </c>
      <c r="AN44" s="10">
        <f>'배출량&amp;에너지'!AN75-'국산거래표(기초_2009)'!AN44</f>
        <v>0</v>
      </c>
      <c r="AO44" s="10">
        <f>'배출량&amp;에너지'!AO75-'국산거래표(기초_2009)'!AO44</f>
        <v>0</v>
      </c>
      <c r="AP44" s="10">
        <f>'배출량&amp;에너지'!AP75-'국산거래표(기초_2009)'!AP44</f>
        <v>0</v>
      </c>
      <c r="AQ44" s="10">
        <f>'배출량&amp;에너지'!AQ75-'국산거래표(기초_2009)'!AQ44</f>
        <v>0</v>
      </c>
      <c r="AR44" s="10">
        <f>'배출량&amp;에너지'!AR75-'국산거래표(기초_2009)'!AR44</f>
        <v>0</v>
      </c>
      <c r="AS44" s="10">
        <f>'배출량&amp;에너지'!AS75-'국산거래표(기초_2009)'!AS44</f>
        <v>0</v>
      </c>
      <c r="AT44" s="10">
        <f>'배출량&amp;에너지'!AT75-'국산거래표(기초_2009)'!AT44</f>
        <v>0</v>
      </c>
      <c r="AU44" s="10">
        <f>'배출량&amp;에너지'!AU75-'국산거래표(기초_2009)'!AU44</f>
        <v>0</v>
      </c>
      <c r="AV44" s="10">
        <f>'배출량&amp;에너지'!AV75-'국산거래표(기초_2009)'!AV44</f>
        <v>0</v>
      </c>
      <c r="AW44" s="10">
        <f>'배출량&amp;에너지'!AW75-'국산거래표(기초_2009)'!AW44</f>
        <v>0</v>
      </c>
      <c r="AX44" s="10">
        <f>'배출량&amp;에너지'!AX75-'국산거래표(기초_2009)'!AX44</f>
        <v>0</v>
      </c>
      <c r="AY44" s="10">
        <f>'배출량&amp;에너지'!AY75-'국산거래표(기초_2009)'!AY44</f>
        <v>0</v>
      </c>
      <c r="AZ44" s="10">
        <f>'배출량&amp;에너지'!AZ75-'국산거래표(기초_2009)'!AZ44</f>
        <v>0</v>
      </c>
      <c r="BA44" s="10">
        <f>'배출량&amp;에너지'!BA75-'국산거래표(기초_2009)'!BA44</f>
        <v>0</v>
      </c>
      <c r="BB44" s="10">
        <f>'배출량&amp;에너지'!BB75-'국산거래표(기초_2009)'!BB44</f>
        <v>0</v>
      </c>
      <c r="BC44" s="10">
        <f>'배출량&amp;에너지'!BC75-'국산거래표(기초_2009)'!BC44</f>
        <v>0</v>
      </c>
      <c r="BD44" s="10">
        <f>'배출량&amp;에너지'!BD75-'국산거래표(기초_2009)'!BD44</f>
        <v>0</v>
      </c>
      <c r="BE44" s="10">
        <f>'배출량&amp;에너지'!BE75-'국산거래표(기초_2009)'!BE44</f>
        <v>0</v>
      </c>
      <c r="BF44" s="10">
        <f>'배출량&amp;에너지'!BF75-'국산거래표(기초_2009)'!BF44</f>
        <v>0</v>
      </c>
      <c r="BG44" s="10">
        <f>'배출량&amp;에너지'!BG75-'국산거래표(기초_2009)'!BG44</f>
        <v>0</v>
      </c>
      <c r="BH44" s="10">
        <f>'배출량&amp;에너지'!BH75-'국산거래표(기초_2009)'!BH44</f>
        <v>0</v>
      </c>
      <c r="BI44" s="10">
        <f>'배출량&amp;에너지'!BI75-'국산거래표(기초_2009)'!BI44</f>
        <v>0</v>
      </c>
      <c r="BJ44" s="10">
        <f>'배출량&amp;에너지'!BJ75-'국산거래표(기초_2009)'!BJ44</f>
        <v>0</v>
      </c>
      <c r="BK44" s="10">
        <f>'배출량&amp;에너지'!BK75-'국산거래표(기초_2009)'!BK44</f>
        <v>0</v>
      </c>
      <c r="BL44" s="10">
        <f>'배출량&amp;에너지'!BL75-'국산거래표(기초_2009)'!BL44</f>
        <v>0</v>
      </c>
      <c r="BM44" s="10">
        <f>'배출량&amp;에너지'!BM75-'국산거래표(기초_2009)'!BM44</f>
        <v>0</v>
      </c>
      <c r="BN44" s="10">
        <f>'배출량&amp;에너지'!BN75-'국산거래표(기초_2009)'!BN44</f>
        <v>0</v>
      </c>
      <c r="BO44" s="10">
        <f>'배출량&amp;에너지'!BO75-'국산거래표(기초_2009)'!BO44</f>
        <v>0</v>
      </c>
      <c r="BP44" s="10">
        <f>'배출량&amp;에너지'!BP75-'국산거래표(기초_2009)'!BP44</f>
        <v>0</v>
      </c>
      <c r="BQ44" s="10">
        <f>'배출량&amp;에너지'!BQ75-'국산거래표(기초_2009)'!BQ44</f>
        <v>0</v>
      </c>
      <c r="BR44" s="10">
        <f>'배출량&amp;에너지'!BR75-'국산거래표(기초_2009)'!BR44</f>
        <v>0</v>
      </c>
      <c r="BS44" s="10">
        <f>'배출량&amp;에너지'!BS75-'국산거래표(기초_2009)'!BS44</f>
        <v>0</v>
      </c>
      <c r="BT44" s="10">
        <f>'배출량&amp;에너지'!BT75-'국산거래표(기초_2009)'!BT44</f>
        <v>0</v>
      </c>
      <c r="BU44" s="10">
        <f>'배출량&amp;에너지'!BU75-'국산거래표(기초_2009)'!BU44</f>
        <v>0</v>
      </c>
      <c r="BV44" s="10">
        <f>'배출량&amp;에너지'!BV75-'국산거래표(기초_2009)'!BV44</f>
        <v>0</v>
      </c>
      <c r="BW44" s="10">
        <f>'배출량&amp;에너지'!BW75-'국산거래표(기초_2009)'!BW44</f>
        <v>0</v>
      </c>
      <c r="BX44" s="10">
        <f>'배출량&amp;에너지'!BX75-'국산거래표(기초_2009)'!BX44</f>
        <v>0</v>
      </c>
      <c r="BY44" s="10">
        <f>'배출량&amp;에너지'!BY75-'국산거래표(기초_2009)'!BY44</f>
        <v>0</v>
      </c>
      <c r="BZ44" s="10">
        <f>'배출량&amp;에너지'!BZ75-'국산거래표(기초_2009)'!BZ44</f>
        <v>0</v>
      </c>
      <c r="CA44" s="10">
        <f>'배출량&amp;에너지'!CA75-'국산거래표(기초_2009)'!CA44</f>
        <v>0</v>
      </c>
      <c r="CB44" s="10">
        <f>'배출량&amp;에너지'!CB75-'국산거래표(기초_2009)'!CB44</f>
        <v>0</v>
      </c>
      <c r="CC44" s="10">
        <f>'배출량&amp;에너지'!CC75-'국산거래표(기초_2009)'!CC44</f>
        <v>0</v>
      </c>
      <c r="CD44" s="10">
        <f>'배출량&amp;에너지'!CD75-'국산거래표(기초_2009)'!CD44</f>
        <v>0</v>
      </c>
      <c r="CE44" s="10">
        <f>'배출량&amp;에너지'!CE75-'국산거래표(기초_2009)'!CE44</f>
        <v>0</v>
      </c>
      <c r="CF44" s="10">
        <f>'배출량&amp;에너지'!CF75-'국산거래표(기초_2009)'!CF44</f>
        <v>0</v>
      </c>
      <c r="CG44" s="10">
        <f>'배출량&amp;에너지'!CG75-'국산거래표(기초_2009)'!CG44</f>
        <v>0</v>
      </c>
      <c r="CH44" s="10">
        <f>'배출량&amp;에너지'!CH75-'국산거래표(기초_2009)'!CH44</f>
        <v>0</v>
      </c>
      <c r="CI44" s="10">
        <f>'배출량&amp;에너지'!CI75-'국산거래표(기초_2009)'!CI44</f>
        <v>0</v>
      </c>
      <c r="CJ44" s="10">
        <f>'배출량&amp;에너지'!CJ75-'국산거래표(기초_2009)'!CJ44</f>
        <v>0</v>
      </c>
      <c r="CK44" s="10">
        <f>'배출량&amp;에너지'!CK75-'국산거래표(기초_2009)'!CK44</f>
        <v>0</v>
      </c>
      <c r="CL44" s="10">
        <f>'배출량&amp;에너지'!CL75-'국산거래표(기초_2009)'!CL44</f>
        <v>0</v>
      </c>
      <c r="CM44" s="10">
        <f>'배출량&amp;에너지'!CM75-'국산거래표(기초_2009)'!CM44</f>
        <v>0</v>
      </c>
      <c r="CN44" s="10">
        <f>'배출량&amp;에너지'!CN75-'국산거래표(기초_2009)'!CN44</f>
        <v>0</v>
      </c>
      <c r="CO44" s="10">
        <f>'배출량&amp;에너지'!CO75-'국산거래표(기초_2009)'!CO44</f>
        <v>0</v>
      </c>
      <c r="CP44" s="10">
        <f>'배출량&amp;에너지'!CP75-'국산거래표(기초_2009)'!CP44</f>
        <v>0</v>
      </c>
      <c r="CQ44" s="10">
        <f>'배출량&amp;에너지'!CQ75-'국산거래표(기초_2009)'!CQ44</f>
        <v>0</v>
      </c>
      <c r="CR44" s="10">
        <f>'배출량&amp;에너지'!CR75-'국산거래표(기초_2009)'!CR44</f>
        <v>0</v>
      </c>
      <c r="CS44" s="10">
        <f>'배출량&amp;에너지'!CS75-'국산거래표(기초_2009)'!CS44</f>
        <v>0</v>
      </c>
      <c r="CT44" s="10">
        <f>'배출량&amp;에너지'!CT75-'국산거래표(기초_2009)'!CT44</f>
        <v>0</v>
      </c>
      <c r="CU44" s="10">
        <f>'배출량&amp;에너지'!CU75-'국산거래표(기초_2009)'!CU44</f>
        <v>0</v>
      </c>
      <c r="CV44" s="10">
        <f>'배출량&amp;에너지'!CV75-'국산거래표(기초_2009)'!CV44</f>
        <v>0</v>
      </c>
      <c r="CW44" s="10">
        <f>'배출량&amp;에너지'!CW75-'국산거래표(기초_2009)'!CW44</f>
        <v>0</v>
      </c>
      <c r="CX44" s="10">
        <f>'배출량&amp;에너지'!CX75-'국산거래표(기초_2009)'!CX44</f>
        <v>0</v>
      </c>
      <c r="CY44" s="10">
        <f>'배출량&amp;에너지'!CY75-'국산거래표(기초_2009)'!CY44</f>
        <v>0</v>
      </c>
      <c r="CZ44" s="10">
        <f>'배출량&amp;에너지'!CZ75-'국산거래표(기초_2009)'!CZ44</f>
        <v>0</v>
      </c>
      <c r="DA44" s="10">
        <f>'배출량&amp;에너지'!DA75-'국산거래표(기초_2009)'!DA44</f>
        <v>0</v>
      </c>
      <c r="DB44" s="10">
        <f>'배출량&amp;에너지'!DB75-'국산거래표(기초_2009)'!DB44</f>
        <v>0</v>
      </c>
      <c r="DC44" s="10">
        <f>'배출량&amp;에너지'!DC75-'국산거래표(기초_2009)'!DC44</f>
        <v>0</v>
      </c>
      <c r="DD44" s="10">
        <f>'배출량&amp;에너지'!DD75-'국산거래표(기초_2009)'!DD44</f>
        <v>0</v>
      </c>
      <c r="DE44" s="10">
        <f>'배출량&amp;에너지'!DE75-'국산거래표(기초_2009)'!DE44</f>
        <v>0</v>
      </c>
      <c r="DF44" s="10">
        <f>'배출량&amp;에너지'!DF75-'국산거래표(기초_2009)'!DF44</f>
        <v>0</v>
      </c>
      <c r="DG44" s="10">
        <f>'배출량&amp;에너지'!DG75-'국산거래표(기초_2009)'!DG44</f>
        <v>0</v>
      </c>
      <c r="DH44" s="10">
        <f>'배출량&amp;에너지'!DH75-'국산거래표(기초_2009)'!DH44</f>
        <v>0</v>
      </c>
      <c r="DI44" s="10">
        <f>'배출량&amp;에너지'!DI75-'국산거래표(기초_2009)'!DI44</f>
        <v>0</v>
      </c>
      <c r="DJ44" s="10">
        <f>'배출량&amp;에너지'!DJ75-'국산거래표(기초_2009)'!DJ44</f>
        <v>0</v>
      </c>
      <c r="DK44" s="10">
        <f>'배출량&amp;에너지'!DK75-'국산거래표(기초_2009)'!DK44</f>
        <v>0</v>
      </c>
      <c r="DL44" s="10">
        <f>'배출량&amp;에너지'!DL75-'국산거래표(기초_2009)'!DL44</f>
        <v>0</v>
      </c>
      <c r="DM44" s="10">
        <f>'배출량&amp;에너지'!DM75-'국산거래표(기초_2009)'!DM44</f>
        <v>0</v>
      </c>
      <c r="DN44" s="10">
        <f>'배출량&amp;에너지'!DN75-'국산거래표(기초_2009)'!DN44</f>
        <v>0</v>
      </c>
      <c r="DO44" s="10">
        <f>'배출량&amp;에너지'!DO75-'국산거래표(기초_2009)'!DO44</f>
        <v>0</v>
      </c>
      <c r="DP44" s="10">
        <f>'배출량&amp;에너지'!DP75-'국산거래표(기초_2009)'!DP44</f>
        <v>0</v>
      </c>
      <c r="DQ44" s="10">
        <f>'배출량&amp;에너지'!DQ75-'국산거래표(기초_2009)'!DQ44</f>
        <v>0</v>
      </c>
      <c r="DR44" s="10">
        <f>'배출량&amp;에너지'!DR75-'국산거래표(기초_2009)'!DR44</f>
        <v>0</v>
      </c>
      <c r="DS44" s="10">
        <f>'배출량&amp;에너지'!DS75-'국산거래표(기초_2009)'!DS44</f>
        <v>0</v>
      </c>
      <c r="DT44" s="10">
        <f>'배출량&amp;에너지'!DT75-'국산거래표(기초_2009)'!DT44</f>
        <v>0</v>
      </c>
      <c r="DU44" s="10">
        <f>'배출량&amp;에너지'!DU75-'국산거래표(기초_2009)'!DU44</f>
        <v>0</v>
      </c>
      <c r="DV44" s="10">
        <f>'배출량&amp;에너지'!DV75-'국산거래표(기초_2009)'!DV44</f>
        <v>0</v>
      </c>
      <c r="DW44" s="10">
        <f>'배출량&amp;에너지'!DW75-'국산거래표(기초_2009)'!DW44</f>
        <v>0</v>
      </c>
      <c r="DX44" s="10">
        <f>'배출량&amp;에너지'!DX75-'국산거래표(기초_2009)'!DX44</f>
        <v>0</v>
      </c>
      <c r="DY44" s="10">
        <f>'배출량&amp;에너지'!DY75-'국산거래표(기초_2009)'!DY44</f>
        <v>0</v>
      </c>
      <c r="DZ44" s="10">
        <f>'배출량&amp;에너지'!DZ75-'국산거래표(기초_2009)'!DZ44</f>
        <v>0</v>
      </c>
      <c r="EA44" s="10">
        <f>'배출량&amp;에너지'!EA75-'국산거래표(기초_2009)'!EA44</f>
        <v>0</v>
      </c>
      <c r="EB44" s="10">
        <f>'배출량&amp;에너지'!EB75-'국산거래표(기초_2009)'!EB44</f>
        <v>0</v>
      </c>
      <c r="EC44" s="10">
        <f>'배출량&amp;에너지'!EC75-'국산거래표(기초_2009)'!EC44</f>
        <v>0</v>
      </c>
      <c r="ED44" s="10">
        <f>'배출량&amp;에너지'!ED75-'국산거래표(기초_2009)'!ED44</f>
        <v>0</v>
      </c>
      <c r="EE44" s="10">
        <f>'배출량&amp;에너지'!EE75-'국산거래표(기초_2009)'!EE44</f>
        <v>0</v>
      </c>
      <c r="EF44" s="10">
        <f>'배출량&amp;에너지'!EF75-'국산거래표(기초_2009)'!EF44</f>
        <v>0</v>
      </c>
      <c r="EG44" s="10">
        <f>'배출량&amp;에너지'!EG75-'국산거래표(기초_2009)'!EG44</f>
        <v>0</v>
      </c>
      <c r="EH44" s="10">
        <f>'배출량&amp;에너지'!EH75-'국산거래표(기초_2009)'!EH44</f>
        <v>2.462116200476391</v>
      </c>
      <c r="EI44" s="10">
        <f>'배출량&amp;에너지'!EI75-'국산거래표(기초_2009)'!EI44</f>
        <v>0</v>
      </c>
      <c r="EJ44" s="10">
        <f>'배출량&amp;에너지'!EJ75-'국산거래표(기초_2009)'!EJ44</f>
        <v>0</v>
      </c>
      <c r="EK44" s="10">
        <f>'배출량&amp;에너지'!EK75-'국산거래표(기초_2009)'!EK44</f>
        <v>0</v>
      </c>
      <c r="EL44" s="10">
        <f>'배출량&amp;에너지'!EL75-'국산거래표(기초_2009)'!EL44</f>
        <v>0</v>
      </c>
      <c r="EM44" s="10">
        <f>'배출량&amp;에너지'!EM75-'국산거래표(기초_2009)'!EM44</f>
        <v>0</v>
      </c>
      <c r="EN44" s="10">
        <f>'배출량&amp;에너지'!EN75-'국산거래표(기초_2009)'!EN44</f>
        <v>0</v>
      </c>
      <c r="EO44" s="10">
        <f>'배출량&amp;에너지'!EO75-'국산거래표(기초_2009)'!EO44</f>
        <v>0.25036616781043231</v>
      </c>
      <c r="EP44" s="10">
        <f>'배출량&amp;에너지'!EP75-'국산거래표(기초_2009)'!EP44</f>
        <v>0</v>
      </c>
      <c r="EQ44" s="10">
        <f>'배출량&amp;에너지'!EQ75-'국산거래표(기초_2009)'!EQ44</f>
        <v>0</v>
      </c>
      <c r="ER44" s="10">
        <f>'배출량&amp;에너지'!ER75-'국산거래표(기초_2009)'!ER44</f>
        <v>4.7011987842133576E-2</v>
      </c>
      <c r="ES44" s="10">
        <f>'배출량&amp;에너지'!ES75-'국산거래표(기초_2009)'!ES44</f>
        <v>3.6155498556729242</v>
      </c>
      <c r="ET44" s="10">
        <f>'배출량&amp;에너지'!ET75-'국산거래표(기초_2009)'!ET44</f>
        <v>0</v>
      </c>
      <c r="EU44" s="10">
        <f>'배출량&amp;에너지'!EU75-'국산거래표(기초_2009)'!EU44</f>
        <v>0</v>
      </c>
      <c r="EV44" s="10">
        <f>'배출량&amp;에너지'!EV75-'국산거래표(기초_2009)'!EV44</f>
        <v>0</v>
      </c>
      <c r="EW44" s="10">
        <f>'배출량&amp;에너지'!EW75-'국산거래표(기초_2009)'!EW44</f>
        <v>0</v>
      </c>
      <c r="EX44" s="10">
        <f>'배출량&amp;에너지'!EX75-'국산거래표(기초_2009)'!EX44</f>
        <v>1.093302042840319E-3</v>
      </c>
      <c r="EY44" s="10">
        <f>'배출량&amp;에너지'!EY75-'국산거래표(기초_2009)'!EY44</f>
        <v>3.279906128520943E-3</v>
      </c>
      <c r="EZ44" s="10">
        <f>'배출량&amp;에너지'!EZ75-'국산거래표(기초_2009)'!EZ44</f>
        <v>0</v>
      </c>
      <c r="FA44" s="10">
        <f>'배출량&amp;에너지'!FA75-'국산거래표(기초_2009)'!FA44</f>
        <v>1.0933020428403051E-3</v>
      </c>
      <c r="FB44" s="10">
        <f>'배출량&amp;에너지'!FB75-'국산거래표(기초_2009)'!FB44</f>
        <v>7.6531142998821911E-3</v>
      </c>
      <c r="FC44" s="10">
        <f>'배출량&amp;에너지'!FC75-'국산거래표(기초_2009)'!FC44</f>
        <v>3.4296885083900701</v>
      </c>
      <c r="FD44" s="10">
        <f>'배출량&amp;에너지'!FD75-'국산거래표(기초_2009)'!FD44</f>
        <v>0</v>
      </c>
      <c r="FE44" s="10">
        <f>'배출량&amp;에너지'!FE75-'국산거래표(기초_2009)'!FE44</f>
        <v>0</v>
      </c>
      <c r="FF44" s="10">
        <f>'배출량&amp;에너지'!FF75-'국산거래표(기초_2009)'!FF44</f>
        <v>0</v>
      </c>
      <c r="FG44" s="10">
        <f>'배출량&amp;에너지'!FG75-'국산거래표(기초_2009)'!FG44</f>
        <v>0</v>
      </c>
      <c r="FH44" s="10">
        <f>'배출량&amp;에너지'!FH75-'국산거래표(기초_2009)'!FH44</f>
        <v>0</v>
      </c>
      <c r="FI44" s="10">
        <f>'배출량&amp;에너지'!FI75-'국산거래표(기초_2009)'!FI44</f>
        <v>0</v>
      </c>
      <c r="FJ44" s="10">
        <f>'배출량&amp;에너지'!FJ75-'국산거래표(기초_2009)'!FJ44</f>
        <v>0</v>
      </c>
      <c r="FK44" s="10">
        <f>'배출량&amp;에너지'!FK75-'국산거래표(기초_2009)'!FK44</f>
        <v>0</v>
      </c>
      <c r="FL44" s="10">
        <f>'배출량&amp;에너지'!FL75-'국산거래표(기초_2009)'!FL44</f>
        <v>0</v>
      </c>
      <c r="FM44" s="10">
        <f>'배출량&amp;에너지'!FM75-'국산거래표(기초_2009)'!FM44</f>
        <v>0.26785900049587674</v>
      </c>
      <c r="FN44" s="10">
        <f>'배출량&amp;에너지'!FN75-'국산거래표(기초_2009)'!FN44</f>
        <v>0</v>
      </c>
      <c r="FO44" s="10">
        <f>'배출량&amp;에너지'!FO75-'국산거래표(기초_2009)'!FO44</f>
        <v>0</v>
      </c>
      <c r="FP44" s="10">
        <f>'배출량&amp;에너지'!FP75-'국산거래표(기초_2009)'!FP44</f>
        <v>0</v>
      </c>
      <c r="FQ44" s="10">
        <f>'배출량&amp;에너지'!FQ75-'국산거래표(기초_2009)'!FQ44</f>
        <v>0</v>
      </c>
      <c r="FR44" s="10">
        <f>'배출량&amp;에너지'!FR75-'국산거래표(기초_2009)'!FR44</f>
        <v>0</v>
      </c>
      <c r="FS44" s="10">
        <f>'배출량&amp;에너지'!FS75-'국산거래표(기초_2009)'!FS44</f>
        <v>0.40670835993660148</v>
      </c>
      <c r="FT44" s="10">
        <f>'배출량&amp;에너지'!FT75-'국산거래표(기초_2009)'!FT44</f>
        <v>0</v>
      </c>
      <c r="FU44" s="10">
        <f>'배출량&amp;에너지'!FU75-'국산거래표(기초_2009)'!FU44</f>
        <v>0</v>
      </c>
      <c r="FV44" s="10">
        <f>'배출량&amp;에너지'!FV75-'국산거래표(기초_2009)'!FV44</f>
        <v>0</v>
      </c>
      <c r="FW44" s="10">
        <f>'배출량&amp;에너지'!FW75-'국산거래표(기초_2009)'!FW44</f>
        <v>0</v>
      </c>
      <c r="FX44" s="10">
        <f>'배출량&amp;에너지'!FX75-'국산거래표(기초_2009)'!FX44</f>
        <v>0</v>
      </c>
      <c r="FY44" s="10">
        <f>'배출량&amp;에너지'!FY75-'국산거래표(기초_2009)'!FY44</f>
        <v>0</v>
      </c>
      <c r="FZ44" s="10">
        <f>'배출량&amp;에너지'!FZ75-'국산거래표(기초_2009)'!FZ44</f>
        <v>0</v>
      </c>
      <c r="GA44" s="10">
        <f>'배출량&amp;에너지'!GA75-'국산거래표(기초_2009)'!GA44</f>
        <v>0</v>
      </c>
      <c r="GB44" s="10">
        <f>'배출량&amp;에너지'!GB75-'국산거래표(기초_2009)'!GB44</f>
        <v>0</v>
      </c>
      <c r="GC44" s="10">
        <f>'배출량&amp;에너지'!GC75-'국산거래표(기초_2009)'!GC44</f>
        <v>0</v>
      </c>
      <c r="GD44" s="10">
        <f>'배출량&amp;에너지'!GD75-'국산거래표(기초_2009)'!GD44</f>
        <v>0</v>
      </c>
      <c r="GE44" s="10">
        <f>'배출량&amp;에너지'!GE75-'국산거래표(기초_2009)'!GE44</f>
        <v>0</v>
      </c>
      <c r="GF44" s="10">
        <f>'배출량&amp;에너지'!GF75-'국산거래표(기초_2009)'!GF44</f>
        <v>0</v>
      </c>
      <c r="GG44" s="10">
        <f>'배출량&amp;에너지'!GG75-'국산거래표(기초_2009)'!GG44</f>
        <v>0</v>
      </c>
      <c r="GH44" s="10">
        <f>'배출량&amp;에너지'!GH75-'국산거래표(기초_2009)'!GH44</f>
        <v>0</v>
      </c>
      <c r="GI44" s="10">
        <f>'배출량&amp;에너지'!GI75-'국산거래표(기초_2009)'!GI44</f>
        <v>0</v>
      </c>
      <c r="GJ44" s="10">
        <f>'배출량&amp;에너지'!GJ75-'국산거래표(기초_2009)'!GJ44</f>
        <v>0</v>
      </c>
      <c r="GK44" s="10">
        <f>'배출량&amp;에너지'!GK75-'국산거래표(기초_2009)'!GK44</f>
        <v>0</v>
      </c>
      <c r="GL44" s="10">
        <f>'배출량&amp;에너지'!GL75-'국산거래표(기초_2009)'!GL44</f>
        <v>0</v>
      </c>
      <c r="GM44" s="10">
        <f>'배출량&amp;에너지'!GM75-'국산거래표(기초_2009)'!GM44</f>
        <v>0</v>
      </c>
      <c r="GN44" s="10">
        <f>'배출량&amp;에너지'!GN75-'국산거래표(기초_2009)'!GN44</f>
        <v>0</v>
      </c>
      <c r="GO44" s="10">
        <f>'배출량&amp;에너지'!GO75-'국산거래표(기초_2009)'!GO44</f>
        <v>0</v>
      </c>
      <c r="GP44" s="10">
        <f>'배출량&amp;에너지'!GP75-'국산거래표(기초_2009)'!GP44</f>
        <v>0</v>
      </c>
      <c r="GQ44" s="10">
        <f>'배출량&amp;에너지'!GQ75-'국산거래표(기초_2009)'!GQ44</f>
        <v>0</v>
      </c>
      <c r="GR44" s="10">
        <f>'배출량&amp;에너지'!GR75-'국산거래표(기초_2009)'!GR44</f>
        <v>0</v>
      </c>
      <c r="GS44" s="10">
        <f>'배출량&amp;에너지'!GS75-'국산거래표(기초_2009)'!GS44</f>
        <v>0</v>
      </c>
      <c r="GT44" s="10">
        <f>'배출량&amp;에너지'!GT75-'국산거래표(기초_2009)'!GT44</f>
        <v>0</v>
      </c>
      <c r="GU44" s="10">
        <f>'배출량&amp;에너지'!GU75-'국산거래표(기초_2009)'!GU44</f>
        <v>0</v>
      </c>
      <c r="GV44" s="10">
        <f>'배출량&amp;에너지'!GV75-'국산거래표(기초_2009)'!GV44</f>
        <v>0</v>
      </c>
      <c r="GW44" s="10">
        <f>'배출량&amp;에너지'!GW75-'국산거래표(기초_2009)'!GW44</f>
        <v>0</v>
      </c>
      <c r="GX44" s="10">
        <f>'배출량&amp;에너지'!GX75-'국산거래표(기초_2009)'!GX44</f>
        <v>0</v>
      </c>
      <c r="GY44" s="10">
        <f>'배출량&amp;에너지'!GY75-'국산거래표(기초_2009)'!GY44</f>
        <v>0</v>
      </c>
      <c r="GZ44" s="10">
        <f>'배출량&amp;에너지'!GZ75-'국산거래표(기초_2009)'!GZ44</f>
        <v>0</v>
      </c>
      <c r="HA44" s="10">
        <f>'배출량&amp;에너지'!HA75-'국산거래표(기초_2009)'!HA44</f>
        <v>0</v>
      </c>
      <c r="HB44" s="10">
        <f>'배출량&amp;에너지'!HB75-'국산거래표(기초_2009)'!HB44</f>
        <v>0</v>
      </c>
      <c r="HC44" s="10">
        <f>'배출량&amp;에너지'!HC75-'국산거래표(기초_2009)'!HC44</f>
        <v>0</v>
      </c>
      <c r="HD44" s="10">
        <f>'배출량&amp;에너지'!HD75-'국산거래표(기초_2009)'!HD44</f>
        <v>0</v>
      </c>
      <c r="HE44" s="10">
        <f>'배출량&amp;에너지'!HE75-'국산거래표(기초_2009)'!HE44</f>
        <v>0</v>
      </c>
      <c r="HF44" s="10">
        <f>'배출량&amp;에너지'!HF75-'국산거래표(기초_2009)'!HF44</f>
        <v>0</v>
      </c>
      <c r="HG44" s="10">
        <f>'배출량&amp;에너지'!HG75-'국산거래표(기초_2009)'!HG44</f>
        <v>0</v>
      </c>
      <c r="HH44" s="10">
        <f>'배출량&amp;에너지'!HH75-'국산거래표(기초_2009)'!HH44</f>
        <v>0</v>
      </c>
      <c r="HI44" s="10">
        <f>'배출량&amp;에너지'!HI75-'국산거래표(기초_2009)'!HI44</f>
        <v>0</v>
      </c>
      <c r="HJ44" s="10">
        <f>'배출량&amp;에너지'!HJ75-'국산거래표(기초_2009)'!HJ44</f>
        <v>0</v>
      </c>
      <c r="HK44" s="10">
        <f>'배출량&amp;에너지'!HK75-'국산거래표(기초_2009)'!HK44</f>
        <v>0</v>
      </c>
      <c r="HL44" s="10">
        <f>'배출량&amp;에너지'!HL75-'국산거래표(기초_2009)'!HL44</f>
        <v>0</v>
      </c>
      <c r="HM44" s="10">
        <f>'배출량&amp;에너지'!HM75-'국산거래표(기초_2009)'!HM44</f>
        <v>0</v>
      </c>
      <c r="HN44" s="10">
        <f>'배출량&amp;에너지'!HN75-'국산거래표(기초_2009)'!HN44</f>
        <v>0</v>
      </c>
      <c r="HO44" s="10">
        <f>'배출량&amp;에너지'!HO75-'국산거래표(기초_2009)'!HO44</f>
        <v>0</v>
      </c>
      <c r="HP44" s="10">
        <f>'배출량&amp;에너지'!HP75-'국산거래표(기초_2009)'!HP44</f>
        <v>0</v>
      </c>
      <c r="HQ44" s="10">
        <f>'배출량&amp;에너지'!HQ75-'국산거래표(기초_2009)'!HQ44</f>
        <v>0</v>
      </c>
      <c r="HR44" s="10">
        <f>'배출량&amp;에너지'!HR75-'국산거래표(기초_2009)'!HR44</f>
        <v>0</v>
      </c>
      <c r="HS44" s="10">
        <f>'배출량&amp;에너지'!HS75-'국산거래표(기초_2009)'!HS44</f>
        <v>0</v>
      </c>
      <c r="HT44" s="10">
        <f>'배출량&amp;에너지'!HT75-'국산거래표(기초_2009)'!HT44</f>
        <v>0</v>
      </c>
      <c r="HU44" s="10">
        <f>'배출량&amp;에너지'!HU75-'국산거래표(기초_2009)'!HU44</f>
        <v>0</v>
      </c>
      <c r="HV44" s="10">
        <f>'배출량&amp;에너지'!HV75-'국산거래표(기초_2009)'!HV44</f>
        <v>0</v>
      </c>
      <c r="HW44" s="10">
        <f>'배출량&amp;에너지'!HW75-'국산거래표(기초_2009)'!HW44</f>
        <v>0</v>
      </c>
      <c r="HX44" s="10">
        <f>'배출량&amp;에너지'!HX75-'국산거래표(기초_2009)'!HX44</f>
        <v>0</v>
      </c>
      <c r="HY44" s="10">
        <f>'배출량&amp;에너지'!HY75-'국산거래표(기초_2009)'!HY44</f>
        <v>0</v>
      </c>
      <c r="HZ44" s="10">
        <f>'배출량&amp;에너지'!HZ75-'국산거래표(기초_2009)'!HZ44</f>
        <v>0</v>
      </c>
      <c r="IA44" s="10">
        <f>'배출량&amp;에너지'!IA75-'국산거래표(기초_2009)'!IA44</f>
        <v>0</v>
      </c>
      <c r="IB44" s="10">
        <f>'배출량&amp;에너지'!IB75-'국산거래표(기초_2009)'!IB44</f>
        <v>0</v>
      </c>
      <c r="IC44" s="10">
        <f>'배출량&amp;에너지'!IC75-'국산거래표(기초_2009)'!IC44</f>
        <v>0</v>
      </c>
      <c r="ID44" s="10">
        <f>'배출량&amp;에너지'!ID75-'국산거래표(기초_2009)'!ID44</f>
        <v>0</v>
      </c>
      <c r="IE44" s="10">
        <f>'배출량&amp;에너지'!IE75-'국산거래표(기초_2009)'!IE44</f>
        <v>0</v>
      </c>
      <c r="IF44" s="10">
        <f>'배출량&amp;에너지'!IF75-'국산거래표(기초_2009)'!IF44</f>
        <v>0</v>
      </c>
      <c r="IG44" s="10">
        <f>'배출량&amp;에너지'!IG75-'국산거래표(기초_2009)'!IG44</f>
        <v>0</v>
      </c>
      <c r="IH44" s="10">
        <f>'배출량&amp;에너지'!IH75-'국산거래표(기초_2009)'!IH44</f>
        <v>0</v>
      </c>
      <c r="II44" s="10">
        <f>'배출량&amp;에너지'!II75-'국산거래표(기초_2009)'!II44</f>
        <v>0</v>
      </c>
      <c r="IJ44" s="10">
        <f>'배출량&amp;에너지'!IJ75-'국산거래표(기초_2009)'!IJ44</f>
        <v>0</v>
      </c>
      <c r="IK44" s="10">
        <f>'배출량&amp;에너지'!IK75-'국산거래표(기초_2009)'!IK44</f>
        <v>0</v>
      </c>
      <c r="IL44" s="10">
        <f>'배출량&amp;에너지'!IL75-'국산거래표(기초_2009)'!IL44</f>
        <v>0</v>
      </c>
      <c r="IM44" s="10">
        <f>'배출량&amp;에너지'!IM75-'국산거래표(기초_2009)'!IM44</f>
        <v>0</v>
      </c>
      <c r="IN44" s="10">
        <f>'배출량&amp;에너지'!IN75-'국산거래표(기초_2009)'!IN44</f>
        <v>0</v>
      </c>
      <c r="IO44" s="10">
        <f>'배출량&amp;에너지'!IO75-'국산거래표(기초_2009)'!IO44</f>
        <v>0</v>
      </c>
      <c r="IP44" s="10">
        <f>'배출량&amp;에너지'!IP75-'국산거래표(기초_2009)'!IP44</f>
        <v>0</v>
      </c>
      <c r="IQ44" s="10">
        <f>'배출량&amp;에너지'!IQ75-'국산거래표(기초_2009)'!IQ44</f>
        <v>0</v>
      </c>
      <c r="IR44" s="10">
        <f>'배출량&amp;에너지'!IR75-'국산거래표(기초_2009)'!IR44</f>
        <v>0</v>
      </c>
      <c r="IS44" s="10">
        <f>'배출량&amp;에너지'!IS75-'국산거래표(기초_2009)'!IS44</f>
        <v>0</v>
      </c>
      <c r="IT44" s="10">
        <f>'배출량&amp;에너지'!IT75-'국산거래표(기초_2009)'!IT44</f>
        <v>0</v>
      </c>
      <c r="IU44" s="10">
        <f>'배출량&amp;에너지'!IU75-'국산거래표(기초_2009)'!IU44</f>
        <v>0</v>
      </c>
      <c r="IV44" s="10">
        <f>'배출량&amp;에너지'!IV75-'국산거래표(기초_2009)'!IV44</f>
        <v>0</v>
      </c>
      <c r="IW44" s="10">
        <f>'배출량&amp;에너지'!IW75-'국산거래표(기초_2009)'!IW44</f>
        <v>0</v>
      </c>
      <c r="IX44" s="10">
        <f>'배출량&amp;에너지'!IX75-'국산거래표(기초_2009)'!IX44</f>
        <v>0</v>
      </c>
      <c r="IY44" s="10">
        <f>'배출량&amp;에너지'!IY75-'국산거래표(기초_2009)'!IY44</f>
        <v>0</v>
      </c>
      <c r="IZ44" s="10">
        <f>'배출량&amp;에너지'!IZ75-'국산거래표(기초_2009)'!IZ44</f>
        <v>0</v>
      </c>
      <c r="JA44" s="10">
        <f>'배출량&amp;에너지'!JA75-'국산거래표(기초_2009)'!JA44</f>
        <v>0</v>
      </c>
      <c r="JB44" s="10">
        <f>'배출량&amp;에너지'!JB75-'국산거래표(기초_2009)'!JB44</f>
        <v>0</v>
      </c>
      <c r="JC44" s="10">
        <f>'배출량&amp;에너지'!JC75-'국산거래표(기초_2009)'!JC44</f>
        <v>0</v>
      </c>
      <c r="JD44" s="10">
        <f>'배출량&amp;에너지'!JD75-'국산거래표(기초_2009)'!JD44</f>
        <v>0</v>
      </c>
      <c r="JE44" s="10">
        <f>'배출량&amp;에너지'!JE75-'국산거래표(기초_2009)'!JE44</f>
        <v>0</v>
      </c>
      <c r="JF44" s="10">
        <f>'배출량&amp;에너지'!JF75-'국산거래표(기초_2009)'!JF44</f>
        <v>0</v>
      </c>
      <c r="JG44" s="10">
        <f>'배출량&amp;에너지'!JG75-'국산거래표(기초_2009)'!JG44</f>
        <v>0</v>
      </c>
      <c r="JH44" s="10">
        <f>'배출량&amp;에너지'!JH75-'국산거래표(기초_2009)'!JH44</f>
        <v>0</v>
      </c>
      <c r="JI44" s="10">
        <f>'배출량&amp;에너지'!JI75-'국산거래표(기초_2009)'!JI44</f>
        <v>0</v>
      </c>
      <c r="JJ44" s="10">
        <f>'배출량&amp;에너지'!JJ75-'국산거래표(기초_2009)'!JJ44</f>
        <v>0</v>
      </c>
      <c r="JK44" s="10">
        <f>'배출량&amp;에너지'!JK75-'국산거래표(기초_2009)'!JK44</f>
        <v>0</v>
      </c>
      <c r="JL44" s="10">
        <f>'배출량&amp;에너지'!JL75-'국산거래표(기초_2009)'!JL44</f>
        <v>0</v>
      </c>
      <c r="JM44" s="10">
        <f>'배출량&amp;에너지'!JM75-'국산거래표(기초_2009)'!JM44</f>
        <v>0</v>
      </c>
      <c r="JN44" s="10">
        <f>'배출량&amp;에너지'!JN75-'국산거래표(기초_2009)'!JN44</f>
        <v>0</v>
      </c>
      <c r="JO44" s="10">
        <f>'배출량&amp;에너지'!JO75-'국산거래표(기초_2009)'!JO44</f>
        <v>0</v>
      </c>
      <c r="JP44" s="10">
        <f>'배출량&amp;에너지'!JP75-'국산거래표(기초_2009)'!JP44</f>
        <v>0</v>
      </c>
      <c r="JQ44" s="10">
        <f>'배출량&amp;에너지'!JQ75-'국산거래표(기초_2009)'!JQ44</f>
        <v>0</v>
      </c>
      <c r="JR44" s="10">
        <f>'배출량&amp;에너지'!JR75-'국산거래표(기초_2009)'!JR44</f>
        <v>0</v>
      </c>
      <c r="JS44" s="10">
        <f>'배출량&amp;에너지'!JS75-'국산거래표(기초_2009)'!JS44</f>
        <v>0</v>
      </c>
      <c r="JT44" s="10">
        <f>'배출량&amp;에너지'!JT75-'국산거래표(기초_2009)'!JT44</f>
        <v>0</v>
      </c>
      <c r="JU44" s="10">
        <f>'배출량&amp;에너지'!JU75-'국산거래표(기초_2009)'!JU44</f>
        <v>0</v>
      </c>
      <c r="JV44" s="10">
        <f>'배출량&amp;에너지'!JV75-'국산거래표(기초_2009)'!JV44</f>
        <v>0</v>
      </c>
      <c r="JW44" s="10">
        <f>'배출량&amp;에너지'!JW75-'국산거래표(기초_2009)'!JW44</f>
        <v>0</v>
      </c>
      <c r="JX44" s="10">
        <f>'배출량&amp;에너지'!JX75-'국산거래표(기초_2009)'!JX44</f>
        <v>0</v>
      </c>
      <c r="JY44" s="10">
        <f>'배출량&amp;에너지'!JY75-'국산거래표(기초_2009)'!JY44</f>
        <v>0</v>
      </c>
      <c r="JZ44" s="10">
        <f>'배출량&amp;에너지'!JZ75-'국산거래표(기초_2009)'!JZ44</f>
        <v>0</v>
      </c>
      <c r="KA44" s="10">
        <f>'배출량&amp;에너지'!KA75-'국산거래표(기초_2009)'!KA44</f>
        <v>0</v>
      </c>
      <c r="KB44" s="10">
        <f>'배출량&amp;에너지'!KB75-'국산거래표(기초_2009)'!KB44</f>
        <v>0</v>
      </c>
      <c r="KC44" s="10">
        <f>'배출량&amp;에너지'!KC75-'국산거래표(기초_2009)'!KC44</f>
        <v>0</v>
      </c>
      <c r="KD44" s="10">
        <f>'배출량&amp;에너지'!KD75-'국산거래표(기초_2009)'!KD44</f>
        <v>0</v>
      </c>
      <c r="KE44" s="10">
        <f>'배출량&amp;에너지'!KE75-'국산거래표(기초_2009)'!KE44</f>
        <v>0</v>
      </c>
      <c r="KF44" s="10">
        <f>'배출량&amp;에너지'!KF75-'국산거래표(기초_2009)'!KF44</f>
        <v>0</v>
      </c>
      <c r="KG44" s="10">
        <f>'배출량&amp;에너지'!KG75-'국산거래표(기초_2009)'!KG44</f>
        <v>0</v>
      </c>
      <c r="KH44" s="10">
        <f>'배출량&amp;에너지'!KH75-'국산거래표(기초_2009)'!KH44</f>
        <v>0</v>
      </c>
      <c r="KI44" s="10">
        <f>'배출량&amp;에너지'!KI75-'국산거래표(기초_2009)'!KI44</f>
        <v>0</v>
      </c>
      <c r="KJ44" s="10">
        <f>'배출량&amp;에너지'!KJ75-'국산거래표(기초_2009)'!KJ44</f>
        <v>0</v>
      </c>
      <c r="KK44" s="10">
        <f>'배출량&amp;에너지'!KK75-'국산거래표(기초_2009)'!KK44</f>
        <v>0</v>
      </c>
      <c r="KL44" s="10">
        <f>'배출량&amp;에너지'!KL75-'국산거래표(기초_2009)'!KL44</f>
        <v>0</v>
      </c>
      <c r="KM44" s="10">
        <f>'배출량&amp;에너지'!KM75-'국산거래표(기초_2009)'!KM44</f>
        <v>0</v>
      </c>
      <c r="KN44" s="10">
        <f>'배출량&amp;에너지'!KN75-'국산거래표(기초_2009)'!KN44</f>
        <v>0</v>
      </c>
      <c r="KO44" s="10">
        <f>'배출량&amp;에너지'!KO75-'국산거래표(기초_2009)'!KO44</f>
        <v>0</v>
      </c>
      <c r="KP44" s="10">
        <f>'배출량&amp;에너지'!KP75-'국산거래표(기초_2009)'!KP44</f>
        <v>0</v>
      </c>
      <c r="KQ44" s="10">
        <f>'배출량&amp;에너지'!KQ75-'국산거래표(기초_2009)'!KQ44</f>
        <v>0</v>
      </c>
      <c r="KR44" s="10">
        <f>'배출량&amp;에너지'!KR75-'국산거래표(기초_2009)'!KR44</f>
        <v>0</v>
      </c>
      <c r="KS44" s="10">
        <f>'배출량&amp;에너지'!KS75-'국산거래표(기초_2009)'!KS44</f>
        <v>0</v>
      </c>
      <c r="KT44" s="10">
        <f>'배출량&amp;에너지'!KT75-'국산거래표(기초_2009)'!KT44</f>
        <v>0</v>
      </c>
      <c r="KU44" s="10">
        <f>'배출량&amp;에너지'!KU75-'국산거래표(기초_2009)'!KU44</f>
        <v>0</v>
      </c>
      <c r="KV44" s="10">
        <f>'배출량&amp;에너지'!KV75-'국산거래표(기초_2009)'!KV44</f>
        <v>0</v>
      </c>
      <c r="KW44" s="10">
        <f>'배출량&amp;에너지'!KW75-'국산거래표(기초_2009)'!KW44</f>
        <v>0</v>
      </c>
      <c r="KX44" s="10">
        <f>'배출량&amp;에너지'!KX75-'국산거래표(기초_2009)'!KX44</f>
        <v>0</v>
      </c>
      <c r="KY44" s="10">
        <f>'배출량&amp;에너지'!KY75-'국산거래표(기초_2009)'!KY44</f>
        <v>0</v>
      </c>
      <c r="KZ44" s="10">
        <f>'배출량&amp;에너지'!KZ75-'국산거래표(기초_2009)'!KZ44</f>
        <v>0</v>
      </c>
      <c r="LA44" s="10">
        <f>'배출량&amp;에너지'!LA75-'국산거래표(기초_2009)'!LA44</f>
        <v>0</v>
      </c>
      <c r="LB44" s="10">
        <f>'배출량&amp;에너지'!LB75-'국산거래표(기초_2009)'!LB44</f>
        <v>0</v>
      </c>
      <c r="LC44" s="10">
        <f>'배출량&amp;에너지'!LC75-'국산거래표(기초_2009)'!LC44</f>
        <v>0</v>
      </c>
      <c r="LD44" s="10">
        <f>'배출량&amp;에너지'!LD75-'국산거래표(기초_2009)'!LD44</f>
        <v>0</v>
      </c>
      <c r="LE44" s="10">
        <f>'배출량&amp;에너지'!LE75-'국산거래표(기초_2009)'!LE44</f>
        <v>0</v>
      </c>
      <c r="LF44" s="10">
        <f>'배출량&amp;에너지'!LF75-'국산거래표(기초_2009)'!LF44</f>
        <v>0</v>
      </c>
      <c r="LG44" s="10">
        <f>'배출량&amp;에너지'!LG75-'국산거래표(기초_2009)'!LG44</f>
        <v>0</v>
      </c>
      <c r="LH44" s="10">
        <f>'배출량&amp;에너지'!LH75-'국산거래표(기초_2009)'!LH44</f>
        <v>0</v>
      </c>
      <c r="LI44" s="10">
        <f>'배출량&amp;에너지'!LI75-'국산거래표(기초_2009)'!LI44</f>
        <v>0</v>
      </c>
      <c r="LJ44" s="10">
        <f>'배출량&amp;에너지'!LJ75-'국산거래표(기초_2009)'!LJ44</f>
        <v>0</v>
      </c>
      <c r="LK44" s="10">
        <f>'배출량&amp;에너지'!LK75-'국산거래표(기초_2009)'!LK44</f>
        <v>1.3710007617217741</v>
      </c>
      <c r="LL44" s="10">
        <f>'배출량&amp;에너지'!LL75-'국산거래표(기초_2009)'!LL44</f>
        <v>0.45809355595010004</v>
      </c>
      <c r="LM44" s="10">
        <f>'배출량&amp;에너지'!LM75-'국산거래표(기초_2009)'!LM44</f>
        <v>1.8411206401430604</v>
      </c>
      <c r="LN44" s="10">
        <f>'배출량&amp;에너지'!LN75-'국산거래표(기초_2009)'!LN44</f>
        <v>0</v>
      </c>
      <c r="LO44" s="10">
        <f>'배출량&amp;에너지'!LO75-'국산거래표(기초_2009)'!LO44</f>
        <v>0</v>
      </c>
      <c r="LP44" s="10">
        <f>'배출량&amp;에너지'!LP75-'국산거래표(기초_2009)'!LP44</f>
        <v>0</v>
      </c>
      <c r="LQ44" s="10">
        <f>'배출량&amp;에너지'!LQ75-'국산거래표(기초_2009)'!LQ44</f>
        <v>0</v>
      </c>
      <c r="LR44" s="10">
        <f>'배출량&amp;에너지'!LR75-'국산거래표(기초_2009)'!LR44</f>
        <v>0</v>
      </c>
      <c r="LS44" s="10">
        <f>'배출량&amp;에너지'!LS75-'국산거래표(기초_2009)'!LS44</f>
        <v>0.46246676412145504</v>
      </c>
      <c r="LT44" s="10">
        <f>'배출량&amp;에너지'!LT75-'국산거래표(기초_2009)'!LT44</f>
        <v>0.10495699611267018</v>
      </c>
      <c r="LU44" s="10">
        <f>'배출량&amp;에너지'!LU75-'국산거래표(기초_2009)'!LU44</f>
        <v>0</v>
      </c>
      <c r="LV44" s="10">
        <f>'배출량&amp;에너지'!LV75-'국산거래표(기초_2009)'!LV44</f>
        <v>0.34329684145185979</v>
      </c>
      <c r="LW44" s="10">
        <f>'배출량&amp;에너지'!LW75-'국산거래표(기초_2009)'!LW44</f>
        <v>7.2157934827460579E-2</v>
      </c>
      <c r="LX44" s="10">
        <f>'배출량&amp;에너지'!LX75-'국산거래표(기초_2009)'!LX44</f>
        <v>0</v>
      </c>
      <c r="LY44" s="10">
        <f>'배출량&amp;에너지'!LY75-'국산거래표(기초_2009)'!LY44</f>
        <v>0</v>
      </c>
      <c r="LZ44" s="10">
        <f>'배출량&amp;에너지'!LZ75-'국산거래표(기초_2009)'!LZ44</f>
        <v>0</v>
      </c>
      <c r="MA44" s="10">
        <f>'배출량&amp;에너지'!MA75-'국산거래표(기초_2009)'!MA44</f>
        <v>0</v>
      </c>
      <c r="MB44" s="10">
        <f>'배출량&amp;에너지'!MB75-'국산거래표(기초_2009)'!MB44</f>
        <v>0</v>
      </c>
      <c r="MC44" s="10">
        <f>'배출량&amp;에너지'!MC75-'국산거래표(기초_2009)'!MC44</f>
        <v>0</v>
      </c>
      <c r="MD44" s="10">
        <f>'배출량&amp;에너지'!MD75-'국산거래표(기초_2009)'!MD44</f>
        <v>0</v>
      </c>
      <c r="ME44" s="10">
        <f>'배출량&amp;에너지'!ME75-'국산거래표(기초_2009)'!ME44</f>
        <v>0</v>
      </c>
      <c r="MF44" s="10">
        <f>'배출량&amp;에너지'!MF75-'국산거래표(기초_2009)'!MF44</f>
        <v>0</v>
      </c>
      <c r="MG44" s="10">
        <f>'배출량&amp;에너지'!MG75-'국산거래표(기초_2009)'!MG44</f>
        <v>0</v>
      </c>
      <c r="MH44" s="10">
        <f>'배출량&amp;에너지'!MH75-'국산거래표(기초_2009)'!MH44</f>
        <v>0</v>
      </c>
      <c r="MI44" s="10">
        <f>'배출량&amp;에너지'!MI75-'국산거래표(기초_2009)'!MI44</f>
        <v>0</v>
      </c>
      <c r="MJ44" s="10">
        <f>'배출량&amp;에너지'!MJ75-'국산거래표(기초_2009)'!MJ44</f>
        <v>0</v>
      </c>
      <c r="MK44" s="10">
        <f>'배출량&amp;에너지'!MK75-'국산거래표(기초_2009)'!MK44</f>
        <v>0</v>
      </c>
      <c r="ML44" s="10">
        <f>'배출량&amp;에너지'!ML75-'국산거래표(기초_2009)'!ML44</f>
        <v>0</v>
      </c>
      <c r="MM44" s="10">
        <f>'배출량&amp;에너지'!MM75-'국산거래표(기초_2009)'!MM44</f>
        <v>0</v>
      </c>
      <c r="MN44" s="10">
        <f>'배출량&amp;에너지'!MN75-'국산거래표(기초_2009)'!MN44</f>
        <v>0</v>
      </c>
      <c r="MO44" s="10">
        <f>'배출량&amp;에너지'!MO75-'국산거래표(기초_2009)'!MO44</f>
        <v>0</v>
      </c>
      <c r="MP44" s="10">
        <f>'배출량&amp;에너지'!MP75-'국산거래표(기초_2009)'!MP44</f>
        <v>0</v>
      </c>
      <c r="MQ44" s="10">
        <f>'배출량&amp;에너지'!MQ75-'국산거래표(기초_2009)'!MQ44</f>
        <v>0</v>
      </c>
      <c r="MR44" s="10">
        <f>'배출량&amp;에너지'!MR75-'국산거래표(기초_2009)'!MR44</f>
        <v>0</v>
      </c>
      <c r="MS44" s="10">
        <f>'배출량&amp;에너지'!MS75-'국산거래표(기초_2009)'!MS44</f>
        <v>0</v>
      </c>
      <c r="MT44" s="10">
        <f>'배출량&amp;에너지'!MT75-'국산거래표(기초_2009)'!MT44</f>
        <v>0</v>
      </c>
      <c r="MU44" s="10">
        <f>'배출량&amp;에너지'!MU75-'국산거래표(기초_2009)'!MU44</f>
        <v>0</v>
      </c>
      <c r="MV44" s="10">
        <f>'배출량&amp;에너지'!MV75-'국산거래표(기초_2009)'!MV44</f>
        <v>0</v>
      </c>
      <c r="MW44" s="10">
        <f>'배출량&amp;에너지'!MW75-'국산거래표(기초_2009)'!MW44</f>
        <v>0</v>
      </c>
      <c r="MX44" s="10">
        <f>'배출량&amp;에너지'!MX75-'국산거래표(기초_2009)'!MX44</f>
        <v>0</v>
      </c>
      <c r="MY44" s="10">
        <f>'배출량&amp;에너지'!MY75-'국산거래표(기초_2009)'!MY44</f>
        <v>0</v>
      </c>
      <c r="MZ44" s="10">
        <f>'배출량&amp;에너지'!MZ75-'국산거래표(기초_2009)'!MZ44</f>
        <v>0</v>
      </c>
      <c r="NA44" s="10">
        <f>'배출량&amp;에너지'!NA75-'국산거래표(기초_2009)'!NA44</f>
        <v>0</v>
      </c>
      <c r="NB44" s="10">
        <f>'배출량&amp;에너지'!NB75-'국산거래표(기초_2009)'!NB44</f>
        <v>0</v>
      </c>
      <c r="NC44" s="10">
        <f>'배출량&amp;에너지'!NC75-'국산거래표(기초_2009)'!NC44</f>
        <v>0</v>
      </c>
      <c r="ND44" s="10">
        <f>'배출량&amp;에너지'!ND75-'국산거래표(기초_2009)'!ND44</f>
        <v>0</v>
      </c>
      <c r="NE44" s="10">
        <f>'배출량&amp;에너지'!NE75-'국산거래표(기초_2009)'!NE44</f>
        <v>0</v>
      </c>
      <c r="NF44" s="10">
        <f>'배출량&amp;에너지'!NF75-'국산거래표(기초_2009)'!NF44</f>
        <v>0</v>
      </c>
      <c r="NG44" s="10">
        <f>'배출량&amp;에너지'!NG75-'국산거래표(기초_2009)'!NG44</f>
        <v>0</v>
      </c>
      <c r="NH44" s="10">
        <f>'배출량&amp;에너지'!NH75-'국산거래표(기초_2009)'!NH44</f>
        <v>0</v>
      </c>
      <c r="NI44" s="10">
        <f>'배출량&amp;에너지'!NI75-'국산거래표(기초_2009)'!NI44</f>
        <v>0</v>
      </c>
      <c r="NJ44" s="10">
        <f>'배출량&amp;에너지'!NJ75-'국산거래표(기초_2009)'!NJ44</f>
        <v>4.1545477627934702E-2</v>
      </c>
      <c r="NK44" s="10">
        <f>'배출량&amp;에너지'!NK75-'국산거래표(기초_2009)'!NK44</f>
        <v>2.6239249028172651E-2</v>
      </c>
      <c r="NL44" s="10">
        <f>'배출량&amp;에너지'!NL75-'국산거래표(기초_2009)'!NL44</f>
        <v>0</v>
      </c>
      <c r="NM44" s="10">
        <f>'배출량&amp;에너지'!NM75-'국산거래표(기초_2009)'!NM44</f>
        <v>0</v>
      </c>
      <c r="NN44" s="10">
        <f>'배출량&amp;에너지'!NN75-'국산거래표(기초_2009)'!NN44</f>
        <v>0</v>
      </c>
      <c r="NO44" s="10">
        <f>'배출량&amp;에너지'!NO75-'국산거래표(기초_2009)'!NO44</f>
        <v>0</v>
      </c>
      <c r="NP44" s="10">
        <f>'배출량&amp;에너지'!NP75-'국산거래표(기초_2009)'!NP44</f>
        <v>0</v>
      </c>
      <c r="NQ44" s="10">
        <f>'배출량&amp;에너지'!NQ75-'국산거래표(기초_2009)'!NQ44</f>
        <v>0</v>
      </c>
      <c r="NR44" s="10">
        <f>'배출량&amp;에너지'!NR75-'국산거래표(기초_2009)'!NR44</f>
        <v>0</v>
      </c>
      <c r="NS44" s="10">
        <f>'배출량&amp;에너지'!NS75-'국산거래표(기초_2009)'!NS44</f>
        <v>0</v>
      </c>
      <c r="NT44" s="10">
        <f>'배출량&amp;에너지'!NT75-'국산거래표(기초_2009)'!NT44</f>
        <v>0</v>
      </c>
      <c r="NU44" s="10">
        <f>'배출량&amp;에너지'!NU75-'국산거래표(기초_2009)'!NU44</f>
        <v>0</v>
      </c>
      <c r="NV44" s="10">
        <f>'배출량&amp;에너지'!NV75-'국산거래표(기초_2009)'!NV44</f>
        <v>0</v>
      </c>
      <c r="NW44" s="10">
        <f>'배출량&amp;에너지'!NW75-'국산거래표(기초_2009)'!NW44</f>
        <v>0</v>
      </c>
      <c r="NX44" s="10">
        <f>'배출량&amp;에너지'!NX75-'국산거래표(기초_2009)'!NX44</f>
        <v>0</v>
      </c>
      <c r="NY44" s="10">
        <f>'배출량&amp;에너지'!NY75-'국산거래표(기초_2009)'!NY44</f>
        <v>0</v>
      </c>
      <c r="NZ44" s="10">
        <f>'배출량&amp;에너지'!NZ75-'국산거래표(기초_2009)'!NZ44</f>
        <v>0</v>
      </c>
      <c r="OA44" s="10">
        <f>'배출량&amp;에너지'!OA75-'국산거래표(기초_2009)'!OA44</f>
        <v>0</v>
      </c>
      <c r="OB44" s="10">
        <f>'배출량&amp;에너지'!OB75-'국산거래표(기초_2009)'!OB44</f>
        <v>0</v>
      </c>
      <c r="OC44" s="10">
        <f>'배출량&amp;에너지'!OC75-'국산거래표(기초_2009)'!OC44</f>
        <v>0</v>
      </c>
      <c r="OD44" s="10">
        <f>'배출량&amp;에너지'!OD75-'국산거래표(기초_2009)'!OD44</f>
        <v>0</v>
      </c>
      <c r="OE44" s="10">
        <f>'배출량&amp;에너지'!OE75-'국산거래표(기초_2009)'!OE44</f>
        <v>0</v>
      </c>
      <c r="OF44" s="10">
        <f>'배출량&amp;에너지'!OF75-'국산거래표(기초_2009)'!OF44</f>
        <v>0</v>
      </c>
      <c r="OG44" s="10">
        <f>'배출량&amp;에너지'!OG75-'국산거래표(기초_2009)'!OG44</f>
        <v>0</v>
      </c>
      <c r="OH44" s="10">
        <f>'배출량&amp;에너지'!OH75-'국산거래표(기초_2009)'!OH44</f>
        <v>0</v>
      </c>
      <c r="OI44" s="10">
        <f>'배출량&amp;에너지'!OI75-'국산거래표(기초_2009)'!OI44</f>
        <v>0</v>
      </c>
      <c r="OJ44" s="10">
        <f>'배출량&amp;에너지'!OJ75-'국산거래표(기초_2009)'!OJ44</f>
        <v>0</v>
      </c>
      <c r="OK44" s="10">
        <f>'배출량&amp;에너지'!OK75-'국산거래표(기초_2009)'!OK44</f>
        <v>0</v>
      </c>
      <c r="OL44" s="10">
        <f>'배출량&amp;에너지'!OL75-'국산거래표(기초_2009)'!OL44</f>
        <v>0</v>
      </c>
      <c r="OM44" s="10">
        <f>'배출량&amp;에너지'!OM75-'국산거래표(기초_2009)'!OM44</f>
        <v>0</v>
      </c>
      <c r="ON44" s="10">
        <f>'배출량&amp;에너지'!ON75-'국산거래표(기초_2009)'!ON44</f>
        <v>0</v>
      </c>
      <c r="OO44" s="10">
        <f>'배출량&amp;에너지'!OO75-'국산거래표(기초_2009)'!OO44</f>
        <v>0</v>
      </c>
      <c r="OP44" s="11">
        <f t="shared" si="0"/>
        <v>15.616726379931078</v>
      </c>
      <c r="OQ44" s="10">
        <f>'배출량&amp;에너지'!OQ75-'국산거래표(기초_2009)'!OQ44</f>
        <v>19.50669504835696</v>
      </c>
      <c r="OR44" s="10">
        <f>'배출량&amp;에너지'!OR75-'국산거래표(기초_2009)'!OR44</f>
        <v>0</v>
      </c>
      <c r="OS44" s="10">
        <f>'배출량&amp;에너지'!OS75-'국산거래표(기초_2009)'!OS44</f>
        <v>0</v>
      </c>
      <c r="OT44" s="10">
        <f>'배출량&amp;에너지'!OT75-'국산거래표(기초_2009)'!OT44</f>
        <v>0</v>
      </c>
      <c r="OU44" s="10">
        <f>'배출량&amp;에너지'!OU75-'국산거래표(기초_2009)'!OU44</f>
        <v>-8.7529761549795921</v>
      </c>
      <c r="OV44" s="10">
        <f>'배출량&amp;에너지'!OV75-'국산거래표(기초_2009)'!OV44</f>
        <v>0</v>
      </c>
      <c r="OW44" s="11">
        <f t="shared" si="1"/>
        <v>10.753718893377368</v>
      </c>
      <c r="OX44" s="11">
        <f t="shared" si="2"/>
        <v>26.370445273308448</v>
      </c>
      <c r="OY44" s="11">
        <v>0</v>
      </c>
      <c r="OZ44" s="11">
        <f t="shared" si="3"/>
        <v>26.370445273308448</v>
      </c>
      <c r="PA44" s="11">
        <v>0</v>
      </c>
      <c r="PB44" s="11">
        <f t="shared" si="4"/>
        <v>26.370445273308448</v>
      </c>
    </row>
    <row r="45" spans="1:418">
      <c r="A45" s="8" t="s">
        <v>566</v>
      </c>
      <c r="B45" s="9" t="s">
        <v>139</v>
      </c>
      <c r="C45" s="10">
        <f>'배출량&amp;에너지'!C76-'국산거래표(기초_2009)'!C45</f>
        <v>0</v>
      </c>
      <c r="D45" s="10">
        <f>'배출량&amp;에너지'!D76-'국산거래표(기초_2009)'!D45</f>
        <v>0</v>
      </c>
      <c r="E45" s="10">
        <f>'배출량&amp;에너지'!E76-'국산거래표(기초_2009)'!E45</f>
        <v>0</v>
      </c>
      <c r="F45" s="10">
        <f>'배출량&amp;에너지'!F76-'국산거래표(기초_2009)'!F45</f>
        <v>0</v>
      </c>
      <c r="G45" s="10">
        <f>'배출량&amp;에너지'!G76-'국산거래표(기초_2009)'!G45</f>
        <v>0</v>
      </c>
      <c r="H45" s="10">
        <f>'배출량&amp;에너지'!H76-'국산거래표(기초_2009)'!H45</f>
        <v>0</v>
      </c>
      <c r="I45" s="10">
        <f>'배출량&amp;에너지'!I76-'국산거래표(기초_2009)'!I45</f>
        <v>0</v>
      </c>
      <c r="J45" s="10">
        <f>'배출량&amp;에너지'!J76-'국산거래표(기초_2009)'!J45</f>
        <v>0</v>
      </c>
      <c r="K45" s="10">
        <f>'배출량&amp;에너지'!K76-'국산거래표(기초_2009)'!K45</f>
        <v>0</v>
      </c>
      <c r="L45" s="10">
        <f>'배출량&amp;에너지'!L76-'국산거래표(기초_2009)'!L45</f>
        <v>0</v>
      </c>
      <c r="M45" s="10">
        <f>'배출량&amp;에너지'!M76-'국산거래표(기초_2009)'!M45</f>
        <v>0</v>
      </c>
      <c r="N45" s="10">
        <f>'배출량&amp;에너지'!N76-'국산거래표(기초_2009)'!N45</f>
        <v>0</v>
      </c>
      <c r="O45" s="10">
        <f>'배출량&amp;에너지'!O76-'국산거래표(기초_2009)'!O45</f>
        <v>0</v>
      </c>
      <c r="P45" s="10">
        <f>'배출량&amp;에너지'!P76-'국산거래표(기초_2009)'!P45</f>
        <v>0</v>
      </c>
      <c r="Q45" s="10">
        <f>'배출량&amp;에너지'!Q76-'국산거래표(기초_2009)'!Q45</f>
        <v>0</v>
      </c>
      <c r="R45" s="10">
        <f>'배출량&amp;에너지'!R76-'국산거래표(기초_2009)'!R45</f>
        <v>0</v>
      </c>
      <c r="S45" s="10">
        <f>'배출량&amp;에너지'!S76-'국산거래표(기초_2009)'!S45</f>
        <v>0</v>
      </c>
      <c r="T45" s="10">
        <f>'배출량&amp;에너지'!T76-'국산거래표(기초_2009)'!T45</f>
        <v>0</v>
      </c>
      <c r="U45" s="10">
        <f>'배출량&amp;에너지'!U76-'국산거래표(기초_2009)'!U45</f>
        <v>0</v>
      </c>
      <c r="V45" s="10">
        <f>'배출량&amp;에너지'!V76-'국산거래표(기초_2009)'!V45</f>
        <v>0</v>
      </c>
      <c r="W45" s="10">
        <f>'배출량&amp;에너지'!W76-'국산거래표(기초_2009)'!W45</f>
        <v>0</v>
      </c>
      <c r="X45" s="10">
        <f>'배출량&amp;에너지'!X76-'국산거래표(기초_2009)'!X45</f>
        <v>0</v>
      </c>
      <c r="Y45" s="10">
        <f>'배출량&amp;에너지'!Y76-'국산거래표(기초_2009)'!Y45</f>
        <v>0</v>
      </c>
      <c r="Z45" s="10">
        <f>'배출량&amp;에너지'!Z76-'국산거래표(기초_2009)'!Z45</f>
        <v>0</v>
      </c>
      <c r="AA45" s="10">
        <f>'배출량&amp;에너지'!AA76-'국산거래표(기초_2009)'!AA45</f>
        <v>0</v>
      </c>
      <c r="AB45" s="10">
        <f>'배출량&amp;에너지'!AB76-'국산거래표(기초_2009)'!AB45</f>
        <v>0</v>
      </c>
      <c r="AC45" s="10">
        <f>'배출량&amp;에너지'!AC76-'국산거래표(기초_2009)'!AC45</f>
        <v>47.805094760198301</v>
      </c>
      <c r="AD45" s="10">
        <f>'배출량&amp;에너지'!AD76-'국산거래표(기초_2009)'!AD45</f>
        <v>0</v>
      </c>
      <c r="AE45" s="10">
        <f>'배출량&amp;에너지'!AE76-'국산거래표(기초_2009)'!AE45</f>
        <v>0</v>
      </c>
      <c r="AF45" s="10">
        <f>'배출량&amp;에너지'!AF76-'국산거래표(기초_2009)'!AF45</f>
        <v>0</v>
      </c>
      <c r="AG45" s="10">
        <f>'배출량&amp;에너지'!AG76-'국산거래표(기초_2009)'!AG45</f>
        <v>0</v>
      </c>
      <c r="AH45" s="10">
        <f>'배출량&amp;에너지'!AH76-'국산거래표(기초_2009)'!AH45</f>
        <v>0</v>
      </c>
      <c r="AI45" s="10">
        <f>'배출량&amp;에너지'!AI76-'국산거래표(기초_2009)'!AI45</f>
        <v>0</v>
      </c>
      <c r="AJ45" s="10">
        <f>'배출량&amp;에너지'!AJ76-'국산거래표(기초_2009)'!AJ45</f>
        <v>0</v>
      </c>
      <c r="AK45" s="10">
        <f>'배출량&amp;에너지'!AK76-'국산거래표(기초_2009)'!AK45</f>
        <v>0</v>
      </c>
      <c r="AL45" s="10">
        <f>'배출량&amp;에너지'!AL76-'국산거래표(기초_2009)'!AL45</f>
        <v>0</v>
      </c>
      <c r="AM45" s="10">
        <f>'배출량&amp;에너지'!AM76-'국산거래표(기초_2009)'!AM45</f>
        <v>0</v>
      </c>
      <c r="AN45" s="10">
        <f>'배출량&amp;에너지'!AN76-'국산거래표(기초_2009)'!AN45</f>
        <v>0</v>
      </c>
      <c r="AO45" s="10">
        <f>'배출량&amp;에너지'!AO76-'국산거래표(기초_2009)'!AO45</f>
        <v>0</v>
      </c>
      <c r="AP45" s="10">
        <f>'배출량&amp;에너지'!AP76-'국산거래표(기초_2009)'!AP45</f>
        <v>0</v>
      </c>
      <c r="AQ45" s="10">
        <f>'배출량&amp;에너지'!AQ76-'국산거래표(기초_2009)'!AQ45</f>
        <v>0</v>
      </c>
      <c r="AR45" s="10">
        <f>'배출량&amp;에너지'!AR76-'국산거래표(기초_2009)'!AR45</f>
        <v>0</v>
      </c>
      <c r="AS45" s="10">
        <f>'배출량&amp;에너지'!AS76-'국산거래표(기초_2009)'!AS45</f>
        <v>0</v>
      </c>
      <c r="AT45" s="10">
        <f>'배출량&amp;에너지'!AT76-'국산거래표(기초_2009)'!AT45</f>
        <v>0</v>
      </c>
      <c r="AU45" s="10">
        <f>'배출량&amp;에너지'!AU76-'국산거래표(기초_2009)'!AU45</f>
        <v>0</v>
      </c>
      <c r="AV45" s="10">
        <f>'배출량&amp;에너지'!AV76-'국산거래표(기초_2009)'!AV45</f>
        <v>0</v>
      </c>
      <c r="AW45" s="10">
        <f>'배출량&amp;에너지'!AW76-'국산거래표(기초_2009)'!AW45</f>
        <v>0</v>
      </c>
      <c r="AX45" s="10">
        <f>'배출량&amp;에너지'!AX76-'국산거래표(기초_2009)'!AX45</f>
        <v>0</v>
      </c>
      <c r="AY45" s="10">
        <f>'배출량&amp;에너지'!AY76-'국산거래표(기초_2009)'!AY45</f>
        <v>0</v>
      </c>
      <c r="AZ45" s="10">
        <f>'배출량&amp;에너지'!AZ76-'국산거래표(기초_2009)'!AZ45</f>
        <v>0</v>
      </c>
      <c r="BA45" s="10">
        <f>'배출량&amp;에너지'!BA76-'국산거래표(기초_2009)'!BA45</f>
        <v>0</v>
      </c>
      <c r="BB45" s="10">
        <f>'배출량&amp;에너지'!BB76-'국산거래표(기초_2009)'!BB45</f>
        <v>0</v>
      </c>
      <c r="BC45" s="10">
        <f>'배출량&amp;에너지'!BC76-'국산거래표(기초_2009)'!BC45</f>
        <v>0</v>
      </c>
      <c r="BD45" s="10">
        <f>'배출량&amp;에너지'!BD76-'국산거래표(기초_2009)'!BD45</f>
        <v>0</v>
      </c>
      <c r="BE45" s="10">
        <f>'배출량&amp;에너지'!BE76-'국산거래표(기초_2009)'!BE45</f>
        <v>0</v>
      </c>
      <c r="BF45" s="10">
        <f>'배출량&amp;에너지'!BF76-'국산거래표(기초_2009)'!BF45</f>
        <v>0</v>
      </c>
      <c r="BG45" s="10">
        <f>'배출량&amp;에너지'!BG76-'국산거래표(기초_2009)'!BG45</f>
        <v>0</v>
      </c>
      <c r="BH45" s="10">
        <f>'배출량&amp;에너지'!BH76-'국산거래표(기초_2009)'!BH45</f>
        <v>0</v>
      </c>
      <c r="BI45" s="10">
        <f>'배출량&amp;에너지'!BI76-'국산거래표(기초_2009)'!BI45</f>
        <v>0</v>
      </c>
      <c r="BJ45" s="10">
        <f>'배출량&amp;에너지'!BJ76-'국산거래표(기초_2009)'!BJ45</f>
        <v>0</v>
      </c>
      <c r="BK45" s="10">
        <f>'배출량&amp;에너지'!BK76-'국산거래표(기초_2009)'!BK45</f>
        <v>0</v>
      </c>
      <c r="BL45" s="10">
        <f>'배출량&amp;에너지'!BL76-'국산거래표(기초_2009)'!BL45</f>
        <v>0</v>
      </c>
      <c r="BM45" s="10">
        <f>'배출량&amp;에너지'!BM76-'국산거래표(기초_2009)'!BM45</f>
        <v>0</v>
      </c>
      <c r="BN45" s="10">
        <f>'배출량&amp;에너지'!BN76-'국산거래표(기초_2009)'!BN45</f>
        <v>0</v>
      </c>
      <c r="BO45" s="10">
        <f>'배출량&amp;에너지'!BO76-'국산거래표(기초_2009)'!BO45</f>
        <v>0</v>
      </c>
      <c r="BP45" s="10">
        <f>'배출량&amp;에너지'!BP76-'국산거래표(기초_2009)'!BP45</f>
        <v>0</v>
      </c>
      <c r="BQ45" s="10">
        <f>'배출량&amp;에너지'!BQ76-'국산거래표(기초_2009)'!BQ45</f>
        <v>0</v>
      </c>
      <c r="BR45" s="10">
        <f>'배출량&amp;에너지'!BR76-'국산거래표(기초_2009)'!BR45</f>
        <v>0</v>
      </c>
      <c r="BS45" s="10">
        <f>'배출량&amp;에너지'!BS76-'국산거래표(기초_2009)'!BS45</f>
        <v>0</v>
      </c>
      <c r="BT45" s="10">
        <f>'배출량&amp;에너지'!BT76-'국산거래표(기초_2009)'!BT45</f>
        <v>0</v>
      </c>
      <c r="BU45" s="10">
        <f>'배출량&amp;에너지'!BU76-'국산거래표(기초_2009)'!BU45</f>
        <v>0</v>
      </c>
      <c r="BV45" s="10">
        <f>'배출량&amp;에너지'!BV76-'국산거래표(기초_2009)'!BV45</f>
        <v>0</v>
      </c>
      <c r="BW45" s="10">
        <f>'배출량&amp;에너지'!BW76-'국산거래표(기초_2009)'!BW45</f>
        <v>0</v>
      </c>
      <c r="BX45" s="10">
        <f>'배출량&amp;에너지'!BX76-'국산거래표(기초_2009)'!BX45</f>
        <v>0</v>
      </c>
      <c r="BY45" s="10">
        <f>'배출량&amp;에너지'!BY76-'국산거래표(기초_2009)'!BY45</f>
        <v>0</v>
      </c>
      <c r="BZ45" s="10">
        <f>'배출량&amp;에너지'!BZ76-'국산거래표(기초_2009)'!BZ45</f>
        <v>0</v>
      </c>
      <c r="CA45" s="10">
        <f>'배출량&amp;에너지'!CA76-'국산거래표(기초_2009)'!CA45</f>
        <v>0</v>
      </c>
      <c r="CB45" s="10">
        <f>'배출량&amp;에너지'!CB76-'국산거래표(기초_2009)'!CB45</f>
        <v>0</v>
      </c>
      <c r="CC45" s="10">
        <f>'배출량&amp;에너지'!CC76-'국산거래표(기초_2009)'!CC45</f>
        <v>0</v>
      </c>
      <c r="CD45" s="10">
        <f>'배출량&amp;에너지'!CD76-'국산거래표(기초_2009)'!CD45</f>
        <v>0</v>
      </c>
      <c r="CE45" s="10">
        <f>'배출량&amp;에너지'!CE76-'국산거래표(기초_2009)'!CE45</f>
        <v>0</v>
      </c>
      <c r="CF45" s="10">
        <f>'배출량&amp;에너지'!CF76-'국산거래표(기초_2009)'!CF45</f>
        <v>0</v>
      </c>
      <c r="CG45" s="10">
        <f>'배출량&amp;에너지'!CG76-'국산거래표(기초_2009)'!CG45</f>
        <v>0</v>
      </c>
      <c r="CH45" s="10">
        <f>'배출량&amp;에너지'!CH76-'국산거래표(기초_2009)'!CH45</f>
        <v>0</v>
      </c>
      <c r="CI45" s="10">
        <f>'배출량&amp;에너지'!CI76-'국산거래표(기초_2009)'!CI45</f>
        <v>0</v>
      </c>
      <c r="CJ45" s="10">
        <f>'배출량&amp;에너지'!CJ76-'국산거래표(기초_2009)'!CJ45</f>
        <v>0</v>
      </c>
      <c r="CK45" s="10">
        <f>'배출량&amp;에너지'!CK76-'국산거래표(기초_2009)'!CK45</f>
        <v>0</v>
      </c>
      <c r="CL45" s="10">
        <f>'배출량&amp;에너지'!CL76-'국산거래표(기초_2009)'!CL45</f>
        <v>0</v>
      </c>
      <c r="CM45" s="10">
        <f>'배출량&amp;에너지'!CM76-'국산거래표(기초_2009)'!CM45</f>
        <v>0</v>
      </c>
      <c r="CN45" s="10">
        <f>'배출량&amp;에너지'!CN76-'국산거래표(기초_2009)'!CN45</f>
        <v>0</v>
      </c>
      <c r="CO45" s="10">
        <f>'배출량&amp;에너지'!CO76-'국산거래표(기초_2009)'!CO45</f>
        <v>0</v>
      </c>
      <c r="CP45" s="10">
        <f>'배출량&amp;에너지'!CP76-'국산거래표(기초_2009)'!CP45</f>
        <v>0</v>
      </c>
      <c r="CQ45" s="10">
        <f>'배출량&amp;에너지'!CQ76-'국산거래표(기초_2009)'!CQ45</f>
        <v>0</v>
      </c>
      <c r="CR45" s="10">
        <f>'배출량&amp;에너지'!CR76-'국산거래표(기초_2009)'!CR45</f>
        <v>0</v>
      </c>
      <c r="CS45" s="10">
        <f>'배출량&amp;에너지'!CS76-'국산거래표(기초_2009)'!CS45</f>
        <v>0</v>
      </c>
      <c r="CT45" s="10">
        <f>'배출량&amp;에너지'!CT76-'국산거래표(기초_2009)'!CT45</f>
        <v>0</v>
      </c>
      <c r="CU45" s="10">
        <f>'배출량&amp;에너지'!CU76-'국산거래표(기초_2009)'!CU45</f>
        <v>0</v>
      </c>
      <c r="CV45" s="10">
        <f>'배출량&amp;에너지'!CV76-'국산거래표(기초_2009)'!CV45</f>
        <v>0</v>
      </c>
      <c r="CW45" s="10">
        <f>'배출량&amp;에너지'!CW76-'국산거래표(기초_2009)'!CW45</f>
        <v>0</v>
      </c>
      <c r="CX45" s="10">
        <f>'배출량&amp;에너지'!CX76-'국산거래표(기초_2009)'!CX45</f>
        <v>2.7318018600372085E-2</v>
      </c>
      <c r="CY45" s="10">
        <f>'배출량&amp;에너지'!CY76-'국산거래표(기초_2009)'!CY45</f>
        <v>0</v>
      </c>
      <c r="CZ45" s="10">
        <f>'배출량&amp;에너지'!CZ76-'국산거래표(기초_2009)'!CZ45</f>
        <v>0</v>
      </c>
      <c r="DA45" s="10">
        <f>'배출량&amp;에너지'!DA76-'국산거래표(기초_2009)'!DA45</f>
        <v>0</v>
      </c>
      <c r="DB45" s="10">
        <f>'배출량&amp;에너지'!DB76-'국산거래표(기초_2009)'!DB45</f>
        <v>0</v>
      </c>
      <c r="DC45" s="10">
        <f>'배출량&amp;에너지'!DC76-'국산거래표(기초_2009)'!DC45</f>
        <v>0</v>
      </c>
      <c r="DD45" s="10">
        <f>'배출량&amp;에너지'!DD76-'국산거래표(기초_2009)'!DD45</f>
        <v>0</v>
      </c>
      <c r="DE45" s="10">
        <f>'배출량&amp;에너지'!DE76-'국산거래표(기초_2009)'!DE45</f>
        <v>0</v>
      </c>
      <c r="DF45" s="10">
        <f>'배출량&amp;에너지'!DF76-'국산거래표(기초_2009)'!DF45</f>
        <v>0</v>
      </c>
      <c r="DG45" s="10">
        <f>'배출량&amp;에너지'!DG76-'국산거래표(기초_2009)'!DG45</f>
        <v>0</v>
      </c>
      <c r="DH45" s="10">
        <f>'배출량&amp;에너지'!DH76-'국산거래표(기초_2009)'!DH45</f>
        <v>0</v>
      </c>
      <c r="DI45" s="10">
        <f>'배출량&amp;에너지'!DI76-'국산거래표(기초_2009)'!DI45</f>
        <v>0</v>
      </c>
      <c r="DJ45" s="10">
        <f>'배출량&amp;에너지'!DJ76-'국산거래표(기초_2009)'!DJ45</f>
        <v>0</v>
      </c>
      <c r="DK45" s="10">
        <f>'배출량&amp;에너지'!DK76-'국산거래표(기초_2009)'!DK45</f>
        <v>0</v>
      </c>
      <c r="DL45" s="10">
        <f>'배출량&amp;에너지'!DL76-'국산거래표(기초_2009)'!DL45</f>
        <v>0</v>
      </c>
      <c r="DM45" s="10">
        <f>'배출량&amp;에너지'!DM76-'국산거래표(기초_2009)'!DM45</f>
        <v>0</v>
      </c>
      <c r="DN45" s="10">
        <f>'배출량&amp;에너지'!DN76-'국산거래표(기초_2009)'!DN45</f>
        <v>0</v>
      </c>
      <c r="DO45" s="10">
        <f>'배출량&amp;에너지'!DO76-'국산거래표(기초_2009)'!DO45</f>
        <v>0</v>
      </c>
      <c r="DP45" s="10">
        <f>'배출량&amp;에너지'!DP76-'국산거래표(기초_2009)'!DP45</f>
        <v>0</v>
      </c>
      <c r="DQ45" s="10">
        <f>'배출량&amp;에너지'!DQ76-'국산거래표(기초_2009)'!DQ45</f>
        <v>0</v>
      </c>
      <c r="DR45" s="10">
        <f>'배출량&amp;에너지'!DR76-'국산거래표(기초_2009)'!DR45</f>
        <v>0</v>
      </c>
      <c r="DS45" s="10">
        <f>'배출량&amp;에너지'!DS76-'국산거래표(기초_2009)'!DS45</f>
        <v>0</v>
      </c>
      <c r="DT45" s="10">
        <f>'배출량&amp;에너지'!DT76-'국산거래표(기초_2009)'!DT45</f>
        <v>0</v>
      </c>
      <c r="DU45" s="10">
        <f>'배출량&amp;에너지'!DU76-'국산거래표(기초_2009)'!DU45</f>
        <v>0</v>
      </c>
      <c r="DV45" s="10">
        <f>'배출량&amp;에너지'!DV76-'국산거래표(기초_2009)'!DV45</f>
        <v>0</v>
      </c>
      <c r="DW45" s="10">
        <f>'배출량&amp;에너지'!DW76-'국산거래표(기초_2009)'!DW45</f>
        <v>0</v>
      </c>
      <c r="DX45" s="10">
        <f>'배출량&amp;에너지'!DX76-'국산거래표(기초_2009)'!DX45</f>
        <v>0</v>
      </c>
      <c r="DY45" s="10">
        <f>'배출량&amp;에너지'!DY76-'국산거래표(기초_2009)'!DY45</f>
        <v>0</v>
      </c>
      <c r="DZ45" s="10">
        <f>'배출량&amp;에너지'!DZ76-'국산거래표(기초_2009)'!DZ45</f>
        <v>0</v>
      </c>
      <c r="EA45" s="10">
        <f>'배출량&amp;에너지'!EA76-'국산거래표(기초_2009)'!EA45</f>
        <v>0</v>
      </c>
      <c r="EB45" s="10">
        <f>'배출량&amp;에너지'!EB76-'국산거래표(기초_2009)'!EB45</f>
        <v>0</v>
      </c>
      <c r="EC45" s="10">
        <f>'배출량&amp;에너지'!EC76-'국산거래표(기초_2009)'!EC45</f>
        <v>0</v>
      </c>
      <c r="ED45" s="10">
        <f>'배출량&amp;에너지'!ED76-'국산거래표(기초_2009)'!ED45</f>
        <v>0</v>
      </c>
      <c r="EE45" s="10">
        <f>'배출량&amp;에너지'!EE76-'국산거래표(기초_2009)'!EE45</f>
        <v>7.1889522632559988E-3</v>
      </c>
      <c r="EF45" s="10">
        <f>'배출량&amp;에너지'!EF76-'국산거래표(기초_2009)'!EF45</f>
        <v>0</v>
      </c>
      <c r="EG45" s="10">
        <f>'배출량&amp;에너지'!EG76-'국산거래표(기초_2009)'!EG45</f>
        <v>0</v>
      </c>
      <c r="EH45" s="10">
        <f>'배출량&amp;에너지'!EH76-'국산거래표(기초_2009)'!EH45</f>
        <v>0</v>
      </c>
      <c r="EI45" s="10">
        <f>'배출량&amp;에너지'!EI76-'국산거래표(기초_2009)'!EI45</f>
        <v>3.2350285184648442E-2</v>
      </c>
      <c r="EJ45" s="10">
        <f>'배출량&amp;에너지'!EJ76-'국산거래표(기초_2009)'!EJ45</f>
        <v>2.8755809053023107E-2</v>
      </c>
      <c r="EK45" s="10">
        <f>'배출량&amp;에너지'!EK76-'국산거래표(기초_2009)'!EK45</f>
        <v>0</v>
      </c>
      <c r="EL45" s="10">
        <f>'배출량&amp;에너지'!EL76-'국산거래표(기초_2009)'!EL45</f>
        <v>0</v>
      </c>
      <c r="EM45" s="10">
        <f>'배출량&amp;에너지'!EM76-'국산거래표(기초_2009)'!EM45</f>
        <v>0</v>
      </c>
      <c r="EN45" s="10">
        <f>'배출량&amp;에너지'!EN76-'국산거래표(기초_2009)'!EN45</f>
        <v>4.6728189711162216E-2</v>
      </c>
      <c r="EO45" s="10">
        <f>'배출량&amp;에너지'!EO76-'국산거래표(기초_2009)'!EO45</f>
        <v>0.12005550279636878</v>
      </c>
      <c r="EP45" s="10">
        <f>'배출량&amp;에너지'!EP76-'국산거래표(기초_2009)'!EP45</f>
        <v>0</v>
      </c>
      <c r="EQ45" s="10">
        <f>'배출량&amp;에너지'!EQ76-'국산거래표(기초_2009)'!EQ45</f>
        <v>0</v>
      </c>
      <c r="ER45" s="10">
        <f>'배출량&amp;에너지'!ER76-'국산거래표(기초_2009)'!ER45</f>
        <v>0.17181595909181357</v>
      </c>
      <c r="ES45" s="10">
        <f>'배출량&amp;에너지'!ES76-'국산거래표(기초_2009)'!ES45</f>
        <v>3.6771490826553319</v>
      </c>
      <c r="ET45" s="10">
        <f>'배출량&amp;에너지'!ET76-'국산거래표(기초_2009)'!ET45</f>
        <v>0</v>
      </c>
      <c r="EU45" s="10">
        <f>'배출량&amp;에너지'!EU76-'국산거래표(기초_2009)'!EU45</f>
        <v>0</v>
      </c>
      <c r="EV45" s="10">
        <f>'배출량&amp;에너지'!EV76-'국산거래표(기초_2009)'!EV45</f>
        <v>0</v>
      </c>
      <c r="EW45" s="10">
        <f>'배출량&amp;에너지'!EW76-'국산거래표(기초_2009)'!EW45</f>
        <v>0</v>
      </c>
      <c r="EX45" s="10">
        <f>'배출량&amp;에너지'!EX76-'국산거래표(기초_2009)'!EX45</f>
        <v>2.8755809053023218E-3</v>
      </c>
      <c r="EY45" s="10">
        <f>'배출량&amp;에너지'!EY76-'국산거래표(기초_2009)'!EY45</f>
        <v>1.9410171110790575E-2</v>
      </c>
      <c r="EZ45" s="10">
        <f>'배출량&amp;에너지'!EZ76-'국산거래표(기초_2009)'!EZ45</f>
        <v>0</v>
      </c>
      <c r="FA45" s="10">
        <f>'배출량&amp;에너지'!FA76-'국산거래표(기초_2009)'!FA45</f>
        <v>0</v>
      </c>
      <c r="FB45" s="10">
        <f>'배출량&amp;에너지'!FB76-'국산거래표(기초_2009)'!FB45</f>
        <v>0</v>
      </c>
      <c r="FC45" s="10">
        <f>'배출량&amp;에너지'!FC76-'국산거래표(기초_2009)'!FC45</f>
        <v>0</v>
      </c>
      <c r="FD45" s="10">
        <f>'배출량&amp;에너지'!FD76-'국산거래표(기초_2009)'!FD45</f>
        <v>0</v>
      </c>
      <c r="FE45" s="10">
        <f>'배출량&amp;에너지'!FE76-'국산거래표(기초_2009)'!FE45</f>
        <v>0</v>
      </c>
      <c r="FF45" s="10">
        <f>'배출량&amp;에너지'!FF76-'국산거래표(기초_2009)'!FF45</f>
        <v>0</v>
      </c>
      <c r="FG45" s="10">
        <f>'배출량&amp;에너지'!FG76-'국산거래표(기초_2009)'!FG45</f>
        <v>0</v>
      </c>
      <c r="FH45" s="10">
        <f>'배출량&amp;에너지'!FH76-'국산거래표(기초_2009)'!FH45</f>
        <v>0</v>
      </c>
      <c r="FI45" s="10">
        <f>'배출량&amp;에너지'!FI76-'국산거래표(기초_2009)'!FI45</f>
        <v>0</v>
      </c>
      <c r="FJ45" s="10">
        <f>'배출량&amp;에너지'!FJ76-'국산거래표(기초_2009)'!FJ45</f>
        <v>0</v>
      </c>
      <c r="FK45" s="10">
        <f>'배출량&amp;에너지'!FK76-'국산거래표(기초_2009)'!FK45</f>
        <v>0</v>
      </c>
      <c r="FL45" s="10">
        <f>'배출량&amp;에너지'!FL76-'국산거래표(기초_2009)'!FL45</f>
        <v>0</v>
      </c>
      <c r="FM45" s="10">
        <f>'배출량&amp;에너지'!FM76-'국산거래표(기초_2009)'!FM45</f>
        <v>0</v>
      </c>
      <c r="FN45" s="10">
        <f>'배출량&amp;에너지'!FN76-'국산거래표(기초_2009)'!FN45</f>
        <v>0</v>
      </c>
      <c r="FO45" s="10">
        <f>'배출량&amp;에너지'!FO76-'국산거래표(기초_2009)'!FO45</f>
        <v>0</v>
      </c>
      <c r="FP45" s="10">
        <f>'배출량&amp;에너지'!FP76-'국산거래표(기초_2009)'!FP45</f>
        <v>0</v>
      </c>
      <c r="FQ45" s="10">
        <f>'배출량&amp;에너지'!FQ76-'국산거래표(기초_2009)'!FQ45</f>
        <v>0</v>
      </c>
      <c r="FR45" s="10">
        <f>'배출량&amp;에너지'!FR76-'국산거래표(기초_2009)'!FR45</f>
        <v>0</v>
      </c>
      <c r="FS45" s="10">
        <f>'배출량&amp;에너지'!FS76-'국산거래표(기초_2009)'!FS45</f>
        <v>0</v>
      </c>
      <c r="FT45" s="10">
        <f>'배출량&amp;에너지'!FT76-'국산거래표(기초_2009)'!FT45</f>
        <v>0</v>
      </c>
      <c r="FU45" s="10">
        <f>'배출량&amp;에너지'!FU76-'국산거래표(기초_2009)'!FU45</f>
        <v>0</v>
      </c>
      <c r="FV45" s="10">
        <f>'배출량&amp;에너지'!FV76-'국산거래표(기초_2009)'!FV45</f>
        <v>0</v>
      </c>
      <c r="FW45" s="10">
        <f>'배출량&amp;에너지'!FW76-'국산거래표(기초_2009)'!FW45</f>
        <v>0</v>
      </c>
      <c r="FX45" s="10">
        <f>'배출량&amp;에너지'!FX76-'국산거래표(기초_2009)'!FX45</f>
        <v>0</v>
      </c>
      <c r="FY45" s="10">
        <f>'배출량&amp;에너지'!FY76-'국산거래표(기초_2009)'!FY45</f>
        <v>0</v>
      </c>
      <c r="FZ45" s="10">
        <f>'배출량&amp;에너지'!FZ76-'국산거래표(기초_2009)'!FZ45</f>
        <v>0</v>
      </c>
      <c r="GA45" s="10">
        <f>'배출량&amp;에너지'!GA76-'국산거래표(기초_2009)'!GA45</f>
        <v>0</v>
      </c>
      <c r="GB45" s="10">
        <f>'배출량&amp;에너지'!GB76-'국산거래표(기초_2009)'!GB45</f>
        <v>0</v>
      </c>
      <c r="GC45" s="10">
        <f>'배출량&amp;에너지'!GC76-'국산거래표(기초_2009)'!GC45</f>
        <v>0</v>
      </c>
      <c r="GD45" s="10">
        <f>'배출량&amp;에너지'!GD76-'국산거래표(기초_2009)'!GD45</f>
        <v>0</v>
      </c>
      <c r="GE45" s="10">
        <f>'배출량&amp;에너지'!GE76-'국산거래표(기초_2009)'!GE45</f>
        <v>0</v>
      </c>
      <c r="GF45" s="10">
        <f>'배출량&amp;에너지'!GF76-'국산거래표(기초_2009)'!GF45</f>
        <v>0</v>
      </c>
      <c r="GG45" s="10">
        <f>'배출량&amp;에너지'!GG76-'국산거래표(기초_2009)'!GG45</f>
        <v>0</v>
      </c>
      <c r="GH45" s="10">
        <f>'배출량&amp;에너지'!GH76-'국산거래표(기초_2009)'!GH45</f>
        <v>0</v>
      </c>
      <c r="GI45" s="10">
        <f>'배출량&amp;에너지'!GI76-'국산거래표(기초_2009)'!GI45</f>
        <v>0</v>
      </c>
      <c r="GJ45" s="10">
        <f>'배출량&amp;에너지'!GJ76-'국산거래표(기초_2009)'!GJ45</f>
        <v>0</v>
      </c>
      <c r="GK45" s="10">
        <f>'배출량&amp;에너지'!GK76-'국산거래표(기초_2009)'!GK45</f>
        <v>0</v>
      </c>
      <c r="GL45" s="10">
        <f>'배출량&amp;에너지'!GL76-'국산거래표(기초_2009)'!GL45</f>
        <v>0</v>
      </c>
      <c r="GM45" s="10">
        <f>'배출량&amp;에너지'!GM76-'국산거래표(기초_2009)'!GM45</f>
        <v>0</v>
      </c>
      <c r="GN45" s="10">
        <f>'배출량&amp;에너지'!GN76-'국산거래표(기초_2009)'!GN45</f>
        <v>0</v>
      </c>
      <c r="GO45" s="10">
        <f>'배출량&amp;에너지'!GO76-'국산거래표(기초_2009)'!GO45</f>
        <v>0</v>
      </c>
      <c r="GP45" s="10">
        <f>'배출량&amp;에너지'!GP76-'국산거래표(기초_2009)'!GP45</f>
        <v>0</v>
      </c>
      <c r="GQ45" s="10">
        <f>'배출량&amp;에너지'!GQ76-'국산거래표(기초_2009)'!GQ45</f>
        <v>0</v>
      </c>
      <c r="GR45" s="10">
        <f>'배출량&amp;에너지'!GR76-'국산거래표(기초_2009)'!GR45</f>
        <v>0</v>
      </c>
      <c r="GS45" s="10">
        <f>'배출량&amp;에너지'!GS76-'국산거래표(기초_2009)'!GS45</f>
        <v>0</v>
      </c>
      <c r="GT45" s="10">
        <f>'배출량&amp;에너지'!GT76-'국산거래표(기초_2009)'!GT45</f>
        <v>0</v>
      </c>
      <c r="GU45" s="10">
        <f>'배출량&amp;에너지'!GU76-'국산거래표(기초_2009)'!GU45</f>
        <v>0</v>
      </c>
      <c r="GV45" s="10">
        <f>'배출량&amp;에너지'!GV76-'국산거래표(기초_2009)'!GV45</f>
        <v>0</v>
      </c>
      <c r="GW45" s="10">
        <f>'배출량&amp;에너지'!GW76-'국산거래표(기초_2009)'!GW45</f>
        <v>0</v>
      </c>
      <c r="GX45" s="10">
        <f>'배출량&amp;에너지'!GX76-'국산거래표(기초_2009)'!GX45</f>
        <v>0</v>
      </c>
      <c r="GY45" s="10">
        <f>'배출량&amp;에너지'!GY76-'국산거래표(기초_2009)'!GY45</f>
        <v>0</v>
      </c>
      <c r="GZ45" s="10">
        <f>'배출량&amp;에너지'!GZ76-'국산거래표(기초_2009)'!GZ45</f>
        <v>0</v>
      </c>
      <c r="HA45" s="10">
        <f>'배출량&amp;에너지'!HA76-'국산거래표(기초_2009)'!HA45</f>
        <v>0</v>
      </c>
      <c r="HB45" s="10">
        <f>'배출량&amp;에너지'!HB76-'국산거래표(기초_2009)'!HB45</f>
        <v>0</v>
      </c>
      <c r="HC45" s="10">
        <f>'배출량&amp;에너지'!HC76-'국산거래표(기초_2009)'!HC45</f>
        <v>0</v>
      </c>
      <c r="HD45" s="10">
        <f>'배출량&amp;에너지'!HD76-'국산거래표(기초_2009)'!HD45</f>
        <v>0</v>
      </c>
      <c r="HE45" s="10">
        <f>'배출량&amp;에너지'!HE76-'국산거래표(기초_2009)'!HE45</f>
        <v>0</v>
      </c>
      <c r="HF45" s="10">
        <f>'배출량&amp;에너지'!HF76-'국산거래표(기초_2009)'!HF45</f>
        <v>0</v>
      </c>
      <c r="HG45" s="10">
        <f>'배출량&amp;에너지'!HG76-'국산거래표(기초_2009)'!HG45</f>
        <v>0</v>
      </c>
      <c r="HH45" s="10">
        <f>'배출량&amp;에너지'!HH76-'국산거래표(기초_2009)'!HH45</f>
        <v>0</v>
      </c>
      <c r="HI45" s="10">
        <f>'배출량&amp;에너지'!HI76-'국산거래표(기초_2009)'!HI45</f>
        <v>0</v>
      </c>
      <c r="HJ45" s="10">
        <f>'배출량&amp;에너지'!HJ76-'국산거래표(기초_2009)'!HJ45</f>
        <v>0</v>
      </c>
      <c r="HK45" s="10">
        <f>'배출량&amp;에너지'!HK76-'국산거래표(기초_2009)'!HK45</f>
        <v>0</v>
      </c>
      <c r="HL45" s="10">
        <f>'배출량&amp;에너지'!HL76-'국산거래표(기초_2009)'!HL45</f>
        <v>0</v>
      </c>
      <c r="HM45" s="10">
        <f>'배출량&amp;에너지'!HM76-'국산거래표(기초_2009)'!HM45</f>
        <v>0</v>
      </c>
      <c r="HN45" s="10">
        <f>'배출량&amp;에너지'!HN76-'국산거래표(기초_2009)'!HN45</f>
        <v>0</v>
      </c>
      <c r="HO45" s="10">
        <f>'배출량&amp;에너지'!HO76-'국산거래표(기초_2009)'!HO45</f>
        <v>0</v>
      </c>
      <c r="HP45" s="10">
        <f>'배출량&amp;에너지'!HP76-'국산거래표(기초_2009)'!HP45</f>
        <v>0</v>
      </c>
      <c r="HQ45" s="10">
        <f>'배출량&amp;에너지'!HQ76-'국산거래표(기초_2009)'!HQ45</f>
        <v>0</v>
      </c>
      <c r="HR45" s="10">
        <f>'배출량&amp;에너지'!HR76-'국산거래표(기초_2009)'!HR45</f>
        <v>0</v>
      </c>
      <c r="HS45" s="10">
        <f>'배출량&amp;에너지'!HS76-'국산거래표(기초_2009)'!HS45</f>
        <v>0</v>
      </c>
      <c r="HT45" s="10">
        <f>'배출량&amp;에너지'!HT76-'국산거래표(기초_2009)'!HT45</f>
        <v>0</v>
      </c>
      <c r="HU45" s="10">
        <f>'배출량&amp;에너지'!HU76-'국산거래표(기초_2009)'!HU45</f>
        <v>0</v>
      </c>
      <c r="HV45" s="10">
        <f>'배출량&amp;에너지'!HV76-'국산거래표(기초_2009)'!HV45</f>
        <v>0</v>
      </c>
      <c r="HW45" s="10">
        <f>'배출량&amp;에너지'!HW76-'국산거래표(기초_2009)'!HW45</f>
        <v>0</v>
      </c>
      <c r="HX45" s="10">
        <f>'배출량&amp;에너지'!HX76-'국산거래표(기초_2009)'!HX45</f>
        <v>0</v>
      </c>
      <c r="HY45" s="10">
        <f>'배출량&amp;에너지'!HY76-'국산거래표(기초_2009)'!HY45</f>
        <v>0</v>
      </c>
      <c r="HZ45" s="10">
        <f>'배출량&amp;에너지'!HZ76-'국산거래표(기초_2009)'!HZ45</f>
        <v>2.8755809053024883E-3</v>
      </c>
      <c r="IA45" s="10">
        <f>'배출량&amp;에너지'!IA76-'국산거래표(기초_2009)'!IA45</f>
        <v>0</v>
      </c>
      <c r="IB45" s="10">
        <f>'배출량&amp;에너지'!IB76-'국산거래표(기초_2009)'!IB45</f>
        <v>0</v>
      </c>
      <c r="IC45" s="10">
        <f>'배출량&amp;에너지'!IC76-'국산거래표(기초_2009)'!IC45</f>
        <v>0</v>
      </c>
      <c r="ID45" s="10">
        <f>'배출량&amp;에너지'!ID76-'국산거래표(기초_2009)'!ID45</f>
        <v>0</v>
      </c>
      <c r="IE45" s="10">
        <f>'배출량&amp;에너지'!IE76-'국산거래표(기초_2009)'!IE45</f>
        <v>0</v>
      </c>
      <c r="IF45" s="10">
        <f>'배출량&amp;에너지'!IF76-'국산거래표(기초_2009)'!IF45</f>
        <v>0</v>
      </c>
      <c r="IG45" s="10">
        <f>'배출량&amp;에너지'!IG76-'국산거래표(기초_2009)'!IG45</f>
        <v>0</v>
      </c>
      <c r="IH45" s="10">
        <f>'배출량&amp;에너지'!IH76-'국산거래표(기초_2009)'!IH45</f>
        <v>0</v>
      </c>
      <c r="II45" s="10">
        <f>'배출량&amp;에너지'!II76-'국산거래표(기초_2009)'!II45</f>
        <v>0</v>
      </c>
      <c r="IJ45" s="10">
        <f>'배출량&amp;에너지'!IJ76-'국산거래표(기초_2009)'!IJ45</f>
        <v>0</v>
      </c>
      <c r="IK45" s="10">
        <f>'배출량&amp;에너지'!IK76-'국산거래표(기초_2009)'!IK45</f>
        <v>0</v>
      </c>
      <c r="IL45" s="10">
        <f>'배출량&amp;에너지'!IL76-'국산거래표(기초_2009)'!IL45</f>
        <v>0</v>
      </c>
      <c r="IM45" s="10">
        <f>'배출량&amp;에너지'!IM76-'국산거래표(기초_2009)'!IM45</f>
        <v>0</v>
      </c>
      <c r="IN45" s="10">
        <f>'배출량&amp;에너지'!IN76-'국산거래표(기초_2009)'!IN45</f>
        <v>0</v>
      </c>
      <c r="IO45" s="10">
        <f>'배출량&amp;에너지'!IO76-'국산거래표(기초_2009)'!IO45</f>
        <v>0</v>
      </c>
      <c r="IP45" s="10">
        <f>'배출량&amp;에너지'!IP76-'국산거래표(기초_2009)'!IP45</f>
        <v>0</v>
      </c>
      <c r="IQ45" s="10">
        <f>'배출량&amp;에너지'!IQ76-'국산거래표(기초_2009)'!IQ45</f>
        <v>0</v>
      </c>
      <c r="IR45" s="10">
        <f>'배출량&amp;에너지'!IR76-'국산거래표(기초_2009)'!IR45</f>
        <v>0</v>
      </c>
      <c r="IS45" s="10">
        <f>'배출량&amp;에너지'!IS76-'국산거래표(기초_2009)'!IS45</f>
        <v>0</v>
      </c>
      <c r="IT45" s="10">
        <f>'배출량&amp;에너지'!IT76-'국산거래표(기초_2009)'!IT45</f>
        <v>0</v>
      </c>
      <c r="IU45" s="10">
        <f>'배출량&amp;에너지'!IU76-'국산거래표(기초_2009)'!IU45</f>
        <v>0</v>
      </c>
      <c r="IV45" s="10">
        <f>'배출량&amp;에너지'!IV76-'국산거래표(기초_2009)'!IV45</f>
        <v>0</v>
      </c>
      <c r="IW45" s="10">
        <f>'배출량&amp;에너지'!IW76-'국산거래표(기초_2009)'!IW45</f>
        <v>0</v>
      </c>
      <c r="IX45" s="10">
        <f>'배출량&amp;에너지'!IX76-'국산거래표(기초_2009)'!IX45</f>
        <v>0</v>
      </c>
      <c r="IY45" s="10">
        <f>'배출량&amp;에너지'!IY76-'국산거래표(기초_2009)'!IY45</f>
        <v>0</v>
      </c>
      <c r="IZ45" s="10">
        <f>'배출량&amp;에너지'!IZ76-'국산거래표(기초_2009)'!IZ45</f>
        <v>0</v>
      </c>
      <c r="JA45" s="10">
        <f>'배출량&amp;에너지'!JA76-'국산거래표(기초_2009)'!JA45</f>
        <v>0</v>
      </c>
      <c r="JB45" s="10">
        <f>'배출량&amp;에너지'!JB76-'국산거래표(기초_2009)'!JB45</f>
        <v>0</v>
      </c>
      <c r="JC45" s="10">
        <f>'배출량&amp;에너지'!JC76-'국산거래표(기초_2009)'!JC45</f>
        <v>0</v>
      </c>
      <c r="JD45" s="10">
        <f>'배출량&amp;에너지'!JD76-'국산거래표(기초_2009)'!JD45</f>
        <v>0</v>
      </c>
      <c r="JE45" s="10">
        <f>'배출량&amp;에너지'!JE76-'국산거래표(기초_2009)'!JE45</f>
        <v>0</v>
      </c>
      <c r="JF45" s="10">
        <f>'배출량&amp;에너지'!JF76-'국산거래표(기초_2009)'!JF45</f>
        <v>0</v>
      </c>
      <c r="JG45" s="10">
        <f>'배출량&amp;에너지'!JG76-'국산거래표(기초_2009)'!JG45</f>
        <v>0</v>
      </c>
      <c r="JH45" s="10">
        <f>'배출량&amp;에너지'!JH76-'국산거래표(기초_2009)'!JH45</f>
        <v>0</v>
      </c>
      <c r="JI45" s="10">
        <f>'배출량&amp;에너지'!JI76-'국산거래표(기초_2009)'!JI45</f>
        <v>0</v>
      </c>
      <c r="JJ45" s="10">
        <f>'배출량&amp;에너지'!JJ76-'국산거래표(기초_2009)'!JJ45</f>
        <v>0</v>
      </c>
      <c r="JK45" s="10">
        <f>'배출량&amp;에너지'!JK76-'국산거래표(기초_2009)'!JK45</f>
        <v>0</v>
      </c>
      <c r="JL45" s="10">
        <f>'배출량&amp;에너지'!JL76-'국산거래표(기초_2009)'!JL45</f>
        <v>0</v>
      </c>
      <c r="JM45" s="10">
        <f>'배출량&amp;에너지'!JM76-'국산거래표(기초_2009)'!JM45</f>
        <v>0</v>
      </c>
      <c r="JN45" s="10">
        <f>'배출량&amp;에너지'!JN76-'국산거래표(기초_2009)'!JN45</f>
        <v>0</v>
      </c>
      <c r="JO45" s="10">
        <f>'배출량&amp;에너지'!JO76-'국산거래표(기초_2009)'!JO45</f>
        <v>0</v>
      </c>
      <c r="JP45" s="10">
        <f>'배출량&amp;에너지'!JP76-'국산거래표(기초_2009)'!JP45</f>
        <v>5.9668303785024079E-2</v>
      </c>
      <c r="JQ45" s="10">
        <f>'배출량&amp;에너지'!JQ76-'국산거래표(기초_2009)'!JQ45</f>
        <v>0</v>
      </c>
      <c r="JR45" s="10">
        <f>'배출량&amp;에너지'!JR76-'국산거래표(기초_2009)'!JR45</f>
        <v>0</v>
      </c>
      <c r="JS45" s="10">
        <f>'배출량&amp;에너지'!JS76-'국산거래표(기초_2009)'!JS45</f>
        <v>0</v>
      </c>
      <c r="JT45" s="10">
        <f>'배출량&amp;에너지'!JT76-'국산거래표(기초_2009)'!JT45</f>
        <v>0</v>
      </c>
      <c r="JU45" s="10">
        <f>'배출량&amp;에너지'!JU76-'국산거래표(기초_2009)'!JU45</f>
        <v>0</v>
      </c>
      <c r="JV45" s="10">
        <f>'배출량&amp;에너지'!JV76-'국산거래표(기초_2009)'!JV45</f>
        <v>0</v>
      </c>
      <c r="JW45" s="10">
        <f>'배출량&amp;에너지'!JW76-'국산거래표(기초_2009)'!JW45</f>
        <v>0</v>
      </c>
      <c r="JX45" s="10">
        <f>'배출량&amp;에너지'!JX76-'국산거래표(기초_2009)'!JX45</f>
        <v>0</v>
      </c>
      <c r="JY45" s="10">
        <f>'배출량&amp;에너지'!JY76-'국산거래표(기초_2009)'!JY45</f>
        <v>0.46153073530102073</v>
      </c>
      <c r="JZ45" s="10">
        <f>'배출량&amp;에너지'!JZ76-'국산거래표(기초_2009)'!JZ45</f>
        <v>0</v>
      </c>
      <c r="KA45" s="10">
        <f>'배출량&amp;에너지'!KA76-'국산거래표(기초_2009)'!KA45</f>
        <v>0</v>
      </c>
      <c r="KB45" s="10">
        <f>'배출량&amp;에너지'!KB76-'국산거래표(기초_2009)'!KB45</f>
        <v>0</v>
      </c>
      <c r="KC45" s="10">
        <f>'배출량&amp;에너지'!KC76-'국산거래표(기초_2009)'!KC45</f>
        <v>0</v>
      </c>
      <c r="KD45" s="10">
        <f>'배출량&amp;에너지'!KD76-'국산거래표(기초_2009)'!KD45</f>
        <v>0</v>
      </c>
      <c r="KE45" s="10">
        <f>'배출량&amp;에너지'!KE76-'국산거래표(기초_2009)'!KE45</f>
        <v>0</v>
      </c>
      <c r="KF45" s="10">
        <f>'배출량&amp;에너지'!KF76-'국산거래표(기초_2009)'!KF45</f>
        <v>0</v>
      </c>
      <c r="KG45" s="10">
        <f>'배출량&amp;에너지'!KG76-'국산거래표(기초_2009)'!KG45</f>
        <v>0</v>
      </c>
      <c r="KH45" s="10">
        <f>'배출량&amp;에너지'!KH76-'국산거래표(기초_2009)'!KH45</f>
        <v>0</v>
      </c>
      <c r="KI45" s="10">
        <f>'배출량&amp;에너지'!KI76-'국산거래표(기초_2009)'!KI45</f>
        <v>0</v>
      </c>
      <c r="KJ45" s="10">
        <f>'배출량&amp;에너지'!KJ76-'국산거래표(기초_2009)'!KJ45</f>
        <v>0</v>
      </c>
      <c r="KK45" s="10">
        <f>'배출량&amp;에너지'!KK76-'국산거래표(기초_2009)'!KK45</f>
        <v>0</v>
      </c>
      <c r="KL45" s="10">
        <f>'배출량&amp;에너지'!KL76-'국산거래표(기초_2009)'!KL45</f>
        <v>0</v>
      </c>
      <c r="KM45" s="10">
        <f>'배출량&amp;에너지'!KM76-'국산거래표(기초_2009)'!KM45</f>
        <v>0</v>
      </c>
      <c r="KN45" s="10">
        <f>'배출량&amp;에너지'!KN76-'국산거래표(기초_2009)'!KN45</f>
        <v>0</v>
      </c>
      <c r="KO45" s="10">
        <f>'배출량&amp;에너지'!KO76-'국산거래표(기초_2009)'!KO45</f>
        <v>0.53126357225460197</v>
      </c>
      <c r="KP45" s="10">
        <f>'배출량&amp;에너지'!KP76-'국산거래표(기초_2009)'!KP45</f>
        <v>0</v>
      </c>
      <c r="KQ45" s="10">
        <f>'배출량&amp;에너지'!KQ76-'국산거래표(기초_2009)'!KQ45</f>
        <v>0</v>
      </c>
      <c r="KR45" s="10">
        <f>'배출량&amp;에너지'!KR76-'국산거래표(기초_2009)'!KR45</f>
        <v>0</v>
      </c>
      <c r="KS45" s="10">
        <f>'배출량&amp;에너지'!KS76-'국산거래표(기초_2009)'!KS45</f>
        <v>0</v>
      </c>
      <c r="KT45" s="10">
        <f>'배출량&amp;에너지'!KT76-'국산거래표(기초_2009)'!KT45</f>
        <v>0</v>
      </c>
      <c r="KU45" s="10">
        <f>'배출량&amp;에너지'!KU76-'국산거래표(기초_2009)'!KU45</f>
        <v>3.4506970863631636E-2</v>
      </c>
      <c r="KV45" s="10">
        <f>'배출량&amp;에너지'!KV76-'국산거래표(기초_2009)'!KV45</f>
        <v>2.1566856789831945E-3</v>
      </c>
      <c r="KW45" s="10">
        <f>'배출량&amp;에너지'!KW76-'국산거래표(기초_2009)'!KW45</f>
        <v>0</v>
      </c>
      <c r="KX45" s="10">
        <f>'배출량&amp;에너지'!KX76-'국산거래표(기초_2009)'!KX45</f>
        <v>7.9078474896050466E-3</v>
      </c>
      <c r="KY45" s="10">
        <f>'배출량&amp;에너지'!KY76-'국산거래표(기초_2009)'!KY45</f>
        <v>7.1889522632062608E-4</v>
      </c>
      <c r="KZ45" s="10">
        <f>'배출량&amp;에너지'!KZ76-'국산거래표(기초_2009)'!KZ45</f>
        <v>7.1889522632417879E-4</v>
      </c>
      <c r="LA45" s="10">
        <f>'배출량&amp;에너지'!LA76-'국산거래표(기초_2009)'!LA45</f>
        <v>7.1889522632773151E-4</v>
      </c>
      <c r="LB45" s="10">
        <f>'배출량&amp;에너지'!LB76-'국산거래표(기초_2009)'!LB45</f>
        <v>2.1566856789769773E-3</v>
      </c>
      <c r="LC45" s="10">
        <f>'배출량&amp;에너지'!LC76-'국산거래표(기초_2009)'!LC45</f>
        <v>0</v>
      </c>
      <c r="LD45" s="10">
        <f>'배출량&amp;에너지'!LD76-'국산거래표(기초_2009)'!LD45</f>
        <v>0</v>
      </c>
      <c r="LE45" s="10">
        <f>'배출량&amp;에너지'!LE76-'국산거래표(기초_2009)'!LE45</f>
        <v>0</v>
      </c>
      <c r="LF45" s="10">
        <f>'배출량&amp;에너지'!LF76-'국산거래표(기초_2009)'!LF45</f>
        <v>7.188952262993098E-4</v>
      </c>
      <c r="LG45" s="10">
        <f>'배출량&amp;에너지'!LG76-'국산거래표(기초_2009)'!LG45</f>
        <v>3.5944761316279994E-3</v>
      </c>
      <c r="LH45" s="10">
        <f>'배출량&amp;에너지'!LH76-'국산거래표(기초_2009)'!LH45</f>
        <v>0</v>
      </c>
      <c r="LI45" s="10">
        <f>'배출량&amp;에너지'!LI76-'국산거래표(기초_2009)'!LI45</f>
        <v>0</v>
      </c>
      <c r="LJ45" s="10">
        <f>'배출량&amp;에너지'!LJ76-'국산거래표(기초_2009)'!LJ45</f>
        <v>0</v>
      </c>
      <c r="LK45" s="10">
        <f>'배출량&amp;에너지'!LK76-'국산거래표(기초_2009)'!LK45</f>
        <v>0.75268330196286115</v>
      </c>
      <c r="LL45" s="10">
        <f>'배출량&amp;에너지'!LL76-'국산거래표(기초_2009)'!LL45</f>
        <v>0.42630486921109423</v>
      </c>
      <c r="LM45" s="10">
        <f>'배출량&amp;에너지'!LM76-'국산거래표(기초_2009)'!LM45</f>
        <v>0</v>
      </c>
      <c r="LN45" s="10">
        <f>'배출량&amp;에너지'!LN76-'국산거래표(기초_2009)'!LN45</f>
        <v>0</v>
      </c>
      <c r="LO45" s="10">
        <f>'배출량&amp;에너지'!LO76-'국산거래표(기초_2009)'!LO45</f>
        <v>0</v>
      </c>
      <c r="LP45" s="10">
        <f>'배출량&amp;에너지'!LP76-'국산거래표(기초_2009)'!LP45</f>
        <v>0</v>
      </c>
      <c r="LQ45" s="10">
        <f>'배출량&amp;에너지'!LQ76-'국산거래표(기초_2009)'!LQ45</f>
        <v>2.3047780955998149</v>
      </c>
      <c r="LR45" s="10">
        <f>'배출량&amp;에너지'!LR76-'국산거래표(기초_2009)'!LR45</f>
        <v>1.6865282009598062</v>
      </c>
      <c r="LS45" s="10">
        <f>'배출량&amp;에너지'!LS76-'국산거래표(기초_2009)'!LS45</f>
        <v>20.344734905013866</v>
      </c>
      <c r="LT45" s="10">
        <f>'배출량&amp;에너지'!LT76-'국산거래표(기초_2009)'!LT45</f>
        <v>149.43675069629808</v>
      </c>
      <c r="LU45" s="10">
        <f>'배출량&amp;에너지'!LU76-'국산거래표(기초_2009)'!LU45</f>
        <v>0</v>
      </c>
      <c r="LV45" s="10">
        <f>'배출량&amp;에너지'!LV76-'국산거래표(기초_2009)'!LV45</f>
        <v>3.2321529375597891</v>
      </c>
      <c r="LW45" s="10">
        <f>'배출량&amp;에너지'!LW76-'국산거래표(기초_2009)'!LW45</f>
        <v>22.533770869175243</v>
      </c>
      <c r="LX45" s="10">
        <f>'배출량&amp;에너지'!LX76-'국산거래표(기초_2009)'!LX45</f>
        <v>0</v>
      </c>
      <c r="LY45" s="10">
        <f>'배출량&amp;에너지'!LY76-'국산거래표(기초_2009)'!LY45</f>
        <v>0</v>
      </c>
      <c r="LZ45" s="10">
        <f>'배출량&amp;에너지'!LZ76-'국산거래표(기초_2009)'!LZ45</f>
        <v>0</v>
      </c>
      <c r="MA45" s="10">
        <f>'배출량&amp;에너지'!MA76-'국산거래표(기초_2009)'!MA45</f>
        <v>0</v>
      </c>
      <c r="MB45" s="10">
        <f>'배출량&amp;에너지'!MB76-'국산거래표(기초_2009)'!MB45</f>
        <v>0</v>
      </c>
      <c r="MC45" s="10">
        <f>'배출량&amp;에너지'!MC76-'국산거래표(기초_2009)'!MC45</f>
        <v>0</v>
      </c>
      <c r="MD45" s="10">
        <f>'배출량&amp;에너지'!MD76-'국산거래표(기초_2009)'!MD45</f>
        <v>0</v>
      </c>
      <c r="ME45" s="10">
        <f>'배출량&amp;에너지'!ME76-'국산거래표(기초_2009)'!ME45</f>
        <v>0</v>
      </c>
      <c r="MF45" s="10">
        <f>'배출량&amp;에너지'!MF76-'국산거래표(기초_2009)'!MF45</f>
        <v>0</v>
      </c>
      <c r="MG45" s="10">
        <f>'배출량&amp;에너지'!MG76-'국산거래표(기초_2009)'!MG45</f>
        <v>0</v>
      </c>
      <c r="MH45" s="10">
        <f>'배출량&amp;에너지'!MH76-'국산거래표(기초_2009)'!MH45</f>
        <v>0</v>
      </c>
      <c r="MI45" s="10">
        <f>'배출량&amp;에너지'!MI76-'국산거래표(기초_2009)'!MI45</f>
        <v>0</v>
      </c>
      <c r="MJ45" s="10">
        <f>'배출량&amp;에너지'!MJ76-'국산거래표(기초_2009)'!MJ45</f>
        <v>0</v>
      </c>
      <c r="MK45" s="10">
        <f>'배출량&amp;에너지'!MK76-'국산거래표(기초_2009)'!MK45</f>
        <v>0</v>
      </c>
      <c r="ML45" s="10">
        <f>'배출량&amp;에너지'!ML76-'국산거래표(기초_2009)'!ML45</f>
        <v>0</v>
      </c>
      <c r="MM45" s="10">
        <f>'배출량&amp;에너지'!MM76-'국산거래표(기초_2009)'!MM45</f>
        <v>0</v>
      </c>
      <c r="MN45" s="10">
        <f>'배출량&amp;에너지'!MN76-'국산거래표(기초_2009)'!MN45</f>
        <v>0</v>
      </c>
      <c r="MO45" s="10">
        <f>'배출량&amp;에너지'!MO76-'국산거래표(기초_2009)'!MO45</f>
        <v>0</v>
      </c>
      <c r="MP45" s="10">
        <f>'배출량&amp;에너지'!MP76-'국산거래표(기초_2009)'!MP45</f>
        <v>0</v>
      </c>
      <c r="MQ45" s="10">
        <f>'배출량&amp;에너지'!MQ76-'국산거래표(기초_2009)'!MQ45</f>
        <v>0</v>
      </c>
      <c r="MR45" s="10">
        <f>'배출량&amp;에너지'!MR76-'국산거래표(기초_2009)'!MR45</f>
        <v>0</v>
      </c>
      <c r="MS45" s="10">
        <f>'배출량&amp;에너지'!MS76-'국산거래표(기초_2009)'!MS45</f>
        <v>0</v>
      </c>
      <c r="MT45" s="10">
        <f>'배출량&amp;에너지'!MT76-'국산거래표(기초_2009)'!MT45</f>
        <v>0</v>
      </c>
      <c r="MU45" s="10">
        <f>'배출량&amp;에너지'!MU76-'국산거래표(기초_2009)'!MU45</f>
        <v>0</v>
      </c>
      <c r="MV45" s="10">
        <f>'배출량&amp;에너지'!MV76-'국산거래표(기초_2009)'!MV45</f>
        <v>0</v>
      </c>
      <c r="MW45" s="10">
        <f>'배출량&amp;에너지'!MW76-'국산거래표(기초_2009)'!MW45</f>
        <v>0</v>
      </c>
      <c r="MX45" s="10">
        <f>'배출량&amp;에너지'!MX76-'국산거래표(기초_2009)'!MX45</f>
        <v>0</v>
      </c>
      <c r="MY45" s="10">
        <f>'배출량&amp;에너지'!MY76-'국산거래표(기초_2009)'!MY45</f>
        <v>0</v>
      </c>
      <c r="MZ45" s="10">
        <f>'배출량&amp;에너지'!MZ76-'국산거래표(기초_2009)'!MZ45</f>
        <v>0</v>
      </c>
      <c r="NA45" s="10">
        <f>'배출량&amp;에너지'!NA76-'국산거래표(기초_2009)'!NA45</f>
        <v>0</v>
      </c>
      <c r="NB45" s="10">
        <f>'배출량&amp;에너지'!NB76-'국산거래표(기초_2009)'!NB45</f>
        <v>0</v>
      </c>
      <c r="NC45" s="10">
        <f>'배출량&amp;에너지'!NC76-'국산거래표(기초_2009)'!NC45</f>
        <v>0</v>
      </c>
      <c r="ND45" s="10">
        <f>'배출량&amp;에너지'!ND76-'국산거래표(기초_2009)'!ND45</f>
        <v>0</v>
      </c>
      <c r="NE45" s="10">
        <f>'배출량&amp;에너지'!NE76-'국산거래표(기초_2009)'!NE45</f>
        <v>0</v>
      </c>
      <c r="NF45" s="10">
        <f>'배출량&amp;에너지'!NF76-'국산거래표(기초_2009)'!NF45</f>
        <v>3.3694619257879843</v>
      </c>
      <c r="NG45" s="10">
        <f>'배출량&amp;에너지'!NG76-'국산거래표(기초_2009)'!NG45</f>
        <v>0</v>
      </c>
      <c r="NH45" s="10">
        <f>'배출량&amp;에너지'!NH76-'국산거래표(기초_2009)'!NH45</f>
        <v>0</v>
      </c>
      <c r="NI45" s="10">
        <f>'배출량&amp;에너지'!NI76-'국산거래표(기초_2009)'!NI45</f>
        <v>0</v>
      </c>
      <c r="NJ45" s="10">
        <f>'배출량&amp;에너지'!NJ76-'국산거래표(기초_2009)'!NJ45</f>
        <v>1.8684086932201751</v>
      </c>
      <c r="NK45" s="10">
        <f>'배출량&amp;에너지'!NK76-'국산거래표(기초_2009)'!NK45</f>
        <v>0</v>
      </c>
      <c r="NL45" s="10">
        <f>'배출량&amp;에너지'!NL76-'국산거래표(기초_2009)'!NL45</f>
        <v>1.1983983422847402</v>
      </c>
      <c r="NM45" s="10">
        <f>'배출량&amp;에너지'!NM76-'국산거래표(기초_2009)'!NM45</f>
        <v>0</v>
      </c>
      <c r="NN45" s="10">
        <f>'배출량&amp;에너지'!NN76-'국산거래표(기초_2009)'!NN45</f>
        <v>0</v>
      </c>
      <c r="NO45" s="10">
        <f>'배출량&amp;에너지'!NO76-'국산거래표(기초_2009)'!NO45</f>
        <v>0</v>
      </c>
      <c r="NP45" s="10">
        <f>'배출량&amp;에너지'!NP76-'국산거래표(기초_2009)'!NP45</f>
        <v>0</v>
      </c>
      <c r="NQ45" s="10">
        <f>'배출량&amp;에너지'!NQ76-'국산거래표(기초_2009)'!NQ45</f>
        <v>0</v>
      </c>
      <c r="NR45" s="10">
        <f>'배출량&amp;에너지'!NR76-'국산거래표(기초_2009)'!NR45</f>
        <v>0</v>
      </c>
      <c r="NS45" s="10">
        <f>'배출량&amp;에너지'!NS76-'국산거래표(기초_2009)'!NS45</f>
        <v>0</v>
      </c>
      <c r="NT45" s="10">
        <f>'배출량&amp;에너지'!NT76-'국산거래표(기초_2009)'!NT45</f>
        <v>4.0977027900559904E-2</v>
      </c>
      <c r="NU45" s="10">
        <f>'배출량&amp;에너지'!NU76-'국산거래표(기초_2009)'!NU45</f>
        <v>0</v>
      </c>
      <c r="NV45" s="10">
        <f>'배출량&amp;에너지'!NV76-'국산거래표(기초_2009)'!NV45</f>
        <v>0</v>
      </c>
      <c r="NW45" s="10">
        <f>'배출량&amp;에너지'!NW76-'국산거래표(기초_2009)'!NW45</f>
        <v>0</v>
      </c>
      <c r="NX45" s="10">
        <f>'배출량&amp;에너지'!NX76-'국산거래표(기초_2009)'!NX45</f>
        <v>0</v>
      </c>
      <c r="NY45" s="10">
        <f>'배출량&amp;에너지'!NY76-'국산거래표(기초_2009)'!NY45</f>
        <v>0</v>
      </c>
      <c r="NZ45" s="10">
        <f>'배출량&amp;에너지'!NZ76-'국산거래표(기초_2009)'!NZ45</f>
        <v>0</v>
      </c>
      <c r="OA45" s="10">
        <f>'배출량&amp;에너지'!OA76-'국산거래표(기초_2009)'!OA45</f>
        <v>0</v>
      </c>
      <c r="OB45" s="10">
        <f>'배출량&amp;에너지'!OB76-'국산거래표(기초_2009)'!OB45</f>
        <v>0</v>
      </c>
      <c r="OC45" s="10">
        <f>'배출량&amp;에너지'!OC76-'국산거래표(기초_2009)'!OC45</f>
        <v>0</v>
      </c>
      <c r="OD45" s="10">
        <f>'배출량&amp;에너지'!OD76-'국산거래표(기초_2009)'!OD45</f>
        <v>0</v>
      </c>
      <c r="OE45" s="10">
        <f>'배출량&amp;에너지'!OE76-'국산거래표(기초_2009)'!OE45</f>
        <v>0</v>
      </c>
      <c r="OF45" s="10">
        <f>'배출량&amp;에너지'!OF76-'국산거래표(기초_2009)'!OF45</f>
        <v>0</v>
      </c>
      <c r="OG45" s="10">
        <f>'배출량&amp;에너지'!OG76-'국산거래표(기초_2009)'!OG45</f>
        <v>0</v>
      </c>
      <c r="OH45" s="10">
        <f>'배출량&amp;에너지'!OH76-'국산거래표(기초_2009)'!OH45</f>
        <v>0</v>
      </c>
      <c r="OI45" s="10">
        <f>'배출량&amp;에너지'!OI76-'국산거래표(기초_2009)'!OI45</f>
        <v>0</v>
      </c>
      <c r="OJ45" s="10">
        <f>'배출량&amp;에너지'!OJ76-'국산거래표(기초_2009)'!OJ45</f>
        <v>0</v>
      </c>
      <c r="OK45" s="10">
        <f>'배출량&amp;에너지'!OK76-'국산거래표(기초_2009)'!OK45</f>
        <v>0</v>
      </c>
      <c r="OL45" s="10">
        <f>'배출량&amp;에너지'!OL76-'국산거래표(기초_2009)'!OL45</f>
        <v>0</v>
      </c>
      <c r="OM45" s="10">
        <f>'배출량&amp;에너지'!OM76-'국산거래표(기초_2009)'!OM45</f>
        <v>0</v>
      </c>
      <c r="ON45" s="10">
        <f>'배출량&amp;에너지'!ON76-'국산거래표(기초_2009)'!ON45</f>
        <v>0</v>
      </c>
      <c r="OO45" s="10">
        <f>'배출량&amp;에너지'!OO76-'국산거래표(기초_2009)'!OO45</f>
        <v>0</v>
      </c>
      <c r="OP45" s="11">
        <f t="shared" si="0"/>
        <v>260.24222861553841</v>
      </c>
      <c r="OQ45" s="10">
        <f>'배출량&amp;에너지'!OQ76-'국산거래표(기초_2009)'!OQ45</f>
        <v>69.328098941159737</v>
      </c>
      <c r="OR45" s="10">
        <f>'배출량&amp;에너지'!OR76-'국산거래표(기초_2009)'!OR45</f>
        <v>0</v>
      </c>
      <c r="OS45" s="10">
        <f>'배출량&amp;에너지'!OS76-'국산거래표(기초_2009)'!OS45</f>
        <v>0</v>
      </c>
      <c r="OT45" s="10">
        <f>'배출량&amp;에너지'!OT76-'국산거래표(기초_2009)'!OT45</f>
        <v>0</v>
      </c>
      <c r="OU45" s="10">
        <f>'배출량&amp;에너지'!OU76-'국산거래표(기초_2009)'!OU45</f>
        <v>-7.6504829985568108</v>
      </c>
      <c r="OV45" s="10">
        <f>'배출량&amp;에너지'!OV76-'국산거래표(기초_2009)'!OV45</f>
        <v>0</v>
      </c>
      <c r="OW45" s="11">
        <f t="shared" si="1"/>
        <v>61.677615942602927</v>
      </c>
      <c r="OX45" s="11">
        <f t="shared" si="2"/>
        <v>321.91984455814134</v>
      </c>
      <c r="OY45" s="11">
        <v>0</v>
      </c>
      <c r="OZ45" s="11">
        <f t="shared" si="3"/>
        <v>321.91984455814134</v>
      </c>
      <c r="PA45" s="11">
        <v>0</v>
      </c>
      <c r="PB45" s="11">
        <f t="shared" si="4"/>
        <v>321.91984455814134</v>
      </c>
    </row>
    <row r="46" spans="1:418">
      <c r="A46" s="8" t="s">
        <v>567</v>
      </c>
      <c r="B46" s="9" t="s">
        <v>140</v>
      </c>
      <c r="C46" s="10">
        <f>'배출량&amp;에너지'!C77-'국산거래표(기초_2009)'!C46</f>
        <v>0</v>
      </c>
      <c r="D46" s="10">
        <f>'배출량&amp;에너지'!D77-'국산거래표(기초_2009)'!D46</f>
        <v>0</v>
      </c>
      <c r="E46" s="10">
        <f>'배출량&amp;에너지'!E77-'국산거래표(기초_2009)'!E46</f>
        <v>0</v>
      </c>
      <c r="F46" s="10">
        <f>'배출량&amp;에너지'!F77-'국산거래표(기초_2009)'!F46</f>
        <v>0</v>
      </c>
      <c r="G46" s="10">
        <f>'배출량&amp;에너지'!G77-'국산거래표(기초_2009)'!G46</f>
        <v>0</v>
      </c>
      <c r="H46" s="10">
        <f>'배출량&amp;에너지'!H77-'국산거래표(기초_2009)'!H46</f>
        <v>0</v>
      </c>
      <c r="I46" s="10">
        <f>'배출량&amp;에너지'!I77-'국산거래표(기초_2009)'!I46</f>
        <v>0</v>
      </c>
      <c r="J46" s="10">
        <f>'배출량&amp;에너지'!J77-'국산거래표(기초_2009)'!J46</f>
        <v>0</v>
      </c>
      <c r="K46" s="10">
        <f>'배출량&amp;에너지'!K77-'국산거래표(기초_2009)'!K46</f>
        <v>0</v>
      </c>
      <c r="L46" s="10">
        <f>'배출량&amp;에너지'!L77-'국산거래표(기초_2009)'!L46</f>
        <v>0</v>
      </c>
      <c r="M46" s="10">
        <f>'배출량&amp;에너지'!M77-'국산거래표(기초_2009)'!M46</f>
        <v>0</v>
      </c>
      <c r="N46" s="10">
        <f>'배출량&amp;에너지'!N77-'국산거래표(기초_2009)'!N46</f>
        <v>0</v>
      </c>
      <c r="O46" s="10">
        <f>'배출량&amp;에너지'!O77-'국산거래표(기초_2009)'!O46</f>
        <v>0</v>
      </c>
      <c r="P46" s="10">
        <f>'배출량&amp;에너지'!P77-'국산거래표(기초_2009)'!P46</f>
        <v>0</v>
      </c>
      <c r="Q46" s="10">
        <f>'배출량&amp;에너지'!Q77-'국산거래표(기초_2009)'!Q46</f>
        <v>0</v>
      </c>
      <c r="R46" s="10">
        <f>'배출량&amp;에너지'!R77-'국산거래표(기초_2009)'!R46</f>
        <v>0</v>
      </c>
      <c r="S46" s="10">
        <f>'배출량&amp;에너지'!S77-'국산거래표(기초_2009)'!S46</f>
        <v>0</v>
      </c>
      <c r="T46" s="10">
        <f>'배출량&amp;에너지'!T77-'국산거래표(기초_2009)'!T46</f>
        <v>0</v>
      </c>
      <c r="U46" s="10">
        <f>'배출량&amp;에너지'!U77-'국산거래표(기초_2009)'!U46</f>
        <v>0</v>
      </c>
      <c r="V46" s="10">
        <f>'배출량&amp;에너지'!V77-'국산거래표(기초_2009)'!V46</f>
        <v>0</v>
      </c>
      <c r="W46" s="10">
        <f>'배출량&amp;에너지'!W77-'국산거래표(기초_2009)'!W46</f>
        <v>0</v>
      </c>
      <c r="X46" s="10">
        <f>'배출량&amp;에너지'!X77-'국산거래표(기초_2009)'!X46</f>
        <v>0</v>
      </c>
      <c r="Y46" s="10">
        <f>'배출량&amp;에너지'!Y77-'국산거래표(기초_2009)'!Y46</f>
        <v>0</v>
      </c>
      <c r="Z46" s="10">
        <f>'배출량&amp;에너지'!Z77-'국산거래표(기초_2009)'!Z46</f>
        <v>0</v>
      </c>
      <c r="AA46" s="10">
        <f>'배출량&amp;에너지'!AA77-'국산거래표(기초_2009)'!AA46</f>
        <v>0</v>
      </c>
      <c r="AB46" s="10">
        <f>'배출량&amp;에너지'!AB77-'국산거래표(기초_2009)'!AB46</f>
        <v>0</v>
      </c>
      <c r="AC46" s="10">
        <f>'배출량&amp;에너지'!AC77-'국산거래표(기초_2009)'!AC46</f>
        <v>0</v>
      </c>
      <c r="AD46" s="10">
        <f>'배출량&amp;에너지'!AD77-'국산거래표(기초_2009)'!AD46</f>
        <v>0</v>
      </c>
      <c r="AE46" s="10">
        <f>'배출량&amp;에너지'!AE77-'국산거래표(기초_2009)'!AE46</f>
        <v>0</v>
      </c>
      <c r="AF46" s="10">
        <f>'배출량&amp;에너지'!AF77-'국산거래표(기초_2009)'!AF46</f>
        <v>0</v>
      </c>
      <c r="AG46" s="10">
        <f>'배출량&amp;에너지'!AG77-'국산거래표(기초_2009)'!AG46</f>
        <v>0</v>
      </c>
      <c r="AH46" s="10">
        <f>'배출량&amp;에너지'!AH77-'국산거래표(기초_2009)'!AH46</f>
        <v>0</v>
      </c>
      <c r="AI46" s="10">
        <f>'배출량&amp;에너지'!AI77-'국산거래표(기초_2009)'!AI46</f>
        <v>0</v>
      </c>
      <c r="AJ46" s="10">
        <f>'배출량&amp;에너지'!AJ77-'국산거래표(기초_2009)'!AJ46</f>
        <v>0</v>
      </c>
      <c r="AK46" s="10">
        <f>'배출량&amp;에너지'!AK77-'국산거래표(기초_2009)'!AK46</f>
        <v>0</v>
      </c>
      <c r="AL46" s="10">
        <f>'배출량&amp;에너지'!AL77-'국산거래표(기초_2009)'!AL46</f>
        <v>0</v>
      </c>
      <c r="AM46" s="10">
        <f>'배출량&amp;에너지'!AM77-'국산거래표(기초_2009)'!AM46</f>
        <v>0</v>
      </c>
      <c r="AN46" s="10">
        <f>'배출량&amp;에너지'!AN77-'국산거래표(기초_2009)'!AN46</f>
        <v>0</v>
      </c>
      <c r="AO46" s="10">
        <f>'배출량&amp;에너지'!AO77-'국산거래표(기초_2009)'!AO46</f>
        <v>0</v>
      </c>
      <c r="AP46" s="10">
        <f>'배출량&amp;에너지'!AP77-'국산거래표(기초_2009)'!AP46</f>
        <v>0</v>
      </c>
      <c r="AQ46" s="10">
        <f>'배출량&amp;에너지'!AQ77-'국산거래표(기초_2009)'!AQ46</f>
        <v>0</v>
      </c>
      <c r="AR46" s="10">
        <f>'배출량&amp;에너지'!AR77-'국산거래표(기초_2009)'!AR46</f>
        <v>0</v>
      </c>
      <c r="AS46" s="10">
        <f>'배출량&amp;에너지'!AS77-'국산거래표(기초_2009)'!AS46</f>
        <v>0</v>
      </c>
      <c r="AT46" s="10">
        <f>'배출량&amp;에너지'!AT77-'국산거래표(기초_2009)'!AT46</f>
        <v>0</v>
      </c>
      <c r="AU46" s="10">
        <f>'배출량&amp;에너지'!AU77-'국산거래표(기초_2009)'!AU46</f>
        <v>0</v>
      </c>
      <c r="AV46" s="10">
        <f>'배출량&amp;에너지'!AV77-'국산거래표(기초_2009)'!AV46</f>
        <v>0</v>
      </c>
      <c r="AW46" s="10">
        <f>'배출량&amp;에너지'!AW77-'국산거래표(기초_2009)'!AW46</f>
        <v>0</v>
      </c>
      <c r="AX46" s="10">
        <f>'배출량&amp;에너지'!AX77-'국산거래표(기초_2009)'!AX46</f>
        <v>0</v>
      </c>
      <c r="AY46" s="10">
        <f>'배출량&amp;에너지'!AY77-'국산거래표(기초_2009)'!AY46</f>
        <v>0</v>
      </c>
      <c r="AZ46" s="10">
        <f>'배출량&amp;에너지'!AZ77-'국산거래표(기초_2009)'!AZ46</f>
        <v>0</v>
      </c>
      <c r="BA46" s="10">
        <f>'배출량&amp;에너지'!BA77-'국산거래표(기초_2009)'!BA46</f>
        <v>0</v>
      </c>
      <c r="BB46" s="10">
        <f>'배출량&amp;에너지'!BB77-'국산거래표(기초_2009)'!BB46</f>
        <v>0</v>
      </c>
      <c r="BC46" s="10">
        <f>'배출량&amp;에너지'!BC77-'국산거래표(기초_2009)'!BC46</f>
        <v>0</v>
      </c>
      <c r="BD46" s="10">
        <f>'배출량&amp;에너지'!BD77-'국산거래표(기초_2009)'!BD46</f>
        <v>0</v>
      </c>
      <c r="BE46" s="10">
        <f>'배출량&amp;에너지'!BE77-'국산거래표(기초_2009)'!BE46</f>
        <v>0</v>
      </c>
      <c r="BF46" s="10">
        <f>'배출량&amp;에너지'!BF77-'국산거래표(기초_2009)'!BF46</f>
        <v>0</v>
      </c>
      <c r="BG46" s="10">
        <f>'배출량&amp;에너지'!BG77-'국산거래표(기초_2009)'!BG46</f>
        <v>0</v>
      </c>
      <c r="BH46" s="10">
        <f>'배출량&amp;에너지'!BH77-'국산거래표(기초_2009)'!BH46</f>
        <v>0</v>
      </c>
      <c r="BI46" s="10">
        <f>'배출량&amp;에너지'!BI77-'국산거래표(기초_2009)'!BI46</f>
        <v>0</v>
      </c>
      <c r="BJ46" s="10">
        <f>'배출량&amp;에너지'!BJ77-'국산거래표(기초_2009)'!BJ46</f>
        <v>0</v>
      </c>
      <c r="BK46" s="10">
        <f>'배출량&amp;에너지'!BK77-'국산거래표(기초_2009)'!BK46</f>
        <v>0</v>
      </c>
      <c r="BL46" s="10">
        <f>'배출량&amp;에너지'!BL77-'국산거래표(기초_2009)'!BL46</f>
        <v>0</v>
      </c>
      <c r="BM46" s="10">
        <f>'배출량&amp;에너지'!BM77-'국산거래표(기초_2009)'!BM46</f>
        <v>0</v>
      </c>
      <c r="BN46" s="10">
        <f>'배출량&amp;에너지'!BN77-'국산거래표(기초_2009)'!BN46</f>
        <v>0</v>
      </c>
      <c r="BO46" s="10">
        <f>'배출량&amp;에너지'!BO77-'국산거래표(기초_2009)'!BO46</f>
        <v>0</v>
      </c>
      <c r="BP46" s="10">
        <f>'배출량&amp;에너지'!BP77-'국산거래표(기초_2009)'!BP46</f>
        <v>0</v>
      </c>
      <c r="BQ46" s="10">
        <f>'배출량&amp;에너지'!BQ77-'국산거래표(기초_2009)'!BQ46</f>
        <v>0</v>
      </c>
      <c r="BR46" s="10">
        <f>'배출량&amp;에너지'!BR77-'국산거래표(기초_2009)'!BR46</f>
        <v>0</v>
      </c>
      <c r="BS46" s="10">
        <f>'배출량&amp;에너지'!BS77-'국산거래표(기초_2009)'!BS46</f>
        <v>0</v>
      </c>
      <c r="BT46" s="10">
        <f>'배출량&amp;에너지'!BT77-'국산거래표(기초_2009)'!BT46</f>
        <v>0</v>
      </c>
      <c r="BU46" s="10">
        <f>'배출량&amp;에너지'!BU77-'국산거래표(기초_2009)'!BU46</f>
        <v>0</v>
      </c>
      <c r="BV46" s="10">
        <f>'배출량&amp;에너지'!BV77-'국산거래표(기초_2009)'!BV46</f>
        <v>0</v>
      </c>
      <c r="BW46" s="10">
        <f>'배출량&amp;에너지'!BW77-'국산거래표(기초_2009)'!BW46</f>
        <v>0</v>
      </c>
      <c r="BX46" s="10">
        <f>'배출량&amp;에너지'!BX77-'국산거래표(기초_2009)'!BX46</f>
        <v>0</v>
      </c>
      <c r="BY46" s="10">
        <f>'배출량&amp;에너지'!BY77-'국산거래표(기초_2009)'!BY46</f>
        <v>0</v>
      </c>
      <c r="BZ46" s="10">
        <f>'배출량&amp;에너지'!BZ77-'국산거래표(기초_2009)'!BZ46</f>
        <v>0</v>
      </c>
      <c r="CA46" s="10">
        <f>'배출량&amp;에너지'!CA77-'국산거래표(기초_2009)'!CA46</f>
        <v>0</v>
      </c>
      <c r="CB46" s="10">
        <f>'배출량&amp;에너지'!CB77-'국산거래표(기초_2009)'!CB46</f>
        <v>0</v>
      </c>
      <c r="CC46" s="10">
        <f>'배출량&amp;에너지'!CC77-'국산거래표(기초_2009)'!CC46</f>
        <v>0</v>
      </c>
      <c r="CD46" s="10">
        <f>'배출량&amp;에너지'!CD77-'국산거래표(기초_2009)'!CD46</f>
        <v>0</v>
      </c>
      <c r="CE46" s="10">
        <f>'배출량&amp;에너지'!CE77-'국산거래표(기초_2009)'!CE46</f>
        <v>0</v>
      </c>
      <c r="CF46" s="10">
        <f>'배출량&amp;에너지'!CF77-'국산거래표(기초_2009)'!CF46</f>
        <v>0</v>
      </c>
      <c r="CG46" s="10">
        <f>'배출량&amp;에너지'!CG77-'국산거래표(기초_2009)'!CG46</f>
        <v>0</v>
      </c>
      <c r="CH46" s="10">
        <f>'배출량&amp;에너지'!CH77-'국산거래표(기초_2009)'!CH46</f>
        <v>0</v>
      </c>
      <c r="CI46" s="10">
        <f>'배출량&amp;에너지'!CI77-'국산거래표(기초_2009)'!CI46</f>
        <v>0</v>
      </c>
      <c r="CJ46" s="10">
        <f>'배출량&amp;에너지'!CJ77-'국산거래표(기초_2009)'!CJ46</f>
        <v>0</v>
      </c>
      <c r="CK46" s="10">
        <f>'배출량&amp;에너지'!CK77-'국산거래표(기초_2009)'!CK46</f>
        <v>0</v>
      </c>
      <c r="CL46" s="10">
        <f>'배출량&amp;에너지'!CL77-'국산거래표(기초_2009)'!CL46</f>
        <v>0</v>
      </c>
      <c r="CM46" s="10">
        <f>'배출량&amp;에너지'!CM77-'국산거래표(기초_2009)'!CM46</f>
        <v>0</v>
      </c>
      <c r="CN46" s="10">
        <f>'배출량&amp;에너지'!CN77-'국산거래표(기초_2009)'!CN46</f>
        <v>0</v>
      </c>
      <c r="CO46" s="10">
        <f>'배출량&amp;에너지'!CO77-'국산거래표(기초_2009)'!CO46</f>
        <v>0</v>
      </c>
      <c r="CP46" s="10">
        <f>'배출량&amp;에너지'!CP77-'국산거래표(기초_2009)'!CP46</f>
        <v>0</v>
      </c>
      <c r="CQ46" s="10">
        <f>'배출량&amp;에너지'!CQ77-'국산거래표(기초_2009)'!CQ46</f>
        <v>0</v>
      </c>
      <c r="CR46" s="10">
        <f>'배출량&amp;에너지'!CR77-'국산거래표(기초_2009)'!CR46</f>
        <v>0</v>
      </c>
      <c r="CS46" s="10">
        <f>'배출량&amp;에너지'!CS77-'국산거래표(기초_2009)'!CS46</f>
        <v>2.8014980770016091</v>
      </c>
      <c r="CT46" s="10">
        <f>'배출량&amp;에너지'!CT77-'국산거래표(기초_2009)'!CT46</f>
        <v>0</v>
      </c>
      <c r="CU46" s="10">
        <f>'배출량&amp;에너지'!CU77-'국산거래표(기초_2009)'!CU46</f>
        <v>0</v>
      </c>
      <c r="CV46" s="10">
        <f>'배출량&amp;에너지'!CV77-'국산거래표(기초_2009)'!CV46</f>
        <v>34.906838174498553</v>
      </c>
      <c r="CW46" s="10">
        <f>'배출량&amp;에너지'!CW77-'국산거래표(기초_2009)'!CW46</f>
        <v>0</v>
      </c>
      <c r="CX46" s="10">
        <f>'배출량&amp;에너지'!CX77-'국산거래표(기초_2009)'!CX46</f>
        <v>0</v>
      </c>
      <c r="CY46" s="10">
        <f>'배출량&amp;에너지'!CY77-'국산거래표(기초_2009)'!CY46</f>
        <v>0</v>
      </c>
      <c r="CZ46" s="10">
        <f>'배출량&amp;에너지'!CZ77-'국산거래표(기초_2009)'!CZ46</f>
        <v>0</v>
      </c>
      <c r="DA46" s="10">
        <f>'배출량&amp;에너지'!DA77-'국산거래표(기초_2009)'!DA46</f>
        <v>0</v>
      </c>
      <c r="DB46" s="10">
        <f>'배출량&amp;에너지'!DB77-'국산거래표(기초_2009)'!DB46</f>
        <v>0</v>
      </c>
      <c r="DC46" s="10">
        <f>'배출량&amp;에너지'!DC77-'국산거래표(기초_2009)'!DC46</f>
        <v>0</v>
      </c>
      <c r="DD46" s="10">
        <f>'배출량&amp;에너지'!DD77-'국산거래표(기초_2009)'!DD46</f>
        <v>0</v>
      </c>
      <c r="DE46" s="10">
        <f>'배출량&amp;에너지'!DE77-'국산거래표(기초_2009)'!DE46</f>
        <v>0</v>
      </c>
      <c r="DF46" s="10">
        <f>'배출량&amp;에너지'!DF77-'국산거래표(기초_2009)'!DF46</f>
        <v>0</v>
      </c>
      <c r="DG46" s="10">
        <f>'배출량&amp;에너지'!DG77-'국산거래표(기초_2009)'!DG46</f>
        <v>0</v>
      </c>
      <c r="DH46" s="10">
        <f>'배출량&amp;에너지'!DH77-'국산거래표(기초_2009)'!DH46</f>
        <v>0</v>
      </c>
      <c r="DI46" s="10">
        <f>'배출량&amp;에너지'!DI77-'국산거래표(기초_2009)'!DI46</f>
        <v>0</v>
      </c>
      <c r="DJ46" s="10">
        <f>'배출량&amp;에너지'!DJ77-'국산거래표(기초_2009)'!DJ46</f>
        <v>0</v>
      </c>
      <c r="DK46" s="10">
        <f>'배출량&amp;에너지'!DK77-'국산거래표(기초_2009)'!DK46</f>
        <v>0</v>
      </c>
      <c r="DL46" s="10">
        <f>'배출량&amp;에너지'!DL77-'국산거래표(기초_2009)'!DL46</f>
        <v>0</v>
      </c>
      <c r="DM46" s="10">
        <f>'배출량&amp;에너지'!DM77-'국산거래표(기초_2009)'!DM46</f>
        <v>0</v>
      </c>
      <c r="DN46" s="10">
        <f>'배출량&amp;에너지'!DN77-'국산거래표(기초_2009)'!DN46</f>
        <v>1.5099472162333942</v>
      </c>
      <c r="DO46" s="10">
        <f>'배출량&amp;에너지'!DO77-'국산거래표(기초_2009)'!DO46</f>
        <v>0</v>
      </c>
      <c r="DP46" s="10">
        <f>'배출량&amp;에너지'!DP77-'국산거래표(기초_2009)'!DP46</f>
        <v>0</v>
      </c>
      <c r="DQ46" s="10">
        <f>'배출량&amp;에너지'!DQ77-'국산거래표(기초_2009)'!DQ46</f>
        <v>0</v>
      </c>
      <c r="DR46" s="10">
        <f>'배출량&amp;에너지'!DR77-'국산거래표(기초_2009)'!DR46</f>
        <v>0</v>
      </c>
      <c r="DS46" s="10">
        <f>'배출량&amp;에너지'!DS77-'국산거래표(기초_2009)'!DS46</f>
        <v>0</v>
      </c>
      <c r="DT46" s="10">
        <f>'배출량&amp;에너지'!DT77-'국산거래표(기초_2009)'!DT46</f>
        <v>1.1269467110826383</v>
      </c>
      <c r="DU46" s="10">
        <f>'배출량&amp;에너지'!DU77-'국산거래표(기초_2009)'!DU46</f>
        <v>0.83055165723703794</v>
      </c>
      <c r="DV46" s="10">
        <f>'배출량&amp;에너지'!DV77-'국산거래표(기초_2009)'!DV46</f>
        <v>0</v>
      </c>
      <c r="DW46" s="10">
        <f>'배출량&amp;에너지'!DW77-'국산거래표(기초_2009)'!DW46</f>
        <v>0</v>
      </c>
      <c r="DX46" s="10">
        <f>'배출량&amp;에너지'!DX77-'국산거래표(기초_2009)'!DX46</f>
        <v>0</v>
      </c>
      <c r="DY46" s="10">
        <f>'배출량&amp;에너지'!DY77-'국산거래표(기초_2009)'!DY46</f>
        <v>0</v>
      </c>
      <c r="DZ46" s="10">
        <f>'배출량&amp;에너지'!DZ77-'국산거래표(기초_2009)'!DZ46</f>
        <v>0</v>
      </c>
      <c r="EA46" s="10">
        <f>'배출량&amp;에너지'!EA77-'국산거래표(기초_2009)'!EA46</f>
        <v>0</v>
      </c>
      <c r="EB46" s="10">
        <f>'배출량&amp;에너지'!EB77-'국산거래표(기초_2009)'!EB46</f>
        <v>0</v>
      </c>
      <c r="EC46" s="10">
        <f>'배출량&amp;에너지'!EC77-'국산거래표(기초_2009)'!EC46</f>
        <v>0</v>
      </c>
      <c r="ED46" s="10">
        <f>'배출량&amp;에너지'!ED77-'국산거래표(기초_2009)'!ED46</f>
        <v>0</v>
      </c>
      <c r="EE46" s="10">
        <f>'배출량&amp;에너지'!EE77-'국산거래표(기초_2009)'!EE46</f>
        <v>4.3534032137430918</v>
      </c>
      <c r="EF46" s="10">
        <f>'배출량&amp;에너지'!EF77-'국산거래표(기초_2009)'!EF46</f>
        <v>14.835890354013898</v>
      </c>
      <c r="EG46" s="10">
        <f>'배출량&amp;에너지'!EG77-'국산거래표(기초_2009)'!EG46</f>
        <v>9.3646851041707038</v>
      </c>
      <c r="EH46" s="10">
        <f>'배출량&amp;에너지'!EH77-'국산거래표(기초_2009)'!EH46</f>
        <v>3.4217222096404072</v>
      </c>
      <c r="EI46" s="10">
        <f>'배출량&amp;에너지'!EI77-'국산거래표(기초_2009)'!EI46</f>
        <v>30.754617810371158</v>
      </c>
      <c r="EJ46" s="10">
        <f>'배출량&amp;에너지'!EJ77-'국산거래표(기초_2009)'!EJ46</f>
        <v>21.598646464625311</v>
      </c>
      <c r="EK46" s="10">
        <f>'배출량&amp;에너지'!EK77-'국산거래표(기초_2009)'!EK46</f>
        <v>6.767597409131576</v>
      </c>
      <c r="EL46" s="10">
        <f>'배출량&amp;에너지'!EL77-'국산거래표(기초_2009)'!EL46</f>
        <v>3.1984845556550638</v>
      </c>
      <c r="EM46" s="10">
        <f>'배출량&amp;에너지'!EM77-'국산거래표(기초_2009)'!EM46</f>
        <v>4.4066574974648969</v>
      </c>
      <c r="EN46" s="10">
        <f>'배출량&amp;에너지'!EN77-'국산거래표(기초_2009)'!EN46</f>
        <v>5.6745397876900876</v>
      </c>
      <c r="EO46" s="10">
        <f>'배출량&amp;에너지'!EO77-'국산거래표(기초_2009)'!EO46</f>
        <v>3.789660897172876</v>
      </c>
      <c r="EP46" s="10">
        <f>'배출량&amp;에너지'!EP77-'국산거래표(기초_2009)'!EP46</f>
        <v>0</v>
      </c>
      <c r="EQ46" s="10">
        <f>'배출량&amp;에너지'!EQ77-'국산거래표(기초_2009)'!EQ46</f>
        <v>6.8111690958130522</v>
      </c>
      <c r="ER46" s="10">
        <f>'배출량&amp;에너지'!ER77-'국산거래표(기초_2009)'!ER46</f>
        <v>0</v>
      </c>
      <c r="ES46" s="10">
        <f>'배출량&amp;에너지'!ES77-'국산거래표(기초_2009)'!ES46</f>
        <v>0</v>
      </c>
      <c r="ET46" s="10">
        <f>'배출량&amp;에너지'!ET77-'국산거래표(기초_2009)'!ET46</f>
        <v>4.9429657890875163</v>
      </c>
      <c r="EU46" s="10">
        <f>'배출량&amp;에너지'!EU77-'국산거래표(기초_2009)'!EU46</f>
        <v>0.3905314139599021</v>
      </c>
      <c r="EV46" s="10">
        <f>'배출량&amp;에너지'!EV77-'국산거래표(기초_2009)'!EV46</f>
        <v>0</v>
      </c>
      <c r="EW46" s="10">
        <f>'배출량&amp;에너지'!EW77-'국산거래표(기초_2009)'!EW46</f>
        <v>1.0839129464589554</v>
      </c>
      <c r="EX46" s="10">
        <f>'배출량&amp;에너지'!EX77-'국산거래표(기초_2009)'!EX46</f>
        <v>0</v>
      </c>
      <c r="EY46" s="10">
        <f>'배출량&amp;에너지'!EY77-'국산거래표(기초_2009)'!EY46</f>
        <v>1.5164022809269468</v>
      </c>
      <c r="EZ46" s="10">
        <f>'배출량&amp;에너지'!EZ77-'국산거래표(기초_2009)'!EZ46</f>
        <v>0</v>
      </c>
      <c r="FA46" s="10">
        <f>'배출량&amp;에너지'!FA77-'국산거래표(기초_2009)'!FA46</f>
        <v>2.0882134283641012</v>
      </c>
      <c r="FB46" s="10">
        <f>'배출량&amp;에너지'!FB77-'국산거래표(기초_2009)'!FB46</f>
        <v>0</v>
      </c>
      <c r="FC46" s="10">
        <f>'배출량&amp;에너지'!FC77-'국산거래표(기초_2009)'!FC46</f>
        <v>1.1871939815557893</v>
      </c>
      <c r="FD46" s="10">
        <f>'배출량&amp;에너지'!FD77-'국산거래표(기초_2009)'!FD46</f>
        <v>1.701985390866569</v>
      </c>
      <c r="FE46" s="10">
        <f>'배출량&amp;에너지'!FE77-'국산거래표(기초_2009)'!FE46</f>
        <v>0.20118284961570687</v>
      </c>
      <c r="FF46" s="10">
        <f>'배출량&amp;에너지'!FF77-'국산거래표(기초_2009)'!FF46</f>
        <v>0</v>
      </c>
      <c r="FG46" s="10">
        <f>'배출량&amp;에너지'!FG77-'국산거래표(기초_2009)'!FG46</f>
        <v>0</v>
      </c>
      <c r="FH46" s="10">
        <f>'배출량&amp;에너지'!FH77-'국산거래표(기초_2009)'!FH46</f>
        <v>0</v>
      </c>
      <c r="FI46" s="10">
        <f>'배출량&amp;에너지'!FI77-'국산거래표(기초_2009)'!FI46</f>
        <v>0</v>
      </c>
      <c r="FJ46" s="10">
        <f>'배출량&amp;에너지'!FJ77-'국산거래표(기초_2009)'!FJ46</f>
        <v>0</v>
      </c>
      <c r="FK46" s="10">
        <f>'배출량&amp;에너지'!FK77-'국산거래표(기초_2009)'!FK46</f>
        <v>0</v>
      </c>
      <c r="FL46" s="10">
        <f>'배출량&amp;에너지'!FL77-'국산거래표(기초_2009)'!FL46</f>
        <v>0.3582560904921408</v>
      </c>
      <c r="FM46" s="10">
        <f>'배출량&amp;에너지'!FM77-'국산거래표(기초_2009)'!FM46</f>
        <v>15.831584082994311</v>
      </c>
      <c r="FN46" s="10">
        <f>'배출량&amp;에너지'!FN77-'국산거래표(기초_2009)'!FN46</f>
        <v>0</v>
      </c>
      <c r="FO46" s="10">
        <f>'배출량&amp;에너지'!FO77-'국산거래표(기초_2009)'!FO46</f>
        <v>5.4905704439238541</v>
      </c>
      <c r="FP46" s="10">
        <f>'배출량&amp;에너지'!FP77-'국산거래표(기초_2009)'!FP46</f>
        <v>0</v>
      </c>
      <c r="FQ46" s="10">
        <f>'배출량&amp;에너지'!FQ77-'국산거래표(기초_2009)'!FQ46</f>
        <v>0</v>
      </c>
      <c r="FR46" s="10">
        <f>'배출량&amp;에너지'!FR77-'국산거래표(기초_2009)'!FR46</f>
        <v>0</v>
      </c>
      <c r="FS46" s="10">
        <f>'배출량&amp;에너지'!FS77-'국산거래표(기초_2009)'!FS46</f>
        <v>0</v>
      </c>
      <c r="FT46" s="10">
        <f>'배출량&amp;에너지'!FT77-'국산거래표(기초_2009)'!FT46</f>
        <v>0</v>
      </c>
      <c r="FU46" s="10">
        <f>'배출량&amp;에너지'!FU77-'국산거래표(기초_2009)'!FU46</f>
        <v>0</v>
      </c>
      <c r="FV46" s="10">
        <f>'배출량&amp;에너지'!FV77-'국산거래표(기초_2009)'!FV46</f>
        <v>0</v>
      </c>
      <c r="FW46" s="10">
        <f>'배출량&amp;에너지'!FW77-'국산거래표(기초_2009)'!FW46</f>
        <v>0</v>
      </c>
      <c r="FX46" s="10">
        <f>'배출량&amp;에너지'!FX77-'국산거래표(기초_2009)'!FX46</f>
        <v>0</v>
      </c>
      <c r="FY46" s="10">
        <f>'배출량&amp;에너지'!FY77-'국산거래표(기초_2009)'!FY46</f>
        <v>3.9332860866044115</v>
      </c>
      <c r="FZ46" s="10">
        <f>'배출량&amp;에너지'!FZ77-'국산거래표(기초_2009)'!FZ46</f>
        <v>3.138775207239707</v>
      </c>
      <c r="GA46" s="10">
        <f>'배출량&amp;에너지'!GA77-'국산거래표(기초_2009)'!GA46</f>
        <v>8.9268165491247515</v>
      </c>
      <c r="GB46" s="10">
        <f>'배출량&amp;에너지'!GB77-'국산거래표(기초_2009)'!GB46</f>
        <v>0</v>
      </c>
      <c r="GC46" s="10">
        <f>'배출량&amp;에너지'!GC77-'국산거래표(기초_2009)'!GC46</f>
        <v>0</v>
      </c>
      <c r="GD46" s="10">
        <f>'배출량&amp;에너지'!GD77-'국산거래표(기초_2009)'!GD46</f>
        <v>0</v>
      </c>
      <c r="GE46" s="10">
        <f>'배출량&amp;에너지'!GE77-'국산거래표(기초_2009)'!GE46</f>
        <v>0</v>
      </c>
      <c r="GF46" s="10">
        <f>'배출량&amp;에너지'!GF77-'국산거래표(기초_2009)'!GF46</f>
        <v>0</v>
      </c>
      <c r="GG46" s="10">
        <f>'배출량&amp;에너지'!GG77-'국산거래표(기초_2009)'!GG46</f>
        <v>0</v>
      </c>
      <c r="GH46" s="10">
        <f>'배출량&amp;에너지'!GH77-'국산거래표(기초_2009)'!GH46</f>
        <v>0</v>
      </c>
      <c r="GI46" s="10">
        <f>'배출량&amp;에너지'!GI77-'국산거래표(기초_2009)'!GI46</f>
        <v>0</v>
      </c>
      <c r="GJ46" s="10">
        <f>'배출량&amp;에너지'!GJ77-'국산거래표(기초_2009)'!GJ46</f>
        <v>25.613696704014714</v>
      </c>
      <c r="GK46" s="10">
        <f>'배출량&amp;에너지'!GK77-'국산거래표(기초_2009)'!GK46</f>
        <v>4.3012247741368768</v>
      </c>
      <c r="GL46" s="10">
        <f>'배출량&amp;에너지'!GL77-'국산거래표(기초_2009)'!GL46</f>
        <v>3.888100633749545</v>
      </c>
      <c r="GM46" s="10">
        <f>'배출량&amp;에너지'!GM77-'국산거래표(기초_2009)'!GM46</f>
        <v>0</v>
      </c>
      <c r="GN46" s="10">
        <f>'배출량&amp;에너지'!GN77-'국산거래표(기초_2009)'!GN46</f>
        <v>2.2103217354837881</v>
      </c>
      <c r="GO46" s="10">
        <f>'배출량&amp;에너지'!GO77-'국산거래표(기초_2009)'!GO46</f>
        <v>0</v>
      </c>
      <c r="GP46" s="10">
        <f>'배출량&amp;에너지'!GP77-'국산거래표(기초_2009)'!GP46</f>
        <v>0</v>
      </c>
      <c r="GQ46" s="10">
        <f>'배출량&amp;에너지'!GQ77-'국산거래표(기초_2009)'!GQ46</f>
        <v>0</v>
      </c>
      <c r="GR46" s="10">
        <f>'배출량&amp;에너지'!GR77-'국산거래표(기초_2009)'!GR46</f>
        <v>0</v>
      </c>
      <c r="GS46" s="10">
        <f>'배출량&amp;에너지'!GS77-'국산거래표(기초_2009)'!GS46</f>
        <v>0</v>
      </c>
      <c r="GT46" s="10">
        <f>'배출량&amp;에너지'!GT77-'국산거래표(기초_2009)'!GT46</f>
        <v>0</v>
      </c>
      <c r="GU46" s="10">
        <f>'배출량&amp;에너지'!GU77-'국산거래표(기초_2009)'!GU46</f>
        <v>0</v>
      </c>
      <c r="GV46" s="10">
        <f>'배출량&amp;에너지'!GV77-'국산거래표(기초_2009)'!GV46</f>
        <v>0</v>
      </c>
      <c r="GW46" s="10">
        <f>'배출량&amp;에너지'!GW77-'국산거래표(기초_2009)'!GW46</f>
        <v>0</v>
      </c>
      <c r="GX46" s="10">
        <f>'배출량&amp;에너지'!GX77-'국산거래표(기초_2009)'!GX46</f>
        <v>0</v>
      </c>
      <c r="GY46" s="10">
        <f>'배출량&amp;에너지'!GY77-'국산거래표(기초_2009)'!GY46</f>
        <v>0</v>
      </c>
      <c r="GZ46" s="10">
        <f>'배출량&amp;에너지'!GZ77-'국산거래표(기초_2009)'!GZ46</f>
        <v>0</v>
      </c>
      <c r="HA46" s="10">
        <f>'배출량&amp;에너지'!HA77-'국산거래표(기초_2009)'!HA46</f>
        <v>0</v>
      </c>
      <c r="HB46" s="10">
        <f>'배출량&amp;에너지'!HB77-'국산거래표(기초_2009)'!HB46</f>
        <v>0</v>
      </c>
      <c r="HC46" s="10">
        <f>'배출량&amp;에너지'!HC77-'국산거래표(기초_2009)'!HC46</f>
        <v>0</v>
      </c>
      <c r="HD46" s="10">
        <f>'배출량&amp;에너지'!HD77-'국산거래표(기초_2009)'!HD46</f>
        <v>0</v>
      </c>
      <c r="HE46" s="10">
        <f>'배출량&amp;에너지'!HE77-'국산거래표(기초_2009)'!HE46</f>
        <v>0</v>
      </c>
      <c r="HF46" s="10">
        <f>'배출량&amp;에너지'!HF77-'국산거래표(기초_2009)'!HF46</f>
        <v>0</v>
      </c>
      <c r="HG46" s="10">
        <f>'배출량&amp;에너지'!HG77-'국산거래표(기초_2009)'!HG46</f>
        <v>0</v>
      </c>
      <c r="HH46" s="10">
        <f>'배출량&amp;에너지'!HH77-'국산거래표(기초_2009)'!HH46</f>
        <v>0</v>
      </c>
      <c r="HI46" s="10">
        <f>'배출량&amp;에너지'!HI77-'국산거래표(기초_2009)'!HI46</f>
        <v>0</v>
      </c>
      <c r="HJ46" s="10">
        <f>'배출량&amp;에너지'!HJ77-'국산거래표(기초_2009)'!HJ46</f>
        <v>0</v>
      </c>
      <c r="HK46" s="10">
        <f>'배출량&amp;에너지'!HK77-'국산거래표(기초_2009)'!HK46</f>
        <v>0</v>
      </c>
      <c r="HL46" s="10">
        <f>'배출량&amp;에너지'!HL77-'국산거래표(기초_2009)'!HL46</f>
        <v>0</v>
      </c>
      <c r="HM46" s="10">
        <f>'배출량&amp;에너지'!HM77-'국산거래표(기초_2009)'!HM46</f>
        <v>0</v>
      </c>
      <c r="HN46" s="10">
        <f>'배출량&amp;에너지'!HN77-'국산거래표(기초_2009)'!HN46</f>
        <v>0</v>
      </c>
      <c r="HO46" s="10">
        <f>'배출량&amp;에너지'!HO77-'국산거래표(기초_2009)'!HO46</f>
        <v>0</v>
      </c>
      <c r="HP46" s="10">
        <f>'배출량&amp;에너지'!HP77-'국산거래표(기초_2009)'!HP46</f>
        <v>0</v>
      </c>
      <c r="HQ46" s="10">
        <f>'배출량&amp;에너지'!HQ77-'국산거래표(기초_2009)'!HQ46</f>
        <v>0</v>
      </c>
      <c r="HR46" s="10">
        <f>'배출량&amp;에너지'!HR77-'국산거래표(기초_2009)'!HR46</f>
        <v>0</v>
      </c>
      <c r="HS46" s="10">
        <f>'배출량&amp;에너지'!HS77-'국산거래표(기초_2009)'!HS46</f>
        <v>0</v>
      </c>
      <c r="HT46" s="10">
        <f>'배출량&amp;에너지'!HT77-'국산거래표(기초_2009)'!HT46</f>
        <v>0</v>
      </c>
      <c r="HU46" s="10">
        <f>'배출량&amp;에너지'!HU77-'국산거래표(기초_2009)'!HU46</f>
        <v>0</v>
      </c>
      <c r="HV46" s="10">
        <f>'배출량&amp;에너지'!HV77-'국산거래표(기초_2009)'!HV46</f>
        <v>0</v>
      </c>
      <c r="HW46" s="10">
        <f>'배출량&amp;에너지'!HW77-'국산거래표(기초_2009)'!HW46</f>
        <v>0</v>
      </c>
      <c r="HX46" s="10">
        <f>'배출량&amp;에너지'!HX77-'국산거래표(기초_2009)'!HX46</f>
        <v>0</v>
      </c>
      <c r="HY46" s="10">
        <f>'배출량&amp;에너지'!HY77-'국산거래표(기초_2009)'!HY46</f>
        <v>0</v>
      </c>
      <c r="HZ46" s="10">
        <f>'배출량&amp;에너지'!HZ77-'국산거래표(기초_2009)'!HZ46</f>
        <v>0</v>
      </c>
      <c r="IA46" s="10">
        <f>'배출량&amp;에너지'!IA77-'국산거래표(기초_2009)'!IA46</f>
        <v>0</v>
      </c>
      <c r="IB46" s="10">
        <f>'배출량&amp;에너지'!IB77-'국산거래표(기초_2009)'!IB46</f>
        <v>0</v>
      </c>
      <c r="IC46" s="10">
        <f>'배출량&amp;에너지'!IC77-'국산거래표(기초_2009)'!IC46</f>
        <v>0</v>
      </c>
      <c r="ID46" s="10">
        <f>'배출량&amp;에너지'!ID77-'국산거래표(기초_2009)'!ID46</f>
        <v>0</v>
      </c>
      <c r="IE46" s="10">
        <f>'배출량&amp;에너지'!IE77-'국산거래표(기초_2009)'!IE46</f>
        <v>0</v>
      </c>
      <c r="IF46" s="10">
        <f>'배출량&amp;에너지'!IF77-'국산거래표(기초_2009)'!IF46</f>
        <v>0</v>
      </c>
      <c r="IG46" s="10">
        <f>'배출량&amp;에너지'!IG77-'국산거래표(기초_2009)'!IG46</f>
        <v>0</v>
      </c>
      <c r="IH46" s="10">
        <f>'배출량&amp;에너지'!IH77-'국산거래표(기초_2009)'!IH46</f>
        <v>0</v>
      </c>
      <c r="II46" s="10">
        <f>'배출량&amp;에너지'!II77-'국산거래표(기초_2009)'!II46</f>
        <v>0</v>
      </c>
      <c r="IJ46" s="10">
        <f>'배출량&amp;에너지'!IJ77-'국산거래표(기초_2009)'!IJ46</f>
        <v>0</v>
      </c>
      <c r="IK46" s="10">
        <f>'배출량&amp;에너지'!IK77-'국산거래표(기초_2009)'!IK46</f>
        <v>0</v>
      </c>
      <c r="IL46" s="10">
        <f>'배출량&amp;에너지'!IL77-'국산거래표(기초_2009)'!IL46</f>
        <v>0</v>
      </c>
      <c r="IM46" s="10">
        <f>'배출량&amp;에너지'!IM77-'국산거래표(기초_2009)'!IM46</f>
        <v>0</v>
      </c>
      <c r="IN46" s="10">
        <f>'배출량&amp;에너지'!IN77-'국산거래표(기초_2009)'!IN46</f>
        <v>0</v>
      </c>
      <c r="IO46" s="10">
        <f>'배출량&amp;에너지'!IO77-'국산거래표(기초_2009)'!IO46</f>
        <v>0</v>
      </c>
      <c r="IP46" s="10">
        <f>'배출량&amp;에너지'!IP77-'국산거래표(기초_2009)'!IP46</f>
        <v>0</v>
      </c>
      <c r="IQ46" s="10">
        <f>'배출량&amp;에너지'!IQ77-'국산거래표(기초_2009)'!IQ46</f>
        <v>0</v>
      </c>
      <c r="IR46" s="10">
        <f>'배출량&amp;에너지'!IR77-'국산거래표(기초_2009)'!IR46</f>
        <v>0</v>
      </c>
      <c r="IS46" s="10">
        <f>'배출량&amp;에너지'!IS77-'국산거래표(기초_2009)'!IS46</f>
        <v>0</v>
      </c>
      <c r="IT46" s="10">
        <f>'배출량&amp;에너지'!IT77-'국산거래표(기초_2009)'!IT46</f>
        <v>0</v>
      </c>
      <c r="IU46" s="10">
        <f>'배출량&amp;에너지'!IU77-'국산거래표(기초_2009)'!IU46</f>
        <v>0</v>
      </c>
      <c r="IV46" s="10">
        <f>'배출량&amp;에너지'!IV77-'국산거래표(기초_2009)'!IV46</f>
        <v>0</v>
      </c>
      <c r="IW46" s="10">
        <f>'배출량&amp;에너지'!IW77-'국산거래표(기초_2009)'!IW46</f>
        <v>0</v>
      </c>
      <c r="IX46" s="10">
        <f>'배출량&amp;에너지'!IX77-'국산거래표(기초_2009)'!IX46</f>
        <v>0</v>
      </c>
      <c r="IY46" s="10">
        <f>'배출량&amp;에너지'!IY77-'국산거래표(기초_2009)'!IY46</f>
        <v>0</v>
      </c>
      <c r="IZ46" s="10">
        <f>'배출량&amp;에너지'!IZ77-'국산거래표(기초_2009)'!IZ46</f>
        <v>0</v>
      </c>
      <c r="JA46" s="10">
        <f>'배출량&amp;에너지'!JA77-'국산거래표(기초_2009)'!JA46</f>
        <v>0</v>
      </c>
      <c r="JB46" s="10">
        <f>'배출량&amp;에너지'!JB77-'국산거래표(기초_2009)'!JB46</f>
        <v>0</v>
      </c>
      <c r="JC46" s="10">
        <f>'배출량&amp;에너지'!JC77-'국산거래표(기초_2009)'!JC46</f>
        <v>0</v>
      </c>
      <c r="JD46" s="10">
        <f>'배출량&amp;에너지'!JD77-'국산거래표(기초_2009)'!JD46</f>
        <v>0</v>
      </c>
      <c r="JE46" s="10">
        <f>'배출량&amp;에너지'!JE77-'국산거래표(기초_2009)'!JE46</f>
        <v>0</v>
      </c>
      <c r="JF46" s="10">
        <f>'배출량&amp;에너지'!JF77-'국산거래표(기초_2009)'!JF46</f>
        <v>0</v>
      </c>
      <c r="JG46" s="10">
        <f>'배출량&amp;에너지'!JG77-'국산거래표(기초_2009)'!JG46</f>
        <v>0</v>
      </c>
      <c r="JH46" s="10">
        <f>'배출량&amp;에너지'!JH77-'국산거래표(기초_2009)'!JH46</f>
        <v>0</v>
      </c>
      <c r="JI46" s="10">
        <f>'배출량&amp;에너지'!JI77-'국산거래표(기초_2009)'!JI46</f>
        <v>0</v>
      </c>
      <c r="JJ46" s="10">
        <f>'배출량&amp;에너지'!JJ77-'국산거래표(기초_2009)'!JJ46</f>
        <v>0</v>
      </c>
      <c r="JK46" s="10">
        <f>'배출량&amp;에너지'!JK77-'국산거래표(기초_2009)'!JK46</f>
        <v>0</v>
      </c>
      <c r="JL46" s="10">
        <f>'배출량&amp;에너지'!JL77-'국산거래표(기초_2009)'!JL46</f>
        <v>0</v>
      </c>
      <c r="JM46" s="10">
        <f>'배출량&amp;에너지'!JM77-'국산거래표(기초_2009)'!JM46</f>
        <v>0</v>
      </c>
      <c r="JN46" s="10">
        <f>'배출량&amp;에너지'!JN77-'국산거래표(기초_2009)'!JN46</f>
        <v>0</v>
      </c>
      <c r="JO46" s="10">
        <f>'배출량&amp;에너지'!JO77-'국산거래표(기초_2009)'!JO46</f>
        <v>0</v>
      </c>
      <c r="JP46" s="10">
        <f>'배출량&amp;에너지'!JP77-'국산거래표(기초_2009)'!JP46</f>
        <v>0</v>
      </c>
      <c r="JQ46" s="10">
        <f>'배출량&amp;에너지'!JQ77-'국산거래표(기초_2009)'!JQ46</f>
        <v>0</v>
      </c>
      <c r="JR46" s="10">
        <f>'배출량&amp;에너지'!JR77-'국산거래표(기초_2009)'!JR46</f>
        <v>0</v>
      </c>
      <c r="JS46" s="10">
        <f>'배출량&amp;에너지'!JS77-'국산거래표(기초_2009)'!JS46</f>
        <v>0</v>
      </c>
      <c r="JT46" s="10">
        <f>'배출량&amp;에너지'!JT77-'국산거래표(기초_2009)'!JT46</f>
        <v>0</v>
      </c>
      <c r="JU46" s="10">
        <f>'배출량&amp;에너지'!JU77-'국산거래표(기초_2009)'!JU46</f>
        <v>0</v>
      </c>
      <c r="JV46" s="10">
        <f>'배출량&amp;에너지'!JV77-'국산거래표(기초_2009)'!JV46</f>
        <v>0</v>
      </c>
      <c r="JW46" s="10">
        <f>'배출량&amp;에너지'!JW77-'국산거래표(기초_2009)'!JW46</f>
        <v>0</v>
      </c>
      <c r="JX46" s="10">
        <f>'배출량&amp;에너지'!JX77-'국산거래표(기초_2009)'!JX46</f>
        <v>0</v>
      </c>
      <c r="JY46" s="10">
        <f>'배출량&amp;에너지'!JY77-'국산거래표(기초_2009)'!JY46</f>
        <v>2.6159149670619866</v>
      </c>
      <c r="JZ46" s="10">
        <f>'배출량&amp;에너지'!JZ77-'국산거래표(기초_2009)'!JZ46</f>
        <v>0</v>
      </c>
      <c r="KA46" s="10">
        <f>'배출량&amp;에너지'!KA77-'국산거래표(기초_2009)'!KA46</f>
        <v>0</v>
      </c>
      <c r="KB46" s="10">
        <f>'배출량&amp;에너지'!KB77-'국산거래표(기초_2009)'!KB46</f>
        <v>0</v>
      </c>
      <c r="KC46" s="10">
        <f>'배출량&amp;에너지'!KC77-'국산거래표(기초_2009)'!KC46</f>
        <v>0</v>
      </c>
      <c r="KD46" s="10">
        <f>'배출량&amp;에너지'!KD77-'국산거래표(기초_2009)'!KD46</f>
        <v>0</v>
      </c>
      <c r="KE46" s="10">
        <f>'배출량&amp;에너지'!KE77-'국산거래표(기초_2009)'!KE46</f>
        <v>0</v>
      </c>
      <c r="KF46" s="10">
        <f>'배출량&amp;에너지'!KF77-'국산거래표(기초_2009)'!KF46</f>
        <v>0</v>
      </c>
      <c r="KG46" s="10">
        <f>'배출량&amp;에너지'!KG77-'국산거래표(기초_2009)'!KG46</f>
        <v>0</v>
      </c>
      <c r="KH46" s="10">
        <f>'배출량&amp;에너지'!KH77-'국산거래표(기초_2009)'!KH46</f>
        <v>0</v>
      </c>
      <c r="KI46" s="10">
        <f>'배출량&amp;에너지'!KI77-'국산거래표(기초_2009)'!KI46</f>
        <v>0</v>
      </c>
      <c r="KJ46" s="10">
        <f>'배출량&amp;에너지'!KJ77-'국산거래표(기초_2009)'!KJ46</f>
        <v>0</v>
      </c>
      <c r="KK46" s="10">
        <f>'배출량&amp;에너지'!KK77-'국산거래표(기초_2009)'!KK46</f>
        <v>0</v>
      </c>
      <c r="KL46" s="10">
        <f>'배출량&amp;에너지'!KL77-'국산거래표(기초_2009)'!KL46</f>
        <v>0</v>
      </c>
      <c r="KM46" s="10">
        <f>'배출량&amp;에너지'!KM77-'국산거래표(기초_2009)'!KM46</f>
        <v>0</v>
      </c>
      <c r="KN46" s="10">
        <f>'배출량&amp;에너지'!KN77-'국산거래표(기초_2009)'!KN46</f>
        <v>0</v>
      </c>
      <c r="KO46" s="10">
        <f>'배출량&amp;에너지'!KO77-'국산거래표(기초_2009)'!KO46</f>
        <v>1639.1412593087787</v>
      </c>
      <c r="KP46" s="10">
        <f>'배출량&amp;에너지'!KP77-'국산거래표(기초_2009)'!KP46</f>
        <v>3.9806232276903941E-2</v>
      </c>
      <c r="KQ46" s="10">
        <f>'배출량&amp;에너지'!KQ77-'국산거래표(기초_2009)'!KQ46</f>
        <v>2.1333988812189659</v>
      </c>
      <c r="KR46" s="10">
        <f>'배출량&amp;에너지'!KR77-'국산거래표(기초_2009)'!KR46</f>
        <v>0.16299038351219042</v>
      </c>
      <c r="KS46" s="10">
        <f>'배출량&amp;에너지'!KS77-'국산거래표(기초_2009)'!KS46</f>
        <v>15.484086433658085</v>
      </c>
      <c r="KT46" s="10">
        <f>'배출량&amp;에너지'!KT77-'국산거래표(기초_2009)'!KT46</f>
        <v>0.12694960563985791</v>
      </c>
      <c r="KU46" s="10">
        <f>'배출량&amp;에너지'!KU77-'국산거래표(기초_2009)'!KU46</f>
        <v>1.0618581420893198</v>
      </c>
      <c r="KV46" s="10">
        <f>'배출량&amp;에너지'!KV77-'국산거래표(기초_2009)'!KV46</f>
        <v>0.38515219338194162</v>
      </c>
      <c r="KW46" s="10">
        <f>'배출량&amp;에너지'!KW77-'국산거래표(기초_2009)'!KW46</f>
        <v>0</v>
      </c>
      <c r="KX46" s="10">
        <f>'배출량&amp;에너지'!KX77-'국산거래표(기초_2009)'!KX46</f>
        <v>0.77460776322625147</v>
      </c>
      <c r="KY46" s="10">
        <f>'배출량&amp;에너지'!KY77-'국산거래표(기초_2009)'!KY46</f>
        <v>6.6702335166704985E-2</v>
      </c>
      <c r="KZ46" s="10">
        <f>'배출량&amp;에너지'!KZ77-'국산거래표(기초_2009)'!KZ46</f>
        <v>1.6675583791676246E-2</v>
      </c>
      <c r="LA46" s="10">
        <f>'배출량&amp;에너지'!LA77-'국산거래표(기초_2009)'!LA46</f>
        <v>6.9391945455685028E-2</v>
      </c>
      <c r="LB46" s="10">
        <f>'배출량&amp;에너지'!LB77-'국산거래표(기초_2009)'!LB46</f>
        <v>4.0882076392496601E-2</v>
      </c>
      <c r="LC46" s="10">
        <f>'배출량&amp;에너지'!LC77-'국산거래표(기초_2009)'!LC46</f>
        <v>0</v>
      </c>
      <c r="LD46" s="10">
        <f>'배출량&amp;에너지'!LD77-'국산거래표(기초_2009)'!LD46</f>
        <v>0</v>
      </c>
      <c r="LE46" s="10">
        <f>'배출량&amp;에너지'!LE77-'국산거래표(기초_2009)'!LE46</f>
        <v>0</v>
      </c>
      <c r="LF46" s="10">
        <f>'배출량&amp;에너지'!LF77-'국산거래표(기초_2009)'!LF46</f>
        <v>0.20225869373129901</v>
      </c>
      <c r="LG46" s="10">
        <f>'배출량&amp;에너지'!LG77-'국산거래표(기초_2009)'!LG46</f>
        <v>0.1683696040901505</v>
      </c>
      <c r="LH46" s="10">
        <f>'배출량&amp;에너지'!LH77-'국산거래표(기초_2009)'!LH46</f>
        <v>0</v>
      </c>
      <c r="LI46" s="10">
        <f>'배출량&amp;에너지'!LI77-'국산거래표(기초_2009)'!LI46</f>
        <v>0</v>
      </c>
      <c r="LJ46" s="10">
        <f>'배출량&amp;에너지'!LJ77-'국산거래표(기초_2009)'!LJ46</f>
        <v>0</v>
      </c>
      <c r="LK46" s="10">
        <f>'배출량&amp;에너지'!LK77-'국산거래표(기초_2009)'!LK46</f>
        <v>3.6013881769442726</v>
      </c>
      <c r="LL46" s="10">
        <f>'배출량&amp;에너지'!LL77-'국산거래표(기초_2009)'!LL46</f>
        <v>1.7283435716985736</v>
      </c>
      <c r="LM46" s="10">
        <f>'배출량&amp;에너지'!LM77-'국산거래표(기초_2009)'!LM46</f>
        <v>0</v>
      </c>
      <c r="LN46" s="10">
        <f>'배출량&amp;에너지'!LN77-'국산거래표(기초_2009)'!LN46</f>
        <v>0</v>
      </c>
      <c r="LO46" s="10">
        <f>'배출량&amp;에너지'!LO77-'국산거래표(기초_2009)'!LO46</f>
        <v>0</v>
      </c>
      <c r="LP46" s="10">
        <f>'배출량&amp;에너지'!LP77-'국산거래표(기초_2009)'!LP46</f>
        <v>0</v>
      </c>
      <c r="LQ46" s="10">
        <f>'배출량&amp;에너지'!LQ77-'국산거래표(기초_2009)'!LQ46</f>
        <v>0</v>
      </c>
      <c r="LR46" s="10">
        <f>'배출량&amp;에너지'!LR77-'국산거래표(기초_2009)'!LR46</f>
        <v>0</v>
      </c>
      <c r="LS46" s="10">
        <f>'배출량&amp;에너지'!LS77-'국산거래표(기초_2009)'!LS46</f>
        <v>0</v>
      </c>
      <c r="LT46" s="10">
        <f>'배출량&amp;에너지'!LT77-'국산거래표(기초_2009)'!LT46</f>
        <v>0</v>
      </c>
      <c r="LU46" s="10">
        <f>'배출량&amp;에너지'!LU77-'국산거래표(기초_2009)'!LU46</f>
        <v>0</v>
      </c>
      <c r="LV46" s="10">
        <f>'배출량&amp;에너지'!LV77-'국산거래표(기초_2009)'!LV46</f>
        <v>10.807392063179599</v>
      </c>
      <c r="LW46" s="10">
        <f>'배출량&amp;에너지'!LW77-'국산거래표(기초_2009)'!LW46</f>
        <v>1210.3052648469372</v>
      </c>
      <c r="LX46" s="10">
        <f>'배출량&amp;에너지'!LX77-'국산거래표(기초_2009)'!LX46</f>
        <v>0</v>
      </c>
      <c r="LY46" s="10">
        <f>'배출량&amp;에너지'!LY77-'국산거래표(기초_2009)'!LY46</f>
        <v>0</v>
      </c>
      <c r="LZ46" s="10">
        <f>'배출량&amp;에너지'!LZ77-'국산거래표(기초_2009)'!LZ46</f>
        <v>0</v>
      </c>
      <c r="MA46" s="10">
        <f>'배출량&amp;에너지'!MA77-'국산거래표(기초_2009)'!MA46</f>
        <v>0</v>
      </c>
      <c r="MB46" s="10">
        <f>'배출량&amp;에너지'!MB77-'국산거래표(기초_2009)'!MB46</f>
        <v>0</v>
      </c>
      <c r="MC46" s="10">
        <f>'배출량&amp;에너지'!MC77-'국산거래표(기초_2009)'!MC46</f>
        <v>0</v>
      </c>
      <c r="MD46" s="10">
        <f>'배출량&amp;에너지'!MD77-'국산거래표(기초_2009)'!MD46</f>
        <v>0</v>
      </c>
      <c r="ME46" s="10">
        <f>'배출량&amp;에너지'!ME77-'국산거래표(기초_2009)'!ME46</f>
        <v>0</v>
      </c>
      <c r="MF46" s="10">
        <f>'배출량&amp;에너지'!MF77-'국산거래표(기초_2009)'!MF46</f>
        <v>0</v>
      </c>
      <c r="MG46" s="10">
        <f>'배출량&amp;에너지'!MG77-'국산거래표(기초_2009)'!MG46</f>
        <v>0</v>
      </c>
      <c r="MH46" s="10">
        <f>'배출량&amp;에너지'!MH77-'국산거래표(기초_2009)'!MH46</f>
        <v>0</v>
      </c>
      <c r="MI46" s="10">
        <f>'배출량&amp;에너지'!MI77-'국산거래표(기초_2009)'!MI46</f>
        <v>0</v>
      </c>
      <c r="MJ46" s="10">
        <f>'배출량&amp;에너지'!MJ77-'국산거래표(기초_2009)'!MJ46</f>
        <v>0</v>
      </c>
      <c r="MK46" s="10">
        <f>'배출량&amp;에너지'!MK77-'국산거래표(기초_2009)'!MK46</f>
        <v>0</v>
      </c>
      <c r="ML46" s="10">
        <f>'배출량&amp;에너지'!ML77-'국산거래표(기초_2009)'!ML46</f>
        <v>0</v>
      </c>
      <c r="MM46" s="10">
        <f>'배출량&amp;에너지'!MM77-'국산거래표(기초_2009)'!MM46</f>
        <v>0</v>
      </c>
      <c r="MN46" s="10">
        <f>'배출량&amp;에너지'!MN77-'국산거래표(기초_2009)'!MN46</f>
        <v>0</v>
      </c>
      <c r="MO46" s="10">
        <f>'배출량&amp;에너지'!MO77-'국산거래표(기초_2009)'!MO46</f>
        <v>0</v>
      </c>
      <c r="MP46" s="10">
        <f>'배출량&amp;에너지'!MP77-'국산거래표(기초_2009)'!MP46</f>
        <v>0</v>
      </c>
      <c r="MQ46" s="10">
        <f>'배출량&amp;에너지'!MQ77-'국산거래표(기초_2009)'!MQ46</f>
        <v>0</v>
      </c>
      <c r="MR46" s="10">
        <f>'배출량&amp;에너지'!MR77-'국산거래표(기초_2009)'!MR46</f>
        <v>0</v>
      </c>
      <c r="MS46" s="10">
        <f>'배출량&amp;에너지'!MS77-'국산거래표(기초_2009)'!MS46</f>
        <v>0</v>
      </c>
      <c r="MT46" s="10">
        <f>'배출량&amp;에너지'!MT77-'국산거래표(기초_2009)'!MT46</f>
        <v>0</v>
      </c>
      <c r="MU46" s="10">
        <f>'배출량&amp;에너지'!MU77-'국산거래표(기초_2009)'!MU46</f>
        <v>0</v>
      </c>
      <c r="MV46" s="10">
        <f>'배출량&amp;에너지'!MV77-'국산거래표(기초_2009)'!MV46</f>
        <v>0</v>
      </c>
      <c r="MW46" s="10">
        <f>'배출량&amp;에너지'!MW77-'국산거래표(기초_2009)'!MW46</f>
        <v>0</v>
      </c>
      <c r="MX46" s="10">
        <f>'배출량&amp;에너지'!MX77-'국산거래표(기초_2009)'!MX46</f>
        <v>0</v>
      </c>
      <c r="MY46" s="10">
        <f>'배출량&amp;에너지'!MY77-'국산거래표(기초_2009)'!MY46</f>
        <v>0</v>
      </c>
      <c r="MZ46" s="10">
        <f>'배출량&amp;에너지'!MZ77-'국산거래표(기초_2009)'!MZ46</f>
        <v>0</v>
      </c>
      <c r="NA46" s="10">
        <f>'배출량&amp;에너지'!NA77-'국산거래표(기초_2009)'!NA46</f>
        <v>0</v>
      </c>
      <c r="NB46" s="10">
        <f>'배출량&amp;에너지'!NB77-'국산거래표(기초_2009)'!NB46</f>
        <v>0</v>
      </c>
      <c r="NC46" s="10">
        <f>'배출량&amp;에너지'!NC77-'국산거래표(기초_2009)'!NC46</f>
        <v>0</v>
      </c>
      <c r="ND46" s="10">
        <f>'배출량&amp;에너지'!ND77-'국산거래표(기초_2009)'!ND46</f>
        <v>0</v>
      </c>
      <c r="NE46" s="10">
        <f>'배출량&amp;에너지'!NE77-'국산거래표(기초_2009)'!NE46</f>
        <v>0</v>
      </c>
      <c r="NF46" s="10">
        <f>'배출량&amp;에너지'!NF77-'국산거래표(기초_2009)'!NF46</f>
        <v>0</v>
      </c>
      <c r="NG46" s="10">
        <f>'배출량&amp;에너지'!NG77-'국산거래표(기초_2009)'!NG46</f>
        <v>0</v>
      </c>
      <c r="NH46" s="10">
        <f>'배출량&amp;에너지'!NH77-'국산거래표(기초_2009)'!NH46</f>
        <v>0</v>
      </c>
      <c r="NI46" s="10">
        <f>'배출량&amp;에너지'!NI77-'국산거래표(기초_2009)'!NI46</f>
        <v>0</v>
      </c>
      <c r="NJ46" s="10">
        <f>'배출량&amp;에너지'!NJ77-'국산거래표(기초_2009)'!NJ46</f>
        <v>0.37170414193703749</v>
      </c>
      <c r="NK46" s="10">
        <f>'배출량&amp;에너지'!NK77-'국산거래표(기초_2009)'!NK46</f>
        <v>0</v>
      </c>
      <c r="NL46" s="10">
        <f>'배출량&amp;에너지'!NL77-'국산거래표(기초_2009)'!NL46</f>
        <v>22.687938631662234</v>
      </c>
      <c r="NM46" s="10">
        <f>'배출량&amp;에너지'!NM77-'국산거래표(기초_2009)'!NM46</f>
        <v>8.8751760315763377</v>
      </c>
      <c r="NN46" s="10">
        <f>'배출량&amp;에너지'!NN77-'국산거래표(기초_2009)'!NN46</f>
        <v>0</v>
      </c>
      <c r="NO46" s="10">
        <f>'배출량&amp;에너지'!NO77-'국산거래표(기초_2009)'!NO46</f>
        <v>0</v>
      </c>
      <c r="NP46" s="10">
        <f>'배출량&amp;에너지'!NP77-'국산거래표(기초_2009)'!NP46</f>
        <v>0</v>
      </c>
      <c r="NQ46" s="10">
        <f>'배출량&amp;에너지'!NQ77-'국산거래표(기초_2009)'!NQ46</f>
        <v>8.1618913829388298</v>
      </c>
      <c r="NR46" s="10">
        <f>'배출량&amp;에너지'!NR77-'국산거래표(기초_2009)'!NR46</f>
        <v>0</v>
      </c>
      <c r="NS46" s="10">
        <f>'배출량&amp;에너지'!NS77-'국산거래표(기초_2009)'!NS46</f>
        <v>0</v>
      </c>
      <c r="NT46" s="10">
        <f>'배출량&amp;에너지'!NT77-'국산거래표(기초_2009)'!NT46</f>
        <v>0</v>
      </c>
      <c r="NU46" s="10">
        <f>'배출량&amp;에너지'!NU77-'국산거래표(기초_2009)'!NU46</f>
        <v>0</v>
      </c>
      <c r="NV46" s="10">
        <f>'배출량&amp;에너지'!NV77-'국산거래표(기초_2009)'!NV46</f>
        <v>0</v>
      </c>
      <c r="NW46" s="10">
        <f>'배출량&amp;에너지'!NW77-'국산거래표(기초_2009)'!NW46</f>
        <v>0</v>
      </c>
      <c r="NX46" s="10">
        <f>'배출량&amp;에너지'!NX77-'국산거래표(기초_2009)'!NX46</f>
        <v>0</v>
      </c>
      <c r="NY46" s="10">
        <f>'배출량&amp;에너지'!NY77-'국산거래표(기초_2009)'!NY46</f>
        <v>0</v>
      </c>
      <c r="NZ46" s="10">
        <f>'배출량&amp;에너지'!NZ77-'국산거래표(기초_2009)'!NZ46</f>
        <v>0</v>
      </c>
      <c r="OA46" s="10">
        <f>'배출량&amp;에너지'!OA77-'국산거래표(기초_2009)'!OA46</f>
        <v>0</v>
      </c>
      <c r="OB46" s="10">
        <f>'배출량&amp;에너지'!OB77-'국산거래표(기초_2009)'!OB46</f>
        <v>0.18934856434419478</v>
      </c>
      <c r="OC46" s="10">
        <f>'배출량&amp;에너지'!OC77-'국산거래표(기초_2009)'!OC46</f>
        <v>2.2124734237149806</v>
      </c>
      <c r="OD46" s="10">
        <f>'배출량&amp;에너지'!OD77-'국산거래표(기초_2009)'!OD46</f>
        <v>0.46584050205134286</v>
      </c>
      <c r="OE46" s="10">
        <f>'배출량&amp;에너지'!OE77-'국산거래표(기초_2009)'!OE46</f>
        <v>6.2398958704336926E-2</v>
      </c>
      <c r="OF46" s="10">
        <f>'배출량&amp;에너지'!OF77-'국산거래표(기초_2009)'!OF46</f>
        <v>0.75040127062543061</v>
      </c>
      <c r="OG46" s="10">
        <f>'배출량&amp;에너지'!OG77-'국산거래표(기초_2009)'!OG46</f>
        <v>8.552960718956526E-2</v>
      </c>
      <c r="OH46" s="10">
        <f>'배출량&amp;에너지'!OH77-'국산거래표(기초_2009)'!OH46</f>
        <v>0</v>
      </c>
      <c r="OI46" s="10">
        <f>'배출량&amp;에너지'!OI77-'국산거래표(기초_2009)'!OI46</f>
        <v>0</v>
      </c>
      <c r="OJ46" s="10">
        <f>'배출량&amp;에너지'!OJ77-'국산거래표(기초_2009)'!OJ46</f>
        <v>0</v>
      </c>
      <c r="OK46" s="10">
        <f>'배출량&amp;에너지'!OK77-'국산거래표(기초_2009)'!OK46</f>
        <v>0</v>
      </c>
      <c r="OL46" s="10">
        <f>'배출량&amp;에너지'!OL77-'국산거래표(기초_2009)'!OL46</f>
        <v>6.1737314573247843</v>
      </c>
      <c r="OM46" s="10">
        <f>'배출량&amp;에너지'!OM77-'국산거래표(기초_2009)'!OM46</f>
        <v>0</v>
      </c>
      <c r="ON46" s="10">
        <f>'배출량&amp;에너지'!ON77-'국산거래표(기초_2009)'!ON46</f>
        <v>0</v>
      </c>
      <c r="OO46" s="10">
        <f>'배출량&amp;에너지'!OO77-'국산거래표(기초_2009)'!OO46</f>
        <v>0</v>
      </c>
      <c r="OP46" s="11">
        <f t="shared" si="0"/>
        <v>3181.9270034044457</v>
      </c>
      <c r="OQ46" s="10">
        <f>'배출량&amp;에너지'!OQ77-'국산거래표(기초_2009)'!OQ46</f>
        <v>1.5336157867764175</v>
      </c>
      <c r="OR46" s="10">
        <f>'배출량&amp;에너지'!OR77-'국산거래표(기초_2009)'!OR46</f>
        <v>0</v>
      </c>
      <c r="OS46" s="10">
        <f>'배출량&amp;에너지'!OS77-'국산거래표(기초_2009)'!OS46</f>
        <v>0</v>
      </c>
      <c r="OT46" s="10">
        <f>'배출량&amp;에너지'!OT77-'국산거래표(기초_2009)'!OT46</f>
        <v>0</v>
      </c>
      <c r="OU46" s="10">
        <f>'배출량&amp;에너지'!OU77-'국산거래표(기초_2009)'!OU46</f>
        <v>-9.0241804415858269</v>
      </c>
      <c r="OV46" s="10">
        <f>'배출량&amp;에너지'!OV77-'국산거래표(기초_2009)'!OV46</f>
        <v>0</v>
      </c>
      <c r="OW46" s="11">
        <f t="shared" si="1"/>
        <v>-7.4905646548094094</v>
      </c>
      <c r="OX46" s="11">
        <f t="shared" si="2"/>
        <v>3174.4364387496362</v>
      </c>
      <c r="OY46" s="11">
        <v>0</v>
      </c>
      <c r="OZ46" s="11">
        <f t="shared" si="3"/>
        <v>3174.4364387496362</v>
      </c>
      <c r="PA46" s="11">
        <v>0</v>
      </c>
      <c r="PB46" s="11">
        <f t="shared" si="4"/>
        <v>3174.4364387496362</v>
      </c>
    </row>
    <row r="47" spans="1:418">
      <c r="A47" s="8" t="s">
        <v>568</v>
      </c>
      <c r="B47" s="9" t="s">
        <v>141</v>
      </c>
      <c r="C47" s="10">
        <f>'배출량&amp;에너지'!C78-'국산거래표(기초_2009)'!C47</f>
        <v>8.1295807252594193E-2</v>
      </c>
      <c r="D47" s="10">
        <f>'배출량&amp;에너지'!D78-'국산거래표(기초_2009)'!D47</f>
        <v>1.3778950381795626E-2</v>
      </c>
      <c r="E47" s="10">
        <f>'배출량&amp;에너지'!E78-'국산거래표(기초_2009)'!E47</f>
        <v>0</v>
      </c>
      <c r="F47" s="10">
        <f>'배출량&amp;에너지'!F78-'국산거래표(기초_2009)'!F47</f>
        <v>3.0313690839950384E-2</v>
      </c>
      <c r="G47" s="10">
        <f>'배출량&amp;에너지'!G78-'국산거래표(기초_2009)'!G47</f>
        <v>0.44643799237017834</v>
      </c>
      <c r="H47" s="10">
        <f>'배출량&amp;에너지'!H78-'국산거래표(기초_2009)'!H47</f>
        <v>0.20806215076511397</v>
      </c>
      <c r="I47" s="10">
        <f>'배출량&amp;에너지'!I78-'국산거래표(기초_2009)'!I47</f>
        <v>3.0313690839950377E-2</v>
      </c>
      <c r="J47" s="10">
        <f>'배출량&amp;에너지'!J78-'국산거래표(기초_2009)'!J47</f>
        <v>2.4802110687232131E-2</v>
      </c>
      <c r="K47" s="10">
        <f>'배출량&amp;에너지'!K78-'국산거래표(기초_2009)'!K47</f>
        <v>0</v>
      </c>
      <c r="L47" s="10">
        <f>'배출량&amp;에너지'!L78-'국산거래표(기초_2009)'!L47</f>
        <v>4.2714746183566438E-2</v>
      </c>
      <c r="M47" s="10">
        <f>'배출량&amp;에너지'!M78-'국산거래표(기초_2009)'!M47</f>
        <v>0</v>
      </c>
      <c r="N47" s="10">
        <f>'배출량&amp;에너지'!N78-'국산거래표(기초_2009)'!N47</f>
        <v>0</v>
      </c>
      <c r="O47" s="10">
        <f>'배출량&amp;에너지'!O78-'국산거래표(기초_2009)'!O47</f>
        <v>0</v>
      </c>
      <c r="P47" s="10">
        <f>'배출량&amp;에너지'!P78-'국산거래표(기초_2009)'!P47</f>
        <v>0.41199061641568929</v>
      </c>
      <c r="Q47" s="10">
        <f>'배출량&amp;에너지'!Q78-'국산거래표(기초_2009)'!Q47</f>
        <v>0</v>
      </c>
      <c r="R47" s="10">
        <f>'배출량&amp;에너지'!R78-'국산거래표(기초_2009)'!R47</f>
        <v>2.8935795801770817E-2</v>
      </c>
      <c r="S47" s="10">
        <f>'배출량&amp;에너지'!S78-'국산거래표(기초_2009)'!S47</f>
        <v>0</v>
      </c>
      <c r="T47" s="10">
        <f>'배출량&amp;에너지'!T78-'국산거래표(기초_2009)'!T47</f>
        <v>0.57044854580633908</v>
      </c>
      <c r="U47" s="10">
        <f>'배출량&amp;에너지'!U78-'국산거래표(기초_2009)'!U47</f>
        <v>0.15708003435247017</v>
      </c>
      <c r="V47" s="10">
        <f>'배출량&amp;에너지'!V78-'국산거래표(기초_2009)'!V47</f>
        <v>0.41474640649204836</v>
      </c>
      <c r="W47" s="10">
        <f>'배출량&amp;에너지'!W78-'국산거래표(기초_2009)'!W47</f>
        <v>0.65725593321165143</v>
      </c>
      <c r="X47" s="10">
        <f>'배출량&amp;에너지'!X78-'국산거래표(기초_2009)'!X47</f>
        <v>0.14054529389431542</v>
      </c>
      <c r="Y47" s="10">
        <f>'배출량&amp;에너지'!Y78-'국산거래표(기초_2009)'!Y47</f>
        <v>3.4447375954489073E-2</v>
      </c>
      <c r="Z47" s="10">
        <f>'배출량&amp;에너지'!Z78-'국산거래표(기초_2009)'!Z47</f>
        <v>0.25491058206321915</v>
      </c>
      <c r="AA47" s="10">
        <f>'배출량&amp;에너지'!AA78-'국산거래표(기초_2009)'!AA47</f>
        <v>9.6452652672569389E-2</v>
      </c>
      <c r="AB47" s="10">
        <f>'배출량&amp;에너지'!AB78-'국산거래표(기초_2009)'!AB47</f>
        <v>0</v>
      </c>
      <c r="AC47" s="10">
        <f>'배출량&amp;에너지'!AC78-'국산거래표(기초_2009)'!AC47</f>
        <v>18.443125086033447</v>
      </c>
      <c r="AD47" s="10">
        <f>'배출량&amp;에너지'!AD78-'국산거래표(기초_2009)'!AD47</f>
        <v>2.2239225916218142</v>
      </c>
      <c r="AE47" s="10">
        <f>'배출량&amp;에너지'!AE78-'국산거래표(기초_2009)'!AE47</f>
        <v>3.3868660038453653</v>
      </c>
      <c r="AF47" s="10">
        <f>'배출량&amp;에너지'!AF78-'국산거래표(기초_2009)'!AF47</f>
        <v>0.5098211641264383</v>
      </c>
      <c r="AG47" s="10">
        <f>'배출량&amp;에너지'!AG78-'국산거래표(기초_2009)'!AG47</f>
        <v>0</v>
      </c>
      <c r="AH47" s="10">
        <f>'배출량&amp;에너지'!AH78-'국산거래표(기초_2009)'!AH47</f>
        <v>0</v>
      </c>
      <c r="AI47" s="10">
        <f>'배출량&amp;에너지'!AI78-'국산거래표(기초_2009)'!AI47</f>
        <v>0</v>
      </c>
      <c r="AJ47" s="10">
        <f>'배출량&amp;에너지'!AJ78-'국산거래표(기초_2009)'!AJ47</f>
        <v>0</v>
      </c>
      <c r="AK47" s="10">
        <f>'배출량&amp;에너지'!AK78-'국산거래표(기초_2009)'!AK47</f>
        <v>0</v>
      </c>
      <c r="AL47" s="10">
        <f>'배출량&amp;에너지'!AL78-'국산거래표(기초_2009)'!AL47</f>
        <v>0</v>
      </c>
      <c r="AM47" s="10">
        <f>'배출량&amp;에너지'!AM78-'국산거래표(기초_2009)'!AM47</f>
        <v>2.2046320610872999E-2</v>
      </c>
      <c r="AN47" s="10">
        <f>'배출량&amp;에너지'!AN78-'국산거래표(기초_2009)'!AN47</f>
        <v>1.9841688549785705</v>
      </c>
      <c r="AO47" s="10">
        <f>'배출량&amp;에너지'!AO78-'국산거래표(기초_2009)'!AO47</f>
        <v>4.6848431298105134E-2</v>
      </c>
      <c r="AP47" s="10">
        <f>'배출량&amp;에너지'!AP78-'국산거래표(기초_2009)'!AP47</f>
        <v>6.0627381679900762E-2</v>
      </c>
      <c r="AQ47" s="10">
        <f>'배출량&amp;에너지'!AQ78-'국산거래표(기초_2009)'!AQ47</f>
        <v>0.16534740458154751</v>
      </c>
      <c r="AR47" s="10">
        <f>'배출량&amp;에너지'!AR78-'국산거래표(기초_2009)'!AR47</f>
        <v>0.17361477481062493</v>
      </c>
      <c r="AS47" s="10">
        <f>'배출량&amp;에너지'!AS78-'국산거래표(기초_2009)'!AS47</f>
        <v>0.35411902481214763</v>
      </c>
      <c r="AT47" s="10">
        <f>'배출량&amp;에너지'!AT78-'국산거래표(기초_2009)'!AT47</f>
        <v>9.3696862596210267E-2</v>
      </c>
      <c r="AU47" s="10">
        <f>'배출량&amp;에너지'!AU78-'국산거래표(기초_2009)'!AU47</f>
        <v>0.21632952099419139</v>
      </c>
      <c r="AV47" s="10">
        <f>'배출량&amp;에너지'!AV78-'국산거래표(기초_2009)'!AV47</f>
        <v>0.32104954389583817</v>
      </c>
      <c r="AW47" s="10">
        <f>'배출량&amp;에너지'!AW78-'국산거래표(기초_2009)'!AW47</f>
        <v>0.90665493512215234</v>
      </c>
      <c r="AX47" s="10">
        <f>'배출량&amp;에너지'!AX78-'국산거래표(기초_2009)'!AX47</f>
        <v>0.96728231680205312</v>
      </c>
      <c r="AY47" s="10">
        <f>'배출량&amp;에너지'!AY78-'국산거래표(기초_2009)'!AY47</f>
        <v>0.96452652672569372</v>
      </c>
      <c r="AZ47" s="10">
        <f>'배출량&amp;에너지'!AZ78-'국산거래표(기초_2009)'!AZ47</f>
        <v>2.3630899904779499</v>
      </c>
      <c r="BA47" s="10">
        <f>'배출량&amp;에너지'!BA78-'국산거래표(기초_2009)'!BA47</f>
        <v>0.30589269847586287</v>
      </c>
      <c r="BB47" s="10">
        <f>'배출량&amp;에너지'!BB78-'국산거래표(기초_2009)'!BB47</f>
        <v>3.4447375954489066E-2</v>
      </c>
      <c r="BC47" s="10">
        <f>'배출량&amp;에너지'!BC78-'국산거래표(기초_2009)'!BC47</f>
        <v>0.36514218511758412</v>
      </c>
      <c r="BD47" s="10">
        <f>'배출량&amp;에너지'!BD78-'국산거래표(기초_2009)'!BD47</f>
        <v>0.14330108397067454</v>
      </c>
      <c r="BE47" s="10">
        <f>'배출량&amp;에너지'!BE78-'국산거래표(기초_2009)'!BE47</f>
        <v>1.1767223626053469</v>
      </c>
      <c r="BF47" s="10">
        <f>'배출량&amp;에너지'!BF78-'국산거래표(기초_2009)'!BF47</f>
        <v>0.29900322328496509</v>
      </c>
      <c r="BG47" s="10">
        <f>'배출량&amp;에너지'!BG78-'국산거래표(기초_2009)'!BG47</f>
        <v>8.2673702290773764E-3</v>
      </c>
      <c r="BH47" s="10">
        <f>'배출량&amp;에너지'!BH78-'국산거래표(기초_2009)'!BH47</f>
        <v>5.5115801527182512E-2</v>
      </c>
      <c r="BI47" s="10">
        <f>'배출량&amp;에너지'!BI78-'국산거래표(기초_2009)'!BI47</f>
        <v>0</v>
      </c>
      <c r="BJ47" s="10">
        <f>'배출량&amp;에너지'!BJ78-'국산거래표(기초_2009)'!BJ47</f>
        <v>2.6180005725411681E-2</v>
      </c>
      <c r="BK47" s="10">
        <f>'배출량&amp;에너지'!BK78-'국산거래표(기초_2009)'!BK47</f>
        <v>0.14330108397067451</v>
      </c>
      <c r="BL47" s="10">
        <f>'배출량&amp;에너지'!BL78-'국산거래표(기초_2009)'!BL47</f>
        <v>4.2714746183566438E-2</v>
      </c>
      <c r="BM47" s="10">
        <f>'배출량&amp;에너지'!BM78-'국산거래표(기초_2009)'!BM47</f>
        <v>4.9425095019500924</v>
      </c>
      <c r="BN47" s="10">
        <f>'배출량&amp;에너지'!BN78-'국산거래표(기초_2009)'!BN47</f>
        <v>4.2232482920203598</v>
      </c>
      <c r="BO47" s="10">
        <f>'배출량&amp;에너지'!BO78-'국산거래표(기초_2009)'!BO47</f>
        <v>0.93007915077120495</v>
      </c>
      <c r="BP47" s="10">
        <f>'배출량&amp;에너지'!BP78-'국산거래표(기초_2009)'!BP47</f>
        <v>4.5470536259925573E-2</v>
      </c>
      <c r="BQ47" s="10">
        <f>'배출량&amp;에너지'!BQ78-'국산거래표(기초_2009)'!BQ47</f>
        <v>0.65863382824983097</v>
      </c>
      <c r="BR47" s="10">
        <f>'배출량&amp;에너지'!BR78-'국산거래표(기초_2009)'!BR47</f>
        <v>8.9563177481671585E-2</v>
      </c>
      <c r="BS47" s="10">
        <f>'배출량&amp;에너지'!BS78-'국산거래표(기초_2009)'!BS47</f>
        <v>0.11574318320708327</v>
      </c>
      <c r="BT47" s="10">
        <f>'배출량&amp;에너지'!BT78-'국산거래표(기초_2009)'!BT47</f>
        <v>0.71926120992973175</v>
      </c>
      <c r="BU47" s="10">
        <f>'배출량&amp;에너지'!BU78-'국산거래표(기초_2009)'!BU47</f>
        <v>1.4454118950503612</v>
      </c>
      <c r="BV47" s="10">
        <f>'배출량&amp;에너지'!BV78-'국산거래표(기초_2009)'!BV47</f>
        <v>1.6286719351282435</v>
      </c>
      <c r="BW47" s="10">
        <f>'배출량&amp;에너지'!BW78-'국산거래표(기초_2009)'!BW47</f>
        <v>0.1887716202306001</v>
      </c>
      <c r="BX47" s="10">
        <f>'배출량&amp;에너지'!BX78-'국산거래표(기초_2009)'!BX47</f>
        <v>1.5156845419975189E-2</v>
      </c>
      <c r="BY47" s="10">
        <f>'배출량&amp;에너지'!BY78-'국산거래표(기초_2009)'!BY47</f>
        <v>1.4068308339813349</v>
      </c>
      <c r="BZ47" s="10">
        <f>'배출량&amp;에너지'!BZ78-'국산거래표(기초_2009)'!BZ47</f>
        <v>3.503987082090628</v>
      </c>
      <c r="CA47" s="10">
        <f>'배출량&amp;에너지'!CA78-'국산거래표(기초_2009)'!CA47</f>
        <v>4.5470536259925587E-2</v>
      </c>
      <c r="CB47" s="10">
        <f>'배출량&amp;에너지'!CB78-'국산거래표(기초_2009)'!CB47</f>
        <v>3.8581061069027756E-2</v>
      </c>
      <c r="CC47" s="10">
        <f>'배출량&amp;에너지'!CC78-'국산거래표(기초_2009)'!CC47</f>
        <v>2.0668425572693438E-2</v>
      </c>
      <c r="CD47" s="10">
        <f>'배출량&amp;에너지'!CD78-'국산거래표(기초_2009)'!CD47</f>
        <v>5.9249486641721201E-2</v>
      </c>
      <c r="CE47" s="10">
        <f>'배출량&amp;에너지'!CE78-'국산거래표(기초_2009)'!CE47</f>
        <v>3.3441512576617987</v>
      </c>
      <c r="CF47" s="10">
        <f>'배출량&amp;에너지'!CF78-'국산거래표(기초_2009)'!CF47</f>
        <v>0.28798006297952861</v>
      </c>
      <c r="CG47" s="10">
        <f>'배출량&amp;에너지'!CG78-'국산거래표(기초_2009)'!CG47</f>
        <v>2.2390794370417888</v>
      </c>
      <c r="CH47" s="10">
        <f>'배출량&amp;에너지'!CH78-'국산거래표(기초_2009)'!CH47</f>
        <v>9.0941072519851146E-2</v>
      </c>
      <c r="CI47" s="10">
        <f>'배출량&amp;에너지'!CI78-'국산거래표(기초_2009)'!CI47</f>
        <v>3.0313690839950381E-2</v>
      </c>
      <c r="CJ47" s="10">
        <f>'배출량&amp;에너지'!CJ78-'국산거래표(기초_2009)'!CJ47</f>
        <v>6.8894751908978147E-2</v>
      </c>
      <c r="CK47" s="10">
        <f>'배출량&amp;에너지'!CK78-'국산거래표(기초_2009)'!CK47</f>
        <v>4.1336851145386882E-3</v>
      </c>
      <c r="CL47" s="10">
        <f>'배출량&amp;에너지'!CL78-'국산거래표(기초_2009)'!CL47</f>
        <v>7.8540017176235072E-2</v>
      </c>
      <c r="CM47" s="10">
        <f>'배출량&amp;에너지'!CM78-'국산거래표(기초_2009)'!CM47</f>
        <v>0.55115801527182517</v>
      </c>
      <c r="CN47" s="10">
        <f>'배출량&amp;에너지'!CN78-'국산거래표(기초_2009)'!CN47</f>
        <v>5.48264435691648</v>
      </c>
      <c r="CO47" s="10">
        <f>'배출량&amp;에너지'!CO78-'국산거래표(기초_2009)'!CO47</f>
        <v>3.3069480916309506E-2</v>
      </c>
      <c r="CP47" s="10">
        <f>'배출량&amp;에너지'!CP78-'국산거래표(기초_2009)'!CP47</f>
        <v>0.15708003435247017</v>
      </c>
      <c r="CQ47" s="10">
        <f>'배출량&amp;에너지'!CQ78-'국산거래표(기초_2009)'!CQ47</f>
        <v>2.7557900763591256E-2</v>
      </c>
      <c r="CR47" s="10">
        <f>'배출량&amp;에너지'!CR78-'국산거래표(기초_2009)'!CR47</f>
        <v>5.0982116412643823E-2</v>
      </c>
      <c r="CS47" s="10">
        <f>'배출량&amp;에너지'!CS78-'국산거래표(기초_2009)'!CS47</f>
        <v>9.2429199161085087</v>
      </c>
      <c r="CT47" s="10">
        <f>'배출량&amp;에너지'!CT78-'국산거래표(기초_2009)'!CT47</f>
        <v>0.15708003435247014</v>
      </c>
      <c r="CU47" s="10">
        <f>'배출량&amp;에너지'!CU78-'국산거래표(기초_2009)'!CU47</f>
        <v>5.7664907347814696</v>
      </c>
      <c r="CV47" s="10">
        <f>'배출량&amp;에너지'!CV78-'국산거래표(기초_2009)'!CV47</f>
        <v>3.9228671736972154</v>
      </c>
      <c r="CW47" s="10">
        <f>'배출량&amp;에너지'!CW78-'국산거래표(기초_2009)'!CW47</f>
        <v>6.1288771298226958</v>
      </c>
      <c r="CX47" s="10">
        <f>'배출량&amp;에너지'!CX78-'국산거래표(기초_2009)'!CX47</f>
        <v>0.21632952099419134</v>
      </c>
      <c r="CY47" s="10">
        <f>'배출량&amp;에너지'!CY78-'국산거래표(기초_2009)'!CY47</f>
        <v>2.3162415591798453</v>
      </c>
      <c r="CZ47" s="10">
        <f>'배출량&amp;에너지'!CZ78-'국산거래표(기초_2009)'!CZ47</f>
        <v>0.11712107824526284</v>
      </c>
      <c r="DA47" s="10">
        <f>'배출량&amp;에너지'!DA78-'국산거래표(기초_2009)'!DA47</f>
        <v>0</v>
      </c>
      <c r="DB47" s="10">
        <f>'배출량&amp;에너지'!DB78-'국산거래표(기초_2009)'!DB47</f>
        <v>0</v>
      </c>
      <c r="DC47" s="10">
        <f>'배출량&amp;에너지'!DC78-'국산거래표(기초_2009)'!DC47</f>
        <v>0.69997067939521784</v>
      </c>
      <c r="DD47" s="10">
        <f>'배출량&amp;에너지'!DD78-'국산거래표(기초_2009)'!DD47</f>
        <v>0.79642333206778726</v>
      </c>
      <c r="DE47" s="10">
        <f>'배출량&amp;에너지'!DE78-'국산거래표(기초_2009)'!DE47</f>
        <v>0.14330108397067454</v>
      </c>
      <c r="DF47" s="10">
        <f>'배출량&amp;에너지'!DF78-'국산거래표(기초_2009)'!DF47</f>
        <v>2.7557900763591258E-3</v>
      </c>
      <c r="DG47" s="10">
        <f>'배출량&amp;에너지'!DG78-'국산거래표(기초_2009)'!DG47</f>
        <v>0</v>
      </c>
      <c r="DH47" s="10">
        <f>'배출량&amp;에너지'!DH78-'국산거래표(기초_2009)'!DH47</f>
        <v>0</v>
      </c>
      <c r="DI47" s="10">
        <f>'배출량&amp;에너지'!DI78-'국산거래표(기초_2009)'!DI47</f>
        <v>0.1074758129780059</v>
      </c>
      <c r="DJ47" s="10">
        <f>'배출량&amp;에너지'!DJ78-'국산거래표(기초_2009)'!DJ47</f>
        <v>0.230108471375987</v>
      </c>
      <c r="DK47" s="10">
        <f>'배출량&amp;에너지'!DK78-'국산거래표(기초_2009)'!DK47</f>
        <v>2.3424215649052563E-2</v>
      </c>
      <c r="DL47" s="10">
        <f>'배출량&amp;에너지'!DL78-'국산거래표(기초_2009)'!DL47</f>
        <v>0.29624743320860597</v>
      </c>
      <c r="DM47" s="10">
        <f>'배출량&amp;에너지'!DM78-'국산거래표(기초_2009)'!DM47</f>
        <v>0</v>
      </c>
      <c r="DN47" s="10">
        <f>'배출량&amp;에너지'!DN78-'국산거래표(기초_2009)'!DN47</f>
        <v>0.43128114695020314</v>
      </c>
      <c r="DO47" s="10">
        <f>'배출량&amp;에너지'!DO78-'국산거래표(기초_2009)'!DO47</f>
        <v>6.2005276718080322E-2</v>
      </c>
      <c r="DP47" s="10">
        <f>'배출량&amp;에너지'!DP78-'국산거래표(기초_2009)'!DP47</f>
        <v>0</v>
      </c>
      <c r="DQ47" s="10">
        <f>'배출량&amp;에너지'!DQ78-'국산거래표(기초_2009)'!DQ47</f>
        <v>0</v>
      </c>
      <c r="DR47" s="10">
        <f>'배출량&amp;에너지'!DR78-'국산거래표(기초_2009)'!DR47</f>
        <v>1.1643213072617307</v>
      </c>
      <c r="DS47" s="10">
        <f>'배출량&amp;에너지'!DS78-'국산거래표(기초_2009)'!DS47</f>
        <v>0.12676634351251978</v>
      </c>
      <c r="DT47" s="10">
        <f>'배출량&amp;에너지'!DT78-'국산거래표(기초_2009)'!DT47</f>
        <v>0.47675168321012884</v>
      </c>
      <c r="DU47" s="10">
        <f>'배출량&amp;에너지'!DU78-'국산거래표(기초_2009)'!DU47</f>
        <v>3.4047786393416999</v>
      </c>
      <c r="DV47" s="10">
        <f>'배출량&amp;에너지'!DV78-'국산거래표(기초_2009)'!DV47</f>
        <v>0.61867487214262373</v>
      </c>
      <c r="DW47" s="10">
        <f>'배출량&amp;에너지'!DW78-'국산거래표(기초_2009)'!DW47</f>
        <v>1.2153034236743743</v>
      </c>
      <c r="DX47" s="10">
        <f>'배출량&amp;에너지'!DX78-'국산거래표(기초_2009)'!DX47</f>
        <v>0.32242743893401771</v>
      </c>
      <c r="DY47" s="10">
        <f>'배출량&amp;에너지'!DY78-'국산거래표(기초_2009)'!DY47</f>
        <v>1.3902960935231787</v>
      </c>
      <c r="DZ47" s="10">
        <f>'배출량&amp;에너지'!DZ78-'국산거래표(기초_2009)'!DZ47</f>
        <v>1.3723834580268446</v>
      </c>
      <c r="EA47" s="10">
        <f>'배출량&amp;에너지'!EA78-'국산거래표(기초_2009)'!EA47</f>
        <v>6.9363236221959186</v>
      </c>
      <c r="EB47" s="10">
        <f>'배출량&amp;에너지'!EB78-'국산거래표(기초_2009)'!EB47</f>
        <v>0.3375842843539929</v>
      </c>
      <c r="EC47" s="10">
        <f>'배출량&amp;에너지'!EC78-'국산거래표(기초_2009)'!EC47</f>
        <v>0.41750219656840759</v>
      </c>
      <c r="ED47" s="10">
        <f>'배출량&amp;에너지'!ED78-'국산거래표(기초_2009)'!ED47</f>
        <v>0.27420111259773294</v>
      </c>
      <c r="EE47" s="10">
        <f>'배출량&amp;에너지'!EE78-'국산거래표(기초_2009)'!EE47</f>
        <v>47.411990368720581</v>
      </c>
      <c r="EF47" s="10">
        <f>'배출량&amp;에너지'!EF78-'국산거래표(기초_2009)'!EF47</f>
        <v>36.927587023212283</v>
      </c>
      <c r="EG47" s="10">
        <f>'배출량&amp;에너지'!EG78-'국산거래표(기초_2009)'!EG47</f>
        <v>36.923453338097744</v>
      </c>
      <c r="EH47" s="10">
        <f>'배출량&amp;에너지'!EH78-'국산거래표(기초_2009)'!EH47</f>
        <v>9.1809146393904264</v>
      </c>
      <c r="EI47" s="10">
        <f>'배출량&amp;에너지'!EI78-'국산거래표(기초_2009)'!EI47</f>
        <v>88.839782586627308</v>
      </c>
      <c r="EJ47" s="10">
        <f>'배출량&amp;에너지'!EJ78-'국산거래표(기초_2009)'!EJ47</f>
        <v>12.35558480735614</v>
      </c>
      <c r="EK47" s="10">
        <f>'배출량&amp;에너지'!EK78-'국산거래표(기초_2009)'!EK47</f>
        <v>18.08349448106858</v>
      </c>
      <c r="EL47" s="10">
        <f>'배출량&amp;에너지'!EL78-'국산거래표(기초_2009)'!EL47</f>
        <v>17.981530248243295</v>
      </c>
      <c r="EM47" s="10">
        <f>'배출량&amp;에너지'!EM78-'국산거래표(기초_2009)'!EM47</f>
        <v>13.098270232934926</v>
      </c>
      <c r="EN47" s="10">
        <f>'배출량&amp;에너지'!EN78-'국산거래표(기초_2009)'!EN47</f>
        <v>58.527469641715108</v>
      </c>
      <c r="EO47" s="10">
        <f>'배출량&amp;에너지'!EO78-'국산거래표(기초_2009)'!EO47</f>
        <v>12.775842794000905</v>
      </c>
      <c r="EP47" s="10">
        <f>'배출량&amp;에너지'!EP78-'국산거래표(기초_2009)'!EP47</f>
        <v>2.8811785248334658</v>
      </c>
      <c r="EQ47" s="10">
        <f>'배출량&amp;에너지'!EQ78-'국산거래표(기초_2009)'!EQ47</f>
        <v>2.1040457233001923</v>
      </c>
      <c r="ER47" s="10">
        <f>'배출량&amp;에너지'!ER78-'국산거래표(기초_2009)'!ER47</f>
        <v>0.33207270420127466</v>
      </c>
      <c r="ES47" s="10">
        <f>'배출량&amp;에너지'!ES78-'국산거래표(기초_2009)'!ES47</f>
        <v>34.434974899145452</v>
      </c>
      <c r="ET47" s="10">
        <f>'배출량&amp;에너지'!ET78-'국산거래표(기초_2009)'!ET47</f>
        <v>29.693638072769577</v>
      </c>
      <c r="EU47" s="10">
        <f>'배출량&amp;에너지'!EU78-'국산거래표(기초_2009)'!EU47</f>
        <v>1.5735561336010606</v>
      </c>
      <c r="EV47" s="10">
        <f>'배출량&amp;에너지'!EV78-'국산거래표(기초_2009)'!EV47</f>
        <v>2.7557900763591256E-2</v>
      </c>
      <c r="EW47" s="10">
        <f>'배출량&amp;에너지'!EW78-'국산거래표(기초_2009)'!EW47</f>
        <v>0.11712107824526283</v>
      </c>
      <c r="EX47" s="10">
        <f>'배출량&amp;에너지'!EX78-'국산거래표(기초_2009)'!EX47</f>
        <v>2.2941952385689719</v>
      </c>
      <c r="EY47" s="10">
        <f>'배출량&amp;에너지'!EY78-'국산거래표(기초_2009)'!EY47</f>
        <v>3.4433597004107277</v>
      </c>
      <c r="EZ47" s="10">
        <f>'배출량&amp;에너지'!EZ78-'국산거래표(기초_2009)'!EZ47</f>
        <v>1.9318088435277472</v>
      </c>
      <c r="FA47" s="10">
        <f>'배출량&amp;에너지'!FA78-'국산거래표(기초_2009)'!FA47</f>
        <v>31.307153162477846</v>
      </c>
      <c r="FB47" s="10">
        <f>'배출량&amp;에너지'!FB78-'국산거래표(기초_2009)'!FB47</f>
        <v>0.5332453797754908</v>
      </c>
      <c r="FC47" s="10">
        <f>'배출량&amp;에너지'!FC78-'국산거래표(기초_2009)'!FC47</f>
        <v>0.59249486641721205</v>
      </c>
      <c r="FD47" s="10">
        <f>'배출량&amp;에너지'!FD78-'국산거래표(기초_2009)'!FD47</f>
        <v>0.44919378244653752</v>
      </c>
      <c r="FE47" s="10">
        <f>'배출량&amp;에너지'!FE78-'국산거래표(기초_2009)'!FE47</f>
        <v>4.3155672595783905</v>
      </c>
      <c r="FF47" s="10">
        <f>'배출량&amp;에너지'!FF78-'국산거래표(기초_2009)'!FF47</f>
        <v>6.8894751908978147E-2</v>
      </c>
      <c r="FG47" s="10">
        <f>'배출량&amp;에너지'!FG78-'국산거래표(기초_2009)'!FG47</f>
        <v>0.36514218511758412</v>
      </c>
      <c r="FH47" s="10">
        <f>'배출량&amp;에너지'!FH78-'국산거래표(기초_2009)'!FH47</f>
        <v>0.12676634351251975</v>
      </c>
      <c r="FI47" s="10">
        <f>'배출량&amp;에너지'!FI78-'국산거래표(기초_2009)'!FI47</f>
        <v>5.5115801527182498E-3</v>
      </c>
      <c r="FJ47" s="10">
        <f>'배출량&amp;에너지'!FJ78-'국산거래표(기초_2009)'!FJ47</f>
        <v>0.29762532824678556</v>
      </c>
      <c r="FK47" s="10">
        <f>'배출량&amp;에너지'!FK78-'국산거래표(기초_2009)'!FK47</f>
        <v>8.0427733378541078</v>
      </c>
      <c r="FL47" s="10">
        <f>'배출량&amp;에너지'!FL78-'국산거래표(기초_2009)'!FL47</f>
        <v>3.4020228492653404</v>
      </c>
      <c r="FM47" s="10">
        <f>'배출량&amp;에너지'!FM78-'국산거래표(기초_2009)'!FM47</f>
        <v>17.475842769231395</v>
      </c>
      <c r="FN47" s="10">
        <f>'배출량&amp;에너지'!FN78-'국산거래표(기초_2009)'!FN47</f>
        <v>0.21219583587965268</v>
      </c>
      <c r="FO47" s="10">
        <f>'배출량&amp;에너지'!FO78-'국산거래표(기초_2009)'!FO47</f>
        <v>3.2242743893401768</v>
      </c>
      <c r="FP47" s="10">
        <f>'배출량&amp;에너지'!FP78-'국산거래표(기초_2009)'!FP47</f>
        <v>9.6342421069515041</v>
      </c>
      <c r="FQ47" s="10">
        <f>'배출량&amp;에너지'!FQ78-'국산거래표(기초_2009)'!FQ47</f>
        <v>1.6217824599373456</v>
      </c>
      <c r="FR47" s="10">
        <f>'배출량&amp;에너지'!FR78-'국산거래표(기초_2009)'!FR47</f>
        <v>8.1805628416720637</v>
      </c>
      <c r="FS47" s="10">
        <f>'배출량&amp;에너지'!FS78-'국산거래표(기초_2009)'!FS47</f>
        <v>101.7575485695607</v>
      </c>
      <c r="FT47" s="10">
        <f>'배출량&amp;에너지'!FT78-'국산거래표(기초_2009)'!FT47</f>
        <v>2.5449721355176527</v>
      </c>
      <c r="FU47" s="10">
        <f>'배출량&amp;에너지'!FU78-'국산거래표(기초_2009)'!FU47</f>
        <v>3.6031955248395571</v>
      </c>
      <c r="FV47" s="10">
        <f>'배출량&amp;에너지'!FV78-'국산거래표(기초_2009)'!FV47</f>
        <v>14.720052692872269</v>
      </c>
      <c r="FW47" s="10">
        <f>'배출량&amp;에너지'!FW78-'국산거래표(기초_2009)'!FW47</f>
        <v>16.250894080289765</v>
      </c>
      <c r="FX47" s="10">
        <f>'배출량&amp;에너지'!FX78-'국산거래표(기초_2009)'!FX47</f>
        <v>37.069510212144777</v>
      </c>
      <c r="FY47" s="10">
        <f>'배출량&amp;에너지'!FY78-'국산거래표(기초_2009)'!FY47</f>
        <v>6.8426267595997103</v>
      </c>
      <c r="FZ47" s="10">
        <f>'배출량&amp;에너지'!FZ78-'국산거래표(기초_2009)'!FZ47</f>
        <v>3.0933743607131183</v>
      </c>
      <c r="GA47" s="10">
        <f>'배출량&amp;에너지'!GA78-'국산거래표(기초_2009)'!GA47</f>
        <v>3.1967164885765857</v>
      </c>
      <c r="GB47" s="10">
        <f>'배출량&amp;에너지'!GB78-'국산거래표(기초_2009)'!GB47</f>
        <v>5.8670770725685779</v>
      </c>
      <c r="GC47" s="10">
        <f>'배출량&amp;에너지'!GC78-'국산거래표(기초_2009)'!GC47</f>
        <v>3.763031349268386</v>
      </c>
      <c r="GD47" s="10">
        <f>'배출량&amp;에너지'!GD78-'국산거래표(기초_2009)'!GD47</f>
        <v>1.5639108683338039</v>
      </c>
      <c r="GE47" s="10">
        <f>'배출량&amp;에너지'!GE78-'국산거래표(기초_2009)'!GE47</f>
        <v>1.3034887061178664</v>
      </c>
      <c r="GF47" s="10">
        <f>'배출량&amp;에너지'!GF78-'국산거래표(기초_2009)'!GF47</f>
        <v>0</v>
      </c>
      <c r="GG47" s="10">
        <f>'배출량&amp;에너지'!GG78-'국산거래표(기초_2009)'!GG47</f>
        <v>0.25628847710139868</v>
      </c>
      <c r="GH47" s="10">
        <f>'배출량&amp;에너지'!GH78-'국산거래표(기초_2009)'!GH47</f>
        <v>0.29349164313224685</v>
      </c>
      <c r="GI47" s="10">
        <f>'배출량&amp;에너지'!GI78-'국산거래표(기초_2009)'!GI47</f>
        <v>0</v>
      </c>
      <c r="GJ47" s="10">
        <f>'배출량&amp;에너지'!GJ78-'국산거래표(기초_2009)'!GJ47</f>
        <v>37.598621906805725</v>
      </c>
      <c r="GK47" s="10">
        <f>'배출량&amp;에너지'!GK78-'국산거래표(기초_2009)'!GK47</f>
        <v>3.7547639790393079</v>
      </c>
      <c r="GL47" s="10">
        <f>'배출량&amp;에너지'!GL78-'국산거래표(기초_2009)'!GL47</f>
        <v>0.19703899045967743</v>
      </c>
      <c r="GM47" s="10">
        <f>'배출량&amp;에너지'!GM78-'국산거래표(기초_2009)'!GM47</f>
        <v>2.4733215935323152</v>
      </c>
      <c r="GN47" s="10">
        <f>'배출량&amp;에너지'!GN78-'국산거래표(기초_2009)'!GN47</f>
        <v>72.317443183816181</v>
      </c>
      <c r="GO47" s="10">
        <f>'배출량&amp;에너지'!GO78-'국산거래표(기초_2009)'!GO47</f>
        <v>3.9187334885826761</v>
      </c>
      <c r="GP47" s="10">
        <f>'배출량&amp;에너지'!GP78-'국산거래표(기초_2009)'!GP47</f>
        <v>2.6483142633811196</v>
      </c>
      <c r="GQ47" s="10">
        <f>'배출량&amp;에너지'!GQ78-'국산거래표(기초_2009)'!GQ47</f>
        <v>2.6469363683429421</v>
      </c>
      <c r="GR47" s="10">
        <f>'배출량&amp;에너지'!GR78-'국산거래표(기초_2009)'!GR47</f>
        <v>10.907417122229418</v>
      </c>
      <c r="GS47" s="10">
        <f>'배출량&amp;에너지'!GS78-'국산거래표(기초_2009)'!GS47</f>
        <v>9.3710641546592051</v>
      </c>
      <c r="GT47" s="10">
        <f>'배출량&amp;에너지'!GT78-'국산거래표(기초_2009)'!GT47</f>
        <v>0.55529170038636388</v>
      </c>
      <c r="GU47" s="10">
        <f>'배출량&amp;에너지'!GU78-'국산거래표(기초_2009)'!GU47</f>
        <v>2.8357079885735406</v>
      </c>
      <c r="GV47" s="10">
        <f>'배출량&amp;에너지'!GV78-'국산거래표(기초_2009)'!GV47</f>
        <v>5.8147170611177543</v>
      </c>
      <c r="GW47" s="10">
        <f>'배출량&amp;에너지'!GW78-'국산거래표(기초_2009)'!GW47</f>
        <v>0.29486953817042644</v>
      </c>
      <c r="GX47" s="10">
        <f>'배출량&amp;에너지'!GX78-'국산거래표(기초_2009)'!GX47</f>
        <v>4.1736440706458957</v>
      </c>
      <c r="GY47" s="10">
        <f>'배출량&amp;에너지'!GY78-'국산거래표(기초_2009)'!GY47</f>
        <v>6.2005276718080322E-2</v>
      </c>
      <c r="GZ47" s="10">
        <f>'배출량&amp;에너지'!GZ78-'국산거래표(기초_2009)'!GZ47</f>
        <v>2.61524478246481</v>
      </c>
      <c r="HA47" s="10">
        <f>'배출량&amp;에너지'!HA78-'국산거래표(기초_2009)'!HA47</f>
        <v>1.3475813473396125</v>
      </c>
      <c r="HB47" s="10">
        <f>'배출량&amp;에너지'!HB78-'국산거래표(기초_2009)'!HB47</f>
        <v>1.0940486603145729</v>
      </c>
      <c r="HC47" s="10">
        <f>'배출량&amp;에너지'!HC78-'국산거래표(기초_2009)'!HC47</f>
        <v>10.996980299711092</v>
      </c>
      <c r="HD47" s="10">
        <f>'배출량&amp;에너지'!HD78-'국산거래표(기초_2009)'!HD47</f>
        <v>14.65804741615419</v>
      </c>
      <c r="HE47" s="10">
        <f>'배출량&amp;에너지'!HE78-'국산거래표(기초_2009)'!HE47</f>
        <v>6.3851656069240939</v>
      </c>
      <c r="HF47" s="10">
        <f>'배출량&amp;에너지'!HF78-'국산거래표(기초_2009)'!HF47</f>
        <v>6.0668718531046144</v>
      </c>
      <c r="HG47" s="10">
        <f>'배출량&amp;에너지'!HG78-'국산거래표(기초_2009)'!HG47</f>
        <v>0.2686895324450147</v>
      </c>
      <c r="HH47" s="10">
        <f>'배출량&amp;에너지'!HH78-'국산거래표(기초_2009)'!HH47</f>
        <v>2.6772500591828901</v>
      </c>
      <c r="HI47" s="10">
        <f>'배출량&amp;에너지'!HI78-'국산거래표(기초_2009)'!HI47</f>
        <v>3.4654060210216007</v>
      </c>
      <c r="HJ47" s="10">
        <f>'배출량&amp;에너지'!HJ78-'국산거래표(기초_2009)'!HJ47</f>
        <v>1.3820287232941015</v>
      </c>
      <c r="HK47" s="10">
        <f>'배출량&amp;에너지'!HK78-'국산거래표(기초_2009)'!HK47</f>
        <v>151.1909109592907</v>
      </c>
      <c r="HL47" s="10">
        <f>'배출량&amp;에너지'!HL78-'국산거래표(기초_2009)'!HL47</f>
        <v>0.2452653167959622</v>
      </c>
      <c r="HM47" s="10">
        <f>'배출량&amp;에너지'!HM78-'국산거래표(기초_2009)'!HM47</f>
        <v>15.3786865211221</v>
      </c>
      <c r="HN47" s="10">
        <f>'배출량&amp;에너지'!HN78-'국산거래표(기초_2009)'!HN47</f>
        <v>3.3289944122418236</v>
      </c>
      <c r="HO47" s="10">
        <f>'배출량&amp;에너지'!HO78-'국산거래표(기초_2009)'!HO47</f>
        <v>4.9053063359192439</v>
      </c>
      <c r="HP47" s="10">
        <f>'배출량&amp;에너지'!HP78-'국산거래표(기초_2009)'!HP47</f>
        <v>6.371386656542299</v>
      </c>
      <c r="HQ47" s="10">
        <f>'배출량&amp;에너지'!HQ78-'국산거래표(기초_2009)'!HQ47</f>
        <v>7.7437701145691431</v>
      </c>
      <c r="HR47" s="10">
        <f>'배출량&amp;에너지'!HR78-'국산거래표(기초_2009)'!HR47</f>
        <v>6.4182350878404026</v>
      </c>
      <c r="HS47" s="10">
        <f>'배출량&amp;에너지'!HS78-'국산거래표(기초_2009)'!HS47</f>
        <v>8.2439460134283244</v>
      </c>
      <c r="HT47" s="10">
        <f>'배출량&amp;에너지'!HT78-'국산거래표(기초_2009)'!HT47</f>
        <v>0.62280855725716222</v>
      </c>
      <c r="HU47" s="10">
        <f>'배출량&amp;에너지'!HU78-'국산거래표(기초_2009)'!HU47</f>
        <v>1.2552623797815816</v>
      </c>
      <c r="HV47" s="10">
        <f>'배출량&amp;에너지'!HV78-'국산거래표(기초_2009)'!HV47</f>
        <v>1.1078276106963685</v>
      </c>
      <c r="HW47" s="10">
        <f>'배출량&amp;에너지'!HW78-'국산거래표(기초_2009)'!HW47</f>
        <v>5.2387569351586984</v>
      </c>
      <c r="HX47" s="10">
        <f>'배출량&amp;에너지'!HX78-'국산거래표(기초_2009)'!HX47</f>
        <v>1.1505423568799349</v>
      </c>
      <c r="HY47" s="10">
        <f>'배출량&amp;에너지'!HY78-'국산거래표(기초_2009)'!HY47</f>
        <v>4.2370272424021547</v>
      </c>
      <c r="HZ47" s="10">
        <f>'배출량&amp;에너지'!HZ78-'국산거래표(기초_2009)'!HZ47</f>
        <v>1.0720023397036997</v>
      </c>
      <c r="IA47" s="10">
        <f>'배출량&amp;에너지'!IA78-'국산거래표(기초_2009)'!IA47</f>
        <v>6.4912635248639203</v>
      </c>
      <c r="IB47" s="10">
        <f>'배출량&amp;에너지'!IB78-'국산거래표(기초_2009)'!IB47</f>
        <v>3.9958956107207323E-2</v>
      </c>
      <c r="IC47" s="10">
        <f>'배출량&amp;에너지'!IC78-'국산거래표(기초_2009)'!IC47</f>
        <v>1.3889181984849992</v>
      </c>
      <c r="ID47" s="10">
        <f>'배출량&amp;에너지'!ID78-'국산거래표(기초_2009)'!ID47</f>
        <v>5.1381705973715901</v>
      </c>
      <c r="IE47" s="10">
        <f>'배출량&amp;에너지'!IE78-'국산거래표(기초_2009)'!IE47</f>
        <v>0.36238639504122505</v>
      </c>
      <c r="IF47" s="10">
        <f>'배출량&amp;에너지'!IF78-'국산거래표(기초_2009)'!IF47</f>
        <v>4.0138082462170654</v>
      </c>
      <c r="IG47" s="10">
        <f>'배출량&amp;에너지'!IG78-'국산거래표(기초_2009)'!IG47</f>
        <v>7.7148343187673722</v>
      </c>
      <c r="IH47" s="10">
        <f>'배출량&amp;에너지'!IH78-'국산거래표(기초_2009)'!IH47</f>
        <v>6.8081793836452196</v>
      </c>
      <c r="II47" s="10">
        <f>'배출량&amp;에너지'!II78-'국산거래표(기초_2009)'!II47</f>
        <v>1.0403107538255698</v>
      </c>
      <c r="IJ47" s="10">
        <f>'배출량&amp;에너지'!IJ78-'국산거래표(기초_2009)'!IJ47</f>
        <v>2.181207845438248</v>
      </c>
      <c r="IK47" s="10">
        <f>'배출량&amp;에너지'!IK78-'국산거래표(기초_2009)'!IK47</f>
        <v>3.8746408473609306</v>
      </c>
      <c r="IL47" s="10">
        <f>'배출량&amp;에너지'!IL78-'국산거래표(기초_2009)'!IL47</f>
        <v>8.789592448547431</v>
      </c>
      <c r="IM47" s="10">
        <f>'배출량&amp;에너지'!IM78-'국산거래표(기초_2009)'!IM47</f>
        <v>13.504749269197895</v>
      </c>
      <c r="IN47" s="10">
        <f>'배출량&amp;에너지'!IN78-'국산거래표(기초_2009)'!IN47</f>
        <v>55.558105834438159</v>
      </c>
      <c r="IO47" s="10">
        <f>'배출량&amp;에너지'!IO78-'국산거래표(기초_2009)'!IO47</f>
        <v>12.175080557354619</v>
      </c>
      <c r="IP47" s="10">
        <f>'배출량&amp;에너지'!IP78-'국산거래표(기초_2009)'!IP47</f>
        <v>1.1023160305436503E-2</v>
      </c>
      <c r="IQ47" s="10">
        <f>'배출량&amp;에너지'!IQ78-'국산거래표(기초_2009)'!IQ47</f>
        <v>6.5243330057802291</v>
      </c>
      <c r="IR47" s="10">
        <f>'배출량&amp;에너지'!IR78-'국산거래표(기초_2009)'!IR47</f>
        <v>0.49053063359192439</v>
      </c>
      <c r="IS47" s="10">
        <f>'배출량&amp;에너지'!IS78-'국산거래표(기초_2009)'!IS47</f>
        <v>3.0479038244531931</v>
      </c>
      <c r="IT47" s="10">
        <f>'배출량&amp;에너지'!IT78-'국산거래표(기초_2009)'!IT47</f>
        <v>0.71512752481519315</v>
      </c>
      <c r="IU47" s="10">
        <f>'배출량&amp;에너지'!IU78-'국산거래표(기초_2009)'!IU47</f>
        <v>0.25491058206321909</v>
      </c>
      <c r="IV47" s="10">
        <f>'배출량&amp;에너지'!IV78-'국산거래표(기초_2009)'!IV47</f>
        <v>7.50126058784954</v>
      </c>
      <c r="IW47" s="10">
        <f>'배출량&amp;에너지'!IW78-'국산거래표(기초_2009)'!IW47</f>
        <v>1.4026971488667948</v>
      </c>
      <c r="IX47" s="10">
        <f>'배출량&amp;에너지'!IX78-'국산거래표(기초_2009)'!IX47</f>
        <v>0.22321899618508917</v>
      </c>
      <c r="IY47" s="10">
        <f>'배출량&amp;에너지'!IY78-'국산거래표(기초_2009)'!IY47</f>
        <v>0.26593374236865563</v>
      </c>
      <c r="IZ47" s="10">
        <f>'배출량&amp;에너지'!IZ78-'국산거래표(기초_2009)'!IZ47</f>
        <v>0.12814423855069931</v>
      </c>
      <c r="JA47" s="10">
        <f>'배출량&amp;에너지'!JA78-'국산거래표(기초_2009)'!JA47</f>
        <v>2.0117267557421616</v>
      </c>
      <c r="JB47" s="10">
        <f>'배출량&amp;에너지'!JB78-'국산거래표(기초_2009)'!JB47</f>
        <v>14.058663074546079</v>
      </c>
      <c r="JC47" s="10">
        <f>'배출량&amp;에너지'!JC78-'국산거래표(기초_2009)'!JC47</f>
        <v>3.2573438702564861</v>
      </c>
      <c r="JD47" s="10">
        <f>'배출량&amp;에너지'!JD78-'국산거래표(기초_2009)'!JD47</f>
        <v>0.93007915077120495</v>
      </c>
      <c r="JE47" s="10">
        <f>'배출량&amp;에너지'!JE78-'국산거래표(기초_2009)'!JE47</f>
        <v>0.10196423282528766</v>
      </c>
      <c r="JF47" s="10">
        <f>'배출량&amp;에너지'!JF78-'국산거래표(기초_2009)'!JF47</f>
        <v>0.64485487786803541</v>
      </c>
      <c r="JG47" s="10">
        <f>'배출량&amp;에너지'!JG78-'국산거래표(기초_2009)'!JG47</f>
        <v>1.1822339427580646</v>
      </c>
      <c r="JH47" s="10">
        <f>'배출량&amp;에너지'!JH78-'국산거래표(기초_2009)'!JH47</f>
        <v>1.1712107824526286</v>
      </c>
      <c r="JI47" s="10">
        <f>'배출량&amp;에너지'!JI78-'국산거래표(기초_2009)'!JI47</f>
        <v>0.70272646947157702</v>
      </c>
      <c r="JJ47" s="10">
        <f>'배출량&amp;에너지'!JJ78-'국산거래표(기초_2009)'!JJ47</f>
        <v>0.3472295496212498</v>
      </c>
      <c r="JK47" s="10">
        <f>'배출량&amp;에너지'!JK78-'국산거래표(기초_2009)'!JK47</f>
        <v>4.4092641221746012E-2</v>
      </c>
      <c r="JL47" s="10">
        <f>'배출량&amp;에너지'!JL78-'국산거래표(기초_2009)'!JL47</f>
        <v>0.13916739885613583</v>
      </c>
      <c r="JM47" s="10">
        <f>'배출량&amp;에너지'!JM78-'국산거래표(기초_2009)'!JM47</f>
        <v>0.83362649809863543</v>
      </c>
      <c r="JN47" s="10">
        <f>'배출량&amp;에너지'!JN78-'국산거래표(기초_2009)'!JN47</f>
        <v>0.93834652100028215</v>
      </c>
      <c r="JO47" s="10">
        <f>'배출량&amp;에너지'!JO78-'국산거래표(기초_2009)'!JO47</f>
        <v>2.7557900763591256E-2</v>
      </c>
      <c r="JP47" s="10">
        <f>'배출량&amp;에너지'!JP78-'국산거래표(기초_2009)'!JP47</f>
        <v>6.4526824637948925</v>
      </c>
      <c r="JQ47" s="10">
        <f>'배출량&amp;에너지'!JQ78-'국산거래표(기초_2009)'!JQ47</f>
        <v>0.96177073664933477</v>
      </c>
      <c r="JR47" s="10">
        <f>'배출량&amp;에너지'!JR78-'국산거래표(기초_2009)'!JR47</f>
        <v>0.52360011450823385</v>
      </c>
      <c r="JS47" s="10">
        <f>'배출량&amp;에너지'!JS78-'국산거래표(기초_2009)'!JS47</f>
        <v>0.20117267557421614</v>
      </c>
      <c r="JT47" s="10">
        <f>'배출량&amp;에너지'!JT78-'국산거래표(기초_2009)'!JT47</f>
        <v>6.4761066794439492E-2</v>
      </c>
      <c r="JU47" s="10">
        <f>'배출량&amp;에너지'!JU78-'국산거래표(기초_2009)'!JU47</f>
        <v>38.801524275136487</v>
      </c>
      <c r="JV47" s="10">
        <f>'배출량&amp;에너지'!JV78-'국산거래표(기초_2009)'!JV47</f>
        <v>0.13365581870341758</v>
      </c>
      <c r="JW47" s="10">
        <f>'배출량&amp;에너지'!JW78-'국산거래표(기초_2009)'!JW47</f>
        <v>8.7758134981656362</v>
      </c>
      <c r="JX47" s="10">
        <f>'배출량&amp;에너지'!JX78-'국산거래표(기초_2009)'!JX47</f>
        <v>17.271914303580822</v>
      </c>
      <c r="JY47" s="10">
        <f>'배출량&amp;에너지'!JY78-'국산거래표(기초_2009)'!JY47</f>
        <v>9.5694810401570631</v>
      </c>
      <c r="JZ47" s="10">
        <f>'배출량&amp;에너지'!JZ78-'국산거래표(기초_2009)'!JZ47</f>
        <v>2.2625036526908424</v>
      </c>
      <c r="KA47" s="10">
        <f>'배출량&amp;에너지'!KA78-'국산거래표(기초_2009)'!KA47</f>
        <v>1.0540897042073656</v>
      </c>
      <c r="KB47" s="10">
        <f>'배출량&amp;에너지'!KB78-'국산거래표(기초_2009)'!KB47</f>
        <v>0.61316329198990538</v>
      </c>
      <c r="KC47" s="10">
        <f>'배출량&amp;에너지'!KC78-'국산거래표(기초_2009)'!KC47</f>
        <v>0.31278217366676075</v>
      </c>
      <c r="KD47" s="10">
        <f>'배출량&amp;에너지'!KD78-'국산거래표(기초_2009)'!KD47</f>
        <v>1.35584871756869</v>
      </c>
      <c r="KE47" s="10">
        <f>'배출량&amp;에너지'!KE78-'국산거래표(기초_2009)'!KE47</f>
        <v>1.1147170858872661</v>
      </c>
      <c r="KF47" s="10">
        <f>'배출량&amp;에너지'!KF78-'국산거래표(기초_2009)'!KF47</f>
        <v>4.075813522935146</v>
      </c>
      <c r="KG47" s="10">
        <f>'배출량&amp;에너지'!KG78-'국산거래표(기초_2009)'!KG47</f>
        <v>3.9958956107207316E-2</v>
      </c>
      <c r="KH47" s="10">
        <f>'배출량&amp;에너지'!KH78-'국산거래표(기초_2009)'!KH47</f>
        <v>0</v>
      </c>
      <c r="KI47" s="10">
        <f>'배출량&amp;에너지'!KI78-'국산거래표(기초_2009)'!KI47</f>
        <v>1.3778950381795628E-2</v>
      </c>
      <c r="KJ47" s="10">
        <f>'배출량&amp;에너지'!KJ78-'국산거래표(기초_2009)'!KJ47</f>
        <v>7.9917912214414633E-2</v>
      </c>
      <c r="KK47" s="10">
        <f>'배출량&amp;에너지'!KK78-'국산거래표(기초_2009)'!KK47</f>
        <v>0</v>
      </c>
      <c r="KL47" s="10">
        <f>'배출량&amp;에너지'!KL78-'국산거래표(기초_2009)'!KL47</f>
        <v>14.955672744400976</v>
      </c>
      <c r="KM47" s="10">
        <f>'배출량&amp;에너지'!KM78-'국산거래표(기초_2009)'!KM47</f>
        <v>28.428730427720737</v>
      </c>
      <c r="KN47" s="10">
        <f>'배출량&amp;에너지'!KN78-'국산거래표(기초_2009)'!KN47</f>
        <v>0.37340955534666154</v>
      </c>
      <c r="KO47" s="10">
        <f>'배출량&amp;에너지'!KO78-'국산거래표(기초_2009)'!KO47</f>
        <v>156.54816686773287</v>
      </c>
      <c r="KP47" s="10">
        <f>'배출량&amp;에너지'!KP78-'국산거래표(기초_2009)'!KP47</f>
        <v>0.63107592748623975</v>
      </c>
      <c r="KQ47" s="10">
        <f>'배출량&amp;에너지'!KQ78-'국산거래표(기초_2009)'!KQ47</f>
        <v>17.263646933351744</v>
      </c>
      <c r="KR47" s="10">
        <f>'배출량&amp;에너지'!KR78-'국산거래표(기초_2009)'!KR47</f>
        <v>97.911843518001547</v>
      </c>
      <c r="KS47" s="10">
        <f>'배출량&amp;에너지'!KS78-'국산거래표(기초_2009)'!KS47</f>
        <v>98.95766585197984</v>
      </c>
      <c r="KT47" s="10">
        <f>'배출량&amp;에너지'!KT78-'국산거래표(기초_2009)'!KT47</f>
        <v>0.98795074237474645</v>
      </c>
      <c r="KU47" s="10">
        <f>'배출량&amp;에너지'!KU78-'국산거래표(기초_2009)'!KU47</f>
        <v>8.7413661222111454</v>
      </c>
      <c r="KV47" s="10">
        <f>'배출량&amp;에너지'!KV78-'국산거래표(기초_2009)'!KV47</f>
        <v>8.2618586489246582</v>
      </c>
      <c r="KW47" s="10">
        <f>'배출량&amp;에너지'!KW78-'국산거래표(기초_2009)'!KW47</f>
        <v>3.8553503168264167</v>
      </c>
      <c r="KX47" s="10">
        <f>'배출량&amp;에너지'!KX78-'국산거래표(기초_2009)'!KX47</f>
        <v>9.766520030616741</v>
      </c>
      <c r="KY47" s="10">
        <f>'배출량&amp;에너지'!KY78-'국산거래표(기초_2009)'!KY47</f>
        <v>4.9535326622555278</v>
      </c>
      <c r="KZ47" s="10">
        <f>'배출량&amp;에너지'!KZ78-'국산거래표(기초_2009)'!KZ47</f>
        <v>0.71512752481519304</v>
      </c>
      <c r="LA47" s="10">
        <f>'배출량&amp;에너지'!LA78-'국산거래표(기초_2009)'!LA47</f>
        <v>0.9741717919929509</v>
      </c>
      <c r="LB47" s="10">
        <f>'배출량&amp;에너지'!LB78-'국산거래표(기초_2009)'!LB47</f>
        <v>0.48226326336284697</v>
      </c>
      <c r="LC47" s="10">
        <f>'배출량&amp;에너지'!LC78-'국산거래표(기초_2009)'!LC47</f>
        <v>23.460040920045238</v>
      </c>
      <c r="LD47" s="10">
        <f>'배출량&amp;에너지'!LD78-'국산거래표(기초_2009)'!LD47</f>
        <v>3.3551744179672358</v>
      </c>
      <c r="LE47" s="10">
        <f>'배출량&amp;에너지'!LE78-'국산거래표(기초_2009)'!LE47</f>
        <v>0.73166226527334788</v>
      </c>
      <c r="LF47" s="10">
        <f>'배출량&amp;에너지'!LF78-'국산거래표(기초_2009)'!LF47</f>
        <v>17.646701753965658</v>
      </c>
      <c r="LG47" s="10">
        <f>'배출량&amp;에너지'!LG78-'국산거래표(기초_2009)'!LG47</f>
        <v>1.248372904590684</v>
      </c>
      <c r="LH47" s="10">
        <f>'배출량&amp;에너지'!LH78-'국산거래표(기초_2009)'!LH47</f>
        <v>1.4288771545922068</v>
      </c>
      <c r="LI47" s="10">
        <f>'배출량&amp;에너지'!LI78-'국산거래표(기초_2009)'!LI47</f>
        <v>0</v>
      </c>
      <c r="LJ47" s="10">
        <f>'배출량&amp;에너지'!LJ78-'국산거래표(기초_2009)'!LJ47</f>
        <v>1.3186455515378417</v>
      </c>
      <c r="LK47" s="10">
        <f>'배출량&amp;에너지'!LK78-'국산거래표(기초_2009)'!LK47</f>
        <v>362.38226135611046</v>
      </c>
      <c r="LL47" s="10">
        <f>'배출량&amp;에너지'!LL78-'국산거래표(기초_2009)'!LL47</f>
        <v>253.79173129221729</v>
      </c>
      <c r="LM47" s="10">
        <f>'배출량&amp;에너지'!LM78-'국산거래표(기초_2009)'!LM47</f>
        <v>759.14438180983916</v>
      </c>
      <c r="LN47" s="10">
        <f>'배출량&amp;에너지'!LN78-'국산거래표(기초_2009)'!LN47</f>
        <v>61.629111372657306</v>
      </c>
      <c r="LO47" s="10">
        <f>'배출량&amp;에너지'!LO78-'국산거래표(기초_2009)'!LO47</f>
        <v>75.361213323154828</v>
      </c>
      <c r="LP47" s="10">
        <f>'배출량&amp;에너지'!LP78-'국산거래표(기초_2009)'!LP47</f>
        <v>28.933040011694459</v>
      </c>
      <c r="LQ47" s="10">
        <f>'배출량&amp;에너지'!LQ78-'국산거래표(기초_2009)'!LQ47</f>
        <v>0.1515684541997519</v>
      </c>
      <c r="LR47" s="10">
        <f>'배출량&amp;에너지'!LR78-'국산거래표(기초_2009)'!LR47</f>
        <v>0.11574318320708327</v>
      </c>
      <c r="LS47" s="10">
        <f>'배출량&amp;에너지'!LS78-'국산거래표(기초_2009)'!LS47</f>
        <v>1003.8888542813695</v>
      </c>
      <c r="LT47" s="10">
        <f>'배출량&amp;에너지'!LT78-'국산거래표(기초_2009)'!LT47</f>
        <v>19.626736923829693</v>
      </c>
      <c r="LU47" s="10">
        <f>'배출량&amp;에너지'!LU78-'국산거래표(기초_2009)'!LU47</f>
        <v>0</v>
      </c>
      <c r="LV47" s="10">
        <f>'배출량&amp;에너지'!LV78-'국산거래표(기초_2009)'!LV47</f>
        <v>31.545529004082912</v>
      </c>
      <c r="LW47" s="10">
        <f>'배출량&amp;에너지'!LW78-'국산거래표(기초_2009)'!LW47</f>
        <v>30.308179259797669</v>
      </c>
      <c r="LX47" s="10">
        <f>'배출량&amp;에너지'!LX78-'국산거래표(기초_2009)'!LX47</f>
        <v>0.8239812328313787</v>
      </c>
      <c r="LY47" s="10">
        <f>'배출량&amp;에너지'!LY78-'국산거래표(기초_2009)'!LY47</f>
        <v>1.0733802347418795</v>
      </c>
      <c r="LZ47" s="10">
        <f>'배출량&amp;에너지'!LZ78-'국산거래표(기초_2009)'!LZ47</f>
        <v>7.2298152653281669</v>
      </c>
      <c r="MA47" s="10">
        <f>'배출량&amp;에너지'!MA78-'국산거래표(기초_2009)'!MA47</f>
        <v>0.2245968912232687</v>
      </c>
      <c r="MB47" s="10">
        <f>'배출량&amp;에너지'!MB78-'국산거래표(기초_2009)'!MB47</f>
        <v>3.1677806927748149</v>
      </c>
      <c r="MC47" s="10">
        <f>'배출량&amp;에너지'!MC78-'국산거래표(기초_2009)'!MC47</f>
        <v>0.35411902481214763</v>
      </c>
      <c r="MD47" s="10">
        <f>'배출량&amp;에너지'!MD78-'국산거래표(기초_2009)'!MD47</f>
        <v>3.1650249026984554</v>
      </c>
      <c r="ME47" s="10">
        <f>'배출량&amp;에너지'!ME78-'국산거래표(기초_2009)'!ME47</f>
        <v>5.5115801527182517</v>
      </c>
      <c r="MF47" s="10">
        <f>'배출량&amp;에너지'!MF78-'국산거래표(기초_2009)'!MF47</f>
        <v>20.503078168111891</v>
      </c>
      <c r="MG47" s="10">
        <f>'배출량&amp;에너지'!MG78-'국산거래표(기초_2009)'!MG47</f>
        <v>4.0992377385841987</v>
      </c>
      <c r="MH47" s="10">
        <f>'배출량&amp;에너지'!MH78-'국산거래표(기초_2009)'!MH47</f>
        <v>2.0737320324602422</v>
      </c>
      <c r="MI47" s="10">
        <f>'배출량&amp;에너지'!MI78-'국산거래표(기초_2009)'!MI47</f>
        <v>0.50155379389736088</v>
      </c>
      <c r="MJ47" s="10">
        <f>'배출량&amp;에너지'!MJ78-'국산거래표(기초_2009)'!MJ47</f>
        <v>1.8835825171914624</v>
      </c>
      <c r="MK47" s="10">
        <f>'배출량&amp;에너지'!MK78-'국산거래표(기초_2009)'!MK47</f>
        <v>2.0089709656658026</v>
      </c>
      <c r="ML47" s="10">
        <f>'배출량&amp;에너지'!ML78-'국산거래표(기초_2009)'!ML47</f>
        <v>6.4306361431840191</v>
      </c>
      <c r="MM47" s="10">
        <f>'배출량&amp;에너지'!MM78-'국산거래표(기초_2009)'!MM47</f>
        <v>1.0086191679474399</v>
      </c>
      <c r="MN47" s="10">
        <f>'배출량&amp;에너지'!MN78-'국산거래표(기초_2009)'!MN47</f>
        <v>4.2356493473639762</v>
      </c>
      <c r="MO47" s="10">
        <f>'배출량&amp;에너지'!MO78-'국산거래표(기초_2009)'!MO47</f>
        <v>2.0819994026893194</v>
      </c>
      <c r="MP47" s="10">
        <f>'배출량&amp;에너지'!MP78-'국산거래표(기초_2009)'!MP47</f>
        <v>7.8374669771653531</v>
      </c>
      <c r="MQ47" s="10">
        <f>'배출량&amp;에너지'!MQ78-'국산거래표(기초_2009)'!MQ47</f>
        <v>0.65312224809711272</v>
      </c>
      <c r="MR47" s="10">
        <f>'배출량&amp;에너지'!MR78-'국산거래표(기초_2009)'!MR47</f>
        <v>0</v>
      </c>
      <c r="MS47" s="10">
        <f>'배출량&amp;에너지'!MS78-'국산거래표(기초_2009)'!MS47</f>
        <v>6.7489298970034985</v>
      </c>
      <c r="MT47" s="10">
        <f>'배출량&amp;에너지'!MT78-'국산거래표(기초_2009)'!MT47</f>
        <v>7.6831427328892428</v>
      </c>
      <c r="MU47" s="10">
        <f>'배출량&amp;에너지'!MU78-'국산거래표(기초_2009)'!MU47</f>
        <v>3.5770155191141453</v>
      </c>
      <c r="MV47" s="10">
        <f>'배출량&amp;에너지'!MV78-'국산거래표(기초_2009)'!MV47</f>
        <v>0.51671063931733607</v>
      </c>
      <c r="MW47" s="10">
        <f>'배출량&amp;에너지'!MW78-'국산거래표(기초_2009)'!MW47</f>
        <v>0.50017589885918134</v>
      </c>
      <c r="MX47" s="10">
        <f>'배출량&amp;에너지'!MX78-'국산거래표(기초_2009)'!MX47</f>
        <v>12.847493335986243</v>
      </c>
      <c r="MY47" s="10">
        <f>'배출량&amp;에너지'!MY78-'국산거래표(기초_2009)'!MY47</f>
        <v>2.7020521698701225</v>
      </c>
      <c r="MZ47" s="10">
        <f>'배출량&amp;에너지'!MZ78-'국산거래표(기초_2009)'!MZ47</f>
        <v>0</v>
      </c>
      <c r="NA47" s="10">
        <f>'배출량&amp;에너지'!NA78-'국산거래표(기초_2009)'!NA47</f>
        <v>0.97554968703113032</v>
      </c>
      <c r="NB47" s="10">
        <f>'배출량&amp;에너지'!NB78-'국산거래표(기초_2009)'!NB47</f>
        <v>6.2997361145569615</v>
      </c>
      <c r="NC47" s="10">
        <f>'배출량&amp;에너지'!NC78-'국산거래표(기초_2009)'!NC47</f>
        <v>14.163383097447724</v>
      </c>
      <c r="ND47" s="10">
        <f>'배출량&amp;에너지'!ND78-'국산거래표(기초_2009)'!ND47</f>
        <v>6.9845499485322033</v>
      </c>
      <c r="NE47" s="10">
        <f>'배출량&amp;에너지'!NE78-'국산거래표(기초_2009)'!NE47</f>
        <v>0.44506009733199869</v>
      </c>
      <c r="NF47" s="10">
        <f>'배출량&amp;에너지'!NF78-'국산거래표(기초_2009)'!NF47</f>
        <v>6.4623277290621495</v>
      </c>
      <c r="NG47" s="10">
        <f>'배출량&amp;에너지'!NG78-'국산거래표(기초_2009)'!NG47</f>
        <v>18.613984070767714</v>
      </c>
      <c r="NH47" s="10">
        <f>'배출량&amp;에너지'!NH78-'국산거래표(기초_2009)'!NH47</f>
        <v>0</v>
      </c>
      <c r="NI47" s="10">
        <f>'배출량&amp;에너지'!NI78-'국산거래표(기초_2009)'!NI47</f>
        <v>30.773907782702356</v>
      </c>
      <c r="NJ47" s="10">
        <f>'배출량&amp;에너지'!NJ78-'국산거래표(기초_2009)'!NJ47</f>
        <v>17.529580675720396</v>
      </c>
      <c r="NK47" s="10">
        <f>'배출량&amp;에너지'!NK78-'국산거래표(기초_2009)'!NK47</f>
        <v>2.2569920725381238</v>
      </c>
      <c r="NL47" s="10">
        <f>'배출량&amp;에너지'!NL78-'국산거래표(기초_2009)'!NL47</f>
        <v>45.279008849618613</v>
      </c>
      <c r="NM47" s="10">
        <f>'배출량&amp;에너지'!NM78-'국산거래표(기초_2009)'!NM47</f>
        <v>94.410612225987279</v>
      </c>
      <c r="NN47" s="10">
        <f>'배출량&amp;에너지'!NN78-'국산거래표(기초_2009)'!NN47</f>
        <v>160.20096661394686</v>
      </c>
      <c r="NO47" s="10">
        <f>'배출량&amp;에너지'!NO78-'국산거래표(기초_2009)'!NO47</f>
        <v>1.9648783244440566</v>
      </c>
      <c r="NP47" s="10">
        <f>'배출량&amp;에너지'!NP78-'국산거래표(기초_2009)'!NP47</f>
        <v>13.847845133704608</v>
      </c>
      <c r="NQ47" s="10">
        <f>'배출량&amp;에너지'!NQ78-'국산거래표(기초_2009)'!NQ47</f>
        <v>27.393931254047889</v>
      </c>
      <c r="NR47" s="10">
        <f>'배출량&amp;에너지'!NR78-'국산거래표(기초_2009)'!NR47</f>
        <v>2.9858985477351125</v>
      </c>
      <c r="NS47" s="10">
        <f>'배출량&amp;에너지'!NS78-'국산거래표(기초_2009)'!NS47</f>
        <v>18.465171406644323</v>
      </c>
      <c r="NT47" s="10">
        <f>'배출량&amp;에너지'!NT78-'국산거래표(기초_2009)'!NT47</f>
        <v>11.706596244373564</v>
      </c>
      <c r="NU47" s="10">
        <f>'배출량&amp;에너지'!NU78-'국산거래표(기초_2009)'!NU47</f>
        <v>0</v>
      </c>
      <c r="NV47" s="10">
        <f>'배출량&amp;에너지'!NV78-'국산거래표(기초_2009)'!NV47</f>
        <v>0.75646437596058003</v>
      </c>
      <c r="NW47" s="10">
        <f>'배출량&amp;에너지'!NW78-'국산거래표(기초_2009)'!NW47</f>
        <v>2.6786279542210703</v>
      </c>
      <c r="NX47" s="10">
        <f>'배출량&amp;에너지'!NX78-'국산거래표(기초_2009)'!NX47</f>
        <v>7.2491057958626799</v>
      </c>
      <c r="NY47" s="10">
        <f>'배출량&amp;에너지'!NY78-'국산거래표(기초_2009)'!NY47</f>
        <v>2.6496921584192994</v>
      </c>
      <c r="NZ47" s="10">
        <f>'배출량&amp;에너지'!NZ78-'국산거래표(기초_2009)'!NZ47</f>
        <v>1.7692172290225583</v>
      </c>
      <c r="OA47" s="10">
        <f>'배출량&amp;에너지'!OA78-'국산거래표(기초_2009)'!OA47</f>
        <v>0</v>
      </c>
      <c r="OB47" s="10">
        <f>'배출량&amp;에너지'!OB78-'국산거래표(기초_2009)'!OB47</f>
        <v>3.6762239618630734</v>
      </c>
      <c r="OC47" s="10">
        <f>'배출량&amp;에너지'!OC78-'국산거래표(기초_2009)'!OC47</f>
        <v>17.365611166177029</v>
      </c>
      <c r="OD47" s="10">
        <f>'배출량&amp;에너지'!OD78-'국산거래표(기초_2009)'!OD47</f>
        <v>14.503723171878079</v>
      </c>
      <c r="OE47" s="10">
        <f>'배출량&amp;에너지'!OE78-'국산거래표(기초_2009)'!OE47</f>
        <v>3.2104954389583811</v>
      </c>
      <c r="OF47" s="10">
        <f>'배출량&amp;에너지'!OF78-'국산거래표(기초_2009)'!OF47</f>
        <v>46.200820630160742</v>
      </c>
      <c r="OG47" s="10">
        <f>'배출량&amp;에너지'!OG78-'국산거래표(기초_2009)'!OG47</f>
        <v>5.6052770153144618</v>
      </c>
      <c r="OH47" s="10">
        <f>'배출량&amp;에너지'!OH78-'국산거래표(기초_2009)'!OH47</f>
        <v>3.1126648912476322</v>
      </c>
      <c r="OI47" s="10">
        <f>'배출량&amp;에너지'!OI78-'국산거래표(기초_2009)'!OI47</f>
        <v>4.4189093874418575</v>
      </c>
      <c r="OJ47" s="10">
        <f>'배출량&amp;에너지'!OJ78-'국산거래표(기초_2009)'!OJ47</f>
        <v>8.0110817519759792</v>
      </c>
      <c r="OK47" s="10">
        <f>'배출량&amp;에너지'!OK78-'국산거래표(기초_2009)'!OK47</f>
        <v>5.3737906489002951E-2</v>
      </c>
      <c r="OL47" s="10">
        <f>'배출량&amp;에너지'!OL78-'국산거래표(기초_2009)'!OL47</f>
        <v>5.4523306660765298</v>
      </c>
      <c r="OM47" s="10">
        <f>'배출량&amp;에너지'!OM78-'국산거래표(기초_2009)'!OM47</f>
        <v>0</v>
      </c>
      <c r="ON47" s="10">
        <f>'배출량&amp;에너지'!ON78-'국산거래표(기초_2009)'!ON47</f>
        <v>0</v>
      </c>
      <c r="OO47" s="10">
        <f>'배출량&amp;에너지'!OO78-'국산거래표(기초_2009)'!OO47</f>
        <v>21.349105721554146</v>
      </c>
      <c r="OP47" s="11">
        <f t="shared" si="0"/>
        <v>5410.5074179826688</v>
      </c>
      <c r="OQ47" s="10">
        <f>'배출량&amp;에너지'!OQ78-'국산거래표(기초_2009)'!OQ47</f>
        <v>1469.1378697127755</v>
      </c>
      <c r="OR47" s="10">
        <f>'배출량&amp;에너지'!OR78-'국산거래표(기초_2009)'!OR47</f>
        <v>0</v>
      </c>
      <c r="OS47" s="10">
        <f>'배출량&amp;에너지'!OS78-'국산거래표(기초_2009)'!OS47</f>
        <v>0</v>
      </c>
      <c r="OT47" s="10">
        <f>'배출량&amp;에너지'!OT78-'국산거래표(기초_2009)'!OT47</f>
        <v>0</v>
      </c>
      <c r="OU47" s="10">
        <f>'배출량&amp;에너지'!OU78-'국산거래표(기초_2009)'!OU47</f>
        <v>-547.49694815538203</v>
      </c>
      <c r="OV47" s="10">
        <f>'배출량&amp;에너지'!OV78-'국산거래표(기초_2009)'!OV47</f>
        <v>0</v>
      </c>
      <c r="OW47" s="11">
        <f t="shared" si="1"/>
        <v>921.64092155739343</v>
      </c>
      <c r="OX47" s="11">
        <f t="shared" si="2"/>
        <v>6332.1483395400619</v>
      </c>
      <c r="OY47" s="11">
        <v>0</v>
      </c>
      <c r="OZ47" s="11">
        <f t="shared" si="3"/>
        <v>6332.1483395400619</v>
      </c>
      <c r="PA47" s="11">
        <v>0</v>
      </c>
      <c r="PB47" s="11">
        <f t="shared" si="4"/>
        <v>6332.1483395400619</v>
      </c>
    </row>
    <row r="48" spans="1:418">
      <c r="A48" s="8" t="s">
        <v>569</v>
      </c>
      <c r="B48" s="9" t="s">
        <v>142</v>
      </c>
      <c r="C48" s="10">
        <f>'배출량&amp;에너지'!C79-'국산거래표(기초_2009)'!C48</f>
        <v>0</v>
      </c>
      <c r="D48" s="10">
        <f>'배출량&amp;에너지'!D79-'국산거래표(기초_2009)'!D48</f>
        <v>0</v>
      </c>
      <c r="E48" s="10">
        <f>'배출량&amp;에너지'!E79-'국산거래표(기초_2009)'!E48</f>
        <v>0</v>
      </c>
      <c r="F48" s="10">
        <f>'배출량&amp;에너지'!F79-'국산거래표(기초_2009)'!F48</f>
        <v>0</v>
      </c>
      <c r="G48" s="10">
        <f>'배출량&amp;에너지'!G79-'국산거래표(기초_2009)'!G48</f>
        <v>0</v>
      </c>
      <c r="H48" s="10">
        <f>'배출량&amp;에너지'!H79-'국산거래표(기초_2009)'!H48</f>
        <v>0</v>
      </c>
      <c r="I48" s="10">
        <f>'배출량&amp;에너지'!I79-'국산거래표(기초_2009)'!I48</f>
        <v>0</v>
      </c>
      <c r="J48" s="10">
        <f>'배출량&amp;에너지'!J79-'국산거래표(기초_2009)'!J48</f>
        <v>0</v>
      </c>
      <c r="K48" s="10">
        <f>'배출량&amp;에너지'!K79-'국산거래표(기초_2009)'!K48</f>
        <v>0</v>
      </c>
      <c r="L48" s="10">
        <f>'배출량&amp;에너지'!L79-'국산거래표(기초_2009)'!L48</f>
        <v>0</v>
      </c>
      <c r="M48" s="10">
        <f>'배출량&amp;에너지'!M79-'국산거래표(기초_2009)'!M48</f>
        <v>0</v>
      </c>
      <c r="N48" s="10">
        <f>'배출량&amp;에너지'!N79-'국산거래표(기초_2009)'!N48</f>
        <v>0</v>
      </c>
      <c r="O48" s="10">
        <f>'배출량&amp;에너지'!O79-'국산거래표(기초_2009)'!O48</f>
        <v>0</v>
      </c>
      <c r="P48" s="10">
        <f>'배출량&amp;에너지'!P79-'국산거래표(기초_2009)'!P48</f>
        <v>0</v>
      </c>
      <c r="Q48" s="10">
        <f>'배출량&amp;에너지'!Q79-'국산거래표(기초_2009)'!Q48</f>
        <v>0</v>
      </c>
      <c r="R48" s="10">
        <f>'배출량&amp;에너지'!R79-'국산거래표(기초_2009)'!R48</f>
        <v>0</v>
      </c>
      <c r="S48" s="10">
        <f>'배출량&amp;에너지'!S79-'국산거래표(기초_2009)'!S48</f>
        <v>0</v>
      </c>
      <c r="T48" s="10">
        <f>'배출량&amp;에너지'!T79-'국산거래표(기초_2009)'!T48</f>
        <v>0</v>
      </c>
      <c r="U48" s="10">
        <f>'배출량&amp;에너지'!U79-'국산거래표(기초_2009)'!U48</f>
        <v>3.1245384093744832E-2</v>
      </c>
      <c r="V48" s="10">
        <f>'배출량&amp;에너지'!V79-'국산거래표(기초_2009)'!V48</f>
        <v>0</v>
      </c>
      <c r="W48" s="10">
        <f>'배출량&amp;에너지'!W79-'국산거래표(기초_2009)'!W48</f>
        <v>0</v>
      </c>
      <c r="X48" s="10">
        <f>'배출량&amp;에너지'!X79-'국산거래표(기초_2009)'!X48</f>
        <v>0</v>
      </c>
      <c r="Y48" s="10">
        <f>'배출량&amp;에너지'!Y79-'국산거래표(기초_2009)'!Y48</f>
        <v>0</v>
      </c>
      <c r="Z48" s="10">
        <f>'배출량&amp;에너지'!Z79-'국산거래표(기초_2009)'!Z48</f>
        <v>0</v>
      </c>
      <c r="AA48" s="10">
        <f>'배출량&amp;에너지'!AA79-'국산거래표(기초_2009)'!AA48</f>
        <v>0</v>
      </c>
      <c r="AB48" s="10">
        <f>'배출량&amp;에너지'!AB79-'국산거래표(기초_2009)'!AB48</f>
        <v>0</v>
      </c>
      <c r="AC48" s="10">
        <f>'배출량&amp;에너지'!AC79-'국산거래표(기초_2009)'!AC48</f>
        <v>4.4066765842557531E-2</v>
      </c>
      <c r="AD48" s="10">
        <f>'배출량&amp;에너지'!AD79-'국산거래표(기초_2009)'!AD48</f>
        <v>3.8787373357752342E-3</v>
      </c>
      <c r="AE48" s="10">
        <f>'배출량&amp;에너지'!AE79-'국산거래표(기초_2009)'!AE48</f>
        <v>1.0774270377153436E-3</v>
      </c>
      <c r="AF48" s="10">
        <f>'배출량&amp;에너지'!AF79-'국산거래표(기초_2009)'!AF48</f>
        <v>0</v>
      </c>
      <c r="AG48" s="10">
        <f>'배출량&amp;에너지'!AG79-'국산거래표(기초_2009)'!AG48</f>
        <v>0</v>
      </c>
      <c r="AH48" s="10">
        <f>'배출량&amp;에너지'!AH79-'국산거래표(기초_2009)'!AH48</f>
        <v>0</v>
      </c>
      <c r="AI48" s="10">
        <f>'배출량&amp;에너지'!AI79-'국산거래표(기초_2009)'!AI48</f>
        <v>0</v>
      </c>
      <c r="AJ48" s="10">
        <f>'배출량&amp;에너지'!AJ79-'국산거래표(기초_2009)'!AJ48</f>
        <v>0</v>
      </c>
      <c r="AK48" s="10">
        <f>'배출량&amp;에너지'!AK79-'국산거래표(기초_2009)'!AK48</f>
        <v>0</v>
      </c>
      <c r="AL48" s="10">
        <f>'배출량&amp;에너지'!AL79-'국산거래표(기초_2009)'!AL48</f>
        <v>0</v>
      </c>
      <c r="AM48" s="10">
        <f>'배출량&amp;에너지'!AM79-'국산거래표(기초_2009)'!AM48</f>
        <v>0</v>
      </c>
      <c r="AN48" s="10">
        <f>'배출량&amp;에너지'!AN79-'국산거래표(기초_2009)'!AN48</f>
        <v>9.6968433394380854E-4</v>
      </c>
      <c r="AO48" s="10">
        <f>'배출량&amp;에너지'!AO79-'국산거래표(기초_2009)'!AO48</f>
        <v>0</v>
      </c>
      <c r="AP48" s="10">
        <f>'배출량&amp;에너지'!AP79-'국산거래표(기초_2009)'!AP48</f>
        <v>0</v>
      </c>
      <c r="AQ48" s="10">
        <f>'배출량&amp;에너지'!AQ79-'국산거래표(기초_2009)'!AQ48</f>
        <v>0</v>
      </c>
      <c r="AR48" s="10">
        <f>'배출량&amp;에너지'!AR79-'국산거래표(기초_2009)'!AR48</f>
        <v>0</v>
      </c>
      <c r="AS48" s="10">
        <f>'배출량&amp;에너지'!AS79-'국산거래표(기초_2009)'!AS48</f>
        <v>0</v>
      </c>
      <c r="AT48" s="10">
        <f>'배출량&amp;에너지'!AT79-'국산거래표(기초_2009)'!AT48</f>
        <v>0</v>
      </c>
      <c r="AU48" s="10">
        <f>'배출량&amp;에너지'!AU79-'국산거래표(기초_2009)'!AU48</f>
        <v>0</v>
      </c>
      <c r="AV48" s="10">
        <f>'배출량&amp;에너지'!AV79-'국산거래표(기초_2009)'!AV48</f>
        <v>0</v>
      </c>
      <c r="AW48" s="10">
        <f>'배출량&amp;에너지'!AW79-'국산거래표(기초_2009)'!AW48</f>
        <v>0</v>
      </c>
      <c r="AX48" s="10">
        <f>'배출량&amp;에너지'!AX79-'국산거래표(기초_2009)'!AX48</f>
        <v>0</v>
      </c>
      <c r="AY48" s="10">
        <f>'배출량&amp;에너지'!AY79-'국산거래표(기초_2009)'!AY48</f>
        <v>0</v>
      </c>
      <c r="AZ48" s="10">
        <f>'배출량&amp;에너지'!AZ79-'국산거래표(기초_2009)'!AZ48</f>
        <v>0</v>
      </c>
      <c r="BA48" s="10">
        <f>'배출량&amp;에너지'!BA79-'국산거래표(기초_2009)'!BA48</f>
        <v>0</v>
      </c>
      <c r="BB48" s="10">
        <f>'배출량&amp;에너지'!BB79-'국산거래표(기초_2009)'!BB48</f>
        <v>0</v>
      </c>
      <c r="BC48" s="10">
        <f>'배출량&amp;에너지'!BC79-'국산거래표(기초_2009)'!BC48</f>
        <v>0</v>
      </c>
      <c r="BD48" s="10">
        <f>'배출량&amp;에너지'!BD79-'국산거래표(기초_2009)'!BD48</f>
        <v>0</v>
      </c>
      <c r="BE48" s="10">
        <f>'배출량&amp;에너지'!BE79-'국산거래표(기초_2009)'!BE48</f>
        <v>0</v>
      </c>
      <c r="BF48" s="10">
        <f>'배출량&amp;에너지'!BF79-'국산거래표(기초_2009)'!BF48</f>
        <v>0</v>
      </c>
      <c r="BG48" s="10">
        <f>'배출량&amp;에너지'!BG79-'국산거래표(기초_2009)'!BG48</f>
        <v>0</v>
      </c>
      <c r="BH48" s="10">
        <f>'배출량&amp;에너지'!BH79-'국산거래표(기초_2009)'!BH48</f>
        <v>0</v>
      </c>
      <c r="BI48" s="10">
        <f>'배출량&amp;에너지'!BI79-'국산거래표(기초_2009)'!BI48</f>
        <v>0</v>
      </c>
      <c r="BJ48" s="10">
        <f>'배출량&amp;에너지'!BJ79-'국산거래표(기초_2009)'!BJ48</f>
        <v>0</v>
      </c>
      <c r="BK48" s="10">
        <f>'배출량&amp;에너지'!BK79-'국산거래표(기초_2009)'!BK48</f>
        <v>0</v>
      </c>
      <c r="BL48" s="10">
        <f>'배출량&amp;에너지'!BL79-'국산거래표(기초_2009)'!BL48</f>
        <v>0</v>
      </c>
      <c r="BM48" s="10">
        <f>'배출량&amp;에너지'!BM79-'국산거래표(기초_2009)'!BM48</f>
        <v>0</v>
      </c>
      <c r="BN48" s="10">
        <f>'배출량&amp;에너지'!BN79-'국산거래표(기초_2009)'!BN48</f>
        <v>0</v>
      </c>
      <c r="BO48" s="10">
        <f>'배출량&amp;에너지'!BO79-'국산거래표(기초_2009)'!BO48</f>
        <v>0</v>
      </c>
      <c r="BP48" s="10">
        <f>'배출량&amp;에너지'!BP79-'국산거래표(기초_2009)'!BP48</f>
        <v>0</v>
      </c>
      <c r="BQ48" s="10">
        <f>'배출량&amp;에너지'!BQ79-'국산거래표(기초_2009)'!BQ48</f>
        <v>0</v>
      </c>
      <c r="BR48" s="10">
        <f>'배출량&amp;에너지'!BR79-'국산거래표(기초_2009)'!BR48</f>
        <v>0</v>
      </c>
      <c r="BS48" s="10">
        <f>'배출량&amp;에너지'!BS79-'국산거래표(기초_2009)'!BS48</f>
        <v>0</v>
      </c>
      <c r="BT48" s="10">
        <f>'배출량&amp;에너지'!BT79-'국산거래표(기초_2009)'!BT48</f>
        <v>0</v>
      </c>
      <c r="BU48" s="10">
        <f>'배출량&amp;에너지'!BU79-'국산거래표(기초_2009)'!BU48</f>
        <v>0</v>
      </c>
      <c r="BV48" s="10">
        <f>'배출량&amp;에너지'!BV79-'국산거래표(기초_2009)'!BV48</f>
        <v>0</v>
      </c>
      <c r="BW48" s="10">
        <f>'배출량&amp;에너지'!BW79-'국산거래표(기초_2009)'!BW48</f>
        <v>0</v>
      </c>
      <c r="BX48" s="10">
        <f>'배출량&amp;에너지'!BX79-'국산거래표(기초_2009)'!BX48</f>
        <v>0</v>
      </c>
      <c r="BY48" s="10">
        <f>'배출량&amp;에너지'!BY79-'국산거래표(기초_2009)'!BY48</f>
        <v>0</v>
      </c>
      <c r="BZ48" s="10">
        <f>'배출량&amp;에너지'!BZ79-'국산거래표(기초_2009)'!BZ48</f>
        <v>0</v>
      </c>
      <c r="CA48" s="10">
        <f>'배출량&amp;에너지'!CA79-'국산거래표(기초_2009)'!CA48</f>
        <v>0</v>
      </c>
      <c r="CB48" s="10">
        <f>'배출량&amp;에너지'!CB79-'국산거래표(기초_2009)'!CB48</f>
        <v>0</v>
      </c>
      <c r="CC48" s="10">
        <f>'배출량&amp;에너지'!CC79-'국산거래표(기초_2009)'!CC48</f>
        <v>0</v>
      </c>
      <c r="CD48" s="10">
        <f>'배출량&amp;에너지'!CD79-'국산거래표(기초_2009)'!CD48</f>
        <v>0</v>
      </c>
      <c r="CE48" s="10">
        <f>'배출량&amp;에너지'!CE79-'국산거래표(기초_2009)'!CE48</f>
        <v>0</v>
      </c>
      <c r="CF48" s="10">
        <f>'배출량&amp;에너지'!CF79-'국산거래표(기초_2009)'!CF48</f>
        <v>0</v>
      </c>
      <c r="CG48" s="10">
        <f>'배출량&amp;에너지'!CG79-'국산거래표(기초_2009)'!CG48</f>
        <v>0</v>
      </c>
      <c r="CH48" s="10">
        <f>'배출량&amp;에너지'!CH79-'국산거래표(기초_2009)'!CH48</f>
        <v>0</v>
      </c>
      <c r="CI48" s="10">
        <f>'배출량&amp;에너지'!CI79-'국산거래표(기초_2009)'!CI48</f>
        <v>3.1245384093744888E-3</v>
      </c>
      <c r="CJ48" s="10">
        <f>'배출량&amp;에너지'!CJ79-'국산거래표(기초_2009)'!CJ48</f>
        <v>0</v>
      </c>
      <c r="CK48" s="10">
        <f>'배출량&amp;에너지'!CK79-'국산거래표(기초_2009)'!CK48</f>
        <v>0</v>
      </c>
      <c r="CL48" s="10">
        <f>'배출량&amp;에너지'!CL79-'국산거래표(기초_2009)'!CL48</f>
        <v>0</v>
      </c>
      <c r="CM48" s="10">
        <f>'배출량&amp;에너지'!CM79-'국산거래표(기초_2009)'!CM48</f>
        <v>1.7454318010988516E-2</v>
      </c>
      <c r="CN48" s="10">
        <f>'배출량&amp;에너지'!CN79-'국산거래표(기초_2009)'!CN48</f>
        <v>3.4477665206890898E-2</v>
      </c>
      <c r="CO48" s="10">
        <f>'배출량&amp;에너지'!CO79-'국산거래표(기초_2009)'!CO48</f>
        <v>0</v>
      </c>
      <c r="CP48" s="10">
        <f>'배출량&amp;에너지'!CP79-'국산거래표(기초_2009)'!CP48</f>
        <v>0</v>
      </c>
      <c r="CQ48" s="10">
        <f>'배출량&amp;에너지'!CQ79-'국산거래표(기초_2009)'!CQ48</f>
        <v>5.171649781033634E-3</v>
      </c>
      <c r="CR48" s="10">
        <f>'배출량&amp;에너지'!CR79-'국산거래표(기초_2009)'!CR48</f>
        <v>0</v>
      </c>
      <c r="CS48" s="10">
        <f>'배출량&amp;에너지'!CS79-'국산거래표(기초_2009)'!CS48</f>
        <v>0.33346366817289785</v>
      </c>
      <c r="CT48" s="10">
        <f>'배출량&amp;에너지'!CT79-'국산거래표(기초_2009)'!CT48</f>
        <v>3.3400238169175589E-3</v>
      </c>
      <c r="CU48" s="10">
        <f>'배출량&amp;에너지'!CU79-'국산거래표(기초_2009)'!CU48</f>
        <v>0</v>
      </c>
      <c r="CV48" s="10">
        <f>'배출량&amp;에너지'!CV79-'국산거래표(기초_2009)'!CV48</f>
        <v>0</v>
      </c>
      <c r="CW48" s="10">
        <f>'배출량&amp;에너지'!CW79-'국산거래표(기초_2009)'!CW48</f>
        <v>1.9393686678876032E-3</v>
      </c>
      <c r="CX48" s="10">
        <f>'배출량&amp;에너지'!CX79-'국산거래표(기초_2009)'!CX48</f>
        <v>0</v>
      </c>
      <c r="CY48" s="10">
        <f>'배출량&amp;에너지'!CY79-'국산거래표(기초_2009)'!CY48</f>
        <v>0</v>
      </c>
      <c r="CZ48" s="10">
        <f>'배출량&amp;에너지'!CZ79-'국산거래표(기초_2009)'!CZ48</f>
        <v>0</v>
      </c>
      <c r="DA48" s="10">
        <f>'배출량&amp;에너지'!DA79-'국산거래표(기초_2009)'!DA48</f>
        <v>0</v>
      </c>
      <c r="DB48" s="10">
        <f>'배출량&amp;에너지'!DB79-'국산거래표(기초_2009)'!DB48</f>
        <v>0</v>
      </c>
      <c r="DC48" s="10">
        <f>'배출량&amp;에너지'!DC79-'국산거래표(기초_2009)'!DC48</f>
        <v>0.1092511016243355</v>
      </c>
      <c r="DD48" s="10">
        <f>'배출량&amp;에너지'!DD79-'국산거래표(기초_2009)'!DD48</f>
        <v>0.11980988659394587</v>
      </c>
      <c r="DE48" s="10">
        <f>'배출량&amp;에너지'!DE79-'국산거래표(기초_2009)'!DE48</f>
        <v>0</v>
      </c>
      <c r="DF48" s="10">
        <f>'배출량&amp;에너지'!DF79-'국산거래표(기초_2009)'!DF48</f>
        <v>2.1237164340407073</v>
      </c>
      <c r="DG48" s="10">
        <f>'배출량&amp;에너지'!DG79-'국산거래표(기초_2009)'!DG48</f>
        <v>1.626914826950164E-2</v>
      </c>
      <c r="DH48" s="10">
        <f>'배출량&amp;에너지'!DH79-'국산거래표(기초_2009)'!DH48</f>
        <v>0</v>
      </c>
      <c r="DI48" s="10">
        <f>'배출량&amp;에너지'!DI79-'국산거래표(기초_2009)'!DI48</f>
        <v>0</v>
      </c>
      <c r="DJ48" s="10">
        <f>'배출량&amp;에너지'!DJ79-'국산거래표(기초_2009)'!DJ48</f>
        <v>0</v>
      </c>
      <c r="DK48" s="10">
        <f>'배출량&amp;에너지'!DK79-'국산거래표(기초_2009)'!DK48</f>
        <v>4.9992614549991793E-2</v>
      </c>
      <c r="DL48" s="10">
        <f>'배출량&amp;에너지'!DL79-'국산거래표(기초_2009)'!DL48</f>
        <v>0</v>
      </c>
      <c r="DM48" s="10">
        <f>'배출량&amp;에너지'!DM79-'국산거래표(기초_2009)'!DM48</f>
        <v>0</v>
      </c>
      <c r="DN48" s="10">
        <f>'배출량&amp;에너지'!DN79-'국산거래표(기초_2009)'!DN48</f>
        <v>0</v>
      </c>
      <c r="DO48" s="10">
        <f>'배출량&amp;에너지'!DO79-'국산거래표(기초_2009)'!DO48</f>
        <v>0</v>
      </c>
      <c r="DP48" s="10">
        <f>'배출량&amp;에너지'!DP79-'국산거래표(기초_2009)'!DP48</f>
        <v>0</v>
      </c>
      <c r="DQ48" s="10">
        <f>'배출량&amp;에너지'!DQ79-'국산거래표(기초_2009)'!DQ48</f>
        <v>0</v>
      </c>
      <c r="DR48" s="10">
        <f>'배출량&amp;에너지'!DR79-'국산거래표(기초_2009)'!DR48</f>
        <v>0</v>
      </c>
      <c r="DS48" s="10">
        <f>'배출량&amp;에너지'!DS79-'국산거래표(기초_2009)'!DS48</f>
        <v>0</v>
      </c>
      <c r="DT48" s="10">
        <f>'배출량&amp;에너지'!DT79-'국산거래표(기초_2009)'!DT48</f>
        <v>0</v>
      </c>
      <c r="DU48" s="10">
        <f>'배출량&amp;에너지'!DU79-'국산거래표(기초_2009)'!DU48</f>
        <v>9.4813579318949737E-3</v>
      </c>
      <c r="DV48" s="10">
        <f>'배출량&amp;에너지'!DV79-'국산거래표(기초_2009)'!DV48</f>
        <v>1.7238832603445331E-3</v>
      </c>
      <c r="DW48" s="10">
        <f>'배출량&amp;에너지'!DW79-'국산거래표(기초_2009)'!DW48</f>
        <v>1.1851697414868717E-3</v>
      </c>
      <c r="DX48" s="10">
        <f>'배출량&amp;에너지'!DX79-'국산거래표(기초_2009)'!DX48</f>
        <v>0</v>
      </c>
      <c r="DY48" s="10">
        <f>'배출량&amp;에너지'!DY79-'국산거래표(기초_2009)'!DY48</f>
        <v>0</v>
      </c>
      <c r="DZ48" s="10">
        <f>'배출량&amp;에너지'!DZ79-'국산거래표(기초_2009)'!DZ48</f>
        <v>0</v>
      </c>
      <c r="EA48" s="10">
        <f>'배출량&amp;에너지'!EA79-'국산거래표(기초_2009)'!EA48</f>
        <v>1.7346575307216949E-2</v>
      </c>
      <c r="EB48" s="10">
        <f>'배출량&amp;에너지'!EB79-'국산거래표(기초_2009)'!EB48</f>
        <v>0</v>
      </c>
      <c r="EC48" s="10">
        <f>'배출량&amp;에너지'!EC79-'국산거래표(기초_2009)'!EC48</f>
        <v>0</v>
      </c>
      <c r="ED48" s="10">
        <f>'배출량&amp;에너지'!ED79-'국산거래표(기초_2009)'!ED48</f>
        <v>1.8316259641161015E-2</v>
      </c>
      <c r="EE48" s="10">
        <f>'배출량&amp;에너지'!EE79-'국산거래표(기초_2009)'!EE48</f>
        <v>2.3380166718422801E-2</v>
      </c>
      <c r="EF48" s="10">
        <f>'배출량&amp;에너지'!EF79-'국산거래표(기초_2009)'!EF48</f>
        <v>7.8652173753219756E-3</v>
      </c>
      <c r="EG48" s="10">
        <f>'배출량&amp;에너지'!EG79-'국산거래표(기초_2009)'!EG48</f>
        <v>1.6161405565730202E-2</v>
      </c>
      <c r="EH48" s="10">
        <f>'배출량&amp;에너지'!EH79-'국산거래표(기초_2009)'!EH48</f>
        <v>0</v>
      </c>
      <c r="EI48" s="10">
        <f>'배출량&amp;에너지'!EI79-'국산거래표(기초_2009)'!EI48</f>
        <v>3.2861524650317886E-2</v>
      </c>
      <c r="EJ48" s="10">
        <f>'배출량&amp;에너지'!EJ79-'국산거래표(기초_2009)'!EJ48</f>
        <v>5.171649781033627E-3</v>
      </c>
      <c r="EK48" s="10">
        <f>'배출량&amp;에너지'!EK79-'국산거래표(기초_2009)'!EK48</f>
        <v>5.49487789234826E-3</v>
      </c>
      <c r="EL48" s="10">
        <f>'배출량&amp;에너지'!EL79-'국산거래표(기초_2009)'!EL48</f>
        <v>80.599730866594086</v>
      </c>
      <c r="EM48" s="10">
        <f>'배출량&amp;에너지'!EM79-'국산거래표(기초_2009)'!EM48</f>
        <v>2.9710050565000508</v>
      </c>
      <c r="EN48" s="10">
        <f>'배출량&amp;에너지'!EN79-'국산거래표(기초_2009)'!EN48</f>
        <v>1.5219734334766897</v>
      </c>
      <c r="EO48" s="10">
        <f>'배출량&amp;에너지'!EO79-'국산거래표(기초_2009)'!EO48</f>
        <v>4.2019654470898282E-2</v>
      </c>
      <c r="EP48" s="10">
        <f>'배출량&amp;에너지'!EP79-'국산거래표(기초_2009)'!EP48</f>
        <v>0</v>
      </c>
      <c r="EQ48" s="10">
        <f>'배출량&amp;에너지'!EQ79-'국산거래표(기초_2009)'!EQ48</f>
        <v>2.5104049978767418E-2</v>
      </c>
      <c r="ER48" s="10">
        <f>'배출량&amp;에너지'!ER79-'국산거래표(기초_2009)'!ER48</f>
        <v>6.4645622262920442E-3</v>
      </c>
      <c r="ES48" s="10">
        <f>'배출량&amp;에너지'!ES79-'국산거래표(기초_2009)'!ES48</f>
        <v>3.8787373357752342E-3</v>
      </c>
      <c r="ET48" s="10">
        <f>'배출량&amp;에너지'!ET79-'국산거래표(기초_2009)'!ET48</f>
        <v>0.17368123847971284</v>
      </c>
      <c r="EU48" s="10">
        <f>'배출량&amp;에너지'!EU79-'국산거래표(기초_2009)'!EU48</f>
        <v>3.3404547877326412</v>
      </c>
      <c r="EV48" s="10">
        <f>'배출량&amp;에너지'!EV79-'국산거래표(기초_2009)'!EV48</f>
        <v>0</v>
      </c>
      <c r="EW48" s="10">
        <f>'배출량&amp;에너지'!EW79-'국산거래표(기초_2009)'!EW48</f>
        <v>0.32031905831277074</v>
      </c>
      <c r="EX48" s="10">
        <f>'배출량&amp;에너지'!EX79-'국산거래표(기초_2009)'!EX48</f>
        <v>0</v>
      </c>
      <c r="EY48" s="10">
        <f>'배출량&amp;에너지'!EY79-'국산거래표(기초_2009)'!EY48</f>
        <v>0</v>
      </c>
      <c r="EZ48" s="10">
        <f>'배출량&amp;에너지'!EZ79-'국산거래표(기초_2009)'!EZ48</f>
        <v>0</v>
      </c>
      <c r="FA48" s="10">
        <f>'배출량&amp;에너지'!FA79-'국산거래표(기초_2009)'!FA48</f>
        <v>1.7562060714760075E-2</v>
      </c>
      <c r="FB48" s="10">
        <f>'배출량&amp;에너지'!FB79-'국산거래표(기초_2009)'!FB48</f>
        <v>1.8424002344932328E-2</v>
      </c>
      <c r="FC48" s="10">
        <f>'배출량&amp;에너지'!FC79-'국산거래표(기초_2009)'!FC48</f>
        <v>1.820851693738923E-2</v>
      </c>
      <c r="FD48" s="10">
        <f>'배출량&amp;에너지'!FD79-'국산거래표(기초_2009)'!FD48</f>
        <v>1.5622692046872416E-2</v>
      </c>
      <c r="FE48" s="10">
        <f>'배출량&amp;에너지'!FE79-'국산거래표(기초_2009)'!FE48</f>
        <v>1.950142938264765E-2</v>
      </c>
      <c r="FF48" s="10">
        <f>'배출량&amp;에너지'!FF79-'국산거래표(기초_2009)'!FF48</f>
        <v>0</v>
      </c>
      <c r="FG48" s="10">
        <f>'배출량&amp;에너지'!FG79-'국산거래표(기초_2009)'!FG48</f>
        <v>0</v>
      </c>
      <c r="FH48" s="10">
        <f>'배출량&amp;에너지'!FH79-'국산거래표(기초_2009)'!FH48</f>
        <v>0</v>
      </c>
      <c r="FI48" s="10">
        <f>'배출량&amp;에너지'!FI79-'국산거래표(기초_2009)'!FI48</f>
        <v>7.5419892640073843E-4</v>
      </c>
      <c r="FJ48" s="10">
        <f>'배출량&amp;에너지'!FJ79-'국산거래표(기초_2009)'!FJ48</f>
        <v>0</v>
      </c>
      <c r="FK48" s="10">
        <f>'배출량&amp;에너지'!FK79-'국산거래표(기초_2009)'!FK48</f>
        <v>4.8271963570760406</v>
      </c>
      <c r="FL48" s="10">
        <f>'배출량&amp;에너지'!FL79-'국산거래표(기초_2009)'!FL48</f>
        <v>8.8564502500201037E-2</v>
      </c>
      <c r="FM48" s="10">
        <f>'배출량&amp;에너지'!FM79-'국산거래표(기초_2009)'!FM48</f>
        <v>6.6046277411950349E-2</v>
      </c>
      <c r="FN48" s="10">
        <f>'배출량&amp;에너지'!FN79-'국산거래표(기초_2009)'!FN48</f>
        <v>0</v>
      </c>
      <c r="FO48" s="10">
        <f>'배출량&amp;에너지'!FO79-'국산거래표(기초_2009)'!FO48</f>
        <v>5.7211375702684419E-2</v>
      </c>
      <c r="FP48" s="10">
        <f>'배출량&amp;에너지'!FP79-'국산거래표(기초_2009)'!FP48</f>
        <v>5.0423585365078072E-2</v>
      </c>
      <c r="FQ48" s="10">
        <f>'배출량&amp;에너지'!FQ79-'국산거래표(기초_2009)'!FQ48</f>
        <v>0</v>
      </c>
      <c r="FR48" s="10">
        <f>'배출량&amp;에너지'!FR79-'국산거래표(기초_2009)'!FR48</f>
        <v>4.2019654470898393E-3</v>
      </c>
      <c r="FS48" s="10">
        <f>'배출량&amp;에너지'!FS79-'국산거래표(기초_2009)'!FS48</f>
        <v>4.611387721421667E-2</v>
      </c>
      <c r="FT48" s="10">
        <f>'배출량&amp;에너지'!FT79-'국산거래표(기초_2009)'!FT48</f>
        <v>1.72388326034454E-3</v>
      </c>
      <c r="FU48" s="10">
        <f>'배출량&amp;에너지'!FU79-'국산거래표(기초_2009)'!FU48</f>
        <v>3.5555092244606238E-3</v>
      </c>
      <c r="FV48" s="10">
        <f>'배출량&amp;에너지'!FV79-'국산거래표(기초_2009)'!FV48</f>
        <v>0</v>
      </c>
      <c r="FW48" s="10">
        <f>'배출량&amp;에너지'!FW79-'국산거래표(기초_2009)'!FW48</f>
        <v>0</v>
      </c>
      <c r="FX48" s="10">
        <f>'배출량&amp;에너지'!FX79-'국산거래표(기초_2009)'!FX48</f>
        <v>0</v>
      </c>
      <c r="FY48" s="10">
        <f>'배출량&amp;에너지'!FY79-'국산거래표(기초_2009)'!FY48</f>
        <v>8.8349017092658189E-3</v>
      </c>
      <c r="FZ48" s="10">
        <f>'배출량&amp;에너지'!FZ79-'국산거래표(기초_2009)'!FZ48</f>
        <v>2.7797617573055877E-2</v>
      </c>
      <c r="GA48" s="10">
        <f>'배출량&amp;에너지'!GA79-'국산거래표(기초_2009)'!GA48</f>
        <v>3.8787373357751509E-3</v>
      </c>
      <c r="GB48" s="10">
        <f>'배출량&amp;에너지'!GB79-'국산거래표(기초_2009)'!GB48</f>
        <v>0</v>
      </c>
      <c r="GC48" s="10">
        <f>'배출량&amp;에너지'!GC79-'국산거래표(기초_2009)'!GC48</f>
        <v>0</v>
      </c>
      <c r="GD48" s="10">
        <f>'배출량&amp;에너지'!GD79-'국산거래표(기초_2009)'!GD48</f>
        <v>0</v>
      </c>
      <c r="GE48" s="10">
        <f>'배출량&amp;에너지'!GE79-'국산거래표(기초_2009)'!GE48</f>
        <v>0</v>
      </c>
      <c r="GF48" s="10">
        <f>'배출량&amp;에너지'!GF79-'국산거래표(기초_2009)'!GF48</f>
        <v>8.727159005494256E-3</v>
      </c>
      <c r="GG48" s="10">
        <f>'배출량&amp;에너지'!GG79-'국산거래표(기초_2009)'!GG48</f>
        <v>1.0882013080924936E-2</v>
      </c>
      <c r="GH48" s="10">
        <f>'배출량&amp;에너지'!GH79-'국산거래표(기초_2009)'!GH48</f>
        <v>4.9884871846220591E-2</v>
      </c>
      <c r="GI48" s="10">
        <f>'배출량&amp;에너지'!GI79-'국산거래표(기초_2009)'!GI48</f>
        <v>1.3144609860127152E-2</v>
      </c>
      <c r="GJ48" s="10">
        <f>'배출량&amp;에너지'!GJ79-'국산거래표(기초_2009)'!GJ48</f>
        <v>0.15590369235740953</v>
      </c>
      <c r="GK48" s="10">
        <f>'배출량&amp;에너지'!GK79-'국산거래표(기초_2009)'!GK48</f>
        <v>8.1776712162594356E-2</v>
      </c>
      <c r="GL48" s="10">
        <f>'배출량&amp;에너지'!GL79-'국산거래표(기초_2009)'!GL48</f>
        <v>1.9393686678876032E-3</v>
      </c>
      <c r="GM48" s="10">
        <f>'배출량&amp;에너지'!GM79-'국산거래표(기초_2009)'!GM48</f>
        <v>9.0503871168088335E-3</v>
      </c>
      <c r="GN48" s="10">
        <f>'배출량&amp;에너지'!GN79-'국산거래표(기초_2009)'!GN48</f>
        <v>2.4242108348595193E-2</v>
      </c>
      <c r="GO48" s="10">
        <f>'배출량&amp;에너지'!GO79-'국산거래표(기초_2009)'!GO48</f>
        <v>2.7582132165512752E-2</v>
      </c>
      <c r="GP48" s="10">
        <f>'배출량&amp;에너지'!GP79-'국산거래표(기초_2009)'!GP48</f>
        <v>8.1884454866365877E-3</v>
      </c>
      <c r="GQ48" s="10">
        <f>'배출량&amp;에너지'!GQ79-'국산거래표(기초_2009)'!GQ48</f>
        <v>3.9864800395467692E-3</v>
      </c>
      <c r="GR48" s="10">
        <f>'배출량&amp;에너지'!GR79-'국산거래표(기초_2009)'!GR48</f>
        <v>2.0471113716591383E-3</v>
      </c>
      <c r="GS48" s="10">
        <f>'배출량&amp;에너지'!GS79-'국산거래표(기초_2009)'!GS48</f>
        <v>0.24662304893304143</v>
      </c>
      <c r="GT48" s="10">
        <f>'배출량&amp;에너지'!GT79-'국산거래표(기초_2009)'!GT48</f>
        <v>2.2625967792022139E-2</v>
      </c>
      <c r="GU48" s="10">
        <f>'배출량&amp;에너지'!GU79-'국산거래표(기초_2009)'!GU48</f>
        <v>0</v>
      </c>
      <c r="GV48" s="10">
        <f>'배출량&amp;에너지'!GV79-'국산거래표(기초_2009)'!GV48</f>
        <v>0</v>
      </c>
      <c r="GW48" s="10">
        <f>'배출량&amp;에너지'!GW79-'국산거래표(기초_2009)'!GW48</f>
        <v>0</v>
      </c>
      <c r="GX48" s="10">
        <f>'배출량&amp;에너지'!GX79-'국산거래표(기초_2009)'!GX48</f>
        <v>0</v>
      </c>
      <c r="GY48" s="10">
        <f>'배출량&amp;에너지'!GY79-'국산거래표(기초_2009)'!GY48</f>
        <v>0.12487379367120793</v>
      </c>
      <c r="GZ48" s="10">
        <f>'배출량&amp;에너지'!GZ79-'국산거래표(기초_2009)'!GZ48</f>
        <v>2.7582132165512974E-2</v>
      </c>
      <c r="HA48" s="10">
        <f>'배출량&amp;에너지'!HA79-'국산거래표(기초_2009)'!HA48</f>
        <v>4.1049970136954439E-2</v>
      </c>
      <c r="HB48" s="10">
        <f>'배출량&amp;에너지'!HB79-'국산거래표(기초_2009)'!HB48</f>
        <v>0</v>
      </c>
      <c r="HC48" s="10">
        <f>'배출량&amp;에너지'!HC79-'국산거래표(기초_2009)'!HC48</f>
        <v>0</v>
      </c>
      <c r="HD48" s="10">
        <f>'배출량&amp;에너지'!HD79-'국산거래표(기초_2009)'!HD48</f>
        <v>7.9729600790935384E-3</v>
      </c>
      <c r="HE48" s="10">
        <f>'배출량&amp;에너지'!HE79-'국산거래표(기초_2009)'!HE48</f>
        <v>0</v>
      </c>
      <c r="HF48" s="10">
        <f>'배출량&amp;에너지'!HF79-'국산거래표(기초_2009)'!HF48</f>
        <v>5.8181060036628374E-3</v>
      </c>
      <c r="HG48" s="10">
        <f>'배출량&amp;에너지'!HG79-'국산거래표(기초_2009)'!HG48</f>
        <v>7.2941810453328593E-2</v>
      </c>
      <c r="HH48" s="10">
        <f>'배출량&amp;에너지'!HH79-'국산거래표(기초_2009)'!HH48</f>
        <v>5.0639070772620642E-3</v>
      </c>
      <c r="HI48" s="10">
        <f>'배출량&amp;에너지'!HI79-'국산거래표(기초_2009)'!HI48</f>
        <v>3.8006238755408628</v>
      </c>
      <c r="HJ48" s="10">
        <f>'배출량&amp;에너지'!HJ79-'국산거래표(기초_2009)'!HJ48</f>
        <v>0</v>
      </c>
      <c r="HK48" s="10">
        <f>'배출량&amp;에너지'!HK79-'국산거래표(기초_2009)'!HK48</f>
        <v>8.8241274388885849E-2</v>
      </c>
      <c r="HL48" s="10">
        <f>'배출량&amp;에너지'!HL79-'국산거래표(기초_2009)'!HL48</f>
        <v>0</v>
      </c>
      <c r="HM48" s="10">
        <f>'배출량&amp;에너지'!HM79-'국산거래표(기초_2009)'!HM48</f>
        <v>0.39293764065478465</v>
      </c>
      <c r="HN48" s="10">
        <f>'배출량&amp;에너지'!HN79-'국산거래표(기초_2009)'!HN48</f>
        <v>3.4585407910662447E-2</v>
      </c>
      <c r="HO48" s="10">
        <f>'배출량&amp;에너지'!HO79-'국산거래표(기초_2009)'!HO48</f>
        <v>9.0503871168088335E-3</v>
      </c>
      <c r="HP48" s="10">
        <f>'배출량&amp;에너지'!HP79-'국산거래표(기초_2009)'!HP48</f>
        <v>4.4389993953871887E-2</v>
      </c>
      <c r="HQ48" s="10">
        <f>'배출량&amp;에너지'!HQ79-'국산거래표(기초_2009)'!HQ48</f>
        <v>2.7905360276827107E-2</v>
      </c>
      <c r="HR48" s="10">
        <f>'배출량&amp;에너지'!HR79-'국산거래표(기초_2009)'!HR48</f>
        <v>2.3918880237280504E-2</v>
      </c>
      <c r="HS48" s="10">
        <f>'배출량&amp;에너지'!HS79-'국산거래표(기초_2009)'!HS48</f>
        <v>0</v>
      </c>
      <c r="HT48" s="10">
        <f>'배출량&amp;에너지'!HT79-'국산거래표(기초_2009)'!HT48</f>
        <v>7.5419892640073982E-3</v>
      </c>
      <c r="HU48" s="10">
        <f>'배출량&amp;에너지'!HU79-'국산거래표(기초_2009)'!HU48</f>
        <v>1.6974862979205187</v>
      </c>
      <c r="HV48" s="10">
        <f>'배출량&amp;에너지'!HV79-'국산거래표(기초_2009)'!HV48</f>
        <v>3.6309291171006897E-2</v>
      </c>
      <c r="HW48" s="10">
        <f>'배출량&amp;에너지'!HW79-'국산거래표(기초_2009)'!HW48</f>
        <v>1.3467837971441687E-2</v>
      </c>
      <c r="HX48" s="10">
        <f>'배출량&amp;에너지'!HX79-'국산거래표(기초_2009)'!HX48</f>
        <v>0.10149362695278508</v>
      </c>
      <c r="HY48" s="10">
        <f>'배출량&amp;에너지'!HY79-'국산거래표(기초_2009)'!HY48</f>
        <v>9.1581298205803963E-3</v>
      </c>
      <c r="HZ48" s="10">
        <f>'배출량&amp;에너지'!HZ79-'국산거래표(기초_2009)'!HZ48</f>
        <v>1.0774270377153505E-3</v>
      </c>
      <c r="IA48" s="10">
        <f>'배출량&amp;에너지'!IA79-'국산거래표(기초_2009)'!IA48</f>
        <v>0</v>
      </c>
      <c r="IB48" s="10">
        <f>'배출량&amp;에너지'!IB79-'국산거래표(기초_2009)'!IB48</f>
        <v>6.0335914112059075E-3</v>
      </c>
      <c r="IC48" s="10">
        <f>'배출량&amp;에너지'!IC79-'국산거래표(기초_2009)'!IC48</f>
        <v>0</v>
      </c>
      <c r="ID48" s="10">
        <f>'배출량&amp;에너지'!ID79-'국산거래표(기초_2009)'!ID48</f>
        <v>1.2821381748812422E-2</v>
      </c>
      <c r="IE48" s="10">
        <f>'배출량&amp;에너지'!IE79-'국산거래표(기초_2009)'!IE48</f>
        <v>1.0774270377153505E-3</v>
      </c>
      <c r="IF48" s="10">
        <f>'배출량&amp;에너지'!IF79-'국산거래표(기초_2009)'!IF48</f>
        <v>1.766980341853161E-2</v>
      </c>
      <c r="IG48" s="10">
        <f>'배출량&amp;에너지'!IG79-'국산거래표(기초_2009)'!IG48</f>
        <v>4.5790649102902092E-2</v>
      </c>
      <c r="IH48" s="10">
        <f>'배출량&amp;에너지'!IH79-'국산거래표(기초_2009)'!IH48</f>
        <v>7.1002441785440906E-2</v>
      </c>
      <c r="II48" s="10">
        <f>'배출량&amp;에너지'!II79-'국산거래표(기초_2009)'!II48</f>
        <v>2.3487909422194475E-2</v>
      </c>
      <c r="IJ48" s="10">
        <f>'배출량&amp;에너지'!IJ79-'국산거래표(기초_2009)'!IJ48</f>
        <v>3.6093805763463882E-2</v>
      </c>
      <c r="IK48" s="10">
        <f>'배출량&amp;에너지'!IK79-'국산거래표(기초_2009)'!IK48</f>
        <v>4.3635795027471502E-2</v>
      </c>
      <c r="IL48" s="10">
        <f>'배출량&amp;에너지'!IL79-'국산거래표(기초_2009)'!IL48</f>
        <v>6.7877903376066528E-3</v>
      </c>
      <c r="IM48" s="10">
        <f>'배출량&amp;에너지'!IM79-'국산거래표(기초_2009)'!IM48</f>
        <v>0</v>
      </c>
      <c r="IN48" s="10">
        <f>'배출량&amp;에너지'!IN79-'국산거래표(기초_2009)'!IN48</f>
        <v>8.8349017092658189E-3</v>
      </c>
      <c r="IO48" s="10">
        <f>'배출량&amp;에너지'!IO79-'국산거래표(기초_2009)'!IO48</f>
        <v>0.15353335287443626</v>
      </c>
      <c r="IP48" s="10">
        <f>'배출량&amp;에너지'!IP79-'국산거래표(기초_2009)'!IP48</f>
        <v>7.5419892640073843E-4</v>
      </c>
      <c r="IQ48" s="10">
        <f>'배출량&amp;에너지'!IQ79-'국산거래표(기초_2009)'!IQ48</f>
        <v>4.4820964768958138E-2</v>
      </c>
      <c r="IR48" s="10">
        <f>'배출량&amp;에너지'!IR79-'국산거래표(기초_2009)'!IR48</f>
        <v>0.755168610734682</v>
      </c>
      <c r="IS48" s="10">
        <f>'배출량&amp;에너지'!IS79-'국산거래표(기초_2009)'!IS48</f>
        <v>1.1743954711097238E-2</v>
      </c>
      <c r="IT48" s="10">
        <f>'배출량&amp;에너지'!IT79-'국산거래표(기초_2009)'!IT48</f>
        <v>1.831625964116082E-3</v>
      </c>
      <c r="IU48" s="10">
        <f>'배출량&amp;에너지'!IU79-'국산거래표(기초_2009)'!IU48</f>
        <v>0</v>
      </c>
      <c r="IV48" s="10">
        <f>'배출량&amp;에너지'!IV79-'국산거래표(기초_2009)'!IV48</f>
        <v>1.5514949343100826E-2</v>
      </c>
      <c r="IW48" s="10">
        <f>'배출량&amp;에너지'!IW79-'국산거래표(기초_2009)'!IW48</f>
        <v>1.7131089899673935E-2</v>
      </c>
      <c r="IX48" s="10">
        <f>'배출량&amp;에너지'!IX79-'국산거래표(기초_2009)'!IX48</f>
        <v>1.0666527673381859E-2</v>
      </c>
      <c r="IY48" s="10">
        <f>'배출량&amp;에너지'!IY79-'국산거래표(기초_2009)'!IY48</f>
        <v>6.4645622262920338E-4</v>
      </c>
      <c r="IZ48" s="10">
        <f>'배출량&amp;에너지'!IZ79-'국산거래표(기초_2009)'!IZ48</f>
        <v>0</v>
      </c>
      <c r="JA48" s="10">
        <f>'배출량&amp;에너지'!JA79-'국산거래표(기초_2009)'!JA48</f>
        <v>0</v>
      </c>
      <c r="JB48" s="10">
        <f>'배출량&amp;에너지'!JB79-'국산거래표(기초_2009)'!JB48</f>
        <v>1.7023347195902261E-2</v>
      </c>
      <c r="JC48" s="10">
        <f>'배출량&amp;에너지'!JC79-'국산거래표(기초_2009)'!JC48</f>
        <v>4.7406789659474868E-3</v>
      </c>
      <c r="JD48" s="10">
        <f>'배출량&amp;에너지'!JD79-'국산거래표(기초_2009)'!JD48</f>
        <v>0.13360095267670222</v>
      </c>
      <c r="JE48" s="10">
        <f>'배출량&amp;에너지'!JE79-'국산거래표(기초_2009)'!JE48</f>
        <v>4.7406789659475007E-3</v>
      </c>
      <c r="JF48" s="10">
        <f>'배출량&amp;에너지'!JF79-'국산거래표(기초_2009)'!JF48</f>
        <v>0.2273371049579368</v>
      </c>
      <c r="JG48" s="10">
        <f>'배출량&amp;에너지'!JG79-'국산거래표(기초_2009)'!JG48</f>
        <v>2.1548540754306733E-3</v>
      </c>
      <c r="JH48" s="10">
        <f>'배출량&amp;에너지'!JH79-'국산거래표(기초_2009)'!JH48</f>
        <v>7.5419892640073843E-4</v>
      </c>
      <c r="JI48" s="10">
        <f>'배출량&amp;에너지'!JI79-'국산거래표(기초_2009)'!JI48</f>
        <v>1.3036867156355617E-2</v>
      </c>
      <c r="JJ48" s="10">
        <f>'배출량&amp;에너지'!JJ79-'국산거래표(기초_2009)'!JJ48</f>
        <v>1.4006551490299418E-3</v>
      </c>
      <c r="JK48" s="10">
        <f>'배출량&amp;에너지'!JK79-'국산거래표(기초_2009)'!JK48</f>
        <v>0</v>
      </c>
      <c r="JL48" s="10">
        <f>'배출량&amp;에너지'!JL79-'국산거래표(기초_2009)'!JL48</f>
        <v>4.7406789659475007E-3</v>
      </c>
      <c r="JM48" s="10">
        <f>'배출량&amp;에너지'!JM79-'국산거래표(기초_2009)'!JM48</f>
        <v>1.7023347195902372E-2</v>
      </c>
      <c r="JN48" s="10">
        <f>'배출량&amp;에너지'!JN79-'국산거래표(기초_2009)'!JN48</f>
        <v>0</v>
      </c>
      <c r="JO48" s="10">
        <f>'배출량&amp;에너지'!JO79-'국산거래표(기초_2009)'!JO48</f>
        <v>0</v>
      </c>
      <c r="JP48" s="10">
        <f>'배출량&amp;에너지'!JP79-'국산거래표(기초_2009)'!JP48</f>
        <v>8.3716080830482653E-2</v>
      </c>
      <c r="JQ48" s="10">
        <f>'배출량&amp;에너지'!JQ79-'국산거래표(기초_2009)'!JQ48</f>
        <v>1.3467837971441687E-2</v>
      </c>
      <c r="JR48" s="10">
        <f>'배출량&amp;에너지'!JR79-'국산거래표(기초_2009)'!JR48</f>
        <v>1.2174925526183378E-2</v>
      </c>
      <c r="JS48" s="10">
        <f>'배출량&amp;에너지'!JS79-'국산거래표(기초_2009)'!JS48</f>
        <v>1.4006551490299418E-3</v>
      </c>
      <c r="JT48" s="10">
        <f>'배출량&amp;에너지'!JT79-'국산거래표(기초_2009)'!JT48</f>
        <v>2.3595652125966038E-2</v>
      </c>
      <c r="JU48" s="10">
        <f>'배출량&amp;에너지'!JU79-'국산거래표(기초_2009)'!JU48</f>
        <v>0.71325669896755528</v>
      </c>
      <c r="JV48" s="10">
        <f>'배출량&amp;에너지'!JV79-'국산거래표(기초_2009)'!JV48</f>
        <v>6.6800476338351109E-3</v>
      </c>
      <c r="JW48" s="10">
        <f>'배출량&amp;에너지'!JW79-'국산거래표(기초_2009)'!JW48</f>
        <v>0.21936414487884326</v>
      </c>
      <c r="JX48" s="10">
        <f>'배출량&amp;에너지'!JX79-'국산거래표(기초_2009)'!JX48</f>
        <v>1.0127814154524184E-2</v>
      </c>
      <c r="JY48" s="10">
        <f>'배출량&amp;에너지'!JY79-'국산거래표(기초_2009)'!JY48</f>
        <v>3.1999583020145717E-2</v>
      </c>
      <c r="JZ48" s="10">
        <f>'배출량&amp;에너지'!JZ79-'국산거래표(기초_2009)'!JZ48</f>
        <v>1.2498153637497955E-2</v>
      </c>
      <c r="KA48" s="10">
        <f>'배출량&amp;에너지'!KA79-'국산거래표(기초_2009)'!KA48</f>
        <v>7.3588266675957748E-2</v>
      </c>
      <c r="KB48" s="10">
        <f>'배출량&amp;에너지'!KB79-'국산거래표(기초_2009)'!KB48</f>
        <v>1.2929124452584068E-3</v>
      </c>
      <c r="KC48" s="10">
        <f>'배출량&amp;에너지'!KC79-'국산거래표(기초_2009)'!KC48</f>
        <v>0</v>
      </c>
      <c r="KD48" s="10">
        <f>'배출량&amp;에너지'!KD79-'국산거래표(기초_2009)'!KD48</f>
        <v>0</v>
      </c>
      <c r="KE48" s="10">
        <f>'배출량&amp;에너지'!KE79-'국산거래표(기초_2009)'!KE48</f>
        <v>1.5083978528014769E-3</v>
      </c>
      <c r="KF48" s="10">
        <f>'배출량&amp;에너지'!KF79-'국산거래표(기초_2009)'!KF48</f>
        <v>4.6113877214216586E-2</v>
      </c>
      <c r="KG48" s="10">
        <f>'배출량&amp;에너지'!KG79-'국산거래표(기초_2009)'!KG48</f>
        <v>3.2322811131460343E-4</v>
      </c>
      <c r="KH48" s="10">
        <f>'배출량&amp;에너지'!KH79-'국산거래표(기초_2009)'!KH48</f>
        <v>1.0774270377153367E-3</v>
      </c>
      <c r="KI48" s="10">
        <f>'배출량&amp;에너지'!KI79-'국산거래표(기초_2009)'!KI48</f>
        <v>0</v>
      </c>
      <c r="KJ48" s="10">
        <f>'배출량&amp;에너지'!KJ79-'국산거래표(기초_2009)'!KJ48</f>
        <v>6.4645622262920685E-4</v>
      </c>
      <c r="KK48" s="10">
        <f>'배출량&amp;에너지'!KK79-'국산거래표(기초_2009)'!KK48</f>
        <v>0</v>
      </c>
      <c r="KL48" s="10">
        <f>'배출량&amp;에너지'!KL79-'국산거래표(기초_2009)'!KL48</f>
        <v>0</v>
      </c>
      <c r="KM48" s="10">
        <f>'배출량&amp;에너지'!KM79-'국산거래표(기초_2009)'!KM48</f>
        <v>4.0942227433182904E-3</v>
      </c>
      <c r="KN48" s="10">
        <f>'배출량&amp;에너지'!KN79-'국산거래표(기초_2009)'!KN48</f>
        <v>0</v>
      </c>
      <c r="KO48" s="10">
        <f>'배출량&amp;에너지'!KO79-'국산거래표(기초_2009)'!KO48</f>
        <v>2.9090530018314187E-2</v>
      </c>
      <c r="KP48" s="10">
        <f>'배출량&amp;에너지'!KP79-'국산거래표(기초_2009)'!KP48</f>
        <v>2.6504705127797373E-2</v>
      </c>
      <c r="KQ48" s="10">
        <f>'배출량&amp;에너지'!KQ79-'국산거래표(기초_2009)'!KQ48</f>
        <v>0</v>
      </c>
      <c r="KR48" s="10">
        <f>'배출량&amp;에너지'!KR79-'국산거래표(기초_2009)'!KR48</f>
        <v>0</v>
      </c>
      <c r="KS48" s="10">
        <f>'배출량&amp;에너지'!KS79-'국산거래표(기초_2009)'!KS48</f>
        <v>0</v>
      </c>
      <c r="KT48" s="10">
        <f>'배출량&amp;에너지'!KT79-'국산거래표(기초_2009)'!KT48</f>
        <v>0</v>
      </c>
      <c r="KU48" s="10">
        <f>'배출량&amp;에너지'!KU79-'국산거래표(기초_2009)'!KU48</f>
        <v>1.1528469303554112E-2</v>
      </c>
      <c r="KV48" s="10">
        <f>'배출량&amp;에너지'!KV79-'국산거래표(기초_2009)'!KV48</f>
        <v>3.2430553835231635E-2</v>
      </c>
      <c r="KW48" s="10">
        <f>'배출량&amp;에너지'!KW79-'국산거래표(기초_2009)'!KW48</f>
        <v>0</v>
      </c>
      <c r="KX48" s="10">
        <f>'배출량&amp;에너지'!KX79-'국산거래표(기초_2009)'!KX48</f>
        <v>6.7446932560980777E-2</v>
      </c>
      <c r="KY48" s="10">
        <f>'배출량&amp;에너지'!KY79-'국산거래표(기초_2009)'!KY48</f>
        <v>0</v>
      </c>
      <c r="KZ48" s="10">
        <f>'배출량&amp;에너지'!KZ79-'국산거래표(기초_2009)'!KZ48</f>
        <v>0</v>
      </c>
      <c r="LA48" s="10">
        <f>'배출량&amp;에너지'!LA79-'국산거래표(기초_2009)'!LA48</f>
        <v>1.4222036897842516E-2</v>
      </c>
      <c r="LB48" s="10">
        <f>'배출량&amp;에너지'!LB79-'국산거래표(기초_2009)'!LB48</f>
        <v>0</v>
      </c>
      <c r="LC48" s="10">
        <f>'배출량&amp;에너지'!LC79-'국산거래표(기초_2009)'!LC48</f>
        <v>0</v>
      </c>
      <c r="LD48" s="10">
        <f>'배출량&amp;에너지'!LD79-'국산거래표(기초_2009)'!LD48</f>
        <v>0</v>
      </c>
      <c r="LE48" s="10">
        <f>'배출량&amp;에너지'!LE79-'국산거래표(기초_2009)'!LE48</f>
        <v>0</v>
      </c>
      <c r="LF48" s="10">
        <f>'배출량&amp;에너지'!LF79-'국산거래표(기초_2009)'!LF48</f>
        <v>2.5427278090082162E-2</v>
      </c>
      <c r="LG48" s="10">
        <f>'배출량&amp;에너지'!LG79-'국산거래표(기초_2009)'!LG48</f>
        <v>3.0706670574887185E-2</v>
      </c>
      <c r="LH48" s="10">
        <f>'배출량&amp;에너지'!LH79-'국산거래표(기초_2009)'!LH48</f>
        <v>0</v>
      </c>
      <c r="LI48" s="10">
        <f>'배출량&amp;에너지'!LI79-'국산거래표(기초_2009)'!LI48</f>
        <v>0</v>
      </c>
      <c r="LJ48" s="10">
        <f>'배출량&amp;에너지'!LJ79-'국산거래표(기초_2009)'!LJ48</f>
        <v>3.6632519282321641E-3</v>
      </c>
      <c r="LK48" s="10">
        <f>'배출량&amp;에너지'!LK79-'국산거래표(기초_2009)'!LK48</f>
        <v>5.0315842661306398E-2</v>
      </c>
      <c r="LL48" s="10">
        <f>'배출량&amp;에너지'!LL79-'국산거래표(기초_2009)'!LL48</f>
        <v>0.54636325082544923</v>
      </c>
      <c r="LM48" s="10">
        <f>'배출량&amp;에너지'!LM79-'국산거래표(기초_2009)'!LM48</f>
        <v>1.4114294194071064E-2</v>
      </c>
      <c r="LN48" s="10">
        <f>'배출량&amp;에너지'!LN79-'국산거래표(기초_2009)'!LN48</f>
        <v>0</v>
      </c>
      <c r="LO48" s="10">
        <f>'배출량&amp;에너지'!LO79-'국산거래표(기초_2009)'!LO48</f>
        <v>0</v>
      </c>
      <c r="LP48" s="10">
        <f>'배출량&amp;에너지'!LP79-'국산거래표(기초_2009)'!LP48</f>
        <v>0</v>
      </c>
      <c r="LQ48" s="10">
        <f>'배출량&amp;에너지'!LQ79-'국산거래표(기초_2009)'!LQ48</f>
        <v>8.9426444130373817E-3</v>
      </c>
      <c r="LR48" s="10">
        <f>'배출량&amp;에너지'!LR79-'국산거래표(기초_2009)'!LR48</f>
        <v>2.0471113716591383E-3</v>
      </c>
      <c r="LS48" s="10">
        <f>'배출량&amp;에너지'!LS79-'국산거래표(기초_2009)'!LS48</f>
        <v>2.7271833178650695</v>
      </c>
      <c r="LT48" s="10">
        <f>'배출량&amp;에너지'!LT79-'국산거래표(기초_2009)'!LT48</f>
        <v>3.2154732513576612</v>
      </c>
      <c r="LU48" s="10">
        <f>'배출량&amp;에너지'!LU79-'국산거래표(기초_2009)'!LU48</f>
        <v>0</v>
      </c>
      <c r="LV48" s="10">
        <f>'배출량&amp;에너지'!LV79-'국산거래표(기초_2009)'!LV48</f>
        <v>1.0719321598229921</v>
      </c>
      <c r="LW48" s="10">
        <f>'배출량&amp;에너지'!LW79-'국산거래표(기초_2009)'!LW48</f>
        <v>0.34456116666136583</v>
      </c>
      <c r="LX48" s="10">
        <f>'배출량&amp;에너지'!LX79-'국산거래표(기초_2009)'!LX48</f>
        <v>0.46307814081005327</v>
      </c>
      <c r="LY48" s="10">
        <f>'배출량&amp;에너지'!LY79-'국산거래표(기초_2009)'!LY48</f>
        <v>0</v>
      </c>
      <c r="LZ48" s="10">
        <f>'배출량&amp;에너지'!LZ79-'국산거래표(기초_2009)'!LZ48</f>
        <v>5.2793924848051343E-3</v>
      </c>
      <c r="MA48" s="10">
        <f>'배출량&amp;에너지'!MA79-'국산거래표(기초_2009)'!MA48</f>
        <v>0</v>
      </c>
      <c r="MB48" s="10">
        <f>'배출량&amp;에너지'!MB79-'국산거래표(기초_2009)'!MB48</f>
        <v>0</v>
      </c>
      <c r="MC48" s="10">
        <f>'배출량&amp;에너지'!MC79-'국산거래표(기초_2009)'!MC48</f>
        <v>0</v>
      </c>
      <c r="MD48" s="10">
        <f>'배출량&amp;에너지'!MD79-'국산거래표(기초_2009)'!MD48</f>
        <v>0</v>
      </c>
      <c r="ME48" s="10">
        <f>'배출량&amp;에너지'!ME79-'국산거래표(기초_2009)'!ME48</f>
        <v>0</v>
      </c>
      <c r="MF48" s="10">
        <f>'배출량&amp;에너지'!MF79-'국산거래표(기초_2009)'!MF48</f>
        <v>1.2821381748812533E-2</v>
      </c>
      <c r="MG48" s="10">
        <f>'배출량&amp;에너지'!MG79-'국산거래표(기초_2009)'!MG48</f>
        <v>0</v>
      </c>
      <c r="MH48" s="10">
        <f>'배출량&amp;에너지'!MH79-'국산거래표(기초_2009)'!MH48</f>
        <v>0</v>
      </c>
      <c r="MI48" s="10">
        <f>'배출량&amp;에너지'!MI79-'국산거래표(기초_2009)'!MI48</f>
        <v>0</v>
      </c>
      <c r="MJ48" s="10">
        <f>'배출량&amp;에너지'!MJ79-'국산거래표(기초_2009)'!MJ48</f>
        <v>0</v>
      </c>
      <c r="MK48" s="10">
        <f>'배출량&amp;에너지'!MK79-'국산거래표(기초_2009)'!MK48</f>
        <v>0</v>
      </c>
      <c r="ML48" s="10">
        <f>'배출량&amp;에너지'!ML79-'국산거래표(기초_2009)'!ML48</f>
        <v>0</v>
      </c>
      <c r="MM48" s="10">
        <f>'배출량&amp;에너지'!MM79-'국산거래표(기초_2009)'!MM48</f>
        <v>0</v>
      </c>
      <c r="MN48" s="10">
        <f>'배출량&amp;에너지'!MN79-'국산거래표(기초_2009)'!MN48</f>
        <v>0</v>
      </c>
      <c r="MO48" s="10">
        <f>'배출량&amp;에너지'!MO79-'국산거래표(기초_2009)'!MO48</f>
        <v>0</v>
      </c>
      <c r="MP48" s="10">
        <f>'배출량&amp;에너지'!MP79-'국산거래표(기초_2009)'!MP48</f>
        <v>0</v>
      </c>
      <c r="MQ48" s="10">
        <f>'배출량&amp;에너지'!MQ79-'국산거래표(기초_2009)'!MQ48</f>
        <v>0</v>
      </c>
      <c r="MR48" s="10">
        <f>'배출량&amp;에너지'!MR79-'국산거래표(기초_2009)'!MR48</f>
        <v>0</v>
      </c>
      <c r="MS48" s="10">
        <f>'배출량&amp;에너지'!MS79-'국산거래표(기초_2009)'!MS48</f>
        <v>0</v>
      </c>
      <c r="MT48" s="10">
        <f>'배출량&amp;에너지'!MT79-'국산거래표(기초_2009)'!MT48</f>
        <v>0</v>
      </c>
      <c r="MU48" s="10">
        <f>'배출량&amp;에너지'!MU79-'국산거래표(기초_2009)'!MU48</f>
        <v>0</v>
      </c>
      <c r="MV48" s="10">
        <f>'배출량&amp;에너지'!MV79-'국산거래표(기초_2009)'!MV48</f>
        <v>1.4006551490299418E-3</v>
      </c>
      <c r="MW48" s="10">
        <f>'배출량&amp;에너지'!MW79-'국산거래표(기초_2009)'!MW48</f>
        <v>0</v>
      </c>
      <c r="MX48" s="10">
        <f>'배출량&amp;에너지'!MX79-'국산거래표(기초_2009)'!MX48</f>
        <v>2.6181477016482768E-2</v>
      </c>
      <c r="MY48" s="10">
        <f>'배출량&amp;에너지'!MY79-'국산거래표(기초_2009)'!MY48</f>
        <v>0</v>
      </c>
      <c r="MZ48" s="10">
        <f>'배출량&amp;에너지'!MZ79-'국산거래표(기초_2009)'!MZ48</f>
        <v>0</v>
      </c>
      <c r="NA48" s="10">
        <f>'배출량&amp;에너지'!NA79-'국산거래표(기초_2009)'!NA48</f>
        <v>0</v>
      </c>
      <c r="NB48" s="10">
        <f>'배출량&amp;에너지'!NB79-'국산거래표(기초_2009)'!NB48</f>
        <v>0</v>
      </c>
      <c r="NC48" s="10">
        <f>'배출량&amp;에너지'!NC79-'국산거래표(기초_2009)'!NC48</f>
        <v>0</v>
      </c>
      <c r="ND48" s="10">
        <f>'배출량&amp;에너지'!ND79-'국산거래표(기초_2009)'!ND48</f>
        <v>0</v>
      </c>
      <c r="NE48" s="10">
        <f>'배출량&amp;에너지'!NE79-'국산거래표(기초_2009)'!NE48</f>
        <v>0</v>
      </c>
      <c r="NF48" s="10">
        <f>'배출량&amp;에너지'!NF79-'국산거래표(기초_2009)'!NF48</f>
        <v>0.31590160745813783</v>
      </c>
      <c r="NG48" s="10">
        <f>'배출량&amp;에너지'!NG79-'국산거래표(기초_2009)'!NG48</f>
        <v>2.6935675942883486E-3</v>
      </c>
      <c r="NH48" s="10">
        <f>'배출량&amp;에너지'!NH79-'국산거래표(기초_2009)'!NH48</f>
        <v>0</v>
      </c>
      <c r="NI48" s="10">
        <f>'배출량&amp;에너지'!NI79-'국산거래표(기초_2009)'!NI48</f>
        <v>0</v>
      </c>
      <c r="NJ48" s="10">
        <f>'배출량&amp;에너지'!NJ79-'국산거래표(기초_2009)'!NJ48</f>
        <v>0.33411012439552701</v>
      </c>
      <c r="NK48" s="10">
        <f>'배출량&amp;에너지'!NK79-'국산거래표(기초_2009)'!NK48</f>
        <v>7.5419892640073843E-4</v>
      </c>
      <c r="NL48" s="10">
        <f>'배출량&amp;에너지'!NL79-'국산거래표(기초_2009)'!NL48</f>
        <v>0</v>
      </c>
      <c r="NM48" s="10">
        <f>'배출량&amp;에너지'!NM79-'국산거래표(기초_2009)'!NM48</f>
        <v>0</v>
      </c>
      <c r="NN48" s="10">
        <f>'배출량&amp;에너지'!NN79-'국산거래표(기초_2009)'!NN48</f>
        <v>1.5945920158187077E-2</v>
      </c>
      <c r="NO48" s="10">
        <f>'배출량&amp;에너지'!NO79-'국산거래표(기초_2009)'!NO48</f>
        <v>0</v>
      </c>
      <c r="NP48" s="10">
        <f>'배출량&amp;에너지'!NP79-'국산거래표(기초_2009)'!NP48</f>
        <v>0</v>
      </c>
      <c r="NQ48" s="10">
        <f>'배출량&amp;에너지'!NQ79-'국산거래표(기초_2009)'!NQ48</f>
        <v>0.19253621163973131</v>
      </c>
      <c r="NR48" s="10">
        <f>'배출량&amp;에너지'!NR79-'국산거래표(기초_2009)'!NR48</f>
        <v>0</v>
      </c>
      <c r="NS48" s="10">
        <f>'배출량&amp;에너지'!NS79-'국산거래표(기초_2009)'!NS48</f>
        <v>0</v>
      </c>
      <c r="NT48" s="10">
        <f>'배출량&amp;에너지'!NT79-'국산거래표(기초_2009)'!NT48</f>
        <v>6.6800476338351178E-3</v>
      </c>
      <c r="NU48" s="10">
        <f>'배출량&amp;에너지'!NU79-'국산거래표(기초_2009)'!NU48</f>
        <v>0</v>
      </c>
      <c r="NV48" s="10">
        <f>'배출량&amp;에너지'!NV79-'국산거래표(기초_2009)'!NV48</f>
        <v>0</v>
      </c>
      <c r="NW48" s="10">
        <f>'배출량&amp;에너지'!NW79-'국산거래표(기초_2009)'!NW48</f>
        <v>8.6194163017227349E-4</v>
      </c>
      <c r="NX48" s="10">
        <f>'배출량&amp;에너지'!NX79-'국산거래표(기초_2009)'!NX48</f>
        <v>0</v>
      </c>
      <c r="NY48" s="10">
        <f>'배출량&amp;에너지'!NY79-'국산거래표(기초_2009)'!NY48</f>
        <v>0</v>
      </c>
      <c r="NZ48" s="10">
        <f>'배출량&amp;에너지'!NZ79-'국산거래표(기초_2009)'!NZ48</f>
        <v>0</v>
      </c>
      <c r="OA48" s="10">
        <f>'배출량&amp;에너지'!OA79-'국산거래표(기초_2009)'!OA48</f>
        <v>0</v>
      </c>
      <c r="OB48" s="10">
        <f>'배출량&amp;에너지'!OB79-'국산거래표(기초_2009)'!OB48</f>
        <v>0</v>
      </c>
      <c r="OC48" s="10">
        <f>'배출량&amp;에너지'!OC79-'국산거래표(기초_2009)'!OC48</f>
        <v>0</v>
      </c>
      <c r="OD48" s="10">
        <f>'배출량&amp;에너지'!OD79-'국산거래표(기초_2009)'!OD48</f>
        <v>0</v>
      </c>
      <c r="OE48" s="10">
        <f>'배출량&amp;에너지'!OE79-'국산거래표(기초_2009)'!OE48</f>
        <v>0</v>
      </c>
      <c r="OF48" s="10">
        <f>'배출량&amp;에너지'!OF79-'국산거래표(기초_2009)'!OF48</f>
        <v>0</v>
      </c>
      <c r="OG48" s="10">
        <f>'배출량&amp;에너지'!OG79-'국산거래표(기초_2009)'!OG48</f>
        <v>3.0692664023396894</v>
      </c>
      <c r="OH48" s="10">
        <f>'배출량&amp;에너지'!OH79-'국산거래표(기초_2009)'!OH48</f>
        <v>1.3252352563898784E-2</v>
      </c>
      <c r="OI48" s="10">
        <f>'배출량&amp;에너지'!OI79-'국산거래표(기초_2009)'!OI48</f>
        <v>0</v>
      </c>
      <c r="OJ48" s="10">
        <f>'배출량&amp;에너지'!OJ79-'국산거래표(기초_2009)'!OJ48</f>
        <v>0</v>
      </c>
      <c r="OK48" s="10">
        <f>'배출량&amp;에너지'!OK79-'국산거래표(기초_2009)'!OK48</f>
        <v>0</v>
      </c>
      <c r="OL48" s="10">
        <f>'배출량&amp;에너지'!OL79-'국산거래표(기초_2009)'!OL48</f>
        <v>0</v>
      </c>
      <c r="OM48" s="10">
        <f>'배출량&amp;에너지'!OM79-'국산거래표(기초_2009)'!OM48</f>
        <v>0</v>
      </c>
      <c r="ON48" s="10">
        <f>'배출량&amp;에너지'!ON79-'국산거래표(기초_2009)'!ON48</f>
        <v>0</v>
      </c>
      <c r="OO48" s="10">
        <f>'배출량&amp;에너지'!OO79-'국산거래표(기초_2009)'!OO48</f>
        <v>0</v>
      </c>
      <c r="OP48" s="11">
        <f t="shared" si="0"/>
        <v>120.20982751034579</v>
      </c>
      <c r="OQ48" s="10">
        <f>'배출량&amp;에너지'!OQ79-'국산거래표(기초_2009)'!OQ48</f>
        <v>0.30351119652441139</v>
      </c>
      <c r="OR48" s="10">
        <f>'배출량&amp;에너지'!OR79-'국산거래표(기초_2009)'!OR48</f>
        <v>0</v>
      </c>
      <c r="OS48" s="10">
        <f>'배출량&amp;에너지'!OS79-'국산거래표(기초_2009)'!OS48</f>
        <v>0</v>
      </c>
      <c r="OT48" s="10">
        <f>'배출량&amp;에너지'!OT79-'국산거래표(기초_2009)'!OT48</f>
        <v>0</v>
      </c>
      <c r="OU48" s="10">
        <f>'배출량&amp;에너지'!OU79-'국산거래표(기초_2009)'!OU48</f>
        <v>0.93466795521805768</v>
      </c>
      <c r="OV48" s="10">
        <f>'배출량&amp;에너지'!OV79-'국산거래표(기초_2009)'!OV48</f>
        <v>0</v>
      </c>
      <c r="OW48" s="11">
        <f t="shared" si="1"/>
        <v>1.238179151742469</v>
      </c>
      <c r="OX48" s="11">
        <f t="shared" si="2"/>
        <v>121.44800666208826</v>
      </c>
      <c r="OY48" s="11">
        <v>0</v>
      </c>
      <c r="OZ48" s="11">
        <f t="shared" si="3"/>
        <v>121.44800666208826</v>
      </c>
      <c r="PA48" s="11">
        <v>0</v>
      </c>
      <c r="PB48" s="11">
        <f t="shared" si="4"/>
        <v>121.44800666208826</v>
      </c>
    </row>
    <row r="49" spans="1:418">
      <c r="A49" s="8" t="s">
        <v>570</v>
      </c>
      <c r="B49" s="9" t="s">
        <v>143</v>
      </c>
      <c r="C49" s="10">
        <f>'배출량&amp;에너지'!C80-'국산거래표(기초_2009)'!C49</f>
        <v>0</v>
      </c>
      <c r="D49" s="10">
        <f>'배출량&amp;에너지'!D80-'국산거래표(기초_2009)'!D49</f>
        <v>0</v>
      </c>
      <c r="E49" s="10">
        <f>'배출량&amp;에너지'!E80-'국산거래표(기초_2009)'!E49</f>
        <v>0</v>
      </c>
      <c r="F49" s="10">
        <f>'배출량&amp;에너지'!F80-'국산거래표(기초_2009)'!F49</f>
        <v>0</v>
      </c>
      <c r="G49" s="10">
        <f>'배출량&amp;에너지'!G80-'국산거래표(기초_2009)'!G49</f>
        <v>0</v>
      </c>
      <c r="H49" s="10">
        <f>'배출량&amp;에너지'!H80-'국산거래표(기초_2009)'!H49</f>
        <v>0</v>
      </c>
      <c r="I49" s="10">
        <f>'배출량&amp;에너지'!I80-'국산거래표(기초_2009)'!I49</f>
        <v>0</v>
      </c>
      <c r="J49" s="10">
        <f>'배출량&amp;에너지'!J80-'국산거래표(기초_2009)'!J49</f>
        <v>0</v>
      </c>
      <c r="K49" s="10">
        <f>'배출량&amp;에너지'!K80-'국산거래표(기초_2009)'!K49</f>
        <v>0</v>
      </c>
      <c r="L49" s="10">
        <f>'배출량&amp;에너지'!L80-'국산거래표(기초_2009)'!L49</f>
        <v>0</v>
      </c>
      <c r="M49" s="10">
        <f>'배출량&amp;에너지'!M80-'국산거래표(기초_2009)'!M49</f>
        <v>0</v>
      </c>
      <c r="N49" s="10">
        <f>'배출량&amp;에너지'!N80-'국산거래표(기초_2009)'!N49</f>
        <v>0</v>
      </c>
      <c r="O49" s="10">
        <f>'배출량&amp;에너지'!O80-'국산거래표(기초_2009)'!O49</f>
        <v>0</v>
      </c>
      <c r="P49" s="10">
        <f>'배출량&amp;에너지'!P80-'국산거래표(기초_2009)'!P49</f>
        <v>0</v>
      </c>
      <c r="Q49" s="10">
        <f>'배출량&amp;에너지'!Q80-'국산거래표(기초_2009)'!Q49</f>
        <v>0</v>
      </c>
      <c r="R49" s="10">
        <f>'배출량&amp;에너지'!R80-'국산거래표(기초_2009)'!R49</f>
        <v>0</v>
      </c>
      <c r="S49" s="10">
        <f>'배출량&amp;에너지'!S80-'국산거래표(기초_2009)'!S49</f>
        <v>0</v>
      </c>
      <c r="T49" s="10">
        <f>'배출량&amp;에너지'!T80-'국산거래표(기초_2009)'!T49</f>
        <v>0</v>
      </c>
      <c r="U49" s="10">
        <f>'배출량&amp;에너지'!U80-'국산거래표(기초_2009)'!U49</f>
        <v>0</v>
      </c>
      <c r="V49" s="10">
        <f>'배출량&amp;에너지'!V80-'국산거래표(기초_2009)'!V49</f>
        <v>0</v>
      </c>
      <c r="W49" s="10">
        <f>'배출량&amp;에너지'!W80-'국산거래표(기초_2009)'!W49</f>
        <v>0</v>
      </c>
      <c r="X49" s="10">
        <f>'배출량&amp;에너지'!X80-'국산거래표(기초_2009)'!X49</f>
        <v>0</v>
      </c>
      <c r="Y49" s="10">
        <f>'배출량&amp;에너지'!Y80-'국산거래표(기초_2009)'!Y49</f>
        <v>0</v>
      </c>
      <c r="Z49" s="10">
        <f>'배출량&amp;에너지'!Z80-'국산거래표(기초_2009)'!Z49</f>
        <v>0</v>
      </c>
      <c r="AA49" s="10">
        <f>'배출량&amp;에너지'!AA80-'국산거래표(기초_2009)'!AA49</f>
        <v>0</v>
      </c>
      <c r="AB49" s="10">
        <f>'배출량&amp;에너지'!AB80-'국산거래표(기초_2009)'!AB49</f>
        <v>0</v>
      </c>
      <c r="AC49" s="10">
        <f>'배출량&amp;에너지'!AC80-'국산거래표(기초_2009)'!AC49</f>
        <v>0.71795801815629767</v>
      </c>
      <c r="AD49" s="10">
        <f>'배출량&amp;에너지'!AD80-'국산거래표(기초_2009)'!AD49</f>
        <v>0</v>
      </c>
      <c r="AE49" s="10">
        <f>'배출량&amp;에너지'!AE80-'국산거래표(기초_2009)'!AE49</f>
        <v>0</v>
      </c>
      <c r="AF49" s="10">
        <f>'배출량&amp;에너지'!AF80-'국산거래표(기초_2009)'!AF49</f>
        <v>0</v>
      </c>
      <c r="AG49" s="10">
        <f>'배출량&amp;에너지'!AG80-'국산거래표(기초_2009)'!AG49</f>
        <v>0</v>
      </c>
      <c r="AH49" s="10">
        <f>'배출량&amp;에너지'!AH80-'국산거래표(기초_2009)'!AH49</f>
        <v>0</v>
      </c>
      <c r="AI49" s="10">
        <f>'배출량&amp;에너지'!AI80-'국산거래표(기초_2009)'!AI49</f>
        <v>0</v>
      </c>
      <c r="AJ49" s="10">
        <f>'배출량&amp;에너지'!AJ80-'국산거래표(기초_2009)'!AJ49</f>
        <v>0</v>
      </c>
      <c r="AK49" s="10">
        <f>'배출량&amp;에너지'!AK80-'국산거래표(기초_2009)'!AK49</f>
        <v>0</v>
      </c>
      <c r="AL49" s="10">
        <f>'배출량&amp;에너지'!AL80-'국산거래표(기초_2009)'!AL49</f>
        <v>0</v>
      </c>
      <c r="AM49" s="10">
        <f>'배출량&amp;에너지'!AM80-'국산거래표(기초_2009)'!AM49</f>
        <v>0</v>
      </c>
      <c r="AN49" s="10">
        <f>'배출량&amp;에너지'!AN80-'국산거래표(기초_2009)'!AN49</f>
        <v>0</v>
      </c>
      <c r="AO49" s="10">
        <f>'배출량&amp;에너지'!AO80-'국산거래표(기초_2009)'!AO49</f>
        <v>0</v>
      </c>
      <c r="AP49" s="10">
        <f>'배출량&amp;에너지'!AP80-'국산거래표(기초_2009)'!AP49</f>
        <v>0</v>
      </c>
      <c r="AQ49" s="10">
        <f>'배출량&amp;에너지'!AQ80-'국산거래표(기초_2009)'!AQ49</f>
        <v>0</v>
      </c>
      <c r="AR49" s="10">
        <f>'배출량&amp;에너지'!AR80-'국산거래표(기초_2009)'!AR49</f>
        <v>0</v>
      </c>
      <c r="AS49" s="10">
        <f>'배출량&amp;에너지'!AS80-'국산거래표(기초_2009)'!AS49</f>
        <v>0</v>
      </c>
      <c r="AT49" s="10">
        <f>'배출량&amp;에너지'!AT80-'국산거래표(기초_2009)'!AT49</f>
        <v>0</v>
      </c>
      <c r="AU49" s="10">
        <f>'배출량&amp;에너지'!AU80-'국산거래표(기초_2009)'!AU49</f>
        <v>0</v>
      </c>
      <c r="AV49" s="10">
        <f>'배출량&amp;에너지'!AV80-'국산거래표(기초_2009)'!AV49</f>
        <v>0</v>
      </c>
      <c r="AW49" s="10">
        <f>'배출량&amp;에너지'!AW80-'국산거래표(기초_2009)'!AW49</f>
        <v>0</v>
      </c>
      <c r="AX49" s="10">
        <f>'배출량&amp;에너지'!AX80-'국산거래표(기초_2009)'!AX49</f>
        <v>0</v>
      </c>
      <c r="AY49" s="10">
        <f>'배출량&amp;에너지'!AY80-'국산거래표(기초_2009)'!AY49</f>
        <v>0</v>
      </c>
      <c r="AZ49" s="10">
        <f>'배출량&amp;에너지'!AZ80-'국산거래표(기초_2009)'!AZ49</f>
        <v>0</v>
      </c>
      <c r="BA49" s="10">
        <f>'배출량&amp;에너지'!BA80-'국산거래표(기초_2009)'!BA49</f>
        <v>0</v>
      </c>
      <c r="BB49" s="10">
        <f>'배출량&amp;에너지'!BB80-'국산거래표(기초_2009)'!BB49</f>
        <v>0</v>
      </c>
      <c r="BC49" s="10">
        <f>'배출량&amp;에너지'!BC80-'국산거래표(기초_2009)'!BC49</f>
        <v>0</v>
      </c>
      <c r="BD49" s="10">
        <f>'배출량&amp;에너지'!BD80-'국산거래표(기초_2009)'!BD49</f>
        <v>0</v>
      </c>
      <c r="BE49" s="10">
        <f>'배출량&amp;에너지'!BE80-'국산거래표(기초_2009)'!BE49</f>
        <v>0</v>
      </c>
      <c r="BF49" s="10">
        <f>'배출량&amp;에너지'!BF80-'국산거래표(기초_2009)'!BF49</f>
        <v>0</v>
      </c>
      <c r="BG49" s="10">
        <f>'배출량&amp;에너지'!BG80-'국산거래표(기초_2009)'!BG49</f>
        <v>0</v>
      </c>
      <c r="BH49" s="10">
        <f>'배출량&amp;에너지'!BH80-'국산거래표(기초_2009)'!BH49</f>
        <v>0</v>
      </c>
      <c r="BI49" s="10">
        <f>'배출량&amp;에너지'!BI80-'국산거래표(기초_2009)'!BI49</f>
        <v>0</v>
      </c>
      <c r="BJ49" s="10">
        <f>'배출량&amp;에너지'!BJ80-'국산거래표(기초_2009)'!BJ49</f>
        <v>0</v>
      </c>
      <c r="BK49" s="10">
        <f>'배출량&amp;에너지'!BK80-'국산거래표(기초_2009)'!BK49</f>
        <v>0</v>
      </c>
      <c r="BL49" s="10">
        <f>'배출량&amp;에너지'!BL80-'국산거래표(기초_2009)'!BL49</f>
        <v>0</v>
      </c>
      <c r="BM49" s="10">
        <f>'배출량&amp;에너지'!BM80-'국산거래표(기초_2009)'!BM49</f>
        <v>6.8490395759414555E-2</v>
      </c>
      <c r="BN49" s="10">
        <f>'배출량&amp;에너지'!BN80-'국산거래표(기초_2009)'!BN49</f>
        <v>0.25192554266289008</v>
      </c>
      <c r="BO49" s="10">
        <f>'배출량&amp;에너지'!BO80-'국산거래표(기초_2009)'!BO49</f>
        <v>0</v>
      </c>
      <c r="BP49" s="10">
        <f>'배출량&amp;에너지'!BP80-'국산거래표(기초_2009)'!BP49</f>
        <v>0</v>
      </c>
      <c r="BQ49" s="10">
        <f>'배출량&amp;에너지'!BQ80-'국산거래표(기초_2009)'!BQ49</f>
        <v>0</v>
      </c>
      <c r="BR49" s="10">
        <f>'배출량&amp;에너지'!BR80-'국산거래표(기초_2009)'!BR49</f>
        <v>0</v>
      </c>
      <c r="BS49" s="10">
        <f>'배출량&amp;에너지'!BS80-'국산거래표(기초_2009)'!BS49</f>
        <v>0</v>
      </c>
      <c r="BT49" s="10">
        <f>'배출량&amp;에너지'!BT80-'국산거래표(기초_2009)'!BT49</f>
        <v>0</v>
      </c>
      <c r="BU49" s="10">
        <f>'배출량&amp;에너지'!BU80-'국산거래표(기초_2009)'!BU49</f>
        <v>0</v>
      </c>
      <c r="BV49" s="10">
        <f>'배출량&amp;에너지'!BV80-'국산거래표(기초_2009)'!BV49</f>
        <v>0</v>
      </c>
      <c r="BW49" s="10">
        <f>'배출량&amp;에너지'!BW80-'국산거래표(기초_2009)'!BW49</f>
        <v>0</v>
      </c>
      <c r="BX49" s="10">
        <f>'배출량&amp;에너지'!BX80-'국산거래표(기초_2009)'!BX49</f>
        <v>0</v>
      </c>
      <c r="BY49" s="10">
        <f>'배출량&amp;에너지'!BY80-'국산거래표(기초_2009)'!BY49</f>
        <v>0</v>
      </c>
      <c r="BZ49" s="10">
        <f>'배출량&amp;에너지'!BZ80-'국산거래표(기초_2009)'!BZ49</f>
        <v>0</v>
      </c>
      <c r="CA49" s="10">
        <f>'배출량&amp;에너지'!CA80-'국산거래표(기초_2009)'!CA49</f>
        <v>0</v>
      </c>
      <c r="CB49" s="10">
        <f>'배출량&amp;에너지'!CB80-'국산거래표(기초_2009)'!CB49</f>
        <v>0</v>
      </c>
      <c r="CC49" s="10">
        <f>'배출량&amp;에너지'!CC80-'국산거래표(기초_2009)'!CC49</f>
        <v>0</v>
      </c>
      <c r="CD49" s="10">
        <f>'배출량&amp;에너지'!CD80-'국산거래표(기초_2009)'!CD49</f>
        <v>0</v>
      </c>
      <c r="CE49" s="10">
        <f>'배출량&amp;에너지'!CE80-'국산거래표(기초_2009)'!CE49</f>
        <v>0</v>
      </c>
      <c r="CF49" s="10">
        <f>'배출량&amp;에너지'!CF80-'국산거래표(기초_2009)'!CF49</f>
        <v>0</v>
      </c>
      <c r="CG49" s="10">
        <f>'배출량&amp;에너지'!CG80-'국산거래표(기초_2009)'!CG49</f>
        <v>0</v>
      </c>
      <c r="CH49" s="10">
        <f>'배출량&amp;에너지'!CH80-'국산거래표(기초_2009)'!CH49</f>
        <v>0</v>
      </c>
      <c r="CI49" s="10">
        <f>'배출량&amp;에너지'!CI80-'국산거래표(기초_2009)'!CI49</f>
        <v>0</v>
      </c>
      <c r="CJ49" s="10">
        <f>'배출량&amp;에너지'!CJ80-'국산거래표(기초_2009)'!CJ49</f>
        <v>0</v>
      </c>
      <c r="CK49" s="10">
        <f>'배출량&amp;에너지'!CK80-'국산거래표(기초_2009)'!CK49</f>
        <v>0</v>
      </c>
      <c r="CL49" s="10">
        <f>'배출량&amp;에너지'!CL80-'국산거래표(기초_2009)'!CL49</f>
        <v>0</v>
      </c>
      <c r="CM49" s="10">
        <f>'배출량&amp;에너지'!CM80-'국산거래표(기초_2009)'!CM49</f>
        <v>0</v>
      </c>
      <c r="CN49" s="10">
        <f>'배출량&amp;에너지'!CN80-'국산거래표(기초_2009)'!CN49</f>
        <v>0</v>
      </c>
      <c r="CO49" s="10">
        <f>'배출량&amp;에너지'!CO80-'국산거래표(기초_2009)'!CO49</f>
        <v>0</v>
      </c>
      <c r="CP49" s="10">
        <f>'배출량&amp;에너지'!CP80-'국산거래표(기초_2009)'!CP49</f>
        <v>0</v>
      </c>
      <c r="CQ49" s="10">
        <f>'배출량&amp;에너지'!CQ80-'국산거래표(기초_2009)'!CQ49</f>
        <v>0</v>
      </c>
      <c r="CR49" s="10">
        <f>'배출량&amp;에너지'!CR80-'국산거래표(기초_2009)'!CR49</f>
        <v>0</v>
      </c>
      <c r="CS49" s="10">
        <f>'배출량&amp;에너지'!CS80-'국산거래표(기초_2009)'!CS49</f>
        <v>0</v>
      </c>
      <c r="CT49" s="10">
        <f>'배출량&amp;에너지'!CT80-'국산거래표(기초_2009)'!CT49</f>
        <v>0</v>
      </c>
      <c r="CU49" s="10">
        <f>'배출량&amp;에너지'!CU80-'국산거래표(기초_2009)'!CU49</f>
        <v>0</v>
      </c>
      <c r="CV49" s="10">
        <f>'배출량&amp;에너지'!CV80-'국산거래표(기초_2009)'!CV49</f>
        <v>0</v>
      </c>
      <c r="CW49" s="10">
        <f>'배출량&amp;에너지'!CW80-'국산거래표(기초_2009)'!CW49</f>
        <v>0</v>
      </c>
      <c r="CX49" s="10">
        <f>'배출량&amp;에너지'!CX80-'국산거래표(기초_2009)'!CX49</f>
        <v>0</v>
      </c>
      <c r="CY49" s="10">
        <f>'배출량&amp;에너지'!CY80-'국산거래표(기초_2009)'!CY49</f>
        <v>0</v>
      </c>
      <c r="CZ49" s="10">
        <f>'배출량&amp;에너지'!CZ80-'국산거래표(기초_2009)'!CZ49</f>
        <v>0</v>
      </c>
      <c r="DA49" s="10">
        <f>'배출량&amp;에너지'!DA80-'국산거래표(기초_2009)'!DA49</f>
        <v>0</v>
      </c>
      <c r="DB49" s="10">
        <f>'배출량&amp;에너지'!DB80-'국산거래표(기초_2009)'!DB49</f>
        <v>0</v>
      </c>
      <c r="DC49" s="10">
        <f>'배출량&amp;에너지'!DC80-'국산거래표(기초_2009)'!DC49</f>
        <v>0</v>
      </c>
      <c r="DD49" s="10">
        <f>'배출량&amp;에너지'!DD80-'국산거래표(기초_2009)'!DD49</f>
        <v>0</v>
      </c>
      <c r="DE49" s="10">
        <f>'배출량&amp;에너지'!DE80-'국산거래표(기초_2009)'!DE49</f>
        <v>0</v>
      </c>
      <c r="DF49" s="10">
        <f>'배출량&amp;에너지'!DF80-'국산거래표(기초_2009)'!DF49</f>
        <v>0</v>
      </c>
      <c r="DG49" s="10">
        <f>'배출량&amp;에너지'!DG80-'국산거래표(기초_2009)'!DG49</f>
        <v>0</v>
      </c>
      <c r="DH49" s="10">
        <f>'배출량&amp;에너지'!DH80-'국산거래표(기초_2009)'!DH49</f>
        <v>0</v>
      </c>
      <c r="DI49" s="10">
        <f>'배출량&amp;에너지'!DI80-'국산거래표(기초_2009)'!DI49</f>
        <v>0</v>
      </c>
      <c r="DJ49" s="10">
        <f>'배출량&amp;에너지'!DJ80-'국산거래표(기초_2009)'!DJ49</f>
        <v>0</v>
      </c>
      <c r="DK49" s="10">
        <f>'배출량&amp;에너지'!DK80-'국산거래표(기초_2009)'!DK49</f>
        <v>0</v>
      </c>
      <c r="DL49" s="10">
        <f>'배출량&amp;에너지'!DL80-'국산거래표(기초_2009)'!DL49</f>
        <v>0</v>
      </c>
      <c r="DM49" s="10">
        <f>'배출량&amp;에너지'!DM80-'국산거래표(기초_2009)'!DM49</f>
        <v>0</v>
      </c>
      <c r="DN49" s="10">
        <f>'배출량&amp;에너지'!DN80-'국산거래표(기초_2009)'!DN49</f>
        <v>1.459143214004921E-2</v>
      </c>
      <c r="DO49" s="10">
        <f>'배출량&amp;에너지'!DO80-'국산거래표(기초_2009)'!DO49</f>
        <v>0</v>
      </c>
      <c r="DP49" s="10">
        <f>'배출량&amp;에너지'!DP80-'국산거래표(기초_2009)'!DP49</f>
        <v>0</v>
      </c>
      <c r="DQ49" s="10">
        <f>'배출량&amp;에너지'!DQ80-'국산거래표(기초_2009)'!DQ49</f>
        <v>0</v>
      </c>
      <c r="DR49" s="10">
        <f>'배출량&amp;에너지'!DR80-'국산거래표(기초_2009)'!DR49</f>
        <v>0</v>
      </c>
      <c r="DS49" s="10">
        <f>'배출량&amp;에너지'!DS80-'국산거래표(기초_2009)'!DS49</f>
        <v>0</v>
      </c>
      <c r="DT49" s="10">
        <f>'배출량&amp;에너지'!DT80-'국산거래표(기초_2009)'!DT49</f>
        <v>0</v>
      </c>
      <c r="DU49" s="10">
        <f>'배출량&amp;에너지'!DU80-'국산거래표(기초_2009)'!DU49</f>
        <v>0</v>
      </c>
      <c r="DV49" s="10">
        <f>'배출량&amp;에너지'!DV80-'국산거래표(기초_2009)'!DV49</f>
        <v>0</v>
      </c>
      <c r="DW49" s="10">
        <f>'배출량&amp;에너지'!DW80-'국산거래표(기초_2009)'!DW49</f>
        <v>0</v>
      </c>
      <c r="DX49" s="10">
        <f>'배출량&amp;에너지'!DX80-'국산거래표(기초_2009)'!DX49</f>
        <v>0</v>
      </c>
      <c r="DY49" s="10">
        <f>'배출량&amp;에너지'!DY80-'국산거래표(기초_2009)'!DY49</f>
        <v>0</v>
      </c>
      <c r="DZ49" s="10">
        <f>'배출량&amp;에너지'!DZ80-'국산거래표(기초_2009)'!DZ49</f>
        <v>0</v>
      </c>
      <c r="EA49" s="10">
        <f>'배출량&amp;에너지'!EA80-'국산거래표(기초_2009)'!EA49</f>
        <v>0</v>
      </c>
      <c r="EB49" s="10">
        <f>'배출량&amp;에너지'!EB80-'국산거래표(기초_2009)'!EB49</f>
        <v>0</v>
      </c>
      <c r="EC49" s="10">
        <f>'배출량&amp;에너지'!EC80-'국산거래표(기초_2009)'!EC49</f>
        <v>0</v>
      </c>
      <c r="ED49" s="10">
        <f>'배출량&amp;에너지'!ED80-'국산거래표(기초_2009)'!ED49</f>
        <v>0</v>
      </c>
      <c r="EE49" s="10">
        <f>'배출량&amp;에너지'!EE80-'국산거래표(기초_2009)'!EE49</f>
        <v>0</v>
      </c>
      <c r="EF49" s="10">
        <f>'배출량&amp;에너지'!EF80-'국산거래표(기초_2009)'!EF49</f>
        <v>0</v>
      </c>
      <c r="EG49" s="10">
        <f>'배출량&amp;에너지'!EG80-'국산거래표(기초_2009)'!EG49</f>
        <v>0</v>
      </c>
      <c r="EH49" s="10">
        <f>'배출량&amp;에너지'!EH80-'국산거래표(기초_2009)'!EH49</f>
        <v>0</v>
      </c>
      <c r="EI49" s="10">
        <f>'배출량&amp;에너지'!EI80-'국산거래표(기초_2009)'!EI49</f>
        <v>0</v>
      </c>
      <c r="EJ49" s="10">
        <f>'배출량&amp;에너지'!EJ80-'국산거래표(기초_2009)'!EJ49</f>
        <v>0</v>
      </c>
      <c r="EK49" s="10">
        <f>'배출량&amp;에너지'!EK80-'국산거래표(기초_2009)'!EK49</f>
        <v>0</v>
      </c>
      <c r="EL49" s="10">
        <f>'배출량&amp;에너지'!EL80-'국산거래표(기초_2009)'!EL49</f>
        <v>0.80223098337331677</v>
      </c>
      <c r="EM49" s="10">
        <f>'배출량&amp;에너지'!EM80-'국산거래표(기초_2009)'!EM49</f>
        <v>0.30433558463531085</v>
      </c>
      <c r="EN49" s="10">
        <f>'배출량&amp;에너지'!EN80-'국산거래표(기초_2009)'!EN49</f>
        <v>0.58603956023707759</v>
      </c>
      <c r="EO49" s="10">
        <f>'배출량&amp;에너지'!EO80-'국산거래표(기초_2009)'!EO49</f>
        <v>1.7703278382161756</v>
      </c>
      <c r="EP49" s="10">
        <f>'배출량&amp;에너지'!EP80-'국산거래표(기초_2009)'!EP49</f>
        <v>0</v>
      </c>
      <c r="EQ49" s="10">
        <f>'배출량&amp;에너지'!EQ80-'국산거래표(기초_2009)'!EQ49</f>
        <v>0</v>
      </c>
      <c r="ER49" s="10">
        <f>'배출량&amp;에너지'!ER80-'국산거래표(기초_2009)'!ER49</f>
        <v>0</v>
      </c>
      <c r="ES49" s="10">
        <f>'배출량&amp;에너지'!ES80-'국산거래표(기초_2009)'!ES49</f>
        <v>16.447521865129318</v>
      </c>
      <c r="ET49" s="10">
        <f>'배출량&amp;에너지'!ET80-'국산거래표(기초_2009)'!ET49</f>
        <v>0.13102510493105402</v>
      </c>
      <c r="EU49" s="10">
        <f>'배출량&amp;에너지'!EU80-'국산거래표(기초_2009)'!EU49</f>
        <v>0.7495231570715063</v>
      </c>
      <c r="EV49" s="10">
        <f>'배출량&amp;에너지'!EV80-'국산거래표(기초_2009)'!EV49</f>
        <v>0</v>
      </c>
      <c r="EW49" s="10">
        <f>'배출량&amp;에너지'!EW80-'국산거래표(기초_2009)'!EW49</f>
        <v>0</v>
      </c>
      <c r="EX49" s="10">
        <f>'배출량&amp;에너지'!EX80-'국산거래표(기초_2009)'!EX49</f>
        <v>0</v>
      </c>
      <c r="EY49" s="10">
        <f>'배출량&amp;에너지'!EY80-'국산거래표(기초_2009)'!EY49</f>
        <v>0</v>
      </c>
      <c r="EZ49" s="10">
        <f>'배출량&amp;에너지'!EZ80-'국산거래표(기초_2009)'!EZ49</f>
        <v>0</v>
      </c>
      <c r="FA49" s="10">
        <f>'배출량&amp;에너지'!FA80-'국산거래표(기초_2009)'!FA49</f>
        <v>9.469541674562533E-2</v>
      </c>
      <c r="FB49" s="10">
        <f>'배출량&amp;에너지'!FB80-'국산거래표(기초_2009)'!FB49</f>
        <v>6.5512552465526952E-2</v>
      </c>
      <c r="FC49" s="10">
        <f>'배출량&amp;에너지'!FC80-'국산거래표(기초_2009)'!FC49</f>
        <v>0</v>
      </c>
      <c r="FD49" s="10">
        <f>'배출량&amp;에너지'!FD80-'국산거래표(기초_2009)'!FD49</f>
        <v>0</v>
      </c>
      <c r="FE49" s="10">
        <f>'배출량&amp;에너지'!FE80-'국산거래표(기초_2009)'!FE49</f>
        <v>0.52320706673604889</v>
      </c>
      <c r="FF49" s="10">
        <f>'배출량&amp;에너지'!FF80-'국산거래표(기초_2009)'!FF49</f>
        <v>0</v>
      </c>
      <c r="FG49" s="10">
        <f>'배출량&amp;에너지'!FG80-'국산거래표(기초_2009)'!FG49</f>
        <v>0.44340086645986254</v>
      </c>
      <c r="FH49" s="10">
        <f>'배출량&amp;에너지'!FH80-'국산거래표(기초_2009)'!FH49</f>
        <v>0.22512495301790181</v>
      </c>
      <c r="FI49" s="10">
        <f>'배출량&amp;에너지'!FI80-'국산거래표(기초_2009)'!FI49</f>
        <v>0</v>
      </c>
      <c r="FJ49" s="10">
        <f>'배출량&amp;에너지'!FJ80-'국산거래표(기초_2009)'!FJ49</f>
        <v>0</v>
      </c>
      <c r="FK49" s="10">
        <f>'배출량&amp;에너지'!FK80-'국산거래표(기초_2009)'!FK49</f>
        <v>0.56936363779130517</v>
      </c>
      <c r="FL49" s="10">
        <f>'배출량&amp;에너지'!FL80-'국산거래표(기초_2009)'!FL49</f>
        <v>6.2534709171639946E-3</v>
      </c>
      <c r="FM49" s="10">
        <f>'배출량&amp;에너지'!FM80-'국산거래표(기초_2009)'!FM49</f>
        <v>0</v>
      </c>
      <c r="FN49" s="10">
        <f>'배출량&amp;에너지'!FN80-'국산거래표(기초_2009)'!FN49</f>
        <v>0</v>
      </c>
      <c r="FO49" s="10">
        <f>'배출량&amp;에너지'!FO80-'국산거래표(기초_2009)'!FO49</f>
        <v>0.5166558114894968</v>
      </c>
      <c r="FP49" s="10">
        <f>'배출량&amp;에너지'!FP80-'국산거래표(기초_2009)'!FP49</f>
        <v>0.18283957824469832</v>
      </c>
      <c r="FQ49" s="10">
        <f>'배출량&amp;에너지'!FQ80-'국산거래표(기초_2009)'!FQ49</f>
        <v>0</v>
      </c>
      <c r="FR49" s="10">
        <f>'배출량&amp;에너지'!FR80-'국산거래표(기초_2009)'!FR49</f>
        <v>0</v>
      </c>
      <c r="FS49" s="10">
        <f>'배출량&amp;에너지'!FS80-'국산거래표(기초_2009)'!FS49</f>
        <v>0</v>
      </c>
      <c r="FT49" s="10">
        <f>'배출량&amp;에너지'!FT80-'국산거래표(기초_2009)'!FT49</f>
        <v>0</v>
      </c>
      <c r="FU49" s="10">
        <f>'배출량&amp;에너지'!FU80-'국산거래표(기초_2009)'!FU49</f>
        <v>0</v>
      </c>
      <c r="FV49" s="10">
        <f>'배출량&amp;에너지'!FV80-'국산거래표(기초_2009)'!FV49</f>
        <v>0</v>
      </c>
      <c r="FW49" s="10">
        <f>'배출량&amp;에너지'!FW80-'국산거래표(기초_2009)'!FW49</f>
        <v>2.6800589644988305E-3</v>
      </c>
      <c r="FX49" s="10">
        <f>'배출량&amp;에너지'!FX80-'국산거래표(기초_2009)'!FX49</f>
        <v>0</v>
      </c>
      <c r="FY49" s="10">
        <f>'배출량&amp;에너지'!FY80-'국산거래표(기초_2009)'!FY49</f>
        <v>2.7991726962543373E-2</v>
      </c>
      <c r="FZ49" s="10">
        <f>'배출량&amp;에너지'!FZ80-'국산거래표(기초_2009)'!FZ49</f>
        <v>0</v>
      </c>
      <c r="GA49" s="10">
        <f>'배출량&amp;에너지'!GA80-'국산거래표(기초_2009)'!GA49</f>
        <v>0</v>
      </c>
      <c r="GB49" s="10">
        <f>'배출량&amp;에너지'!GB80-'국산거래표(기초_2009)'!GB49</f>
        <v>0</v>
      </c>
      <c r="GC49" s="10">
        <f>'배출량&amp;에너지'!GC80-'국산거래표(기초_2009)'!GC49</f>
        <v>0</v>
      </c>
      <c r="GD49" s="10">
        <f>'배출량&amp;에너지'!GD80-'국산거래표(기초_2009)'!GD49</f>
        <v>0</v>
      </c>
      <c r="GE49" s="10">
        <f>'배출량&amp;에너지'!GE80-'국산거래표(기초_2009)'!GE49</f>
        <v>0</v>
      </c>
      <c r="GF49" s="10">
        <f>'배출량&amp;에너지'!GF80-'국산거래표(기초_2009)'!GF49</f>
        <v>1.8009996241432304</v>
      </c>
      <c r="GG49" s="10">
        <f>'배출량&amp;에너지'!GG80-'국산거래표(기초_2009)'!GG49</f>
        <v>0</v>
      </c>
      <c r="GH49" s="10">
        <f>'배출량&amp;에너지'!GH80-'국산거래표(기초_2009)'!GH49</f>
        <v>4.92833065138396</v>
      </c>
      <c r="GI49" s="10">
        <f>'배출량&amp;에너지'!GI80-'국산거래표(기초_2009)'!GI49</f>
        <v>0</v>
      </c>
      <c r="GJ49" s="10">
        <f>'배출량&amp;에너지'!GJ80-'국산거래표(기초_2009)'!GJ49</f>
        <v>0.85910779028656936</v>
      </c>
      <c r="GK49" s="10">
        <f>'배출량&amp;에너지'!GK80-'국산거래표(기초_2009)'!GK49</f>
        <v>0</v>
      </c>
      <c r="GL49" s="10">
        <f>'배출량&amp;에너지'!GL80-'국산거래표(기초_2009)'!GL49</f>
        <v>0</v>
      </c>
      <c r="GM49" s="10">
        <f>'배출량&amp;에너지'!GM80-'국산거래표(기초_2009)'!GM49</f>
        <v>1.1289003927127852</v>
      </c>
      <c r="GN49" s="10">
        <f>'배출량&amp;에너지'!GN80-'국산거래표(기초_2009)'!GN49</f>
        <v>0.12655833999022253</v>
      </c>
      <c r="GO49" s="10">
        <f>'배출량&amp;에너지'!GO80-'국산거래표(기초_2009)'!GO49</f>
        <v>0</v>
      </c>
      <c r="GP49" s="10">
        <f>'배출량&amp;에너지'!GP80-'국산거래표(기초_2009)'!GP49</f>
        <v>0.13459851688371902</v>
      </c>
      <c r="GQ49" s="10">
        <f>'배출량&amp;에너지'!GQ80-'국산거래표(기초_2009)'!GQ49</f>
        <v>0.13221624224860895</v>
      </c>
      <c r="GR49" s="10">
        <f>'배출량&amp;에너지'!GR80-'국산거래표(기초_2009)'!GR49</f>
        <v>0</v>
      </c>
      <c r="GS49" s="10">
        <f>'배출량&amp;에너지'!GS80-'국산거래표(기초_2009)'!GS49</f>
        <v>3.6031903856039826E-2</v>
      </c>
      <c r="GT49" s="10">
        <f>'배출량&amp;에너지'!GT80-'국산거래표(기초_2009)'!GT49</f>
        <v>0</v>
      </c>
      <c r="GU49" s="10">
        <f>'배출량&amp;에너지'!GU80-'국산거래표(기초_2009)'!GU49</f>
        <v>0</v>
      </c>
      <c r="GV49" s="10">
        <f>'배출량&amp;에너지'!GV80-'국산거래표(기초_2009)'!GV49</f>
        <v>0</v>
      </c>
      <c r="GW49" s="10">
        <f>'배출량&amp;에너지'!GW80-'국산거래표(기초_2009)'!GW49</f>
        <v>0</v>
      </c>
      <c r="GX49" s="10">
        <f>'배출량&amp;에너지'!GX80-'국산거래표(기초_2009)'!GX49</f>
        <v>0</v>
      </c>
      <c r="GY49" s="10">
        <f>'배출량&amp;에너지'!GY80-'국산거래표(기초_2009)'!GY49</f>
        <v>0</v>
      </c>
      <c r="GZ49" s="10">
        <f>'배출량&amp;에너지'!GZ80-'국산거래표(기초_2009)'!GZ49</f>
        <v>0</v>
      </c>
      <c r="HA49" s="10">
        <f>'배출량&amp;에너지'!HA80-'국산거래표(기초_2009)'!HA49</f>
        <v>0</v>
      </c>
      <c r="HB49" s="10">
        <f>'배출량&amp;에너지'!HB80-'국산거래표(기초_2009)'!HB49</f>
        <v>0</v>
      </c>
      <c r="HC49" s="10">
        <f>'배출량&amp;에너지'!HC80-'국산거래표(기초_2009)'!HC49</f>
        <v>0</v>
      </c>
      <c r="HD49" s="10">
        <f>'배출량&amp;에너지'!HD80-'국산거래표(기초_2009)'!HD49</f>
        <v>0</v>
      </c>
      <c r="HE49" s="10">
        <f>'배출량&amp;에너지'!HE80-'국산거래표(기초_2009)'!HE49</f>
        <v>0</v>
      </c>
      <c r="HF49" s="10">
        <f>'배출량&amp;에너지'!HF80-'국산거래표(기초_2009)'!HF49</f>
        <v>1.5484785128215495E-2</v>
      </c>
      <c r="HG49" s="10">
        <f>'배출량&amp;에너지'!HG80-'국산거래표(기초_2009)'!HG49</f>
        <v>5.65790225838642E-2</v>
      </c>
      <c r="HH49" s="10">
        <f>'배출량&amp;에너지'!HH80-'국산거래표(기초_2009)'!HH49</f>
        <v>0</v>
      </c>
      <c r="HI49" s="10">
        <f>'배출량&amp;에너지'!HI80-'국산거래표(기초_2009)'!HI49</f>
        <v>0</v>
      </c>
      <c r="HJ49" s="10">
        <f>'배출량&amp;에너지'!HJ80-'국산거래표(기초_2009)'!HJ49</f>
        <v>0</v>
      </c>
      <c r="HK49" s="10">
        <f>'배출량&amp;에너지'!HK80-'국산거래표(기초_2009)'!HK49</f>
        <v>0</v>
      </c>
      <c r="HL49" s="10">
        <f>'배출량&amp;에너지'!HL80-'국산거래표(기초_2009)'!HL49</f>
        <v>0</v>
      </c>
      <c r="HM49" s="10">
        <f>'배출량&amp;에너지'!HM80-'국산거래표(기초_2009)'!HM49</f>
        <v>0</v>
      </c>
      <c r="HN49" s="10">
        <f>'배출량&amp;에너지'!HN80-'국산거래표(기초_2009)'!HN49</f>
        <v>0</v>
      </c>
      <c r="HO49" s="10">
        <f>'배출량&amp;에너지'!HO80-'국산거래표(기초_2009)'!HO49</f>
        <v>0</v>
      </c>
      <c r="HP49" s="10">
        <f>'배출량&amp;에너지'!HP80-'국산거래표(기초_2009)'!HP49</f>
        <v>0</v>
      </c>
      <c r="HQ49" s="10">
        <f>'배출량&amp;에너지'!HQ80-'국산거래표(기초_2009)'!HQ49</f>
        <v>0</v>
      </c>
      <c r="HR49" s="10">
        <f>'배출량&amp;에너지'!HR80-'국산거래표(기초_2009)'!HR49</f>
        <v>0</v>
      </c>
      <c r="HS49" s="10">
        <f>'배출량&amp;에너지'!HS80-'국산거래표(기초_2009)'!HS49</f>
        <v>0</v>
      </c>
      <c r="HT49" s="10">
        <f>'배출량&amp;에너지'!HT80-'국산거래표(기초_2009)'!HT49</f>
        <v>0</v>
      </c>
      <c r="HU49" s="10">
        <f>'배출량&amp;에너지'!HU80-'국산거래표(기초_2009)'!HU49</f>
        <v>1.4889216469438082E-3</v>
      </c>
      <c r="HV49" s="10">
        <f>'배출량&amp;에너지'!HV80-'국산거래표(기초_2009)'!HV49</f>
        <v>0</v>
      </c>
      <c r="HW49" s="10">
        <f>'배출량&amp;에너지'!HW80-'국산거래표(기초_2009)'!HW49</f>
        <v>0</v>
      </c>
      <c r="HX49" s="10">
        <f>'배출량&amp;에너지'!HX80-'국산거래표(기초_2009)'!HX49</f>
        <v>0</v>
      </c>
      <c r="HY49" s="10">
        <f>'배출량&amp;에너지'!HY80-'국산거래표(기초_2009)'!HY49</f>
        <v>0</v>
      </c>
      <c r="HZ49" s="10">
        <f>'배출량&amp;에너지'!HZ80-'국산거래표(기초_2009)'!HZ49</f>
        <v>0</v>
      </c>
      <c r="IA49" s="10">
        <f>'배출량&amp;에너지'!IA80-'국산거래표(기초_2009)'!IA49</f>
        <v>0</v>
      </c>
      <c r="IB49" s="10">
        <f>'배출량&amp;에너지'!IB80-'국산거래표(기초_2009)'!IB49</f>
        <v>0</v>
      </c>
      <c r="IC49" s="10">
        <f>'배출량&amp;에너지'!IC80-'국산거래표(기초_2009)'!IC49</f>
        <v>0</v>
      </c>
      <c r="ID49" s="10">
        <f>'배출량&amp;에너지'!ID80-'국산거래표(기초_2009)'!ID49</f>
        <v>0</v>
      </c>
      <c r="IE49" s="10">
        <f>'배출량&amp;에너지'!IE80-'국산거래표(기초_2009)'!IE49</f>
        <v>0</v>
      </c>
      <c r="IF49" s="10">
        <f>'배출량&amp;에너지'!IF80-'국산거래표(기초_2009)'!IF49</f>
        <v>0</v>
      </c>
      <c r="IG49" s="10">
        <f>'배출량&amp;에너지'!IG80-'국산거래표(기초_2009)'!IG49</f>
        <v>4.1689806114426076E-3</v>
      </c>
      <c r="IH49" s="10">
        <f>'배출량&amp;에너지'!IH80-'국산거래표(기초_2009)'!IH49</f>
        <v>0</v>
      </c>
      <c r="II49" s="10">
        <f>'배출량&amp;에너지'!II80-'국산거래표(기초_2009)'!II49</f>
        <v>0</v>
      </c>
      <c r="IJ49" s="10">
        <f>'배출량&amp;에너지'!IJ80-'국산거래표(기초_2009)'!IJ49</f>
        <v>0</v>
      </c>
      <c r="IK49" s="10">
        <f>'배출량&amp;에너지'!IK80-'국산거래표(기초_2009)'!IK49</f>
        <v>0</v>
      </c>
      <c r="IL49" s="10">
        <f>'배출량&amp;에너지'!IL80-'국산거래표(기초_2009)'!IL49</f>
        <v>5.717459124264157E-2</v>
      </c>
      <c r="IM49" s="10">
        <f>'배출량&amp;에너지'!IM80-'국산거래표(기초_2009)'!IM49</f>
        <v>0</v>
      </c>
      <c r="IN49" s="10">
        <f>'배출량&amp;에너지'!IN80-'국산거래표(기초_2009)'!IN49</f>
        <v>0</v>
      </c>
      <c r="IO49" s="10">
        <f>'배출량&amp;에너지'!IO80-'국산거래표(기초_2009)'!IO49</f>
        <v>0</v>
      </c>
      <c r="IP49" s="10">
        <f>'배출량&amp;에너지'!IP80-'국산거래표(기초_2009)'!IP49</f>
        <v>0</v>
      </c>
      <c r="IQ49" s="10">
        <f>'배출량&amp;에너지'!IQ80-'국산거래표(기초_2009)'!IQ49</f>
        <v>0</v>
      </c>
      <c r="IR49" s="10">
        <f>'배출량&amp;에너지'!IR80-'국산거래표(기초_2009)'!IR49</f>
        <v>0</v>
      </c>
      <c r="IS49" s="10">
        <f>'배출량&amp;에너지'!IS80-'국산거래표(기초_2009)'!IS49</f>
        <v>0</v>
      </c>
      <c r="IT49" s="10">
        <f>'배출량&amp;에너지'!IT80-'국산거래표(기초_2009)'!IT49</f>
        <v>2.4120530680489471E-2</v>
      </c>
      <c r="IU49" s="10">
        <f>'배출량&amp;에너지'!IU80-'국산거래표(기초_2009)'!IU49</f>
        <v>0</v>
      </c>
      <c r="IV49" s="10">
        <f>'배출량&amp;에너지'!IV80-'국산거래표(기초_2009)'!IV49</f>
        <v>0</v>
      </c>
      <c r="IW49" s="10">
        <f>'배출량&amp;에너지'!IW80-'국산거래표(기초_2009)'!IW49</f>
        <v>0</v>
      </c>
      <c r="IX49" s="10">
        <f>'배출량&amp;에너지'!IX80-'국산거래표(기초_2009)'!IX49</f>
        <v>1.786705976332556E-3</v>
      </c>
      <c r="IY49" s="10">
        <f>'배출량&amp;에너지'!IY80-'국산거래표(기초_2009)'!IY49</f>
        <v>0</v>
      </c>
      <c r="IZ49" s="10">
        <f>'배출량&amp;에너지'!IZ80-'국산거래표(기초_2009)'!IZ49</f>
        <v>0</v>
      </c>
      <c r="JA49" s="10">
        <f>'배출량&amp;에너지'!JA80-'국산거래표(기초_2009)'!JA49</f>
        <v>0</v>
      </c>
      <c r="JB49" s="10">
        <f>'배출량&amp;에너지'!JB80-'국산거래표(기초_2009)'!JB49</f>
        <v>0</v>
      </c>
      <c r="JC49" s="10">
        <f>'배출량&amp;에너지'!JC80-'국산거래표(기초_2009)'!JC49</f>
        <v>0</v>
      </c>
      <c r="JD49" s="10">
        <f>'배출량&amp;에너지'!JD80-'국산거래표(기초_2009)'!JD49</f>
        <v>2.3822746351100724E-3</v>
      </c>
      <c r="JE49" s="10">
        <f>'배출량&amp;에너지'!JE80-'국산거래표(기초_2009)'!JE49</f>
        <v>0</v>
      </c>
      <c r="JF49" s="10">
        <f>'배출량&amp;에너지'!JF80-'국산거래표(기초_2009)'!JF49</f>
        <v>0</v>
      </c>
      <c r="JG49" s="10">
        <f>'배출량&amp;에너지'!JG80-'국산거래표(기초_2009)'!JG49</f>
        <v>0</v>
      </c>
      <c r="JH49" s="10">
        <f>'배출량&amp;에너지'!JH80-'국산거래표(기초_2009)'!JH49</f>
        <v>0</v>
      </c>
      <c r="JI49" s="10">
        <f>'배출량&amp;에너지'!JI80-'국산거래표(기초_2009)'!JI49</f>
        <v>0</v>
      </c>
      <c r="JJ49" s="10">
        <f>'배출량&amp;에너지'!JJ80-'국산거래표(기초_2009)'!JJ49</f>
        <v>0</v>
      </c>
      <c r="JK49" s="10">
        <f>'배출량&amp;에너지'!JK80-'국산거래표(기초_2009)'!JK49</f>
        <v>0</v>
      </c>
      <c r="JL49" s="10">
        <f>'배출량&amp;에너지'!JL80-'국산거래표(기초_2009)'!JL49</f>
        <v>0</v>
      </c>
      <c r="JM49" s="10">
        <f>'배출량&amp;에너지'!JM80-'국산거래표(기초_2009)'!JM49</f>
        <v>0</v>
      </c>
      <c r="JN49" s="10">
        <f>'배출량&amp;에너지'!JN80-'국산거래표(기초_2009)'!JN49</f>
        <v>0</v>
      </c>
      <c r="JO49" s="10">
        <f>'배출량&amp;에너지'!JO80-'국산거래표(기초_2009)'!JO49</f>
        <v>0</v>
      </c>
      <c r="JP49" s="10">
        <f>'배출량&amp;에너지'!JP80-'국산거래표(기초_2009)'!JP49</f>
        <v>0.72629597937918344</v>
      </c>
      <c r="JQ49" s="10">
        <f>'배출량&amp;에너지'!JQ80-'국산거래표(기초_2009)'!JQ49</f>
        <v>1.6378138116381724E-2</v>
      </c>
      <c r="JR49" s="10">
        <f>'배출량&amp;에너지'!JR80-'국산거래표(기초_2009)'!JR49</f>
        <v>3.0671785927042172E-2</v>
      </c>
      <c r="JS49" s="10">
        <f>'배출량&amp;에너지'!JS80-'국산거래표(기초_2009)'!JS49</f>
        <v>0</v>
      </c>
      <c r="JT49" s="10">
        <f>'배출량&amp;에너지'!JT80-'국산거래표(기초_2009)'!JT49</f>
        <v>0</v>
      </c>
      <c r="JU49" s="10">
        <f>'배출량&amp;에너지'!JU80-'국산거래표(기초_2009)'!JU49</f>
        <v>0.54911430339287115</v>
      </c>
      <c r="JV49" s="10">
        <f>'배출량&amp;에너지'!JV80-'국산거래표(기초_2009)'!JV49</f>
        <v>0</v>
      </c>
      <c r="JW49" s="10">
        <f>'배출량&amp;에너지'!JW80-'국산거래표(기초_2009)'!JW49</f>
        <v>0</v>
      </c>
      <c r="JX49" s="10">
        <f>'배출량&amp;에너지'!JX80-'국산거래표(기초_2009)'!JX49</f>
        <v>0</v>
      </c>
      <c r="JY49" s="10">
        <f>'배출량&amp;에너지'!JY80-'국산거래표(기초_2009)'!JY49</f>
        <v>0</v>
      </c>
      <c r="JZ49" s="10">
        <f>'배출량&amp;에너지'!JZ80-'국산거래표(기초_2009)'!JZ49</f>
        <v>0</v>
      </c>
      <c r="KA49" s="10">
        <f>'배출량&amp;에너지'!KA80-'국산거래표(기초_2009)'!KA49</f>
        <v>8.6357455522740323E-3</v>
      </c>
      <c r="KB49" s="10">
        <f>'배출량&amp;에너지'!KB80-'국산거래표(기초_2009)'!KB49</f>
        <v>0</v>
      </c>
      <c r="KC49" s="10">
        <f>'배출량&amp;에너지'!KC80-'국산거래표(기초_2009)'!KC49</f>
        <v>0</v>
      </c>
      <c r="KD49" s="10">
        <f>'배출량&amp;에너지'!KD80-'국산거래표(기초_2009)'!KD49</f>
        <v>0</v>
      </c>
      <c r="KE49" s="10">
        <f>'배출량&amp;에너지'!KE80-'국산거래표(기초_2009)'!KE49</f>
        <v>0</v>
      </c>
      <c r="KF49" s="10">
        <f>'배출량&amp;에너지'!KF80-'국산거래표(기초_2009)'!KF49</f>
        <v>0</v>
      </c>
      <c r="KG49" s="10">
        <f>'배출량&amp;에너지'!KG80-'국산거래표(기초_2009)'!KG49</f>
        <v>0</v>
      </c>
      <c r="KH49" s="10">
        <f>'배출량&amp;에너지'!KH80-'국산거래표(기초_2009)'!KH49</f>
        <v>0</v>
      </c>
      <c r="KI49" s="10">
        <f>'배출량&amp;에너지'!KI80-'국산거래표(기초_2009)'!KI49</f>
        <v>0</v>
      </c>
      <c r="KJ49" s="10">
        <f>'배출량&amp;에너지'!KJ80-'국산거래표(기초_2009)'!KJ49</f>
        <v>0</v>
      </c>
      <c r="KK49" s="10">
        <f>'배출량&amp;에너지'!KK80-'국산거래표(기초_2009)'!KK49</f>
        <v>5.9556865877751788E-4</v>
      </c>
      <c r="KL49" s="10">
        <f>'배출량&amp;에너지'!KL80-'국산거래표(기초_2009)'!KL49</f>
        <v>0</v>
      </c>
      <c r="KM49" s="10">
        <f>'배출량&amp;에너지'!KM80-'국산거래표(기초_2009)'!KM49</f>
        <v>0.19594208873780339</v>
      </c>
      <c r="KN49" s="10">
        <f>'배출량&amp;에너지'!KN80-'국산거래표(기초_2009)'!KN49</f>
        <v>0</v>
      </c>
      <c r="KO49" s="10">
        <f>'배출량&amp;에너지'!KO80-'국산거래표(기초_2009)'!KO49</f>
        <v>0</v>
      </c>
      <c r="KP49" s="10">
        <f>'배출량&amp;에너지'!KP80-'국산거래표(기초_2009)'!KP49</f>
        <v>1.4889216469438082E-3</v>
      </c>
      <c r="KQ49" s="10">
        <f>'배출량&amp;에너지'!KQ80-'국산거래표(기초_2009)'!KQ49</f>
        <v>0</v>
      </c>
      <c r="KR49" s="10">
        <f>'배출량&amp;에너지'!KR80-'국산거래표(기초_2009)'!KR49</f>
        <v>0</v>
      </c>
      <c r="KS49" s="10">
        <f>'배출량&amp;에너지'!KS80-'국산거래표(기초_2009)'!KS49</f>
        <v>0</v>
      </c>
      <c r="KT49" s="10">
        <f>'배출량&amp;에너지'!KT80-'국산거래표(기초_2009)'!KT49</f>
        <v>0</v>
      </c>
      <c r="KU49" s="10">
        <f>'배출량&amp;에너지'!KU80-'국산거래표(기초_2009)'!KU49</f>
        <v>0</v>
      </c>
      <c r="KV49" s="10">
        <f>'배출량&amp;에너지'!KV80-'국산거래표(기초_2009)'!KV49</f>
        <v>0</v>
      </c>
      <c r="KW49" s="10">
        <f>'배출량&amp;에너지'!KW80-'국산거래표(기초_2009)'!KW49</f>
        <v>0</v>
      </c>
      <c r="KX49" s="10">
        <f>'배출량&amp;에너지'!KX80-'국산거래표(기초_2009)'!KX49</f>
        <v>0</v>
      </c>
      <c r="KY49" s="10">
        <f>'배출량&amp;에너지'!KY80-'국산거래표(기초_2009)'!KY49</f>
        <v>0</v>
      </c>
      <c r="KZ49" s="10">
        <f>'배출량&amp;에너지'!KZ80-'국산거래표(기초_2009)'!KZ49</f>
        <v>0</v>
      </c>
      <c r="LA49" s="10">
        <f>'배출량&amp;에너지'!LA80-'국산거래표(기초_2009)'!LA49</f>
        <v>0</v>
      </c>
      <c r="LB49" s="10">
        <f>'배출량&amp;에너지'!LB80-'국산거래표(기초_2009)'!LB49</f>
        <v>0</v>
      </c>
      <c r="LC49" s="10">
        <f>'배출량&amp;에너지'!LC80-'국산거래표(기초_2009)'!LC49</f>
        <v>0</v>
      </c>
      <c r="LD49" s="10">
        <f>'배출량&amp;에너지'!LD80-'국산거래표(기초_2009)'!LD49</f>
        <v>0</v>
      </c>
      <c r="LE49" s="10">
        <f>'배출량&amp;에너지'!LE80-'국산거래표(기초_2009)'!LE49</f>
        <v>0</v>
      </c>
      <c r="LF49" s="10">
        <f>'배출량&amp;에너지'!LF80-'국산거래표(기초_2009)'!LF49</f>
        <v>0</v>
      </c>
      <c r="LG49" s="10">
        <f>'배출량&amp;에너지'!LG80-'국산거래표(기초_2009)'!LG49</f>
        <v>0</v>
      </c>
      <c r="LH49" s="10">
        <f>'배출량&amp;에너지'!LH80-'국산거래표(기초_2009)'!LH49</f>
        <v>0</v>
      </c>
      <c r="LI49" s="10">
        <f>'배출량&amp;에너지'!LI80-'국산거래표(기초_2009)'!LI49</f>
        <v>0</v>
      </c>
      <c r="LJ49" s="10">
        <f>'배출량&amp;에너지'!LJ80-'국산거래표(기초_2009)'!LJ49</f>
        <v>0</v>
      </c>
      <c r="LK49" s="10">
        <f>'배출량&amp;에너지'!LK80-'국산거래표(기초_2009)'!LK49</f>
        <v>0</v>
      </c>
      <c r="LL49" s="10">
        <f>'배출량&amp;에너지'!LL80-'국산거래표(기초_2009)'!LL49</f>
        <v>0</v>
      </c>
      <c r="LM49" s="10">
        <f>'배출량&amp;에너지'!LM80-'국산거래표(기초_2009)'!LM49</f>
        <v>0</v>
      </c>
      <c r="LN49" s="10">
        <f>'배출량&amp;에너지'!LN80-'국산거래표(기초_2009)'!LN49</f>
        <v>0</v>
      </c>
      <c r="LO49" s="10">
        <f>'배출량&amp;에너지'!LO80-'국산거래표(기초_2009)'!LO49</f>
        <v>0</v>
      </c>
      <c r="LP49" s="10">
        <f>'배출량&amp;에너지'!LP80-'국산거래표(기초_2009)'!LP49</f>
        <v>0</v>
      </c>
      <c r="LQ49" s="10">
        <f>'배출량&amp;에너지'!LQ80-'국산거래표(기초_2009)'!LQ49</f>
        <v>0</v>
      </c>
      <c r="LR49" s="10">
        <f>'배출량&amp;에너지'!LR80-'국산거래표(기초_2009)'!LR49</f>
        <v>0</v>
      </c>
      <c r="LS49" s="10">
        <f>'배출량&amp;에너지'!LS80-'국산거래표(기초_2009)'!LS49</f>
        <v>0.33768742952685216</v>
      </c>
      <c r="LT49" s="10">
        <f>'배출량&amp;에너지'!LT80-'국산거래표(기초_2009)'!LT49</f>
        <v>0.55715448028636771</v>
      </c>
      <c r="LU49" s="10">
        <f>'배출량&amp;에너지'!LU80-'국산거래표(기초_2009)'!LU49</f>
        <v>0</v>
      </c>
      <c r="LV49" s="10">
        <f>'배출량&amp;에너지'!LV80-'국산거래표(기초_2009)'!LV49</f>
        <v>0</v>
      </c>
      <c r="LW49" s="10">
        <f>'배출량&amp;에너지'!LW80-'국산거래표(기초_2009)'!LW49</f>
        <v>4.3774296420147518E-2</v>
      </c>
      <c r="LX49" s="10">
        <f>'배출량&amp;에너지'!LX80-'국산거래표(기초_2009)'!LX49</f>
        <v>0</v>
      </c>
      <c r="LY49" s="10">
        <f>'배출량&amp;에너지'!LY80-'국산거래표(기초_2009)'!LY49</f>
        <v>0</v>
      </c>
      <c r="LZ49" s="10">
        <f>'배출량&amp;에너지'!LZ80-'국산거래표(기초_2009)'!LZ49</f>
        <v>0</v>
      </c>
      <c r="MA49" s="10">
        <f>'배출량&amp;에너지'!MA80-'국산거래표(기초_2009)'!MA49</f>
        <v>0</v>
      </c>
      <c r="MB49" s="10">
        <f>'배출량&amp;에너지'!MB80-'국산거래표(기초_2009)'!MB49</f>
        <v>0</v>
      </c>
      <c r="MC49" s="10">
        <f>'배출량&amp;에너지'!MC80-'국산거래표(기초_2009)'!MC49</f>
        <v>0</v>
      </c>
      <c r="MD49" s="10">
        <f>'배출량&amp;에너지'!MD80-'국산거래표(기초_2009)'!MD49</f>
        <v>0</v>
      </c>
      <c r="ME49" s="10">
        <f>'배출량&amp;에너지'!ME80-'국산거래표(기초_2009)'!ME49</f>
        <v>0</v>
      </c>
      <c r="MF49" s="10">
        <f>'배출량&amp;에너지'!MF80-'국산거래표(기초_2009)'!MF49</f>
        <v>0</v>
      </c>
      <c r="MG49" s="10">
        <f>'배출량&amp;에너지'!MG80-'국산거래표(기초_2009)'!MG49</f>
        <v>0</v>
      </c>
      <c r="MH49" s="10">
        <f>'배출량&amp;에너지'!MH80-'국산거래표(기초_2009)'!MH49</f>
        <v>0</v>
      </c>
      <c r="MI49" s="10">
        <f>'배출량&amp;에너지'!MI80-'국산거래표(기초_2009)'!MI49</f>
        <v>0</v>
      </c>
      <c r="MJ49" s="10">
        <f>'배출량&amp;에너지'!MJ80-'국산거래표(기초_2009)'!MJ49</f>
        <v>0</v>
      </c>
      <c r="MK49" s="10">
        <f>'배출량&amp;에너지'!MK80-'국산거래표(기초_2009)'!MK49</f>
        <v>0</v>
      </c>
      <c r="ML49" s="10">
        <f>'배출량&amp;에너지'!ML80-'국산거래표(기초_2009)'!ML49</f>
        <v>0</v>
      </c>
      <c r="MM49" s="10">
        <f>'배출량&amp;에너지'!MM80-'국산거래표(기초_2009)'!MM49</f>
        <v>0</v>
      </c>
      <c r="MN49" s="10">
        <f>'배출량&amp;에너지'!MN80-'국산거래표(기초_2009)'!MN49</f>
        <v>0</v>
      </c>
      <c r="MO49" s="10">
        <f>'배출량&amp;에너지'!MO80-'국산거래표(기초_2009)'!MO49</f>
        <v>0</v>
      </c>
      <c r="MP49" s="10">
        <f>'배출량&amp;에너지'!MP80-'국산거래표(기초_2009)'!MP49</f>
        <v>0</v>
      </c>
      <c r="MQ49" s="10">
        <f>'배출량&amp;에너지'!MQ80-'국산거래표(기초_2009)'!MQ49</f>
        <v>0</v>
      </c>
      <c r="MR49" s="10">
        <f>'배출량&amp;에너지'!MR80-'국산거래표(기초_2009)'!MR49</f>
        <v>0</v>
      </c>
      <c r="MS49" s="10">
        <f>'배출량&amp;에너지'!MS80-'국산거래표(기초_2009)'!MS49</f>
        <v>0</v>
      </c>
      <c r="MT49" s="10">
        <f>'배출량&amp;에너지'!MT80-'국산거래표(기초_2009)'!MT49</f>
        <v>0</v>
      </c>
      <c r="MU49" s="10">
        <f>'배출량&amp;에너지'!MU80-'국산거래표(기초_2009)'!MU49</f>
        <v>0</v>
      </c>
      <c r="MV49" s="10">
        <f>'배출량&amp;에너지'!MV80-'국산거래표(기초_2009)'!MV49</f>
        <v>0</v>
      </c>
      <c r="MW49" s="10">
        <f>'배출량&amp;에너지'!MW80-'국산거래표(기초_2009)'!MW49</f>
        <v>0</v>
      </c>
      <c r="MX49" s="10">
        <f>'배출량&amp;에너지'!MX80-'국산거래표(기초_2009)'!MX49</f>
        <v>0</v>
      </c>
      <c r="MY49" s="10">
        <f>'배출량&amp;에너지'!MY80-'국산거래표(기초_2009)'!MY49</f>
        <v>0</v>
      </c>
      <c r="MZ49" s="10">
        <f>'배출량&amp;에너지'!MZ80-'국산거래표(기초_2009)'!MZ49</f>
        <v>0</v>
      </c>
      <c r="NA49" s="10">
        <f>'배출량&amp;에너지'!NA80-'국산거래표(기초_2009)'!NA49</f>
        <v>0</v>
      </c>
      <c r="NB49" s="10">
        <f>'배출량&amp;에너지'!NB80-'국산거래표(기초_2009)'!NB49</f>
        <v>0</v>
      </c>
      <c r="NC49" s="10">
        <f>'배출량&amp;에너지'!NC80-'국산거래표(기초_2009)'!NC49</f>
        <v>0</v>
      </c>
      <c r="ND49" s="10">
        <f>'배출량&amp;에너지'!ND80-'국산거래표(기초_2009)'!ND49</f>
        <v>0</v>
      </c>
      <c r="NE49" s="10">
        <f>'배출량&amp;에너지'!NE80-'국산거래표(기초_2009)'!NE49</f>
        <v>0</v>
      </c>
      <c r="NF49" s="10">
        <f>'배출량&amp;에너지'!NF80-'국산거래표(기초_2009)'!NF49</f>
        <v>0</v>
      </c>
      <c r="NG49" s="10">
        <f>'배출량&amp;에너지'!NG80-'국산거래표(기초_2009)'!NG49</f>
        <v>0</v>
      </c>
      <c r="NH49" s="10">
        <f>'배출량&amp;에너지'!NH80-'국산거래표(기초_2009)'!NH49</f>
        <v>0</v>
      </c>
      <c r="NI49" s="10">
        <f>'배출량&amp;에너지'!NI80-'국산거래표(기초_2009)'!NI49</f>
        <v>0</v>
      </c>
      <c r="NJ49" s="10">
        <f>'배출량&amp;에너지'!NJ80-'국산거래표(기초_2009)'!NJ49</f>
        <v>6.8490395759414555E-3</v>
      </c>
      <c r="NK49" s="10">
        <f>'배출량&amp;에너지'!NK80-'국산거래표(기초_2009)'!NK49</f>
        <v>2.0844903057213107E-3</v>
      </c>
      <c r="NL49" s="10">
        <f>'배출량&amp;에너지'!NL80-'국산거래표(기초_2009)'!NL49</f>
        <v>0</v>
      </c>
      <c r="NM49" s="10">
        <f>'배출량&amp;에너지'!NM80-'국산거래표(기초_2009)'!NM49</f>
        <v>0</v>
      </c>
      <c r="NN49" s="10">
        <f>'배출량&amp;에너지'!NN80-'국산거래표(기초_2009)'!NN49</f>
        <v>0</v>
      </c>
      <c r="NO49" s="10">
        <f>'배출량&amp;에너지'!NO80-'국산거래표(기초_2009)'!NO49</f>
        <v>0</v>
      </c>
      <c r="NP49" s="10">
        <f>'배출량&amp;에너지'!NP80-'국산거래표(기초_2009)'!NP49</f>
        <v>0</v>
      </c>
      <c r="NQ49" s="10">
        <f>'배출량&amp;에너지'!NQ80-'국산거래표(기초_2009)'!NQ49</f>
        <v>0</v>
      </c>
      <c r="NR49" s="10">
        <f>'배출량&amp;에너지'!NR80-'국산거래표(기초_2009)'!NR49</f>
        <v>0</v>
      </c>
      <c r="NS49" s="10">
        <f>'배출량&amp;에너지'!NS80-'국산거래표(기초_2009)'!NS49</f>
        <v>0</v>
      </c>
      <c r="NT49" s="10">
        <f>'배출량&amp;에너지'!NT80-'국산거래표(기초_2009)'!NT49</f>
        <v>0</v>
      </c>
      <c r="NU49" s="10">
        <f>'배출량&amp;에너지'!NU80-'국산거래표(기초_2009)'!NU49</f>
        <v>0</v>
      </c>
      <c r="NV49" s="10">
        <f>'배출량&amp;에너지'!NV80-'국산거래표(기초_2009)'!NV49</f>
        <v>0</v>
      </c>
      <c r="NW49" s="10">
        <f>'배출량&amp;에너지'!NW80-'국산거래표(기초_2009)'!NW49</f>
        <v>0</v>
      </c>
      <c r="NX49" s="10">
        <f>'배출량&amp;에너지'!NX80-'국산거래표(기초_2009)'!NX49</f>
        <v>0</v>
      </c>
      <c r="NY49" s="10">
        <f>'배출량&amp;에너지'!NY80-'국산거래표(기초_2009)'!NY49</f>
        <v>0</v>
      </c>
      <c r="NZ49" s="10">
        <f>'배출량&amp;에너지'!NZ80-'국산거래표(기초_2009)'!NZ49</f>
        <v>0</v>
      </c>
      <c r="OA49" s="10">
        <f>'배출량&amp;에너지'!OA80-'국산거래표(기초_2009)'!OA49</f>
        <v>0</v>
      </c>
      <c r="OB49" s="10">
        <f>'배출량&amp;에너지'!OB80-'국산거래표(기초_2009)'!OB49</f>
        <v>0</v>
      </c>
      <c r="OC49" s="10">
        <f>'배출량&amp;에너지'!OC80-'국산거래표(기초_2009)'!OC49</f>
        <v>0</v>
      </c>
      <c r="OD49" s="10">
        <f>'배출량&amp;에너지'!OD80-'국산거래표(기초_2009)'!OD49</f>
        <v>0</v>
      </c>
      <c r="OE49" s="10">
        <f>'배출량&amp;에너지'!OE80-'국산거래표(기초_2009)'!OE49</f>
        <v>0</v>
      </c>
      <c r="OF49" s="10">
        <f>'배출량&amp;에너지'!OF80-'국산거래표(기초_2009)'!OF49</f>
        <v>0</v>
      </c>
      <c r="OG49" s="10">
        <f>'배출량&amp;에너지'!OG80-'국산거래표(기초_2009)'!OG49</f>
        <v>9.4397632416237442E-2</v>
      </c>
      <c r="OH49" s="10">
        <f>'배출량&amp;에너지'!OH80-'국산거래표(기초_2009)'!OH49</f>
        <v>0</v>
      </c>
      <c r="OI49" s="10">
        <f>'배출량&amp;에너지'!OI80-'국산거래표(기초_2009)'!OI49</f>
        <v>0</v>
      </c>
      <c r="OJ49" s="10">
        <f>'배출량&amp;에너지'!OJ80-'국산거래표(기초_2009)'!OJ49</f>
        <v>0</v>
      </c>
      <c r="OK49" s="10">
        <f>'배출량&amp;에너지'!OK80-'국산거래표(기초_2009)'!OK49</f>
        <v>0</v>
      </c>
      <c r="OL49" s="10">
        <f>'배출량&amp;에너지'!OL80-'국산거래표(기초_2009)'!OL49</f>
        <v>0</v>
      </c>
      <c r="OM49" s="10">
        <f>'배출량&amp;에너지'!OM80-'국산거래표(기초_2009)'!OM49</f>
        <v>0</v>
      </c>
      <c r="ON49" s="10">
        <f>'배출량&amp;에너지'!ON80-'국산거래표(기초_2009)'!ON49</f>
        <v>0</v>
      </c>
      <c r="OO49" s="10">
        <f>'배출량&amp;에너지'!OO80-'국산거래표(기초_2009)'!OO49</f>
        <v>0.65959228959610106</v>
      </c>
      <c r="OP49" s="11">
        <f t="shared" si="0"/>
        <v>37.042286085655896</v>
      </c>
      <c r="OQ49" s="10">
        <f>'배출량&amp;에너지'!OQ80-'국산거래표(기초_2009)'!OQ49</f>
        <v>0.33500737056235386</v>
      </c>
      <c r="OR49" s="10">
        <f>'배출량&amp;에너지'!OR80-'국산거래표(기초_2009)'!OR49</f>
        <v>0</v>
      </c>
      <c r="OS49" s="10">
        <f>'배출량&amp;에너지'!OS80-'국산거래표(기초_2009)'!OS49</f>
        <v>0</v>
      </c>
      <c r="OT49" s="10">
        <f>'배출량&amp;에너지'!OT80-'국산거래표(기초_2009)'!OT49</f>
        <v>0</v>
      </c>
      <c r="OU49" s="10">
        <f>'배출량&amp;에너지'!OU80-'국산거래표(기초_2009)'!OU49</f>
        <v>7.7319701125791198</v>
      </c>
      <c r="OV49" s="10">
        <f>'배출량&amp;에너지'!OV80-'국산거래표(기초_2009)'!OV49</f>
        <v>0</v>
      </c>
      <c r="OW49" s="11">
        <f t="shared" si="1"/>
        <v>8.0669774831414731</v>
      </c>
      <c r="OX49" s="11">
        <f t="shared" si="2"/>
        <v>45.109263568797367</v>
      </c>
      <c r="OY49" s="11">
        <v>0</v>
      </c>
      <c r="OZ49" s="11">
        <f t="shared" si="3"/>
        <v>45.109263568797367</v>
      </c>
      <c r="PA49" s="11">
        <v>0</v>
      </c>
      <c r="PB49" s="11">
        <f t="shared" si="4"/>
        <v>45.109263568797367</v>
      </c>
    </row>
    <row r="50" spans="1:418">
      <c r="A50" s="8" t="s">
        <v>727</v>
      </c>
      <c r="B50" s="9" t="s">
        <v>301</v>
      </c>
      <c r="C50" s="10">
        <f>'배출량&amp;에너지'!C81-'국산거래표(기초_2009)'!C50</f>
        <v>0</v>
      </c>
      <c r="D50" s="10">
        <f>'배출량&amp;에너지'!D81-'국산거래표(기초_2009)'!D50</f>
        <v>0</v>
      </c>
      <c r="E50" s="10">
        <f>'배출량&amp;에너지'!E81-'국산거래표(기초_2009)'!E50</f>
        <v>0</v>
      </c>
      <c r="F50" s="10">
        <f>'배출량&amp;에너지'!F81-'국산거래표(기초_2009)'!F50</f>
        <v>0</v>
      </c>
      <c r="G50" s="10">
        <f>'배출량&amp;에너지'!G81-'국산거래표(기초_2009)'!G50</f>
        <v>0</v>
      </c>
      <c r="H50" s="10">
        <f>'배출량&amp;에너지'!H81-'국산거래표(기초_2009)'!H50</f>
        <v>0</v>
      </c>
      <c r="I50" s="10">
        <f>'배출량&amp;에너지'!I81-'국산거래표(기초_2009)'!I50</f>
        <v>0</v>
      </c>
      <c r="J50" s="10">
        <f>'배출량&amp;에너지'!J81-'국산거래표(기초_2009)'!J50</f>
        <v>0</v>
      </c>
      <c r="K50" s="10">
        <f>'배출량&amp;에너지'!K81-'국산거래표(기초_2009)'!K50</f>
        <v>0</v>
      </c>
      <c r="L50" s="10">
        <f>'배출량&amp;에너지'!L81-'국산거래표(기초_2009)'!L50</f>
        <v>0</v>
      </c>
      <c r="M50" s="10">
        <f>'배출량&amp;에너지'!M81-'국산거래표(기초_2009)'!M50</f>
        <v>0</v>
      </c>
      <c r="N50" s="10">
        <f>'배출량&amp;에너지'!N81-'국산거래표(기초_2009)'!N50</f>
        <v>0</v>
      </c>
      <c r="O50" s="10">
        <f>'배출량&amp;에너지'!O81-'국산거래표(기초_2009)'!O50</f>
        <v>0</v>
      </c>
      <c r="P50" s="10">
        <f>'배출량&amp;에너지'!P81-'국산거래표(기초_2009)'!P50</f>
        <v>0</v>
      </c>
      <c r="Q50" s="10">
        <f>'배출량&amp;에너지'!Q81-'국산거래표(기초_2009)'!Q50</f>
        <v>0</v>
      </c>
      <c r="R50" s="10">
        <f>'배출량&amp;에너지'!R81-'국산거래표(기초_2009)'!R50</f>
        <v>0</v>
      </c>
      <c r="S50" s="10">
        <f>'배출량&amp;에너지'!S81-'국산거래표(기초_2009)'!S50</f>
        <v>0</v>
      </c>
      <c r="T50" s="10">
        <f>'배출량&amp;에너지'!T81-'국산거래표(기초_2009)'!T50</f>
        <v>0</v>
      </c>
      <c r="U50" s="10">
        <f>'배출량&amp;에너지'!U81-'국산거래표(기초_2009)'!U50</f>
        <v>0</v>
      </c>
      <c r="V50" s="10">
        <f>'배출량&amp;에너지'!V81-'국산거래표(기초_2009)'!V50</f>
        <v>0</v>
      </c>
      <c r="W50" s="10">
        <f>'배출량&amp;에너지'!W81-'국산거래표(기초_2009)'!W50</f>
        <v>0</v>
      </c>
      <c r="X50" s="10">
        <f>'배출량&amp;에너지'!X81-'국산거래표(기초_2009)'!X50</f>
        <v>0</v>
      </c>
      <c r="Y50" s="10">
        <f>'배출량&amp;에너지'!Y81-'국산거래표(기초_2009)'!Y50</f>
        <v>0</v>
      </c>
      <c r="Z50" s="10">
        <f>'배출량&amp;에너지'!Z81-'국산거래표(기초_2009)'!Z50</f>
        <v>0</v>
      </c>
      <c r="AA50" s="10">
        <f>'배출량&amp;에너지'!AA81-'국산거래표(기초_2009)'!AA50</f>
        <v>0</v>
      </c>
      <c r="AB50" s="10">
        <f>'배출량&amp;에너지'!AB81-'국산거래표(기초_2009)'!AB50</f>
        <v>0</v>
      </c>
      <c r="AC50" s="10">
        <f>'배출량&amp;에너지'!AC81-'국산거래표(기초_2009)'!AC50</f>
        <v>0</v>
      </c>
      <c r="AD50" s="10">
        <f>'배출량&amp;에너지'!AD81-'국산거래표(기초_2009)'!AD50</f>
        <v>0</v>
      </c>
      <c r="AE50" s="10">
        <f>'배출량&amp;에너지'!AE81-'국산거래표(기초_2009)'!AE50</f>
        <v>0</v>
      </c>
      <c r="AF50" s="10">
        <f>'배출량&amp;에너지'!AF81-'국산거래표(기초_2009)'!AF50</f>
        <v>0</v>
      </c>
      <c r="AG50" s="10">
        <f>'배출량&amp;에너지'!AG81-'국산거래표(기초_2009)'!AG50</f>
        <v>0</v>
      </c>
      <c r="AH50" s="10">
        <f>'배출량&amp;에너지'!AH81-'국산거래표(기초_2009)'!AH50</f>
        <v>0</v>
      </c>
      <c r="AI50" s="10">
        <f>'배출량&amp;에너지'!AI81-'국산거래표(기초_2009)'!AI50</f>
        <v>0</v>
      </c>
      <c r="AJ50" s="10">
        <f>'배출량&amp;에너지'!AJ81-'국산거래표(기초_2009)'!AJ50</f>
        <v>0</v>
      </c>
      <c r="AK50" s="10">
        <f>'배출량&amp;에너지'!AK81-'국산거래표(기초_2009)'!AK50</f>
        <v>0</v>
      </c>
      <c r="AL50" s="10">
        <f>'배출량&amp;에너지'!AL81-'국산거래표(기초_2009)'!AL50</f>
        <v>0</v>
      </c>
      <c r="AM50" s="10">
        <f>'배출량&amp;에너지'!AM81-'국산거래표(기초_2009)'!AM50</f>
        <v>0</v>
      </c>
      <c r="AN50" s="10">
        <f>'배출량&amp;에너지'!AN81-'국산거래표(기초_2009)'!AN50</f>
        <v>0</v>
      </c>
      <c r="AO50" s="10">
        <f>'배출량&amp;에너지'!AO81-'국산거래표(기초_2009)'!AO50</f>
        <v>0</v>
      </c>
      <c r="AP50" s="10">
        <f>'배출량&amp;에너지'!AP81-'국산거래표(기초_2009)'!AP50</f>
        <v>0</v>
      </c>
      <c r="AQ50" s="10">
        <f>'배출량&amp;에너지'!AQ81-'국산거래표(기초_2009)'!AQ50</f>
        <v>0</v>
      </c>
      <c r="AR50" s="10">
        <f>'배출량&amp;에너지'!AR81-'국산거래표(기초_2009)'!AR50</f>
        <v>0</v>
      </c>
      <c r="AS50" s="10">
        <f>'배출량&amp;에너지'!AS81-'국산거래표(기초_2009)'!AS50</f>
        <v>0</v>
      </c>
      <c r="AT50" s="10">
        <f>'배출량&amp;에너지'!AT81-'국산거래표(기초_2009)'!AT50</f>
        <v>0</v>
      </c>
      <c r="AU50" s="10">
        <f>'배출량&amp;에너지'!AU81-'국산거래표(기초_2009)'!AU50</f>
        <v>0</v>
      </c>
      <c r="AV50" s="10">
        <f>'배출량&amp;에너지'!AV81-'국산거래표(기초_2009)'!AV50</f>
        <v>0</v>
      </c>
      <c r="AW50" s="10">
        <f>'배출량&amp;에너지'!AW81-'국산거래표(기초_2009)'!AW50</f>
        <v>0</v>
      </c>
      <c r="AX50" s="10">
        <f>'배출량&amp;에너지'!AX81-'국산거래표(기초_2009)'!AX50</f>
        <v>0</v>
      </c>
      <c r="AY50" s="10">
        <f>'배출량&amp;에너지'!AY81-'국산거래표(기초_2009)'!AY50</f>
        <v>0</v>
      </c>
      <c r="AZ50" s="10">
        <f>'배출량&amp;에너지'!AZ81-'국산거래표(기초_2009)'!AZ50</f>
        <v>0</v>
      </c>
      <c r="BA50" s="10">
        <f>'배출량&amp;에너지'!BA81-'국산거래표(기초_2009)'!BA50</f>
        <v>0</v>
      </c>
      <c r="BB50" s="10">
        <f>'배출량&amp;에너지'!BB81-'국산거래표(기초_2009)'!BB50</f>
        <v>0</v>
      </c>
      <c r="BC50" s="10">
        <f>'배출량&amp;에너지'!BC81-'국산거래표(기초_2009)'!BC50</f>
        <v>0</v>
      </c>
      <c r="BD50" s="10">
        <f>'배출량&amp;에너지'!BD81-'국산거래표(기초_2009)'!BD50</f>
        <v>0</v>
      </c>
      <c r="BE50" s="10">
        <f>'배출량&amp;에너지'!BE81-'국산거래표(기초_2009)'!BE50</f>
        <v>0</v>
      </c>
      <c r="BF50" s="10">
        <f>'배출량&amp;에너지'!BF81-'국산거래표(기초_2009)'!BF50</f>
        <v>0</v>
      </c>
      <c r="BG50" s="10">
        <f>'배출량&amp;에너지'!BG81-'국산거래표(기초_2009)'!BG50</f>
        <v>0</v>
      </c>
      <c r="BH50" s="10">
        <f>'배출량&amp;에너지'!BH81-'국산거래표(기초_2009)'!BH50</f>
        <v>0</v>
      </c>
      <c r="BI50" s="10">
        <f>'배출량&amp;에너지'!BI81-'국산거래표(기초_2009)'!BI50</f>
        <v>0</v>
      </c>
      <c r="BJ50" s="10">
        <f>'배출량&amp;에너지'!BJ81-'국산거래표(기초_2009)'!BJ50</f>
        <v>0</v>
      </c>
      <c r="BK50" s="10">
        <f>'배출량&amp;에너지'!BK81-'국산거래표(기초_2009)'!BK50</f>
        <v>0</v>
      </c>
      <c r="BL50" s="10">
        <f>'배출량&amp;에너지'!BL81-'국산거래표(기초_2009)'!BL50</f>
        <v>0</v>
      </c>
      <c r="BM50" s="10">
        <f>'배출량&amp;에너지'!BM81-'국산거래표(기초_2009)'!BM50</f>
        <v>0</v>
      </c>
      <c r="BN50" s="10">
        <f>'배출량&amp;에너지'!BN81-'국산거래표(기초_2009)'!BN50</f>
        <v>0</v>
      </c>
      <c r="BO50" s="10">
        <f>'배출량&amp;에너지'!BO81-'국산거래표(기초_2009)'!BO50</f>
        <v>0</v>
      </c>
      <c r="BP50" s="10">
        <f>'배출량&amp;에너지'!BP81-'국산거래표(기초_2009)'!BP50</f>
        <v>0</v>
      </c>
      <c r="BQ50" s="10">
        <f>'배출량&amp;에너지'!BQ81-'국산거래표(기초_2009)'!BQ50</f>
        <v>0</v>
      </c>
      <c r="BR50" s="10">
        <f>'배출량&amp;에너지'!BR81-'국산거래표(기초_2009)'!BR50</f>
        <v>0</v>
      </c>
      <c r="BS50" s="10">
        <f>'배출량&amp;에너지'!BS81-'국산거래표(기초_2009)'!BS50</f>
        <v>0</v>
      </c>
      <c r="BT50" s="10">
        <f>'배출량&amp;에너지'!BT81-'국산거래표(기초_2009)'!BT50</f>
        <v>0</v>
      </c>
      <c r="BU50" s="10">
        <f>'배출량&amp;에너지'!BU81-'국산거래표(기초_2009)'!BU50</f>
        <v>0</v>
      </c>
      <c r="BV50" s="10">
        <f>'배출량&amp;에너지'!BV81-'국산거래표(기초_2009)'!BV50</f>
        <v>0</v>
      </c>
      <c r="BW50" s="10">
        <f>'배출량&amp;에너지'!BW81-'국산거래표(기초_2009)'!BW50</f>
        <v>0</v>
      </c>
      <c r="BX50" s="10">
        <f>'배출량&amp;에너지'!BX81-'국산거래표(기초_2009)'!BX50</f>
        <v>0</v>
      </c>
      <c r="BY50" s="10">
        <f>'배출량&amp;에너지'!BY81-'국산거래표(기초_2009)'!BY50</f>
        <v>0</v>
      </c>
      <c r="BZ50" s="10">
        <f>'배출량&amp;에너지'!BZ81-'국산거래표(기초_2009)'!BZ50</f>
        <v>0</v>
      </c>
      <c r="CA50" s="10">
        <f>'배출량&amp;에너지'!CA81-'국산거래표(기초_2009)'!CA50</f>
        <v>0</v>
      </c>
      <c r="CB50" s="10">
        <f>'배출량&amp;에너지'!CB81-'국산거래표(기초_2009)'!CB50</f>
        <v>0</v>
      </c>
      <c r="CC50" s="10">
        <f>'배출량&amp;에너지'!CC81-'국산거래표(기초_2009)'!CC50</f>
        <v>0</v>
      </c>
      <c r="CD50" s="10">
        <f>'배출량&amp;에너지'!CD81-'국산거래표(기초_2009)'!CD50</f>
        <v>0</v>
      </c>
      <c r="CE50" s="10">
        <f>'배출량&amp;에너지'!CE81-'국산거래표(기초_2009)'!CE50</f>
        <v>0</v>
      </c>
      <c r="CF50" s="10">
        <f>'배출량&amp;에너지'!CF81-'국산거래표(기초_2009)'!CF50</f>
        <v>0</v>
      </c>
      <c r="CG50" s="10">
        <f>'배출량&amp;에너지'!CG81-'국산거래표(기초_2009)'!CG50</f>
        <v>0</v>
      </c>
      <c r="CH50" s="10">
        <f>'배출량&amp;에너지'!CH81-'국산거래표(기초_2009)'!CH50</f>
        <v>0</v>
      </c>
      <c r="CI50" s="10">
        <f>'배출량&amp;에너지'!CI81-'국산거래표(기초_2009)'!CI50</f>
        <v>0</v>
      </c>
      <c r="CJ50" s="10">
        <f>'배출량&amp;에너지'!CJ81-'국산거래표(기초_2009)'!CJ50</f>
        <v>0</v>
      </c>
      <c r="CK50" s="10">
        <f>'배출량&amp;에너지'!CK81-'국산거래표(기초_2009)'!CK50</f>
        <v>0</v>
      </c>
      <c r="CL50" s="10">
        <f>'배출량&amp;에너지'!CL81-'국산거래표(기초_2009)'!CL50</f>
        <v>0</v>
      </c>
      <c r="CM50" s="10">
        <f>'배출량&amp;에너지'!CM81-'국산거래표(기초_2009)'!CM50</f>
        <v>0</v>
      </c>
      <c r="CN50" s="10">
        <f>'배출량&amp;에너지'!CN81-'국산거래표(기초_2009)'!CN50</f>
        <v>0</v>
      </c>
      <c r="CO50" s="10">
        <f>'배출량&amp;에너지'!CO81-'국산거래표(기초_2009)'!CO50</f>
        <v>0</v>
      </c>
      <c r="CP50" s="10">
        <f>'배출량&amp;에너지'!CP81-'국산거래표(기초_2009)'!CP50</f>
        <v>0</v>
      </c>
      <c r="CQ50" s="10">
        <f>'배출량&amp;에너지'!CQ81-'국산거래표(기초_2009)'!CQ50</f>
        <v>0</v>
      </c>
      <c r="CR50" s="10">
        <f>'배출량&amp;에너지'!CR81-'국산거래표(기초_2009)'!CR50</f>
        <v>0</v>
      </c>
      <c r="CS50" s="10">
        <f>'배출량&amp;에너지'!CS81-'국산거래표(기초_2009)'!CS50</f>
        <v>0</v>
      </c>
      <c r="CT50" s="10">
        <f>'배출량&amp;에너지'!CT81-'국산거래표(기초_2009)'!CT50</f>
        <v>0</v>
      </c>
      <c r="CU50" s="10">
        <f>'배출량&amp;에너지'!CU81-'국산거래표(기초_2009)'!CU50</f>
        <v>0</v>
      </c>
      <c r="CV50" s="10">
        <f>'배출량&amp;에너지'!CV81-'국산거래표(기초_2009)'!CV50</f>
        <v>0</v>
      </c>
      <c r="CW50" s="10">
        <f>'배출량&amp;에너지'!CW81-'국산거래표(기초_2009)'!CW50</f>
        <v>0</v>
      </c>
      <c r="CX50" s="10">
        <f>'배출량&amp;에너지'!CX81-'국산거래표(기초_2009)'!CX50</f>
        <v>0</v>
      </c>
      <c r="CY50" s="10">
        <f>'배출량&amp;에너지'!CY81-'국산거래표(기초_2009)'!CY50</f>
        <v>0</v>
      </c>
      <c r="CZ50" s="10">
        <f>'배출량&amp;에너지'!CZ81-'국산거래표(기초_2009)'!CZ50</f>
        <v>0</v>
      </c>
      <c r="DA50" s="10">
        <f>'배출량&amp;에너지'!DA81-'국산거래표(기초_2009)'!DA50</f>
        <v>0</v>
      </c>
      <c r="DB50" s="10">
        <f>'배출량&amp;에너지'!DB81-'국산거래표(기초_2009)'!DB50</f>
        <v>0</v>
      </c>
      <c r="DC50" s="10">
        <f>'배출량&amp;에너지'!DC81-'국산거래표(기초_2009)'!DC50</f>
        <v>0</v>
      </c>
      <c r="DD50" s="10">
        <f>'배출량&amp;에너지'!DD81-'국산거래표(기초_2009)'!DD50</f>
        <v>0</v>
      </c>
      <c r="DE50" s="10">
        <f>'배출량&amp;에너지'!DE81-'국산거래표(기초_2009)'!DE50</f>
        <v>0</v>
      </c>
      <c r="DF50" s="10">
        <f>'배출량&amp;에너지'!DF81-'국산거래표(기초_2009)'!DF50</f>
        <v>0</v>
      </c>
      <c r="DG50" s="10">
        <f>'배출량&amp;에너지'!DG81-'국산거래표(기초_2009)'!DG50</f>
        <v>0</v>
      </c>
      <c r="DH50" s="10">
        <f>'배출량&amp;에너지'!DH81-'국산거래표(기초_2009)'!DH50</f>
        <v>0</v>
      </c>
      <c r="DI50" s="10">
        <f>'배출량&amp;에너지'!DI81-'국산거래표(기초_2009)'!DI50</f>
        <v>0</v>
      </c>
      <c r="DJ50" s="10">
        <f>'배출량&amp;에너지'!DJ81-'국산거래표(기초_2009)'!DJ50</f>
        <v>0</v>
      </c>
      <c r="DK50" s="10">
        <f>'배출량&amp;에너지'!DK81-'국산거래표(기초_2009)'!DK50</f>
        <v>0</v>
      </c>
      <c r="DL50" s="10">
        <f>'배출량&amp;에너지'!DL81-'국산거래표(기초_2009)'!DL50</f>
        <v>0</v>
      </c>
      <c r="DM50" s="10">
        <f>'배출량&amp;에너지'!DM81-'국산거래표(기초_2009)'!DM50</f>
        <v>0</v>
      </c>
      <c r="DN50" s="10">
        <f>'배출량&amp;에너지'!DN81-'국산거래표(기초_2009)'!DN50</f>
        <v>0</v>
      </c>
      <c r="DO50" s="10">
        <f>'배출량&amp;에너지'!DO81-'국산거래표(기초_2009)'!DO50</f>
        <v>0</v>
      </c>
      <c r="DP50" s="10">
        <f>'배출량&amp;에너지'!DP81-'국산거래표(기초_2009)'!DP50</f>
        <v>0</v>
      </c>
      <c r="DQ50" s="10">
        <f>'배출량&amp;에너지'!DQ81-'국산거래표(기초_2009)'!DQ50</f>
        <v>0</v>
      </c>
      <c r="DR50" s="10">
        <f>'배출량&amp;에너지'!DR81-'국산거래표(기초_2009)'!DR50</f>
        <v>0</v>
      </c>
      <c r="DS50" s="10">
        <f>'배출량&amp;에너지'!DS81-'국산거래표(기초_2009)'!DS50</f>
        <v>0</v>
      </c>
      <c r="DT50" s="10">
        <f>'배출량&amp;에너지'!DT81-'국산거래표(기초_2009)'!DT50</f>
        <v>0</v>
      </c>
      <c r="DU50" s="10">
        <f>'배출량&amp;에너지'!DU81-'국산거래표(기초_2009)'!DU50</f>
        <v>0</v>
      </c>
      <c r="DV50" s="10">
        <f>'배출량&amp;에너지'!DV81-'국산거래표(기초_2009)'!DV50</f>
        <v>0</v>
      </c>
      <c r="DW50" s="10">
        <f>'배출량&amp;에너지'!DW81-'국산거래표(기초_2009)'!DW50</f>
        <v>0</v>
      </c>
      <c r="DX50" s="10">
        <f>'배출량&amp;에너지'!DX81-'국산거래표(기초_2009)'!DX50</f>
        <v>0</v>
      </c>
      <c r="DY50" s="10">
        <f>'배출량&amp;에너지'!DY81-'국산거래표(기초_2009)'!DY50</f>
        <v>0</v>
      </c>
      <c r="DZ50" s="10">
        <f>'배출량&amp;에너지'!DZ81-'국산거래표(기초_2009)'!DZ50</f>
        <v>0</v>
      </c>
      <c r="EA50" s="10">
        <f>'배출량&amp;에너지'!EA81-'국산거래표(기초_2009)'!EA50</f>
        <v>0</v>
      </c>
      <c r="EB50" s="10">
        <f>'배출량&amp;에너지'!EB81-'국산거래표(기초_2009)'!EB50</f>
        <v>0</v>
      </c>
      <c r="EC50" s="10">
        <f>'배출량&amp;에너지'!EC81-'국산거래표(기초_2009)'!EC50</f>
        <v>0</v>
      </c>
      <c r="ED50" s="10">
        <f>'배출량&amp;에너지'!ED81-'국산거래표(기초_2009)'!ED50</f>
        <v>0</v>
      </c>
      <c r="EE50" s="10">
        <f>'배출량&amp;에너지'!EE81-'국산거래표(기초_2009)'!EE50</f>
        <v>0</v>
      </c>
      <c r="EF50" s="10">
        <f>'배출량&amp;에너지'!EF81-'국산거래표(기초_2009)'!EF50</f>
        <v>0</v>
      </c>
      <c r="EG50" s="10">
        <f>'배출량&amp;에너지'!EG81-'국산거래표(기초_2009)'!EG50</f>
        <v>0</v>
      </c>
      <c r="EH50" s="10">
        <f>'배출량&amp;에너지'!EH81-'국산거래표(기초_2009)'!EH50</f>
        <v>0</v>
      </c>
      <c r="EI50" s="10">
        <f>'배출량&amp;에너지'!EI81-'국산거래표(기초_2009)'!EI50</f>
        <v>0</v>
      </c>
      <c r="EJ50" s="10">
        <f>'배출량&amp;에너지'!EJ81-'국산거래표(기초_2009)'!EJ50</f>
        <v>0</v>
      </c>
      <c r="EK50" s="10">
        <f>'배출량&amp;에너지'!EK81-'국산거래표(기초_2009)'!EK50</f>
        <v>0</v>
      </c>
      <c r="EL50" s="10">
        <f>'배출량&amp;에너지'!EL81-'국산거래표(기초_2009)'!EL50</f>
        <v>0</v>
      </c>
      <c r="EM50" s="10">
        <f>'배출량&amp;에너지'!EM81-'국산거래표(기초_2009)'!EM50</f>
        <v>0</v>
      </c>
      <c r="EN50" s="10">
        <f>'배출량&amp;에너지'!EN81-'국산거래표(기초_2009)'!EN50</f>
        <v>0</v>
      </c>
      <c r="EO50" s="10">
        <f>'배출량&amp;에너지'!EO81-'국산거래표(기초_2009)'!EO50</f>
        <v>0</v>
      </c>
      <c r="EP50" s="10">
        <f>'배출량&amp;에너지'!EP81-'국산거래표(기초_2009)'!EP50</f>
        <v>0</v>
      </c>
      <c r="EQ50" s="10">
        <f>'배출량&amp;에너지'!EQ81-'국산거래표(기초_2009)'!EQ50</f>
        <v>0</v>
      </c>
      <c r="ER50" s="10">
        <f>'배출량&amp;에너지'!ER81-'국산거래표(기초_2009)'!ER50</f>
        <v>0</v>
      </c>
      <c r="ES50" s="10">
        <f>'배출량&amp;에너지'!ES81-'국산거래표(기초_2009)'!ES50</f>
        <v>0</v>
      </c>
      <c r="ET50" s="10">
        <f>'배출량&amp;에너지'!ET81-'국산거래표(기초_2009)'!ET50</f>
        <v>0</v>
      </c>
      <c r="EU50" s="10">
        <f>'배출량&amp;에너지'!EU81-'국산거래표(기초_2009)'!EU50</f>
        <v>0</v>
      </c>
      <c r="EV50" s="10">
        <f>'배출량&amp;에너지'!EV81-'국산거래표(기초_2009)'!EV50</f>
        <v>0</v>
      </c>
      <c r="EW50" s="10">
        <f>'배출량&amp;에너지'!EW81-'국산거래표(기초_2009)'!EW50</f>
        <v>0</v>
      </c>
      <c r="EX50" s="10">
        <f>'배출량&amp;에너지'!EX81-'국산거래표(기초_2009)'!EX50</f>
        <v>0</v>
      </c>
      <c r="EY50" s="10">
        <f>'배출량&amp;에너지'!EY81-'국산거래표(기초_2009)'!EY50</f>
        <v>0</v>
      </c>
      <c r="EZ50" s="10">
        <f>'배출량&amp;에너지'!EZ81-'국산거래표(기초_2009)'!EZ50</f>
        <v>0</v>
      </c>
      <c r="FA50" s="10">
        <f>'배출량&amp;에너지'!FA81-'국산거래표(기초_2009)'!FA50</f>
        <v>0</v>
      </c>
      <c r="FB50" s="10">
        <f>'배출량&amp;에너지'!FB81-'국산거래표(기초_2009)'!FB50</f>
        <v>0</v>
      </c>
      <c r="FC50" s="10">
        <f>'배출량&amp;에너지'!FC81-'국산거래표(기초_2009)'!FC50</f>
        <v>0</v>
      </c>
      <c r="FD50" s="10">
        <f>'배출량&amp;에너지'!FD81-'국산거래표(기초_2009)'!FD50</f>
        <v>0</v>
      </c>
      <c r="FE50" s="10">
        <f>'배출량&amp;에너지'!FE81-'국산거래표(기초_2009)'!FE50</f>
        <v>0</v>
      </c>
      <c r="FF50" s="10">
        <f>'배출량&amp;에너지'!FF81-'국산거래표(기초_2009)'!FF50</f>
        <v>0</v>
      </c>
      <c r="FG50" s="10">
        <f>'배출량&amp;에너지'!FG81-'국산거래표(기초_2009)'!FG50</f>
        <v>0</v>
      </c>
      <c r="FH50" s="10">
        <f>'배출량&amp;에너지'!FH81-'국산거래표(기초_2009)'!FH50</f>
        <v>0</v>
      </c>
      <c r="FI50" s="10">
        <f>'배출량&amp;에너지'!FI81-'국산거래표(기초_2009)'!FI50</f>
        <v>0</v>
      </c>
      <c r="FJ50" s="10">
        <f>'배출량&amp;에너지'!FJ81-'국산거래표(기초_2009)'!FJ50</f>
        <v>0</v>
      </c>
      <c r="FK50" s="10">
        <f>'배출량&amp;에너지'!FK81-'국산거래표(기초_2009)'!FK50</f>
        <v>0</v>
      </c>
      <c r="FL50" s="10">
        <f>'배출량&amp;에너지'!FL81-'국산거래표(기초_2009)'!FL50</f>
        <v>0</v>
      </c>
      <c r="FM50" s="10">
        <f>'배출량&amp;에너지'!FM81-'국산거래표(기초_2009)'!FM50</f>
        <v>0</v>
      </c>
      <c r="FN50" s="10">
        <f>'배출량&amp;에너지'!FN81-'국산거래표(기초_2009)'!FN50</f>
        <v>0</v>
      </c>
      <c r="FO50" s="10">
        <f>'배출량&amp;에너지'!FO81-'국산거래표(기초_2009)'!FO50</f>
        <v>0</v>
      </c>
      <c r="FP50" s="10">
        <f>'배출량&amp;에너지'!FP81-'국산거래표(기초_2009)'!FP50</f>
        <v>0</v>
      </c>
      <c r="FQ50" s="10">
        <f>'배출량&amp;에너지'!FQ81-'국산거래표(기초_2009)'!FQ50</f>
        <v>0</v>
      </c>
      <c r="FR50" s="10">
        <f>'배출량&amp;에너지'!FR81-'국산거래표(기초_2009)'!FR50</f>
        <v>0</v>
      </c>
      <c r="FS50" s="10">
        <f>'배출량&amp;에너지'!FS81-'국산거래표(기초_2009)'!FS50</f>
        <v>0</v>
      </c>
      <c r="FT50" s="10">
        <f>'배출량&amp;에너지'!FT81-'국산거래표(기초_2009)'!FT50</f>
        <v>0</v>
      </c>
      <c r="FU50" s="10">
        <f>'배출량&amp;에너지'!FU81-'국산거래표(기초_2009)'!FU50</f>
        <v>0</v>
      </c>
      <c r="FV50" s="10">
        <f>'배출량&amp;에너지'!FV81-'국산거래표(기초_2009)'!FV50</f>
        <v>0</v>
      </c>
      <c r="FW50" s="10">
        <f>'배출량&amp;에너지'!FW81-'국산거래표(기초_2009)'!FW50</f>
        <v>0</v>
      </c>
      <c r="FX50" s="10">
        <f>'배출량&amp;에너지'!FX81-'국산거래표(기초_2009)'!FX50</f>
        <v>0</v>
      </c>
      <c r="FY50" s="10">
        <f>'배출량&amp;에너지'!FY81-'국산거래표(기초_2009)'!FY50</f>
        <v>0</v>
      </c>
      <c r="FZ50" s="10">
        <f>'배출량&amp;에너지'!FZ81-'국산거래표(기초_2009)'!FZ50</f>
        <v>0</v>
      </c>
      <c r="GA50" s="10">
        <f>'배출량&amp;에너지'!GA81-'국산거래표(기초_2009)'!GA50</f>
        <v>0</v>
      </c>
      <c r="GB50" s="10">
        <f>'배출량&amp;에너지'!GB81-'국산거래표(기초_2009)'!GB50</f>
        <v>0</v>
      </c>
      <c r="GC50" s="10">
        <f>'배출량&amp;에너지'!GC81-'국산거래표(기초_2009)'!GC50</f>
        <v>0</v>
      </c>
      <c r="GD50" s="10">
        <f>'배출량&amp;에너지'!GD81-'국산거래표(기초_2009)'!GD50</f>
        <v>0</v>
      </c>
      <c r="GE50" s="10">
        <f>'배출량&amp;에너지'!GE81-'국산거래표(기초_2009)'!GE50</f>
        <v>0</v>
      </c>
      <c r="GF50" s="10">
        <f>'배출량&amp;에너지'!GF81-'국산거래표(기초_2009)'!GF50</f>
        <v>0</v>
      </c>
      <c r="GG50" s="10">
        <f>'배출량&amp;에너지'!GG81-'국산거래표(기초_2009)'!GG50</f>
        <v>0</v>
      </c>
      <c r="GH50" s="10">
        <f>'배출량&amp;에너지'!GH81-'국산거래표(기초_2009)'!GH50</f>
        <v>0</v>
      </c>
      <c r="GI50" s="10">
        <f>'배출량&amp;에너지'!GI81-'국산거래표(기초_2009)'!GI50</f>
        <v>0</v>
      </c>
      <c r="GJ50" s="10">
        <f>'배출량&amp;에너지'!GJ81-'국산거래표(기초_2009)'!GJ50</f>
        <v>0</v>
      </c>
      <c r="GK50" s="10">
        <f>'배출량&amp;에너지'!GK81-'국산거래표(기초_2009)'!GK50</f>
        <v>0</v>
      </c>
      <c r="GL50" s="10">
        <f>'배출량&amp;에너지'!GL81-'국산거래표(기초_2009)'!GL50</f>
        <v>0</v>
      </c>
      <c r="GM50" s="10">
        <f>'배출량&amp;에너지'!GM81-'국산거래표(기초_2009)'!GM50</f>
        <v>0</v>
      </c>
      <c r="GN50" s="10">
        <f>'배출량&amp;에너지'!GN81-'국산거래표(기초_2009)'!GN50</f>
        <v>0</v>
      </c>
      <c r="GO50" s="10">
        <f>'배출량&amp;에너지'!GO81-'국산거래표(기초_2009)'!GO50</f>
        <v>0</v>
      </c>
      <c r="GP50" s="10">
        <f>'배출량&amp;에너지'!GP81-'국산거래표(기초_2009)'!GP50</f>
        <v>0</v>
      </c>
      <c r="GQ50" s="10">
        <f>'배출량&amp;에너지'!GQ81-'국산거래표(기초_2009)'!GQ50</f>
        <v>0</v>
      </c>
      <c r="GR50" s="10">
        <f>'배출량&amp;에너지'!GR81-'국산거래표(기초_2009)'!GR50</f>
        <v>0</v>
      </c>
      <c r="GS50" s="10">
        <f>'배출량&amp;에너지'!GS81-'국산거래표(기초_2009)'!GS50</f>
        <v>0</v>
      </c>
      <c r="GT50" s="10">
        <f>'배출량&amp;에너지'!GT81-'국산거래표(기초_2009)'!GT50</f>
        <v>0</v>
      </c>
      <c r="GU50" s="10">
        <f>'배출량&amp;에너지'!GU81-'국산거래표(기초_2009)'!GU50</f>
        <v>0</v>
      </c>
      <c r="GV50" s="10">
        <f>'배출량&amp;에너지'!GV81-'국산거래표(기초_2009)'!GV50</f>
        <v>0</v>
      </c>
      <c r="GW50" s="10">
        <f>'배출량&amp;에너지'!GW81-'국산거래표(기초_2009)'!GW50</f>
        <v>0</v>
      </c>
      <c r="GX50" s="10">
        <f>'배출량&amp;에너지'!GX81-'국산거래표(기초_2009)'!GX50</f>
        <v>0</v>
      </c>
      <c r="GY50" s="10">
        <f>'배출량&amp;에너지'!GY81-'국산거래표(기초_2009)'!GY50</f>
        <v>0</v>
      </c>
      <c r="GZ50" s="10">
        <f>'배출량&amp;에너지'!GZ81-'국산거래표(기초_2009)'!GZ50</f>
        <v>0</v>
      </c>
      <c r="HA50" s="10">
        <f>'배출량&amp;에너지'!HA81-'국산거래표(기초_2009)'!HA50</f>
        <v>0</v>
      </c>
      <c r="HB50" s="10">
        <f>'배출량&amp;에너지'!HB81-'국산거래표(기초_2009)'!HB50</f>
        <v>0</v>
      </c>
      <c r="HC50" s="10">
        <f>'배출량&amp;에너지'!HC81-'국산거래표(기초_2009)'!HC50</f>
        <v>0</v>
      </c>
      <c r="HD50" s="10">
        <f>'배출량&amp;에너지'!HD81-'국산거래표(기초_2009)'!HD50</f>
        <v>0</v>
      </c>
      <c r="HE50" s="10">
        <f>'배출량&amp;에너지'!HE81-'국산거래표(기초_2009)'!HE50</f>
        <v>0</v>
      </c>
      <c r="HF50" s="10">
        <f>'배출량&amp;에너지'!HF81-'국산거래표(기초_2009)'!HF50</f>
        <v>0</v>
      </c>
      <c r="HG50" s="10">
        <f>'배출량&amp;에너지'!HG81-'국산거래표(기초_2009)'!HG50</f>
        <v>0</v>
      </c>
      <c r="HH50" s="10">
        <f>'배출량&amp;에너지'!HH81-'국산거래표(기초_2009)'!HH50</f>
        <v>0</v>
      </c>
      <c r="HI50" s="10">
        <f>'배출량&amp;에너지'!HI81-'국산거래표(기초_2009)'!HI50</f>
        <v>0</v>
      </c>
      <c r="HJ50" s="10">
        <f>'배출량&amp;에너지'!HJ81-'국산거래표(기초_2009)'!HJ50</f>
        <v>0</v>
      </c>
      <c r="HK50" s="10">
        <f>'배출량&amp;에너지'!HK81-'국산거래표(기초_2009)'!HK50</f>
        <v>0</v>
      </c>
      <c r="HL50" s="10">
        <f>'배출량&amp;에너지'!HL81-'국산거래표(기초_2009)'!HL50</f>
        <v>0</v>
      </c>
      <c r="HM50" s="10">
        <f>'배출량&amp;에너지'!HM81-'국산거래표(기초_2009)'!HM50</f>
        <v>0</v>
      </c>
      <c r="HN50" s="10">
        <f>'배출량&amp;에너지'!HN81-'국산거래표(기초_2009)'!HN50</f>
        <v>0</v>
      </c>
      <c r="HO50" s="10">
        <f>'배출량&amp;에너지'!HO81-'국산거래표(기초_2009)'!HO50</f>
        <v>0</v>
      </c>
      <c r="HP50" s="10">
        <f>'배출량&amp;에너지'!HP81-'국산거래표(기초_2009)'!HP50</f>
        <v>0</v>
      </c>
      <c r="HQ50" s="10">
        <f>'배출량&amp;에너지'!HQ81-'국산거래표(기초_2009)'!HQ50</f>
        <v>0</v>
      </c>
      <c r="HR50" s="10">
        <f>'배출량&amp;에너지'!HR81-'국산거래표(기초_2009)'!HR50</f>
        <v>0</v>
      </c>
      <c r="HS50" s="10">
        <f>'배출량&amp;에너지'!HS81-'국산거래표(기초_2009)'!HS50</f>
        <v>0</v>
      </c>
      <c r="HT50" s="10">
        <f>'배출량&amp;에너지'!HT81-'국산거래표(기초_2009)'!HT50</f>
        <v>0</v>
      </c>
      <c r="HU50" s="10">
        <f>'배출량&amp;에너지'!HU81-'국산거래표(기초_2009)'!HU50</f>
        <v>0</v>
      </c>
      <c r="HV50" s="10">
        <f>'배출량&amp;에너지'!HV81-'국산거래표(기초_2009)'!HV50</f>
        <v>0</v>
      </c>
      <c r="HW50" s="10">
        <f>'배출량&amp;에너지'!HW81-'국산거래표(기초_2009)'!HW50</f>
        <v>0</v>
      </c>
      <c r="HX50" s="10">
        <f>'배출량&amp;에너지'!HX81-'국산거래표(기초_2009)'!HX50</f>
        <v>0</v>
      </c>
      <c r="HY50" s="10">
        <f>'배출량&amp;에너지'!HY81-'국산거래표(기초_2009)'!HY50</f>
        <v>0</v>
      </c>
      <c r="HZ50" s="10">
        <f>'배출량&amp;에너지'!HZ81-'국산거래표(기초_2009)'!HZ50</f>
        <v>0</v>
      </c>
      <c r="IA50" s="10">
        <f>'배출량&amp;에너지'!IA81-'국산거래표(기초_2009)'!IA50</f>
        <v>0</v>
      </c>
      <c r="IB50" s="10">
        <f>'배출량&amp;에너지'!IB81-'국산거래표(기초_2009)'!IB50</f>
        <v>0</v>
      </c>
      <c r="IC50" s="10">
        <f>'배출량&amp;에너지'!IC81-'국산거래표(기초_2009)'!IC50</f>
        <v>0</v>
      </c>
      <c r="ID50" s="10">
        <f>'배출량&amp;에너지'!ID81-'국산거래표(기초_2009)'!ID50</f>
        <v>0</v>
      </c>
      <c r="IE50" s="10">
        <f>'배출량&amp;에너지'!IE81-'국산거래표(기초_2009)'!IE50</f>
        <v>0</v>
      </c>
      <c r="IF50" s="10">
        <f>'배출량&amp;에너지'!IF81-'국산거래표(기초_2009)'!IF50</f>
        <v>0</v>
      </c>
      <c r="IG50" s="10">
        <f>'배출량&amp;에너지'!IG81-'국산거래표(기초_2009)'!IG50</f>
        <v>0</v>
      </c>
      <c r="IH50" s="10">
        <f>'배출량&amp;에너지'!IH81-'국산거래표(기초_2009)'!IH50</f>
        <v>0</v>
      </c>
      <c r="II50" s="10">
        <f>'배출량&amp;에너지'!II81-'국산거래표(기초_2009)'!II50</f>
        <v>0</v>
      </c>
      <c r="IJ50" s="10">
        <f>'배출량&amp;에너지'!IJ81-'국산거래표(기초_2009)'!IJ50</f>
        <v>0</v>
      </c>
      <c r="IK50" s="10">
        <f>'배출량&amp;에너지'!IK81-'국산거래표(기초_2009)'!IK50</f>
        <v>0</v>
      </c>
      <c r="IL50" s="10">
        <f>'배출량&amp;에너지'!IL81-'국산거래표(기초_2009)'!IL50</f>
        <v>0</v>
      </c>
      <c r="IM50" s="10">
        <f>'배출량&amp;에너지'!IM81-'국산거래표(기초_2009)'!IM50</f>
        <v>0</v>
      </c>
      <c r="IN50" s="10">
        <f>'배출량&amp;에너지'!IN81-'국산거래표(기초_2009)'!IN50</f>
        <v>0</v>
      </c>
      <c r="IO50" s="10">
        <f>'배출량&amp;에너지'!IO81-'국산거래표(기초_2009)'!IO50</f>
        <v>0</v>
      </c>
      <c r="IP50" s="10">
        <f>'배출량&amp;에너지'!IP81-'국산거래표(기초_2009)'!IP50</f>
        <v>0</v>
      </c>
      <c r="IQ50" s="10">
        <f>'배출량&amp;에너지'!IQ81-'국산거래표(기초_2009)'!IQ50</f>
        <v>0</v>
      </c>
      <c r="IR50" s="10">
        <f>'배출량&amp;에너지'!IR81-'국산거래표(기초_2009)'!IR50</f>
        <v>0</v>
      </c>
      <c r="IS50" s="10">
        <f>'배출량&amp;에너지'!IS81-'국산거래표(기초_2009)'!IS50</f>
        <v>0</v>
      </c>
      <c r="IT50" s="10">
        <f>'배출량&amp;에너지'!IT81-'국산거래표(기초_2009)'!IT50</f>
        <v>0</v>
      </c>
      <c r="IU50" s="10">
        <f>'배출량&amp;에너지'!IU81-'국산거래표(기초_2009)'!IU50</f>
        <v>0</v>
      </c>
      <c r="IV50" s="10">
        <f>'배출량&amp;에너지'!IV81-'국산거래표(기초_2009)'!IV50</f>
        <v>0</v>
      </c>
      <c r="IW50" s="10">
        <f>'배출량&amp;에너지'!IW81-'국산거래표(기초_2009)'!IW50</f>
        <v>0</v>
      </c>
      <c r="IX50" s="10">
        <f>'배출량&amp;에너지'!IX81-'국산거래표(기초_2009)'!IX50</f>
        <v>0</v>
      </c>
      <c r="IY50" s="10">
        <f>'배출량&amp;에너지'!IY81-'국산거래표(기초_2009)'!IY50</f>
        <v>0</v>
      </c>
      <c r="IZ50" s="10">
        <f>'배출량&amp;에너지'!IZ81-'국산거래표(기초_2009)'!IZ50</f>
        <v>0</v>
      </c>
      <c r="JA50" s="10">
        <f>'배출량&amp;에너지'!JA81-'국산거래표(기초_2009)'!JA50</f>
        <v>0</v>
      </c>
      <c r="JB50" s="10">
        <f>'배출량&amp;에너지'!JB81-'국산거래표(기초_2009)'!JB50</f>
        <v>0</v>
      </c>
      <c r="JC50" s="10">
        <f>'배출량&amp;에너지'!JC81-'국산거래표(기초_2009)'!JC50</f>
        <v>0</v>
      </c>
      <c r="JD50" s="10">
        <f>'배출량&amp;에너지'!JD81-'국산거래표(기초_2009)'!JD50</f>
        <v>0</v>
      </c>
      <c r="JE50" s="10">
        <f>'배출량&amp;에너지'!JE81-'국산거래표(기초_2009)'!JE50</f>
        <v>0</v>
      </c>
      <c r="JF50" s="10">
        <f>'배출량&amp;에너지'!JF81-'국산거래표(기초_2009)'!JF50</f>
        <v>0</v>
      </c>
      <c r="JG50" s="10">
        <f>'배출량&amp;에너지'!JG81-'국산거래표(기초_2009)'!JG50</f>
        <v>0</v>
      </c>
      <c r="JH50" s="10">
        <f>'배출량&amp;에너지'!JH81-'국산거래표(기초_2009)'!JH50</f>
        <v>0</v>
      </c>
      <c r="JI50" s="10">
        <f>'배출량&amp;에너지'!JI81-'국산거래표(기초_2009)'!JI50</f>
        <v>0</v>
      </c>
      <c r="JJ50" s="10">
        <f>'배출량&amp;에너지'!JJ81-'국산거래표(기초_2009)'!JJ50</f>
        <v>0</v>
      </c>
      <c r="JK50" s="10">
        <f>'배출량&amp;에너지'!JK81-'국산거래표(기초_2009)'!JK50</f>
        <v>0</v>
      </c>
      <c r="JL50" s="10">
        <f>'배출량&amp;에너지'!JL81-'국산거래표(기초_2009)'!JL50</f>
        <v>0</v>
      </c>
      <c r="JM50" s="10">
        <f>'배출량&amp;에너지'!JM81-'국산거래표(기초_2009)'!JM50</f>
        <v>0</v>
      </c>
      <c r="JN50" s="10">
        <f>'배출량&amp;에너지'!JN81-'국산거래표(기초_2009)'!JN50</f>
        <v>0</v>
      </c>
      <c r="JO50" s="10">
        <f>'배출량&amp;에너지'!JO81-'국산거래표(기초_2009)'!JO50</f>
        <v>0</v>
      </c>
      <c r="JP50" s="10">
        <f>'배출량&amp;에너지'!JP81-'국산거래표(기초_2009)'!JP50</f>
        <v>0</v>
      </c>
      <c r="JQ50" s="10">
        <f>'배출량&amp;에너지'!JQ81-'국산거래표(기초_2009)'!JQ50</f>
        <v>0</v>
      </c>
      <c r="JR50" s="10">
        <f>'배출량&amp;에너지'!JR81-'국산거래표(기초_2009)'!JR50</f>
        <v>0</v>
      </c>
      <c r="JS50" s="10">
        <f>'배출량&amp;에너지'!JS81-'국산거래표(기초_2009)'!JS50</f>
        <v>0</v>
      </c>
      <c r="JT50" s="10">
        <f>'배출량&amp;에너지'!JT81-'국산거래표(기초_2009)'!JT50</f>
        <v>0</v>
      </c>
      <c r="JU50" s="10">
        <f>'배출량&amp;에너지'!JU81-'국산거래표(기초_2009)'!JU50</f>
        <v>0</v>
      </c>
      <c r="JV50" s="10">
        <f>'배출량&amp;에너지'!JV81-'국산거래표(기초_2009)'!JV50</f>
        <v>0</v>
      </c>
      <c r="JW50" s="10">
        <f>'배출량&amp;에너지'!JW81-'국산거래표(기초_2009)'!JW50</f>
        <v>0</v>
      </c>
      <c r="JX50" s="10">
        <f>'배출량&amp;에너지'!JX81-'국산거래표(기초_2009)'!JX50</f>
        <v>0</v>
      </c>
      <c r="JY50" s="10">
        <f>'배출량&amp;에너지'!JY81-'국산거래표(기초_2009)'!JY50</f>
        <v>0</v>
      </c>
      <c r="JZ50" s="10">
        <f>'배출량&amp;에너지'!JZ81-'국산거래표(기초_2009)'!JZ50</f>
        <v>0</v>
      </c>
      <c r="KA50" s="10">
        <f>'배출량&amp;에너지'!KA81-'국산거래표(기초_2009)'!KA50</f>
        <v>0</v>
      </c>
      <c r="KB50" s="10">
        <f>'배출량&amp;에너지'!KB81-'국산거래표(기초_2009)'!KB50</f>
        <v>0</v>
      </c>
      <c r="KC50" s="10">
        <f>'배출량&amp;에너지'!KC81-'국산거래표(기초_2009)'!KC50</f>
        <v>0</v>
      </c>
      <c r="KD50" s="10">
        <f>'배출량&amp;에너지'!KD81-'국산거래표(기초_2009)'!KD50</f>
        <v>0</v>
      </c>
      <c r="KE50" s="10">
        <f>'배출량&amp;에너지'!KE81-'국산거래표(기초_2009)'!KE50</f>
        <v>0</v>
      </c>
      <c r="KF50" s="10">
        <f>'배출량&amp;에너지'!KF81-'국산거래표(기초_2009)'!KF50</f>
        <v>0</v>
      </c>
      <c r="KG50" s="10">
        <f>'배출량&amp;에너지'!KG81-'국산거래표(기초_2009)'!KG50</f>
        <v>0</v>
      </c>
      <c r="KH50" s="10">
        <f>'배출량&amp;에너지'!KH81-'국산거래표(기초_2009)'!KH50</f>
        <v>0</v>
      </c>
      <c r="KI50" s="10">
        <f>'배출량&amp;에너지'!KI81-'국산거래표(기초_2009)'!KI50</f>
        <v>0</v>
      </c>
      <c r="KJ50" s="10">
        <f>'배출량&amp;에너지'!KJ81-'국산거래표(기초_2009)'!KJ50</f>
        <v>0</v>
      </c>
      <c r="KK50" s="10">
        <f>'배출량&amp;에너지'!KK81-'국산거래표(기초_2009)'!KK50</f>
        <v>0</v>
      </c>
      <c r="KL50" s="10">
        <f>'배출량&amp;에너지'!KL81-'국산거래표(기초_2009)'!KL50</f>
        <v>0</v>
      </c>
      <c r="KM50" s="10">
        <f>'배출량&amp;에너지'!KM81-'국산거래표(기초_2009)'!KM50</f>
        <v>0</v>
      </c>
      <c r="KN50" s="10">
        <f>'배출량&amp;에너지'!KN81-'국산거래표(기초_2009)'!KN50</f>
        <v>0</v>
      </c>
      <c r="KO50" s="10">
        <f>'배출량&amp;에너지'!KO81-'국산거래표(기초_2009)'!KO50</f>
        <v>0</v>
      </c>
      <c r="KP50" s="10">
        <f>'배출량&amp;에너지'!KP81-'국산거래표(기초_2009)'!KP50</f>
        <v>0</v>
      </c>
      <c r="KQ50" s="10">
        <f>'배출량&amp;에너지'!KQ81-'국산거래표(기초_2009)'!KQ50</f>
        <v>0</v>
      </c>
      <c r="KR50" s="10">
        <f>'배출량&amp;에너지'!KR81-'국산거래표(기초_2009)'!KR50</f>
        <v>0</v>
      </c>
      <c r="KS50" s="10">
        <f>'배출량&amp;에너지'!KS81-'국산거래표(기초_2009)'!KS50</f>
        <v>0</v>
      </c>
      <c r="KT50" s="10">
        <f>'배출량&amp;에너지'!KT81-'국산거래표(기초_2009)'!KT50</f>
        <v>0</v>
      </c>
      <c r="KU50" s="10">
        <f>'배출량&amp;에너지'!KU81-'국산거래표(기초_2009)'!KU50</f>
        <v>0</v>
      </c>
      <c r="KV50" s="10">
        <f>'배출량&amp;에너지'!KV81-'국산거래표(기초_2009)'!KV50</f>
        <v>0</v>
      </c>
      <c r="KW50" s="10">
        <f>'배출량&amp;에너지'!KW81-'국산거래표(기초_2009)'!KW50</f>
        <v>0</v>
      </c>
      <c r="KX50" s="10">
        <f>'배출량&amp;에너지'!KX81-'국산거래표(기초_2009)'!KX50</f>
        <v>0</v>
      </c>
      <c r="KY50" s="10">
        <f>'배출량&amp;에너지'!KY81-'국산거래표(기초_2009)'!KY50</f>
        <v>0</v>
      </c>
      <c r="KZ50" s="10">
        <f>'배출량&amp;에너지'!KZ81-'국산거래표(기초_2009)'!KZ50</f>
        <v>0</v>
      </c>
      <c r="LA50" s="10">
        <f>'배출량&amp;에너지'!LA81-'국산거래표(기초_2009)'!LA50</f>
        <v>0</v>
      </c>
      <c r="LB50" s="10">
        <f>'배출량&amp;에너지'!LB81-'국산거래표(기초_2009)'!LB50</f>
        <v>0</v>
      </c>
      <c r="LC50" s="10">
        <f>'배출량&amp;에너지'!LC81-'국산거래표(기초_2009)'!LC50</f>
        <v>0</v>
      </c>
      <c r="LD50" s="10">
        <f>'배출량&amp;에너지'!LD81-'국산거래표(기초_2009)'!LD50</f>
        <v>0</v>
      </c>
      <c r="LE50" s="10">
        <f>'배출량&amp;에너지'!LE81-'국산거래표(기초_2009)'!LE50</f>
        <v>0</v>
      </c>
      <c r="LF50" s="10">
        <f>'배출량&amp;에너지'!LF81-'국산거래표(기초_2009)'!LF50</f>
        <v>0</v>
      </c>
      <c r="LG50" s="10">
        <f>'배출량&amp;에너지'!LG81-'국산거래표(기초_2009)'!LG50</f>
        <v>0</v>
      </c>
      <c r="LH50" s="10">
        <f>'배출량&amp;에너지'!LH81-'국산거래표(기초_2009)'!LH50</f>
        <v>0</v>
      </c>
      <c r="LI50" s="10">
        <f>'배출량&amp;에너지'!LI81-'국산거래표(기초_2009)'!LI50</f>
        <v>0</v>
      </c>
      <c r="LJ50" s="10">
        <f>'배출량&amp;에너지'!LJ81-'국산거래표(기초_2009)'!LJ50</f>
        <v>0</v>
      </c>
      <c r="LK50" s="10">
        <f>'배출량&amp;에너지'!LK81-'국산거래표(기초_2009)'!LK50</f>
        <v>0</v>
      </c>
      <c r="LL50" s="10">
        <f>'배출량&amp;에너지'!LL81-'국산거래표(기초_2009)'!LL50</f>
        <v>0</v>
      </c>
      <c r="LM50" s="10">
        <f>'배출량&amp;에너지'!LM81-'국산거래표(기초_2009)'!LM50</f>
        <v>0</v>
      </c>
      <c r="LN50" s="10">
        <f>'배출량&amp;에너지'!LN81-'국산거래표(기초_2009)'!LN50</f>
        <v>0</v>
      </c>
      <c r="LO50" s="10">
        <f>'배출량&amp;에너지'!LO81-'국산거래표(기초_2009)'!LO50</f>
        <v>0</v>
      </c>
      <c r="LP50" s="10">
        <f>'배출량&amp;에너지'!LP81-'국산거래표(기초_2009)'!LP50</f>
        <v>0</v>
      </c>
      <c r="LQ50" s="10">
        <f>'배출량&amp;에너지'!LQ81-'국산거래표(기초_2009)'!LQ50</f>
        <v>0</v>
      </c>
      <c r="LR50" s="10">
        <f>'배출량&amp;에너지'!LR81-'국산거래표(기초_2009)'!LR50</f>
        <v>0</v>
      </c>
      <c r="LS50" s="10">
        <f>'배출량&amp;에너지'!LS81-'국산거래표(기초_2009)'!LS50</f>
        <v>0</v>
      </c>
      <c r="LT50" s="10">
        <f>'배출량&amp;에너지'!LT81-'국산거래표(기초_2009)'!LT50</f>
        <v>0</v>
      </c>
      <c r="LU50" s="10">
        <f>'배출량&amp;에너지'!LU81-'국산거래표(기초_2009)'!LU50</f>
        <v>0</v>
      </c>
      <c r="LV50" s="10">
        <f>'배출량&amp;에너지'!LV81-'국산거래표(기초_2009)'!LV50</f>
        <v>0</v>
      </c>
      <c r="LW50" s="10">
        <f>'배출량&amp;에너지'!LW81-'국산거래표(기초_2009)'!LW50</f>
        <v>0</v>
      </c>
      <c r="LX50" s="10">
        <f>'배출량&amp;에너지'!LX81-'국산거래표(기초_2009)'!LX50</f>
        <v>0</v>
      </c>
      <c r="LY50" s="10">
        <f>'배출량&amp;에너지'!LY81-'국산거래표(기초_2009)'!LY50</f>
        <v>0</v>
      </c>
      <c r="LZ50" s="10">
        <f>'배출량&amp;에너지'!LZ81-'국산거래표(기초_2009)'!LZ50</f>
        <v>0</v>
      </c>
      <c r="MA50" s="10">
        <f>'배출량&amp;에너지'!MA81-'국산거래표(기초_2009)'!MA50</f>
        <v>0</v>
      </c>
      <c r="MB50" s="10">
        <f>'배출량&amp;에너지'!MB81-'국산거래표(기초_2009)'!MB50</f>
        <v>0</v>
      </c>
      <c r="MC50" s="10">
        <f>'배출량&amp;에너지'!MC81-'국산거래표(기초_2009)'!MC50</f>
        <v>0</v>
      </c>
      <c r="MD50" s="10">
        <f>'배출량&amp;에너지'!MD81-'국산거래표(기초_2009)'!MD50</f>
        <v>0</v>
      </c>
      <c r="ME50" s="10">
        <f>'배출량&amp;에너지'!ME81-'국산거래표(기초_2009)'!ME50</f>
        <v>0</v>
      </c>
      <c r="MF50" s="10">
        <f>'배출량&amp;에너지'!MF81-'국산거래표(기초_2009)'!MF50</f>
        <v>0</v>
      </c>
      <c r="MG50" s="10">
        <f>'배출량&amp;에너지'!MG81-'국산거래표(기초_2009)'!MG50</f>
        <v>0</v>
      </c>
      <c r="MH50" s="10">
        <f>'배출량&amp;에너지'!MH81-'국산거래표(기초_2009)'!MH50</f>
        <v>0</v>
      </c>
      <c r="MI50" s="10">
        <f>'배출량&amp;에너지'!MI81-'국산거래표(기초_2009)'!MI50</f>
        <v>0</v>
      </c>
      <c r="MJ50" s="10">
        <f>'배출량&amp;에너지'!MJ81-'국산거래표(기초_2009)'!MJ50</f>
        <v>0</v>
      </c>
      <c r="MK50" s="10">
        <f>'배출량&amp;에너지'!MK81-'국산거래표(기초_2009)'!MK50</f>
        <v>0</v>
      </c>
      <c r="ML50" s="10">
        <f>'배출량&amp;에너지'!ML81-'국산거래표(기초_2009)'!ML50</f>
        <v>0</v>
      </c>
      <c r="MM50" s="10">
        <f>'배출량&amp;에너지'!MM81-'국산거래표(기초_2009)'!MM50</f>
        <v>0</v>
      </c>
      <c r="MN50" s="10">
        <f>'배출량&amp;에너지'!MN81-'국산거래표(기초_2009)'!MN50</f>
        <v>0</v>
      </c>
      <c r="MO50" s="10">
        <f>'배출량&amp;에너지'!MO81-'국산거래표(기초_2009)'!MO50</f>
        <v>0</v>
      </c>
      <c r="MP50" s="10">
        <f>'배출량&amp;에너지'!MP81-'국산거래표(기초_2009)'!MP50</f>
        <v>0</v>
      </c>
      <c r="MQ50" s="10">
        <f>'배출량&amp;에너지'!MQ81-'국산거래표(기초_2009)'!MQ50</f>
        <v>0</v>
      </c>
      <c r="MR50" s="10">
        <f>'배출량&amp;에너지'!MR81-'국산거래표(기초_2009)'!MR50</f>
        <v>0</v>
      </c>
      <c r="MS50" s="10">
        <f>'배출량&amp;에너지'!MS81-'국산거래표(기초_2009)'!MS50</f>
        <v>0</v>
      </c>
      <c r="MT50" s="10">
        <f>'배출량&amp;에너지'!MT81-'국산거래표(기초_2009)'!MT50</f>
        <v>0</v>
      </c>
      <c r="MU50" s="10">
        <f>'배출량&amp;에너지'!MU81-'국산거래표(기초_2009)'!MU50</f>
        <v>0</v>
      </c>
      <c r="MV50" s="10">
        <f>'배출량&amp;에너지'!MV81-'국산거래표(기초_2009)'!MV50</f>
        <v>0</v>
      </c>
      <c r="MW50" s="10">
        <f>'배출량&amp;에너지'!MW81-'국산거래표(기초_2009)'!MW50</f>
        <v>0</v>
      </c>
      <c r="MX50" s="10">
        <f>'배출량&amp;에너지'!MX81-'국산거래표(기초_2009)'!MX50</f>
        <v>0</v>
      </c>
      <c r="MY50" s="10">
        <f>'배출량&amp;에너지'!MY81-'국산거래표(기초_2009)'!MY50</f>
        <v>0</v>
      </c>
      <c r="MZ50" s="10">
        <f>'배출량&amp;에너지'!MZ81-'국산거래표(기초_2009)'!MZ50</f>
        <v>0</v>
      </c>
      <c r="NA50" s="10">
        <f>'배출량&amp;에너지'!NA81-'국산거래표(기초_2009)'!NA50</f>
        <v>0</v>
      </c>
      <c r="NB50" s="10">
        <f>'배출량&amp;에너지'!NB81-'국산거래표(기초_2009)'!NB50</f>
        <v>0</v>
      </c>
      <c r="NC50" s="10">
        <f>'배출량&amp;에너지'!NC81-'국산거래표(기초_2009)'!NC50</f>
        <v>0</v>
      </c>
      <c r="ND50" s="10">
        <f>'배출량&amp;에너지'!ND81-'국산거래표(기초_2009)'!ND50</f>
        <v>0</v>
      </c>
      <c r="NE50" s="10">
        <f>'배출량&amp;에너지'!NE81-'국산거래표(기초_2009)'!NE50</f>
        <v>0</v>
      </c>
      <c r="NF50" s="10">
        <f>'배출량&amp;에너지'!NF81-'국산거래표(기초_2009)'!NF50</f>
        <v>0</v>
      </c>
      <c r="NG50" s="10">
        <f>'배출량&amp;에너지'!NG81-'국산거래표(기초_2009)'!NG50</f>
        <v>0</v>
      </c>
      <c r="NH50" s="10">
        <f>'배출량&amp;에너지'!NH81-'국산거래표(기초_2009)'!NH50</f>
        <v>0</v>
      </c>
      <c r="NI50" s="10">
        <f>'배출량&amp;에너지'!NI81-'국산거래표(기초_2009)'!NI50</f>
        <v>0</v>
      </c>
      <c r="NJ50" s="10">
        <f>'배출량&amp;에너지'!NJ81-'국산거래표(기초_2009)'!NJ50</f>
        <v>0</v>
      </c>
      <c r="NK50" s="10">
        <f>'배출량&amp;에너지'!NK81-'국산거래표(기초_2009)'!NK50</f>
        <v>0</v>
      </c>
      <c r="NL50" s="10">
        <f>'배출량&amp;에너지'!NL81-'국산거래표(기초_2009)'!NL50</f>
        <v>0</v>
      </c>
      <c r="NM50" s="10">
        <f>'배출량&amp;에너지'!NM81-'국산거래표(기초_2009)'!NM50</f>
        <v>0</v>
      </c>
      <c r="NN50" s="10">
        <f>'배출량&amp;에너지'!NN81-'국산거래표(기초_2009)'!NN50</f>
        <v>0</v>
      </c>
      <c r="NO50" s="10">
        <f>'배출량&amp;에너지'!NO81-'국산거래표(기초_2009)'!NO50</f>
        <v>0</v>
      </c>
      <c r="NP50" s="10">
        <f>'배출량&amp;에너지'!NP81-'국산거래표(기초_2009)'!NP50</f>
        <v>0</v>
      </c>
      <c r="NQ50" s="10">
        <f>'배출량&amp;에너지'!NQ81-'국산거래표(기초_2009)'!NQ50</f>
        <v>0</v>
      </c>
      <c r="NR50" s="10">
        <f>'배출량&amp;에너지'!NR81-'국산거래표(기초_2009)'!NR50</f>
        <v>0</v>
      </c>
      <c r="NS50" s="10">
        <f>'배출량&amp;에너지'!NS81-'국산거래표(기초_2009)'!NS50</f>
        <v>0</v>
      </c>
      <c r="NT50" s="10">
        <f>'배출량&amp;에너지'!NT81-'국산거래표(기초_2009)'!NT50</f>
        <v>0</v>
      </c>
      <c r="NU50" s="10">
        <f>'배출량&amp;에너지'!NU81-'국산거래표(기초_2009)'!NU50</f>
        <v>0</v>
      </c>
      <c r="NV50" s="10">
        <f>'배출량&amp;에너지'!NV81-'국산거래표(기초_2009)'!NV50</f>
        <v>0</v>
      </c>
      <c r="NW50" s="10">
        <f>'배출량&amp;에너지'!NW81-'국산거래표(기초_2009)'!NW50</f>
        <v>0</v>
      </c>
      <c r="NX50" s="10">
        <f>'배출량&amp;에너지'!NX81-'국산거래표(기초_2009)'!NX50</f>
        <v>0</v>
      </c>
      <c r="NY50" s="10">
        <f>'배출량&amp;에너지'!NY81-'국산거래표(기초_2009)'!NY50</f>
        <v>0</v>
      </c>
      <c r="NZ50" s="10">
        <f>'배출량&amp;에너지'!NZ81-'국산거래표(기초_2009)'!NZ50</f>
        <v>0</v>
      </c>
      <c r="OA50" s="10">
        <f>'배출량&amp;에너지'!OA81-'국산거래표(기초_2009)'!OA50</f>
        <v>0</v>
      </c>
      <c r="OB50" s="10">
        <f>'배출량&amp;에너지'!OB81-'국산거래표(기초_2009)'!OB50</f>
        <v>0</v>
      </c>
      <c r="OC50" s="10">
        <f>'배출량&amp;에너지'!OC81-'국산거래표(기초_2009)'!OC50</f>
        <v>0</v>
      </c>
      <c r="OD50" s="10">
        <f>'배출량&amp;에너지'!OD81-'국산거래표(기초_2009)'!OD50</f>
        <v>0</v>
      </c>
      <c r="OE50" s="10">
        <f>'배출량&amp;에너지'!OE81-'국산거래표(기초_2009)'!OE50</f>
        <v>0</v>
      </c>
      <c r="OF50" s="10">
        <f>'배출량&amp;에너지'!OF81-'국산거래표(기초_2009)'!OF50</f>
        <v>0</v>
      </c>
      <c r="OG50" s="10">
        <f>'배출량&amp;에너지'!OG81-'국산거래표(기초_2009)'!OG50</f>
        <v>0</v>
      </c>
      <c r="OH50" s="10">
        <f>'배출량&amp;에너지'!OH81-'국산거래표(기초_2009)'!OH50</f>
        <v>0</v>
      </c>
      <c r="OI50" s="10">
        <f>'배출량&amp;에너지'!OI81-'국산거래표(기초_2009)'!OI50</f>
        <v>0</v>
      </c>
      <c r="OJ50" s="10">
        <f>'배출량&amp;에너지'!OJ81-'국산거래표(기초_2009)'!OJ50</f>
        <v>0</v>
      </c>
      <c r="OK50" s="10">
        <f>'배출량&amp;에너지'!OK81-'국산거래표(기초_2009)'!OK50</f>
        <v>0</v>
      </c>
      <c r="OL50" s="10">
        <f>'배출량&amp;에너지'!OL81-'국산거래표(기초_2009)'!OL50</f>
        <v>0</v>
      </c>
      <c r="OM50" s="10">
        <f>'배출량&amp;에너지'!OM81-'국산거래표(기초_2009)'!OM50</f>
        <v>0</v>
      </c>
      <c r="ON50" s="10">
        <f>'배출량&amp;에너지'!ON81-'국산거래표(기초_2009)'!ON50</f>
        <v>0</v>
      </c>
      <c r="OO50" s="10">
        <f>'배출량&amp;에너지'!OO81-'국산거래표(기초_2009)'!OO50</f>
        <v>0</v>
      </c>
      <c r="OP50" s="11">
        <f t="shared" si="0"/>
        <v>0</v>
      </c>
      <c r="OQ50" s="10">
        <f>'배출량&amp;에너지'!OQ81-'국산거래표(기초_2009)'!OQ50</f>
        <v>1.1006917828990765</v>
      </c>
      <c r="OR50" s="10">
        <f>'배출량&amp;에너지'!OR81-'국산거래표(기초_2009)'!OR50</f>
        <v>0</v>
      </c>
      <c r="OS50" s="10">
        <f>'배출량&amp;에너지'!OS81-'국산거래표(기초_2009)'!OS50</f>
        <v>0</v>
      </c>
      <c r="OT50" s="10">
        <f>'배출량&amp;에너지'!OT81-'국산거래표(기초_2009)'!OT50</f>
        <v>0</v>
      </c>
      <c r="OU50" s="10">
        <f>'배출량&amp;에너지'!OU81-'국산거래표(기초_2009)'!OU50</f>
        <v>0</v>
      </c>
      <c r="OV50" s="10">
        <f>'배출량&amp;에너지'!OV81-'국산거래표(기초_2009)'!OV50</f>
        <v>0</v>
      </c>
      <c r="OW50" s="11">
        <f t="shared" si="1"/>
        <v>1.1006917828990765</v>
      </c>
      <c r="OX50" s="11">
        <f t="shared" si="2"/>
        <v>1.1006917828990765</v>
      </c>
      <c r="OY50" s="11">
        <v>0</v>
      </c>
      <c r="OZ50" s="11">
        <f t="shared" si="3"/>
        <v>1.1006917828990765</v>
      </c>
      <c r="PA50" s="11">
        <v>0</v>
      </c>
      <c r="PB50" s="11">
        <f t="shared" si="4"/>
        <v>1.1006917828990765</v>
      </c>
    </row>
    <row r="51" spans="1:418">
      <c r="A51" s="8" t="s">
        <v>728</v>
      </c>
      <c r="B51" s="9" t="s">
        <v>302</v>
      </c>
      <c r="C51" s="10">
        <f>'배출량&amp;에너지'!C82-'국산거래표(기초_2009)'!C51</f>
        <v>0</v>
      </c>
      <c r="D51" s="10">
        <f>'배출량&amp;에너지'!D82-'국산거래표(기초_2009)'!D51</f>
        <v>0</v>
      </c>
      <c r="E51" s="10">
        <f>'배출량&amp;에너지'!E82-'국산거래표(기초_2009)'!E51</f>
        <v>0</v>
      </c>
      <c r="F51" s="10">
        <f>'배출량&amp;에너지'!F82-'국산거래표(기초_2009)'!F51</f>
        <v>0</v>
      </c>
      <c r="G51" s="10">
        <f>'배출량&amp;에너지'!G82-'국산거래표(기초_2009)'!G51</f>
        <v>1.5132887861735611E-2</v>
      </c>
      <c r="H51" s="10">
        <f>'배출량&amp;에너지'!H82-'국산거래표(기초_2009)'!H51</f>
        <v>9.0797327170442088E-3</v>
      </c>
      <c r="I51" s="10">
        <f>'배출량&amp;에너지'!I82-'국산거래표(기초_2009)'!I51</f>
        <v>0</v>
      </c>
      <c r="J51" s="10">
        <f>'배출량&amp;에너지'!J82-'국산거래표(기초_2009)'!J51</f>
        <v>0</v>
      </c>
      <c r="K51" s="10">
        <f>'배출량&amp;에너지'!K82-'국산거래표(기초_2009)'!K51</f>
        <v>0</v>
      </c>
      <c r="L51" s="10">
        <f>'배출량&amp;에너지'!L82-'국산거래표(기초_2009)'!L51</f>
        <v>0</v>
      </c>
      <c r="M51" s="10">
        <f>'배출량&amp;에너지'!M82-'국산거래표(기초_2009)'!M51</f>
        <v>0</v>
      </c>
      <c r="N51" s="10">
        <f>'배출량&amp;에너지'!N82-'국산거래표(기초_2009)'!N51</f>
        <v>0</v>
      </c>
      <c r="O51" s="10">
        <f>'배출량&amp;에너지'!O82-'국산거래표(기초_2009)'!O51</f>
        <v>0</v>
      </c>
      <c r="P51" s="10">
        <f>'배출량&amp;에너지'!P82-'국산거래표(기초_2009)'!P51</f>
        <v>7.0620143354771514E-3</v>
      </c>
      <c r="Q51" s="10">
        <f>'배출량&amp;에너지'!Q82-'국산거래표(기초_2009)'!Q51</f>
        <v>0</v>
      </c>
      <c r="R51" s="10">
        <f>'배출량&amp;에너지'!R82-'국산거래표(기초_2009)'!R51</f>
        <v>3.0265775723472554E-3</v>
      </c>
      <c r="S51" s="10">
        <f>'배출량&amp;에너지'!S82-'국산거래표(기초_2009)'!S51</f>
        <v>0</v>
      </c>
      <c r="T51" s="10">
        <f>'배출량&amp;에너지'!T82-'국산거래표(기초_2009)'!T51</f>
        <v>0</v>
      </c>
      <c r="U51" s="10">
        <f>'배출량&amp;에너지'!U82-'국산거래표(기초_2009)'!U51</f>
        <v>0</v>
      </c>
      <c r="V51" s="10">
        <f>'배출량&amp;에너지'!V82-'국산거래표(기초_2009)'!V51</f>
        <v>0</v>
      </c>
      <c r="W51" s="10">
        <f>'배출량&amp;에너지'!W82-'국산거래표(기초_2009)'!W51</f>
        <v>0</v>
      </c>
      <c r="X51" s="10">
        <f>'배출량&amp;에너지'!X82-'국산거래표(기초_2009)'!X51</f>
        <v>0</v>
      </c>
      <c r="Y51" s="10">
        <f>'배출량&amp;에너지'!Y82-'국산거래표(기초_2009)'!Y51</f>
        <v>0</v>
      </c>
      <c r="Z51" s="10">
        <f>'배출량&amp;에너지'!Z82-'국산거래표(기초_2009)'!Z51</f>
        <v>0</v>
      </c>
      <c r="AA51" s="10">
        <f>'배출량&amp;에너지'!AA82-'국산거래표(기초_2009)'!AA51</f>
        <v>3.0265775723472554E-3</v>
      </c>
      <c r="AB51" s="10">
        <f>'배출량&amp;에너지'!AB82-'국산거래표(기초_2009)'!AB51</f>
        <v>1.0088591907826405E-3</v>
      </c>
      <c r="AC51" s="10">
        <f>'배출량&amp;에너지'!AC82-'국산거래표(기초_2009)'!AC51</f>
        <v>1.8159465434083533E-2</v>
      </c>
      <c r="AD51" s="10">
        <f>'배출량&amp;에너지'!AD82-'국산거래표(기초_2009)'!AD51</f>
        <v>3.0265775723492538E-3</v>
      </c>
      <c r="AE51" s="10">
        <f>'배출량&amp;에너지'!AE82-'국산거래표(기초_2009)'!AE51</f>
        <v>0</v>
      </c>
      <c r="AF51" s="10">
        <f>'배출량&amp;에너지'!AF82-'국산거래표(기초_2009)'!AF51</f>
        <v>0</v>
      </c>
      <c r="AG51" s="10">
        <f>'배출량&amp;에너지'!AG82-'국산거래표(기초_2009)'!AG51</f>
        <v>0</v>
      </c>
      <c r="AH51" s="10">
        <f>'배출량&amp;에너지'!AH82-'국산거래표(기초_2009)'!AH51</f>
        <v>0</v>
      </c>
      <c r="AI51" s="10">
        <f>'배출량&amp;에너지'!AI82-'국산거래표(기초_2009)'!AI51</f>
        <v>0</v>
      </c>
      <c r="AJ51" s="10">
        <f>'배출량&amp;에너지'!AJ82-'국산거래표(기초_2009)'!AJ51</f>
        <v>0</v>
      </c>
      <c r="AK51" s="10">
        <f>'배출량&amp;에너지'!AK82-'국산거래표(기초_2009)'!AK51</f>
        <v>0</v>
      </c>
      <c r="AL51" s="10">
        <f>'배출량&amp;에너지'!AL82-'국산거래표(기초_2009)'!AL51</f>
        <v>0</v>
      </c>
      <c r="AM51" s="10">
        <f>'배출량&amp;에너지'!AM82-'국산거래표(기초_2009)'!AM51</f>
        <v>0</v>
      </c>
      <c r="AN51" s="10">
        <f>'배출량&amp;에너지'!AN82-'국산거래표(기초_2009)'!AN51</f>
        <v>0</v>
      </c>
      <c r="AO51" s="10">
        <f>'배출량&amp;에너지'!AO82-'국산거래표(기초_2009)'!AO51</f>
        <v>0</v>
      </c>
      <c r="AP51" s="10">
        <f>'배출량&amp;에너지'!AP82-'국산거래표(기초_2009)'!AP51</f>
        <v>0</v>
      </c>
      <c r="AQ51" s="10">
        <f>'배출량&amp;에너지'!AQ82-'국산거래표(기초_2009)'!AQ51</f>
        <v>0</v>
      </c>
      <c r="AR51" s="10">
        <f>'배출량&amp;에너지'!AR82-'국산거래표(기초_2009)'!AR51</f>
        <v>1.0088591907826405E-3</v>
      </c>
      <c r="AS51" s="10">
        <f>'배출량&amp;에너지'!AS82-'국산거래표(기초_2009)'!AS51</f>
        <v>0</v>
      </c>
      <c r="AT51" s="10">
        <f>'배출량&amp;에너지'!AT82-'국산거래표(기초_2009)'!AT51</f>
        <v>4.0354367631296739E-3</v>
      </c>
      <c r="AU51" s="10">
        <f>'배출량&amp;에너지'!AU82-'국산거래표(기초_2009)'!AU51</f>
        <v>1.0088591907824185E-3</v>
      </c>
      <c r="AV51" s="10">
        <f>'배출량&amp;에너지'!AV82-'국산거래표(기초_2009)'!AV51</f>
        <v>3.0265775723492538E-3</v>
      </c>
      <c r="AW51" s="10">
        <f>'배출량&amp;에너지'!AW82-'국산거래표(기초_2009)'!AW51</f>
        <v>1.0088591907830846E-3</v>
      </c>
      <c r="AX51" s="10">
        <f>'배출량&amp;에너지'!AX82-'국산거래표(기초_2009)'!AX51</f>
        <v>0</v>
      </c>
      <c r="AY51" s="10">
        <f>'배출량&amp;에너지'!AY82-'국산거래표(기초_2009)'!AY51</f>
        <v>4.0354367631287857E-3</v>
      </c>
      <c r="AZ51" s="10">
        <f>'배출량&amp;에너지'!AZ82-'국산거래표(기초_2009)'!AZ51</f>
        <v>0</v>
      </c>
      <c r="BA51" s="10">
        <f>'배출량&amp;에너지'!BA82-'국산거래표(기초_2009)'!BA51</f>
        <v>2.4212620578778044E-2</v>
      </c>
      <c r="BB51" s="10">
        <f>'배출량&amp;에너지'!BB82-'국산거래표(기초_2009)'!BB51</f>
        <v>3.0265775723472554E-3</v>
      </c>
      <c r="BC51" s="10">
        <f>'배출량&amp;에너지'!BC82-'국산거래표(기초_2009)'!BC51</f>
        <v>6.5575847400857867E-2</v>
      </c>
      <c r="BD51" s="10">
        <f>'배출량&amp;에너지'!BD82-'국산거래표(기초_2009)'!BD51</f>
        <v>9.0797327170417663E-3</v>
      </c>
      <c r="BE51" s="10">
        <f>'배출량&amp;에너지'!BE82-'국산거래표(기초_2009)'!BE51</f>
        <v>3.1274634914255195E-2</v>
      </c>
      <c r="BF51" s="10">
        <f>'배출량&amp;에너지'!BF82-'국산거래표(기초_2009)'!BF51</f>
        <v>1.0088591907830846E-3</v>
      </c>
      <c r="BG51" s="10">
        <f>'배출량&amp;에너지'!BG82-'국산거래표(기초_2009)'!BG51</f>
        <v>0</v>
      </c>
      <c r="BH51" s="10">
        <f>'배출량&amp;에너지'!BH82-'국산거래표(기초_2009)'!BH51</f>
        <v>0</v>
      </c>
      <c r="BI51" s="10">
        <f>'배출량&amp;에너지'!BI82-'국산거래표(기초_2009)'!BI51</f>
        <v>0</v>
      </c>
      <c r="BJ51" s="10">
        <f>'배출량&amp;에너지'!BJ82-'국산거래표(기초_2009)'!BJ51</f>
        <v>1.5132887861736499E-2</v>
      </c>
      <c r="BK51" s="10">
        <f>'배출량&amp;에너지'!BK82-'국산거래표(기초_2009)'!BK51</f>
        <v>3.0265775723474775E-3</v>
      </c>
      <c r="BL51" s="10">
        <f>'배출량&amp;에너지'!BL82-'국산거래표(기초_2009)'!BL51</f>
        <v>1.0088591907830846E-3</v>
      </c>
      <c r="BM51" s="10">
        <f>'배출량&amp;에너지'!BM82-'국산거래표(기초_2009)'!BM51</f>
        <v>1.9168324624864397E-2</v>
      </c>
      <c r="BN51" s="10">
        <f>'배출량&amp;에너지'!BN82-'국산거래표(기초_2009)'!BN51</f>
        <v>1.6141747052518696E-2</v>
      </c>
      <c r="BO51" s="10">
        <f>'배출량&amp;에너지'!BO82-'국산거래표(기초_2009)'!BO51</f>
        <v>2.4212620578778044E-2</v>
      </c>
      <c r="BP51" s="10">
        <f>'배출량&amp;에너지'!BP82-'국산거래표(기초_2009)'!BP51</f>
        <v>2.017718381564837E-3</v>
      </c>
      <c r="BQ51" s="10">
        <f>'배출량&amp;에너지'!BQ82-'국산거래표(기초_2009)'!BQ51</f>
        <v>1.6141747052518696E-2</v>
      </c>
      <c r="BR51" s="10">
        <f>'배출량&amp;에너지'!BR82-'국산거래표(기초_2009)'!BR51</f>
        <v>4.0354367631296739E-3</v>
      </c>
      <c r="BS51" s="10">
        <f>'배출량&amp;에너지'!BS82-'국산거래표(기초_2009)'!BS51</f>
        <v>0</v>
      </c>
      <c r="BT51" s="10">
        <f>'배출량&amp;에너지'!BT82-'국산거래표(기초_2009)'!BT51</f>
        <v>6.0531551446940668E-3</v>
      </c>
      <c r="BU51" s="10">
        <f>'배출량&amp;에너지'!BU82-'국산거래표(기초_2009)'!BU51</f>
        <v>3.32923532958187E-2</v>
      </c>
      <c r="BV51" s="10">
        <f>'배출량&amp;에너지'!BV82-'국산거래표(기초_2009)'!BV51</f>
        <v>1.5132887861736499E-2</v>
      </c>
      <c r="BW51" s="10">
        <f>'배출량&amp;에너지'!BW82-'국산거래표(기초_2009)'!BW51</f>
        <v>2.4212620578778044E-2</v>
      </c>
      <c r="BX51" s="10">
        <f>'배출량&amp;에너지'!BX82-'국산거래표(기초_2009)'!BX51</f>
        <v>0</v>
      </c>
      <c r="BY51" s="10">
        <f>'배출량&amp;에너지'!BY82-'국산거래표(기초_2009)'!BY51</f>
        <v>0</v>
      </c>
      <c r="BZ51" s="10">
        <f>'배출량&amp;에너지'!BZ82-'국산거래표(기초_2009)'!BZ51</f>
        <v>1.8159465434083089E-2</v>
      </c>
      <c r="CA51" s="10">
        <f>'배출량&amp;에너지'!CA82-'국산거래표(기초_2009)'!CA51</f>
        <v>0</v>
      </c>
      <c r="CB51" s="10">
        <f>'배출량&amp;에너지'!CB82-'국산거래표(기초_2009)'!CB51</f>
        <v>1.0088591907824185E-2</v>
      </c>
      <c r="CC51" s="10">
        <f>'배출량&amp;에너지'!CC82-'국산거래표(기초_2009)'!CC51</f>
        <v>4.0354367631296739E-3</v>
      </c>
      <c r="CD51" s="10">
        <f>'배출량&amp;에너지'!CD82-'국산거래표(기초_2009)'!CD51</f>
        <v>2.4212620578778155E-2</v>
      </c>
      <c r="CE51" s="10">
        <f>'배출량&amp;에너지'!CE82-'국산거래표(기초_2009)'!CE51</f>
        <v>1.0088591907823741E-2</v>
      </c>
      <c r="CF51" s="10">
        <f>'배출량&amp;에너지'!CF82-'국산거래표(기초_2009)'!CF51</f>
        <v>2.017718381565281E-3</v>
      </c>
      <c r="CG51" s="10">
        <f>'배출량&amp;에너지'!CG82-'국산거래표(기초_2009)'!CG51</f>
        <v>1.00885919079019E-3</v>
      </c>
      <c r="CH51" s="10">
        <f>'배출량&amp;에너지'!CH82-'국산거래표(기초_2009)'!CH51</f>
        <v>7.7682157690246889E-2</v>
      </c>
      <c r="CI51" s="10">
        <f>'배출량&amp;에너지'!CI82-'국산거래표(기초_2009)'!CI51</f>
        <v>3.0265775723474775E-3</v>
      </c>
      <c r="CJ51" s="10">
        <f>'배출량&amp;에너지'!CJ82-'국산거래표(기초_2009)'!CJ51</f>
        <v>1.0088591907823741E-2</v>
      </c>
      <c r="CK51" s="10">
        <f>'배출량&amp;에너지'!CK82-'국산거래표(기초_2009)'!CK51</f>
        <v>0</v>
      </c>
      <c r="CL51" s="10">
        <f>'배출량&amp;에너지'!CL82-'국산거래표(기초_2009)'!CL51</f>
        <v>4.0354367631296739E-3</v>
      </c>
      <c r="CM51" s="10">
        <f>'배출량&amp;에너지'!CM82-'국산거래표(기초_2009)'!CM51</f>
        <v>4.0354367631305621E-3</v>
      </c>
      <c r="CN51" s="10">
        <f>'배출량&amp;에너지'!CN82-'국산거래표(기초_2009)'!CN51</f>
        <v>1.0088591907823741E-2</v>
      </c>
      <c r="CO51" s="10">
        <f>'배출량&amp;에너지'!CO82-'국산거래표(기초_2009)'!CO51</f>
        <v>6.0531551446940668E-3</v>
      </c>
      <c r="CP51" s="10">
        <f>'배출량&amp;에너지'!CP82-'국산거래표(기초_2009)'!CP51</f>
        <v>4.3380945203644217E-2</v>
      </c>
      <c r="CQ51" s="10">
        <f>'배출량&amp;에너지'!CQ82-'국산거래표(기초_2009)'!CQ51</f>
        <v>9.0797327170417663E-3</v>
      </c>
      <c r="CR51" s="10">
        <f>'배출량&amp;에너지'!CR82-'국산거래표(기초_2009)'!CR51</f>
        <v>1.9168324624864397E-2</v>
      </c>
      <c r="CS51" s="10">
        <f>'배출량&amp;에너지'!CS82-'국산거래표(기초_2009)'!CS51</f>
        <v>0.18361237272240061</v>
      </c>
      <c r="CT51" s="10">
        <f>'배출량&amp;에너지'!CT82-'국산거래표(기초_2009)'!CT51</f>
        <v>3.0265775723472998E-2</v>
      </c>
      <c r="CU51" s="10">
        <f>'배출량&amp;에너지'!CU82-'국산거래표(기초_2009)'!CU51</f>
        <v>0.310728630760984</v>
      </c>
      <c r="CV51" s="10">
        <f>'배출량&amp;에너지'!CV82-'국산거래표(기초_2009)'!CV51</f>
        <v>0</v>
      </c>
      <c r="CW51" s="10">
        <f>'배출량&amp;에너지'!CW82-'국산거래표(기초_2009)'!CW51</f>
        <v>3.6318930868167509E-2</v>
      </c>
      <c r="CX51" s="10">
        <f>'배출량&amp;에너지'!CX82-'국산거래표(기초_2009)'!CX51</f>
        <v>4.6407522775990806E-2</v>
      </c>
      <c r="CY51" s="10">
        <f>'배출량&amp;에너지'!CY82-'국산거래표(기초_2009)'!CY51</f>
        <v>0.1715060624330107</v>
      </c>
      <c r="CZ51" s="10">
        <f>'배출량&amp;에너지'!CZ82-'국산거래표(기초_2009)'!CZ51</f>
        <v>3.7327790058949484E-2</v>
      </c>
      <c r="DA51" s="10">
        <f>'배출량&amp;에너지'!DA82-'국산거래표(기초_2009)'!DA51</f>
        <v>1.0088591907824185E-3</v>
      </c>
      <c r="DB51" s="10">
        <f>'배출량&amp;에너지'!DB82-'국산거래표(기초_2009)'!DB51</f>
        <v>0</v>
      </c>
      <c r="DC51" s="10">
        <f>'배출량&amp;에너지'!DC82-'국산거래표(기초_2009)'!DC51</f>
        <v>5.3469537111467957E-2</v>
      </c>
      <c r="DD51" s="10">
        <f>'배출량&amp;에너지'!DD82-'국산거래표(기초_2009)'!DD51</f>
        <v>0.16545290728831219</v>
      </c>
      <c r="DE51" s="10">
        <f>'배출량&amp;에너지'!DE82-'국산거래표(기초_2009)'!DE51</f>
        <v>1.5132887861739164E-2</v>
      </c>
      <c r="DF51" s="10">
        <f>'배출량&amp;에너지'!DF82-'국산거래표(기초_2009)'!DF51</f>
        <v>6.5575847400857479E-2</v>
      </c>
      <c r="DG51" s="10">
        <f>'배출량&amp;에너지'!DG82-'국산거래표(기초_2009)'!DG51</f>
        <v>0</v>
      </c>
      <c r="DH51" s="10">
        <f>'배출량&amp;에너지'!DH82-'국산거래표(기초_2009)'!DH51</f>
        <v>3.7327790058949595E-2</v>
      </c>
      <c r="DI51" s="10">
        <f>'배출량&amp;에너지'!DI82-'국산거래표(기초_2009)'!DI51</f>
        <v>1.0088591907824185E-2</v>
      </c>
      <c r="DJ51" s="10">
        <f>'배출량&amp;에너지'!DJ82-'국산거래표(기초_2009)'!DJ51</f>
        <v>3.9345508440514543E-2</v>
      </c>
      <c r="DK51" s="10">
        <f>'배출량&amp;에너지'!DK82-'국산거래표(기초_2009)'!DK51</f>
        <v>0</v>
      </c>
      <c r="DL51" s="10">
        <f>'배출량&amp;에너지'!DL82-'국산거래표(기초_2009)'!DL51</f>
        <v>0</v>
      </c>
      <c r="DM51" s="10">
        <f>'배출량&amp;에너지'!DM82-'국산거래표(기초_2009)'!DM51</f>
        <v>1.0088591907830846E-3</v>
      </c>
      <c r="DN51" s="10">
        <f>'배출량&amp;에너지'!DN82-'국산거래표(기초_2009)'!DN51</f>
        <v>2.0177183815590638E-3</v>
      </c>
      <c r="DO51" s="10">
        <f>'배출량&amp;에너지'!DO82-'국산거래표(기초_2009)'!DO51</f>
        <v>0</v>
      </c>
      <c r="DP51" s="10">
        <f>'배출량&amp;에너지'!DP82-'국산거래표(기초_2009)'!DP51</f>
        <v>0</v>
      </c>
      <c r="DQ51" s="10">
        <f>'배출량&amp;에너지'!DQ82-'국산거래표(기초_2009)'!DQ51</f>
        <v>0</v>
      </c>
      <c r="DR51" s="10">
        <f>'배출량&amp;에너지'!DR82-'국산거래표(기초_2009)'!DR51</f>
        <v>0</v>
      </c>
      <c r="DS51" s="10">
        <f>'배출량&amp;에너지'!DS82-'국산거래표(기초_2009)'!DS51</f>
        <v>3.0265775723471222E-2</v>
      </c>
      <c r="DT51" s="10">
        <f>'배출량&amp;에너지'!DT82-'국산거래표(기초_2009)'!DT51</f>
        <v>0.11198337017684423</v>
      </c>
      <c r="DU51" s="10">
        <f>'배출량&amp;에너지'!DU82-'국산거래표(기초_2009)'!DU51</f>
        <v>2.4212620578765609E-2</v>
      </c>
      <c r="DV51" s="10">
        <f>'배출량&amp;에너지'!DV82-'국산거래표(기초_2009)'!DV51</f>
        <v>1.0088591907830846E-3</v>
      </c>
      <c r="DW51" s="10">
        <f>'배출량&amp;에너지'!DW82-'국산거래표(기초_2009)'!DW51</f>
        <v>9.0797327170424325E-3</v>
      </c>
      <c r="DX51" s="10">
        <f>'배출량&amp;에너지'!DX82-'국산거래표(기초_2009)'!DX51</f>
        <v>4.0354367631296739E-3</v>
      </c>
      <c r="DY51" s="10">
        <f>'배출량&amp;에너지'!DY82-'국산거래표(기초_2009)'!DY51</f>
        <v>1.5132887861737387E-2</v>
      </c>
      <c r="DZ51" s="10">
        <f>'배출량&amp;에너지'!DZ82-'국산거래표(기초_2009)'!DZ51</f>
        <v>1.8159465434084865E-2</v>
      </c>
      <c r="EA51" s="10">
        <f>'배출량&amp;에너지'!EA82-'국산거래표(기초_2009)'!EA51</f>
        <v>2.5221479769562904E-2</v>
      </c>
      <c r="EB51" s="10">
        <f>'배출량&amp;에너지'!EB82-'국산거래표(기초_2009)'!EB51</f>
        <v>7.0620143354771514E-3</v>
      </c>
      <c r="EC51" s="10">
        <f>'배출량&amp;에너지'!EC82-'국산거래표(기초_2009)'!EC51</f>
        <v>0</v>
      </c>
      <c r="ED51" s="10">
        <f>'배출량&amp;에너지'!ED82-'국산거래표(기초_2009)'!ED51</f>
        <v>0</v>
      </c>
      <c r="EE51" s="10">
        <f>'배출량&amp;에너지'!EE82-'국산거래표(기초_2009)'!EE51</f>
        <v>0.155364315380492</v>
      </c>
      <c r="EF51" s="10">
        <f>'배출량&amp;에너지'!EF82-'국산거래표(기초_2009)'!EF51</f>
        <v>0.27037426312968993</v>
      </c>
      <c r="EG51" s="10">
        <f>'배출량&amp;에너지'!EG82-'국산거래표(기초_2009)'!EG51</f>
        <v>0.51250046891746592</v>
      </c>
      <c r="EH51" s="10">
        <f>'배출량&amp;에너지'!EH82-'국산거래표(기초_2009)'!EH51</f>
        <v>5.5487255493030574E-2</v>
      </c>
      <c r="EI51" s="10">
        <f>'배출량&amp;에너지'!EI82-'국산거래표(기초_2009)'!EI51</f>
        <v>0.87568977759914901</v>
      </c>
      <c r="EJ51" s="10">
        <f>'배출량&amp;에너지'!EJ82-'국산거래표(기초_2009)'!EJ51</f>
        <v>0.35410957596463</v>
      </c>
      <c r="EK51" s="10">
        <f>'배출량&amp;에너지'!EK82-'국산거래표(기초_2009)'!EK51</f>
        <v>1.0088591907823741E-2</v>
      </c>
      <c r="EL51" s="10">
        <f>'배출량&amp;에너지'!EL82-'국산거래표(기초_2009)'!EL51</f>
        <v>0.18865666867631248</v>
      </c>
      <c r="EM51" s="10">
        <f>'배출량&amp;에너지'!EM82-'국산거래표(기초_2009)'!EM51</f>
        <v>9.8868200696676567E-2</v>
      </c>
      <c r="EN51" s="10">
        <f>'배출량&amp;에너지'!EN82-'국산거래표(기초_2009)'!EN51</f>
        <v>0.43885374799035404</v>
      </c>
      <c r="EO51" s="10">
        <f>'배출량&amp;에너지'!EO82-'국산거래표(기초_2009)'!EO51</f>
        <v>0.64264330452840568</v>
      </c>
      <c r="EP51" s="10">
        <f>'배출량&amp;에너지'!EP82-'국산거래표(기초_2009)'!EP51</f>
        <v>1.0088591907821964E-3</v>
      </c>
      <c r="EQ51" s="10">
        <f>'배출량&amp;에너지'!EQ82-'국산거래표(기초_2009)'!EQ51</f>
        <v>0.20177183815648903</v>
      </c>
      <c r="ER51" s="10">
        <f>'배출량&amp;에너지'!ER82-'국산거래표(기초_2009)'!ER51</f>
        <v>0</v>
      </c>
      <c r="ES51" s="10">
        <f>'배출량&amp;에너지'!ES82-'국산거래표(기초_2009)'!ES51</f>
        <v>0.17453264000536706</v>
      </c>
      <c r="ET51" s="10">
        <f>'배출량&amp;에너지'!ET82-'국산거래표(기초_2009)'!ET51</f>
        <v>1.3054637928724588</v>
      </c>
      <c r="EU51" s="10">
        <f>'배출량&amp;에너지'!EU82-'국산거래표(기초_2009)'!EU51</f>
        <v>0.14325800509110209</v>
      </c>
      <c r="EV51" s="10">
        <f>'배출량&amp;에너지'!EV82-'국산거래표(기초_2009)'!EV51</f>
        <v>1.0088591907824185E-3</v>
      </c>
      <c r="EW51" s="10">
        <f>'배출량&amp;에너지'!EW82-'국산거래표(기초_2009)'!EW51</f>
        <v>0.16242632971597004</v>
      </c>
      <c r="EX51" s="10">
        <f>'배출량&amp;에너지'!EX82-'국산거래표(기초_2009)'!EX51</f>
        <v>3.0265775723474775E-3</v>
      </c>
      <c r="EY51" s="10">
        <f>'배출량&amp;에너지'!EY82-'국산거래표(기초_2009)'!EY51</f>
        <v>3.6318930868166177E-2</v>
      </c>
      <c r="EZ51" s="10">
        <f>'배출량&amp;에너지'!EZ82-'국산거래표(기초_2009)'!EZ51</f>
        <v>1.3115169480171218E-2</v>
      </c>
      <c r="FA51" s="10">
        <f>'배출량&amp;에너지'!FA82-'국산거래표(기초_2009)'!FA51</f>
        <v>0.11904538451232582</v>
      </c>
      <c r="FB51" s="10">
        <f>'배출량&amp;에너지'!FB82-'국산거래표(기초_2009)'!FB51</f>
        <v>9.3823904742764697E-2</v>
      </c>
      <c r="FC51" s="10">
        <f>'배출량&amp;에너지'!FC82-'국산거래표(기초_2009)'!FC51</f>
        <v>3.3292353295820476E-2</v>
      </c>
      <c r="FD51" s="10">
        <f>'배출량&amp;에너지'!FD82-'국산거래표(기초_2009)'!FD51</f>
        <v>5.548725549303235E-2</v>
      </c>
      <c r="FE51" s="10">
        <f>'배출량&amp;에너지'!FE82-'국산거래표(기초_2009)'!FE51</f>
        <v>4.9434100348339172E-2</v>
      </c>
      <c r="FF51" s="10">
        <f>'배출량&amp;에너지'!FF82-'국산거래표(기초_2009)'!FF51</f>
        <v>1.5132887861736055E-2</v>
      </c>
      <c r="FG51" s="10">
        <f>'배출량&amp;에너지'!FG82-'국산거래표(기초_2009)'!FG51</f>
        <v>2.1186043006430566E-2</v>
      </c>
      <c r="FH51" s="10">
        <f>'배출량&amp;에너지'!FH82-'국산거래표(기초_2009)'!FH51</f>
        <v>0</v>
      </c>
      <c r="FI51" s="10">
        <f>'배출량&amp;에너지'!FI82-'국산거래표(기초_2009)'!FI51</f>
        <v>7.0620143354769571E-3</v>
      </c>
      <c r="FJ51" s="10">
        <f>'배출량&amp;에너지'!FJ82-'국산거래표(기초_2009)'!FJ51</f>
        <v>1.9168324624865951E-2</v>
      </c>
      <c r="FK51" s="10">
        <f>'배출량&amp;에너지'!FK82-'국산거래표(기초_2009)'!FK51</f>
        <v>0.17049720324222761</v>
      </c>
      <c r="FL51" s="10">
        <f>'배출량&amp;에너지'!FL82-'국산거래표(기초_2009)'!FL51</f>
        <v>0.27340084070202408</v>
      </c>
      <c r="FM51" s="10">
        <f>'배출량&amp;에너지'!FM82-'국산거래표(기초_2009)'!FM51</f>
        <v>0.14325800509109854</v>
      </c>
      <c r="FN51" s="10">
        <f>'배출량&amp;에너지'!FN82-'국산거래표(기초_2009)'!FN51</f>
        <v>1.0088591907824629E-2</v>
      </c>
      <c r="FO51" s="10">
        <f>'배출량&amp;에너지'!FO82-'국산거래표(기초_2009)'!FO51</f>
        <v>0.26734768555733979</v>
      </c>
      <c r="FP51" s="10">
        <f>'배출량&amp;에너지'!FP82-'국산거래표(기초_2009)'!FP51</f>
        <v>4.0354367631296739E-2</v>
      </c>
      <c r="FQ51" s="10">
        <f>'배출량&amp;에너지'!FQ82-'국산거래표(기초_2009)'!FQ51</f>
        <v>4.0354367631296739E-3</v>
      </c>
      <c r="FR51" s="10">
        <f>'배출량&amp;에너지'!FR82-'국산거래표(기초_2009)'!FR51</f>
        <v>4.0354367631296739E-3</v>
      </c>
      <c r="FS51" s="10">
        <f>'배출량&amp;에너지'!FS82-'국산거래표(기초_2009)'!FS51</f>
        <v>4.6407522775993471E-2</v>
      </c>
      <c r="FT51" s="10">
        <f>'배출량&amp;에너지'!FT82-'국산거래표(기초_2009)'!FT51</f>
        <v>6.0531551446945109E-3</v>
      </c>
      <c r="FU51" s="10">
        <f>'배출량&amp;에너지'!FU82-'국산거래표(기초_2009)'!FU51</f>
        <v>4.0354367631296739E-3</v>
      </c>
      <c r="FV51" s="10">
        <f>'배출량&amp;에너지'!FV82-'국산거래표(기초_2009)'!FV51</f>
        <v>9.0797327170415443E-3</v>
      </c>
      <c r="FW51" s="10">
        <f>'배출량&amp;에너지'!FW82-'국산거래표(기초_2009)'!FW51</f>
        <v>3.0265775723474775E-3</v>
      </c>
      <c r="FX51" s="10">
        <f>'배출량&amp;에너지'!FX82-'국산거래표(기초_2009)'!FX51</f>
        <v>0</v>
      </c>
      <c r="FY51" s="10">
        <f>'배출량&amp;에너지'!FY82-'국산거래표(기초_2009)'!FY51</f>
        <v>1.6141747052529354E-2</v>
      </c>
      <c r="FZ51" s="10">
        <f>'배출량&amp;에너지'!FZ82-'국산거래표(기초_2009)'!FZ51</f>
        <v>0</v>
      </c>
      <c r="GA51" s="10">
        <f>'배출량&amp;에너지'!GA82-'국산거래표(기초_2009)'!GA51</f>
        <v>6.053155144694955E-3</v>
      </c>
      <c r="GB51" s="10">
        <f>'배출량&amp;에너지'!GB82-'국산거래표(기초_2009)'!GB51</f>
        <v>1.0088591907821964E-3</v>
      </c>
      <c r="GC51" s="10">
        <f>'배출량&amp;에너지'!GC82-'국산거래표(기초_2009)'!GC51</f>
        <v>0</v>
      </c>
      <c r="GD51" s="10">
        <f>'배출량&amp;에너지'!GD82-'국산거래표(기초_2009)'!GD51</f>
        <v>3.0265775723474775E-3</v>
      </c>
      <c r="GE51" s="10">
        <f>'배출량&amp;에너지'!GE82-'국산거래표(기초_2009)'!GE51</f>
        <v>1.8159465434083533E-2</v>
      </c>
      <c r="GF51" s="10">
        <f>'배출량&amp;에너지'!GF82-'국산거래표(기초_2009)'!GF51</f>
        <v>0</v>
      </c>
      <c r="GG51" s="10">
        <f>'배출량&amp;에너지'!GG82-'국산거래표(기초_2009)'!GG51</f>
        <v>3.0265775723457011E-3</v>
      </c>
      <c r="GH51" s="10">
        <f>'배출량&amp;에너지'!GH82-'국산거래표(기초_2009)'!GH51</f>
        <v>4.3380945203644217E-2</v>
      </c>
      <c r="GI51" s="10">
        <f>'배출량&amp;에너지'!GI82-'국산거래표(기초_2009)'!GI51</f>
        <v>2.8248057341926369E-2</v>
      </c>
      <c r="GJ51" s="10">
        <f>'배출량&amp;에너지'!GJ82-'국산거래표(기초_2009)'!GJ51</f>
        <v>1.5132887861739164E-2</v>
      </c>
      <c r="GK51" s="10">
        <f>'배출량&amp;에너지'!GK82-'국산거래표(기초_2009)'!GK51</f>
        <v>0.10593021503217415</v>
      </c>
      <c r="GL51" s="10">
        <f>'배출량&amp;에너지'!GL82-'국산거래표(기초_2009)'!GL51</f>
        <v>9.2815045551986941E-2</v>
      </c>
      <c r="GM51" s="10">
        <f>'배출량&amp;에너지'!GM82-'국산거래표(기초_2009)'!GM51</f>
        <v>7.062014335477329E-2</v>
      </c>
      <c r="GN51" s="10">
        <f>'배출량&amp;에너지'!GN82-'국산거래표(기초_2009)'!GN51</f>
        <v>0.40959683145766235</v>
      </c>
      <c r="GO51" s="10">
        <f>'배출량&amp;에너지'!GO82-'국산거래표(기초_2009)'!GO51</f>
        <v>0.20883385249196351</v>
      </c>
      <c r="GP51" s="10">
        <f>'배출량&amp;에너지'!GP82-'국산거래표(기초_2009)'!GP51</f>
        <v>0.39547280278670627</v>
      </c>
      <c r="GQ51" s="10">
        <f>'배출량&amp;에너지'!GQ82-'국산거래표(기초_2009)'!GQ51</f>
        <v>1.9168324624864397E-2</v>
      </c>
      <c r="GR51" s="10">
        <f>'배출량&amp;에너지'!GR82-'국산거래표(기초_2009)'!GR51</f>
        <v>4.0354367631287857E-3</v>
      </c>
      <c r="GS51" s="10">
        <f>'배출량&amp;에너지'!GS82-'국산거래표(기초_2009)'!GS51</f>
        <v>0.35310071677383803</v>
      </c>
      <c r="GT51" s="10">
        <f>'배출량&amp;에너지'!GT82-'국산거래표(기초_2009)'!GT51</f>
        <v>0</v>
      </c>
      <c r="GU51" s="10">
        <f>'배출량&amp;에너지'!GU82-'국산거래표(기초_2009)'!GU51</f>
        <v>7.0620143354769738E-2</v>
      </c>
      <c r="GV51" s="10">
        <f>'배출량&amp;에너지'!GV82-'국산거래표(기초_2009)'!GV51</f>
        <v>1.0088591907816635E-2</v>
      </c>
      <c r="GW51" s="10">
        <f>'배출량&amp;에너지'!GW82-'국산거래표(기초_2009)'!GW51</f>
        <v>8.3735312834946285E-2</v>
      </c>
      <c r="GX51" s="10">
        <f>'배출량&amp;에너지'!GX82-'국산거래표(기초_2009)'!GX51</f>
        <v>0.23909962821542763</v>
      </c>
      <c r="GY51" s="10">
        <f>'배출량&amp;에너지'!GY82-'국산거래표(기초_2009)'!GY51</f>
        <v>2.522147976956024E-2</v>
      </c>
      <c r="GZ51" s="10">
        <f>'배출량&amp;에너지'!GZ82-'국산거래표(기초_2009)'!GZ51</f>
        <v>0.20177183815648192</v>
      </c>
      <c r="HA51" s="10">
        <f>'배출량&amp;에너지'!HA82-'국산거래표(기초_2009)'!HA51</f>
        <v>0.14325800509110564</v>
      </c>
      <c r="HB51" s="10">
        <f>'배출량&amp;에너지'!HB82-'국산거래표(기초_2009)'!HB51</f>
        <v>1.8159465434083089E-2</v>
      </c>
      <c r="HC51" s="10">
        <f>'배출량&amp;에너지'!HC82-'국산거래표(기초_2009)'!HC51</f>
        <v>6.053155144694955E-3</v>
      </c>
      <c r="HD51" s="10">
        <f>'배출량&amp;에너지'!HD82-'국산거래표(기초_2009)'!HD51</f>
        <v>0.63356357181136502</v>
      </c>
      <c r="HE51" s="10">
        <f>'배출량&amp;에너지'!HE82-'국산거래표(기초_2009)'!HE51</f>
        <v>7.7682157690246001E-2</v>
      </c>
      <c r="HF51" s="10">
        <f>'배출량&amp;에너지'!HF82-'국산거래표(기초_2009)'!HF51</f>
        <v>1.0088591907823741E-2</v>
      </c>
      <c r="HG51" s="10">
        <f>'배출량&amp;에너지'!HG82-'국산거래표(기초_2009)'!HG51</f>
        <v>0.10290363745980713</v>
      </c>
      <c r="HH51" s="10">
        <f>'배출량&amp;에너지'!HH82-'국산거래표(기초_2009)'!HH51</f>
        <v>2.4212620578772714E-2</v>
      </c>
      <c r="HI51" s="10">
        <f>'배출량&amp;에너지'!HI82-'국산거래표(기초_2009)'!HI51</f>
        <v>5.5487255493019916E-2</v>
      </c>
      <c r="HJ51" s="10">
        <f>'배출량&amp;에너지'!HJ82-'국산거래표(기초_2009)'!HJ51</f>
        <v>3.0265775723472998E-2</v>
      </c>
      <c r="HK51" s="10">
        <f>'배출량&amp;에너지'!HK82-'국산거래표(기초_2009)'!HK51</f>
        <v>0</v>
      </c>
      <c r="HL51" s="10">
        <f>'배출량&amp;에너지'!HL82-'국산거래표(기초_2009)'!HL51</f>
        <v>1.8159465434083977E-2</v>
      </c>
      <c r="HM51" s="10">
        <f>'배출량&amp;에너지'!HM82-'국산거래표(기초_2009)'!HM51</f>
        <v>0.27440969989281427</v>
      </c>
      <c r="HN51" s="10">
        <f>'배출량&amp;에너지'!HN82-'국산거래표(기초_2009)'!HN51</f>
        <v>0.31779064509646382</v>
      </c>
      <c r="HO51" s="10">
        <f>'배출량&amp;에너지'!HO82-'국산거래표(기초_2009)'!HO51</f>
        <v>0.10492135584136975</v>
      </c>
      <c r="HP51" s="10">
        <f>'배출량&amp;에너지'!HP82-'국산거래표(기초_2009)'!HP51</f>
        <v>8.7770749598071518E-2</v>
      </c>
      <c r="HQ51" s="10">
        <f>'배출량&amp;에너지'!HQ82-'국산거래표(기초_2009)'!HQ51</f>
        <v>0.13922256832797419</v>
      </c>
      <c r="HR51" s="10">
        <f>'배출량&amp;에너지'!HR82-'국산거래표(기초_2009)'!HR51</f>
        <v>0.1997541197749193</v>
      </c>
      <c r="HS51" s="10">
        <f>'배출량&amp;에너지'!HS82-'국산거래표(기초_2009)'!HS51</f>
        <v>0.11904538451232582</v>
      </c>
      <c r="HT51" s="10">
        <f>'배출량&amp;에너지'!HT82-'국산거래표(기초_2009)'!HT51</f>
        <v>9.0797327170418773E-3</v>
      </c>
      <c r="HU51" s="10">
        <f>'배출량&amp;에너지'!HU82-'국산거래표(기초_2009)'!HU51</f>
        <v>0.17655035838692434</v>
      </c>
      <c r="HV51" s="10">
        <f>'배출량&amp;에너지'!HV82-'국산거래표(기초_2009)'!HV51</f>
        <v>5.2460677920685761E-2</v>
      </c>
      <c r="HW51" s="10">
        <f>'배출량&amp;에너지'!HW82-'국산거래표(기초_2009)'!HW51</f>
        <v>0.14224914590032256</v>
      </c>
      <c r="HX51" s="10">
        <f>'배출량&amp;에너지'!HX82-'국산거래표(기초_2009)'!HX51</f>
        <v>0.11097451098606648</v>
      </c>
      <c r="HY51" s="10">
        <f>'배출량&amp;에너지'!HY82-'국산거래표(기초_2009)'!HY51</f>
        <v>6.5575847400857867E-2</v>
      </c>
      <c r="HZ51" s="10">
        <f>'배출량&amp;에너지'!HZ82-'국산거래표(기초_2009)'!HZ51</f>
        <v>2.8248057341907717E-2</v>
      </c>
      <c r="IA51" s="10">
        <f>'배출량&amp;에너지'!IA82-'국산거래표(기초_2009)'!IA51</f>
        <v>0.29256916532690269</v>
      </c>
      <c r="IB51" s="10">
        <f>'배출량&amp;에너지'!IB82-'국산거래표(기초_2009)'!IB51</f>
        <v>7.0620143354769294E-3</v>
      </c>
      <c r="IC51" s="10">
        <f>'배출량&amp;에너지'!IC82-'국산거래표(기초_2009)'!IC51</f>
        <v>3.9345508440514543E-2</v>
      </c>
      <c r="ID51" s="10">
        <f>'배출량&amp;에너지'!ID82-'국산거래표(기초_2009)'!ID51</f>
        <v>8.6761890407302644E-2</v>
      </c>
      <c r="IE51" s="10">
        <f>'배출량&amp;에너지'!IE82-'국산거래표(기초_2009)'!IE51</f>
        <v>1.9168324624865951E-2</v>
      </c>
      <c r="IF51" s="10">
        <f>'배출량&amp;에너지'!IF82-'국산거래표(기초_2009)'!IF51</f>
        <v>0.10189477826902404</v>
      </c>
      <c r="IG51" s="10">
        <f>'배출량&amp;에너지'!IG82-'국산거래표(기초_2009)'!IG51</f>
        <v>0.34805642081993327</v>
      </c>
      <c r="IH51" s="10">
        <f>'배출량&amp;에너지'!IH82-'국산거래표(기초_2009)'!IH51</f>
        <v>0.11500994774919704</v>
      </c>
      <c r="II51" s="10">
        <f>'배출량&amp;에너지'!II82-'국산거래표(기초_2009)'!II51</f>
        <v>0.16545290728831752</v>
      </c>
      <c r="IJ51" s="10">
        <f>'배출량&amp;에너지'!IJ82-'국산거래표(기초_2009)'!IJ51</f>
        <v>6.1540410637729082E-2</v>
      </c>
      <c r="IK51" s="10">
        <f>'배출량&amp;에너지'!IK82-'국산거래표(기초_2009)'!IK51</f>
        <v>0.2350641914523024</v>
      </c>
      <c r="IL51" s="10">
        <f>'배출량&amp;에너지'!IL82-'국산거래표(기초_2009)'!IL51</f>
        <v>0.17049720324222761</v>
      </c>
      <c r="IM51" s="10">
        <f>'배출량&amp;에너지'!IM82-'국산거래표(기초_2009)'!IM51</f>
        <v>0.29862232047159409</v>
      </c>
      <c r="IN51" s="10">
        <f>'배출량&amp;에너지'!IN82-'국산거래표(기초_2009)'!IN51</f>
        <v>8.1717594453376563E-2</v>
      </c>
      <c r="IO51" s="10">
        <f>'배출량&amp;에너지'!IO82-'국산거래표(기초_2009)'!IO51</f>
        <v>0.15637317457127509</v>
      </c>
      <c r="IP51" s="10">
        <f>'배출량&amp;에너지'!IP82-'국산거래표(기초_2009)'!IP51</f>
        <v>3.0265775723472554E-2</v>
      </c>
      <c r="IQ51" s="10">
        <f>'배출량&amp;에너지'!IQ82-'국산거래표(기초_2009)'!IQ51</f>
        <v>3.1910216204448147</v>
      </c>
      <c r="IR51" s="10">
        <f>'배출량&amp;에너지'!IR82-'국산거래표(기초_2009)'!IR51</f>
        <v>0.21690472601822108</v>
      </c>
      <c r="IS51" s="10">
        <f>'배출량&amp;에너지'!IS82-'국산거래표(기초_2009)'!IS51</f>
        <v>2.767300760316175</v>
      </c>
      <c r="IT51" s="10">
        <f>'배출량&amp;에너지'!IT82-'국산거래표(기초_2009)'!IT51</f>
        <v>8.9788467979635911E-2</v>
      </c>
      <c r="IU51" s="10">
        <f>'배출량&amp;에너지'!IU82-'국산거래표(기초_2009)'!IU51</f>
        <v>6.0531551446945109E-3</v>
      </c>
      <c r="IV51" s="10">
        <f>'배출량&amp;에너지'!IV82-'국산거래표(기초_2009)'!IV51</f>
        <v>0.20177183815648903</v>
      </c>
      <c r="IW51" s="10">
        <f>'배출량&amp;에너지'!IW82-'국산거래표(기초_2009)'!IW51</f>
        <v>8.7770749598067965E-2</v>
      </c>
      <c r="IX51" s="10">
        <f>'배출량&amp;에너지'!IX82-'국산거래표(기초_2009)'!IX51</f>
        <v>9.5841623124330422E-2</v>
      </c>
      <c r="IY51" s="10">
        <f>'배출량&amp;에너지'!IY82-'국산거래표(기초_2009)'!IY51</f>
        <v>1.8159465434083533E-2</v>
      </c>
      <c r="IZ51" s="10">
        <f>'배출량&amp;에너지'!IZ82-'국산거래표(기초_2009)'!IZ51</f>
        <v>9.5841623124329978E-2</v>
      </c>
      <c r="JA51" s="10">
        <f>'배출량&amp;에너지'!JA82-'국산거래표(기초_2009)'!JA51</f>
        <v>9.0797327170418107E-2</v>
      </c>
      <c r="JB51" s="10">
        <f>'배출량&amp;에너지'!JB82-'국산거래표(기초_2009)'!JB51</f>
        <v>2.7027337721061144</v>
      </c>
      <c r="JC51" s="10">
        <f>'배출량&amp;에너지'!JC82-'국산거래표(기초_2009)'!JC51</f>
        <v>0.21186043006430921</v>
      </c>
      <c r="JD51" s="10">
        <f>'배출량&amp;에너지'!JD82-'국산거래표(기초_2009)'!JD51</f>
        <v>0.38538421087888608</v>
      </c>
      <c r="JE51" s="10">
        <f>'배출량&amp;에너지'!JE82-'국산거래표(기초_2009)'!JE51</f>
        <v>5.548725549303235E-2</v>
      </c>
      <c r="JF51" s="10">
        <f>'배출량&amp;에너지'!JF82-'국산거래표(기초_2009)'!JF51</f>
        <v>0.17049720324222939</v>
      </c>
      <c r="JG51" s="10">
        <f>'배출량&amp;에너지'!JG82-'국산거래표(기초_2009)'!JG51</f>
        <v>0.13417827237406232</v>
      </c>
      <c r="JH51" s="10">
        <f>'배출량&amp;에너지'!JH82-'국산거래표(기초_2009)'!JH51</f>
        <v>3.4301212486602228E-2</v>
      </c>
      <c r="JI51" s="10">
        <f>'배출량&amp;에너지'!JI82-'국산거래표(기초_2009)'!JI51</f>
        <v>5.5487255493033238E-2</v>
      </c>
      <c r="JJ51" s="10">
        <f>'배출량&amp;에너지'!JJ82-'국산거래표(기초_2009)'!JJ51</f>
        <v>0.10895679260450208</v>
      </c>
      <c r="JK51" s="10">
        <f>'배출량&amp;에너지'!JK82-'국산거래표(기초_2009)'!JK51</f>
        <v>2.7239198151125521E-2</v>
      </c>
      <c r="JL51" s="10">
        <f>'배출량&amp;에너지'!JL82-'국산거래표(기초_2009)'!JL51</f>
        <v>0.13316941318328013</v>
      </c>
      <c r="JM51" s="10">
        <f>'배출량&amp;에너지'!JM82-'국산거래표(기초_2009)'!JM51</f>
        <v>2.7239198151125521E-2</v>
      </c>
      <c r="JN51" s="10">
        <f>'배출량&amp;에너지'!JN82-'국산거래표(기초_2009)'!JN51</f>
        <v>7.7682157690246001E-2</v>
      </c>
      <c r="JO51" s="10">
        <f>'배출량&amp;에너지'!JO82-'국산거래표(기초_2009)'!JO51</f>
        <v>1.5132887861736333E-2</v>
      </c>
      <c r="JP51" s="10">
        <f>'배출량&amp;에너지'!JP82-'국산거래표(기초_2009)'!JP51</f>
        <v>2.1428169212218648</v>
      </c>
      <c r="JQ51" s="10">
        <f>'배출량&amp;에너지'!JQ82-'국산거래표(기초_2009)'!JQ51</f>
        <v>7.4655580117898523E-2</v>
      </c>
      <c r="JR51" s="10">
        <f>'배출량&amp;에너지'!JR82-'국산거래표(기초_2009)'!JR51</f>
        <v>0.16747062566988191</v>
      </c>
      <c r="JS51" s="10">
        <f>'배출량&amp;에너지'!JS82-'국산거래표(기초_2009)'!JS51</f>
        <v>2.7239198151125521E-2</v>
      </c>
      <c r="JT51" s="10">
        <f>'배출량&amp;에너지'!JT82-'국산거래표(기초_2009)'!JT51</f>
        <v>3.4301212486603561E-2</v>
      </c>
      <c r="JU51" s="10">
        <f>'배출량&amp;에너지'!JU82-'국산거래표(기초_2009)'!JU51</f>
        <v>1.0865413484726787</v>
      </c>
      <c r="JV51" s="10">
        <f>'배출량&amp;에너지'!JV82-'국산거래표(기초_2009)'!JV51</f>
        <v>4.0354367631297017E-3</v>
      </c>
      <c r="JW51" s="10">
        <f>'배출량&amp;에너지'!JW82-'국산거래표(기초_2009)'!JW51</f>
        <v>3.3141024417202658</v>
      </c>
      <c r="JX51" s="10">
        <f>'배출량&amp;에너지'!JX82-'국산거래표(기초_2009)'!JX51</f>
        <v>0.4287651560825303</v>
      </c>
      <c r="JY51" s="10">
        <f>'배출량&amp;에너지'!JY82-'국산거래표(기초_2009)'!JY51</f>
        <v>4.0354367631323385E-3</v>
      </c>
      <c r="JZ51" s="10">
        <f>'배출량&amp;에너지'!JZ82-'국산거래표(기초_2009)'!JZ51</f>
        <v>2.8248057341908606E-2</v>
      </c>
      <c r="KA51" s="10">
        <f>'배출량&amp;에너지'!KA82-'국산거래표(기초_2009)'!KA51</f>
        <v>9.3823904742765585E-2</v>
      </c>
      <c r="KB51" s="10">
        <f>'배출량&amp;에너지'!KB82-'국산거래표(기초_2009)'!KB51</f>
        <v>9.0797327170417663E-3</v>
      </c>
      <c r="KC51" s="10">
        <f>'배출량&amp;에너지'!KC82-'국산거래표(기초_2009)'!KC51</f>
        <v>1.0088591907824185E-3</v>
      </c>
      <c r="KD51" s="10">
        <f>'배출량&amp;에너지'!KD82-'국산거래표(기초_2009)'!KD51</f>
        <v>9.0797327170424325E-3</v>
      </c>
      <c r="KE51" s="10">
        <f>'배출량&amp;에너지'!KE82-'국산거래표(기초_2009)'!KE51</f>
        <v>1.6141747052518696E-2</v>
      </c>
      <c r="KF51" s="10">
        <f>'배출량&amp;에너지'!KF82-'국산거래표(기초_2009)'!KF51</f>
        <v>3.32923532958187E-2</v>
      </c>
      <c r="KG51" s="10">
        <f>'배출량&amp;에너지'!KG82-'국산거래표(기초_2009)'!KG51</f>
        <v>3.7327790058949706E-2</v>
      </c>
      <c r="KH51" s="10">
        <f>'배출량&amp;에너지'!KH82-'국산거래표(기초_2009)'!KH51</f>
        <v>2.118604300643101E-2</v>
      </c>
      <c r="KI51" s="10">
        <f>'배출량&amp;에너지'!KI82-'국산거래표(기초_2009)'!KI51</f>
        <v>1.2106310289389022E-2</v>
      </c>
      <c r="KJ51" s="10">
        <f>'배출량&amp;에너지'!KJ82-'국산거래표(기초_2009)'!KJ51</f>
        <v>1.3115169480171218E-2</v>
      </c>
      <c r="KK51" s="10">
        <f>'배출량&amp;에너지'!KK82-'국산거래표(기초_2009)'!KK51</f>
        <v>3.0265775723472665E-2</v>
      </c>
      <c r="KL51" s="10">
        <f>'배출량&amp;에너지'!KL82-'국산거래표(기초_2009)'!KL51</f>
        <v>5.6496114683815435E-2</v>
      </c>
      <c r="KM51" s="10">
        <f>'배출량&amp;에너지'!KM82-'국산거래표(기초_2009)'!KM51</f>
        <v>3.1274634914257859E-2</v>
      </c>
      <c r="KN51" s="10">
        <f>'배출량&amp;에너지'!KN82-'국산거래표(기초_2009)'!KN51</f>
        <v>0</v>
      </c>
      <c r="KO51" s="10">
        <f>'배출량&amp;에너지'!KO82-'국산거래표(기초_2009)'!KO51</f>
        <v>3.0265775723421484E-3</v>
      </c>
      <c r="KP51" s="10">
        <f>'배출량&amp;에너지'!KP82-'국산거래표(기초_2009)'!KP51</f>
        <v>1.0088591907759792E-3</v>
      </c>
      <c r="KQ51" s="10">
        <f>'배출량&amp;에너지'!KQ82-'국산거래표(기초_2009)'!KQ51</f>
        <v>0</v>
      </c>
      <c r="KR51" s="10">
        <f>'배출량&amp;에너지'!KR82-'국산거래표(기초_2009)'!KR51</f>
        <v>0</v>
      </c>
      <c r="KS51" s="10">
        <f>'배출량&amp;에너지'!KS82-'국산거래표(기초_2009)'!KS51</f>
        <v>0</v>
      </c>
      <c r="KT51" s="10">
        <f>'배출량&amp;에너지'!KT82-'국산거래표(기초_2009)'!KT51</f>
        <v>0</v>
      </c>
      <c r="KU51" s="10">
        <f>'배출량&amp;에너지'!KU82-'국산거래표(기초_2009)'!KU51</f>
        <v>0</v>
      </c>
      <c r="KV51" s="10">
        <f>'배출량&amp;에너지'!KV82-'국산거래표(기초_2009)'!KV51</f>
        <v>0</v>
      </c>
      <c r="KW51" s="10">
        <f>'배출량&amp;에너지'!KW82-'국산거래표(기초_2009)'!KW51</f>
        <v>1.0088591907826405E-3</v>
      </c>
      <c r="KX51" s="10">
        <f>'배출량&amp;에너지'!KX82-'국산거래표(기초_2009)'!KX51</f>
        <v>0</v>
      </c>
      <c r="KY51" s="10">
        <f>'배출량&amp;에너지'!KY82-'국산거래표(기초_2009)'!KY51</f>
        <v>0</v>
      </c>
      <c r="KZ51" s="10">
        <f>'배출량&amp;에너지'!KZ82-'국산거래표(기초_2009)'!KZ51</f>
        <v>0</v>
      </c>
      <c r="LA51" s="10">
        <f>'배출량&amp;에너지'!LA82-'국산거래표(기초_2009)'!LA51</f>
        <v>0</v>
      </c>
      <c r="LB51" s="10">
        <f>'배출량&amp;에너지'!LB82-'국산거래표(기초_2009)'!LB51</f>
        <v>0</v>
      </c>
      <c r="LC51" s="10">
        <f>'배출량&amp;에너지'!LC82-'국산거래표(기초_2009)'!LC51</f>
        <v>0</v>
      </c>
      <c r="LD51" s="10">
        <f>'배출량&amp;에너지'!LD82-'국산거래표(기초_2009)'!LD51</f>
        <v>0</v>
      </c>
      <c r="LE51" s="10">
        <f>'배출량&amp;에너지'!LE82-'국산거래표(기초_2009)'!LE51</f>
        <v>0</v>
      </c>
      <c r="LF51" s="10">
        <f>'배출량&amp;에너지'!LF82-'국산거래표(기초_2009)'!LF51</f>
        <v>0</v>
      </c>
      <c r="LG51" s="10">
        <f>'배출량&amp;에너지'!LG82-'국산거래표(기초_2009)'!LG51</f>
        <v>0</v>
      </c>
      <c r="LH51" s="10">
        <f>'배출량&amp;에너지'!LH82-'국산거래표(기초_2009)'!LH51</f>
        <v>0</v>
      </c>
      <c r="LI51" s="10">
        <f>'배출량&amp;에너지'!LI82-'국산거래표(기초_2009)'!LI51</f>
        <v>0</v>
      </c>
      <c r="LJ51" s="10">
        <f>'배출량&amp;에너지'!LJ82-'국산거래표(기초_2009)'!LJ51</f>
        <v>3.1274634914255195E-2</v>
      </c>
      <c r="LK51" s="10">
        <f>'배출량&amp;에너지'!LK82-'국산거래표(기초_2009)'!LK51</f>
        <v>0.19874526058413267</v>
      </c>
      <c r="LL51" s="10">
        <f>'배출량&amp;에너지'!LL82-'국산거래표(기초_2009)'!LL51</f>
        <v>0</v>
      </c>
      <c r="LM51" s="10">
        <f>'배출량&amp;에너지'!LM82-'국산거래표(기초_2009)'!LM51</f>
        <v>9.886820069669966E-2</v>
      </c>
      <c r="LN51" s="10">
        <f>'배출량&amp;에너지'!LN82-'국산거래표(기초_2009)'!LN51</f>
        <v>5.0442959539125809E-2</v>
      </c>
      <c r="LO51" s="10">
        <f>'배출량&amp;에너지'!LO82-'국산거래표(기초_2009)'!LO51</f>
        <v>0</v>
      </c>
      <c r="LP51" s="10">
        <f>'배출량&amp;에너지'!LP82-'국산거래표(기초_2009)'!LP51</f>
        <v>0.22094016278134632</v>
      </c>
      <c r="LQ51" s="10">
        <f>'배출량&amp;에너지'!LQ82-'국산거래표(기초_2009)'!LQ51</f>
        <v>3.0265775723421484E-3</v>
      </c>
      <c r="LR51" s="10">
        <f>'배출량&amp;에너지'!LR82-'국산거래표(기초_2009)'!LR51</f>
        <v>0</v>
      </c>
      <c r="LS51" s="10">
        <f>'배출량&amp;에너지'!LS82-'국산거래표(기초_2009)'!LS51</f>
        <v>4.1363226822078936E-2</v>
      </c>
      <c r="LT51" s="10">
        <f>'배출량&amp;에너지'!LT82-'국산거래표(기초_2009)'!LT51</f>
        <v>1.0088591907830846E-3</v>
      </c>
      <c r="LU51" s="10">
        <f>'배출량&amp;에너지'!LU82-'국산거래표(기초_2009)'!LU51</f>
        <v>0</v>
      </c>
      <c r="LV51" s="10">
        <f>'배출량&amp;에너지'!LV82-'국산거래표(기초_2009)'!LV51</f>
        <v>1.0088591907826405E-3</v>
      </c>
      <c r="LW51" s="10">
        <f>'배출량&amp;에너지'!LW82-'국산거래표(기초_2009)'!LW51</f>
        <v>2.0449575797159705</v>
      </c>
      <c r="LX51" s="10">
        <f>'배출량&amp;에너지'!LX82-'국산거래표(기초_2009)'!LX51</f>
        <v>0.5831206122722401</v>
      </c>
      <c r="LY51" s="10">
        <f>'배출량&amp;에너지'!LY82-'국산거래표(기초_2009)'!LY51</f>
        <v>0</v>
      </c>
      <c r="LZ51" s="10">
        <f>'배출량&amp;에너지'!LZ82-'국산거래표(기초_2009)'!LZ51</f>
        <v>2.723919815112541E-2</v>
      </c>
      <c r="MA51" s="10">
        <f>'배출량&amp;에너지'!MA82-'국산거래표(기초_2009)'!MA51</f>
        <v>3.0265775723474775E-3</v>
      </c>
      <c r="MB51" s="10">
        <f>'배출량&amp;에너지'!MB82-'국산거래표(기초_2009)'!MB51</f>
        <v>1.0088591907830846E-3</v>
      </c>
      <c r="MC51" s="10">
        <f>'배출량&amp;에너지'!MC82-'국산거래표(기초_2009)'!MC51</f>
        <v>0</v>
      </c>
      <c r="MD51" s="10">
        <f>'배출량&amp;에너지'!MD82-'국산거래표(기초_2009)'!MD51</f>
        <v>1.0088591907821964E-3</v>
      </c>
      <c r="ME51" s="10">
        <f>'배출량&amp;에너지'!ME82-'국산거래표(기초_2009)'!ME51</f>
        <v>1.8159465434083089E-2</v>
      </c>
      <c r="MF51" s="10">
        <f>'배출량&amp;에너지'!MF82-'국산거래표(기초_2009)'!MF51</f>
        <v>5.6496114683795895E-2</v>
      </c>
      <c r="MG51" s="10">
        <f>'배출량&amp;에너지'!MG82-'국산거래표(기초_2009)'!MG51</f>
        <v>0</v>
      </c>
      <c r="MH51" s="10">
        <f>'배출량&amp;에너지'!MH82-'국산거래표(기초_2009)'!MH51</f>
        <v>0</v>
      </c>
      <c r="MI51" s="10">
        <f>'배출량&amp;에너지'!MI82-'국산거래표(기초_2009)'!MI51</f>
        <v>0</v>
      </c>
      <c r="MJ51" s="10">
        <f>'배출량&amp;에너지'!MJ82-'국산거래표(기초_2009)'!MJ51</f>
        <v>1.8159465434084865E-2</v>
      </c>
      <c r="MK51" s="10">
        <f>'배출량&amp;에너지'!MK82-'국산거래표(기초_2009)'!MK51</f>
        <v>0</v>
      </c>
      <c r="ML51" s="10">
        <f>'배출량&amp;에너지'!ML82-'국산거래표(기초_2009)'!ML51</f>
        <v>0.11904538451233293</v>
      </c>
      <c r="MM51" s="10">
        <f>'배출량&amp;에너지'!MM82-'국산거래표(기초_2009)'!MM51</f>
        <v>6.2549269828508614E-2</v>
      </c>
      <c r="MN51" s="10">
        <f>'배출량&amp;에너지'!MN82-'국산거래표(기초_2009)'!MN51</f>
        <v>1.6141747052522248E-2</v>
      </c>
      <c r="MO51" s="10">
        <f>'배출량&amp;에너지'!MO82-'국산거래표(기초_2009)'!MO51</f>
        <v>0</v>
      </c>
      <c r="MP51" s="10">
        <f>'배출량&amp;에너지'!MP82-'국산거래표(기초_2009)'!MP51</f>
        <v>3.7327790058952814E-2</v>
      </c>
      <c r="MQ51" s="10">
        <f>'배출량&amp;에너지'!MQ82-'국산거래표(기초_2009)'!MQ51</f>
        <v>0.20177183815648192</v>
      </c>
      <c r="MR51" s="10">
        <f>'배출량&amp;에너지'!MR82-'국산거래표(기초_2009)'!MR51</f>
        <v>0</v>
      </c>
      <c r="MS51" s="10">
        <f>'배출량&amp;에너지'!MS82-'국산거래표(기초_2009)'!MS51</f>
        <v>1.6141747052415667E-2</v>
      </c>
      <c r="MT51" s="10">
        <f>'배출량&amp;에너지'!MT82-'국산거래표(기초_2009)'!MT51</f>
        <v>0</v>
      </c>
      <c r="MU51" s="10">
        <f>'배출량&amp;에너지'!MU82-'국산거래표(기초_2009)'!MU51</f>
        <v>0</v>
      </c>
      <c r="MV51" s="10">
        <f>'배출량&amp;에너지'!MV82-'국산거래표(기초_2009)'!MV51</f>
        <v>0</v>
      </c>
      <c r="MW51" s="10">
        <f>'배출량&amp;에너지'!MW82-'국산거래표(기초_2009)'!MW51</f>
        <v>0</v>
      </c>
      <c r="MX51" s="10">
        <f>'배출량&amp;에너지'!MX82-'국산거래표(기초_2009)'!MX51</f>
        <v>0.23607305064308548</v>
      </c>
      <c r="MY51" s="10">
        <f>'배출량&amp;에너지'!MY82-'국산거래표(기초_2009)'!MY51</f>
        <v>8.7770749598067965E-2</v>
      </c>
      <c r="MZ51" s="10">
        <f>'배출량&amp;에너지'!MZ82-'국산거래표(기초_2009)'!MZ51</f>
        <v>0</v>
      </c>
      <c r="NA51" s="10">
        <f>'배출량&amp;에너지'!NA82-'국산거래표(기초_2009)'!NA51</f>
        <v>4.3380945203644217E-2</v>
      </c>
      <c r="NB51" s="10">
        <f>'배출량&amp;에너지'!NB82-'국산거래표(기초_2009)'!NB51</f>
        <v>2.7239198151125521E-2</v>
      </c>
      <c r="NC51" s="10">
        <f>'배출량&amp;에너지'!NC82-'국산거래표(기초_2009)'!NC51</f>
        <v>0.13417827237406321</v>
      </c>
      <c r="ND51" s="10">
        <f>'배출량&amp;에너지'!ND82-'국산거래표(기초_2009)'!ND51</f>
        <v>6.8602424973207121E-2</v>
      </c>
      <c r="NE51" s="10">
        <f>'배출량&amp;에너지'!NE82-'국산거래표(기초_2009)'!NE51</f>
        <v>1.6141747052518696E-2</v>
      </c>
      <c r="NF51" s="10">
        <f>'배출량&amp;에너지'!NF82-'국산거래표(기초_2009)'!NF51</f>
        <v>0.10189477826902404</v>
      </c>
      <c r="NG51" s="10">
        <f>'배출량&amp;에너지'!NG82-'국산거래표(기초_2009)'!NG51</f>
        <v>1.3115169480169442E-2</v>
      </c>
      <c r="NH51" s="10">
        <f>'배출량&amp;에너지'!NH82-'국산거래표(기초_2009)'!NH51</f>
        <v>0</v>
      </c>
      <c r="NI51" s="10">
        <f>'배출량&amp;에너지'!NI82-'국산거래표(기초_2009)'!NI51</f>
        <v>0.27239198151125521</v>
      </c>
      <c r="NJ51" s="10">
        <f>'배출량&amp;에너지'!NJ82-'국산거래표(기초_2009)'!NJ51</f>
        <v>1.9138058849142396</v>
      </c>
      <c r="NK51" s="10">
        <f>'배출량&amp;에너지'!NK82-'국산거래표(기초_2009)'!NK51</f>
        <v>0</v>
      </c>
      <c r="NL51" s="10">
        <f>'배출량&amp;에너지'!NL82-'국산거래표(기초_2009)'!NL51</f>
        <v>0</v>
      </c>
      <c r="NM51" s="10">
        <f>'배출량&amp;에너지'!NM82-'국산거래표(기초_2009)'!NM51</f>
        <v>3.0265775723421484E-3</v>
      </c>
      <c r="NN51" s="10">
        <f>'배출량&amp;에너지'!NN82-'국산거래표(기초_2009)'!NN51</f>
        <v>7.0620143354744869E-3</v>
      </c>
      <c r="NO51" s="10">
        <f>'배출량&amp;에너지'!NO82-'국산거래표(기초_2009)'!NO51</f>
        <v>0</v>
      </c>
      <c r="NP51" s="10">
        <f>'배출량&amp;에너지'!NP82-'국산거래표(기초_2009)'!NP51</f>
        <v>0</v>
      </c>
      <c r="NQ51" s="10">
        <f>'배출량&amp;에너지'!NQ82-'국산거래표(기초_2009)'!NQ51</f>
        <v>3.0265775723705701E-3</v>
      </c>
      <c r="NR51" s="10">
        <f>'배출량&amp;에너지'!NR82-'국산거래표(기초_2009)'!NR51</f>
        <v>0</v>
      </c>
      <c r="NS51" s="10">
        <f>'배출량&amp;에너지'!NS82-'국산거래표(기초_2009)'!NS51</f>
        <v>0</v>
      </c>
      <c r="NT51" s="10">
        <f>'배출량&amp;에너지'!NT82-'국산거래표(기초_2009)'!NT51</f>
        <v>0</v>
      </c>
      <c r="NU51" s="10">
        <f>'배출량&amp;에너지'!NU82-'국산거래표(기초_2009)'!NU51</f>
        <v>0</v>
      </c>
      <c r="NV51" s="10">
        <f>'배출량&amp;에너지'!NV82-'국산거래표(기초_2009)'!NV51</f>
        <v>0</v>
      </c>
      <c r="NW51" s="10">
        <f>'배출량&amp;에너지'!NW82-'국산거래표(기초_2009)'!NW51</f>
        <v>1.8159465434083089E-2</v>
      </c>
      <c r="NX51" s="10">
        <f>'배출량&amp;에너지'!NX82-'국산거래표(기초_2009)'!NX51</f>
        <v>1.6141747052518696E-2</v>
      </c>
      <c r="NY51" s="10">
        <f>'배출량&amp;에너지'!NY82-'국산거래표(기초_2009)'!NY51</f>
        <v>3.0265775723492538E-3</v>
      </c>
      <c r="NZ51" s="10">
        <f>'배출량&amp;에너지'!NZ82-'국산거래표(기초_2009)'!NZ51</f>
        <v>1.0088591907821964E-3</v>
      </c>
      <c r="OA51" s="10">
        <f>'배출량&amp;에너지'!OA82-'국산거래표(기초_2009)'!OA51</f>
        <v>0</v>
      </c>
      <c r="OB51" s="10">
        <f>'배출량&amp;에너지'!OB82-'국산거래표(기초_2009)'!OB51</f>
        <v>1.210631028938991E-2</v>
      </c>
      <c r="OC51" s="10">
        <f>'배출량&amp;에너지'!OC82-'국산거래표(기초_2009)'!OC51</f>
        <v>4.0354367631323385E-3</v>
      </c>
      <c r="OD51" s="10">
        <f>'배출량&amp;에너지'!OD82-'국산거래표(기초_2009)'!OD51</f>
        <v>5.2460677920691978E-2</v>
      </c>
      <c r="OE51" s="10">
        <f>'배출량&amp;에너지'!OE82-'국산거래표(기초_2009)'!OE51</f>
        <v>0</v>
      </c>
      <c r="OF51" s="10">
        <f>'배출량&amp;에너지'!OF82-'국산거래표(기초_2009)'!OF51</f>
        <v>0</v>
      </c>
      <c r="OG51" s="10">
        <f>'배출량&amp;에너지'!OG82-'국산거래표(기초_2009)'!OG51</f>
        <v>1.0088591907830846E-3</v>
      </c>
      <c r="OH51" s="10">
        <f>'배출량&amp;에너지'!OH82-'국산거래표(기초_2009)'!OH51</f>
        <v>2.0177183815643929E-3</v>
      </c>
      <c r="OI51" s="10">
        <f>'배출량&amp;에너지'!OI82-'국산거래표(기초_2009)'!OI51</f>
        <v>2.0177183815590638E-3</v>
      </c>
      <c r="OJ51" s="10">
        <f>'배출량&amp;에너지'!OJ82-'국산거래표(기초_2009)'!OJ51</f>
        <v>6.053155144694955E-3</v>
      </c>
      <c r="OK51" s="10">
        <f>'배출량&amp;에너지'!OK82-'국산거래표(기초_2009)'!OK51</f>
        <v>0</v>
      </c>
      <c r="OL51" s="10">
        <f>'배출량&amp;에너지'!OL82-'국산거래표(기초_2009)'!OL51</f>
        <v>3.0265775723421484E-3</v>
      </c>
      <c r="OM51" s="10">
        <f>'배출량&amp;에너지'!OM82-'국산거래표(기초_2009)'!OM51</f>
        <v>0</v>
      </c>
      <c r="ON51" s="10">
        <f>'배출량&amp;에너지'!ON82-'국산거래표(기초_2009)'!ON51</f>
        <v>0</v>
      </c>
      <c r="OO51" s="10">
        <f>'배출량&amp;에너지'!OO82-'국산거래표(기초_2009)'!OO51</f>
        <v>2.1186043006430566E-2</v>
      </c>
      <c r="OP51" s="11">
        <f t="shared" si="0"/>
        <v>42.322651912513329</v>
      </c>
      <c r="OQ51" s="10">
        <f>'배출량&amp;에너지'!OQ82-'국산거래표(기초_2009)'!OQ51</f>
        <v>27.407677635986147</v>
      </c>
      <c r="OR51" s="10">
        <f>'배출량&amp;에너지'!OR82-'국산거래표(기초_2009)'!OR51</f>
        <v>0</v>
      </c>
      <c r="OS51" s="10">
        <f>'배출량&amp;에너지'!OS82-'국산거래표(기초_2009)'!OS51</f>
        <v>0</v>
      </c>
      <c r="OT51" s="10">
        <f>'배출량&amp;에너지'!OT82-'국산거래표(기초_2009)'!OT51</f>
        <v>0</v>
      </c>
      <c r="OU51" s="10">
        <f>'배출량&amp;에너지'!OU82-'국산거래표(기초_2009)'!OU51</f>
        <v>0</v>
      </c>
      <c r="OV51" s="10">
        <f>'배출량&amp;에너지'!OV82-'국산거래표(기초_2009)'!OV51</f>
        <v>0</v>
      </c>
      <c r="OW51" s="11">
        <f t="shared" si="1"/>
        <v>27.407677635986147</v>
      </c>
      <c r="OX51" s="11">
        <f t="shared" si="2"/>
        <v>69.730329548499469</v>
      </c>
      <c r="OY51" s="11">
        <v>0</v>
      </c>
      <c r="OZ51" s="11">
        <f t="shared" si="3"/>
        <v>69.730329548499469</v>
      </c>
      <c r="PA51" s="11">
        <v>0</v>
      </c>
      <c r="PB51" s="11">
        <f t="shared" si="4"/>
        <v>69.730329548499469</v>
      </c>
    </row>
    <row r="52" spans="1:418">
      <c r="A52" s="8" t="s">
        <v>729</v>
      </c>
      <c r="B52" s="9" t="s">
        <v>303</v>
      </c>
      <c r="C52" s="10">
        <f>'배출량&amp;에너지'!C83-'국산거래표(기초_2009)'!C52</f>
        <v>0</v>
      </c>
      <c r="D52" s="10">
        <f>'배출량&amp;에너지'!D83-'국산거래표(기초_2009)'!D52</f>
        <v>0</v>
      </c>
      <c r="E52" s="10">
        <f>'배출량&amp;에너지'!E83-'국산거래표(기초_2009)'!E52</f>
        <v>0</v>
      </c>
      <c r="F52" s="10">
        <f>'배출량&amp;에너지'!F83-'국산거래표(기초_2009)'!F52</f>
        <v>0</v>
      </c>
      <c r="G52" s="10">
        <f>'배출량&amp;에너지'!G83-'국산거래표(기초_2009)'!G52</f>
        <v>0</v>
      </c>
      <c r="H52" s="10">
        <f>'배출량&amp;에너지'!H83-'국산거래표(기초_2009)'!H52</f>
        <v>0</v>
      </c>
      <c r="I52" s="10">
        <f>'배출량&amp;에너지'!I83-'국산거래표(기초_2009)'!I52</f>
        <v>0</v>
      </c>
      <c r="J52" s="10">
        <f>'배출량&amp;에너지'!J83-'국산거래표(기초_2009)'!J52</f>
        <v>0</v>
      </c>
      <c r="K52" s="10">
        <f>'배출량&amp;에너지'!K83-'국산거래표(기초_2009)'!K52</f>
        <v>0</v>
      </c>
      <c r="L52" s="10">
        <f>'배출량&amp;에너지'!L83-'국산거래표(기초_2009)'!L52</f>
        <v>0</v>
      </c>
      <c r="M52" s="10">
        <f>'배출량&amp;에너지'!M83-'국산거래표(기초_2009)'!M52</f>
        <v>0</v>
      </c>
      <c r="N52" s="10">
        <f>'배출량&amp;에너지'!N83-'국산거래표(기초_2009)'!N52</f>
        <v>0</v>
      </c>
      <c r="O52" s="10">
        <f>'배출량&amp;에너지'!O83-'국산거래표(기초_2009)'!O52</f>
        <v>0</v>
      </c>
      <c r="P52" s="10">
        <f>'배출량&amp;에너지'!P83-'국산거래표(기초_2009)'!P52</f>
        <v>0</v>
      </c>
      <c r="Q52" s="10">
        <f>'배출량&amp;에너지'!Q83-'국산거래표(기초_2009)'!Q52</f>
        <v>0</v>
      </c>
      <c r="R52" s="10">
        <f>'배출량&amp;에너지'!R83-'국산거래표(기초_2009)'!R52</f>
        <v>0</v>
      </c>
      <c r="S52" s="10">
        <f>'배출량&amp;에너지'!S83-'국산거래표(기초_2009)'!S52</f>
        <v>0</v>
      </c>
      <c r="T52" s="10">
        <f>'배출량&amp;에너지'!T83-'국산거래표(기초_2009)'!T52</f>
        <v>0</v>
      </c>
      <c r="U52" s="10">
        <f>'배출량&amp;에너지'!U83-'국산거래표(기초_2009)'!U52</f>
        <v>0</v>
      </c>
      <c r="V52" s="10">
        <f>'배출량&amp;에너지'!V83-'국산거래표(기초_2009)'!V52</f>
        <v>0</v>
      </c>
      <c r="W52" s="10">
        <f>'배출량&amp;에너지'!W83-'국산거래표(기초_2009)'!W52</f>
        <v>0</v>
      </c>
      <c r="X52" s="10">
        <f>'배출량&amp;에너지'!X83-'국산거래표(기초_2009)'!X52</f>
        <v>0</v>
      </c>
      <c r="Y52" s="10">
        <f>'배출량&amp;에너지'!Y83-'국산거래표(기초_2009)'!Y52</f>
        <v>0</v>
      </c>
      <c r="Z52" s="10">
        <f>'배출량&amp;에너지'!Z83-'국산거래표(기초_2009)'!Z52</f>
        <v>0</v>
      </c>
      <c r="AA52" s="10">
        <f>'배출량&amp;에너지'!AA83-'국산거래표(기초_2009)'!AA52</f>
        <v>0</v>
      </c>
      <c r="AB52" s="10">
        <f>'배출량&amp;에너지'!AB83-'국산거래표(기초_2009)'!AB52</f>
        <v>0</v>
      </c>
      <c r="AC52" s="10">
        <f>'배출량&amp;에너지'!AC83-'국산거래표(기초_2009)'!AC52</f>
        <v>0</v>
      </c>
      <c r="AD52" s="10">
        <f>'배출량&amp;에너지'!AD83-'국산거래표(기초_2009)'!AD52</f>
        <v>0</v>
      </c>
      <c r="AE52" s="10">
        <f>'배출량&amp;에너지'!AE83-'국산거래표(기초_2009)'!AE52</f>
        <v>0</v>
      </c>
      <c r="AF52" s="10">
        <f>'배출량&amp;에너지'!AF83-'국산거래표(기초_2009)'!AF52</f>
        <v>0</v>
      </c>
      <c r="AG52" s="10">
        <f>'배출량&amp;에너지'!AG83-'국산거래표(기초_2009)'!AG52</f>
        <v>0</v>
      </c>
      <c r="AH52" s="10">
        <f>'배출량&amp;에너지'!AH83-'국산거래표(기초_2009)'!AH52</f>
        <v>0</v>
      </c>
      <c r="AI52" s="10">
        <f>'배출량&amp;에너지'!AI83-'국산거래표(기초_2009)'!AI52</f>
        <v>0</v>
      </c>
      <c r="AJ52" s="10">
        <f>'배출량&amp;에너지'!AJ83-'국산거래표(기초_2009)'!AJ52</f>
        <v>0</v>
      </c>
      <c r="AK52" s="10">
        <f>'배출량&amp;에너지'!AK83-'국산거래표(기초_2009)'!AK52</f>
        <v>0</v>
      </c>
      <c r="AL52" s="10">
        <f>'배출량&amp;에너지'!AL83-'국산거래표(기초_2009)'!AL52</f>
        <v>0</v>
      </c>
      <c r="AM52" s="10">
        <f>'배출량&amp;에너지'!AM83-'국산거래표(기초_2009)'!AM52</f>
        <v>0</v>
      </c>
      <c r="AN52" s="10">
        <f>'배출량&amp;에너지'!AN83-'국산거래표(기초_2009)'!AN52</f>
        <v>0</v>
      </c>
      <c r="AO52" s="10">
        <f>'배출량&amp;에너지'!AO83-'국산거래표(기초_2009)'!AO52</f>
        <v>0</v>
      </c>
      <c r="AP52" s="10">
        <f>'배출량&amp;에너지'!AP83-'국산거래표(기초_2009)'!AP52</f>
        <v>0</v>
      </c>
      <c r="AQ52" s="10">
        <f>'배출량&amp;에너지'!AQ83-'국산거래표(기초_2009)'!AQ52</f>
        <v>0</v>
      </c>
      <c r="AR52" s="10">
        <f>'배출량&amp;에너지'!AR83-'국산거래표(기초_2009)'!AR52</f>
        <v>0</v>
      </c>
      <c r="AS52" s="10">
        <f>'배출량&amp;에너지'!AS83-'국산거래표(기초_2009)'!AS52</f>
        <v>0</v>
      </c>
      <c r="AT52" s="10">
        <f>'배출량&amp;에너지'!AT83-'국산거래표(기초_2009)'!AT52</f>
        <v>0</v>
      </c>
      <c r="AU52" s="10">
        <f>'배출량&amp;에너지'!AU83-'국산거래표(기초_2009)'!AU52</f>
        <v>0</v>
      </c>
      <c r="AV52" s="10">
        <f>'배출량&amp;에너지'!AV83-'국산거래표(기초_2009)'!AV52</f>
        <v>0</v>
      </c>
      <c r="AW52" s="10">
        <f>'배출량&amp;에너지'!AW83-'국산거래표(기초_2009)'!AW52</f>
        <v>0</v>
      </c>
      <c r="AX52" s="10">
        <f>'배출량&amp;에너지'!AX83-'국산거래표(기초_2009)'!AX52</f>
        <v>0</v>
      </c>
      <c r="AY52" s="10">
        <f>'배출량&amp;에너지'!AY83-'국산거래표(기초_2009)'!AY52</f>
        <v>0</v>
      </c>
      <c r="AZ52" s="10">
        <f>'배출량&amp;에너지'!AZ83-'국산거래표(기초_2009)'!AZ52</f>
        <v>0</v>
      </c>
      <c r="BA52" s="10">
        <f>'배출량&amp;에너지'!BA83-'국산거래표(기초_2009)'!BA52</f>
        <v>0</v>
      </c>
      <c r="BB52" s="10">
        <f>'배출량&amp;에너지'!BB83-'국산거래표(기초_2009)'!BB52</f>
        <v>0</v>
      </c>
      <c r="BC52" s="10">
        <f>'배출량&amp;에너지'!BC83-'국산거래표(기초_2009)'!BC52</f>
        <v>0</v>
      </c>
      <c r="BD52" s="10">
        <f>'배출량&amp;에너지'!BD83-'국산거래표(기초_2009)'!BD52</f>
        <v>0</v>
      </c>
      <c r="BE52" s="10">
        <f>'배출량&amp;에너지'!BE83-'국산거래표(기초_2009)'!BE52</f>
        <v>0</v>
      </c>
      <c r="BF52" s="10">
        <f>'배출량&amp;에너지'!BF83-'국산거래표(기초_2009)'!BF52</f>
        <v>0</v>
      </c>
      <c r="BG52" s="10">
        <f>'배출량&amp;에너지'!BG83-'국산거래표(기초_2009)'!BG52</f>
        <v>0</v>
      </c>
      <c r="BH52" s="10">
        <f>'배출량&amp;에너지'!BH83-'국산거래표(기초_2009)'!BH52</f>
        <v>0</v>
      </c>
      <c r="BI52" s="10">
        <f>'배출량&amp;에너지'!BI83-'국산거래표(기초_2009)'!BI52</f>
        <v>0</v>
      </c>
      <c r="BJ52" s="10">
        <f>'배출량&amp;에너지'!BJ83-'국산거래표(기초_2009)'!BJ52</f>
        <v>0</v>
      </c>
      <c r="BK52" s="10">
        <f>'배출량&amp;에너지'!BK83-'국산거래표(기초_2009)'!BK52</f>
        <v>0</v>
      </c>
      <c r="BL52" s="10">
        <f>'배출량&amp;에너지'!BL83-'국산거래표(기초_2009)'!BL52</f>
        <v>0</v>
      </c>
      <c r="BM52" s="10">
        <f>'배출량&amp;에너지'!BM83-'국산거래표(기초_2009)'!BM52</f>
        <v>0</v>
      </c>
      <c r="BN52" s="10">
        <f>'배출량&amp;에너지'!BN83-'국산거래표(기초_2009)'!BN52</f>
        <v>0</v>
      </c>
      <c r="BO52" s="10">
        <f>'배출량&amp;에너지'!BO83-'국산거래표(기초_2009)'!BO52</f>
        <v>0</v>
      </c>
      <c r="BP52" s="10">
        <f>'배출량&amp;에너지'!BP83-'국산거래표(기초_2009)'!BP52</f>
        <v>0</v>
      </c>
      <c r="BQ52" s="10">
        <f>'배출량&amp;에너지'!BQ83-'국산거래표(기초_2009)'!BQ52</f>
        <v>0</v>
      </c>
      <c r="BR52" s="10">
        <f>'배출량&amp;에너지'!BR83-'국산거래표(기초_2009)'!BR52</f>
        <v>0</v>
      </c>
      <c r="BS52" s="10">
        <f>'배출량&amp;에너지'!BS83-'국산거래표(기초_2009)'!BS52</f>
        <v>0</v>
      </c>
      <c r="BT52" s="10">
        <f>'배출량&amp;에너지'!BT83-'국산거래표(기초_2009)'!BT52</f>
        <v>0</v>
      </c>
      <c r="BU52" s="10">
        <f>'배출량&amp;에너지'!BU83-'국산거래표(기초_2009)'!BU52</f>
        <v>0</v>
      </c>
      <c r="BV52" s="10">
        <f>'배출량&amp;에너지'!BV83-'국산거래표(기초_2009)'!BV52</f>
        <v>0</v>
      </c>
      <c r="BW52" s="10">
        <f>'배출량&amp;에너지'!BW83-'국산거래표(기초_2009)'!BW52</f>
        <v>0</v>
      </c>
      <c r="BX52" s="10">
        <f>'배출량&amp;에너지'!BX83-'국산거래표(기초_2009)'!BX52</f>
        <v>0</v>
      </c>
      <c r="BY52" s="10">
        <f>'배출량&amp;에너지'!BY83-'국산거래표(기초_2009)'!BY52</f>
        <v>0</v>
      </c>
      <c r="BZ52" s="10">
        <f>'배출량&amp;에너지'!BZ83-'국산거래표(기초_2009)'!BZ52</f>
        <v>0</v>
      </c>
      <c r="CA52" s="10">
        <f>'배출량&amp;에너지'!CA83-'국산거래표(기초_2009)'!CA52</f>
        <v>0</v>
      </c>
      <c r="CB52" s="10">
        <f>'배출량&amp;에너지'!CB83-'국산거래표(기초_2009)'!CB52</f>
        <v>0</v>
      </c>
      <c r="CC52" s="10">
        <f>'배출량&amp;에너지'!CC83-'국산거래표(기초_2009)'!CC52</f>
        <v>0</v>
      </c>
      <c r="CD52" s="10">
        <f>'배출량&amp;에너지'!CD83-'국산거래표(기초_2009)'!CD52</f>
        <v>0</v>
      </c>
      <c r="CE52" s="10">
        <f>'배출량&amp;에너지'!CE83-'국산거래표(기초_2009)'!CE52</f>
        <v>0</v>
      </c>
      <c r="CF52" s="10">
        <f>'배출량&amp;에너지'!CF83-'국산거래표(기초_2009)'!CF52</f>
        <v>0</v>
      </c>
      <c r="CG52" s="10">
        <f>'배출량&amp;에너지'!CG83-'국산거래표(기초_2009)'!CG52</f>
        <v>0</v>
      </c>
      <c r="CH52" s="10">
        <f>'배출량&amp;에너지'!CH83-'국산거래표(기초_2009)'!CH52</f>
        <v>0</v>
      </c>
      <c r="CI52" s="10">
        <f>'배출량&amp;에너지'!CI83-'국산거래표(기초_2009)'!CI52</f>
        <v>0</v>
      </c>
      <c r="CJ52" s="10">
        <f>'배출량&amp;에너지'!CJ83-'국산거래표(기초_2009)'!CJ52</f>
        <v>0</v>
      </c>
      <c r="CK52" s="10">
        <f>'배출량&amp;에너지'!CK83-'국산거래표(기초_2009)'!CK52</f>
        <v>0</v>
      </c>
      <c r="CL52" s="10">
        <f>'배출량&amp;에너지'!CL83-'국산거래표(기초_2009)'!CL52</f>
        <v>0</v>
      </c>
      <c r="CM52" s="10">
        <f>'배출량&amp;에너지'!CM83-'국산거래표(기초_2009)'!CM52</f>
        <v>0</v>
      </c>
      <c r="CN52" s="10">
        <f>'배출량&amp;에너지'!CN83-'국산거래표(기초_2009)'!CN52</f>
        <v>0</v>
      </c>
      <c r="CO52" s="10">
        <f>'배출량&amp;에너지'!CO83-'국산거래표(기초_2009)'!CO52</f>
        <v>0</v>
      </c>
      <c r="CP52" s="10">
        <f>'배출량&amp;에너지'!CP83-'국산거래표(기초_2009)'!CP52</f>
        <v>0</v>
      </c>
      <c r="CQ52" s="10">
        <f>'배출량&amp;에너지'!CQ83-'국산거래표(기초_2009)'!CQ52</f>
        <v>0</v>
      </c>
      <c r="CR52" s="10">
        <f>'배출량&amp;에너지'!CR83-'국산거래표(기초_2009)'!CR52</f>
        <v>0</v>
      </c>
      <c r="CS52" s="10">
        <f>'배출량&amp;에너지'!CS83-'국산거래표(기초_2009)'!CS52</f>
        <v>0</v>
      </c>
      <c r="CT52" s="10">
        <f>'배출량&amp;에너지'!CT83-'국산거래표(기초_2009)'!CT52</f>
        <v>0</v>
      </c>
      <c r="CU52" s="10">
        <f>'배출량&amp;에너지'!CU83-'국산거래표(기초_2009)'!CU52</f>
        <v>0</v>
      </c>
      <c r="CV52" s="10">
        <f>'배출량&amp;에너지'!CV83-'국산거래표(기초_2009)'!CV52</f>
        <v>0</v>
      </c>
      <c r="CW52" s="10">
        <f>'배출량&amp;에너지'!CW83-'국산거래표(기초_2009)'!CW52</f>
        <v>0</v>
      </c>
      <c r="CX52" s="10">
        <f>'배출량&amp;에너지'!CX83-'국산거래표(기초_2009)'!CX52</f>
        <v>0</v>
      </c>
      <c r="CY52" s="10">
        <f>'배출량&amp;에너지'!CY83-'국산거래표(기초_2009)'!CY52</f>
        <v>0</v>
      </c>
      <c r="CZ52" s="10">
        <f>'배출량&amp;에너지'!CZ83-'국산거래표(기초_2009)'!CZ52</f>
        <v>0</v>
      </c>
      <c r="DA52" s="10">
        <f>'배출량&amp;에너지'!DA83-'국산거래표(기초_2009)'!DA52</f>
        <v>0</v>
      </c>
      <c r="DB52" s="10">
        <f>'배출량&amp;에너지'!DB83-'국산거래표(기초_2009)'!DB52</f>
        <v>0</v>
      </c>
      <c r="DC52" s="10">
        <f>'배출량&amp;에너지'!DC83-'국산거래표(기초_2009)'!DC52</f>
        <v>0</v>
      </c>
      <c r="DD52" s="10">
        <f>'배출량&amp;에너지'!DD83-'국산거래표(기초_2009)'!DD52</f>
        <v>0</v>
      </c>
      <c r="DE52" s="10">
        <f>'배출량&amp;에너지'!DE83-'국산거래표(기초_2009)'!DE52</f>
        <v>0</v>
      </c>
      <c r="DF52" s="10">
        <f>'배출량&amp;에너지'!DF83-'국산거래표(기초_2009)'!DF52</f>
        <v>0</v>
      </c>
      <c r="DG52" s="10">
        <f>'배출량&amp;에너지'!DG83-'국산거래표(기초_2009)'!DG52</f>
        <v>0</v>
      </c>
      <c r="DH52" s="10">
        <f>'배출량&amp;에너지'!DH83-'국산거래표(기초_2009)'!DH52</f>
        <v>0</v>
      </c>
      <c r="DI52" s="10">
        <f>'배출량&amp;에너지'!DI83-'국산거래표(기초_2009)'!DI52</f>
        <v>0</v>
      </c>
      <c r="DJ52" s="10">
        <f>'배출량&amp;에너지'!DJ83-'국산거래표(기초_2009)'!DJ52</f>
        <v>0</v>
      </c>
      <c r="DK52" s="10">
        <f>'배출량&amp;에너지'!DK83-'국산거래표(기초_2009)'!DK52</f>
        <v>0</v>
      </c>
      <c r="DL52" s="10">
        <f>'배출량&amp;에너지'!DL83-'국산거래표(기초_2009)'!DL52</f>
        <v>0</v>
      </c>
      <c r="DM52" s="10">
        <f>'배출량&amp;에너지'!DM83-'국산거래표(기초_2009)'!DM52</f>
        <v>0</v>
      </c>
      <c r="DN52" s="10">
        <f>'배출량&amp;에너지'!DN83-'국산거래표(기초_2009)'!DN52</f>
        <v>0</v>
      </c>
      <c r="DO52" s="10">
        <f>'배출량&amp;에너지'!DO83-'국산거래표(기초_2009)'!DO52</f>
        <v>0</v>
      </c>
      <c r="DP52" s="10">
        <f>'배출량&amp;에너지'!DP83-'국산거래표(기초_2009)'!DP52</f>
        <v>0</v>
      </c>
      <c r="DQ52" s="10">
        <f>'배출량&amp;에너지'!DQ83-'국산거래표(기초_2009)'!DQ52</f>
        <v>0</v>
      </c>
      <c r="DR52" s="10">
        <f>'배출량&amp;에너지'!DR83-'국산거래표(기초_2009)'!DR52</f>
        <v>0</v>
      </c>
      <c r="DS52" s="10">
        <f>'배출량&amp;에너지'!DS83-'국산거래표(기초_2009)'!DS52</f>
        <v>0</v>
      </c>
      <c r="DT52" s="10">
        <f>'배출량&amp;에너지'!DT83-'국산거래표(기초_2009)'!DT52</f>
        <v>0</v>
      </c>
      <c r="DU52" s="10">
        <f>'배출량&amp;에너지'!DU83-'국산거래표(기초_2009)'!DU52</f>
        <v>0</v>
      </c>
      <c r="DV52" s="10">
        <f>'배출량&amp;에너지'!DV83-'국산거래표(기초_2009)'!DV52</f>
        <v>0</v>
      </c>
      <c r="DW52" s="10">
        <f>'배출량&amp;에너지'!DW83-'국산거래표(기초_2009)'!DW52</f>
        <v>0</v>
      </c>
      <c r="DX52" s="10">
        <f>'배출량&amp;에너지'!DX83-'국산거래표(기초_2009)'!DX52</f>
        <v>0</v>
      </c>
      <c r="DY52" s="10">
        <f>'배출량&amp;에너지'!DY83-'국산거래표(기초_2009)'!DY52</f>
        <v>0</v>
      </c>
      <c r="DZ52" s="10">
        <f>'배출량&amp;에너지'!DZ83-'국산거래표(기초_2009)'!DZ52</f>
        <v>0</v>
      </c>
      <c r="EA52" s="10">
        <f>'배출량&amp;에너지'!EA83-'국산거래표(기초_2009)'!EA52</f>
        <v>0</v>
      </c>
      <c r="EB52" s="10">
        <f>'배출량&amp;에너지'!EB83-'국산거래표(기초_2009)'!EB52</f>
        <v>0</v>
      </c>
      <c r="EC52" s="10">
        <f>'배출량&amp;에너지'!EC83-'국산거래표(기초_2009)'!EC52</f>
        <v>0</v>
      </c>
      <c r="ED52" s="10">
        <f>'배출량&amp;에너지'!ED83-'국산거래표(기초_2009)'!ED52</f>
        <v>0</v>
      </c>
      <c r="EE52" s="10">
        <f>'배출량&amp;에너지'!EE83-'국산거래표(기초_2009)'!EE52</f>
        <v>0</v>
      </c>
      <c r="EF52" s="10">
        <f>'배출량&amp;에너지'!EF83-'국산거래표(기초_2009)'!EF52</f>
        <v>0</v>
      </c>
      <c r="EG52" s="10">
        <f>'배출량&amp;에너지'!EG83-'국산거래표(기초_2009)'!EG52</f>
        <v>0</v>
      </c>
      <c r="EH52" s="10">
        <f>'배출량&amp;에너지'!EH83-'국산거래표(기초_2009)'!EH52</f>
        <v>0</v>
      </c>
      <c r="EI52" s="10">
        <f>'배출량&amp;에너지'!EI83-'국산거래표(기초_2009)'!EI52</f>
        <v>0</v>
      </c>
      <c r="EJ52" s="10">
        <f>'배출량&amp;에너지'!EJ83-'국산거래표(기초_2009)'!EJ52</f>
        <v>0</v>
      </c>
      <c r="EK52" s="10">
        <f>'배출량&amp;에너지'!EK83-'국산거래표(기초_2009)'!EK52</f>
        <v>0</v>
      </c>
      <c r="EL52" s="10">
        <f>'배출량&amp;에너지'!EL83-'국산거래표(기초_2009)'!EL52</f>
        <v>0</v>
      </c>
      <c r="EM52" s="10">
        <f>'배출량&amp;에너지'!EM83-'국산거래표(기초_2009)'!EM52</f>
        <v>0</v>
      </c>
      <c r="EN52" s="10">
        <f>'배출량&amp;에너지'!EN83-'국산거래표(기초_2009)'!EN52</f>
        <v>0</v>
      </c>
      <c r="EO52" s="10">
        <f>'배출량&amp;에너지'!EO83-'국산거래표(기초_2009)'!EO52</f>
        <v>0</v>
      </c>
      <c r="EP52" s="10">
        <f>'배출량&amp;에너지'!EP83-'국산거래표(기초_2009)'!EP52</f>
        <v>0</v>
      </c>
      <c r="EQ52" s="10">
        <f>'배출량&amp;에너지'!EQ83-'국산거래표(기초_2009)'!EQ52</f>
        <v>0</v>
      </c>
      <c r="ER52" s="10">
        <f>'배출량&amp;에너지'!ER83-'국산거래표(기초_2009)'!ER52</f>
        <v>0</v>
      </c>
      <c r="ES52" s="10">
        <f>'배출량&amp;에너지'!ES83-'국산거래표(기초_2009)'!ES52</f>
        <v>0</v>
      </c>
      <c r="ET52" s="10">
        <f>'배출량&amp;에너지'!ET83-'국산거래표(기초_2009)'!ET52</f>
        <v>0</v>
      </c>
      <c r="EU52" s="10">
        <f>'배출량&amp;에너지'!EU83-'국산거래표(기초_2009)'!EU52</f>
        <v>0</v>
      </c>
      <c r="EV52" s="10">
        <f>'배출량&amp;에너지'!EV83-'국산거래표(기초_2009)'!EV52</f>
        <v>0</v>
      </c>
      <c r="EW52" s="10">
        <f>'배출량&amp;에너지'!EW83-'국산거래표(기초_2009)'!EW52</f>
        <v>0</v>
      </c>
      <c r="EX52" s="10">
        <f>'배출량&amp;에너지'!EX83-'국산거래표(기초_2009)'!EX52</f>
        <v>0</v>
      </c>
      <c r="EY52" s="10">
        <f>'배출량&amp;에너지'!EY83-'국산거래표(기초_2009)'!EY52</f>
        <v>0</v>
      </c>
      <c r="EZ52" s="10">
        <f>'배출량&amp;에너지'!EZ83-'국산거래표(기초_2009)'!EZ52</f>
        <v>0</v>
      </c>
      <c r="FA52" s="10">
        <f>'배출량&amp;에너지'!FA83-'국산거래표(기초_2009)'!FA52</f>
        <v>0</v>
      </c>
      <c r="FB52" s="10">
        <f>'배출량&amp;에너지'!FB83-'국산거래표(기초_2009)'!FB52</f>
        <v>0</v>
      </c>
      <c r="FC52" s="10">
        <f>'배출량&amp;에너지'!FC83-'국산거래표(기초_2009)'!FC52</f>
        <v>0</v>
      </c>
      <c r="FD52" s="10">
        <f>'배출량&amp;에너지'!FD83-'국산거래표(기초_2009)'!FD52</f>
        <v>0</v>
      </c>
      <c r="FE52" s="10">
        <f>'배출량&amp;에너지'!FE83-'국산거래표(기초_2009)'!FE52</f>
        <v>0</v>
      </c>
      <c r="FF52" s="10">
        <f>'배출량&amp;에너지'!FF83-'국산거래표(기초_2009)'!FF52</f>
        <v>0</v>
      </c>
      <c r="FG52" s="10">
        <f>'배출량&amp;에너지'!FG83-'국산거래표(기초_2009)'!FG52</f>
        <v>0</v>
      </c>
      <c r="FH52" s="10">
        <f>'배출량&amp;에너지'!FH83-'국산거래표(기초_2009)'!FH52</f>
        <v>0</v>
      </c>
      <c r="FI52" s="10">
        <f>'배출량&amp;에너지'!FI83-'국산거래표(기초_2009)'!FI52</f>
        <v>0</v>
      </c>
      <c r="FJ52" s="10">
        <f>'배출량&amp;에너지'!FJ83-'국산거래표(기초_2009)'!FJ52</f>
        <v>0</v>
      </c>
      <c r="FK52" s="10">
        <f>'배출량&amp;에너지'!FK83-'국산거래표(기초_2009)'!FK52</f>
        <v>0</v>
      </c>
      <c r="FL52" s="10">
        <f>'배출량&amp;에너지'!FL83-'국산거래표(기초_2009)'!FL52</f>
        <v>0</v>
      </c>
      <c r="FM52" s="10">
        <f>'배출량&amp;에너지'!FM83-'국산거래표(기초_2009)'!FM52</f>
        <v>0</v>
      </c>
      <c r="FN52" s="10">
        <f>'배출량&amp;에너지'!FN83-'국산거래표(기초_2009)'!FN52</f>
        <v>0</v>
      </c>
      <c r="FO52" s="10">
        <f>'배출량&amp;에너지'!FO83-'국산거래표(기초_2009)'!FO52</f>
        <v>0</v>
      </c>
      <c r="FP52" s="10">
        <f>'배출량&amp;에너지'!FP83-'국산거래표(기초_2009)'!FP52</f>
        <v>0</v>
      </c>
      <c r="FQ52" s="10">
        <f>'배출량&amp;에너지'!FQ83-'국산거래표(기초_2009)'!FQ52</f>
        <v>0</v>
      </c>
      <c r="FR52" s="10">
        <f>'배출량&amp;에너지'!FR83-'국산거래표(기초_2009)'!FR52</f>
        <v>0</v>
      </c>
      <c r="FS52" s="10">
        <f>'배출량&amp;에너지'!FS83-'국산거래표(기초_2009)'!FS52</f>
        <v>0</v>
      </c>
      <c r="FT52" s="10">
        <f>'배출량&amp;에너지'!FT83-'국산거래표(기초_2009)'!FT52</f>
        <v>0</v>
      </c>
      <c r="FU52" s="10">
        <f>'배출량&amp;에너지'!FU83-'국산거래표(기초_2009)'!FU52</f>
        <v>0</v>
      </c>
      <c r="FV52" s="10">
        <f>'배출량&amp;에너지'!FV83-'국산거래표(기초_2009)'!FV52</f>
        <v>0</v>
      </c>
      <c r="FW52" s="10">
        <f>'배출량&amp;에너지'!FW83-'국산거래표(기초_2009)'!FW52</f>
        <v>0</v>
      </c>
      <c r="FX52" s="10">
        <f>'배출량&amp;에너지'!FX83-'국산거래표(기초_2009)'!FX52</f>
        <v>0</v>
      </c>
      <c r="FY52" s="10">
        <f>'배출량&amp;에너지'!FY83-'국산거래표(기초_2009)'!FY52</f>
        <v>0</v>
      </c>
      <c r="FZ52" s="10">
        <f>'배출량&amp;에너지'!FZ83-'국산거래표(기초_2009)'!FZ52</f>
        <v>0</v>
      </c>
      <c r="GA52" s="10">
        <f>'배출량&amp;에너지'!GA83-'국산거래표(기초_2009)'!GA52</f>
        <v>0</v>
      </c>
      <c r="GB52" s="10">
        <f>'배출량&amp;에너지'!GB83-'국산거래표(기초_2009)'!GB52</f>
        <v>0</v>
      </c>
      <c r="GC52" s="10">
        <f>'배출량&amp;에너지'!GC83-'국산거래표(기초_2009)'!GC52</f>
        <v>0</v>
      </c>
      <c r="GD52" s="10">
        <f>'배출량&amp;에너지'!GD83-'국산거래표(기초_2009)'!GD52</f>
        <v>0</v>
      </c>
      <c r="GE52" s="10">
        <f>'배출량&amp;에너지'!GE83-'국산거래표(기초_2009)'!GE52</f>
        <v>0</v>
      </c>
      <c r="GF52" s="10">
        <f>'배출량&amp;에너지'!GF83-'국산거래표(기초_2009)'!GF52</f>
        <v>0</v>
      </c>
      <c r="GG52" s="10">
        <f>'배출량&amp;에너지'!GG83-'국산거래표(기초_2009)'!GG52</f>
        <v>0</v>
      </c>
      <c r="GH52" s="10">
        <f>'배출량&amp;에너지'!GH83-'국산거래표(기초_2009)'!GH52</f>
        <v>0</v>
      </c>
      <c r="GI52" s="10">
        <f>'배출량&amp;에너지'!GI83-'국산거래표(기초_2009)'!GI52</f>
        <v>0</v>
      </c>
      <c r="GJ52" s="10">
        <f>'배출량&amp;에너지'!GJ83-'국산거래표(기초_2009)'!GJ52</f>
        <v>0</v>
      </c>
      <c r="GK52" s="10">
        <f>'배출량&amp;에너지'!GK83-'국산거래표(기초_2009)'!GK52</f>
        <v>0</v>
      </c>
      <c r="GL52" s="10">
        <f>'배출량&amp;에너지'!GL83-'국산거래표(기초_2009)'!GL52</f>
        <v>0</v>
      </c>
      <c r="GM52" s="10">
        <f>'배출량&amp;에너지'!GM83-'국산거래표(기초_2009)'!GM52</f>
        <v>0</v>
      </c>
      <c r="GN52" s="10">
        <f>'배출량&amp;에너지'!GN83-'국산거래표(기초_2009)'!GN52</f>
        <v>0</v>
      </c>
      <c r="GO52" s="10">
        <f>'배출량&amp;에너지'!GO83-'국산거래표(기초_2009)'!GO52</f>
        <v>0</v>
      </c>
      <c r="GP52" s="10">
        <f>'배출량&amp;에너지'!GP83-'국산거래표(기초_2009)'!GP52</f>
        <v>0</v>
      </c>
      <c r="GQ52" s="10">
        <f>'배출량&amp;에너지'!GQ83-'국산거래표(기초_2009)'!GQ52</f>
        <v>0</v>
      </c>
      <c r="GR52" s="10">
        <f>'배출량&amp;에너지'!GR83-'국산거래표(기초_2009)'!GR52</f>
        <v>0</v>
      </c>
      <c r="GS52" s="10">
        <f>'배출량&amp;에너지'!GS83-'국산거래표(기초_2009)'!GS52</f>
        <v>0</v>
      </c>
      <c r="GT52" s="10">
        <f>'배출량&amp;에너지'!GT83-'국산거래표(기초_2009)'!GT52</f>
        <v>0</v>
      </c>
      <c r="GU52" s="10">
        <f>'배출량&amp;에너지'!GU83-'국산거래표(기초_2009)'!GU52</f>
        <v>0</v>
      </c>
      <c r="GV52" s="10">
        <f>'배출량&amp;에너지'!GV83-'국산거래표(기초_2009)'!GV52</f>
        <v>0</v>
      </c>
      <c r="GW52" s="10">
        <f>'배출량&amp;에너지'!GW83-'국산거래표(기초_2009)'!GW52</f>
        <v>0</v>
      </c>
      <c r="GX52" s="10">
        <f>'배출량&amp;에너지'!GX83-'국산거래표(기초_2009)'!GX52</f>
        <v>0</v>
      </c>
      <c r="GY52" s="10">
        <f>'배출량&amp;에너지'!GY83-'국산거래표(기초_2009)'!GY52</f>
        <v>0</v>
      </c>
      <c r="GZ52" s="10">
        <f>'배출량&amp;에너지'!GZ83-'국산거래표(기초_2009)'!GZ52</f>
        <v>0</v>
      </c>
      <c r="HA52" s="10">
        <f>'배출량&amp;에너지'!HA83-'국산거래표(기초_2009)'!HA52</f>
        <v>0</v>
      </c>
      <c r="HB52" s="10">
        <f>'배출량&amp;에너지'!HB83-'국산거래표(기초_2009)'!HB52</f>
        <v>0</v>
      </c>
      <c r="HC52" s="10">
        <f>'배출량&amp;에너지'!HC83-'국산거래표(기초_2009)'!HC52</f>
        <v>0</v>
      </c>
      <c r="HD52" s="10">
        <f>'배출량&amp;에너지'!HD83-'국산거래표(기초_2009)'!HD52</f>
        <v>0</v>
      </c>
      <c r="HE52" s="10">
        <f>'배출량&amp;에너지'!HE83-'국산거래표(기초_2009)'!HE52</f>
        <v>0</v>
      </c>
      <c r="HF52" s="10">
        <f>'배출량&amp;에너지'!HF83-'국산거래표(기초_2009)'!HF52</f>
        <v>0</v>
      </c>
      <c r="HG52" s="10">
        <f>'배출량&amp;에너지'!HG83-'국산거래표(기초_2009)'!HG52</f>
        <v>0</v>
      </c>
      <c r="HH52" s="10">
        <f>'배출량&amp;에너지'!HH83-'국산거래표(기초_2009)'!HH52</f>
        <v>0</v>
      </c>
      <c r="HI52" s="10">
        <f>'배출량&amp;에너지'!HI83-'국산거래표(기초_2009)'!HI52</f>
        <v>0</v>
      </c>
      <c r="HJ52" s="10">
        <f>'배출량&amp;에너지'!HJ83-'국산거래표(기초_2009)'!HJ52</f>
        <v>0</v>
      </c>
      <c r="HK52" s="10">
        <f>'배출량&amp;에너지'!HK83-'국산거래표(기초_2009)'!HK52</f>
        <v>0</v>
      </c>
      <c r="HL52" s="10">
        <f>'배출량&amp;에너지'!HL83-'국산거래표(기초_2009)'!HL52</f>
        <v>0</v>
      </c>
      <c r="HM52" s="10">
        <f>'배출량&amp;에너지'!HM83-'국산거래표(기초_2009)'!HM52</f>
        <v>0</v>
      </c>
      <c r="HN52" s="10">
        <f>'배출량&amp;에너지'!HN83-'국산거래표(기초_2009)'!HN52</f>
        <v>0</v>
      </c>
      <c r="HO52" s="10">
        <f>'배출량&amp;에너지'!HO83-'국산거래표(기초_2009)'!HO52</f>
        <v>0</v>
      </c>
      <c r="HP52" s="10">
        <f>'배출량&amp;에너지'!HP83-'국산거래표(기초_2009)'!HP52</f>
        <v>0</v>
      </c>
      <c r="HQ52" s="10">
        <f>'배출량&amp;에너지'!HQ83-'국산거래표(기초_2009)'!HQ52</f>
        <v>0</v>
      </c>
      <c r="HR52" s="10">
        <f>'배출량&amp;에너지'!HR83-'국산거래표(기초_2009)'!HR52</f>
        <v>0</v>
      </c>
      <c r="HS52" s="10">
        <f>'배출량&amp;에너지'!HS83-'국산거래표(기초_2009)'!HS52</f>
        <v>0</v>
      </c>
      <c r="HT52" s="10">
        <f>'배출량&amp;에너지'!HT83-'국산거래표(기초_2009)'!HT52</f>
        <v>0</v>
      </c>
      <c r="HU52" s="10">
        <f>'배출량&amp;에너지'!HU83-'국산거래표(기초_2009)'!HU52</f>
        <v>0</v>
      </c>
      <c r="HV52" s="10">
        <f>'배출량&amp;에너지'!HV83-'국산거래표(기초_2009)'!HV52</f>
        <v>0</v>
      </c>
      <c r="HW52" s="10">
        <f>'배출량&amp;에너지'!HW83-'국산거래표(기초_2009)'!HW52</f>
        <v>0</v>
      </c>
      <c r="HX52" s="10">
        <f>'배출량&amp;에너지'!HX83-'국산거래표(기초_2009)'!HX52</f>
        <v>0</v>
      </c>
      <c r="HY52" s="10">
        <f>'배출량&amp;에너지'!HY83-'국산거래표(기초_2009)'!HY52</f>
        <v>0</v>
      </c>
      <c r="HZ52" s="10">
        <f>'배출량&amp;에너지'!HZ83-'국산거래표(기초_2009)'!HZ52</f>
        <v>0</v>
      </c>
      <c r="IA52" s="10">
        <f>'배출량&amp;에너지'!IA83-'국산거래표(기초_2009)'!IA52</f>
        <v>0</v>
      </c>
      <c r="IB52" s="10">
        <f>'배출량&amp;에너지'!IB83-'국산거래표(기초_2009)'!IB52</f>
        <v>0</v>
      </c>
      <c r="IC52" s="10">
        <f>'배출량&amp;에너지'!IC83-'국산거래표(기초_2009)'!IC52</f>
        <v>0</v>
      </c>
      <c r="ID52" s="10">
        <f>'배출량&amp;에너지'!ID83-'국산거래표(기초_2009)'!ID52</f>
        <v>0</v>
      </c>
      <c r="IE52" s="10">
        <f>'배출량&amp;에너지'!IE83-'국산거래표(기초_2009)'!IE52</f>
        <v>0</v>
      </c>
      <c r="IF52" s="10">
        <f>'배출량&amp;에너지'!IF83-'국산거래표(기초_2009)'!IF52</f>
        <v>0</v>
      </c>
      <c r="IG52" s="10">
        <f>'배출량&amp;에너지'!IG83-'국산거래표(기초_2009)'!IG52</f>
        <v>0</v>
      </c>
      <c r="IH52" s="10">
        <f>'배출량&amp;에너지'!IH83-'국산거래표(기초_2009)'!IH52</f>
        <v>0</v>
      </c>
      <c r="II52" s="10">
        <f>'배출량&amp;에너지'!II83-'국산거래표(기초_2009)'!II52</f>
        <v>0</v>
      </c>
      <c r="IJ52" s="10">
        <f>'배출량&amp;에너지'!IJ83-'국산거래표(기초_2009)'!IJ52</f>
        <v>0</v>
      </c>
      <c r="IK52" s="10">
        <f>'배출량&amp;에너지'!IK83-'국산거래표(기초_2009)'!IK52</f>
        <v>0</v>
      </c>
      <c r="IL52" s="10">
        <f>'배출량&amp;에너지'!IL83-'국산거래표(기초_2009)'!IL52</f>
        <v>0</v>
      </c>
      <c r="IM52" s="10">
        <f>'배출량&amp;에너지'!IM83-'국산거래표(기초_2009)'!IM52</f>
        <v>0</v>
      </c>
      <c r="IN52" s="10">
        <f>'배출량&amp;에너지'!IN83-'국산거래표(기초_2009)'!IN52</f>
        <v>0</v>
      </c>
      <c r="IO52" s="10">
        <f>'배출량&amp;에너지'!IO83-'국산거래표(기초_2009)'!IO52</f>
        <v>0</v>
      </c>
      <c r="IP52" s="10">
        <f>'배출량&amp;에너지'!IP83-'국산거래표(기초_2009)'!IP52</f>
        <v>0</v>
      </c>
      <c r="IQ52" s="10">
        <f>'배출량&amp;에너지'!IQ83-'국산거래표(기초_2009)'!IQ52</f>
        <v>0</v>
      </c>
      <c r="IR52" s="10">
        <f>'배출량&amp;에너지'!IR83-'국산거래표(기초_2009)'!IR52</f>
        <v>0</v>
      </c>
      <c r="IS52" s="10">
        <f>'배출량&amp;에너지'!IS83-'국산거래표(기초_2009)'!IS52</f>
        <v>0</v>
      </c>
      <c r="IT52" s="10">
        <f>'배출량&amp;에너지'!IT83-'국산거래표(기초_2009)'!IT52</f>
        <v>0</v>
      </c>
      <c r="IU52" s="10">
        <f>'배출량&amp;에너지'!IU83-'국산거래표(기초_2009)'!IU52</f>
        <v>0</v>
      </c>
      <c r="IV52" s="10">
        <f>'배출량&amp;에너지'!IV83-'국산거래표(기초_2009)'!IV52</f>
        <v>0</v>
      </c>
      <c r="IW52" s="10">
        <f>'배출량&amp;에너지'!IW83-'국산거래표(기초_2009)'!IW52</f>
        <v>0</v>
      </c>
      <c r="IX52" s="10">
        <f>'배출량&amp;에너지'!IX83-'국산거래표(기초_2009)'!IX52</f>
        <v>0</v>
      </c>
      <c r="IY52" s="10">
        <f>'배출량&amp;에너지'!IY83-'국산거래표(기초_2009)'!IY52</f>
        <v>0</v>
      </c>
      <c r="IZ52" s="10">
        <f>'배출량&amp;에너지'!IZ83-'국산거래표(기초_2009)'!IZ52</f>
        <v>0</v>
      </c>
      <c r="JA52" s="10">
        <f>'배출량&amp;에너지'!JA83-'국산거래표(기초_2009)'!JA52</f>
        <v>0</v>
      </c>
      <c r="JB52" s="10">
        <f>'배출량&amp;에너지'!JB83-'국산거래표(기초_2009)'!JB52</f>
        <v>0</v>
      </c>
      <c r="JC52" s="10">
        <f>'배출량&amp;에너지'!JC83-'국산거래표(기초_2009)'!JC52</f>
        <v>0</v>
      </c>
      <c r="JD52" s="10">
        <f>'배출량&amp;에너지'!JD83-'국산거래표(기초_2009)'!JD52</f>
        <v>0</v>
      </c>
      <c r="JE52" s="10">
        <f>'배출량&amp;에너지'!JE83-'국산거래표(기초_2009)'!JE52</f>
        <v>0</v>
      </c>
      <c r="JF52" s="10">
        <f>'배출량&amp;에너지'!JF83-'국산거래표(기초_2009)'!JF52</f>
        <v>0</v>
      </c>
      <c r="JG52" s="10">
        <f>'배출량&amp;에너지'!JG83-'국산거래표(기초_2009)'!JG52</f>
        <v>0</v>
      </c>
      <c r="JH52" s="10">
        <f>'배출량&amp;에너지'!JH83-'국산거래표(기초_2009)'!JH52</f>
        <v>0</v>
      </c>
      <c r="JI52" s="10">
        <f>'배출량&amp;에너지'!JI83-'국산거래표(기초_2009)'!JI52</f>
        <v>0</v>
      </c>
      <c r="JJ52" s="10">
        <f>'배출량&amp;에너지'!JJ83-'국산거래표(기초_2009)'!JJ52</f>
        <v>0</v>
      </c>
      <c r="JK52" s="10">
        <f>'배출량&amp;에너지'!JK83-'국산거래표(기초_2009)'!JK52</f>
        <v>0</v>
      </c>
      <c r="JL52" s="10">
        <f>'배출량&amp;에너지'!JL83-'국산거래표(기초_2009)'!JL52</f>
        <v>0</v>
      </c>
      <c r="JM52" s="10">
        <f>'배출량&amp;에너지'!JM83-'국산거래표(기초_2009)'!JM52</f>
        <v>0</v>
      </c>
      <c r="JN52" s="10">
        <f>'배출량&amp;에너지'!JN83-'국산거래표(기초_2009)'!JN52</f>
        <v>0</v>
      </c>
      <c r="JO52" s="10">
        <f>'배출량&amp;에너지'!JO83-'국산거래표(기초_2009)'!JO52</f>
        <v>0</v>
      </c>
      <c r="JP52" s="10">
        <f>'배출량&amp;에너지'!JP83-'국산거래표(기초_2009)'!JP52</f>
        <v>0</v>
      </c>
      <c r="JQ52" s="10">
        <f>'배출량&amp;에너지'!JQ83-'국산거래표(기초_2009)'!JQ52</f>
        <v>0</v>
      </c>
      <c r="JR52" s="10">
        <f>'배출량&amp;에너지'!JR83-'국산거래표(기초_2009)'!JR52</f>
        <v>0</v>
      </c>
      <c r="JS52" s="10">
        <f>'배출량&amp;에너지'!JS83-'국산거래표(기초_2009)'!JS52</f>
        <v>0</v>
      </c>
      <c r="JT52" s="10">
        <f>'배출량&amp;에너지'!JT83-'국산거래표(기초_2009)'!JT52</f>
        <v>0</v>
      </c>
      <c r="JU52" s="10">
        <f>'배출량&amp;에너지'!JU83-'국산거래표(기초_2009)'!JU52</f>
        <v>0</v>
      </c>
      <c r="JV52" s="10">
        <f>'배출량&amp;에너지'!JV83-'국산거래표(기초_2009)'!JV52</f>
        <v>0</v>
      </c>
      <c r="JW52" s="10">
        <f>'배출량&amp;에너지'!JW83-'국산거래표(기초_2009)'!JW52</f>
        <v>0</v>
      </c>
      <c r="JX52" s="10">
        <f>'배출량&amp;에너지'!JX83-'국산거래표(기초_2009)'!JX52</f>
        <v>0</v>
      </c>
      <c r="JY52" s="10">
        <f>'배출량&amp;에너지'!JY83-'국산거래표(기초_2009)'!JY52</f>
        <v>0</v>
      </c>
      <c r="JZ52" s="10">
        <f>'배출량&amp;에너지'!JZ83-'국산거래표(기초_2009)'!JZ52</f>
        <v>0</v>
      </c>
      <c r="KA52" s="10">
        <f>'배출량&amp;에너지'!KA83-'국산거래표(기초_2009)'!KA52</f>
        <v>0</v>
      </c>
      <c r="KB52" s="10">
        <f>'배출량&amp;에너지'!KB83-'국산거래표(기초_2009)'!KB52</f>
        <v>0</v>
      </c>
      <c r="KC52" s="10">
        <f>'배출량&amp;에너지'!KC83-'국산거래표(기초_2009)'!KC52</f>
        <v>0</v>
      </c>
      <c r="KD52" s="10">
        <f>'배출량&amp;에너지'!KD83-'국산거래표(기초_2009)'!KD52</f>
        <v>0</v>
      </c>
      <c r="KE52" s="10">
        <f>'배출량&amp;에너지'!KE83-'국산거래표(기초_2009)'!KE52</f>
        <v>0</v>
      </c>
      <c r="KF52" s="10">
        <f>'배출량&amp;에너지'!KF83-'국산거래표(기초_2009)'!KF52</f>
        <v>0</v>
      </c>
      <c r="KG52" s="10">
        <f>'배출량&amp;에너지'!KG83-'국산거래표(기초_2009)'!KG52</f>
        <v>0</v>
      </c>
      <c r="KH52" s="10">
        <f>'배출량&amp;에너지'!KH83-'국산거래표(기초_2009)'!KH52</f>
        <v>0</v>
      </c>
      <c r="KI52" s="10">
        <f>'배출량&amp;에너지'!KI83-'국산거래표(기초_2009)'!KI52</f>
        <v>0</v>
      </c>
      <c r="KJ52" s="10">
        <f>'배출량&amp;에너지'!KJ83-'국산거래표(기초_2009)'!KJ52</f>
        <v>0</v>
      </c>
      <c r="KK52" s="10">
        <f>'배출량&amp;에너지'!KK83-'국산거래표(기초_2009)'!KK52</f>
        <v>0</v>
      </c>
      <c r="KL52" s="10">
        <f>'배출량&amp;에너지'!KL83-'국산거래표(기초_2009)'!KL52</f>
        <v>0</v>
      </c>
      <c r="KM52" s="10">
        <f>'배출량&amp;에너지'!KM83-'국산거래표(기초_2009)'!KM52</f>
        <v>0</v>
      </c>
      <c r="KN52" s="10">
        <f>'배출량&amp;에너지'!KN83-'국산거래표(기초_2009)'!KN52</f>
        <v>0</v>
      </c>
      <c r="KO52" s="10">
        <f>'배출량&amp;에너지'!KO83-'국산거래표(기초_2009)'!KO52</f>
        <v>0</v>
      </c>
      <c r="KP52" s="10">
        <f>'배출량&amp;에너지'!KP83-'국산거래표(기초_2009)'!KP52</f>
        <v>0</v>
      </c>
      <c r="KQ52" s="10">
        <f>'배출량&amp;에너지'!KQ83-'국산거래표(기초_2009)'!KQ52</f>
        <v>0</v>
      </c>
      <c r="KR52" s="10">
        <f>'배출량&amp;에너지'!KR83-'국산거래표(기초_2009)'!KR52</f>
        <v>0</v>
      </c>
      <c r="KS52" s="10">
        <f>'배출량&amp;에너지'!KS83-'국산거래표(기초_2009)'!KS52</f>
        <v>0</v>
      </c>
      <c r="KT52" s="10">
        <f>'배출량&amp;에너지'!KT83-'국산거래표(기초_2009)'!KT52</f>
        <v>0</v>
      </c>
      <c r="KU52" s="10">
        <f>'배출량&amp;에너지'!KU83-'국산거래표(기초_2009)'!KU52</f>
        <v>0</v>
      </c>
      <c r="KV52" s="10">
        <f>'배출량&amp;에너지'!KV83-'국산거래표(기초_2009)'!KV52</f>
        <v>0</v>
      </c>
      <c r="KW52" s="10">
        <f>'배출량&amp;에너지'!KW83-'국산거래표(기초_2009)'!KW52</f>
        <v>0</v>
      </c>
      <c r="KX52" s="10">
        <f>'배출량&amp;에너지'!KX83-'국산거래표(기초_2009)'!KX52</f>
        <v>0</v>
      </c>
      <c r="KY52" s="10">
        <f>'배출량&amp;에너지'!KY83-'국산거래표(기초_2009)'!KY52</f>
        <v>0</v>
      </c>
      <c r="KZ52" s="10">
        <f>'배출량&amp;에너지'!KZ83-'국산거래표(기초_2009)'!KZ52</f>
        <v>0</v>
      </c>
      <c r="LA52" s="10">
        <f>'배출량&amp;에너지'!LA83-'국산거래표(기초_2009)'!LA52</f>
        <v>0</v>
      </c>
      <c r="LB52" s="10">
        <f>'배출량&amp;에너지'!LB83-'국산거래표(기초_2009)'!LB52</f>
        <v>0</v>
      </c>
      <c r="LC52" s="10">
        <f>'배출량&amp;에너지'!LC83-'국산거래표(기초_2009)'!LC52</f>
        <v>0</v>
      </c>
      <c r="LD52" s="10">
        <f>'배출량&amp;에너지'!LD83-'국산거래표(기초_2009)'!LD52</f>
        <v>0</v>
      </c>
      <c r="LE52" s="10">
        <f>'배출량&amp;에너지'!LE83-'국산거래표(기초_2009)'!LE52</f>
        <v>0</v>
      </c>
      <c r="LF52" s="10">
        <f>'배출량&amp;에너지'!LF83-'국산거래표(기초_2009)'!LF52</f>
        <v>0</v>
      </c>
      <c r="LG52" s="10">
        <f>'배출량&amp;에너지'!LG83-'국산거래표(기초_2009)'!LG52</f>
        <v>0</v>
      </c>
      <c r="LH52" s="10">
        <f>'배출량&amp;에너지'!LH83-'국산거래표(기초_2009)'!LH52</f>
        <v>0</v>
      </c>
      <c r="LI52" s="10">
        <f>'배출량&amp;에너지'!LI83-'국산거래표(기초_2009)'!LI52</f>
        <v>0</v>
      </c>
      <c r="LJ52" s="10">
        <f>'배출량&amp;에너지'!LJ83-'국산거래표(기초_2009)'!LJ52</f>
        <v>0</v>
      </c>
      <c r="LK52" s="10">
        <f>'배출량&amp;에너지'!LK83-'국산거래표(기초_2009)'!LK52</f>
        <v>0</v>
      </c>
      <c r="LL52" s="10">
        <f>'배출량&amp;에너지'!LL83-'국산거래표(기초_2009)'!LL52</f>
        <v>0</v>
      </c>
      <c r="LM52" s="10">
        <f>'배출량&amp;에너지'!LM83-'국산거래표(기초_2009)'!LM52</f>
        <v>0</v>
      </c>
      <c r="LN52" s="10">
        <f>'배출량&amp;에너지'!LN83-'국산거래표(기초_2009)'!LN52</f>
        <v>0</v>
      </c>
      <c r="LO52" s="10">
        <f>'배출량&amp;에너지'!LO83-'국산거래표(기초_2009)'!LO52</f>
        <v>0</v>
      </c>
      <c r="LP52" s="10">
        <f>'배출량&amp;에너지'!LP83-'국산거래표(기초_2009)'!LP52</f>
        <v>0</v>
      </c>
      <c r="LQ52" s="10">
        <f>'배출량&amp;에너지'!LQ83-'국산거래표(기초_2009)'!LQ52</f>
        <v>0</v>
      </c>
      <c r="LR52" s="10">
        <f>'배출량&amp;에너지'!LR83-'국산거래표(기초_2009)'!LR52</f>
        <v>0</v>
      </c>
      <c r="LS52" s="10">
        <f>'배출량&amp;에너지'!LS83-'국산거래표(기초_2009)'!LS52</f>
        <v>0</v>
      </c>
      <c r="LT52" s="10">
        <f>'배출량&amp;에너지'!LT83-'국산거래표(기초_2009)'!LT52</f>
        <v>0</v>
      </c>
      <c r="LU52" s="10">
        <f>'배출량&amp;에너지'!LU83-'국산거래표(기초_2009)'!LU52</f>
        <v>0</v>
      </c>
      <c r="LV52" s="10">
        <f>'배출량&amp;에너지'!LV83-'국산거래표(기초_2009)'!LV52</f>
        <v>0</v>
      </c>
      <c r="LW52" s="10">
        <f>'배출량&amp;에너지'!LW83-'국산거래표(기초_2009)'!LW52</f>
        <v>0</v>
      </c>
      <c r="LX52" s="10">
        <f>'배출량&amp;에너지'!LX83-'국산거래표(기초_2009)'!LX52</f>
        <v>0</v>
      </c>
      <c r="LY52" s="10">
        <f>'배출량&amp;에너지'!LY83-'국산거래표(기초_2009)'!LY52</f>
        <v>0</v>
      </c>
      <c r="LZ52" s="10">
        <f>'배출량&amp;에너지'!LZ83-'국산거래표(기초_2009)'!LZ52</f>
        <v>0</v>
      </c>
      <c r="MA52" s="10">
        <f>'배출량&amp;에너지'!MA83-'국산거래표(기초_2009)'!MA52</f>
        <v>0</v>
      </c>
      <c r="MB52" s="10">
        <f>'배출량&amp;에너지'!MB83-'국산거래표(기초_2009)'!MB52</f>
        <v>0</v>
      </c>
      <c r="MC52" s="10">
        <f>'배출량&amp;에너지'!MC83-'국산거래표(기초_2009)'!MC52</f>
        <v>0</v>
      </c>
      <c r="MD52" s="10">
        <f>'배출량&amp;에너지'!MD83-'국산거래표(기초_2009)'!MD52</f>
        <v>0</v>
      </c>
      <c r="ME52" s="10">
        <f>'배출량&amp;에너지'!ME83-'국산거래표(기초_2009)'!ME52</f>
        <v>0</v>
      </c>
      <c r="MF52" s="10">
        <f>'배출량&amp;에너지'!MF83-'국산거래표(기초_2009)'!MF52</f>
        <v>0</v>
      </c>
      <c r="MG52" s="10">
        <f>'배출량&amp;에너지'!MG83-'국산거래표(기초_2009)'!MG52</f>
        <v>0</v>
      </c>
      <c r="MH52" s="10">
        <f>'배출량&amp;에너지'!MH83-'국산거래표(기초_2009)'!MH52</f>
        <v>0</v>
      </c>
      <c r="MI52" s="10">
        <f>'배출량&amp;에너지'!MI83-'국산거래표(기초_2009)'!MI52</f>
        <v>0</v>
      </c>
      <c r="MJ52" s="10">
        <f>'배출량&amp;에너지'!MJ83-'국산거래표(기초_2009)'!MJ52</f>
        <v>0</v>
      </c>
      <c r="MK52" s="10">
        <f>'배출량&amp;에너지'!MK83-'국산거래표(기초_2009)'!MK52</f>
        <v>0</v>
      </c>
      <c r="ML52" s="10">
        <f>'배출량&amp;에너지'!ML83-'국산거래표(기초_2009)'!ML52</f>
        <v>0</v>
      </c>
      <c r="MM52" s="10">
        <f>'배출량&amp;에너지'!MM83-'국산거래표(기초_2009)'!MM52</f>
        <v>0</v>
      </c>
      <c r="MN52" s="10">
        <f>'배출량&amp;에너지'!MN83-'국산거래표(기초_2009)'!MN52</f>
        <v>0</v>
      </c>
      <c r="MO52" s="10">
        <f>'배출량&amp;에너지'!MO83-'국산거래표(기초_2009)'!MO52</f>
        <v>0</v>
      </c>
      <c r="MP52" s="10">
        <f>'배출량&amp;에너지'!MP83-'국산거래표(기초_2009)'!MP52</f>
        <v>0</v>
      </c>
      <c r="MQ52" s="10">
        <f>'배출량&amp;에너지'!MQ83-'국산거래표(기초_2009)'!MQ52</f>
        <v>0</v>
      </c>
      <c r="MR52" s="10">
        <f>'배출량&amp;에너지'!MR83-'국산거래표(기초_2009)'!MR52</f>
        <v>0</v>
      </c>
      <c r="MS52" s="10">
        <f>'배출량&amp;에너지'!MS83-'국산거래표(기초_2009)'!MS52</f>
        <v>0</v>
      </c>
      <c r="MT52" s="10">
        <f>'배출량&amp;에너지'!MT83-'국산거래표(기초_2009)'!MT52</f>
        <v>0</v>
      </c>
      <c r="MU52" s="10">
        <f>'배출량&amp;에너지'!MU83-'국산거래표(기초_2009)'!MU52</f>
        <v>0</v>
      </c>
      <c r="MV52" s="10">
        <f>'배출량&amp;에너지'!MV83-'국산거래표(기초_2009)'!MV52</f>
        <v>0</v>
      </c>
      <c r="MW52" s="10">
        <f>'배출량&amp;에너지'!MW83-'국산거래표(기초_2009)'!MW52</f>
        <v>0</v>
      </c>
      <c r="MX52" s="10">
        <f>'배출량&amp;에너지'!MX83-'국산거래표(기초_2009)'!MX52</f>
        <v>0</v>
      </c>
      <c r="MY52" s="10">
        <f>'배출량&amp;에너지'!MY83-'국산거래표(기초_2009)'!MY52</f>
        <v>0</v>
      </c>
      <c r="MZ52" s="10">
        <f>'배출량&amp;에너지'!MZ83-'국산거래표(기초_2009)'!MZ52</f>
        <v>0</v>
      </c>
      <c r="NA52" s="10">
        <f>'배출량&amp;에너지'!NA83-'국산거래표(기초_2009)'!NA52</f>
        <v>0</v>
      </c>
      <c r="NB52" s="10">
        <f>'배출량&amp;에너지'!NB83-'국산거래표(기초_2009)'!NB52</f>
        <v>0</v>
      </c>
      <c r="NC52" s="10">
        <f>'배출량&amp;에너지'!NC83-'국산거래표(기초_2009)'!NC52</f>
        <v>0</v>
      </c>
      <c r="ND52" s="10">
        <f>'배출량&amp;에너지'!ND83-'국산거래표(기초_2009)'!ND52</f>
        <v>0</v>
      </c>
      <c r="NE52" s="10">
        <f>'배출량&amp;에너지'!NE83-'국산거래표(기초_2009)'!NE52</f>
        <v>0</v>
      </c>
      <c r="NF52" s="10">
        <f>'배출량&amp;에너지'!NF83-'국산거래표(기초_2009)'!NF52</f>
        <v>0</v>
      </c>
      <c r="NG52" s="10">
        <f>'배출량&amp;에너지'!NG83-'국산거래표(기초_2009)'!NG52</f>
        <v>0</v>
      </c>
      <c r="NH52" s="10">
        <f>'배출량&amp;에너지'!NH83-'국산거래표(기초_2009)'!NH52</f>
        <v>0</v>
      </c>
      <c r="NI52" s="10">
        <f>'배출량&amp;에너지'!NI83-'국산거래표(기초_2009)'!NI52</f>
        <v>0</v>
      </c>
      <c r="NJ52" s="10">
        <f>'배출량&amp;에너지'!NJ83-'국산거래표(기초_2009)'!NJ52</f>
        <v>0</v>
      </c>
      <c r="NK52" s="10">
        <f>'배출량&amp;에너지'!NK83-'국산거래표(기초_2009)'!NK52</f>
        <v>0</v>
      </c>
      <c r="NL52" s="10">
        <f>'배출량&amp;에너지'!NL83-'국산거래표(기초_2009)'!NL52</f>
        <v>0</v>
      </c>
      <c r="NM52" s="10">
        <f>'배출량&amp;에너지'!NM83-'국산거래표(기초_2009)'!NM52</f>
        <v>0</v>
      </c>
      <c r="NN52" s="10">
        <f>'배출량&amp;에너지'!NN83-'국산거래표(기초_2009)'!NN52</f>
        <v>0</v>
      </c>
      <c r="NO52" s="10">
        <f>'배출량&amp;에너지'!NO83-'국산거래표(기초_2009)'!NO52</f>
        <v>0</v>
      </c>
      <c r="NP52" s="10">
        <f>'배출량&amp;에너지'!NP83-'국산거래표(기초_2009)'!NP52</f>
        <v>0</v>
      </c>
      <c r="NQ52" s="10">
        <f>'배출량&amp;에너지'!NQ83-'국산거래표(기초_2009)'!NQ52</f>
        <v>0</v>
      </c>
      <c r="NR52" s="10">
        <f>'배출량&amp;에너지'!NR83-'국산거래표(기초_2009)'!NR52</f>
        <v>0</v>
      </c>
      <c r="NS52" s="10">
        <f>'배출량&amp;에너지'!NS83-'국산거래표(기초_2009)'!NS52</f>
        <v>0</v>
      </c>
      <c r="NT52" s="10">
        <f>'배출량&amp;에너지'!NT83-'국산거래표(기초_2009)'!NT52</f>
        <v>0</v>
      </c>
      <c r="NU52" s="10">
        <f>'배출량&amp;에너지'!NU83-'국산거래표(기초_2009)'!NU52</f>
        <v>0</v>
      </c>
      <c r="NV52" s="10">
        <f>'배출량&amp;에너지'!NV83-'국산거래표(기초_2009)'!NV52</f>
        <v>0</v>
      </c>
      <c r="NW52" s="10">
        <f>'배출량&amp;에너지'!NW83-'국산거래표(기초_2009)'!NW52</f>
        <v>0</v>
      </c>
      <c r="NX52" s="10">
        <f>'배출량&amp;에너지'!NX83-'국산거래표(기초_2009)'!NX52</f>
        <v>0</v>
      </c>
      <c r="NY52" s="10">
        <f>'배출량&amp;에너지'!NY83-'국산거래표(기초_2009)'!NY52</f>
        <v>0</v>
      </c>
      <c r="NZ52" s="10">
        <f>'배출량&amp;에너지'!NZ83-'국산거래표(기초_2009)'!NZ52</f>
        <v>0</v>
      </c>
      <c r="OA52" s="10">
        <f>'배출량&amp;에너지'!OA83-'국산거래표(기초_2009)'!OA52</f>
        <v>0</v>
      </c>
      <c r="OB52" s="10">
        <f>'배출량&amp;에너지'!OB83-'국산거래표(기초_2009)'!OB52</f>
        <v>0</v>
      </c>
      <c r="OC52" s="10">
        <f>'배출량&amp;에너지'!OC83-'국산거래표(기초_2009)'!OC52</f>
        <v>0</v>
      </c>
      <c r="OD52" s="10">
        <f>'배출량&amp;에너지'!OD83-'국산거래표(기초_2009)'!OD52</f>
        <v>0</v>
      </c>
      <c r="OE52" s="10">
        <f>'배출량&amp;에너지'!OE83-'국산거래표(기초_2009)'!OE52</f>
        <v>0</v>
      </c>
      <c r="OF52" s="10">
        <f>'배출량&amp;에너지'!OF83-'국산거래표(기초_2009)'!OF52</f>
        <v>0</v>
      </c>
      <c r="OG52" s="10">
        <f>'배출량&amp;에너지'!OG83-'국산거래표(기초_2009)'!OG52</f>
        <v>0</v>
      </c>
      <c r="OH52" s="10">
        <f>'배출량&amp;에너지'!OH83-'국산거래표(기초_2009)'!OH52</f>
        <v>0</v>
      </c>
      <c r="OI52" s="10">
        <f>'배출량&amp;에너지'!OI83-'국산거래표(기초_2009)'!OI52</f>
        <v>0</v>
      </c>
      <c r="OJ52" s="10">
        <f>'배출량&amp;에너지'!OJ83-'국산거래표(기초_2009)'!OJ52</f>
        <v>0</v>
      </c>
      <c r="OK52" s="10">
        <f>'배출량&amp;에너지'!OK83-'국산거래표(기초_2009)'!OK52</f>
        <v>0</v>
      </c>
      <c r="OL52" s="10">
        <f>'배출량&amp;에너지'!OL83-'국산거래표(기초_2009)'!OL52</f>
        <v>0</v>
      </c>
      <c r="OM52" s="10">
        <f>'배출량&amp;에너지'!OM83-'국산거래표(기초_2009)'!OM52</f>
        <v>0</v>
      </c>
      <c r="ON52" s="10">
        <f>'배출량&amp;에너지'!ON83-'국산거래표(기초_2009)'!ON52</f>
        <v>0</v>
      </c>
      <c r="OO52" s="10">
        <f>'배출량&amp;에너지'!OO83-'국산거래표(기초_2009)'!OO52</f>
        <v>0</v>
      </c>
      <c r="OP52" s="11">
        <f t="shared" si="0"/>
        <v>0</v>
      </c>
      <c r="OQ52" s="10">
        <f>'배출량&amp;에너지'!OQ83-'국산거래표(기초_2009)'!OQ52</f>
        <v>31.347840538614946</v>
      </c>
      <c r="OR52" s="10">
        <f>'배출량&amp;에너지'!OR83-'국산거래표(기초_2009)'!OR52</f>
        <v>0</v>
      </c>
      <c r="OS52" s="10">
        <f>'배출량&amp;에너지'!OS83-'국산거래표(기초_2009)'!OS52</f>
        <v>0</v>
      </c>
      <c r="OT52" s="10">
        <f>'배출량&amp;에너지'!OT83-'국산거래표(기초_2009)'!OT52</f>
        <v>0</v>
      </c>
      <c r="OU52" s="10">
        <f>'배출량&amp;에너지'!OU83-'국산거래표(기초_2009)'!OU52</f>
        <v>0</v>
      </c>
      <c r="OV52" s="10">
        <f>'배출량&amp;에너지'!OV83-'국산거래표(기초_2009)'!OV52</f>
        <v>0</v>
      </c>
      <c r="OW52" s="11">
        <f t="shared" si="1"/>
        <v>31.347840538614946</v>
      </c>
      <c r="OX52" s="11">
        <f t="shared" si="2"/>
        <v>31.347840538614946</v>
      </c>
      <c r="OY52" s="11">
        <v>0</v>
      </c>
      <c r="OZ52" s="11">
        <f t="shared" si="3"/>
        <v>31.347840538614946</v>
      </c>
      <c r="PA52" s="11">
        <v>0</v>
      </c>
      <c r="PB52" s="11">
        <f t="shared" si="4"/>
        <v>31.347840538614946</v>
      </c>
    </row>
    <row r="53" spans="1:418">
      <c r="A53" s="8" t="s">
        <v>730</v>
      </c>
      <c r="B53" s="9" t="s">
        <v>304</v>
      </c>
      <c r="C53" s="10">
        <f>'배출량&amp;에너지'!C84-'국산거래표(기초_2009)'!C53</f>
        <v>0</v>
      </c>
      <c r="D53" s="10">
        <f>'배출량&amp;에너지'!D84-'국산거래표(기초_2009)'!D53</f>
        <v>0</v>
      </c>
      <c r="E53" s="10">
        <f>'배출량&amp;에너지'!E84-'국산거래표(기초_2009)'!E53</f>
        <v>0</v>
      </c>
      <c r="F53" s="10">
        <f>'배출량&amp;에너지'!F84-'국산거래표(기초_2009)'!F53</f>
        <v>0</v>
      </c>
      <c r="G53" s="10">
        <f>'배출량&amp;에너지'!G84-'국산거래표(기초_2009)'!G53</f>
        <v>0</v>
      </c>
      <c r="H53" s="10">
        <f>'배출량&amp;에너지'!H84-'국산거래표(기초_2009)'!H53</f>
        <v>0</v>
      </c>
      <c r="I53" s="10">
        <f>'배출량&amp;에너지'!I84-'국산거래표(기초_2009)'!I53</f>
        <v>0</v>
      </c>
      <c r="J53" s="10">
        <f>'배출량&amp;에너지'!J84-'국산거래표(기초_2009)'!J53</f>
        <v>0</v>
      </c>
      <c r="K53" s="10">
        <f>'배출량&amp;에너지'!K84-'국산거래표(기초_2009)'!K53</f>
        <v>0</v>
      </c>
      <c r="L53" s="10">
        <f>'배출량&amp;에너지'!L84-'국산거래표(기초_2009)'!L53</f>
        <v>0</v>
      </c>
      <c r="M53" s="10">
        <f>'배출량&amp;에너지'!M84-'국산거래표(기초_2009)'!M53</f>
        <v>0</v>
      </c>
      <c r="N53" s="10">
        <f>'배출량&amp;에너지'!N84-'국산거래표(기초_2009)'!N53</f>
        <v>0</v>
      </c>
      <c r="O53" s="10">
        <f>'배출량&amp;에너지'!O84-'국산거래표(기초_2009)'!O53</f>
        <v>0</v>
      </c>
      <c r="P53" s="10">
        <f>'배출량&amp;에너지'!P84-'국산거래표(기초_2009)'!P53</f>
        <v>0</v>
      </c>
      <c r="Q53" s="10">
        <f>'배출량&amp;에너지'!Q84-'국산거래표(기초_2009)'!Q53</f>
        <v>0</v>
      </c>
      <c r="R53" s="10">
        <f>'배출량&amp;에너지'!R84-'국산거래표(기초_2009)'!R53</f>
        <v>0</v>
      </c>
      <c r="S53" s="10">
        <f>'배출량&amp;에너지'!S84-'국산거래표(기초_2009)'!S53</f>
        <v>0</v>
      </c>
      <c r="T53" s="10">
        <f>'배출량&amp;에너지'!T84-'국산거래표(기초_2009)'!T53</f>
        <v>0</v>
      </c>
      <c r="U53" s="10">
        <f>'배출량&amp;에너지'!U84-'국산거래표(기초_2009)'!U53</f>
        <v>0</v>
      </c>
      <c r="V53" s="10">
        <f>'배출량&amp;에너지'!V84-'국산거래표(기초_2009)'!V53</f>
        <v>0</v>
      </c>
      <c r="W53" s="10">
        <f>'배출량&amp;에너지'!W84-'국산거래표(기초_2009)'!W53</f>
        <v>0</v>
      </c>
      <c r="X53" s="10">
        <f>'배출량&amp;에너지'!X84-'국산거래표(기초_2009)'!X53</f>
        <v>0</v>
      </c>
      <c r="Y53" s="10">
        <f>'배출량&amp;에너지'!Y84-'국산거래표(기초_2009)'!Y53</f>
        <v>0</v>
      </c>
      <c r="Z53" s="10">
        <f>'배출량&amp;에너지'!Z84-'국산거래표(기초_2009)'!Z53</f>
        <v>0</v>
      </c>
      <c r="AA53" s="10">
        <f>'배출량&amp;에너지'!AA84-'국산거래표(기초_2009)'!AA53</f>
        <v>0</v>
      </c>
      <c r="AB53" s="10">
        <f>'배출량&amp;에너지'!AB84-'국산거래표(기초_2009)'!AB53</f>
        <v>0</v>
      </c>
      <c r="AC53" s="10">
        <f>'배출량&amp;에너지'!AC84-'국산거래표(기초_2009)'!AC53</f>
        <v>0</v>
      </c>
      <c r="AD53" s="10">
        <f>'배출량&amp;에너지'!AD84-'국산거래표(기초_2009)'!AD53</f>
        <v>0</v>
      </c>
      <c r="AE53" s="10">
        <f>'배출량&amp;에너지'!AE84-'국산거래표(기초_2009)'!AE53</f>
        <v>0</v>
      </c>
      <c r="AF53" s="10">
        <f>'배출량&amp;에너지'!AF84-'국산거래표(기초_2009)'!AF53</f>
        <v>0</v>
      </c>
      <c r="AG53" s="10">
        <f>'배출량&amp;에너지'!AG84-'국산거래표(기초_2009)'!AG53</f>
        <v>0</v>
      </c>
      <c r="AH53" s="10">
        <f>'배출량&amp;에너지'!AH84-'국산거래표(기초_2009)'!AH53</f>
        <v>0</v>
      </c>
      <c r="AI53" s="10">
        <f>'배출량&amp;에너지'!AI84-'국산거래표(기초_2009)'!AI53</f>
        <v>0</v>
      </c>
      <c r="AJ53" s="10">
        <f>'배출량&amp;에너지'!AJ84-'국산거래표(기초_2009)'!AJ53</f>
        <v>0</v>
      </c>
      <c r="AK53" s="10">
        <f>'배출량&amp;에너지'!AK84-'국산거래표(기초_2009)'!AK53</f>
        <v>0</v>
      </c>
      <c r="AL53" s="10">
        <f>'배출량&amp;에너지'!AL84-'국산거래표(기초_2009)'!AL53</f>
        <v>0</v>
      </c>
      <c r="AM53" s="10">
        <f>'배출량&amp;에너지'!AM84-'국산거래표(기초_2009)'!AM53</f>
        <v>0</v>
      </c>
      <c r="AN53" s="10">
        <f>'배출량&amp;에너지'!AN84-'국산거래표(기초_2009)'!AN53</f>
        <v>0</v>
      </c>
      <c r="AO53" s="10">
        <f>'배출량&amp;에너지'!AO84-'국산거래표(기초_2009)'!AO53</f>
        <v>0</v>
      </c>
      <c r="AP53" s="10">
        <f>'배출량&amp;에너지'!AP84-'국산거래표(기초_2009)'!AP53</f>
        <v>0</v>
      </c>
      <c r="AQ53" s="10">
        <f>'배출량&amp;에너지'!AQ84-'국산거래표(기초_2009)'!AQ53</f>
        <v>0</v>
      </c>
      <c r="AR53" s="10">
        <f>'배출량&amp;에너지'!AR84-'국산거래표(기초_2009)'!AR53</f>
        <v>0</v>
      </c>
      <c r="AS53" s="10">
        <f>'배출량&amp;에너지'!AS84-'국산거래표(기초_2009)'!AS53</f>
        <v>0</v>
      </c>
      <c r="AT53" s="10">
        <f>'배출량&amp;에너지'!AT84-'국산거래표(기초_2009)'!AT53</f>
        <v>0</v>
      </c>
      <c r="AU53" s="10">
        <f>'배출량&amp;에너지'!AU84-'국산거래표(기초_2009)'!AU53</f>
        <v>0</v>
      </c>
      <c r="AV53" s="10">
        <f>'배출량&amp;에너지'!AV84-'국산거래표(기초_2009)'!AV53</f>
        <v>0</v>
      </c>
      <c r="AW53" s="10">
        <f>'배출량&amp;에너지'!AW84-'국산거래표(기초_2009)'!AW53</f>
        <v>0</v>
      </c>
      <c r="AX53" s="10">
        <f>'배출량&amp;에너지'!AX84-'국산거래표(기초_2009)'!AX53</f>
        <v>0</v>
      </c>
      <c r="AY53" s="10">
        <f>'배출량&amp;에너지'!AY84-'국산거래표(기초_2009)'!AY53</f>
        <v>0</v>
      </c>
      <c r="AZ53" s="10">
        <f>'배출량&amp;에너지'!AZ84-'국산거래표(기초_2009)'!AZ53</f>
        <v>0</v>
      </c>
      <c r="BA53" s="10">
        <f>'배출량&amp;에너지'!BA84-'국산거래표(기초_2009)'!BA53</f>
        <v>0</v>
      </c>
      <c r="BB53" s="10">
        <f>'배출량&amp;에너지'!BB84-'국산거래표(기초_2009)'!BB53</f>
        <v>0</v>
      </c>
      <c r="BC53" s="10">
        <f>'배출량&amp;에너지'!BC84-'국산거래표(기초_2009)'!BC53</f>
        <v>0</v>
      </c>
      <c r="BD53" s="10">
        <f>'배출량&amp;에너지'!BD84-'국산거래표(기초_2009)'!BD53</f>
        <v>0</v>
      </c>
      <c r="BE53" s="10">
        <f>'배출량&amp;에너지'!BE84-'국산거래표(기초_2009)'!BE53</f>
        <v>0</v>
      </c>
      <c r="BF53" s="10">
        <f>'배출량&amp;에너지'!BF84-'국산거래표(기초_2009)'!BF53</f>
        <v>0</v>
      </c>
      <c r="BG53" s="10">
        <f>'배출량&amp;에너지'!BG84-'국산거래표(기초_2009)'!BG53</f>
        <v>0</v>
      </c>
      <c r="BH53" s="10">
        <f>'배출량&amp;에너지'!BH84-'국산거래표(기초_2009)'!BH53</f>
        <v>0</v>
      </c>
      <c r="BI53" s="10">
        <f>'배출량&amp;에너지'!BI84-'국산거래표(기초_2009)'!BI53</f>
        <v>0</v>
      </c>
      <c r="BJ53" s="10">
        <f>'배출량&amp;에너지'!BJ84-'국산거래표(기초_2009)'!BJ53</f>
        <v>0</v>
      </c>
      <c r="BK53" s="10">
        <f>'배출량&amp;에너지'!BK84-'국산거래표(기초_2009)'!BK53</f>
        <v>0</v>
      </c>
      <c r="BL53" s="10">
        <f>'배출량&amp;에너지'!BL84-'국산거래표(기초_2009)'!BL53</f>
        <v>0</v>
      </c>
      <c r="BM53" s="10">
        <f>'배출량&amp;에너지'!BM84-'국산거래표(기초_2009)'!BM53</f>
        <v>0</v>
      </c>
      <c r="BN53" s="10">
        <f>'배출량&amp;에너지'!BN84-'국산거래표(기초_2009)'!BN53</f>
        <v>0</v>
      </c>
      <c r="BO53" s="10">
        <f>'배출량&amp;에너지'!BO84-'국산거래표(기초_2009)'!BO53</f>
        <v>0</v>
      </c>
      <c r="BP53" s="10">
        <f>'배출량&amp;에너지'!BP84-'국산거래표(기초_2009)'!BP53</f>
        <v>0</v>
      </c>
      <c r="BQ53" s="10">
        <f>'배출량&amp;에너지'!BQ84-'국산거래표(기초_2009)'!BQ53</f>
        <v>0</v>
      </c>
      <c r="BR53" s="10">
        <f>'배출량&amp;에너지'!BR84-'국산거래표(기초_2009)'!BR53</f>
        <v>0</v>
      </c>
      <c r="BS53" s="10">
        <f>'배출량&amp;에너지'!BS84-'국산거래표(기초_2009)'!BS53</f>
        <v>0</v>
      </c>
      <c r="BT53" s="10">
        <f>'배출량&amp;에너지'!BT84-'국산거래표(기초_2009)'!BT53</f>
        <v>0</v>
      </c>
      <c r="BU53" s="10">
        <f>'배출량&amp;에너지'!BU84-'국산거래표(기초_2009)'!BU53</f>
        <v>0</v>
      </c>
      <c r="BV53" s="10">
        <f>'배출량&amp;에너지'!BV84-'국산거래표(기초_2009)'!BV53</f>
        <v>0</v>
      </c>
      <c r="BW53" s="10">
        <f>'배출량&amp;에너지'!BW84-'국산거래표(기초_2009)'!BW53</f>
        <v>0</v>
      </c>
      <c r="BX53" s="10">
        <f>'배출량&amp;에너지'!BX84-'국산거래표(기초_2009)'!BX53</f>
        <v>0</v>
      </c>
      <c r="BY53" s="10">
        <f>'배출량&amp;에너지'!BY84-'국산거래표(기초_2009)'!BY53</f>
        <v>0</v>
      </c>
      <c r="BZ53" s="10">
        <f>'배출량&amp;에너지'!BZ84-'국산거래표(기초_2009)'!BZ53</f>
        <v>0</v>
      </c>
      <c r="CA53" s="10">
        <f>'배출량&amp;에너지'!CA84-'국산거래표(기초_2009)'!CA53</f>
        <v>0</v>
      </c>
      <c r="CB53" s="10">
        <f>'배출량&amp;에너지'!CB84-'국산거래표(기초_2009)'!CB53</f>
        <v>0</v>
      </c>
      <c r="CC53" s="10">
        <f>'배출량&amp;에너지'!CC84-'국산거래표(기초_2009)'!CC53</f>
        <v>0</v>
      </c>
      <c r="CD53" s="10">
        <f>'배출량&amp;에너지'!CD84-'국산거래표(기초_2009)'!CD53</f>
        <v>0</v>
      </c>
      <c r="CE53" s="10">
        <f>'배출량&amp;에너지'!CE84-'국산거래표(기초_2009)'!CE53</f>
        <v>0</v>
      </c>
      <c r="CF53" s="10">
        <f>'배출량&amp;에너지'!CF84-'국산거래표(기초_2009)'!CF53</f>
        <v>0</v>
      </c>
      <c r="CG53" s="10">
        <f>'배출량&amp;에너지'!CG84-'국산거래표(기초_2009)'!CG53</f>
        <v>0</v>
      </c>
      <c r="CH53" s="10">
        <f>'배출량&amp;에너지'!CH84-'국산거래표(기초_2009)'!CH53</f>
        <v>0</v>
      </c>
      <c r="CI53" s="10">
        <f>'배출량&amp;에너지'!CI84-'국산거래표(기초_2009)'!CI53</f>
        <v>0</v>
      </c>
      <c r="CJ53" s="10">
        <f>'배출량&amp;에너지'!CJ84-'국산거래표(기초_2009)'!CJ53</f>
        <v>0</v>
      </c>
      <c r="CK53" s="10">
        <f>'배출량&amp;에너지'!CK84-'국산거래표(기초_2009)'!CK53</f>
        <v>0</v>
      </c>
      <c r="CL53" s="10">
        <f>'배출량&amp;에너지'!CL84-'국산거래표(기초_2009)'!CL53</f>
        <v>0</v>
      </c>
      <c r="CM53" s="10">
        <f>'배출량&amp;에너지'!CM84-'국산거래표(기초_2009)'!CM53</f>
        <v>0</v>
      </c>
      <c r="CN53" s="10">
        <f>'배출량&amp;에너지'!CN84-'국산거래표(기초_2009)'!CN53</f>
        <v>0</v>
      </c>
      <c r="CO53" s="10">
        <f>'배출량&amp;에너지'!CO84-'국산거래표(기초_2009)'!CO53</f>
        <v>0</v>
      </c>
      <c r="CP53" s="10">
        <f>'배출량&amp;에너지'!CP84-'국산거래표(기초_2009)'!CP53</f>
        <v>0</v>
      </c>
      <c r="CQ53" s="10">
        <f>'배출량&amp;에너지'!CQ84-'국산거래표(기초_2009)'!CQ53</f>
        <v>0</v>
      </c>
      <c r="CR53" s="10">
        <f>'배출량&amp;에너지'!CR84-'국산거래표(기초_2009)'!CR53</f>
        <v>0</v>
      </c>
      <c r="CS53" s="10">
        <f>'배출량&amp;에너지'!CS84-'국산거래표(기초_2009)'!CS53</f>
        <v>0</v>
      </c>
      <c r="CT53" s="10">
        <f>'배출량&amp;에너지'!CT84-'국산거래표(기초_2009)'!CT53</f>
        <v>0</v>
      </c>
      <c r="CU53" s="10">
        <f>'배출량&amp;에너지'!CU84-'국산거래표(기초_2009)'!CU53</f>
        <v>0</v>
      </c>
      <c r="CV53" s="10">
        <f>'배출량&amp;에너지'!CV84-'국산거래표(기초_2009)'!CV53</f>
        <v>0</v>
      </c>
      <c r="CW53" s="10">
        <f>'배출량&amp;에너지'!CW84-'국산거래표(기초_2009)'!CW53</f>
        <v>0</v>
      </c>
      <c r="CX53" s="10">
        <f>'배출량&amp;에너지'!CX84-'국산거래표(기초_2009)'!CX53</f>
        <v>0</v>
      </c>
      <c r="CY53" s="10">
        <f>'배출량&amp;에너지'!CY84-'국산거래표(기초_2009)'!CY53</f>
        <v>0</v>
      </c>
      <c r="CZ53" s="10">
        <f>'배출량&amp;에너지'!CZ84-'국산거래표(기초_2009)'!CZ53</f>
        <v>0</v>
      </c>
      <c r="DA53" s="10">
        <f>'배출량&amp;에너지'!DA84-'국산거래표(기초_2009)'!DA53</f>
        <v>0</v>
      </c>
      <c r="DB53" s="10">
        <f>'배출량&amp;에너지'!DB84-'국산거래표(기초_2009)'!DB53</f>
        <v>0</v>
      </c>
      <c r="DC53" s="10">
        <f>'배출량&amp;에너지'!DC84-'국산거래표(기초_2009)'!DC53</f>
        <v>0</v>
      </c>
      <c r="DD53" s="10">
        <f>'배출량&amp;에너지'!DD84-'국산거래표(기초_2009)'!DD53</f>
        <v>0</v>
      </c>
      <c r="DE53" s="10">
        <f>'배출량&amp;에너지'!DE84-'국산거래표(기초_2009)'!DE53</f>
        <v>0</v>
      </c>
      <c r="DF53" s="10">
        <f>'배출량&amp;에너지'!DF84-'국산거래표(기초_2009)'!DF53</f>
        <v>0</v>
      </c>
      <c r="DG53" s="10">
        <f>'배출량&amp;에너지'!DG84-'국산거래표(기초_2009)'!DG53</f>
        <v>0</v>
      </c>
      <c r="DH53" s="10">
        <f>'배출량&amp;에너지'!DH84-'국산거래표(기초_2009)'!DH53</f>
        <v>0</v>
      </c>
      <c r="DI53" s="10">
        <f>'배출량&amp;에너지'!DI84-'국산거래표(기초_2009)'!DI53</f>
        <v>0</v>
      </c>
      <c r="DJ53" s="10">
        <f>'배출량&amp;에너지'!DJ84-'국산거래표(기초_2009)'!DJ53</f>
        <v>0</v>
      </c>
      <c r="DK53" s="10">
        <f>'배출량&amp;에너지'!DK84-'국산거래표(기초_2009)'!DK53</f>
        <v>0</v>
      </c>
      <c r="DL53" s="10">
        <f>'배출량&amp;에너지'!DL84-'국산거래표(기초_2009)'!DL53</f>
        <v>0</v>
      </c>
      <c r="DM53" s="10">
        <f>'배출량&amp;에너지'!DM84-'국산거래표(기초_2009)'!DM53</f>
        <v>0</v>
      </c>
      <c r="DN53" s="10">
        <f>'배출량&amp;에너지'!DN84-'국산거래표(기초_2009)'!DN53</f>
        <v>0</v>
      </c>
      <c r="DO53" s="10">
        <f>'배출량&amp;에너지'!DO84-'국산거래표(기초_2009)'!DO53</f>
        <v>0</v>
      </c>
      <c r="DP53" s="10">
        <f>'배출량&amp;에너지'!DP84-'국산거래표(기초_2009)'!DP53</f>
        <v>0</v>
      </c>
      <c r="DQ53" s="10">
        <f>'배출량&amp;에너지'!DQ84-'국산거래표(기초_2009)'!DQ53</f>
        <v>0</v>
      </c>
      <c r="DR53" s="10">
        <f>'배출량&amp;에너지'!DR84-'국산거래표(기초_2009)'!DR53</f>
        <v>0</v>
      </c>
      <c r="DS53" s="10">
        <f>'배출량&amp;에너지'!DS84-'국산거래표(기초_2009)'!DS53</f>
        <v>0</v>
      </c>
      <c r="DT53" s="10">
        <f>'배출량&amp;에너지'!DT84-'국산거래표(기초_2009)'!DT53</f>
        <v>0</v>
      </c>
      <c r="DU53" s="10">
        <f>'배출량&amp;에너지'!DU84-'국산거래표(기초_2009)'!DU53</f>
        <v>0</v>
      </c>
      <c r="DV53" s="10">
        <f>'배출량&amp;에너지'!DV84-'국산거래표(기초_2009)'!DV53</f>
        <v>0</v>
      </c>
      <c r="DW53" s="10">
        <f>'배출량&amp;에너지'!DW84-'국산거래표(기초_2009)'!DW53</f>
        <v>0</v>
      </c>
      <c r="DX53" s="10">
        <f>'배출량&amp;에너지'!DX84-'국산거래표(기초_2009)'!DX53</f>
        <v>0</v>
      </c>
      <c r="DY53" s="10">
        <f>'배출량&amp;에너지'!DY84-'국산거래표(기초_2009)'!DY53</f>
        <v>0</v>
      </c>
      <c r="DZ53" s="10">
        <f>'배출량&amp;에너지'!DZ84-'국산거래표(기초_2009)'!DZ53</f>
        <v>0</v>
      </c>
      <c r="EA53" s="10">
        <f>'배출량&amp;에너지'!EA84-'국산거래표(기초_2009)'!EA53</f>
        <v>0</v>
      </c>
      <c r="EB53" s="10">
        <f>'배출량&amp;에너지'!EB84-'국산거래표(기초_2009)'!EB53</f>
        <v>0</v>
      </c>
      <c r="EC53" s="10">
        <f>'배출량&amp;에너지'!EC84-'국산거래표(기초_2009)'!EC53</f>
        <v>0</v>
      </c>
      <c r="ED53" s="10">
        <f>'배출량&amp;에너지'!ED84-'국산거래표(기초_2009)'!ED53</f>
        <v>0</v>
      </c>
      <c r="EE53" s="10">
        <f>'배출량&amp;에너지'!EE84-'국산거래표(기초_2009)'!EE53</f>
        <v>0</v>
      </c>
      <c r="EF53" s="10">
        <f>'배출량&amp;에너지'!EF84-'국산거래표(기초_2009)'!EF53</f>
        <v>0</v>
      </c>
      <c r="EG53" s="10">
        <f>'배출량&amp;에너지'!EG84-'국산거래표(기초_2009)'!EG53</f>
        <v>0</v>
      </c>
      <c r="EH53" s="10">
        <f>'배출량&amp;에너지'!EH84-'국산거래표(기초_2009)'!EH53</f>
        <v>0</v>
      </c>
      <c r="EI53" s="10">
        <f>'배출량&amp;에너지'!EI84-'국산거래표(기초_2009)'!EI53</f>
        <v>0</v>
      </c>
      <c r="EJ53" s="10">
        <f>'배출량&amp;에너지'!EJ84-'국산거래표(기초_2009)'!EJ53</f>
        <v>0</v>
      </c>
      <c r="EK53" s="10">
        <f>'배출량&amp;에너지'!EK84-'국산거래표(기초_2009)'!EK53</f>
        <v>0</v>
      </c>
      <c r="EL53" s="10">
        <f>'배출량&amp;에너지'!EL84-'국산거래표(기초_2009)'!EL53</f>
        <v>0</v>
      </c>
      <c r="EM53" s="10">
        <f>'배출량&amp;에너지'!EM84-'국산거래표(기초_2009)'!EM53</f>
        <v>0</v>
      </c>
      <c r="EN53" s="10">
        <f>'배출량&amp;에너지'!EN84-'국산거래표(기초_2009)'!EN53</f>
        <v>0</v>
      </c>
      <c r="EO53" s="10">
        <f>'배출량&amp;에너지'!EO84-'국산거래표(기초_2009)'!EO53</f>
        <v>0</v>
      </c>
      <c r="EP53" s="10">
        <f>'배출량&amp;에너지'!EP84-'국산거래표(기초_2009)'!EP53</f>
        <v>0</v>
      </c>
      <c r="EQ53" s="10">
        <f>'배출량&amp;에너지'!EQ84-'국산거래표(기초_2009)'!EQ53</f>
        <v>0</v>
      </c>
      <c r="ER53" s="10">
        <f>'배출량&amp;에너지'!ER84-'국산거래표(기초_2009)'!ER53</f>
        <v>0</v>
      </c>
      <c r="ES53" s="10">
        <f>'배출량&amp;에너지'!ES84-'국산거래표(기초_2009)'!ES53</f>
        <v>0</v>
      </c>
      <c r="ET53" s="10">
        <f>'배출량&amp;에너지'!ET84-'국산거래표(기초_2009)'!ET53</f>
        <v>0</v>
      </c>
      <c r="EU53" s="10">
        <f>'배출량&amp;에너지'!EU84-'국산거래표(기초_2009)'!EU53</f>
        <v>0</v>
      </c>
      <c r="EV53" s="10">
        <f>'배출량&amp;에너지'!EV84-'국산거래표(기초_2009)'!EV53</f>
        <v>0</v>
      </c>
      <c r="EW53" s="10">
        <f>'배출량&amp;에너지'!EW84-'국산거래표(기초_2009)'!EW53</f>
        <v>0</v>
      </c>
      <c r="EX53" s="10">
        <f>'배출량&amp;에너지'!EX84-'국산거래표(기초_2009)'!EX53</f>
        <v>0</v>
      </c>
      <c r="EY53" s="10">
        <f>'배출량&amp;에너지'!EY84-'국산거래표(기초_2009)'!EY53</f>
        <v>0</v>
      </c>
      <c r="EZ53" s="10">
        <f>'배출량&amp;에너지'!EZ84-'국산거래표(기초_2009)'!EZ53</f>
        <v>0</v>
      </c>
      <c r="FA53" s="10">
        <f>'배출량&amp;에너지'!FA84-'국산거래표(기초_2009)'!FA53</f>
        <v>0</v>
      </c>
      <c r="FB53" s="10">
        <f>'배출량&amp;에너지'!FB84-'국산거래표(기초_2009)'!FB53</f>
        <v>0</v>
      </c>
      <c r="FC53" s="10">
        <f>'배출량&amp;에너지'!FC84-'국산거래표(기초_2009)'!FC53</f>
        <v>0</v>
      </c>
      <c r="FD53" s="10">
        <f>'배출량&amp;에너지'!FD84-'국산거래표(기초_2009)'!FD53</f>
        <v>0</v>
      </c>
      <c r="FE53" s="10">
        <f>'배출량&amp;에너지'!FE84-'국산거래표(기초_2009)'!FE53</f>
        <v>0</v>
      </c>
      <c r="FF53" s="10">
        <f>'배출량&amp;에너지'!FF84-'국산거래표(기초_2009)'!FF53</f>
        <v>0</v>
      </c>
      <c r="FG53" s="10">
        <f>'배출량&amp;에너지'!FG84-'국산거래표(기초_2009)'!FG53</f>
        <v>0</v>
      </c>
      <c r="FH53" s="10">
        <f>'배출량&amp;에너지'!FH84-'국산거래표(기초_2009)'!FH53</f>
        <v>0</v>
      </c>
      <c r="FI53" s="10">
        <f>'배출량&amp;에너지'!FI84-'국산거래표(기초_2009)'!FI53</f>
        <v>0</v>
      </c>
      <c r="FJ53" s="10">
        <f>'배출량&amp;에너지'!FJ84-'국산거래표(기초_2009)'!FJ53</f>
        <v>0</v>
      </c>
      <c r="FK53" s="10">
        <f>'배출량&amp;에너지'!FK84-'국산거래표(기초_2009)'!FK53</f>
        <v>0</v>
      </c>
      <c r="FL53" s="10">
        <f>'배출량&amp;에너지'!FL84-'국산거래표(기초_2009)'!FL53</f>
        <v>0</v>
      </c>
      <c r="FM53" s="10">
        <f>'배출량&amp;에너지'!FM84-'국산거래표(기초_2009)'!FM53</f>
        <v>0</v>
      </c>
      <c r="FN53" s="10">
        <f>'배출량&amp;에너지'!FN84-'국산거래표(기초_2009)'!FN53</f>
        <v>0</v>
      </c>
      <c r="FO53" s="10">
        <f>'배출량&amp;에너지'!FO84-'국산거래표(기초_2009)'!FO53</f>
        <v>0</v>
      </c>
      <c r="FP53" s="10">
        <f>'배출량&amp;에너지'!FP84-'국산거래표(기초_2009)'!FP53</f>
        <v>0</v>
      </c>
      <c r="FQ53" s="10">
        <f>'배출량&amp;에너지'!FQ84-'국산거래표(기초_2009)'!FQ53</f>
        <v>0</v>
      </c>
      <c r="FR53" s="10">
        <f>'배출량&amp;에너지'!FR84-'국산거래표(기초_2009)'!FR53</f>
        <v>0</v>
      </c>
      <c r="FS53" s="10">
        <f>'배출량&amp;에너지'!FS84-'국산거래표(기초_2009)'!FS53</f>
        <v>0</v>
      </c>
      <c r="FT53" s="10">
        <f>'배출량&amp;에너지'!FT84-'국산거래표(기초_2009)'!FT53</f>
        <v>0</v>
      </c>
      <c r="FU53" s="10">
        <f>'배출량&amp;에너지'!FU84-'국산거래표(기초_2009)'!FU53</f>
        <v>0</v>
      </c>
      <c r="FV53" s="10">
        <f>'배출량&amp;에너지'!FV84-'국산거래표(기초_2009)'!FV53</f>
        <v>0</v>
      </c>
      <c r="FW53" s="10">
        <f>'배출량&amp;에너지'!FW84-'국산거래표(기초_2009)'!FW53</f>
        <v>0</v>
      </c>
      <c r="FX53" s="10">
        <f>'배출량&amp;에너지'!FX84-'국산거래표(기초_2009)'!FX53</f>
        <v>0</v>
      </c>
      <c r="FY53" s="10">
        <f>'배출량&amp;에너지'!FY84-'국산거래표(기초_2009)'!FY53</f>
        <v>0</v>
      </c>
      <c r="FZ53" s="10">
        <f>'배출량&amp;에너지'!FZ84-'국산거래표(기초_2009)'!FZ53</f>
        <v>0</v>
      </c>
      <c r="GA53" s="10">
        <f>'배출량&amp;에너지'!GA84-'국산거래표(기초_2009)'!GA53</f>
        <v>0</v>
      </c>
      <c r="GB53" s="10">
        <f>'배출량&amp;에너지'!GB84-'국산거래표(기초_2009)'!GB53</f>
        <v>0</v>
      </c>
      <c r="GC53" s="10">
        <f>'배출량&amp;에너지'!GC84-'국산거래표(기초_2009)'!GC53</f>
        <v>0</v>
      </c>
      <c r="GD53" s="10">
        <f>'배출량&amp;에너지'!GD84-'국산거래표(기초_2009)'!GD53</f>
        <v>0</v>
      </c>
      <c r="GE53" s="10">
        <f>'배출량&amp;에너지'!GE84-'국산거래표(기초_2009)'!GE53</f>
        <v>0</v>
      </c>
      <c r="GF53" s="10">
        <f>'배출량&amp;에너지'!GF84-'국산거래표(기초_2009)'!GF53</f>
        <v>0</v>
      </c>
      <c r="GG53" s="10">
        <f>'배출량&amp;에너지'!GG84-'국산거래표(기초_2009)'!GG53</f>
        <v>0</v>
      </c>
      <c r="GH53" s="10">
        <f>'배출량&amp;에너지'!GH84-'국산거래표(기초_2009)'!GH53</f>
        <v>0</v>
      </c>
      <c r="GI53" s="10">
        <f>'배출량&amp;에너지'!GI84-'국산거래표(기초_2009)'!GI53</f>
        <v>0</v>
      </c>
      <c r="GJ53" s="10">
        <f>'배출량&amp;에너지'!GJ84-'국산거래표(기초_2009)'!GJ53</f>
        <v>0</v>
      </c>
      <c r="GK53" s="10">
        <f>'배출량&amp;에너지'!GK84-'국산거래표(기초_2009)'!GK53</f>
        <v>0</v>
      </c>
      <c r="GL53" s="10">
        <f>'배출량&amp;에너지'!GL84-'국산거래표(기초_2009)'!GL53</f>
        <v>0</v>
      </c>
      <c r="GM53" s="10">
        <f>'배출량&amp;에너지'!GM84-'국산거래표(기초_2009)'!GM53</f>
        <v>0</v>
      </c>
      <c r="GN53" s="10">
        <f>'배출량&amp;에너지'!GN84-'국산거래표(기초_2009)'!GN53</f>
        <v>0</v>
      </c>
      <c r="GO53" s="10">
        <f>'배출량&amp;에너지'!GO84-'국산거래표(기초_2009)'!GO53</f>
        <v>0</v>
      </c>
      <c r="GP53" s="10">
        <f>'배출량&amp;에너지'!GP84-'국산거래표(기초_2009)'!GP53</f>
        <v>0</v>
      </c>
      <c r="GQ53" s="10">
        <f>'배출량&amp;에너지'!GQ84-'국산거래표(기초_2009)'!GQ53</f>
        <v>0</v>
      </c>
      <c r="GR53" s="10">
        <f>'배출량&amp;에너지'!GR84-'국산거래표(기초_2009)'!GR53</f>
        <v>0</v>
      </c>
      <c r="GS53" s="10">
        <f>'배출량&amp;에너지'!GS84-'국산거래표(기초_2009)'!GS53</f>
        <v>0</v>
      </c>
      <c r="GT53" s="10">
        <f>'배출량&amp;에너지'!GT84-'국산거래표(기초_2009)'!GT53</f>
        <v>0</v>
      </c>
      <c r="GU53" s="10">
        <f>'배출량&amp;에너지'!GU84-'국산거래표(기초_2009)'!GU53</f>
        <v>0</v>
      </c>
      <c r="GV53" s="10">
        <f>'배출량&amp;에너지'!GV84-'국산거래표(기초_2009)'!GV53</f>
        <v>0</v>
      </c>
      <c r="GW53" s="10">
        <f>'배출량&amp;에너지'!GW84-'국산거래표(기초_2009)'!GW53</f>
        <v>0</v>
      </c>
      <c r="GX53" s="10">
        <f>'배출량&amp;에너지'!GX84-'국산거래표(기초_2009)'!GX53</f>
        <v>0</v>
      </c>
      <c r="GY53" s="10">
        <f>'배출량&amp;에너지'!GY84-'국산거래표(기초_2009)'!GY53</f>
        <v>0</v>
      </c>
      <c r="GZ53" s="10">
        <f>'배출량&amp;에너지'!GZ84-'국산거래표(기초_2009)'!GZ53</f>
        <v>0</v>
      </c>
      <c r="HA53" s="10">
        <f>'배출량&amp;에너지'!HA84-'국산거래표(기초_2009)'!HA53</f>
        <v>0</v>
      </c>
      <c r="HB53" s="10">
        <f>'배출량&amp;에너지'!HB84-'국산거래표(기초_2009)'!HB53</f>
        <v>0</v>
      </c>
      <c r="HC53" s="10">
        <f>'배출량&amp;에너지'!HC84-'국산거래표(기초_2009)'!HC53</f>
        <v>0</v>
      </c>
      <c r="HD53" s="10">
        <f>'배출량&amp;에너지'!HD84-'국산거래표(기초_2009)'!HD53</f>
        <v>0</v>
      </c>
      <c r="HE53" s="10">
        <f>'배출량&amp;에너지'!HE84-'국산거래표(기초_2009)'!HE53</f>
        <v>0</v>
      </c>
      <c r="HF53" s="10">
        <f>'배출량&amp;에너지'!HF84-'국산거래표(기초_2009)'!HF53</f>
        <v>0</v>
      </c>
      <c r="HG53" s="10">
        <f>'배출량&amp;에너지'!HG84-'국산거래표(기초_2009)'!HG53</f>
        <v>0</v>
      </c>
      <c r="HH53" s="10">
        <f>'배출량&amp;에너지'!HH84-'국산거래표(기초_2009)'!HH53</f>
        <v>0</v>
      </c>
      <c r="HI53" s="10">
        <f>'배출량&amp;에너지'!HI84-'국산거래표(기초_2009)'!HI53</f>
        <v>0</v>
      </c>
      <c r="HJ53" s="10">
        <f>'배출량&amp;에너지'!HJ84-'국산거래표(기초_2009)'!HJ53</f>
        <v>0</v>
      </c>
      <c r="HK53" s="10">
        <f>'배출량&amp;에너지'!HK84-'국산거래표(기초_2009)'!HK53</f>
        <v>0</v>
      </c>
      <c r="HL53" s="10">
        <f>'배출량&amp;에너지'!HL84-'국산거래표(기초_2009)'!HL53</f>
        <v>0</v>
      </c>
      <c r="HM53" s="10">
        <f>'배출량&amp;에너지'!HM84-'국산거래표(기초_2009)'!HM53</f>
        <v>0</v>
      </c>
      <c r="HN53" s="10">
        <f>'배출량&amp;에너지'!HN84-'국산거래표(기초_2009)'!HN53</f>
        <v>0</v>
      </c>
      <c r="HO53" s="10">
        <f>'배출량&amp;에너지'!HO84-'국산거래표(기초_2009)'!HO53</f>
        <v>0</v>
      </c>
      <c r="HP53" s="10">
        <f>'배출량&amp;에너지'!HP84-'국산거래표(기초_2009)'!HP53</f>
        <v>0</v>
      </c>
      <c r="HQ53" s="10">
        <f>'배출량&amp;에너지'!HQ84-'국산거래표(기초_2009)'!HQ53</f>
        <v>0</v>
      </c>
      <c r="HR53" s="10">
        <f>'배출량&amp;에너지'!HR84-'국산거래표(기초_2009)'!HR53</f>
        <v>0</v>
      </c>
      <c r="HS53" s="10">
        <f>'배출량&amp;에너지'!HS84-'국산거래표(기초_2009)'!HS53</f>
        <v>0</v>
      </c>
      <c r="HT53" s="10">
        <f>'배출량&amp;에너지'!HT84-'국산거래표(기초_2009)'!HT53</f>
        <v>0</v>
      </c>
      <c r="HU53" s="10">
        <f>'배출량&amp;에너지'!HU84-'국산거래표(기초_2009)'!HU53</f>
        <v>0</v>
      </c>
      <c r="HV53" s="10">
        <f>'배출량&amp;에너지'!HV84-'국산거래표(기초_2009)'!HV53</f>
        <v>0</v>
      </c>
      <c r="HW53" s="10">
        <f>'배출량&amp;에너지'!HW84-'국산거래표(기초_2009)'!HW53</f>
        <v>0</v>
      </c>
      <c r="HX53" s="10">
        <f>'배출량&amp;에너지'!HX84-'국산거래표(기초_2009)'!HX53</f>
        <v>0</v>
      </c>
      <c r="HY53" s="10">
        <f>'배출량&amp;에너지'!HY84-'국산거래표(기초_2009)'!HY53</f>
        <v>0</v>
      </c>
      <c r="HZ53" s="10">
        <f>'배출량&amp;에너지'!HZ84-'국산거래표(기초_2009)'!HZ53</f>
        <v>0</v>
      </c>
      <c r="IA53" s="10">
        <f>'배출량&amp;에너지'!IA84-'국산거래표(기초_2009)'!IA53</f>
        <v>0</v>
      </c>
      <c r="IB53" s="10">
        <f>'배출량&amp;에너지'!IB84-'국산거래표(기초_2009)'!IB53</f>
        <v>0</v>
      </c>
      <c r="IC53" s="10">
        <f>'배출량&amp;에너지'!IC84-'국산거래표(기초_2009)'!IC53</f>
        <v>0</v>
      </c>
      <c r="ID53" s="10">
        <f>'배출량&amp;에너지'!ID84-'국산거래표(기초_2009)'!ID53</f>
        <v>0</v>
      </c>
      <c r="IE53" s="10">
        <f>'배출량&amp;에너지'!IE84-'국산거래표(기초_2009)'!IE53</f>
        <v>0</v>
      </c>
      <c r="IF53" s="10">
        <f>'배출량&amp;에너지'!IF84-'국산거래표(기초_2009)'!IF53</f>
        <v>0</v>
      </c>
      <c r="IG53" s="10">
        <f>'배출량&amp;에너지'!IG84-'국산거래표(기초_2009)'!IG53</f>
        <v>0</v>
      </c>
      <c r="IH53" s="10">
        <f>'배출량&amp;에너지'!IH84-'국산거래표(기초_2009)'!IH53</f>
        <v>0</v>
      </c>
      <c r="II53" s="10">
        <f>'배출량&amp;에너지'!II84-'국산거래표(기초_2009)'!II53</f>
        <v>0</v>
      </c>
      <c r="IJ53" s="10">
        <f>'배출량&amp;에너지'!IJ84-'국산거래표(기초_2009)'!IJ53</f>
        <v>0</v>
      </c>
      <c r="IK53" s="10">
        <f>'배출량&amp;에너지'!IK84-'국산거래표(기초_2009)'!IK53</f>
        <v>0</v>
      </c>
      <c r="IL53" s="10">
        <f>'배출량&amp;에너지'!IL84-'국산거래표(기초_2009)'!IL53</f>
        <v>0</v>
      </c>
      <c r="IM53" s="10">
        <f>'배출량&amp;에너지'!IM84-'국산거래표(기초_2009)'!IM53</f>
        <v>0</v>
      </c>
      <c r="IN53" s="10">
        <f>'배출량&amp;에너지'!IN84-'국산거래표(기초_2009)'!IN53</f>
        <v>0</v>
      </c>
      <c r="IO53" s="10">
        <f>'배출량&amp;에너지'!IO84-'국산거래표(기초_2009)'!IO53</f>
        <v>0</v>
      </c>
      <c r="IP53" s="10">
        <f>'배출량&amp;에너지'!IP84-'국산거래표(기초_2009)'!IP53</f>
        <v>0</v>
      </c>
      <c r="IQ53" s="10">
        <f>'배출량&amp;에너지'!IQ84-'국산거래표(기초_2009)'!IQ53</f>
        <v>0</v>
      </c>
      <c r="IR53" s="10">
        <f>'배출량&amp;에너지'!IR84-'국산거래표(기초_2009)'!IR53</f>
        <v>0</v>
      </c>
      <c r="IS53" s="10">
        <f>'배출량&amp;에너지'!IS84-'국산거래표(기초_2009)'!IS53</f>
        <v>0</v>
      </c>
      <c r="IT53" s="10">
        <f>'배출량&amp;에너지'!IT84-'국산거래표(기초_2009)'!IT53</f>
        <v>0</v>
      </c>
      <c r="IU53" s="10">
        <f>'배출량&amp;에너지'!IU84-'국산거래표(기초_2009)'!IU53</f>
        <v>0</v>
      </c>
      <c r="IV53" s="10">
        <f>'배출량&amp;에너지'!IV84-'국산거래표(기초_2009)'!IV53</f>
        <v>0</v>
      </c>
      <c r="IW53" s="10">
        <f>'배출량&amp;에너지'!IW84-'국산거래표(기초_2009)'!IW53</f>
        <v>0</v>
      </c>
      <c r="IX53" s="10">
        <f>'배출량&amp;에너지'!IX84-'국산거래표(기초_2009)'!IX53</f>
        <v>0</v>
      </c>
      <c r="IY53" s="10">
        <f>'배출량&amp;에너지'!IY84-'국산거래표(기초_2009)'!IY53</f>
        <v>0</v>
      </c>
      <c r="IZ53" s="10">
        <f>'배출량&amp;에너지'!IZ84-'국산거래표(기초_2009)'!IZ53</f>
        <v>0</v>
      </c>
      <c r="JA53" s="10">
        <f>'배출량&amp;에너지'!JA84-'국산거래표(기초_2009)'!JA53</f>
        <v>0</v>
      </c>
      <c r="JB53" s="10">
        <f>'배출량&amp;에너지'!JB84-'국산거래표(기초_2009)'!JB53</f>
        <v>0</v>
      </c>
      <c r="JC53" s="10">
        <f>'배출량&amp;에너지'!JC84-'국산거래표(기초_2009)'!JC53</f>
        <v>0</v>
      </c>
      <c r="JD53" s="10">
        <f>'배출량&amp;에너지'!JD84-'국산거래표(기초_2009)'!JD53</f>
        <v>0</v>
      </c>
      <c r="JE53" s="10">
        <f>'배출량&amp;에너지'!JE84-'국산거래표(기초_2009)'!JE53</f>
        <v>0</v>
      </c>
      <c r="JF53" s="10">
        <f>'배출량&amp;에너지'!JF84-'국산거래표(기초_2009)'!JF53</f>
        <v>0</v>
      </c>
      <c r="JG53" s="10">
        <f>'배출량&amp;에너지'!JG84-'국산거래표(기초_2009)'!JG53</f>
        <v>0</v>
      </c>
      <c r="JH53" s="10">
        <f>'배출량&amp;에너지'!JH84-'국산거래표(기초_2009)'!JH53</f>
        <v>0</v>
      </c>
      <c r="JI53" s="10">
        <f>'배출량&amp;에너지'!JI84-'국산거래표(기초_2009)'!JI53</f>
        <v>0</v>
      </c>
      <c r="JJ53" s="10">
        <f>'배출량&amp;에너지'!JJ84-'국산거래표(기초_2009)'!JJ53</f>
        <v>0</v>
      </c>
      <c r="JK53" s="10">
        <f>'배출량&amp;에너지'!JK84-'국산거래표(기초_2009)'!JK53</f>
        <v>0</v>
      </c>
      <c r="JL53" s="10">
        <f>'배출량&amp;에너지'!JL84-'국산거래표(기초_2009)'!JL53</f>
        <v>0</v>
      </c>
      <c r="JM53" s="10">
        <f>'배출량&amp;에너지'!JM84-'국산거래표(기초_2009)'!JM53</f>
        <v>0</v>
      </c>
      <c r="JN53" s="10">
        <f>'배출량&amp;에너지'!JN84-'국산거래표(기초_2009)'!JN53</f>
        <v>0</v>
      </c>
      <c r="JO53" s="10">
        <f>'배출량&amp;에너지'!JO84-'국산거래표(기초_2009)'!JO53</f>
        <v>0</v>
      </c>
      <c r="JP53" s="10">
        <f>'배출량&amp;에너지'!JP84-'국산거래표(기초_2009)'!JP53</f>
        <v>0</v>
      </c>
      <c r="JQ53" s="10">
        <f>'배출량&amp;에너지'!JQ84-'국산거래표(기초_2009)'!JQ53</f>
        <v>0</v>
      </c>
      <c r="JR53" s="10">
        <f>'배출량&amp;에너지'!JR84-'국산거래표(기초_2009)'!JR53</f>
        <v>0</v>
      </c>
      <c r="JS53" s="10">
        <f>'배출량&amp;에너지'!JS84-'국산거래표(기초_2009)'!JS53</f>
        <v>0</v>
      </c>
      <c r="JT53" s="10">
        <f>'배출량&amp;에너지'!JT84-'국산거래표(기초_2009)'!JT53</f>
        <v>0</v>
      </c>
      <c r="JU53" s="10">
        <f>'배출량&amp;에너지'!JU84-'국산거래표(기초_2009)'!JU53</f>
        <v>0</v>
      </c>
      <c r="JV53" s="10">
        <f>'배출량&amp;에너지'!JV84-'국산거래표(기초_2009)'!JV53</f>
        <v>0</v>
      </c>
      <c r="JW53" s="10">
        <f>'배출량&amp;에너지'!JW84-'국산거래표(기초_2009)'!JW53</f>
        <v>0</v>
      </c>
      <c r="JX53" s="10">
        <f>'배출량&amp;에너지'!JX84-'국산거래표(기초_2009)'!JX53</f>
        <v>0</v>
      </c>
      <c r="JY53" s="10">
        <f>'배출량&amp;에너지'!JY84-'국산거래표(기초_2009)'!JY53</f>
        <v>0</v>
      </c>
      <c r="JZ53" s="10">
        <f>'배출량&amp;에너지'!JZ84-'국산거래표(기초_2009)'!JZ53</f>
        <v>0</v>
      </c>
      <c r="KA53" s="10">
        <f>'배출량&amp;에너지'!KA84-'국산거래표(기초_2009)'!KA53</f>
        <v>0</v>
      </c>
      <c r="KB53" s="10">
        <f>'배출량&amp;에너지'!KB84-'국산거래표(기초_2009)'!KB53</f>
        <v>0</v>
      </c>
      <c r="KC53" s="10">
        <f>'배출량&amp;에너지'!KC84-'국산거래표(기초_2009)'!KC53</f>
        <v>0</v>
      </c>
      <c r="KD53" s="10">
        <f>'배출량&amp;에너지'!KD84-'국산거래표(기초_2009)'!KD53</f>
        <v>0</v>
      </c>
      <c r="KE53" s="10">
        <f>'배출량&amp;에너지'!KE84-'국산거래표(기초_2009)'!KE53</f>
        <v>0</v>
      </c>
      <c r="KF53" s="10">
        <f>'배출량&amp;에너지'!KF84-'국산거래표(기초_2009)'!KF53</f>
        <v>0</v>
      </c>
      <c r="KG53" s="10">
        <f>'배출량&amp;에너지'!KG84-'국산거래표(기초_2009)'!KG53</f>
        <v>0</v>
      </c>
      <c r="KH53" s="10">
        <f>'배출량&amp;에너지'!KH84-'국산거래표(기초_2009)'!KH53</f>
        <v>0</v>
      </c>
      <c r="KI53" s="10">
        <f>'배출량&amp;에너지'!KI84-'국산거래표(기초_2009)'!KI53</f>
        <v>0</v>
      </c>
      <c r="KJ53" s="10">
        <f>'배출량&amp;에너지'!KJ84-'국산거래표(기초_2009)'!KJ53</f>
        <v>0</v>
      </c>
      <c r="KK53" s="10">
        <f>'배출량&amp;에너지'!KK84-'국산거래표(기초_2009)'!KK53</f>
        <v>0</v>
      </c>
      <c r="KL53" s="10">
        <f>'배출량&amp;에너지'!KL84-'국산거래표(기초_2009)'!KL53</f>
        <v>0</v>
      </c>
      <c r="KM53" s="10">
        <f>'배출량&amp;에너지'!KM84-'국산거래표(기초_2009)'!KM53</f>
        <v>0</v>
      </c>
      <c r="KN53" s="10">
        <f>'배출량&amp;에너지'!KN84-'국산거래표(기초_2009)'!KN53</f>
        <v>0</v>
      </c>
      <c r="KO53" s="10">
        <f>'배출량&amp;에너지'!KO84-'국산거래표(기초_2009)'!KO53</f>
        <v>0</v>
      </c>
      <c r="KP53" s="10">
        <f>'배출량&amp;에너지'!KP84-'국산거래표(기초_2009)'!KP53</f>
        <v>0</v>
      </c>
      <c r="KQ53" s="10">
        <f>'배출량&amp;에너지'!KQ84-'국산거래표(기초_2009)'!KQ53</f>
        <v>0</v>
      </c>
      <c r="KR53" s="10">
        <f>'배출량&amp;에너지'!KR84-'국산거래표(기초_2009)'!KR53</f>
        <v>0</v>
      </c>
      <c r="KS53" s="10">
        <f>'배출량&amp;에너지'!KS84-'국산거래표(기초_2009)'!KS53</f>
        <v>0</v>
      </c>
      <c r="KT53" s="10">
        <f>'배출량&amp;에너지'!KT84-'국산거래표(기초_2009)'!KT53</f>
        <v>0</v>
      </c>
      <c r="KU53" s="10">
        <f>'배출량&amp;에너지'!KU84-'국산거래표(기초_2009)'!KU53</f>
        <v>0</v>
      </c>
      <c r="KV53" s="10">
        <f>'배출량&amp;에너지'!KV84-'국산거래표(기초_2009)'!KV53</f>
        <v>0</v>
      </c>
      <c r="KW53" s="10">
        <f>'배출량&amp;에너지'!KW84-'국산거래표(기초_2009)'!KW53</f>
        <v>0</v>
      </c>
      <c r="KX53" s="10">
        <f>'배출량&amp;에너지'!KX84-'국산거래표(기초_2009)'!KX53</f>
        <v>0</v>
      </c>
      <c r="KY53" s="10">
        <f>'배출량&amp;에너지'!KY84-'국산거래표(기초_2009)'!KY53</f>
        <v>0</v>
      </c>
      <c r="KZ53" s="10">
        <f>'배출량&amp;에너지'!KZ84-'국산거래표(기초_2009)'!KZ53</f>
        <v>0</v>
      </c>
      <c r="LA53" s="10">
        <f>'배출량&amp;에너지'!LA84-'국산거래표(기초_2009)'!LA53</f>
        <v>0</v>
      </c>
      <c r="LB53" s="10">
        <f>'배출량&amp;에너지'!LB84-'국산거래표(기초_2009)'!LB53</f>
        <v>0</v>
      </c>
      <c r="LC53" s="10">
        <f>'배출량&amp;에너지'!LC84-'국산거래표(기초_2009)'!LC53</f>
        <v>0</v>
      </c>
      <c r="LD53" s="10">
        <f>'배출량&amp;에너지'!LD84-'국산거래표(기초_2009)'!LD53</f>
        <v>0</v>
      </c>
      <c r="LE53" s="10">
        <f>'배출량&amp;에너지'!LE84-'국산거래표(기초_2009)'!LE53</f>
        <v>0</v>
      </c>
      <c r="LF53" s="10">
        <f>'배출량&amp;에너지'!LF84-'국산거래표(기초_2009)'!LF53</f>
        <v>0</v>
      </c>
      <c r="LG53" s="10">
        <f>'배출량&amp;에너지'!LG84-'국산거래표(기초_2009)'!LG53</f>
        <v>0</v>
      </c>
      <c r="LH53" s="10">
        <f>'배출량&amp;에너지'!LH84-'국산거래표(기초_2009)'!LH53</f>
        <v>0</v>
      </c>
      <c r="LI53" s="10">
        <f>'배출량&amp;에너지'!LI84-'국산거래표(기초_2009)'!LI53</f>
        <v>0</v>
      </c>
      <c r="LJ53" s="10">
        <f>'배출량&amp;에너지'!LJ84-'국산거래표(기초_2009)'!LJ53</f>
        <v>0</v>
      </c>
      <c r="LK53" s="10">
        <f>'배출량&amp;에너지'!LK84-'국산거래표(기초_2009)'!LK53</f>
        <v>0</v>
      </c>
      <c r="LL53" s="10">
        <f>'배출량&amp;에너지'!LL84-'국산거래표(기초_2009)'!LL53</f>
        <v>0</v>
      </c>
      <c r="LM53" s="10">
        <f>'배출량&amp;에너지'!LM84-'국산거래표(기초_2009)'!LM53</f>
        <v>0</v>
      </c>
      <c r="LN53" s="10">
        <f>'배출량&amp;에너지'!LN84-'국산거래표(기초_2009)'!LN53</f>
        <v>0</v>
      </c>
      <c r="LO53" s="10">
        <f>'배출량&amp;에너지'!LO84-'국산거래표(기초_2009)'!LO53</f>
        <v>0</v>
      </c>
      <c r="LP53" s="10">
        <f>'배출량&amp;에너지'!LP84-'국산거래표(기초_2009)'!LP53</f>
        <v>0</v>
      </c>
      <c r="LQ53" s="10">
        <f>'배출량&amp;에너지'!LQ84-'국산거래표(기초_2009)'!LQ53</f>
        <v>0</v>
      </c>
      <c r="LR53" s="10">
        <f>'배출량&amp;에너지'!LR84-'국산거래표(기초_2009)'!LR53</f>
        <v>0</v>
      </c>
      <c r="LS53" s="10">
        <f>'배출량&amp;에너지'!LS84-'국산거래표(기초_2009)'!LS53</f>
        <v>0</v>
      </c>
      <c r="LT53" s="10">
        <f>'배출량&amp;에너지'!LT84-'국산거래표(기초_2009)'!LT53</f>
        <v>0</v>
      </c>
      <c r="LU53" s="10">
        <f>'배출량&amp;에너지'!LU84-'국산거래표(기초_2009)'!LU53</f>
        <v>0</v>
      </c>
      <c r="LV53" s="10">
        <f>'배출량&amp;에너지'!LV84-'국산거래표(기초_2009)'!LV53</f>
        <v>0</v>
      </c>
      <c r="LW53" s="10">
        <f>'배출량&amp;에너지'!LW84-'국산거래표(기초_2009)'!LW53</f>
        <v>0</v>
      </c>
      <c r="LX53" s="10">
        <f>'배출량&amp;에너지'!LX84-'국산거래표(기초_2009)'!LX53</f>
        <v>0</v>
      </c>
      <c r="LY53" s="10">
        <f>'배출량&amp;에너지'!LY84-'국산거래표(기초_2009)'!LY53</f>
        <v>0</v>
      </c>
      <c r="LZ53" s="10">
        <f>'배출량&amp;에너지'!LZ84-'국산거래표(기초_2009)'!LZ53</f>
        <v>0</v>
      </c>
      <c r="MA53" s="10">
        <f>'배출량&amp;에너지'!MA84-'국산거래표(기초_2009)'!MA53</f>
        <v>0</v>
      </c>
      <c r="MB53" s="10">
        <f>'배출량&amp;에너지'!MB84-'국산거래표(기초_2009)'!MB53</f>
        <v>0</v>
      </c>
      <c r="MC53" s="10">
        <f>'배출량&amp;에너지'!MC84-'국산거래표(기초_2009)'!MC53</f>
        <v>0</v>
      </c>
      <c r="MD53" s="10">
        <f>'배출량&amp;에너지'!MD84-'국산거래표(기초_2009)'!MD53</f>
        <v>0</v>
      </c>
      <c r="ME53" s="10">
        <f>'배출량&amp;에너지'!ME84-'국산거래표(기초_2009)'!ME53</f>
        <v>0</v>
      </c>
      <c r="MF53" s="10">
        <f>'배출량&amp;에너지'!MF84-'국산거래표(기초_2009)'!MF53</f>
        <v>0</v>
      </c>
      <c r="MG53" s="10">
        <f>'배출량&amp;에너지'!MG84-'국산거래표(기초_2009)'!MG53</f>
        <v>0</v>
      </c>
      <c r="MH53" s="10">
        <f>'배출량&amp;에너지'!MH84-'국산거래표(기초_2009)'!MH53</f>
        <v>0</v>
      </c>
      <c r="MI53" s="10">
        <f>'배출량&amp;에너지'!MI84-'국산거래표(기초_2009)'!MI53</f>
        <v>0</v>
      </c>
      <c r="MJ53" s="10">
        <f>'배출량&amp;에너지'!MJ84-'국산거래표(기초_2009)'!MJ53</f>
        <v>0</v>
      </c>
      <c r="MK53" s="10">
        <f>'배출량&amp;에너지'!MK84-'국산거래표(기초_2009)'!MK53</f>
        <v>0</v>
      </c>
      <c r="ML53" s="10">
        <f>'배출량&amp;에너지'!ML84-'국산거래표(기초_2009)'!ML53</f>
        <v>0</v>
      </c>
      <c r="MM53" s="10">
        <f>'배출량&amp;에너지'!MM84-'국산거래표(기초_2009)'!MM53</f>
        <v>0</v>
      </c>
      <c r="MN53" s="10">
        <f>'배출량&amp;에너지'!MN84-'국산거래표(기초_2009)'!MN53</f>
        <v>0</v>
      </c>
      <c r="MO53" s="10">
        <f>'배출량&amp;에너지'!MO84-'국산거래표(기초_2009)'!MO53</f>
        <v>0</v>
      </c>
      <c r="MP53" s="10">
        <f>'배출량&amp;에너지'!MP84-'국산거래표(기초_2009)'!MP53</f>
        <v>0</v>
      </c>
      <c r="MQ53" s="10">
        <f>'배출량&amp;에너지'!MQ84-'국산거래표(기초_2009)'!MQ53</f>
        <v>0</v>
      </c>
      <c r="MR53" s="10">
        <f>'배출량&amp;에너지'!MR84-'국산거래표(기초_2009)'!MR53</f>
        <v>0</v>
      </c>
      <c r="MS53" s="10">
        <f>'배출량&amp;에너지'!MS84-'국산거래표(기초_2009)'!MS53</f>
        <v>0</v>
      </c>
      <c r="MT53" s="10">
        <f>'배출량&amp;에너지'!MT84-'국산거래표(기초_2009)'!MT53</f>
        <v>0</v>
      </c>
      <c r="MU53" s="10">
        <f>'배출량&amp;에너지'!MU84-'국산거래표(기초_2009)'!MU53</f>
        <v>0</v>
      </c>
      <c r="MV53" s="10">
        <f>'배출량&amp;에너지'!MV84-'국산거래표(기초_2009)'!MV53</f>
        <v>0</v>
      </c>
      <c r="MW53" s="10">
        <f>'배출량&amp;에너지'!MW84-'국산거래표(기초_2009)'!MW53</f>
        <v>0</v>
      </c>
      <c r="MX53" s="10">
        <f>'배출량&amp;에너지'!MX84-'국산거래표(기초_2009)'!MX53</f>
        <v>0</v>
      </c>
      <c r="MY53" s="10">
        <f>'배출량&amp;에너지'!MY84-'국산거래표(기초_2009)'!MY53</f>
        <v>0</v>
      </c>
      <c r="MZ53" s="10">
        <f>'배출량&amp;에너지'!MZ84-'국산거래표(기초_2009)'!MZ53</f>
        <v>0</v>
      </c>
      <c r="NA53" s="10">
        <f>'배출량&amp;에너지'!NA84-'국산거래표(기초_2009)'!NA53</f>
        <v>0</v>
      </c>
      <c r="NB53" s="10">
        <f>'배출량&amp;에너지'!NB84-'국산거래표(기초_2009)'!NB53</f>
        <v>0</v>
      </c>
      <c r="NC53" s="10">
        <f>'배출량&amp;에너지'!NC84-'국산거래표(기초_2009)'!NC53</f>
        <v>0</v>
      </c>
      <c r="ND53" s="10">
        <f>'배출량&amp;에너지'!ND84-'국산거래표(기초_2009)'!ND53</f>
        <v>0</v>
      </c>
      <c r="NE53" s="10">
        <f>'배출량&amp;에너지'!NE84-'국산거래표(기초_2009)'!NE53</f>
        <v>0</v>
      </c>
      <c r="NF53" s="10">
        <f>'배출량&amp;에너지'!NF84-'국산거래표(기초_2009)'!NF53</f>
        <v>0</v>
      </c>
      <c r="NG53" s="10">
        <f>'배출량&amp;에너지'!NG84-'국산거래표(기초_2009)'!NG53</f>
        <v>0</v>
      </c>
      <c r="NH53" s="10">
        <f>'배출량&amp;에너지'!NH84-'국산거래표(기초_2009)'!NH53</f>
        <v>0</v>
      </c>
      <c r="NI53" s="10">
        <f>'배출량&amp;에너지'!NI84-'국산거래표(기초_2009)'!NI53</f>
        <v>0</v>
      </c>
      <c r="NJ53" s="10">
        <f>'배출량&amp;에너지'!NJ84-'국산거래표(기초_2009)'!NJ53</f>
        <v>0</v>
      </c>
      <c r="NK53" s="10">
        <f>'배출량&amp;에너지'!NK84-'국산거래표(기초_2009)'!NK53</f>
        <v>0</v>
      </c>
      <c r="NL53" s="10">
        <f>'배출량&amp;에너지'!NL84-'국산거래표(기초_2009)'!NL53</f>
        <v>0</v>
      </c>
      <c r="NM53" s="10">
        <f>'배출량&amp;에너지'!NM84-'국산거래표(기초_2009)'!NM53</f>
        <v>0</v>
      </c>
      <c r="NN53" s="10">
        <f>'배출량&amp;에너지'!NN84-'국산거래표(기초_2009)'!NN53</f>
        <v>0</v>
      </c>
      <c r="NO53" s="10">
        <f>'배출량&amp;에너지'!NO84-'국산거래표(기초_2009)'!NO53</f>
        <v>0</v>
      </c>
      <c r="NP53" s="10">
        <f>'배출량&amp;에너지'!NP84-'국산거래표(기초_2009)'!NP53</f>
        <v>0</v>
      </c>
      <c r="NQ53" s="10">
        <f>'배출량&amp;에너지'!NQ84-'국산거래표(기초_2009)'!NQ53</f>
        <v>0</v>
      </c>
      <c r="NR53" s="10">
        <f>'배출량&amp;에너지'!NR84-'국산거래표(기초_2009)'!NR53</f>
        <v>0</v>
      </c>
      <c r="NS53" s="10">
        <f>'배출량&amp;에너지'!NS84-'국산거래표(기초_2009)'!NS53</f>
        <v>0</v>
      </c>
      <c r="NT53" s="10">
        <f>'배출량&amp;에너지'!NT84-'국산거래표(기초_2009)'!NT53</f>
        <v>0</v>
      </c>
      <c r="NU53" s="10">
        <f>'배출량&amp;에너지'!NU84-'국산거래표(기초_2009)'!NU53</f>
        <v>0</v>
      </c>
      <c r="NV53" s="10">
        <f>'배출량&amp;에너지'!NV84-'국산거래표(기초_2009)'!NV53</f>
        <v>0</v>
      </c>
      <c r="NW53" s="10">
        <f>'배출량&amp;에너지'!NW84-'국산거래표(기초_2009)'!NW53</f>
        <v>0</v>
      </c>
      <c r="NX53" s="10">
        <f>'배출량&amp;에너지'!NX84-'국산거래표(기초_2009)'!NX53</f>
        <v>0</v>
      </c>
      <c r="NY53" s="10">
        <f>'배출량&amp;에너지'!NY84-'국산거래표(기초_2009)'!NY53</f>
        <v>0</v>
      </c>
      <c r="NZ53" s="10">
        <f>'배출량&amp;에너지'!NZ84-'국산거래표(기초_2009)'!NZ53</f>
        <v>0</v>
      </c>
      <c r="OA53" s="10">
        <f>'배출량&amp;에너지'!OA84-'국산거래표(기초_2009)'!OA53</f>
        <v>0</v>
      </c>
      <c r="OB53" s="10">
        <f>'배출량&amp;에너지'!OB84-'국산거래표(기초_2009)'!OB53</f>
        <v>0</v>
      </c>
      <c r="OC53" s="10">
        <f>'배출량&amp;에너지'!OC84-'국산거래표(기초_2009)'!OC53</f>
        <v>0</v>
      </c>
      <c r="OD53" s="10">
        <f>'배출량&amp;에너지'!OD84-'국산거래표(기초_2009)'!OD53</f>
        <v>0</v>
      </c>
      <c r="OE53" s="10">
        <f>'배출량&amp;에너지'!OE84-'국산거래표(기초_2009)'!OE53</f>
        <v>0</v>
      </c>
      <c r="OF53" s="10">
        <f>'배출량&amp;에너지'!OF84-'국산거래표(기초_2009)'!OF53</f>
        <v>0</v>
      </c>
      <c r="OG53" s="10">
        <f>'배출량&amp;에너지'!OG84-'국산거래표(기초_2009)'!OG53</f>
        <v>0</v>
      </c>
      <c r="OH53" s="10">
        <f>'배출량&amp;에너지'!OH84-'국산거래표(기초_2009)'!OH53</f>
        <v>0</v>
      </c>
      <c r="OI53" s="10">
        <f>'배출량&amp;에너지'!OI84-'국산거래표(기초_2009)'!OI53</f>
        <v>0</v>
      </c>
      <c r="OJ53" s="10">
        <f>'배출량&amp;에너지'!OJ84-'국산거래표(기초_2009)'!OJ53</f>
        <v>0</v>
      </c>
      <c r="OK53" s="10">
        <f>'배출량&amp;에너지'!OK84-'국산거래표(기초_2009)'!OK53</f>
        <v>0</v>
      </c>
      <c r="OL53" s="10">
        <f>'배출량&amp;에너지'!OL84-'국산거래표(기초_2009)'!OL53</f>
        <v>0</v>
      </c>
      <c r="OM53" s="10">
        <f>'배출량&amp;에너지'!OM84-'국산거래표(기초_2009)'!OM53</f>
        <v>0</v>
      </c>
      <c r="ON53" s="10">
        <f>'배출량&amp;에너지'!ON84-'국산거래표(기초_2009)'!ON53</f>
        <v>0</v>
      </c>
      <c r="OO53" s="10">
        <f>'배출량&amp;에너지'!OO84-'국산거래표(기초_2009)'!OO53</f>
        <v>0</v>
      </c>
      <c r="OP53" s="11">
        <f t="shared" si="0"/>
        <v>0</v>
      </c>
      <c r="OQ53" s="10">
        <f>'배출량&amp;에너지'!OQ84-'국산거래표(기초_2009)'!OQ53</f>
        <v>0</v>
      </c>
      <c r="OR53" s="10">
        <f>'배출량&amp;에너지'!OR84-'국산거래표(기초_2009)'!OR53</f>
        <v>0</v>
      </c>
      <c r="OS53" s="10">
        <f>'배출량&amp;에너지'!OS84-'국산거래표(기초_2009)'!OS53</f>
        <v>0</v>
      </c>
      <c r="OT53" s="10">
        <f>'배출량&amp;에너지'!OT84-'국산거래표(기초_2009)'!OT53</f>
        <v>0</v>
      </c>
      <c r="OU53" s="10">
        <f>'배출량&amp;에너지'!OU84-'국산거래표(기초_2009)'!OU53</f>
        <v>0</v>
      </c>
      <c r="OV53" s="10">
        <f>'배출량&amp;에너지'!OV84-'국산거래표(기초_2009)'!OV53</f>
        <v>0</v>
      </c>
      <c r="OW53" s="11">
        <f t="shared" si="1"/>
        <v>0</v>
      </c>
      <c r="OX53" s="11">
        <f t="shared" si="2"/>
        <v>0</v>
      </c>
      <c r="OY53" s="11">
        <v>0</v>
      </c>
      <c r="OZ53" s="11">
        <f t="shared" si="3"/>
        <v>0</v>
      </c>
      <c r="PA53" s="11">
        <v>0</v>
      </c>
      <c r="PB53" s="11">
        <f t="shared" si="4"/>
        <v>0</v>
      </c>
    </row>
    <row r="54" spans="1:418">
      <c r="A54" s="8" t="s">
        <v>731</v>
      </c>
      <c r="B54" s="9" t="s">
        <v>305</v>
      </c>
      <c r="C54" s="10">
        <f>'배출량&amp;에너지'!C85-'국산거래표(기초_2009)'!C54</f>
        <v>0</v>
      </c>
      <c r="D54" s="10">
        <f>'배출량&amp;에너지'!D85-'국산거래표(기초_2009)'!D54</f>
        <v>0</v>
      </c>
      <c r="E54" s="10">
        <f>'배출량&amp;에너지'!E85-'국산거래표(기초_2009)'!E54</f>
        <v>0</v>
      </c>
      <c r="F54" s="10">
        <f>'배출량&amp;에너지'!F85-'국산거래표(기초_2009)'!F54</f>
        <v>0</v>
      </c>
      <c r="G54" s="10">
        <f>'배출량&amp;에너지'!G85-'국산거래표(기초_2009)'!G54</f>
        <v>0</v>
      </c>
      <c r="H54" s="10">
        <f>'배출량&amp;에너지'!H85-'국산거래표(기초_2009)'!H54</f>
        <v>0</v>
      </c>
      <c r="I54" s="10">
        <f>'배출량&amp;에너지'!I85-'국산거래표(기초_2009)'!I54</f>
        <v>0</v>
      </c>
      <c r="J54" s="10">
        <f>'배출량&amp;에너지'!J85-'국산거래표(기초_2009)'!J54</f>
        <v>0</v>
      </c>
      <c r="K54" s="10">
        <f>'배출량&amp;에너지'!K85-'국산거래표(기초_2009)'!K54</f>
        <v>0</v>
      </c>
      <c r="L54" s="10">
        <f>'배출량&amp;에너지'!L85-'국산거래표(기초_2009)'!L54</f>
        <v>0</v>
      </c>
      <c r="M54" s="10">
        <f>'배출량&amp;에너지'!M85-'국산거래표(기초_2009)'!M54</f>
        <v>0</v>
      </c>
      <c r="N54" s="10">
        <f>'배출량&amp;에너지'!N85-'국산거래표(기초_2009)'!N54</f>
        <v>0</v>
      </c>
      <c r="O54" s="10">
        <f>'배출량&amp;에너지'!O85-'국산거래표(기초_2009)'!O54</f>
        <v>0</v>
      </c>
      <c r="P54" s="10">
        <f>'배출량&amp;에너지'!P85-'국산거래표(기초_2009)'!P54</f>
        <v>0</v>
      </c>
      <c r="Q54" s="10">
        <f>'배출량&amp;에너지'!Q85-'국산거래표(기초_2009)'!Q54</f>
        <v>0</v>
      </c>
      <c r="R54" s="10">
        <f>'배출량&amp;에너지'!R85-'국산거래표(기초_2009)'!R54</f>
        <v>0</v>
      </c>
      <c r="S54" s="10">
        <f>'배출량&amp;에너지'!S85-'국산거래표(기초_2009)'!S54</f>
        <v>0</v>
      </c>
      <c r="T54" s="10">
        <f>'배출량&amp;에너지'!T85-'국산거래표(기초_2009)'!T54</f>
        <v>0</v>
      </c>
      <c r="U54" s="10">
        <f>'배출량&amp;에너지'!U85-'국산거래표(기초_2009)'!U54</f>
        <v>0</v>
      </c>
      <c r="V54" s="10">
        <f>'배출량&amp;에너지'!V85-'국산거래표(기초_2009)'!V54</f>
        <v>0</v>
      </c>
      <c r="W54" s="10">
        <f>'배출량&amp;에너지'!W85-'국산거래표(기초_2009)'!W54</f>
        <v>0</v>
      </c>
      <c r="X54" s="10">
        <f>'배출량&amp;에너지'!X85-'국산거래표(기초_2009)'!X54</f>
        <v>0</v>
      </c>
      <c r="Y54" s="10">
        <f>'배출량&amp;에너지'!Y85-'국산거래표(기초_2009)'!Y54</f>
        <v>0</v>
      </c>
      <c r="Z54" s="10">
        <f>'배출량&amp;에너지'!Z85-'국산거래표(기초_2009)'!Z54</f>
        <v>0</v>
      </c>
      <c r="AA54" s="10">
        <f>'배출량&amp;에너지'!AA85-'국산거래표(기초_2009)'!AA54</f>
        <v>0</v>
      </c>
      <c r="AB54" s="10">
        <f>'배출량&amp;에너지'!AB85-'국산거래표(기초_2009)'!AB54</f>
        <v>0</v>
      </c>
      <c r="AC54" s="10">
        <f>'배출량&amp;에너지'!AC85-'국산거래표(기초_2009)'!AC54</f>
        <v>0</v>
      </c>
      <c r="AD54" s="10">
        <f>'배출량&amp;에너지'!AD85-'국산거래표(기초_2009)'!AD54</f>
        <v>0</v>
      </c>
      <c r="AE54" s="10">
        <f>'배출량&amp;에너지'!AE85-'국산거래표(기초_2009)'!AE54</f>
        <v>0</v>
      </c>
      <c r="AF54" s="10">
        <f>'배출량&amp;에너지'!AF85-'국산거래표(기초_2009)'!AF54</f>
        <v>0</v>
      </c>
      <c r="AG54" s="10">
        <f>'배출량&amp;에너지'!AG85-'국산거래표(기초_2009)'!AG54</f>
        <v>0</v>
      </c>
      <c r="AH54" s="10">
        <f>'배출량&amp;에너지'!AH85-'국산거래표(기초_2009)'!AH54</f>
        <v>0</v>
      </c>
      <c r="AI54" s="10">
        <f>'배출량&amp;에너지'!AI85-'국산거래표(기초_2009)'!AI54</f>
        <v>0</v>
      </c>
      <c r="AJ54" s="10">
        <f>'배출량&amp;에너지'!AJ85-'국산거래표(기초_2009)'!AJ54</f>
        <v>0</v>
      </c>
      <c r="AK54" s="10">
        <f>'배출량&amp;에너지'!AK85-'국산거래표(기초_2009)'!AK54</f>
        <v>0</v>
      </c>
      <c r="AL54" s="10">
        <f>'배출량&amp;에너지'!AL85-'국산거래표(기초_2009)'!AL54</f>
        <v>0</v>
      </c>
      <c r="AM54" s="10">
        <f>'배출량&amp;에너지'!AM85-'국산거래표(기초_2009)'!AM54</f>
        <v>0</v>
      </c>
      <c r="AN54" s="10">
        <f>'배출량&amp;에너지'!AN85-'국산거래표(기초_2009)'!AN54</f>
        <v>0</v>
      </c>
      <c r="AO54" s="10">
        <f>'배출량&amp;에너지'!AO85-'국산거래표(기초_2009)'!AO54</f>
        <v>0</v>
      </c>
      <c r="AP54" s="10">
        <f>'배출량&amp;에너지'!AP85-'국산거래표(기초_2009)'!AP54</f>
        <v>0</v>
      </c>
      <c r="AQ54" s="10">
        <f>'배출량&amp;에너지'!AQ85-'국산거래표(기초_2009)'!AQ54</f>
        <v>0</v>
      </c>
      <c r="AR54" s="10">
        <f>'배출량&amp;에너지'!AR85-'국산거래표(기초_2009)'!AR54</f>
        <v>0</v>
      </c>
      <c r="AS54" s="10">
        <f>'배출량&amp;에너지'!AS85-'국산거래표(기초_2009)'!AS54</f>
        <v>0</v>
      </c>
      <c r="AT54" s="10">
        <f>'배출량&amp;에너지'!AT85-'국산거래표(기초_2009)'!AT54</f>
        <v>0</v>
      </c>
      <c r="AU54" s="10">
        <f>'배출량&amp;에너지'!AU85-'국산거래표(기초_2009)'!AU54</f>
        <v>0</v>
      </c>
      <c r="AV54" s="10">
        <f>'배출량&amp;에너지'!AV85-'국산거래표(기초_2009)'!AV54</f>
        <v>0</v>
      </c>
      <c r="AW54" s="10">
        <f>'배출량&amp;에너지'!AW85-'국산거래표(기초_2009)'!AW54</f>
        <v>0</v>
      </c>
      <c r="AX54" s="10">
        <f>'배출량&amp;에너지'!AX85-'국산거래표(기초_2009)'!AX54</f>
        <v>0</v>
      </c>
      <c r="AY54" s="10">
        <f>'배출량&amp;에너지'!AY85-'국산거래표(기초_2009)'!AY54</f>
        <v>0</v>
      </c>
      <c r="AZ54" s="10">
        <f>'배출량&amp;에너지'!AZ85-'국산거래표(기초_2009)'!AZ54</f>
        <v>0</v>
      </c>
      <c r="BA54" s="10">
        <f>'배출량&amp;에너지'!BA85-'국산거래표(기초_2009)'!BA54</f>
        <v>0</v>
      </c>
      <c r="BB54" s="10">
        <f>'배출량&amp;에너지'!BB85-'국산거래표(기초_2009)'!BB54</f>
        <v>0</v>
      </c>
      <c r="BC54" s="10">
        <f>'배출량&amp;에너지'!BC85-'국산거래표(기초_2009)'!BC54</f>
        <v>0</v>
      </c>
      <c r="BD54" s="10">
        <f>'배출량&amp;에너지'!BD85-'국산거래표(기초_2009)'!BD54</f>
        <v>0</v>
      </c>
      <c r="BE54" s="10">
        <f>'배출량&amp;에너지'!BE85-'국산거래표(기초_2009)'!BE54</f>
        <v>0</v>
      </c>
      <c r="BF54" s="10">
        <f>'배출량&amp;에너지'!BF85-'국산거래표(기초_2009)'!BF54</f>
        <v>0</v>
      </c>
      <c r="BG54" s="10">
        <f>'배출량&amp;에너지'!BG85-'국산거래표(기초_2009)'!BG54</f>
        <v>0</v>
      </c>
      <c r="BH54" s="10">
        <f>'배출량&amp;에너지'!BH85-'국산거래표(기초_2009)'!BH54</f>
        <v>0</v>
      </c>
      <c r="BI54" s="10">
        <f>'배출량&amp;에너지'!BI85-'국산거래표(기초_2009)'!BI54</f>
        <v>0</v>
      </c>
      <c r="BJ54" s="10">
        <f>'배출량&amp;에너지'!BJ85-'국산거래표(기초_2009)'!BJ54</f>
        <v>0</v>
      </c>
      <c r="BK54" s="10">
        <f>'배출량&amp;에너지'!BK85-'국산거래표(기초_2009)'!BK54</f>
        <v>0</v>
      </c>
      <c r="BL54" s="10">
        <f>'배출량&amp;에너지'!BL85-'국산거래표(기초_2009)'!BL54</f>
        <v>0</v>
      </c>
      <c r="BM54" s="10">
        <f>'배출량&amp;에너지'!BM85-'국산거래표(기초_2009)'!BM54</f>
        <v>0</v>
      </c>
      <c r="BN54" s="10">
        <f>'배출량&amp;에너지'!BN85-'국산거래표(기초_2009)'!BN54</f>
        <v>0</v>
      </c>
      <c r="BO54" s="10">
        <f>'배출량&amp;에너지'!BO85-'국산거래표(기초_2009)'!BO54</f>
        <v>0</v>
      </c>
      <c r="BP54" s="10">
        <f>'배출량&amp;에너지'!BP85-'국산거래표(기초_2009)'!BP54</f>
        <v>0</v>
      </c>
      <c r="BQ54" s="10">
        <f>'배출량&amp;에너지'!BQ85-'국산거래표(기초_2009)'!BQ54</f>
        <v>0</v>
      </c>
      <c r="BR54" s="10">
        <f>'배출량&amp;에너지'!BR85-'국산거래표(기초_2009)'!BR54</f>
        <v>0</v>
      </c>
      <c r="BS54" s="10">
        <f>'배출량&amp;에너지'!BS85-'국산거래표(기초_2009)'!BS54</f>
        <v>0</v>
      </c>
      <c r="BT54" s="10">
        <f>'배출량&amp;에너지'!BT85-'국산거래표(기초_2009)'!BT54</f>
        <v>0</v>
      </c>
      <c r="BU54" s="10">
        <f>'배출량&amp;에너지'!BU85-'국산거래표(기초_2009)'!BU54</f>
        <v>0</v>
      </c>
      <c r="BV54" s="10">
        <f>'배출량&amp;에너지'!BV85-'국산거래표(기초_2009)'!BV54</f>
        <v>0</v>
      </c>
      <c r="BW54" s="10">
        <f>'배출량&amp;에너지'!BW85-'국산거래표(기초_2009)'!BW54</f>
        <v>0</v>
      </c>
      <c r="BX54" s="10">
        <f>'배출량&amp;에너지'!BX85-'국산거래표(기초_2009)'!BX54</f>
        <v>0</v>
      </c>
      <c r="BY54" s="10">
        <f>'배출량&amp;에너지'!BY85-'국산거래표(기초_2009)'!BY54</f>
        <v>0</v>
      </c>
      <c r="BZ54" s="10">
        <f>'배출량&amp;에너지'!BZ85-'국산거래표(기초_2009)'!BZ54</f>
        <v>0</v>
      </c>
      <c r="CA54" s="10">
        <f>'배출량&amp;에너지'!CA85-'국산거래표(기초_2009)'!CA54</f>
        <v>0</v>
      </c>
      <c r="CB54" s="10">
        <f>'배출량&amp;에너지'!CB85-'국산거래표(기초_2009)'!CB54</f>
        <v>0</v>
      </c>
      <c r="CC54" s="10">
        <f>'배출량&amp;에너지'!CC85-'국산거래표(기초_2009)'!CC54</f>
        <v>0</v>
      </c>
      <c r="CD54" s="10">
        <f>'배출량&amp;에너지'!CD85-'국산거래표(기초_2009)'!CD54</f>
        <v>0</v>
      </c>
      <c r="CE54" s="10">
        <f>'배출량&amp;에너지'!CE85-'국산거래표(기초_2009)'!CE54</f>
        <v>0</v>
      </c>
      <c r="CF54" s="10">
        <f>'배출량&amp;에너지'!CF85-'국산거래표(기초_2009)'!CF54</f>
        <v>0</v>
      </c>
      <c r="CG54" s="10">
        <f>'배출량&amp;에너지'!CG85-'국산거래표(기초_2009)'!CG54</f>
        <v>0</v>
      </c>
      <c r="CH54" s="10">
        <f>'배출량&amp;에너지'!CH85-'국산거래표(기초_2009)'!CH54</f>
        <v>0</v>
      </c>
      <c r="CI54" s="10">
        <f>'배출량&amp;에너지'!CI85-'국산거래표(기초_2009)'!CI54</f>
        <v>0</v>
      </c>
      <c r="CJ54" s="10">
        <f>'배출량&amp;에너지'!CJ85-'국산거래표(기초_2009)'!CJ54</f>
        <v>0</v>
      </c>
      <c r="CK54" s="10">
        <f>'배출량&amp;에너지'!CK85-'국산거래표(기초_2009)'!CK54</f>
        <v>0</v>
      </c>
      <c r="CL54" s="10">
        <f>'배출량&amp;에너지'!CL85-'국산거래표(기초_2009)'!CL54</f>
        <v>0</v>
      </c>
      <c r="CM54" s="10">
        <f>'배출량&amp;에너지'!CM85-'국산거래표(기초_2009)'!CM54</f>
        <v>0</v>
      </c>
      <c r="CN54" s="10">
        <f>'배출량&amp;에너지'!CN85-'국산거래표(기초_2009)'!CN54</f>
        <v>0</v>
      </c>
      <c r="CO54" s="10">
        <f>'배출량&amp;에너지'!CO85-'국산거래표(기초_2009)'!CO54</f>
        <v>0</v>
      </c>
      <c r="CP54" s="10">
        <f>'배출량&amp;에너지'!CP85-'국산거래표(기초_2009)'!CP54</f>
        <v>0</v>
      </c>
      <c r="CQ54" s="10">
        <f>'배출량&amp;에너지'!CQ85-'국산거래표(기초_2009)'!CQ54</f>
        <v>0</v>
      </c>
      <c r="CR54" s="10">
        <f>'배출량&amp;에너지'!CR85-'국산거래표(기초_2009)'!CR54</f>
        <v>0</v>
      </c>
      <c r="CS54" s="10">
        <f>'배출량&amp;에너지'!CS85-'국산거래표(기초_2009)'!CS54</f>
        <v>0</v>
      </c>
      <c r="CT54" s="10">
        <f>'배출량&amp;에너지'!CT85-'국산거래표(기초_2009)'!CT54</f>
        <v>0</v>
      </c>
      <c r="CU54" s="10">
        <f>'배출량&amp;에너지'!CU85-'국산거래표(기초_2009)'!CU54</f>
        <v>0</v>
      </c>
      <c r="CV54" s="10">
        <f>'배출량&amp;에너지'!CV85-'국산거래표(기초_2009)'!CV54</f>
        <v>0</v>
      </c>
      <c r="CW54" s="10">
        <f>'배출량&amp;에너지'!CW85-'국산거래표(기초_2009)'!CW54</f>
        <v>0</v>
      </c>
      <c r="CX54" s="10">
        <f>'배출량&amp;에너지'!CX85-'국산거래표(기초_2009)'!CX54</f>
        <v>0</v>
      </c>
      <c r="CY54" s="10">
        <f>'배출량&amp;에너지'!CY85-'국산거래표(기초_2009)'!CY54</f>
        <v>0</v>
      </c>
      <c r="CZ54" s="10">
        <f>'배출량&amp;에너지'!CZ85-'국산거래표(기초_2009)'!CZ54</f>
        <v>0</v>
      </c>
      <c r="DA54" s="10">
        <f>'배출량&amp;에너지'!DA85-'국산거래표(기초_2009)'!DA54</f>
        <v>0</v>
      </c>
      <c r="DB54" s="10">
        <f>'배출량&amp;에너지'!DB85-'국산거래표(기초_2009)'!DB54</f>
        <v>0</v>
      </c>
      <c r="DC54" s="10">
        <f>'배출량&amp;에너지'!DC85-'국산거래표(기초_2009)'!DC54</f>
        <v>0</v>
      </c>
      <c r="DD54" s="10">
        <f>'배출량&amp;에너지'!DD85-'국산거래표(기초_2009)'!DD54</f>
        <v>0</v>
      </c>
      <c r="DE54" s="10">
        <f>'배출량&amp;에너지'!DE85-'국산거래표(기초_2009)'!DE54</f>
        <v>0</v>
      </c>
      <c r="DF54" s="10">
        <f>'배출량&amp;에너지'!DF85-'국산거래표(기초_2009)'!DF54</f>
        <v>0</v>
      </c>
      <c r="DG54" s="10">
        <f>'배출량&amp;에너지'!DG85-'국산거래표(기초_2009)'!DG54</f>
        <v>0</v>
      </c>
      <c r="DH54" s="10">
        <f>'배출량&amp;에너지'!DH85-'국산거래표(기초_2009)'!DH54</f>
        <v>0</v>
      </c>
      <c r="DI54" s="10">
        <f>'배출량&amp;에너지'!DI85-'국산거래표(기초_2009)'!DI54</f>
        <v>0</v>
      </c>
      <c r="DJ54" s="10">
        <f>'배출량&amp;에너지'!DJ85-'국산거래표(기초_2009)'!DJ54</f>
        <v>0</v>
      </c>
      <c r="DK54" s="10">
        <f>'배출량&amp;에너지'!DK85-'국산거래표(기초_2009)'!DK54</f>
        <v>0</v>
      </c>
      <c r="DL54" s="10">
        <f>'배출량&amp;에너지'!DL85-'국산거래표(기초_2009)'!DL54</f>
        <v>0</v>
      </c>
      <c r="DM54" s="10">
        <f>'배출량&amp;에너지'!DM85-'국산거래표(기초_2009)'!DM54</f>
        <v>0</v>
      </c>
      <c r="DN54" s="10">
        <f>'배출량&amp;에너지'!DN85-'국산거래표(기초_2009)'!DN54</f>
        <v>0</v>
      </c>
      <c r="DO54" s="10">
        <f>'배출량&amp;에너지'!DO85-'국산거래표(기초_2009)'!DO54</f>
        <v>0</v>
      </c>
      <c r="DP54" s="10">
        <f>'배출량&amp;에너지'!DP85-'국산거래표(기초_2009)'!DP54</f>
        <v>0</v>
      </c>
      <c r="DQ54" s="10">
        <f>'배출량&amp;에너지'!DQ85-'국산거래표(기초_2009)'!DQ54</f>
        <v>0</v>
      </c>
      <c r="DR54" s="10">
        <f>'배출량&amp;에너지'!DR85-'국산거래표(기초_2009)'!DR54</f>
        <v>0</v>
      </c>
      <c r="DS54" s="10">
        <f>'배출량&amp;에너지'!DS85-'국산거래표(기초_2009)'!DS54</f>
        <v>0</v>
      </c>
      <c r="DT54" s="10">
        <f>'배출량&amp;에너지'!DT85-'국산거래표(기초_2009)'!DT54</f>
        <v>0</v>
      </c>
      <c r="DU54" s="10">
        <f>'배출량&amp;에너지'!DU85-'국산거래표(기초_2009)'!DU54</f>
        <v>0</v>
      </c>
      <c r="DV54" s="10">
        <f>'배출량&amp;에너지'!DV85-'국산거래표(기초_2009)'!DV54</f>
        <v>0</v>
      </c>
      <c r="DW54" s="10">
        <f>'배출량&amp;에너지'!DW85-'국산거래표(기초_2009)'!DW54</f>
        <v>0</v>
      </c>
      <c r="DX54" s="10">
        <f>'배출량&amp;에너지'!DX85-'국산거래표(기초_2009)'!DX54</f>
        <v>0</v>
      </c>
      <c r="DY54" s="10">
        <f>'배출량&amp;에너지'!DY85-'국산거래표(기초_2009)'!DY54</f>
        <v>0</v>
      </c>
      <c r="DZ54" s="10">
        <f>'배출량&amp;에너지'!DZ85-'국산거래표(기초_2009)'!DZ54</f>
        <v>0</v>
      </c>
      <c r="EA54" s="10">
        <f>'배출량&amp;에너지'!EA85-'국산거래표(기초_2009)'!EA54</f>
        <v>0</v>
      </c>
      <c r="EB54" s="10">
        <f>'배출량&amp;에너지'!EB85-'국산거래표(기초_2009)'!EB54</f>
        <v>0</v>
      </c>
      <c r="EC54" s="10">
        <f>'배출량&amp;에너지'!EC85-'국산거래표(기초_2009)'!EC54</f>
        <v>0</v>
      </c>
      <c r="ED54" s="10">
        <f>'배출량&amp;에너지'!ED85-'국산거래표(기초_2009)'!ED54</f>
        <v>0</v>
      </c>
      <c r="EE54" s="10">
        <f>'배출량&amp;에너지'!EE85-'국산거래표(기초_2009)'!EE54</f>
        <v>0</v>
      </c>
      <c r="EF54" s="10">
        <f>'배출량&amp;에너지'!EF85-'국산거래표(기초_2009)'!EF54</f>
        <v>0</v>
      </c>
      <c r="EG54" s="10">
        <f>'배출량&amp;에너지'!EG85-'국산거래표(기초_2009)'!EG54</f>
        <v>0</v>
      </c>
      <c r="EH54" s="10">
        <f>'배출량&amp;에너지'!EH85-'국산거래표(기초_2009)'!EH54</f>
        <v>0</v>
      </c>
      <c r="EI54" s="10">
        <f>'배출량&amp;에너지'!EI85-'국산거래표(기초_2009)'!EI54</f>
        <v>0</v>
      </c>
      <c r="EJ54" s="10">
        <f>'배출량&amp;에너지'!EJ85-'국산거래표(기초_2009)'!EJ54</f>
        <v>0</v>
      </c>
      <c r="EK54" s="10">
        <f>'배출량&amp;에너지'!EK85-'국산거래표(기초_2009)'!EK54</f>
        <v>0</v>
      </c>
      <c r="EL54" s="10">
        <f>'배출량&amp;에너지'!EL85-'국산거래표(기초_2009)'!EL54</f>
        <v>0</v>
      </c>
      <c r="EM54" s="10">
        <f>'배출량&amp;에너지'!EM85-'국산거래표(기초_2009)'!EM54</f>
        <v>0</v>
      </c>
      <c r="EN54" s="10">
        <f>'배출량&amp;에너지'!EN85-'국산거래표(기초_2009)'!EN54</f>
        <v>0</v>
      </c>
      <c r="EO54" s="10">
        <f>'배출량&amp;에너지'!EO85-'국산거래표(기초_2009)'!EO54</f>
        <v>0</v>
      </c>
      <c r="EP54" s="10">
        <f>'배출량&amp;에너지'!EP85-'국산거래표(기초_2009)'!EP54</f>
        <v>0</v>
      </c>
      <c r="EQ54" s="10">
        <f>'배출량&amp;에너지'!EQ85-'국산거래표(기초_2009)'!EQ54</f>
        <v>0</v>
      </c>
      <c r="ER54" s="10">
        <f>'배출량&amp;에너지'!ER85-'국산거래표(기초_2009)'!ER54</f>
        <v>0</v>
      </c>
      <c r="ES54" s="10">
        <f>'배출량&amp;에너지'!ES85-'국산거래표(기초_2009)'!ES54</f>
        <v>0</v>
      </c>
      <c r="ET54" s="10">
        <f>'배출량&amp;에너지'!ET85-'국산거래표(기초_2009)'!ET54</f>
        <v>0</v>
      </c>
      <c r="EU54" s="10">
        <f>'배출량&amp;에너지'!EU85-'국산거래표(기초_2009)'!EU54</f>
        <v>0</v>
      </c>
      <c r="EV54" s="10">
        <f>'배출량&amp;에너지'!EV85-'국산거래표(기초_2009)'!EV54</f>
        <v>0</v>
      </c>
      <c r="EW54" s="10">
        <f>'배출량&amp;에너지'!EW85-'국산거래표(기초_2009)'!EW54</f>
        <v>0</v>
      </c>
      <c r="EX54" s="10">
        <f>'배출량&amp;에너지'!EX85-'국산거래표(기초_2009)'!EX54</f>
        <v>0</v>
      </c>
      <c r="EY54" s="10">
        <f>'배출량&amp;에너지'!EY85-'국산거래표(기초_2009)'!EY54</f>
        <v>0</v>
      </c>
      <c r="EZ54" s="10">
        <f>'배출량&amp;에너지'!EZ85-'국산거래표(기초_2009)'!EZ54</f>
        <v>0</v>
      </c>
      <c r="FA54" s="10">
        <f>'배출량&amp;에너지'!FA85-'국산거래표(기초_2009)'!FA54</f>
        <v>0</v>
      </c>
      <c r="FB54" s="10">
        <f>'배출량&amp;에너지'!FB85-'국산거래표(기초_2009)'!FB54</f>
        <v>0</v>
      </c>
      <c r="FC54" s="10">
        <f>'배출량&amp;에너지'!FC85-'국산거래표(기초_2009)'!FC54</f>
        <v>0</v>
      </c>
      <c r="FD54" s="10">
        <f>'배출량&amp;에너지'!FD85-'국산거래표(기초_2009)'!FD54</f>
        <v>0</v>
      </c>
      <c r="FE54" s="10">
        <f>'배출량&amp;에너지'!FE85-'국산거래표(기초_2009)'!FE54</f>
        <v>0</v>
      </c>
      <c r="FF54" s="10">
        <f>'배출량&amp;에너지'!FF85-'국산거래표(기초_2009)'!FF54</f>
        <v>0</v>
      </c>
      <c r="FG54" s="10">
        <f>'배출량&amp;에너지'!FG85-'국산거래표(기초_2009)'!FG54</f>
        <v>0</v>
      </c>
      <c r="FH54" s="10">
        <f>'배출량&amp;에너지'!FH85-'국산거래표(기초_2009)'!FH54</f>
        <v>0</v>
      </c>
      <c r="FI54" s="10">
        <f>'배출량&amp;에너지'!FI85-'국산거래표(기초_2009)'!FI54</f>
        <v>0</v>
      </c>
      <c r="FJ54" s="10">
        <f>'배출량&amp;에너지'!FJ85-'국산거래표(기초_2009)'!FJ54</f>
        <v>0</v>
      </c>
      <c r="FK54" s="10">
        <f>'배출량&amp;에너지'!FK85-'국산거래표(기초_2009)'!FK54</f>
        <v>0</v>
      </c>
      <c r="FL54" s="10">
        <f>'배출량&amp;에너지'!FL85-'국산거래표(기초_2009)'!FL54</f>
        <v>0</v>
      </c>
      <c r="FM54" s="10">
        <f>'배출량&amp;에너지'!FM85-'국산거래표(기초_2009)'!FM54</f>
        <v>0</v>
      </c>
      <c r="FN54" s="10">
        <f>'배출량&amp;에너지'!FN85-'국산거래표(기초_2009)'!FN54</f>
        <v>0</v>
      </c>
      <c r="FO54" s="10">
        <f>'배출량&amp;에너지'!FO85-'국산거래표(기초_2009)'!FO54</f>
        <v>0</v>
      </c>
      <c r="FP54" s="10">
        <f>'배출량&amp;에너지'!FP85-'국산거래표(기초_2009)'!FP54</f>
        <v>0</v>
      </c>
      <c r="FQ54" s="10">
        <f>'배출량&amp;에너지'!FQ85-'국산거래표(기초_2009)'!FQ54</f>
        <v>0</v>
      </c>
      <c r="FR54" s="10">
        <f>'배출량&amp;에너지'!FR85-'국산거래표(기초_2009)'!FR54</f>
        <v>0</v>
      </c>
      <c r="FS54" s="10">
        <f>'배출량&amp;에너지'!FS85-'국산거래표(기초_2009)'!FS54</f>
        <v>0</v>
      </c>
      <c r="FT54" s="10">
        <f>'배출량&amp;에너지'!FT85-'국산거래표(기초_2009)'!FT54</f>
        <v>0</v>
      </c>
      <c r="FU54" s="10">
        <f>'배출량&amp;에너지'!FU85-'국산거래표(기초_2009)'!FU54</f>
        <v>0</v>
      </c>
      <c r="FV54" s="10">
        <f>'배출량&amp;에너지'!FV85-'국산거래표(기초_2009)'!FV54</f>
        <v>0</v>
      </c>
      <c r="FW54" s="10">
        <f>'배출량&amp;에너지'!FW85-'국산거래표(기초_2009)'!FW54</f>
        <v>0</v>
      </c>
      <c r="FX54" s="10">
        <f>'배출량&amp;에너지'!FX85-'국산거래표(기초_2009)'!FX54</f>
        <v>0</v>
      </c>
      <c r="FY54" s="10">
        <f>'배출량&amp;에너지'!FY85-'국산거래표(기초_2009)'!FY54</f>
        <v>0</v>
      </c>
      <c r="FZ54" s="10">
        <f>'배출량&amp;에너지'!FZ85-'국산거래표(기초_2009)'!FZ54</f>
        <v>0</v>
      </c>
      <c r="GA54" s="10">
        <f>'배출량&amp;에너지'!GA85-'국산거래표(기초_2009)'!GA54</f>
        <v>0</v>
      </c>
      <c r="GB54" s="10">
        <f>'배출량&amp;에너지'!GB85-'국산거래표(기초_2009)'!GB54</f>
        <v>0</v>
      </c>
      <c r="GC54" s="10">
        <f>'배출량&amp;에너지'!GC85-'국산거래표(기초_2009)'!GC54</f>
        <v>0</v>
      </c>
      <c r="GD54" s="10">
        <f>'배출량&amp;에너지'!GD85-'국산거래표(기초_2009)'!GD54</f>
        <v>0</v>
      </c>
      <c r="GE54" s="10">
        <f>'배출량&amp;에너지'!GE85-'국산거래표(기초_2009)'!GE54</f>
        <v>0</v>
      </c>
      <c r="GF54" s="10">
        <f>'배출량&amp;에너지'!GF85-'국산거래표(기초_2009)'!GF54</f>
        <v>0</v>
      </c>
      <c r="GG54" s="10">
        <f>'배출량&amp;에너지'!GG85-'국산거래표(기초_2009)'!GG54</f>
        <v>0</v>
      </c>
      <c r="GH54" s="10">
        <f>'배출량&amp;에너지'!GH85-'국산거래표(기초_2009)'!GH54</f>
        <v>0</v>
      </c>
      <c r="GI54" s="10">
        <f>'배출량&amp;에너지'!GI85-'국산거래표(기초_2009)'!GI54</f>
        <v>0</v>
      </c>
      <c r="GJ54" s="10">
        <f>'배출량&amp;에너지'!GJ85-'국산거래표(기초_2009)'!GJ54</f>
        <v>0</v>
      </c>
      <c r="GK54" s="10">
        <f>'배출량&amp;에너지'!GK85-'국산거래표(기초_2009)'!GK54</f>
        <v>0</v>
      </c>
      <c r="GL54" s="10">
        <f>'배출량&amp;에너지'!GL85-'국산거래표(기초_2009)'!GL54</f>
        <v>0</v>
      </c>
      <c r="GM54" s="10">
        <f>'배출량&amp;에너지'!GM85-'국산거래표(기초_2009)'!GM54</f>
        <v>0</v>
      </c>
      <c r="GN54" s="10">
        <f>'배출량&amp;에너지'!GN85-'국산거래표(기초_2009)'!GN54</f>
        <v>0</v>
      </c>
      <c r="GO54" s="10">
        <f>'배출량&amp;에너지'!GO85-'국산거래표(기초_2009)'!GO54</f>
        <v>0</v>
      </c>
      <c r="GP54" s="10">
        <f>'배출량&amp;에너지'!GP85-'국산거래표(기초_2009)'!GP54</f>
        <v>0</v>
      </c>
      <c r="GQ54" s="10">
        <f>'배출량&amp;에너지'!GQ85-'국산거래표(기초_2009)'!GQ54</f>
        <v>0</v>
      </c>
      <c r="GR54" s="10">
        <f>'배출량&amp;에너지'!GR85-'국산거래표(기초_2009)'!GR54</f>
        <v>0</v>
      </c>
      <c r="GS54" s="10">
        <f>'배출량&amp;에너지'!GS85-'국산거래표(기초_2009)'!GS54</f>
        <v>0</v>
      </c>
      <c r="GT54" s="10">
        <f>'배출량&amp;에너지'!GT85-'국산거래표(기초_2009)'!GT54</f>
        <v>0</v>
      </c>
      <c r="GU54" s="10">
        <f>'배출량&amp;에너지'!GU85-'국산거래표(기초_2009)'!GU54</f>
        <v>0</v>
      </c>
      <c r="GV54" s="10">
        <f>'배출량&amp;에너지'!GV85-'국산거래표(기초_2009)'!GV54</f>
        <v>0</v>
      </c>
      <c r="GW54" s="10">
        <f>'배출량&amp;에너지'!GW85-'국산거래표(기초_2009)'!GW54</f>
        <v>0</v>
      </c>
      <c r="GX54" s="10">
        <f>'배출량&amp;에너지'!GX85-'국산거래표(기초_2009)'!GX54</f>
        <v>0</v>
      </c>
      <c r="GY54" s="10">
        <f>'배출량&amp;에너지'!GY85-'국산거래표(기초_2009)'!GY54</f>
        <v>0</v>
      </c>
      <c r="GZ54" s="10">
        <f>'배출량&amp;에너지'!GZ85-'국산거래표(기초_2009)'!GZ54</f>
        <v>0</v>
      </c>
      <c r="HA54" s="10">
        <f>'배출량&amp;에너지'!HA85-'국산거래표(기초_2009)'!HA54</f>
        <v>0</v>
      </c>
      <c r="HB54" s="10">
        <f>'배출량&amp;에너지'!HB85-'국산거래표(기초_2009)'!HB54</f>
        <v>0</v>
      </c>
      <c r="HC54" s="10">
        <f>'배출량&amp;에너지'!HC85-'국산거래표(기초_2009)'!HC54</f>
        <v>0</v>
      </c>
      <c r="HD54" s="10">
        <f>'배출량&amp;에너지'!HD85-'국산거래표(기초_2009)'!HD54</f>
        <v>0</v>
      </c>
      <c r="HE54" s="10">
        <f>'배출량&amp;에너지'!HE85-'국산거래표(기초_2009)'!HE54</f>
        <v>0</v>
      </c>
      <c r="HF54" s="10">
        <f>'배출량&amp;에너지'!HF85-'국산거래표(기초_2009)'!HF54</f>
        <v>0</v>
      </c>
      <c r="HG54" s="10">
        <f>'배출량&amp;에너지'!HG85-'국산거래표(기초_2009)'!HG54</f>
        <v>0</v>
      </c>
      <c r="HH54" s="10">
        <f>'배출량&amp;에너지'!HH85-'국산거래표(기초_2009)'!HH54</f>
        <v>0</v>
      </c>
      <c r="HI54" s="10">
        <f>'배출량&amp;에너지'!HI85-'국산거래표(기초_2009)'!HI54</f>
        <v>0</v>
      </c>
      <c r="HJ54" s="10">
        <f>'배출량&amp;에너지'!HJ85-'국산거래표(기초_2009)'!HJ54</f>
        <v>0</v>
      </c>
      <c r="HK54" s="10">
        <f>'배출량&amp;에너지'!HK85-'국산거래표(기초_2009)'!HK54</f>
        <v>0</v>
      </c>
      <c r="HL54" s="10">
        <f>'배출량&amp;에너지'!HL85-'국산거래표(기초_2009)'!HL54</f>
        <v>0</v>
      </c>
      <c r="HM54" s="10">
        <f>'배출량&amp;에너지'!HM85-'국산거래표(기초_2009)'!HM54</f>
        <v>0</v>
      </c>
      <c r="HN54" s="10">
        <f>'배출량&amp;에너지'!HN85-'국산거래표(기초_2009)'!HN54</f>
        <v>0</v>
      </c>
      <c r="HO54" s="10">
        <f>'배출량&amp;에너지'!HO85-'국산거래표(기초_2009)'!HO54</f>
        <v>0</v>
      </c>
      <c r="HP54" s="10">
        <f>'배출량&amp;에너지'!HP85-'국산거래표(기초_2009)'!HP54</f>
        <v>0</v>
      </c>
      <c r="HQ54" s="10">
        <f>'배출량&amp;에너지'!HQ85-'국산거래표(기초_2009)'!HQ54</f>
        <v>0</v>
      </c>
      <c r="HR54" s="10">
        <f>'배출량&amp;에너지'!HR85-'국산거래표(기초_2009)'!HR54</f>
        <v>0</v>
      </c>
      <c r="HS54" s="10">
        <f>'배출량&amp;에너지'!HS85-'국산거래표(기초_2009)'!HS54</f>
        <v>0</v>
      </c>
      <c r="HT54" s="10">
        <f>'배출량&amp;에너지'!HT85-'국산거래표(기초_2009)'!HT54</f>
        <v>0</v>
      </c>
      <c r="HU54" s="10">
        <f>'배출량&amp;에너지'!HU85-'국산거래표(기초_2009)'!HU54</f>
        <v>0</v>
      </c>
      <c r="HV54" s="10">
        <f>'배출량&amp;에너지'!HV85-'국산거래표(기초_2009)'!HV54</f>
        <v>0</v>
      </c>
      <c r="HW54" s="10">
        <f>'배출량&amp;에너지'!HW85-'국산거래표(기초_2009)'!HW54</f>
        <v>0</v>
      </c>
      <c r="HX54" s="10">
        <f>'배출량&amp;에너지'!HX85-'국산거래표(기초_2009)'!HX54</f>
        <v>0</v>
      </c>
      <c r="HY54" s="10">
        <f>'배출량&amp;에너지'!HY85-'국산거래표(기초_2009)'!HY54</f>
        <v>0</v>
      </c>
      <c r="HZ54" s="10">
        <f>'배출량&amp;에너지'!HZ85-'국산거래표(기초_2009)'!HZ54</f>
        <v>0</v>
      </c>
      <c r="IA54" s="10">
        <f>'배출량&amp;에너지'!IA85-'국산거래표(기초_2009)'!IA54</f>
        <v>0</v>
      </c>
      <c r="IB54" s="10">
        <f>'배출량&amp;에너지'!IB85-'국산거래표(기초_2009)'!IB54</f>
        <v>0</v>
      </c>
      <c r="IC54" s="10">
        <f>'배출량&amp;에너지'!IC85-'국산거래표(기초_2009)'!IC54</f>
        <v>0</v>
      </c>
      <c r="ID54" s="10">
        <f>'배출량&amp;에너지'!ID85-'국산거래표(기초_2009)'!ID54</f>
        <v>0</v>
      </c>
      <c r="IE54" s="10">
        <f>'배출량&amp;에너지'!IE85-'국산거래표(기초_2009)'!IE54</f>
        <v>0</v>
      </c>
      <c r="IF54" s="10">
        <f>'배출량&amp;에너지'!IF85-'국산거래표(기초_2009)'!IF54</f>
        <v>0</v>
      </c>
      <c r="IG54" s="10">
        <f>'배출량&amp;에너지'!IG85-'국산거래표(기초_2009)'!IG54</f>
        <v>0</v>
      </c>
      <c r="IH54" s="10">
        <f>'배출량&amp;에너지'!IH85-'국산거래표(기초_2009)'!IH54</f>
        <v>0</v>
      </c>
      <c r="II54" s="10">
        <f>'배출량&amp;에너지'!II85-'국산거래표(기초_2009)'!II54</f>
        <v>0</v>
      </c>
      <c r="IJ54" s="10">
        <f>'배출량&amp;에너지'!IJ85-'국산거래표(기초_2009)'!IJ54</f>
        <v>0</v>
      </c>
      <c r="IK54" s="10">
        <f>'배출량&amp;에너지'!IK85-'국산거래표(기초_2009)'!IK54</f>
        <v>0</v>
      </c>
      <c r="IL54" s="10">
        <f>'배출량&amp;에너지'!IL85-'국산거래표(기초_2009)'!IL54</f>
        <v>0</v>
      </c>
      <c r="IM54" s="10">
        <f>'배출량&amp;에너지'!IM85-'국산거래표(기초_2009)'!IM54</f>
        <v>0</v>
      </c>
      <c r="IN54" s="10">
        <f>'배출량&amp;에너지'!IN85-'국산거래표(기초_2009)'!IN54</f>
        <v>0</v>
      </c>
      <c r="IO54" s="10">
        <f>'배출량&amp;에너지'!IO85-'국산거래표(기초_2009)'!IO54</f>
        <v>0</v>
      </c>
      <c r="IP54" s="10">
        <f>'배출량&amp;에너지'!IP85-'국산거래표(기초_2009)'!IP54</f>
        <v>0</v>
      </c>
      <c r="IQ54" s="10">
        <f>'배출량&amp;에너지'!IQ85-'국산거래표(기초_2009)'!IQ54</f>
        <v>0</v>
      </c>
      <c r="IR54" s="10">
        <f>'배출량&amp;에너지'!IR85-'국산거래표(기초_2009)'!IR54</f>
        <v>0</v>
      </c>
      <c r="IS54" s="10">
        <f>'배출량&amp;에너지'!IS85-'국산거래표(기초_2009)'!IS54</f>
        <v>0</v>
      </c>
      <c r="IT54" s="10">
        <f>'배출량&amp;에너지'!IT85-'국산거래표(기초_2009)'!IT54</f>
        <v>0</v>
      </c>
      <c r="IU54" s="10">
        <f>'배출량&amp;에너지'!IU85-'국산거래표(기초_2009)'!IU54</f>
        <v>0</v>
      </c>
      <c r="IV54" s="10">
        <f>'배출량&amp;에너지'!IV85-'국산거래표(기초_2009)'!IV54</f>
        <v>0</v>
      </c>
      <c r="IW54" s="10">
        <f>'배출량&amp;에너지'!IW85-'국산거래표(기초_2009)'!IW54</f>
        <v>0</v>
      </c>
      <c r="IX54" s="10">
        <f>'배출량&amp;에너지'!IX85-'국산거래표(기초_2009)'!IX54</f>
        <v>0</v>
      </c>
      <c r="IY54" s="10">
        <f>'배출량&amp;에너지'!IY85-'국산거래표(기초_2009)'!IY54</f>
        <v>0</v>
      </c>
      <c r="IZ54" s="10">
        <f>'배출량&amp;에너지'!IZ85-'국산거래표(기초_2009)'!IZ54</f>
        <v>0</v>
      </c>
      <c r="JA54" s="10">
        <f>'배출량&amp;에너지'!JA85-'국산거래표(기초_2009)'!JA54</f>
        <v>0</v>
      </c>
      <c r="JB54" s="10">
        <f>'배출량&amp;에너지'!JB85-'국산거래표(기초_2009)'!JB54</f>
        <v>0</v>
      </c>
      <c r="JC54" s="10">
        <f>'배출량&amp;에너지'!JC85-'국산거래표(기초_2009)'!JC54</f>
        <v>0</v>
      </c>
      <c r="JD54" s="10">
        <f>'배출량&amp;에너지'!JD85-'국산거래표(기초_2009)'!JD54</f>
        <v>0</v>
      </c>
      <c r="JE54" s="10">
        <f>'배출량&amp;에너지'!JE85-'국산거래표(기초_2009)'!JE54</f>
        <v>0</v>
      </c>
      <c r="JF54" s="10">
        <f>'배출량&amp;에너지'!JF85-'국산거래표(기초_2009)'!JF54</f>
        <v>0</v>
      </c>
      <c r="JG54" s="10">
        <f>'배출량&amp;에너지'!JG85-'국산거래표(기초_2009)'!JG54</f>
        <v>0</v>
      </c>
      <c r="JH54" s="10">
        <f>'배출량&amp;에너지'!JH85-'국산거래표(기초_2009)'!JH54</f>
        <v>0</v>
      </c>
      <c r="JI54" s="10">
        <f>'배출량&amp;에너지'!JI85-'국산거래표(기초_2009)'!JI54</f>
        <v>0</v>
      </c>
      <c r="JJ54" s="10">
        <f>'배출량&amp;에너지'!JJ85-'국산거래표(기초_2009)'!JJ54</f>
        <v>0</v>
      </c>
      <c r="JK54" s="10">
        <f>'배출량&amp;에너지'!JK85-'국산거래표(기초_2009)'!JK54</f>
        <v>0</v>
      </c>
      <c r="JL54" s="10">
        <f>'배출량&amp;에너지'!JL85-'국산거래표(기초_2009)'!JL54</f>
        <v>0</v>
      </c>
      <c r="JM54" s="10">
        <f>'배출량&amp;에너지'!JM85-'국산거래표(기초_2009)'!JM54</f>
        <v>0</v>
      </c>
      <c r="JN54" s="10">
        <f>'배출량&amp;에너지'!JN85-'국산거래표(기초_2009)'!JN54</f>
        <v>0</v>
      </c>
      <c r="JO54" s="10">
        <f>'배출량&amp;에너지'!JO85-'국산거래표(기초_2009)'!JO54</f>
        <v>0</v>
      </c>
      <c r="JP54" s="10">
        <f>'배출량&amp;에너지'!JP85-'국산거래표(기초_2009)'!JP54</f>
        <v>0</v>
      </c>
      <c r="JQ54" s="10">
        <f>'배출량&amp;에너지'!JQ85-'국산거래표(기초_2009)'!JQ54</f>
        <v>0</v>
      </c>
      <c r="JR54" s="10">
        <f>'배출량&amp;에너지'!JR85-'국산거래표(기초_2009)'!JR54</f>
        <v>0</v>
      </c>
      <c r="JS54" s="10">
        <f>'배출량&amp;에너지'!JS85-'국산거래표(기초_2009)'!JS54</f>
        <v>0</v>
      </c>
      <c r="JT54" s="10">
        <f>'배출량&amp;에너지'!JT85-'국산거래표(기초_2009)'!JT54</f>
        <v>0</v>
      </c>
      <c r="JU54" s="10">
        <f>'배출량&amp;에너지'!JU85-'국산거래표(기초_2009)'!JU54</f>
        <v>0</v>
      </c>
      <c r="JV54" s="10">
        <f>'배출량&amp;에너지'!JV85-'국산거래표(기초_2009)'!JV54</f>
        <v>0</v>
      </c>
      <c r="JW54" s="10">
        <f>'배출량&amp;에너지'!JW85-'국산거래표(기초_2009)'!JW54</f>
        <v>0</v>
      </c>
      <c r="JX54" s="10">
        <f>'배출량&amp;에너지'!JX85-'국산거래표(기초_2009)'!JX54</f>
        <v>0</v>
      </c>
      <c r="JY54" s="10">
        <f>'배출량&amp;에너지'!JY85-'국산거래표(기초_2009)'!JY54</f>
        <v>0</v>
      </c>
      <c r="JZ54" s="10">
        <f>'배출량&amp;에너지'!JZ85-'국산거래표(기초_2009)'!JZ54</f>
        <v>0</v>
      </c>
      <c r="KA54" s="10">
        <f>'배출량&amp;에너지'!KA85-'국산거래표(기초_2009)'!KA54</f>
        <v>0</v>
      </c>
      <c r="KB54" s="10">
        <f>'배출량&amp;에너지'!KB85-'국산거래표(기초_2009)'!KB54</f>
        <v>0</v>
      </c>
      <c r="KC54" s="10">
        <f>'배출량&amp;에너지'!KC85-'국산거래표(기초_2009)'!KC54</f>
        <v>0</v>
      </c>
      <c r="KD54" s="10">
        <f>'배출량&amp;에너지'!KD85-'국산거래표(기초_2009)'!KD54</f>
        <v>0</v>
      </c>
      <c r="KE54" s="10">
        <f>'배출량&amp;에너지'!KE85-'국산거래표(기초_2009)'!KE54</f>
        <v>0</v>
      </c>
      <c r="KF54" s="10">
        <f>'배출량&amp;에너지'!KF85-'국산거래표(기초_2009)'!KF54</f>
        <v>0</v>
      </c>
      <c r="KG54" s="10">
        <f>'배출량&amp;에너지'!KG85-'국산거래표(기초_2009)'!KG54</f>
        <v>0</v>
      </c>
      <c r="KH54" s="10">
        <f>'배출량&amp;에너지'!KH85-'국산거래표(기초_2009)'!KH54</f>
        <v>0</v>
      </c>
      <c r="KI54" s="10">
        <f>'배출량&amp;에너지'!KI85-'국산거래표(기초_2009)'!KI54</f>
        <v>0</v>
      </c>
      <c r="KJ54" s="10">
        <f>'배출량&amp;에너지'!KJ85-'국산거래표(기초_2009)'!KJ54</f>
        <v>0</v>
      </c>
      <c r="KK54" s="10">
        <f>'배출량&amp;에너지'!KK85-'국산거래표(기초_2009)'!KK54</f>
        <v>0</v>
      </c>
      <c r="KL54" s="10">
        <f>'배출량&amp;에너지'!KL85-'국산거래표(기초_2009)'!KL54</f>
        <v>0</v>
      </c>
      <c r="KM54" s="10">
        <f>'배출량&amp;에너지'!KM85-'국산거래표(기초_2009)'!KM54</f>
        <v>0</v>
      </c>
      <c r="KN54" s="10">
        <f>'배출량&amp;에너지'!KN85-'국산거래표(기초_2009)'!KN54</f>
        <v>0</v>
      </c>
      <c r="KO54" s="10">
        <f>'배출량&amp;에너지'!KO85-'국산거래표(기초_2009)'!KO54</f>
        <v>0</v>
      </c>
      <c r="KP54" s="10">
        <f>'배출량&amp;에너지'!KP85-'국산거래표(기초_2009)'!KP54</f>
        <v>0</v>
      </c>
      <c r="KQ54" s="10">
        <f>'배출량&amp;에너지'!KQ85-'국산거래표(기초_2009)'!KQ54</f>
        <v>0</v>
      </c>
      <c r="KR54" s="10">
        <f>'배출량&amp;에너지'!KR85-'국산거래표(기초_2009)'!KR54</f>
        <v>0</v>
      </c>
      <c r="KS54" s="10">
        <f>'배출량&amp;에너지'!KS85-'국산거래표(기초_2009)'!KS54</f>
        <v>0</v>
      </c>
      <c r="KT54" s="10">
        <f>'배출량&amp;에너지'!KT85-'국산거래표(기초_2009)'!KT54</f>
        <v>0</v>
      </c>
      <c r="KU54" s="10">
        <f>'배출량&amp;에너지'!KU85-'국산거래표(기초_2009)'!KU54</f>
        <v>0</v>
      </c>
      <c r="KV54" s="10">
        <f>'배출량&amp;에너지'!KV85-'국산거래표(기초_2009)'!KV54</f>
        <v>0</v>
      </c>
      <c r="KW54" s="10">
        <f>'배출량&amp;에너지'!KW85-'국산거래표(기초_2009)'!KW54</f>
        <v>0</v>
      </c>
      <c r="KX54" s="10">
        <f>'배출량&amp;에너지'!KX85-'국산거래표(기초_2009)'!KX54</f>
        <v>0</v>
      </c>
      <c r="KY54" s="10">
        <f>'배출량&amp;에너지'!KY85-'국산거래표(기초_2009)'!KY54</f>
        <v>0</v>
      </c>
      <c r="KZ54" s="10">
        <f>'배출량&amp;에너지'!KZ85-'국산거래표(기초_2009)'!KZ54</f>
        <v>0</v>
      </c>
      <c r="LA54" s="10">
        <f>'배출량&amp;에너지'!LA85-'국산거래표(기초_2009)'!LA54</f>
        <v>0</v>
      </c>
      <c r="LB54" s="10">
        <f>'배출량&amp;에너지'!LB85-'국산거래표(기초_2009)'!LB54</f>
        <v>0</v>
      </c>
      <c r="LC54" s="10">
        <f>'배출량&amp;에너지'!LC85-'국산거래표(기초_2009)'!LC54</f>
        <v>0</v>
      </c>
      <c r="LD54" s="10">
        <f>'배출량&amp;에너지'!LD85-'국산거래표(기초_2009)'!LD54</f>
        <v>0</v>
      </c>
      <c r="LE54" s="10">
        <f>'배출량&amp;에너지'!LE85-'국산거래표(기초_2009)'!LE54</f>
        <v>0</v>
      </c>
      <c r="LF54" s="10">
        <f>'배출량&amp;에너지'!LF85-'국산거래표(기초_2009)'!LF54</f>
        <v>0</v>
      </c>
      <c r="LG54" s="10">
        <f>'배출량&amp;에너지'!LG85-'국산거래표(기초_2009)'!LG54</f>
        <v>0</v>
      </c>
      <c r="LH54" s="10">
        <f>'배출량&amp;에너지'!LH85-'국산거래표(기초_2009)'!LH54</f>
        <v>0</v>
      </c>
      <c r="LI54" s="10">
        <f>'배출량&amp;에너지'!LI85-'국산거래표(기초_2009)'!LI54</f>
        <v>0</v>
      </c>
      <c r="LJ54" s="10">
        <f>'배출량&amp;에너지'!LJ85-'국산거래표(기초_2009)'!LJ54</f>
        <v>0</v>
      </c>
      <c r="LK54" s="10">
        <f>'배출량&amp;에너지'!LK85-'국산거래표(기초_2009)'!LK54</f>
        <v>0</v>
      </c>
      <c r="LL54" s="10">
        <f>'배출량&amp;에너지'!LL85-'국산거래표(기초_2009)'!LL54</f>
        <v>0</v>
      </c>
      <c r="LM54" s="10">
        <f>'배출량&amp;에너지'!LM85-'국산거래표(기초_2009)'!LM54</f>
        <v>0</v>
      </c>
      <c r="LN54" s="10">
        <f>'배출량&amp;에너지'!LN85-'국산거래표(기초_2009)'!LN54</f>
        <v>0</v>
      </c>
      <c r="LO54" s="10">
        <f>'배출량&amp;에너지'!LO85-'국산거래표(기초_2009)'!LO54</f>
        <v>0</v>
      </c>
      <c r="LP54" s="10">
        <f>'배출량&amp;에너지'!LP85-'국산거래표(기초_2009)'!LP54</f>
        <v>0</v>
      </c>
      <c r="LQ54" s="10">
        <f>'배출량&amp;에너지'!LQ85-'국산거래표(기초_2009)'!LQ54</f>
        <v>0</v>
      </c>
      <c r="LR54" s="10">
        <f>'배출량&amp;에너지'!LR85-'국산거래표(기초_2009)'!LR54</f>
        <v>0</v>
      </c>
      <c r="LS54" s="10">
        <f>'배출량&amp;에너지'!LS85-'국산거래표(기초_2009)'!LS54</f>
        <v>0</v>
      </c>
      <c r="LT54" s="10">
        <f>'배출량&amp;에너지'!LT85-'국산거래표(기초_2009)'!LT54</f>
        <v>0</v>
      </c>
      <c r="LU54" s="10">
        <f>'배출량&amp;에너지'!LU85-'국산거래표(기초_2009)'!LU54</f>
        <v>0</v>
      </c>
      <c r="LV54" s="10">
        <f>'배출량&amp;에너지'!LV85-'국산거래표(기초_2009)'!LV54</f>
        <v>0</v>
      </c>
      <c r="LW54" s="10">
        <f>'배출량&amp;에너지'!LW85-'국산거래표(기초_2009)'!LW54</f>
        <v>0</v>
      </c>
      <c r="LX54" s="10">
        <f>'배출량&amp;에너지'!LX85-'국산거래표(기초_2009)'!LX54</f>
        <v>0</v>
      </c>
      <c r="LY54" s="10">
        <f>'배출량&amp;에너지'!LY85-'국산거래표(기초_2009)'!LY54</f>
        <v>0</v>
      </c>
      <c r="LZ54" s="10">
        <f>'배출량&amp;에너지'!LZ85-'국산거래표(기초_2009)'!LZ54</f>
        <v>0</v>
      </c>
      <c r="MA54" s="10">
        <f>'배출량&amp;에너지'!MA85-'국산거래표(기초_2009)'!MA54</f>
        <v>0</v>
      </c>
      <c r="MB54" s="10">
        <f>'배출량&amp;에너지'!MB85-'국산거래표(기초_2009)'!MB54</f>
        <v>0</v>
      </c>
      <c r="MC54" s="10">
        <f>'배출량&amp;에너지'!MC85-'국산거래표(기초_2009)'!MC54</f>
        <v>0</v>
      </c>
      <c r="MD54" s="10">
        <f>'배출량&amp;에너지'!MD85-'국산거래표(기초_2009)'!MD54</f>
        <v>0</v>
      </c>
      <c r="ME54" s="10">
        <f>'배출량&amp;에너지'!ME85-'국산거래표(기초_2009)'!ME54</f>
        <v>0</v>
      </c>
      <c r="MF54" s="10">
        <f>'배출량&amp;에너지'!MF85-'국산거래표(기초_2009)'!MF54</f>
        <v>0</v>
      </c>
      <c r="MG54" s="10">
        <f>'배출량&amp;에너지'!MG85-'국산거래표(기초_2009)'!MG54</f>
        <v>0</v>
      </c>
      <c r="MH54" s="10">
        <f>'배출량&amp;에너지'!MH85-'국산거래표(기초_2009)'!MH54</f>
        <v>0</v>
      </c>
      <c r="MI54" s="10">
        <f>'배출량&amp;에너지'!MI85-'국산거래표(기초_2009)'!MI54</f>
        <v>0</v>
      </c>
      <c r="MJ54" s="10">
        <f>'배출량&amp;에너지'!MJ85-'국산거래표(기초_2009)'!MJ54</f>
        <v>0</v>
      </c>
      <c r="MK54" s="10">
        <f>'배출량&amp;에너지'!MK85-'국산거래표(기초_2009)'!MK54</f>
        <v>0</v>
      </c>
      <c r="ML54" s="10">
        <f>'배출량&amp;에너지'!ML85-'국산거래표(기초_2009)'!ML54</f>
        <v>0</v>
      </c>
      <c r="MM54" s="10">
        <f>'배출량&amp;에너지'!MM85-'국산거래표(기초_2009)'!MM54</f>
        <v>0</v>
      </c>
      <c r="MN54" s="10">
        <f>'배출량&amp;에너지'!MN85-'국산거래표(기초_2009)'!MN54</f>
        <v>0</v>
      </c>
      <c r="MO54" s="10">
        <f>'배출량&amp;에너지'!MO85-'국산거래표(기초_2009)'!MO54</f>
        <v>0</v>
      </c>
      <c r="MP54" s="10">
        <f>'배출량&amp;에너지'!MP85-'국산거래표(기초_2009)'!MP54</f>
        <v>0</v>
      </c>
      <c r="MQ54" s="10">
        <f>'배출량&amp;에너지'!MQ85-'국산거래표(기초_2009)'!MQ54</f>
        <v>0</v>
      </c>
      <c r="MR54" s="10">
        <f>'배출량&amp;에너지'!MR85-'국산거래표(기초_2009)'!MR54</f>
        <v>0</v>
      </c>
      <c r="MS54" s="10">
        <f>'배출량&amp;에너지'!MS85-'국산거래표(기초_2009)'!MS54</f>
        <v>0</v>
      </c>
      <c r="MT54" s="10">
        <f>'배출량&amp;에너지'!MT85-'국산거래표(기초_2009)'!MT54</f>
        <v>0</v>
      </c>
      <c r="MU54" s="10">
        <f>'배출량&amp;에너지'!MU85-'국산거래표(기초_2009)'!MU54</f>
        <v>0</v>
      </c>
      <c r="MV54" s="10">
        <f>'배출량&amp;에너지'!MV85-'국산거래표(기초_2009)'!MV54</f>
        <v>0</v>
      </c>
      <c r="MW54" s="10">
        <f>'배출량&amp;에너지'!MW85-'국산거래표(기초_2009)'!MW54</f>
        <v>0</v>
      </c>
      <c r="MX54" s="10">
        <f>'배출량&amp;에너지'!MX85-'국산거래표(기초_2009)'!MX54</f>
        <v>0</v>
      </c>
      <c r="MY54" s="10">
        <f>'배출량&amp;에너지'!MY85-'국산거래표(기초_2009)'!MY54</f>
        <v>0</v>
      </c>
      <c r="MZ54" s="10">
        <f>'배출량&amp;에너지'!MZ85-'국산거래표(기초_2009)'!MZ54</f>
        <v>0</v>
      </c>
      <c r="NA54" s="10">
        <f>'배출량&amp;에너지'!NA85-'국산거래표(기초_2009)'!NA54</f>
        <v>0</v>
      </c>
      <c r="NB54" s="10">
        <f>'배출량&amp;에너지'!NB85-'국산거래표(기초_2009)'!NB54</f>
        <v>0</v>
      </c>
      <c r="NC54" s="10">
        <f>'배출량&amp;에너지'!NC85-'국산거래표(기초_2009)'!NC54</f>
        <v>0</v>
      </c>
      <c r="ND54" s="10">
        <f>'배출량&amp;에너지'!ND85-'국산거래표(기초_2009)'!ND54</f>
        <v>0</v>
      </c>
      <c r="NE54" s="10">
        <f>'배출량&amp;에너지'!NE85-'국산거래표(기초_2009)'!NE54</f>
        <v>0</v>
      </c>
      <c r="NF54" s="10">
        <f>'배출량&amp;에너지'!NF85-'국산거래표(기초_2009)'!NF54</f>
        <v>0</v>
      </c>
      <c r="NG54" s="10">
        <f>'배출량&amp;에너지'!NG85-'국산거래표(기초_2009)'!NG54</f>
        <v>0</v>
      </c>
      <c r="NH54" s="10">
        <f>'배출량&amp;에너지'!NH85-'국산거래표(기초_2009)'!NH54</f>
        <v>0</v>
      </c>
      <c r="NI54" s="10">
        <f>'배출량&amp;에너지'!NI85-'국산거래표(기초_2009)'!NI54</f>
        <v>0</v>
      </c>
      <c r="NJ54" s="10">
        <f>'배출량&amp;에너지'!NJ85-'국산거래표(기초_2009)'!NJ54</f>
        <v>5.7778108924542266</v>
      </c>
      <c r="NK54" s="10">
        <f>'배출량&amp;에너지'!NK85-'국산거래표(기초_2009)'!NK54</f>
        <v>0</v>
      </c>
      <c r="NL54" s="10">
        <f>'배출량&amp;에너지'!NL85-'국산거래표(기초_2009)'!NL54</f>
        <v>0</v>
      </c>
      <c r="NM54" s="10">
        <f>'배출량&amp;에너지'!NM85-'국산거래표(기초_2009)'!NM54</f>
        <v>0</v>
      </c>
      <c r="NN54" s="10">
        <f>'배출량&amp;에너지'!NN85-'국산거래표(기초_2009)'!NN54</f>
        <v>0</v>
      </c>
      <c r="NO54" s="10">
        <f>'배출량&amp;에너지'!NO85-'국산거래표(기초_2009)'!NO54</f>
        <v>0</v>
      </c>
      <c r="NP54" s="10">
        <f>'배출량&amp;에너지'!NP85-'국산거래표(기초_2009)'!NP54</f>
        <v>0</v>
      </c>
      <c r="NQ54" s="10">
        <f>'배출량&amp;에너지'!NQ85-'국산거래표(기초_2009)'!NQ54</f>
        <v>0</v>
      </c>
      <c r="NR54" s="10">
        <f>'배출량&amp;에너지'!NR85-'국산거래표(기초_2009)'!NR54</f>
        <v>0</v>
      </c>
      <c r="NS54" s="10">
        <f>'배출량&amp;에너지'!NS85-'국산거래표(기초_2009)'!NS54</f>
        <v>0</v>
      </c>
      <c r="NT54" s="10">
        <f>'배출량&amp;에너지'!NT85-'국산거래표(기초_2009)'!NT54</f>
        <v>0</v>
      </c>
      <c r="NU54" s="10">
        <f>'배출량&amp;에너지'!NU85-'국산거래표(기초_2009)'!NU54</f>
        <v>0</v>
      </c>
      <c r="NV54" s="10">
        <f>'배출량&amp;에너지'!NV85-'국산거래표(기초_2009)'!NV54</f>
        <v>0</v>
      </c>
      <c r="NW54" s="10">
        <f>'배출량&amp;에너지'!NW85-'국산거래표(기초_2009)'!NW54</f>
        <v>0</v>
      </c>
      <c r="NX54" s="10">
        <f>'배출량&amp;에너지'!NX85-'국산거래표(기초_2009)'!NX54</f>
        <v>0</v>
      </c>
      <c r="NY54" s="10">
        <f>'배출량&amp;에너지'!NY85-'국산거래표(기초_2009)'!NY54</f>
        <v>0</v>
      </c>
      <c r="NZ54" s="10">
        <f>'배출량&amp;에너지'!NZ85-'국산거래표(기초_2009)'!NZ54</f>
        <v>0</v>
      </c>
      <c r="OA54" s="10">
        <f>'배출량&amp;에너지'!OA85-'국산거래표(기초_2009)'!OA54</f>
        <v>0</v>
      </c>
      <c r="OB54" s="10">
        <f>'배출량&amp;에너지'!OB85-'국산거래표(기초_2009)'!OB54</f>
        <v>0</v>
      </c>
      <c r="OC54" s="10">
        <f>'배출량&amp;에너지'!OC85-'국산거래표(기초_2009)'!OC54</f>
        <v>0</v>
      </c>
      <c r="OD54" s="10">
        <f>'배출량&amp;에너지'!OD85-'국산거래표(기초_2009)'!OD54</f>
        <v>0</v>
      </c>
      <c r="OE54" s="10">
        <f>'배출량&amp;에너지'!OE85-'국산거래표(기초_2009)'!OE54</f>
        <v>0</v>
      </c>
      <c r="OF54" s="10">
        <f>'배출량&amp;에너지'!OF85-'국산거래표(기초_2009)'!OF54</f>
        <v>0</v>
      </c>
      <c r="OG54" s="10">
        <f>'배출량&amp;에너지'!OG85-'국산거래표(기초_2009)'!OG54</f>
        <v>0</v>
      </c>
      <c r="OH54" s="10">
        <f>'배출량&amp;에너지'!OH85-'국산거래표(기초_2009)'!OH54</f>
        <v>0</v>
      </c>
      <c r="OI54" s="10">
        <f>'배출량&amp;에너지'!OI85-'국산거래표(기초_2009)'!OI54</f>
        <v>0</v>
      </c>
      <c r="OJ54" s="10">
        <f>'배출량&amp;에너지'!OJ85-'국산거래표(기초_2009)'!OJ54</f>
        <v>0</v>
      </c>
      <c r="OK54" s="10">
        <f>'배출량&amp;에너지'!OK85-'국산거래표(기초_2009)'!OK54</f>
        <v>0</v>
      </c>
      <c r="OL54" s="10">
        <f>'배출량&amp;에너지'!OL85-'국산거래표(기초_2009)'!OL54</f>
        <v>0</v>
      </c>
      <c r="OM54" s="10">
        <f>'배출량&amp;에너지'!OM85-'국산거래표(기초_2009)'!OM54</f>
        <v>0</v>
      </c>
      <c r="ON54" s="10">
        <f>'배출량&amp;에너지'!ON85-'국산거래표(기초_2009)'!ON54</f>
        <v>0</v>
      </c>
      <c r="OO54" s="10">
        <f>'배출량&amp;에너지'!OO85-'국산거래표(기초_2009)'!OO54</f>
        <v>0</v>
      </c>
      <c r="OP54" s="11">
        <f t="shared" si="0"/>
        <v>5.7778108924542266</v>
      </c>
      <c r="OQ54" s="10">
        <f>'배출량&amp;에너지'!OQ85-'국산거래표(기초_2009)'!OQ54</f>
        <v>68.621902225650956</v>
      </c>
      <c r="OR54" s="10">
        <f>'배출량&amp;에너지'!OR85-'국산거래표(기초_2009)'!OR54</f>
        <v>0</v>
      </c>
      <c r="OS54" s="10">
        <f>'배출량&amp;에너지'!OS85-'국산거래표(기초_2009)'!OS54</f>
        <v>0</v>
      </c>
      <c r="OT54" s="10">
        <f>'배출량&amp;에너지'!OT85-'국산거래표(기초_2009)'!OT54</f>
        <v>0</v>
      </c>
      <c r="OU54" s="10">
        <f>'배출량&amp;에너지'!OU85-'국산거래표(기초_2009)'!OU54</f>
        <v>0</v>
      </c>
      <c r="OV54" s="10">
        <f>'배출량&amp;에너지'!OV85-'국산거래표(기초_2009)'!OV54</f>
        <v>0</v>
      </c>
      <c r="OW54" s="11">
        <f t="shared" si="1"/>
        <v>68.621902225650956</v>
      </c>
      <c r="OX54" s="11">
        <f t="shared" si="2"/>
        <v>74.399713118105183</v>
      </c>
      <c r="OY54" s="11">
        <v>0</v>
      </c>
      <c r="OZ54" s="11">
        <f t="shared" si="3"/>
        <v>74.399713118105183</v>
      </c>
      <c r="PA54" s="11">
        <v>0</v>
      </c>
      <c r="PB54" s="11">
        <f t="shared" si="4"/>
        <v>74.399713118105183</v>
      </c>
    </row>
    <row r="55" spans="1:418">
      <c r="A55" s="8" t="s">
        <v>732</v>
      </c>
      <c r="B55" s="9" t="s">
        <v>306</v>
      </c>
      <c r="C55" s="10">
        <f>'배출량&amp;에너지'!C86-'국산거래표(기초_2009)'!C55</f>
        <v>0</v>
      </c>
      <c r="D55" s="10">
        <f>'배출량&amp;에너지'!D86-'국산거래표(기초_2009)'!D55</f>
        <v>0</v>
      </c>
      <c r="E55" s="10">
        <f>'배출량&amp;에너지'!E86-'국산거래표(기초_2009)'!E55</f>
        <v>0</v>
      </c>
      <c r="F55" s="10">
        <f>'배출량&amp;에너지'!F86-'국산거래표(기초_2009)'!F55</f>
        <v>0</v>
      </c>
      <c r="G55" s="10">
        <f>'배출량&amp;에너지'!G86-'국산거래표(기초_2009)'!G55</f>
        <v>0</v>
      </c>
      <c r="H55" s="10">
        <f>'배출량&amp;에너지'!H86-'국산거래표(기초_2009)'!H55</f>
        <v>0</v>
      </c>
      <c r="I55" s="10">
        <f>'배출량&amp;에너지'!I86-'국산거래표(기초_2009)'!I55</f>
        <v>0</v>
      </c>
      <c r="J55" s="10">
        <f>'배출량&amp;에너지'!J86-'국산거래표(기초_2009)'!J55</f>
        <v>0</v>
      </c>
      <c r="K55" s="10">
        <f>'배출량&amp;에너지'!K86-'국산거래표(기초_2009)'!K55</f>
        <v>0</v>
      </c>
      <c r="L55" s="10">
        <f>'배출량&amp;에너지'!L86-'국산거래표(기초_2009)'!L55</f>
        <v>0</v>
      </c>
      <c r="M55" s="10">
        <f>'배출량&amp;에너지'!M86-'국산거래표(기초_2009)'!M55</f>
        <v>0</v>
      </c>
      <c r="N55" s="10">
        <f>'배출량&amp;에너지'!N86-'국산거래표(기초_2009)'!N55</f>
        <v>0</v>
      </c>
      <c r="O55" s="10">
        <f>'배출량&amp;에너지'!O86-'국산거래표(기초_2009)'!O55</f>
        <v>0</v>
      </c>
      <c r="P55" s="10">
        <f>'배출량&amp;에너지'!P86-'국산거래표(기초_2009)'!P55</f>
        <v>0</v>
      </c>
      <c r="Q55" s="10">
        <f>'배출량&amp;에너지'!Q86-'국산거래표(기초_2009)'!Q55</f>
        <v>0</v>
      </c>
      <c r="R55" s="10">
        <f>'배출량&amp;에너지'!R86-'국산거래표(기초_2009)'!R55</f>
        <v>0</v>
      </c>
      <c r="S55" s="10">
        <f>'배출량&amp;에너지'!S86-'국산거래표(기초_2009)'!S55</f>
        <v>0</v>
      </c>
      <c r="T55" s="10">
        <f>'배출량&amp;에너지'!T86-'국산거래표(기초_2009)'!T55</f>
        <v>0</v>
      </c>
      <c r="U55" s="10">
        <f>'배출량&amp;에너지'!U86-'국산거래표(기초_2009)'!U55</f>
        <v>0</v>
      </c>
      <c r="V55" s="10">
        <f>'배출량&amp;에너지'!V86-'국산거래표(기초_2009)'!V55</f>
        <v>0</v>
      </c>
      <c r="W55" s="10">
        <f>'배출량&amp;에너지'!W86-'국산거래표(기초_2009)'!W55</f>
        <v>0</v>
      </c>
      <c r="X55" s="10">
        <f>'배출량&amp;에너지'!X86-'국산거래표(기초_2009)'!X55</f>
        <v>0</v>
      </c>
      <c r="Y55" s="10">
        <f>'배출량&amp;에너지'!Y86-'국산거래표(기초_2009)'!Y55</f>
        <v>0</v>
      </c>
      <c r="Z55" s="10">
        <f>'배출량&amp;에너지'!Z86-'국산거래표(기초_2009)'!Z55</f>
        <v>0</v>
      </c>
      <c r="AA55" s="10">
        <f>'배출량&amp;에너지'!AA86-'국산거래표(기초_2009)'!AA55</f>
        <v>0</v>
      </c>
      <c r="AB55" s="10">
        <f>'배출량&amp;에너지'!AB86-'국산거래표(기초_2009)'!AB55</f>
        <v>0</v>
      </c>
      <c r="AC55" s="10">
        <f>'배출량&amp;에너지'!AC86-'국산거래표(기초_2009)'!AC55</f>
        <v>0</v>
      </c>
      <c r="AD55" s="10">
        <f>'배출량&amp;에너지'!AD86-'국산거래표(기초_2009)'!AD55</f>
        <v>0</v>
      </c>
      <c r="AE55" s="10">
        <f>'배출량&amp;에너지'!AE86-'국산거래표(기초_2009)'!AE55</f>
        <v>0</v>
      </c>
      <c r="AF55" s="10">
        <f>'배출량&amp;에너지'!AF86-'국산거래표(기초_2009)'!AF55</f>
        <v>0</v>
      </c>
      <c r="AG55" s="10">
        <f>'배출량&amp;에너지'!AG86-'국산거래표(기초_2009)'!AG55</f>
        <v>0</v>
      </c>
      <c r="AH55" s="10">
        <f>'배출량&amp;에너지'!AH86-'국산거래표(기초_2009)'!AH55</f>
        <v>0</v>
      </c>
      <c r="AI55" s="10">
        <f>'배출량&amp;에너지'!AI86-'국산거래표(기초_2009)'!AI55</f>
        <v>0</v>
      </c>
      <c r="AJ55" s="10">
        <f>'배출량&amp;에너지'!AJ86-'국산거래표(기초_2009)'!AJ55</f>
        <v>0</v>
      </c>
      <c r="AK55" s="10">
        <f>'배출량&amp;에너지'!AK86-'국산거래표(기초_2009)'!AK55</f>
        <v>0</v>
      </c>
      <c r="AL55" s="10">
        <f>'배출량&amp;에너지'!AL86-'국산거래표(기초_2009)'!AL55</f>
        <v>0</v>
      </c>
      <c r="AM55" s="10">
        <f>'배출량&amp;에너지'!AM86-'국산거래표(기초_2009)'!AM55</f>
        <v>0</v>
      </c>
      <c r="AN55" s="10">
        <f>'배출량&amp;에너지'!AN86-'국산거래표(기초_2009)'!AN55</f>
        <v>0</v>
      </c>
      <c r="AO55" s="10">
        <f>'배출량&amp;에너지'!AO86-'국산거래표(기초_2009)'!AO55</f>
        <v>0</v>
      </c>
      <c r="AP55" s="10">
        <f>'배출량&amp;에너지'!AP86-'국산거래표(기초_2009)'!AP55</f>
        <v>0</v>
      </c>
      <c r="AQ55" s="10">
        <f>'배출량&amp;에너지'!AQ86-'국산거래표(기초_2009)'!AQ55</f>
        <v>0</v>
      </c>
      <c r="AR55" s="10">
        <f>'배출량&amp;에너지'!AR86-'국산거래표(기초_2009)'!AR55</f>
        <v>0</v>
      </c>
      <c r="AS55" s="10">
        <f>'배출량&amp;에너지'!AS86-'국산거래표(기초_2009)'!AS55</f>
        <v>0</v>
      </c>
      <c r="AT55" s="10">
        <f>'배출량&amp;에너지'!AT86-'국산거래표(기초_2009)'!AT55</f>
        <v>0</v>
      </c>
      <c r="AU55" s="10">
        <f>'배출량&amp;에너지'!AU86-'국산거래표(기초_2009)'!AU55</f>
        <v>0</v>
      </c>
      <c r="AV55" s="10">
        <f>'배출량&amp;에너지'!AV86-'국산거래표(기초_2009)'!AV55</f>
        <v>0</v>
      </c>
      <c r="AW55" s="10">
        <f>'배출량&amp;에너지'!AW86-'국산거래표(기초_2009)'!AW55</f>
        <v>0</v>
      </c>
      <c r="AX55" s="10">
        <f>'배출량&amp;에너지'!AX86-'국산거래표(기초_2009)'!AX55</f>
        <v>0</v>
      </c>
      <c r="AY55" s="10">
        <f>'배출량&amp;에너지'!AY86-'국산거래표(기초_2009)'!AY55</f>
        <v>0</v>
      </c>
      <c r="AZ55" s="10">
        <f>'배출량&amp;에너지'!AZ86-'국산거래표(기초_2009)'!AZ55</f>
        <v>0</v>
      </c>
      <c r="BA55" s="10">
        <f>'배출량&amp;에너지'!BA86-'국산거래표(기초_2009)'!BA55</f>
        <v>0</v>
      </c>
      <c r="BB55" s="10">
        <f>'배출량&amp;에너지'!BB86-'국산거래표(기초_2009)'!BB55</f>
        <v>0</v>
      </c>
      <c r="BC55" s="10">
        <f>'배출량&amp;에너지'!BC86-'국산거래표(기초_2009)'!BC55</f>
        <v>0</v>
      </c>
      <c r="BD55" s="10">
        <f>'배출량&amp;에너지'!BD86-'국산거래표(기초_2009)'!BD55</f>
        <v>0</v>
      </c>
      <c r="BE55" s="10">
        <f>'배출량&amp;에너지'!BE86-'국산거래표(기초_2009)'!BE55</f>
        <v>0</v>
      </c>
      <c r="BF55" s="10">
        <f>'배출량&amp;에너지'!BF86-'국산거래표(기초_2009)'!BF55</f>
        <v>0</v>
      </c>
      <c r="BG55" s="10">
        <f>'배출량&amp;에너지'!BG86-'국산거래표(기초_2009)'!BG55</f>
        <v>0</v>
      </c>
      <c r="BH55" s="10">
        <f>'배출량&amp;에너지'!BH86-'국산거래표(기초_2009)'!BH55</f>
        <v>0</v>
      </c>
      <c r="BI55" s="10">
        <f>'배출량&amp;에너지'!BI86-'국산거래표(기초_2009)'!BI55</f>
        <v>0</v>
      </c>
      <c r="BJ55" s="10">
        <f>'배출량&amp;에너지'!BJ86-'국산거래표(기초_2009)'!BJ55</f>
        <v>0</v>
      </c>
      <c r="BK55" s="10">
        <f>'배출량&amp;에너지'!BK86-'국산거래표(기초_2009)'!BK55</f>
        <v>0</v>
      </c>
      <c r="BL55" s="10">
        <f>'배출량&amp;에너지'!BL86-'국산거래표(기초_2009)'!BL55</f>
        <v>0</v>
      </c>
      <c r="BM55" s="10">
        <f>'배출량&amp;에너지'!BM86-'국산거래표(기초_2009)'!BM55</f>
        <v>0</v>
      </c>
      <c r="BN55" s="10">
        <f>'배출량&amp;에너지'!BN86-'국산거래표(기초_2009)'!BN55</f>
        <v>0</v>
      </c>
      <c r="BO55" s="10">
        <f>'배출량&amp;에너지'!BO86-'국산거래표(기초_2009)'!BO55</f>
        <v>0</v>
      </c>
      <c r="BP55" s="10">
        <f>'배출량&amp;에너지'!BP86-'국산거래표(기초_2009)'!BP55</f>
        <v>0</v>
      </c>
      <c r="BQ55" s="10">
        <f>'배출량&amp;에너지'!BQ86-'국산거래표(기초_2009)'!BQ55</f>
        <v>0</v>
      </c>
      <c r="BR55" s="10">
        <f>'배출량&amp;에너지'!BR86-'국산거래표(기초_2009)'!BR55</f>
        <v>0</v>
      </c>
      <c r="BS55" s="10">
        <f>'배출량&amp;에너지'!BS86-'국산거래표(기초_2009)'!BS55</f>
        <v>0</v>
      </c>
      <c r="BT55" s="10">
        <f>'배출량&amp;에너지'!BT86-'국산거래표(기초_2009)'!BT55</f>
        <v>0</v>
      </c>
      <c r="BU55" s="10">
        <f>'배출량&amp;에너지'!BU86-'국산거래표(기초_2009)'!BU55</f>
        <v>0</v>
      </c>
      <c r="BV55" s="10">
        <f>'배출량&amp;에너지'!BV86-'국산거래표(기초_2009)'!BV55</f>
        <v>0</v>
      </c>
      <c r="BW55" s="10">
        <f>'배출량&amp;에너지'!BW86-'국산거래표(기초_2009)'!BW55</f>
        <v>0</v>
      </c>
      <c r="BX55" s="10">
        <f>'배출량&amp;에너지'!BX86-'국산거래표(기초_2009)'!BX55</f>
        <v>0</v>
      </c>
      <c r="BY55" s="10">
        <f>'배출량&amp;에너지'!BY86-'국산거래표(기초_2009)'!BY55</f>
        <v>0</v>
      </c>
      <c r="BZ55" s="10">
        <f>'배출량&amp;에너지'!BZ86-'국산거래표(기초_2009)'!BZ55</f>
        <v>0</v>
      </c>
      <c r="CA55" s="10">
        <f>'배출량&amp;에너지'!CA86-'국산거래표(기초_2009)'!CA55</f>
        <v>0</v>
      </c>
      <c r="CB55" s="10">
        <f>'배출량&amp;에너지'!CB86-'국산거래표(기초_2009)'!CB55</f>
        <v>0</v>
      </c>
      <c r="CC55" s="10">
        <f>'배출량&amp;에너지'!CC86-'국산거래표(기초_2009)'!CC55</f>
        <v>0</v>
      </c>
      <c r="CD55" s="10">
        <f>'배출량&amp;에너지'!CD86-'국산거래표(기초_2009)'!CD55</f>
        <v>0</v>
      </c>
      <c r="CE55" s="10">
        <f>'배출량&amp;에너지'!CE86-'국산거래표(기초_2009)'!CE55</f>
        <v>0</v>
      </c>
      <c r="CF55" s="10">
        <f>'배출량&amp;에너지'!CF86-'국산거래표(기초_2009)'!CF55</f>
        <v>0</v>
      </c>
      <c r="CG55" s="10">
        <f>'배출량&amp;에너지'!CG86-'국산거래표(기초_2009)'!CG55</f>
        <v>0</v>
      </c>
      <c r="CH55" s="10">
        <f>'배출량&amp;에너지'!CH86-'국산거래표(기초_2009)'!CH55</f>
        <v>0</v>
      </c>
      <c r="CI55" s="10">
        <f>'배출량&amp;에너지'!CI86-'국산거래표(기초_2009)'!CI55</f>
        <v>0</v>
      </c>
      <c r="CJ55" s="10">
        <f>'배출량&amp;에너지'!CJ86-'국산거래표(기초_2009)'!CJ55</f>
        <v>0</v>
      </c>
      <c r="CK55" s="10">
        <f>'배출량&amp;에너지'!CK86-'국산거래표(기초_2009)'!CK55</f>
        <v>0</v>
      </c>
      <c r="CL55" s="10">
        <f>'배출량&amp;에너지'!CL86-'국산거래표(기초_2009)'!CL55</f>
        <v>0</v>
      </c>
      <c r="CM55" s="10">
        <f>'배출량&amp;에너지'!CM86-'국산거래표(기초_2009)'!CM55</f>
        <v>0</v>
      </c>
      <c r="CN55" s="10">
        <f>'배출량&amp;에너지'!CN86-'국산거래표(기초_2009)'!CN55</f>
        <v>0</v>
      </c>
      <c r="CO55" s="10">
        <f>'배출량&amp;에너지'!CO86-'국산거래표(기초_2009)'!CO55</f>
        <v>0</v>
      </c>
      <c r="CP55" s="10">
        <f>'배출량&amp;에너지'!CP86-'국산거래표(기초_2009)'!CP55</f>
        <v>0</v>
      </c>
      <c r="CQ55" s="10">
        <f>'배출량&amp;에너지'!CQ86-'국산거래표(기초_2009)'!CQ55</f>
        <v>0</v>
      </c>
      <c r="CR55" s="10">
        <f>'배출량&amp;에너지'!CR86-'국산거래표(기초_2009)'!CR55</f>
        <v>0</v>
      </c>
      <c r="CS55" s="10">
        <f>'배출량&amp;에너지'!CS86-'국산거래표(기초_2009)'!CS55</f>
        <v>0</v>
      </c>
      <c r="CT55" s="10">
        <f>'배출량&amp;에너지'!CT86-'국산거래표(기초_2009)'!CT55</f>
        <v>0</v>
      </c>
      <c r="CU55" s="10">
        <f>'배출량&amp;에너지'!CU86-'국산거래표(기초_2009)'!CU55</f>
        <v>0</v>
      </c>
      <c r="CV55" s="10">
        <f>'배출량&amp;에너지'!CV86-'국산거래표(기초_2009)'!CV55</f>
        <v>0</v>
      </c>
      <c r="CW55" s="10">
        <f>'배출량&amp;에너지'!CW86-'국산거래표(기초_2009)'!CW55</f>
        <v>0</v>
      </c>
      <c r="CX55" s="10">
        <f>'배출량&amp;에너지'!CX86-'국산거래표(기초_2009)'!CX55</f>
        <v>0</v>
      </c>
      <c r="CY55" s="10">
        <f>'배출량&amp;에너지'!CY86-'국산거래표(기초_2009)'!CY55</f>
        <v>0</v>
      </c>
      <c r="CZ55" s="10">
        <f>'배출량&amp;에너지'!CZ86-'국산거래표(기초_2009)'!CZ55</f>
        <v>0</v>
      </c>
      <c r="DA55" s="10">
        <f>'배출량&amp;에너지'!DA86-'국산거래표(기초_2009)'!DA55</f>
        <v>0</v>
      </c>
      <c r="DB55" s="10">
        <f>'배출량&amp;에너지'!DB86-'국산거래표(기초_2009)'!DB55</f>
        <v>0</v>
      </c>
      <c r="DC55" s="10">
        <f>'배출량&amp;에너지'!DC86-'국산거래표(기초_2009)'!DC55</f>
        <v>0</v>
      </c>
      <c r="DD55" s="10">
        <f>'배출량&amp;에너지'!DD86-'국산거래표(기초_2009)'!DD55</f>
        <v>0</v>
      </c>
      <c r="DE55" s="10">
        <f>'배출량&amp;에너지'!DE86-'국산거래표(기초_2009)'!DE55</f>
        <v>0</v>
      </c>
      <c r="DF55" s="10">
        <f>'배출량&amp;에너지'!DF86-'국산거래표(기초_2009)'!DF55</f>
        <v>0</v>
      </c>
      <c r="DG55" s="10">
        <f>'배출량&amp;에너지'!DG86-'국산거래표(기초_2009)'!DG55</f>
        <v>0</v>
      </c>
      <c r="DH55" s="10">
        <f>'배출량&amp;에너지'!DH86-'국산거래표(기초_2009)'!DH55</f>
        <v>0</v>
      </c>
      <c r="DI55" s="10">
        <f>'배출량&amp;에너지'!DI86-'국산거래표(기초_2009)'!DI55</f>
        <v>0</v>
      </c>
      <c r="DJ55" s="10">
        <f>'배출량&amp;에너지'!DJ86-'국산거래표(기초_2009)'!DJ55</f>
        <v>0</v>
      </c>
      <c r="DK55" s="10">
        <f>'배출량&amp;에너지'!DK86-'국산거래표(기초_2009)'!DK55</f>
        <v>0</v>
      </c>
      <c r="DL55" s="10">
        <f>'배출량&amp;에너지'!DL86-'국산거래표(기초_2009)'!DL55</f>
        <v>0</v>
      </c>
      <c r="DM55" s="10">
        <f>'배출량&amp;에너지'!DM86-'국산거래표(기초_2009)'!DM55</f>
        <v>0</v>
      </c>
      <c r="DN55" s="10">
        <f>'배출량&amp;에너지'!DN86-'국산거래표(기초_2009)'!DN55</f>
        <v>0</v>
      </c>
      <c r="DO55" s="10">
        <f>'배출량&amp;에너지'!DO86-'국산거래표(기초_2009)'!DO55</f>
        <v>0</v>
      </c>
      <c r="DP55" s="10">
        <f>'배출량&amp;에너지'!DP86-'국산거래표(기초_2009)'!DP55</f>
        <v>0</v>
      </c>
      <c r="DQ55" s="10">
        <f>'배출량&amp;에너지'!DQ86-'국산거래표(기초_2009)'!DQ55</f>
        <v>0</v>
      </c>
      <c r="DR55" s="10">
        <f>'배출량&amp;에너지'!DR86-'국산거래표(기초_2009)'!DR55</f>
        <v>0</v>
      </c>
      <c r="DS55" s="10">
        <f>'배출량&amp;에너지'!DS86-'국산거래표(기초_2009)'!DS55</f>
        <v>0</v>
      </c>
      <c r="DT55" s="10">
        <f>'배출량&amp;에너지'!DT86-'국산거래표(기초_2009)'!DT55</f>
        <v>0</v>
      </c>
      <c r="DU55" s="10">
        <f>'배출량&amp;에너지'!DU86-'국산거래표(기초_2009)'!DU55</f>
        <v>0</v>
      </c>
      <c r="DV55" s="10">
        <f>'배출량&amp;에너지'!DV86-'국산거래표(기초_2009)'!DV55</f>
        <v>0</v>
      </c>
      <c r="DW55" s="10">
        <f>'배출량&amp;에너지'!DW86-'국산거래표(기초_2009)'!DW55</f>
        <v>0</v>
      </c>
      <c r="DX55" s="10">
        <f>'배출량&amp;에너지'!DX86-'국산거래표(기초_2009)'!DX55</f>
        <v>0</v>
      </c>
      <c r="DY55" s="10">
        <f>'배출량&amp;에너지'!DY86-'국산거래표(기초_2009)'!DY55</f>
        <v>0</v>
      </c>
      <c r="DZ55" s="10">
        <f>'배출량&amp;에너지'!DZ86-'국산거래표(기초_2009)'!DZ55</f>
        <v>0</v>
      </c>
      <c r="EA55" s="10">
        <f>'배출량&amp;에너지'!EA86-'국산거래표(기초_2009)'!EA55</f>
        <v>0</v>
      </c>
      <c r="EB55" s="10">
        <f>'배출량&amp;에너지'!EB86-'국산거래표(기초_2009)'!EB55</f>
        <v>0</v>
      </c>
      <c r="EC55" s="10">
        <f>'배출량&amp;에너지'!EC86-'국산거래표(기초_2009)'!EC55</f>
        <v>0</v>
      </c>
      <c r="ED55" s="10">
        <f>'배출량&amp;에너지'!ED86-'국산거래표(기초_2009)'!ED55</f>
        <v>0</v>
      </c>
      <c r="EE55" s="10">
        <f>'배출량&amp;에너지'!EE86-'국산거래표(기초_2009)'!EE55</f>
        <v>0</v>
      </c>
      <c r="EF55" s="10">
        <f>'배출량&amp;에너지'!EF86-'국산거래표(기초_2009)'!EF55</f>
        <v>0</v>
      </c>
      <c r="EG55" s="10">
        <f>'배출량&amp;에너지'!EG86-'국산거래표(기초_2009)'!EG55</f>
        <v>0</v>
      </c>
      <c r="EH55" s="10">
        <f>'배출량&amp;에너지'!EH86-'국산거래표(기초_2009)'!EH55</f>
        <v>0</v>
      </c>
      <c r="EI55" s="10">
        <f>'배출량&amp;에너지'!EI86-'국산거래표(기초_2009)'!EI55</f>
        <v>0</v>
      </c>
      <c r="EJ55" s="10">
        <f>'배출량&amp;에너지'!EJ86-'국산거래표(기초_2009)'!EJ55</f>
        <v>0</v>
      </c>
      <c r="EK55" s="10">
        <f>'배출량&amp;에너지'!EK86-'국산거래표(기초_2009)'!EK55</f>
        <v>0</v>
      </c>
      <c r="EL55" s="10">
        <f>'배출량&amp;에너지'!EL86-'국산거래표(기초_2009)'!EL55</f>
        <v>0</v>
      </c>
      <c r="EM55" s="10">
        <f>'배출량&amp;에너지'!EM86-'국산거래표(기초_2009)'!EM55</f>
        <v>0</v>
      </c>
      <c r="EN55" s="10">
        <f>'배출량&amp;에너지'!EN86-'국산거래표(기초_2009)'!EN55</f>
        <v>0</v>
      </c>
      <c r="EO55" s="10">
        <f>'배출량&amp;에너지'!EO86-'국산거래표(기초_2009)'!EO55</f>
        <v>0</v>
      </c>
      <c r="EP55" s="10">
        <f>'배출량&amp;에너지'!EP86-'국산거래표(기초_2009)'!EP55</f>
        <v>0</v>
      </c>
      <c r="EQ55" s="10">
        <f>'배출량&amp;에너지'!EQ86-'국산거래표(기초_2009)'!EQ55</f>
        <v>0</v>
      </c>
      <c r="ER55" s="10">
        <f>'배출량&amp;에너지'!ER86-'국산거래표(기초_2009)'!ER55</f>
        <v>0</v>
      </c>
      <c r="ES55" s="10">
        <f>'배출량&amp;에너지'!ES86-'국산거래표(기초_2009)'!ES55</f>
        <v>0</v>
      </c>
      <c r="ET55" s="10">
        <f>'배출량&amp;에너지'!ET86-'국산거래표(기초_2009)'!ET55</f>
        <v>0</v>
      </c>
      <c r="EU55" s="10">
        <f>'배출량&amp;에너지'!EU86-'국산거래표(기초_2009)'!EU55</f>
        <v>0</v>
      </c>
      <c r="EV55" s="10">
        <f>'배출량&amp;에너지'!EV86-'국산거래표(기초_2009)'!EV55</f>
        <v>0</v>
      </c>
      <c r="EW55" s="10">
        <f>'배출량&amp;에너지'!EW86-'국산거래표(기초_2009)'!EW55</f>
        <v>0</v>
      </c>
      <c r="EX55" s="10">
        <f>'배출량&amp;에너지'!EX86-'국산거래표(기초_2009)'!EX55</f>
        <v>0</v>
      </c>
      <c r="EY55" s="10">
        <f>'배출량&amp;에너지'!EY86-'국산거래표(기초_2009)'!EY55</f>
        <v>0</v>
      </c>
      <c r="EZ55" s="10">
        <f>'배출량&amp;에너지'!EZ86-'국산거래표(기초_2009)'!EZ55</f>
        <v>0</v>
      </c>
      <c r="FA55" s="10">
        <f>'배출량&amp;에너지'!FA86-'국산거래표(기초_2009)'!FA55</f>
        <v>0</v>
      </c>
      <c r="FB55" s="10">
        <f>'배출량&amp;에너지'!FB86-'국산거래표(기초_2009)'!FB55</f>
        <v>0</v>
      </c>
      <c r="FC55" s="10">
        <f>'배출량&amp;에너지'!FC86-'국산거래표(기초_2009)'!FC55</f>
        <v>0</v>
      </c>
      <c r="FD55" s="10">
        <f>'배출량&amp;에너지'!FD86-'국산거래표(기초_2009)'!FD55</f>
        <v>0</v>
      </c>
      <c r="FE55" s="10">
        <f>'배출량&amp;에너지'!FE86-'국산거래표(기초_2009)'!FE55</f>
        <v>0</v>
      </c>
      <c r="FF55" s="10">
        <f>'배출량&amp;에너지'!FF86-'국산거래표(기초_2009)'!FF55</f>
        <v>0</v>
      </c>
      <c r="FG55" s="10">
        <f>'배출량&amp;에너지'!FG86-'국산거래표(기초_2009)'!FG55</f>
        <v>0</v>
      </c>
      <c r="FH55" s="10">
        <f>'배출량&amp;에너지'!FH86-'국산거래표(기초_2009)'!FH55</f>
        <v>0</v>
      </c>
      <c r="FI55" s="10">
        <f>'배출량&amp;에너지'!FI86-'국산거래표(기초_2009)'!FI55</f>
        <v>0</v>
      </c>
      <c r="FJ55" s="10">
        <f>'배출량&amp;에너지'!FJ86-'국산거래표(기초_2009)'!FJ55</f>
        <v>0</v>
      </c>
      <c r="FK55" s="10">
        <f>'배출량&amp;에너지'!FK86-'국산거래표(기초_2009)'!FK55</f>
        <v>0</v>
      </c>
      <c r="FL55" s="10">
        <f>'배출량&amp;에너지'!FL86-'국산거래표(기초_2009)'!FL55</f>
        <v>0</v>
      </c>
      <c r="FM55" s="10">
        <f>'배출량&amp;에너지'!FM86-'국산거래표(기초_2009)'!FM55</f>
        <v>0</v>
      </c>
      <c r="FN55" s="10">
        <f>'배출량&amp;에너지'!FN86-'국산거래표(기초_2009)'!FN55</f>
        <v>0</v>
      </c>
      <c r="FO55" s="10">
        <f>'배출량&amp;에너지'!FO86-'국산거래표(기초_2009)'!FO55</f>
        <v>0</v>
      </c>
      <c r="FP55" s="10">
        <f>'배출량&amp;에너지'!FP86-'국산거래표(기초_2009)'!FP55</f>
        <v>0</v>
      </c>
      <c r="FQ55" s="10">
        <f>'배출량&amp;에너지'!FQ86-'국산거래표(기초_2009)'!FQ55</f>
        <v>0</v>
      </c>
      <c r="FR55" s="10">
        <f>'배출량&amp;에너지'!FR86-'국산거래표(기초_2009)'!FR55</f>
        <v>0</v>
      </c>
      <c r="FS55" s="10">
        <f>'배출량&amp;에너지'!FS86-'국산거래표(기초_2009)'!FS55</f>
        <v>0</v>
      </c>
      <c r="FT55" s="10">
        <f>'배출량&amp;에너지'!FT86-'국산거래표(기초_2009)'!FT55</f>
        <v>0</v>
      </c>
      <c r="FU55" s="10">
        <f>'배출량&amp;에너지'!FU86-'국산거래표(기초_2009)'!FU55</f>
        <v>0</v>
      </c>
      <c r="FV55" s="10">
        <f>'배출량&amp;에너지'!FV86-'국산거래표(기초_2009)'!FV55</f>
        <v>0</v>
      </c>
      <c r="FW55" s="10">
        <f>'배출량&amp;에너지'!FW86-'국산거래표(기초_2009)'!FW55</f>
        <v>0</v>
      </c>
      <c r="FX55" s="10">
        <f>'배출량&amp;에너지'!FX86-'국산거래표(기초_2009)'!FX55</f>
        <v>0</v>
      </c>
      <c r="FY55" s="10">
        <f>'배출량&amp;에너지'!FY86-'국산거래표(기초_2009)'!FY55</f>
        <v>0</v>
      </c>
      <c r="FZ55" s="10">
        <f>'배출량&amp;에너지'!FZ86-'국산거래표(기초_2009)'!FZ55</f>
        <v>0</v>
      </c>
      <c r="GA55" s="10">
        <f>'배출량&amp;에너지'!GA86-'국산거래표(기초_2009)'!GA55</f>
        <v>0</v>
      </c>
      <c r="GB55" s="10">
        <f>'배출량&amp;에너지'!GB86-'국산거래표(기초_2009)'!GB55</f>
        <v>0</v>
      </c>
      <c r="GC55" s="10">
        <f>'배출량&amp;에너지'!GC86-'국산거래표(기초_2009)'!GC55</f>
        <v>0</v>
      </c>
      <c r="GD55" s="10">
        <f>'배출량&amp;에너지'!GD86-'국산거래표(기초_2009)'!GD55</f>
        <v>0</v>
      </c>
      <c r="GE55" s="10">
        <f>'배출량&amp;에너지'!GE86-'국산거래표(기초_2009)'!GE55</f>
        <v>0</v>
      </c>
      <c r="GF55" s="10">
        <f>'배출량&amp;에너지'!GF86-'국산거래표(기초_2009)'!GF55</f>
        <v>0</v>
      </c>
      <c r="GG55" s="10">
        <f>'배출량&amp;에너지'!GG86-'국산거래표(기초_2009)'!GG55</f>
        <v>0</v>
      </c>
      <c r="GH55" s="10">
        <f>'배출량&amp;에너지'!GH86-'국산거래표(기초_2009)'!GH55</f>
        <v>0</v>
      </c>
      <c r="GI55" s="10">
        <f>'배출량&amp;에너지'!GI86-'국산거래표(기초_2009)'!GI55</f>
        <v>0</v>
      </c>
      <c r="GJ55" s="10">
        <f>'배출량&amp;에너지'!GJ86-'국산거래표(기초_2009)'!GJ55</f>
        <v>0</v>
      </c>
      <c r="GK55" s="10">
        <f>'배출량&amp;에너지'!GK86-'국산거래표(기초_2009)'!GK55</f>
        <v>0</v>
      </c>
      <c r="GL55" s="10">
        <f>'배출량&amp;에너지'!GL86-'국산거래표(기초_2009)'!GL55</f>
        <v>0</v>
      </c>
      <c r="GM55" s="10">
        <f>'배출량&amp;에너지'!GM86-'국산거래표(기초_2009)'!GM55</f>
        <v>0</v>
      </c>
      <c r="GN55" s="10">
        <f>'배출량&amp;에너지'!GN86-'국산거래표(기초_2009)'!GN55</f>
        <v>0</v>
      </c>
      <c r="GO55" s="10">
        <f>'배출량&amp;에너지'!GO86-'국산거래표(기초_2009)'!GO55</f>
        <v>0</v>
      </c>
      <c r="GP55" s="10">
        <f>'배출량&amp;에너지'!GP86-'국산거래표(기초_2009)'!GP55</f>
        <v>0</v>
      </c>
      <c r="GQ55" s="10">
        <f>'배출량&amp;에너지'!GQ86-'국산거래표(기초_2009)'!GQ55</f>
        <v>0</v>
      </c>
      <c r="GR55" s="10">
        <f>'배출량&amp;에너지'!GR86-'국산거래표(기초_2009)'!GR55</f>
        <v>0</v>
      </c>
      <c r="GS55" s="10">
        <f>'배출량&amp;에너지'!GS86-'국산거래표(기초_2009)'!GS55</f>
        <v>0</v>
      </c>
      <c r="GT55" s="10">
        <f>'배출량&amp;에너지'!GT86-'국산거래표(기초_2009)'!GT55</f>
        <v>0</v>
      </c>
      <c r="GU55" s="10">
        <f>'배출량&amp;에너지'!GU86-'국산거래표(기초_2009)'!GU55</f>
        <v>0</v>
      </c>
      <c r="GV55" s="10">
        <f>'배출량&amp;에너지'!GV86-'국산거래표(기초_2009)'!GV55</f>
        <v>0</v>
      </c>
      <c r="GW55" s="10">
        <f>'배출량&amp;에너지'!GW86-'국산거래표(기초_2009)'!GW55</f>
        <v>0</v>
      </c>
      <c r="GX55" s="10">
        <f>'배출량&amp;에너지'!GX86-'국산거래표(기초_2009)'!GX55</f>
        <v>0</v>
      </c>
      <c r="GY55" s="10">
        <f>'배출량&amp;에너지'!GY86-'국산거래표(기초_2009)'!GY55</f>
        <v>0</v>
      </c>
      <c r="GZ55" s="10">
        <f>'배출량&amp;에너지'!GZ86-'국산거래표(기초_2009)'!GZ55</f>
        <v>0</v>
      </c>
      <c r="HA55" s="10">
        <f>'배출량&amp;에너지'!HA86-'국산거래표(기초_2009)'!HA55</f>
        <v>0</v>
      </c>
      <c r="HB55" s="10">
        <f>'배출량&amp;에너지'!HB86-'국산거래표(기초_2009)'!HB55</f>
        <v>0</v>
      </c>
      <c r="HC55" s="10">
        <f>'배출량&amp;에너지'!HC86-'국산거래표(기초_2009)'!HC55</f>
        <v>0</v>
      </c>
      <c r="HD55" s="10">
        <f>'배출량&amp;에너지'!HD86-'국산거래표(기초_2009)'!HD55</f>
        <v>0</v>
      </c>
      <c r="HE55" s="10">
        <f>'배출량&amp;에너지'!HE86-'국산거래표(기초_2009)'!HE55</f>
        <v>0</v>
      </c>
      <c r="HF55" s="10">
        <f>'배출량&amp;에너지'!HF86-'국산거래표(기초_2009)'!HF55</f>
        <v>0</v>
      </c>
      <c r="HG55" s="10">
        <f>'배출량&amp;에너지'!HG86-'국산거래표(기초_2009)'!HG55</f>
        <v>0</v>
      </c>
      <c r="HH55" s="10">
        <f>'배출량&amp;에너지'!HH86-'국산거래표(기초_2009)'!HH55</f>
        <v>0</v>
      </c>
      <c r="HI55" s="10">
        <f>'배출량&amp;에너지'!HI86-'국산거래표(기초_2009)'!HI55</f>
        <v>0</v>
      </c>
      <c r="HJ55" s="10">
        <f>'배출량&amp;에너지'!HJ86-'국산거래표(기초_2009)'!HJ55</f>
        <v>0</v>
      </c>
      <c r="HK55" s="10">
        <f>'배출량&amp;에너지'!HK86-'국산거래표(기초_2009)'!HK55</f>
        <v>0</v>
      </c>
      <c r="HL55" s="10">
        <f>'배출량&amp;에너지'!HL86-'국산거래표(기초_2009)'!HL55</f>
        <v>0</v>
      </c>
      <c r="HM55" s="10">
        <f>'배출량&amp;에너지'!HM86-'국산거래표(기초_2009)'!HM55</f>
        <v>0</v>
      </c>
      <c r="HN55" s="10">
        <f>'배출량&amp;에너지'!HN86-'국산거래표(기초_2009)'!HN55</f>
        <v>0</v>
      </c>
      <c r="HO55" s="10">
        <f>'배출량&amp;에너지'!HO86-'국산거래표(기초_2009)'!HO55</f>
        <v>0</v>
      </c>
      <c r="HP55" s="10">
        <f>'배출량&amp;에너지'!HP86-'국산거래표(기초_2009)'!HP55</f>
        <v>0</v>
      </c>
      <c r="HQ55" s="10">
        <f>'배출량&amp;에너지'!HQ86-'국산거래표(기초_2009)'!HQ55</f>
        <v>0</v>
      </c>
      <c r="HR55" s="10">
        <f>'배출량&amp;에너지'!HR86-'국산거래표(기초_2009)'!HR55</f>
        <v>0</v>
      </c>
      <c r="HS55" s="10">
        <f>'배출량&amp;에너지'!HS86-'국산거래표(기초_2009)'!HS55</f>
        <v>0</v>
      </c>
      <c r="HT55" s="10">
        <f>'배출량&amp;에너지'!HT86-'국산거래표(기초_2009)'!HT55</f>
        <v>0</v>
      </c>
      <c r="HU55" s="10">
        <f>'배출량&amp;에너지'!HU86-'국산거래표(기초_2009)'!HU55</f>
        <v>0</v>
      </c>
      <c r="HV55" s="10">
        <f>'배출량&amp;에너지'!HV86-'국산거래표(기초_2009)'!HV55</f>
        <v>0</v>
      </c>
      <c r="HW55" s="10">
        <f>'배출량&amp;에너지'!HW86-'국산거래표(기초_2009)'!HW55</f>
        <v>0</v>
      </c>
      <c r="HX55" s="10">
        <f>'배출량&amp;에너지'!HX86-'국산거래표(기초_2009)'!HX55</f>
        <v>0</v>
      </c>
      <c r="HY55" s="10">
        <f>'배출량&amp;에너지'!HY86-'국산거래표(기초_2009)'!HY55</f>
        <v>0</v>
      </c>
      <c r="HZ55" s="10">
        <f>'배출량&amp;에너지'!HZ86-'국산거래표(기초_2009)'!HZ55</f>
        <v>0</v>
      </c>
      <c r="IA55" s="10">
        <f>'배출량&amp;에너지'!IA86-'국산거래표(기초_2009)'!IA55</f>
        <v>0</v>
      </c>
      <c r="IB55" s="10">
        <f>'배출량&amp;에너지'!IB86-'국산거래표(기초_2009)'!IB55</f>
        <v>0</v>
      </c>
      <c r="IC55" s="10">
        <f>'배출량&amp;에너지'!IC86-'국산거래표(기초_2009)'!IC55</f>
        <v>0</v>
      </c>
      <c r="ID55" s="10">
        <f>'배출량&amp;에너지'!ID86-'국산거래표(기초_2009)'!ID55</f>
        <v>0</v>
      </c>
      <c r="IE55" s="10">
        <f>'배출량&amp;에너지'!IE86-'국산거래표(기초_2009)'!IE55</f>
        <v>0</v>
      </c>
      <c r="IF55" s="10">
        <f>'배출량&amp;에너지'!IF86-'국산거래표(기초_2009)'!IF55</f>
        <v>0</v>
      </c>
      <c r="IG55" s="10">
        <f>'배출량&amp;에너지'!IG86-'국산거래표(기초_2009)'!IG55</f>
        <v>0</v>
      </c>
      <c r="IH55" s="10">
        <f>'배출량&amp;에너지'!IH86-'국산거래표(기초_2009)'!IH55</f>
        <v>0</v>
      </c>
      <c r="II55" s="10">
        <f>'배출량&amp;에너지'!II86-'국산거래표(기초_2009)'!II55</f>
        <v>0</v>
      </c>
      <c r="IJ55" s="10">
        <f>'배출량&amp;에너지'!IJ86-'국산거래표(기초_2009)'!IJ55</f>
        <v>0</v>
      </c>
      <c r="IK55" s="10">
        <f>'배출량&amp;에너지'!IK86-'국산거래표(기초_2009)'!IK55</f>
        <v>0</v>
      </c>
      <c r="IL55" s="10">
        <f>'배출량&amp;에너지'!IL86-'국산거래표(기초_2009)'!IL55</f>
        <v>0</v>
      </c>
      <c r="IM55" s="10">
        <f>'배출량&amp;에너지'!IM86-'국산거래표(기초_2009)'!IM55</f>
        <v>0</v>
      </c>
      <c r="IN55" s="10">
        <f>'배출량&amp;에너지'!IN86-'국산거래표(기초_2009)'!IN55</f>
        <v>0</v>
      </c>
      <c r="IO55" s="10">
        <f>'배출량&amp;에너지'!IO86-'국산거래표(기초_2009)'!IO55</f>
        <v>0</v>
      </c>
      <c r="IP55" s="10">
        <f>'배출량&amp;에너지'!IP86-'국산거래표(기초_2009)'!IP55</f>
        <v>0</v>
      </c>
      <c r="IQ55" s="10">
        <f>'배출량&amp;에너지'!IQ86-'국산거래표(기초_2009)'!IQ55</f>
        <v>0</v>
      </c>
      <c r="IR55" s="10">
        <f>'배출량&amp;에너지'!IR86-'국산거래표(기초_2009)'!IR55</f>
        <v>0</v>
      </c>
      <c r="IS55" s="10">
        <f>'배출량&amp;에너지'!IS86-'국산거래표(기초_2009)'!IS55</f>
        <v>0</v>
      </c>
      <c r="IT55" s="10">
        <f>'배출량&amp;에너지'!IT86-'국산거래표(기초_2009)'!IT55</f>
        <v>0</v>
      </c>
      <c r="IU55" s="10">
        <f>'배출량&amp;에너지'!IU86-'국산거래표(기초_2009)'!IU55</f>
        <v>0</v>
      </c>
      <c r="IV55" s="10">
        <f>'배출량&amp;에너지'!IV86-'국산거래표(기초_2009)'!IV55</f>
        <v>0</v>
      </c>
      <c r="IW55" s="10">
        <f>'배출량&amp;에너지'!IW86-'국산거래표(기초_2009)'!IW55</f>
        <v>0</v>
      </c>
      <c r="IX55" s="10">
        <f>'배출량&amp;에너지'!IX86-'국산거래표(기초_2009)'!IX55</f>
        <v>0</v>
      </c>
      <c r="IY55" s="10">
        <f>'배출량&amp;에너지'!IY86-'국산거래표(기초_2009)'!IY55</f>
        <v>0</v>
      </c>
      <c r="IZ55" s="10">
        <f>'배출량&amp;에너지'!IZ86-'국산거래표(기초_2009)'!IZ55</f>
        <v>0</v>
      </c>
      <c r="JA55" s="10">
        <f>'배출량&amp;에너지'!JA86-'국산거래표(기초_2009)'!JA55</f>
        <v>0</v>
      </c>
      <c r="JB55" s="10">
        <f>'배출량&amp;에너지'!JB86-'국산거래표(기초_2009)'!JB55</f>
        <v>0</v>
      </c>
      <c r="JC55" s="10">
        <f>'배출량&amp;에너지'!JC86-'국산거래표(기초_2009)'!JC55</f>
        <v>0</v>
      </c>
      <c r="JD55" s="10">
        <f>'배출량&amp;에너지'!JD86-'국산거래표(기초_2009)'!JD55</f>
        <v>0</v>
      </c>
      <c r="JE55" s="10">
        <f>'배출량&amp;에너지'!JE86-'국산거래표(기초_2009)'!JE55</f>
        <v>0</v>
      </c>
      <c r="JF55" s="10">
        <f>'배출량&amp;에너지'!JF86-'국산거래표(기초_2009)'!JF55</f>
        <v>0</v>
      </c>
      <c r="JG55" s="10">
        <f>'배출량&amp;에너지'!JG86-'국산거래표(기초_2009)'!JG55</f>
        <v>0</v>
      </c>
      <c r="JH55" s="10">
        <f>'배출량&amp;에너지'!JH86-'국산거래표(기초_2009)'!JH55</f>
        <v>0</v>
      </c>
      <c r="JI55" s="10">
        <f>'배출량&amp;에너지'!JI86-'국산거래표(기초_2009)'!JI55</f>
        <v>0</v>
      </c>
      <c r="JJ55" s="10">
        <f>'배출량&amp;에너지'!JJ86-'국산거래표(기초_2009)'!JJ55</f>
        <v>0</v>
      </c>
      <c r="JK55" s="10">
        <f>'배출량&amp;에너지'!JK86-'국산거래표(기초_2009)'!JK55</f>
        <v>0</v>
      </c>
      <c r="JL55" s="10">
        <f>'배출량&amp;에너지'!JL86-'국산거래표(기초_2009)'!JL55</f>
        <v>0</v>
      </c>
      <c r="JM55" s="10">
        <f>'배출량&amp;에너지'!JM86-'국산거래표(기초_2009)'!JM55</f>
        <v>0</v>
      </c>
      <c r="JN55" s="10">
        <f>'배출량&amp;에너지'!JN86-'국산거래표(기초_2009)'!JN55</f>
        <v>0</v>
      </c>
      <c r="JO55" s="10">
        <f>'배출량&amp;에너지'!JO86-'국산거래표(기초_2009)'!JO55</f>
        <v>0</v>
      </c>
      <c r="JP55" s="10">
        <f>'배출량&amp;에너지'!JP86-'국산거래표(기초_2009)'!JP55</f>
        <v>0</v>
      </c>
      <c r="JQ55" s="10">
        <f>'배출량&amp;에너지'!JQ86-'국산거래표(기초_2009)'!JQ55</f>
        <v>0</v>
      </c>
      <c r="JR55" s="10">
        <f>'배출량&amp;에너지'!JR86-'국산거래표(기초_2009)'!JR55</f>
        <v>0</v>
      </c>
      <c r="JS55" s="10">
        <f>'배출량&amp;에너지'!JS86-'국산거래표(기초_2009)'!JS55</f>
        <v>0</v>
      </c>
      <c r="JT55" s="10">
        <f>'배출량&amp;에너지'!JT86-'국산거래표(기초_2009)'!JT55</f>
        <v>0</v>
      </c>
      <c r="JU55" s="10">
        <f>'배출량&amp;에너지'!JU86-'국산거래표(기초_2009)'!JU55</f>
        <v>0</v>
      </c>
      <c r="JV55" s="10">
        <f>'배출량&amp;에너지'!JV86-'국산거래표(기초_2009)'!JV55</f>
        <v>0</v>
      </c>
      <c r="JW55" s="10">
        <f>'배출량&amp;에너지'!JW86-'국산거래표(기초_2009)'!JW55</f>
        <v>0</v>
      </c>
      <c r="JX55" s="10">
        <f>'배출량&amp;에너지'!JX86-'국산거래표(기초_2009)'!JX55</f>
        <v>0</v>
      </c>
      <c r="JY55" s="10">
        <f>'배출량&amp;에너지'!JY86-'국산거래표(기초_2009)'!JY55</f>
        <v>0</v>
      </c>
      <c r="JZ55" s="10">
        <f>'배출량&amp;에너지'!JZ86-'국산거래표(기초_2009)'!JZ55</f>
        <v>0</v>
      </c>
      <c r="KA55" s="10">
        <f>'배출량&amp;에너지'!KA86-'국산거래표(기초_2009)'!KA55</f>
        <v>0</v>
      </c>
      <c r="KB55" s="10">
        <f>'배출량&amp;에너지'!KB86-'국산거래표(기초_2009)'!KB55</f>
        <v>0</v>
      </c>
      <c r="KC55" s="10">
        <f>'배출량&amp;에너지'!KC86-'국산거래표(기초_2009)'!KC55</f>
        <v>0</v>
      </c>
      <c r="KD55" s="10">
        <f>'배출량&amp;에너지'!KD86-'국산거래표(기초_2009)'!KD55</f>
        <v>0</v>
      </c>
      <c r="KE55" s="10">
        <f>'배출량&amp;에너지'!KE86-'국산거래표(기초_2009)'!KE55</f>
        <v>0</v>
      </c>
      <c r="KF55" s="10">
        <f>'배출량&amp;에너지'!KF86-'국산거래표(기초_2009)'!KF55</f>
        <v>0</v>
      </c>
      <c r="KG55" s="10">
        <f>'배출량&amp;에너지'!KG86-'국산거래표(기초_2009)'!KG55</f>
        <v>0</v>
      </c>
      <c r="KH55" s="10">
        <f>'배출량&amp;에너지'!KH86-'국산거래표(기초_2009)'!KH55</f>
        <v>0</v>
      </c>
      <c r="KI55" s="10">
        <f>'배출량&amp;에너지'!KI86-'국산거래표(기초_2009)'!KI55</f>
        <v>0</v>
      </c>
      <c r="KJ55" s="10">
        <f>'배출량&amp;에너지'!KJ86-'국산거래표(기초_2009)'!KJ55</f>
        <v>0</v>
      </c>
      <c r="KK55" s="10">
        <f>'배출량&amp;에너지'!KK86-'국산거래표(기초_2009)'!KK55</f>
        <v>0</v>
      </c>
      <c r="KL55" s="10">
        <f>'배출량&amp;에너지'!KL86-'국산거래표(기초_2009)'!KL55</f>
        <v>0</v>
      </c>
      <c r="KM55" s="10">
        <f>'배출량&amp;에너지'!KM86-'국산거래표(기초_2009)'!KM55</f>
        <v>0</v>
      </c>
      <c r="KN55" s="10">
        <f>'배출량&amp;에너지'!KN86-'국산거래표(기초_2009)'!KN55</f>
        <v>0</v>
      </c>
      <c r="KO55" s="10">
        <f>'배출량&amp;에너지'!KO86-'국산거래표(기초_2009)'!KO55</f>
        <v>0</v>
      </c>
      <c r="KP55" s="10">
        <f>'배출량&amp;에너지'!KP86-'국산거래표(기초_2009)'!KP55</f>
        <v>0</v>
      </c>
      <c r="KQ55" s="10">
        <f>'배출량&amp;에너지'!KQ86-'국산거래표(기초_2009)'!KQ55</f>
        <v>0</v>
      </c>
      <c r="KR55" s="10">
        <f>'배출량&amp;에너지'!KR86-'국산거래표(기초_2009)'!KR55</f>
        <v>0</v>
      </c>
      <c r="KS55" s="10">
        <f>'배출량&amp;에너지'!KS86-'국산거래표(기초_2009)'!KS55</f>
        <v>0</v>
      </c>
      <c r="KT55" s="10">
        <f>'배출량&amp;에너지'!KT86-'국산거래표(기초_2009)'!KT55</f>
        <v>0</v>
      </c>
      <c r="KU55" s="10">
        <f>'배출량&amp;에너지'!KU86-'국산거래표(기초_2009)'!KU55</f>
        <v>0</v>
      </c>
      <c r="KV55" s="10">
        <f>'배출량&amp;에너지'!KV86-'국산거래표(기초_2009)'!KV55</f>
        <v>0</v>
      </c>
      <c r="KW55" s="10">
        <f>'배출량&amp;에너지'!KW86-'국산거래표(기초_2009)'!KW55</f>
        <v>0</v>
      </c>
      <c r="KX55" s="10">
        <f>'배출량&amp;에너지'!KX86-'국산거래표(기초_2009)'!KX55</f>
        <v>0</v>
      </c>
      <c r="KY55" s="10">
        <f>'배출량&amp;에너지'!KY86-'국산거래표(기초_2009)'!KY55</f>
        <v>0</v>
      </c>
      <c r="KZ55" s="10">
        <f>'배출량&amp;에너지'!KZ86-'국산거래표(기초_2009)'!KZ55</f>
        <v>0</v>
      </c>
      <c r="LA55" s="10">
        <f>'배출량&amp;에너지'!LA86-'국산거래표(기초_2009)'!LA55</f>
        <v>0</v>
      </c>
      <c r="LB55" s="10">
        <f>'배출량&amp;에너지'!LB86-'국산거래표(기초_2009)'!LB55</f>
        <v>0</v>
      </c>
      <c r="LC55" s="10">
        <f>'배출량&amp;에너지'!LC86-'국산거래표(기초_2009)'!LC55</f>
        <v>0</v>
      </c>
      <c r="LD55" s="10">
        <f>'배출량&amp;에너지'!LD86-'국산거래표(기초_2009)'!LD55</f>
        <v>0</v>
      </c>
      <c r="LE55" s="10">
        <f>'배출량&amp;에너지'!LE86-'국산거래표(기초_2009)'!LE55</f>
        <v>0</v>
      </c>
      <c r="LF55" s="10">
        <f>'배출량&amp;에너지'!LF86-'국산거래표(기초_2009)'!LF55</f>
        <v>0</v>
      </c>
      <c r="LG55" s="10">
        <f>'배출량&amp;에너지'!LG86-'국산거래표(기초_2009)'!LG55</f>
        <v>0</v>
      </c>
      <c r="LH55" s="10">
        <f>'배출량&amp;에너지'!LH86-'국산거래표(기초_2009)'!LH55</f>
        <v>0</v>
      </c>
      <c r="LI55" s="10">
        <f>'배출량&amp;에너지'!LI86-'국산거래표(기초_2009)'!LI55</f>
        <v>0</v>
      </c>
      <c r="LJ55" s="10">
        <f>'배출량&amp;에너지'!LJ86-'국산거래표(기초_2009)'!LJ55</f>
        <v>0</v>
      </c>
      <c r="LK55" s="10">
        <f>'배출량&amp;에너지'!LK86-'국산거래표(기초_2009)'!LK55</f>
        <v>0</v>
      </c>
      <c r="LL55" s="10">
        <f>'배출량&amp;에너지'!LL86-'국산거래표(기초_2009)'!LL55</f>
        <v>0</v>
      </c>
      <c r="LM55" s="10">
        <f>'배출량&amp;에너지'!LM86-'국산거래표(기초_2009)'!LM55</f>
        <v>0</v>
      </c>
      <c r="LN55" s="10">
        <f>'배출량&amp;에너지'!LN86-'국산거래표(기초_2009)'!LN55</f>
        <v>0</v>
      </c>
      <c r="LO55" s="10">
        <f>'배출량&amp;에너지'!LO86-'국산거래표(기초_2009)'!LO55</f>
        <v>0</v>
      </c>
      <c r="LP55" s="10">
        <f>'배출량&amp;에너지'!LP86-'국산거래표(기초_2009)'!LP55</f>
        <v>0</v>
      </c>
      <c r="LQ55" s="10">
        <f>'배출량&amp;에너지'!LQ86-'국산거래표(기초_2009)'!LQ55</f>
        <v>0</v>
      </c>
      <c r="LR55" s="10">
        <f>'배출량&amp;에너지'!LR86-'국산거래표(기초_2009)'!LR55</f>
        <v>0</v>
      </c>
      <c r="LS55" s="10">
        <f>'배출량&amp;에너지'!LS86-'국산거래표(기초_2009)'!LS55</f>
        <v>0</v>
      </c>
      <c r="LT55" s="10">
        <f>'배출량&amp;에너지'!LT86-'국산거래표(기초_2009)'!LT55</f>
        <v>0</v>
      </c>
      <c r="LU55" s="10">
        <f>'배출량&amp;에너지'!LU86-'국산거래표(기초_2009)'!LU55</f>
        <v>0</v>
      </c>
      <c r="LV55" s="10">
        <f>'배출량&amp;에너지'!LV86-'국산거래표(기초_2009)'!LV55</f>
        <v>0</v>
      </c>
      <c r="LW55" s="10">
        <f>'배출량&amp;에너지'!LW86-'국산거래표(기초_2009)'!LW55</f>
        <v>0</v>
      </c>
      <c r="LX55" s="10">
        <f>'배출량&amp;에너지'!LX86-'국산거래표(기초_2009)'!LX55</f>
        <v>0</v>
      </c>
      <c r="LY55" s="10">
        <f>'배출량&amp;에너지'!LY86-'국산거래표(기초_2009)'!LY55</f>
        <v>0</v>
      </c>
      <c r="LZ55" s="10">
        <f>'배출량&amp;에너지'!LZ86-'국산거래표(기초_2009)'!LZ55</f>
        <v>0</v>
      </c>
      <c r="MA55" s="10">
        <f>'배출량&amp;에너지'!MA86-'국산거래표(기초_2009)'!MA55</f>
        <v>0</v>
      </c>
      <c r="MB55" s="10">
        <f>'배출량&amp;에너지'!MB86-'국산거래표(기초_2009)'!MB55</f>
        <v>0</v>
      </c>
      <c r="MC55" s="10">
        <f>'배출량&amp;에너지'!MC86-'국산거래표(기초_2009)'!MC55</f>
        <v>0</v>
      </c>
      <c r="MD55" s="10">
        <f>'배출량&amp;에너지'!MD86-'국산거래표(기초_2009)'!MD55</f>
        <v>0</v>
      </c>
      <c r="ME55" s="10">
        <f>'배출량&amp;에너지'!ME86-'국산거래표(기초_2009)'!ME55</f>
        <v>0</v>
      </c>
      <c r="MF55" s="10">
        <f>'배출량&amp;에너지'!MF86-'국산거래표(기초_2009)'!MF55</f>
        <v>0</v>
      </c>
      <c r="MG55" s="10">
        <f>'배출량&amp;에너지'!MG86-'국산거래표(기초_2009)'!MG55</f>
        <v>0</v>
      </c>
      <c r="MH55" s="10">
        <f>'배출량&amp;에너지'!MH86-'국산거래표(기초_2009)'!MH55</f>
        <v>0</v>
      </c>
      <c r="MI55" s="10">
        <f>'배출량&amp;에너지'!MI86-'국산거래표(기초_2009)'!MI55</f>
        <v>0</v>
      </c>
      <c r="MJ55" s="10">
        <f>'배출량&amp;에너지'!MJ86-'국산거래표(기초_2009)'!MJ55</f>
        <v>0</v>
      </c>
      <c r="MK55" s="10">
        <f>'배출량&amp;에너지'!MK86-'국산거래표(기초_2009)'!MK55</f>
        <v>0</v>
      </c>
      <c r="ML55" s="10">
        <f>'배출량&amp;에너지'!ML86-'국산거래표(기초_2009)'!ML55</f>
        <v>0</v>
      </c>
      <c r="MM55" s="10">
        <f>'배출량&amp;에너지'!MM86-'국산거래표(기초_2009)'!MM55</f>
        <v>0</v>
      </c>
      <c r="MN55" s="10">
        <f>'배출량&amp;에너지'!MN86-'국산거래표(기초_2009)'!MN55</f>
        <v>0</v>
      </c>
      <c r="MO55" s="10">
        <f>'배출량&amp;에너지'!MO86-'국산거래표(기초_2009)'!MO55</f>
        <v>0</v>
      </c>
      <c r="MP55" s="10">
        <f>'배출량&amp;에너지'!MP86-'국산거래표(기초_2009)'!MP55</f>
        <v>0</v>
      </c>
      <c r="MQ55" s="10">
        <f>'배출량&amp;에너지'!MQ86-'국산거래표(기초_2009)'!MQ55</f>
        <v>0</v>
      </c>
      <c r="MR55" s="10">
        <f>'배출량&amp;에너지'!MR86-'국산거래표(기초_2009)'!MR55</f>
        <v>0</v>
      </c>
      <c r="MS55" s="10">
        <f>'배출량&amp;에너지'!MS86-'국산거래표(기초_2009)'!MS55</f>
        <v>0</v>
      </c>
      <c r="MT55" s="10">
        <f>'배출량&amp;에너지'!MT86-'국산거래표(기초_2009)'!MT55</f>
        <v>0</v>
      </c>
      <c r="MU55" s="10">
        <f>'배출량&amp;에너지'!MU86-'국산거래표(기초_2009)'!MU55</f>
        <v>0</v>
      </c>
      <c r="MV55" s="10">
        <f>'배출량&amp;에너지'!MV86-'국산거래표(기초_2009)'!MV55</f>
        <v>0</v>
      </c>
      <c r="MW55" s="10">
        <f>'배출량&amp;에너지'!MW86-'국산거래표(기초_2009)'!MW55</f>
        <v>0</v>
      </c>
      <c r="MX55" s="10">
        <f>'배출량&amp;에너지'!MX86-'국산거래표(기초_2009)'!MX55</f>
        <v>0</v>
      </c>
      <c r="MY55" s="10">
        <f>'배출량&amp;에너지'!MY86-'국산거래표(기초_2009)'!MY55</f>
        <v>0</v>
      </c>
      <c r="MZ55" s="10">
        <f>'배출량&amp;에너지'!MZ86-'국산거래표(기초_2009)'!MZ55</f>
        <v>0</v>
      </c>
      <c r="NA55" s="10">
        <f>'배출량&amp;에너지'!NA86-'국산거래표(기초_2009)'!NA55</f>
        <v>0</v>
      </c>
      <c r="NB55" s="10">
        <f>'배출량&amp;에너지'!NB86-'국산거래표(기초_2009)'!NB55</f>
        <v>0</v>
      </c>
      <c r="NC55" s="10">
        <f>'배출량&amp;에너지'!NC86-'국산거래표(기초_2009)'!NC55</f>
        <v>0</v>
      </c>
      <c r="ND55" s="10">
        <f>'배출량&amp;에너지'!ND86-'국산거래표(기초_2009)'!ND55</f>
        <v>0</v>
      </c>
      <c r="NE55" s="10">
        <f>'배출량&amp;에너지'!NE86-'국산거래표(기초_2009)'!NE55</f>
        <v>0</v>
      </c>
      <c r="NF55" s="10">
        <f>'배출량&amp;에너지'!NF86-'국산거래표(기초_2009)'!NF55</f>
        <v>0</v>
      </c>
      <c r="NG55" s="10">
        <f>'배출량&amp;에너지'!NG86-'국산거래표(기초_2009)'!NG55</f>
        <v>0</v>
      </c>
      <c r="NH55" s="10">
        <f>'배출량&amp;에너지'!NH86-'국산거래표(기초_2009)'!NH55</f>
        <v>0</v>
      </c>
      <c r="NI55" s="10">
        <f>'배출량&amp;에너지'!NI86-'국산거래표(기초_2009)'!NI55</f>
        <v>0</v>
      </c>
      <c r="NJ55" s="10">
        <f>'배출량&amp;에너지'!NJ86-'국산거래표(기초_2009)'!NJ55</f>
        <v>0</v>
      </c>
      <c r="NK55" s="10">
        <f>'배출량&amp;에너지'!NK86-'국산거래표(기초_2009)'!NK55</f>
        <v>0</v>
      </c>
      <c r="NL55" s="10">
        <f>'배출량&amp;에너지'!NL86-'국산거래표(기초_2009)'!NL55</f>
        <v>0</v>
      </c>
      <c r="NM55" s="10">
        <f>'배출량&amp;에너지'!NM86-'국산거래표(기초_2009)'!NM55</f>
        <v>0</v>
      </c>
      <c r="NN55" s="10">
        <f>'배출량&amp;에너지'!NN86-'국산거래표(기초_2009)'!NN55</f>
        <v>0</v>
      </c>
      <c r="NO55" s="10">
        <f>'배출량&amp;에너지'!NO86-'국산거래표(기초_2009)'!NO55</f>
        <v>0</v>
      </c>
      <c r="NP55" s="10">
        <f>'배출량&amp;에너지'!NP86-'국산거래표(기초_2009)'!NP55</f>
        <v>0</v>
      </c>
      <c r="NQ55" s="10">
        <f>'배출량&amp;에너지'!NQ86-'국산거래표(기초_2009)'!NQ55</f>
        <v>0</v>
      </c>
      <c r="NR55" s="10">
        <f>'배출량&amp;에너지'!NR86-'국산거래표(기초_2009)'!NR55</f>
        <v>0</v>
      </c>
      <c r="NS55" s="10">
        <f>'배출량&amp;에너지'!NS86-'국산거래표(기초_2009)'!NS55</f>
        <v>0</v>
      </c>
      <c r="NT55" s="10">
        <f>'배출량&amp;에너지'!NT86-'국산거래표(기초_2009)'!NT55</f>
        <v>0</v>
      </c>
      <c r="NU55" s="10">
        <f>'배출량&amp;에너지'!NU86-'국산거래표(기초_2009)'!NU55</f>
        <v>0</v>
      </c>
      <c r="NV55" s="10">
        <f>'배출량&amp;에너지'!NV86-'국산거래표(기초_2009)'!NV55</f>
        <v>0</v>
      </c>
      <c r="NW55" s="10">
        <f>'배출량&amp;에너지'!NW86-'국산거래표(기초_2009)'!NW55</f>
        <v>0</v>
      </c>
      <c r="NX55" s="10">
        <f>'배출량&amp;에너지'!NX86-'국산거래표(기초_2009)'!NX55</f>
        <v>0</v>
      </c>
      <c r="NY55" s="10">
        <f>'배출량&amp;에너지'!NY86-'국산거래표(기초_2009)'!NY55</f>
        <v>0</v>
      </c>
      <c r="NZ55" s="10">
        <f>'배출량&amp;에너지'!NZ86-'국산거래표(기초_2009)'!NZ55</f>
        <v>0</v>
      </c>
      <c r="OA55" s="10">
        <f>'배출량&amp;에너지'!OA86-'국산거래표(기초_2009)'!OA55</f>
        <v>0</v>
      </c>
      <c r="OB55" s="10">
        <f>'배출량&amp;에너지'!OB86-'국산거래표(기초_2009)'!OB55</f>
        <v>0</v>
      </c>
      <c r="OC55" s="10">
        <f>'배출량&amp;에너지'!OC86-'국산거래표(기초_2009)'!OC55</f>
        <v>0</v>
      </c>
      <c r="OD55" s="10">
        <f>'배출량&amp;에너지'!OD86-'국산거래표(기초_2009)'!OD55</f>
        <v>0</v>
      </c>
      <c r="OE55" s="10">
        <f>'배출량&amp;에너지'!OE86-'국산거래표(기초_2009)'!OE55</f>
        <v>0</v>
      </c>
      <c r="OF55" s="10">
        <f>'배출량&amp;에너지'!OF86-'국산거래표(기초_2009)'!OF55</f>
        <v>0</v>
      </c>
      <c r="OG55" s="10">
        <f>'배출량&amp;에너지'!OG86-'국산거래표(기초_2009)'!OG55</f>
        <v>0</v>
      </c>
      <c r="OH55" s="10">
        <f>'배출량&amp;에너지'!OH86-'국산거래표(기초_2009)'!OH55</f>
        <v>0</v>
      </c>
      <c r="OI55" s="10">
        <f>'배출량&amp;에너지'!OI86-'국산거래표(기초_2009)'!OI55</f>
        <v>0</v>
      </c>
      <c r="OJ55" s="10">
        <f>'배출량&amp;에너지'!OJ86-'국산거래표(기초_2009)'!OJ55</f>
        <v>0</v>
      </c>
      <c r="OK55" s="10">
        <f>'배출량&amp;에너지'!OK86-'국산거래표(기초_2009)'!OK55</f>
        <v>0</v>
      </c>
      <c r="OL55" s="10">
        <f>'배출량&amp;에너지'!OL86-'국산거래표(기초_2009)'!OL55</f>
        <v>0</v>
      </c>
      <c r="OM55" s="10">
        <f>'배출량&amp;에너지'!OM86-'국산거래표(기초_2009)'!OM55</f>
        <v>0</v>
      </c>
      <c r="ON55" s="10">
        <f>'배출량&amp;에너지'!ON86-'국산거래표(기초_2009)'!ON55</f>
        <v>0</v>
      </c>
      <c r="OO55" s="10">
        <f>'배출량&amp;에너지'!OO86-'국산거래표(기초_2009)'!OO55</f>
        <v>0</v>
      </c>
      <c r="OP55" s="11">
        <f t="shared" si="0"/>
        <v>0</v>
      </c>
      <c r="OQ55" s="10">
        <f>'배출량&amp;에너지'!OQ86-'국산거래표(기초_2009)'!OQ55</f>
        <v>19.523252097317254</v>
      </c>
      <c r="OR55" s="10">
        <f>'배출량&amp;에너지'!OR86-'국산거래표(기초_2009)'!OR55</f>
        <v>0</v>
      </c>
      <c r="OS55" s="10">
        <f>'배출량&amp;에너지'!OS86-'국산거래표(기초_2009)'!OS55</f>
        <v>0</v>
      </c>
      <c r="OT55" s="10">
        <f>'배출량&amp;에너지'!OT86-'국산거래표(기초_2009)'!OT55</f>
        <v>0</v>
      </c>
      <c r="OU55" s="10">
        <f>'배출량&amp;에너지'!OU86-'국산거래표(기초_2009)'!OU55</f>
        <v>0</v>
      </c>
      <c r="OV55" s="10">
        <f>'배출량&amp;에너지'!OV86-'국산거래표(기초_2009)'!OV55</f>
        <v>0</v>
      </c>
      <c r="OW55" s="11">
        <f t="shared" si="1"/>
        <v>19.523252097317254</v>
      </c>
      <c r="OX55" s="11">
        <f t="shared" si="2"/>
        <v>19.523252097317254</v>
      </c>
      <c r="OY55" s="11">
        <v>0</v>
      </c>
      <c r="OZ55" s="11">
        <f t="shared" si="3"/>
        <v>19.523252097317254</v>
      </c>
      <c r="PA55" s="11">
        <v>0</v>
      </c>
      <c r="PB55" s="11">
        <f t="shared" si="4"/>
        <v>19.523252097317254</v>
      </c>
    </row>
    <row r="56" spans="1:418">
      <c r="OX56" s="31">
        <f>SUM(OX35:OX55)</f>
        <v>237264.10643895503</v>
      </c>
      <c r="OZ56" s="31">
        <f>SUM(OZ35:OZ55)</f>
        <v>237264.10643895503</v>
      </c>
      <c r="PB56" s="31">
        <f>SUM(PB35:PB55)</f>
        <v>237264.10643895503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PB56"/>
  <sheetViews>
    <sheetView workbookViewId="0">
      <pane xSplit="2" ySplit="6" topLeftCell="OO27" activePane="bottomRight" state="frozen"/>
      <selection pane="topRight" activeCell="C1" sqref="C1"/>
      <selection pane="bottomLeft" activeCell="A7" sqref="A7"/>
      <selection pane="bottomRight" activeCell="OO35" sqref="OO35"/>
    </sheetView>
  </sheetViews>
  <sheetFormatPr defaultRowHeight="16.5"/>
  <cols>
    <col min="2" max="2" width="25.375" bestFit="1" customWidth="1"/>
    <col min="3" max="3" width="9.625" bestFit="1" customWidth="1"/>
    <col min="4" max="6" width="9.25" bestFit="1" customWidth="1"/>
    <col min="7" max="8" width="9.625" bestFit="1" customWidth="1"/>
    <col min="9" max="19" width="9.25" bestFit="1" customWidth="1"/>
    <col min="20" max="23" width="9.625" bestFit="1" customWidth="1"/>
    <col min="24" max="28" width="9.25" bestFit="1" customWidth="1"/>
    <col min="29" max="30" width="9.625" bestFit="1" customWidth="1"/>
    <col min="31" max="46" width="9.25" bestFit="1" customWidth="1"/>
    <col min="47" max="48" width="9.625" bestFit="1" customWidth="1"/>
    <col min="49" max="49" width="9.25" bestFit="1" customWidth="1"/>
    <col min="50" max="51" width="9.625" bestFit="1" customWidth="1"/>
    <col min="52" max="54" width="9.25" bestFit="1" customWidth="1"/>
    <col min="55" max="55" width="9.625" bestFit="1" customWidth="1"/>
    <col min="56" max="57" width="9.25" bestFit="1" customWidth="1"/>
    <col min="58" max="58" width="9.625" bestFit="1" customWidth="1"/>
    <col min="59" max="64" width="9.25" bestFit="1" customWidth="1"/>
    <col min="65" max="65" width="9.625" bestFit="1" customWidth="1"/>
    <col min="66" max="66" width="9.25" bestFit="1" customWidth="1"/>
    <col min="67" max="67" width="9.625" bestFit="1" customWidth="1"/>
    <col min="68" max="68" width="9.25" bestFit="1" customWidth="1"/>
    <col min="69" max="69" width="9.625" bestFit="1" customWidth="1"/>
    <col min="70" max="72" width="9.25" bestFit="1" customWidth="1"/>
    <col min="73" max="73" width="9.625" bestFit="1" customWidth="1"/>
    <col min="74" max="77" width="9.25" bestFit="1" customWidth="1"/>
    <col min="78" max="78" width="9.625" bestFit="1" customWidth="1"/>
    <col min="79" max="79" width="9.25" bestFit="1" customWidth="1"/>
    <col min="80" max="80" width="9.625" bestFit="1" customWidth="1"/>
    <col min="81" max="82" width="9.25" bestFit="1" customWidth="1"/>
    <col min="83" max="83" width="9.625" bestFit="1" customWidth="1"/>
    <col min="84" max="84" width="9.25" bestFit="1" customWidth="1"/>
    <col min="85" max="86" width="9.625" bestFit="1" customWidth="1"/>
    <col min="87" max="96" width="9.25" bestFit="1" customWidth="1"/>
    <col min="97" max="97" width="9.625" bestFit="1" customWidth="1"/>
    <col min="98" max="98" width="9.25" bestFit="1" customWidth="1"/>
    <col min="99" max="101" width="9.625" bestFit="1" customWidth="1"/>
    <col min="102" max="102" width="9.25" bestFit="1" customWidth="1"/>
    <col min="103" max="103" width="9.625" bestFit="1" customWidth="1"/>
    <col min="104" max="106" width="9.25" bestFit="1" customWidth="1"/>
    <col min="107" max="108" width="9.625" bestFit="1" customWidth="1"/>
    <col min="109" max="123" width="9.25" bestFit="1" customWidth="1"/>
    <col min="124" max="126" width="9.625" bestFit="1" customWidth="1"/>
    <col min="127" max="128" width="9.25" bestFit="1" customWidth="1"/>
    <col min="129" max="129" width="9.625" bestFit="1" customWidth="1"/>
    <col min="130" max="130" width="9.25" bestFit="1" customWidth="1"/>
    <col min="131" max="131" width="9.625" bestFit="1" customWidth="1"/>
    <col min="132" max="134" width="9.25" bestFit="1" customWidth="1"/>
    <col min="135" max="137" width="9.625" bestFit="1" customWidth="1"/>
    <col min="138" max="138" width="9.25" bestFit="1" customWidth="1"/>
    <col min="139" max="139" width="9.625" bestFit="1" customWidth="1"/>
    <col min="140" max="141" width="9.25" bestFit="1" customWidth="1"/>
    <col min="142" max="143" width="9.625" bestFit="1" customWidth="1"/>
    <col min="144" max="145" width="10.5" bestFit="1" customWidth="1"/>
    <col min="146" max="146" width="9.25" bestFit="1" customWidth="1"/>
    <col min="147" max="147" width="9.625" bestFit="1" customWidth="1"/>
    <col min="148" max="148" width="9.25" bestFit="1" customWidth="1"/>
    <col min="149" max="149" width="9.625" bestFit="1" customWidth="1"/>
    <col min="150" max="150" width="10.5" bestFit="1" customWidth="1"/>
    <col min="151" max="151" width="9.625" bestFit="1" customWidth="1"/>
    <col min="152" max="152" width="9.25" bestFit="1" customWidth="1"/>
    <col min="153" max="153" width="9.625" bestFit="1" customWidth="1"/>
    <col min="154" max="154" width="9.25" bestFit="1" customWidth="1"/>
    <col min="155" max="155" width="9.625" bestFit="1" customWidth="1"/>
    <col min="156" max="156" width="9.25" bestFit="1" customWidth="1"/>
    <col min="157" max="161" width="9.625" bestFit="1" customWidth="1"/>
    <col min="162" max="166" width="9.25" bestFit="1" customWidth="1"/>
    <col min="167" max="168" width="9.625" bestFit="1" customWidth="1"/>
    <col min="169" max="169" width="10.5" bestFit="1" customWidth="1"/>
    <col min="170" max="170" width="9.25" bestFit="1" customWidth="1"/>
    <col min="171" max="172" width="9.625" bestFit="1" customWidth="1"/>
    <col min="173" max="174" width="9.25" bestFit="1" customWidth="1"/>
    <col min="175" max="175" width="9.625" bestFit="1" customWidth="1"/>
    <col min="176" max="180" width="9.25" bestFit="1" customWidth="1"/>
    <col min="181" max="183" width="9.625" bestFit="1" customWidth="1"/>
    <col min="184" max="187" width="9.25" bestFit="1" customWidth="1"/>
    <col min="188" max="188" width="9.625" bestFit="1" customWidth="1"/>
    <col min="189" max="189" width="9.25" bestFit="1" customWidth="1"/>
    <col min="190" max="190" width="9.625" bestFit="1" customWidth="1"/>
    <col min="191" max="191" width="9.25" bestFit="1" customWidth="1"/>
    <col min="192" max="192" width="10.5" bestFit="1" customWidth="1"/>
    <col min="193" max="195" width="9.625" bestFit="1" customWidth="1"/>
    <col min="196" max="196" width="10.5" bestFit="1" customWidth="1"/>
    <col min="197" max="200" width="9.625" bestFit="1" customWidth="1"/>
    <col min="201" max="201" width="10.5" bestFit="1" customWidth="1"/>
    <col min="202" max="202" width="9.625" bestFit="1" customWidth="1"/>
    <col min="203" max="203" width="9.25" bestFit="1" customWidth="1"/>
    <col min="204" max="204" width="9.625" bestFit="1" customWidth="1"/>
    <col min="205" max="207" width="9.25" bestFit="1" customWidth="1"/>
    <col min="208" max="211" width="9.625" bestFit="1" customWidth="1"/>
    <col min="212" max="212" width="10.5" bestFit="1" customWidth="1"/>
    <col min="213" max="219" width="9.625" bestFit="1" customWidth="1"/>
    <col min="220" max="220" width="9.25" bestFit="1" customWidth="1"/>
    <col min="221" max="227" width="9.625" bestFit="1" customWidth="1"/>
    <col min="228" max="228" width="9.25" bestFit="1" customWidth="1"/>
    <col min="229" max="235" width="9.625" bestFit="1" customWidth="1"/>
    <col min="236" max="237" width="9.25" bestFit="1" customWidth="1"/>
    <col min="238" max="238" width="9.625" bestFit="1" customWidth="1"/>
    <col min="239" max="239" width="9.25" bestFit="1" customWidth="1"/>
    <col min="240" max="249" width="9.625" bestFit="1" customWidth="1"/>
    <col min="250" max="250" width="9.25" bestFit="1" customWidth="1"/>
    <col min="251" max="251" width="10.5" bestFit="1" customWidth="1"/>
    <col min="252" max="253" width="9.625" bestFit="1" customWidth="1"/>
    <col min="254" max="255" width="9.25" bestFit="1" customWidth="1"/>
    <col min="256" max="258" width="9.625" bestFit="1" customWidth="1"/>
    <col min="259" max="260" width="9.25" bestFit="1" customWidth="1"/>
    <col min="261" max="261" width="9.625" bestFit="1" customWidth="1"/>
    <col min="262" max="262" width="10.5" bestFit="1" customWidth="1"/>
    <col min="263" max="264" width="9.625" bestFit="1" customWidth="1"/>
    <col min="265" max="265" width="9.25" bestFit="1" customWidth="1"/>
    <col min="266" max="267" width="9.625" bestFit="1" customWidth="1"/>
    <col min="268" max="268" width="9.25" bestFit="1" customWidth="1"/>
    <col min="269" max="274" width="9.625" bestFit="1" customWidth="1"/>
    <col min="275" max="275" width="9.25" bestFit="1" customWidth="1"/>
    <col min="276" max="276" width="10.5" bestFit="1" customWidth="1"/>
    <col min="277" max="278" width="9.625" bestFit="1" customWidth="1"/>
    <col min="279" max="279" width="9.25" bestFit="1" customWidth="1"/>
    <col min="280" max="280" width="9.625" bestFit="1" customWidth="1"/>
    <col min="281" max="281" width="10.5" bestFit="1" customWidth="1"/>
    <col min="282" max="282" width="9.25" bestFit="1" customWidth="1"/>
    <col min="283" max="283" width="10.5" bestFit="1" customWidth="1"/>
    <col min="284" max="285" width="9.625" bestFit="1" customWidth="1"/>
    <col min="286" max="289" width="9.25" bestFit="1" customWidth="1"/>
    <col min="290" max="290" width="9.625" bestFit="1" customWidth="1"/>
    <col min="291" max="291" width="9.25" bestFit="1" customWidth="1"/>
    <col min="292" max="292" width="9.625" bestFit="1" customWidth="1"/>
    <col min="293" max="297" width="9.25" bestFit="1" customWidth="1"/>
    <col min="298" max="298" width="9.625" bestFit="1" customWidth="1"/>
    <col min="299" max="300" width="9.25" bestFit="1" customWidth="1"/>
    <col min="301" max="301" width="10.5" bestFit="1" customWidth="1"/>
    <col min="302" max="303" width="9.625" bestFit="1" customWidth="1"/>
    <col min="304" max="304" width="9.25" bestFit="1" customWidth="1"/>
    <col min="305" max="306" width="9.625" bestFit="1" customWidth="1"/>
    <col min="307" max="308" width="10.5" bestFit="1" customWidth="1"/>
    <col min="309" max="309" width="9.625" bestFit="1" customWidth="1"/>
    <col min="310" max="310" width="10.5" bestFit="1" customWidth="1"/>
    <col min="311" max="313" width="9.625" bestFit="1" customWidth="1"/>
    <col min="314" max="314" width="9.25" bestFit="1" customWidth="1"/>
    <col min="315" max="316" width="9.625" bestFit="1" customWidth="1"/>
    <col min="317" max="317" width="9.25" bestFit="1" customWidth="1"/>
    <col min="318" max="322" width="9.625" bestFit="1" customWidth="1"/>
    <col min="323" max="325" width="10.5" bestFit="1" customWidth="1"/>
    <col min="326" max="329" width="9.625" bestFit="1" customWidth="1"/>
    <col min="330" max="330" width="9.25" bestFit="1" customWidth="1"/>
    <col min="331" max="331" width="9.625" bestFit="1" customWidth="1"/>
    <col min="332" max="332" width="10.5" bestFit="1" customWidth="1"/>
    <col min="333" max="333" width="9.625" bestFit="1" customWidth="1"/>
    <col min="334" max="334" width="9.25" bestFit="1" customWidth="1"/>
    <col min="335" max="336" width="9.625" bestFit="1" customWidth="1"/>
    <col min="337" max="339" width="9.25" bestFit="1" customWidth="1"/>
    <col min="340" max="340" width="9.625" bestFit="1" customWidth="1"/>
    <col min="341" max="342" width="9.25" bestFit="1" customWidth="1"/>
    <col min="343" max="343" width="9.625" bestFit="1" customWidth="1"/>
    <col min="344" max="344" width="10.5" bestFit="1" customWidth="1"/>
    <col min="345" max="346" width="9.625" bestFit="1" customWidth="1"/>
    <col min="347" max="347" width="9.25" bestFit="1" customWidth="1"/>
    <col min="348" max="352" width="9.625" bestFit="1" customWidth="1"/>
    <col min="353" max="353" width="10.5" bestFit="1" customWidth="1"/>
    <col min="354" max="355" width="9.625" bestFit="1" customWidth="1"/>
    <col min="356" max="357" width="10.5" bestFit="1" customWidth="1"/>
    <col min="358" max="358" width="9.25" bestFit="1" customWidth="1"/>
    <col min="359" max="359" width="9.625" bestFit="1" customWidth="1"/>
    <col min="360" max="361" width="9.25" bestFit="1" customWidth="1"/>
    <col min="362" max="373" width="9.625" bestFit="1" customWidth="1"/>
    <col min="374" max="375" width="10.5" bestFit="1" customWidth="1"/>
    <col min="376" max="378" width="9.625" bestFit="1" customWidth="1"/>
    <col min="379" max="379" width="9.25" bestFit="1" customWidth="1"/>
    <col min="380" max="381" width="10.5" bestFit="1" customWidth="1"/>
    <col min="382" max="387" width="9.625" bestFit="1" customWidth="1"/>
    <col min="388" max="389" width="9.25" bestFit="1" customWidth="1"/>
    <col min="390" max="390" width="9.625" bestFit="1" customWidth="1"/>
    <col min="391" max="392" width="9.25" bestFit="1" customWidth="1"/>
    <col min="393" max="398" width="9.625" bestFit="1" customWidth="1"/>
    <col min="399" max="399" width="9.25" bestFit="1" customWidth="1"/>
    <col min="400" max="400" width="9.625" bestFit="1" customWidth="1"/>
    <col min="401" max="401" width="9.25" bestFit="1" customWidth="1"/>
    <col min="402" max="403" width="9.625" bestFit="1" customWidth="1"/>
    <col min="404" max="404" width="10.5" bestFit="1" customWidth="1"/>
    <col min="405" max="405" width="9.625" bestFit="1" customWidth="1"/>
    <col min="406" max="406" width="12.875" bestFit="1" customWidth="1"/>
    <col min="407" max="409" width="11.5" bestFit="1" customWidth="1"/>
    <col min="410" max="410" width="10.5" bestFit="1" customWidth="1"/>
    <col min="411" max="411" width="9.625" bestFit="1" customWidth="1"/>
    <col min="412" max="412" width="11.5" bestFit="1" customWidth="1"/>
    <col min="413" max="415" width="12.875" bestFit="1" customWidth="1"/>
    <col min="416" max="416" width="9.25" bestFit="1" customWidth="1"/>
    <col min="417" max="417" width="10.5" bestFit="1" customWidth="1"/>
    <col min="418" max="418" width="12.875" bestFit="1" customWidth="1"/>
  </cols>
  <sheetData>
    <row r="1" spans="1:418" ht="20.25">
      <c r="A1" s="1" t="s">
        <v>855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</row>
    <row r="2" spans="1:418">
      <c r="A2" s="5" t="s">
        <v>847</v>
      </c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</row>
    <row r="3" spans="1:418">
      <c r="A3" s="5" t="s">
        <v>0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</row>
    <row r="4" spans="1:418">
      <c r="A4" s="6" t="s">
        <v>1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14</v>
      </c>
      <c r="O4" s="6" t="s">
        <v>15</v>
      </c>
      <c r="P4" s="6" t="s">
        <v>16</v>
      </c>
      <c r="Q4" s="6" t="s">
        <v>17</v>
      </c>
      <c r="R4" s="6" t="s">
        <v>18</v>
      </c>
      <c r="S4" s="6" t="s">
        <v>19</v>
      </c>
      <c r="T4" s="6" t="s">
        <v>20</v>
      </c>
      <c r="U4" s="6" t="s">
        <v>21</v>
      </c>
      <c r="V4" s="6" t="s">
        <v>22</v>
      </c>
      <c r="W4" s="6" t="s">
        <v>23</v>
      </c>
      <c r="X4" s="6" t="s">
        <v>24</v>
      </c>
      <c r="Y4" s="6" t="s">
        <v>25</v>
      </c>
      <c r="Z4" s="6" t="s">
        <v>26</v>
      </c>
      <c r="AA4" s="6" t="s">
        <v>27</v>
      </c>
      <c r="AB4" s="6" t="s">
        <v>28</v>
      </c>
      <c r="AC4" s="6" t="s">
        <v>29</v>
      </c>
      <c r="AD4" s="6" t="s">
        <v>30</v>
      </c>
      <c r="AE4" s="6" t="s">
        <v>31</v>
      </c>
      <c r="AF4" s="6" t="s">
        <v>32</v>
      </c>
      <c r="AG4" s="6" t="s">
        <v>33</v>
      </c>
      <c r="AH4" s="6" t="s">
        <v>34</v>
      </c>
      <c r="AI4" s="6" t="s">
        <v>35</v>
      </c>
      <c r="AJ4" s="6" t="s">
        <v>36</v>
      </c>
      <c r="AK4" s="6" t="s">
        <v>37</v>
      </c>
      <c r="AL4" s="6" t="s">
        <v>38</v>
      </c>
      <c r="AM4" s="6" t="s">
        <v>39</v>
      </c>
      <c r="AN4" s="6" t="s">
        <v>40</v>
      </c>
      <c r="AO4" s="6" t="s">
        <v>41</v>
      </c>
      <c r="AP4" s="6" t="s">
        <v>42</v>
      </c>
      <c r="AQ4" s="6" t="s">
        <v>43</v>
      </c>
      <c r="AR4" s="6" t="s">
        <v>44</v>
      </c>
      <c r="AS4" s="6" t="s">
        <v>45</v>
      </c>
      <c r="AT4" s="6" t="s">
        <v>46</v>
      </c>
      <c r="AU4" s="6" t="s">
        <v>47</v>
      </c>
      <c r="AV4" s="6" t="s">
        <v>48</v>
      </c>
      <c r="AW4" s="6" t="s">
        <v>49</v>
      </c>
      <c r="AX4" s="6" t="s">
        <v>50</v>
      </c>
      <c r="AY4" s="6" t="s">
        <v>51</v>
      </c>
      <c r="AZ4" s="6" t="s">
        <v>52</v>
      </c>
      <c r="BA4" s="6" t="s">
        <v>53</v>
      </c>
      <c r="BB4" s="6" t="s">
        <v>54</v>
      </c>
      <c r="BC4" s="6" t="s">
        <v>55</v>
      </c>
      <c r="BD4" s="6" t="s">
        <v>56</v>
      </c>
      <c r="BE4" s="6" t="s">
        <v>57</v>
      </c>
      <c r="BF4" s="6" t="s">
        <v>58</v>
      </c>
      <c r="BG4" s="6" t="s">
        <v>59</v>
      </c>
      <c r="BH4" s="6" t="s">
        <v>60</v>
      </c>
      <c r="BI4" s="6" t="s">
        <v>61</v>
      </c>
      <c r="BJ4" s="6" t="s">
        <v>62</v>
      </c>
      <c r="BK4" s="6" t="s">
        <v>63</v>
      </c>
      <c r="BL4" s="6" t="s">
        <v>64</v>
      </c>
      <c r="BM4" s="6" t="s">
        <v>65</v>
      </c>
      <c r="BN4" s="6" t="s">
        <v>66</v>
      </c>
      <c r="BO4" s="6" t="s">
        <v>67</v>
      </c>
      <c r="BP4" s="6" t="s">
        <v>68</v>
      </c>
      <c r="BQ4" s="6" t="s">
        <v>69</v>
      </c>
      <c r="BR4" s="6" t="s">
        <v>70</v>
      </c>
      <c r="BS4" s="6" t="s">
        <v>71</v>
      </c>
      <c r="BT4" s="6" t="s">
        <v>72</v>
      </c>
      <c r="BU4" s="6" t="s">
        <v>73</v>
      </c>
      <c r="BV4" s="6" t="s">
        <v>74</v>
      </c>
      <c r="BW4" s="6" t="s">
        <v>75</v>
      </c>
      <c r="BX4" s="6" t="s">
        <v>76</v>
      </c>
      <c r="BY4" s="6" t="s">
        <v>77</v>
      </c>
      <c r="BZ4" s="6" t="s">
        <v>78</v>
      </c>
      <c r="CA4" s="6" t="s">
        <v>79</v>
      </c>
      <c r="CB4" s="6" t="s">
        <v>80</v>
      </c>
      <c r="CC4" s="6" t="s">
        <v>81</v>
      </c>
      <c r="CD4" s="6" t="s">
        <v>82</v>
      </c>
      <c r="CE4" s="6" t="s">
        <v>83</v>
      </c>
      <c r="CF4" s="6" t="s">
        <v>84</v>
      </c>
      <c r="CG4" s="6" t="s">
        <v>85</v>
      </c>
      <c r="CH4" s="6" t="s">
        <v>86</v>
      </c>
      <c r="CI4" s="6" t="s">
        <v>87</v>
      </c>
      <c r="CJ4" s="6" t="s">
        <v>88</v>
      </c>
      <c r="CK4" s="6" t="s">
        <v>89</v>
      </c>
      <c r="CL4" s="6" t="s">
        <v>90</v>
      </c>
      <c r="CM4" s="6" t="s">
        <v>91</v>
      </c>
      <c r="CN4" s="6" t="s">
        <v>92</v>
      </c>
      <c r="CO4" s="6" t="s">
        <v>93</v>
      </c>
      <c r="CP4" s="6" t="s">
        <v>94</v>
      </c>
      <c r="CQ4" s="6" t="s">
        <v>95</v>
      </c>
      <c r="CR4" s="6" t="s">
        <v>96</v>
      </c>
      <c r="CS4" s="6" t="s">
        <v>97</v>
      </c>
      <c r="CT4" s="6" t="s">
        <v>98</v>
      </c>
      <c r="CU4" s="6" t="s">
        <v>99</v>
      </c>
      <c r="CV4" s="6" t="s">
        <v>100</v>
      </c>
      <c r="CW4" s="6" t="s">
        <v>101</v>
      </c>
      <c r="CX4" s="6" t="s">
        <v>102</v>
      </c>
      <c r="CY4" s="6" t="s">
        <v>103</v>
      </c>
      <c r="CZ4" s="6" t="s">
        <v>104</v>
      </c>
      <c r="DA4" s="6" t="s">
        <v>105</v>
      </c>
      <c r="DB4" s="6" t="s">
        <v>106</v>
      </c>
      <c r="DC4" s="6" t="s">
        <v>107</v>
      </c>
      <c r="DD4" s="6" t="s">
        <v>108</v>
      </c>
      <c r="DE4" s="6" t="s">
        <v>109</v>
      </c>
      <c r="DF4" s="6" t="s">
        <v>110</v>
      </c>
      <c r="DG4" s="6" t="s">
        <v>111</v>
      </c>
      <c r="DH4" s="6" t="s">
        <v>112</v>
      </c>
      <c r="DI4" s="6" t="s">
        <v>113</v>
      </c>
      <c r="DJ4" s="6" t="s">
        <v>114</v>
      </c>
      <c r="DK4" s="6" t="s">
        <v>115</v>
      </c>
      <c r="DL4" s="6" t="s">
        <v>116</v>
      </c>
      <c r="DM4" s="6" t="s">
        <v>117</v>
      </c>
      <c r="DN4" s="6" t="s">
        <v>118</v>
      </c>
      <c r="DO4" s="6" t="s">
        <v>119</v>
      </c>
      <c r="DP4" s="6" t="s">
        <v>120</v>
      </c>
      <c r="DQ4" s="6" t="s">
        <v>121</v>
      </c>
      <c r="DR4" s="6" t="s">
        <v>122</v>
      </c>
      <c r="DS4" s="6" t="s">
        <v>123</v>
      </c>
      <c r="DT4" s="6" t="s">
        <v>124</v>
      </c>
      <c r="DU4" s="6" t="s">
        <v>125</v>
      </c>
      <c r="DV4" s="6" t="s">
        <v>126</v>
      </c>
      <c r="DW4" s="6" t="s">
        <v>127</v>
      </c>
      <c r="DX4" s="6" t="s">
        <v>128</v>
      </c>
      <c r="DY4" s="6" t="s">
        <v>129</v>
      </c>
      <c r="DZ4" s="6" t="s">
        <v>130</v>
      </c>
      <c r="EA4" s="6" t="s">
        <v>131</v>
      </c>
      <c r="EB4" s="6" t="s">
        <v>132</v>
      </c>
      <c r="EC4" s="6" t="s">
        <v>133</v>
      </c>
      <c r="ED4" s="6" t="s">
        <v>134</v>
      </c>
      <c r="EE4" s="6" t="s">
        <v>135</v>
      </c>
      <c r="EF4" s="6" t="s">
        <v>136</v>
      </c>
      <c r="EG4" s="6" t="s">
        <v>137</v>
      </c>
      <c r="EH4" s="6" t="s">
        <v>138</v>
      </c>
      <c r="EI4" s="6" t="s">
        <v>139</v>
      </c>
      <c r="EJ4" s="6" t="s">
        <v>140</v>
      </c>
      <c r="EK4" s="6" t="s">
        <v>141</v>
      </c>
      <c r="EL4" s="6" t="s">
        <v>142</v>
      </c>
      <c r="EM4" s="6" t="s">
        <v>143</v>
      </c>
      <c r="EN4" s="6" t="s">
        <v>144</v>
      </c>
      <c r="EO4" s="6" t="s">
        <v>145</v>
      </c>
      <c r="EP4" s="6" t="s">
        <v>146</v>
      </c>
      <c r="EQ4" s="6" t="s">
        <v>147</v>
      </c>
      <c r="ER4" s="6" t="s">
        <v>148</v>
      </c>
      <c r="ES4" s="6" t="s">
        <v>149</v>
      </c>
      <c r="ET4" s="6" t="s">
        <v>150</v>
      </c>
      <c r="EU4" s="6" t="s">
        <v>151</v>
      </c>
      <c r="EV4" s="6" t="s">
        <v>152</v>
      </c>
      <c r="EW4" s="6" t="s">
        <v>153</v>
      </c>
      <c r="EX4" s="6" t="s">
        <v>154</v>
      </c>
      <c r="EY4" s="6" t="s">
        <v>155</v>
      </c>
      <c r="EZ4" s="6" t="s">
        <v>156</v>
      </c>
      <c r="FA4" s="6" t="s">
        <v>157</v>
      </c>
      <c r="FB4" s="6" t="s">
        <v>158</v>
      </c>
      <c r="FC4" s="6" t="s">
        <v>159</v>
      </c>
      <c r="FD4" s="6" t="s">
        <v>160</v>
      </c>
      <c r="FE4" s="6" t="s">
        <v>161</v>
      </c>
      <c r="FF4" s="6" t="s">
        <v>162</v>
      </c>
      <c r="FG4" s="6" t="s">
        <v>163</v>
      </c>
      <c r="FH4" s="6" t="s">
        <v>164</v>
      </c>
      <c r="FI4" s="6" t="s">
        <v>165</v>
      </c>
      <c r="FJ4" s="6" t="s">
        <v>166</v>
      </c>
      <c r="FK4" s="6" t="s">
        <v>167</v>
      </c>
      <c r="FL4" s="6" t="s">
        <v>168</v>
      </c>
      <c r="FM4" s="6" t="s">
        <v>169</v>
      </c>
      <c r="FN4" s="6" t="s">
        <v>170</v>
      </c>
      <c r="FO4" s="6" t="s">
        <v>171</v>
      </c>
      <c r="FP4" s="6" t="s">
        <v>172</v>
      </c>
      <c r="FQ4" s="6" t="s">
        <v>173</v>
      </c>
      <c r="FR4" s="6" t="s">
        <v>174</v>
      </c>
      <c r="FS4" s="6" t="s">
        <v>175</v>
      </c>
      <c r="FT4" s="6" t="s">
        <v>176</v>
      </c>
      <c r="FU4" s="6" t="s">
        <v>177</v>
      </c>
      <c r="FV4" s="6" t="s">
        <v>178</v>
      </c>
      <c r="FW4" s="6" t="s">
        <v>179</v>
      </c>
      <c r="FX4" s="6" t="s">
        <v>180</v>
      </c>
      <c r="FY4" s="6" t="s">
        <v>181</v>
      </c>
      <c r="FZ4" s="6" t="s">
        <v>182</v>
      </c>
      <c r="GA4" s="6" t="s">
        <v>183</v>
      </c>
      <c r="GB4" s="6" t="s">
        <v>184</v>
      </c>
      <c r="GC4" s="6" t="s">
        <v>185</v>
      </c>
      <c r="GD4" s="6" t="s">
        <v>186</v>
      </c>
      <c r="GE4" s="6" t="s">
        <v>187</v>
      </c>
      <c r="GF4" s="6" t="s">
        <v>188</v>
      </c>
      <c r="GG4" s="6" t="s">
        <v>189</v>
      </c>
      <c r="GH4" s="6" t="s">
        <v>190</v>
      </c>
      <c r="GI4" s="6" t="s">
        <v>191</v>
      </c>
      <c r="GJ4" s="6" t="s">
        <v>192</v>
      </c>
      <c r="GK4" s="6" t="s">
        <v>193</v>
      </c>
      <c r="GL4" s="6" t="s">
        <v>194</v>
      </c>
      <c r="GM4" s="6" t="s">
        <v>195</v>
      </c>
      <c r="GN4" s="6" t="s">
        <v>196</v>
      </c>
      <c r="GO4" s="6" t="s">
        <v>197</v>
      </c>
      <c r="GP4" s="6" t="s">
        <v>198</v>
      </c>
      <c r="GQ4" s="6" t="s">
        <v>199</v>
      </c>
      <c r="GR4" s="6" t="s">
        <v>200</v>
      </c>
      <c r="GS4" s="6" t="s">
        <v>201</v>
      </c>
      <c r="GT4" s="6" t="s">
        <v>202</v>
      </c>
      <c r="GU4" s="6" t="s">
        <v>204</v>
      </c>
      <c r="GV4" s="6" t="s">
        <v>205</v>
      </c>
      <c r="GW4" s="6" t="s">
        <v>206</v>
      </c>
      <c r="GX4" s="6" t="s">
        <v>207</v>
      </c>
      <c r="GY4" s="6" t="s">
        <v>208</v>
      </c>
      <c r="GZ4" s="6" t="s">
        <v>209</v>
      </c>
      <c r="HA4" s="6" t="s">
        <v>210</v>
      </c>
      <c r="HB4" s="6" t="s">
        <v>211</v>
      </c>
      <c r="HC4" s="6" t="s">
        <v>212</v>
      </c>
      <c r="HD4" s="6" t="s">
        <v>213</v>
      </c>
      <c r="HE4" s="6" t="s">
        <v>214</v>
      </c>
      <c r="HF4" s="6" t="s">
        <v>215</v>
      </c>
      <c r="HG4" s="6" t="s">
        <v>216</v>
      </c>
      <c r="HH4" s="6" t="s">
        <v>217</v>
      </c>
      <c r="HI4" s="6" t="s">
        <v>218</v>
      </c>
      <c r="HJ4" s="6" t="s">
        <v>219</v>
      </c>
      <c r="HK4" s="6" t="s">
        <v>220</v>
      </c>
      <c r="HL4" s="6" t="s">
        <v>221</v>
      </c>
      <c r="HM4" s="6" t="s">
        <v>222</v>
      </c>
      <c r="HN4" s="6" t="s">
        <v>223</v>
      </c>
      <c r="HO4" s="6" t="s">
        <v>224</v>
      </c>
      <c r="HP4" s="6" t="s">
        <v>225</v>
      </c>
      <c r="HQ4" s="6" t="s">
        <v>226</v>
      </c>
      <c r="HR4" s="6" t="s">
        <v>227</v>
      </c>
      <c r="HS4" s="6" t="s">
        <v>228</v>
      </c>
      <c r="HT4" s="6" t="s">
        <v>229</v>
      </c>
      <c r="HU4" s="6" t="s">
        <v>230</v>
      </c>
      <c r="HV4" s="6" t="s">
        <v>231</v>
      </c>
      <c r="HW4" s="6" t="s">
        <v>232</v>
      </c>
      <c r="HX4" s="6" t="s">
        <v>233</v>
      </c>
      <c r="HY4" s="6" t="s">
        <v>234</v>
      </c>
      <c r="HZ4" s="6" t="s">
        <v>235</v>
      </c>
      <c r="IA4" s="6" t="s">
        <v>236</v>
      </c>
      <c r="IB4" s="6" t="s">
        <v>237</v>
      </c>
      <c r="IC4" s="6" t="s">
        <v>238</v>
      </c>
      <c r="ID4" s="6" t="s">
        <v>239</v>
      </c>
      <c r="IE4" s="6" t="s">
        <v>240</v>
      </c>
      <c r="IF4" s="6" t="s">
        <v>241</v>
      </c>
      <c r="IG4" s="6" t="s">
        <v>242</v>
      </c>
      <c r="IH4" s="6" t="s">
        <v>243</v>
      </c>
      <c r="II4" s="6" t="s">
        <v>244</v>
      </c>
      <c r="IJ4" s="6" t="s">
        <v>245</v>
      </c>
      <c r="IK4" s="6" t="s">
        <v>246</v>
      </c>
      <c r="IL4" s="6" t="s">
        <v>247</v>
      </c>
      <c r="IM4" s="6" t="s">
        <v>248</v>
      </c>
      <c r="IN4" s="6" t="s">
        <v>249</v>
      </c>
      <c r="IO4" s="6" t="s">
        <v>250</v>
      </c>
      <c r="IP4" s="6" t="s">
        <v>251</v>
      </c>
      <c r="IQ4" s="6" t="s">
        <v>252</v>
      </c>
      <c r="IR4" s="6" t="s">
        <v>253</v>
      </c>
      <c r="IS4" s="6" t="s">
        <v>254</v>
      </c>
      <c r="IT4" s="6" t="s">
        <v>255</v>
      </c>
      <c r="IU4" s="6" t="s">
        <v>256</v>
      </c>
      <c r="IV4" s="6" t="s">
        <v>257</v>
      </c>
      <c r="IW4" s="6" t="s">
        <v>258</v>
      </c>
      <c r="IX4" s="6" t="s">
        <v>259</v>
      </c>
      <c r="IY4" s="6" t="s">
        <v>260</v>
      </c>
      <c r="IZ4" s="6" t="s">
        <v>261</v>
      </c>
      <c r="JA4" s="6" t="s">
        <v>262</v>
      </c>
      <c r="JB4" s="6" t="s">
        <v>263</v>
      </c>
      <c r="JC4" s="6" t="s">
        <v>264</v>
      </c>
      <c r="JD4" s="6" t="s">
        <v>265</v>
      </c>
      <c r="JE4" s="6" t="s">
        <v>266</v>
      </c>
      <c r="JF4" s="6" t="s">
        <v>267</v>
      </c>
      <c r="JG4" s="6" t="s">
        <v>268</v>
      </c>
      <c r="JH4" s="6" t="s">
        <v>269</v>
      </c>
      <c r="JI4" s="6" t="s">
        <v>270</v>
      </c>
      <c r="JJ4" s="6" t="s">
        <v>271</v>
      </c>
      <c r="JK4" s="6" t="s">
        <v>272</v>
      </c>
      <c r="JL4" s="6" t="s">
        <v>273</v>
      </c>
      <c r="JM4" s="6" t="s">
        <v>274</v>
      </c>
      <c r="JN4" s="6" t="s">
        <v>275</v>
      </c>
      <c r="JO4" s="6" t="s">
        <v>276</v>
      </c>
      <c r="JP4" s="6" t="s">
        <v>277</v>
      </c>
      <c r="JQ4" s="6" t="s">
        <v>278</v>
      </c>
      <c r="JR4" s="6" t="s">
        <v>279</v>
      </c>
      <c r="JS4" s="6" t="s">
        <v>280</v>
      </c>
      <c r="JT4" s="6" t="s">
        <v>281</v>
      </c>
      <c r="JU4" s="6" t="s">
        <v>282</v>
      </c>
      <c r="JV4" s="6" t="s">
        <v>283</v>
      </c>
      <c r="JW4" s="6" t="s">
        <v>284</v>
      </c>
      <c r="JX4" s="6" t="s">
        <v>285</v>
      </c>
      <c r="JY4" s="6" t="s">
        <v>286</v>
      </c>
      <c r="JZ4" s="6" t="s">
        <v>287</v>
      </c>
      <c r="KA4" s="6" t="s">
        <v>288</v>
      </c>
      <c r="KB4" s="6" t="s">
        <v>289</v>
      </c>
      <c r="KC4" s="6" t="s">
        <v>290</v>
      </c>
      <c r="KD4" s="6" t="s">
        <v>291</v>
      </c>
      <c r="KE4" s="6" t="s">
        <v>292</v>
      </c>
      <c r="KF4" s="6" t="s">
        <v>293</v>
      </c>
      <c r="KG4" s="6" t="s">
        <v>294</v>
      </c>
      <c r="KH4" s="6" t="s">
        <v>295</v>
      </c>
      <c r="KI4" s="6" t="s">
        <v>296</v>
      </c>
      <c r="KJ4" s="6" t="s">
        <v>297</v>
      </c>
      <c r="KK4" s="6" t="s">
        <v>298</v>
      </c>
      <c r="KL4" s="6" t="s">
        <v>299</v>
      </c>
      <c r="KM4" s="6" t="s">
        <v>300</v>
      </c>
      <c r="KN4" s="6" t="s">
        <v>301</v>
      </c>
      <c r="KO4" s="6" t="s">
        <v>302</v>
      </c>
      <c r="KP4" s="6" t="s">
        <v>303</v>
      </c>
      <c r="KQ4" s="6" t="s">
        <v>304</v>
      </c>
      <c r="KR4" s="6" t="s">
        <v>305</v>
      </c>
      <c r="KS4" s="6" t="s">
        <v>306</v>
      </c>
      <c r="KT4" s="6" t="s">
        <v>307</v>
      </c>
      <c r="KU4" s="6" t="s">
        <v>308</v>
      </c>
      <c r="KV4" s="6" t="s">
        <v>309</v>
      </c>
      <c r="KW4" s="6" t="s">
        <v>310</v>
      </c>
      <c r="KX4" s="6" t="s">
        <v>311</v>
      </c>
      <c r="KY4" s="6" t="s">
        <v>312</v>
      </c>
      <c r="KZ4" s="6" t="s">
        <v>313</v>
      </c>
      <c r="LA4" s="6" t="s">
        <v>314</v>
      </c>
      <c r="LB4" s="6" t="s">
        <v>315</v>
      </c>
      <c r="LC4" s="6" t="s">
        <v>316</v>
      </c>
      <c r="LD4" s="6" t="s">
        <v>317</v>
      </c>
      <c r="LE4" s="6" t="s">
        <v>318</v>
      </c>
      <c r="LF4" s="6" t="s">
        <v>319</v>
      </c>
      <c r="LG4" s="6" t="s">
        <v>320</v>
      </c>
      <c r="LH4" s="6" t="s">
        <v>321</v>
      </c>
      <c r="LI4" s="6" t="s">
        <v>322</v>
      </c>
      <c r="LJ4" s="6" t="s">
        <v>323</v>
      </c>
      <c r="LK4" s="6" t="s">
        <v>324</v>
      </c>
      <c r="LL4" s="6" t="s">
        <v>325</v>
      </c>
      <c r="LM4" s="6" t="s">
        <v>326</v>
      </c>
      <c r="LN4" s="6" t="s">
        <v>327</v>
      </c>
      <c r="LO4" s="6" t="s">
        <v>328</v>
      </c>
      <c r="LP4" s="6" t="s">
        <v>329</v>
      </c>
      <c r="LQ4" s="6" t="s">
        <v>330</v>
      </c>
      <c r="LR4" s="6" t="s">
        <v>331</v>
      </c>
      <c r="LS4" s="6" t="s">
        <v>332</v>
      </c>
      <c r="LT4" s="6" t="s">
        <v>333</v>
      </c>
      <c r="LU4" s="6" t="s">
        <v>334</v>
      </c>
      <c r="LV4" s="6" t="s">
        <v>335</v>
      </c>
      <c r="LW4" s="6" t="s">
        <v>336</v>
      </c>
      <c r="LX4" s="6" t="s">
        <v>337</v>
      </c>
      <c r="LY4" s="6" t="s">
        <v>338</v>
      </c>
      <c r="LZ4" s="6" t="s">
        <v>339</v>
      </c>
      <c r="MA4" s="6" t="s">
        <v>340</v>
      </c>
      <c r="MB4" s="6" t="s">
        <v>341</v>
      </c>
      <c r="MC4" s="6" t="s">
        <v>342</v>
      </c>
      <c r="MD4" s="6" t="s">
        <v>343</v>
      </c>
      <c r="ME4" s="6" t="s">
        <v>344</v>
      </c>
      <c r="MF4" s="6" t="s">
        <v>345</v>
      </c>
      <c r="MG4" s="6" t="s">
        <v>346</v>
      </c>
      <c r="MH4" s="6" t="s">
        <v>347</v>
      </c>
      <c r="MI4" s="6" t="s">
        <v>348</v>
      </c>
      <c r="MJ4" s="6" t="s">
        <v>349</v>
      </c>
      <c r="MK4" s="6" t="s">
        <v>350</v>
      </c>
      <c r="ML4" s="6" t="s">
        <v>351</v>
      </c>
      <c r="MM4" s="6" t="s">
        <v>352</v>
      </c>
      <c r="MN4" s="6" t="s">
        <v>353</v>
      </c>
      <c r="MO4" s="6" t="s">
        <v>354</v>
      </c>
      <c r="MP4" s="6" t="s">
        <v>355</v>
      </c>
      <c r="MQ4" s="6" t="s">
        <v>356</v>
      </c>
      <c r="MR4" s="6" t="s">
        <v>357</v>
      </c>
      <c r="MS4" s="6" t="s">
        <v>358</v>
      </c>
      <c r="MT4" s="6" t="s">
        <v>359</v>
      </c>
      <c r="MU4" s="6" t="s">
        <v>360</v>
      </c>
      <c r="MV4" s="6" t="s">
        <v>361</v>
      </c>
      <c r="MW4" s="6" t="s">
        <v>362</v>
      </c>
      <c r="MX4" s="6" t="s">
        <v>363</v>
      </c>
      <c r="MY4" s="6" t="s">
        <v>364</v>
      </c>
      <c r="MZ4" s="6" t="s">
        <v>365</v>
      </c>
      <c r="NA4" s="6" t="s">
        <v>366</v>
      </c>
      <c r="NB4" s="6" t="s">
        <v>367</v>
      </c>
      <c r="NC4" s="6" t="s">
        <v>368</v>
      </c>
      <c r="ND4" s="6" t="s">
        <v>369</v>
      </c>
      <c r="NE4" s="6" t="s">
        <v>370</v>
      </c>
      <c r="NF4" s="6" t="s">
        <v>371</v>
      </c>
      <c r="NG4" s="6" t="s">
        <v>372</v>
      </c>
      <c r="NH4" s="6" t="s">
        <v>373</v>
      </c>
      <c r="NI4" s="6" t="s">
        <v>374</v>
      </c>
      <c r="NJ4" s="6" t="s">
        <v>375</v>
      </c>
      <c r="NK4" s="6" t="s">
        <v>376</v>
      </c>
      <c r="NL4" s="6" t="s">
        <v>377</v>
      </c>
      <c r="NM4" s="6" t="s">
        <v>378</v>
      </c>
      <c r="NN4" s="6" t="s">
        <v>379</v>
      </c>
      <c r="NO4" s="6" t="s">
        <v>380</v>
      </c>
      <c r="NP4" s="6" t="s">
        <v>381</v>
      </c>
      <c r="NQ4" s="6" t="s">
        <v>382</v>
      </c>
      <c r="NR4" s="6" t="s">
        <v>383</v>
      </c>
      <c r="NS4" s="6" t="s">
        <v>384</v>
      </c>
      <c r="NT4" s="6" t="s">
        <v>385</v>
      </c>
      <c r="NU4" s="6" t="s">
        <v>386</v>
      </c>
      <c r="NV4" s="6" t="s">
        <v>387</v>
      </c>
      <c r="NW4" s="6" t="s">
        <v>388</v>
      </c>
      <c r="NX4" s="6" t="s">
        <v>389</v>
      </c>
      <c r="NY4" s="6" t="s">
        <v>390</v>
      </c>
      <c r="NZ4" s="6" t="s">
        <v>391</v>
      </c>
      <c r="OA4" s="6" t="s">
        <v>392</v>
      </c>
      <c r="OB4" s="6" t="s">
        <v>393</v>
      </c>
      <c r="OC4" s="6" t="s">
        <v>394</v>
      </c>
      <c r="OD4" s="6" t="s">
        <v>395</v>
      </c>
      <c r="OE4" s="6" t="s">
        <v>396</v>
      </c>
      <c r="OF4" s="6" t="s">
        <v>397</v>
      </c>
      <c r="OG4" s="6" t="s">
        <v>398</v>
      </c>
      <c r="OH4" s="6" t="s">
        <v>399</v>
      </c>
      <c r="OI4" s="6" t="s">
        <v>400</v>
      </c>
      <c r="OJ4" s="6" t="s">
        <v>401</v>
      </c>
      <c r="OK4" s="6" t="s">
        <v>402</v>
      </c>
      <c r="OL4" s="6" t="s">
        <v>403</v>
      </c>
      <c r="OM4" s="6" t="s">
        <v>404</v>
      </c>
      <c r="ON4" s="6" t="s">
        <v>405</v>
      </c>
      <c r="OO4" s="6" t="s">
        <v>406</v>
      </c>
      <c r="OP4" s="6" t="s">
        <v>417</v>
      </c>
      <c r="OQ4" s="6" t="s">
        <v>418</v>
      </c>
      <c r="OR4" s="6" t="s">
        <v>419</v>
      </c>
      <c r="OS4" s="6" t="s">
        <v>420</v>
      </c>
      <c r="OT4" s="6" t="s">
        <v>421</v>
      </c>
      <c r="OU4" s="6" t="s">
        <v>422</v>
      </c>
      <c r="OV4" s="6" t="s">
        <v>423</v>
      </c>
      <c r="OW4" s="6" t="s">
        <v>424</v>
      </c>
      <c r="OX4" s="6" t="s">
        <v>425</v>
      </c>
      <c r="OY4" s="6" t="s">
        <v>426</v>
      </c>
      <c r="OZ4" s="6" t="s">
        <v>427</v>
      </c>
      <c r="PA4" s="6" t="s">
        <v>428</v>
      </c>
      <c r="PB4" s="6" t="s">
        <v>429</v>
      </c>
    </row>
    <row r="5" spans="1:418">
      <c r="A5" s="6" t="s">
        <v>203</v>
      </c>
      <c r="B5" s="6" t="s">
        <v>203</v>
      </c>
      <c r="C5" s="7" t="s">
        <v>430</v>
      </c>
      <c r="D5" s="7" t="s">
        <v>431</v>
      </c>
      <c r="E5" s="7" t="s">
        <v>432</v>
      </c>
      <c r="F5" s="7" t="s">
        <v>433</v>
      </c>
      <c r="G5" s="7" t="s">
        <v>434</v>
      </c>
      <c r="H5" s="7" t="s">
        <v>435</v>
      </c>
      <c r="I5" s="7" t="s">
        <v>436</v>
      </c>
      <c r="J5" s="7" t="s">
        <v>437</v>
      </c>
      <c r="K5" s="7" t="s">
        <v>438</v>
      </c>
      <c r="L5" s="7" t="s">
        <v>439</v>
      </c>
      <c r="M5" s="7" t="s">
        <v>440</v>
      </c>
      <c r="N5" s="7" t="s">
        <v>441</v>
      </c>
      <c r="O5" s="7" t="s">
        <v>442</v>
      </c>
      <c r="P5" s="7" t="s">
        <v>443</v>
      </c>
      <c r="Q5" s="7" t="s">
        <v>444</v>
      </c>
      <c r="R5" s="7" t="s">
        <v>445</v>
      </c>
      <c r="S5" s="7" t="s">
        <v>446</v>
      </c>
      <c r="T5" s="7" t="s">
        <v>447</v>
      </c>
      <c r="U5" s="7" t="s">
        <v>448</v>
      </c>
      <c r="V5" s="7" t="s">
        <v>449</v>
      </c>
      <c r="W5" s="7" t="s">
        <v>450</v>
      </c>
      <c r="X5" s="7" t="s">
        <v>451</v>
      </c>
      <c r="Y5" s="7" t="s">
        <v>452</v>
      </c>
      <c r="Z5" s="7" t="s">
        <v>453</v>
      </c>
      <c r="AA5" s="7" t="s">
        <v>454</v>
      </c>
      <c r="AB5" s="7" t="s">
        <v>455</v>
      </c>
      <c r="AC5" s="7" t="s">
        <v>456</v>
      </c>
      <c r="AD5" s="7" t="s">
        <v>457</v>
      </c>
      <c r="AE5" s="7" t="s">
        <v>458</v>
      </c>
      <c r="AF5" s="7" t="s">
        <v>459</v>
      </c>
      <c r="AG5" s="7" t="s">
        <v>460</v>
      </c>
      <c r="AH5" s="7" t="s">
        <v>461</v>
      </c>
      <c r="AI5" s="7" t="s">
        <v>462</v>
      </c>
      <c r="AJ5" s="7" t="s">
        <v>463</v>
      </c>
      <c r="AK5" s="7" t="s">
        <v>464</v>
      </c>
      <c r="AL5" s="7" t="s">
        <v>465</v>
      </c>
      <c r="AM5" s="7" t="s">
        <v>466</v>
      </c>
      <c r="AN5" s="7" t="s">
        <v>467</v>
      </c>
      <c r="AO5" s="7" t="s">
        <v>468</v>
      </c>
      <c r="AP5" s="7" t="s">
        <v>469</v>
      </c>
      <c r="AQ5" s="7" t="s">
        <v>470</v>
      </c>
      <c r="AR5" s="7" t="s">
        <v>471</v>
      </c>
      <c r="AS5" s="7" t="s">
        <v>472</v>
      </c>
      <c r="AT5" s="7" t="s">
        <v>473</v>
      </c>
      <c r="AU5" s="7" t="s">
        <v>474</v>
      </c>
      <c r="AV5" s="7" t="s">
        <v>475</v>
      </c>
      <c r="AW5" s="7" t="s">
        <v>476</v>
      </c>
      <c r="AX5" s="7" t="s">
        <v>477</v>
      </c>
      <c r="AY5" s="7" t="s">
        <v>478</v>
      </c>
      <c r="AZ5" s="7" t="s">
        <v>479</v>
      </c>
      <c r="BA5" s="7" t="s">
        <v>480</v>
      </c>
      <c r="BB5" s="7" t="s">
        <v>481</v>
      </c>
      <c r="BC5" s="7" t="s">
        <v>482</v>
      </c>
      <c r="BD5" s="7" t="s">
        <v>483</v>
      </c>
      <c r="BE5" s="7" t="s">
        <v>484</v>
      </c>
      <c r="BF5" s="7" t="s">
        <v>485</v>
      </c>
      <c r="BG5" s="7" t="s">
        <v>486</v>
      </c>
      <c r="BH5" s="7" t="s">
        <v>487</v>
      </c>
      <c r="BI5" s="7" t="s">
        <v>488</v>
      </c>
      <c r="BJ5" s="7" t="s">
        <v>489</v>
      </c>
      <c r="BK5" s="7" t="s">
        <v>490</v>
      </c>
      <c r="BL5" s="7" t="s">
        <v>491</v>
      </c>
      <c r="BM5" s="7" t="s">
        <v>492</v>
      </c>
      <c r="BN5" s="7" t="s">
        <v>493</v>
      </c>
      <c r="BO5" s="7" t="s">
        <v>494</v>
      </c>
      <c r="BP5" s="7" t="s">
        <v>495</v>
      </c>
      <c r="BQ5" s="7" t="s">
        <v>496</v>
      </c>
      <c r="BR5" s="7" t="s">
        <v>497</v>
      </c>
      <c r="BS5" s="7" t="s">
        <v>498</v>
      </c>
      <c r="BT5" s="7" t="s">
        <v>499</v>
      </c>
      <c r="BU5" s="7" t="s">
        <v>500</v>
      </c>
      <c r="BV5" s="7" t="s">
        <v>501</v>
      </c>
      <c r="BW5" s="7" t="s">
        <v>502</v>
      </c>
      <c r="BX5" s="7" t="s">
        <v>503</v>
      </c>
      <c r="BY5" s="7" t="s">
        <v>504</v>
      </c>
      <c r="BZ5" s="7" t="s">
        <v>505</v>
      </c>
      <c r="CA5" s="7" t="s">
        <v>506</v>
      </c>
      <c r="CB5" s="7" t="s">
        <v>507</v>
      </c>
      <c r="CC5" s="7" t="s">
        <v>508</v>
      </c>
      <c r="CD5" s="7" t="s">
        <v>509</v>
      </c>
      <c r="CE5" s="7" t="s">
        <v>510</v>
      </c>
      <c r="CF5" s="7" t="s">
        <v>511</v>
      </c>
      <c r="CG5" s="7" t="s">
        <v>512</v>
      </c>
      <c r="CH5" s="7" t="s">
        <v>513</v>
      </c>
      <c r="CI5" s="7" t="s">
        <v>514</v>
      </c>
      <c r="CJ5" s="7" t="s">
        <v>515</v>
      </c>
      <c r="CK5" s="7" t="s">
        <v>516</v>
      </c>
      <c r="CL5" s="7" t="s">
        <v>517</v>
      </c>
      <c r="CM5" s="7" t="s">
        <v>518</v>
      </c>
      <c r="CN5" s="7" t="s">
        <v>519</v>
      </c>
      <c r="CO5" s="7" t="s">
        <v>520</v>
      </c>
      <c r="CP5" s="7" t="s">
        <v>521</v>
      </c>
      <c r="CQ5" s="7" t="s">
        <v>522</v>
      </c>
      <c r="CR5" s="7" t="s">
        <v>523</v>
      </c>
      <c r="CS5" s="7" t="s">
        <v>524</v>
      </c>
      <c r="CT5" s="7" t="s">
        <v>525</v>
      </c>
      <c r="CU5" s="7" t="s">
        <v>526</v>
      </c>
      <c r="CV5" s="7" t="s">
        <v>527</v>
      </c>
      <c r="CW5" s="7" t="s">
        <v>528</v>
      </c>
      <c r="CX5" s="7" t="s">
        <v>529</v>
      </c>
      <c r="CY5" s="7" t="s">
        <v>530</v>
      </c>
      <c r="CZ5" s="7" t="s">
        <v>531</v>
      </c>
      <c r="DA5" s="7" t="s">
        <v>532</v>
      </c>
      <c r="DB5" s="7" t="s">
        <v>533</v>
      </c>
      <c r="DC5" s="7" t="s">
        <v>534</v>
      </c>
      <c r="DD5" s="7" t="s">
        <v>535</v>
      </c>
      <c r="DE5" s="7" t="s">
        <v>536</v>
      </c>
      <c r="DF5" s="7" t="s">
        <v>537</v>
      </c>
      <c r="DG5" s="7" t="s">
        <v>538</v>
      </c>
      <c r="DH5" s="7" t="s">
        <v>539</v>
      </c>
      <c r="DI5" s="7" t="s">
        <v>540</v>
      </c>
      <c r="DJ5" s="7" t="s">
        <v>541</v>
      </c>
      <c r="DK5" s="7" t="s">
        <v>542</v>
      </c>
      <c r="DL5" s="7" t="s">
        <v>543</v>
      </c>
      <c r="DM5" s="7" t="s">
        <v>544</v>
      </c>
      <c r="DN5" s="7" t="s">
        <v>545</v>
      </c>
      <c r="DO5" s="7" t="s">
        <v>546</v>
      </c>
      <c r="DP5" s="7" t="s">
        <v>547</v>
      </c>
      <c r="DQ5" s="7" t="s">
        <v>548</v>
      </c>
      <c r="DR5" s="7" t="s">
        <v>549</v>
      </c>
      <c r="DS5" s="7" t="s">
        <v>550</v>
      </c>
      <c r="DT5" s="7" t="s">
        <v>551</v>
      </c>
      <c r="DU5" s="7" t="s">
        <v>552</v>
      </c>
      <c r="DV5" s="7" t="s">
        <v>553</v>
      </c>
      <c r="DW5" s="7" t="s">
        <v>554</v>
      </c>
      <c r="DX5" s="7" t="s">
        <v>555</v>
      </c>
      <c r="DY5" s="7" t="s">
        <v>556</v>
      </c>
      <c r="DZ5" s="7" t="s">
        <v>557</v>
      </c>
      <c r="EA5" s="7" t="s">
        <v>558</v>
      </c>
      <c r="EB5" s="7" t="s">
        <v>559</v>
      </c>
      <c r="EC5" s="7" t="s">
        <v>560</v>
      </c>
      <c r="ED5" s="7" t="s">
        <v>561</v>
      </c>
      <c r="EE5" s="7" t="s">
        <v>562</v>
      </c>
      <c r="EF5" s="7" t="s">
        <v>563</v>
      </c>
      <c r="EG5" s="7" t="s">
        <v>564</v>
      </c>
      <c r="EH5" s="7" t="s">
        <v>565</v>
      </c>
      <c r="EI5" s="7" t="s">
        <v>566</v>
      </c>
      <c r="EJ5" s="7" t="s">
        <v>567</v>
      </c>
      <c r="EK5" s="7" t="s">
        <v>568</v>
      </c>
      <c r="EL5" s="7" t="s">
        <v>569</v>
      </c>
      <c r="EM5" s="7" t="s">
        <v>570</v>
      </c>
      <c r="EN5" s="7" t="s">
        <v>571</v>
      </c>
      <c r="EO5" s="7" t="s">
        <v>572</v>
      </c>
      <c r="EP5" s="7" t="s">
        <v>573</v>
      </c>
      <c r="EQ5" s="7" t="s">
        <v>574</v>
      </c>
      <c r="ER5" s="7" t="s">
        <v>575</v>
      </c>
      <c r="ES5" s="7" t="s">
        <v>576</v>
      </c>
      <c r="ET5" s="7" t="s">
        <v>577</v>
      </c>
      <c r="EU5" s="7" t="s">
        <v>578</v>
      </c>
      <c r="EV5" s="7" t="s">
        <v>579</v>
      </c>
      <c r="EW5" s="7" t="s">
        <v>580</v>
      </c>
      <c r="EX5" s="7" t="s">
        <v>581</v>
      </c>
      <c r="EY5" s="7" t="s">
        <v>582</v>
      </c>
      <c r="EZ5" s="7" t="s">
        <v>583</v>
      </c>
      <c r="FA5" s="7" t="s">
        <v>584</v>
      </c>
      <c r="FB5" s="7" t="s">
        <v>585</v>
      </c>
      <c r="FC5" s="7" t="s">
        <v>586</v>
      </c>
      <c r="FD5" s="7" t="s">
        <v>587</v>
      </c>
      <c r="FE5" s="7" t="s">
        <v>588</v>
      </c>
      <c r="FF5" s="7" t="s">
        <v>589</v>
      </c>
      <c r="FG5" s="7" t="s">
        <v>590</v>
      </c>
      <c r="FH5" s="7" t="s">
        <v>591</v>
      </c>
      <c r="FI5" s="7" t="s">
        <v>592</v>
      </c>
      <c r="FJ5" s="7" t="s">
        <v>593</v>
      </c>
      <c r="FK5" s="7" t="s">
        <v>594</v>
      </c>
      <c r="FL5" s="7" t="s">
        <v>595</v>
      </c>
      <c r="FM5" s="7" t="s">
        <v>596</v>
      </c>
      <c r="FN5" s="7" t="s">
        <v>597</v>
      </c>
      <c r="FO5" s="7" t="s">
        <v>598</v>
      </c>
      <c r="FP5" s="7" t="s">
        <v>599</v>
      </c>
      <c r="FQ5" s="7" t="s">
        <v>600</v>
      </c>
      <c r="FR5" s="7" t="s">
        <v>601</v>
      </c>
      <c r="FS5" s="7" t="s">
        <v>602</v>
      </c>
      <c r="FT5" s="7" t="s">
        <v>603</v>
      </c>
      <c r="FU5" s="7" t="s">
        <v>604</v>
      </c>
      <c r="FV5" s="7" t="s">
        <v>605</v>
      </c>
      <c r="FW5" s="7" t="s">
        <v>606</v>
      </c>
      <c r="FX5" s="7" t="s">
        <v>607</v>
      </c>
      <c r="FY5" s="7" t="s">
        <v>608</v>
      </c>
      <c r="FZ5" s="7" t="s">
        <v>609</v>
      </c>
      <c r="GA5" s="7" t="s">
        <v>610</v>
      </c>
      <c r="GB5" s="7" t="s">
        <v>611</v>
      </c>
      <c r="GC5" s="7" t="s">
        <v>612</v>
      </c>
      <c r="GD5" s="7" t="s">
        <v>613</v>
      </c>
      <c r="GE5" s="7" t="s">
        <v>614</v>
      </c>
      <c r="GF5" s="7" t="s">
        <v>615</v>
      </c>
      <c r="GG5" s="7" t="s">
        <v>616</v>
      </c>
      <c r="GH5" s="7" t="s">
        <v>617</v>
      </c>
      <c r="GI5" s="7" t="s">
        <v>618</v>
      </c>
      <c r="GJ5" s="7" t="s">
        <v>619</v>
      </c>
      <c r="GK5" s="7" t="s">
        <v>620</v>
      </c>
      <c r="GL5" s="7" t="s">
        <v>621</v>
      </c>
      <c r="GM5" s="7" t="s">
        <v>622</v>
      </c>
      <c r="GN5" s="7" t="s">
        <v>623</v>
      </c>
      <c r="GO5" s="7" t="s">
        <v>624</v>
      </c>
      <c r="GP5" s="7" t="s">
        <v>625</v>
      </c>
      <c r="GQ5" s="7" t="s">
        <v>626</v>
      </c>
      <c r="GR5" s="7" t="s">
        <v>627</v>
      </c>
      <c r="GS5" s="7" t="s">
        <v>628</v>
      </c>
      <c r="GT5" s="7" t="s">
        <v>629</v>
      </c>
      <c r="GU5" s="7" t="s">
        <v>630</v>
      </c>
      <c r="GV5" s="7" t="s">
        <v>631</v>
      </c>
      <c r="GW5" s="7" t="s">
        <v>632</v>
      </c>
      <c r="GX5" s="7" t="s">
        <v>633</v>
      </c>
      <c r="GY5" s="7" t="s">
        <v>634</v>
      </c>
      <c r="GZ5" s="7" t="s">
        <v>635</v>
      </c>
      <c r="HA5" s="7" t="s">
        <v>636</v>
      </c>
      <c r="HB5" s="7" t="s">
        <v>637</v>
      </c>
      <c r="HC5" s="7" t="s">
        <v>638</v>
      </c>
      <c r="HD5" s="7" t="s">
        <v>639</v>
      </c>
      <c r="HE5" s="7" t="s">
        <v>640</v>
      </c>
      <c r="HF5" s="7" t="s">
        <v>641</v>
      </c>
      <c r="HG5" s="7" t="s">
        <v>642</v>
      </c>
      <c r="HH5" s="7" t="s">
        <v>643</v>
      </c>
      <c r="HI5" s="7" t="s">
        <v>644</v>
      </c>
      <c r="HJ5" s="7" t="s">
        <v>645</v>
      </c>
      <c r="HK5" s="7" t="s">
        <v>646</v>
      </c>
      <c r="HL5" s="7" t="s">
        <v>647</v>
      </c>
      <c r="HM5" s="7" t="s">
        <v>648</v>
      </c>
      <c r="HN5" s="7" t="s">
        <v>649</v>
      </c>
      <c r="HO5" s="7" t="s">
        <v>650</v>
      </c>
      <c r="HP5" s="7" t="s">
        <v>651</v>
      </c>
      <c r="HQ5" s="7" t="s">
        <v>652</v>
      </c>
      <c r="HR5" s="7" t="s">
        <v>653</v>
      </c>
      <c r="HS5" s="7" t="s">
        <v>654</v>
      </c>
      <c r="HT5" s="7" t="s">
        <v>655</v>
      </c>
      <c r="HU5" s="7" t="s">
        <v>656</v>
      </c>
      <c r="HV5" s="7" t="s">
        <v>657</v>
      </c>
      <c r="HW5" s="7" t="s">
        <v>658</v>
      </c>
      <c r="HX5" s="7" t="s">
        <v>659</v>
      </c>
      <c r="HY5" s="7" t="s">
        <v>660</v>
      </c>
      <c r="HZ5" s="7" t="s">
        <v>661</v>
      </c>
      <c r="IA5" s="7" t="s">
        <v>662</v>
      </c>
      <c r="IB5" s="7" t="s">
        <v>663</v>
      </c>
      <c r="IC5" s="7" t="s">
        <v>664</v>
      </c>
      <c r="ID5" s="7" t="s">
        <v>665</v>
      </c>
      <c r="IE5" s="7" t="s">
        <v>666</v>
      </c>
      <c r="IF5" s="7" t="s">
        <v>667</v>
      </c>
      <c r="IG5" s="7" t="s">
        <v>668</v>
      </c>
      <c r="IH5" s="7" t="s">
        <v>669</v>
      </c>
      <c r="II5" s="7" t="s">
        <v>670</v>
      </c>
      <c r="IJ5" s="7" t="s">
        <v>671</v>
      </c>
      <c r="IK5" s="7" t="s">
        <v>672</v>
      </c>
      <c r="IL5" s="7" t="s">
        <v>673</v>
      </c>
      <c r="IM5" s="7" t="s">
        <v>674</v>
      </c>
      <c r="IN5" s="7" t="s">
        <v>675</v>
      </c>
      <c r="IO5" s="7" t="s">
        <v>676</v>
      </c>
      <c r="IP5" s="7" t="s">
        <v>677</v>
      </c>
      <c r="IQ5" s="7" t="s">
        <v>678</v>
      </c>
      <c r="IR5" s="7" t="s">
        <v>679</v>
      </c>
      <c r="IS5" s="7" t="s">
        <v>680</v>
      </c>
      <c r="IT5" s="7" t="s">
        <v>681</v>
      </c>
      <c r="IU5" s="7" t="s">
        <v>682</v>
      </c>
      <c r="IV5" s="7" t="s">
        <v>683</v>
      </c>
      <c r="IW5" s="7" t="s">
        <v>684</v>
      </c>
      <c r="IX5" s="7" t="s">
        <v>685</v>
      </c>
      <c r="IY5" s="7" t="s">
        <v>686</v>
      </c>
      <c r="IZ5" s="7" t="s">
        <v>687</v>
      </c>
      <c r="JA5" s="7" t="s">
        <v>688</v>
      </c>
      <c r="JB5" s="7" t="s">
        <v>689</v>
      </c>
      <c r="JC5" s="7" t="s">
        <v>690</v>
      </c>
      <c r="JD5" s="7" t="s">
        <v>691</v>
      </c>
      <c r="JE5" s="7" t="s">
        <v>692</v>
      </c>
      <c r="JF5" s="7" t="s">
        <v>693</v>
      </c>
      <c r="JG5" s="7" t="s">
        <v>694</v>
      </c>
      <c r="JH5" s="7" t="s">
        <v>695</v>
      </c>
      <c r="JI5" s="7" t="s">
        <v>696</v>
      </c>
      <c r="JJ5" s="7" t="s">
        <v>697</v>
      </c>
      <c r="JK5" s="7" t="s">
        <v>698</v>
      </c>
      <c r="JL5" s="7" t="s">
        <v>699</v>
      </c>
      <c r="JM5" s="7" t="s">
        <v>700</v>
      </c>
      <c r="JN5" s="7" t="s">
        <v>701</v>
      </c>
      <c r="JO5" s="7" t="s">
        <v>702</v>
      </c>
      <c r="JP5" s="7" t="s">
        <v>703</v>
      </c>
      <c r="JQ5" s="7" t="s">
        <v>704</v>
      </c>
      <c r="JR5" s="7" t="s">
        <v>705</v>
      </c>
      <c r="JS5" s="7" t="s">
        <v>706</v>
      </c>
      <c r="JT5" s="7" t="s">
        <v>707</v>
      </c>
      <c r="JU5" s="7" t="s">
        <v>708</v>
      </c>
      <c r="JV5" s="7" t="s">
        <v>709</v>
      </c>
      <c r="JW5" s="7" t="s">
        <v>710</v>
      </c>
      <c r="JX5" s="7" t="s">
        <v>711</v>
      </c>
      <c r="JY5" s="7" t="s">
        <v>712</v>
      </c>
      <c r="JZ5" s="7" t="s">
        <v>713</v>
      </c>
      <c r="KA5" s="7" t="s">
        <v>714</v>
      </c>
      <c r="KB5" s="7" t="s">
        <v>715</v>
      </c>
      <c r="KC5" s="7" t="s">
        <v>716</v>
      </c>
      <c r="KD5" s="7" t="s">
        <v>717</v>
      </c>
      <c r="KE5" s="7" t="s">
        <v>718</v>
      </c>
      <c r="KF5" s="7" t="s">
        <v>719</v>
      </c>
      <c r="KG5" s="7" t="s">
        <v>720</v>
      </c>
      <c r="KH5" s="7" t="s">
        <v>721</v>
      </c>
      <c r="KI5" s="7" t="s">
        <v>722</v>
      </c>
      <c r="KJ5" s="7" t="s">
        <v>723</v>
      </c>
      <c r="KK5" s="7" t="s">
        <v>724</v>
      </c>
      <c r="KL5" s="7" t="s">
        <v>725</v>
      </c>
      <c r="KM5" s="7" t="s">
        <v>726</v>
      </c>
      <c r="KN5" s="7" t="s">
        <v>727</v>
      </c>
      <c r="KO5" s="7" t="s">
        <v>728</v>
      </c>
      <c r="KP5" s="7" t="s">
        <v>729</v>
      </c>
      <c r="KQ5" s="7" t="s">
        <v>730</v>
      </c>
      <c r="KR5" s="7" t="s">
        <v>731</v>
      </c>
      <c r="KS5" s="7" t="s">
        <v>732</v>
      </c>
      <c r="KT5" s="7" t="s">
        <v>733</v>
      </c>
      <c r="KU5" s="7" t="s">
        <v>734</v>
      </c>
      <c r="KV5" s="7" t="s">
        <v>735</v>
      </c>
      <c r="KW5" s="7" t="s">
        <v>736</v>
      </c>
      <c r="KX5" s="7" t="s">
        <v>737</v>
      </c>
      <c r="KY5" s="7" t="s">
        <v>738</v>
      </c>
      <c r="KZ5" s="7" t="s">
        <v>739</v>
      </c>
      <c r="LA5" s="7" t="s">
        <v>740</v>
      </c>
      <c r="LB5" s="7" t="s">
        <v>741</v>
      </c>
      <c r="LC5" s="7" t="s">
        <v>742</v>
      </c>
      <c r="LD5" s="7" t="s">
        <v>743</v>
      </c>
      <c r="LE5" s="7" t="s">
        <v>744</v>
      </c>
      <c r="LF5" s="7" t="s">
        <v>745</v>
      </c>
      <c r="LG5" s="7" t="s">
        <v>746</v>
      </c>
      <c r="LH5" s="7" t="s">
        <v>747</v>
      </c>
      <c r="LI5" s="7" t="s">
        <v>748</v>
      </c>
      <c r="LJ5" s="7" t="s">
        <v>749</v>
      </c>
      <c r="LK5" s="7" t="s">
        <v>750</v>
      </c>
      <c r="LL5" s="7" t="s">
        <v>751</v>
      </c>
      <c r="LM5" s="7" t="s">
        <v>752</v>
      </c>
      <c r="LN5" s="7" t="s">
        <v>753</v>
      </c>
      <c r="LO5" s="7" t="s">
        <v>754</v>
      </c>
      <c r="LP5" s="7" t="s">
        <v>755</v>
      </c>
      <c r="LQ5" s="7" t="s">
        <v>756</v>
      </c>
      <c r="LR5" s="7" t="s">
        <v>757</v>
      </c>
      <c r="LS5" s="7" t="s">
        <v>758</v>
      </c>
      <c r="LT5" s="7" t="s">
        <v>759</v>
      </c>
      <c r="LU5" s="7" t="s">
        <v>760</v>
      </c>
      <c r="LV5" s="7" t="s">
        <v>761</v>
      </c>
      <c r="LW5" s="7" t="s">
        <v>762</v>
      </c>
      <c r="LX5" s="7" t="s">
        <v>763</v>
      </c>
      <c r="LY5" s="7" t="s">
        <v>764</v>
      </c>
      <c r="LZ5" s="7" t="s">
        <v>765</v>
      </c>
      <c r="MA5" s="7" t="s">
        <v>766</v>
      </c>
      <c r="MB5" s="7" t="s">
        <v>767</v>
      </c>
      <c r="MC5" s="7" t="s">
        <v>768</v>
      </c>
      <c r="MD5" s="7" t="s">
        <v>769</v>
      </c>
      <c r="ME5" s="7" t="s">
        <v>770</v>
      </c>
      <c r="MF5" s="7" t="s">
        <v>771</v>
      </c>
      <c r="MG5" s="7" t="s">
        <v>772</v>
      </c>
      <c r="MH5" s="7" t="s">
        <v>773</v>
      </c>
      <c r="MI5" s="7" t="s">
        <v>774</v>
      </c>
      <c r="MJ5" s="7" t="s">
        <v>775</v>
      </c>
      <c r="MK5" s="7" t="s">
        <v>776</v>
      </c>
      <c r="ML5" s="7" t="s">
        <v>777</v>
      </c>
      <c r="MM5" s="7" t="s">
        <v>778</v>
      </c>
      <c r="MN5" s="7" t="s">
        <v>779</v>
      </c>
      <c r="MO5" s="7" t="s">
        <v>780</v>
      </c>
      <c r="MP5" s="7" t="s">
        <v>781</v>
      </c>
      <c r="MQ5" s="7" t="s">
        <v>782</v>
      </c>
      <c r="MR5" s="7" t="s">
        <v>783</v>
      </c>
      <c r="MS5" s="7" t="s">
        <v>784</v>
      </c>
      <c r="MT5" s="7" t="s">
        <v>785</v>
      </c>
      <c r="MU5" s="7" t="s">
        <v>786</v>
      </c>
      <c r="MV5" s="7" t="s">
        <v>787</v>
      </c>
      <c r="MW5" s="7" t="s">
        <v>788</v>
      </c>
      <c r="MX5" s="7" t="s">
        <v>789</v>
      </c>
      <c r="MY5" s="7" t="s">
        <v>790</v>
      </c>
      <c r="MZ5" s="7" t="s">
        <v>791</v>
      </c>
      <c r="NA5" s="7" t="s">
        <v>792</v>
      </c>
      <c r="NB5" s="7" t="s">
        <v>793</v>
      </c>
      <c r="NC5" s="7" t="s">
        <v>794</v>
      </c>
      <c r="ND5" s="7" t="s">
        <v>795</v>
      </c>
      <c r="NE5" s="7" t="s">
        <v>796</v>
      </c>
      <c r="NF5" s="7" t="s">
        <v>797</v>
      </c>
      <c r="NG5" s="7" t="s">
        <v>798</v>
      </c>
      <c r="NH5" s="7" t="s">
        <v>799</v>
      </c>
      <c r="NI5" s="7" t="s">
        <v>800</v>
      </c>
      <c r="NJ5" s="7" t="s">
        <v>801</v>
      </c>
      <c r="NK5" s="7" t="s">
        <v>802</v>
      </c>
      <c r="NL5" s="7" t="s">
        <v>803</v>
      </c>
      <c r="NM5" s="7" t="s">
        <v>804</v>
      </c>
      <c r="NN5" s="7" t="s">
        <v>805</v>
      </c>
      <c r="NO5" s="7" t="s">
        <v>806</v>
      </c>
      <c r="NP5" s="7" t="s">
        <v>807</v>
      </c>
      <c r="NQ5" s="7" t="s">
        <v>808</v>
      </c>
      <c r="NR5" s="7" t="s">
        <v>809</v>
      </c>
      <c r="NS5" s="7" t="s">
        <v>810</v>
      </c>
      <c r="NT5" s="7" t="s">
        <v>811</v>
      </c>
      <c r="NU5" s="7" t="s">
        <v>812</v>
      </c>
      <c r="NV5" s="7" t="s">
        <v>813</v>
      </c>
      <c r="NW5" s="7" t="s">
        <v>814</v>
      </c>
      <c r="NX5" s="7" t="s">
        <v>815</v>
      </c>
      <c r="NY5" s="7" t="s">
        <v>816</v>
      </c>
      <c r="NZ5" s="7" t="s">
        <v>817</v>
      </c>
      <c r="OA5" s="7" t="s">
        <v>818</v>
      </c>
      <c r="OB5" s="7" t="s">
        <v>819</v>
      </c>
      <c r="OC5" s="7" t="s">
        <v>820</v>
      </c>
      <c r="OD5" s="7" t="s">
        <v>821</v>
      </c>
      <c r="OE5" s="7" t="s">
        <v>822</v>
      </c>
      <c r="OF5" s="7" t="s">
        <v>823</v>
      </c>
      <c r="OG5" s="7" t="s">
        <v>824</v>
      </c>
      <c r="OH5" s="7" t="s">
        <v>825</v>
      </c>
      <c r="OI5" s="7" t="s">
        <v>826</v>
      </c>
      <c r="OJ5" s="7" t="s">
        <v>827</v>
      </c>
      <c r="OK5" s="7" t="s">
        <v>828</v>
      </c>
      <c r="OL5" s="7" t="s">
        <v>829</v>
      </c>
      <c r="OM5" s="7" t="s">
        <v>830</v>
      </c>
      <c r="ON5" s="7" t="s">
        <v>831</v>
      </c>
      <c r="OO5" s="7" t="s">
        <v>832</v>
      </c>
      <c r="OP5" s="7" t="s">
        <v>833</v>
      </c>
      <c r="OQ5" s="7" t="s">
        <v>834</v>
      </c>
      <c r="OR5" s="7" t="s">
        <v>835</v>
      </c>
      <c r="OS5" s="7" t="s">
        <v>836</v>
      </c>
      <c r="OT5" s="7" t="s">
        <v>837</v>
      </c>
      <c r="OU5" s="7" t="s">
        <v>838</v>
      </c>
      <c r="OV5" s="7" t="s">
        <v>839</v>
      </c>
      <c r="OW5" s="7" t="s">
        <v>840</v>
      </c>
      <c r="OX5" s="7" t="s">
        <v>841</v>
      </c>
      <c r="OY5" s="7" t="s">
        <v>842</v>
      </c>
      <c r="OZ5" s="7" t="s">
        <v>843</v>
      </c>
      <c r="PA5" s="7" t="s">
        <v>844</v>
      </c>
      <c r="PB5" s="7" t="s">
        <v>845</v>
      </c>
    </row>
    <row r="6" spans="1:418">
      <c r="A6" s="6" t="s">
        <v>203</v>
      </c>
      <c r="B6" s="6" t="s">
        <v>203</v>
      </c>
      <c r="C6" s="6" t="s">
        <v>203</v>
      </c>
      <c r="D6" s="6" t="s">
        <v>203</v>
      </c>
      <c r="E6" s="6" t="s">
        <v>203</v>
      </c>
      <c r="F6" s="6" t="s">
        <v>203</v>
      </c>
      <c r="G6" s="6" t="s">
        <v>203</v>
      </c>
      <c r="H6" s="6" t="s">
        <v>203</v>
      </c>
      <c r="I6" s="6" t="s">
        <v>203</v>
      </c>
      <c r="J6" s="6" t="s">
        <v>203</v>
      </c>
      <c r="K6" s="6" t="s">
        <v>203</v>
      </c>
      <c r="L6" s="6" t="s">
        <v>203</v>
      </c>
      <c r="M6" s="6" t="s">
        <v>203</v>
      </c>
      <c r="N6" s="6" t="s">
        <v>203</v>
      </c>
      <c r="O6" s="6" t="s">
        <v>203</v>
      </c>
      <c r="P6" s="6" t="s">
        <v>203</v>
      </c>
      <c r="Q6" s="6" t="s">
        <v>203</v>
      </c>
      <c r="R6" s="6" t="s">
        <v>203</v>
      </c>
      <c r="S6" s="6" t="s">
        <v>203</v>
      </c>
      <c r="T6" s="6" t="s">
        <v>203</v>
      </c>
      <c r="U6" s="6" t="s">
        <v>203</v>
      </c>
      <c r="V6" s="6" t="s">
        <v>203</v>
      </c>
      <c r="W6" s="6" t="s">
        <v>203</v>
      </c>
      <c r="X6" s="6" t="s">
        <v>203</v>
      </c>
      <c r="Y6" s="6" t="s">
        <v>203</v>
      </c>
      <c r="Z6" s="6" t="s">
        <v>203</v>
      </c>
      <c r="AA6" s="6" t="s">
        <v>203</v>
      </c>
      <c r="AB6" s="6" t="s">
        <v>203</v>
      </c>
      <c r="AC6" s="6" t="s">
        <v>203</v>
      </c>
      <c r="AD6" s="6" t="s">
        <v>203</v>
      </c>
      <c r="AE6" s="6" t="s">
        <v>203</v>
      </c>
      <c r="AF6" s="6" t="s">
        <v>203</v>
      </c>
      <c r="AG6" s="6" t="s">
        <v>203</v>
      </c>
      <c r="AH6" s="6" t="s">
        <v>203</v>
      </c>
      <c r="AI6" s="6" t="s">
        <v>203</v>
      </c>
      <c r="AJ6" s="6" t="s">
        <v>203</v>
      </c>
      <c r="AK6" s="6" t="s">
        <v>203</v>
      </c>
      <c r="AL6" s="6" t="s">
        <v>203</v>
      </c>
      <c r="AM6" s="6" t="s">
        <v>203</v>
      </c>
      <c r="AN6" s="6" t="s">
        <v>203</v>
      </c>
      <c r="AO6" s="6" t="s">
        <v>203</v>
      </c>
      <c r="AP6" s="6" t="s">
        <v>203</v>
      </c>
      <c r="AQ6" s="6" t="s">
        <v>203</v>
      </c>
      <c r="AR6" s="6" t="s">
        <v>203</v>
      </c>
      <c r="AS6" s="6" t="s">
        <v>203</v>
      </c>
      <c r="AT6" s="6" t="s">
        <v>203</v>
      </c>
      <c r="AU6" s="6" t="s">
        <v>203</v>
      </c>
      <c r="AV6" s="6" t="s">
        <v>203</v>
      </c>
      <c r="AW6" s="6" t="s">
        <v>203</v>
      </c>
      <c r="AX6" s="6" t="s">
        <v>203</v>
      </c>
      <c r="AY6" s="6" t="s">
        <v>203</v>
      </c>
      <c r="AZ6" s="6" t="s">
        <v>203</v>
      </c>
      <c r="BA6" s="6" t="s">
        <v>203</v>
      </c>
      <c r="BB6" s="6" t="s">
        <v>203</v>
      </c>
      <c r="BC6" s="6" t="s">
        <v>203</v>
      </c>
      <c r="BD6" s="6" t="s">
        <v>203</v>
      </c>
      <c r="BE6" s="6" t="s">
        <v>203</v>
      </c>
      <c r="BF6" s="6" t="s">
        <v>203</v>
      </c>
      <c r="BG6" s="6" t="s">
        <v>203</v>
      </c>
      <c r="BH6" s="6" t="s">
        <v>203</v>
      </c>
      <c r="BI6" s="6" t="s">
        <v>203</v>
      </c>
      <c r="BJ6" s="6" t="s">
        <v>203</v>
      </c>
      <c r="BK6" s="6" t="s">
        <v>203</v>
      </c>
      <c r="BL6" s="6" t="s">
        <v>203</v>
      </c>
      <c r="BM6" s="6" t="s">
        <v>203</v>
      </c>
      <c r="BN6" s="6" t="s">
        <v>203</v>
      </c>
      <c r="BO6" s="6" t="s">
        <v>203</v>
      </c>
      <c r="BP6" s="6" t="s">
        <v>203</v>
      </c>
      <c r="BQ6" s="6" t="s">
        <v>203</v>
      </c>
      <c r="BR6" s="6" t="s">
        <v>203</v>
      </c>
      <c r="BS6" s="6" t="s">
        <v>203</v>
      </c>
      <c r="BT6" s="6" t="s">
        <v>203</v>
      </c>
      <c r="BU6" s="6" t="s">
        <v>203</v>
      </c>
      <c r="BV6" s="6" t="s">
        <v>203</v>
      </c>
      <c r="BW6" s="6" t="s">
        <v>203</v>
      </c>
      <c r="BX6" s="6" t="s">
        <v>203</v>
      </c>
      <c r="BY6" s="6" t="s">
        <v>203</v>
      </c>
      <c r="BZ6" s="6" t="s">
        <v>203</v>
      </c>
      <c r="CA6" s="6" t="s">
        <v>203</v>
      </c>
      <c r="CB6" s="6" t="s">
        <v>203</v>
      </c>
      <c r="CC6" s="6" t="s">
        <v>203</v>
      </c>
      <c r="CD6" s="6" t="s">
        <v>203</v>
      </c>
      <c r="CE6" s="6" t="s">
        <v>203</v>
      </c>
      <c r="CF6" s="6" t="s">
        <v>203</v>
      </c>
      <c r="CG6" s="6" t="s">
        <v>203</v>
      </c>
      <c r="CH6" s="6" t="s">
        <v>203</v>
      </c>
      <c r="CI6" s="6" t="s">
        <v>203</v>
      </c>
      <c r="CJ6" s="6" t="s">
        <v>203</v>
      </c>
      <c r="CK6" s="6" t="s">
        <v>203</v>
      </c>
      <c r="CL6" s="6" t="s">
        <v>203</v>
      </c>
      <c r="CM6" s="6" t="s">
        <v>203</v>
      </c>
      <c r="CN6" s="6" t="s">
        <v>203</v>
      </c>
      <c r="CO6" s="6" t="s">
        <v>203</v>
      </c>
      <c r="CP6" s="6" t="s">
        <v>203</v>
      </c>
      <c r="CQ6" s="6" t="s">
        <v>203</v>
      </c>
      <c r="CR6" s="6" t="s">
        <v>203</v>
      </c>
      <c r="CS6" s="6" t="s">
        <v>203</v>
      </c>
      <c r="CT6" s="6" t="s">
        <v>203</v>
      </c>
      <c r="CU6" s="6" t="s">
        <v>203</v>
      </c>
      <c r="CV6" s="6" t="s">
        <v>203</v>
      </c>
      <c r="CW6" s="6" t="s">
        <v>203</v>
      </c>
      <c r="CX6" s="6" t="s">
        <v>203</v>
      </c>
      <c r="CY6" s="6" t="s">
        <v>203</v>
      </c>
      <c r="CZ6" s="6" t="s">
        <v>203</v>
      </c>
      <c r="DA6" s="6" t="s">
        <v>203</v>
      </c>
      <c r="DB6" s="6" t="s">
        <v>203</v>
      </c>
      <c r="DC6" s="6" t="s">
        <v>203</v>
      </c>
      <c r="DD6" s="6" t="s">
        <v>203</v>
      </c>
      <c r="DE6" s="6" t="s">
        <v>203</v>
      </c>
      <c r="DF6" s="6" t="s">
        <v>203</v>
      </c>
      <c r="DG6" s="6" t="s">
        <v>203</v>
      </c>
      <c r="DH6" s="6" t="s">
        <v>203</v>
      </c>
      <c r="DI6" s="6" t="s">
        <v>203</v>
      </c>
      <c r="DJ6" s="6" t="s">
        <v>203</v>
      </c>
      <c r="DK6" s="6" t="s">
        <v>203</v>
      </c>
      <c r="DL6" s="6" t="s">
        <v>203</v>
      </c>
      <c r="DM6" s="6" t="s">
        <v>203</v>
      </c>
      <c r="DN6" s="6" t="s">
        <v>203</v>
      </c>
      <c r="DO6" s="6" t="s">
        <v>203</v>
      </c>
      <c r="DP6" s="6" t="s">
        <v>203</v>
      </c>
      <c r="DQ6" s="6" t="s">
        <v>203</v>
      </c>
      <c r="DR6" s="6" t="s">
        <v>203</v>
      </c>
      <c r="DS6" s="6" t="s">
        <v>203</v>
      </c>
      <c r="DT6" s="6" t="s">
        <v>203</v>
      </c>
      <c r="DU6" s="6" t="s">
        <v>203</v>
      </c>
      <c r="DV6" s="6" t="s">
        <v>203</v>
      </c>
      <c r="DW6" s="6" t="s">
        <v>203</v>
      </c>
      <c r="DX6" s="6" t="s">
        <v>203</v>
      </c>
      <c r="DY6" s="6" t="s">
        <v>203</v>
      </c>
      <c r="DZ6" s="6" t="s">
        <v>203</v>
      </c>
      <c r="EA6" s="6" t="s">
        <v>203</v>
      </c>
      <c r="EB6" s="6" t="s">
        <v>203</v>
      </c>
      <c r="EC6" s="6" t="s">
        <v>203</v>
      </c>
      <c r="ED6" s="6" t="s">
        <v>203</v>
      </c>
      <c r="EE6" s="6" t="s">
        <v>203</v>
      </c>
      <c r="EF6" s="6" t="s">
        <v>203</v>
      </c>
      <c r="EG6" s="6" t="s">
        <v>203</v>
      </c>
      <c r="EH6" s="6" t="s">
        <v>203</v>
      </c>
      <c r="EI6" s="6" t="s">
        <v>203</v>
      </c>
      <c r="EJ6" s="6" t="s">
        <v>203</v>
      </c>
      <c r="EK6" s="6" t="s">
        <v>203</v>
      </c>
      <c r="EL6" s="6" t="s">
        <v>203</v>
      </c>
      <c r="EM6" s="6" t="s">
        <v>203</v>
      </c>
      <c r="EN6" s="6" t="s">
        <v>203</v>
      </c>
      <c r="EO6" s="6" t="s">
        <v>203</v>
      </c>
      <c r="EP6" s="6" t="s">
        <v>203</v>
      </c>
      <c r="EQ6" s="6" t="s">
        <v>203</v>
      </c>
      <c r="ER6" s="6" t="s">
        <v>203</v>
      </c>
      <c r="ES6" s="6" t="s">
        <v>203</v>
      </c>
      <c r="ET6" s="6" t="s">
        <v>203</v>
      </c>
      <c r="EU6" s="6" t="s">
        <v>203</v>
      </c>
      <c r="EV6" s="6" t="s">
        <v>203</v>
      </c>
      <c r="EW6" s="6" t="s">
        <v>203</v>
      </c>
      <c r="EX6" s="6" t="s">
        <v>203</v>
      </c>
      <c r="EY6" s="6" t="s">
        <v>203</v>
      </c>
      <c r="EZ6" s="6" t="s">
        <v>203</v>
      </c>
      <c r="FA6" s="6" t="s">
        <v>203</v>
      </c>
      <c r="FB6" s="6" t="s">
        <v>203</v>
      </c>
      <c r="FC6" s="6" t="s">
        <v>203</v>
      </c>
      <c r="FD6" s="6" t="s">
        <v>203</v>
      </c>
      <c r="FE6" s="6" t="s">
        <v>203</v>
      </c>
      <c r="FF6" s="6" t="s">
        <v>203</v>
      </c>
      <c r="FG6" s="6" t="s">
        <v>203</v>
      </c>
      <c r="FH6" s="6" t="s">
        <v>203</v>
      </c>
      <c r="FI6" s="6" t="s">
        <v>203</v>
      </c>
      <c r="FJ6" s="6" t="s">
        <v>203</v>
      </c>
      <c r="FK6" s="6" t="s">
        <v>203</v>
      </c>
      <c r="FL6" s="6" t="s">
        <v>203</v>
      </c>
      <c r="FM6" s="6" t="s">
        <v>203</v>
      </c>
      <c r="FN6" s="6" t="s">
        <v>203</v>
      </c>
      <c r="FO6" s="6" t="s">
        <v>203</v>
      </c>
      <c r="FP6" s="6" t="s">
        <v>203</v>
      </c>
      <c r="FQ6" s="6" t="s">
        <v>203</v>
      </c>
      <c r="FR6" s="6" t="s">
        <v>203</v>
      </c>
      <c r="FS6" s="6" t="s">
        <v>203</v>
      </c>
      <c r="FT6" s="6" t="s">
        <v>203</v>
      </c>
      <c r="FU6" s="6" t="s">
        <v>203</v>
      </c>
      <c r="FV6" s="6" t="s">
        <v>203</v>
      </c>
      <c r="FW6" s="6" t="s">
        <v>203</v>
      </c>
      <c r="FX6" s="6" t="s">
        <v>203</v>
      </c>
      <c r="FY6" s="6" t="s">
        <v>203</v>
      </c>
      <c r="FZ6" s="6" t="s">
        <v>203</v>
      </c>
      <c r="GA6" s="6" t="s">
        <v>203</v>
      </c>
      <c r="GB6" s="6" t="s">
        <v>203</v>
      </c>
      <c r="GC6" s="6" t="s">
        <v>203</v>
      </c>
      <c r="GD6" s="6" t="s">
        <v>203</v>
      </c>
      <c r="GE6" s="6" t="s">
        <v>203</v>
      </c>
      <c r="GF6" s="6" t="s">
        <v>203</v>
      </c>
      <c r="GG6" s="6" t="s">
        <v>203</v>
      </c>
      <c r="GH6" s="6" t="s">
        <v>203</v>
      </c>
      <c r="GI6" s="6" t="s">
        <v>203</v>
      </c>
      <c r="GJ6" s="6" t="s">
        <v>203</v>
      </c>
      <c r="GK6" s="6" t="s">
        <v>203</v>
      </c>
      <c r="GL6" s="6" t="s">
        <v>203</v>
      </c>
      <c r="GM6" s="6" t="s">
        <v>203</v>
      </c>
      <c r="GN6" s="6" t="s">
        <v>203</v>
      </c>
      <c r="GO6" s="6" t="s">
        <v>203</v>
      </c>
      <c r="GP6" s="6" t="s">
        <v>203</v>
      </c>
      <c r="GQ6" s="6" t="s">
        <v>203</v>
      </c>
      <c r="GR6" s="6" t="s">
        <v>203</v>
      </c>
      <c r="GS6" s="6" t="s">
        <v>203</v>
      </c>
      <c r="GT6" s="6" t="s">
        <v>203</v>
      </c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</row>
    <row r="7" spans="1:418">
      <c r="A7" s="8" t="s">
        <v>459</v>
      </c>
      <c r="B7" s="9" t="s">
        <v>32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0</v>
      </c>
      <c r="CD7" s="10">
        <v>0</v>
      </c>
      <c r="CE7" s="10">
        <v>0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</v>
      </c>
      <c r="CQ7" s="10">
        <v>0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</v>
      </c>
      <c r="DL7" s="10">
        <v>0</v>
      </c>
      <c r="DM7" s="10">
        <v>0</v>
      </c>
      <c r="DN7" s="10">
        <v>0</v>
      </c>
      <c r="DO7" s="10">
        <v>0</v>
      </c>
      <c r="DP7" s="10">
        <v>0</v>
      </c>
      <c r="DQ7" s="10">
        <v>0</v>
      </c>
      <c r="DR7" s="10">
        <v>0</v>
      </c>
      <c r="DS7" s="10">
        <v>0</v>
      </c>
      <c r="DT7" s="10">
        <v>0</v>
      </c>
      <c r="DU7" s="10">
        <v>0</v>
      </c>
      <c r="DV7" s="10">
        <v>0</v>
      </c>
      <c r="DW7" s="10">
        <v>0</v>
      </c>
      <c r="DX7" s="10">
        <v>0</v>
      </c>
      <c r="DY7" s="10">
        <v>0</v>
      </c>
      <c r="DZ7" s="10">
        <v>0</v>
      </c>
      <c r="EA7" s="10">
        <v>0</v>
      </c>
      <c r="EB7" s="10">
        <v>0</v>
      </c>
      <c r="EC7" s="10">
        <v>359676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233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0</v>
      </c>
      <c r="FT7" s="10">
        <v>0</v>
      </c>
      <c r="FU7" s="10">
        <v>0</v>
      </c>
      <c r="FV7" s="10">
        <v>0</v>
      </c>
      <c r="FW7" s="10">
        <v>0</v>
      </c>
      <c r="FX7" s="10">
        <v>0</v>
      </c>
      <c r="FY7" s="10">
        <v>0</v>
      </c>
      <c r="FZ7" s="10">
        <v>0</v>
      </c>
      <c r="GA7" s="10">
        <v>0</v>
      </c>
      <c r="GB7" s="10">
        <v>1120</v>
      </c>
      <c r="GC7" s="10">
        <v>0</v>
      </c>
      <c r="GD7" s="10">
        <v>0</v>
      </c>
      <c r="GE7" s="10">
        <v>0</v>
      </c>
      <c r="GF7" s="10">
        <v>0</v>
      </c>
      <c r="GG7" s="10">
        <v>0</v>
      </c>
      <c r="GH7" s="10">
        <v>42580</v>
      </c>
      <c r="GI7" s="10">
        <v>0</v>
      </c>
      <c r="GJ7" s="10">
        <v>951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222</v>
      </c>
      <c r="GR7" s="10">
        <v>0</v>
      </c>
      <c r="GS7" s="10">
        <v>0</v>
      </c>
      <c r="GT7" s="10">
        <v>0</v>
      </c>
      <c r="GU7" s="11">
        <v>38</v>
      </c>
      <c r="GV7" s="11">
        <v>0</v>
      </c>
      <c r="GW7" s="11">
        <v>4031</v>
      </c>
      <c r="GX7" s="11">
        <v>0</v>
      </c>
      <c r="GY7" s="11">
        <v>0</v>
      </c>
      <c r="GZ7" s="11">
        <v>0</v>
      </c>
      <c r="HA7" s="11">
        <v>0</v>
      </c>
      <c r="HB7" s="11">
        <v>0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11">
        <v>0</v>
      </c>
      <c r="HJ7" s="11">
        <v>0</v>
      </c>
      <c r="HK7" s="11">
        <v>0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0</v>
      </c>
      <c r="HR7" s="11">
        <v>0</v>
      </c>
      <c r="HS7" s="11">
        <v>0</v>
      </c>
      <c r="HT7" s="11">
        <v>0</v>
      </c>
      <c r="HU7" s="11">
        <v>0</v>
      </c>
      <c r="HV7" s="11">
        <v>0</v>
      </c>
      <c r="HW7" s="11">
        <v>0</v>
      </c>
      <c r="HX7" s="11">
        <v>0</v>
      </c>
      <c r="HY7" s="11">
        <v>0</v>
      </c>
      <c r="HZ7" s="11">
        <v>0</v>
      </c>
      <c r="IA7" s="11">
        <v>0</v>
      </c>
      <c r="IB7" s="11">
        <v>0</v>
      </c>
      <c r="IC7" s="11">
        <v>0</v>
      </c>
      <c r="ID7" s="11">
        <v>0</v>
      </c>
      <c r="IE7" s="11">
        <v>0</v>
      </c>
      <c r="IF7" s="11">
        <v>0</v>
      </c>
      <c r="IG7" s="11">
        <v>0</v>
      </c>
      <c r="IH7" s="11">
        <v>0</v>
      </c>
      <c r="II7" s="11">
        <v>0</v>
      </c>
      <c r="IJ7" s="11">
        <v>0</v>
      </c>
      <c r="IK7" s="11">
        <v>0</v>
      </c>
      <c r="IL7" s="11">
        <v>0</v>
      </c>
      <c r="IM7" s="11">
        <v>0</v>
      </c>
      <c r="IN7" s="11">
        <v>0</v>
      </c>
      <c r="IO7" s="11">
        <v>0</v>
      </c>
      <c r="IP7" s="11">
        <v>0</v>
      </c>
      <c r="IQ7" s="11">
        <v>0</v>
      </c>
      <c r="IR7" s="11">
        <v>0</v>
      </c>
      <c r="IS7" s="11">
        <v>0</v>
      </c>
      <c r="IT7" s="11">
        <v>0</v>
      </c>
      <c r="IU7" s="11">
        <v>0</v>
      </c>
      <c r="IV7" s="11">
        <v>0</v>
      </c>
      <c r="IW7" s="11">
        <v>0</v>
      </c>
      <c r="IX7" s="11">
        <v>0</v>
      </c>
      <c r="IY7" s="11">
        <v>0</v>
      </c>
      <c r="IZ7" s="11">
        <v>0</v>
      </c>
      <c r="JA7" s="11">
        <v>0</v>
      </c>
      <c r="JB7" s="11">
        <v>0</v>
      </c>
      <c r="JC7" s="11">
        <v>0</v>
      </c>
      <c r="JD7" s="11">
        <v>0</v>
      </c>
      <c r="JE7" s="11">
        <v>0</v>
      </c>
      <c r="JF7" s="11">
        <v>0</v>
      </c>
      <c r="JG7" s="11">
        <v>0</v>
      </c>
      <c r="JH7" s="11">
        <v>0</v>
      </c>
      <c r="JI7" s="11">
        <v>0</v>
      </c>
      <c r="JJ7" s="11">
        <v>0</v>
      </c>
      <c r="JK7" s="11">
        <v>0</v>
      </c>
      <c r="JL7" s="11">
        <v>0</v>
      </c>
      <c r="JM7" s="11">
        <v>0</v>
      </c>
      <c r="JN7" s="11">
        <v>0</v>
      </c>
      <c r="JO7" s="11">
        <v>0</v>
      </c>
      <c r="JP7" s="11">
        <v>0</v>
      </c>
      <c r="JQ7" s="11">
        <v>0</v>
      </c>
      <c r="JR7" s="11">
        <v>0</v>
      </c>
      <c r="JS7" s="11">
        <v>0</v>
      </c>
      <c r="JT7" s="11">
        <v>0</v>
      </c>
      <c r="JU7" s="11">
        <v>0</v>
      </c>
      <c r="JV7" s="11">
        <v>0</v>
      </c>
      <c r="JW7" s="11">
        <v>0</v>
      </c>
      <c r="JX7" s="11">
        <v>0</v>
      </c>
      <c r="JY7" s="11">
        <v>0</v>
      </c>
      <c r="JZ7" s="11">
        <v>0</v>
      </c>
      <c r="KA7" s="11">
        <v>0</v>
      </c>
      <c r="KB7" s="11">
        <v>0</v>
      </c>
      <c r="KC7" s="11">
        <v>0</v>
      </c>
      <c r="KD7" s="11">
        <v>0</v>
      </c>
      <c r="KE7" s="11">
        <v>0</v>
      </c>
      <c r="KF7" s="11">
        <v>0</v>
      </c>
      <c r="KG7" s="11">
        <v>0</v>
      </c>
      <c r="KH7" s="11">
        <v>0</v>
      </c>
      <c r="KI7" s="11">
        <v>0</v>
      </c>
      <c r="KJ7" s="11">
        <v>0</v>
      </c>
      <c r="KK7" s="11">
        <v>0</v>
      </c>
      <c r="KL7" s="11">
        <v>0</v>
      </c>
      <c r="KM7" s="11">
        <v>0</v>
      </c>
      <c r="KN7" s="11">
        <v>0</v>
      </c>
      <c r="KO7" s="11">
        <v>63368</v>
      </c>
      <c r="KP7" s="11">
        <v>0</v>
      </c>
      <c r="KQ7" s="11">
        <v>0</v>
      </c>
      <c r="KR7" s="11">
        <v>0</v>
      </c>
      <c r="KS7" s="11">
        <v>0</v>
      </c>
      <c r="KT7" s="11">
        <v>0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11">
        <v>0</v>
      </c>
      <c r="LB7" s="11">
        <v>0</v>
      </c>
      <c r="LC7" s="11">
        <v>0</v>
      </c>
      <c r="LD7" s="11">
        <v>0</v>
      </c>
      <c r="LE7" s="11">
        <v>0</v>
      </c>
      <c r="LF7" s="11">
        <v>0</v>
      </c>
      <c r="LG7" s="11">
        <v>0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11">
        <v>0</v>
      </c>
      <c r="LN7" s="11">
        <v>0</v>
      </c>
      <c r="LO7" s="11">
        <v>0</v>
      </c>
      <c r="LP7" s="11">
        <v>0</v>
      </c>
      <c r="LQ7" s="11">
        <v>0</v>
      </c>
      <c r="LR7" s="11">
        <v>0</v>
      </c>
      <c r="LS7" s="11">
        <v>0</v>
      </c>
      <c r="LT7" s="11">
        <v>0</v>
      </c>
      <c r="LU7" s="11">
        <v>0</v>
      </c>
      <c r="LV7" s="11">
        <v>0</v>
      </c>
      <c r="LW7" s="11">
        <v>0</v>
      </c>
      <c r="LX7" s="11">
        <v>0</v>
      </c>
      <c r="LY7" s="11">
        <v>0</v>
      </c>
      <c r="LZ7" s="11">
        <v>0</v>
      </c>
      <c r="MA7" s="11">
        <v>0</v>
      </c>
      <c r="MB7" s="11">
        <v>0</v>
      </c>
      <c r="MC7" s="11">
        <v>0</v>
      </c>
      <c r="MD7" s="11">
        <v>0</v>
      </c>
      <c r="ME7" s="11">
        <v>0</v>
      </c>
      <c r="MF7" s="11">
        <v>0</v>
      </c>
      <c r="MG7" s="11">
        <v>0</v>
      </c>
      <c r="MH7" s="11">
        <v>0</v>
      </c>
      <c r="MI7" s="11">
        <v>0</v>
      </c>
      <c r="MJ7" s="11">
        <v>0</v>
      </c>
      <c r="MK7" s="11">
        <v>0</v>
      </c>
      <c r="ML7" s="11">
        <v>0</v>
      </c>
      <c r="MM7" s="11">
        <v>0</v>
      </c>
      <c r="MN7" s="11">
        <v>0</v>
      </c>
      <c r="MO7" s="11">
        <v>0</v>
      </c>
      <c r="MP7" s="11">
        <v>0</v>
      </c>
      <c r="MQ7" s="11">
        <v>0</v>
      </c>
      <c r="MR7" s="11">
        <v>0</v>
      </c>
      <c r="MS7" s="11">
        <v>0</v>
      </c>
      <c r="MT7" s="11">
        <v>0</v>
      </c>
      <c r="MU7" s="11">
        <v>0</v>
      </c>
      <c r="MV7" s="11">
        <v>0</v>
      </c>
      <c r="MW7" s="11">
        <v>0</v>
      </c>
      <c r="MX7" s="11">
        <v>0</v>
      </c>
      <c r="MY7" s="11">
        <v>0</v>
      </c>
      <c r="MZ7" s="11">
        <v>0</v>
      </c>
      <c r="NA7" s="11">
        <v>0</v>
      </c>
      <c r="NB7" s="11">
        <v>0</v>
      </c>
      <c r="NC7" s="11">
        <v>0</v>
      </c>
      <c r="ND7" s="11">
        <v>0</v>
      </c>
      <c r="NE7" s="11">
        <v>0</v>
      </c>
      <c r="NF7" s="11">
        <v>0</v>
      </c>
      <c r="NG7" s="11">
        <v>0</v>
      </c>
      <c r="NH7" s="11">
        <v>0</v>
      </c>
      <c r="NI7" s="11">
        <v>0</v>
      </c>
      <c r="NJ7" s="11">
        <v>0</v>
      </c>
      <c r="NK7" s="11">
        <v>0</v>
      </c>
      <c r="NL7" s="11">
        <v>0</v>
      </c>
      <c r="NM7" s="11">
        <v>0</v>
      </c>
      <c r="NN7" s="11">
        <v>0</v>
      </c>
      <c r="NO7" s="11">
        <v>0</v>
      </c>
      <c r="NP7" s="11">
        <v>0</v>
      </c>
      <c r="NQ7" s="11">
        <v>0</v>
      </c>
      <c r="NR7" s="11">
        <v>0</v>
      </c>
      <c r="NS7" s="11">
        <v>0</v>
      </c>
      <c r="NT7" s="11">
        <v>0</v>
      </c>
      <c r="NU7" s="11">
        <v>0</v>
      </c>
      <c r="NV7" s="11">
        <v>0</v>
      </c>
      <c r="NW7" s="11">
        <v>0</v>
      </c>
      <c r="NX7" s="11">
        <v>0</v>
      </c>
      <c r="NY7" s="11">
        <v>0</v>
      </c>
      <c r="NZ7" s="11">
        <v>0</v>
      </c>
      <c r="OA7" s="11">
        <v>0</v>
      </c>
      <c r="OB7" s="11">
        <v>0</v>
      </c>
      <c r="OC7" s="11">
        <v>0</v>
      </c>
      <c r="OD7" s="11">
        <v>0</v>
      </c>
      <c r="OE7" s="11">
        <v>0</v>
      </c>
      <c r="OF7" s="11">
        <v>0</v>
      </c>
      <c r="OG7" s="11">
        <v>0</v>
      </c>
      <c r="OH7" s="11">
        <v>0</v>
      </c>
      <c r="OI7" s="11">
        <v>0</v>
      </c>
      <c r="OJ7" s="11">
        <v>0</v>
      </c>
      <c r="OK7" s="11">
        <v>0</v>
      </c>
      <c r="OL7" s="11">
        <v>0</v>
      </c>
      <c r="OM7" s="11">
        <v>0</v>
      </c>
      <c r="ON7" s="11">
        <v>0</v>
      </c>
      <c r="OO7" s="11">
        <v>1981</v>
      </c>
      <c r="OP7" s="11">
        <v>474200</v>
      </c>
      <c r="OQ7" s="11">
        <v>0</v>
      </c>
      <c r="OR7" s="11">
        <v>0</v>
      </c>
      <c r="OS7" s="11">
        <v>0</v>
      </c>
      <c r="OT7" s="11">
        <v>0</v>
      </c>
      <c r="OU7" s="11">
        <v>-75509</v>
      </c>
      <c r="OV7" s="11">
        <v>544</v>
      </c>
      <c r="OW7" s="11">
        <v>-74965</v>
      </c>
      <c r="OX7" s="11">
        <v>399235</v>
      </c>
      <c r="OY7" s="11">
        <v>399235</v>
      </c>
      <c r="OZ7" s="11">
        <v>0</v>
      </c>
      <c r="PA7" s="11">
        <v>0</v>
      </c>
      <c r="PB7" s="11">
        <v>399235</v>
      </c>
    </row>
    <row r="8" spans="1:418">
      <c r="A8" s="8" t="s">
        <v>460</v>
      </c>
      <c r="B8" s="9" t="s">
        <v>33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  <c r="DO8" s="10">
        <v>0</v>
      </c>
      <c r="DP8" s="10">
        <v>0</v>
      </c>
      <c r="DQ8" s="10">
        <v>0</v>
      </c>
      <c r="DR8" s="10">
        <v>0</v>
      </c>
      <c r="DS8" s="10">
        <v>0</v>
      </c>
      <c r="DT8" s="10">
        <v>0</v>
      </c>
      <c r="DU8" s="10">
        <v>0</v>
      </c>
      <c r="DV8" s="10">
        <v>0</v>
      </c>
      <c r="DW8" s="10">
        <v>0</v>
      </c>
      <c r="DX8" s="10">
        <v>0</v>
      </c>
      <c r="DY8" s="10">
        <v>0</v>
      </c>
      <c r="DZ8" s="10">
        <v>0</v>
      </c>
      <c r="EA8" s="10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0</v>
      </c>
      <c r="FV8" s="10">
        <v>0</v>
      </c>
      <c r="FW8" s="10">
        <v>0</v>
      </c>
      <c r="FX8" s="10">
        <v>0</v>
      </c>
      <c r="FY8" s="10">
        <v>0</v>
      </c>
      <c r="FZ8" s="10">
        <v>0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1">
        <v>0</v>
      </c>
      <c r="GV8" s="11">
        <v>0</v>
      </c>
      <c r="GW8" s="11">
        <v>0</v>
      </c>
      <c r="GX8" s="11">
        <v>0</v>
      </c>
      <c r="GY8" s="11">
        <v>0</v>
      </c>
      <c r="GZ8" s="11">
        <v>0</v>
      </c>
      <c r="HA8" s="11">
        <v>0</v>
      </c>
      <c r="HB8" s="11">
        <v>0</v>
      </c>
      <c r="HC8" s="11">
        <v>0</v>
      </c>
      <c r="HD8" s="11">
        <v>0</v>
      </c>
      <c r="HE8" s="11">
        <v>0</v>
      </c>
      <c r="HF8" s="11">
        <v>0</v>
      </c>
      <c r="HG8" s="11">
        <v>0</v>
      </c>
      <c r="HH8" s="11">
        <v>0</v>
      </c>
      <c r="HI8" s="11">
        <v>0</v>
      </c>
      <c r="HJ8" s="11">
        <v>0</v>
      </c>
      <c r="HK8" s="11">
        <v>0</v>
      </c>
      <c r="HL8" s="11">
        <v>0</v>
      </c>
      <c r="HM8" s="11">
        <v>0</v>
      </c>
      <c r="HN8" s="11">
        <v>0</v>
      </c>
      <c r="HO8" s="11">
        <v>0</v>
      </c>
      <c r="HP8" s="11">
        <v>0</v>
      </c>
      <c r="HQ8" s="11">
        <v>0</v>
      </c>
      <c r="HR8" s="11">
        <v>0</v>
      </c>
      <c r="HS8" s="11">
        <v>0</v>
      </c>
      <c r="HT8" s="11">
        <v>0</v>
      </c>
      <c r="HU8" s="11">
        <v>0</v>
      </c>
      <c r="HV8" s="11">
        <v>0</v>
      </c>
      <c r="HW8" s="11">
        <v>0</v>
      </c>
      <c r="HX8" s="11">
        <v>0</v>
      </c>
      <c r="HY8" s="11">
        <v>0</v>
      </c>
      <c r="HZ8" s="11">
        <v>0</v>
      </c>
      <c r="IA8" s="11">
        <v>0</v>
      </c>
      <c r="IB8" s="11">
        <v>0</v>
      </c>
      <c r="IC8" s="11">
        <v>0</v>
      </c>
      <c r="ID8" s="11">
        <v>0</v>
      </c>
      <c r="IE8" s="11">
        <v>0</v>
      </c>
      <c r="IF8" s="11">
        <v>0</v>
      </c>
      <c r="IG8" s="11">
        <v>0</v>
      </c>
      <c r="IH8" s="11">
        <v>0</v>
      </c>
      <c r="II8" s="11">
        <v>0</v>
      </c>
      <c r="IJ8" s="11">
        <v>0</v>
      </c>
      <c r="IK8" s="11">
        <v>0</v>
      </c>
      <c r="IL8" s="11">
        <v>0</v>
      </c>
      <c r="IM8" s="11">
        <v>0</v>
      </c>
      <c r="IN8" s="11">
        <v>0</v>
      </c>
      <c r="IO8" s="11">
        <v>0</v>
      </c>
      <c r="IP8" s="11">
        <v>0</v>
      </c>
      <c r="IQ8" s="11">
        <v>0</v>
      </c>
      <c r="IR8" s="11">
        <v>0</v>
      </c>
      <c r="IS8" s="11">
        <v>0</v>
      </c>
      <c r="IT8" s="11">
        <v>0</v>
      </c>
      <c r="IU8" s="11">
        <v>0</v>
      </c>
      <c r="IV8" s="11">
        <v>0</v>
      </c>
      <c r="IW8" s="11">
        <v>0</v>
      </c>
      <c r="IX8" s="11">
        <v>0</v>
      </c>
      <c r="IY8" s="11">
        <v>0</v>
      </c>
      <c r="IZ8" s="11">
        <v>0</v>
      </c>
      <c r="JA8" s="11">
        <v>0</v>
      </c>
      <c r="JB8" s="11">
        <v>0</v>
      </c>
      <c r="JC8" s="11">
        <v>0</v>
      </c>
      <c r="JD8" s="11">
        <v>0</v>
      </c>
      <c r="JE8" s="11">
        <v>0</v>
      </c>
      <c r="JF8" s="11">
        <v>0</v>
      </c>
      <c r="JG8" s="11">
        <v>0</v>
      </c>
      <c r="JH8" s="11">
        <v>0</v>
      </c>
      <c r="JI8" s="11">
        <v>0</v>
      </c>
      <c r="JJ8" s="11">
        <v>0</v>
      </c>
      <c r="JK8" s="11">
        <v>0</v>
      </c>
      <c r="JL8" s="11">
        <v>0</v>
      </c>
      <c r="JM8" s="11">
        <v>0</v>
      </c>
      <c r="JN8" s="11">
        <v>0</v>
      </c>
      <c r="JO8" s="11">
        <v>0</v>
      </c>
      <c r="JP8" s="11">
        <v>0</v>
      </c>
      <c r="JQ8" s="11">
        <v>0</v>
      </c>
      <c r="JR8" s="11">
        <v>0</v>
      </c>
      <c r="JS8" s="11">
        <v>0</v>
      </c>
      <c r="JT8" s="11">
        <v>0</v>
      </c>
      <c r="JU8" s="11">
        <v>0</v>
      </c>
      <c r="JV8" s="11">
        <v>0</v>
      </c>
      <c r="JW8" s="11">
        <v>0</v>
      </c>
      <c r="JX8" s="11">
        <v>0</v>
      </c>
      <c r="JY8" s="11">
        <v>0</v>
      </c>
      <c r="JZ8" s="11">
        <v>0</v>
      </c>
      <c r="KA8" s="11">
        <v>0</v>
      </c>
      <c r="KB8" s="11">
        <v>0</v>
      </c>
      <c r="KC8" s="11">
        <v>0</v>
      </c>
      <c r="KD8" s="11">
        <v>0</v>
      </c>
      <c r="KE8" s="11">
        <v>0</v>
      </c>
      <c r="KF8" s="11">
        <v>0</v>
      </c>
      <c r="KG8" s="11">
        <v>0</v>
      </c>
      <c r="KH8" s="11">
        <v>0</v>
      </c>
      <c r="KI8" s="11">
        <v>0</v>
      </c>
      <c r="KJ8" s="11">
        <v>0</v>
      </c>
      <c r="KK8" s="11">
        <v>0</v>
      </c>
      <c r="KL8" s="11">
        <v>0</v>
      </c>
      <c r="KM8" s="11">
        <v>0</v>
      </c>
      <c r="KN8" s="11">
        <v>0</v>
      </c>
      <c r="KO8" s="11">
        <v>0</v>
      </c>
      <c r="KP8" s="11">
        <v>0</v>
      </c>
      <c r="KQ8" s="11">
        <v>0</v>
      </c>
      <c r="KR8" s="11">
        <v>0</v>
      </c>
      <c r="KS8" s="11">
        <v>0</v>
      </c>
      <c r="KT8" s="11">
        <v>0</v>
      </c>
      <c r="KU8" s="11">
        <v>0</v>
      </c>
      <c r="KV8" s="11">
        <v>0</v>
      </c>
      <c r="KW8" s="11">
        <v>0</v>
      </c>
      <c r="KX8" s="11">
        <v>0</v>
      </c>
      <c r="KY8" s="11">
        <v>0</v>
      </c>
      <c r="KZ8" s="11">
        <v>0</v>
      </c>
      <c r="LA8" s="11">
        <v>0</v>
      </c>
      <c r="LB8" s="11">
        <v>0</v>
      </c>
      <c r="LC8" s="11">
        <v>0</v>
      </c>
      <c r="LD8" s="11">
        <v>0</v>
      </c>
      <c r="LE8" s="11">
        <v>0</v>
      </c>
      <c r="LF8" s="11">
        <v>0</v>
      </c>
      <c r="LG8" s="11">
        <v>0</v>
      </c>
      <c r="LH8" s="11">
        <v>0</v>
      </c>
      <c r="LI8" s="11">
        <v>0</v>
      </c>
      <c r="LJ8" s="11">
        <v>0</v>
      </c>
      <c r="LK8" s="11">
        <v>0</v>
      </c>
      <c r="LL8" s="11">
        <v>0</v>
      </c>
      <c r="LM8" s="11">
        <v>0</v>
      </c>
      <c r="LN8" s="11">
        <v>0</v>
      </c>
      <c r="LO8" s="11">
        <v>0</v>
      </c>
      <c r="LP8" s="11">
        <v>0</v>
      </c>
      <c r="LQ8" s="11">
        <v>0</v>
      </c>
      <c r="LR8" s="11">
        <v>0</v>
      </c>
      <c r="LS8" s="11">
        <v>0</v>
      </c>
      <c r="LT8" s="11">
        <v>0</v>
      </c>
      <c r="LU8" s="11">
        <v>0</v>
      </c>
      <c r="LV8" s="11">
        <v>0</v>
      </c>
      <c r="LW8" s="11">
        <v>0</v>
      </c>
      <c r="LX8" s="11">
        <v>0</v>
      </c>
      <c r="LY8" s="11">
        <v>0</v>
      </c>
      <c r="LZ8" s="11">
        <v>0</v>
      </c>
      <c r="MA8" s="11">
        <v>0</v>
      </c>
      <c r="MB8" s="11">
        <v>0</v>
      </c>
      <c r="MC8" s="11">
        <v>0</v>
      </c>
      <c r="MD8" s="11">
        <v>0</v>
      </c>
      <c r="ME8" s="11">
        <v>0</v>
      </c>
      <c r="MF8" s="11">
        <v>0</v>
      </c>
      <c r="MG8" s="11">
        <v>0</v>
      </c>
      <c r="MH8" s="11">
        <v>0</v>
      </c>
      <c r="MI8" s="11">
        <v>0</v>
      </c>
      <c r="MJ8" s="11">
        <v>0</v>
      </c>
      <c r="MK8" s="11">
        <v>0</v>
      </c>
      <c r="ML8" s="11">
        <v>0</v>
      </c>
      <c r="MM8" s="11">
        <v>0</v>
      </c>
      <c r="MN8" s="11">
        <v>0</v>
      </c>
      <c r="MO8" s="11">
        <v>0</v>
      </c>
      <c r="MP8" s="11">
        <v>0</v>
      </c>
      <c r="MQ8" s="11">
        <v>0</v>
      </c>
      <c r="MR8" s="11">
        <v>0</v>
      </c>
      <c r="MS8" s="11">
        <v>0</v>
      </c>
      <c r="MT8" s="11">
        <v>0</v>
      </c>
      <c r="MU8" s="11">
        <v>0</v>
      </c>
      <c r="MV8" s="11">
        <v>0</v>
      </c>
      <c r="MW8" s="11">
        <v>0</v>
      </c>
      <c r="MX8" s="11">
        <v>0</v>
      </c>
      <c r="MY8" s="11">
        <v>0</v>
      </c>
      <c r="MZ8" s="11">
        <v>0</v>
      </c>
      <c r="NA8" s="11">
        <v>0</v>
      </c>
      <c r="NB8" s="11">
        <v>0</v>
      </c>
      <c r="NC8" s="11">
        <v>0</v>
      </c>
      <c r="ND8" s="11">
        <v>0</v>
      </c>
      <c r="NE8" s="11">
        <v>0</v>
      </c>
      <c r="NF8" s="11">
        <v>0</v>
      </c>
      <c r="NG8" s="11">
        <v>0</v>
      </c>
      <c r="NH8" s="11">
        <v>0</v>
      </c>
      <c r="NI8" s="11">
        <v>0</v>
      </c>
      <c r="NJ8" s="11">
        <v>0</v>
      </c>
      <c r="NK8" s="11">
        <v>0</v>
      </c>
      <c r="NL8" s="11">
        <v>0</v>
      </c>
      <c r="NM8" s="11">
        <v>0</v>
      </c>
      <c r="NN8" s="11">
        <v>0</v>
      </c>
      <c r="NO8" s="11">
        <v>0</v>
      </c>
      <c r="NP8" s="11">
        <v>0</v>
      </c>
      <c r="NQ8" s="11">
        <v>0</v>
      </c>
      <c r="NR8" s="11">
        <v>0</v>
      </c>
      <c r="NS8" s="11">
        <v>0</v>
      </c>
      <c r="NT8" s="11">
        <v>0</v>
      </c>
      <c r="NU8" s="11">
        <v>0</v>
      </c>
      <c r="NV8" s="11">
        <v>0</v>
      </c>
      <c r="NW8" s="11">
        <v>0</v>
      </c>
      <c r="NX8" s="11">
        <v>0</v>
      </c>
      <c r="NY8" s="11">
        <v>0</v>
      </c>
      <c r="NZ8" s="11">
        <v>0</v>
      </c>
      <c r="OA8" s="11">
        <v>0</v>
      </c>
      <c r="OB8" s="11">
        <v>0</v>
      </c>
      <c r="OC8" s="11">
        <v>0</v>
      </c>
      <c r="OD8" s="11">
        <v>0</v>
      </c>
      <c r="OE8" s="11">
        <v>0</v>
      </c>
      <c r="OF8" s="11">
        <v>0</v>
      </c>
      <c r="OG8" s="11">
        <v>0</v>
      </c>
      <c r="OH8" s="11">
        <v>0</v>
      </c>
      <c r="OI8" s="11">
        <v>0</v>
      </c>
      <c r="OJ8" s="11">
        <v>0</v>
      </c>
      <c r="OK8" s="11">
        <v>0</v>
      </c>
      <c r="OL8" s="11">
        <v>0</v>
      </c>
      <c r="OM8" s="11">
        <v>0</v>
      </c>
      <c r="ON8" s="11">
        <v>0</v>
      </c>
      <c r="OO8" s="11">
        <v>0</v>
      </c>
      <c r="OP8" s="11">
        <v>0</v>
      </c>
      <c r="OQ8" s="11">
        <v>0</v>
      </c>
      <c r="OR8" s="11">
        <v>0</v>
      </c>
      <c r="OS8" s="11">
        <v>0</v>
      </c>
      <c r="OT8" s="11">
        <v>0</v>
      </c>
      <c r="OU8" s="11">
        <v>0</v>
      </c>
      <c r="OV8" s="11">
        <v>0</v>
      </c>
      <c r="OW8" s="11">
        <v>0</v>
      </c>
      <c r="OX8" s="11">
        <v>0</v>
      </c>
      <c r="OY8" s="11">
        <v>0</v>
      </c>
      <c r="OZ8" s="11">
        <v>0</v>
      </c>
      <c r="PA8" s="11">
        <v>0</v>
      </c>
      <c r="PB8" s="11">
        <v>0</v>
      </c>
    </row>
    <row r="9" spans="1:418">
      <c r="A9" s="8" t="s">
        <v>461</v>
      </c>
      <c r="B9" s="9" t="s">
        <v>34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0</v>
      </c>
      <c r="DO9" s="10">
        <v>0</v>
      </c>
      <c r="DP9" s="10">
        <v>0</v>
      </c>
      <c r="DQ9" s="10">
        <v>0</v>
      </c>
      <c r="DR9" s="10">
        <v>0</v>
      </c>
      <c r="DS9" s="10">
        <v>0</v>
      </c>
      <c r="DT9" s="10">
        <v>0</v>
      </c>
      <c r="DU9" s="10">
        <v>0</v>
      </c>
      <c r="DV9" s="10">
        <v>0</v>
      </c>
      <c r="DW9" s="10">
        <v>0</v>
      </c>
      <c r="DX9" s="10">
        <v>0</v>
      </c>
      <c r="DY9" s="10">
        <v>0</v>
      </c>
      <c r="DZ9" s="10">
        <v>0</v>
      </c>
      <c r="EA9" s="10">
        <v>0</v>
      </c>
      <c r="EB9" s="10">
        <v>0</v>
      </c>
      <c r="EC9" s="10">
        <v>0</v>
      </c>
      <c r="ED9" s="10">
        <v>0</v>
      </c>
      <c r="EE9" s="10">
        <v>3148</v>
      </c>
      <c r="EF9" s="10">
        <v>8142</v>
      </c>
      <c r="EG9" s="10">
        <v>1831</v>
      </c>
      <c r="EH9" s="10">
        <v>2648</v>
      </c>
      <c r="EI9" s="10">
        <v>4689</v>
      </c>
      <c r="EJ9" s="10">
        <v>3401</v>
      </c>
      <c r="EK9" s="10">
        <v>406</v>
      </c>
      <c r="EL9" s="10">
        <v>475</v>
      </c>
      <c r="EM9" s="10">
        <v>963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0</v>
      </c>
      <c r="FV9" s="10">
        <v>0</v>
      </c>
      <c r="FW9" s="10">
        <v>0</v>
      </c>
      <c r="FX9" s="10">
        <v>0</v>
      </c>
      <c r="FY9" s="10">
        <v>0</v>
      </c>
      <c r="FZ9" s="10">
        <v>0</v>
      </c>
      <c r="GA9" s="10">
        <v>0</v>
      </c>
      <c r="GB9" s="10">
        <v>0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1">
        <v>0</v>
      </c>
      <c r="GV9" s="11">
        <v>0</v>
      </c>
      <c r="GW9" s="11">
        <v>0</v>
      </c>
      <c r="GX9" s="11">
        <v>0</v>
      </c>
      <c r="GY9" s="11">
        <v>0</v>
      </c>
      <c r="GZ9" s="11">
        <v>0</v>
      </c>
      <c r="HA9" s="11">
        <v>0</v>
      </c>
      <c r="HB9" s="11">
        <v>0</v>
      </c>
      <c r="HC9" s="11">
        <v>0</v>
      </c>
      <c r="HD9" s="11">
        <v>0</v>
      </c>
      <c r="HE9" s="11">
        <v>0</v>
      </c>
      <c r="HF9" s="11">
        <v>0</v>
      </c>
      <c r="HG9" s="11">
        <v>0</v>
      </c>
      <c r="HH9" s="11">
        <v>0</v>
      </c>
      <c r="HI9" s="11">
        <v>0</v>
      </c>
      <c r="HJ9" s="11">
        <v>0</v>
      </c>
      <c r="HK9" s="11">
        <v>0</v>
      </c>
      <c r="HL9" s="11">
        <v>0</v>
      </c>
      <c r="HM9" s="11">
        <v>0</v>
      </c>
      <c r="HN9" s="11">
        <v>0</v>
      </c>
      <c r="HO9" s="11">
        <v>0</v>
      </c>
      <c r="HP9" s="11">
        <v>0</v>
      </c>
      <c r="HQ9" s="11">
        <v>0</v>
      </c>
      <c r="HR9" s="11">
        <v>0</v>
      </c>
      <c r="HS9" s="11">
        <v>0</v>
      </c>
      <c r="HT9" s="11">
        <v>0</v>
      </c>
      <c r="HU9" s="11">
        <v>0</v>
      </c>
      <c r="HV9" s="11">
        <v>0</v>
      </c>
      <c r="HW9" s="11">
        <v>0</v>
      </c>
      <c r="HX9" s="11">
        <v>0</v>
      </c>
      <c r="HY9" s="11">
        <v>0</v>
      </c>
      <c r="HZ9" s="11">
        <v>0</v>
      </c>
      <c r="IA9" s="11">
        <v>0</v>
      </c>
      <c r="IB9" s="11">
        <v>0</v>
      </c>
      <c r="IC9" s="11">
        <v>0</v>
      </c>
      <c r="ID9" s="11">
        <v>0</v>
      </c>
      <c r="IE9" s="11">
        <v>0</v>
      </c>
      <c r="IF9" s="11">
        <v>0</v>
      </c>
      <c r="IG9" s="11">
        <v>0</v>
      </c>
      <c r="IH9" s="11">
        <v>0</v>
      </c>
      <c r="II9" s="11">
        <v>0</v>
      </c>
      <c r="IJ9" s="11">
        <v>0</v>
      </c>
      <c r="IK9" s="11">
        <v>0</v>
      </c>
      <c r="IL9" s="11">
        <v>0</v>
      </c>
      <c r="IM9" s="11">
        <v>0</v>
      </c>
      <c r="IN9" s="11">
        <v>0</v>
      </c>
      <c r="IO9" s="11">
        <v>0</v>
      </c>
      <c r="IP9" s="11">
        <v>0</v>
      </c>
      <c r="IQ9" s="11">
        <v>0</v>
      </c>
      <c r="IR9" s="11">
        <v>0</v>
      </c>
      <c r="IS9" s="11">
        <v>0</v>
      </c>
      <c r="IT9" s="11">
        <v>0</v>
      </c>
      <c r="IU9" s="11">
        <v>0</v>
      </c>
      <c r="IV9" s="11">
        <v>0</v>
      </c>
      <c r="IW9" s="11">
        <v>0</v>
      </c>
      <c r="IX9" s="11">
        <v>0</v>
      </c>
      <c r="IY9" s="11">
        <v>0</v>
      </c>
      <c r="IZ9" s="11">
        <v>0</v>
      </c>
      <c r="JA9" s="11">
        <v>0</v>
      </c>
      <c r="JB9" s="11">
        <v>0</v>
      </c>
      <c r="JC9" s="11">
        <v>0</v>
      </c>
      <c r="JD9" s="11">
        <v>0</v>
      </c>
      <c r="JE9" s="11">
        <v>0</v>
      </c>
      <c r="JF9" s="11">
        <v>0</v>
      </c>
      <c r="JG9" s="11">
        <v>0</v>
      </c>
      <c r="JH9" s="11">
        <v>0</v>
      </c>
      <c r="JI9" s="11">
        <v>0</v>
      </c>
      <c r="JJ9" s="11">
        <v>0</v>
      </c>
      <c r="JK9" s="11">
        <v>0</v>
      </c>
      <c r="JL9" s="11">
        <v>0</v>
      </c>
      <c r="JM9" s="11">
        <v>0</v>
      </c>
      <c r="JN9" s="11">
        <v>0</v>
      </c>
      <c r="JO9" s="11">
        <v>0</v>
      </c>
      <c r="JP9" s="11">
        <v>0</v>
      </c>
      <c r="JQ9" s="11">
        <v>0</v>
      </c>
      <c r="JR9" s="11">
        <v>0</v>
      </c>
      <c r="JS9" s="11">
        <v>0</v>
      </c>
      <c r="JT9" s="11">
        <v>0</v>
      </c>
      <c r="JU9" s="11">
        <v>0</v>
      </c>
      <c r="JV9" s="11">
        <v>0</v>
      </c>
      <c r="JW9" s="11">
        <v>0</v>
      </c>
      <c r="JX9" s="11">
        <v>0</v>
      </c>
      <c r="JY9" s="11">
        <v>0</v>
      </c>
      <c r="JZ9" s="11">
        <v>0</v>
      </c>
      <c r="KA9" s="11">
        <v>0</v>
      </c>
      <c r="KB9" s="11">
        <v>0</v>
      </c>
      <c r="KC9" s="11">
        <v>0</v>
      </c>
      <c r="KD9" s="11">
        <v>0</v>
      </c>
      <c r="KE9" s="11">
        <v>0</v>
      </c>
      <c r="KF9" s="11">
        <v>0</v>
      </c>
      <c r="KG9" s="11">
        <v>0</v>
      </c>
      <c r="KH9" s="11">
        <v>0</v>
      </c>
      <c r="KI9" s="11">
        <v>0</v>
      </c>
      <c r="KJ9" s="11">
        <v>0</v>
      </c>
      <c r="KK9" s="11">
        <v>0</v>
      </c>
      <c r="KL9" s="11">
        <v>0</v>
      </c>
      <c r="KM9" s="11">
        <v>0</v>
      </c>
      <c r="KN9" s="11">
        <v>0</v>
      </c>
      <c r="KO9" s="11">
        <v>0</v>
      </c>
      <c r="KP9" s="11">
        <v>0</v>
      </c>
      <c r="KQ9" s="11">
        <v>0</v>
      </c>
      <c r="KR9" s="11">
        <v>0</v>
      </c>
      <c r="KS9" s="11">
        <v>0</v>
      </c>
      <c r="KT9" s="11">
        <v>0</v>
      </c>
      <c r="KU9" s="11">
        <v>0</v>
      </c>
      <c r="KV9" s="11">
        <v>0</v>
      </c>
      <c r="KW9" s="11">
        <v>0</v>
      </c>
      <c r="KX9" s="11">
        <v>0</v>
      </c>
      <c r="KY9" s="11">
        <v>0</v>
      </c>
      <c r="KZ9" s="11">
        <v>0</v>
      </c>
      <c r="LA9" s="11">
        <v>0</v>
      </c>
      <c r="LB9" s="11">
        <v>0</v>
      </c>
      <c r="LC9" s="11">
        <v>0</v>
      </c>
      <c r="LD9" s="11">
        <v>0</v>
      </c>
      <c r="LE9" s="11">
        <v>0</v>
      </c>
      <c r="LF9" s="11">
        <v>0</v>
      </c>
      <c r="LG9" s="11">
        <v>0</v>
      </c>
      <c r="LH9" s="11">
        <v>0</v>
      </c>
      <c r="LI9" s="11">
        <v>0</v>
      </c>
      <c r="LJ9" s="11">
        <v>0</v>
      </c>
      <c r="LK9" s="11">
        <v>0</v>
      </c>
      <c r="LL9" s="11">
        <v>0</v>
      </c>
      <c r="LM9" s="11">
        <v>0</v>
      </c>
      <c r="LN9" s="11">
        <v>0</v>
      </c>
      <c r="LO9" s="11">
        <v>0</v>
      </c>
      <c r="LP9" s="11">
        <v>0</v>
      </c>
      <c r="LQ9" s="11">
        <v>0</v>
      </c>
      <c r="LR9" s="11">
        <v>0</v>
      </c>
      <c r="LS9" s="11">
        <v>0</v>
      </c>
      <c r="LT9" s="11">
        <v>0</v>
      </c>
      <c r="LU9" s="11">
        <v>0</v>
      </c>
      <c r="LV9" s="11">
        <v>0</v>
      </c>
      <c r="LW9" s="11">
        <v>0</v>
      </c>
      <c r="LX9" s="11">
        <v>0</v>
      </c>
      <c r="LY9" s="11">
        <v>0</v>
      </c>
      <c r="LZ9" s="11">
        <v>0</v>
      </c>
      <c r="MA9" s="11">
        <v>0</v>
      </c>
      <c r="MB9" s="11">
        <v>0</v>
      </c>
      <c r="MC9" s="11">
        <v>0</v>
      </c>
      <c r="MD9" s="11">
        <v>0</v>
      </c>
      <c r="ME9" s="11">
        <v>0</v>
      </c>
      <c r="MF9" s="11">
        <v>0</v>
      </c>
      <c r="MG9" s="11">
        <v>0</v>
      </c>
      <c r="MH9" s="11">
        <v>0</v>
      </c>
      <c r="MI9" s="11">
        <v>0</v>
      </c>
      <c r="MJ9" s="11">
        <v>0</v>
      </c>
      <c r="MK9" s="11">
        <v>0</v>
      </c>
      <c r="ML9" s="11">
        <v>0</v>
      </c>
      <c r="MM9" s="11">
        <v>0</v>
      </c>
      <c r="MN9" s="11">
        <v>0</v>
      </c>
      <c r="MO9" s="11">
        <v>0</v>
      </c>
      <c r="MP9" s="11">
        <v>0</v>
      </c>
      <c r="MQ9" s="11">
        <v>0</v>
      </c>
      <c r="MR9" s="11">
        <v>0</v>
      </c>
      <c r="MS9" s="11">
        <v>0</v>
      </c>
      <c r="MT9" s="11">
        <v>0</v>
      </c>
      <c r="MU9" s="11">
        <v>0</v>
      </c>
      <c r="MV9" s="11">
        <v>0</v>
      </c>
      <c r="MW9" s="11">
        <v>0</v>
      </c>
      <c r="MX9" s="11">
        <v>0</v>
      </c>
      <c r="MY9" s="11">
        <v>0</v>
      </c>
      <c r="MZ9" s="11">
        <v>0</v>
      </c>
      <c r="NA9" s="11">
        <v>0</v>
      </c>
      <c r="NB9" s="11">
        <v>0</v>
      </c>
      <c r="NC9" s="11">
        <v>0</v>
      </c>
      <c r="ND9" s="11">
        <v>0</v>
      </c>
      <c r="NE9" s="11">
        <v>0</v>
      </c>
      <c r="NF9" s="11">
        <v>0</v>
      </c>
      <c r="NG9" s="11">
        <v>0</v>
      </c>
      <c r="NH9" s="11">
        <v>0</v>
      </c>
      <c r="NI9" s="11">
        <v>0</v>
      </c>
      <c r="NJ9" s="11">
        <v>0</v>
      </c>
      <c r="NK9" s="11">
        <v>0</v>
      </c>
      <c r="NL9" s="11">
        <v>0</v>
      </c>
      <c r="NM9" s="11">
        <v>0</v>
      </c>
      <c r="NN9" s="11">
        <v>0</v>
      </c>
      <c r="NO9" s="11">
        <v>0</v>
      </c>
      <c r="NP9" s="11">
        <v>0</v>
      </c>
      <c r="NQ9" s="11">
        <v>0</v>
      </c>
      <c r="NR9" s="11">
        <v>0</v>
      </c>
      <c r="NS9" s="11">
        <v>0</v>
      </c>
      <c r="NT9" s="11">
        <v>0</v>
      </c>
      <c r="NU9" s="11">
        <v>0</v>
      </c>
      <c r="NV9" s="11">
        <v>0</v>
      </c>
      <c r="NW9" s="11">
        <v>0</v>
      </c>
      <c r="NX9" s="11">
        <v>0</v>
      </c>
      <c r="NY9" s="11">
        <v>0</v>
      </c>
      <c r="NZ9" s="11">
        <v>0</v>
      </c>
      <c r="OA9" s="11">
        <v>0</v>
      </c>
      <c r="OB9" s="11">
        <v>0</v>
      </c>
      <c r="OC9" s="11">
        <v>0</v>
      </c>
      <c r="OD9" s="11">
        <v>0</v>
      </c>
      <c r="OE9" s="11">
        <v>0</v>
      </c>
      <c r="OF9" s="11">
        <v>0</v>
      </c>
      <c r="OG9" s="11">
        <v>0</v>
      </c>
      <c r="OH9" s="11">
        <v>0</v>
      </c>
      <c r="OI9" s="11">
        <v>0</v>
      </c>
      <c r="OJ9" s="11">
        <v>0</v>
      </c>
      <c r="OK9" s="11">
        <v>0</v>
      </c>
      <c r="OL9" s="11">
        <v>0</v>
      </c>
      <c r="OM9" s="11">
        <v>0</v>
      </c>
      <c r="ON9" s="11">
        <v>0</v>
      </c>
      <c r="OO9" s="11">
        <v>0</v>
      </c>
      <c r="OP9" s="11">
        <v>25703</v>
      </c>
      <c r="OQ9" s="11">
        <v>0</v>
      </c>
      <c r="OR9" s="11">
        <v>0</v>
      </c>
      <c r="OS9" s="11">
        <v>0</v>
      </c>
      <c r="OT9" s="11">
        <v>0</v>
      </c>
      <c r="OU9" s="11">
        <v>-1451</v>
      </c>
      <c r="OV9" s="11">
        <v>0</v>
      </c>
      <c r="OW9" s="11">
        <v>-1451</v>
      </c>
      <c r="OX9" s="11">
        <v>24252</v>
      </c>
      <c r="OY9" s="11">
        <v>24252</v>
      </c>
      <c r="OZ9" s="11">
        <v>0</v>
      </c>
      <c r="PA9" s="11">
        <v>0</v>
      </c>
      <c r="PB9" s="11">
        <v>24252</v>
      </c>
    </row>
    <row r="10" spans="1:418">
      <c r="A10" s="8" t="s">
        <v>462</v>
      </c>
      <c r="B10" s="9" t="s">
        <v>35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1">
        <v>0</v>
      </c>
      <c r="GV10" s="11">
        <v>0</v>
      </c>
      <c r="GW10" s="11">
        <v>0</v>
      </c>
      <c r="GX10" s="11">
        <v>0</v>
      </c>
      <c r="GY10" s="11">
        <v>0</v>
      </c>
      <c r="GZ10" s="11">
        <v>0</v>
      </c>
      <c r="HA10" s="11">
        <v>0</v>
      </c>
      <c r="HB10" s="11">
        <v>0</v>
      </c>
      <c r="HC10" s="11">
        <v>0</v>
      </c>
      <c r="HD10" s="11">
        <v>0</v>
      </c>
      <c r="HE10" s="11">
        <v>0</v>
      </c>
      <c r="HF10" s="11">
        <v>0</v>
      </c>
      <c r="HG10" s="11">
        <v>0</v>
      </c>
      <c r="HH10" s="11">
        <v>0</v>
      </c>
      <c r="HI10" s="11">
        <v>0</v>
      </c>
      <c r="HJ10" s="11">
        <v>0</v>
      </c>
      <c r="HK10" s="11">
        <v>0</v>
      </c>
      <c r="HL10" s="11">
        <v>0</v>
      </c>
      <c r="HM10" s="11">
        <v>0</v>
      </c>
      <c r="HN10" s="11">
        <v>0</v>
      </c>
      <c r="HO10" s="11">
        <v>0</v>
      </c>
      <c r="HP10" s="11">
        <v>0</v>
      </c>
      <c r="HQ10" s="11">
        <v>0</v>
      </c>
      <c r="HR10" s="11">
        <v>0</v>
      </c>
      <c r="HS10" s="11">
        <v>0</v>
      </c>
      <c r="HT10" s="11">
        <v>0</v>
      </c>
      <c r="HU10" s="11">
        <v>0</v>
      </c>
      <c r="HV10" s="11">
        <v>0</v>
      </c>
      <c r="HW10" s="11">
        <v>0</v>
      </c>
      <c r="HX10" s="11">
        <v>0</v>
      </c>
      <c r="HY10" s="11">
        <v>0</v>
      </c>
      <c r="HZ10" s="11">
        <v>0</v>
      </c>
      <c r="IA10" s="11">
        <v>0</v>
      </c>
      <c r="IB10" s="11">
        <v>0</v>
      </c>
      <c r="IC10" s="11">
        <v>0</v>
      </c>
      <c r="ID10" s="11">
        <v>0</v>
      </c>
      <c r="IE10" s="11">
        <v>0</v>
      </c>
      <c r="IF10" s="11">
        <v>0</v>
      </c>
      <c r="IG10" s="11">
        <v>0</v>
      </c>
      <c r="IH10" s="11">
        <v>0</v>
      </c>
      <c r="II10" s="11">
        <v>0</v>
      </c>
      <c r="IJ10" s="11">
        <v>0</v>
      </c>
      <c r="IK10" s="11">
        <v>0</v>
      </c>
      <c r="IL10" s="11">
        <v>0</v>
      </c>
      <c r="IM10" s="11">
        <v>0</v>
      </c>
      <c r="IN10" s="11">
        <v>0</v>
      </c>
      <c r="IO10" s="11">
        <v>0</v>
      </c>
      <c r="IP10" s="11">
        <v>0</v>
      </c>
      <c r="IQ10" s="11">
        <v>0</v>
      </c>
      <c r="IR10" s="11">
        <v>0</v>
      </c>
      <c r="IS10" s="11">
        <v>0</v>
      </c>
      <c r="IT10" s="11">
        <v>0</v>
      </c>
      <c r="IU10" s="11">
        <v>0</v>
      </c>
      <c r="IV10" s="11">
        <v>0</v>
      </c>
      <c r="IW10" s="11">
        <v>0</v>
      </c>
      <c r="IX10" s="11">
        <v>0</v>
      </c>
      <c r="IY10" s="11">
        <v>0</v>
      </c>
      <c r="IZ10" s="11">
        <v>0</v>
      </c>
      <c r="JA10" s="11">
        <v>0</v>
      </c>
      <c r="JB10" s="11">
        <v>0</v>
      </c>
      <c r="JC10" s="11">
        <v>0</v>
      </c>
      <c r="JD10" s="11">
        <v>0</v>
      </c>
      <c r="JE10" s="11">
        <v>0</v>
      </c>
      <c r="JF10" s="11">
        <v>0</v>
      </c>
      <c r="JG10" s="11">
        <v>0</v>
      </c>
      <c r="JH10" s="11">
        <v>0</v>
      </c>
      <c r="JI10" s="11">
        <v>0</v>
      </c>
      <c r="JJ10" s="11">
        <v>0</v>
      </c>
      <c r="JK10" s="11">
        <v>0</v>
      </c>
      <c r="JL10" s="11">
        <v>0</v>
      </c>
      <c r="JM10" s="11">
        <v>0</v>
      </c>
      <c r="JN10" s="11">
        <v>0</v>
      </c>
      <c r="JO10" s="11">
        <v>0</v>
      </c>
      <c r="JP10" s="11">
        <v>0</v>
      </c>
      <c r="JQ10" s="11">
        <v>0</v>
      </c>
      <c r="JR10" s="11">
        <v>0</v>
      </c>
      <c r="JS10" s="11">
        <v>0</v>
      </c>
      <c r="JT10" s="11">
        <v>0</v>
      </c>
      <c r="JU10" s="11">
        <v>0</v>
      </c>
      <c r="JV10" s="11">
        <v>0</v>
      </c>
      <c r="JW10" s="11">
        <v>0</v>
      </c>
      <c r="JX10" s="11">
        <v>0</v>
      </c>
      <c r="JY10" s="11">
        <v>0</v>
      </c>
      <c r="JZ10" s="11">
        <v>0</v>
      </c>
      <c r="KA10" s="11">
        <v>0</v>
      </c>
      <c r="KB10" s="11">
        <v>0</v>
      </c>
      <c r="KC10" s="11">
        <v>0</v>
      </c>
      <c r="KD10" s="11">
        <v>0</v>
      </c>
      <c r="KE10" s="11">
        <v>0</v>
      </c>
      <c r="KF10" s="11">
        <v>0</v>
      </c>
      <c r="KG10" s="11">
        <v>0</v>
      </c>
      <c r="KH10" s="11">
        <v>0</v>
      </c>
      <c r="KI10" s="11">
        <v>0</v>
      </c>
      <c r="KJ10" s="11">
        <v>0</v>
      </c>
      <c r="KK10" s="11">
        <v>0</v>
      </c>
      <c r="KL10" s="11">
        <v>0</v>
      </c>
      <c r="KM10" s="11">
        <v>0</v>
      </c>
      <c r="KN10" s="11">
        <v>0</v>
      </c>
      <c r="KO10" s="11">
        <v>0</v>
      </c>
      <c r="KP10" s="11">
        <v>0</v>
      </c>
      <c r="KQ10" s="11">
        <v>0</v>
      </c>
      <c r="KR10" s="11">
        <v>156333</v>
      </c>
      <c r="KS10" s="11">
        <v>0</v>
      </c>
      <c r="KT10" s="11">
        <v>0</v>
      </c>
      <c r="KU10" s="11">
        <v>0</v>
      </c>
      <c r="KV10" s="11">
        <v>0</v>
      </c>
      <c r="KW10" s="11">
        <v>0</v>
      </c>
      <c r="KX10" s="11">
        <v>0</v>
      </c>
      <c r="KY10" s="11">
        <v>0</v>
      </c>
      <c r="KZ10" s="11">
        <v>0</v>
      </c>
      <c r="LA10" s="11">
        <v>0</v>
      </c>
      <c r="LB10" s="11">
        <v>0</v>
      </c>
      <c r="LC10" s="11">
        <v>0</v>
      </c>
      <c r="LD10" s="11">
        <v>0</v>
      </c>
      <c r="LE10" s="11">
        <v>0</v>
      </c>
      <c r="LF10" s="11">
        <v>0</v>
      </c>
      <c r="LG10" s="11">
        <v>0</v>
      </c>
      <c r="LH10" s="11">
        <v>0</v>
      </c>
      <c r="LI10" s="11">
        <v>0</v>
      </c>
      <c r="LJ10" s="11">
        <v>0</v>
      </c>
      <c r="LK10" s="11">
        <v>0</v>
      </c>
      <c r="LL10" s="11">
        <v>0</v>
      </c>
      <c r="LM10" s="11">
        <v>0</v>
      </c>
      <c r="LN10" s="11">
        <v>0</v>
      </c>
      <c r="LO10" s="11">
        <v>0</v>
      </c>
      <c r="LP10" s="11">
        <v>0</v>
      </c>
      <c r="LQ10" s="11">
        <v>0</v>
      </c>
      <c r="LR10" s="11">
        <v>0</v>
      </c>
      <c r="LS10" s="11">
        <v>0</v>
      </c>
      <c r="LT10" s="11">
        <v>0</v>
      </c>
      <c r="LU10" s="11">
        <v>0</v>
      </c>
      <c r="LV10" s="11">
        <v>0</v>
      </c>
      <c r="LW10" s="11">
        <v>0</v>
      </c>
      <c r="LX10" s="11">
        <v>0</v>
      </c>
      <c r="LY10" s="11">
        <v>0</v>
      </c>
      <c r="LZ10" s="11">
        <v>0</v>
      </c>
      <c r="MA10" s="11">
        <v>0</v>
      </c>
      <c r="MB10" s="11">
        <v>0</v>
      </c>
      <c r="MC10" s="11">
        <v>0</v>
      </c>
      <c r="MD10" s="11">
        <v>0</v>
      </c>
      <c r="ME10" s="11">
        <v>0</v>
      </c>
      <c r="MF10" s="11">
        <v>0</v>
      </c>
      <c r="MG10" s="11">
        <v>0</v>
      </c>
      <c r="MH10" s="11">
        <v>0</v>
      </c>
      <c r="MI10" s="11">
        <v>0</v>
      </c>
      <c r="MJ10" s="11">
        <v>0</v>
      </c>
      <c r="MK10" s="11">
        <v>0</v>
      </c>
      <c r="ML10" s="11">
        <v>0</v>
      </c>
      <c r="MM10" s="11">
        <v>0</v>
      </c>
      <c r="MN10" s="11">
        <v>0</v>
      </c>
      <c r="MO10" s="11">
        <v>0</v>
      </c>
      <c r="MP10" s="11">
        <v>0</v>
      </c>
      <c r="MQ10" s="11">
        <v>0</v>
      </c>
      <c r="MR10" s="11">
        <v>0</v>
      </c>
      <c r="MS10" s="11">
        <v>0</v>
      </c>
      <c r="MT10" s="11">
        <v>0</v>
      </c>
      <c r="MU10" s="11">
        <v>0</v>
      </c>
      <c r="MV10" s="11">
        <v>0</v>
      </c>
      <c r="MW10" s="11">
        <v>0</v>
      </c>
      <c r="MX10" s="11">
        <v>0</v>
      </c>
      <c r="MY10" s="11">
        <v>0</v>
      </c>
      <c r="MZ10" s="11">
        <v>0</v>
      </c>
      <c r="NA10" s="11">
        <v>0</v>
      </c>
      <c r="NB10" s="11">
        <v>0</v>
      </c>
      <c r="NC10" s="11">
        <v>0</v>
      </c>
      <c r="ND10" s="11">
        <v>0</v>
      </c>
      <c r="NE10" s="11">
        <v>0</v>
      </c>
      <c r="NF10" s="11">
        <v>0</v>
      </c>
      <c r="NG10" s="11">
        <v>0</v>
      </c>
      <c r="NH10" s="11">
        <v>0</v>
      </c>
      <c r="NI10" s="11">
        <v>0</v>
      </c>
      <c r="NJ10" s="11">
        <v>0</v>
      </c>
      <c r="NK10" s="11">
        <v>0</v>
      </c>
      <c r="NL10" s="11">
        <v>0</v>
      </c>
      <c r="NM10" s="11">
        <v>0</v>
      </c>
      <c r="NN10" s="11">
        <v>0</v>
      </c>
      <c r="NO10" s="11">
        <v>0</v>
      </c>
      <c r="NP10" s="11">
        <v>0</v>
      </c>
      <c r="NQ10" s="11">
        <v>0</v>
      </c>
      <c r="NR10" s="11">
        <v>0</v>
      </c>
      <c r="NS10" s="11">
        <v>0</v>
      </c>
      <c r="NT10" s="11">
        <v>0</v>
      </c>
      <c r="NU10" s="11">
        <v>0</v>
      </c>
      <c r="NV10" s="11">
        <v>0</v>
      </c>
      <c r="NW10" s="11">
        <v>0</v>
      </c>
      <c r="NX10" s="11">
        <v>0</v>
      </c>
      <c r="NY10" s="11">
        <v>0</v>
      </c>
      <c r="NZ10" s="11">
        <v>0</v>
      </c>
      <c r="OA10" s="11">
        <v>0</v>
      </c>
      <c r="OB10" s="11">
        <v>0</v>
      </c>
      <c r="OC10" s="11">
        <v>0</v>
      </c>
      <c r="OD10" s="11">
        <v>0</v>
      </c>
      <c r="OE10" s="11">
        <v>0</v>
      </c>
      <c r="OF10" s="11">
        <v>0</v>
      </c>
      <c r="OG10" s="11">
        <v>0</v>
      </c>
      <c r="OH10" s="11">
        <v>0</v>
      </c>
      <c r="OI10" s="11">
        <v>0</v>
      </c>
      <c r="OJ10" s="11">
        <v>0</v>
      </c>
      <c r="OK10" s="11">
        <v>0</v>
      </c>
      <c r="OL10" s="11">
        <v>0</v>
      </c>
      <c r="OM10" s="11">
        <v>0</v>
      </c>
      <c r="ON10" s="11">
        <v>0</v>
      </c>
      <c r="OO10" s="11">
        <v>0</v>
      </c>
      <c r="OP10" s="11">
        <v>156333</v>
      </c>
      <c r="OQ10" s="11">
        <v>0</v>
      </c>
      <c r="OR10" s="11">
        <v>0</v>
      </c>
      <c r="OS10" s="11">
        <v>0</v>
      </c>
      <c r="OT10" s="11">
        <v>0</v>
      </c>
      <c r="OU10" s="11">
        <v>14438</v>
      </c>
      <c r="OV10" s="11">
        <v>65</v>
      </c>
      <c r="OW10" s="11">
        <v>14503</v>
      </c>
      <c r="OX10" s="11">
        <v>170836</v>
      </c>
      <c r="OY10" s="11">
        <v>170836</v>
      </c>
      <c r="OZ10" s="11">
        <v>0</v>
      </c>
      <c r="PA10" s="11">
        <v>0</v>
      </c>
      <c r="PB10" s="11">
        <v>170836</v>
      </c>
    </row>
    <row r="11" spans="1:418">
      <c r="A11" s="8" t="s">
        <v>560</v>
      </c>
      <c r="B11" s="9" t="s">
        <v>133</v>
      </c>
      <c r="C11" s="10">
        <v>0</v>
      </c>
      <c r="D11" s="10">
        <v>0</v>
      </c>
      <c r="E11" s="10">
        <v>0</v>
      </c>
      <c r="F11" s="10">
        <v>0</v>
      </c>
      <c r="G11" s="10">
        <v>99691</v>
      </c>
      <c r="H11" s="10">
        <v>4557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44787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16887</v>
      </c>
      <c r="W11" s="10">
        <v>1580</v>
      </c>
      <c r="X11" s="10">
        <v>3453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10754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1300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1">
        <v>0</v>
      </c>
      <c r="GV11" s="11">
        <v>0</v>
      </c>
      <c r="GW11" s="11">
        <v>0</v>
      </c>
      <c r="GX11" s="11">
        <v>0</v>
      </c>
      <c r="GY11" s="11">
        <v>0</v>
      </c>
      <c r="GZ11" s="11">
        <v>0</v>
      </c>
      <c r="HA11" s="11">
        <v>0</v>
      </c>
      <c r="HB11" s="11">
        <v>0</v>
      </c>
      <c r="HC11" s="11">
        <v>0</v>
      </c>
      <c r="HD11" s="11">
        <v>0</v>
      </c>
      <c r="HE11" s="11">
        <v>0</v>
      </c>
      <c r="HF11" s="11">
        <v>0</v>
      </c>
      <c r="HG11" s="11">
        <v>0</v>
      </c>
      <c r="HH11" s="11">
        <v>0</v>
      </c>
      <c r="HI11" s="11">
        <v>0</v>
      </c>
      <c r="HJ11" s="11">
        <v>0</v>
      </c>
      <c r="HK11" s="11">
        <v>0</v>
      </c>
      <c r="HL11" s="11">
        <v>0</v>
      </c>
      <c r="HM11" s="11">
        <v>0</v>
      </c>
      <c r="HN11" s="11">
        <v>0</v>
      </c>
      <c r="HO11" s="11">
        <v>0</v>
      </c>
      <c r="HP11" s="11">
        <v>0</v>
      </c>
      <c r="HQ11" s="11">
        <v>0</v>
      </c>
      <c r="HR11" s="11">
        <v>0</v>
      </c>
      <c r="HS11" s="11">
        <v>0</v>
      </c>
      <c r="HT11" s="11">
        <v>0</v>
      </c>
      <c r="HU11" s="11">
        <v>0</v>
      </c>
      <c r="HV11" s="11">
        <v>0</v>
      </c>
      <c r="HW11" s="11">
        <v>0</v>
      </c>
      <c r="HX11" s="11">
        <v>0</v>
      </c>
      <c r="HY11" s="11">
        <v>0</v>
      </c>
      <c r="HZ11" s="11">
        <v>0</v>
      </c>
      <c r="IA11" s="11">
        <v>0</v>
      </c>
      <c r="IB11" s="11">
        <v>0</v>
      </c>
      <c r="IC11" s="11">
        <v>0</v>
      </c>
      <c r="ID11" s="11">
        <v>0</v>
      </c>
      <c r="IE11" s="11">
        <v>0</v>
      </c>
      <c r="IF11" s="11">
        <v>0</v>
      </c>
      <c r="IG11" s="11">
        <v>0</v>
      </c>
      <c r="IH11" s="11">
        <v>0</v>
      </c>
      <c r="II11" s="11">
        <v>0</v>
      </c>
      <c r="IJ11" s="11">
        <v>0</v>
      </c>
      <c r="IK11" s="11">
        <v>0</v>
      </c>
      <c r="IL11" s="11">
        <v>0</v>
      </c>
      <c r="IM11" s="11">
        <v>0</v>
      </c>
      <c r="IN11" s="11">
        <v>0</v>
      </c>
      <c r="IO11" s="11">
        <v>0</v>
      </c>
      <c r="IP11" s="11">
        <v>0</v>
      </c>
      <c r="IQ11" s="11">
        <v>0</v>
      </c>
      <c r="IR11" s="11">
        <v>0</v>
      </c>
      <c r="IS11" s="11">
        <v>0</v>
      </c>
      <c r="IT11" s="11">
        <v>0</v>
      </c>
      <c r="IU11" s="11">
        <v>0</v>
      </c>
      <c r="IV11" s="11">
        <v>0</v>
      </c>
      <c r="IW11" s="11">
        <v>0</v>
      </c>
      <c r="IX11" s="11">
        <v>0</v>
      </c>
      <c r="IY11" s="11">
        <v>0</v>
      </c>
      <c r="IZ11" s="11">
        <v>0</v>
      </c>
      <c r="JA11" s="11">
        <v>0</v>
      </c>
      <c r="JB11" s="11">
        <v>0</v>
      </c>
      <c r="JC11" s="11">
        <v>0</v>
      </c>
      <c r="JD11" s="11">
        <v>0</v>
      </c>
      <c r="JE11" s="11">
        <v>0</v>
      </c>
      <c r="JF11" s="11">
        <v>0</v>
      </c>
      <c r="JG11" s="11">
        <v>0</v>
      </c>
      <c r="JH11" s="11">
        <v>0</v>
      </c>
      <c r="JI11" s="11">
        <v>0</v>
      </c>
      <c r="JJ11" s="11">
        <v>0</v>
      </c>
      <c r="JK11" s="11">
        <v>0</v>
      </c>
      <c r="JL11" s="11">
        <v>0</v>
      </c>
      <c r="JM11" s="11">
        <v>0</v>
      </c>
      <c r="JN11" s="11">
        <v>0</v>
      </c>
      <c r="JO11" s="11">
        <v>0</v>
      </c>
      <c r="JP11" s="11">
        <v>0</v>
      </c>
      <c r="JQ11" s="11">
        <v>0</v>
      </c>
      <c r="JR11" s="11">
        <v>0</v>
      </c>
      <c r="JS11" s="11">
        <v>0</v>
      </c>
      <c r="JT11" s="11">
        <v>0</v>
      </c>
      <c r="JU11" s="11">
        <v>0</v>
      </c>
      <c r="JV11" s="11">
        <v>0</v>
      </c>
      <c r="JW11" s="11">
        <v>0</v>
      </c>
      <c r="JX11" s="11">
        <v>0</v>
      </c>
      <c r="JY11" s="11">
        <v>0</v>
      </c>
      <c r="JZ11" s="11">
        <v>0</v>
      </c>
      <c r="KA11" s="11">
        <v>0</v>
      </c>
      <c r="KB11" s="11">
        <v>0</v>
      </c>
      <c r="KC11" s="11">
        <v>0</v>
      </c>
      <c r="KD11" s="11">
        <v>0</v>
      </c>
      <c r="KE11" s="11">
        <v>0</v>
      </c>
      <c r="KF11" s="11">
        <v>0</v>
      </c>
      <c r="KG11" s="11">
        <v>0</v>
      </c>
      <c r="KH11" s="11">
        <v>0</v>
      </c>
      <c r="KI11" s="11">
        <v>0</v>
      </c>
      <c r="KJ11" s="11">
        <v>0</v>
      </c>
      <c r="KK11" s="11">
        <v>0</v>
      </c>
      <c r="KL11" s="11">
        <v>0</v>
      </c>
      <c r="KM11" s="11">
        <v>0</v>
      </c>
      <c r="KN11" s="11">
        <v>0</v>
      </c>
      <c r="KO11" s="11">
        <v>0</v>
      </c>
      <c r="KP11" s="11">
        <v>0</v>
      </c>
      <c r="KQ11" s="11">
        <v>0</v>
      </c>
      <c r="KR11" s="11">
        <v>0</v>
      </c>
      <c r="KS11" s="11">
        <v>0</v>
      </c>
      <c r="KT11" s="11">
        <v>0</v>
      </c>
      <c r="KU11" s="11">
        <v>0</v>
      </c>
      <c r="KV11" s="11">
        <v>0</v>
      </c>
      <c r="KW11" s="11">
        <v>0</v>
      </c>
      <c r="KX11" s="11">
        <v>0</v>
      </c>
      <c r="KY11" s="11">
        <v>0</v>
      </c>
      <c r="KZ11" s="11">
        <v>0</v>
      </c>
      <c r="LA11" s="11">
        <v>0</v>
      </c>
      <c r="LB11" s="11">
        <v>0</v>
      </c>
      <c r="LC11" s="11">
        <v>0</v>
      </c>
      <c r="LD11" s="11">
        <v>0</v>
      </c>
      <c r="LE11" s="11">
        <v>0</v>
      </c>
      <c r="LF11" s="11">
        <v>0</v>
      </c>
      <c r="LG11" s="11">
        <v>0</v>
      </c>
      <c r="LH11" s="11">
        <v>0</v>
      </c>
      <c r="LI11" s="11">
        <v>0</v>
      </c>
      <c r="LJ11" s="11">
        <v>0</v>
      </c>
      <c r="LK11" s="11">
        <v>0</v>
      </c>
      <c r="LL11" s="11">
        <v>256</v>
      </c>
      <c r="LM11" s="11">
        <v>69446</v>
      </c>
      <c r="LN11" s="11">
        <v>712</v>
      </c>
      <c r="LO11" s="11">
        <v>8808</v>
      </c>
      <c r="LP11" s="11">
        <v>0</v>
      </c>
      <c r="LQ11" s="11">
        <v>0</v>
      </c>
      <c r="LR11" s="11">
        <v>0</v>
      </c>
      <c r="LS11" s="11">
        <v>0</v>
      </c>
      <c r="LT11" s="11">
        <v>0</v>
      </c>
      <c r="LU11" s="11">
        <v>0</v>
      </c>
      <c r="LV11" s="11">
        <v>0</v>
      </c>
      <c r="LW11" s="11">
        <v>0</v>
      </c>
      <c r="LX11" s="11">
        <v>0</v>
      </c>
      <c r="LY11" s="11">
        <v>1038</v>
      </c>
      <c r="LZ11" s="11">
        <v>0</v>
      </c>
      <c r="MA11" s="11">
        <v>0</v>
      </c>
      <c r="MB11" s="11">
        <v>0</v>
      </c>
      <c r="MC11" s="11">
        <v>962</v>
      </c>
      <c r="MD11" s="11">
        <v>0</v>
      </c>
      <c r="ME11" s="11">
        <v>0</v>
      </c>
      <c r="MF11" s="11">
        <v>0</v>
      </c>
      <c r="MG11" s="11">
        <v>0</v>
      </c>
      <c r="MH11" s="11">
        <v>0</v>
      </c>
      <c r="MI11" s="11">
        <v>0</v>
      </c>
      <c r="MJ11" s="11">
        <v>0</v>
      </c>
      <c r="MK11" s="11">
        <v>0</v>
      </c>
      <c r="ML11" s="11">
        <v>0</v>
      </c>
      <c r="MM11" s="11">
        <v>0</v>
      </c>
      <c r="MN11" s="11">
        <v>0</v>
      </c>
      <c r="MO11" s="11">
        <v>0</v>
      </c>
      <c r="MP11" s="11">
        <v>0</v>
      </c>
      <c r="MQ11" s="11">
        <v>0</v>
      </c>
      <c r="MR11" s="11">
        <v>0</v>
      </c>
      <c r="MS11" s="11">
        <v>0</v>
      </c>
      <c r="MT11" s="11">
        <v>0</v>
      </c>
      <c r="MU11" s="11">
        <v>0</v>
      </c>
      <c r="MV11" s="11">
        <v>0</v>
      </c>
      <c r="MW11" s="11">
        <v>0</v>
      </c>
      <c r="MX11" s="11">
        <v>0</v>
      </c>
      <c r="MY11" s="11">
        <v>0</v>
      </c>
      <c r="MZ11" s="11">
        <v>0</v>
      </c>
      <c r="NA11" s="11">
        <v>0</v>
      </c>
      <c r="NB11" s="11">
        <v>0</v>
      </c>
      <c r="NC11" s="11">
        <v>0</v>
      </c>
      <c r="ND11" s="11">
        <v>0</v>
      </c>
      <c r="NE11" s="11">
        <v>0</v>
      </c>
      <c r="NF11" s="11">
        <v>0</v>
      </c>
      <c r="NG11" s="11">
        <v>0</v>
      </c>
      <c r="NH11" s="11">
        <v>0</v>
      </c>
      <c r="NI11" s="11">
        <v>0</v>
      </c>
      <c r="NJ11" s="11">
        <v>471</v>
      </c>
      <c r="NK11" s="11">
        <v>0</v>
      </c>
      <c r="NL11" s="11">
        <v>0</v>
      </c>
      <c r="NM11" s="11">
        <v>0</v>
      </c>
      <c r="NN11" s="11">
        <v>0</v>
      </c>
      <c r="NO11" s="11">
        <v>0</v>
      </c>
      <c r="NP11" s="11">
        <v>0</v>
      </c>
      <c r="NQ11" s="11">
        <v>0</v>
      </c>
      <c r="NR11" s="11">
        <v>6267</v>
      </c>
      <c r="NS11" s="11">
        <v>8756</v>
      </c>
      <c r="NT11" s="11">
        <v>0</v>
      </c>
      <c r="NU11" s="11">
        <v>0</v>
      </c>
      <c r="NV11" s="11">
        <v>0</v>
      </c>
      <c r="NW11" s="11">
        <v>0</v>
      </c>
      <c r="NX11" s="11">
        <v>0</v>
      </c>
      <c r="NY11" s="11">
        <v>0</v>
      </c>
      <c r="NZ11" s="11">
        <v>0</v>
      </c>
      <c r="OA11" s="11">
        <v>0</v>
      </c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11">
        <v>1649</v>
      </c>
      <c r="OH11" s="11">
        <v>0</v>
      </c>
      <c r="OI11" s="11">
        <v>0</v>
      </c>
      <c r="OJ11" s="11">
        <v>0</v>
      </c>
      <c r="OK11" s="11">
        <v>0</v>
      </c>
      <c r="OL11" s="11">
        <v>0</v>
      </c>
      <c r="OM11" s="11">
        <v>0</v>
      </c>
      <c r="ON11" s="11">
        <v>0</v>
      </c>
      <c r="OO11" s="11">
        <v>945</v>
      </c>
      <c r="OP11" s="11">
        <v>282319</v>
      </c>
      <c r="OQ11" s="11">
        <v>141278</v>
      </c>
      <c r="OR11" s="11">
        <v>0</v>
      </c>
      <c r="OS11" s="11">
        <v>0</v>
      </c>
      <c r="OT11" s="11">
        <v>0</v>
      </c>
      <c r="OU11" s="11">
        <v>-27405</v>
      </c>
      <c r="OV11" s="11">
        <v>433</v>
      </c>
      <c r="OW11" s="11">
        <v>114306</v>
      </c>
      <c r="OX11" s="143">
        <v>396625</v>
      </c>
      <c r="OY11" s="11">
        <v>396625</v>
      </c>
      <c r="OZ11" s="11">
        <v>0</v>
      </c>
      <c r="PA11" s="11">
        <v>0</v>
      </c>
      <c r="PB11" s="11">
        <v>396625</v>
      </c>
    </row>
    <row r="12" spans="1:418">
      <c r="A12" s="8" t="s">
        <v>561</v>
      </c>
      <c r="B12" s="9" t="s">
        <v>134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18046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81548</v>
      </c>
      <c r="EQ12" s="10">
        <v>0</v>
      </c>
      <c r="ER12" s="10">
        <v>0</v>
      </c>
      <c r="ES12" s="10">
        <v>26208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13377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27969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10381</v>
      </c>
      <c r="FX12" s="10">
        <v>0</v>
      </c>
      <c r="FY12" s="10">
        <v>51719</v>
      </c>
      <c r="FZ12" s="10">
        <v>0</v>
      </c>
      <c r="GA12" s="10">
        <v>13227</v>
      </c>
      <c r="GB12" s="10">
        <v>0</v>
      </c>
      <c r="GC12" s="10">
        <v>0</v>
      </c>
      <c r="GD12" s="10">
        <v>4880</v>
      </c>
      <c r="GE12" s="10">
        <v>0</v>
      </c>
      <c r="GF12" s="10">
        <v>28662</v>
      </c>
      <c r="GG12" s="10">
        <v>3413</v>
      </c>
      <c r="GH12" s="10">
        <v>4219920</v>
      </c>
      <c r="GI12" s="10">
        <v>16783</v>
      </c>
      <c r="GJ12" s="10">
        <v>148422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7078</v>
      </c>
      <c r="GR12" s="10">
        <v>0</v>
      </c>
      <c r="GS12" s="10">
        <v>0</v>
      </c>
      <c r="GT12" s="10">
        <v>0</v>
      </c>
      <c r="GU12" s="11">
        <v>3138</v>
      </c>
      <c r="GV12" s="11">
        <v>0</v>
      </c>
      <c r="GW12" s="11">
        <v>111</v>
      </c>
      <c r="GX12" s="11">
        <v>368</v>
      </c>
      <c r="GY12" s="11">
        <v>7672</v>
      </c>
      <c r="GZ12" s="11">
        <v>0</v>
      </c>
      <c r="HA12" s="11">
        <v>0</v>
      </c>
      <c r="HB12" s="11">
        <v>0</v>
      </c>
      <c r="HC12" s="11">
        <v>0</v>
      </c>
      <c r="HD12" s="11">
        <v>0</v>
      </c>
      <c r="HE12" s="11">
        <v>0</v>
      </c>
      <c r="HF12" s="11">
        <v>0</v>
      </c>
      <c r="HG12" s="11">
        <v>0</v>
      </c>
      <c r="HH12" s="11">
        <v>0</v>
      </c>
      <c r="HI12" s="11">
        <v>0</v>
      </c>
      <c r="HJ12" s="11">
        <v>0</v>
      </c>
      <c r="HK12" s="11">
        <v>0</v>
      </c>
      <c r="HL12" s="11">
        <v>0</v>
      </c>
      <c r="HM12" s="11">
        <v>0</v>
      </c>
      <c r="HN12" s="11">
        <v>2078</v>
      </c>
      <c r="HO12" s="11">
        <v>0</v>
      </c>
      <c r="HP12" s="11">
        <v>0</v>
      </c>
      <c r="HQ12" s="11">
        <v>0</v>
      </c>
      <c r="HR12" s="11">
        <v>0</v>
      </c>
      <c r="HS12" s="11">
        <v>0</v>
      </c>
      <c r="HT12" s="11">
        <v>0</v>
      </c>
      <c r="HU12" s="11">
        <v>0</v>
      </c>
      <c r="HV12" s="11">
        <v>0</v>
      </c>
      <c r="HW12" s="11">
        <v>0</v>
      </c>
      <c r="HX12" s="11">
        <v>0</v>
      </c>
      <c r="HY12" s="11">
        <v>0</v>
      </c>
      <c r="HZ12" s="11">
        <v>0</v>
      </c>
      <c r="IA12" s="11">
        <v>0</v>
      </c>
      <c r="IB12" s="11">
        <v>0</v>
      </c>
      <c r="IC12" s="11">
        <v>0</v>
      </c>
      <c r="ID12" s="11">
        <v>0</v>
      </c>
      <c r="IE12" s="11">
        <v>0</v>
      </c>
      <c r="IF12" s="11">
        <v>0</v>
      </c>
      <c r="IG12" s="11">
        <v>0</v>
      </c>
      <c r="IH12" s="11">
        <v>0</v>
      </c>
      <c r="II12" s="11">
        <v>0</v>
      </c>
      <c r="IJ12" s="11">
        <v>0</v>
      </c>
      <c r="IK12" s="11">
        <v>0</v>
      </c>
      <c r="IL12" s="11">
        <v>0</v>
      </c>
      <c r="IM12" s="11">
        <v>0</v>
      </c>
      <c r="IN12" s="11">
        <v>0</v>
      </c>
      <c r="IO12" s="11">
        <v>0</v>
      </c>
      <c r="IP12" s="11">
        <v>0</v>
      </c>
      <c r="IQ12" s="11">
        <v>0</v>
      </c>
      <c r="IR12" s="11">
        <v>0</v>
      </c>
      <c r="IS12" s="11">
        <v>0</v>
      </c>
      <c r="IT12" s="11">
        <v>0</v>
      </c>
      <c r="IU12" s="11">
        <v>0</v>
      </c>
      <c r="IV12" s="11">
        <v>0</v>
      </c>
      <c r="IW12" s="11">
        <v>0</v>
      </c>
      <c r="IX12" s="11">
        <v>0</v>
      </c>
      <c r="IY12" s="11">
        <v>0</v>
      </c>
      <c r="IZ12" s="11">
        <v>0</v>
      </c>
      <c r="JA12" s="11">
        <v>0</v>
      </c>
      <c r="JB12" s="11">
        <v>0</v>
      </c>
      <c r="JC12" s="11">
        <v>0</v>
      </c>
      <c r="JD12" s="11">
        <v>0</v>
      </c>
      <c r="JE12" s="11">
        <v>0</v>
      </c>
      <c r="JF12" s="11">
        <v>0</v>
      </c>
      <c r="JG12" s="11">
        <v>0</v>
      </c>
      <c r="JH12" s="11">
        <v>0</v>
      </c>
      <c r="JI12" s="11">
        <v>0</v>
      </c>
      <c r="JJ12" s="11">
        <v>0</v>
      </c>
      <c r="JK12" s="11">
        <v>0</v>
      </c>
      <c r="JL12" s="11">
        <v>0</v>
      </c>
      <c r="JM12" s="11">
        <v>0</v>
      </c>
      <c r="JN12" s="11">
        <v>0</v>
      </c>
      <c r="JO12" s="11">
        <v>0</v>
      </c>
      <c r="JP12" s="11">
        <v>0</v>
      </c>
      <c r="JQ12" s="11">
        <v>0</v>
      </c>
      <c r="JR12" s="11">
        <v>0</v>
      </c>
      <c r="JS12" s="11">
        <v>0</v>
      </c>
      <c r="JT12" s="11">
        <v>0</v>
      </c>
      <c r="JU12" s="11">
        <v>647</v>
      </c>
      <c r="JV12" s="11">
        <v>0</v>
      </c>
      <c r="JW12" s="11">
        <v>0</v>
      </c>
      <c r="JX12" s="11">
        <v>0</v>
      </c>
      <c r="JY12" s="11">
        <v>0</v>
      </c>
      <c r="JZ12" s="11">
        <v>0</v>
      </c>
      <c r="KA12" s="11">
        <v>0</v>
      </c>
      <c r="KB12" s="11">
        <v>0</v>
      </c>
      <c r="KC12" s="11">
        <v>0</v>
      </c>
      <c r="KD12" s="11">
        <v>0</v>
      </c>
      <c r="KE12" s="11">
        <v>0</v>
      </c>
      <c r="KF12" s="11">
        <v>0</v>
      </c>
      <c r="KG12" s="11">
        <v>0</v>
      </c>
      <c r="KH12" s="11">
        <v>0</v>
      </c>
      <c r="KI12" s="11">
        <v>0</v>
      </c>
      <c r="KJ12" s="11">
        <v>0</v>
      </c>
      <c r="KK12" s="11">
        <v>0</v>
      </c>
      <c r="KL12" s="11">
        <v>0</v>
      </c>
      <c r="KM12" s="11">
        <v>0</v>
      </c>
      <c r="KN12" s="11">
        <v>0</v>
      </c>
      <c r="KO12" s="11">
        <v>0</v>
      </c>
      <c r="KP12" s="11">
        <v>0</v>
      </c>
      <c r="KQ12" s="11">
        <v>990808</v>
      </c>
      <c r="KR12" s="11">
        <v>0</v>
      </c>
      <c r="KS12" s="11">
        <v>0</v>
      </c>
      <c r="KT12" s="11">
        <v>0</v>
      </c>
      <c r="KU12" s="11">
        <v>0</v>
      </c>
      <c r="KV12" s="11">
        <v>0</v>
      </c>
      <c r="KW12" s="11">
        <v>0</v>
      </c>
      <c r="KX12" s="11">
        <v>0</v>
      </c>
      <c r="KY12" s="11">
        <v>0</v>
      </c>
      <c r="KZ12" s="11">
        <v>0</v>
      </c>
      <c r="LA12" s="11">
        <v>0</v>
      </c>
      <c r="LB12" s="11">
        <v>0</v>
      </c>
      <c r="LC12" s="11">
        <v>0</v>
      </c>
      <c r="LD12" s="11">
        <v>0</v>
      </c>
      <c r="LE12" s="11">
        <v>0</v>
      </c>
      <c r="LF12" s="11">
        <v>0</v>
      </c>
      <c r="LG12" s="11">
        <v>0</v>
      </c>
      <c r="LH12" s="11">
        <v>0</v>
      </c>
      <c r="LI12" s="11">
        <v>0</v>
      </c>
      <c r="LJ12" s="11">
        <v>0</v>
      </c>
      <c r="LK12" s="11">
        <v>0</v>
      </c>
      <c r="LL12" s="11">
        <v>0</v>
      </c>
      <c r="LM12" s="11">
        <v>0</v>
      </c>
      <c r="LN12" s="11">
        <v>0</v>
      </c>
      <c r="LO12" s="11">
        <v>0</v>
      </c>
      <c r="LP12" s="11">
        <v>0</v>
      </c>
      <c r="LQ12" s="11">
        <v>0</v>
      </c>
      <c r="LR12" s="11">
        <v>0</v>
      </c>
      <c r="LS12" s="11">
        <v>0</v>
      </c>
      <c r="LT12" s="11">
        <v>0</v>
      </c>
      <c r="LU12" s="11">
        <v>0</v>
      </c>
      <c r="LV12" s="11">
        <v>0</v>
      </c>
      <c r="LW12" s="11">
        <v>0</v>
      </c>
      <c r="LX12" s="11">
        <v>0</v>
      </c>
      <c r="LY12" s="11">
        <v>0</v>
      </c>
      <c r="LZ12" s="11">
        <v>0</v>
      </c>
      <c r="MA12" s="11">
        <v>0</v>
      </c>
      <c r="MB12" s="11">
        <v>0</v>
      </c>
      <c r="MC12" s="11">
        <v>0</v>
      </c>
      <c r="MD12" s="11">
        <v>0</v>
      </c>
      <c r="ME12" s="11">
        <v>0</v>
      </c>
      <c r="MF12" s="11">
        <v>0</v>
      </c>
      <c r="MG12" s="11">
        <v>0</v>
      </c>
      <c r="MH12" s="11">
        <v>0</v>
      </c>
      <c r="MI12" s="11">
        <v>0</v>
      </c>
      <c r="MJ12" s="11">
        <v>0</v>
      </c>
      <c r="MK12" s="11">
        <v>0</v>
      </c>
      <c r="ML12" s="11">
        <v>0</v>
      </c>
      <c r="MM12" s="11">
        <v>0</v>
      </c>
      <c r="MN12" s="11">
        <v>0</v>
      </c>
      <c r="MO12" s="11">
        <v>0</v>
      </c>
      <c r="MP12" s="11">
        <v>0</v>
      </c>
      <c r="MQ12" s="11">
        <v>0</v>
      </c>
      <c r="MR12" s="11">
        <v>0</v>
      </c>
      <c r="MS12" s="11">
        <v>0</v>
      </c>
      <c r="MT12" s="11">
        <v>0</v>
      </c>
      <c r="MU12" s="11">
        <v>0</v>
      </c>
      <c r="MV12" s="11">
        <v>0</v>
      </c>
      <c r="MW12" s="11">
        <v>0</v>
      </c>
      <c r="MX12" s="11">
        <v>0</v>
      </c>
      <c r="MY12" s="11">
        <v>0</v>
      </c>
      <c r="MZ12" s="11">
        <v>0</v>
      </c>
      <c r="NA12" s="11">
        <v>0</v>
      </c>
      <c r="NB12" s="11">
        <v>0</v>
      </c>
      <c r="NC12" s="11">
        <v>0</v>
      </c>
      <c r="ND12" s="11">
        <v>0</v>
      </c>
      <c r="NE12" s="11">
        <v>0</v>
      </c>
      <c r="NF12" s="11">
        <v>0</v>
      </c>
      <c r="NG12" s="11">
        <v>0</v>
      </c>
      <c r="NH12" s="11">
        <v>0</v>
      </c>
      <c r="NI12" s="11">
        <v>0</v>
      </c>
      <c r="NJ12" s="11">
        <v>0</v>
      </c>
      <c r="NK12" s="11">
        <v>0</v>
      </c>
      <c r="NL12" s="11">
        <v>0</v>
      </c>
      <c r="NM12" s="11">
        <v>0</v>
      </c>
      <c r="NN12" s="11">
        <v>0</v>
      </c>
      <c r="NO12" s="11">
        <v>0</v>
      </c>
      <c r="NP12" s="11">
        <v>0</v>
      </c>
      <c r="NQ12" s="11">
        <v>0</v>
      </c>
      <c r="NR12" s="11">
        <v>0</v>
      </c>
      <c r="NS12" s="11">
        <v>0</v>
      </c>
      <c r="NT12" s="11">
        <v>0</v>
      </c>
      <c r="NU12" s="11">
        <v>0</v>
      </c>
      <c r="NV12" s="11">
        <v>0</v>
      </c>
      <c r="NW12" s="11">
        <v>0</v>
      </c>
      <c r="NX12" s="11">
        <v>0</v>
      </c>
      <c r="NY12" s="11">
        <v>0</v>
      </c>
      <c r="NZ12" s="11">
        <v>0</v>
      </c>
      <c r="OA12" s="11">
        <v>0</v>
      </c>
      <c r="OB12" s="11">
        <v>0</v>
      </c>
      <c r="OC12" s="11">
        <v>0</v>
      </c>
      <c r="OD12" s="11">
        <v>0</v>
      </c>
      <c r="OE12" s="11">
        <v>0</v>
      </c>
      <c r="OF12" s="11">
        <v>0</v>
      </c>
      <c r="OG12" s="11">
        <v>0</v>
      </c>
      <c r="OH12" s="11">
        <v>0</v>
      </c>
      <c r="OI12" s="11">
        <v>0</v>
      </c>
      <c r="OJ12" s="11">
        <v>0</v>
      </c>
      <c r="OK12" s="11">
        <v>0</v>
      </c>
      <c r="OL12" s="11">
        <v>0</v>
      </c>
      <c r="OM12" s="11">
        <v>0</v>
      </c>
      <c r="ON12" s="11">
        <v>0</v>
      </c>
      <c r="OO12" s="11">
        <v>0</v>
      </c>
      <c r="OP12" s="11">
        <v>5676455</v>
      </c>
      <c r="OQ12" s="11">
        <v>0</v>
      </c>
      <c r="OR12" s="11">
        <v>0</v>
      </c>
      <c r="OS12" s="11">
        <v>0</v>
      </c>
      <c r="OT12" s="11">
        <v>0</v>
      </c>
      <c r="OU12" s="11">
        <v>-1298803</v>
      </c>
      <c r="OV12" s="11">
        <v>1197</v>
      </c>
      <c r="OW12" s="11">
        <v>-1297606</v>
      </c>
      <c r="OX12" s="145">
        <v>4378849</v>
      </c>
      <c r="OY12" s="11">
        <v>4378849</v>
      </c>
      <c r="OZ12" s="11">
        <v>0</v>
      </c>
      <c r="PA12" s="11">
        <v>0</v>
      </c>
      <c r="PB12" s="11">
        <v>4378849</v>
      </c>
    </row>
    <row r="13" spans="1:418">
      <c r="A13" s="8" t="s">
        <v>562</v>
      </c>
      <c r="B13" s="9" t="s">
        <v>135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613951</v>
      </c>
      <c r="EG13" s="10">
        <v>62590</v>
      </c>
      <c r="EH13" s="10">
        <v>3782</v>
      </c>
      <c r="EI13" s="10">
        <v>11866</v>
      </c>
      <c r="EJ13" s="10">
        <v>560</v>
      </c>
      <c r="EK13" s="10">
        <v>5089</v>
      </c>
      <c r="EL13" s="10">
        <v>321</v>
      </c>
      <c r="EM13" s="10">
        <v>3119</v>
      </c>
      <c r="EN13" s="10">
        <v>12449152</v>
      </c>
      <c r="EO13" s="10">
        <v>11701</v>
      </c>
      <c r="EP13" s="10">
        <v>0</v>
      </c>
      <c r="EQ13" s="10">
        <v>5928</v>
      </c>
      <c r="ER13" s="10">
        <v>0</v>
      </c>
      <c r="ES13" s="10">
        <v>32625</v>
      </c>
      <c r="ET13" s="10">
        <v>0</v>
      </c>
      <c r="EU13" s="10">
        <v>0</v>
      </c>
      <c r="EV13" s="10">
        <v>0</v>
      </c>
      <c r="EW13" s="10">
        <v>0</v>
      </c>
      <c r="EX13" s="10">
        <v>125216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1">
        <v>0</v>
      </c>
      <c r="GV13" s="11">
        <v>0</v>
      </c>
      <c r="GW13" s="11">
        <v>0</v>
      </c>
      <c r="GX13" s="11">
        <v>0</v>
      </c>
      <c r="GY13" s="11">
        <v>0</v>
      </c>
      <c r="GZ13" s="11">
        <v>0</v>
      </c>
      <c r="HA13" s="11">
        <v>0</v>
      </c>
      <c r="HB13" s="11">
        <v>0</v>
      </c>
      <c r="HC13" s="11">
        <v>0</v>
      </c>
      <c r="HD13" s="11">
        <v>0</v>
      </c>
      <c r="HE13" s="11">
        <v>0</v>
      </c>
      <c r="HF13" s="11">
        <v>0</v>
      </c>
      <c r="HG13" s="11">
        <v>0</v>
      </c>
      <c r="HH13" s="11">
        <v>0</v>
      </c>
      <c r="HI13" s="11">
        <v>0</v>
      </c>
      <c r="HJ13" s="11">
        <v>0</v>
      </c>
      <c r="HK13" s="11">
        <v>0</v>
      </c>
      <c r="HL13" s="11">
        <v>0</v>
      </c>
      <c r="HM13" s="11">
        <v>0</v>
      </c>
      <c r="HN13" s="11">
        <v>0</v>
      </c>
      <c r="HO13" s="11">
        <v>0</v>
      </c>
      <c r="HP13" s="11">
        <v>0</v>
      </c>
      <c r="HQ13" s="11">
        <v>0</v>
      </c>
      <c r="HR13" s="11">
        <v>0</v>
      </c>
      <c r="HS13" s="11">
        <v>0</v>
      </c>
      <c r="HT13" s="11">
        <v>0</v>
      </c>
      <c r="HU13" s="11">
        <v>0</v>
      </c>
      <c r="HV13" s="11">
        <v>0</v>
      </c>
      <c r="HW13" s="11">
        <v>0</v>
      </c>
      <c r="HX13" s="11">
        <v>0</v>
      </c>
      <c r="HY13" s="11">
        <v>0</v>
      </c>
      <c r="HZ13" s="11">
        <v>0</v>
      </c>
      <c r="IA13" s="11">
        <v>0</v>
      </c>
      <c r="IB13" s="11">
        <v>0</v>
      </c>
      <c r="IC13" s="11">
        <v>0</v>
      </c>
      <c r="ID13" s="11">
        <v>0</v>
      </c>
      <c r="IE13" s="11">
        <v>0</v>
      </c>
      <c r="IF13" s="11">
        <v>0</v>
      </c>
      <c r="IG13" s="11">
        <v>0</v>
      </c>
      <c r="IH13" s="11">
        <v>0</v>
      </c>
      <c r="II13" s="11">
        <v>0</v>
      </c>
      <c r="IJ13" s="11">
        <v>0</v>
      </c>
      <c r="IK13" s="11">
        <v>0</v>
      </c>
      <c r="IL13" s="11">
        <v>0</v>
      </c>
      <c r="IM13" s="11">
        <v>0</v>
      </c>
      <c r="IN13" s="11">
        <v>0</v>
      </c>
      <c r="IO13" s="11">
        <v>0</v>
      </c>
      <c r="IP13" s="11">
        <v>0</v>
      </c>
      <c r="IQ13" s="11">
        <v>0</v>
      </c>
      <c r="IR13" s="11">
        <v>0</v>
      </c>
      <c r="IS13" s="11">
        <v>0</v>
      </c>
      <c r="IT13" s="11">
        <v>0</v>
      </c>
      <c r="IU13" s="11">
        <v>0</v>
      </c>
      <c r="IV13" s="11">
        <v>0</v>
      </c>
      <c r="IW13" s="11">
        <v>0</v>
      </c>
      <c r="IX13" s="11">
        <v>0</v>
      </c>
      <c r="IY13" s="11">
        <v>0</v>
      </c>
      <c r="IZ13" s="11">
        <v>0</v>
      </c>
      <c r="JA13" s="11">
        <v>0</v>
      </c>
      <c r="JB13" s="11">
        <v>0</v>
      </c>
      <c r="JC13" s="11">
        <v>0</v>
      </c>
      <c r="JD13" s="11">
        <v>0</v>
      </c>
      <c r="JE13" s="11">
        <v>0</v>
      </c>
      <c r="JF13" s="11">
        <v>0</v>
      </c>
      <c r="JG13" s="11">
        <v>0</v>
      </c>
      <c r="JH13" s="11">
        <v>0</v>
      </c>
      <c r="JI13" s="11">
        <v>0</v>
      </c>
      <c r="JJ13" s="11">
        <v>0</v>
      </c>
      <c r="JK13" s="11">
        <v>0</v>
      </c>
      <c r="JL13" s="11">
        <v>0</v>
      </c>
      <c r="JM13" s="11">
        <v>0</v>
      </c>
      <c r="JN13" s="11">
        <v>0</v>
      </c>
      <c r="JO13" s="11">
        <v>0</v>
      </c>
      <c r="JP13" s="11">
        <v>0</v>
      </c>
      <c r="JQ13" s="11">
        <v>0</v>
      </c>
      <c r="JR13" s="11">
        <v>0</v>
      </c>
      <c r="JS13" s="11">
        <v>0</v>
      </c>
      <c r="JT13" s="11">
        <v>0</v>
      </c>
      <c r="JU13" s="11">
        <v>0</v>
      </c>
      <c r="JV13" s="11">
        <v>0</v>
      </c>
      <c r="JW13" s="11">
        <v>0</v>
      </c>
      <c r="JX13" s="11">
        <v>0</v>
      </c>
      <c r="JY13" s="11">
        <v>0</v>
      </c>
      <c r="JZ13" s="11">
        <v>0</v>
      </c>
      <c r="KA13" s="11">
        <v>0</v>
      </c>
      <c r="KB13" s="11">
        <v>0</v>
      </c>
      <c r="KC13" s="11">
        <v>0</v>
      </c>
      <c r="KD13" s="11">
        <v>0</v>
      </c>
      <c r="KE13" s="11">
        <v>0</v>
      </c>
      <c r="KF13" s="11">
        <v>0</v>
      </c>
      <c r="KG13" s="11">
        <v>0</v>
      </c>
      <c r="KH13" s="11">
        <v>0</v>
      </c>
      <c r="KI13" s="11">
        <v>0</v>
      </c>
      <c r="KJ13" s="11">
        <v>0</v>
      </c>
      <c r="KK13" s="11">
        <v>0</v>
      </c>
      <c r="KL13" s="11">
        <v>0</v>
      </c>
      <c r="KM13" s="11">
        <v>0</v>
      </c>
      <c r="KN13" s="11">
        <v>0</v>
      </c>
      <c r="KO13" s="11">
        <v>0</v>
      </c>
      <c r="KP13" s="11">
        <v>0</v>
      </c>
      <c r="KQ13" s="11">
        <v>0</v>
      </c>
      <c r="KR13" s="11">
        <v>0</v>
      </c>
      <c r="KS13" s="11">
        <v>0</v>
      </c>
      <c r="KT13" s="11">
        <v>0</v>
      </c>
      <c r="KU13" s="11">
        <v>0</v>
      </c>
      <c r="KV13" s="11">
        <v>0</v>
      </c>
      <c r="KW13" s="11">
        <v>0</v>
      </c>
      <c r="KX13" s="11">
        <v>0</v>
      </c>
      <c r="KY13" s="11">
        <v>0</v>
      </c>
      <c r="KZ13" s="11">
        <v>0</v>
      </c>
      <c r="LA13" s="11">
        <v>0</v>
      </c>
      <c r="LB13" s="11">
        <v>0</v>
      </c>
      <c r="LC13" s="11">
        <v>0</v>
      </c>
      <c r="LD13" s="11">
        <v>0</v>
      </c>
      <c r="LE13" s="11">
        <v>0</v>
      </c>
      <c r="LF13" s="11">
        <v>0</v>
      </c>
      <c r="LG13" s="11">
        <v>0</v>
      </c>
      <c r="LH13" s="11">
        <v>0</v>
      </c>
      <c r="LI13" s="11">
        <v>0</v>
      </c>
      <c r="LJ13" s="11">
        <v>0</v>
      </c>
      <c r="LK13" s="11">
        <v>0</v>
      </c>
      <c r="LL13" s="11">
        <v>0</v>
      </c>
      <c r="LM13" s="11">
        <v>0</v>
      </c>
      <c r="LN13" s="11">
        <v>0</v>
      </c>
      <c r="LO13" s="11">
        <v>0</v>
      </c>
      <c r="LP13" s="11">
        <v>0</v>
      </c>
      <c r="LQ13" s="11">
        <v>0</v>
      </c>
      <c r="LR13" s="11">
        <v>0</v>
      </c>
      <c r="LS13" s="11">
        <v>0</v>
      </c>
      <c r="LT13" s="11">
        <v>0</v>
      </c>
      <c r="LU13" s="11">
        <v>0</v>
      </c>
      <c r="LV13" s="11">
        <v>0</v>
      </c>
      <c r="LW13" s="11">
        <v>0</v>
      </c>
      <c r="LX13" s="11">
        <v>0</v>
      </c>
      <c r="LY13" s="11">
        <v>0</v>
      </c>
      <c r="LZ13" s="11">
        <v>0</v>
      </c>
      <c r="MA13" s="11">
        <v>0</v>
      </c>
      <c r="MB13" s="11">
        <v>0</v>
      </c>
      <c r="MC13" s="11">
        <v>0</v>
      </c>
      <c r="MD13" s="11">
        <v>0</v>
      </c>
      <c r="ME13" s="11">
        <v>0</v>
      </c>
      <c r="MF13" s="11">
        <v>0</v>
      </c>
      <c r="MG13" s="11">
        <v>0</v>
      </c>
      <c r="MH13" s="11">
        <v>0</v>
      </c>
      <c r="MI13" s="11">
        <v>0</v>
      </c>
      <c r="MJ13" s="11">
        <v>0</v>
      </c>
      <c r="MK13" s="11">
        <v>0</v>
      </c>
      <c r="ML13" s="11">
        <v>0</v>
      </c>
      <c r="MM13" s="11">
        <v>0</v>
      </c>
      <c r="MN13" s="11">
        <v>0</v>
      </c>
      <c r="MO13" s="11">
        <v>0</v>
      </c>
      <c r="MP13" s="11">
        <v>0</v>
      </c>
      <c r="MQ13" s="11">
        <v>0</v>
      </c>
      <c r="MR13" s="11">
        <v>0</v>
      </c>
      <c r="MS13" s="11">
        <v>0</v>
      </c>
      <c r="MT13" s="11">
        <v>0</v>
      </c>
      <c r="MU13" s="11">
        <v>0</v>
      </c>
      <c r="MV13" s="11">
        <v>0</v>
      </c>
      <c r="MW13" s="11">
        <v>0</v>
      </c>
      <c r="MX13" s="11">
        <v>0</v>
      </c>
      <c r="MY13" s="11">
        <v>0</v>
      </c>
      <c r="MZ13" s="11">
        <v>0</v>
      </c>
      <c r="NA13" s="11">
        <v>0</v>
      </c>
      <c r="NB13" s="11">
        <v>0</v>
      </c>
      <c r="NC13" s="11">
        <v>0</v>
      </c>
      <c r="ND13" s="11">
        <v>0</v>
      </c>
      <c r="NE13" s="11">
        <v>0</v>
      </c>
      <c r="NF13" s="11">
        <v>0</v>
      </c>
      <c r="NG13" s="11">
        <v>0</v>
      </c>
      <c r="NH13" s="11">
        <v>0</v>
      </c>
      <c r="NI13" s="11">
        <v>0</v>
      </c>
      <c r="NJ13" s="11">
        <v>0</v>
      </c>
      <c r="NK13" s="11">
        <v>0</v>
      </c>
      <c r="NL13" s="11">
        <v>0</v>
      </c>
      <c r="NM13" s="11">
        <v>0</v>
      </c>
      <c r="NN13" s="11">
        <v>0</v>
      </c>
      <c r="NO13" s="11">
        <v>0</v>
      </c>
      <c r="NP13" s="11">
        <v>0</v>
      </c>
      <c r="NQ13" s="11">
        <v>0</v>
      </c>
      <c r="NR13" s="11">
        <v>0</v>
      </c>
      <c r="NS13" s="11">
        <v>0</v>
      </c>
      <c r="NT13" s="11">
        <v>0</v>
      </c>
      <c r="NU13" s="11">
        <v>0</v>
      </c>
      <c r="NV13" s="11">
        <v>0</v>
      </c>
      <c r="NW13" s="11">
        <v>0</v>
      </c>
      <c r="NX13" s="11">
        <v>0</v>
      </c>
      <c r="NY13" s="11">
        <v>0</v>
      </c>
      <c r="NZ13" s="11">
        <v>0</v>
      </c>
      <c r="OA13" s="11">
        <v>0</v>
      </c>
      <c r="OB13" s="11">
        <v>0</v>
      </c>
      <c r="OC13" s="11">
        <v>0</v>
      </c>
      <c r="OD13" s="11">
        <v>0</v>
      </c>
      <c r="OE13" s="11">
        <v>0</v>
      </c>
      <c r="OF13" s="11">
        <v>0</v>
      </c>
      <c r="OG13" s="11">
        <v>0</v>
      </c>
      <c r="OH13" s="11">
        <v>0</v>
      </c>
      <c r="OI13" s="11">
        <v>0</v>
      </c>
      <c r="OJ13" s="11">
        <v>0</v>
      </c>
      <c r="OK13" s="11">
        <v>0</v>
      </c>
      <c r="OL13" s="11">
        <v>0</v>
      </c>
      <c r="OM13" s="11">
        <v>0</v>
      </c>
      <c r="ON13" s="11">
        <v>0</v>
      </c>
      <c r="OO13" s="11">
        <v>4206</v>
      </c>
      <c r="OP13" s="11">
        <v>13330106</v>
      </c>
      <c r="OQ13" s="11">
        <v>0</v>
      </c>
      <c r="OR13" s="11">
        <v>0</v>
      </c>
      <c r="OS13" s="11">
        <v>0</v>
      </c>
      <c r="OT13" s="11">
        <v>0</v>
      </c>
      <c r="OU13" s="11">
        <v>-1003482</v>
      </c>
      <c r="OV13" s="11">
        <v>1987840</v>
      </c>
      <c r="OW13" s="11">
        <v>984358</v>
      </c>
      <c r="OX13" s="11">
        <v>14314464</v>
      </c>
      <c r="OY13" s="11">
        <v>14314464</v>
      </c>
      <c r="OZ13" s="11">
        <v>0</v>
      </c>
      <c r="PA13" s="11">
        <v>0</v>
      </c>
      <c r="PB13" s="11">
        <v>14314464</v>
      </c>
    </row>
    <row r="14" spans="1:418">
      <c r="A14" s="8" t="s">
        <v>563</v>
      </c>
      <c r="B14" s="9" t="s">
        <v>136</v>
      </c>
      <c r="C14" s="10">
        <v>12184</v>
      </c>
      <c r="D14" s="10">
        <v>111</v>
      </c>
      <c r="E14" s="10">
        <v>7</v>
      </c>
      <c r="F14" s="10">
        <v>41</v>
      </c>
      <c r="G14" s="10">
        <v>6884</v>
      </c>
      <c r="H14" s="10">
        <v>2222</v>
      </c>
      <c r="I14" s="10">
        <v>594</v>
      </c>
      <c r="J14" s="10">
        <v>258</v>
      </c>
      <c r="K14" s="10">
        <v>92</v>
      </c>
      <c r="L14" s="10">
        <v>1393</v>
      </c>
      <c r="M14" s="10">
        <v>3</v>
      </c>
      <c r="N14" s="10">
        <v>3</v>
      </c>
      <c r="O14" s="10">
        <v>122</v>
      </c>
      <c r="P14" s="10">
        <v>522</v>
      </c>
      <c r="Q14" s="10">
        <v>0</v>
      </c>
      <c r="R14" s="10">
        <v>69</v>
      </c>
      <c r="S14" s="10">
        <v>8</v>
      </c>
      <c r="T14" s="10">
        <v>0</v>
      </c>
      <c r="U14" s="10">
        <v>0</v>
      </c>
      <c r="V14" s="10">
        <v>90</v>
      </c>
      <c r="W14" s="10">
        <v>0</v>
      </c>
      <c r="X14" s="10">
        <v>288</v>
      </c>
      <c r="Y14" s="10">
        <v>786</v>
      </c>
      <c r="Z14" s="10">
        <v>587</v>
      </c>
      <c r="AA14" s="10">
        <v>1095</v>
      </c>
      <c r="AB14" s="10">
        <v>429</v>
      </c>
      <c r="AC14" s="10">
        <v>3292</v>
      </c>
      <c r="AD14" s="10">
        <v>4682</v>
      </c>
      <c r="AE14" s="10">
        <v>28230</v>
      </c>
      <c r="AF14" s="10">
        <v>51</v>
      </c>
      <c r="AG14" s="10">
        <v>0</v>
      </c>
      <c r="AH14" s="10">
        <v>8</v>
      </c>
      <c r="AI14" s="10">
        <v>53</v>
      </c>
      <c r="AJ14" s="10">
        <v>17</v>
      </c>
      <c r="AK14" s="10">
        <v>0</v>
      </c>
      <c r="AL14" s="10">
        <v>0</v>
      </c>
      <c r="AM14" s="10">
        <v>20</v>
      </c>
      <c r="AN14" s="10">
        <v>472</v>
      </c>
      <c r="AO14" s="10">
        <v>803</v>
      </c>
      <c r="AP14" s="10">
        <v>95</v>
      </c>
      <c r="AQ14" s="10">
        <v>388</v>
      </c>
      <c r="AR14" s="10">
        <v>185</v>
      </c>
      <c r="AS14" s="10">
        <v>162</v>
      </c>
      <c r="AT14" s="10">
        <v>87</v>
      </c>
      <c r="AU14" s="10">
        <v>256</v>
      </c>
      <c r="AV14" s="10">
        <v>3474</v>
      </c>
      <c r="AW14" s="10">
        <v>1097</v>
      </c>
      <c r="AX14" s="10">
        <v>1004</v>
      </c>
      <c r="AY14" s="10">
        <v>979</v>
      </c>
      <c r="AZ14" s="10">
        <v>1775</v>
      </c>
      <c r="BA14" s="10">
        <v>402</v>
      </c>
      <c r="BB14" s="10">
        <v>466</v>
      </c>
      <c r="BC14" s="10">
        <v>1510</v>
      </c>
      <c r="BD14" s="10">
        <v>343</v>
      </c>
      <c r="BE14" s="10">
        <v>631</v>
      </c>
      <c r="BF14" s="10">
        <v>80</v>
      </c>
      <c r="BG14" s="10">
        <v>3</v>
      </c>
      <c r="BH14" s="10">
        <v>360</v>
      </c>
      <c r="BI14" s="10">
        <v>0</v>
      </c>
      <c r="BJ14" s="10">
        <v>2281</v>
      </c>
      <c r="BK14" s="10">
        <v>355</v>
      </c>
      <c r="BL14" s="10">
        <v>441</v>
      </c>
      <c r="BM14" s="10">
        <v>4543</v>
      </c>
      <c r="BN14" s="10">
        <v>1484</v>
      </c>
      <c r="BO14" s="10">
        <v>504</v>
      </c>
      <c r="BP14" s="10">
        <v>276</v>
      </c>
      <c r="BQ14" s="10">
        <v>1687</v>
      </c>
      <c r="BR14" s="10">
        <v>323</v>
      </c>
      <c r="BS14" s="10">
        <v>519</v>
      </c>
      <c r="BT14" s="10">
        <v>1549</v>
      </c>
      <c r="BU14" s="10">
        <v>1402</v>
      </c>
      <c r="BV14" s="10">
        <v>620</v>
      </c>
      <c r="BW14" s="10">
        <v>1193</v>
      </c>
      <c r="BX14" s="10">
        <v>214</v>
      </c>
      <c r="BY14" s="10">
        <v>1255</v>
      </c>
      <c r="BZ14" s="10">
        <v>5227</v>
      </c>
      <c r="CA14" s="10">
        <v>416</v>
      </c>
      <c r="CB14" s="10">
        <v>1600</v>
      </c>
      <c r="CC14" s="10">
        <v>1713</v>
      </c>
      <c r="CD14" s="10">
        <v>648</v>
      </c>
      <c r="CE14" s="10">
        <v>3934</v>
      </c>
      <c r="CF14" s="10">
        <v>449</v>
      </c>
      <c r="CG14" s="10">
        <v>6801</v>
      </c>
      <c r="CH14" s="10">
        <v>684</v>
      </c>
      <c r="CI14" s="10">
        <v>103</v>
      </c>
      <c r="CJ14" s="10">
        <v>404</v>
      </c>
      <c r="CK14" s="10">
        <v>9</v>
      </c>
      <c r="CL14" s="10">
        <v>49</v>
      </c>
      <c r="CM14" s="10">
        <v>343</v>
      </c>
      <c r="CN14" s="10">
        <v>455</v>
      </c>
      <c r="CO14" s="10">
        <v>133</v>
      </c>
      <c r="CP14" s="10">
        <v>375</v>
      </c>
      <c r="CQ14" s="10">
        <v>130</v>
      </c>
      <c r="CR14" s="10">
        <v>127</v>
      </c>
      <c r="CS14" s="10">
        <v>1787</v>
      </c>
      <c r="CT14" s="10">
        <v>822</v>
      </c>
      <c r="CU14" s="10">
        <v>1190</v>
      </c>
      <c r="CV14" s="10">
        <v>10699</v>
      </c>
      <c r="CW14" s="10">
        <v>11021</v>
      </c>
      <c r="CX14" s="10">
        <v>413</v>
      </c>
      <c r="CY14" s="10">
        <v>46144</v>
      </c>
      <c r="CZ14" s="10">
        <v>861</v>
      </c>
      <c r="DA14" s="10">
        <v>67</v>
      </c>
      <c r="DB14" s="10">
        <v>26</v>
      </c>
      <c r="DC14" s="10">
        <v>2482</v>
      </c>
      <c r="DD14" s="10">
        <v>15258</v>
      </c>
      <c r="DE14" s="10">
        <v>1668</v>
      </c>
      <c r="DF14" s="10">
        <v>51</v>
      </c>
      <c r="DG14" s="10">
        <v>28</v>
      </c>
      <c r="DH14" s="10">
        <v>1333</v>
      </c>
      <c r="DI14" s="10">
        <v>580</v>
      </c>
      <c r="DJ14" s="10">
        <v>832</v>
      </c>
      <c r="DK14" s="10">
        <v>56</v>
      </c>
      <c r="DL14" s="10">
        <v>1217</v>
      </c>
      <c r="DM14" s="10">
        <v>129</v>
      </c>
      <c r="DN14" s="10">
        <v>338</v>
      </c>
      <c r="DO14" s="10">
        <v>950</v>
      </c>
      <c r="DP14" s="10">
        <v>891</v>
      </c>
      <c r="DQ14" s="10">
        <v>352</v>
      </c>
      <c r="DR14" s="10">
        <v>584</v>
      </c>
      <c r="DS14" s="10">
        <v>224</v>
      </c>
      <c r="DT14" s="10">
        <v>1500</v>
      </c>
      <c r="DU14" s="10">
        <v>2585</v>
      </c>
      <c r="DV14" s="10">
        <v>3974</v>
      </c>
      <c r="DW14" s="10">
        <v>1950</v>
      </c>
      <c r="DX14" s="10">
        <v>3284</v>
      </c>
      <c r="DY14" s="10">
        <v>2272</v>
      </c>
      <c r="DZ14" s="10">
        <v>2043</v>
      </c>
      <c r="EA14" s="10">
        <v>16419</v>
      </c>
      <c r="EB14" s="10">
        <v>1589</v>
      </c>
      <c r="EC14" s="10">
        <v>648</v>
      </c>
      <c r="ED14" s="10">
        <v>4225</v>
      </c>
      <c r="EE14" s="10">
        <v>4697</v>
      </c>
      <c r="EF14" s="10">
        <v>100097</v>
      </c>
      <c r="EG14" s="10">
        <v>66622</v>
      </c>
      <c r="EH14" s="10">
        <v>11165</v>
      </c>
      <c r="EI14" s="10">
        <v>13841</v>
      </c>
      <c r="EJ14" s="10">
        <v>1683</v>
      </c>
      <c r="EK14" s="10">
        <v>7051</v>
      </c>
      <c r="EL14" s="10">
        <v>3975</v>
      </c>
      <c r="EM14" s="10">
        <v>9861</v>
      </c>
      <c r="EN14" s="10">
        <v>1520</v>
      </c>
      <c r="EO14" s="10">
        <v>7785</v>
      </c>
      <c r="EP14" s="10">
        <v>145</v>
      </c>
      <c r="EQ14" s="10">
        <v>1351</v>
      </c>
      <c r="ER14" s="10">
        <v>1340</v>
      </c>
      <c r="ES14" s="10">
        <v>2242</v>
      </c>
      <c r="ET14" s="10">
        <v>9963</v>
      </c>
      <c r="EU14" s="10">
        <v>834</v>
      </c>
      <c r="EV14" s="10">
        <v>10</v>
      </c>
      <c r="EW14" s="10">
        <v>497</v>
      </c>
      <c r="EX14" s="10">
        <v>33</v>
      </c>
      <c r="EY14" s="10">
        <v>2811</v>
      </c>
      <c r="EZ14" s="10">
        <v>1467</v>
      </c>
      <c r="FA14" s="10">
        <v>22417</v>
      </c>
      <c r="FB14" s="10">
        <v>2418</v>
      </c>
      <c r="FC14" s="10">
        <v>1575</v>
      </c>
      <c r="FD14" s="10">
        <v>1975</v>
      </c>
      <c r="FE14" s="10">
        <v>2887</v>
      </c>
      <c r="FF14" s="10">
        <v>2311</v>
      </c>
      <c r="FG14" s="10">
        <v>2077</v>
      </c>
      <c r="FH14" s="10">
        <v>487</v>
      </c>
      <c r="FI14" s="10">
        <v>15</v>
      </c>
      <c r="FJ14" s="10">
        <v>440</v>
      </c>
      <c r="FK14" s="10">
        <v>3444</v>
      </c>
      <c r="FL14" s="10">
        <v>5815</v>
      </c>
      <c r="FM14" s="10">
        <v>28259</v>
      </c>
      <c r="FN14" s="10">
        <v>1471</v>
      </c>
      <c r="FO14" s="10">
        <v>4141</v>
      </c>
      <c r="FP14" s="10">
        <v>5205</v>
      </c>
      <c r="FQ14" s="10">
        <v>1179</v>
      </c>
      <c r="FR14" s="10">
        <v>1124</v>
      </c>
      <c r="FS14" s="10">
        <v>7696</v>
      </c>
      <c r="FT14" s="10">
        <v>244</v>
      </c>
      <c r="FU14" s="10">
        <v>139</v>
      </c>
      <c r="FV14" s="10">
        <v>446</v>
      </c>
      <c r="FW14" s="10">
        <v>847</v>
      </c>
      <c r="FX14" s="10">
        <v>1430</v>
      </c>
      <c r="FY14" s="10">
        <v>1222</v>
      </c>
      <c r="FZ14" s="10">
        <v>12548</v>
      </c>
      <c r="GA14" s="10">
        <v>14683</v>
      </c>
      <c r="GB14" s="10">
        <v>1257</v>
      </c>
      <c r="GC14" s="10">
        <v>440</v>
      </c>
      <c r="GD14" s="10">
        <v>165</v>
      </c>
      <c r="GE14" s="10">
        <v>643</v>
      </c>
      <c r="GF14" s="10">
        <v>594</v>
      </c>
      <c r="GG14" s="10">
        <v>1574</v>
      </c>
      <c r="GH14" s="10">
        <v>257</v>
      </c>
      <c r="GI14" s="10">
        <v>448</v>
      </c>
      <c r="GJ14" s="10">
        <v>11156</v>
      </c>
      <c r="GK14" s="10">
        <v>5175</v>
      </c>
      <c r="GL14" s="10">
        <v>2072</v>
      </c>
      <c r="GM14" s="10">
        <v>1148</v>
      </c>
      <c r="GN14" s="10">
        <v>3907</v>
      </c>
      <c r="GO14" s="10">
        <v>2313</v>
      </c>
      <c r="GP14" s="10">
        <v>817</v>
      </c>
      <c r="GQ14" s="10">
        <v>1214</v>
      </c>
      <c r="GR14" s="10">
        <v>902</v>
      </c>
      <c r="GS14" s="10">
        <v>1918</v>
      </c>
      <c r="GT14" s="10">
        <v>191</v>
      </c>
      <c r="GU14" s="11">
        <v>248</v>
      </c>
      <c r="GV14" s="11">
        <v>3562</v>
      </c>
      <c r="GW14" s="11">
        <v>422</v>
      </c>
      <c r="GX14" s="11">
        <v>133</v>
      </c>
      <c r="GY14" s="11">
        <v>1281</v>
      </c>
      <c r="GZ14" s="11">
        <v>2311</v>
      </c>
      <c r="HA14" s="11">
        <v>1771</v>
      </c>
      <c r="HB14" s="11">
        <v>2864</v>
      </c>
      <c r="HC14" s="11">
        <v>4452</v>
      </c>
      <c r="HD14" s="11">
        <v>9897</v>
      </c>
      <c r="HE14" s="11">
        <v>1940</v>
      </c>
      <c r="HF14" s="11">
        <v>1921</v>
      </c>
      <c r="HG14" s="11">
        <v>2521</v>
      </c>
      <c r="HH14" s="11">
        <v>5329</v>
      </c>
      <c r="HI14" s="11">
        <v>4270</v>
      </c>
      <c r="HJ14" s="11">
        <v>2857</v>
      </c>
      <c r="HK14" s="11">
        <v>25260</v>
      </c>
      <c r="HL14" s="11">
        <v>1066</v>
      </c>
      <c r="HM14" s="11">
        <v>14461</v>
      </c>
      <c r="HN14" s="11">
        <v>5930</v>
      </c>
      <c r="HO14" s="11">
        <v>2906</v>
      </c>
      <c r="HP14" s="11">
        <v>5512</v>
      </c>
      <c r="HQ14" s="11">
        <v>10201</v>
      </c>
      <c r="HR14" s="11">
        <v>3697</v>
      </c>
      <c r="HS14" s="11">
        <v>4768</v>
      </c>
      <c r="HT14" s="11">
        <v>1287</v>
      </c>
      <c r="HU14" s="11">
        <v>7196</v>
      </c>
      <c r="HV14" s="11">
        <v>10073</v>
      </c>
      <c r="HW14" s="11">
        <v>22198</v>
      </c>
      <c r="HX14" s="11">
        <v>12472</v>
      </c>
      <c r="HY14" s="11">
        <v>3107</v>
      </c>
      <c r="HZ14" s="11">
        <v>1886</v>
      </c>
      <c r="IA14" s="11">
        <v>5615</v>
      </c>
      <c r="IB14" s="11">
        <v>628</v>
      </c>
      <c r="IC14" s="11">
        <v>1681</v>
      </c>
      <c r="ID14" s="11">
        <v>5560</v>
      </c>
      <c r="IE14" s="11">
        <v>301</v>
      </c>
      <c r="IF14" s="11">
        <v>6839</v>
      </c>
      <c r="IG14" s="11">
        <v>11629</v>
      </c>
      <c r="IH14" s="11">
        <v>2327</v>
      </c>
      <c r="II14" s="11">
        <v>3160</v>
      </c>
      <c r="IJ14" s="11">
        <v>3269</v>
      </c>
      <c r="IK14" s="11">
        <v>10016</v>
      </c>
      <c r="IL14" s="11">
        <v>5480</v>
      </c>
      <c r="IM14" s="11">
        <v>2631</v>
      </c>
      <c r="IN14" s="11">
        <v>2437</v>
      </c>
      <c r="IO14" s="11">
        <v>4842</v>
      </c>
      <c r="IP14" s="11">
        <v>8</v>
      </c>
      <c r="IQ14" s="11">
        <v>7511</v>
      </c>
      <c r="IR14" s="11">
        <v>889</v>
      </c>
      <c r="IS14" s="11">
        <v>3188</v>
      </c>
      <c r="IT14" s="11">
        <v>538</v>
      </c>
      <c r="IU14" s="11">
        <v>771</v>
      </c>
      <c r="IV14" s="11">
        <v>6061</v>
      </c>
      <c r="IW14" s="11">
        <v>1327</v>
      </c>
      <c r="IX14" s="11">
        <v>553</v>
      </c>
      <c r="IY14" s="11">
        <v>529</v>
      </c>
      <c r="IZ14" s="11">
        <v>184</v>
      </c>
      <c r="JA14" s="11">
        <v>1004</v>
      </c>
      <c r="JB14" s="11">
        <v>3944</v>
      </c>
      <c r="JC14" s="11">
        <v>1103</v>
      </c>
      <c r="JD14" s="11">
        <v>840</v>
      </c>
      <c r="JE14" s="11">
        <v>1128</v>
      </c>
      <c r="JF14" s="11">
        <v>1431</v>
      </c>
      <c r="JG14" s="11">
        <v>820</v>
      </c>
      <c r="JH14" s="11">
        <v>354</v>
      </c>
      <c r="JI14" s="11">
        <v>2343</v>
      </c>
      <c r="JJ14" s="11">
        <v>2338</v>
      </c>
      <c r="JK14" s="11">
        <v>1488</v>
      </c>
      <c r="JL14" s="11">
        <v>1499</v>
      </c>
      <c r="JM14" s="11">
        <v>1951</v>
      </c>
      <c r="JN14" s="11">
        <v>920</v>
      </c>
      <c r="JO14" s="11">
        <v>21</v>
      </c>
      <c r="JP14" s="11">
        <v>54422</v>
      </c>
      <c r="JQ14" s="11">
        <v>2020</v>
      </c>
      <c r="JR14" s="11">
        <v>3074</v>
      </c>
      <c r="JS14" s="11">
        <v>223</v>
      </c>
      <c r="JT14" s="11">
        <v>1418</v>
      </c>
      <c r="JU14" s="11">
        <v>26085</v>
      </c>
      <c r="JV14" s="11">
        <v>48</v>
      </c>
      <c r="JW14" s="11">
        <v>18591</v>
      </c>
      <c r="JX14" s="11">
        <v>1585</v>
      </c>
      <c r="JY14" s="11">
        <v>4602</v>
      </c>
      <c r="JZ14" s="11">
        <v>1620</v>
      </c>
      <c r="KA14" s="11">
        <v>544</v>
      </c>
      <c r="KB14" s="11">
        <v>109</v>
      </c>
      <c r="KC14" s="11">
        <v>68</v>
      </c>
      <c r="KD14" s="11">
        <v>1875</v>
      </c>
      <c r="KE14" s="11">
        <v>1176</v>
      </c>
      <c r="KF14" s="11">
        <v>4095</v>
      </c>
      <c r="KG14" s="11">
        <v>140</v>
      </c>
      <c r="KH14" s="11">
        <v>843</v>
      </c>
      <c r="KI14" s="11">
        <v>240</v>
      </c>
      <c r="KJ14" s="11">
        <v>983</v>
      </c>
      <c r="KK14" s="11">
        <v>38</v>
      </c>
      <c r="KL14" s="11">
        <v>1426</v>
      </c>
      <c r="KM14" s="11">
        <v>589</v>
      </c>
      <c r="KN14" s="11">
        <v>194</v>
      </c>
      <c r="KO14" s="11">
        <v>8054</v>
      </c>
      <c r="KP14" s="11">
        <v>2996</v>
      </c>
      <c r="KQ14" s="11">
        <v>199</v>
      </c>
      <c r="KR14" s="11">
        <v>171</v>
      </c>
      <c r="KS14" s="11">
        <v>183</v>
      </c>
      <c r="KT14" s="11">
        <v>757</v>
      </c>
      <c r="KU14" s="11">
        <v>24935</v>
      </c>
      <c r="KV14" s="11">
        <v>35298</v>
      </c>
      <c r="KW14" s="11">
        <v>6275</v>
      </c>
      <c r="KX14" s="11">
        <v>17255</v>
      </c>
      <c r="KY14" s="11">
        <v>4656</v>
      </c>
      <c r="KZ14" s="11">
        <v>683</v>
      </c>
      <c r="LA14" s="11">
        <v>4776</v>
      </c>
      <c r="LB14" s="11">
        <v>243</v>
      </c>
      <c r="LC14" s="11">
        <v>3777</v>
      </c>
      <c r="LD14" s="11">
        <v>4568</v>
      </c>
      <c r="LE14" s="11">
        <v>1232</v>
      </c>
      <c r="LF14" s="11">
        <v>14124</v>
      </c>
      <c r="LG14" s="11">
        <v>6126</v>
      </c>
      <c r="LH14" s="11">
        <v>6450</v>
      </c>
      <c r="LI14" s="11">
        <v>7005</v>
      </c>
      <c r="LJ14" s="11">
        <v>10158</v>
      </c>
      <c r="LK14" s="11">
        <v>221707</v>
      </c>
      <c r="LL14" s="11">
        <v>92653</v>
      </c>
      <c r="LM14" s="11">
        <v>8520</v>
      </c>
      <c r="LN14" s="11">
        <v>2260</v>
      </c>
      <c r="LO14" s="11">
        <v>5748</v>
      </c>
      <c r="LP14" s="11">
        <v>11968</v>
      </c>
      <c r="LQ14" s="11">
        <v>226</v>
      </c>
      <c r="LR14" s="11">
        <v>48</v>
      </c>
      <c r="LS14" s="11">
        <v>14129</v>
      </c>
      <c r="LT14" s="11">
        <v>25716</v>
      </c>
      <c r="LU14" s="11">
        <v>11830</v>
      </c>
      <c r="LV14" s="11">
        <v>3390</v>
      </c>
      <c r="LW14" s="11">
        <v>4186</v>
      </c>
      <c r="LX14" s="11">
        <v>15584</v>
      </c>
      <c r="LY14" s="11">
        <v>13439</v>
      </c>
      <c r="LZ14" s="11">
        <v>1442</v>
      </c>
      <c r="MA14" s="11">
        <v>848</v>
      </c>
      <c r="MB14" s="11">
        <v>7898</v>
      </c>
      <c r="MC14" s="11">
        <v>3527</v>
      </c>
      <c r="MD14" s="11">
        <v>6383</v>
      </c>
      <c r="ME14" s="11">
        <v>5377</v>
      </c>
      <c r="MF14" s="11">
        <v>17778</v>
      </c>
      <c r="MG14" s="11">
        <v>8742</v>
      </c>
      <c r="MH14" s="11">
        <v>3861</v>
      </c>
      <c r="MI14" s="11">
        <v>7769</v>
      </c>
      <c r="MJ14" s="11">
        <v>2682</v>
      </c>
      <c r="MK14" s="11">
        <v>4126</v>
      </c>
      <c r="ML14" s="11">
        <v>34431</v>
      </c>
      <c r="MM14" s="11">
        <v>31211</v>
      </c>
      <c r="MN14" s="11">
        <v>19091</v>
      </c>
      <c r="MO14" s="11">
        <v>7994</v>
      </c>
      <c r="MP14" s="11">
        <v>13639</v>
      </c>
      <c r="MQ14" s="11">
        <v>6597</v>
      </c>
      <c r="MR14" s="11">
        <v>0</v>
      </c>
      <c r="MS14" s="11">
        <v>53022</v>
      </c>
      <c r="MT14" s="11">
        <v>11131</v>
      </c>
      <c r="MU14" s="11">
        <v>5635</v>
      </c>
      <c r="MV14" s="11">
        <v>1310</v>
      </c>
      <c r="MW14" s="11">
        <v>1371</v>
      </c>
      <c r="MX14" s="11">
        <v>12554</v>
      </c>
      <c r="MY14" s="11">
        <v>27753</v>
      </c>
      <c r="MZ14" s="11">
        <v>41257</v>
      </c>
      <c r="NA14" s="11">
        <v>7182</v>
      </c>
      <c r="NB14" s="11">
        <v>21906</v>
      </c>
      <c r="NC14" s="11">
        <v>54462</v>
      </c>
      <c r="ND14" s="11">
        <v>46274</v>
      </c>
      <c r="NE14" s="11">
        <v>29773</v>
      </c>
      <c r="NF14" s="11">
        <v>8142</v>
      </c>
      <c r="NG14" s="11">
        <v>19777</v>
      </c>
      <c r="NH14" s="11">
        <v>4389</v>
      </c>
      <c r="NI14" s="11">
        <v>27783</v>
      </c>
      <c r="NJ14" s="11">
        <v>20222</v>
      </c>
      <c r="NK14" s="11">
        <v>12729</v>
      </c>
      <c r="NL14" s="11">
        <v>30137</v>
      </c>
      <c r="NM14" s="11">
        <v>10928</v>
      </c>
      <c r="NN14" s="11">
        <v>15630</v>
      </c>
      <c r="NO14" s="11">
        <v>5677</v>
      </c>
      <c r="NP14" s="11">
        <v>34214</v>
      </c>
      <c r="NQ14" s="11">
        <v>28496</v>
      </c>
      <c r="NR14" s="11">
        <v>3351</v>
      </c>
      <c r="NS14" s="11">
        <v>6741</v>
      </c>
      <c r="NT14" s="11">
        <v>10535</v>
      </c>
      <c r="NU14" s="11">
        <v>16266</v>
      </c>
      <c r="NV14" s="11">
        <v>3439</v>
      </c>
      <c r="NW14" s="11">
        <v>7872</v>
      </c>
      <c r="NX14" s="11">
        <v>6648</v>
      </c>
      <c r="NY14" s="11">
        <v>2266</v>
      </c>
      <c r="NZ14" s="11">
        <v>6427</v>
      </c>
      <c r="OA14" s="11">
        <v>11945</v>
      </c>
      <c r="OB14" s="11">
        <v>7872</v>
      </c>
      <c r="OC14" s="11">
        <v>15353</v>
      </c>
      <c r="OD14" s="11">
        <v>15402</v>
      </c>
      <c r="OE14" s="11">
        <v>3793</v>
      </c>
      <c r="OF14" s="11">
        <v>23391</v>
      </c>
      <c r="OG14" s="11">
        <v>26685</v>
      </c>
      <c r="OH14" s="11">
        <v>3597</v>
      </c>
      <c r="OI14" s="11">
        <v>2170</v>
      </c>
      <c r="OJ14" s="11">
        <v>11180</v>
      </c>
      <c r="OK14" s="11">
        <v>1231</v>
      </c>
      <c r="OL14" s="11">
        <v>10749</v>
      </c>
      <c r="OM14" s="11">
        <v>0</v>
      </c>
      <c r="ON14" s="11">
        <v>0</v>
      </c>
      <c r="OO14" s="11">
        <v>6683</v>
      </c>
      <c r="OP14" s="11">
        <v>2596163</v>
      </c>
      <c r="OQ14" s="11">
        <v>5131086</v>
      </c>
      <c r="OR14" s="11">
        <v>0</v>
      </c>
      <c r="OS14" s="11">
        <v>0</v>
      </c>
      <c r="OT14" s="11">
        <v>0</v>
      </c>
      <c r="OU14" s="11">
        <v>-1095127</v>
      </c>
      <c r="OV14" s="11">
        <v>3471351</v>
      </c>
      <c r="OW14" s="11">
        <v>7507310</v>
      </c>
      <c r="OX14" s="11">
        <v>10103473</v>
      </c>
      <c r="OY14" s="11">
        <v>10103473</v>
      </c>
      <c r="OZ14" s="11">
        <v>0</v>
      </c>
      <c r="PA14" s="11">
        <v>0</v>
      </c>
      <c r="PB14" s="11">
        <v>10103473</v>
      </c>
    </row>
    <row r="15" spans="1:418">
      <c r="A15" s="8" t="s">
        <v>564</v>
      </c>
      <c r="B15" s="9" t="s">
        <v>137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284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0</v>
      </c>
      <c r="DT15" s="10">
        <v>0</v>
      </c>
      <c r="DU15" s="10">
        <v>0</v>
      </c>
      <c r="DV15" s="10">
        <v>0</v>
      </c>
      <c r="DW15" s="10">
        <v>0</v>
      </c>
      <c r="DX15" s="10">
        <v>0</v>
      </c>
      <c r="DY15" s="10">
        <v>0</v>
      </c>
      <c r="DZ15" s="10">
        <v>0</v>
      </c>
      <c r="EA15" s="10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1">
        <v>0</v>
      </c>
      <c r="GV15" s="11">
        <v>0</v>
      </c>
      <c r="GW15" s="11">
        <v>0</v>
      </c>
      <c r="GX15" s="11">
        <v>0</v>
      </c>
      <c r="GY15" s="11">
        <v>0</v>
      </c>
      <c r="GZ15" s="11">
        <v>0</v>
      </c>
      <c r="HA15" s="11">
        <v>0</v>
      </c>
      <c r="HB15" s="11">
        <v>0</v>
      </c>
      <c r="HC15" s="11">
        <v>0</v>
      </c>
      <c r="HD15" s="11">
        <v>0</v>
      </c>
      <c r="HE15" s="11">
        <v>0</v>
      </c>
      <c r="HF15" s="11">
        <v>0</v>
      </c>
      <c r="HG15" s="11">
        <v>0</v>
      </c>
      <c r="HH15" s="11">
        <v>0</v>
      </c>
      <c r="HI15" s="11">
        <v>0</v>
      </c>
      <c r="HJ15" s="11">
        <v>0</v>
      </c>
      <c r="HK15" s="11">
        <v>0</v>
      </c>
      <c r="HL15" s="11">
        <v>0</v>
      </c>
      <c r="HM15" s="11">
        <v>0</v>
      </c>
      <c r="HN15" s="11">
        <v>0</v>
      </c>
      <c r="HO15" s="11">
        <v>0</v>
      </c>
      <c r="HP15" s="11">
        <v>0</v>
      </c>
      <c r="HQ15" s="11">
        <v>0</v>
      </c>
      <c r="HR15" s="11">
        <v>0</v>
      </c>
      <c r="HS15" s="11">
        <v>0</v>
      </c>
      <c r="HT15" s="11">
        <v>0</v>
      </c>
      <c r="HU15" s="11">
        <v>0</v>
      </c>
      <c r="HV15" s="11">
        <v>0</v>
      </c>
      <c r="HW15" s="11">
        <v>0</v>
      </c>
      <c r="HX15" s="11">
        <v>0</v>
      </c>
      <c r="HY15" s="11">
        <v>0</v>
      </c>
      <c r="HZ15" s="11">
        <v>0</v>
      </c>
      <c r="IA15" s="11">
        <v>0</v>
      </c>
      <c r="IB15" s="11">
        <v>0</v>
      </c>
      <c r="IC15" s="11">
        <v>0</v>
      </c>
      <c r="ID15" s="11">
        <v>0</v>
      </c>
      <c r="IE15" s="11">
        <v>0</v>
      </c>
      <c r="IF15" s="11">
        <v>0</v>
      </c>
      <c r="IG15" s="11">
        <v>0</v>
      </c>
      <c r="IH15" s="11">
        <v>0</v>
      </c>
      <c r="II15" s="11">
        <v>0</v>
      </c>
      <c r="IJ15" s="11">
        <v>0</v>
      </c>
      <c r="IK15" s="11">
        <v>0</v>
      </c>
      <c r="IL15" s="11">
        <v>0</v>
      </c>
      <c r="IM15" s="11">
        <v>0</v>
      </c>
      <c r="IN15" s="11">
        <v>0</v>
      </c>
      <c r="IO15" s="11">
        <v>0</v>
      </c>
      <c r="IP15" s="11">
        <v>0</v>
      </c>
      <c r="IQ15" s="11">
        <v>0</v>
      </c>
      <c r="IR15" s="11">
        <v>0</v>
      </c>
      <c r="IS15" s="11">
        <v>0</v>
      </c>
      <c r="IT15" s="11">
        <v>0</v>
      </c>
      <c r="IU15" s="11">
        <v>0</v>
      </c>
      <c r="IV15" s="11">
        <v>0</v>
      </c>
      <c r="IW15" s="11">
        <v>0</v>
      </c>
      <c r="IX15" s="11">
        <v>0</v>
      </c>
      <c r="IY15" s="11">
        <v>0</v>
      </c>
      <c r="IZ15" s="11">
        <v>0</v>
      </c>
      <c r="JA15" s="11">
        <v>0</v>
      </c>
      <c r="JB15" s="11">
        <v>0</v>
      </c>
      <c r="JC15" s="11">
        <v>0</v>
      </c>
      <c r="JD15" s="11">
        <v>0</v>
      </c>
      <c r="JE15" s="11">
        <v>0</v>
      </c>
      <c r="JF15" s="11">
        <v>0</v>
      </c>
      <c r="JG15" s="11">
        <v>0</v>
      </c>
      <c r="JH15" s="11">
        <v>0</v>
      </c>
      <c r="JI15" s="11">
        <v>0</v>
      </c>
      <c r="JJ15" s="11">
        <v>0</v>
      </c>
      <c r="JK15" s="11">
        <v>0</v>
      </c>
      <c r="JL15" s="11">
        <v>0</v>
      </c>
      <c r="JM15" s="11">
        <v>0</v>
      </c>
      <c r="JN15" s="11">
        <v>0</v>
      </c>
      <c r="JO15" s="11">
        <v>0</v>
      </c>
      <c r="JP15" s="11">
        <v>0</v>
      </c>
      <c r="JQ15" s="11">
        <v>0</v>
      </c>
      <c r="JR15" s="11">
        <v>0</v>
      </c>
      <c r="JS15" s="11">
        <v>0</v>
      </c>
      <c r="JT15" s="11">
        <v>0</v>
      </c>
      <c r="JU15" s="11">
        <v>0</v>
      </c>
      <c r="JV15" s="11">
        <v>0</v>
      </c>
      <c r="JW15" s="11">
        <v>0</v>
      </c>
      <c r="JX15" s="11">
        <v>0</v>
      </c>
      <c r="JY15" s="11">
        <v>0</v>
      </c>
      <c r="JZ15" s="11">
        <v>0</v>
      </c>
      <c r="KA15" s="11">
        <v>152503</v>
      </c>
      <c r="KB15" s="11">
        <v>0</v>
      </c>
      <c r="KC15" s="11">
        <v>0</v>
      </c>
      <c r="KD15" s="11">
        <v>0</v>
      </c>
      <c r="KE15" s="11">
        <v>0</v>
      </c>
      <c r="KF15" s="11">
        <v>0</v>
      </c>
      <c r="KG15" s="11">
        <v>0</v>
      </c>
      <c r="KH15" s="11">
        <v>0</v>
      </c>
      <c r="KI15" s="11">
        <v>0</v>
      </c>
      <c r="KJ15" s="11">
        <v>0</v>
      </c>
      <c r="KK15" s="11">
        <v>0</v>
      </c>
      <c r="KL15" s="11">
        <v>0</v>
      </c>
      <c r="KM15" s="11">
        <v>0</v>
      </c>
      <c r="KN15" s="11">
        <v>0</v>
      </c>
      <c r="KO15" s="11">
        <v>0</v>
      </c>
      <c r="KP15" s="11">
        <v>0</v>
      </c>
      <c r="KQ15" s="11">
        <v>0</v>
      </c>
      <c r="KR15" s="11">
        <v>0</v>
      </c>
      <c r="KS15" s="11">
        <v>0</v>
      </c>
      <c r="KT15" s="11">
        <v>0</v>
      </c>
      <c r="KU15" s="11">
        <v>0</v>
      </c>
      <c r="KV15" s="11">
        <v>0</v>
      </c>
      <c r="KW15" s="11">
        <v>0</v>
      </c>
      <c r="KX15" s="11">
        <v>0</v>
      </c>
      <c r="KY15" s="11">
        <v>0</v>
      </c>
      <c r="KZ15" s="11">
        <v>0</v>
      </c>
      <c r="LA15" s="11">
        <v>0</v>
      </c>
      <c r="LB15" s="11">
        <v>0</v>
      </c>
      <c r="LC15" s="11">
        <v>0</v>
      </c>
      <c r="LD15" s="11">
        <v>0</v>
      </c>
      <c r="LE15" s="11">
        <v>0</v>
      </c>
      <c r="LF15" s="11">
        <v>0</v>
      </c>
      <c r="LG15" s="11">
        <v>0</v>
      </c>
      <c r="LH15" s="11">
        <v>0</v>
      </c>
      <c r="LI15" s="11">
        <v>0</v>
      </c>
      <c r="LJ15" s="11">
        <v>0</v>
      </c>
      <c r="LK15" s="11">
        <v>0</v>
      </c>
      <c r="LL15" s="11">
        <v>0</v>
      </c>
      <c r="LM15" s="11">
        <v>0</v>
      </c>
      <c r="LN15" s="11">
        <v>0</v>
      </c>
      <c r="LO15" s="11">
        <v>0</v>
      </c>
      <c r="LP15" s="11">
        <v>0</v>
      </c>
      <c r="LQ15" s="11">
        <v>0</v>
      </c>
      <c r="LR15" s="11">
        <v>0</v>
      </c>
      <c r="LS15" s="11">
        <v>0</v>
      </c>
      <c r="LT15" s="11">
        <v>0</v>
      </c>
      <c r="LU15" s="11">
        <v>0</v>
      </c>
      <c r="LV15" s="11">
        <v>0</v>
      </c>
      <c r="LW15" s="11">
        <v>0</v>
      </c>
      <c r="LX15" s="11">
        <v>2189183</v>
      </c>
      <c r="LY15" s="11">
        <v>0</v>
      </c>
      <c r="LZ15" s="11">
        <v>0</v>
      </c>
      <c r="MA15" s="11">
        <v>33911</v>
      </c>
      <c r="MB15" s="11">
        <v>0</v>
      </c>
      <c r="MC15" s="11">
        <v>0</v>
      </c>
      <c r="MD15" s="11">
        <v>0</v>
      </c>
      <c r="ME15" s="11">
        <v>0</v>
      </c>
      <c r="MF15" s="11">
        <v>0</v>
      </c>
      <c r="MG15" s="11">
        <v>0</v>
      </c>
      <c r="MH15" s="11">
        <v>0</v>
      </c>
      <c r="MI15" s="11">
        <v>0</v>
      </c>
      <c r="MJ15" s="11">
        <v>0</v>
      </c>
      <c r="MK15" s="11">
        <v>0</v>
      </c>
      <c r="ML15" s="11">
        <v>0</v>
      </c>
      <c r="MM15" s="11">
        <v>0</v>
      </c>
      <c r="MN15" s="11">
        <v>0</v>
      </c>
      <c r="MO15" s="11">
        <v>0</v>
      </c>
      <c r="MP15" s="11">
        <v>0</v>
      </c>
      <c r="MQ15" s="11">
        <v>0</v>
      </c>
      <c r="MR15" s="11">
        <v>0</v>
      </c>
      <c r="MS15" s="11">
        <v>0</v>
      </c>
      <c r="MT15" s="11">
        <v>0</v>
      </c>
      <c r="MU15" s="11">
        <v>0</v>
      </c>
      <c r="MV15" s="11">
        <v>0</v>
      </c>
      <c r="MW15" s="11">
        <v>0</v>
      </c>
      <c r="MX15" s="11">
        <v>0</v>
      </c>
      <c r="MY15" s="11">
        <v>0</v>
      </c>
      <c r="MZ15" s="11">
        <v>0</v>
      </c>
      <c r="NA15" s="11">
        <v>0</v>
      </c>
      <c r="NB15" s="11">
        <v>0</v>
      </c>
      <c r="NC15" s="11">
        <v>0</v>
      </c>
      <c r="ND15" s="11">
        <v>0</v>
      </c>
      <c r="NE15" s="11">
        <v>0</v>
      </c>
      <c r="NF15" s="11">
        <v>0</v>
      </c>
      <c r="NG15" s="11">
        <v>0</v>
      </c>
      <c r="NH15" s="11">
        <v>0</v>
      </c>
      <c r="NI15" s="11">
        <v>0</v>
      </c>
      <c r="NJ15" s="11">
        <v>78625</v>
      </c>
      <c r="NK15" s="11">
        <v>1090</v>
      </c>
      <c r="NL15" s="11">
        <v>0</v>
      </c>
      <c r="NM15" s="11">
        <v>0</v>
      </c>
      <c r="NN15" s="11">
        <v>0</v>
      </c>
      <c r="NO15" s="11">
        <v>0</v>
      </c>
      <c r="NP15" s="11">
        <v>0</v>
      </c>
      <c r="NQ15" s="11">
        <v>0</v>
      </c>
      <c r="NR15" s="11">
        <v>0</v>
      </c>
      <c r="NS15" s="11">
        <v>0</v>
      </c>
      <c r="NT15" s="11">
        <v>0</v>
      </c>
      <c r="NU15" s="11">
        <v>0</v>
      </c>
      <c r="NV15" s="11">
        <v>0</v>
      </c>
      <c r="NW15" s="11">
        <v>0</v>
      </c>
      <c r="NX15" s="11">
        <v>0</v>
      </c>
      <c r="NY15" s="11">
        <v>0</v>
      </c>
      <c r="NZ15" s="11">
        <v>0</v>
      </c>
      <c r="OA15" s="11">
        <v>0</v>
      </c>
      <c r="OB15" s="11">
        <v>0</v>
      </c>
      <c r="OC15" s="11">
        <v>0</v>
      </c>
      <c r="OD15" s="11">
        <v>0</v>
      </c>
      <c r="OE15" s="11">
        <v>0</v>
      </c>
      <c r="OF15" s="11">
        <v>0</v>
      </c>
      <c r="OG15" s="11">
        <v>0</v>
      </c>
      <c r="OH15" s="11">
        <v>0</v>
      </c>
      <c r="OI15" s="11">
        <v>0</v>
      </c>
      <c r="OJ15" s="11">
        <v>0</v>
      </c>
      <c r="OK15" s="11">
        <v>0</v>
      </c>
      <c r="OL15" s="11">
        <v>0</v>
      </c>
      <c r="OM15" s="11">
        <v>0</v>
      </c>
      <c r="ON15" s="11">
        <v>0</v>
      </c>
      <c r="OO15" s="11">
        <v>0</v>
      </c>
      <c r="OP15" s="11">
        <v>2455596</v>
      </c>
      <c r="OQ15" s="11">
        <v>0</v>
      </c>
      <c r="OR15" s="11">
        <v>0</v>
      </c>
      <c r="OS15" s="11">
        <v>0</v>
      </c>
      <c r="OT15" s="11">
        <v>0</v>
      </c>
      <c r="OU15" s="11">
        <v>324080</v>
      </c>
      <c r="OV15" s="11">
        <v>6591912</v>
      </c>
      <c r="OW15" s="11">
        <v>6915992</v>
      </c>
      <c r="OX15" s="11">
        <v>9371588</v>
      </c>
      <c r="OY15" s="11">
        <v>9371588</v>
      </c>
      <c r="OZ15" s="11">
        <v>0</v>
      </c>
      <c r="PA15" s="11">
        <v>0</v>
      </c>
      <c r="PB15" s="11">
        <v>9371588</v>
      </c>
    </row>
    <row r="16" spans="1:418">
      <c r="A16" s="8" t="s">
        <v>565</v>
      </c>
      <c r="B16" s="9" t="s">
        <v>138</v>
      </c>
      <c r="C16" s="10">
        <v>23</v>
      </c>
      <c r="D16" s="10">
        <v>909</v>
      </c>
      <c r="E16" s="10">
        <v>15</v>
      </c>
      <c r="F16" s="10">
        <v>0</v>
      </c>
      <c r="G16" s="10">
        <v>109993</v>
      </c>
      <c r="H16" s="10">
        <v>23</v>
      </c>
      <c r="I16" s="10">
        <v>10</v>
      </c>
      <c r="J16" s="10">
        <v>3</v>
      </c>
      <c r="K16" s="10">
        <v>14</v>
      </c>
      <c r="L16" s="10">
        <v>135</v>
      </c>
      <c r="M16" s="10">
        <v>3</v>
      </c>
      <c r="N16" s="10">
        <v>1</v>
      </c>
      <c r="O16" s="10">
        <v>1578</v>
      </c>
      <c r="P16" s="10">
        <v>1216</v>
      </c>
      <c r="Q16" s="10">
        <v>0</v>
      </c>
      <c r="R16" s="10">
        <v>1</v>
      </c>
      <c r="S16" s="10">
        <v>0</v>
      </c>
      <c r="T16" s="10">
        <v>984</v>
      </c>
      <c r="U16" s="10">
        <v>3153</v>
      </c>
      <c r="V16" s="10">
        <v>1165</v>
      </c>
      <c r="W16" s="10">
        <v>389</v>
      </c>
      <c r="X16" s="10">
        <v>17</v>
      </c>
      <c r="Y16" s="10">
        <v>2</v>
      </c>
      <c r="Z16" s="10">
        <v>86</v>
      </c>
      <c r="AA16" s="10">
        <v>6</v>
      </c>
      <c r="AB16" s="10">
        <v>110</v>
      </c>
      <c r="AC16" s="10">
        <v>7697</v>
      </c>
      <c r="AD16" s="10">
        <v>950</v>
      </c>
      <c r="AE16" s="10">
        <v>2480</v>
      </c>
      <c r="AF16" s="10">
        <v>343</v>
      </c>
      <c r="AG16" s="10">
        <v>0</v>
      </c>
      <c r="AH16" s="10">
        <v>10</v>
      </c>
      <c r="AI16" s="10">
        <v>0</v>
      </c>
      <c r="AJ16" s="10">
        <v>7</v>
      </c>
      <c r="AK16" s="10">
        <v>0</v>
      </c>
      <c r="AL16" s="10">
        <v>0</v>
      </c>
      <c r="AM16" s="10">
        <v>10</v>
      </c>
      <c r="AN16" s="10">
        <v>134</v>
      </c>
      <c r="AO16" s="10">
        <v>28</v>
      </c>
      <c r="AP16" s="10">
        <v>15</v>
      </c>
      <c r="AQ16" s="10">
        <v>569</v>
      </c>
      <c r="AR16" s="10">
        <v>61</v>
      </c>
      <c r="AS16" s="10">
        <v>94</v>
      </c>
      <c r="AT16" s="10">
        <v>26</v>
      </c>
      <c r="AU16" s="10">
        <v>80</v>
      </c>
      <c r="AV16" s="10">
        <v>366</v>
      </c>
      <c r="AW16" s="10">
        <v>1700</v>
      </c>
      <c r="AX16" s="10">
        <v>560</v>
      </c>
      <c r="AY16" s="10">
        <v>636</v>
      </c>
      <c r="AZ16" s="10">
        <v>630</v>
      </c>
      <c r="BA16" s="10">
        <v>164</v>
      </c>
      <c r="BB16" s="10">
        <v>72</v>
      </c>
      <c r="BC16" s="10">
        <v>193</v>
      </c>
      <c r="BD16" s="10">
        <v>45</v>
      </c>
      <c r="BE16" s="10">
        <v>184</v>
      </c>
      <c r="BF16" s="10">
        <v>139</v>
      </c>
      <c r="BG16" s="10">
        <v>1</v>
      </c>
      <c r="BH16" s="10">
        <v>57</v>
      </c>
      <c r="BI16" s="10">
        <v>0</v>
      </c>
      <c r="BJ16" s="10">
        <v>343</v>
      </c>
      <c r="BK16" s="10">
        <v>440</v>
      </c>
      <c r="BL16" s="10">
        <v>85</v>
      </c>
      <c r="BM16" s="10">
        <v>1760</v>
      </c>
      <c r="BN16" s="10">
        <v>1199</v>
      </c>
      <c r="BO16" s="10">
        <v>588</v>
      </c>
      <c r="BP16" s="10">
        <v>132</v>
      </c>
      <c r="BQ16" s="10">
        <v>552</v>
      </c>
      <c r="BR16" s="10">
        <v>158</v>
      </c>
      <c r="BS16" s="10">
        <v>49</v>
      </c>
      <c r="BT16" s="10">
        <v>218</v>
      </c>
      <c r="BU16" s="10">
        <v>1115</v>
      </c>
      <c r="BV16" s="10">
        <v>326</v>
      </c>
      <c r="BW16" s="10">
        <v>213</v>
      </c>
      <c r="BX16" s="10">
        <v>55</v>
      </c>
      <c r="BY16" s="10">
        <v>1200</v>
      </c>
      <c r="BZ16" s="10">
        <v>261</v>
      </c>
      <c r="CA16" s="10">
        <v>0</v>
      </c>
      <c r="CB16" s="10">
        <v>114</v>
      </c>
      <c r="CC16" s="10">
        <v>57</v>
      </c>
      <c r="CD16" s="10">
        <v>41</v>
      </c>
      <c r="CE16" s="10">
        <v>616</v>
      </c>
      <c r="CF16" s="10">
        <v>179</v>
      </c>
      <c r="CG16" s="10">
        <v>1994</v>
      </c>
      <c r="CH16" s="10">
        <v>20</v>
      </c>
      <c r="CI16" s="10">
        <v>4</v>
      </c>
      <c r="CJ16" s="10">
        <v>21</v>
      </c>
      <c r="CK16" s="10">
        <v>0</v>
      </c>
      <c r="CL16" s="10">
        <v>33</v>
      </c>
      <c r="CM16" s="10">
        <v>178</v>
      </c>
      <c r="CN16" s="10">
        <v>58</v>
      </c>
      <c r="CO16" s="10">
        <v>2</v>
      </c>
      <c r="CP16" s="10">
        <v>10</v>
      </c>
      <c r="CQ16" s="10">
        <v>11</v>
      </c>
      <c r="CR16" s="10">
        <v>5</v>
      </c>
      <c r="CS16" s="10">
        <v>2190</v>
      </c>
      <c r="CT16" s="10">
        <v>107</v>
      </c>
      <c r="CU16" s="10">
        <v>2274</v>
      </c>
      <c r="CV16" s="10">
        <v>70</v>
      </c>
      <c r="CW16" s="10">
        <v>767</v>
      </c>
      <c r="CX16" s="10">
        <v>242</v>
      </c>
      <c r="CY16" s="10">
        <v>4963</v>
      </c>
      <c r="CZ16" s="10">
        <v>30</v>
      </c>
      <c r="DA16" s="10">
        <v>5</v>
      </c>
      <c r="DB16" s="10">
        <v>5</v>
      </c>
      <c r="DC16" s="10">
        <v>665</v>
      </c>
      <c r="DD16" s="10">
        <v>2702</v>
      </c>
      <c r="DE16" s="10">
        <v>78</v>
      </c>
      <c r="DF16" s="10">
        <v>3</v>
      </c>
      <c r="DG16" s="10">
        <v>29</v>
      </c>
      <c r="DH16" s="10">
        <v>116</v>
      </c>
      <c r="DI16" s="10">
        <v>55</v>
      </c>
      <c r="DJ16" s="10">
        <v>177</v>
      </c>
      <c r="DK16" s="10">
        <v>1</v>
      </c>
      <c r="DL16" s="10">
        <v>357</v>
      </c>
      <c r="DM16" s="10">
        <v>0</v>
      </c>
      <c r="DN16" s="10">
        <v>166</v>
      </c>
      <c r="DO16" s="10">
        <v>314</v>
      </c>
      <c r="DP16" s="10">
        <v>1203</v>
      </c>
      <c r="DQ16" s="10">
        <v>144</v>
      </c>
      <c r="DR16" s="10">
        <v>1772</v>
      </c>
      <c r="DS16" s="10">
        <v>74</v>
      </c>
      <c r="DT16" s="10">
        <v>100</v>
      </c>
      <c r="DU16" s="10">
        <v>399</v>
      </c>
      <c r="DV16" s="10">
        <v>506</v>
      </c>
      <c r="DW16" s="10">
        <v>133</v>
      </c>
      <c r="DX16" s="10">
        <v>368</v>
      </c>
      <c r="DY16" s="10">
        <v>312</v>
      </c>
      <c r="DZ16" s="10">
        <v>460</v>
      </c>
      <c r="EA16" s="10">
        <v>3748</v>
      </c>
      <c r="EB16" s="10">
        <v>38</v>
      </c>
      <c r="EC16" s="10">
        <v>13</v>
      </c>
      <c r="ED16" s="10">
        <v>72</v>
      </c>
      <c r="EE16" s="10">
        <v>8045</v>
      </c>
      <c r="EF16" s="10">
        <v>6319</v>
      </c>
      <c r="EG16" s="10">
        <v>10785</v>
      </c>
      <c r="EH16" s="10">
        <v>8650</v>
      </c>
      <c r="EI16" s="10">
        <v>45842</v>
      </c>
      <c r="EJ16" s="10">
        <v>2487</v>
      </c>
      <c r="EK16" s="10">
        <v>2424</v>
      </c>
      <c r="EL16" s="10">
        <v>4103</v>
      </c>
      <c r="EM16" s="10">
        <v>3842</v>
      </c>
      <c r="EN16" s="10">
        <v>175</v>
      </c>
      <c r="EO16" s="10">
        <v>3189</v>
      </c>
      <c r="EP16" s="10">
        <v>471</v>
      </c>
      <c r="EQ16" s="10">
        <v>1414</v>
      </c>
      <c r="ER16" s="10">
        <v>108</v>
      </c>
      <c r="ES16" s="10">
        <v>2277</v>
      </c>
      <c r="ET16" s="10">
        <v>1059</v>
      </c>
      <c r="EU16" s="10">
        <v>189</v>
      </c>
      <c r="EV16" s="10">
        <v>10</v>
      </c>
      <c r="EW16" s="10">
        <v>972</v>
      </c>
      <c r="EX16" s="10">
        <v>38</v>
      </c>
      <c r="EY16" s="10">
        <v>101</v>
      </c>
      <c r="EZ16" s="10">
        <v>260</v>
      </c>
      <c r="FA16" s="10">
        <v>1262</v>
      </c>
      <c r="FB16" s="10">
        <v>278</v>
      </c>
      <c r="FC16" s="10">
        <v>1671</v>
      </c>
      <c r="FD16" s="10">
        <v>3186</v>
      </c>
      <c r="FE16" s="10">
        <v>2319</v>
      </c>
      <c r="FF16" s="10">
        <v>158</v>
      </c>
      <c r="FG16" s="10">
        <v>286</v>
      </c>
      <c r="FH16" s="10">
        <v>181</v>
      </c>
      <c r="FI16" s="10">
        <v>6</v>
      </c>
      <c r="FJ16" s="10">
        <v>120</v>
      </c>
      <c r="FK16" s="10">
        <v>2975</v>
      </c>
      <c r="FL16" s="10">
        <v>4585</v>
      </c>
      <c r="FM16" s="10">
        <v>12397</v>
      </c>
      <c r="FN16" s="10">
        <v>1214</v>
      </c>
      <c r="FO16" s="10">
        <v>446</v>
      </c>
      <c r="FP16" s="10">
        <v>753</v>
      </c>
      <c r="FQ16" s="10">
        <v>2108</v>
      </c>
      <c r="FR16" s="10">
        <v>2615</v>
      </c>
      <c r="FS16" s="10">
        <v>35284</v>
      </c>
      <c r="FT16" s="10">
        <v>734</v>
      </c>
      <c r="FU16" s="10">
        <v>1252</v>
      </c>
      <c r="FV16" s="10">
        <v>5178</v>
      </c>
      <c r="FW16" s="10">
        <v>263</v>
      </c>
      <c r="FX16" s="10">
        <v>2530</v>
      </c>
      <c r="FY16" s="10">
        <v>2466</v>
      </c>
      <c r="FZ16" s="10">
        <v>803</v>
      </c>
      <c r="GA16" s="10">
        <v>1217</v>
      </c>
      <c r="GB16" s="10">
        <v>152</v>
      </c>
      <c r="GC16" s="10">
        <v>137</v>
      </c>
      <c r="GD16" s="10">
        <v>157</v>
      </c>
      <c r="GE16" s="10">
        <v>261</v>
      </c>
      <c r="GF16" s="10">
        <v>4001</v>
      </c>
      <c r="GG16" s="10">
        <v>1260</v>
      </c>
      <c r="GH16" s="10">
        <v>3388</v>
      </c>
      <c r="GI16" s="10">
        <v>2554</v>
      </c>
      <c r="GJ16" s="10">
        <v>37771</v>
      </c>
      <c r="GK16" s="10">
        <v>7832</v>
      </c>
      <c r="GL16" s="10">
        <v>7404</v>
      </c>
      <c r="GM16" s="10">
        <v>2296</v>
      </c>
      <c r="GN16" s="10">
        <v>6506</v>
      </c>
      <c r="GO16" s="10">
        <v>5389</v>
      </c>
      <c r="GP16" s="10">
        <v>3644</v>
      </c>
      <c r="GQ16" s="10">
        <v>2813</v>
      </c>
      <c r="GR16" s="10">
        <v>1877</v>
      </c>
      <c r="GS16" s="10">
        <v>6451</v>
      </c>
      <c r="GT16" s="10">
        <v>410</v>
      </c>
      <c r="GU16" s="11">
        <v>215</v>
      </c>
      <c r="GV16" s="11">
        <v>1061</v>
      </c>
      <c r="GW16" s="11">
        <v>239</v>
      </c>
      <c r="GX16" s="11">
        <v>415</v>
      </c>
      <c r="GY16" s="11">
        <v>136</v>
      </c>
      <c r="GZ16" s="11">
        <v>2847</v>
      </c>
      <c r="HA16" s="11">
        <v>2879</v>
      </c>
      <c r="HB16" s="11">
        <v>258</v>
      </c>
      <c r="HC16" s="11">
        <v>1074</v>
      </c>
      <c r="HD16" s="11">
        <v>2724</v>
      </c>
      <c r="HE16" s="11">
        <v>850</v>
      </c>
      <c r="HF16" s="11">
        <v>1795</v>
      </c>
      <c r="HG16" s="11">
        <v>409</v>
      </c>
      <c r="HH16" s="11">
        <v>1845</v>
      </c>
      <c r="HI16" s="11">
        <v>2643</v>
      </c>
      <c r="HJ16" s="11">
        <v>1159</v>
      </c>
      <c r="HK16" s="11">
        <v>18293</v>
      </c>
      <c r="HL16" s="11">
        <v>706</v>
      </c>
      <c r="HM16" s="11">
        <v>4651</v>
      </c>
      <c r="HN16" s="11">
        <v>6599</v>
      </c>
      <c r="HO16" s="11">
        <v>2268</v>
      </c>
      <c r="HP16" s="11">
        <v>836</v>
      </c>
      <c r="HQ16" s="11">
        <v>705</v>
      </c>
      <c r="HR16" s="11">
        <v>951</v>
      </c>
      <c r="HS16" s="11">
        <v>3496</v>
      </c>
      <c r="HT16" s="11">
        <v>106</v>
      </c>
      <c r="HU16" s="11">
        <v>306</v>
      </c>
      <c r="HV16" s="11">
        <v>481</v>
      </c>
      <c r="HW16" s="11">
        <v>2263</v>
      </c>
      <c r="HX16" s="11">
        <v>1392</v>
      </c>
      <c r="HY16" s="11">
        <v>954</v>
      </c>
      <c r="HZ16" s="11">
        <v>291</v>
      </c>
      <c r="IA16" s="11">
        <v>407</v>
      </c>
      <c r="IB16" s="11">
        <v>110</v>
      </c>
      <c r="IC16" s="11">
        <v>396</v>
      </c>
      <c r="ID16" s="11">
        <v>2226</v>
      </c>
      <c r="IE16" s="11">
        <v>124</v>
      </c>
      <c r="IF16" s="11">
        <v>1185</v>
      </c>
      <c r="IG16" s="11">
        <v>869</v>
      </c>
      <c r="IH16" s="11">
        <v>737</v>
      </c>
      <c r="II16" s="11">
        <v>413</v>
      </c>
      <c r="IJ16" s="11">
        <v>177</v>
      </c>
      <c r="IK16" s="11">
        <v>2663</v>
      </c>
      <c r="IL16" s="11">
        <v>257</v>
      </c>
      <c r="IM16" s="11">
        <v>406</v>
      </c>
      <c r="IN16" s="11">
        <v>4088</v>
      </c>
      <c r="IO16" s="11">
        <v>1336</v>
      </c>
      <c r="IP16" s="11">
        <v>115</v>
      </c>
      <c r="IQ16" s="11">
        <v>4399</v>
      </c>
      <c r="IR16" s="11">
        <v>3096</v>
      </c>
      <c r="IS16" s="11">
        <v>2451</v>
      </c>
      <c r="IT16" s="11">
        <v>309</v>
      </c>
      <c r="IU16" s="11">
        <v>152</v>
      </c>
      <c r="IV16" s="11">
        <v>719</v>
      </c>
      <c r="IW16" s="11">
        <v>129</v>
      </c>
      <c r="IX16" s="11">
        <v>327</v>
      </c>
      <c r="IY16" s="11">
        <v>213</v>
      </c>
      <c r="IZ16" s="11">
        <v>147</v>
      </c>
      <c r="JA16" s="11">
        <v>137</v>
      </c>
      <c r="JB16" s="11">
        <v>2292</v>
      </c>
      <c r="JC16" s="11">
        <v>557</v>
      </c>
      <c r="JD16" s="11">
        <v>292</v>
      </c>
      <c r="JE16" s="11">
        <v>266</v>
      </c>
      <c r="JF16" s="11">
        <v>657</v>
      </c>
      <c r="JG16" s="11">
        <v>202</v>
      </c>
      <c r="JH16" s="11">
        <v>145</v>
      </c>
      <c r="JI16" s="11">
        <v>139</v>
      </c>
      <c r="JJ16" s="11">
        <v>77</v>
      </c>
      <c r="JK16" s="11">
        <v>281</v>
      </c>
      <c r="JL16" s="11">
        <v>324</v>
      </c>
      <c r="JM16" s="11">
        <v>241</v>
      </c>
      <c r="JN16" s="11">
        <v>247</v>
      </c>
      <c r="JO16" s="11">
        <v>8</v>
      </c>
      <c r="JP16" s="11">
        <v>3199</v>
      </c>
      <c r="JQ16" s="11">
        <v>761</v>
      </c>
      <c r="JR16" s="11">
        <v>1318</v>
      </c>
      <c r="JS16" s="11">
        <v>224</v>
      </c>
      <c r="JT16" s="11">
        <v>107</v>
      </c>
      <c r="JU16" s="11">
        <v>6839</v>
      </c>
      <c r="JV16" s="11">
        <v>78</v>
      </c>
      <c r="JW16" s="11">
        <v>2822</v>
      </c>
      <c r="JX16" s="11">
        <v>847</v>
      </c>
      <c r="JY16" s="11">
        <v>396</v>
      </c>
      <c r="JZ16" s="11">
        <v>434</v>
      </c>
      <c r="KA16" s="11">
        <v>424</v>
      </c>
      <c r="KB16" s="11">
        <v>139</v>
      </c>
      <c r="KC16" s="11">
        <v>63</v>
      </c>
      <c r="KD16" s="11">
        <v>1431</v>
      </c>
      <c r="KE16" s="11">
        <v>290</v>
      </c>
      <c r="KF16" s="11">
        <v>952</v>
      </c>
      <c r="KG16" s="11">
        <v>50</v>
      </c>
      <c r="KH16" s="11">
        <v>334</v>
      </c>
      <c r="KI16" s="11">
        <v>16</v>
      </c>
      <c r="KJ16" s="11">
        <v>192</v>
      </c>
      <c r="KK16" s="11">
        <v>5</v>
      </c>
      <c r="KL16" s="11">
        <v>1124</v>
      </c>
      <c r="KM16" s="11">
        <v>621</v>
      </c>
      <c r="KN16" s="11">
        <v>126</v>
      </c>
      <c r="KO16" s="11">
        <v>57369</v>
      </c>
      <c r="KP16" s="11">
        <v>254</v>
      </c>
      <c r="KQ16" s="11">
        <v>3827</v>
      </c>
      <c r="KR16" s="11">
        <v>710</v>
      </c>
      <c r="KS16" s="11">
        <v>279</v>
      </c>
      <c r="KT16" s="11">
        <v>329</v>
      </c>
      <c r="KU16" s="11">
        <v>10951</v>
      </c>
      <c r="KV16" s="11">
        <v>7638</v>
      </c>
      <c r="KW16" s="11">
        <v>4462</v>
      </c>
      <c r="KX16" s="11">
        <v>2350</v>
      </c>
      <c r="KY16" s="11">
        <v>1672</v>
      </c>
      <c r="KZ16" s="11">
        <v>885</v>
      </c>
      <c r="LA16" s="11">
        <v>568</v>
      </c>
      <c r="LB16" s="11">
        <v>183</v>
      </c>
      <c r="LC16" s="11">
        <v>1053</v>
      </c>
      <c r="LD16" s="11">
        <v>1840</v>
      </c>
      <c r="LE16" s="11">
        <v>463</v>
      </c>
      <c r="LF16" s="11">
        <v>3641</v>
      </c>
      <c r="LG16" s="11">
        <v>1441</v>
      </c>
      <c r="LH16" s="11">
        <v>592</v>
      </c>
      <c r="LI16" s="11">
        <v>991</v>
      </c>
      <c r="LJ16" s="11">
        <v>2649</v>
      </c>
      <c r="LK16" s="11">
        <v>118447</v>
      </c>
      <c r="LL16" s="11">
        <v>111367</v>
      </c>
      <c r="LM16" s="11">
        <v>350007</v>
      </c>
      <c r="LN16" s="11">
        <v>7551</v>
      </c>
      <c r="LO16" s="11">
        <v>52474</v>
      </c>
      <c r="LP16" s="11">
        <v>38673</v>
      </c>
      <c r="LQ16" s="11">
        <v>1386</v>
      </c>
      <c r="LR16" s="11">
        <v>201</v>
      </c>
      <c r="LS16" s="11">
        <v>21389</v>
      </c>
      <c r="LT16" s="11">
        <v>5987</v>
      </c>
      <c r="LU16" s="11">
        <v>718</v>
      </c>
      <c r="LV16" s="11">
        <v>12016</v>
      </c>
      <c r="LW16" s="11">
        <v>2804</v>
      </c>
      <c r="LX16" s="11">
        <v>394</v>
      </c>
      <c r="LY16" s="11">
        <v>2761</v>
      </c>
      <c r="LZ16" s="11">
        <v>409</v>
      </c>
      <c r="MA16" s="11">
        <v>998</v>
      </c>
      <c r="MB16" s="11">
        <v>514</v>
      </c>
      <c r="MC16" s="11">
        <v>2440</v>
      </c>
      <c r="MD16" s="11">
        <v>985</v>
      </c>
      <c r="ME16" s="11">
        <v>1457</v>
      </c>
      <c r="MF16" s="11">
        <v>2137</v>
      </c>
      <c r="MG16" s="11">
        <v>77</v>
      </c>
      <c r="MH16" s="11">
        <v>2151</v>
      </c>
      <c r="MI16" s="11">
        <v>754</v>
      </c>
      <c r="MJ16" s="11">
        <v>229</v>
      </c>
      <c r="MK16" s="11">
        <v>195</v>
      </c>
      <c r="ML16" s="11">
        <v>5294</v>
      </c>
      <c r="MM16" s="11">
        <v>2221</v>
      </c>
      <c r="MN16" s="11">
        <v>2195</v>
      </c>
      <c r="MO16" s="11">
        <v>6012</v>
      </c>
      <c r="MP16" s="11">
        <v>1734</v>
      </c>
      <c r="MQ16" s="11">
        <v>707</v>
      </c>
      <c r="MR16" s="11">
        <v>0</v>
      </c>
      <c r="MS16" s="11">
        <v>12733</v>
      </c>
      <c r="MT16" s="11">
        <v>5713</v>
      </c>
      <c r="MU16" s="11">
        <v>6889</v>
      </c>
      <c r="MV16" s="11">
        <v>354</v>
      </c>
      <c r="MW16" s="11">
        <v>369</v>
      </c>
      <c r="MX16" s="11">
        <v>3155</v>
      </c>
      <c r="MY16" s="11">
        <v>5832</v>
      </c>
      <c r="MZ16" s="11">
        <v>1673</v>
      </c>
      <c r="NA16" s="11">
        <v>188</v>
      </c>
      <c r="NB16" s="11">
        <v>1199</v>
      </c>
      <c r="NC16" s="11">
        <v>3627</v>
      </c>
      <c r="ND16" s="11">
        <v>4324</v>
      </c>
      <c r="NE16" s="11">
        <v>839</v>
      </c>
      <c r="NF16" s="11">
        <v>5927</v>
      </c>
      <c r="NG16" s="11">
        <v>3909</v>
      </c>
      <c r="NH16" s="11">
        <v>2800</v>
      </c>
      <c r="NI16" s="11">
        <v>7249</v>
      </c>
      <c r="NJ16" s="11">
        <v>34146</v>
      </c>
      <c r="NK16" s="11">
        <v>57151</v>
      </c>
      <c r="NL16" s="11">
        <v>47889</v>
      </c>
      <c r="NM16" s="11">
        <v>36260</v>
      </c>
      <c r="NN16" s="11">
        <v>47276</v>
      </c>
      <c r="NO16" s="11">
        <v>1724</v>
      </c>
      <c r="NP16" s="11">
        <v>1981</v>
      </c>
      <c r="NQ16" s="11">
        <v>5652</v>
      </c>
      <c r="NR16" s="11">
        <v>651</v>
      </c>
      <c r="NS16" s="11">
        <v>2935</v>
      </c>
      <c r="NT16" s="11">
        <v>2407</v>
      </c>
      <c r="NU16" s="11">
        <v>3469</v>
      </c>
      <c r="NV16" s="11">
        <v>247</v>
      </c>
      <c r="NW16" s="11">
        <v>663</v>
      </c>
      <c r="NX16" s="11">
        <v>4192</v>
      </c>
      <c r="NY16" s="11">
        <v>211</v>
      </c>
      <c r="NZ16" s="11">
        <v>1014</v>
      </c>
      <c r="OA16" s="11">
        <v>962</v>
      </c>
      <c r="OB16" s="11">
        <v>789</v>
      </c>
      <c r="OC16" s="11">
        <v>7476</v>
      </c>
      <c r="OD16" s="11">
        <v>3131</v>
      </c>
      <c r="OE16" s="11">
        <v>1924</v>
      </c>
      <c r="OF16" s="11">
        <v>7060</v>
      </c>
      <c r="OG16" s="11">
        <v>3179</v>
      </c>
      <c r="OH16" s="11">
        <v>2320</v>
      </c>
      <c r="OI16" s="11">
        <v>2285</v>
      </c>
      <c r="OJ16" s="11">
        <v>14888</v>
      </c>
      <c r="OK16" s="11">
        <v>123</v>
      </c>
      <c r="OL16" s="11">
        <v>23517</v>
      </c>
      <c r="OM16" s="11">
        <v>0</v>
      </c>
      <c r="ON16" s="11">
        <v>0</v>
      </c>
      <c r="OO16" s="11">
        <v>5750</v>
      </c>
      <c r="OP16" s="11">
        <v>1826970</v>
      </c>
      <c r="OQ16" s="11">
        <v>1303152</v>
      </c>
      <c r="OR16" s="11">
        <v>0</v>
      </c>
      <c r="OS16" s="11">
        <v>0</v>
      </c>
      <c r="OT16" s="11">
        <v>0</v>
      </c>
      <c r="OU16" s="11">
        <v>-762497</v>
      </c>
      <c r="OV16" s="11">
        <v>707812</v>
      </c>
      <c r="OW16" s="11">
        <v>1248467</v>
      </c>
      <c r="OX16" s="11">
        <v>3075437</v>
      </c>
      <c r="OY16" s="11">
        <v>3075437</v>
      </c>
      <c r="OZ16" s="11">
        <v>0</v>
      </c>
      <c r="PA16" s="11">
        <v>0</v>
      </c>
      <c r="PB16" s="11">
        <v>3075437</v>
      </c>
    </row>
    <row r="17" spans="1:418">
      <c r="A17" s="8" t="s">
        <v>566</v>
      </c>
      <c r="B17" s="9" t="s">
        <v>139</v>
      </c>
      <c r="C17" s="10">
        <v>70036</v>
      </c>
      <c r="D17" s="10">
        <v>4850</v>
      </c>
      <c r="E17" s="10">
        <v>771</v>
      </c>
      <c r="F17" s="10">
        <v>329</v>
      </c>
      <c r="G17" s="10">
        <v>48515</v>
      </c>
      <c r="H17" s="10">
        <v>43152</v>
      </c>
      <c r="I17" s="10">
        <v>3684</v>
      </c>
      <c r="J17" s="10">
        <v>1963</v>
      </c>
      <c r="K17" s="10">
        <v>462</v>
      </c>
      <c r="L17" s="10">
        <v>6278</v>
      </c>
      <c r="M17" s="10">
        <v>125</v>
      </c>
      <c r="N17" s="10">
        <v>1</v>
      </c>
      <c r="O17" s="10">
        <v>856</v>
      </c>
      <c r="P17" s="10">
        <v>174350</v>
      </c>
      <c r="Q17" s="10">
        <v>0</v>
      </c>
      <c r="R17" s="10">
        <v>323</v>
      </c>
      <c r="S17" s="10">
        <v>9</v>
      </c>
      <c r="T17" s="10">
        <v>1258</v>
      </c>
      <c r="U17" s="10">
        <v>1160</v>
      </c>
      <c r="V17" s="10">
        <v>3404</v>
      </c>
      <c r="W17" s="10">
        <v>9216</v>
      </c>
      <c r="X17" s="10">
        <v>1863</v>
      </c>
      <c r="Y17" s="10">
        <v>3283</v>
      </c>
      <c r="Z17" s="10">
        <v>3169</v>
      </c>
      <c r="AA17" s="10">
        <v>1382</v>
      </c>
      <c r="AB17" s="10">
        <v>1165</v>
      </c>
      <c r="AC17" s="10">
        <v>431187</v>
      </c>
      <c r="AD17" s="10">
        <v>35698</v>
      </c>
      <c r="AE17" s="10">
        <v>10092</v>
      </c>
      <c r="AF17" s="10">
        <v>385</v>
      </c>
      <c r="AG17" s="10">
        <v>0</v>
      </c>
      <c r="AH17" s="10">
        <v>2</v>
      </c>
      <c r="AI17" s="10">
        <v>40</v>
      </c>
      <c r="AJ17" s="10">
        <v>1397</v>
      </c>
      <c r="AK17" s="10">
        <v>0</v>
      </c>
      <c r="AL17" s="10">
        <v>143</v>
      </c>
      <c r="AM17" s="10">
        <v>853</v>
      </c>
      <c r="AN17" s="10">
        <v>12672</v>
      </c>
      <c r="AO17" s="10">
        <v>75840</v>
      </c>
      <c r="AP17" s="10">
        <v>14530</v>
      </c>
      <c r="AQ17" s="10">
        <v>30621</v>
      </c>
      <c r="AR17" s="10">
        <v>5545</v>
      </c>
      <c r="AS17" s="10">
        <v>685</v>
      </c>
      <c r="AT17" s="10">
        <v>1204</v>
      </c>
      <c r="AU17" s="10">
        <v>586</v>
      </c>
      <c r="AV17" s="10">
        <v>1300</v>
      </c>
      <c r="AW17" s="10">
        <v>7245</v>
      </c>
      <c r="AX17" s="10">
        <v>3293</v>
      </c>
      <c r="AY17" s="10">
        <v>3676</v>
      </c>
      <c r="AZ17" s="10">
        <v>1333</v>
      </c>
      <c r="BA17" s="10">
        <v>1682</v>
      </c>
      <c r="BB17" s="10">
        <v>1171</v>
      </c>
      <c r="BC17" s="10">
        <v>2864</v>
      </c>
      <c r="BD17" s="10">
        <v>2298</v>
      </c>
      <c r="BE17" s="10">
        <v>3200</v>
      </c>
      <c r="BF17" s="10">
        <v>1416</v>
      </c>
      <c r="BG17" s="10">
        <v>3</v>
      </c>
      <c r="BH17" s="10">
        <v>459</v>
      </c>
      <c r="BI17" s="10">
        <v>0</v>
      </c>
      <c r="BJ17" s="10">
        <v>6467</v>
      </c>
      <c r="BK17" s="10">
        <v>1455</v>
      </c>
      <c r="BL17" s="10">
        <v>80</v>
      </c>
      <c r="BM17" s="10">
        <v>19845</v>
      </c>
      <c r="BN17" s="10">
        <v>2688</v>
      </c>
      <c r="BO17" s="10">
        <v>3395</v>
      </c>
      <c r="BP17" s="10">
        <v>146</v>
      </c>
      <c r="BQ17" s="10">
        <v>5267</v>
      </c>
      <c r="BR17" s="10">
        <v>488</v>
      </c>
      <c r="BS17" s="10">
        <v>747</v>
      </c>
      <c r="BT17" s="10">
        <v>5488</v>
      </c>
      <c r="BU17" s="10">
        <v>5918</v>
      </c>
      <c r="BV17" s="10">
        <v>3797</v>
      </c>
      <c r="BW17" s="10">
        <v>1539</v>
      </c>
      <c r="BX17" s="10">
        <v>815</v>
      </c>
      <c r="BY17" s="10">
        <v>1255</v>
      </c>
      <c r="BZ17" s="10">
        <v>8801</v>
      </c>
      <c r="CA17" s="10">
        <v>499</v>
      </c>
      <c r="CB17" s="10">
        <v>1968</v>
      </c>
      <c r="CC17" s="10">
        <v>1098</v>
      </c>
      <c r="CD17" s="10">
        <v>1746</v>
      </c>
      <c r="CE17" s="10">
        <v>6147</v>
      </c>
      <c r="CF17" s="10">
        <v>626</v>
      </c>
      <c r="CG17" s="10">
        <v>13248</v>
      </c>
      <c r="CH17" s="10">
        <v>1257</v>
      </c>
      <c r="CI17" s="10">
        <v>79</v>
      </c>
      <c r="CJ17" s="10">
        <v>1017</v>
      </c>
      <c r="CK17" s="10">
        <v>12</v>
      </c>
      <c r="CL17" s="10">
        <v>84</v>
      </c>
      <c r="CM17" s="10">
        <v>843</v>
      </c>
      <c r="CN17" s="10">
        <v>880</v>
      </c>
      <c r="CO17" s="10">
        <v>775</v>
      </c>
      <c r="CP17" s="10">
        <v>1740</v>
      </c>
      <c r="CQ17" s="10">
        <v>311</v>
      </c>
      <c r="CR17" s="10">
        <v>231</v>
      </c>
      <c r="CS17" s="10">
        <v>4919</v>
      </c>
      <c r="CT17" s="10">
        <v>1105</v>
      </c>
      <c r="CU17" s="10">
        <v>2266</v>
      </c>
      <c r="CV17" s="10">
        <v>4164</v>
      </c>
      <c r="CW17" s="10">
        <v>2984</v>
      </c>
      <c r="CX17" s="10">
        <v>3095</v>
      </c>
      <c r="CY17" s="10">
        <v>13333</v>
      </c>
      <c r="CZ17" s="10">
        <v>884</v>
      </c>
      <c r="DA17" s="10">
        <v>202</v>
      </c>
      <c r="DB17" s="10">
        <v>114</v>
      </c>
      <c r="DC17" s="10">
        <v>3502</v>
      </c>
      <c r="DD17" s="10">
        <v>4776</v>
      </c>
      <c r="DE17" s="10">
        <v>1955</v>
      </c>
      <c r="DF17" s="10">
        <v>219</v>
      </c>
      <c r="DG17" s="10">
        <v>435</v>
      </c>
      <c r="DH17" s="10">
        <v>2495</v>
      </c>
      <c r="DI17" s="10">
        <v>1367</v>
      </c>
      <c r="DJ17" s="10">
        <v>1643</v>
      </c>
      <c r="DK17" s="10">
        <v>374</v>
      </c>
      <c r="DL17" s="10">
        <v>3780</v>
      </c>
      <c r="DM17" s="10">
        <v>919</v>
      </c>
      <c r="DN17" s="10">
        <v>807</v>
      </c>
      <c r="DO17" s="10">
        <v>1656</v>
      </c>
      <c r="DP17" s="10">
        <v>2144</v>
      </c>
      <c r="DQ17" s="10">
        <v>585</v>
      </c>
      <c r="DR17" s="10">
        <v>796</v>
      </c>
      <c r="DS17" s="10">
        <v>1263</v>
      </c>
      <c r="DT17" s="10">
        <v>812</v>
      </c>
      <c r="DU17" s="10">
        <v>5149</v>
      </c>
      <c r="DV17" s="10">
        <v>5049</v>
      </c>
      <c r="DW17" s="10">
        <v>2482</v>
      </c>
      <c r="DX17" s="10">
        <v>1560</v>
      </c>
      <c r="DY17" s="10">
        <v>3720</v>
      </c>
      <c r="DZ17" s="10">
        <v>2910</v>
      </c>
      <c r="EA17" s="10">
        <v>7233</v>
      </c>
      <c r="EB17" s="10">
        <v>694</v>
      </c>
      <c r="EC17" s="10">
        <v>608</v>
      </c>
      <c r="ED17" s="10">
        <v>7753</v>
      </c>
      <c r="EE17" s="10">
        <v>7410</v>
      </c>
      <c r="EF17" s="10">
        <v>37608</v>
      </c>
      <c r="EG17" s="10">
        <v>14763</v>
      </c>
      <c r="EH17" s="10">
        <v>3059</v>
      </c>
      <c r="EI17" s="10">
        <v>42917</v>
      </c>
      <c r="EJ17" s="10">
        <v>1635</v>
      </c>
      <c r="EK17" s="10">
        <v>8313</v>
      </c>
      <c r="EL17" s="10">
        <v>27337</v>
      </c>
      <c r="EM17" s="10">
        <v>6053</v>
      </c>
      <c r="EN17" s="10">
        <v>7053</v>
      </c>
      <c r="EO17" s="10">
        <v>27165</v>
      </c>
      <c r="EP17" s="10">
        <v>1534</v>
      </c>
      <c r="EQ17" s="10">
        <v>2555</v>
      </c>
      <c r="ER17" s="10">
        <v>5034</v>
      </c>
      <c r="ES17" s="10">
        <v>1047</v>
      </c>
      <c r="ET17" s="10">
        <v>26172</v>
      </c>
      <c r="EU17" s="10">
        <v>709</v>
      </c>
      <c r="EV17" s="10">
        <v>19</v>
      </c>
      <c r="EW17" s="10">
        <v>3690</v>
      </c>
      <c r="EX17" s="10">
        <v>537</v>
      </c>
      <c r="EY17" s="10">
        <v>5071</v>
      </c>
      <c r="EZ17" s="10">
        <v>3364</v>
      </c>
      <c r="FA17" s="10">
        <v>34326</v>
      </c>
      <c r="FB17" s="10">
        <v>2837</v>
      </c>
      <c r="FC17" s="10">
        <v>5944</v>
      </c>
      <c r="FD17" s="10">
        <v>8793</v>
      </c>
      <c r="FE17" s="10">
        <v>2734</v>
      </c>
      <c r="FF17" s="10">
        <v>3865</v>
      </c>
      <c r="FG17" s="10">
        <v>4772</v>
      </c>
      <c r="FH17" s="10">
        <v>1082</v>
      </c>
      <c r="FI17" s="10">
        <v>52</v>
      </c>
      <c r="FJ17" s="10">
        <v>484</v>
      </c>
      <c r="FK17" s="10">
        <v>12546</v>
      </c>
      <c r="FL17" s="10">
        <v>17285</v>
      </c>
      <c r="FM17" s="10">
        <v>40848</v>
      </c>
      <c r="FN17" s="10">
        <v>3367</v>
      </c>
      <c r="FO17" s="10">
        <v>7869</v>
      </c>
      <c r="FP17" s="10">
        <v>3512</v>
      </c>
      <c r="FQ17" s="10">
        <v>3564</v>
      </c>
      <c r="FR17" s="10">
        <v>1722</v>
      </c>
      <c r="FS17" s="10">
        <v>34331</v>
      </c>
      <c r="FT17" s="10">
        <v>1124</v>
      </c>
      <c r="FU17" s="10">
        <v>2000</v>
      </c>
      <c r="FV17" s="10">
        <v>10924</v>
      </c>
      <c r="FW17" s="10">
        <v>10821</v>
      </c>
      <c r="FX17" s="10">
        <v>20028</v>
      </c>
      <c r="FY17" s="10">
        <v>20362</v>
      </c>
      <c r="FZ17" s="10">
        <v>142737</v>
      </c>
      <c r="GA17" s="10">
        <v>26975</v>
      </c>
      <c r="GB17" s="10">
        <v>1130</v>
      </c>
      <c r="GC17" s="10">
        <v>3786</v>
      </c>
      <c r="GD17" s="10">
        <v>5223</v>
      </c>
      <c r="GE17" s="10">
        <v>1777</v>
      </c>
      <c r="GF17" s="10">
        <v>5838</v>
      </c>
      <c r="GG17" s="10">
        <v>11009</v>
      </c>
      <c r="GH17" s="10">
        <v>4430</v>
      </c>
      <c r="GI17" s="10">
        <v>313</v>
      </c>
      <c r="GJ17" s="10">
        <v>53125</v>
      </c>
      <c r="GK17" s="10">
        <v>9990</v>
      </c>
      <c r="GL17" s="10">
        <v>4488</v>
      </c>
      <c r="GM17" s="10">
        <v>7275</v>
      </c>
      <c r="GN17" s="10">
        <v>16087</v>
      </c>
      <c r="GO17" s="10">
        <v>7426</v>
      </c>
      <c r="GP17" s="10">
        <v>6870</v>
      </c>
      <c r="GQ17" s="10">
        <v>5325</v>
      </c>
      <c r="GR17" s="10">
        <v>2470</v>
      </c>
      <c r="GS17" s="10">
        <v>3630</v>
      </c>
      <c r="GT17" s="10">
        <v>1647</v>
      </c>
      <c r="GU17" s="11">
        <v>3498</v>
      </c>
      <c r="GV17" s="11">
        <v>5327</v>
      </c>
      <c r="GW17" s="11">
        <v>7107</v>
      </c>
      <c r="GX17" s="11">
        <v>4857</v>
      </c>
      <c r="GY17" s="11">
        <v>3851</v>
      </c>
      <c r="GZ17" s="11">
        <v>7910</v>
      </c>
      <c r="HA17" s="11">
        <v>8306</v>
      </c>
      <c r="HB17" s="11">
        <v>6457</v>
      </c>
      <c r="HC17" s="11">
        <v>3784</v>
      </c>
      <c r="HD17" s="11">
        <v>7610</v>
      </c>
      <c r="HE17" s="11">
        <v>3775</v>
      </c>
      <c r="HF17" s="11">
        <v>2835</v>
      </c>
      <c r="HG17" s="11">
        <v>3295</v>
      </c>
      <c r="HH17" s="11">
        <v>4751</v>
      </c>
      <c r="HI17" s="11">
        <v>5842</v>
      </c>
      <c r="HJ17" s="11">
        <v>2352</v>
      </c>
      <c r="HK17" s="11">
        <v>55349</v>
      </c>
      <c r="HL17" s="11">
        <v>2168</v>
      </c>
      <c r="HM17" s="11">
        <v>27157</v>
      </c>
      <c r="HN17" s="11">
        <v>12600</v>
      </c>
      <c r="HO17" s="11">
        <v>4237</v>
      </c>
      <c r="HP17" s="11">
        <v>4700</v>
      </c>
      <c r="HQ17" s="11">
        <v>14219</v>
      </c>
      <c r="HR17" s="11">
        <v>5242</v>
      </c>
      <c r="HS17" s="11">
        <v>12350</v>
      </c>
      <c r="HT17" s="11">
        <v>4467</v>
      </c>
      <c r="HU17" s="11">
        <v>3931</v>
      </c>
      <c r="HV17" s="11">
        <v>2915</v>
      </c>
      <c r="HW17" s="11">
        <v>5625</v>
      </c>
      <c r="HX17" s="11">
        <v>5154</v>
      </c>
      <c r="HY17" s="11">
        <v>1194</v>
      </c>
      <c r="HZ17" s="11">
        <v>2361</v>
      </c>
      <c r="IA17" s="11">
        <v>5095</v>
      </c>
      <c r="IB17" s="11">
        <v>1313</v>
      </c>
      <c r="IC17" s="11">
        <v>705</v>
      </c>
      <c r="ID17" s="11">
        <v>6997</v>
      </c>
      <c r="IE17" s="11">
        <v>1248</v>
      </c>
      <c r="IF17" s="11">
        <v>6664</v>
      </c>
      <c r="IG17" s="11">
        <v>5612</v>
      </c>
      <c r="IH17" s="11">
        <v>3686</v>
      </c>
      <c r="II17" s="11">
        <v>3772</v>
      </c>
      <c r="IJ17" s="11">
        <v>1988</v>
      </c>
      <c r="IK17" s="11">
        <v>5110</v>
      </c>
      <c r="IL17" s="11">
        <v>13206</v>
      </c>
      <c r="IM17" s="11">
        <v>4036</v>
      </c>
      <c r="IN17" s="11">
        <v>3758</v>
      </c>
      <c r="IO17" s="11">
        <v>3702</v>
      </c>
      <c r="IP17" s="11">
        <v>37</v>
      </c>
      <c r="IQ17" s="11">
        <v>8924</v>
      </c>
      <c r="IR17" s="11">
        <v>2647</v>
      </c>
      <c r="IS17" s="11">
        <v>7137</v>
      </c>
      <c r="IT17" s="11">
        <v>1125</v>
      </c>
      <c r="IU17" s="11">
        <v>1942</v>
      </c>
      <c r="IV17" s="11">
        <v>16766</v>
      </c>
      <c r="IW17" s="11">
        <v>2091</v>
      </c>
      <c r="IX17" s="11">
        <v>1442</v>
      </c>
      <c r="IY17" s="11">
        <v>602</v>
      </c>
      <c r="IZ17" s="11">
        <v>222</v>
      </c>
      <c r="JA17" s="11">
        <v>1665</v>
      </c>
      <c r="JB17" s="11">
        <v>7213</v>
      </c>
      <c r="JC17" s="11">
        <v>1939</v>
      </c>
      <c r="JD17" s="11">
        <v>497</v>
      </c>
      <c r="JE17" s="11">
        <v>1318</v>
      </c>
      <c r="JF17" s="11">
        <v>3065</v>
      </c>
      <c r="JG17" s="11">
        <v>1437</v>
      </c>
      <c r="JH17" s="11">
        <v>1668</v>
      </c>
      <c r="JI17" s="11">
        <v>965</v>
      </c>
      <c r="JJ17" s="11">
        <v>4415</v>
      </c>
      <c r="JK17" s="11">
        <v>1096</v>
      </c>
      <c r="JL17" s="11">
        <v>2367</v>
      </c>
      <c r="JM17" s="11">
        <v>3933</v>
      </c>
      <c r="JN17" s="11">
        <v>1815</v>
      </c>
      <c r="JO17" s="11">
        <v>78</v>
      </c>
      <c r="JP17" s="11">
        <v>35523</v>
      </c>
      <c r="JQ17" s="11">
        <v>13367</v>
      </c>
      <c r="JR17" s="11">
        <v>18727</v>
      </c>
      <c r="JS17" s="11">
        <v>3038</v>
      </c>
      <c r="JT17" s="11">
        <v>2712</v>
      </c>
      <c r="JU17" s="11">
        <v>34736</v>
      </c>
      <c r="JV17" s="11">
        <v>222</v>
      </c>
      <c r="JW17" s="11">
        <v>29582</v>
      </c>
      <c r="JX17" s="11">
        <v>5324</v>
      </c>
      <c r="JY17" s="11">
        <v>8589</v>
      </c>
      <c r="JZ17" s="11">
        <v>1213</v>
      </c>
      <c r="KA17" s="11">
        <v>1777</v>
      </c>
      <c r="KB17" s="11">
        <v>736</v>
      </c>
      <c r="KC17" s="11">
        <v>150</v>
      </c>
      <c r="KD17" s="11">
        <v>8370</v>
      </c>
      <c r="KE17" s="11">
        <v>1977</v>
      </c>
      <c r="KF17" s="11">
        <v>8937</v>
      </c>
      <c r="KG17" s="11">
        <v>323</v>
      </c>
      <c r="KH17" s="11">
        <v>2863</v>
      </c>
      <c r="KI17" s="11">
        <v>672</v>
      </c>
      <c r="KJ17" s="11">
        <v>1334</v>
      </c>
      <c r="KK17" s="11">
        <v>31</v>
      </c>
      <c r="KL17" s="11">
        <v>5178</v>
      </c>
      <c r="KM17" s="11">
        <v>3088</v>
      </c>
      <c r="KN17" s="11">
        <v>838</v>
      </c>
      <c r="KO17" s="11">
        <v>33954</v>
      </c>
      <c r="KP17" s="11">
        <v>10851</v>
      </c>
      <c r="KQ17" s="11">
        <v>37111</v>
      </c>
      <c r="KR17" s="11">
        <v>737</v>
      </c>
      <c r="KS17" s="11">
        <v>41408</v>
      </c>
      <c r="KT17" s="11">
        <v>7204</v>
      </c>
      <c r="KU17" s="11">
        <v>158565</v>
      </c>
      <c r="KV17" s="11">
        <v>262293</v>
      </c>
      <c r="KW17" s="11">
        <v>18527</v>
      </c>
      <c r="KX17" s="11">
        <v>373871</v>
      </c>
      <c r="KY17" s="11">
        <v>58871</v>
      </c>
      <c r="KZ17" s="11">
        <v>14066</v>
      </c>
      <c r="LA17" s="11">
        <v>109193</v>
      </c>
      <c r="LB17" s="11">
        <v>9528</v>
      </c>
      <c r="LC17" s="11">
        <v>79406</v>
      </c>
      <c r="LD17" s="11">
        <v>93150</v>
      </c>
      <c r="LE17" s="11">
        <v>51588</v>
      </c>
      <c r="LF17" s="11">
        <v>286741</v>
      </c>
      <c r="LG17" s="11">
        <v>35902</v>
      </c>
      <c r="LH17" s="11">
        <v>50933</v>
      </c>
      <c r="LI17" s="11">
        <v>47334</v>
      </c>
      <c r="LJ17" s="11">
        <v>87058</v>
      </c>
      <c r="LK17" s="11">
        <v>582472</v>
      </c>
      <c r="LL17" s="11">
        <v>361005</v>
      </c>
      <c r="LM17" s="11">
        <v>51668</v>
      </c>
      <c r="LN17" s="11">
        <v>8702</v>
      </c>
      <c r="LO17" s="11">
        <v>11447</v>
      </c>
      <c r="LP17" s="11">
        <v>8264</v>
      </c>
      <c r="LQ17" s="11">
        <v>134001</v>
      </c>
      <c r="LR17" s="11">
        <v>24391</v>
      </c>
      <c r="LS17" s="11">
        <v>1042765</v>
      </c>
      <c r="LT17" s="11">
        <v>3062458</v>
      </c>
      <c r="LU17" s="11">
        <v>313048</v>
      </c>
      <c r="LV17" s="11">
        <v>182734</v>
      </c>
      <c r="LW17" s="11">
        <v>106383</v>
      </c>
      <c r="LX17" s="11">
        <v>1407</v>
      </c>
      <c r="LY17" s="11">
        <v>14136</v>
      </c>
      <c r="LZ17" s="11">
        <v>34760</v>
      </c>
      <c r="MA17" s="11">
        <v>4018</v>
      </c>
      <c r="MB17" s="11">
        <v>71451</v>
      </c>
      <c r="MC17" s="11">
        <v>15071</v>
      </c>
      <c r="MD17" s="11">
        <v>12505</v>
      </c>
      <c r="ME17" s="11">
        <v>11203</v>
      </c>
      <c r="MF17" s="11">
        <v>43827</v>
      </c>
      <c r="MG17" s="11">
        <v>6812</v>
      </c>
      <c r="MH17" s="11">
        <v>4487</v>
      </c>
      <c r="MI17" s="11">
        <v>2584</v>
      </c>
      <c r="MJ17" s="11">
        <v>1800</v>
      </c>
      <c r="MK17" s="11">
        <v>2925</v>
      </c>
      <c r="ML17" s="11">
        <v>37396</v>
      </c>
      <c r="MM17" s="11">
        <v>12930</v>
      </c>
      <c r="MN17" s="11">
        <v>11917</v>
      </c>
      <c r="MO17" s="11">
        <v>28950</v>
      </c>
      <c r="MP17" s="11">
        <v>4893</v>
      </c>
      <c r="MQ17" s="11">
        <v>2516</v>
      </c>
      <c r="MR17" s="11">
        <v>0</v>
      </c>
      <c r="MS17" s="11">
        <v>101471</v>
      </c>
      <c r="MT17" s="11">
        <v>15285</v>
      </c>
      <c r="MU17" s="11">
        <v>18243</v>
      </c>
      <c r="MV17" s="11">
        <v>1487</v>
      </c>
      <c r="MW17" s="11">
        <v>2067</v>
      </c>
      <c r="MX17" s="11">
        <v>18042</v>
      </c>
      <c r="MY17" s="11">
        <v>7320</v>
      </c>
      <c r="MZ17" s="11">
        <v>29981</v>
      </c>
      <c r="NA17" s="11">
        <v>4519</v>
      </c>
      <c r="NB17" s="11">
        <v>9284</v>
      </c>
      <c r="NC17" s="11">
        <v>19960</v>
      </c>
      <c r="ND17" s="11">
        <v>8636</v>
      </c>
      <c r="NE17" s="11">
        <v>3252</v>
      </c>
      <c r="NF17" s="11">
        <v>26358</v>
      </c>
      <c r="NG17" s="11">
        <v>19690</v>
      </c>
      <c r="NH17" s="11">
        <v>9768</v>
      </c>
      <c r="NI17" s="11">
        <v>48933</v>
      </c>
      <c r="NJ17" s="11">
        <v>154241</v>
      </c>
      <c r="NK17" s="11">
        <v>56693</v>
      </c>
      <c r="NL17" s="11">
        <v>88937</v>
      </c>
      <c r="NM17" s="11">
        <v>49921</v>
      </c>
      <c r="NN17" s="11">
        <v>83217</v>
      </c>
      <c r="NO17" s="11">
        <v>22990</v>
      </c>
      <c r="NP17" s="11">
        <v>63461</v>
      </c>
      <c r="NQ17" s="11">
        <v>111317</v>
      </c>
      <c r="NR17" s="11">
        <v>15886</v>
      </c>
      <c r="NS17" s="11">
        <v>35833</v>
      </c>
      <c r="NT17" s="11">
        <v>71293</v>
      </c>
      <c r="NU17" s="11">
        <v>170010</v>
      </c>
      <c r="NV17" s="11">
        <v>7074</v>
      </c>
      <c r="NW17" s="11">
        <v>3792</v>
      </c>
      <c r="NX17" s="11">
        <v>13237</v>
      </c>
      <c r="NY17" s="11">
        <v>1844</v>
      </c>
      <c r="NZ17" s="11">
        <v>9742</v>
      </c>
      <c r="OA17" s="11">
        <v>10486</v>
      </c>
      <c r="OB17" s="11">
        <v>2796</v>
      </c>
      <c r="OC17" s="11">
        <v>46311</v>
      </c>
      <c r="OD17" s="11">
        <v>57307</v>
      </c>
      <c r="OE17" s="11">
        <v>2252</v>
      </c>
      <c r="OF17" s="11">
        <v>13507</v>
      </c>
      <c r="OG17" s="11">
        <v>19661</v>
      </c>
      <c r="OH17" s="11">
        <v>10093</v>
      </c>
      <c r="OI17" s="11">
        <v>3989</v>
      </c>
      <c r="OJ17" s="11">
        <v>16466</v>
      </c>
      <c r="OK17" s="11">
        <v>1597</v>
      </c>
      <c r="OL17" s="11">
        <v>14253</v>
      </c>
      <c r="OM17" s="11">
        <v>0</v>
      </c>
      <c r="ON17" s="11">
        <v>0</v>
      </c>
      <c r="OO17" s="11">
        <v>7276</v>
      </c>
      <c r="OP17" s="11">
        <v>12214142</v>
      </c>
      <c r="OQ17" s="11">
        <v>1340029</v>
      </c>
      <c r="OR17" s="11">
        <v>0</v>
      </c>
      <c r="OS17" s="11">
        <v>0</v>
      </c>
      <c r="OT17" s="11">
        <v>0</v>
      </c>
      <c r="OU17" s="11">
        <v>-528832</v>
      </c>
      <c r="OV17" s="11">
        <v>11258734</v>
      </c>
      <c r="OW17" s="11">
        <v>12069931</v>
      </c>
      <c r="OX17" s="11">
        <v>24284073</v>
      </c>
      <c r="OY17" s="11">
        <v>24284073</v>
      </c>
      <c r="OZ17" s="11">
        <v>0</v>
      </c>
      <c r="PA17" s="11">
        <v>0</v>
      </c>
      <c r="PB17" s="11">
        <v>24284073</v>
      </c>
    </row>
    <row r="18" spans="1:418">
      <c r="A18" s="8" t="s">
        <v>567</v>
      </c>
      <c r="B18" s="9" t="s">
        <v>140</v>
      </c>
      <c r="C18" s="10">
        <v>10</v>
      </c>
      <c r="D18" s="10">
        <v>4</v>
      </c>
      <c r="E18" s="10">
        <v>13</v>
      </c>
      <c r="F18" s="10">
        <v>3</v>
      </c>
      <c r="G18" s="10">
        <v>1615</v>
      </c>
      <c r="H18" s="10">
        <v>13461</v>
      </c>
      <c r="I18" s="10">
        <v>0</v>
      </c>
      <c r="J18" s="10">
        <v>0</v>
      </c>
      <c r="K18" s="10">
        <v>0</v>
      </c>
      <c r="L18" s="10">
        <v>0</v>
      </c>
      <c r="M18" s="10">
        <v>1</v>
      </c>
      <c r="N18" s="10">
        <v>0</v>
      </c>
      <c r="O18" s="10">
        <v>7</v>
      </c>
      <c r="P18" s="10">
        <v>27198</v>
      </c>
      <c r="Q18" s="10">
        <v>0</v>
      </c>
      <c r="R18" s="10">
        <v>9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21</v>
      </c>
      <c r="Y18" s="10">
        <v>17</v>
      </c>
      <c r="Z18" s="10">
        <v>17</v>
      </c>
      <c r="AA18" s="10">
        <v>7</v>
      </c>
      <c r="AB18" s="10">
        <v>22</v>
      </c>
      <c r="AC18" s="10">
        <v>20099</v>
      </c>
      <c r="AD18" s="10">
        <v>8877</v>
      </c>
      <c r="AE18" s="10">
        <v>48865</v>
      </c>
      <c r="AF18" s="10">
        <v>140</v>
      </c>
      <c r="AG18" s="10">
        <v>0</v>
      </c>
      <c r="AH18" s="10">
        <v>166</v>
      </c>
      <c r="AI18" s="10">
        <v>1238</v>
      </c>
      <c r="AJ18" s="10">
        <v>10</v>
      </c>
      <c r="AK18" s="10">
        <v>0</v>
      </c>
      <c r="AL18" s="10">
        <v>0</v>
      </c>
      <c r="AM18" s="10">
        <v>12</v>
      </c>
      <c r="AN18" s="10">
        <v>72</v>
      </c>
      <c r="AO18" s="10">
        <v>8905</v>
      </c>
      <c r="AP18" s="10">
        <v>89</v>
      </c>
      <c r="AQ18" s="10">
        <v>1413</v>
      </c>
      <c r="AR18" s="10">
        <v>778</v>
      </c>
      <c r="AS18" s="10">
        <v>79</v>
      </c>
      <c r="AT18" s="10">
        <v>75</v>
      </c>
      <c r="AU18" s="10">
        <v>141</v>
      </c>
      <c r="AV18" s="10">
        <v>8624</v>
      </c>
      <c r="AW18" s="10">
        <v>2968</v>
      </c>
      <c r="AX18" s="10">
        <v>2798</v>
      </c>
      <c r="AY18" s="10">
        <v>2790</v>
      </c>
      <c r="AZ18" s="10">
        <v>3240</v>
      </c>
      <c r="BA18" s="10">
        <v>1650</v>
      </c>
      <c r="BB18" s="10">
        <v>1794</v>
      </c>
      <c r="BC18" s="10">
        <v>2727</v>
      </c>
      <c r="BD18" s="10">
        <v>1114</v>
      </c>
      <c r="BE18" s="10">
        <v>2540</v>
      </c>
      <c r="BF18" s="10">
        <v>574</v>
      </c>
      <c r="BG18" s="10">
        <v>3</v>
      </c>
      <c r="BH18" s="10">
        <v>1732</v>
      </c>
      <c r="BI18" s="10">
        <v>0</v>
      </c>
      <c r="BJ18" s="10">
        <v>8498</v>
      </c>
      <c r="BK18" s="10">
        <v>5693</v>
      </c>
      <c r="BL18" s="10">
        <v>6488</v>
      </c>
      <c r="BM18" s="10">
        <v>12656</v>
      </c>
      <c r="BN18" s="10">
        <v>1909</v>
      </c>
      <c r="BO18" s="10">
        <v>6930</v>
      </c>
      <c r="BP18" s="10">
        <v>1533</v>
      </c>
      <c r="BQ18" s="10">
        <v>5416</v>
      </c>
      <c r="BR18" s="10">
        <v>3743</v>
      </c>
      <c r="BS18" s="10">
        <v>5684</v>
      </c>
      <c r="BT18" s="10">
        <v>8422</v>
      </c>
      <c r="BU18" s="10">
        <v>12584</v>
      </c>
      <c r="BV18" s="10">
        <v>6714</v>
      </c>
      <c r="BW18" s="10">
        <v>2965</v>
      </c>
      <c r="BX18" s="10">
        <v>5652</v>
      </c>
      <c r="BY18" s="10">
        <v>9496</v>
      </c>
      <c r="BZ18" s="10">
        <v>13590</v>
      </c>
      <c r="CA18" s="10">
        <v>21189</v>
      </c>
      <c r="CB18" s="10">
        <v>799</v>
      </c>
      <c r="CC18" s="10">
        <v>4648</v>
      </c>
      <c r="CD18" s="10">
        <v>4380</v>
      </c>
      <c r="CE18" s="10">
        <v>4898</v>
      </c>
      <c r="CF18" s="10">
        <v>241</v>
      </c>
      <c r="CG18" s="10">
        <v>11815</v>
      </c>
      <c r="CH18" s="10">
        <v>8893</v>
      </c>
      <c r="CI18" s="10">
        <v>929</v>
      </c>
      <c r="CJ18" s="10">
        <v>5995</v>
      </c>
      <c r="CK18" s="10">
        <v>17</v>
      </c>
      <c r="CL18" s="10">
        <v>963</v>
      </c>
      <c r="CM18" s="10">
        <v>2777</v>
      </c>
      <c r="CN18" s="10">
        <v>5142</v>
      </c>
      <c r="CO18" s="10">
        <v>5885</v>
      </c>
      <c r="CP18" s="10">
        <v>1166</v>
      </c>
      <c r="CQ18" s="10">
        <v>219</v>
      </c>
      <c r="CR18" s="10">
        <v>533</v>
      </c>
      <c r="CS18" s="10">
        <v>25731</v>
      </c>
      <c r="CT18" s="10">
        <v>3930</v>
      </c>
      <c r="CU18" s="10">
        <v>13938</v>
      </c>
      <c r="CV18" s="10">
        <v>29704</v>
      </c>
      <c r="CW18" s="10">
        <v>6996</v>
      </c>
      <c r="CX18" s="10">
        <v>4394</v>
      </c>
      <c r="CY18" s="10">
        <v>10739</v>
      </c>
      <c r="CZ18" s="10">
        <v>1361</v>
      </c>
      <c r="DA18" s="10">
        <v>203</v>
      </c>
      <c r="DB18" s="10">
        <v>97</v>
      </c>
      <c r="DC18" s="10">
        <v>5998</v>
      </c>
      <c r="DD18" s="10">
        <v>25797</v>
      </c>
      <c r="DE18" s="10">
        <v>1088</v>
      </c>
      <c r="DF18" s="10">
        <v>144</v>
      </c>
      <c r="DG18" s="10">
        <v>438</v>
      </c>
      <c r="DH18" s="10">
        <v>1762</v>
      </c>
      <c r="DI18" s="10">
        <v>850</v>
      </c>
      <c r="DJ18" s="10">
        <v>2923</v>
      </c>
      <c r="DK18" s="10">
        <v>418</v>
      </c>
      <c r="DL18" s="10">
        <v>7395</v>
      </c>
      <c r="DM18" s="10">
        <v>2317</v>
      </c>
      <c r="DN18" s="10">
        <v>16175</v>
      </c>
      <c r="DO18" s="10">
        <v>1820</v>
      </c>
      <c r="DP18" s="10">
        <v>811</v>
      </c>
      <c r="DQ18" s="10">
        <v>142</v>
      </c>
      <c r="DR18" s="10">
        <v>5625</v>
      </c>
      <c r="DS18" s="10">
        <v>33589</v>
      </c>
      <c r="DT18" s="10">
        <v>67243</v>
      </c>
      <c r="DU18" s="10">
        <v>112623</v>
      </c>
      <c r="DV18" s="10">
        <v>22159</v>
      </c>
      <c r="DW18" s="10">
        <v>1570</v>
      </c>
      <c r="DX18" s="10">
        <v>3799</v>
      </c>
      <c r="DY18" s="10">
        <v>23063</v>
      </c>
      <c r="DZ18" s="10">
        <v>12744</v>
      </c>
      <c r="EA18" s="10">
        <v>10891</v>
      </c>
      <c r="EB18" s="10">
        <v>831</v>
      </c>
      <c r="EC18" s="10">
        <v>95</v>
      </c>
      <c r="ED18" s="10">
        <v>17202</v>
      </c>
      <c r="EE18" s="10">
        <v>1397</v>
      </c>
      <c r="EF18" s="10">
        <v>15873</v>
      </c>
      <c r="EG18" s="10">
        <v>75500</v>
      </c>
      <c r="EH18" s="10">
        <v>10919</v>
      </c>
      <c r="EI18" s="10">
        <v>121844</v>
      </c>
      <c r="EJ18" s="10">
        <v>9951</v>
      </c>
      <c r="EK18" s="10">
        <v>13670</v>
      </c>
      <c r="EL18" s="10">
        <v>63472</v>
      </c>
      <c r="EM18" s="10">
        <v>15003</v>
      </c>
      <c r="EN18" s="10">
        <v>10463</v>
      </c>
      <c r="EO18" s="10">
        <v>20975</v>
      </c>
      <c r="EP18" s="10">
        <v>2100</v>
      </c>
      <c r="EQ18" s="10">
        <v>7551</v>
      </c>
      <c r="ER18" s="10">
        <v>10338</v>
      </c>
      <c r="ES18" s="10">
        <v>18006</v>
      </c>
      <c r="ET18" s="10">
        <v>26927</v>
      </c>
      <c r="EU18" s="10">
        <v>12050</v>
      </c>
      <c r="EV18" s="10">
        <v>995</v>
      </c>
      <c r="EW18" s="10">
        <v>16076</v>
      </c>
      <c r="EX18" s="10">
        <v>3126</v>
      </c>
      <c r="EY18" s="10">
        <v>34538</v>
      </c>
      <c r="EZ18" s="10">
        <v>2518</v>
      </c>
      <c r="FA18" s="10">
        <v>21296</v>
      </c>
      <c r="FB18" s="10">
        <v>4287</v>
      </c>
      <c r="FC18" s="10">
        <v>5491</v>
      </c>
      <c r="FD18" s="10">
        <v>4645</v>
      </c>
      <c r="FE18" s="10">
        <v>6578</v>
      </c>
      <c r="FF18" s="10">
        <v>5555</v>
      </c>
      <c r="FG18" s="10">
        <v>6314</v>
      </c>
      <c r="FH18" s="10">
        <v>3669</v>
      </c>
      <c r="FI18" s="10">
        <v>77</v>
      </c>
      <c r="FJ18" s="10">
        <v>2090</v>
      </c>
      <c r="FK18" s="10">
        <v>24051</v>
      </c>
      <c r="FL18" s="10">
        <v>50944</v>
      </c>
      <c r="FM18" s="10">
        <v>113115</v>
      </c>
      <c r="FN18" s="10">
        <v>3337</v>
      </c>
      <c r="FO18" s="10">
        <v>19758</v>
      </c>
      <c r="FP18" s="10">
        <v>18234</v>
      </c>
      <c r="FQ18" s="10">
        <v>3989</v>
      </c>
      <c r="FR18" s="10">
        <v>66928</v>
      </c>
      <c r="FS18" s="10">
        <v>105580</v>
      </c>
      <c r="FT18" s="10">
        <v>4986</v>
      </c>
      <c r="FU18" s="10">
        <v>2565</v>
      </c>
      <c r="FV18" s="10">
        <v>13931</v>
      </c>
      <c r="FW18" s="10">
        <v>23317</v>
      </c>
      <c r="FX18" s="10">
        <v>11780</v>
      </c>
      <c r="FY18" s="10">
        <v>35189</v>
      </c>
      <c r="FZ18" s="10">
        <v>22825</v>
      </c>
      <c r="GA18" s="10">
        <v>57409</v>
      </c>
      <c r="GB18" s="10">
        <v>17711</v>
      </c>
      <c r="GC18" s="10">
        <v>1137</v>
      </c>
      <c r="GD18" s="10">
        <v>8154</v>
      </c>
      <c r="GE18" s="10">
        <v>1996</v>
      </c>
      <c r="GF18" s="10">
        <v>14241</v>
      </c>
      <c r="GG18" s="10">
        <v>8762</v>
      </c>
      <c r="GH18" s="10">
        <v>6134</v>
      </c>
      <c r="GI18" s="10">
        <v>588</v>
      </c>
      <c r="GJ18" s="10">
        <v>66346</v>
      </c>
      <c r="GK18" s="10">
        <v>36479</v>
      </c>
      <c r="GL18" s="10">
        <v>14567</v>
      </c>
      <c r="GM18" s="10">
        <v>8769</v>
      </c>
      <c r="GN18" s="10">
        <v>121662</v>
      </c>
      <c r="GO18" s="10">
        <v>6790</v>
      </c>
      <c r="GP18" s="10">
        <v>10380</v>
      </c>
      <c r="GQ18" s="10">
        <v>13346</v>
      </c>
      <c r="GR18" s="10">
        <v>16816</v>
      </c>
      <c r="GS18" s="10">
        <v>42995</v>
      </c>
      <c r="GT18" s="10">
        <v>15780</v>
      </c>
      <c r="GU18" s="11">
        <v>7436</v>
      </c>
      <c r="GV18" s="11">
        <v>22451</v>
      </c>
      <c r="GW18" s="11">
        <v>12630</v>
      </c>
      <c r="GX18" s="11">
        <v>8914</v>
      </c>
      <c r="GY18" s="11">
        <v>3353</v>
      </c>
      <c r="GZ18" s="11">
        <v>9631</v>
      </c>
      <c r="HA18" s="11">
        <v>27820</v>
      </c>
      <c r="HB18" s="11">
        <v>6018</v>
      </c>
      <c r="HC18" s="11">
        <v>5970</v>
      </c>
      <c r="HD18" s="11">
        <v>14338</v>
      </c>
      <c r="HE18" s="11">
        <v>9107</v>
      </c>
      <c r="HF18" s="11">
        <v>2270</v>
      </c>
      <c r="HG18" s="11">
        <v>2712</v>
      </c>
      <c r="HH18" s="11">
        <v>8983</v>
      </c>
      <c r="HI18" s="11">
        <v>8430</v>
      </c>
      <c r="HJ18" s="11">
        <v>4743</v>
      </c>
      <c r="HK18" s="11">
        <v>19009</v>
      </c>
      <c r="HL18" s="11">
        <v>1542</v>
      </c>
      <c r="HM18" s="11">
        <v>7322</v>
      </c>
      <c r="HN18" s="11">
        <v>20349</v>
      </c>
      <c r="HO18" s="11">
        <v>2085</v>
      </c>
      <c r="HP18" s="11">
        <v>1992</v>
      </c>
      <c r="HQ18" s="11">
        <v>4969</v>
      </c>
      <c r="HR18" s="11">
        <v>3661</v>
      </c>
      <c r="HS18" s="11">
        <v>3941</v>
      </c>
      <c r="HT18" s="11">
        <v>2783</v>
      </c>
      <c r="HU18" s="11">
        <v>3470</v>
      </c>
      <c r="HV18" s="11">
        <v>3622</v>
      </c>
      <c r="HW18" s="11">
        <v>4122</v>
      </c>
      <c r="HX18" s="11">
        <v>4636</v>
      </c>
      <c r="HY18" s="11">
        <v>291</v>
      </c>
      <c r="HZ18" s="11">
        <v>1707</v>
      </c>
      <c r="IA18" s="11">
        <v>3496</v>
      </c>
      <c r="IB18" s="11">
        <v>963</v>
      </c>
      <c r="IC18" s="11">
        <v>875</v>
      </c>
      <c r="ID18" s="11">
        <v>13640</v>
      </c>
      <c r="IE18" s="11">
        <v>1022</v>
      </c>
      <c r="IF18" s="11">
        <v>2609</v>
      </c>
      <c r="IG18" s="11">
        <v>11143</v>
      </c>
      <c r="IH18" s="11">
        <v>4079</v>
      </c>
      <c r="II18" s="11">
        <v>4272</v>
      </c>
      <c r="IJ18" s="11">
        <v>759</v>
      </c>
      <c r="IK18" s="11">
        <v>5695</v>
      </c>
      <c r="IL18" s="11">
        <v>9225</v>
      </c>
      <c r="IM18" s="11">
        <v>9081</v>
      </c>
      <c r="IN18" s="11">
        <v>11517</v>
      </c>
      <c r="IO18" s="11">
        <v>6254</v>
      </c>
      <c r="IP18" s="11">
        <v>116</v>
      </c>
      <c r="IQ18" s="11">
        <v>47988</v>
      </c>
      <c r="IR18" s="11">
        <v>1937</v>
      </c>
      <c r="IS18" s="11">
        <v>5231</v>
      </c>
      <c r="IT18" s="11">
        <v>871</v>
      </c>
      <c r="IU18" s="11">
        <v>1345</v>
      </c>
      <c r="IV18" s="11">
        <v>5916</v>
      </c>
      <c r="IW18" s="11">
        <v>2073</v>
      </c>
      <c r="IX18" s="11">
        <v>1833</v>
      </c>
      <c r="IY18" s="11">
        <v>403</v>
      </c>
      <c r="IZ18" s="11">
        <v>329</v>
      </c>
      <c r="JA18" s="11">
        <v>2136</v>
      </c>
      <c r="JB18" s="11">
        <v>11889</v>
      </c>
      <c r="JC18" s="11">
        <v>2961</v>
      </c>
      <c r="JD18" s="11">
        <v>635</v>
      </c>
      <c r="JE18" s="11">
        <v>283</v>
      </c>
      <c r="JF18" s="11">
        <v>3790</v>
      </c>
      <c r="JG18" s="11">
        <v>1113</v>
      </c>
      <c r="JH18" s="11">
        <v>915</v>
      </c>
      <c r="JI18" s="11">
        <v>2021</v>
      </c>
      <c r="JJ18" s="11">
        <v>3784</v>
      </c>
      <c r="JK18" s="11">
        <v>1363</v>
      </c>
      <c r="JL18" s="11">
        <v>1088</v>
      </c>
      <c r="JM18" s="11">
        <v>828</v>
      </c>
      <c r="JN18" s="11">
        <v>588</v>
      </c>
      <c r="JO18" s="11">
        <v>11</v>
      </c>
      <c r="JP18" s="11">
        <v>15607</v>
      </c>
      <c r="JQ18" s="11">
        <v>1696</v>
      </c>
      <c r="JR18" s="11">
        <v>2975</v>
      </c>
      <c r="JS18" s="11">
        <v>384</v>
      </c>
      <c r="JT18" s="11">
        <v>3555</v>
      </c>
      <c r="JU18" s="11">
        <v>10164</v>
      </c>
      <c r="JV18" s="11">
        <v>150</v>
      </c>
      <c r="JW18" s="11">
        <v>8812</v>
      </c>
      <c r="JX18" s="11">
        <v>1523</v>
      </c>
      <c r="JY18" s="11">
        <v>928</v>
      </c>
      <c r="JZ18" s="11">
        <v>1955</v>
      </c>
      <c r="KA18" s="11">
        <v>815</v>
      </c>
      <c r="KB18" s="11">
        <v>225</v>
      </c>
      <c r="KC18" s="11">
        <v>101</v>
      </c>
      <c r="KD18" s="11">
        <v>1177</v>
      </c>
      <c r="KE18" s="11">
        <v>2422</v>
      </c>
      <c r="KF18" s="11">
        <v>8154</v>
      </c>
      <c r="KG18" s="11">
        <v>105</v>
      </c>
      <c r="KH18" s="11">
        <v>1409</v>
      </c>
      <c r="KI18" s="11">
        <v>258</v>
      </c>
      <c r="KJ18" s="11">
        <v>195</v>
      </c>
      <c r="KK18" s="11">
        <v>0</v>
      </c>
      <c r="KL18" s="11">
        <v>251</v>
      </c>
      <c r="KM18" s="11">
        <v>1101</v>
      </c>
      <c r="KN18" s="11">
        <v>464</v>
      </c>
      <c r="KO18" s="11">
        <v>577148</v>
      </c>
      <c r="KP18" s="11">
        <v>28921</v>
      </c>
      <c r="KQ18" s="11">
        <v>223504</v>
      </c>
      <c r="KR18" s="11">
        <v>237</v>
      </c>
      <c r="KS18" s="11">
        <v>85407</v>
      </c>
      <c r="KT18" s="11">
        <v>1676</v>
      </c>
      <c r="KU18" s="11">
        <v>1505</v>
      </c>
      <c r="KV18" s="11">
        <v>431</v>
      </c>
      <c r="KW18" s="11">
        <v>315</v>
      </c>
      <c r="KX18" s="11">
        <v>804</v>
      </c>
      <c r="KY18" s="11">
        <v>15</v>
      </c>
      <c r="KZ18" s="11">
        <v>17</v>
      </c>
      <c r="LA18" s="11">
        <v>2</v>
      </c>
      <c r="LB18" s="11">
        <v>21</v>
      </c>
      <c r="LC18" s="11">
        <v>2410</v>
      </c>
      <c r="LD18" s="11">
        <v>241</v>
      </c>
      <c r="LE18" s="11">
        <v>116</v>
      </c>
      <c r="LF18" s="11">
        <v>1345</v>
      </c>
      <c r="LG18" s="11">
        <v>559</v>
      </c>
      <c r="LH18" s="11">
        <v>183</v>
      </c>
      <c r="LI18" s="11">
        <v>372</v>
      </c>
      <c r="LJ18" s="11">
        <v>1216</v>
      </c>
      <c r="LK18" s="11">
        <v>23920</v>
      </c>
      <c r="LL18" s="11">
        <v>23790</v>
      </c>
      <c r="LM18" s="11">
        <v>7524</v>
      </c>
      <c r="LN18" s="11">
        <v>1150</v>
      </c>
      <c r="LO18" s="11">
        <v>0</v>
      </c>
      <c r="LP18" s="11">
        <v>24810</v>
      </c>
      <c r="LQ18" s="11">
        <v>304</v>
      </c>
      <c r="LR18" s="11">
        <v>115</v>
      </c>
      <c r="LS18" s="11">
        <v>780</v>
      </c>
      <c r="LT18" s="11">
        <v>1478</v>
      </c>
      <c r="LU18" s="11">
        <v>154</v>
      </c>
      <c r="LV18" s="11">
        <v>58902</v>
      </c>
      <c r="LW18" s="11">
        <v>3006371</v>
      </c>
      <c r="LX18" s="11">
        <v>1027</v>
      </c>
      <c r="LY18" s="11">
        <v>1888</v>
      </c>
      <c r="LZ18" s="11">
        <v>2130</v>
      </c>
      <c r="MA18" s="11">
        <v>70</v>
      </c>
      <c r="MB18" s="11">
        <v>1998</v>
      </c>
      <c r="MC18" s="11">
        <v>329</v>
      </c>
      <c r="MD18" s="11">
        <v>584</v>
      </c>
      <c r="ME18" s="11">
        <v>242</v>
      </c>
      <c r="MF18" s="11">
        <v>913</v>
      </c>
      <c r="MG18" s="11">
        <v>1585</v>
      </c>
      <c r="MH18" s="11">
        <v>130</v>
      </c>
      <c r="MI18" s="11">
        <v>79</v>
      </c>
      <c r="MJ18" s="11">
        <v>532</v>
      </c>
      <c r="MK18" s="11">
        <v>1443</v>
      </c>
      <c r="ML18" s="11">
        <v>11025</v>
      </c>
      <c r="MM18" s="11">
        <v>462</v>
      </c>
      <c r="MN18" s="11">
        <v>703</v>
      </c>
      <c r="MO18" s="11">
        <v>4202</v>
      </c>
      <c r="MP18" s="11">
        <v>3365</v>
      </c>
      <c r="MQ18" s="11">
        <v>802</v>
      </c>
      <c r="MR18" s="11">
        <v>0</v>
      </c>
      <c r="MS18" s="11">
        <v>5039</v>
      </c>
      <c r="MT18" s="11">
        <v>0</v>
      </c>
      <c r="MU18" s="11">
        <v>629</v>
      </c>
      <c r="MV18" s="11">
        <v>267</v>
      </c>
      <c r="MW18" s="11">
        <v>359</v>
      </c>
      <c r="MX18" s="11">
        <v>4903</v>
      </c>
      <c r="MY18" s="11">
        <v>6154</v>
      </c>
      <c r="MZ18" s="11">
        <v>1393</v>
      </c>
      <c r="NA18" s="11">
        <v>1527</v>
      </c>
      <c r="NB18" s="11">
        <v>3027</v>
      </c>
      <c r="NC18" s="11">
        <v>941</v>
      </c>
      <c r="ND18" s="11">
        <v>192</v>
      </c>
      <c r="NE18" s="11">
        <v>73</v>
      </c>
      <c r="NF18" s="11">
        <v>408</v>
      </c>
      <c r="NG18" s="11">
        <v>1489</v>
      </c>
      <c r="NH18" s="11">
        <v>1081</v>
      </c>
      <c r="NI18" s="11">
        <v>4599</v>
      </c>
      <c r="NJ18" s="11">
        <v>80820</v>
      </c>
      <c r="NK18" s="11">
        <v>8884</v>
      </c>
      <c r="NL18" s="11">
        <v>223581</v>
      </c>
      <c r="NM18" s="11">
        <v>79009</v>
      </c>
      <c r="NN18" s="11">
        <v>21546</v>
      </c>
      <c r="NO18" s="11">
        <v>12756</v>
      </c>
      <c r="NP18" s="11">
        <v>45966</v>
      </c>
      <c r="NQ18" s="11">
        <v>24403</v>
      </c>
      <c r="NR18" s="11">
        <v>5910</v>
      </c>
      <c r="NS18" s="11">
        <v>10778</v>
      </c>
      <c r="NT18" s="11">
        <v>4397</v>
      </c>
      <c r="NU18" s="11">
        <v>6</v>
      </c>
      <c r="NV18" s="11">
        <v>3135</v>
      </c>
      <c r="NW18" s="11">
        <v>8596</v>
      </c>
      <c r="NX18" s="11">
        <v>7066</v>
      </c>
      <c r="NY18" s="11">
        <v>558</v>
      </c>
      <c r="NZ18" s="11">
        <v>335</v>
      </c>
      <c r="OA18" s="11">
        <v>435</v>
      </c>
      <c r="OB18" s="11">
        <v>1486</v>
      </c>
      <c r="OC18" s="11">
        <v>5722</v>
      </c>
      <c r="OD18" s="11">
        <v>1617</v>
      </c>
      <c r="OE18" s="11">
        <v>648</v>
      </c>
      <c r="OF18" s="11">
        <v>8228</v>
      </c>
      <c r="OG18" s="11">
        <v>234</v>
      </c>
      <c r="OH18" s="11">
        <v>53</v>
      </c>
      <c r="OI18" s="11">
        <v>838</v>
      </c>
      <c r="OJ18" s="11">
        <v>979</v>
      </c>
      <c r="OK18" s="11">
        <v>990</v>
      </c>
      <c r="OL18" s="11">
        <v>42216</v>
      </c>
      <c r="OM18" s="11">
        <v>0</v>
      </c>
      <c r="ON18" s="11">
        <v>0</v>
      </c>
      <c r="OO18" s="11">
        <v>4965</v>
      </c>
      <c r="OP18" s="11">
        <v>7623170</v>
      </c>
      <c r="OQ18" s="11">
        <v>24323</v>
      </c>
      <c r="OR18" s="11">
        <v>0</v>
      </c>
      <c r="OS18" s="11">
        <v>0</v>
      </c>
      <c r="OT18" s="11">
        <v>0</v>
      </c>
      <c r="OU18" s="11">
        <v>-1113369</v>
      </c>
      <c r="OV18" s="11">
        <v>4559168</v>
      </c>
      <c r="OW18" s="11">
        <v>3470122</v>
      </c>
      <c r="OX18" s="11">
        <v>11093292</v>
      </c>
      <c r="OY18" s="11">
        <v>11093292</v>
      </c>
      <c r="OZ18" s="11">
        <v>0</v>
      </c>
      <c r="PA18" s="11">
        <v>0</v>
      </c>
      <c r="PB18" s="11">
        <v>11093292</v>
      </c>
    </row>
    <row r="19" spans="1:418">
      <c r="A19" s="8" t="s">
        <v>568</v>
      </c>
      <c r="B19" s="9" t="s">
        <v>141</v>
      </c>
      <c r="C19" s="10">
        <v>36</v>
      </c>
      <c r="D19" s="10">
        <v>10</v>
      </c>
      <c r="E19" s="10">
        <v>80</v>
      </c>
      <c r="F19" s="10">
        <v>16</v>
      </c>
      <c r="G19" s="10">
        <v>204</v>
      </c>
      <c r="H19" s="10">
        <v>74</v>
      </c>
      <c r="I19" s="10">
        <v>12</v>
      </c>
      <c r="J19" s="10">
        <v>11</v>
      </c>
      <c r="K19" s="10">
        <v>20</v>
      </c>
      <c r="L19" s="10">
        <v>19</v>
      </c>
      <c r="M19" s="10">
        <v>2</v>
      </c>
      <c r="N19" s="10">
        <v>1</v>
      </c>
      <c r="O19" s="10">
        <v>3</v>
      </c>
      <c r="P19" s="10">
        <v>172</v>
      </c>
      <c r="Q19" s="10">
        <v>0</v>
      </c>
      <c r="R19" s="10">
        <v>10</v>
      </c>
      <c r="S19" s="10">
        <v>5</v>
      </c>
      <c r="T19" s="10">
        <v>230</v>
      </c>
      <c r="U19" s="10">
        <v>56</v>
      </c>
      <c r="V19" s="10">
        <v>213</v>
      </c>
      <c r="W19" s="10">
        <v>136</v>
      </c>
      <c r="X19" s="10">
        <v>59</v>
      </c>
      <c r="Y19" s="10">
        <v>13</v>
      </c>
      <c r="Z19" s="10">
        <v>135</v>
      </c>
      <c r="AA19" s="10">
        <v>54</v>
      </c>
      <c r="AB19" s="10">
        <v>1</v>
      </c>
      <c r="AC19" s="10">
        <v>1938</v>
      </c>
      <c r="AD19" s="10">
        <v>350</v>
      </c>
      <c r="AE19" s="10">
        <v>914</v>
      </c>
      <c r="AF19" s="10">
        <v>106</v>
      </c>
      <c r="AG19" s="10">
        <v>0</v>
      </c>
      <c r="AH19" s="10">
        <v>2</v>
      </c>
      <c r="AI19" s="10">
        <v>0</v>
      </c>
      <c r="AJ19" s="10">
        <v>13</v>
      </c>
      <c r="AK19" s="10">
        <v>0</v>
      </c>
      <c r="AL19" s="10">
        <v>0</v>
      </c>
      <c r="AM19" s="10">
        <v>34</v>
      </c>
      <c r="AN19" s="10">
        <v>384</v>
      </c>
      <c r="AO19" s="10">
        <v>30</v>
      </c>
      <c r="AP19" s="10">
        <v>23</v>
      </c>
      <c r="AQ19" s="10">
        <v>35</v>
      </c>
      <c r="AR19" s="10">
        <v>107</v>
      </c>
      <c r="AS19" s="10">
        <v>201</v>
      </c>
      <c r="AT19" s="10">
        <v>27</v>
      </c>
      <c r="AU19" s="10">
        <v>71</v>
      </c>
      <c r="AV19" s="10">
        <v>176</v>
      </c>
      <c r="AW19" s="10">
        <v>610</v>
      </c>
      <c r="AX19" s="10">
        <v>628</v>
      </c>
      <c r="AY19" s="10">
        <v>907</v>
      </c>
      <c r="AZ19" s="10">
        <v>1572</v>
      </c>
      <c r="BA19" s="10">
        <v>193</v>
      </c>
      <c r="BB19" s="10">
        <v>17</v>
      </c>
      <c r="BC19" s="10">
        <v>193</v>
      </c>
      <c r="BD19" s="10">
        <v>101</v>
      </c>
      <c r="BE19" s="10">
        <v>686</v>
      </c>
      <c r="BF19" s="10">
        <v>167</v>
      </c>
      <c r="BG19" s="10">
        <v>7</v>
      </c>
      <c r="BH19" s="10">
        <v>12</v>
      </c>
      <c r="BI19" s="10">
        <v>0</v>
      </c>
      <c r="BJ19" s="10">
        <v>76</v>
      </c>
      <c r="BK19" s="10">
        <v>133</v>
      </c>
      <c r="BL19" s="10">
        <v>157</v>
      </c>
      <c r="BM19" s="10">
        <v>4303</v>
      </c>
      <c r="BN19" s="10">
        <v>2532</v>
      </c>
      <c r="BO19" s="10">
        <v>973</v>
      </c>
      <c r="BP19" s="10">
        <v>36</v>
      </c>
      <c r="BQ19" s="10">
        <v>498</v>
      </c>
      <c r="BR19" s="10">
        <v>85</v>
      </c>
      <c r="BS19" s="10">
        <v>78</v>
      </c>
      <c r="BT19" s="10">
        <v>1900</v>
      </c>
      <c r="BU19" s="10">
        <v>985</v>
      </c>
      <c r="BV19" s="10">
        <v>838</v>
      </c>
      <c r="BW19" s="10">
        <v>72</v>
      </c>
      <c r="BX19" s="10">
        <v>25</v>
      </c>
      <c r="BY19" s="10">
        <v>6514</v>
      </c>
      <c r="BZ19" s="10">
        <v>2685</v>
      </c>
      <c r="CA19" s="10">
        <v>138</v>
      </c>
      <c r="CB19" s="10">
        <v>19</v>
      </c>
      <c r="CC19" s="10">
        <v>9</v>
      </c>
      <c r="CD19" s="10">
        <v>31</v>
      </c>
      <c r="CE19" s="10">
        <v>756</v>
      </c>
      <c r="CF19" s="10">
        <v>133</v>
      </c>
      <c r="CG19" s="10">
        <v>3106</v>
      </c>
      <c r="CH19" s="10">
        <v>47</v>
      </c>
      <c r="CI19" s="10">
        <v>11</v>
      </c>
      <c r="CJ19" s="10">
        <v>31</v>
      </c>
      <c r="CK19" s="10">
        <v>4</v>
      </c>
      <c r="CL19" s="10">
        <v>66</v>
      </c>
      <c r="CM19" s="10">
        <v>176</v>
      </c>
      <c r="CN19" s="10">
        <v>2374</v>
      </c>
      <c r="CO19" s="10">
        <v>17</v>
      </c>
      <c r="CP19" s="10">
        <v>116</v>
      </c>
      <c r="CQ19" s="10">
        <v>3</v>
      </c>
      <c r="CR19" s="10">
        <v>33</v>
      </c>
      <c r="CS19" s="10">
        <v>6338</v>
      </c>
      <c r="CT19" s="10">
        <v>8</v>
      </c>
      <c r="CU19" s="10">
        <v>3691</v>
      </c>
      <c r="CV19" s="10">
        <v>2609</v>
      </c>
      <c r="CW19" s="10">
        <v>2434</v>
      </c>
      <c r="CX19" s="10">
        <v>116</v>
      </c>
      <c r="CY19" s="10">
        <v>914</v>
      </c>
      <c r="CZ19" s="10">
        <v>32</v>
      </c>
      <c r="DA19" s="10">
        <v>15</v>
      </c>
      <c r="DB19" s="10">
        <v>7</v>
      </c>
      <c r="DC19" s="10">
        <v>394</v>
      </c>
      <c r="DD19" s="10">
        <v>517</v>
      </c>
      <c r="DE19" s="10">
        <v>20</v>
      </c>
      <c r="DF19" s="10">
        <v>1</v>
      </c>
      <c r="DG19" s="10">
        <v>15</v>
      </c>
      <c r="DH19" s="10">
        <v>64</v>
      </c>
      <c r="DI19" s="10">
        <v>61</v>
      </c>
      <c r="DJ19" s="10">
        <v>115</v>
      </c>
      <c r="DK19" s="10">
        <v>13</v>
      </c>
      <c r="DL19" s="10">
        <v>132</v>
      </c>
      <c r="DM19" s="10">
        <v>28</v>
      </c>
      <c r="DN19" s="10">
        <v>138</v>
      </c>
      <c r="DO19" s="10">
        <v>29</v>
      </c>
      <c r="DP19" s="10">
        <v>343</v>
      </c>
      <c r="DQ19" s="10">
        <v>47</v>
      </c>
      <c r="DR19" s="10">
        <v>912</v>
      </c>
      <c r="DS19" s="10">
        <v>14</v>
      </c>
      <c r="DT19" s="10">
        <v>1288</v>
      </c>
      <c r="DU19" s="10">
        <v>1112</v>
      </c>
      <c r="DV19" s="10">
        <v>201</v>
      </c>
      <c r="DW19" s="10">
        <v>157</v>
      </c>
      <c r="DX19" s="10">
        <v>126</v>
      </c>
      <c r="DY19" s="10">
        <v>723</v>
      </c>
      <c r="DZ19" s="10">
        <v>739</v>
      </c>
      <c r="EA19" s="10">
        <v>2692</v>
      </c>
      <c r="EB19" s="10">
        <v>246</v>
      </c>
      <c r="EC19" s="10">
        <v>745</v>
      </c>
      <c r="ED19" s="10">
        <v>98</v>
      </c>
      <c r="EE19" s="10">
        <v>16580</v>
      </c>
      <c r="EF19" s="10">
        <v>273</v>
      </c>
      <c r="EG19" s="10">
        <v>15047</v>
      </c>
      <c r="EH19" s="10">
        <v>3384</v>
      </c>
      <c r="EI19" s="10">
        <v>5215</v>
      </c>
      <c r="EJ19" s="10">
        <v>1423</v>
      </c>
      <c r="EK19" s="10">
        <v>189</v>
      </c>
      <c r="EL19" s="10">
        <v>10491</v>
      </c>
      <c r="EM19" s="10">
        <v>4036</v>
      </c>
      <c r="EN19" s="10">
        <v>7875</v>
      </c>
      <c r="EO19" s="10">
        <v>3219</v>
      </c>
      <c r="EP19" s="10">
        <v>1739</v>
      </c>
      <c r="EQ19" s="10">
        <v>63</v>
      </c>
      <c r="ER19" s="10">
        <v>133</v>
      </c>
      <c r="ES19" s="10">
        <v>4926</v>
      </c>
      <c r="ET19" s="10">
        <v>2393</v>
      </c>
      <c r="EU19" s="10">
        <v>1031</v>
      </c>
      <c r="EV19" s="10">
        <v>25</v>
      </c>
      <c r="EW19" s="10">
        <v>54</v>
      </c>
      <c r="EX19" s="10">
        <v>2618</v>
      </c>
      <c r="EY19" s="10">
        <v>1910</v>
      </c>
      <c r="EZ19" s="10">
        <v>1179</v>
      </c>
      <c r="FA19" s="10">
        <v>10933</v>
      </c>
      <c r="FB19" s="10">
        <v>231</v>
      </c>
      <c r="FC19" s="10">
        <v>312</v>
      </c>
      <c r="FD19" s="10">
        <v>142</v>
      </c>
      <c r="FE19" s="10">
        <v>2269</v>
      </c>
      <c r="FF19" s="10">
        <v>44</v>
      </c>
      <c r="FG19" s="10">
        <v>212</v>
      </c>
      <c r="FH19" s="10">
        <v>81</v>
      </c>
      <c r="FI19" s="10">
        <v>24</v>
      </c>
      <c r="FJ19" s="10">
        <v>116</v>
      </c>
      <c r="FK19" s="10">
        <v>1017</v>
      </c>
      <c r="FL19" s="10">
        <v>1873</v>
      </c>
      <c r="FM19" s="10">
        <v>7312</v>
      </c>
      <c r="FN19" s="10">
        <v>134</v>
      </c>
      <c r="FO19" s="10">
        <v>86</v>
      </c>
      <c r="FP19" s="10">
        <v>4490</v>
      </c>
      <c r="FQ19" s="10">
        <v>85</v>
      </c>
      <c r="FR19" s="10">
        <v>2149</v>
      </c>
      <c r="FS19" s="10">
        <v>44092</v>
      </c>
      <c r="FT19" s="10">
        <v>547</v>
      </c>
      <c r="FU19" s="10">
        <v>1641</v>
      </c>
      <c r="FV19" s="10">
        <v>4777</v>
      </c>
      <c r="FW19" s="10">
        <v>3192</v>
      </c>
      <c r="FX19" s="10">
        <v>3616</v>
      </c>
      <c r="FY19" s="10">
        <v>2599</v>
      </c>
      <c r="FZ19" s="10">
        <v>332</v>
      </c>
      <c r="GA19" s="10">
        <v>723</v>
      </c>
      <c r="GB19" s="10">
        <v>1944</v>
      </c>
      <c r="GC19" s="10">
        <v>654</v>
      </c>
      <c r="GD19" s="10">
        <v>219</v>
      </c>
      <c r="GE19" s="10">
        <v>891</v>
      </c>
      <c r="GF19" s="10">
        <v>1015</v>
      </c>
      <c r="GG19" s="10">
        <v>136</v>
      </c>
      <c r="GH19" s="10">
        <v>278</v>
      </c>
      <c r="GI19" s="10">
        <v>89</v>
      </c>
      <c r="GJ19" s="10">
        <v>8536</v>
      </c>
      <c r="GK19" s="10">
        <v>2880</v>
      </c>
      <c r="GL19" s="10">
        <v>270</v>
      </c>
      <c r="GM19" s="10">
        <v>1363</v>
      </c>
      <c r="GN19" s="10">
        <v>25106</v>
      </c>
      <c r="GO19" s="10">
        <v>4885</v>
      </c>
      <c r="GP19" s="10">
        <v>3002</v>
      </c>
      <c r="GQ19" s="10">
        <v>12686</v>
      </c>
      <c r="GR19" s="10">
        <v>15083</v>
      </c>
      <c r="GS19" s="10">
        <v>3482</v>
      </c>
      <c r="GT19" s="10">
        <v>684</v>
      </c>
      <c r="GU19" s="11">
        <v>1988</v>
      </c>
      <c r="GV19" s="11">
        <v>2434</v>
      </c>
      <c r="GW19" s="11">
        <v>130</v>
      </c>
      <c r="GX19" s="11">
        <v>345</v>
      </c>
      <c r="GY19" s="11">
        <v>23</v>
      </c>
      <c r="GZ19" s="11">
        <v>1110</v>
      </c>
      <c r="HA19" s="11">
        <v>561</v>
      </c>
      <c r="HB19" s="11">
        <v>304</v>
      </c>
      <c r="HC19" s="11">
        <v>4111</v>
      </c>
      <c r="HD19" s="11">
        <v>13762</v>
      </c>
      <c r="HE19" s="11">
        <v>2251</v>
      </c>
      <c r="HF19" s="11">
        <v>1846</v>
      </c>
      <c r="HG19" s="11">
        <v>117</v>
      </c>
      <c r="HH19" s="11">
        <v>1211</v>
      </c>
      <c r="HI19" s="11">
        <v>1990</v>
      </c>
      <c r="HJ19" s="11">
        <v>1349</v>
      </c>
      <c r="HK19" s="11">
        <v>241114</v>
      </c>
      <c r="HL19" s="11">
        <v>143</v>
      </c>
      <c r="HM19" s="11">
        <v>6004</v>
      </c>
      <c r="HN19" s="11">
        <v>1676</v>
      </c>
      <c r="HO19" s="11">
        <v>1687</v>
      </c>
      <c r="HP19" s="11">
        <v>1686</v>
      </c>
      <c r="HQ19" s="11">
        <v>232</v>
      </c>
      <c r="HR19" s="11">
        <v>1920</v>
      </c>
      <c r="HS19" s="11">
        <v>4848</v>
      </c>
      <c r="HT19" s="11">
        <v>335</v>
      </c>
      <c r="HU19" s="11">
        <v>620</v>
      </c>
      <c r="HV19" s="11">
        <v>485</v>
      </c>
      <c r="HW19" s="11">
        <v>1118</v>
      </c>
      <c r="HX19" s="11">
        <v>476</v>
      </c>
      <c r="HY19" s="11">
        <v>1329</v>
      </c>
      <c r="HZ19" s="11">
        <v>431</v>
      </c>
      <c r="IA19" s="11">
        <v>93</v>
      </c>
      <c r="IB19" s="11">
        <v>17</v>
      </c>
      <c r="IC19" s="11">
        <v>447</v>
      </c>
      <c r="ID19" s="11">
        <v>3760</v>
      </c>
      <c r="IE19" s="11">
        <v>142</v>
      </c>
      <c r="IF19" s="11">
        <v>1504</v>
      </c>
      <c r="IG19" s="11">
        <v>415</v>
      </c>
      <c r="IH19" s="11">
        <v>2680</v>
      </c>
      <c r="II19" s="11">
        <v>428</v>
      </c>
      <c r="IJ19" s="11">
        <v>460</v>
      </c>
      <c r="IK19" s="11">
        <v>767</v>
      </c>
      <c r="IL19" s="11">
        <v>2045</v>
      </c>
      <c r="IM19" s="11">
        <v>3700</v>
      </c>
      <c r="IN19" s="11">
        <v>1917</v>
      </c>
      <c r="IO19" s="11">
        <v>2154</v>
      </c>
      <c r="IP19" s="11">
        <v>4</v>
      </c>
      <c r="IQ19" s="11">
        <v>3726</v>
      </c>
      <c r="IR19" s="11">
        <v>223</v>
      </c>
      <c r="IS19" s="11">
        <v>1698</v>
      </c>
      <c r="IT19" s="11">
        <v>408</v>
      </c>
      <c r="IU19" s="11">
        <v>183</v>
      </c>
      <c r="IV19" s="11">
        <v>3853</v>
      </c>
      <c r="IW19" s="11">
        <v>363</v>
      </c>
      <c r="IX19" s="11">
        <v>233</v>
      </c>
      <c r="IY19" s="11">
        <v>38</v>
      </c>
      <c r="IZ19" s="11">
        <v>28</v>
      </c>
      <c r="JA19" s="11">
        <v>779</v>
      </c>
      <c r="JB19" s="11">
        <v>3678</v>
      </c>
      <c r="JC19" s="11">
        <v>230</v>
      </c>
      <c r="JD19" s="11">
        <v>9</v>
      </c>
      <c r="JE19" s="11">
        <v>33</v>
      </c>
      <c r="JF19" s="11">
        <v>344</v>
      </c>
      <c r="JG19" s="11">
        <v>670</v>
      </c>
      <c r="JH19" s="11">
        <v>33</v>
      </c>
      <c r="JI19" s="11">
        <v>440</v>
      </c>
      <c r="JJ19" s="11">
        <v>143</v>
      </c>
      <c r="JK19" s="11">
        <v>3</v>
      </c>
      <c r="JL19" s="11">
        <v>32</v>
      </c>
      <c r="JM19" s="11">
        <v>423</v>
      </c>
      <c r="JN19" s="11">
        <v>422</v>
      </c>
      <c r="JO19" s="11">
        <v>0</v>
      </c>
      <c r="JP19" s="11">
        <v>2918</v>
      </c>
      <c r="JQ19" s="11">
        <v>2</v>
      </c>
      <c r="JR19" s="11">
        <v>301</v>
      </c>
      <c r="JS19" s="11">
        <v>8</v>
      </c>
      <c r="JT19" s="11">
        <v>465</v>
      </c>
      <c r="JU19" s="11">
        <v>14393</v>
      </c>
      <c r="JV19" s="11">
        <v>23</v>
      </c>
      <c r="JW19" s="11">
        <v>4359</v>
      </c>
      <c r="JX19" s="11">
        <v>705</v>
      </c>
      <c r="JY19" s="11">
        <v>3363</v>
      </c>
      <c r="JZ19" s="11">
        <v>936</v>
      </c>
      <c r="KA19" s="11">
        <v>25</v>
      </c>
      <c r="KB19" s="11">
        <v>272</v>
      </c>
      <c r="KC19" s="11">
        <v>306</v>
      </c>
      <c r="KD19" s="11">
        <v>729</v>
      </c>
      <c r="KE19" s="11">
        <v>641</v>
      </c>
      <c r="KF19" s="11">
        <v>2034</v>
      </c>
      <c r="KG19" s="11">
        <v>1</v>
      </c>
      <c r="KH19" s="11">
        <v>466</v>
      </c>
      <c r="KI19" s="11">
        <v>3</v>
      </c>
      <c r="KJ19" s="11">
        <v>29</v>
      </c>
      <c r="KK19" s="11">
        <v>58</v>
      </c>
      <c r="KL19" s="11">
        <v>7816</v>
      </c>
      <c r="KM19" s="11">
        <v>12550</v>
      </c>
      <c r="KN19" s="11">
        <v>127</v>
      </c>
      <c r="KO19" s="11">
        <v>7713</v>
      </c>
      <c r="KP19" s="11">
        <v>532</v>
      </c>
      <c r="KQ19" s="11">
        <v>16650</v>
      </c>
      <c r="KR19" s="11">
        <v>68641</v>
      </c>
      <c r="KS19" s="11">
        <v>26143</v>
      </c>
      <c r="KT19" s="11">
        <v>222</v>
      </c>
      <c r="KU19" s="11">
        <v>2849</v>
      </c>
      <c r="KV19" s="11">
        <v>2007</v>
      </c>
      <c r="KW19" s="11">
        <v>549</v>
      </c>
      <c r="KX19" s="11">
        <v>1586</v>
      </c>
      <c r="KY19" s="11">
        <v>1158</v>
      </c>
      <c r="KZ19" s="11">
        <v>6</v>
      </c>
      <c r="LA19" s="11">
        <v>102</v>
      </c>
      <c r="LB19" s="11">
        <v>222</v>
      </c>
      <c r="LC19" s="11">
        <v>3348</v>
      </c>
      <c r="LD19" s="11">
        <v>850</v>
      </c>
      <c r="LE19" s="11">
        <v>14</v>
      </c>
      <c r="LF19" s="11">
        <v>4888</v>
      </c>
      <c r="LG19" s="11">
        <v>667</v>
      </c>
      <c r="LH19" s="11">
        <v>773</v>
      </c>
      <c r="LI19" s="11">
        <v>525</v>
      </c>
      <c r="LJ19" s="11">
        <v>57</v>
      </c>
      <c r="LK19" s="11">
        <v>142053</v>
      </c>
      <c r="LL19" s="11">
        <v>91653</v>
      </c>
      <c r="LM19" s="11">
        <v>352723</v>
      </c>
      <c r="LN19" s="11">
        <v>16974</v>
      </c>
      <c r="LO19" s="11">
        <v>50538</v>
      </c>
      <c r="LP19" s="11">
        <v>11431</v>
      </c>
      <c r="LQ19" s="11">
        <v>45</v>
      </c>
      <c r="LR19" s="11">
        <v>24</v>
      </c>
      <c r="LS19" s="11">
        <v>628723</v>
      </c>
      <c r="LT19" s="11">
        <v>3893</v>
      </c>
      <c r="LU19" s="11">
        <v>3495</v>
      </c>
      <c r="LV19" s="11">
        <v>2696</v>
      </c>
      <c r="LW19" s="11">
        <v>4488</v>
      </c>
      <c r="LX19" s="11">
        <v>408</v>
      </c>
      <c r="LY19" s="11">
        <v>636</v>
      </c>
      <c r="LZ19" s="11">
        <v>4152</v>
      </c>
      <c r="MA19" s="11">
        <v>332</v>
      </c>
      <c r="MB19" s="11">
        <v>823</v>
      </c>
      <c r="MC19" s="11">
        <v>198</v>
      </c>
      <c r="MD19" s="11">
        <v>1657</v>
      </c>
      <c r="ME19" s="11">
        <v>3222</v>
      </c>
      <c r="MF19" s="11">
        <v>9116</v>
      </c>
      <c r="MG19" s="11">
        <v>2946</v>
      </c>
      <c r="MH19" s="11">
        <v>979</v>
      </c>
      <c r="MI19" s="11">
        <v>802</v>
      </c>
      <c r="MJ19" s="11">
        <v>590</v>
      </c>
      <c r="MK19" s="11">
        <v>1017</v>
      </c>
      <c r="ML19" s="11">
        <v>3372</v>
      </c>
      <c r="MM19" s="11">
        <v>543</v>
      </c>
      <c r="MN19" s="11">
        <v>2094</v>
      </c>
      <c r="MO19" s="11">
        <v>1322</v>
      </c>
      <c r="MP19" s="11">
        <v>3614</v>
      </c>
      <c r="MQ19" s="11">
        <v>255</v>
      </c>
      <c r="MR19" s="11">
        <v>0</v>
      </c>
      <c r="MS19" s="11">
        <v>1204</v>
      </c>
      <c r="MT19" s="11">
        <v>3233</v>
      </c>
      <c r="MU19" s="11">
        <v>2063</v>
      </c>
      <c r="MV19" s="11">
        <v>303</v>
      </c>
      <c r="MW19" s="11">
        <v>346</v>
      </c>
      <c r="MX19" s="11">
        <v>8261</v>
      </c>
      <c r="MY19" s="11">
        <v>1648</v>
      </c>
      <c r="MZ19" s="11">
        <v>21043</v>
      </c>
      <c r="NA19" s="11">
        <v>434</v>
      </c>
      <c r="NB19" s="11">
        <v>2729</v>
      </c>
      <c r="NC19" s="11">
        <v>5920</v>
      </c>
      <c r="ND19" s="11">
        <v>6627</v>
      </c>
      <c r="NE19" s="11">
        <v>743</v>
      </c>
      <c r="NF19" s="11">
        <v>177</v>
      </c>
      <c r="NG19" s="11">
        <v>7259</v>
      </c>
      <c r="NH19" s="11">
        <v>2105</v>
      </c>
      <c r="NI19" s="11">
        <v>12880</v>
      </c>
      <c r="NJ19" s="11">
        <v>11679</v>
      </c>
      <c r="NK19" s="11">
        <v>1289</v>
      </c>
      <c r="NL19" s="11">
        <v>38886</v>
      </c>
      <c r="NM19" s="11">
        <v>25057</v>
      </c>
      <c r="NN19" s="11">
        <v>49756</v>
      </c>
      <c r="NO19" s="11">
        <v>656</v>
      </c>
      <c r="NP19" s="11">
        <v>5570</v>
      </c>
      <c r="NQ19" s="11">
        <v>9376</v>
      </c>
      <c r="NR19" s="11">
        <v>1818</v>
      </c>
      <c r="NS19" s="11">
        <v>10307</v>
      </c>
      <c r="NT19" s="11">
        <v>2841</v>
      </c>
      <c r="NU19" s="11">
        <v>15586</v>
      </c>
      <c r="NV19" s="11">
        <v>360</v>
      </c>
      <c r="NW19" s="11">
        <v>1628</v>
      </c>
      <c r="NX19" s="11">
        <v>3223</v>
      </c>
      <c r="NY19" s="11">
        <v>1962</v>
      </c>
      <c r="NZ19" s="11">
        <v>698</v>
      </c>
      <c r="OA19" s="11">
        <v>3042</v>
      </c>
      <c r="OB19" s="11">
        <v>1580</v>
      </c>
      <c r="OC19" s="11">
        <v>5291</v>
      </c>
      <c r="OD19" s="11">
        <v>4786</v>
      </c>
      <c r="OE19" s="11">
        <v>1101</v>
      </c>
      <c r="OF19" s="11">
        <v>15185</v>
      </c>
      <c r="OG19" s="11">
        <v>1215</v>
      </c>
      <c r="OH19" s="11">
        <v>1264</v>
      </c>
      <c r="OI19" s="11">
        <v>1874</v>
      </c>
      <c r="OJ19" s="11">
        <v>2324</v>
      </c>
      <c r="OK19" s="11">
        <v>48</v>
      </c>
      <c r="OL19" s="11">
        <v>2690</v>
      </c>
      <c r="OM19" s="11">
        <v>0</v>
      </c>
      <c r="ON19" s="11">
        <v>0</v>
      </c>
      <c r="OO19" s="11">
        <v>6185</v>
      </c>
      <c r="OP19" s="11">
        <v>2506464</v>
      </c>
      <c r="OQ19" s="11">
        <v>666485</v>
      </c>
      <c r="OR19" s="11">
        <v>0</v>
      </c>
      <c r="OS19" s="11">
        <v>0</v>
      </c>
      <c r="OT19" s="11">
        <v>0</v>
      </c>
      <c r="OU19" s="11">
        <v>-507708</v>
      </c>
      <c r="OV19" s="11">
        <v>127351</v>
      </c>
      <c r="OW19" s="11">
        <v>286128</v>
      </c>
      <c r="OX19" s="11">
        <v>2792592</v>
      </c>
      <c r="OY19" s="11">
        <v>2792592</v>
      </c>
      <c r="OZ19" s="11">
        <v>0</v>
      </c>
      <c r="PA19" s="11">
        <v>0</v>
      </c>
      <c r="PB19" s="11">
        <v>2792592</v>
      </c>
    </row>
    <row r="20" spans="1:418">
      <c r="A20" s="8" t="s">
        <v>569</v>
      </c>
      <c r="B20" s="9" t="s">
        <v>142</v>
      </c>
      <c r="C20" s="10">
        <v>225</v>
      </c>
      <c r="D20" s="10">
        <v>4</v>
      </c>
      <c r="E20" s="10">
        <v>0</v>
      </c>
      <c r="F20" s="10">
        <v>4</v>
      </c>
      <c r="G20" s="10">
        <v>23</v>
      </c>
      <c r="H20" s="10">
        <v>311</v>
      </c>
      <c r="I20" s="10">
        <v>11</v>
      </c>
      <c r="J20" s="10">
        <v>11</v>
      </c>
      <c r="K20" s="10">
        <v>0</v>
      </c>
      <c r="L20" s="10">
        <v>13</v>
      </c>
      <c r="M20" s="10">
        <v>0</v>
      </c>
      <c r="N20" s="10">
        <v>0</v>
      </c>
      <c r="O20" s="10">
        <v>3</v>
      </c>
      <c r="P20" s="10">
        <v>33</v>
      </c>
      <c r="Q20" s="10">
        <v>0</v>
      </c>
      <c r="R20" s="10">
        <v>4</v>
      </c>
      <c r="S20" s="10">
        <v>0</v>
      </c>
      <c r="T20" s="10">
        <v>311</v>
      </c>
      <c r="U20" s="10">
        <v>3663</v>
      </c>
      <c r="V20" s="10">
        <v>617</v>
      </c>
      <c r="W20" s="10">
        <v>63</v>
      </c>
      <c r="X20" s="10">
        <v>555</v>
      </c>
      <c r="Y20" s="10">
        <v>20</v>
      </c>
      <c r="Z20" s="10">
        <v>167</v>
      </c>
      <c r="AA20" s="10">
        <v>13</v>
      </c>
      <c r="AB20" s="10">
        <v>6</v>
      </c>
      <c r="AC20" s="10">
        <v>12247</v>
      </c>
      <c r="AD20" s="10">
        <v>1952</v>
      </c>
      <c r="AE20" s="10">
        <v>520</v>
      </c>
      <c r="AF20" s="10">
        <v>126</v>
      </c>
      <c r="AG20" s="10">
        <v>0</v>
      </c>
      <c r="AH20" s="10">
        <v>0</v>
      </c>
      <c r="AI20" s="10">
        <v>0</v>
      </c>
      <c r="AJ20" s="10">
        <v>50</v>
      </c>
      <c r="AK20" s="10">
        <v>0</v>
      </c>
      <c r="AL20" s="10">
        <v>35</v>
      </c>
      <c r="AM20" s="10">
        <v>22</v>
      </c>
      <c r="AN20" s="10">
        <v>523</v>
      </c>
      <c r="AO20" s="10">
        <v>1782</v>
      </c>
      <c r="AP20" s="10">
        <v>308</v>
      </c>
      <c r="AQ20" s="10">
        <v>952</v>
      </c>
      <c r="AR20" s="10">
        <v>48</v>
      </c>
      <c r="AS20" s="10">
        <v>117</v>
      </c>
      <c r="AT20" s="10">
        <v>23</v>
      </c>
      <c r="AU20" s="10">
        <v>34</v>
      </c>
      <c r="AV20" s="10">
        <v>1082</v>
      </c>
      <c r="AW20" s="10">
        <v>545</v>
      </c>
      <c r="AX20" s="10">
        <v>985</v>
      </c>
      <c r="AY20" s="10">
        <v>1534</v>
      </c>
      <c r="AZ20" s="10">
        <v>209</v>
      </c>
      <c r="BA20" s="10">
        <v>27</v>
      </c>
      <c r="BB20" s="10">
        <v>64</v>
      </c>
      <c r="BC20" s="10">
        <v>46</v>
      </c>
      <c r="BD20" s="10">
        <v>404</v>
      </c>
      <c r="BE20" s="10">
        <v>103</v>
      </c>
      <c r="BF20" s="10">
        <v>133</v>
      </c>
      <c r="BG20" s="10">
        <v>1</v>
      </c>
      <c r="BH20" s="10">
        <v>16</v>
      </c>
      <c r="BI20" s="10">
        <v>0</v>
      </c>
      <c r="BJ20" s="10">
        <v>5</v>
      </c>
      <c r="BK20" s="10">
        <v>35</v>
      </c>
      <c r="BL20" s="10">
        <v>25</v>
      </c>
      <c r="BM20" s="10">
        <v>4973</v>
      </c>
      <c r="BN20" s="10">
        <v>90</v>
      </c>
      <c r="BO20" s="10">
        <v>131</v>
      </c>
      <c r="BP20" s="10">
        <v>2</v>
      </c>
      <c r="BQ20" s="10">
        <v>133</v>
      </c>
      <c r="BR20" s="10">
        <v>44</v>
      </c>
      <c r="BS20" s="10">
        <v>937</v>
      </c>
      <c r="BT20" s="10">
        <v>29</v>
      </c>
      <c r="BU20" s="10">
        <v>266</v>
      </c>
      <c r="BV20" s="10">
        <v>12</v>
      </c>
      <c r="BW20" s="10">
        <v>87</v>
      </c>
      <c r="BX20" s="10">
        <v>23</v>
      </c>
      <c r="BY20" s="10">
        <v>261</v>
      </c>
      <c r="BZ20" s="10">
        <v>546</v>
      </c>
      <c r="CA20" s="10">
        <v>64</v>
      </c>
      <c r="CB20" s="10">
        <v>67</v>
      </c>
      <c r="CC20" s="10">
        <v>109</v>
      </c>
      <c r="CD20" s="10">
        <v>81</v>
      </c>
      <c r="CE20" s="10">
        <v>372</v>
      </c>
      <c r="CF20" s="10">
        <v>31</v>
      </c>
      <c r="CG20" s="10">
        <v>644</v>
      </c>
      <c r="CH20" s="10">
        <v>414</v>
      </c>
      <c r="CI20" s="10">
        <v>181</v>
      </c>
      <c r="CJ20" s="10">
        <v>37</v>
      </c>
      <c r="CK20" s="10">
        <v>10</v>
      </c>
      <c r="CL20" s="10">
        <v>83</v>
      </c>
      <c r="CM20" s="10">
        <v>-15</v>
      </c>
      <c r="CN20" s="10">
        <v>52</v>
      </c>
      <c r="CO20" s="10">
        <v>635</v>
      </c>
      <c r="CP20" s="10">
        <v>206</v>
      </c>
      <c r="CQ20" s="10">
        <v>22</v>
      </c>
      <c r="CR20" s="10">
        <v>59</v>
      </c>
      <c r="CS20" s="10">
        <v>407</v>
      </c>
      <c r="CT20" s="10">
        <v>413</v>
      </c>
      <c r="CU20" s="10">
        <v>81</v>
      </c>
      <c r="CV20" s="10">
        <v>6333</v>
      </c>
      <c r="CW20" s="10">
        <v>1157</v>
      </c>
      <c r="CX20" s="10">
        <v>283</v>
      </c>
      <c r="CY20" s="10">
        <v>2406</v>
      </c>
      <c r="CZ20" s="10">
        <v>92</v>
      </c>
      <c r="DA20" s="10">
        <v>1</v>
      </c>
      <c r="DB20" s="10">
        <v>3</v>
      </c>
      <c r="DC20" s="10">
        <v>366</v>
      </c>
      <c r="DD20" s="10">
        <v>2398</v>
      </c>
      <c r="DE20" s="10">
        <v>679</v>
      </c>
      <c r="DF20" s="10">
        <v>611</v>
      </c>
      <c r="DG20" s="10">
        <v>199</v>
      </c>
      <c r="DH20" s="10">
        <v>123</v>
      </c>
      <c r="DI20" s="10">
        <v>123</v>
      </c>
      <c r="DJ20" s="10">
        <v>172</v>
      </c>
      <c r="DK20" s="10">
        <v>348</v>
      </c>
      <c r="DL20" s="10">
        <v>683</v>
      </c>
      <c r="DM20" s="10">
        <v>287</v>
      </c>
      <c r="DN20" s="10">
        <v>847</v>
      </c>
      <c r="DO20" s="10">
        <v>129</v>
      </c>
      <c r="DP20" s="10">
        <v>662</v>
      </c>
      <c r="DQ20" s="10">
        <v>124</v>
      </c>
      <c r="DR20" s="10">
        <v>365</v>
      </c>
      <c r="DS20" s="10">
        <v>-19</v>
      </c>
      <c r="DT20" s="10">
        <v>1830</v>
      </c>
      <c r="DU20" s="10">
        <v>6088</v>
      </c>
      <c r="DV20" s="10">
        <v>2057</v>
      </c>
      <c r="DW20" s="10">
        <v>524</v>
      </c>
      <c r="DX20" s="10">
        <v>259</v>
      </c>
      <c r="DY20" s="10">
        <v>713</v>
      </c>
      <c r="DZ20" s="10">
        <v>674</v>
      </c>
      <c r="EA20" s="10">
        <v>5794</v>
      </c>
      <c r="EB20" s="10">
        <v>205</v>
      </c>
      <c r="EC20" s="10">
        <v>103</v>
      </c>
      <c r="ED20" s="10">
        <v>37010</v>
      </c>
      <c r="EE20" s="10">
        <v>18427</v>
      </c>
      <c r="EF20" s="10">
        <v>20674</v>
      </c>
      <c r="EG20" s="10">
        <v>8316</v>
      </c>
      <c r="EH20" s="10">
        <v>4502</v>
      </c>
      <c r="EI20" s="10">
        <v>27197</v>
      </c>
      <c r="EJ20" s="10">
        <v>2329</v>
      </c>
      <c r="EK20" s="10">
        <v>2542</v>
      </c>
      <c r="EL20" s="10">
        <v>318234</v>
      </c>
      <c r="EM20" s="10">
        <v>233100</v>
      </c>
      <c r="EN20" s="10">
        <v>647</v>
      </c>
      <c r="EO20" s="10">
        <v>5060</v>
      </c>
      <c r="EP20" s="10">
        <v>101</v>
      </c>
      <c r="EQ20" s="10">
        <v>1275</v>
      </c>
      <c r="ER20" s="10">
        <v>286</v>
      </c>
      <c r="ES20" s="10">
        <v>1529</v>
      </c>
      <c r="ET20" s="10">
        <v>12388</v>
      </c>
      <c r="EU20" s="10">
        <v>1812</v>
      </c>
      <c r="EV20" s="10">
        <v>3</v>
      </c>
      <c r="EW20" s="10">
        <v>224</v>
      </c>
      <c r="EX20" s="10">
        <v>24</v>
      </c>
      <c r="EY20" s="10">
        <v>382</v>
      </c>
      <c r="EZ20" s="10">
        <v>967</v>
      </c>
      <c r="FA20" s="10">
        <v>5366</v>
      </c>
      <c r="FB20" s="10">
        <v>1301</v>
      </c>
      <c r="FC20" s="10">
        <v>3454</v>
      </c>
      <c r="FD20" s="10">
        <v>1606</v>
      </c>
      <c r="FE20" s="10">
        <v>1432</v>
      </c>
      <c r="FF20" s="10">
        <v>2525</v>
      </c>
      <c r="FG20" s="10">
        <v>1794</v>
      </c>
      <c r="FH20" s="10">
        <v>1507</v>
      </c>
      <c r="FI20" s="10">
        <v>-89</v>
      </c>
      <c r="FJ20" s="10">
        <v>28</v>
      </c>
      <c r="FK20" s="10">
        <v>4408</v>
      </c>
      <c r="FL20" s="10">
        <v>4114</v>
      </c>
      <c r="FM20" s="10">
        <v>9668</v>
      </c>
      <c r="FN20" s="10">
        <v>296</v>
      </c>
      <c r="FO20" s="10">
        <v>13558</v>
      </c>
      <c r="FP20" s="10">
        <v>12254</v>
      </c>
      <c r="FQ20" s="10">
        <v>962</v>
      </c>
      <c r="FR20" s="10">
        <v>3030</v>
      </c>
      <c r="FS20" s="10">
        <v>17244</v>
      </c>
      <c r="FT20" s="10">
        <v>402</v>
      </c>
      <c r="FU20" s="10">
        <v>67</v>
      </c>
      <c r="FV20" s="10">
        <v>633</v>
      </c>
      <c r="FW20" s="10">
        <v>241</v>
      </c>
      <c r="FX20" s="10">
        <v>569</v>
      </c>
      <c r="FY20" s="10">
        <v>8115</v>
      </c>
      <c r="FZ20" s="10">
        <v>21070</v>
      </c>
      <c r="GA20" s="10">
        <v>5151</v>
      </c>
      <c r="GB20" s="10">
        <v>3262</v>
      </c>
      <c r="GC20" s="10">
        <v>1398</v>
      </c>
      <c r="GD20" s="10">
        <v>477</v>
      </c>
      <c r="GE20" s="10">
        <v>654</v>
      </c>
      <c r="GF20" s="10">
        <v>6524</v>
      </c>
      <c r="GG20" s="10">
        <v>307</v>
      </c>
      <c r="GH20" s="10">
        <v>28875</v>
      </c>
      <c r="GI20" s="10">
        <v>152</v>
      </c>
      <c r="GJ20" s="10">
        <v>19113</v>
      </c>
      <c r="GK20" s="10">
        <v>4029</v>
      </c>
      <c r="GL20" s="10">
        <v>929</v>
      </c>
      <c r="GM20" s="10">
        <v>1768</v>
      </c>
      <c r="GN20" s="10">
        <v>8139</v>
      </c>
      <c r="GO20" s="10">
        <v>15590</v>
      </c>
      <c r="GP20" s="10">
        <v>114</v>
      </c>
      <c r="GQ20" s="10">
        <v>2729</v>
      </c>
      <c r="GR20" s="10">
        <v>1439</v>
      </c>
      <c r="GS20" s="10">
        <v>1210</v>
      </c>
      <c r="GT20" s="10">
        <v>4145</v>
      </c>
      <c r="GU20" s="11">
        <v>853</v>
      </c>
      <c r="GV20" s="11">
        <v>42576</v>
      </c>
      <c r="GW20" s="11">
        <v>609</v>
      </c>
      <c r="GX20" s="11">
        <v>55</v>
      </c>
      <c r="GY20" s="11">
        <v>3871</v>
      </c>
      <c r="GZ20" s="11">
        <v>19733</v>
      </c>
      <c r="HA20" s="11">
        <v>8973</v>
      </c>
      <c r="HB20" s="11">
        <v>3002</v>
      </c>
      <c r="HC20" s="11">
        <v>956</v>
      </c>
      <c r="HD20" s="11">
        <v>5716</v>
      </c>
      <c r="HE20" s="11">
        <v>1237</v>
      </c>
      <c r="HF20" s="11">
        <v>2021</v>
      </c>
      <c r="HG20" s="11">
        <v>4066</v>
      </c>
      <c r="HH20" s="11">
        <v>3572</v>
      </c>
      <c r="HI20" s="11">
        <v>12416</v>
      </c>
      <c r="HJ20" s="11">
        <v>4349</v>
      </c>
      <c r="HK20" s="11">
        <v>61568</v>
      </c>
      <c r="HL20" s="11">
        <v>578</v>
      </c>
      <c r="HM20" s="11">
        <v>18051</v>
      </c>
      <c r="HN20" s="11">
        <v>25419</v>
      </c>
      <c r="HO20" s="11">
        <v>5922</v>
      </c>
      <c r="HP20" s="11">
        <v>57624</v>
      </c>
      <c r="HQ20" s="11">
        <v>17981</v>
      </c>
      <c r="HR20" s="11">
        <v>5572</v>
      </c>
      <c r="HS20" s="11">
        <v>2254</v>
      </c>
      <c r="HT20" s="11">
        <v>2456</v>
      </c>
      <c r="HU20" s="11">
        <v>13841</v>
      </c>
      <c r="HV20" s="11">
        <v>6299</v>
      </c>
      <c r="HW20" s="11">
        <v>9275</v>
      </c>
      <c r="HX20" s="11">
        <v>8283</v>
      </c>
      <c r="HY20" s="11">
        <v>5669</v>
      </c>
      <c r="HZ20" s="11">
        <v>3158</v>
      </c>
      <c r="IA20" s="11">
        <v>3880</v>
      </c>
      <c r="IB20" s="11">
        <v>3501</v>
      </c>
      <c r="IC20" s="11">
        <v>2853</v>
      </c>
      <c r="ID20" s="11">
        <v>9181</v>
      </c>
      <c r="IE20" s="11">
        <v>622</v>
      </c>
      <c r="IF20" s="11">
        <v>2266</v>
      </c>
      <c r="IG20" s="11">
        <v>11084</v>
      </c>
      <c r="IH20" s="11">
        <v>9294</v>
      </c>
      <c r="II20" s="11">
        <v>14908</v>
      </c>
      <c r="IJ20" s="11">
        <v>6664</v>
      </c>
      <c r="IK20" s="11">
        <v>24141</v>
      </c>
      <c r="IL20" s="11">
        <v>2067</v>
      </c>
      <c r="IM20" s="11">
        <v>1056</v>
      </c>
      <c r="IN20" s="11">
        <v>4408</v>
      </c>
      <c r="IO20" s="11">
        <v>23747</v>
      </c>
      <c r="IP20" s="11">
        <v>200</v>
      </c>
      <c r="IQ20" s="11">
        <v>25580</v>
      </c>
      <c r="IR20" s="11">
        <v>2061</v>
      </c>
      <c r="IS20" s="11">
        <v>6246</v>
      </c>
      <c r="IT20" s="11">
        <v>828</v>
      </c>
      <c r="IU20" s="11">
        <v>293</v>
      </c>
      <c r="IV20" s="11">
        <v>12288</v>
      </c>
      <c r="IW20" s="11">
        <v>2821</v>
      </c>
      <c r="IX20" s="11">
        <v>1522</v>
      </c>
      <c r="IY20" s="11">
        <v>322</v>
      </c>
      <c r="IZ20" s="11">
        <v>422</v>
      </c>
      <c r="JA20" s="11">
        <v>1439</v>
      </c>
      <c r="JB20" s="11">
        <v>8831</v>
      </c>
      <c r="JC20" s="11">
        <v>1386</v>
      </c>
      <c r="JD20" s="11">
        <v>132</v>
      </c>
      <c r="JE20" s="11">
        <v>582</v>
      </c>
      <c r="JF20" s="11">
        <v>2716</v>
      </c>
      <c r="JG20" s="11">
        <v>756</v>
      </c>
      <c r="JH20" s="11">
        <v>299</v>
      </c>
      <c r="JI20" s="11">
        <v>721</v>
      </c>
      <c r="JJ20" s="11">
        <v>690</v>
      </c>
      <c r="JK20" s="11">
        <v>332</v>
      </c>
      <c r="JL20" s="11">
        <v>365</v>
      </c>
      <c r="JM20" s="11">
        <v>1955</v>
      </c>
      <c r="JN20" s="11">
        <v>1763</v>
      </c>
      <c r="JO20" s="11">
        <v>15</v>
      </c>
      <c r="JP20" s="11">
        <v>54391</v>
      </c>
      <c r="JQ20" s="11">
        <v>7391</v>
      </c>
      <c r="JR20" s="11">
        <v>7293</v>
      </c>
      <c r="JS20" s="11">
        <v>614</v>
      </c>
      <c r="JT20" s="11">
        <v>8723</v>
      </c>
      <c r="JU20" s="11">
        <v>84852</v>
      </c>
      <c r="JV20" s="11">
        <v>37</v>
      </c>
      <c r="JW20" s="11">
        <v>14645</v>
      </c>
      <c r="JX20" s="11">
        <v>4450</v>
      </c>
      <c r="JY20" s="11">
        <v>6895</v>
      </c>
      <c r="JZ20" s="11">
        <v>4549</v>
      </c>
      <c r="KA20" s="11">
        <v>3207</v>
      </c>
      <c r="KB20" s="11">
        <v>929</v>
      </c>
      <c r="KC20" s="11">
        <v>171</v>
      </c>
      <c r="KD20" s="11">
        <v>332</v>
      </c>
      <c r="KE20" s="11">
        <v>1034</v>
      </c>
      <c r="KF20" s="11">
        <v>2237</v>
      </c>
      <c r="KG20" s="11">
        <v>74</v>
      </c>
      <c r="KH20" s="11">
        <v>723</v>
      </c>
      <c r="KI20" s="11">
        <v>10</v>
      </c>
      <c r="KJ20" s="11">
        <v>287</v>
      </c>
      <c r="KK20" s="11">
        <v>0</v>
      </c>
      <c r="KL20" s="11">
        <v>1020</v>
      </c>
      <c r="KM20" s="11">
        <v>725</v>
      </c>
      <c r="KN20" s="11">
        <v>232</v>
      </c>
      <c r="KO20" s="11">
        <v>7522</v>
      </c>
      <c r="KP20" s="11">
        <v>2087</v>
      </c>
      <c r="KQ20" s="11">
        <v>28</v>
      </c>
      <c r="KR20" s="11">
        <v>222</v>
      </c>
      <c r="KS20" s="11">
        <v>541</v>
      </c>
      <c r="KT20" s="11">
        <v>293</v>
      </c>
      <c r="KU20" s="11">
        <v>8113</v>
      </c>
      <c r="KV20" s="11">
        <v>21369</v>
      </c>
      <c r="KW20" s="11">
        <v>704</v>
      </c>
      <c r="KX20" s="11">
        <v>50750</v>
      </c>
      <c r="KY20" s="11">
        <v>3982</v>
      </c>
      <c r="KZ20" s="11">
        <v>813</v>
      </c>
      <c r="LA20" s="11">
        <v>1560</v>
      </c>
      <c r="LB20" s="11">
        <v>1010</v>
      </c>
      <c r="LC20" s="11">
        <v>1595</v>
      </c>
      <c r="LD20" s="11">
        <v>1025</v>
      </c>
      <c r="LE20" s="11">
        <v>364</v>
      </c>
      <c r="LF20" s="11">
        <v>18847</v>
      </c>
      <c r="LG20" s="11">
        <v>2771</v>
      </c>
      <c r="LH20" s="11">
        <v>472</v>
      </c>
      <c r="LI20" s="11">
        <v>525</v>
      </c>
      <c r="LJ20" s="11">
        <v>1924</v>
      </c>
      <c r="LK20" s="11">
        <v>33265</v>
      </c>
      <c r="LL20" s="11">
        <v>36367</v>
      </c>
      <c r="LM20" s="11">
        <v>9402</v>
      </c>
      <c r="LN20" s="11">
        <v>1244</v>
      </c>
      <c r="LO20" s="11">
        <v>3348</v>
      </c>
      <c r="LP20" s="11">
        <v>3200</v>
      </c>
      <c r="LQ20" s="11">
        <v>6815</v>
      </c>
      <c r="LR20" s="11">
        <v>1435</v>
      </c>
      <c r="LS20" s="11">
        <v>111077</v>
      </c>
      <c r="LT20" s="11">
        <v>219396</v>
      </c>
      <c r="LU20" s="11">
        <v>800</v>
      </c>
      <c r="LV20" s="11">
        <v>4395</v>
      </c>
      <c r="LW20" s="11">
        <v>1020</v>
      </c>
      <c r="LX20" s="11">
        <v>7645</v>
      </c>
      <c r="LY20" s="11">
        <v>2638</v>
      </c>
      <c r="LZ20" s="11">
        <v>3174</v>
      </c>
      <c r="MA20" s="11">
        <v>66</v>
      </c>
      <c r="MB20" s="11">
        <v>2011</v>
      </c>
      <c r="MC20" s="11">
        <v>345</v>
      </c>
      <c r="MD20" s="11">
        <v>662</v>
      </c>
      <c r="ME20" s="11">
        <v>1677</v>
      </c>
      <c r="MF20" s="11">
        <v>8725</v>
      </c>
      <c r="MG20" s="11">
        <v>2310</v>
      </c>
      <c r="MH20" s="11">
        <v>98</v>
      </c>
      <c r="MI20" s="11">
        <v>210</v>
      </c>
      <c r="MJ20" s="11">
        <v>1471</v>
      </c>
      <c r="MK20" s="11">
        <v>2594</v>
      </c>
      <c r="ML20" s="11">
        <v>3756</v>
      </c>
      <c r="MM20" s="11">
        <v>636</v>
      </c>
      <c r="MN20" s="11">
        <v>639</v>
      </c>
      <c r="MO20" s="11">
        <v>79</v>
      </c>
      <c r="MP20" s="11">
        <v>719</v>
      </c>
      <c r="MQ20" s="11">
        <v>848</v>
      </c>
      <c r="MR20" s="11">
        <v>0</v>
      </c>
      <c r="MS20" s="11">
        <v>3051</v>
      </c>
      <c r="MT20" s="11">
        <v>1550</v>
      </c>
      <c r="MU20" s="11">
        <v>1350</v>
      </c>
      <c r="MV20" s="11">
        <v>120</v>
      </c>
      <c r="MW20" s="11">
        <v>94</v>
      </c>
      <c r="MX20" s="11">
        <v>772</v>
      </c>
      <c r="MY20" s="11">
        <v>503</v>
      </c>
      <c r="MZ20" s="11">
        <v>1206</v>
      </c>
      <c r="NA20" s="11">
        <v>468</v>
      </c>
      <c r="NB20" s="11">
        <v>651</v>
      </c>
      <c r="NC20" s="11">
        <v>3809</v>
      </c>
      <c r="ND20" s="11">
        <v>4538</v>
      </c>
      <c r="NE20" s="11">
        <v>788</v>
      </c>
      <c r="NF20" s="11">
        <v>1329</v>
      </c>
      <c r="NG20" s="11">
        <v>1801</v>
      </c>
      <c r="NH20" s="11">
        <v>0</v>
      </c>
      <c r="NI20" s="11">
        <v>2141</v>
      </c>
      <c r="NJ20" s="11">
        <v>2971</v>
      </c>
      <c r="NK20" s="11">
        <v>455</v>
      </c>
      <c r="NL20" s="11">
        <v>1696</v>
      </c>
      <c r="NM20" s="11">
        <v>775</v>
      </c>
      <c r="NN20" s="11">
        <v>11565</v>
      </c>
      <c r="NO20" s="11">
        <v>1718</v>
      </c>
      <c r="NP20" s="11">
        <v>2752</v>
      </c>
      <c r="NQ20" s="11">
        <v>362</v>
      </c>
      <c r="NR20" s="11">
        <v>236</v>
      </c>
      <c r="NS20" s="11">
        <v>2272</v>
      </c>
      <c r="NT20" s="11">
        <v>3860</v>
      </c>
      <c r="NU20" s="11">
        <v>6567</v>
      </c>
      <c r="NV20" s="11">
        <v>272</v>
      </c>
      <c r="NW20" s="11">
        <v>396</v>
      </c>
      <c r="NX20" s="11">
        <v>393</v>
      </c>
      <c r="NY20" s="11">
        <v>181</v>
      </c>
      <c r="NZ20" s="11">
        <v>280</v>
      </c>
      <c r="OA20" s="11">
        <v>502</v>
      </c>
      <c r="OB20" s="11">
        <v>31</v>
      </c>
      <c r="OC20" s="11">
        <v>1772</v>
      </c>
      <c r="OD20" s="11">
        <v>99</v>
      </c>
      <c r="OE20" s="11">
        <v>208</v>
      </c>
      <c r="OF20" s="11">
        <v>487</v>
      </c>
      <c r="OG20" s="11">
        <v>253081</v>
      </c>
      <c r="OH20" s="11">
        <v>10473</v>
      </c>
      <c r="OI20" s="11">
        <v>530</v>
      </c>
      <c r="OJ20" s="11">
        <v>0</v>
      </c>
      <c r="OK20" s="11">
        <v>0</v>
      </c>
      <c r="OL20" s="11">
        <v>937</v>
      </c>
      <c r="OM20" s="11">
        <v>0</v>
      </c>
      <c r="ON20" s="11">
        <v>0</v>
      </c>
      <c r="OO20" s="11">
        <v>9638</v>
      </c>
      <c r="OP20" s="11">
        <v>2690982</v>
      </c>
      <c r="OQ20" s="11">
        <v>1755</v>
      </c>
      <c r="OR20" s="11">
        <v>0</v>
      </c>
      <c r="OS20" s="11">
        <v>0</v>
      </c>
      <c r="OT20" s="11">
        <v>0</v>
      </c>
      <c r="OU20" s="11">
        <v>7661</v>
      </c>
      <c r="OV20" s="11">
        <v>2429295</v>
      </c>
      <c r="OW20" s="11">
        <v>2438711</v>
      </c>
      <c r="OX20" s="11">
        <v>5129693</v>
      </c>
      <c r="OY20" s="11">
        <v>5129693</v>
      </c>
      <c r="OZ20" s="11">
        <v>0</v>
      </c>
      <c r="PA20" s="11">
        <v>0</v>
      </c>
      <c r="PB20" s="11">
        <v>5129693</v>
      </c>
    </row>
    <row r="21" spans="1:418">
      <c r="A21" s="8" t="s">
        <v>570</v>
      </c>
      <c r="B21" s="9" t="s">
        <v>143</v>
      </c>
      <c r="C21" s="10">
        <v>189</v>
      </c>
      <c r="D21" s="10">
        <v>3</v>
      </c>
      <c r="E21" s="10">
        <v>0</v>
      </c>
      <c r="F21" s="10">
        <v>0</v>
      </c>
      <c r="G21" s="10">
        <v>51</v>
      </c>
      <c r="H21" s="10">
        <v>490</v>
      </c>
      <c r="I21" s="10">
        <v>0</v>
      </c>
      <c r="J21" s="10">
        <v>0</v>
      </c>
      <c r="K21" s="10">
        <v>0</v>
      </c>
      <c r="L21" s="10">
        <v>22</v>
      </c>
      <c r="M21" s="10">
        <v>0</v>
      </c>
      <c r="N21" s="10">
        <v>0</v>
      </c>
      <c r="O21" s="10">
        <v>0</v>
      </c>
      <c r="P21" s="10">
        <v>37</v>
      </c>
      <c r="Q21" s="10">
        <v>0</v>
      </c>
      <c r="R21" s="10">
        <v>5</v>
      </c>
      <c r="S21" s="10">
        <v>0</v>
      </c>
      <c r="T21" s="10">
        <v>313</v>
      </c>
      <c r="U21" s="10">
        <v>4867</v>
      </c>
      <c r="V21" s="10">
        <v>0</v>
      </c>
      <c r="W21" s="10">
        <v>31</v>
      </c>
      <c r="X21" s="10">
        <v>239</v>
      </c>
      <c r="Y21" s="10">
        <v>73</v>
      </c>
      <c r="Z21" s="10">
        <v>302</v>
      </c>
      <c r="AA21" s="10">
        <v>11</v>
      </c>
      <c r="AB21" s="10">
        <v>7</v>
      </c>
      <c r="AC21" s="10">
        <v>9932</v>
      </c>
      <c r="AD21" s="10">
        <v>1047</v>
      </c>
      <c r="AE21" s="10">
        <v>0</v>
      </c>
      <c r="AF21" s="10">
        <v>48</v>
      </c>
      <c r="AG21" s="10">
        <v>0</v>
      </c>
      <c r="AH21" s="10">
        <v>0</v>
      </c>
      <c r="AI21" s="10">
        <v>0</v>
      </c>
      <c r="AJ21" s="10">
        <v>17</v>
      </c>
      <c r="AK21" s="10">
        <v>0</v>
      </c>
      <c r="AL21" s="10">
        <v>0</v>
      </c>
      <c r="AM21" s="10">
        <v>0</v>
      </c>
      <c r="AN21" s="10">
        <v>322</v>
      </c>
      <c r="AO21" s="10">
        <v>1036</v>
      </c>
      <c r="AP21" s="10">
        <v>175</v>
      </c>
      <c r="AQ21" s="10">
        <v>916</v>
      </c>
      <c r="AR21" s="10">
        <v>0</v>
      </c>
      <c r="AS21" s="10">
        <v>0</v>
      </c>
      <c r="AT21" s="10">
        <v>44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158</v>
      </c>
      <c r="BN21" s="10">
        <v>344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10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117</v>
      </c>
      <c r="CQ21" s="10">
        <v>0</v>
      </c>
      <c r="CR21" s="10">
        <v>0</v>
      </c>
      <c r="CS21" s="10">
        <v>0</v>
      </c>
      <c r="CT21" s="10">
        <v>0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41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1703</v>
      </c>
      <c r="DO21" s="10">
        <v>0</v>
      </c>
      <c r="DP21" s="10">
        <v>0</v>
      </c>
      <c r="DQ21" s="10">
        <v>0</v>
      </c>
      <c r="DR21" s="10">
        <v>0</v>
      </c>
      <c r="DS21" s="10">
        <v>0</v>
      </c>
      <c r="DT21" s="10">
        <v>0</v>
      </c>
      <c r="DU21" s="10">
        <v>777</v>
      </c>
      <c r="DV21" s="10">
        <v>582</v>
      </c>
      <c r="DW21" s="10">
        <v>0</v>
      </c>
      <c r="DX21" s="10">
        <v>0</v>
      </c>
      <c r="DY21" s="10">
        <v>97</v>
      </c>
      <c r="DZ21" s="10">
        <v>1472</v>
      </c>
      <c r="EA21" s="10">
        <v>1690</v>
      </c>
      <c r="EB21" s="10">
        <v>34</v>
      </c>
      <c r="EC21" s="10">
        <v>0</v>
      </c>
      <c r="ED21" s="10">
        <v>7653</v>
      </c>
      <c r="EE21" s="10">
        <v>1263</v>
      </c>
      <c r="EF21" s="10">
        <v>483</v>
      </c>
      <c r="EG21" s="10">
        <v>889</v>
      </c>
      <c r="EH21" s="10">
        <v>282</v>
      </c>
      <c r="EI21" s="10">
        <v>2294</v>
      </c>
      <c r="EJ21" s="10">
        <v>171</v>
      </c>
      <c r="EK21" s="10">
        <v>238</v>
      </c>
      <c r="EL21" s="10">
        <v>36684</v>
      </c>
      <c r="EM21" s="10">
        <v>374019</v>
      </c>
      <c r="EN21" s="10">
        <v>10100</v>
      </c>
      <c r="EO21" s="10">
        <v>282330</v>
      </c>
      <c r="EP21" s="10">
        <v>1009</v>
      </c>
      <c r="EQ21" s="10">
        <v>1148</v>
      </c>
      <c r="ER21" s="10">
        <v>0</v>
      </c>
      <c r="ES21" s="10">
        <v>367419</v>
      </c>
      <c r="ET21" s="10">
        <v>5077</v>
      </c>
      <c r="EU21" s="10">
        <v>1531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355</v>
      </c>
      <c r="FB21" s="10">
        <v>859</v>
      </c>
      <c r="FC21" s="10">
        <v>21178</v>
      </c>
      <c r="FD21" s="10">
        <v>1436</v>
      </c>
      <c r="FE21" s="10">
        <v>80890</v>
      </c>
      <c r="FF21" s="10">
        <v>3054</v>
      </c>
      <c r="FG21" s="10">
        <v>30226</v>
      </c>
      <c r="FH21" s="10">
        <v>3252</v>
      </c>
      <c r="FI21" s="10">
        <v>8</v>
      </c>
      <c r="FJ21" s="10">
        <v>0</v>
      </c>
      <c r="FK21" s="10">
        <v>122779</v>
      </c>
      <c r="FL21" s="10">
        <v>7963</v>
      </c>
      <c r="FM21" s="10">
        <v>14146</v>
      </c>
      <c r="FN21" s="10">
        <v>105</v>
      </c>
      <c r="FO21" s="10">
        <v>677</v>
      </c>
      <c r="FP21" s="10">
        <v>7864</v>
      </c>
      <c r="FQ21" s="10">
        <v>77</v>
      </c>
      <c r="FR21" s="10">
        <v>0</v>
      </c>
      <c r="FS21" s="10">
        <v>3381</v>
      </c>
      <c r="FT21" s="10">
        <v>0</v>
      </c>
      <c r="FU21" s="10">
        <v>0</v>
      </c>
      <c r="FV21" s="10">
        <v>0</v>
      </c>
      <c r="FW21" s="10">
        <v>5</v>
      </c>
      <c r="FX21" s="10">
        <v>62</v>
      </c>
      <c r="FY21" s="10">
        <v>2447</v>
      </c>
      <c r="FZ21" s="10">
        <v>9061</v>
      </c>
      <c r="GA21" s="10">
        <v>726</v>
      </c>
      <c r="GB21" s="10">
        <v>0</v>
      </c>
      <c r="GC21" s="10">
        <v>0</v>
      </c>
      <c r="GD21" s="10">
        <v>0</v>
      </c>
      <c r="GE21" s="10">
        <v>0</v>
      </c>
      <c r="GF21" s="10">
        <v>879571</v>
      </c>
      <c r="GG21" s="10">
        <v>1940</v>
      </c>
      <c r="GH21" s="10">
        <v>5272</v>
      </c>
      <c r="GI21" s="10">
        <v>41</v>
      </c>
      <c r="GJ21" s="10">
        <v>11148</v>
      </c>
      <c r="GK21" s="10">
        <v>2885</v>
      </c>
      <c r="GL21" s="10">
        <v>1076</v>
      </c>
      <c r="GM21" s="10">
        <v>3147</v>
      </c>
      <c r="GN21" s="10">
        <v>240</v>
      </c>
      <c r="GO21" s="10">
        <v>2229</v>
      </c>
      <c r="GP21" s="10">
        <v>74</v>
      </c>
      <c r="GQ21" s="10">
        <v>1041</v>
      </c>
      <c r="GR21" s="10">
        <v>1735</v>
      </c>
      <c r="GS21" s="10">
        <v>143</v>
      </c>
      <c r="GT21" s="10">
        <v>486</v>
      </c>
      <c r="GU21" s="11">
        <v>206</v>
      </c>
      <c r="GV21" s="11">
        <v>0</v>
      </c>
      <c r="GW21" s="11">
        <v>534</v>
      </c>
      <c r="GX21" s="11">
        <v>0</v>
      </c>
      <c r="GY21" s="11">
        <v>152</v>
      </c>
      <c r="GZ21" s="11">
        <v>1660</v>
      </c>
      <c r="HA21" s="11">
        <v>1656</v>
      </c>
      <c r="HB21" s="11">
        <v>665</v>
      </c>
      <c r="HC21" s="11">
        <v>497</v>
      </c>
      <c r="HD21" s="11">
        <v>1465</v>
      </c>
      <c r="HE21" s="11">
        <v>393</v>
      </c>
      <c r="HF21" s="11">
        <v>860</v>
      </c>
      <c r="HG21" s="11">
        <v>230</v>
      </c>
      <c r="HH21" s="11">
        <v>1772</v>
      </c>
      <c r="HI21" s="11">
        <v>1829</v>
      </c>
      <c r="HJ21" s="11">
        <v>1288</v>
      </c>
      <c r="HK21" s="11">
        <v>0</v>
      </c>
      <c r="HL21" s="11">
        <v>233</v>
      </c>
      <c r="HM21" s="11">
        <v>2834</v>
      </c>
      <c r="HN21" s="11">
        <v>3927</v>
      </c>
      <c r="HO21" s="11">
        <v>2289</v>
      </c>
      <c r="HP21" s="11">
        <v>2379</v>
      </c>
      <c r="HQ21" s="11">
        <v>7669</v>
      </c>
      <c r="HR21" s="11">
        <v>1358</v>
      </c>
      <c r="HS21" s="11">
        <v>1042</v>
      </c>
      <c r="HT21" s="11">
        <v>720</v>
      </c>
      <c r="HU21" s="11">
        <v>2379</v>
      </c>
      <c r="HV21" s="11">
        <v>3862</v>
      </c>
      <c r="HW21" s="11">
        <v>4116</v>
      </c>
      <c r="HX21" s="11">
        <v>1091</v>
      </c>
      <c r="HY21" s="11">
        <v>2523</v>
      </c>
      <c r="HZ21" s="11">
        <v>1003</v>
      </c>
      <c r="IA21" s="11">
        <v>562</v>
      </c>
      <c r="IB21" s="11">
        <v>371</v>
      </c>
      <c r="IC21" s="11">
        <v>285</v>
      </c>
      <c r="ID21" s="11">
        <v>8315</v>
      </c>
      <c r="IE21" s="11">
        <v>224</v>
      </c>
      <c r="IF21" s="11">
        <v>80</v>
      </c>
      <c r="IG21" s="11">
        <v>1136</v>
      </c>
      <c r="IH21" s="11">
        <v>8679</v>
      </c>
      <c r="II21" s="11">
        <v>25289</v>
      </c>
      <c r="IJ21" s="11">
        <v>2276</v>
      </c>
      <c r="IK21" s="11">
        <v>15992</v>
      </c>
      <c r="IL21" s="11">
        <v>4540</v>
      </c>
      <c r="IM21" s="11">
        <v>1421</v>
      </c>
      <c r="IN21" s="11">
        <v>1057</v>
      </c>
      <c r="IO21" s="11">
        <v>3776</v>
      </c>
      <c r="IP21" s="11">
        <v>23</v>
      </c>
      <c r="IQ21" s="11">
        <v>7068</v>
      </c>
      <c r="IR21" s="11">
        <v>307</v>
      </c>
      <c r="IS21" s="11">
        <v>617</v>
      </c>
      <c r="IT21" s="11">
        <v>38</v>
      </c>
      <c r="IU21" s="11">
        <v>145</v>
      </c>
      <c r="IV21" s="11">
        <v>763</v>
      </c>
      <c r="IW21" s="11">
        <v>854</v>
      </c>
      <c r="IX21" s="11">
        <v>385</v>
      </c>
      <c r="IY21" s="11">
        <v>0</v>
      </c>
      <c r="IZ21" s="11">
        <v>19</v>
      </c>
      <c r="JA21" s="11">
        <v>618</v>
      </c>
      <c r="JB21" s="11">
        <v>568</v>
      </c>
      <c r="JC21" s="11">
        <v>140</v>
      </c>
      <c r="JD21" s="11">
        <v>174</v>
      </c>
      <c r="JE21" s="11">
        <v>76</v>
      </c>
      <c r="JF21" s="11">
        <v>0</v>
      </c>
      <c r="JG21" s="11">
        <v>91</v>
      </c>
      <c r="JH21" s="11">
        <v>15</v>
      </c>
      <c r="JI21" s="11">
        <v>202</v>
      </c>
      <c r="JJ21" s="11">
        <v>282</v>
      </c>
      <c r="JK21" s="11">
        <v>92</v>
      </c>
      <c r="JL21" s="11">
        <v>201</v>
      </c>
      <c r="JM21" s="11">
        <v>1804</v>
      </c>
      <c r="JN21" s="11">
        <v>599</v>
      </c>
      <c r="JO21" s="11">
        <v>5</v>
      </c>
      <c r="JP21" s="11">
        <v>10841</v>
      </c>
      <c r="JQ21" s="11">
        <v>892</v>
      </c>
      <c r="JR21" s="11">
        <v>1177</v>
      </c>
      <c r="JS21" s="11">
        <v>111</v>
      </c>
      <c r="JT21" s="11">
        <v>1028</v>
      </c>
      <c r="JU21" s="11">
        <v>41970</v>
      </c>
      <c r="JV21" s="11">
        <v>34</v>
      </c>
      <c r="JW21" s="11">
        <v>13755</v>
      </c>
      <c r="JX21" s="11">
        <v>4731</v>
      </c>
      <c r="JY21" s="11">
        <v>426</v>
      </c>
      <c r="JZ21" s="11">
        <v>2465</v>
      </c>
      <c r="KA21" s="11">
        <v>1522</v>
      </c>
      <c r="KB21" s="11">
        <v>391</v>
      </c>
      <c r="KC21" s="11">
        <v>38</v>
      </c>
      <c r="KD21" s="11">
        <v>239</v>
      </c>
      <c r="KE21" s="11">
        <v>587</v>
      </c>
      <c r="KF21" s="11">
        <v>198</v>
      </c>
      <c r="KG21" s="11">
        <v>21</v>
      </c>
      <c r="KH21" s="11">
        <v>44</v>
      </c>
      <c r="KI21" s="11">
        <v>37</v>
      </c>
      <c r="KJ21" s="11">
        <v>43</v>
      </c>
      <c r="KK21" s="11">
        <v>5</v>
      </c>
      <c r="KL21" s="11">
        <v>362</v>
      </c>
      <c r="KM21" s="11">
        <v>300</v>
      </c>
      <c r="KN21" s="11">
        <v>68</v>
      </c>
      <c r="KO21" s="11">
        <v>3297</v>
      </c>
      <c r="KP21" s="11">
        <v>1360</v>
      </c>
      <c r="KQ21" s="11">
        <v>0</v>
      </c>
      <c r="KR21" s="11">
        <v>39</v>
      </c>
      <c r="KS21" s="11">
        <v>0</v>
      </c>
      <c r="KT21" s="11">
        <v>99</v>
      </c>
      <c r="KU21" s="11">
        <v>3067</v>
      </c>
      <c r="KV21" s="11">
        <v>1200</v>
      </c>
      <c r="KW21" s="11">
        <v>746</v>
      </c>
      <c r="KX21" s="11">
        <v>200824</v>
      </c>
      <c r="KY21" s="11">
        <v>1576</v>
      </c>
      <c r="KZ21" s="11">
        <v>261</v>
      </c>
      <c r="LA21" s="11">
        <v>190</v>
      </c>
      <c r="LB21" s="11">
        <v>2504</v>
      </c>
      <c r="LC21" s="11">
        <v>1164</v>
      </c>
      <c r="LD21" s="11">
        <v>4720</v>
      </c>
      <c r="LE21" s="11">
        <v>276</v>
      </c>
      <c r="LF21" s="11">
        <v>3204</v>
      </c>
      <c r="LG21" s="11">
        <v>1156</v>
      </c>
      <c r="LH21" s="11">
        <v>1222</v>
      </c>
      <c r="LI21" s="11">
        <v>798</v>
      </c>
      <c r="LJ21" s="11">
        <v>430</v>
      </c>
      <c r="LK21" s="11">
        <v>0</v>
      </c>
      <c r="LL21" s="11">
        <v>0</v>
      </c>
      <c r="LM21" s="11">
        <v>0</v>
      </c>
      <c r="LN21" s="11">
        <v>0</v>
      </c>
      <c r="LO21" s="11">
        <v>0</v>
      </c>
      <c r="LP21" s="11">
        <v>0</v>
      </c>
      <c r="LQ21" s="11">
        <v>1030</v>
      </c>
      <c r="LR21" s="11">
        <v>136</v>
      </c>
      <c r="LS21" s="11">
        <v>14115</v>
      </c>
      <c r="LT21" s="11">
        <v>32607</v>
      </c>
      <c r="LU21" s="11">
        <v>0</v>
      </c>
      <c r="LV21" s="11">
        <v>1442</v>
      </c>
      <c r="LW21" s="11">
        <v>4153</v>
      </c>
      <c r="LX21" s="11">
        <v>379</v>
      </c>
      <c r="LY21" s="11">
        <v>1066</v>
      </c>
      <c r="LZ21" s="11">
        <v>878</v>
      </c>
      <c r="MA21" s="11">
        <v>0</v>
      </c>
      <c r="MB21" s="11">
        <v>214</v>
      </c>
      <c r="MC21" s="11">
        <v>84</v>
      </c>
      <c r="MD21" s="11">
        <v>96</v>
      </c>
      <c r="ME21" s="11">
        <v>0</v>
      </c>
      <c r="MF21" s="11">
        <v>0</v>
      </c>
      <c r="MG21" s="11">
        <v>0</v>
      </c>
      <c r="MH21" s="11">
        <v>0</v>
      </c>
      <c r="MI21" s="11">
        <v>0</v>
      </c>
      <c r="MJ21" s="11">
        <v>0</v>
      </c>
      <c r="MK21" s="11">
        <v>0</v>
      </c>
      <c r="ML21" s="11">
        <v>0</v>
      </c>
      <c r="MM21" s="11">
        <v>0</v>
      </c>
      <c r="MN21" s="11">
        <v>0</v>
      </c>
      <c r="MO21" s="11">
        <v>0</v>
      </c>
      <c r="MP21" s="11">
        <v>0</v>
      </c>
      <c r="MQ21" s="11">
        <v>0</v>
      </c>
      <c r="MR21" s="11">
        <v>0</v>
      </c>
      <c r="MS21" s="11">
        <v>0</v>
      </c>
      <c r="MT21" s="11">
        <v>0</v>
      </c>
      <c r="MU21" s="11">
        <v>401</v>
      </c>
      <c r="MV21" s="11">
        <v>0</v>
      </c>
      <c r="MW21" s="11">
        <v>0</v>
      </c>
      <c r="MX21" s="11">
        <v>0</v>
      </c>
      <c r="MY21" s="11">
        <v>0</v>
      </c>
      <c r="MZ21" s="11">
        <v>0</v>
      </c>
      <c r="NA21" s="11">
        <v>0</v>
      </c>
      <c r="NB21" s="11">
        <v>0</v>
      </c>
      <c r="NC21" s="11">
        <v>0</v>
      </c>
      <c r="ND21" s="11">
        <v>0</v>
      </c>
      <c r="NE21" s="11">
        <v>0</v>
      </c>
      <c r="NF21" s="11">
        <v>0</v>
      </c>
      <c r="NG21" s="11">
        <v>0</v>
      </c>
      <c r="NH21" s="11">
        <v>0</v>
      </c>
      <c r="NI21" s="11">
        <v>104</v>
      </c>
      <c r="NJ21" s="11">
        <v>30</v>
      </c>
      <c r="NK21" s="11">
        <v>58</v>
      </c>
      <c r="NL21" s="11">
        <v>0</v>
      </c>
      <c r="NM21" s="11">
        <v>0</v>
      </c>
      <c r="NN21" s="11">
        <v>0</v>
      </c>
      <c r="NO21" s="11">
        <v>0</v>
      </c>
      <c r="NP21" s="11">
        <v>0</v>
      </c>
      <c r="NQ21" s="11">
        <v>0</v>
      </c>
      <c r="NR21" s="11">
        <v>0</v>
      </c>
      <c r="NS21" s="11">
        <v>0</v>
      </c>
      <c r="NT21" s="11">
        <v>0</v>
      </c>
      <c r="NU21" s="11">
        <v>0</v>
      </c>
      <c r="NV21" s="11">
        <v>184</v>
      </c>
      <c r="NW21" s="11">
        <v>164</v>
      </c>
      <c r="NX21" s="11">
        <v>0</v>
      </c>
      <c r="NY21" s="11">
        <v>0</v>
      </c>
      <c r="NZ21" s="11">
        <v>0</v>
      </c>
      <c r="OA21" s="11">
        <v>0</v>
      </c>
      <c r="OB21" s="11">
        <v>26</v>
      </c>
      <c r="OC21" s="11">
        <v>0</v>
      </c>
      <c r="OD21" s="11">
        <v>0</v>
      </c>
      <c r="OE21" s="11">
        <v>0</v>
      </c>
      <c r="OF21" s="11">
        <v>0</v>
      </c>
      <c r="OG21" s="11">
        <v>29123</v>
      </c>
      <c r="OH21" s="11">
        <v>0</v>
      </c>
      <c r="OI21" s="11">
        <v>4624</v>
      </c>
      <c r="OJ21" s="11">
        <v>0</v>
      </c>
      <c r="OK21" s="11">
        <v>0</v>
      </c>
      <c r="OL21" s="11">
        <v>0</v>
      </c>
      <c r="OM21" s="11">
        <v>0</v>
      </c>
      <c r="ON21" s="11">
        <v>0</v>
      </c>
      <c r="OO21" s="11">
        <v>2230</v>
      </c>
      <c r="OP21" s="11">
        <v>2883654</v>
      </c>
      <c r="OQ21" s="11">
        <v>1917</v>
      </c>
      <c r="OR21" s="11">
        <v>0</v>
      </c>
      <c r="OS21" s="11">
        <v>0</v>
      </c>
      <c r="OT21" s="11">
        <v>0</v>
      </c>
      <c r="OU21" s="11">
        <v>-331796</v>
      </c>
      <c r="OV21" s="11">
        <v>1263062</v>
      </c>
      <c r="OW21" s="11">
        <v>933183</v>
      </c>
      <c r="OX21" s="11">
        <v>3816837</v>
      </c>
      <c r="OY21" s="11">
        <v>3816837</v>
      </c>
      <c r="OZ21" s="11">
        <v>0</v>
      </c>
      <c r="PA21" s="11">
        <v>0</v>
      </c>
      <c r="PB21" s="11">
        <v>3816837</v>
      </c>
    </row>
    <row r="22" spans="1:418">
      <c r="A22" s="8" t="s">
        <v>727</v>
      </c>
      <c r="B22" s="9" t="s">
        <v>301</v>
      </c>
      <c r="C22" s="10">
        <v>336</v>
      </c>
      <c r="D22" s="10">
        <v>1</v>
      </c>
      <c r="E22" s="10">
        <v>0</v>
      </c>
      <c r="F22" s="10">
        <v>0</v>
      </c>
      <c r="G22" s="10">
        <v>181</v>
      </c>
      <c r="H22" s="10">
        <v>361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114</v>
      </c>
      <c r="Q22" s="10">
        <v>0</v>
      </c>
      <c r="R22" s="10">
        <v>20</v>
      </c>
      <c r="S22" s="10">
        <v>0</v>
      </c>
      <c r="T22" s="10">
        <v>262</v>
      </c>
      <c r="U22" s="10">
        <v>248</v>
      </c>
      <c r="V22" s="10">
        <v>244</v>
      </c>
      <c r="W22" s="10">
        <v>201</v>
      </c>
      <c r="X22" s="10">
        <v>7</v>
      </c>
      <c r="Y22" s="10">
        <v>39</v>
      </c>
      <c r="Z22" s="10">
        <v>0</v>
      </c>
      <c r="AA22" s="10">
        <v>22</v>
      </c>
      <c r="AB22" s="10">
        <v>65</v>
      </c>
      <c r="AC22" s="10">
        <v>9</v>
      </c>
      <c r="AD22" s="10">
        <v>407</v>
      </c>
      <c r="AE22" s="10">
        <v>841</v>
      </c>
      <c r="AF22" s="10">
        <v>73</v>
      </c>
      <c r="AG22" s="10">
        <v>0</v>
      </c>
      <c r="AH22" s="10">
        <v>0</v>
      </c>
      <c r="AI22" s="10">
        <v>0</v>
      </c>
      <c r="AJ22" s="10">
        <v>3</v>
      </c>
      <c r="AK22" s="10">
        <v>0</v>
      </c>
      <c r="AL22" s="10">
        <v>0</v>
      </c>
      <c r="AM22" s="10">
        <v>0</v>
      </c>
      <c r="AN22" s="10">
        <v>13</v>
      </c>
      <c r="AO22" s="10">
        <v>438</v>
      </c>
      <c r="AP22" s="10">
        <v>12</v>
      </c>
      <c r="AQ22" s="10">
        <v>386</v>
      </c>
      <c r="AR22" s="10">
        <v>35</v>
      </c>
      <c r="AS22" s="10">
        <v>7</v>
      </c>
      <c r="AT22" s="10">
        <v>36</v>
      </c>
      <c r="AU22" s="10">
        <v>26</v>
      </c>
      <c r="AV22" s="10">
        <v>343</v>
      </c>
      <c r="AW22" s="10">
        <v>241</v>
      </c>
      <c r="AX22" s="10">
        <v>37</v>
      </c>
      <c r="AY22" s="10">
        <v>170</v>
      </c>
      <c r="AZ22" s="10">
        <v>71</v>
      </c>
      <c r="BA22" s="10">
        <v>82</v>
      </c>
      <c r="BB22" s="10">
        <v>21</v>
      </c>
      <c r="BC22" s="10">
        <v>163</v>
      </c>
      <c r="BD22" s="10">
        <v>26</v>
      </c>
      <c r="BE22" s="10">
        <v>64</v>
      </c>
      <c r="BF22" s="10">
        <v>336</v>
      </c>
      <c r="BG22" s="10">
        <v>1</v>
      </c>
      <c r="BH22" s="10">
        <v>61</v>
      </c>
      <c r="BI22" s="10">
        <v>0</v>
      </c>
      <c r="BJ22" s="10">
        <v>35</v>
      </c>
      <c r="BK22" s="10">
        <v>166</v>
      </c>
      <c r="BL22" s="10">
        <v>243</v>
      </c>
      <c r="BM22" s="10">
        <v>475</v>
      </c>
      <c r="BN22" s="10">
        <v>113</v>
      </c>
      <c r="BO22" s="10">
        <v>76</v>
      </c>
      <c r="BP22" s="10">
        <v>22</v>
      </c>
      <c r="BQ22" s="10">
        <v>147</v>
      </c>
      <c r="BR22" s="10">
        <v>32</v>
      </c>
      <c r="BS22" s="10">
        <v>26</v>
      </c>
      <c r="BT22" s="10">
        <v>143</v>
      </c>
      <c r="BU22" s="10">
        <v>235</v>
      </c>
      <c r="BV22" s="10">
        <v>121</v>
      </c>
      <c r="BW22" s="10">
        <v>29</v>
      </c>
      <c r="BX22" s="10">
        <v>32</v>
      </c>
      <c r="BY22" s="10">
        <v>170</v>
      </c>
      <c r="BZ22" s="10">
        <v>273</v>
      </c>
      <c r="CA22" s="10">
        <v>90</v>
      </c>
      <c r="CB22" s="10">
        <v>31</v>
      </c>
      <c r="CC22" s="10">
        <v>76</v>
      </c>
      <c r="CD22" s="10">
        <v>15</v>
      </c>
      <c r="CE22" s="10">
        <v>170</v>
      </c>
      <c r="CF22" s="10">
        <v>93</v>
      </c>
      <c r="CG22" s="10">
        <v>757</v>
      </c>
      <c r="CH22" s="10">
        <v>62</v>
      </c>
      <c r="CI22" s="10">
        <v>77</v>
      </c>
      <c r="CJ22" s="10">
        <v>1233</v>
      </c>
      <c r="CK22" s="10">
        <v>0</v>
      </c>
      <c r="CL22" s="10">
        <v>133</v>
      </c>
      <c r="CM22" s="10">
        <v>176</v>
      </c>
      <c r="CN22" s="10">
        <v>471</v>
      </c>
      <c r="CO22" s="10">
        <v>70</v>
      </c>
      <c r="CP22" s="10">
        <v>709</v>
      </c>
      <c r="CQ22" s="10">
        <v>26</v>
      </c>
      <c r="CR22" s="10">
        <v>423</v>
      </c>
      <c r="CS22" s="10">
        <v>972</v>
      </c>
      <c r="CT22" s="10">
        <v>132</v>
      </c>
      <c r="CU22" s="10">
        <v>552</v>
      </c>
      <c r="CV22" s="10">
        <v>1306</v>
      </c>
      <c r="CW22" s="10">
        <v>42</v>
      </c>
      <c r="CX22" s="10">
        <v>82</v>
      </c>
      <c r="CY22" s="10">
        <v>1276</v>
      </c>
      <c r="CZ22" s="10">
        <v>24</v>
      </c>
      <c r="DA22" s="10">
        <v>3</v>
      </c>
      <c r="DB22" s="10">
        <v>3</v>
      </c>
      <c r="DC22" s="10">
        <v>537</v>
      </c>
      <c r="DD22" s="10">
        <v>1264</v>
      </c>
      <c r="DE22" s="10">
        <v>584</v>
      </c>
      <c r="DF22" s="10">
        <v>8</v>
      </c>
      <c r="DG22" s="10">
        <v>123</v>
      </c>
      <c r="DH22" s="10">
        <v>18</v>
      </c>
      <c r="DI22" s="10">
        <v>49</v>
      </c>
      <c r="DJ22" s="10">
        <v>81</v>
      </c>
      <c r="DK22" s="10">
        <v>1</v>
      </c>
      <c r="DL22" s="10">
        <v>154</v>
      </c>
      <c r="DM22" s="10">
        <v>162</v>
      </c>
      <c r="DN22" s="10">
        <v>727</v>
      </c>
      <c r="DO22" s="10">
        <v>68</v>
      </c>
      <c r="DP22" s="10">
        <v>106</v>
      </c>
      <c r="DQ22" s="10">
        <v>27</v>
      </c>
      <c r="DR22" s="10">
        <v>111</v>
      </c>
      <c r="DS22" s="10">
        <v>778</v>
      </c>
      <c r="DT22" s="10">
        <v>1118</v>
      </c>
      <c r="DU22" s="10">
        <v>2686</v>
      </c>
      <c r="DV22" s="10">
        <v>152</v>
      </c>
      <c r="DW22" s="10">
        <v>168</v>
      </c>
      <c r="DX22" s="10">
        <v>45</v>
      </c>
      <c r="DY22" s="10">
        <v>229</v>
      </c>
      <c r="DZ22" s="10">
        <v>225</v>
      </c>
      <c r="EA22" s="10">
        <v>883</v>
      </c>
      <c r="EB22" s="10">
        <v>55</v>
      </c>
      <c r="EC22" s="10">
        <v>24</v>
      </c>
      <c r="ED22" s="10">
        <v>169</v>
      </c>
      <c r="EE22" s="10">
        <v>577</v>
      </c>
      <c r="EF22" s="10">
        <v>141</v>
      </c>
      <c r="EG22" s="10">
        <v>706</v>
      </c>
      <c r="EH22" s="10">
        <v>356</v>
      </c>
      <c r="EI22" s="10">
        <v>2524</v>
      </c>
      <c r="EJ22" s="10">
        <v>212</v>
      </c>
      <c r="EK22" s="10">
        <v>298</v>
      </c>
      <c r="EL22" s="10">
        <v>272</v>
      </c>
      <c r="EM22" s="10">
        <v>217</v>
      </c>
      <c r="EN22" s="10">
        <v>703</v>
      </c>
      <c r="EO22" s="10">
        <v>2389</v>
      </c>
      <c r="EP22" s="10">
        <v>72</v>
      </c>
      <c r="EQ22" s="10">
        <v>1192</v>
      </c>
      <c r="ER22" s="10">
        <v>1570</v>
      </c>
      <c r="ES22" s="10">
        <v>1322</v>
      </c>
      <c r="ET22" s="10">
        <v>2007</v>
      </c>
      <c r="EU22" s="10">
        <v>315</v>
      </c>
      <c r="EV22" s="10">
        <v>2</v>
      </c>
      <c r="EW22" s="10">
        <v>774</v>
      </c>
      <c r="EX22" s="10">
        <v>62</v>
      </c>
      <c r="EY22" s="10">
        <v>416</v>
      </c>
      <c r="EZ22" s="10">
        <v>40</v>
      </c>
      <c r="FA22" s="10">
        <v>954</v>
      </c>
      <c r="FB22" s="10">
        <v>233</v>
      </c>
      <c r="FC22" s="10">
        <v>117</v>
      </c>
      <c r="FD22" s="10">
        <v>264</v>
      </c>
      <c r="FE22" s="10">
        <v>132</v>
      </c>
      <c r="FF22" s="10">
        <v>51</v>
      </c>
      <c r="FG22" s="10">
        <v>161</v>
      </c>
      <c r="FH22" s="10">
        <v>37</v>
      </c>
      <c r="FI22" s="10">
        <v>2</v>
      </c>
      <c r="FJ22" s="10">
        <v>13</v>
      </c>
      <c r="FK22" s="10">
        <v>607</v>
      </c>
      <c r="FL22" s="10">
        <v>1075</v>
      </c>
      <c r="FM22" s="10">
        <v>2635</v>
      </c>
      <c r="FN22" s="10">
        <v>139</v>
      </c>
      <c r="FO22" s="10">
        <v>428</v>
      </c>
      <c r="FP22" s="10">
        <v>231</v>
      </c>
      <c r="FQ22" s="10">
        <v>61</v>
      </c>
      <c r="FR22" s="10">
        <v>94</v>
      </c>
      <c r="FS22" s="10">
        <v>1797</v>
      </c>
      <c r="FT22" s="10">
        <v>32</v>
      </c>
      <c r="FU22" s="10">
        <v>34</v>
      </c>
      <c r="FV22" s="10">
        <v>121</v>
      </c>
      <c r="FW22" s="10">
        <v>102</v>
      </c>
      <c r="FX22" s="10">
        <v>372</v>
      </c>
      <c r="FY22" s="10">
        <v>5059</v>
      </c>
      <c r="FZ22" s="10">
        <v>609</v>
      </c>
      <c r="GA22" s="10">
        <v>354</v>
      </c>
      <c r="GB22" s="10">
        <v>93</v>
      </c>
      <c r="GC22" s="10">
        <v>210</v>
      </c>
      <c r="GD22" s="10">
        <v>66</v>
      </c>
      <c r="GE22" s="10">
        <v>56</v>
      </c>
      <c r="GF22" s="10">
        <v>142</v>
      </c>
      <c r="GG22" s="10">
        <v>265</v>
      </c>
      <c r="GH22" s="10">
        <v>777</v>
      </c>
      <c r="GI22" s="10">
        <v>3410</v>
      </c>
      <c r="GJ22" s="10">
        <v>6485</v>
      </c>
      <c r="GK22" s="10">
        <v>2750</v>
      </c>
      <c r="GL22" s="10">
        <v>915</v>
      </c>
      <c r="GM22" s="10">
        <v>620</v>
      </c>
      <c r="GN22" s="10">
        <v>3519</v>
      </c>
      <c r="GO22" s="10">
        <v>622</v>
      </c>
      <c r="GP22" s="10">
        <v>507</v>
      </c>
      <c r="GQ22" s="10">
        <v>1037</v>
      </c>
      <c r="GR22" s="10">
        <v>367</v>
      </c>
      <c r="GS22" s="10">
        <v>1210</v>
      </c>
      <c r="GT22" s="10">
        <v>158</v>
      </c>
      <c r="GU22" s="11">
        <v>368</v>
      </c>
      <c r="GV22" s="11">
        <v>3006</v>
      </c>
      <c r="GW22" s="11">
        <v>2091</v>
      </c>
      <c r="GX22" s="11">
        <v>1231</v>
      </c>
      <c r="GY22" s="11">
        <v>109</v>
      </c>
      <c r="GZ22" s="11">
        <v>727</v>
      </c>
      <c r="HA22" s="11">
        <v>1042</v>
      </c>
      <c r="HB22" s="11">
        <v>134</v>
      </c>
      <c r="HC22" s="11">
        <v>291</v>
      </c>
      <c r="HD22" s="11">
        <v>642</v>
      </c>
      <c r="HE22" s="11">
        <v>255</v>
      </c>
      <c r="HF22" s="11">
        <v>185</v>
      </c>
      <c r="HG22" s="11">
        <v>131</v>
      </c>
      <c r="HH22" s="11">
        <v>500</v>
      </c>
      <c r="HI22" s="11">
        <v>1504</v>
      </c>
      <c r="HJ22" s="11">
        <v>88</v>
      </c>
      <c r="HK22" s="11">
        <v>224</v>
      </c>
      <c r="HL22" s="11">
        <v>123</v>
      </c>
      <c r="HM22" s="11">
        <v>1409</v>
      </c>
      <c r="HN22" s="11">
        <v>224</v>
      </c>
      <c r="HO22" s="11">
        <v>258</v>
      </c>
      <c r="HP22" s="11">
        <v>478</v>
      </c>
      <c r="HQ22" s="11">
        <v>123</v>
      </c>
      <c r="HR22" s="11">
        <v>191</v>
      </c>
      <c r="HS22" s="11">
        <v>67</v>
      </c>
      <c r="HT22" s="11">
        <v>18</v>
      </c>
      <c r="HU22" s="11">
        <v>160</v>
      </c>
      <c r="HV22" s="11">
        <v>46</v>
      </c>
      <c r="HW22" s="11">
        <v>185</v>
      </c>
      <c r="HX22" s="11">
        <v>77</v>
      </c>
      <c r="HY22" s="11">
        <v>73</v>
      </c>
      <c r="HZ22" s="11">
        <v>50</v>
      </c>
      <c r="IA22" s="11">
        <v>73</v>
      </c>
      <c r="IB22" s="11">
        <v>18</v>
      </c>
      <c r="IC22" s="11">
        <v>37</v>
      </c>
      <c r="ID22" s="11">
        <v>2225</v>
      </c>
      <c r="IE22" s="11">
        <v>22</v>
      </c>
      <c r="IF22" s="11">
        <v>187</v>
      </c>
      <c r="IG22" s="11">
        <v>370</v>
      </c>
      <c r="IH22" s="11">
        <v>256</v>
      </c>
      <c r="II22" s="11">
        <v>161</v>
      </c>
      <c r="IJ22" s="11">
        <v>178</v>
      </c>
      <c r="IK22" s="11">
        <v>380</v>
      </c>
      <c r="IL22" s="11">
        <v>295</v>
      </c>
      <c r="IM22" s="11">
        <v>470</v>
      </c>
      <c r="IN22" s="11">
        <v>330</v>
      </c>
      <c r="IO22" s="11">
        <v>525</v>
      </c>
      <c r="IP22" s="11">
        <v>23</v>
      </c>
      <c r="IQ22" s="11">
        <v>9666</v>
      </c>
      <c r="IR22" s="11">
        <v>417</v>
      </c>
      <c r="IS22" s="11">
        <v>3367</v>
      </c>
      <c r="IT22" s="11">
        <v>254</v>
      </c>
      <c r="IU22" s="11">
        <v>21</v>
      </c>
      <c r="IV22" s="11">
        <v>1014</v>
      </c>
      <c r="IW22" s="11">
        <v>369</v>
      </c>
      <c r="IX22" s="11">
        <v>53</v>
      </c>
      <c r="IY22" s="11">
        <v>21</v>
      </c>
      <c r="IZ22" s="11">
        <v>34</v>
      </c>
      <c r="JA22" s="11">
        <v>78</v>
      </c>
      <c r="JB22" s="11">
        <v>1763</v>
      </c>
      <c r="JC22" s="11">
        <v>452</v>
      </c>
      <c r="JD22" s="11">
        <v>444</v>
      </c>
      <c r="JE22" s="11">
        <v>211</v>
      </c>
      <c r="JF22" s="11">
        <v>145</v>
      </c>
      <c r="JG22" s="11">
        <v>61</v>
      </c>
      <c r="JH22" s="11">
        <v>36</v>
      </c>
      <c r="JI22" s="11">
        <v>53</v>
      </c>
      <c r="JJ22" s="11">
        <v>95</v>
      </c>
      <c r="JK22" s="11">
        <v>93</v>
      </c>
      <c r="JL22" s="11">
        <v>206</v>
      </c>
      <c r="JM22" s="11">
        <v>308</v>
      </c>
      <c r="JN22" s="11">
        <v>134</v>
      </c>
      <c r="JO22" s="11">
        <v>1</v>
      </c>
      <c r="JP22" s="11">
        <v>1612</v>
      </c>
      <c r="JQ22" s="11">
        <v>288</v>
      </c>
      <c r="JR22" s="11">
        <v>212</v>
      </c>
      <c r="JS22" s="11">
        <v>22</v>
      </c>
      <c r="JT22" s="11">
        <v>577</v>
      </c>
      <c r="JU22" s="11">
        <v>3999</v>
      </c>
      <c r="JV22" s="11">
        <v>2</v>
      </c>
      <c r="JW22" s="11">
        <v>2248</v>
      </c>
      <c r="JX22" s="11">
        <v>241</v>
      </c>
      <c r="JY22" s="11">
        <v>651</v>
      </c>
      <c r="JZ22" s="11">
        <v>150</v>
      </c>
      <c r="KA22" s="11">
        <v>116</v>
      </c>
      <c r="KB22" s="11">
        <v>21</v>
      </c>
      <c r="KC22" s="11">
        <v>18</v>
      </c>
      <c r="KD22" s="11">
        <v>159</v>
      </c>
      <c r="KE22" s="11">
        <v>89</v>
      </c>
      <c r="KF22" s="11">
        <v>241</v>
      </c>
      <c r="KG22" s="11">
        <v>14</v>
      </c>
      <c r="KH22" s="11">
        <v>53</v>
      </c>
      <c r="KI22" s="11">
        <v>19</v>
      </c>
      <c r="KJ22" s="11">
        <v>46</v>
      </c>
      <c r="KK22" s="11">
        <v>6</v>
      </c>
      <c r="KL22" s="11">
        <v>79</v>
      </c>
      <c r="KM22" s="11">
        <v>436</v>
      </c>
      <c r="KN22" s="11">
        <v>182</v>
      </c>
      <c r="KO22" s="11">
        <v>1909</v>
      </c>
      <c r="KP22" s="11">
        <v>7117</v>
      </c>
      <c r="KQ22" s="11">
        <v>16</v>
      </c>
      <c r="KR22" s="11">
        <v>140</v>
      </c>
      <c r="KS22" s="11">
        <v>305</v>
      </c>
      <c r="KT22" s="11">
        <v>3015</v>
      </c>
      <c r="KU22" s="11">
        <v>1262</v>
      </c>
      <c r="KV22" s="11">
        <v>1179</v>
      </c>
      <c r="KW22" s="11">
        <v>53</v>
      </c>
      <c r="KX22" s="11">
        <v>476</v>
      </c>
      <c r="KY22" s="11">
        <v>153</v>
      </c>
      <c r="KZ22" s="11">
        <v>59</v>
      </c>
      <c r="LA22" s="11">
        <v>15</v>
      </c>
      <c r="LB22" s="11">
        <v>7</v>
      </c>
      <c r="LC22" s="11">
        <v>51</v>
      </c>
      <c r="LD22" s="11">
        <v>111</v>
      </c>
      <c r="LE22" s="11">
        <v>34</v>
      </c>
      <c r="LF22" s="11">
        <v>186</v>
      </c>
      <c r="LG22" s="11">
        <v>63</v>
      </c>
      <c r="LH22" s="11">
        <v>89</v>
      </c>
      <c r="LI22" s="11">
        <v>66</v>
      </c>
      <c r="LJ22" s="11">
        <v>42</v>
      </c>
      <c r="LK22" s="11">
        <v>4227</v>
      </c>
      <c r="LL22" s="11">
        <v>18764</v>
      </c>
      <c r="LM22" s="11">
        <v>5491</v>
      </c>
      <c r="LN22" s="11">
        <v>1533</v>
      </c>
      <c r="LO22" s="11">
        <v>1286</v>
      </c>
      <c r="LP22" s="11">
        <v>2654</v>
      </c>
      <c r="LQ22" s="11">
        <v>2271</v>
      </c>
      <c r="LR22" s="11">
        <v>227</v>
      </c>
      <c r="LS22" s="11">
        <v>87</v>
      </c>
      <c r="LT22" s="11">
        <v>304</v>
      </c>
      <c r="LU22" s="11">
        <v>54</v>
      </c>
      <c r="LV22" s="11">
        <v>58</v>
      </c>
      <c r="LW22" s="11">
        <v>105</v>
      </c>
      <c r="LX22" s="11">
        <v>86</v>
      </c>
      <c r="LY22" s="11">
        <v>239</v>
      </c>
      <c r="LZ22" s="11">
        <v>12</v>
      </c>
      <c r="MA22" s="11">
        <v>87</v>
      </c>
      <c r="MB22" s="11">
        <v>210</v>
      </c>
      <c r="MC22" s="11">
        <v>2395</v>
      </c>
      <c r="MD22" s="11">
        <v>75</v>
      </c>
      <c r="ME22" s="11">
        <v>84</v>
      </c>
      <c r="MF22" s="11">
        <v>4790</v>
      </c>
      <c r="MG22" s="11">
        <v>2079</v>
      </c>
      <c r="MH22" s="11">
        <v>1395</v>
      </c>
      <c r="MI22" s="11">
        <v>0</v>
      </c>
      <c r="MJ22" s="11">
        <v>448</v>
      </c>
      <c r="MK22" s="11">
        <v>1346</v>
      </c>
      <c r="ML22" s="11">
        <v>1625</v>
      </c>
      <c r="MM22" s="11">
        <v>1009</v>
      </c>
      <c r="MN22" s="11">
        <v>756</v>
      </c>
      <c r="MO22" s="11">
        <v>2143</v>
      </c>
      <c r="MP22" s="11">
        <v>2650</v>
      </c>
      <c r="MQ22" s="11">
        <v>494</v>
      </c>
      <c r="MR22" s="11">
        <v>0</v>
      </c>
      <c r="MS22" s="11">
        <v>42671</v>
      </c>
      <c r="MT22" s="11">
        <v>371</v>
      </c>
      <c r="MU22" s="11">
        <v>1109</v>
      </c>
      <c r="MV22" s="11">
        <v>947</v>
      </c>
      <c r="MW22" s="11">
        <v>115</v>
      </c>
      <c r="MX22" s="11">
        <v>3608</v>
      </c>
      <c r="MY22" s="11">
        <v>394</v>
      </c>
      <c r="MZ22" s="11">
        <v>260</v>
      </c>
      <c r="NA22" s="11">
        <v>233</v>
      </c>
      <c r="NB22" s="11">
        <v>113</v>
      </c>
      <c r="NC22" s="11">
        <v>277</v>
      </c>
      <c r="ND22" s="11">
        <v>852</v>
      </c>
      <c r="NE22" s="11">
        <v>423</v>
      </c>
      <c r="NF22" s="11">
        <v>255</v>
      </c>
      <c r="NG22" s="11">
        <v>409</v>
      </c>
      <c r="NH22" s="11">
        <v>499</v>
      </c>
      <c r="NI22" s="11">
        <v>801</v>
      </c>
      <c r="NJ22" s="11">
        <v>3987</v>
      </c>
      <c r="NK22" s="11">
        <v>7797</v>
      </c>
      <c r="NL22" s="11">
        <v>3614</v>
      </c>
      <c r="NM22" s="11">
        <v>1895</v>
      </c>
      <c r="NN22" s="11">
        <v>17853</v>
      </c>
      <c r="NO22" s="11">
        <v>204</v>
      </c>
      <c r="NP22" s="11">
        <v>2359</v>
      </c>
      <c r="NQ22" s="11">
        <v>6869</v>
      </c>
      <c r="NR22" s="11">
        <v>395</v>
      </c>
      <c r="NS22" s="11">
        <v>1184</v>
      </c>
      <c r="NT22" s="11">
        <v>1372</v>
      </c>
      <c r="NU22" s="11">
        <v>1131</v>
      </c>
      <c r="NV22" s="11">
        <v>83</v>
      </c>
      <c r="NW22" s="11">
        <v>402</v>
      </c>
      <c r="NX22" s="11">
        <v>561</v>
      </c>
      <c r="NY22" s="11">
        <v>375</v>
      </c>
      <c r="NZ22" s="11">
        <v>88</v>
      </c>
      <c r="OA22" s="11">
        <v>166</v>
      </c>
      <c r="OB22" s="11">
        <v>532</v>
      </c>
      <c r="OC22" s="11">
        <v>2085</v>
      </c>
      <c r="OD22" s="11">
        <v>979</v>
      </c>
      <c r="OE22" s="11">
        <v>74</v>
      </c>
      <c r="OF22" s="11">
        <v>941</v>
      </c>
      <c r="OG22" s="11">
        <v>821</v>
      </c>
      <c r="OH22" s="11">
        <v>111</v>
      </c>
      <c r="OI22" s="11">
        <v>906</v>
      </c>
      <c r="OJ22" s="11">
        <v>512</v>
      </c>
      <c r="OK22" s="11">
        <v>114</v>
      </c>
      <c r="OL22" s="11">
        <v>1803</v>
      </c>
      <c r="OM22" s="11">
        <v>0</v>
      </c>
      <c r="ON22" s="11">
        <v>996</v>
      </c>
      <c r="OO22" s="11">
        <v>26</v>
      </c>
      <c r="OP22" s="11">
        <v>324228</v>
      </c>
      <c r="OQ22" s="11">
        <v>92860</v>
      </c>
      <c r="OR22" s="11">
        <v>0</v>
      </c>
      <c r="OS22" s="11">
        <v>0</v>
      </c>
      <c r="OT22" s="11">
        <v>0</v>
      </c>
      <c r="OU22" s="11">
        <v>0</v>
      </c>
      <c r="OV22" s="11">
        <v>735</v>
      </c>
      <c r="OW22" s="11">
        <v>93595</v>
      </c>
      <c r="OX22" s="11">
        <v>417823</v>
      </c>
      <c r="OY22" s="11">
        <v>417823</v>
      </c>
      <c r="OZ22" s="11">
        <v>0</v>
      </c>
      <c r="PA22" s="11">
        <v>0</v>
      </c>
      <c r="PB22" s="11">
        <v>417823</v>
      </c>
    </row>
    <row r="23" spans="1:418">
      <c r="A23" s="8" t="s">
        <v>728</v>
      </c>
      <c r="B23" s="9" t="s">
        <v>302</v>
      </c>
      <c r="C23" s="10">
        <v>18479</v>
      </c>
      <c r="D23" s="10">
        <v>36</v>
      </c>
      <c r="E23" s="10">
        <v>0</v>
      </c>
      <c r="F23" s="10">
        <v>10</v>
      </c>
      <c r="G23" s="10">
        <v>9756</v>
      </c>
      <c r="H23" s="10">
        <v>19756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7378</v>
      </c>
      <c r="Q23" s="10">
        <v>0</v>
      </c>
      <c r="R23" s="10">
        <v>1073</v>
      </c>
      <c r="S23" s="10">
        <v>0</v>
      </c>
      <c r="T23" s="10">
        <v>14324</v>
      </c>
      <c r="U23" s="10">
        <v>13561</v>
      </c>
      <c r="V23" s="10">
        <v>15845</v>
      </c>
      <c r="W23" s="10">
        <v>13051</v>
      </c>
      <c r="X23" s="10">
        <v>438</v>
      </c>
      <c r="Y23" s="10">
        <v>2086</v>
      </c>
      <c r="Z23" s="10">
        <v>0</v>
      </c>
      <c r="AA23" s="10">
        <v>1106</v>
      </c>
      <c r="AB23" s="10">
        <v>3539</v>
      </c>
      <c r="AC23" s="10">
        <v>582</v>
      </c>
      <c r="AD23" s="10">
        <v>22311</v>
      </c>
      <c r="AE23" s="10">
        <v>50326</v>
      </c>
      <c r="AF23" s="10">
        <v>3934</v>
      </c>
      <c r="AG23" s="10">
        <v>0</v>
      </c>
      <c r="AH23" s="10">
        <v>0</v>
      </c>
      <c r="AI23" s="10">
        <v>0</v>
      </c>
      <c r="AJ23" s="10">
        <v>207</v>
      </c>
      <c r="AK23" s="10">
        <v>0</v>
      </c>
      <c r="AL23" s="10">
        <v>0</v>
      </c>
      <c r="AM23" s="10">
        <v>10</v>
      </c>
      <c r="AN23" s="10">
        <v>718</v>
      </c>
      <c r="AO23" s="10">
        <v>23775</v>
      </c>
      <c r="AP23" s="10">
        <v>642</v>
      </c>
      <c r="AQ23" s="10">
        <v>21177</v>
      </c>
      <c r="AR23" s="10">
        <v>2340</v>
      </c>
      <c r="AS23" s="10">
        <v>456</v>
      </c>
      <c r="AT23" s="10">
        <v>1927</v>
      </c>
      <c r="AU23" s="10">
        <v>1356</v>
      </c>
      <c r="AV23" s="10">
        <v>18708</v>
      </c>
      <c r="AW23" s="10">
        <v>13199</v>
      </c>
      <c r="AX23" s="10">
        <v>2029</v>
      </c>
      <c r="AY23" s="10">
        <v>9327</v>
      </c>
      <c r="AZ23" s="10">
        <v>3908</v>
      </c>
      <c r="BA23" s="10">
        <v>4515</v>
      </c>
      <c r="BB23" s="10">
        <v>1205</v>
      </c>
      <c r="BC23" s="10">
        <v>8965</v>
      </c>
      <c r="BD23" s="10">
        <v>1418</v>
      </c>
      <c r="BE23" s="10">
        <v>3439</v>
      </c>
      <c r="BF23" s="10">
        <v>18397</v>
      </c>
      <c r="BG23" s="10">
        <v>36</v>
      </c>
      <c r="BH23" s="10">
        <v>3272</v>
      </c>
      <c r="BI23" s="10">
        <v>0</v>
      </c>
      <c r="BJ23" s="10">
        <v>2287</v>
      </c>
      <c r="BK23" s="10">
        <v>9098</v>
      </c>
      <c r="BL23" s="10">
        <v>15872</v>
      </c>
      <c r="BM23" s="10">
        <v>26165</v>
      </c>
      <c r="BN23" s="10">
        <v>7363</v>
      </c>
      <c r="BO23" s="10">
        <v>4995</v>
      </c>
      <c r="BP23" s="10">
        <v>1407</v>
      </c>
      <c r="BQ23" s="10">
        <v>9599</v>
      </c>
      <c r="BR23" s="10">
        <v>1712</v>
      </c>
      <c r="BS23" s="10">
        <v>1700</v>
      </c>
      <c r="BT23" s="10">
        <v>7907</v>
      </c>
      <c r="BU23" s="10">
        <v>15301</v>
      </c>
      <c r="BV23" s="10">
        <v>7913</v>
      </c>
      <c r="BW23" s="10">
        <v>1769</v>
      </c>
      <c r="BX23" s="10">
        <v>2174</v>
      </c>
      <c r="BY23" s="10">
        <v>9283</v>
      </c>
      <c r="BZ23" s="10">
        <v>14997</v>
      </c>
      <c r="CA23" s="10">
        <v>5805</v>
      </c>
      <c r="CB23" s="10">
        <v>1742</v>
      </c>
      <c r="CC23" s="10">
        <v>4181</v>
      </c>
      <c r="CD23" s="10">
        <v>956</v>
      </c>
      <c r="CE23" s="10">
        <v>9365</v>
      </c>
      <c r="CF23" s="10">
        <v>5106</v>
      </c>
      <c r="CG23" s="10">
        <v>49312</v>
      </c>
      <c r="CH23" s="10">
        <v>3968</v>
      </c>
      <c r="CI23" s="10">
        <v>4207</v>
      </c>
      <c r="CJ23" s="10">
        <v>60731</v>
      </c>
      <c r="CK23" s="10">
        <v>30</v>
      </c>
      <c r="CL23" s="10">
        <v>5961</v>
      </c>
      <c r="CM23" s="10">
        <v>11940</v>
      </c>
      <c r="CN23" s="10">
        <v>30784</v>
      </c>
      <c r="CO23" s="10">
        <v>4562</v>
      </c>
      <c r="CP23" s="10">
        <v>35196</v>
      </c>
      <c r="CQ23" s="10">
        <v>1412</v>
      </c>
      <c r="CR23" s="10">
        <v>27666</v>
      </c>
      <c r="CS23" s="10">
        <v>55529</v>
      </c>
      <c r="CT23" s="10">
        <v>8539</v>
      </c>
      <c r="CU23" s="10">
        <v>35879</v>
      </c>
      <c r="CV23" s="10">
        <v>85392</v>
      </c>
      <c r="CW23" s="10">
        <v>2325</v>
      </c>
      <c r="CX23" s="10">
        <v>5364</v>
      </c>
      <c r="CY23" s="10">
        <v>45756</v>
      </c>
      <c r="CZ23" s="10">
        <v>1516</v>
      </c>
      <c r="DA23" s="10">
        <v>155</v>
      </c>
      <c r="DB23" s="10">
        <v>181</v>
      </c>
      <c r="DC23" s="10">
        <v>34999</v>
      </c>
      <c r="DD23" s="10">
        <v>82515</v>
      </c>
      <c r="DE23" s="10">
        <v>32198</v>
      </c>
      <c r="DF23" s="10">
        <v>417</v>
      </c>
      <c r="DG23" s="10">
        <v>4762</v>
      </c>
      <c r="DH23" s="10">
        <v>951</v>
      </c>
      <c r="DI23" s="10">
        <v>3236</v>
      </c>
      <c r="DJ23" s="10">
        <v>5225</v>
      </c>
      <c r="DK23" s="10">
        <v>78</v>
      </c>
      <c r="DL23" s="10">
        <v>10073</v>
      </c>
      <c r="DM23" s="10">
        <v>10559</v>
      </c>
      <c r="DN23" s="10">
        <v>51467</v>
      </c>
      <c r="DO23" s="10">
        <v>3698</v>
      </c>
      <c r="DP23" s="10">
        <v>6882</v>
      </c>
      <c r="DQ23" s="10">
        <v>1795</v>
      </c>
      <c r="DR23" s="10">
        <v>7200</v>
      </c>
      <c r="DS23" s="10">
        <v>46333</v>
      </c>
      <c r="DT23" s="10">
        <v>72908</v>
      </c>
      <c r="DU23" s="10">
        <v>200550</v>
      </c>
      <c r="DV23" s="10">
        <v>9942</v>
      </c>
      <c r="DW23" s="10">
        <v>10925</v>
      </c>
      <c r="DX23" s="10">
        <v>2512</v>
      </c>
      <c r="DY23" s="10">
        <v>15017</v>
      </c>
      <c r="DZ23" s="10">
        <v>14644</v>
      </c>
      <c r="EA23" s="10">
        <v>38993</v>
      </c>
      <c r="EB23" s="10">
        <v>2887</v>
      </c>
      <c r="EC23" s="10">
        <v>1825</v>
      </c>
      <c r="ED23" s="10">
        <v>13490</v>
      </c>
      <c r="EE23" s="10">
        <v>30738</v>
      </c>
      <c r="EF23" s="10">
        <v>7389</v>
      </c>
      <c r="EG23" s="10">
        <v>37317</v>
      </c>
      <c r="EH23" s="10">
        <v>18939</v>
      </c>
      <c r="EI23" s="10">
        <v>134164</v>
      </c>
      <c r="EJ23" s="10">
        <v>11219</v>
      </c>
      <c r="EK23" s="10">
        <v>15951</v>
      </c>
      <c r="EL23" s="10">
        <v>17050</v>
      </c>
      <c r="EM23" s="10">
        <v>11556</v>
      </c>
      <c r="EN23" s="10">
        <v>11622</v>
      </c>
      <c r="EO23" s="10">
        <v>165458</v>
      </c>
      <c r="EP23" s="10">
        <v>6095</v>
      </c>
      <c r="EQ23" s="10">
        <v>77567</v>
      </c>
      <c r="ER23" s="10">
        <v>102126</v>
      </c>
      <c r="ES23" s="10">
        <v>74726</v>
      </c>
      <c r="ET23" s="10">
        <v>109234</v>
      </c>
      <c r="EU23" s="10">
        <v>17190</v>
      </c>
      <c r="EV23" s="10">
        <v>114</v>
      </c>
      <c r="EW23" s="10">
        <v>50327</v>
      </c>
      <c r="EX23" s="10">
        <v>3428</v>
      </c>
      <c r="EY23" s="10">
        <v>28484</v>
      </c>
      <c r="EZ23" s="10">
        <v>2647</v>
      </c>
      <c r="FA23" s="10">
        <v>62039</v>
      </c>
      <c r="FB23" s="10">
        <v>15170</v>
      </c>
      <c r="FC23" s="10">
        <v>6450</v>
      </c>
      <c r="FD23" s="10">
        <v>14454</v>
      </c>
      <c r="FE23" s="10">
        <v>7162</v>
      </c>
      <c r="FF23" s="10">
        <v>3303</v>
      </c>
      <c r="FG23" s="10">
        <v>10536</v>
      </c>
      <c r="FH23" s="10">
        <v>1946</v>
      </c>
      <c r="FI23" s="10">
        <v>171</v>
      </c>
      <c r="FJ23" s="10">
        <v>907</v>
      </c>
      <c r="FK23" s="10">
        <v>39447</v>
      </c>
      <c r="FL23" s="10">
        <v>69851</v>
      </c>
      <c r="FM23" s="10">
        <v>171634</v>
      </c>
      <c r="FN23" s="10">
        <v>5572</v>
      </c>
      <c r="FO23" s="10">
        <v>27653</v>
      </c>
      <c r="FP23" s="10">
        <v>15056</v>
      </c>
      <c r="FQ23" s="10">
        <v>3944</v>
      </c>
      <c r="FR23" s="10">
        <v>5172</v>
      </c>
      <c r="FS23" s="10">
        <v>98923</v>
      </c>
      <c r="FT23" s="10">
        <v>1696</v>
      </c>
      <c r="FU23" s="10">
        <v>2231</v>
      </c>
      <c r="FV23" s="10">
        <v>7889</v>
      </c>
      <c r="FW23" s="10">
        <v>8064</v>
      </c>
      <c r="FX23" s="10">
        <v>22055</v>
      </c>
      <c r="FY23" s="10">
        <v>138933</v>
      </c>
      <c r="FZ23" s="10">
        <v>37323</v>
      </c>
      <c r="GA23" s="10">
        <v>23045</v>
      </c>
      <c r="GB23" s="10">
        <v>6095</v>
      </c>
      <c r="GC23" s="10">
        <v>13730</v>
      </c>
      <c r="GD23" s="10">
        <v>3637</v>
      </c>
      <c r="GE23" s="10">
        <v>3650</v>
      </c>
      <c r="GF23" s="10">
        <v>7743</v>
      </c>
      <c r="GG23" s="10">
        <v>17126</v>
      </c>
      <c r="GH23" s="10">
        <v>50582</v>
      </c>
      <c r="GI23" s="10">
        <v>207949</v>
      </c>
      <c r="GJ23" s="10">
        <v>355821</v>
      </c>
      <c r="GK23" s="10">
        <v>150845</v>
      </c>
      <c r="GL23" s="10">
        <v>59463</v>
      </c>
      <c r="GM23" s="10">
        <v>33909</v>
      </c>
      <c r="GN23" s="10">
        <v>228850</v>
      </c>
      <c r="GO23" s="10">
        <v>33993</v>
      </c>
      <c r="GP23" s="10">
        <v>32882</v>
      </c>
      <c r="GQ23" s="10">
        <v>56934</v>
      </c>
      <c r="GR23" s="10">
        <v>23899</v>
      </c>
      <c r="GS23" s="10">
        <v>78627</v>
      </c>
      <c r="GT23" s="10">
        <v>10266</v>
      </c>
      <c r="GU23" s="11">
        <v>20136</v>
      </c>
      <c r="GV23" s="11">
        <v>195748</v>
      </c>
      <c r="GW23" s="11">
        <v>114610</v>
      </c>
      <c r="GX23" s="11">
        <v>67313</v>
      </c>
      <c r="GY23" s="11">
        <v>7066</v>
      </c>
      <c r="GZ23" s="11">
        <v>47161</v>
      </c>
      <c r="HA23" s="11">
        <v>56976</v>
      </c>
      <c r="HB23" s="11">
        <v>8751</v>
      </c>
      <c r="HC23" s="11">
        <v>15955</v>
      </c>
      <c r="HD23" s="11">
        <v>41217</v>
      </c>
      <c r="HE23" s="11">
        <v>13912</v>
      </c>
      <c r="HF23" s="11">
        <v>10135</v>
      </c>
      <c r="HG23" s="11">
        <v>8440</v>
      </c>
      <c r="HH23" s="11">
        <v>32561</v>
      </c>
      <c r="HI23" s="11">
        <v>98004</v>
      </c>
      <c r="HJ23" s="11">
        <v>5683</v>
      </c>
      <c r="HK23" s="11">
        <v>14636</v>
      </c>
      <c r="HL23" s="11">
        <v>6762</v>
      </c>
      <c r="HM23" s="11">
        <v>91879</v>
      </c>
      <c r="HN23" s="11">
        <v>14210</v>
      </c>
      <c r="HO23" s="11">
        <v>16681</v>
      </c>
      <c r="HP23" s="11">
        <v>26237</v>
      </c>
      <c r="HQ23" s="11">
        <v>7929</v>
      </c>
      <c r="HR23" s="11">
        <v>12282</v>
      </c>
      <c r="HS23" s="11">
        <v>3500</v>
      </c>
      <c r="HT23" s="11">
        <v>941</v>
      </c>
      <c r="HU23" s="11">
        <v>10292</v>
      </c>
      <c r="HV23" s="11">
        <v>2441</v>
      </c>
      <c r="HW23" s="11">
        <v>10087</v>
      </c>
      <c r="HX23" s="11">
        <v>5005</v>
      </c>
      <c r="HY23" s="11">
        <v>4680</v>
      </c>
      <c r="HZ23" s="11">
        <v>2751</v>
      </c>
      <c r="IA23" s="11">
        <v>3772</v>
      </c>
      <c r="IB23" s="11">
        <v>1009</v>
      </c>
      <c r="IC23" s="11">
        <v>2463</v>
      </c>
      <c r="ID23" s="11">
        <v>145268</v>
      </c>
      <c r="IE23" s="11">
        <v>1169</v>
      </c>
      <c r="IF23" s="11">
        <v>12136</v>
      </c>
      <c r="IG23" s="11">
        <v>20127</v>
      </c>
      <c r="IH23" s="11">
        <v>16695</v>
      </c>
      <c r="II23" s="11">
        <v>8683</v>
      </c>
      <c r="IJ23" s="11">
        <v>9766</v>
      </c>
      <c r="IK23" s="11">
        <v>20680</v>
      </c>
      <c r="IL23" s="11">
        <v>19063</v>
      </c>
      <c r="IM23" s="11">
        <v>30396</v>
      </c>
      <c r="IN23" s="11">
        <v>18118</v>
      </c>
      <c r="IO23" s="11">
        <v>28638</v>
      </c>
      <c r="IP23" s="11">
        <v>1263</v>
      </c>
      <c r="IQ23" s="11">
        <v>417068</v>
      </c>
      <c r="IR23" s="11">
        <v>27118</v>
      </c>
      <c r="IS23" s="11">
        <v>188598</v>
      </c>
      <c r="IT23" s="11">
        <v>13920</v>
      </c>
      <c r="IU23" s="11">
        <v>1174</v>
      </c>
      <c r="IV23" s="11">
        <v>55603</v>
      </c>
      <c r="IW23" s="11">
        <v>20232</v>
      </c>
      <c r="IX23" s="11">
        <v>2858</v>
      </c>
      <c r="IY23" s="11">
        <v>1117</v>
      </c>
      <c r="IZ23" s="11">
        <v>1860</v>
      </c>
      <c r="JA23" s="11">
        <v>4192</v>
      </c>
      <c r="JB23" s="11">
        <v>95893</v>
      </c>
      <c r="JC23" s="11">
        <v>24767</v>
      </c>
      <c r="JD23" s="11">
        <v>24167</v>
      </c>
      <c r="JE23" s="11">
        <v>11504</v>
      </c>
      <c r="JF23" s="11">
        <v>7874</v>
      </c>
      <c r="JG23" s="11">
        <v>3218</v>
      </c>
      <c r="JH23" s="11">
        <v>1943</v>
      </c>
      <c r="JI23" s="11">
        <v>2910</v>
      </c>
      <c r="JJ23" s="11">
        <v>5109</v>
      </c>
      <c r="JK23" s="11">
        <v>5082</v>
      </c>
      <c r="JL23" s="11">
        <v>11187</v>
      </c>
      <c r="JM23" s="11">
        <v>16819</v>
      </c>
      <c r="JN23" s="11">
        <v>7299</v>
      </c>
      <c r="JO23" s="11">
        <v>66</v>
      </c>
      <c r="JP23" s="11">
        <v>87328</v>
      </c>
      <c r="JQ23" s="11">
        <v>15871</v>
      </c>
      <c r="JR23" s="11">
        <v>11571</v>
      </c>
      <c r="JS23" s="11">
        <v>1187</v>
      </c>
      <c r="JT23" s="11">
        <v>31681</v>
      </c>
      <c r="JU23" s="11">
        <v>218641</v>
      </c>
      <c r="JV23" s="11">
        <v>159</v>
      </c>
      <c r="JW23" s="11">
        <v>120619</v>
      </c>
      <c r="JX23" s="11">
        <v>13297</v>
      </c>
      <c r="JY23" s="11">
        <v>35905</v>
      </c>
      <c r="JZ23" s="11">
        <v>8327</v>
      </c>
      <c r="KA23" s="11">
        <v>6329</v>
      </c>
      <c r="KB23" s="11">
        <v>1163</v>
      </c>
      <c r="KC23" s="11">
        <v>935</v>
      </c>
      <c r="KD23" s="11">
        <v>8720</v>
      </c>
      <c r="KE23" s="11">
        <v>4945</v>
      </c>
      <c r="KF23" s="11">
        <v>13245</v>
      </c>
      <c r="KG23" s="11">
        <v>779</v>
      </c>
      <c r="KH23" s="11">
        <v>2935</v>
      </c>
      <c r="KI23" s="11">
        <v>1015</v>
      </c>
      <c r="KJ23" s="11">
        <v>2507</v>
      </c>
      <c r="KK23" s="11">
        <v>133</v>
      </c>
      <c r="KL23" s="11">
        <v>4271</v>
      </c>
      <c r="KM23" s="11">
        <v>24002</v>
      </c>
      <c r="KN23" s="11">
        <v>10043</v>
      </c>
      <c r="KO23" s="11">
        <v>135176</v>
      </c>
      <c r="KP23" s="11">
        <v>122582</v>
      </c>
      <c r="KQ23" s="11">
        <v>894</v>
      </c>
      <c r="KR23" s="11">
        <v>7758</v>
      </c>
      <c r="KS23" s="11">
        <v>16778</v>
      </c>
      <c r="KT23" s="11">
        <v>196167</v>
      </c>
      <c r="KU23" s="11">
        <v>69526</v>
      </c>
      <c r="KV23" s="11">
        <v>64690</v>
      </c>
      <c r="KW23" s="11">
        <v>2915</v>
      </c>
      <c r="KX23" s="11">
        <v>26094</v>
      </c>
      <c r="KY23" s="11">
        <v>8402</v>
      </c>
      <c r="KZ23" s="11">
        <v>3202</v>
      </c>
      <c r="LA23" s="11">
        <v>915</v>
      </c>
      <c r="LB23" s="11">
        <v>337</v>
      </c>
      <c r="LC23" s="11">
        <v>2800</v>
      </c>
      <c r="LD23" s="11">
        <v>6109</v>
      </c>
      <c r="LE23" s="11">
        <v>1872</v>
      </c>
      <c r="LF23" s="11">
        <v>10223</v>
      </c>
      <c r="LG23" s="11">
        <v>3535</v>
      </c>
      <c r="LH23" s="11">
        <v>5814</v>
      </c>
      <c r="LI23" s="11">
        <v>4388</v>
      </c>
      <c r="LJ23" s="11">
        <v>2712</v>
      </c>
      <c r="LK23" s="11">
        <v>372335</v>
      </c>
      <c r="LL23" s="11">
        <v>1225562</v>
      </c>
      <c r="LM23" s="11">
        <v>337815</v>
      </c>
      <c r="LN23" s="11">
        <v>83989</v>
      </c>
      <c r="LO23" s="11">
        <v>70810</v>
      </c>
      <c r="LP23" s="11">
        <v>148290</v>
      </c>
      <c r="LQ23" s="11">
        <v>135832</v>
      </c>
      <c r="LR23" s="11">
        <v>13204</v>
      </c>
      <c r="LS23" s="11">
        <v>5573</v>
      </c>
      <c r="LT23" s="11">
        <v>19917</v>
      </c>
      <c r="LU23" s="11">
        <v>3584</v>
      </c>
      <c r="LV23" s="11">
        <v>3813</v>
      </c>
      <c r="LW23" s="11">
        <v>1147</v>
      </c>
      <c r="LX23" s="11">
        <v>4726</v>
      </c>
      <c r="LY23" s="11">
        <v>13086</v>
      </c>
      <c r="LZ23" s="11">
        <v>897</v>
      </c>
      <c r="MA23" s="11">
        <v>4692</v>
      </c>
      <c r="MB23" s="11">
        <v>14718</v>
      </c>
      <c r="MC23" s="11">
        <v>107035</v>
      </c>
      <c r="MD23" s="11">
        <v>5086</v>
      </c>
      <c r="ME23" s="11">
        <v>4664</v>
      </c>
      <c r="MF23" s="11">
        <v>261656</v>
      </c>
      <c r="MG23" s="11">
        <v>93880</v>
      </c>
      <c r="MH23" s="11">
        <v>76477</v>
      </c>
      <c r="MI23" s="11">
        <v>0</v>
      </c>
      <c r="MJ23" s="11">
        <v>24500</v>
      </c>
      <c r="MK23" s="11">
        <v>73804</v>
      </c>
      <c r="ML23" s="11">
        <v>105626</v>
      </c>
      <c r="MM23" s="11">
        <v>65564</v>
      </c>
      <c r="MN23" s="11">
        <v>41428</v>
      </c>
      <c r="MO23" s="11">
        <v>117426</v>
      </c>
      <c r="MP23" s="11">
        <v>145252</v>
      </c>
      <c r="MQ23" s="11">
        <v>26806</v>
      </c>
      <c r="MR23" s="11">
        <v>0</v>
      </c>
      <c r="MS23" s="11">
        <v>1973723</v>
      </c>
      <c r="MT23" s="11">
        <v>24183</v>
      </c>
      <c r="MU23" s="11">
        <v>75483</v>
      </c>
      <c r="MV23" s="11">
        <v>35095</v>
      </c>
      <c r="MW23" s="11">
        <v>7476</v>
      </c>
      <c r="MX23" s="11">
        <v>197603</v>
      </c>
      <c r="MY23" s="11">
        <v>25632</v>
      </c>
      <c r="MZ23" s="11">
        <v>16863</v>
      </c>
      <c r="NA23" s="11">
        <v>12677</v>
      </c>
      <c r="NB23" s="11">
        <v>7333</v>
      </c>
      <c r="NC23" s="11">
        <v>15142</v>
      </c>
      <c r="ND23" s="11">
        <v>46573</v>
      </c>
      <c r="NE23" s="11">
        <v>23178</v>
      </c>
      <c r="NF23" s="11">
        <v>16600</v>
      </c>
      <c r="NG23" s="11">
        <v>26347</v>
      </c>
      <c r="NH23" s="11">
        <v>27243</v>
      </c>
      <c r="NI23" s="11">
        <v>52043</v>
      </c>
      <c r="NJ23" s="11">
        <v>164592</v>
      </c>
      <c r="NK23" s="11">
        <v>328777</v>
      </c>
      <c r="NL23" s="11">
        <v>198123</v>
      </c>
      <c r="NM23" s="11">
        <v>103945</v>
      </c>
      <c r="NN23" s="11">
        <v>651098</v>
      </c>
      <c r="NO23" s="11">
        <v>11245</v>
      </c>
      <c r="NP23" s="11">
        <v>148587</v>
      </c>
      <c r="NQ23" s="11">
        <v>243664</v>
      </c>
      <c r="NR23" s="11">
        <v>21609</v>
      </c>
      <c r="NS23" s="11">
        <v>64876</v>
      </c>
      <c r="NT23" s="11">
        <v>75188</v>
      </c>
      <c r="NU23" s="11">
        <v>73511</v>
      </c>
      <c r="NV23" s="11">
        <v>5312</v>
      </c>
      <c r="NW23" s="11">
        <v>13612</v>
      </c>
      <c r="NX23" s="11">
        <v>30694</v>
      </c>
      <c r="NY23" s="11">
        <v>20481</v>
      </c>
      <c r="NZ23" s="11">
        <v>4810</v>
      </c>
      <c r="OA23" s="11">
        <v>9056</v>
      </c>
      <c r="OB23" s="11">
        <v>29154</v>
      </c>
      <c r="OC23" s="11">
        <v>114766</v>
      </c>
      <c r="OD23" s="11">
        <v>63734</v>
      </c>
      <c r="OE23" s="11">
        <v>4063</v>
      </c>
      <c r="OF23" s="11">
        <v>51588</v>
      </c>
      <c r="OG23" s="11">
        <v>45035</v>
      </c>
      <c r="OH23" s="11">
        <v>6035</v>
      </c>
      <c r="OI23" s="11">
        <v>49743</v>
      </c>
      <c r="OJ23" s="11">
        <v>28034</v>
      </c>
      <c r="OK23" s="11">
        <v>6111</v>
      </c>
      <c r="OL23" s="11">
        <v>99189</v>
      </c>
      <c r="OM23" s="11">
        <v>0</v>
      </c>
      <c r="ON23" s="11">
        <v>54708</v>
      </c>
      <c r="OO23" s="11">
        <v>2202</v>
      </c>
      <c r="OP23" s="11">
        <v>17277000</v>
      </c>
      <c r="OQ23" s="11">
        <v>4107533</v>
      </c>
      <c r="OR23" s="11">
        <v>0</v>
      </c>
      <c r="OS23" s="11">
        <v>0</v>
      </c>
      <c r="OT23" s="11">
        <v>0</v>
      </c>
      <c r="OU23" s="11">
        <v>0</v>
      </c>
      <c r="OV23" s="11">
        <v>45975</v>
      </c>
      <c r="OW23" s="11">
        <v>4153508</v>
      </c>
      <c r="OX23" s="11">
        <v>21430508</v>
      </c>
      <c r="OY23" s="11">
        <v>21430508</v>
      </c>
      <c r="OZ23" s="11">
        <v>0</v>
      </c>
      <c r="PA23" s="11">
        <v>0</v>
      </c>
      <c r="PB23" s="11">
        <v>21430508</v>
      </c>
    </row>
    <row r="24" spans="1:418">
      <c r="A24" s="8" t="s">
        <v>729</v>
      </c>
      <c r="B24" s="9" t="s">
        <v>303</v>
      </c>
      <c r="C24" s="10">
        <v>9035</v>
      </c>
      <c r="D24" s="10">
        <v>20</v>
      </c>
      <c r="E24" s="10">
        <v>0</v>
      </c>
      <c r="F24" s="10">
        <v>6</v>
      </c>
      <c r="G24" s="10">
        <v>5401</v>
      </c>
      <c r="H24" s="10">
        <v>9819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3572</v>
      </c>
      <c r="Q24" s="10">
        <v>0</v>
      </c>
      <c r="R24" s="10">
        <v>533</v>
      </c>
      <c r="S24" s="10">
        <v>0</v>
      </c>
      <c r="T24" s="10">
        <v>7119</v>
      </c>
      <c r="U24" s="10">
        <v>6742</v>
      </c>
      <c r="V24" s="10">
        <v>7628</v>
      </c>
      <c r="W24" s="10">
        <v>6280</v>
      </c>
      <c r="X24" s="10">
        <v>211</v>
      </c>
      <c r="Y24" s="10">
        <v>1025</v>
      </c>
      <c r="Z24" s="10">
        <v>0</v>
      </c>
      <c r="AA24" s="10">
        <v>550</v>
      </c>
      <c r="AB24" s="10">
        <v>1731</v>
      </c>
      <c r="AC24" s="10">
        <v>290</v>
      </c>
      <c r="AD24" s="10">
        <v>10911</v>
      </c>
      <c r="AE24" s="10">
        <v>30532</v>
      </c>
      <c r="AF24" s="10">
        <v>1955</v>
      </c>
      <c r="AG24" s="10">
        <v>0</v>
      </c>
      <c r="AH24" s="10">
        <v>0</v>
      </c>
      <c r="AI24" s="10">
        <v>0</v>
      </c>
      <c r="AJ24" s="10">
        <v>102</v>
      </c>
      <c r="AK24" s="10">
        <v>0</v>
      </c>
      <c r="AL24" s="10">
        <v>0</v>
      </c>
      <c r="AM24" s="10">
        <v>0</v>
      </c>
      <c r="AN24" s="10">
        <v>359</v>
      </c>
      <c r="AO24" s="10">
        <v>11102</v>
      </c>
      <c r="AP24" s="10">
        <v>321</v>
      </c>
      <c r="AQ24" s="10">
        <v>10579</v>
      </c>
      <c r="AR24" s="10">
        <v>1150</v>
      </c>
      <c r="AS24" s="10">
        <v>224</v>
      </c>
      <c r="AT24" s="10">
        <v>964</v>
      </c>
      <c r="AU24" s="10">
        <v>674</v>
      </c>
      <c r="AV24" s="10">
        <v>9301</v>
      </c>
      <c r="AW24" s="10">
        <v>6483</v>
      </c>
      <c r="AX24" s="10">
        <v>993</v>
      </c>
      <c r="AY24" s="10">
        <v>4581</v>
      </c>
      <c r="AZ24" s="10">
        <v>1919</v>
      </c>
      <c r="BA24" s="10">
        <v>2223</v>
      </c>
      <c r="BB24" s="10">
        <v>594</v>
      </c>
      <c r="BC24" s="10">
        <v>4473</v>
      </c>
      <c r="BD24" s="10">
        <v>695</v>
      </c>
      <c r="BE24" s="10">
        <v>1690</v>
      </c>
      <c r="BF24" s="10">
        <v>9140</v>
      </c>
      <c r="BG24" s="10">
        <v>17</v>
      </c>
      <c r="BH24" s="10">
        <v>1628</v>
      </c>
      <c r="BI24" s="10">
        <v>0</v>
      </c>
      <c r="BJ24" s="10">
        <v>1129</v>
      </c>
      <c r="BK24" s="10">
        <v>4546</v>
      </c>
      <c r="BL24" s="10">
        <v>7678</v>
      </c>
      <c r="BM24" s="10">
        <v>12863</v>
      </c>
      <c r="BN24" s="10">
        <v>3567</v>
      </c>
      <c r="BO24" s="10">
        <v>2420</v>
      </c>
      <c r="BP24" s="10">
        <v>681</v>
      </c>
      <c r="BQ24" s="10">
        <v>4646</v>
      </c>
      <c r="BR24" s="10">
        <v>842</v>
      </c>
      <c r="BS24" s="10">
        <v>821</v>
      </c>
      <c r="BT24" s="10">
        <v>3887</v>
      </c>
      <c r="BU24" s="10">
        <v>7399</v>
      </c>
      <c r="BV24" s="10">
        <v>3832</v>
      </c>
      <c r="BW24" s="10">
        <v>860</v>
      </c>
      <c r="BX24" s="10">
        <v>1048</v>
      </c>
      <c r="BY24" s="10">
        <v>4538</v>
      </c>
      <c r="BZ24" s="10">
        <v>7376</v>
      </c>
      <c r="CA24" s="10">
        <v>2809</v>
      </c>
      <c r="CB24" s="10">
        <v>859</v>
      </c>
      <c r="CC24" s="10">
        <v>2054</v>
      </c>
      <c r="CD24" s="10">
        <v>471</v>
      </c>
      <c r="CE24" s="10">
        <v>4604</v>
      </c>
      <c r="CF24" s="10">
        <v>2510</v>
      </c>
      <c r="CG24" s="10">
        <v>23850</v>
      </c>
      <c r="CH24" s="10">
        <v>1952</v>
      </c>
      <c r="CI24" s="10">
        <v>2103</v>
      </c>
      <c r="CJ24" s="10">
        <v>34904</v>
      </c>
      <c r="CK24" s="10">
        <v>14</v>
      </c>
      <c r="CL24" s="10">
        <v>3753</v>
      </c>
      <c r="CM24" s="10">
        <v>5661</v>
      </c>
      <c r="CN24" s="10">
        <v>14887</v>
      </c>
      <c r="CO24" s="10">
        <v>2193</v>
      </c>
      <c r="CP24" s="10">
        <v>22681</v>
      </c>
      <c r="CQ24" s="10">
        <v>697</v>
      </c>
      <c r="CR24" s="10">
        <v>13379</v>
      </c>
      <c r="CS24" s="10">
        <v>29366</v>
      </c>
      <c r="CT24" s="10">
        <v>4136</v>
      </c>
      <c r="CU24" s="10">
        <v>17438</v>
      </c>
      <c r="CV24" s="10">
        <v>41302</v>
      </c>
      <c r="CW24" s="10">
        <v>1157</v>
      </c>
      <c r="CX24" s="10">
        <v>2604</v>
      </c>
      <c r="CY24" s="10">
        <v>24833</v>
      </c>
      <c r="CZ24" s="10">
        <v>744</v>
      </c>
      <c r="DA24" s="10">
        <v>75</v>
      </c>
      <c r="DB24" s="10">
        <v>91</v>
      </c>
      <c r="DC24" s="10">
        <v>16935</v>
      </c>
      <c r="DD24" s="10">
        <v>39952</v>
      </c>
      <c r="DE24" s="10">
        <v>15825</v>
      </c>
      <c r="DF24" s="10">
        <v>208</v>
      </c>
      <c r="DG24" s="10">
        <v>3384</v>
      </c>
      <c r="DH24" s="10">
        <v>481</v>
      </c>
      <c r="DI24" s="10">
        <v>1570</v>
      </c>
      <c r="DJ24" s="10">
        <v>2535</v>
      </c>
      <c r="DK24" s="10">
        <v>38</v>
      </c>
      <c r="DL24" s="10">
        <v>4951</v>
      </c>
      <c r="DM24" s="10">
        <v>5192</v>
      </c>
      <c r="DN24" s="10">
        <v>22921</v>
      </c>
      <c r="DO24" s="10">
        <v>1847</v>
      </c>
      <c r="DP24" s="10">
        <v>3381</v>
      </c>
      <c r="DQ24" s="10">
        <v>882</v>
      </c>
      <c r="DR24" s="10">
        <v>3538</v>
      </c>
      <c r="DS24" s="10">
        <v>24909</v>
      </c>
      <c r="DT24" s="10">
        <v>35289</v>
      </c>
      <c r="DU24" s="10">
        <v>84883</v>
      </c>
      <c r="DV24" s="10">
        <v>4809</v>
      </c>
      <c r="DW24" s="10">
        <v>5374</v>
      </c>
      <c r="DX24" s="10">
        <v>1255</v>
      </c>
      <c r="DY24" s="10">
        <v>7015</v>
      </c>
      <c r="DZ24" s="10">
        <v>7089</v>
      </c>
      <c r="EA24" s="10">
        <v>17902</v>
      </c>
      <c r="EB24" s="10">
        <v>1431</v>
      </c>
      <c r="EC24" s="10">
        <v>772</v>
      </c>
      <c r="ED24" s="10">
        <v>4587</v>
      </c>
      <c r="EE24" s="10">
        <v>15507</v>
      </c>
      <c r="EF24" s="10">
        <v>3829</v>
      </c>
      <c r="EG24" s="10">
        <v>18981</v>
      </c>
      <c r="EH24" s="10">
        <v>9529</v>
      </c>
      <c r="EI24" s="10">
        <v>67788</v>
      </c>
      <c r="EJ24" s="10">
        <v>5690</v>
      </c>
      <c r="EK24" s="10">
        <v>8013</v>
      </c>
      <c r="EL24" s="10">
        <v>8496</v>
      </c>
      <c r="EM24" s="10">
        <v>5859</v>
      </c>
      <c r="EN24" s="10">
        <v>5938</v>
      </c>
      <c r="EO24" s="10">
        <v>82602</v>
      </c>
      <c r="EP24" s="10">
        <v>2997</v>
      </c>
      <c r="EQ24" s="10">
        <v>38201</v>
      </c>
      <c r="ER24" s="10">
        <v>50208</v>
      </c>
      <c r="ES24" s="10">
        <v>36711</v>
      </c>
      <c r="ET24" s="10">
        <v>54983</v>
      </c>
      <c r="EU24" s="10">
        <v>8634</v>
      </c>
      <c r="EV24" s="10">
        <v>58</v>
      </c>
      <c r="EW24" s="10">
        <v>24764</v>
      </c>
      <c r="EX24" s="10">
        <v>1712</v>
      </c>
      <c r="EY24" s="10">
        <v>13138</v>
      </c>
      <c r="EZ24" s="10">
        <v>1306</v>
      </c>
      <c r="FA24" s="10">
        <v>30545</v>
      </c>
      <c r="FB24" s="10">
        <v>7368</v>
      </c>
      <c r="FC24" s="10">
        <v>3180</v>
      </c>
      <c r="FD24" s="10">
        <v>7237</v>
      </c>
      <c r="FE24" s="10">
        <v>3595</v>
      </c>
      <c r="FF24" s="10">
        <v>1602</v>
      </c>
      <c r="FG24" s="10">
        <v>5101</v>
      </c>
      <c r="FH24" s="10">
        <v>955</v>
      </c>
      <c r="FI24" s="10">
        <v>83</v>
      </c>
      <c r="FJ24" s="10">
        <v>447</v>
      </c>
      <c r="FK24" s="10">
        <v>19445</v>
      </c>
      <c r="FL24" s="10">
        <v>34430</v>
      </c>
      <c r="FM24" s="10">
        <v>84343</v>
      </c>
      <c r="FN24" s="10">
        <v>4431</v>
      </c>
      <c r="FO24" s="10">
        <v>13653</v>
      </c>
      <c r="FP24" s="10">
        <v>7293</v>
      </c>
      <c r="FQ24" s="10">
        <v>1940</v>
      </c>
      <c r="FR24" s="10">
        <v>2966</v>
      </c>
      <c r="FS24" s="10">
        <v>48622</v>
      </c>
      <c r="FT24" s="10">
        <v>835</v>
      </c>
      <c r="FU24" s="10">
        <v>1081</v>
      </c>
      <c r="FV24" s="10">
        <v>3820</v>
      </c>
      <c r="FW24" s="10">
        <v>4205</v>
      </c>
      <c r="FX24" s="10">
        <v>10490</v>
      </c>
      <c r="FY24" s="10">
        <v>71436</v>
      </c>
      <c r="FZ24" s="10">
        <v>19502</v>
      </c>
      <c r="GA24" s="10">
        <v>11332</v>
      </c>
      <c r="GB24" s="10">
        <v>2948</v>
      </c>
      <c r="GC24" s="10">
        <v>6752</v>
      </c>
      <c r="GD24" s="10">
        <v>1790</v>
      </c>
      <c r="GE24" s="10">
        <v>1801</v>
      </c>
      <c r="GF24" s="10">
        <v>3866</v>
      </c>
      <c r="GG24" s="10">
        <v>8420</v>
      </c>
      <c r="GH24" s="10">
        <v>24883</v>
      </c>
      <c r="GI24" s="10">
        <v>100015</v>
      </c>
      <c r="GJ24" s="10">
        <v>177750</v>
      </c>
      <c r="GK24" s="10">
        <v>75383</v>
      </c>
      <c r="GL24" s="10">
        <v>29270</v>
      </c>
      <c r="GM24" s="10">
        <v>16968</v>
      </c>
      <c r="GN24" s="10">
        <v>112628</v>
      </c>
      <c r="GO24" s="10">
        <v>17053</v>
      </c>
      <c r="GP24" s="10">
        <v>16241</v>
      </c>
      <c r="GQ24" s="10">
        <v>28447</v>
      </c>
      <c r="GR24" s="10">
        <v>11750</v>
      </c>
      <c r="GS24" s="10">
        <v>38800</v>
      </c>
      <c r="GT24" s="10">
        <v>5048</v>
      </c>
      <c r="GU24" s="11">
        <v>10096</v>
      </c>
      <c r="GV24" s="11">
        <v>96241</v>
      </c>
      <c r="GW24" s="11">
        <v>57298</v>
      </c>
      <c r="GX24" s="11">
        <v>33717</v>
      </c>
      <c r="GY24" s="11">
        <v>3489</v>
      </c>
      <c r="GZ24" s="11">
        <v>23259</v>
      </c>
      <c r="HA24" s="11">
        <v>28523</v>
      </c>
      <c r="HB24" s="11">
        <v>4312</v>
      </c>
      <c r="HC24" s="11">
        <v>7972</v>
      </c>
      <c r="HD24" s="11">
        <v>20560</v>
      </c>
      <c r="HE24" s="11">
        <v>6983</v>
      </c>
      <c r="HF24" s="11">
        <v>5067</v>
      </c>
      <c r="HG24" s="11">
        <v>4117</v>
      </c>
      <c r="HH24" s="11">
        <v>16015</v>
      </c>
      <c r="HI24" s="11">
        <v>48179</v>
      </c>
      <c r="HJ24" s="11">
        <v>2807</v>
      </c>
      <c r="HK24" s="11">
        <v>7080</v>
      </c>
      <c r="HL24" s="11">
        <v>3381</v>
      </c>
      <c r="HM24" s="11">
        <v>44552</v>
      </c>
      <c r="HN24" s="11">
        <v>7132</v>
      </c>
      <c r="HO24" s="11">
        <v>8111</v>
      </c>
      <c r="HP24" s="11">
        <v>12925</v>
      </c>
      <c r="HQ24" s="11">
        <v>3874</v>
      </c>
      <c r="HR24" s="11">
        <v>6011</v>
      </c>
      <c r="HS24" s="11">
        <v>1802</v>
      </c>
      <c r="HT24" s="11">
        <v>466</v>
      </c>
      <c r="HU24" s="11">
        <v>5046</v>
      </c>
      <c r="HV24" s="11">
        <v>1222</v>
      </c>
      <c r="HW24" s="11">
        <v>5023</v>
      </c>
      <c r="HX24" s="11">
        <v>2467</v>
      </c>
      <c r="HY24" s="11">
        <v>2294</v>
      </c>
      <c r="HZ24" s="11">
        <v>1360</v>
      </c>
      <c r="IA24" s="11">
        <v>1961</v>
      </c>
      <c r="IB24" s="11">
        <v>498</v>
      </c>
      <c r="IC24" s="11">
        <v>1209</v>
      </c>
      <c r="ID24" s="11">
        <v>70273</v>
      </c>
      <c r="IE24" s="11">
        <v>582</v>
      </c>
      <c r="IF24" s="11">
        <v>5909</v>
      </c>
      <c r="IG24" s="11">
        <v>10015</v>
      </c>
      <c r="IH24" s="11">
        <v>8106</v>
      </c>
      <c r="II24" s="11">
        <v>4411</v>
      </c>
      <c r="IJ24" s="11">
        <v>4894</v>
      </c>
      <c r="IK24" s="11">
        <v>10263</v>
      </c>
      <c r="IL24" s="11">
        <v>9293</v>
      </c>
      <c r="IM24" s="11">
        <v>14822</v>
      </c>
      <c r="IN24" s="11">
        <v>8933</v>
      </c>
      <c r="IO24" s="11">
        <v>14134</v>
      </c>
      <c r="IP24" s="11">
        <v>627</v>
      </c>
      <c r="IQ24" s="11">
        <v>212210</v>
      </c>
      <c r="IR24" s="11">
        <v>13408</v>
      </c>
      <c r="IS24" s="11">
        <v>92940</v>
      </c>
      <c r="IT24" s="11">
        <v>6984</v>
      </c>
      <c r="IU24" s="11">
        <v>586</v>
      </c>
      <c r="IV24" s="11">
        <v>27391</v>
      </c>
      <c r="IW24" s="11">
        <v>10116</v>
      </c>
      <c r="IX24" s="11">
        <v>1442</v>
      </c>
      <c r="IY24" s="11">
        <v>543</v>
      </c>
      <c r="IZ24" s="11">
        <v>925</v>
      </c>
      <c r="JA24" s="11">
        <v>2088</v>
      </c>
      <c r="JB24" s="11">
        <v>48332</v>
      </c>
      <c r="JC24" s="11">
        <v>12260</v>
      </c>
      <c r="JD24" s="11">
        <v>12154</v>
      </c>
      <c r="JE24" s="11">
        <v>5765</v>
      </c>
      <c r="JF24" s="11">
        <v>3908</v>
      </c>
      <c r="JG24" s="11">
        <v>1646</v>
      </c>
      <c r="JH24" s="11">
        <v>955</v>
      </c>
      <c r="JI24" s="11">
        <v>1435</v>
      </c>
      <c r="JJ24" s="11">
        <v>2550</v>
      </c>
      <c r="JK24" s="11">
        <v>2510</v>
      </c>
      <c r="JL24" s="11">
        <v>5548</v>
      </c>
      <c r="JM24" s="11">
        <v>8405</v>
      </c>
      <c r="JN24" s="11">
        <v>3616</v>
      </c>
      <c r="JO24" s="11">
        <v>34</v>
      </c>
      <c r="JP24" s="11">
        <v>44137</v>
      </c>
      <c r="JQ24" s="11">
        <v>7821</v>
      </c>
      <c r="JR24" s="11">
        <v>5825</v>
      </c>
      <c r="JS24" s="11">
        <v>591</v>
      </c>
      <c r="JT24" s="11">
        <v>15581</v>
      </c>
      <c r="JU24" s="11">
        <v>109613</v>
      </c>
      <c r="JV24" s="11">
        <v>81</v>
      </c>
      <c r="JW24" s="11">
        <v>61599</v>
      </c>
      <c r="JX24" s="11">
        <v>6595</v>
      </c>
      <c r="JY24" s="11">
        <v>17646</v>
      </c>
      <c r="JZ24" s="11">
        <v>4101</v>
      </c>
      <c r="KA24" s="11">
        <v>3140</v>
      </c>
      <c r="KB24" s="11">
        <v>572</v>
      </c>
      <c r="KC24" s="11">
        <v>460</v>
      </c>
      <c r="KD24" s="11">
        <v>4358</v>
      </c>
      <c r="KE24" s="11">
        <v>2435</v>
      </c>
      <c r="KF24" s="11">
        <v>6523</v>
      </c>
      <c r="KG24" s="11">
        <v>395</v>
      </c>
      <c r="KH24" s="11">
        <v>1446</v>
      </c>
      <c r="KI24" s="11">
        <v>506</v>
      </c>
      <c r="KJ24" s="11">
        <v>1234</v>
      </c>
      <c r="KK24" s="11">
        <v>58</v>
      </c>
      <c r="KL24" s="11">
        <v>2155</v>
      </c>
      <c r="KM24" s="11">
        <v>11800</v>
      </c>
      <c r="KN24" s="11">
        <v>4937</v>
      </c>
      <c r="KO24" s="11">
        <v>57372</v>
      </c>
      <c r="KP24" s="11">
        <v>75788</v>
      </c>
      <c r="KQ24" s="11">
        <v>439</v>
      </c>
      <c r="KR24" s="11">
        <v>3875</v>
      </c>
      <c r="KS24" s="11">
        <v>8381</v>
      </c>
      <c r="KT24" s="11">
        <v>91228</v>
      </c>
      <c r="KU24" s="11">
        <v>34712</v>
      </c>
      <c r="KV24" s="11">
        <v>32315</v>
      </c>
      <c r="KW24" s="11">
        <v>1456</v>
      </c>
      <c r="KX24" s="11">
        <v>13033</v>
      </c>
      <c r="KY24" s="11">
        <v>4197</v>
      </c>
      <c r="KZ24" s="11">
        <v>1599</v>
      </c>
      <c r="LA24" s="11">
        <v>459</v>
      </c>
      <c r="LB24" s="11">
        <v>168</v>
      </c>
      <c r="LC24" s="11">
        <v>1398</v>
      </c>
      <c r="LD24" s="11">
        <v>3051</v>
      </c>
      <c r="LE24" s="11">
        <v>935</v>
      </c>
      <c r="LF24" s="11">
        <v>5109</v>
      </c>
      <c r="LG24" s="11">
        <v>1767</v>
      </c>
      <c r="LH24" s="11">
        <v>2859</v>
      </c>
      <c r="LI24" s="11">
        <v>2157</v>
      </c>
      <c r="LJ24" s="11">
        <v>1345</v>
      </c>
      <c r="LK24" s="11">
        <v>135012</v>
      </c>
      <c r="LL24" s="11">
        <v>640566</v>
      </c>
      <c r="LM24" s="11">
        <v>146197</v>
      </c>
      <c r="LN24" s="11">
        <v>41969</v>
      </c>
      <c r="LO24" s="11">
        <v>35371</v>
      </c>
      <c r="LP24" s="11">
        <v>72309</v>
      </c>
      <c r="LQ24" s="11">
        <v>66715</v>
      </c>
      <c r="LR24" s="11">
        <v>6715</v>
      </c>
      <c r="LS24" s="11">
        <v>2750</v>
      </c>
      <c r="LT24" s="11">
        <v>9634</v>
      </c>
      <c r="LU24" s="11">
        <v>1762</v>
      </c>
      <c r="LV24" s="11">
        <v>1840</v>
      </c>
      <c r="LW24" s="11">
        <v>1508</v>
      </c>
      <c r="LX24" s="11">
        <v>2380</v>
      </c>
      <c r="LY24" s="11">
        <v>6515</v>
      </c>
      <c r="LZ24" s="11">
        <v>440</v>
      </c>
      <c r="MA24" s="11">
        <v>2338</v>
      </c>
      <c r="MB24" s="11">
        <v>7553</v>
      </c>
      <c r="MC24" s="11">
        <v>56012</v>
      </c>
      <c r="MD24" s="11">
        <v>2414</v>
      </c>
      <c r="ME24" s="11">
        <v>2324</v>
      </c>
      <c r="MF24" s="11">
        <v>128017</v>
      </c>
      <c r="MG24" s="11">
        <v>57002</v>
      </c>
      <c r="MH24" s="11">
        <v>38011</v>
      </c>
      <c r="MI24" s="11">
        <v>0</v>
      </c>
      <c r="MJ24" s="11">
        <v>12184</v>
      </c>
      <c r="MK24" s="11">
        <v>36685</v>
      </c>
      <c r="ML24" s="11">
        <v>51711</v>
      </c>
      <c r="MM24" s="11">
        <v>32099</v>
      </c>
      <c r="MN24" s="11">
        <v>20597</v>
      </c>
      <c r="MO24" s="11">
        <v>58363</v>
      </c>
      <c r="MP24" s="11">
        <v>72208</v>
      </c>
      <c r="MQ24" s="11">
        <v>13391</v>
      </c>
      <c r="MR24" s="11">
        <v>0</v>
      </c>
      <c r="MS24" s="11">
        <v>973858</v>
      </c>
      <c r="MT24" s="11">
        <v>11888</v>
      </c>
      <c r="MU24" s="11">
        <v>31832</v>
      </c>
      <c r="MV24" s="11">
        <v>12816</v>
      </c>
      <c r="MW24" s="11">
        <v>3658</v>
      </c>
      <c r="MX24" s="11">
        <v>98320</v>
      </c>
      <c r="MY24" s="11">
        <v>12340</v>
      </c>
      <c r="MZ24" s="11">
        <v>8290</v>
      </c>
      <c r="NA24" s="11">
        <v>6350</v>
      </c>
      <c r="NB24" s="11">
        <v>3599</v>
      </c>
      <c r="NC24" s="11">
        <v>7579</v>
      </c>
      <c r="ND24" s="11">
        <v>23174</v>
      </c>
      <c r="NE24" s="11">
        <v>11585</v>
      </c>
      <c r="NF24" s="11">
        <v>8182</v>
      </c>
      <c r="NG24" s="11">
        <v>12982</v>
      </c>
      <c r="NH24" s="11">
        <v>13540</v>
      </c>
      <c r="NI24" s="11">
        <v>59758</v>
      </c>
      <c r="NJ24" s="11">
        <v>113884</v>
      </c>
      <c r="NK24" s="11">
        <v>225160</v>
      </c>
      <c r="NL24" s="11">
        <v>98478</v>
      </c>
      <c r="NM24" s="11">
        <v>51668</v>
      </c>
      <c r="NN24" s="11">
        <v>328216</v>
      </c>
      <c r="NO24" s="11">
        <v>5591</v>
      </c>
      <c r="NP24" s="11">
        <v>76846</v>
      </c>
      <c r="NQ24" s="11">
        <v>125135</v>
      </c>
      <c r="NR24" s="11">
        <v>10742</v>
      </c>
      <c r="NS24" s="11">
        <v>32248</v>
      </c>
      <c r="NT24" s="11">
        <v>37372</v>
      </c>
      <c r="NU24" s="11">
        <v>35964</v>
      </c>
      <c r="NV24" s="11">
        <v>2599</v>
      </c>
      <c r="NW24" s="11">
        <v>6912</v>
      </c>
      <c r="NX24" s="11">
        <v>15261</v>
      </c>
      <c r="NY24" s="11">
        <v>10188</v>
      </c>
      <c r="NZ24" s="11">
        <v>2393</v>
      </c>
      <c r="OA24" s="11">
        <v>4523</v>
      </c>
      <c r="OB24" s="11">
        <v>14037</v>
      </c>
      <c r="OC24" s="11">
        <v>52469</v>
      </c>
      <c r="OD24" s="11">
        <v>31353</v>
      </c>
      <c r="OE24" s="11">
        <v>1860</v>
      </c>
      <c r="OF24" s="11">
        <v>25010</v>
      </c>
      <c r="OG24" s="11">
        <v>22494</v>
      </c>
      <c r="OH24" s="11">
        <v>3015</v>
      </c>
      <c r="OI24" s="11">
        <v>24849</v>
      </c>
      <c r="OJ24" s="11">
        <v>14006</v>
      </c>
      <c r="OK24" s="11">
        <v>3038</v>
      </c>
      <c r="OL24" s="11">
        <v>46007</v>
      </c>
      <c r="OM24" s="11">
        <v>0</v>
      </c>
      <c r="ON24" s="11">
        <v>27193</v>
      </c>
      <c r="OO24" s="11">
        <v>1017</v>
      </c>
      <c r="OP24" s="11">
        <v>8659666</v>
      </c>
      <c r="OQ24" s="11">
        <v>2642763</v>
      </c>
      <c r="OR24" s="11">
        <v>0</v>
      </c>
      <c r="OS24" s="11">
        <v>0</v>
      </c>
      <c r="OT24" s="11">
        <v>0</v>
      </c>
      <c r="OU24" s="11">
        <v>0</v>
      </c>
      <c r="OV24" s="11">
        <v>20758</v>
      </c>
      <c r="OW24" s="11">
        <v>2663521</v>
      </c>
      <c r="OX24" s="11">
        <v>11323187</v>
      </c>
      <c r="OY24" s="11">
        <v>11323187</v>
      </c>
      <c r="OZ24" s="11">
        <v>0</v>
      </c>
      <c r="PA24" s="11">
        <v>0</v>
      </c>
      <c r="PB24" s="11">
        <v>11323187</v>
      </c>
    </row>
    <row r="25" spans="1:418">
      <c r="A25" s="8" t="s">
        <v>730</v>
      </c>
      <c r="B25" s="9" t="s">
        <v>304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7121</v>
      </c>
      <c r="BK25" s="10">
        <v>2509</v>
      </c>
      <c r="BL25" s="10">
        <v>2433</v>
      </c>
      <c r="BM25" s="10">
        <v>0</v>
      </c>
      <c r="BN25" s="10">
        <v>50</v>
      </c>
      <c r="BO25" s="10">
        <v>0</v>
      </c>
      <c r="BP25" s="10">
        <v>1418</v>
      </c>
      <c r="BQ25" s="10">
        <v>743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65</v>
      </c>
      <c r="CB25" s="10">
        <v>0</v>
      </c>
      <c r="CC25" s="10">
        <v>12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70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681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3083</v>
      </c>
      <c r="DM25" s="10">
        <v>503</v>
      </c>
      <c r="DN25" s="10">
        <v>627</v>
      </c>
      <c r="DO25" s="10">
        <v>787</v>
      </c>
      <c r="DP25" s="10">
        <v>445</v>
      </c>
      <c r="DQ25" s="10">
        <v>269</v>
      </c>
      <c r="DR25" s="10">
        <v>20999</v>
      </c>
      <c r="DS25" s="10">
        <v>11424</v>
      </c>
      <c r="DT25" s="10">
        <v>3256</v>
      </c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>
        <v>0</v>
      </c>
      <c r="EA25" s="10">
        <v>0</v>
      </c>
      <c r="EB25" s="10">
        <v>0</v>
      </c>
      <c r="EC25" s="10">
        <v>0</v>
      </c>
      <c r="ED25" s="10">
        <v>68258</v>
      </c>
      <c r="EE25" s="10">
        <v>16720</v>
      </c>
      <c r="EF25" s="10">
        <v>7456</v>
      </c>
      <c r="EG25" s="10">
        <v>11327</v>
      </c>
      <c r="EH25" s="10">
        <v>6417</v>
      </c>
      <c r="EI25" s="10">
        <v>31562</v>
      </c>
      <c r="EJ25" s="10">
        <v>3185</v>
      </c>
      <c r="EK25" s="10">
        <v>6138</v>
      </c>
      <c r="EL25" s="10">
        <v>1739</v>
      </c>
      <c r="EM25" s="10">
        <v>3891</v>
      </c>
      <c r="EN25" s="10">
        <v>13802</v>
      </c>
      <c r="EO25" s="10">
        <v>65735</v>
      </c>
      <c r="EP25" s="10">
        <v>1614</v>
      </c>
      <c r="EQ25" s="10">
        <v>8182</v>
      </c>
      <c r="ER25" s="10">
        <v>3646</v>
      </c>
      <c r="ES25" s="10">
        <v>53396</v>
      </c>
      <c r="ET25" s="10">
        <v>39141</v>
      </c>
      <c r="EU25" s="10">
        <v>564</v>
      </c>
      <c r="EV25" s="10">
        <v>0</v>
      </c>
      <c r="EW25" s="10">
        <v>8991</v>
      </c>
      <c r="EX25" s="10">
        <v>309</v>
      </c>
      <c r="EY25" s="10">
        <v>1516</v>
      </c>
      <c r="EZ25" s="10">
        <v>0</v>
      </c>
      <c r="FA25" s="10">
        <v>1244</v>
      </c>
      <c r="FB25" s="10">
        <v>0</v>
      </c>
      <c r="FC25" s="10">
        <v>119</v>
      </c>
      <c r="FD25" s="10">
        <v>17</v>
      </c>
      <c r="FE25" s="10">
        <v>876</v>
      </c>
      <c r="FF25" s="10">
        <v>0</v>
      </c>
      <c r="FG25" s="10">
        <v>0</v>
      </c>
      <c r="FH25" s="10">
        <v>0</v>
      </c>
      <c r="FI25" s="10">
        <v>113</v>
      </c>
      <c r="FJ25" s="10">
        <v>0</v>
      </c>
      <c r="FK25" s="10">
        <v>3861</v>
      </c>
      <c r="FL25" s="10">
        <v>19122</v>
      </c>
      <c r="FM25" s="10">
        <v>4219</v>
      </c>
      <c r="FN25" s="10">
        <v>0</v>
      </c>
      <c r="FO25" s="10">
        <v>0</v>
      </c>
      <c r="FP25" s="10">
        <v>511</v>
      </c>
      <c r="FQ25" s="10">
        <v>0</v>
      </c>
      <c r="FR25" s="10">
        <v>0</v>
      </c>
      <c r="FS25" s="10">
        <v>7312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2694</v>
      </c>
      <c r="FZ25" s="10">
        <v>0</v>
      </c>
      <c r="GA25" s="10">
        <v>0</v>
      </c>
      <c r="GB25" s="10">
        <v>109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96233</v>
      </c>
      <c r="GI25" s="10">
        <v>0</v>
      </c>
      <c r="GJ25" s="10">
        <v>514564</v>
      </c>
      <c r="GK25" s="10">
        <v>0</v>
      </c>
      <c r="GL25" s="10">
        <v>0</v>
      </c>
      <c r="GM25" s="10">
        <v>60031</v>
      </c>
      <c r="GN25" s="10">
        <v>646948</v>
      </c>
      <c r="GO25" s="10">
        <v>0</v>
      </c>
      <c r="GP25" s="10">
        <v>65959</v>
      </c>
      <c r="GQ25" s="10">
        <v>0</v>
      </c>
      <c r="GR25" s="10">
        <v>0</v>
      </c>
      <c r="GS25" s="10">
        <v>130462</v>
      </c>
      <c r="GT25" s="10">
        <v>0</v>
      </c>
      <c r="GU25" s="11">
        <v>56964</v>
      </c>
      <c r="GV25" s="11">
        <v>0</v>
      </c>
      <c r="GW25" s="11">
        <v>5843</v>
      </c>
      <c r="GX25" s="11">
        <v>19566</v>
      </c>
      <c r="GY25" s="11">
        <v>9</v>
      </c>
      <c r="GZ25" s="11">
        <v>0</v>
      </c>
      <c r="HA25" s="11">
        <v>0</v>
      </c>
      <c r="HB25" s="11">
        <v>0</v>
      </c>
      <c r="HC25" s="11">
        <v>0</v>
      </c>
      <c r="HD25" s="11">
        <v>0</v>
      </c>
      <c r="HE25" s="11">
        <v>0</v>
      </c>
      <c r="HF25" s="11">
        <v>0</v>
      </c>
      <c r="HG25" s="11">
        <v>0</v>
      </c>
      <c r="HH25" s="11">
        <v>0</v>
      </c>
      <c r="HI25" s="11">
        <v>0</v>
      </c>
      <c r="HJ25" s="11">
        <v>0</v>
      </c>
      <c r="HK25" s="11">
        <v>0</v>
      </c>
      <c r="HL25" s="11">
        <v>0</v>
      </c>
      <c r="HM25" s="11">
        <v>0</v>
      </c>
      <c r="HN25" s="11">
        <v>0</v>
      </c>
      <c r="HO25" s="11">
        <v>0</v>
      </c>
      <c r="HP25" s="11">
        <v>0</v>
      </c>
      <c r="HQ25" s="11">
        <v>0</v>
      </c>
      <c r="HR25" s="11">
        <v>0</v>
      </c>
      <c r="HS25" s="11">
        <v>0</v>
      </c>
      <c r="HT25" s="11">
        <v>0</v>
      </c>
      <c r="HU25" s="11">
        <v>0</v>
      </c>
      <c r="HV25" s="11">
        <v>0</v>
      </c>
      <c r="HW25" s="11">
        <v>0</v>
      </c>
      <c r="HX25" s="11">
        <v>0</v>
      </c>
      <c r="HY25" s="11">
        <v>0</v>
      </c>
      <c r="HZ25" s="11">
        <v>0</v>
      </c>
      <c r="IA25" s="11">
        <v>0</v>
      </c>
      <c r="IB25" s="11">
        <v>0</v>
      </c>
      <c r="IC25" s="11">
        <v>0</v>
      </c>
      <c r="ID25" s="11">
        <v>0</v>
      </c>
      <c r="IE25" s="11">
        <v>0</v>
      </c>
      <c r="IF25" s="11">
        <v>0</v>
      </c>
      <c r="IG25" s="11">
        <v>0</v>
      </c>
      <c r="IH25" s="11">
        <v>0</v>
      </c>
      <c r="II25" s="11">
        <v>0</v>
      </c>
      <c r="IJ25" s="11">
        <v>0</v>
      </c>
      <c r="IK25" s="11">
        <v>0</v>
      </c>
      <c r="IL25" s="11">
        <v>0</v>
      </c>
      <c r="IM25" s="11">
        <v>0</v>
      </c>
      <c r="IN25" s="11">
        <v>0</v>
      </c>
      <c r="IO25" s="11">
        <v>0</v>
      </c>
      <c r="IP25" s="11">
        <v>0</v>
      </c>
      <c r="IQ25" s="11">
        <v>0</v>
      </c>
      <c r="IR25" s="11">
        <v>0</v>
      </c>
      <c r="IS25" s="11">
        <v>131082</v>
      </c>
      <c r="IT25" s="11">
        <v>0</v>
      </c>
      <c r="IU25" s="11">
        <v>0</v>
      </c>
      <c r="IV25" s="11">
        <v>0</v>
      </c>
      <c r="IW25" s="11">
        <v>0</v>
      </c>
      <c r="IX25" s="11">
        <v>0</v>
      </c>
      <c r="IY25" s="11">
        <v>0</v>
      </c>
      <c r="IZ25" s="11">
        <v>0</v>
      </c>
      <c r="JA25" s="11">
        <v>0</v>
      </c>
      <c r="JB25" s="11">
        <v>0</v>
      </c>
      <c r="JC25" s="11">
        <v>0</v>
      </c>
      <c r="JD25" s="11">
        <v>0</v>
      </c>
      <c r="JE25" s="11">
        <v>0</v>
      </c>
      <c r="JF25" s="11">
        <v>0</v>
      </c>
      <c r="JG25" s="11">
        <v>0</v>
      </c>
      <c r="JH25" s="11">
        <v>0</v>
      </c>
      <c r="JI25" s="11">
        <v>0</v>
      </c>
      <c r="JJ25" s="11">
        <v>0</v>
      </c>
      <c r="JK25" s="11">
        <v>0</v>
      </c>
      <c r="JL25" s="11">
        <v>0</v>
      </c>
      <c r="JM25" s="11">
        <v>0</v>
      </c>
      <c r="JN25" s="11">
        <v>0</v>
      </c>
      <c r="JO25" s="11">
        <v>0</v>
      </c>
      <c r="JP25" s="11">
        <v>0</v>
      </c>
      <c r="JQ25" s="11">
        <v>0</v>
      </c>
      <c r="JR25" s="11">
        <v>0</v>
      </c>
      <c r="JS25" s="11">
        <v>0</v>
      </c>
      <c r="JT25" s="11">
        <v>0</v>
      </c>
      <c r="JU25" s="11">
        <v>0</v>
      </c>
      <c r="JV25" s="11">
        <v>0</v>
      </c>
      <c r="JW25" s="11">
        <v>0</v>
      </c>
      <c r="JX25" s="11">
        <v>0</v>
      </c>
      <c r="JY25" s="11">
        <v>0</v>
      </c>
      <c r="JZ25" s="11">
        <v>0</v>
      </c>
      <c r="KA25" s="11">
        <v>0</v>
      </c>
      <c r="KB25" s="11">
        <v>0</v>
      </c>
      <c r="KC25" s="11">
        <v>0</v>
      </c>
      <c r="KD25" s="11">
        <v>0</v>
      </c>
      <c r="KE25" s="11">
        <v>0</v>
      </c>
      <c r="KF25" s="11">
        <v>0</v>
      </c>
      <c r="KG25" s="11">
        <v>0</v>
      </c>
      <c r="KH25" s="11">
        <v>0</v>
      </c>
      <c r="KI25" s="11">
        <v>0</v>
      </c>
      <c r="KJ25" s="11">
        <v>0</v>
      </c>
      <c r="KK25" s="11">
        <v>0</v>
      </c>
      <c r="KL25" s="11">
        <v>0</v>
      </c>
      <c r="KM25" s="11">
        <v>0</v>
      </c>
      <c r="KN25" s="11">
        <v>0</v>
      </c>
      <c r="KO25" s="11">
        <v>4025</v>
      </c>
      <c r="KP25" s="11">
        <v>0</v>
      </c>
      <c r="KQ25" s="11">
        <v>0</v>
      </c>
      <c r="KR25" s="11">
        <v>531</v>
      </c>
      <c r="KS25" s="11">
        <v>101435</v>
      </c>
      <c r="KT25" s="11">
        <v>33</v>
      </c>
      <c r="KU25" s="11">
        <v>0</v>
      </c>
      <c r="KV25" s="11">
        <v>0</v>
      </c>
      <c r="KW25" s="11">
        <v>0</v>
      </c>
      <c r="KX25" s="11">
        <v>0</v>
      </c>
      <c r="KY25" s="11">
        <v>0</v>
      </c>
      <c r="KZ25" s="11">
        <v>0</v>
      </c>
      <c r="LA25" s="11">
        <v>0</v>
      </c>
      <c r="LB25" s="11">
        <v>0</v>
      </c>
      <c r="LC25" s="11">
        <v>0</v>
      </c>
      <c r="LD25" s="11">
        <v>0</v>
      </c>
      <c r="LE25" s="11">
        <v>0</v>
      </c>
      <c r="LF25" s="11">
        <v>0</v>
      </c>
      <c r="LG25" s="11">
        <v>0</v>
      </c>
      <c r="LH25" s="11">
        <v>0</v>
      </c>
      <c r="LI25" s="11">
        <v>0</v>
      </c>
      <c r="LJ25" s="11">
        <v>0</v>
      </c>
      <c r="LK25" s="11">
        <v>0</v>
      </c>
      <c r="LL25" s="11">
        <v>1358</v>
      </c>
      <c r="LM25" s="11">
        <v>74</v>
      </c>
      <c r="LN25" s="11">
        <v>11</v>
      </c>
      <c r="LO25" s="11">
        <v>0</v>
      </c>
      <c r="LP25" s="11">
        <v>2529</v>
      </c>
      <c r="LQ25" s="11">
        <v>0</v>
      </c>
      <c r="LR25" s="11">
        <v>0</v>
      </c>
      <c r="LS25" s="11">
        <v>0</v>
      </c>
      <c r="LT25" s="11">
        <v>0</v>
      </c>
      <c r="LU25" s="11">
        <v>0</v>
      </c>
      <c r="LV25" s="11">
        <v>0</v>
      </c>
      <c r="LW25" s="11">
        <v>0</v>
      </c>
      <c r="LX25" s="11">
        <v>0</v>
      </c>
      <c r="LY25" s="11">
        <v>0</v>
      </c>
      <c r="LZ25" s="11">
        <v>0</v>
      </c>
      <c r="MA25" s="11">
        <v>0</v>
      </c>
      <c r="MB25" s="11">
        <v>0</v>
      </c>
      <c r="MC25" s="11">
        <v>0</v>
      </c>
      <c r="MD25" s="11">
        <v>0</v>
      </c>
      <c r="ME25" s="11">
        <v>0</v>
      </c>
      <c r="MF25" s="11">
        <v>0</v>
      </c>
      <c r="MG25" s="11">
        <v>0</v>
      </c>
      <c r="MH25" s="11">
        <v>0</v>
      </c>
      <c r="MI25" s="11">
        <v>0</v>
      </c>
      <c r="MJ25" s="11">
        <v>0</v>
      </c>
      <c r="MK25" s="11">
        <v>0</v>
      </c>
      <c r="ML25" s="11">
        <v>0</v>
      </c>
      <c r="MM25" s="11">
        <v>0</v>
      </c>
      <c r="MN25" s="11">
        <v>0</v>
      </c>
      <c r="MO25" s="11">
        <v>0</v>
      </c>
      <c r="MP25" s="11">
        <v>0</v>
      </c>
      <c r="MQ25" s="11">
        <v>0</v>
      </c>
      <c r="MR25" s="11">
        <v>0</v>
      </c>
      <c r="MS25" s="11">
        <v>0</v>
      </c>
      <c r="MT25" s="11">
        <v>0</v>
      </c>
      <c r="MU25" s="11">
        <v>0</v>
      </c>
      <c r="MV25" s="11">
        <v>0</v>
      </c>
      <c r="MW25" s="11">
        <v>0</v>
      </c>
      <c r="MX25" s="11">
        <v>0</v>
      </c>
      <c r="MY25" s="11">
        <v>0</v>
      </c>
      <c r="MZ25" s="11">
        <v>0</v>
      </c>
      <c r="NA25" s="11">
        <v>0</v>
      </c>
      <c r="NB25" s="11">
        <v>0</v>
      </c>
      <c r="NC25" s="11">
        <v>0</v>
      </c>
      <c r="ND25" s="11">
        <v>0</v>
      </c>
      <c r="NE25" s="11">
        <v>0</v>
      </c>
      <c r="NF25" s="11">
        <v>0</v>
      </c>
      <c r="NG25" s="11">
        <v>0</v>
      </c>
      <c r="NH25" s="11">
        <v>0</v>
      </c>
      <c r="NI25" s="11">
        <v>0</v>
      </c>
      <c r="NJ25" s="11">
        <v>0</v>
      </c>
      <c r="NK25" s="11">
        <v>0</v>
      </c>
      <c r="NL25" s="11">
        <v>0</v>
      </c>
      <c r="NM25" s="11">
        <v>23</v>
      </c>
      <c r="NN25" s="11">
        <v>0</v>
      </c>
      <c r="NO25" s="11">
        <v>2090</v>
      </c>
      <c r="NP25" s="11">
        <v>52160</v>
      </c>
      <c r="NQ25" s="11">
        <v>1180</v>
      </c>
      <c r="NR25" s="11">
        <v>0</v>
      </c>
      <c r="NS25" s="11">
        <v>0</v>
      </c>
      <c r="NT25" s="11">
        <v>34499</v>
      </c>
      <c r="NU25" s="11">
        <v>5537</v>
      </c>
      <c r="NV25" s="11">
        <v>0</v>
      </c>
      <c r="NW25" s="11">
        <v>0</v>
      </c>
      <c r="NX25" s="11">
        <v>0</v>
      </c>
      <c r="NY25" s="11">
        <v>0</v>
      </c>
      <c r="NZ25" s="11">
        <v>0</v>
      </c>
      <c r="OA25" s="11">
        <v>0</v>
      </c>
      <c r="OB25" s="11">
        <v>0</v>
      </c>
      <c r="OC25" s="11">
        <v>738</v>
      </c>
      <c r="OD25" s="11">
        <v>1005</v>
      </c>
      <c r="OE25" s="11">
        <v>0</v>
      </c>
      <c r="OF25" s="11">
        <v>0</v>
      </c>
      <c r="OG25" s="11">
        <v>0</v>
      </c>
      <c r="OH25" s="11">
        <v>0</v>
      </c>
      <c r="OI25" s="11">
        <v>0</v>
      </c>
      <c r="OJ25" s="11">
        <v>0</v>
      </c>
      <c r="OK25" s="11">
        <v>0</v>
      </c>
      <c r="OL25" s="11">
        <v>0</v>
      </c>
      <c r="OM25" s="11">
        <v>0</v>
      </c>
      <c r="ON25" s="11">
        <v>0</v>
      </c>
      <c r="OO25" s="11">
        <v>4</v>
      </c>
      <c r="OP25" s="11">
        <v>2385174</v>
      </c>
      <c r="OQ25" s="11">
        <v>0</v>
      </c>
      <c r="OR25" s="11">
        <v>0</v>
      </c>
      <c r="OS25" s="11">
        <v>0</v>
      </c>
      <c r="OT25" s="11">
        <v>0</v>
      </c>
      <c r="OU25" s="11">
        <v>0</v>
      </c>
      <c r="OV25" s="11">
        <v>0</v>
      </c>
      <c r="OW25" s="11">
        <v>0</v>
      </c>
      <c r="OX25" s="11">
        <v>2385174</v>
      </c>
      <c r="OY25" s="11">
        <v>2385174</v>
      </c>
      <c r="OZ25" s="11">
        <v>0</v>
      </c>
      <c r="PA25" s="11">
        <v>0</v>
      </c>
      <c r="PB25" s="11">
        <v>2385174</v>
      </c>
    </row>
    <row r="26" spans="1:418">
      <c r="A26" s="8" t="s">
        <v>731</v>
      </c>
      <c r="B26" s="9" t="s">
        <v>305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2449</v>
      </c>
      <c r="Q26" s="10">
        <v>0</v>
      </c>
      <c r="R26" s="10">
        <v>335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3258</v>
      </c>
      <c r="AD26" s="10">
        <v>0</v>
      </c>
      <c r="AE26" s="10">
        <v>1021</v>
      </c>
      <c r="AF26" s="10">
        <v>0</v>
      </c>
      <c r="AG26" s="10">
        <v>0</v>
      </c>
      <c r="AH26" s="10">
        <v>6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79</v>
      </c>
      <c r="AS26" s="10">
        <v>0</v>
      </c>
      <c r="AT26" s="10">
        <v>0</v>
      </c>
      <c r="AU26" s="10">
        <v>96</v>
      </c>
      <c r="AV26" s="10">
        <v>467</v>
      </c>
      <c r="AW26" s="10">
        <v>1297</v>
      </c>
      <c r="AX26" s="10">
        <v>2494</v>
      </c>
      <c r="AY26" s="10">
        <v>3655</v>
      </c>
      <c r="AZ26" s="10">
        <v>3372</v>
      </c>
      <c r="BA26" s="10">
        <v>641</v>
      </c>
      <c r="BB26" s="10">
        <v>0</v>
      </c>
      <c r="BC26" s="10">
        <v>217</v>
      </c>
      <c r="BD26" s="10">
        <v>0</v>
      </c>
      <c r="BE26" s="10">
        <v>752</v>
      </c>
      <c r="BF26" s="10">
        <v>176</v>
      </c>
      <c r="BG26" s="10">
        <v>0</v>
      </c>
      <c r="BH26" s="10">
        <v>276</v>
      </c>
      <c r="BI26" s="10">
        <v>0</v>
      </c>
      <c r="BJ26" s="10">
        <v>36</v>
      </c>
      <c r="BK26" s="10">
        <v>935</v>
      </c>
      <c r="BL26" s="10">
        <v>615</v>
      </c>
      <c r="BM26" s="10">
        <v>5093</v>
      </c>
      <c r="BN26" s="10">
        <v>711</v>
      </c>
      <c r="BO26" s="10">
        <v>40</v>
      </c>
      <c r="BP26" s="10">
        <v>939</v>
      </c>
      <c r="BQ26" s="10">
        <v>2075</v>
      </c>
      <c r="BR26" s="10">
        <v>1022</v>
      </c>
      <c r="BS26" s="10">
        <v>0</v>
      </c>
      <c r="BT26" s="10">
        <v>28510</v>
      </c>
      <c r="BU26" s="10">
        <v>91</v>
      </c>
      <c r="BV26" s="10">
        <v>870</v>
      </c>
      <c r="BW26" s="10">
        <v>0</v>
      </c>
      <c r="BX26" s="10">
        <v>0</v>
      </c>
      <c r="BY26" s="10">
        <v>388</v>
      </c>
      <c r="BZ26" s="10">
        <v>2124</v>
      </c>
      <c r="CA26" s="10">
        <v>21</v>
      </c>
      <c r="CB26" s="10">
        <v>300</v>
      </c>
      <c r="CC26" s="10">
        <v>0</v>
      </c>
      <c r="CD26" s="10">
        <v>0</v>
      </c>
      <c r="CE26" s="10">
        <v>17691</v>
      </c>
      <c r="CF26" s="10">
        <v>97</v>
      </c>
      <c r="CG26" s="10">
        <v>5379</v>
      </c>
      <c r="CH26" s="10">
        <v>1921</v>
      </c>
      <c r="CI26" s="10">
        <v>640</v>
      </c>
      <c r="CJ26" s="10">
        <v>2708</v>
      </c>
      <c r="CK26" s="10">
        <v>0</v>
      </c>
      <c r="CL26" s="10">
        <v>0</v>
      </c>
      <c r="CM26" s="10">
        <v>958</v>
      </c>
      <c r="CN26" s="10">
        <v>1853</v>
      </c>
      <c r="CO26" s="10">
        <v>529</v>
      </c>
      <c r="CP26" s="10">
        <v>506</v>
      </c>
      <c r="CQ26" s="10">
        <v>398</v>
      </c>
      <c r="CR26" s="10">
        <v>574</v>
      </c>
      <c r="CS26" s="10">
        <v>8249</v>
      </c>
      <c r="CT26" s="10">
        <v>0</v>
      </c>
      <c r="CU26" s="10">
        <v>0</v>
      </c>
      <c r="CV26" s="10">
        <v>25583</v>
      </c>
      <c r="CW26" s="10">
        <v>5481</v>
      </c>
      <c r="CX26" s="10">
        <v>651</v>
      </c>
      <c r="CY26" s="10">
        <v>30945</v>
      </c>
      <c r="CZ26" s="10">
        <v>2051</v>
      </c>
      <c r="DA26" s="10">
        <v>184</v>
      </c>
      <c r="DB26" s="10">
        <v>0</v>
      </c>
      <c r="DC26" s="10">
        <v>7536</v>
      </c>
      <c r="DD26" s="10">
        <v>14679</v>
      </c>
      <c r="DE26" s="10">
        <v>12</v>
      </c>
      <c r="DF26" s="10">
        <v>42</v>
      </c>
      <c r="DG26" s="10">
        <v>988</v>
      </c>
      <c r="DH26" s="10">
        <v>832</v>
      </c>
      <c r="DI26" s="10">
        <v>2067</v>
      </c>
      <c r="DJ26" s="10">
        <v>20</v>
      </c>
      <c r="DK26" s="10">
        <v>0</v>
      </c>
      <c r="DL26" s="10">
        <v>867</v>
      </c>
      <c r="DM26" s="10">
        <v>337</v>
      </c>
      <c r="DN26" s="10">
        <v>4068</v>
      </c>
      <c r="DO26" s="10">
        <v>0</v>
      </c>
      <c r="DP26" s="10">
        <v>467</v>
      </c>
      <c r="DQ26" s="10">
        <v>83</v>
      </c>
      <c r="DR26" s="10">
        <v>430</v>
      </c>
      <c r="DS26" s="10">
        <v>9</v>
      </c>
      <c r="DT26" s="10">
        <v>1321</v>
      </c>
      <c r="DU26" s="10">
        <v>2091</v>
      </c>
      <c r="DV26" s="10">
        <v>0</v>
      </c>
      <c r="DW26" s="10">
        <v>4158</v>
      </c>
      <c r="DX26" s="10">
        <v>12</v>
      </c>
      <c r="DY26" s="10">
        <v>1353</v>
      </c>
      <c r="DZ26" s="10">
        <v>894</v>
      </c>
      <c r="EA26" s="10">
        <v>6495</v>
      </c>
      <c r="EB26" s="10">
        <v>7227</v>
      </c>
      <c r="EC26" s="10">
        <v>1227</v>
      </c>
      <c r="ED26" s="10">
        <v>38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51</v>
      </c>
      <c r="EM26" s="10">
        <v>0</v>
      </c>
      <c r="EN26" s="10">
        <v>2280</v>
      </c>
      <c r="EO26" s="10">
        <v>6771</v>
      </c>
      <c r="EP26" s="10">
        <v>0</v>
      </c>
      <c r="EQ26" s="10">
        <v>17076</v>
      </c>
      <c r="ER26" s="10">
        <v>795</v>
      </c>
      <c r="ES26" s="10">
        <v>75285</v>
      </c>
      <c r="ET26" s="10">
        <v>7276</v>
      </c>
      <c r="EU26" s="10">
        <v>0</v>
      </c>
      <c r="EV26" s="10">
        <v>0</v>
      </c>
      <c r="EW26" s="10">
        <v>4560</v>
      </c>
      <c r="EX26" s="10">
        <v>18</v>
      </c>
      <c r="EY26" s="10">
        <v>72</v>
      </c>
      <c r="EZ26" s="10">
        <v>295</v>
      </c>
      <c r="FA26" s="10">
        <v>17956</v>
      </c>
      <c r="FB26" s="10">
        <v>1617</v>
      </c>
      <c r="FC26" s="10">
        <v>1617</v>
      </c>
      <c r="FD26" s="10">
        <v>5045</v>
      </c>
      <c r="FE26" s="10">
        <v>13671</v>
      </c>
      <c r="FF26" s="10">
        <v>6797</v>
      </c>
      <c r="FG26" s="10">
        <v>6039</v>
      </c>
      <c r="FH26" s="10">
        <v>0</v>
      </c>
      <c r="FI26" s="10">
        <v>66</v>
      </c>
      <c r="FJ26" s="10">
        <v>441</v>
      </c>
      <c r="FK26" s="10">
        <v>4779</v>
      </c>
      <c r="FL26" s="10">
        <v>8996</v>
      </c>
      <c r="FM26" s="10">
        <v>95398</v>
      </c>
      <c r="FN26" s="10">
        <v>0</v>
      </c>
      <c r="FO26" s="10">
        <v>1888</v>
      </c>
      <c r="FP26" s="10">
        <v>2511</v>
      </c>
      <c r="FQ26" s="10">
        <v>449</v>
      </c>
      <c r="FR26" s="10">
        <v>551</v>
      </c>
      <c r="FS26" s="10">
        <v>135202</v>
      </c>
      <c r="FT26" s="10">
        <v>5501</v>
      </c>
      <c r="FU26" s="10">
        <v>502</v>
      </c>
      <c r="FV26" s="10">
        <v>9285</v>
      </c>
      <c r="FW26" s="10">
        <v>6947</v>
      </c>
      <c r="FX26" s="10">
        <v>25912</v>
      </c>
      <c r="FY26" s="10">
        <v>310</v>
      </c>
      <c r="FZ26" s="10">
        <v>419</v>
      </c>
      <c r="GA26" s="10">
        <v>620</v>
      </c>
      <c r="GB26" s="10">
        <v>4104</v>
      </c>
      <c r="GC26" s="10">
        <v>0</v>
      </c>
      <c r="GD26" s="10">
        <v>900</v>
      </c>
      <c r="GE26" s="10">
        <v>4249</v>
      </c>
      <c r="GF26" s="10">
        <v>24521</v>
      </c>
      <c r="GG26" s="10">
        <v>1490</v>
      </c>
      <c r="GH26" s="10">
        <v>19489</v>
      </c>
      <c r="GI26" s="10">
        <v>117240</v>
      </c>
      <c r="GJ26" s="10">
        <v>350337</v>
      </c>
      <c r="GK26" s="10">
        <v>4372</v>
      </c>
      <c r="GL26" s="10">
        <v>4284</v>
      </c>
      <c r="GM26" s="10">
        <v>2297</v>
      </c>
      <c r="GN26" s="10">
        <v>12399</v>
      </c>
      <c r="GO26" s="10">
        <v>59386</v>
      </c>
      <c r="GP26" s="10">
        <v>9688</v>
      </c>
      <c r="GQ26" s="10">
        <v>18491</v>
      </c>
      <c r="GR26" s="10">
        <v>9622</v>
      </c>
      <c r="GS26" s="10">
        <v>25928</v>
      </c>
      <c r="GT26" s="10">
        <v>5363</v>
      </c>
      <c r="GU26" s="11">
        <v>17938</v>
      </c>
      <c r="GV26" s="11">
        <v>76694</v>
      </c>
      <c r="GW26" s="11">
        <v>16997</v>
      </c>
      <c r="GX26" s="11">
        <v>26954</v>
      </c>
      <c r="GY26" s="11">
        <v>3531</v>
      </c>
      <c r="GZ26" s="11">
        <v>48216</v>
      </c>
      <c r="HA26" s="11">
        <v>58922</v>
      </c>
      <c r="HB26" s="11">
        <v>32102</v>
      </c>
      <c r="HC26" s="11">
        <v>36490</v>
      </c>
      <c r="HD26" s="11">
        <v>1118</v>
      </c>
      <c r="HE26" s="11">
        <v>3183</v>
      </c>
      <c r="HF26" s="11">
        <v>17220</v>
      </c>
      <c r="HG26" s="11">
        <v>744</v>
      </c>
      <c r="HH26" s="11">
        <v>5129</v>
      </c>
      <c r="HI26" s="11">
        <v>41597</v>
      </c>
      <c r="HJ26" s="11">
        <v>3888</v>
      </c>
      <c r="HK26" s="11">
        <v>113941</v>
      </c>
      <c r="HL26" s="11">
        <v>823</v>
      </c>
      <c r="HM26" s="11">
        <v>38437</v>
      </c>
      <c r="HN26" s="11">
        <v>3707</v>
      </c>
      <c r="HO26" s="11">
        <v>23273</v>
      </c>
      <c r="HP26" s="11">
        <v>2823</v>
      </c>
      <c r="HQ26" s="11">
        <v>7032</v>
      </c>
      <c r="HR26" s="11">
        <v>24437</v>
      </c>
      <c r="HS26" s="11">
        <v>8193</v>
      </c>
      <c r="HT26" s="11">
        <v>4145</v>
      </c>
      <c r="HU26" s="11">
        <v>23471</v>
      </c>
      <c r="HV26" s="11">
        <v>169</v>
      </c>
      <c r="HW26" s="11">
        <v>2704</v>
      </c>
      <c r="HX26" s="11">
        <v>8966</v>
      </c>
      <c r="HY26" s="11">
        <v>1574</v>
      </c>
      <c r="HZ26" s="11">
        <v>3364</v>
      </c>
      <c r="IA26" s="11">
        <v>3194</v>
      </c>
      <c r="IB26" s="11">
        <v>4059</v>
      </c>
      <c r="IC26" s="11">
        <v>1058</v>
      </c>
      <c r="ID26" s="11">
        <v>6763</v>
      </c>
      <c r="IE26" s="11">
        <v>172</v>
      </c>
      <c r="IF26" s="11">
        <v>5858</v>
      </c>
      <c r="IG26" s="11">
        <v>3983</v>
      </c>
      <c r="IH26" s="11">
        <v>32959</v>
      </c>
      <c r="II26" s="11">
        <v>16733</v>
      </c>
      <c r="IJ26" s="11">
        <v>2082</v>
      </c>
      <c r="IK26" s="11">
        <v>28998</v>
      </c>
      <c r="IL26" s="11">
        <v>23133</v>
      </c>
      <c r="IM26" s="11">
        <v>30398</v>
      </c>
      <c r="IN26" s="11">
        <v>50667</v>
      </c>
      <c r="IO26" s="11">
        <v>4225</v>
      </c>
      <c r="IP26" s="11">
        <v>2037</v>
      </c>
      <c r="IQ26" s="11">
        <v>275896</v>
      </c>
      <c r="IR26" s="11">
        <v>7149</v>
      </c>
      <c r="IS26" s="11">
        <v>57459</v>
      </c>
      <c r="IT26" s="11">
        <v>6</v>
      </c>
      <c r="IU26" s="11">
        <v>1141</v>
      </c>
      <c r="IV26" s="11">
        <v>11286</v>
      </c>
      <c r="IW26" s="11">
        <v>389</v>
      </c>
      <c r="IX26" s="11">
        <v>7000</v>
      </c>
      <c r="IY26" s="11">
        <v>797</v>
      </c>
      <c r="IZ26" s="11">
        <v>595</v>
      </c>
      <c r="JA26" s="11">
        <v>3121</v>
      </c>
      <c r="JB26" s="11">
        <v>38188</v>
      </c>
      <c r="JC26" s="11">
        <v>8954</v>
      </c>
      <c r="JD26" s="11">
        <v>2719</v>
      </c>
      <c r="JE26" s="11">
        <v>7</v>
      </c>
      <c r="JF26" s="11">
        <v>2702</v>
      </c>
      <c r="JG26" s="11">
        <v>22233</v>
      </c>
      <c r="JH26" s="11">
        <v>15204</v>
      </c>
      <c r="JI26" s="11">
        <v>7723</v>
      </c>
      <c r="JJ26" s="11">
        <v>12216</v>
      </c>
      <c r="JK26" s="11">
        <v>2819</v>
      </c>
      <c r="JL26" s="11">
        <v>4183</v>
      </c>
      <c r="JM26" s="11">
        <v>16783</v>
      </c>
      <c r="JN26" s="11">
        <v>1338</v>
      </c>
      <c r="JO26" s="11">
        <v>143</v>
      </c>
      <c r="JP26" s="11">
        <v>50586</v>
      </c>
      <c r="JQ26" s="11">
        <v>6236</v>
      </c>
      <c r="JR26" s="11">
        <v>6971</v>
      </c>
      <c r="JS26" s="11">
        <v>3238</v>
      </c>
      <c r="JT26" s="11">
        <v>34453</v>
      </c>
      <c r="JU26" s="11">
        <v>55581</v>
      </c>
      <c r="JV26" s="11">
        <v>142</v>
      </c>
      <c r="JW26" s="11">
        <v>3947</v>
      </c>
      <c r="JX26" s="11">
        <v>847</v>
      </c>
      <c r="JY26" s="11">
        <v>0</v>
      </c>
      <c r="JZ26" s="11">
        <v>0</v>
      </c>
      <c r="KA26" s="11">
        <v>2583</v>
      </c>
      <c r="KB26" s="11">
        <v>1817</v>
      </c>
      <c r="KC26" s="11">
        <v>0</v>
      </c>
      <c r="KD26" s="11">
        <v>2290</v>
      </c>
      <c r="KE26" s="11">
        <v>996</v>
      </c>
      <c r="KF26" s="11">
        <v>681</v>
      </c>
      <c r="KG26" s="11">
        <v>443</v>
      </c>
      <c r="KH26" s="11">
        <v>2935</v>
      </c>
      <c r="KI26" s="11">
        <v>259</v>
      </c>
      <c r="KJ26" s="11">
        <v>703</v>
      </c>
      <c r="KK26" s="11">
        <v>23</v>
      </c>
      <c r="KL26" s="11">
        <v>4329</v>
      </c>
      <c r="KM26" s="11">
        <v>42</v>
      </c>
      <c r="KN26" s="11">
        <v>0</v>
      </c>
      <c r="KO26" s="11">
        <v>6990034</v>
      </c>
      <c r="KP26" s="11">
        <v>0</v>
      </c>
      <c r="KQ26" s="11">
        <v>717283</v>
      </c>
      <c r="KR26" s="11">
        <v>4184</v>
      </c>
      <c r="KS26" s="11">
        <v>279599</v>
      </c>
      <c r="KT26" s="11">
        <v>8379</v>
      </c>
      <c r="KU26" s="11">
        <v>24823</v>
      </c>
      <c r="KV26" s="11">
        <v>32583</v>
      </c>
      <c r="KW26" s="11">
        <v>6860</v>
      </c>
      <c r="KX26" s="11">
        <v>10556</v>
      </c>
      <c r="KY26" s="11">
        <v>141</v>
      </c>
      <c r="KZ26" s="11">
        <v>346</v>
      </c>
      <c r="LA26" s="11">
        <v>1185</v>
      </c>
      <c r="LB26" s="11">
        <v>1468</v>
      </c>
      <c r="LC26" s="11">
        <v>4938</v>
      </c>
      <c r="LD26" s="11">
        <v>5287</v>
      </c>
      <c r="LE26" s="11">
        <v>3450</v>
      </c>
      <c r="LF26" s="11">
        <v>6157</v>
      </c>
      <c r="LG26" s="11">
        <v>175</v>
      </c>
      <c r="LH26" s="11">
        <v>3780</v>
      </c>
      <c r="LI26" s="11">
        <v>5035</v>
      </c>
      <c r="LJ26" s="11">
        <v>6449</v>
      </c>
      <c r="LK26" s="11">
        <v>26043</v>
      </c>
      <c r="LL26" s="11">
        <v>45322</v>
      </c>
      <c r="LM26" s="11">
        <v>598240</v>
      </c>
      <c r="LN26" s="11">
        <v>52944</v>
      </c>
      <c r="LO26" s="11">
        <v>64679</v>
      </c>
      <c r="LP26" s="11">
        <v>159004</v>
      </c>
      <c r="LQ26" s="11">
        <v>1343</v>
      </c>
      <c r="LR26" s="11">
        <v>358</v>
      </c>
      <c r="LS26" s="11">
        <v>371477</v>
      </c>
      <c r="LT26" s="11">
        <v>1090</v>
      </c>
      <c r="LU26" s="11">
        <v>1361</v>
      </c>
      <c r="LV26" s="11">
        <v>470</v>
      </c>
      <c r="LW26" s="11">
        <v>463</v>
      </c>
      <c r="LX26" s="11">
        <v>1370</v>
      </c>
      <c r="LY26" s="11">
        <v>1182</v>
      </c>
      <c r="LZ26" s="11">
        <v>243</v>
      </c>
      <c r="MA26" s="11">
        <v>50</v>
      </c>
      <c r="MB26" s="11">
        <v>382</v>
      </c>
      <c r="MC26" s="11">
        <v>718</v>
      </c>
      <c r="MD26" s="11">
        <v>219</v>
      </c>
      <c r="ME26" s="11">
        <v>2827</v>
      </c>
      <c r="MF26" s="11">
        <v>6220</v>
      </c>
      <c r="MG26" s="11">
        <v>40532</v>
      </c>
      <c r="MH26" s="11">
        <v>1523</v>
      </c>
      <c r="MI26" s="11">
        <v>1161</v>
      </c>
      <c r="MJ26" s="11">
        <v>2273</v>
      </c>
      <c r="MK26" s="11">
        <v>1194</v>
      </c>
      <c r="ML26" s="11">
        <v>26536</v>
      </c>
      <c r="MM26" s="11">
        <v>11729</v>
      </c>
      <c r="MN26" s="11">
        <v>10811</v>
      </c>
      <c r="MO26" s="11">
        <v>18745</v>
      </c>
      <c r="MP26" s="11">
        <v>9698</v>
      </c>
      <c r="MQ26" s="11">
        <v>5159</v>
      </c>
      <c r="MR26" s="11">
        <v>0</v>
      </c>
      <c r="MS26" s="11">
        <v>504545</v>
      </c>
      <c r="MT26" s="11">
        <v>36840</v>
      </c>
      <c r="MU26" s="11">
        <v>12146</v>
      </c>
      <c r="MV26" s="11">
        <v>1663</v>
      </c>
      <c r="MW26" s="11">
        <v>3213</v>
      </c>
      <c r="MX26" s="11">
        <v>43222</v>
      </c>
      <c r="MY26" s="11">
        <v>0</v>
      </c>
      <c r="MZ26" s="11">
        <v>913</v>
      </c>
      <c r="NA26" s="11">
        <v>9215</v>
      </c>
      <c r="NB26" s="11">
        <v>5319</v>
      </c>
      <c r="NC26" s="11">
        <v>4368</v>
      </c>
      <c r="ND26" s="11">
        <v>5920</v>
      </c>
      <c r="NE26" s="11">
        <v>4483</v>
      </c>
      <c r="NF26" s="11">
        <v>8788</v>
      </c>
      <c r="NG26" s="11">
        <v>2503</v>
      </c>
      <c r="NH26" s="11">
        <v>2866</v>
      </c>
      <c r="NI26" s="11">
        <v>11289</v>
      </c>
      <c r="NJ26" s="11">
        <v>78211</v>
      </c>
      <c r="NK26" s="11">
        <v>28972</v>
      </c>
      <c r="NL26" s="11">
        <v>73438</v>
      </c>
      <c r="NM26" s="11">
        <v>46805</v>
      </c>
      <c r="NN26" s="11">
        <v>181049</v>
      </c>
      <c r="NO26" s="11">
        <v>5626</v>
      </c>
      <c r="NP26" s="11">
        <v>156725</v>
      </c>
      <c r="NQ26" s="11">
        <v>155006</v>
      </c>
      <c r="NR26" s="11">
        <v>2837</v>
      </c>
      <c r="NS26" s="11">
        <v>139902</v>
      </c>
      <c r="NT26" s="11">
        <v>3343</v>
      </c>
      <c r="NU26" s="11">
        <v>5075</v>
      </c>
      <c r="NV26" s="11">
        <v>3582</v>
      </c>
      <c r="NW26" s="11">
        <v>12418</v>
      </c>
      <c r="NX26" s="11">
        <v>37844</v>
      </c>
      <c r="NY26" s="11">
        <v>1574</v>
      </c>
      <c r="NZ26" s="11">
        <v>1398</v>
      </c>
      <c r="OA26" s="11">
        <v>2513</v>
      </c>
      <c r="OB26" s="11">
        <v>0</v>
      </c>
      <c r="OC26" s="11">
        <v>306409</v>
      </c>
      <c r="OD26" s="11">
        <v>12255</v>
      </c>
      <c r="OE26" s="11">
        <v>10011</v>
      </c>
      <c r="OF26" s="11">
        <v>20811</v>
      </c>
      <c r="OG26" s="11">
        <v>22888</v>
      </c>
      <c r="OH26" s="11">
        <v>887</v>
      </c>
      <c r="OI26" s="11">
        <v>3457</v>
      </c>
      <c r="OJ26" s="11">
        <v>6610</v>
      </c>
      <c r="OK26" s="11">
        <v>0</v>
      </c>
      <c r="OL26" s="11">
        <v>125513</v>
      </c>
      <c r="OM26" s="11">
        <v>0</v>
      </c>
      <c r="ON26" s="11">
        <v>0</v>
      </c>
      <c r="OO26" s="11">
        <v>14576</v>
      </c>
      <c r="OP26" s="11">
        <v>14617530</v>
      </c>
      <c r="OQ26" s="11">
        <v>5582735</v>
      </c>
      <c r="OR26" s="11">
        <v>0</v>
      </c>
      <c r="OS26" s="11">
        <v>0</v>
      </c>
      <c r="OT26" s="11">
        <v>0</v>
      </c>
      <c r="OU26" s="11">
        <v>0</v>
      </c>
      <c r="OV26" s="11">
        <v>4719</v>
      </c>
      <c r="OW26" s="11">
        <v>5587454</v>
      </c>
      <c r="OX26" s="11">
        <v>20204984</v>
      </c>
      <c r="OY26" s="11">
        <v>20204984</v>
      </c>
      <c r="OZ26" s="11">
        <v>0</v>
      </c>
      <c r="PA26" s="11">
        <v>0</v>
      </c>
      <c r="PB26" s="11">
        <v>20204984</v>
      </c>
    </row>
    <row r="27" spans="1:418">
      <c r="A27" s="8" t="s">
        <v>732</v>
      </c>
      <c r="B27" s="9" t="s">
        <v>306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186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7766</v>
      </c>
      <c r="BL27" s="10">
        <v>7994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8336</v>
      </c>
      <c r="CB27" s="10">
        <v>0</v>
      </c>
      <c r="CC27" s="10">
        <v>6892</v>
      </c>
      <c r="CD27" s="10">
        <v>0</v>
      </c>
      <c r="CE27" s="10">
        <v>2376</v>
      </c>
      <c r="CF27" s="10">
        <v>0</v>
      </c>
      <c r="CG27" s="10">
        <v>0</v>
      </c>
      <c r="CH27" s="10">
        <v>0</v>
      </c>
      <c r="CI27" s="10">
        <v>0</v>
      </c>
      <c r="CJ27" s="10">
        <v>4658</v>
      </c>
      <c r="CK27" s="10">
        <v>0</v>
      </c>
      <c r="CL27" s="10">
        <v>0</v>
      </c>
      <c r="CM27" s="10">
        <v>1685</v>
      </c>
      <c r="CN27" s="10">
        <v>0</v>
      </c>
      <c r="CO27" s="10">
        <v>0</v>
      </c>
      <c r="CP27" s="10">
        <v>1381</v>
      </c>
      <c r="CQ27" s="10">
        <v>0</v>
      </c>
      <c r="CR27" s="10">
        <v>0</v>
      </c>
      <c r="CS27" s="10">
        <v>46</v>
      </c>
      <c r="CT27" s="10">
        <v>0</v>
      </c>
      <c r="CU27" s="10">
        <v>0</v>
      </c>
      <c r="CV27" s="10">
        <v>94774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1299</v>
      </c>
      <c r="DE27" s="10">
        <v>0</v>
      </c>
      <c r="DF27" s="10">
        <v>245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0</v>
      </c>
      <c r="DP27" s="10">
        <v>0</v>
      </c>
      <c r="DQ27" s="10">
        <v>0</v>
      </c>
      <c r="DR27" s="10">
        <v>0</v>
      </c>
      <c r="DS27" s="10">
        <v>0</v>
      </c>
      <c r="DT27" s="10">
        <v>90496</v>
      </c>
      <c r="DU27" s="10">
        <v>64929</v>
      </c>
      <c r="DV27" s="10">
        <v>0</v>
      </c>
      <c r="DW27" s="10">
        <v>0</v>
      </c>
      <c r="DX27" s="10">
        <v>0</v>
      </c>
      <c r="DY27" s="10">
        <v>0</v>
      </c>
      <c r="DZ27" s="10">
        <v>0</v>
      </c>
      <c r="EA27" s="10">
        <v>0</v>
      </c>
      <c r="EB27" s="10">
        <v>0</v>
      </c>
      <c r="EC27" s="10">
        <v>0</v>
      </c>
      <c r="ED27" s="10">
        <v>0</v>
      </c>
      <c r="EE27" s="10">
        <v>65073</v>
      </c>
      <c r="EF27" s="10">
        <v>42916</v>
      </c>
      <c r="EG27" s="10">
        <v>45312</v>
      </c>
      <c r="EH27" s="10">
        <v>27397</v>
      </c>
      <c r="EI27" s="10">
        <v>221177</v>
      </c>
      <c r="EJ27" s="10">
        <v>17358</v>
      </c>
      <c r="EK27" s="10">
        <v>10532</v>
      </c>
      <c r="EL27" s="10">
        <v>0</v>
      </c>
      <c r="EM27" s="10">
        <v>8600</v>
      </c>
      <c r="EN27" s="10">
        <v>17241</v>
      </c>
      <c r="EO27" s="10">
        <v>168329</v>
      </c>
      <c r="EP27" s="10">
        <v>0</v>
      </c>
      <c r="EQ27" s="10">
        <v>84012</v>
      </c>
      <c r="ER27" s="10">
        <v>0</v>
      </c>
      <c r="ES27" s="10">
        <v>10429</v>
      </c>
      <c r="ET27" s="10">
        <v>114633</v>
      </c>
      <c r="EU27" s="10">
        <v>89719</v>
      </c>
      <c r="EV27" s="10">
        <v>0</v>
      </c>
      <c r="EW27" s="10">
        <v>12420</v>
      </c>
      <c r="EX27" s="10">
        <v>0</v>
      </c>
      <c r="EY27" s="10">
        <v>30349</v>
      </c>
      <c r="EZ27" s="10">
        <v>0</v>
      </c>
      <c r="FA27" s="10">
        <v>12408</v>
      </c>
      <c r="FB27" s="10">
        <v>0</v>
      </c>
      <c r="FC27" s="10">
        <v>611</v>
      </c>
      <c r="FD27" s="10">
        <v>11441</v>
      </c>
      <c r="FE27" s="10">
        <v>0</v>
      </c>
      <c r="FF27" s="10">
        <v>0</v>
      </c>
      <c r="FG27" s="10">
        <v>0</v>
      </c>
      <c r="FH27" s="10">
        <v>0</v>
      </c>
      <c r="FI27" s="10">
        <v>1</v>
      </c>
      <c r="FJ27" s="10">
        <v>4653</v>
      </c>
      <c r="FK27" s="10">
        <v>37965</v>
      </c>
      <c r="FL27" s="10">
        <v>44</v>
      </c>
      <c r="FM27" s="10">
        <v>0</v>
      </c>
      <c r="FN27" s="10">
        <v>0</v>
      </c>
      <c r="FO27" s="10">
        <v>0</v>
      </c>
      <c r="FP27" s="10">
        <v>0</v>
      </c>
      <c r="FQ27" s="10">
        <v>0</v>
      </c>
      <c r="FR27" s="10">
        <v>0</v>
      </c>
      <c r="FS27" s="10">
        <v>0</v>
      </c>
      <c r="FT27" s="10">
        <v>0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0</v>
      </c>
      <c r="GU27" s="11">
        <v>0</v>
      </c>
      <c r="GV27" s="11">
        <v>0</v>
      </c>
      <c r="GW27" s="11">
        <v>0</v>
      </c>
      <c r="GX27" s="11">
        <v>0</v>
      </c>
      <c r="GY27" s="11">
        <v>0</v>
      </c>
      <c r="GZ27" s="11">
        <v>0</v>
      </c>
      <c r="HA27" s="11">
        <v>0</v>
      </c>
      <c r="HB27" s="11">
        <v>0</v>
      </c>
      <c r="HC27" s="11">
        <v>0</v>
      </c>
      <c r="HD27" s="11">
        <v>0</v>
      </c>
      <c r="HE27" s="11">
        <v>0</v>
      </c>
      <c r="HF27" s="11">
        <v>0</v>
      </c>
      <c r="HG27" s="11">
        <v>0</v>
      </c>
      <c r="HH27" s="11">
        <v>0</v>
      </c>
      <c r="HI27" s="11">
        <v>0</v>
      </c>
      <c r="HJ27" s="11">
        <v>0</v>
      </c>
      <c r="HK27" s="11">
        <v>0</v>
      </c>
      <c r="HL27" s="11">
        <v>0</v>
      </c>
      <c r="HM27" s="11">
        <v>0</v>
      </c>
      <c r="HN27" s="11">
        <v>0</v>
      </c>
      <c r="HO27" s="11">
        <v>0</v>
      </c>
      <c r="HP27" s="11">
        <v>0</v>
      </c>
      <c r="HQ27" s="11">
        <v>4367</v>
      </c>
      <c r="HR27" s="11">
        <v>0</v>
      </c>
      <c r="HS27" s="11">
        <v>0</v>
      </c>
      <c r="HT27" s="11">
        <v>0</v>
      </c>
      <c r="HU27" s="11">
        <v>0</v>
      </c>
      <c r="HV27" s="11">
        <v>0</v>
      </c>
      <c r="HW27" s="11">
        <v>0</v>
      </c>
      <c r="HX27" s="11">
        <v>0</v>
      </c>
      <c r="HY27" s="11">
        <v>0</v>
      </c>
      <c r="HZ27" s="11">
        <v>0</v>
      </c>
      <c r="IA27" s="11">
        <v>0</v>
      </c>
      <c r="IB27" s="11">
        <v>0</v>
      </c>
      <c r="IC27" s="11">
        <v>0</v>
      </c>
      <c r="ID27" s="11">
        <v>0</v>
      </c>
      <c r="IE27" s="11">
        <v>0</v>
      </c>
      <c r="IF27" s="11">
        <v>0</v>
      </c>
      <c r="IG27" s="11">
        <v>0</v>
      </c>
      <c r="IH27" s="11">
        <v>0</v>
      </c>
      <c r="II27" s="11">
        <v>0</v>
      </c>
      <c r="IJ27" s="11">
        <v>0</v>
      </c>
      <c r="IK27" s="11">
        <v>0</v>
      </c>
      <c r="IL27" s="11">
        <v>0</v>
      </c>
      <c r="IM27" s="11">
        <v>0</v>
      </c>
      <c r="IN27" s="11">
        <v>0</v>
      </c>
      <c r="IO27" s="11">
        <v>0</v>
      </c>
      <c r="IP27" s="11">
        <v>0</v>
      </c>
      <c r="IQ27" s="11">
        <v>574</v>
      </c>
      <c r="IR27" s="11">
        <v>0</v>
      </c>
      <c r="IS27" s="11">
        <v>54966</v>
      </c>
      <c r="IT27" s="11">
        <v>0</v>
      </c>
      <c r="IU27" s="11">
        <v>0</v>
      </c>
      <c r="IV27" s="11">
        <v>0</v>
      </c>
      <c r="IW27" s="11">
        <v>0</v>
      </c>
      <c r="IX27" s="11">
        <v>420</v>
      </c>
      <c r="IY27" s="11">
        <v>0</v>
      </c>
      <c r="IZ27" s="11">
        <v>1709</v>
      </c>
      <c r="JA27" s="11">
        <v>148</v>
      </c>
      <c r="JB27" s="11">
        <v>8</v>
      </c>
      <c r="JC27" s="11">
        <v>0</v>
      </c>
      <c r="JD27" s="11">
        <v>28</v>
      </c>
      <c r="JE27" s="11">
        <v>0</v>
      </c>
      <c r="JF27" s="11">
        <v>0</v>
      </c>
      <c r="JG27" s="11">
        <v>0</v>
      </c>
      <c r="JH27" s="11">
        <v>0</v>
      </c>
      <c r="JI27" s="11">
        <v>0</v>
      </c>
      <c r="JJ27" s="11">
        <v>0</v>
      </c>
      <c r="JK27" s="11">
        <v>0</v>
      </c>
      <c r="JL27" s="11">
        <v>0</v>
      </c>
      <c r="JM27" s="11">
        <v>0</v>
      </c>
      <c r="JN27" s="11">
        <v>0</v>
      </c>
      <c r="JO27" s="11">
        <v>0</v>
      </c>
      <c r="JP27" s="11">
        <v>0</v>
      </c>
      <c r="JQ27" s="11">
        <v>0</v>
      </c>
      <c r="JR27" s="11">
        <v>0</v>
      </c>
      <c r="JS27" s="11">
        <v>0</v>
      </c>
      <c r="JT27" s="11">
        <v>0</v>
      </c>
      <c r="JU27" s="11">
        <v>0</v>
      </c>
      <c r="JV27" s="11">
        <v>0</v>
      </c>
      <c r="JW27" s="11">
        <v>0</v>
      </c>
      <c r="JX27" s="11">
        <v>0</v>
      </c>
      <c r="JY27" s="11">
        <v>0</v>
      </c>
      <c r="JZ27" s="11">
        <v>0</v>
      </c>
      <c r="KA27" s="11">
        <v>0</v>
      </c>
      <c r="KB27" s="11">
        <v>0</v>
      </c>
      <c r="KC27" s="11">
        <v>0</v>
      </c>
      <c r="KD27" s="11">
        <v>0</v>
      </c>
      <c r="KE27" s="11">
        <v>0</v>
      </c>
      <c r="KF27" s="11">
        <v>0</v>
      </c>
      <c r="KG27" s="11">
        <v>0</v>
      </c>
      <c r="KH27" s="11">
        <v>0</v>
      </c>
      <c r="KI27" s="11">
        <v>0</v>
      </c>
      <c r="KJ27" s="11">
        <v>0</v>
      </c>
      <c r="KK27" s="11">
        <v>0</v>
      </c>
      <c r="KL27" s="11">
        <v>0</v>
      </c>
      <c r="KM27" s="11">
        <v>0</v>
      </c>
      <c r="KN27" s="11">
        <v>0</v>
      </c>
      <c r="KO27" s="11">
        <v>0</v>
      </c>
      <c r="KP27" s="11">
        <v>0</v>
      </c>
      <c r="KQ27" s="11">
        <v>0</v>
      </c>
      <c r="KR27" s="11">
        <v>0</v>
      </c>
      <c r="KS27" s="11">
        <v>381297</v>
      </c>
      <c r="KT27" s="11">
        <v>0</v>
      </c>
      <c r="KU27" s="11">
        <v>4051</v>
      </c>
      <c r="KV27" s="11">
        <v>7945</v>
      </c>
      <c r="KW27" s="11">
        <v>0</v>
      </c>
      <c r="KX27" s="11">
        <v>92</v>
      </c>
      <c r="KY27" s="11">
        <v>181</v>
      </c>
      <c r="KZ27" s="11">
        <v>0</v>
      </c>
      <c r="LA27" s="11">
        <v>90</v>
      </c>
      <c r="LB27" s="11">
        <v>21</v>
      </c>
      <c r="LC27" s="11">
        <v>0</v>
      </c>
      <c r="LD27" s="11">
        <v>0</v>
      </c>
      <c r="LE27" s="11">
        <v>0</v>
      </c>
      <c r="LF27" s="11">
        <v>3</v>
      </c>
      <c r="LG27" s="11">
        <v>0</v>
      </c>
      <c r="LH27" s="11">
        <v>0</v>
      </c>
      <c r="LI27" s="11">
        <v>0</v>
      </c>
      <c r="LJ27" s="11">
        <v>30</v>
      </c>
      <c r="LK27" s="11">
        <v>9897</v>
      </c>
      <c r="LL27" s="11">
        <v>27890</v>
      </c>
      <c r="LM27" s="11">
        <v>2679</v>
      </c>
      <c r="LN27" s="11">
        <v>665</v>
      </c>
      <c r="LO27" s="11">
        <v>768</v>
      </c>
      <c r="LP27" s="11">
        <v>1056</v>
      </c>
      <c r="LQ27" s="11">
        <v>0</v>
      </c>
      <c r="LR27" s="11">
        <v>0</v>
      </c>
      <c r="LS27" s="11">
        <v>106</v>
      </c>
      <c r="LT27" s="11">
        <v>460</v>
      </c>
      <c r="LU27" s="11">
        <v>0</v>
      </c>
      <c r="LV27" s="11">
        <v>7</v>
      </c>
      <c r="LW27" s="11">
        <v>45</v>
      </c>
      <c r="LX27" s="11">
        <v>1377</v>
      </c>
      <c r="LY27" s="11">
        <v>6</v>
      </c>
      <c r="LZ27" s="11">
        <v>2</v>
      </c>
      <c r="MA27" s="11">
        <v>0</v>
      </c>
      <c r="MB27" s="11">
        <v>422</v>
      </c>
      <c r="MC27" s="11">
        <v>596</v>
      </c>
      <c r="MD27" s="11">
        <v>75</v>
      </c>
      <c r="ME27" s="11">
        <v>0</v>
      </c>
      <c r="MF27" s="11">
        <v>6</v>
      </c>
      <c r="MG27" s="11">
        <v>0</v>
      </c>
      <c r="MH27" s="11">
        <v>0</v>
      </c>
      <c r="MI27" s="11">
        <v>11</v>
      </c>
      <c r="MJ27" s="11">
        <v>0</v>
      </c>
      <c r="MK27" s="11">
        <v>327</v>
      </c>
      <c r="ML27" s="11">
        <v>5355</v>
      </c>
      <c r="MM27" s="11">
        <v>874</v>
      </c>
      <c r="MN27" s="11">
        <v>218</v>
      </c>
      <c r="MO27" s="11">
        <v>4299</v>
      </c>
      <c r="MP27" s="11">
        <v>248</v>
      </c>
      <c r="MQ27" s="11">
        <v>1825</v>
      </c>
      <c r="MR27" s="11">
        <v>0</v>
      </c>
      <c r="MS27" s="11">
        <v>2359</v>
      </c>
      <c r="MT27" s="11">
        <v>0</v>
      </c>
      <c r="MU27" s="11">
        <v>0</v>
      </c>
      <c r="MV27" s="11">
        <v>0</v>
      </c>
      <c r="MW27" s="11">
        <v>0</v>
      </c>
      <c r="MX27" s="11">
        <v>0</v>
      </c>
      <c r="MY27" s="11">
        <v>0</v>
      </c>
      <c r="MZ27" s="11">
        <v>507</v>
      </c>
      <c r="NA27" s="11">
        <v>0</v>
      </c>
      <c r="NB27" s="11">
        <v>9</v>
      </c>
      <c r="NC27" s="11">
        <v>113</v>
      </c>
      <c r="ND27" s="11">
        <v>0</v>
      </c>
      <c r="NE27" s="11">
        <v>0</v>
      </c>
      <c r="NF27" s="11">
        <v>0</v>
      </c>
      <c r="NG27" s="11">
        <v>0</v>
      </c>
      <c r="NH27" s="11">
        <v>127</v>
      </c>
      <c r="NI27" s="11">
        <v>404</v>
      </c>
      <c r="NJ27" s="11">
        <v>0</v>
      </c>
      <c r="NK27" s="11">
        <v>4667</v>
      </c>
      <c r="NL27" s="11">
        <v>131517</v>
      </c>
      <c r="NM27" s="11">
        <v>849</v>
      </c>
      <c r="NN27" s="11">
        <v>0</v>
      </c>
      <c r="NO27" s="11">
        <v>0</v>
      </c>
      <c r="NP27" s="11">
        <v>0</v>
      </c>
      <c r="NQ27" s="11">
        <v>5180</v>
      </c>
      <c r="NR27" s="11">
        <v>2579</v>
      </c>
      <c r="NS27" s="11">
        <v>3639</v>
      </c>
      <c r="NT27" s="11">
        <v>0</v>
      </c>
      <c r="NU27" s="11">
        <v>0</v>
      </c>
      <c r="NV27" s="11">
        <v>0</v>
      </c>
      <c r="NW27" s="11">
        <v>0</v>
      </c>
      <c r="NX27" s="11">
        <v>0</v>
      </c>
      <c r="NY27" s="11">
        <v>0</v>
      </c>
      <c r="NZ27" s="11">
        <v>0</v>
      </c>
      <c r="OA27" s="11">
        <v>0</v>
      </c>
      <c r="OB27" s="11">
        <v>166</v>
      </c>
      <c r="OC27" s="11">
        <v>0</v>
      </c>
      <c r="OD27" s="11">
        <v>351</v>
      </c>
      <c r="OE27" s="11">
        <v>26</v>
      </c>
      <c r="OF27" s="11">
        <v>10941</v>
      </c>
      <c r="OG27" s="11">
        <v>0</v>
      </c>
      <c r="OH27" s="11">
        <v>0</v>
      </c>
      <c r="OI27" s="11">
        <v>0</v>
      </c>
      <c r="OJ27" s="11">
        <v>0</v>
      </c>
      <c r="OK27" s="11">
        <v>0</v>
      </c>
      <c r="OL27" s="11">
        <v>20407</v>
      </c>
      <c r="OM27" s="11">
        <v>0</v>
      </c>
      <c r="ON27" s="11">
        <v>0</v>
      </c>
      <c r="OO27" s="11">
        <v>6231</v>
      </c>
      <c r="OP27" s="11">
        <v>2030899</v>
      </c>
      <c r="OQ27" s="11">
        <v>848749</v>
      </c>
      <c r="OR27" s="11">
        <v>0</v>
      </c>
      <c r="OS27" s="11">
        <v>0</v>
      </c>
      <c r="OT27" s="11">
        <v>0</v>
      </c>
      <c r="OU27" s="11">
        <v>0</v>
      </c>
      <c r="OV27" s="11">
        <v>889</v>
      </c>
      <c r="OW27" s="11">
        <v>849638</v>
      </c>
      <c r="OX27" s="11">
        <v>2880537</v>
      </c>
      <c r="OY27" s="11">
        <v>2880537</v>
      </c>
      <c r="OZ27" s="11">
        <v>0</v>
      </c>
      <c r="PA27" s="11">
        <v>0</v>
      </c>
      <c r="PB27" s="11">
        <v>2880537</v>
      </c>
    </row>
    <row r="32" spans="1:418">
      <c r="A32" s="6" t="s">
        <v>1</v>
      </c>
      <c r="B32" s="6" t="s">
        <v>2</v>
      </c>
      <c r="C32" s="6" t="s">
        <v>3</v>
      </c>
      <c r="D32" s="6" t="s">
        <v>4</v>
      </c>
      <c r="E32" s="6" t="s">
        <v>5</v>
      </c>
      <c r="F32" s="6" t="s">
        <v>6</v>
      </c>
      <c r="G32" s="6" t="s">
        <v>7</v>
      </c>
      <c r="H32" s="6" t="s">
        <v>8</v>
      </c>
      <c r="I32" s="6" t="s">
        <v>9</v>
      </c>
      <c r="J32" s="6" t="s">
        <v>10</v>
      </c>
      <c r="K32" s="6" t="s">
        <v>11</v>
      </c>
      <c r="L32" s="6" t="s">
        <v>12</v>
      </c>
      <c r="M32" s="6" t="s">
        <v>13</v>
      </c>
      <c r="N32" s="6" t="s">
        <v>14</v>
      </c>
      <c r="O32" s="6" t="s">
        <v>15</v>
      </c>
      <c r="P32" s="6" t="s">
        <v>16</v>
      </c>
      <c r="Q32" s="6" t="s">
        <v>17</v>
      </c>
      <c r="R32" s="6" t="s">
        <v>18</v>
      </c>
      <c r="S32" s="6" t="s">
        <v>19</v>
      </c>
      <c r="T32" s="6" t="s">
        <v>20</v>
      </c>
      <c r="U32" s="6" t="s">
        <v>21</v>
      </c>
      <c r="V32" s="6" t="s">
        <v>22</v>
      </c>
      <c r="W32" s="6" t="s">
        <v>23</v>
      </c>
      <c r="X32" s="6" t="s">
        <v>24</v>
      </c>
      <c r="Y32" s="6" t="s">
        <v>25</v>
      </c>
      <c r="Z32" s="6" t="s">
        <v>26</v>
      </c>
      <c r="AA32" s="6" t="s">
        <v>27</v>
      </c>
      <c r="AB32" s="6" t="s">
        <v>28</v>
      </c>
      <c r="AC32" s="6" t="s">
        <v>29</v>
      </c>
      <c r="AD32" s="6" t="s">
        <v>30</v>
      </c>
      <c r="AE32" s="6" t="s">
        <v>31</v>
      </c>
      <c r="AF32" s="6" t="s">
        <v>32</v>
      </c>
      <c r="AG32" s="6" t="s">
        <v>33</v>
      </c>
      <c r="AH32" s="6" t="s">
        <v>34</v>
      </c>
      <c r="AI32" s="6" t="s">
        <v>35</v>
      </c>
      <c r="AJ32" s="6" t="s">
        <v>36</v>
      </c>
      <c r="AK32" s="6" t="s">
        <v>37</v>
      </c>
      <c r="AL32" s="6" t="s">
        <v>38</v>
      </c>
      <c r="AM32" s="6" t="s">
        <v>39</v>
      </c>
      <c r="AN32" s="6" t="s">
        <v>40</v>
      </c>
      <c r="AO32" s="6" t="s">
        <v>41</v>
      </c>
      <c r="AP32" s="6" t="s">
        <v>42</v>
      </c>
      <c r="AQ32" s="6" t="s">
        <v>43</v>
      </c>
      <c r="AR32" s="6" t="s">
        <v>44</v>
      </c>
      <c r="AS32" s="6" t="s">
        <v>45</v>
      </c>
      <c r="AT32" s="6" t="s">
        <v>46</v>
      </c>
      <c r="AU32" s="6" t="s">
        <v>47</v>
      </c>
      <c r="AV32" s="6" t="s">
        <v>48</v>
      </c>
      <c r="AW32" s="6" t="s">
        <v>49</v>
      </c>
      <c r="AX32" s="6" t="s">
        <v>50</v>
      </c>
      <c r="AY32" s="6" t="s">
        <v>51</v>
      </c>
      <c r="AZ32" s="6" t="s">
        <v>52</v>
      </c>
      <c r="BA32" s="6" t="s">
        <v>53</v>
      </c>
      <c r="BB32" s="6" t="s">
        <v>54</v>
      </c>
      <c r="BC32" s="6" t="s">
        <v>55</v>
      </c>
      <c r="BD32" s="6" t="s">
        <v>56</v>
      </c>
      <c r="BE32" s="6" t="s">
        <v>57</v>
      </c>
      <c r="BF32" s="6" t="s">
        <v>58</v>
      </c>
      <c r="BG32" s="6" t="s">
        <v>59</v>
      </c>
      <c r="BH32" s="6" t="s">
        <v>60</v>
      </c>
      <c r="BI32" s="6" t="s">
        <v>61</v>
      </c>
      <c r="BJ32" s="6" t="s">
        <v>62</v>
      </c>
      <c r="BK32" s="6" t="s">
        <v>63</v>
      </c>
      <c r="BL32" s="6" t="s">
        <v>64</v>
      </c>
      <c r="BM32" s="6" t="s">
        <v>65</v>
      </c>
      <c r="BN32" s="6" t="s">
        <v>66</v>
      </c>
      <c r="BO32" s="6" t="s">
        <v>67</v>
      </c>
      <c r="BP32" s="6" t="s">
        <v>68</v>
      </c>
      <c r="BQ32" s="6" t="s">
        <v>69</v>
      </c>
      <c r="BR32" s="6" t="s">
        <v>70</v>
      </c>
      <c r="BS32" s="6" t="s">
        <v>71</v>
      </c>
      <c r="BT32" s="6" t="s">
        <v>72</v>
      </c>
      <c r="BU32" s="6" t="s">
        <v>73</v>
      </c>
      <c r="BV32" s="6" t="s">
        <v>74</v>
      </c>
      <c r="BW32" s="6" t="s">
        <v>75</v>
      </c>
      <c r="BX32" s="6" t="s">
        <v>76</v>
      </c>
      <c r="BY32" s="6" t="s">
        <v>77</v>
      </c>
      <c r="BZ32" s="6" t="s">
        <v>78</v>
      </c>
      <c r="CA32" s="6" t="s">
        <v>79</v>
      </c>
      <c r="CB32" s="6" t="s">
        <v>80</v>
      </c>
      <c r="CC32" s="6" t="s">
        <v>81</v>
      </c>
      <c r="CD32" s="6" t="s">
        <v>82</v>
      </c>
      <c r="CE32" s="6" t="s">
        <v>83</v>
      </c>
      <c r="CF32" s="6" t="s">
        <v>84</v>
      </c>
      <c r="CG32" s="6" t="s">
        <v>85</v>
      </c>
      <c r="CH32" s="6" t="s">
        <v>86</v>
      </c>
      <c r="CI32" s="6" t="s">
        <v>87</v>
      </c>
      <c r="CJ32" s="6" t="s">
        <v>88</v>
      </c>
      <c r="CK32" s="6" t="s">
        <v>89</v>
      </c>
      <c r="CL32" s="6" t="s">
        <v>90</v>
      </c>
      <c r="CM32" s="6" t="s">
        <v>91</v>
      </c>
      <c r="CN32" s="6" t="s">
        <v>92</v>
      </c>
      <c r="CO32" s="6" t="s">
        <v>93</v>
      </c>
      <c r="CP32" s="6" t="s">
        <v>94</v>
      </c>
      <c r="CQ32" s="6" t="s">
        <v>95</v>
      </c>
      <c r="CR32" s="6" t="s">
        <v>96</v>
      </c>
      <c r="CS32" s="6" t="s">
        <v>97</v>
      </c>
      <c r="CT32" s="6" t="s">
        <v>98</v>
      </c>
      <c r="CU32" s="6" t="s">
        <v>99</v>
      </c>
      <c r="CV32" s="6" t="s">
        <v>100</v>
      </c>
      <c r="CW32" s="6" t="s">
        <v>101</v>
      </c>
      <c r="CX32" s="6" t="s">
        <v>102</v>
      </c>
      <c r="CY32" s="6" t="s">
        <v>103</v>
      </c>
      <c r="CZ32" s="6" t="s">
        <v>104</v>
      </c>
      <c r="DA32" s="6" t="s">
        <v>105</v>
      </c>
      <c r="DB32" s="6" t="s">
        <v>106</v>
      </c>
      <c r="DC32" s="6" t="s">
        <v>107</v>
      </c>
      <c r="DD32" s="6" t="s">
        <v>108</v>
      </c>
      <c r="DE32" s="6" t="s">
        <v>109</v>
      </c>
      <c r="DF32" s="6" t="s">
        <v>110</v>
      </c>
      <c r="DG32" s="6" t="s">
        <v>111</v>
      </c>
      <c r="DH32" s="6" t="s">
        <v>112</v>
      </c>
      <c r="DI32" s="6" t="s">
        <v>113</v>
      </c>
      <c r="DJ32" s="6" t="s">
        <v>114</v>
      </c>
      <c r="DK32" s="6" t="s">
        <v>115</v>
      </c>
      <c r="DL32" s="6" t="s">
        <v>116</v>
      </c>
      <c r="DM32" s="6" t="s">
        <v>117</v>
      </c>
      <c r="DN32" s="6" t="s">
        <v>118</v>
      </c>
      <c r="DO32" s="6" t="s">
        <v>119</v>
      </c>
      <c r="DP32" s="6" t="s">
        <v>120</v>
      </c>
      <c r="DQ32" s="6" t="s">
        <v>121</v>
      </c>
      <c r="DR32" s="6" t="s">
        <v>122</v>
      </c>
      <c r="DS32" s="6" t="s">
        <v>123</v>
      </c>
      <c r="DT32" s="6" t="s">
        <v>124</v>
      </c>
      <c r="DU32" s="6" t="s">
        <v>125</v>
      </c>
      <c r="DV32" s="6" t="s">
        <v>126</v>
      </c>
      <c r="DW32" s="6" t="s">
        <v>127</v>
      </c>
      <c r="DX32" s="6" t="s">
        <v>128</v>
      </c>
      <c r="DY32" s="6" t="s">
        <v>129</v>
      </c>
      <c r="DZ32" s="6" t="s">
        <v>130</v>
      </c>
      <c r="EA32" s="6" t="s">
        <v>131</v>
      </c>
      <c r="EB32" s="6" t="s">
        <v>132</v>
      </c>
      <c r="EC32" s="6" t="s">
        <v>133</v>
      </c>
      <c r="ED32" s="6" t="s">
        <v>134</v>
      </c>
      <c r="EE32" s="6" t="s">
        <v>135</v>
      </c>
      <c r="EF32" s="6" t="s">
        <v>136</v>
      </c>
      <c r="EG32" s="6" t="s">
        <v>137</v>
      </c>
      <c r="EH32" s="6" t="s">
        <v>138</v>
      </c>
      <c r="EI32" s="6" t="s">
        <v>139</v>
      </c>
      <c r="EJ32" s="6" t="s">
        <v>140</v>
      </c>
      <c r="EK32" s="6" t="s">
        <v>141</v>
      </c>
      <c r="EL32" s="6" t="s">
        <v>142</v>
      </c>
      <c r="EM32" s="6" t="s">
        <v>143</v>
      </c>
      <c r="EN32" s="6" t="s">
        <v>144</v>
      </c>
      <c r="EO32" s="6" t="s">
        <v>145</v>
      </c>
      <c r="EP32" s="6" t="s">
        <v>146</v>
      </c>
      <c r="EQ32" s="6" t="s">
        <v>147</v>
      </c>
      <c r="ER32" s="6" t="s">
        <v>148</v>
      </c>
      <c r="ES32" s="6" t="s">
        <v>149</v>
      </c>
      <c r="ET32" s="6" t="s">
        <v>150</v>
      </c>
      <c r="EU32" s="6" t="s">
        <v>151</v>
      </c>
      <c r="EV32" s="6" t="s">
        <v>152</v>
      </c>
      <c r="EW32" s="6" t="s">
        <v>153</v>
      </c>
      <c r="EX32" s="6" t="s">
        <v>154</v>
      </c>
      <c r="EY32" s="6" t="s">
        <v>155</v>
      </c>
      <c r="EZ32" s="6" t="s">
        <v>156</v>
      </c>
      <c r="FA32" s="6" t="s">
        <v>157</v>
      </c>
      <c r="FB32" s="6" t="s">
        <v>158</v>
      </c>
      <c r="FC32" s="6" t="s">
        <v>159</v>
      </c>
      <c r="FD32" s="6" t="s">
        <v>160</v>
      </c>
      <c r="FE32" s="6" t="s">
        <v>161</v>
      </c>
      <c r="FF32" s="6" t="s">
        <v>162</v>
      </c>
      <c r="FG32" s="6" t="s">
        <v>163</v>
      </c>
      <c r="FH32" s="6" t="s">
        <v>164</v>
      </c>
      <c r="FI32" s="6" t="s">
        <v>165</v>
      </c>
      <c r="FJ32" s="6" t="s">
        <v>166</v>
      </c>
      <c r="FK32" s="6" t="s">
        <v>167</v>
      </c>
      <c r="FL32" s="6" t="s">
        <v>168</v>
      </c>
      <c r="FM32" s="6" t="s">
        <v>169</v>
      </c>
      <c r="FN32" s="6" t="s">
        <v>170</v>
      </c>
      <c r="FO32" s="6" t="s">
        <v>171</v>
      </c>
      <c r="FP32" s="6" t="s">
        <v>172</v>
      </c>
      <c r="FQ32" s="6" t="s">
        <v>173</v>
      </c>
      <c r="FR32" s="6" t="s">
        <v>174</v>
      </c>
      <c r="FS32" s="6" t="s">
        <v>175</v>
      </c>
      <c r="FT32" s="6" t="s">
        <v>176</v>
      </c>
      <c r="FU32" s="6" t="s">
        <v>177</v>
      </c>
      <c r="FV32" s="6" t="s">
        <v>178</v>
      </c>
      <c r="FW32" s="6" t="s">
        <v>179</v>
      </c>
      <c r="FX32" s="6" t="s">
        <v>180</v>
      </c>
      <c r="FY32" s="6" t="s">
        <v>181</v>
      </c>
      <c r="FZ32" s="6" t="s">
        <v>182</v>
      </c>
      <c r="GA32" s="6" t="s">
        <v>183</v>
      </c>
      <c r="GB32" s="6" t="s">
        <v>184</v>
      </c>
      <c r="GC32" s="6" t="s">
        <v>185</v>
      </c>
      <c r="GD32" s="6" t="s">
        <v>186</v>
      </c>
      <c r="GE32" s="6" t="s">
        <v>187</v>
      </c>
      <c r="GF32" s="6" t="s">
        <v>188</v>
      </c>
      <c r="GG32" s="6" t="s">
        <v>189</v>
      </c>
      <c r="GH32" s="6" t="s">
        <v>190</v>
      </c>
      <c r="GI32" s="6" t="s">
        <v>191</v>
      </c>
      <c r="GJ32" s="6" t="s">
        <v>192</v>
      </c>
      <c r="GK32" s="6" t="s">
        <v>193</v>
      </c>
      <c r="GL32" s="6" t="s">
        <v>194</v>
      </c>
      <c r="GM32" s="6" t="s">
        <v>195</v>
      </c>
      <c r="GN32" s="6" t="s">
        <v>196</v>
      </c>
      <c r="GO32" s="6" t="s">
        <v>197</v>
      </c>
      <c r="GP32" s="6" t="s">
        <v>198</v>
      </c>
      <c r="GQ32" s="6" t="s">
        <v>199</v>
      </c>
      <c r="GR32" s="6" t="s">
        <v>200</v>
      </c>
      <c r="GS32" s="6" t="s">
        <v>201</v>
      </c>
      <c r="GT32" s="6" t="s">
        <v>202</v>
      </c>
      <c r="GU32" s="6" t="s">
        <v>204</v>
      </c>
      <c r="GV32" s="6" t="s">
        <v>205</v>
      </c>
      <c r="GW32" s="6" t="s">
        <v>206</v>
      </c>
      <c r="GX32" s="6" t="s">
        <v>207</v>
      </c>
      <c r="GY32" s="6" t="s">
        <v>208</v>
      </c>
      <c r="GZ32" s="6" t="s">
        <v>209</v>
      </c>
      <c r="HA32" s="6" t="s">
        <v>210</v>
      </c>
      <c r="HB32" s="6" t="s">
        <v>211</v>
      </c>
      <c r="HC32" s="6" t="s">
        <v>212</v>
      </c>
      <c r="HD32" s="6" t="s">
        <v>213</v>
      </c>
      <c r="HE32" s="6" t="s">
        <v>214</v>
      </c>
      <c r="HF32" s="6" t="s">
        <v>215</v>
      </c>
      <c r="HG32" s="6" t="s">
        <v>216</v>
      </c>
      <c r="HH32" s="6" t="s">
        <v>217</v>
      </c>
      <c r="HI32" s="6" t="s">
        <v>218</v>
      </c>
      <c r="HJ32" s="6" t="s">
        <v>219</v>
      </c>
      <c r="HK32" s="6" t="s">
        <v>220</v>
      </c>
      <c r="HL32" s="6" t="s">
        <v>221</v>
      </c>
      <c r="HM32" s="6" t="s">
        <v>222</v>
      </c>
      <c r="HN32" s="6" t="s">
        <v>223</v>
      </c>
      <c r="HO32" s="6" t="s">
        <v>224</v>
      </c>
      <c r="HP32" s="6" t="s">
        <v>225</v>
      </c>
      <c r="HQ32" s="6" t="s">
        <v>226</v>
      </c>
      <c r="HR32" s="6" t="s">
        <v>227</v>
      </c>
      <c r="HS32" s="6" t="s">
        <v>228</v>
      </c>
      <c r="HT32" s="6" t="s">
        <v>229</v>
      </c>
      <c r="HU32" s="6" t="s">
        <v>230</v>
      </c>
      <c r="HV32" s="6" t="s">
        <v>231</v>
      </c>
      <c r="HW32" s="6" t="s">
        <v>232</v>
      </c>
      <c r="HX32" s="6" t="s">
        <v>233</v>
      </c>
      <c r="HY32" s="6" t="s">
        <v>234</v>
      </c>
      <c r="HZ32" s="6" t="s">
        <v>235</v>
      </c>
      <c r="IA32" s="6" t="s">
        <v>236</v>
      </c>
      <c r="IB32" s="6" t="s">
        <v>237</v>
      </c>
      <c r="IC32" s="6" t="s">
        <v>238</v>
      </c>
      <c r="ID32" s="6" t="s">
        <v>239</v>
      </c>
      <c r="IE32" s="6" t="s">
        <v>240</v>
      </c>
      <c r="IF32" s="6" t="s">
        <v>241</v>
      </c>
      <c r="IG32" s="6" t="s">
        <v>242</v>
      </c>
      <c r="IH32" s="6" t="s">
        <v>243</v>
      </c>
      <c r="II32" s="6" t="s">
        <v>244</v>
      </c>
      <c r="IJ32" s="6" t="s">
        <v>245</v>
      </c>
      <c r="IK32" s="6" t="s">
        <v>246</v>
      </c>
      <c r="IL32" s="6" t="s">
        <v>247</v>
      </c>
      <c r="IM32" s="6" t="s">
        <v>248</v>
      </c>
      <c r="IN32" s="6" t="s">
        <v>249</v>
      </c>
      <c r="IO32" s="6" t="s">
        <v>250</v>
      </c>
      <c r="IP32" s="6" t="s">
        <v>251</v>
      </c>
      <c r="IQ32" s="6" t="s">
        <v>252</v>
      </c>
      <c r="IR32" s="6" t="s">
        <v>253</v>
      </c>
      <c r="IS32" s="6" t="s">
        <v>254</v>
      </c>
      <c r="IT32" s="6" t="s">
        <v>255</v>
      </c>
      <c r="IU32" s="6" t="s">
        <v>256</v>
      </c>
      <c r="IV32" s="6" t="s">
        <v>257</v>
      </c>
      <c r="IW32" s="6" t="s">
        <v>258</v>
      </c>
      <c r="IX32" s="6" t="s">
        <v>259</v>
      </c>
      <c r="IY32" s="6" t="s">
        <v>260</v>
      </c>
      <c r="IZ32" s="6" t="s">
        <v>261</v>
      </c>
      <c r="JA32" s="6" t="s">
        <v>262</v>
      </c>
      <c r="JB32" s="6" t="s">
        <v>263</v>
      </c>
      <c r="JC32" s="6" t="s">
        <v>264</v>
      </c>
      <c r="JD32" s="6" t="s">
        <v>265</v>
      </c>
      <c r="JE32" s="6" t="s">
        <v>266</v>
      </c>
      <c r="JF32" s="6" t="s">
        <v>267</v>
      </c>
      <c r="JG32" s="6" t="s">
        <v>268</v>
      </c>
      <c r="JH32" s="6" t="s">
        <v>269</v>
      </c>
      <c r="JI32" s="6" t="s">
        <v>270</v>
      </c>
      <c r="JJ32" s="6" t="s">
        <v>271</v>
      </c>
      <c r="JK32" s="6" t="s">
        <v>272</v>
      </c>
      <c r="JL32" s="6" t="s">
        <v>273</v>
      </c>
      <c r="JM32" s="6" t="s">
        <v>274</v>
      </c>
      <c r="JN32" s="6" t="s">
        <v>275</v>
      </c>
      <c r="JO32" s="6" t="s">
        <v>276</v>
      </c>
      <c r="JP32" s="6" t="s">
        <v>277</v>
      </c>
      <c r="JQ32" s="6" t="s">
        <v>278</v>
      </c>
      <c r="JR32" s="6" t="s">
        <v>279</v>
      </c>
      <c r="JS32" s="6" t="s">
        <v>280</v>
      </c>
      <c r="JT32" s="6" t="s">
        <v>281</v>
      </c>
      <c r="JU32" s="6" t="s">
        <v>282</v>
      </c>
      <c r="JV32" s="6" t="s">
        <v>283</v>
      </c>
      <c r="JW32" s="6" t="s">
        <v>284</v>
      </c>
      <c r="JX32" s="6" t="s">
        <v>285</v>
      </c>
      <c r="JY32" s="6" t="s">
        <v>286</v>
      </c>
      <c r="JZ32" s="6" t="s">
        <v>287</v>
      </c>
      <c r="KA32" s="6" t="s">
        <v>288</v>
      </c>
      <c r="KB32" s="6" t="s">
        <v>289</v>
      </c>
      <c r="KC32" s="6" t="s">
        <v>290</v>
      </c>
      <c r="KD32" s="6" t="s">
        <v>291</v>
      </c>
      <c r="KE32" s="6" t="s">
        <v>292</v>
      </c>
      <c r="KF32" s="6" t="s">
        <v>293</v>
      </c>
      <c r="KG32" s="6" t="s">
        <v>294</v>
      </c>
      <c r="KH32" s="6" t="s">
        <v>295</v>
      </c>
      <c r="KI32" s="6" t="s">
        <v>296</v>
      </c>
      <c r="KJ32" s="6" t="s">
        <v>297</v>
      </c>
      <c r="KK32" s="6" t="s">
        <v>298</v>
      </c>
      <c r="KL32" s="6" t="s">
        <v>299</v>
      </c>
      <c r="KM32" s="6" t="s">
        <v>300</v>
      </c>
      <c r="KN32" s="6" t="s">
        <v>301</v>
      </c>
      <c r="KO32" s="6" t="s">
        <v>302</v>
      </c>
      <c r="KP32" s="6" t="s">
        <v>303</v>
      </c>
      <c r="KQ32" s="6" t="s">
        <v>304</v>
      </c>
      <c r="KR32" s="6" t="s">
        <v>305</v>
      </c>
      <c r="KS32" s="6" t="s">
        <v>306</v>
      </c>
      <c r="KT32" s="6" t="s">
        <v>307</v>
      </c>
      <c r="KU32" s="6" t="s">
        <v>308</v>
      </c>
      <c r="KV32" s="6" t="s">
        <v>309</v>
      </c>
      <c r="KW32" s="6" t="s">
        <v>310</v>
      </c>
      <c r="KX32" s="6" t="s">
        <v>311</v>
      </c>
      <c r="KY32" s="6" t="s">
        <v>312</v>
      </c>
      <c r="KZ32" s="6" t="s">
        <v>313</v>
      </c>
      <c r="LA32" s="6" t="s">
        <v>314</v>
      </c>
      <c r="LB32" s="6" t="s">
        <v>315</v>
      </c>
      <c r="LC32" s="6" t="s">
        <v>316</v>
      </c>
      <c r="LD32" s="6" t="s">
        <v>317</v>
      </c>
      <c r="LE32" s="6" t="s">
        <v>318</v>
      </c>
      <c r="LF32" s="6" t="s">
        <v>319</v>
      </c>
      <c r="LG32" s="6" t="s">
        <v>320</v>
      </c>
      <c r="LH32" s="6" t="s">
        <v>321</v>
      </c>
      <c r="LI32" s="6" t="s">
        <v>322</v>
      </c>
      <c r="LJ32" s="6" t="s">
        <v>323</v>
      </c>
      <c r="LK32" s="6" t="s">
        <v>324</v>
      </c>
      <c r="LL32" s="6" t="s">
        <v>325</v>
      </c>
      <c r="LM32" s="6" t="s">
        <v>326</v>
      </c>
      <c r="LN32" s="6" t="s">
        <v>327</v>
      </c>
      <c r="LO32" s="6" t="s">
        <v>328</v>
      </c>
      <c r="LP32" s="6" t="s">
        <v>329</v>
      </c>
      <c r="LQ32" s="6" t="s">
        <v>330</v>
      </c>
      <c r="LR32" s="6" t="s">
        <v>331</v>
      </c>
      <c r="LS32" s="6" t="s">
        <v>332</v>
      </c>
      <c r="LT32" s="6" t="s">
        <v>333</v>
      </c>
      <c r="LU32" s="6" t="s">
        <v>334</v>
      </c>
      <c r="LV32" s="6" t="s">
        <v>335</v>
      </c>
      <c r="LW32" s="6" t="s">
        <v>336</v>
      </c>
      <c r="LX32" s="6" t="s">
        <v>337</v>
      </c>
      <c r="LY32" s="6" t="s">
        <v>338</v>
      </c>
      <c r="LZ32" s="6" t="s">
        <v>339</v>
      </c>
      <c r="MA32" s="6" t="s">
        <v>340</v>
      </c>
      <c r="MB32" s="6" t="s">
        <v>341</v>
      </c>
      <c r="MC32" s="6" t="s">
        <v>342</v>
      </c>
      <c r="MD32" s="6" t="s">
        <v>343</v>
      </c>
      <c r="ME32" s="6" t="s">
        <v>344</v>
      </c>
      <c r="MF32" s="6" t="s">
        <v>345</v>
      </c>
      <c r="MG32" s="6" t="s">
        <v>346</v>
      </c>
      <c r="MH32" s="6" t="s">
        <v>347</v>
      </c>
      <c r="MI32" s="6" t="s">
        <v>348</v>
      </c>
      <c r="MJ32" s="6" t="s">
        <v>349</v>
      </c>
      <c r="MK32" s="6" t="s">
        <v>350</v>
      </c>
      <c r="ML32" s="6" t="s">
        <v>351</v>
      </c>
      <c r="MM32" s="6" t="s">
        <v>352</v>
      </c>
      <c r="MN32" s="6" t="s">
        <v>353</v>
      </c>
      <c r="MO32" s="6" t="s">
        <v>354</v>
      </c>
      <c r="MP32" s="6" t="s">
        <v>355</v>
      </c>
      <c r="MQ32" s="6" t="s">
        <v>356</v>
      </c>
      <c r="MR32" s="6" t="s">
        <v>357</v>
      </c>
      <c r="MS32" s="6" t="s">
        <v>358</v>
      </c>
      <c r="MT32" s="6" t="s">
        <v>359</v>
      </c>
      <c r="MU32" s="6" t="s">
        <v>360</v>
      </c>
      <c r="MV32" s="6" t="s">
        <v>361</v>
      </c>
      <c r="MW32" s="6" t="s">
        <v>362</v>
      </c>
      <c r="MX32" s="6" t="s">
        <v>363</v>
      </c>
      <c r="MY32" s="6" t="s">
        <v>364</v>
      </c>
      <c r="MZ32" s="6" t="s">
        <v>365</v>
      </c>
      <c r="NA32" s="6" t="s">
        <v>366</v>
      </c>
      <c r="NB32" s="6" t="s">
        <v>367</v>
      </c>
      <c r="NC32" s="6" t="s">
        <v>368</v>
      </c>
      <c r="ND32" s="6" t="s">
        <v>369</v>
      </c>
      <c r="NE32" s="6" t="s">
        <v>370</v>
      </c>
      <c r="NF32" s="6" t="s">
        <v>371</v>
      </c>
      <c r="NG32" s="6" t="s">
        <v>372</v>
      </c>
      <c r="NH32" s="6" t="s">
        <v>373</v>
      </c>
      <c r="NI32" s="6" t="s">
        <v>374</v>
      </c>
      <c r="NJ32" s="6" t="s">
        <v>375</v>
      </c>
      <c r="NK32" s="6" t="s">
        <v>376</v>
      </c>
      <c r="NL32" s="6" t="s">
        <v>377</v>
      </c>
      <c r="NM32" s="6" t="s">
        <v>378</v>
      </c>
      <c r="NN32" s="6" t="s">
        <v>379</v>
      </c>
      <c r="NO32" s="6" t="s">
        <v>380</v>
      </c>
      <c r="NP32" s="6" t="s">
        <v>381</v>
      </c>
      <c r="NQ32" s="6" t="s">
        <v>382</v>
      </c>
      <c r="NR32" s="6" t="s">
        <v>383</v>
      </c>
      <c r="NS32" s="6" t="s">
        <v>384</v>
      </c>
      <c r="NT32" s="6" t="s">
        <v>385</v>
      </c>
      <c r="NU32" s="6" t="s">
        <v>386</v>
      </c>
      <c r="NV32" s="6" t="s">
        <v>387</v>
      </c>
      <c r="NW32" s="6" t="s">
        <v>388</v>
      </c>
      <c r="NX32" s="6" t="s">
        <v>389</v>
      </c>
      <c r="NY32" s="6" t="s">
        <v>390</v>
      </c>
      <c r="NZ32" s="6" t="s">
        <v>391</v>
      </c>
      <c r="OA32" s="6" t="s">
        <v>392</v>
      </c>
      <c r="OB32" s="6" t="s">
        <v>393</v>
      </c>
      <c r="OC32" s="6" t="s">
        <v>394</v>
      </c>
      <c r="OD32" s="6" t="s">
        <v>395</v>
      </c>
      <c r="OE32" s="6" t="s">
        <v>396</v>
      </c>
      <c r="OF32" s="6" t="s">
        <v>397</v>
      </c>
      <c r="OG32" s="6" t="s">
        <v>398</v>
      </c>
      <c r="OH32" s="6" t="s">
        <v>399</v>
      </c>
      <c r="OI32" s="6" t="s">
        <v>400</v>
      </c>
      <c r="OJ32" s="6" t="s">
        <v>401</v>
      </c>
      <c r="OK32" s="6" t="s">
        <v>402</v>
      </c>
      <c r="OL32" s="6" t="s">
        <v>403</v>
      </c>
      <c r="OM32" s="6" t="s">
        <v>404</v>
      </c>
      <c r="ON32" s="6" t="s">
        <v>405</v>
      </c>
      <c r="OO32" s="6" t="s">
        <v>406</v>
      </c>
      <c r="OP32" s="6" t="s">
        <v>417</v>
      </c>
      <c r="OQ32" s="6" t="s">
        <v>418</v>
      </c>
      <c r="OR32" s="6" t="s">
        <v>419</v>
      </c>
      <c r="OS32" s="6" t="s">
        <v>420</v>
      </c>
      <c r="OT32" s="6" t="s">
        <v>421</v>
      </c>
      <c r="OU32" s="6" t="s">
        <v>422</v>
      </c>
      <c r="OV32" s="6" t="s">
        <v>423</v>
      </c>
      <c r="OW32" s="6" t="s">
        <v>424</v>
      </c>
      <c r="OX32" s="6" t="s">
        <v>425</v>
      </c>
      <c r="OY32" s="6" t="s">
        <v>426</v>
      </c>
      <c r="OZ32" s="6" t="s">
        <v>427</v>
      </c>
      <c r="PA32" s="6" t="s">
        <v>428</v>
      </c>
      <c r="PB32" s="6" t="s">
        <v>429</v>
      </c>
    </row>
    <row r="33" spans="1:418">
      <c r="A33" s="6" t="s">
        <v>203</v>
      </c>
      <c r="B33" s="6" t="s">
        <v>203</v>
      </c>
      <c r="C33" s="7" t="s">
        <v>430</v>
      </c>
      <c r="D33" s="7" t="s">
        <v>431</v>
      </c>
      <c r="E33" s="7" t="s">
        <v>432</v>
      </c>
      <c r="F33" s="7" t="s">
        <v>433</v>
      </c>
      <c r="G33" s="7" t="s">
        <v>434</v>
      </c>
      <c r="H33" s="7" t="s">
        <v>435</v>
      </c>
      <c r="I33" s="7" t="s">
        <v>436</v>
      </c>
      <c r="J33" s="7" t="s">
        <v>437</v>
      </c>
      <c r="K33" s="7" t="s">
        <v>438</v>
      </c>
      <c r="L33" s="7" t="s">
        <v>439</v>
      </c>
      <c r="M33" s="7" t="s">
        <v>440</v>
      </c>
      <c r="N33" s="7" t="s">
        <v>441</v>
      </c>
      <c r="O33" s="7" t="s">
        <v>442</v>
      </c>
      <c r="P33" s="7" t="s">
        <v>443</v>
      </c>
      <c r="Q33" s="7" t="s">
        <v>444</v>
      </c>
      <c r="R33" s="7" t="s">
        <v>445</v>
      </c>
      <c r="S33" s="7" t="s">
        <v>446</v>
      </c>
      <c r="T33" s="7" t="s">
        <v>447</v>
      </c>
      <c r="U33" s="7" t="s">
        <v>448</v>
      </c>
      <c r="V33" s="7" t="s">
        <v>449</v>
      </c>
      <c r="W33" s="7" t="s">
        <v>450</v>
      </c>
      <c r="X33" s="7" t="s">
        <v>451</v>
      </c>
      <c r="Y33" s="7" t="s">
        <v>452</v>
      </c>
      <c r="Z33" s="7" t="s">
        <v>453</v>
      </c>
      <c r="AA33" s="7" t="s">
        <v>454</v>
      </c>
      <c r="AB33" s="7" t="s">
        <v>455</v>
      </c>
      <c r="AC33" s="7" t="s">
        <v>456</v>
      </c>
      <c r="AD33" s="7" t="s">
        <v>457</v>
      </c>
      <c r="AE33" s="7" t="s">
        <v>458</v>
      </c>
      <c r="AF33" s="7" t="s">
        <v>459</v>
      </c>
      <c r="AG33" s="7" t="s">
        <v>460</v>
      </c>
      <c r="AH33" s="7" t="s">
        <v>461</v>
      </c>
      <c r="AI33" s="7" t="s">
        <v>462</v>
      </c>
      <c r="AJ33" s="7" t="s">
        <v>463</v>
      </c>
      <c r="AK33" s="7" t="s">
        <v>464</v>
      </c>
      <c r="AL33" s="7" t="s">
        <v>465</v>
      </c>
      <c r="AM33" s="7" t="s">
        <v>466</v>
      </c>
      <c r="AN33" s="7" t="s">
        <v>467</v>
      </c>
      <c r="AO33" s="7" t="s">
        <v>468</v>
      </c>
      <c r="AP33" s="7" t="s">
        <v>469</v>
      </c>
      <c r="AQ33" s="7" t="s">
        <v>470</v>
      </c>
      <c r="AR33" s="7" t="s">
        <v>471</v>
      </c>
      <c r="AS33" s="7" t="s">
        <v>472</v>
      </c>
      <c r="AT33" s="7" t="s">
        <v>473</v>
      </c>
      <c r="AU33" s="7" t="s">
        <v>474</v>
      </c>
      <c r="AV33" s="7" t="s">
        <v>475</v>
      </c>
      <c r="AW33" s="7" t="s">
        <v>476</v>
      </c>
      <c r="AX33" s="7" t="s">
        <v>477</v>
      </c>
      <c r="AY33" s="7" t="s">
        <v>478</v>
      </c>
      <c r="AZ33" s="7" t="s">
        <v>479</v>
      </c>
      <c r="BA33" s="7" t="s">
        <v>480</v>
      </c>
      <c r="BB33" s="7" t="s">
        <v>481</v>
      </c>
      <c r="BC33" s="7" t="s">
        <v>482</v>
      </c>
      <c r="BD33" s="7" t="s">
        <v>483</v>
      </c>
      <c r="BE33" s="7" t="s">
        <v>484</v>
      </c>
      <c r="BF33" s="7" t="s">
        <v>485</v>
      </c>
      <c r="BG33" s="7" t="s">
        <v>486</v>
      </c>
      <c r="BH33" s="7" t="s">
        <v>487</v>
      </c>
      <c r="BI33" s="7" t="s">
        <v>488</v>
      </c>
      <c r="BJ33" s="7" t="s">
        <v>489</v>
      </c>
      <c r="BK33" s="7" t="s">
        <v>490</v>
      </c>
      <c r="BL33" s="7" t="s">
        <v>491</v>
      </c>
      <c r="BM33" s="7" t="s">
        <v>492</v>
      </c>
      <c r="BN33" s="7" t="s">
        <v>493</v>
      </c>
      <c r="BO33" s="7" t="s">
        <v>494</v>
      </c>
      <c r="BP33" s="7" t="s">
        <v>495</v>
      </c>
      <c r="BQ33" s="7" t="s">
        <v>496</v>
      </c>
      <c r="BR33" s="7" t="s">
        <v>497</v>
      </c>
      <c r="BS33" s="7" t="s">
        <v>498</v>
      </c>
      <c r="BT33" s="7" t="s">
        <v>499</v>
      </c>
      <c r="BU33" s="7" t="s">
        <v>500</v>
      </c>
      <c r="BV33" s="7" t="s">
        <v>501</v>
      </c>
      <c r="BW33" s="7" t="s">
        <v>502</v>
      </c>
      <c r="BX33" s="7" t="s">
        <v>503</v>
      </c>
      <c r="BY33" s="7" t="s">
        <v>504</v>
      </c>
      <c r="BZ33" s="7" t="s">
        <v>505</v>
      </c>
      <c r="CA33" s="7" t="s">
        <v>506</v>
      </c>
      <c r="CB33" s="7" t="s">
        <v>507</v>
      </c>
      <c r="CC33" s="7" t="s">
        <v>508</v>
      </c>
      <c r="CD33" s="7" t="s">
        <v>509</v>
      </c>
      <c r="CE33" s="7" t="s">
        <v>510</v>
      </c>
      <c r="CF33" s="7" t="s">
        <v>511</v>
      </c>
      <c r="CG33" s="7" t="s">
        <v>512</v>
      </c>
      <c r="CH33" s="7" t="s">
        <v>513</v>
      </c>
      <c r="CI33" s="7" t="s">
        <v>514</v>
      </c>
      <c r="CJ33" s="7" t="s">
        <v>515</v>
      </c>
      <c r="CK33" s="7" t="s">
        <v>516</v>
      </c>
      <c r="CL33" s="7" t="s">
        <v>517</v>
      </c>
      <c r="CM33" s="7" t="s">
        <v>518</v>
      </c>
      <c r="CN33" s="7" t="s">
        <v>519</v>
      </c>
      <c r="CO33" s="7" t="s">
        <v>520</v>
      </c>
      <c r="CP33" s="7" t="s">
        <v>521</v>
      </c>
      <c r="CQ33" s="7" t="s">
        <v>522</v>
      </c>
      <c r="CR33" s="7" t="s">
        <v>523</v>
      </c>
      <c r="CS33" s="7" t="s">
        <v>524</v>
      </c>
      <c r="CT33" s="7" t="s">
        <v>525</v>
      </c>
      <c r="CU33" s="7" t="s">
        <v>526</v>
      </c>
      <c r="CV33" s="7" t="s">
        <v>527</v>
      </c>
      <c r="CW33" s="7" t="s">
        <v>528</v>
      </c>
      <c r="CX33" s="7" t="s">
        <v>529</v>
      </c>
      <c r="CY33" s="7" t="s">
        <v>530</v>
      </c>
      <c r="CZ33" s="7" t="s">
        <v>531</v>
      </c>
      <c r="DA33" s="7" t="s">
        <v>532</v>
      </c>
      <c r="DB33" s="7" t="s">
        <v>533</v>
      </c>
      <c r="DC33" s="7" t="s">
        <v>534</v>
      </c>
      <c r="DD33" s="7" t="s">
        <v>535</v>
      </c>
      <c r="DE33" s="7" t="s">
        <v>536</v>
      </c>
      <c r="DF33" s="7" t="s">
        <v>537</v>
      </c>
      <c r="DG33" s="7" t="s">
        <v>538</v>
      </c>
      <c r="DH33" s="7" t="s">
        <v>539</v>
      </c>
      <c r="DI33" s="7" t="s">
        <v>540</v>
      </c>
      <c r="DJ33" s="7" t="s">
        <v>541</v>
      </c>
      <c r="DK33" s="7" t="s">
        <v>542</v>
      </c>
      <c r="DL33" s="7" t="s">
        <v>543</v>
      </c>
      <c r="DM33" s="7" t="s">
        <v>544</v>
      </c>
      <c r="DN33" s="7" t="s">
        <v>545</v>
      </c>
      <c r="DO33" s="7" t="s">
        <v>546</v>
      </c>
      <c r="DP33" s="7" t="s">
        <v>547</v>
      </c>
      <c r="DQ33" s="7" t="s">
        <v>548</v>
      </c>
      <c r="DR33" s="7" t="s">
        <v>549</v>
      </c>
      <c r="DS33" s="7" t="s">
        <v>550</v>
      </c>
      <c r="DT33" s="7" t="s">
        <v>551</v>
      </c>
      <c r="DU33" s="7" t="s">
        <v>552</v>
      </c>
      <c r="DV33" s="7" t="s">
        <v>553</v>
      </c>
      <c r="DW33" s="7" t="s">
        <v>554</v>
      </c>
      <c r="DX33" s="7" t="s">
        <v>555</v>
      </c>
      <c r="DY33" s="7" t="s">
        <v>556</v>
      </c>
      <c r="DZ33" s="7" t="s">
        <v>557</v>
      </c>
      <c r="EA33" s="7" t="s">
        <v>558</v>
      </c>
      <c r="EB33" s="7" t="s">
        <v>559</v>
      </c>
      <c r="EC33" s="7" t="s">
        <v>560</v>
      </c>
      <c r="ED33" s="7" t="s">
        <v>561</v>
      </c>
      <c r="EE33" s="7" t="s">
        <v>562</v>
      </c>
      <c r="EF33" s="7" t="s">
        <v>563</v>
      </c>
      <c r="EG33" s="7" t="s">
        <v>564</v>
      </c>
      <c r="EH33" s="7" t="s">
        <v>565</v>
      </c>
      <c r="EI33" s="7" t="s">
        <v>566</v>
      </c>
      <c r="EJ33" s="7" t="s">
        <v>567</v>
      </c>
      <c r="EK33" s="7" t="s">
        <v>568</v>
      </c>
      <c r="EL33" s="7" t="s">
        <v>569</v>
      </c>
      <c r="EM33" s="7" t="s">
        <v>570</v>
      </c>
      <c r="EN33" s="7" t="s">
        <v>571</v>
      </c>
      <c r="EO33" s="7" t="s">
        <v>572</v>
      </c>
      <c r="EP33" s="7" t="s">
        <v>573</v>
      </c>
      <c r="EQ33" s="7" t="s">
        <v>574</v>
      </c>
      <c r="ER33" s="7" t="s">
        <v>575</v>
      </c>
      <c r="ES33" s="7" t="s">
        <v>576</v>
      </c>
      <c r="ET33" s="7" t="s">
        <v>577</v>
      </c>
      <c r="EU33" s="7" t="s">
        <v>578</v>
      </c>
      <c r="EV33" s="7" t="s">
        <v>579</v>
      </c>
      <c r="EW33" s="7" t="s">
        <v>580</v>
      </c>
      <c r="EX33" s="7" t="s">
        <v>581</v>
      </c>
      <c r="EY33" s="7" t="s">
        <v>582</v>
      </c>
      <c r="EZ33" s="7" t="s">
        <v>583</v>
      </c>
      <c r="FA33" s="7" t="s">
        <v>584</v>
      </c>
      <c r="FB33" s="7" t="s">
        <v>585</v>
      </c>
      <c r="FC33" s="7" t="s">
        <v>586</v>
      </c>
      <c r="FD33" s="7" t="s">
        <v>587</v>
      </c>
      <c r="FE33" s="7" t="s">
        <v>588</v>
      </c>
      <c r="FF33" s="7" t="s">
        <v>589</v>
      </c>
      <c r="FG33" s="7" t="s">
        <v>590</v>
      </c>
      <c r="FH33" s="7" t="s">
        <v>591</v>
      </c>
      <c r="FI33" s="7" t="s">
        <v>592</v>
      </c>
      <c r="FJ33" s="7" t="s">
        <v>593</v>
      </c>
      <c r="FK33" s="7" t="s">
        <v>594</v>
      </c>
      <c r="FL33" s="7" t="s">
        <v>595</v>
      </c>
      <c r="FM33" s="7" t="s">
        <v>596</v>
      </c>
      <c r="FN33" s="7" t="s">
        <v>597</v>
      </c>
      <c r="FO33" s="7" t="s">
        <v>598</v>
      </c>
      <c r="FP33" s="7" t="s">
        <v>599</v>
      </c>
      <c r="FQ33" s="7" t="s">
        <v>600</v>
      </c>
      <c r="FR33" s="7" t="s">
        <v>601</v>
      </c>
      <c r="FS33" s="7" t="s">
        <v>602</v>
      </c>
      <c r="FT33" s="7" t="s">
        <v>603</v>
      </c>
      <c r="FU33" s="7" t="s">
        <v>604</v>
      </c>
      <c r="FV33" s="7" t="s">
        <v>605</v>
      </c>
      <c r="FW33" s="7" t="s">
        <v>606</v>
      </c>
      <c r="FX33" s="7" t="s">
        <v>607</v>
      </c>
      <c r="FY33" s="7" t="s">
        <v>608</v>
      </c>
      <c r="FZ33" s="7" t="s">
        <v>609</v>
      </c>
      <c r="GA33" s="7" t="s">
        <v>610</v>
      </c>
      <c r="GB33" s="7" t="s">
        <v>611</v>
      </c>
      <c r="GC33" s="7" t="s">
        <v>612</v>
      </c>
      <c r="GD33" s="7" t="s">
        <v>613</v>
      </c>
      <c r="GE33" s="7" t="s">
        <v>614</v>
      </c>
      <c r="GF33" s="7" t="s">
        <v>615</v>
      </c>
      <c r="GG33" s="7" t="s">
        <v>616</v>
      </c>
      <c r="GH33" s="7" t="s">
        <v>617</v>
      </c>
      <c r="GI33" s="7" t="s">
        <v>618</v>
      </c>
      <c r="GJ33" s="7" t="s">
        <v>619</v>
      </c>
      <c r="GK33" s="7" t="s">
        <v>620</v>
      </c>
      <c r="GL33" s="7" t="s">
        <v>621</v>
      </c>
      <c r="GM33" s="7" t="s">
        <v>622</v>
      </c>
      <c r="GN33" s="7" t="s">
        <v>623</v>
      </c>
      <c r="GO33" s="7" t="s">
        <v>624</v>
      </c>
      <c r="GP33" s="7" t="s">
        <v>625</v>
      </c>
      <c r="GQ33" s="7" t="s">
        <v>626</v>
      </c>
      <c r="GR33" s="7" t="s">
        <v>627</v>
      </c>
      <c r="GS33" s="7" t="s">
        <v>628</v>
      </c>
      <c r="GT33" s="7" t="s">
        <v>629</v>
      </c>
      <c r="GU33" s="7" t="s">
        <v>630</v>
      </c>
      <c r="GV33" s="7" t="s">
        <v>631</v>
      </c>
      <c r="GW33" s="7" t="s">
        <v>632</v>
      </c>
      <c r="GX33" s="7" t="s">
        <v>633</v>
      </c>
      <c r="GY33" s="7" t="s">
        <v>634</v>
      </c>
      <c r="GZ33" s="7" t="s">
        <v>635</v>
      </c>
      <c r="HA33" s="7" t="s">
        <v>636</v>
      </c>
      <c r="HB33" s="7" t="s">
        <v>637</v>
      </c>
      <c r="HC33" s="7" t="s">
        <v>638</v>
      </c>
      <c r="HD33" s="7" t="s">
        <v>639</v>
      </c>
      <c r="HE33" s="7" t="s">
        <v>640</v>
      </c>
      <c r="HF33" s="7" t="s">
        <v>641</v>
      </c>
      <c r="HG33" s="7" t="s">
        <v>642</v>
      </c>
      <c r="HH33" s="7" t="s">
        <v>643</v>
      </c>
      <c r="HI33" s="7" t="s">
        <v>644</v>
      </c>
      <c r="HJ33" s="7" t="s">
        <v>645</v>
      </c>
      <c r="HK33" s="7" t="s">
        <v>646</v>
      </c>
      <c r="HL33" s="7" t="s">
        <v>647</v>
      </c>
      <c r="HM33" s="7" t="s">
        <v>648</v>
      </c>
      <c r="HN33" s="7" t="s">
        <v>649</v>
      </c>
      <c r="HO33" s="7" t="s">
        <v>650</v>
      </c>
      <c r="HP33" s="7" t="s">
        <v>651</v>
      </c>
      <c r="HQ33" s="7" t="s">
        <v>652</v>
      </c>
      <c r="HR33" s="7" t="s">
        <v>653</v>
      </c>
      <c r="HS33" s="7" t="s">
        <v>654</v>
      </c>
      <c r="HT33" s="7" t="s">
        <v>655</v>
      </c>
      <c r="HU33" s="7" t="s">
        <v>656</v>
      </c>
      <c r="HV33" s="7" t="s">
        <v>657</v>
      </c>
      <c r="HW33" s="7" t="s">
        <v>658</v>
      </c>
      <c r="HX33" s="7" t="s">
        <v>659</v>
      </c>
      <c r="HY33" s="7" t="s">
        <v>660</v>
      </c>
      <c r="HZ33" s="7" t="s">
        <v>661</v>
      </c>
      <c r="IA33" s="7" t="s">
        <v>662</v>
      </c>
      <c r="IB33" s="7" t="s">
        <v>663</v>
      </c>
      <c r="IC33" s="7" t="s">
        <v>664</v>
      </c>
      <c r="ID33" s="7" t="s">
        <v>665</v>
      </c>
      <c r="IE33" s="7" t="s">
        <v>666</v>
      </c>
      <c r="IF33" s="7" t="s">
        <v>667</v>
      </c>
      <c r="IG33" s="7" t="s">
        <v>668</v>
      </c>
      <c r="IH33" s="7" t="s">
        <v>669</v>
      </c>
      <c r="II33" s="7" t="s">
        <v>670</v>
      </c>
      <c r="IJ33" s="7" t="s">
        <v>671</v>
      </c>
      <c r="IK33" s="7" t="s">
        <v>672</v>
      </c>
      <c r="IL33" s="7" t="s">
        <v>673</v>
      </c>
      <c r="IM33" s="7" t="s">
        <v>674</v>
      </c>
      <c r="IN33" s="7" t="s">
        <v>675</v>
      </c>
      <c r="IO33" s="7" t="s">
        <v>676</v>
      </c>
      <c r="IP33" s="7" t="s">
        <v>677</v>
      </c>
      <c r="IQ33" s="7" t="s">
        <v>678</v>
      </c>
      <c r="IR33" s="7" t="s">
        <v>679</v>
      </c>
      <c r="IS33" s="7" t="s">
        <v>680</v>
      </c>
      <c r="IT33" s="7" t="s">
        <v>681</v>
      </c>
      <c r="IU33" s="7" t="s">
        <v>682</v>
      </c>
      <c r="IV33" s="7" t="s">
        <v>683</v>
      </c>
      <c r="IW33" s="7" t="s">
        <v>684</v>
      </c>
      <c r="IX33" s="7" t="s">
        <v>685</v>
      </c>
      <c r="IY33" s="7" t="s">
        <v>686</v>
      </c>
      <c r="IZ33" s="7" t="s">
        <v>687</v>
      </c>
      <c r="JA33" s="7" t="s">
        <v>688</v>
      </c>
      <c r="JB33" s="7" t="s">
        <v>689</v>
      </c>
      <c r="JC33" s="7" t="s">
        <v>690</v>
      </c>
      <c r="JD33" s="7" t="s">
        <v>691</v>
      </c>
      <c r="JE33" s="7" t="s">
        <v>692</v>
      </c>
      <c r="JF33" s="7" t="s">
        <v>693</v>
      </c>
      <c r="JG33" s="7" t="s">
        <v>694</v>
      </c>
      <c r="JH33" s="7" t="s">
        <v>695</v>
      </c>
      <c r="JI33" s="7" t="s">
        <v>696</v>
      </c>
      <c r="JJ33" s="7" t="s">
        <v>697</v>
      </c>
      <c r="JK33" s="7" t="s">
        <v>698</v>
      </c>
      <c r="JL33" s="7" t="s">
        <v>699</v>
      </c>
      <c r="JM33" s="7" t="s">
        <v>700</v>
      </c>
      <c r="JN33" s="7" t="s">
        <v>701</v>
      </c>
      <c r="JO33" s="7" t="s">
        <v>702</v>
      </c>
      <c r="JP33" s="7" t="s">
        <v>703</v>
      </c>
      <c r="JQ33" s="7" t="s">
        <v>704</v>
      </c>
      <c r="JR33" s="7" t="s">
        <v>705</v>
      </c>
      <c r="JS33" s="7" t="s">
        <v>706</v>
      </c>
      <c r="JT33" s="7" t="s">
        <v>707</v>
      </c>
      <c r="JU33" s="7" t="s">
        <v>708</v>
      </c>
      <c r="JV33" s="7" t="s">
        <v>709</v>
      </c>
      <c r="JW33" s="7" t="s">
        <v>710</v>
      </c>
      <c r="JX33" s="7" t="s">
        <v>711</v>
      </c>
      <c r="JY33" s="7" t="s">
        <v>712</v>
      </c>
      <c r="JZ33" s="7" t="s">
        <v>713</v>
      </c>
      <c r="KA33" s="7" t="s">
        <v>714</v>
      </c>
      <c r="KB33" s="7" t="s">
        <v>715</v>
      </c>
      <c r="KC33" s="7" t="s">
        <v>716</v>
      </c>
      <c r="KD33" s="7" t="s">
        <v>717</v>
      </c>
      <c r="KE33" s="7" t="s">
        <v>718</v>
      </c>
      <c r="KF33" s="7" t="s">
        <v>719</v>
      </c>
      <c r="KG33" s="7" t="s">
        <v>720</v>
      </c>
      <c r="KH33" s="7" t="s">
        <v>721</v>
      </c>
      <c r="KI33" s="7" t="s">
        <v>722</v>
      </c>
      <c r="KJ33" s="7" t="s">
        <v>723</v>
      </c>
      <c r="KK33" s="7" t="s">
        <v>724</v>
      </c>
      <c r="KL33" s="7" t="s">
        <v>725</v>
      </c>
      <c r="KM33" s="7" t="s">
        <v>726</v>
      </c>
      <c r="KN33" s="7" t="s">
        <v>727</v>
      </c>
      <c r="KO33" s="7" t="s">
        <v>728</v>
      </c>
      <c r="KP33" s="7" t="s">
        <v>729</v>
      </c>
      <c r="KQ33" s="7" t="s">
        <v>730</v>
      </c>
      <c r="KR33" s="7" t="s">
        <v>731</v>
      </c>
      <c r="KS33" s="7" t="s">
        <v>732</v>
      </c>
      <c r="KT33" s="7" t="s">
        <v>733</v>
      </c>
      <c r="KU33" s="7" t="s">
        <v>734</v>
      </c>
      <c r="KV33" s="7" t="s">
        <v>735</v>
      </c>
      <c r="KW33" s="7" t="s">
        <v>736</v>
      </c>
      <c r="KX33" s="7" t="s">
        <v>737</v>
      </c>
      <c r="KY33" s="7" t="s">
        <v>738</v>
      </c>
      <c r="KZ33" s="7" t="s">
        <v>739</v>
      </c>
      <c r="LA33" s="7" t="s">
        <v>740</v>
      </c>
      <c r="LB33" s="7" t="s">
        <v>741</v>
      </c>
      <c r="LC33" s="7" t="s">
        <v>742</v>
      </c>
      <c r="LD33" s="7" t="s">
        <v>743</v>
      </c>
      <c r="LE33" s="7" t="s">
        <v>744</v>
      </c>
      <c r="LF33" s="7" t="s">
        <v>745</v>
      </c>
      <c r="LG33" s="7" t="s">
        <v>746</v>
      </c>
      <c r="LH33" s="7" t="s">
        <v>747</v>
      </c>
      <c r="LI33" s="7" t="s">
        <v>748</v>
      </c>
      <c r="LJ33" s="7" t="s">
        <v>749</v>
      </c>
      <c r="LK33" s="7" t="s">
        <v>750</v>
      </c>
      <c r="LL33" s="7" t="s">
        <v>751</v>
      </c>
      <c r="LM33" s="7" t="s">
        <v>752</v>
      </c>
      <c r="LN33" s="7" t="s">
        <v>753</v>
      </c>
      <c r="LO33" s="7" t="s">
        <v>754</v>
      </c>
      <c r="LP33" s="7" t="s">
        <v>755</v>
      </c>
      <c r="LQ33" s="7" t="s">
        <v>756</v>
      </c>
      <c r="LR33" s="7" t="s">
        <v>757</v>
      </c>
      <c r="LS33" s="7" t="s">
        <v>758</v>
      </c>
      <c r="LT33" s="7" t="s">
        <v>759</v>
      </c>
      <c r="LU33" s="7" t="s">
        <v>760</v>
      </c>
      <c r="LV33" s="7" t="s">
        <v>761</v>
      </c>
      <c r="LW33" s="7" t="s">
        <v>762</v>
      </c>
      <c r="LX33" s="7" t="s">
        <v>763</v>
      </c>
      <c r="LY33" s="7" t="s">
        <v>764</v>
      </c>
      <c r="LZ33" s="7" t="s">
        <v>765</v>
      </c>
      <c r="MA33" s="7" t="s">
        <v>766</v>
      </c>
      <c r="MB33" s="7" t="s">
        <v>767</v>
      </c>
      <c r="MC33" s="7" t="s">
        <v>768</v>
      </c>
      <c r="MD33" s="7" t="s">
        <v>769</v>
      </c>
      <c r="ME33" s="7" t="s">
        <v>770</v>
      </c>
      <c r="MF33" s="7" t="s">
        <v>771</v>
      </c>
      <c r="MG33" s="7" t="s">
        <v>772</v>
      </c>
      <c r="MH33" s="7" t="s">
        <v>773</v>
      </c>
      <c r="MI33" s="7" t="s">
        <v>774</v>
      </c>
      <c r="MJ33" s="7" t="s">
        <v>775</v>
      </c>
      <c r="MK33" s="7" t="s">
        <v>776</v>
      </c>
      <c r="ML33" s="7" t="s">
        <v>777</v>
      </c>
      <c r="MM33" s="7" t="s">
        <v>778</v>
      </c>
      <c r="MN33" s="7" t="s">
        <v>779</v>
      </c>
      <c r="MO33" s="7" t="s">
        <v>780</v>
      </c>
      <c r="MP33" s="7" t="s">
        <v>781</v>
      </c>
      <c r="MQ33" s="7" t="s">
        <v>782</v>
      </c>
      <c r="MR33" s="7" t="s">
        <v>783</v>
      </c>
      <c r="MS33" s="7" t="s">
        <v>784</v>
      </c>
      <c r="MT33" s="7" t="s">
        <v>785</v>
      </c>
      <c r="MU33" s="7" t="s">
        <v>786</v>
      </c>
      <c r="MV33" s="7" t="s">
        <v>787</v>
      </c>
      <c r="MW33" s="7" t="s">
        <v>788</v>
      </c>
      <c r="MX33" s="7" t="s">
        <v>789</v>
      </c>
      <c r="MY33" s="7" t="s">
        <v>790</v>
      </c>
      <c r="MZ33" s="7" t="s">
        <v>791</v>
      </c>
      <c r="NA33" s="7" t="s">
        <v>792</v>
      </c>
      <c r="NB33" s="7" t="s">
        <v>793</v>
      </c>
      <c r="NC33" s="7" t="s">
        <v>794</v>
      </c>
      <c r="ND33" s="7" t="s">
        <v>795</v>
      </c>
      <c r="NE33" s="7" t="s">
        <v>796</v>
      </c>
      <c r="NF33" s="7" t="s">
        <v>797</v>
      </c>
      <c r="NG33" s="7" t="s">
        <v>798</v>
      </c>
      <c r="NH33" s="7" t="s">
        <v>799</v>
      </c>
      <c r="NI33" s="7" t="s">
        <v>800</v>
      </c>
      <c r="NJ33" s="7" t="s">
        <v>801</v>
      </c>
      <c r="NK33" s="7" t="s">
        <v>802</v>
      </c>
      <c r="NL33" s="7" t="s">
        <v>803</v>
      </c>
      <c r="NM33" s="7" t="s">
        <v>804</v>
      </c>
      <c r="NN33" s="7" t="s">
        <v>805</v>
      </c>
      <c r="NO33" s="7" t="s">
        <v>806</v>
      </c>
      <c r="NP33" s="7" t="s">
        <v>807</v>
      </c>
      <c r="NQ33" s="7" t="s">
        <v>808</v>
      </c>
      <c r="NR33" s="7" t="s">
        <v>809</v>
      </c>
      <c r="NS33" s="7" t="s">
        <v>810</v>
      </c>
      <c r="NT33" s="7" t="s">
        <v>811</v>
      </c>
      <c r="NU33" s="7" t="s">
        <v>812</v>
      </c>
      <c r="NV33" s="7" t="s">
        <v>813</v>
      </c>
      <c r="NW33" s="7" t="s">
        <v>814</v>
      </c>
      <c r="NX33" s="7" t="s">
        <v>815</v>
      </c>
      <c r="NY33" s="7" t="s">
        <v>816</v>
      </c>
      <c r="NZ33" s="7" t="s">
        <v>817</v>
      </c>
      <c r="OA33" s="7" t="s">
        <v>818</v>
      </c>
      <c r="OB33" s="7" t="s">
        <v>819</v>
      </c>
      <c r="OC33" s="7" t="s">
        <v>820</v>
      </c>
      <c r="OD33" s="7" t="s">
        <v>821</v>
      </c>
      <c r="OE33" s="7" t="s">
        <v>822</v>
      </c>
      <c r="OF33" s="7" t="s">
        <v>823</v>
      </c>
      <c r="OG33" s="7" t="s">
        <v>824</v>
      </c>
      <c r="OH33" s="7" t="s">
        <v>825</v>
      </c>
      <c r="OI33" s="7" t="s">
        <v>826</v>
      </c>
      <c r="OJ33" s="7" t="s">
        <v>827</v>
      </c>
      <c r="OK33" s="7" t="s">
        <v>828</v>
      </c>
      <c r="OL33" s="7" t="s">
        <v>829</v>
      </c>
      <c r="OM33" s="7" t="s">
        <v>830</v>
      </c>
      <c r="ON33" s="7" t="s">
        <v>831</v>
      </c>
      <c r="OO33" s="7" t="s">
        <v>832</v>
      </c>
      <c r="OP33" s="7" t="s">
        <v>833</v>
      </c>
      <c r="OQ33" s="7" t="s">
        <v>834</v>
      </c>
      <c r="OR33" s="7" t="s">
        <v>835</v>
      </c>
      <c r="OS33" s="7" t="s">
        <v>836</v>
      </c>
      <c r="OT33" s="7" t="s">
        <v>837</v>
      </c>
      <c r="OU33" s="7" t="s">
        <v>838</v>
      </c>
      <c r="OV33" s="7" t="s">
        <v>839</v>
      </c>
      <c r="OW33" s="7" t="s">
        <v>840</v>
      </c>
      <c r="OX33" s="7" t="s">
        <v>841</v>
      </c>
      <c r="OY33" s="7" t="s">
        <v>842</v>
      </c>
      <c r="OZ33" s="7" t="s">
        <v>843</v>
      </c>
      <c r="PA33" s="7" t="s">
        <v>844</v>
      </c>
      <c r="PB33" s="7" t="s">
        <v>845</v>
      </c>
    </row>
    <row r="34" spans="1:418">
      <c r="A34" s="6" t="s">
        <v>203</v>
      </c>
      <c r="B34" s="6" t="s">
        <v>203</v>
      </c>
      <c r="C34" s="6" t="s">
        <v>203</v>
      </c>
      <c r="D34" s="6" t="s">
        <v>203</v>
      </c>
      <c r="E34" s="6" t="s">
        <v>203</v>
      </c>
      <c r="F34" s="6" t="s">
        <v>203</v>
      </c>
      <c r="G34" s="6" t="s">
        <v>203</v>
      </c>
      <c r="H34" s="6" t="s">
        <v>203</v>
      </c>
      <c r="I34" s="6" t="s">
        <v>203</v>
      </c>
      <c r="J34" s="6" t="s">
        <v>203</v>
      </c>
      <c r="K34" s="6" t="s">
        <v>203</v>
      </c>
      <c r="L34" s="6" t="s">
        <v>203</v>
      </c>
      <c r="M34" s="6" t="s">
        <v>203</v>
      </c>
      <c r="N34" s="6" t="s">
        <v>203</v>
      </c>
      <c r="O34" s="6" t="s">
        <v>203</v>
      </c>
      <c r="P34" s="6" t="s">
        <v>203</v>
      </c>
      <c r="Q34" s="6" t="s">
        <v>203</v>
      </c>
      <c r="R34" s="6" t="s">
        <v>203</v>
      </c>
      <c r="S34" s="6" t="s">
        <v>203</v>
      </c>
      <c r="T34" s="6" t="s">
        <v>203</v>
      </c>
      <c r="U34" s="6" t="s">
        <v>203</v>
      </c>
      <c r="V34" s="6" t="s">
        <v>203</v>
      </c>
      <c r="W34" s="6" t="s">
        <v>203</v>
      </c>
      <c r="X34" s="6" t="s">
        <v>203</v>
      </c>
      <c r="Y34" s="6" t="s">
        <v>203</v>
      </c>
      <c r="Z34" s="6" t="s">
        <v>203</v>
      </c>
      <c r="AA34" s="6" t="s">
        <v>203</v>
      </c>
      <c r="AB34" s="6" t="s">
        <v>203</v>
      </c>
      <c r="AC34" s="6" t="s">
        <v>203</v>
      </c>
      <c r="AD34" s="6" t="s">
        <v>203</v>
      </c>
      <c r="AE34" s="6" t="s">
        <v>203</v>
      </c>
      <c r="AF34" s="6" t="s">
        <v>203</v>
      </c>
      <c r="AG34" s="6" t="s">
        <v>203</v>
      </c>
      <c r="AH34" s="6" t="s">
        <v>203</v>
      </c>
      <c r="AI34" s="6" t="s">
        <v>203</v>
      </c>
      <c r="AJ34" s="6" t="s">
        <v>203</v>
      </c>
      <c r="AK34" s="6" t="s">
        <v>203</v>
      </c>
      <c r="AL34" s="6" t="s">
        <v>203</v>
      </c>
      <c r="AM34" s="6" t="s">
        <v>203</v>
      </c>
      <c r="AN34" s="6" t="s">
        <v>203</v>
      </c>
      <c r="AO34" s="6" t="s">
        <v>203</v>
      </c>
      <c r="AP34" s="6" t="s">
        <v>203</v>
      </c>
      <c r="AQ34" s="6" t="s">
        <v>203</v>
      </c>
      <c r="AR34" s="6" t="s">
        <v>203</v>
      </c>
      <c r="AS34" s="6" t="s">
        <v>203</v>
      </c>
      <c r="AT34" s="6" t="s">
        <v>203</v>
      </c>
      <c r="AU34" s="6" t="s">
        <v>203</v>
      </c>
      <c r="AV34" s="6" t="s">
        <v>203</v>
      </c>
      <c r="AW34" s="6" t="s">
        <v>203</v>
      </c>
      <c r="AX34" s="6" t="s">
        <v>203</v>
      </c>
      <c r="AY34" s="6" t="s">
        <v>203</v>
      </c>
      <c r="AZ34" s="6" t="s">
        <v>203</v>
      </c>
      <c r="BA34" s="6" t="s">
        <v>203</v>
      </c>
      <c r="BB34" s="6" t="s">
        <v>203</v>
      </c>
      <c r="BC34" s="6" t="s">
        <v>203</v>
      </c>
      <c r="BD34" s="6" t="s">
        <v>203</v>
      </c>
      <c r="BE34" s="6" t="s">
        <v>203</v>
      </c>
      <c r="BF34" s="6" t="s">
        <v>203</v>
      </c>
      <c r="BG34" s="6" t="s">
        <v>203</v>
      </c>
      <c r="BH34" s="6" t="s">
        <v>203</v>
      </c>
      <c r="BI34" s="6" t="s">
        <v>203</v>
      </c>
      <c r="BJ34" s="6" t="s">
        <v>203</v>
      </c>
      <c r="BK34" s="6" t="s">
        <v>203</v>
      </c>
      <c r="BL34" s="6" t="s">
        <v>203</v>
      </c>
      <c r="BM34" s="6" t="s">
        <v>203</v>
      </c>
      <c r="BN34" s="6" t="s">
        <v>203</v>
      </c>
      <c r="BO34" s="6" t="s">
        <v>203</v>
      </c>
      <c r="BP34" s="6" t="s">
        <v>203</v>
      </c>
      <c r="BQ34" s="6" t="s">
        <v>203</v>
      </c>
      <c r="BR34" s="6" t="s">
        <v>203</v>
      </c>
      <c r="BS34" s="6" t="s">
        <v>203</v>
      </c>
      <c r="BT34" s="6" t="s">
        <v>203</v>
      </c>
      <c r="BU34" s="6" t="s">
        <v>203</v>
      </c>
      <c r="BV34" s="6" t="s">
        <v>203</v>
      </c>
      <c r="BW34" s="6" t="s">
        <v>203</v>
      </c>
      <c r="BX34" s="6" t="s">
        <v>203</v>
      </c>
      <c r="BY34" s="6" t="s">
        <v>203</v>
      </c>
      <c r="BZ34" s="6" t="s">
        <v>203</v>
      </c>
      <c r="CA34" s="6" t="s">
        <v>203</v>
      </c>
      <c r="CB34" s="6" t="s">
        <v>203</v>
      </c>
      <c r="CC34" s="6" t="s">
        <v>203</v>
      </c>
      <c r="CD34" s="6" t="s">
        <v>203</v>
      </c>
      <c r="CE34" s="6" t="s">
        <v>203</v>
      </c>
      <c r="CF34" s="6" t="s">
        <v>203</v>
      </c>
      <c r="CG34" s="6" t="s">
        <v>203</v>
      </c>
      <c r="CH34" s="6" t="s">
        <v>203</v>
      </c>
      <c r="CI34" s="6" t="s">
        <v>203</v>
      </c>
      <c r="CJ34" s="6" t="s">
        <v>203</v>
      </c>
      <c r="CK34" s="6" t="s">
        <v>203</v>
      </c>
      <c r="CL34" s="6" t="s">
        <v>203</v>
      </c>
      <c r="CM34" s="6" t="s">
        <v>203</v>
      </c>
      <c r="CN34" s="6" t="s">
        <v>203</v>
      </c>
      <c r="CO34" s="6" t="s">
        <v>203</v>
      </c>
      <c r="CP34" s="6" t="s">
        <v>203</v>
      </c>
      <c r="CQ34" s="6" t="s">
        <v>203</v>
      </c>
      <c r="CR34" s="6" t="s">
        <v>203</v>
      </c>
      <c r="CS34" s="6" t="s">
        <v>203</v>
      </c>
      <c r="CT34" s="6" t="s">
        <v>203</v>
      </c>
      <c r="CU34" s="6" t="s">
        <v>203</v>
      </c>
      <c r="CV34" s="6" t="s">
        <v>203</v>
      </c>
      <c r="CW34" s="6" t="s">
        <v>203</v>
      </c>
      <c r="CX34" s="6" t="s">
        <v>203</v>
      </c>
      <c r="CY34" s="6" t="s">
        <v>203</v>
      </c>
      <c r="CZ34" s="6" t="s">
        <v>203</v>
      </c>
      <c r="DA34" s="6" t="s">
        <v>203</v>
      </c>
      <c r="DB34" s="6" t="s">
        <v>203</v>
      </c>
      <c r="DC34" s="6" t="s">
        <v>203</v>
      </c>
      <c r="DD34" s="6" t="s">
        <v>203</v>
      </c>
      <c r="DE34" s="6" t="s">
        <v>203</v>
      </c>
      <c r="DF34" s="6" t="s">
        <v>203</v>
      </c>
      <c r="DG34" s="6" t="s">
        <v>203</v>
      </c>
      <c r="DH34" s="6" t="s">
        <v>203</v>
      </c>
      <c r="DI34" s="6" t="s">
        <v>203</v>
      </c>
      <c r="DJ34" s="6" t="s">
        <v>203</v>
      </c>
      <c r="DK34" s="6" t="s">
        <v>203</v>
      </c>
      <c r="DL34" s="6" t="s">
        <v>203</v>
      </c>
      <c r="DM34" s="6" t="s">
        <v>203</v>
      </c>
      <c r="DN34" s="6" t="s">
        <v>203</v>
      </c>
      <c r="DO34" s="6" t="s">
        <v>203</v>
      </c>
      <c r="DP34" s="6" t="s">
        <v>203</v>
      </c>
      <c r="DQ34" s="6" t="s">
        <v>203</v>
      </c>
      <c r="DR34" s="6" t="s">
        <v>203</v>
      </c>
      <c r="DS34" s="6" t="s">
        <v>203</v>
      </c>
      <c r="DT34" s="6" t="s">
        <v>203</v>
      </c>
      <c r="DU34" s="6" t="s">
        <v>203</v>
      </c>
      <c r="DV34" s="6" t="s">
        <v>203</v>
      </c>
      <c r="DW34" s="6" t="s">
        <v>203</v>
      </c>
      <c r="DX34" s="6" t="s">
        <v>203</v>
      </c>
      <c r="DY34" s="6" t="s">
        <v>203</v>
      </c>
      <c r="DZ34" s="6" t="s">
        <v>203</v>
      </c>
      <c r="EA34" s="6" t="s">
        <v>203</v>
      </c>
      <c r="EB34" s="6" t="s">
        <v>203</v>
      </c>
      <c r="EC34" s="6" t="s">
        <v>203</v>
      </c>
      <c r="ED34" s="6" t="s">
        <v>203</v>
      </c>
      <c r="EE34" s="6" t="s">
        <v>203</v>
      </c>
      <c r="EF34" s="6" t="s">
        <v>203</v>
      </c>
      <c r="EG34" s="6" t="s">
        <v>203</v>
      </c>
      <c r="EH34" s="6" t="s">
        <v>203</v>
      </c>
      <c r="EI34" s="6" t="s">
        <v>203</v>
      </c>
      <c r="EJ34" s="6" t="s">
        <v>203</v>
      </c>
      <c r="EK34" s="6" t="s">
        <v>203</v>
      </c>
      <c r="EL34" s="6" t="s">
        <v>203</v>
      </c>
      <c r="EM34" s="6" t="s">
        <v>203</v>
      </c>
      <c r="EN34" s="6" t="s">
        <v>203</v>
      </c>
      <c r="EO34" s="6" t="s">
        <v>203</v>
      </c>
      <c r="EP34" s="6" t="s">
        <v>203</v>
      </c>
      <c r="EQ34" s="6" t="s">
        <v>203</v>
      </c>
      <c r="ER34" s="6" t="s">
        <v>203</v>
      </c>
      <c r="ES34" s="6" t="s">
        <v>203</v>
      </c>
      <c r="ET34" s="6" t="s">
        <v>203</v>
      </c>
      <c r="EU34" s="6" t="s">
        <v>203</v>
      </c>
      <c r="EV34" s="6" t="s">
        <v>203</v>
      </c>
      <c r="EW34" s="6" t="s">
        <v>203</v>
      </c>
      <c r="EX34" s="6" t="s">
        <v>203</v>
      </c>
      <c r="EY34" s="6" t="s">
        <v>203</v>
      </c>
      <c r="EZ34" s="6" t="s">
        <v>203</v>
      </c>
      <c r="FA34" s="6" t="s">
        <v>203</v>
      </c>
      <c r="FB34" s="6" t="s">
        <v>203</v>
      </c>
      <c r="FC34" s="6" t="s">
        <v>203</v>
      </c>
      <c r="FD34" s="6" t="s">
        <v>203</v>
      </c>
      <c r="FE34" s="6" t="s">
        <v>203</v>
      </c>
      <c r="FF34" s="6" t="s">
        <v>203</v>
      </c>
      <c r="FG34" s="6" t="s">
        <v>203</v>
      </c>
      <c r="FH34" s="6" t="s">
        <v>203</v>
      </c>
      <c r="FI34" s="6" t="s">
        <v>203</v>
      </c>
      <c r="FJ34" s="6" t="s">
        <v>203</v>
      </c>
      <c r="FK34" s="6" t="s">
        <v>203</v>
      </c>
      <c r="FL34" s="6" t="s">
        <v>203</v>
      </c>
      <c r="FM34" s="6" t="s">
        <v>203</v>
      </c>
      <c r="FN34" s="6" t="s">
        <v>203</v>
      </c>
      <c r="FO34" s="6" t="s">
        <v>203</v>
      </c>
      <c r="FP34" s="6" t="s">
        <v>203</v>
      </c>
      <c r="FQ34" s="6" t="s">
        <v>203</v>
      </c>
      <c r="FR34" s="6" t="s">
        <v>203</v>
      </c>
      <c r="FS34" s="6" t="s">
        <v>203</v>
      </c>
      <c r="FT34" s="6" t="s">
        <v>203</v>
      </c>
      <c r="FU34" s="6" t="s">
        <v>203</v>
      </c>
      <c r="FV34" s="6" t="s">
        <v>203</v>
      </c>
      <c r="FW34" s="6" t="s">
        <v>203</v>
      </c>
      <c r="FX34" s="6" t="s">
        <v>203</v>
      </c>
      <c r="FY34" s="6" t="s">
        <v>203</v>
      </c>
      <c r="FZ34" s="6" t="s">
        <v>203</v>
      </c>
      <c r="GA34" s="6" t="s">
        <v>203</v>
      </c>
      <c r="GB34" s="6" t="s">
        <v>203</v>
      </c>
      <c r="GC34" s="6" t="s">
        <v>203</v>
      </c>
      <c r="GD34" s="6" t="s">
        <v>203</v>
      </c>
      <c r="GE34" s="6" t="s">
        <v>203</v>
      </c>
      <c r="GF34" s="6" t="s">
        <v>203</v>
      </c>
      <c r="GG34" s="6" t="s">
        <v>203</v>
      </c>
      <c r="GH34" s="6" t="s">
        <v>203</v>
      </c>
      <c r="GI34" s="6" t="s">
        <v>203</v>
      </c>
      <c r="GJ34" s="6" t="s">
        <v>203</v>
      </c>
      <c r="GK34" s="6" t="s">
        <v>203</v>
      </c>
      <c r="GL34" s="6" t="s">
        <v>203</v>
      </c>
      <c r="GM34" s="6" t="s">
        <v>203</v>
      </c>
      <c r="GN34" s="6" t="s">
        <v>203</v>
      </c>
      <c r="GO34" s="6" t="s">
        <v>203</v>
      </c>
      <c r="GP34" s="6" t="s">
        <v>203</v>
      </c>
      <c r="GQ34" s="6" t="s">
        <v>203</v>
      </c>
      <c r="GR34" s="6" t="s">
        <v>203</v>
      </c>
      <c r="GS34" s="6" t="s">
        <v>203</v>
      </c>
      <c r="GT34" s="6" t="s">
        <v>203</v>
      </c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</row>
    <row r="35" spans="1:418">
      <c r="A35" s="8" t="s">
        <v>459</v>
      </c>
      <c r="B35" s="9" t="s">
        <v>32</v>
      </c>
      <c r="C35" s="10">
        <f>IF('배출량&amp;에너지'!C36=0,0,'배출량&amp;에너지'!C66*'국산거래표(기초_2009)'!C7/'배출량&amp;에너지'!C36)</f>
        <v>0</v>
      </c>
      <c r="D35" s="10">
        <f>IF('배출량&amp;에너지'!D36=0,0,'배출량&amp;에너지'!D66*'국산거래표(기초_2009)'!D7/'배출량&amp;에너지'!D36)</f>
        <v>0</v>
      </c>
      <c r="E35" s="10">
        <f>IF('배출량&amp;에너지'!E36=0,0,'배출량&amp;에너지'!E66*'국산거래표(기초_2009)'!E7/'배출량&amp;에너지'!E36)</f>
        <v>0</v>
      </c>
      <c r="F35" s="10">
        <f>IF('배출량&amp;에너지'!F36=0,0,'배출량&amp;에너지'!F66*'국산거래표(기초_2009)'!F7/'배출량&amp;에너지'!F36)</f>
        <v>0</v>
      </c>
      <c r="G35" s="10">
        <f>IF('배출량&amp;에너지'!G36=0,0,'배출량&amp;에너지'!G66*'국산거래표(기초_2009)'!G7/'배출량&amp;에너지'!G36)</f>
        <v>0</v>
      </c>
      <c r="H35" s="10">
        <f>IF('배출량&amp;에너지'!H36=0,0,'배출량&amp;에너지'!H66*'국산거래표(기초_2009)'!H7/'배출량&amp;에너지'!H36)</f>
        <v>0</v>
      </c>
      <c r="I35" s="10">
        <f>IF('배출량&amp;에너지'!I36=0,0,'배출량&amp;에너지'!I66*'국산거래표(기초_2009)'!I7/'배출량&amp;에너지'!I36)</f>
        <v>0</v>
      </c>
      <c r="J35" s="10">
        <f>IF('배출량&amp;에너지'!J36=0,0,'배출량&amp;에너지'!J66*'국산거래표(기초_2009)'!J7/'배출량&amp;에너지'!J36)</f>
        <v>0</v>
      </c>
      <c r="K35" s="10">
        <f>IF('배출량&amp;에너지'!K36=0,0,'배출량&amp;에너지'!K66*'국산거래표(기초_2009)'!K7/'배출량&amp;에너지'!K36)</f>
        <v>0</v>
      </c>
      <c r="L35" s="10">
        <f>IF('배출량&amp;에너지'!L36=0,0,'배출량&amp;에너지'!L66*'국산거래표(기초_2009)'!L7/'배출량&amp;에너지'!L36)</f>
        <v>0</v>
      </c>
      <c r="M35" s="10">
        <f>IF('배출량&amp;에너지'!M36=0,0,'배출량&amp;에너지'!M66*'국산거래표(기초_2009)'!M7/'배출량&amp;에너지'!M36)</f>
        <v>0</v>
      </c>
      <c r="N35" s="10">
        <f>IF('배출량&amp;에너지'!N36=0,0,'배출량&amp;에너지'!N66*'국산거래표(기초_2009)'!N7/'배출량&amp;에너지'!N36)</f>
        <v>0</v>
      </c>
      <c r="O35" s="10">
        <f>IF('배출량&amp;에너지'!O36=0,0,'배출량&amp;에너지'!O66*'국산거래표(기초_2009)'!O7/'배출량&amp;에너지'!O36)</f>
        <v>0</v>
      </c>
      <c r="P35" s="10">
        <f>IF('배출량&amp;에너지'!P36=0,0,'배출량&amp;에너지'!P66*'국산거래표(기초_2009)'!P7/'배출량&amp;에너지'!P36)</f>
        <v>0</v>
      </c>
      <c r="Q35" s="10">
        <f>IF('배출량&amp;에너지'!Q36=0,0,'배출량&amp;에너지'!Q66*'국산거래표(기초_2009)'!Q7/'배출량&amp;에너지'!Q36)</f>
        <v>0</v>
      </c>
      <c r="R35" s="10">
        <f>IF('배출량&amp;에너지'!R36=0,0,'배출량&amp;에너지'!R66*'국산거래표(기초_2009)'!R7/'배출량&amp;에너지'!R36)</f>
        <v>0</v>
      </c>
      <c r="S35" s="10">
        <f>IF('배출량&amp;에너지'!S36=0,0,'배출량&amp;에너지'!S66*'국산거래표(기초_2009)'!S7/'배출량&amp;에너지'!S36)</f>
        <v>0</v>
      </c>
      <c r="T35" s="10">
        <f>IF('배출량&amp;에너지'!T36=0,0,'배출량&amp;에너지'!T66*'국산거래표(기초_2009)'!T7/'배출량&amp;에너지'!T36)</f>
        <v>0</v>
      </c>
      <c r="U35" s="10">
        <f>IF('배출량&amp;에너지'!U36=0,0,'배출량&amp;에너지'!U66*'국산거래표(기초_2009)'!U7/'배출량&amp;에너지'!U36)</f>
        <v>0</v>
      </c>
      <c r="V35" s="10">
        <f>IF('배출량&amp;에너지'!V36=0,0,'배출량&amp;에너지'!V66*'국산거래표(기초_2009)'!V7/'배출량&amp;에너지'!V36)</f>
        <v>0</v>
      </c>
      <c r="W35" s="10">
        <f>IF('배출량&amp;에너지'!W36=0,0,'배출량&amp;에너지'!W66*'국산거래표(기초_2009)'!W7/'배출량&amp;에너지'!W36)</f>
        <v>0</v>
      </c>
      <c r="X35" s="10">
        <f>IF('배출량&amp;에너지'!X36=0,0,'배출량&amp;에너지'!X66*'국산거래표(기초_2009)'!X7/'배출량&amp;에너지'!X36)</f>
        <v>0</v>
      </c>
      <c r="Y35" s="10">
        <f>IF('배출량&amp;에너지'!Y36=0,0,'배출량&amp;에너지'!Y66*'국산거래표(기초_2009)'!Y7/'배출량&amp;에너지'!Y36)</f>
        <v>0</v>
      </c>
      <c r="Z35" s="10">
        <f>IF('배출량&amp;에너지'!Z36=0,0,'배출량&amp;에너지'!Z66*'국산거래표(기초_2009)'!Z7/'배출량&amp;에너지'!Z36)</f>
        <v>0</v>
      </c>
      <c r="AA35" s="10">
        <f>IF('배출량&amp;에너지'!AA36=0,0,'배출량&amp;에너지'!AA66*'국산거래표(기초_2009)'!AA7/'배출량&amp;에너지'!AA36)</f>
        <v>0</v>
      </c>
      <c r="AB35" s="10">
        <f>IF('배출량&amp;에너지'!AB36=0,0,'배출량&amp;에너지'!AB66*'국산거래표(기초_2009)'!AB7/'배출량&amp;에너지'!AB36)</f>
        <v>0</v>
      </c>
      <c r="AC35" s="10">
        <f>IF('배출량&amp;에너지'!AC36=0,0,'배출량&amp;에너지'!AC66*'국산거래표(기초_2009)'!AC7/'배출량&amp;에너지'!AC36)</f>
        <v>0</v>
      </c>
      <c r="AD35" s="10">
        <f>IF('배출량&amp;에너지'!AD36=0,0,'배출량&amp;에너지'!AD66*'국산거래표(기초_2009)'!AD7/'배출량&amp;에너지'!AD36)</f>
        <v>0</v>
      </c>
      <c r="AE35" s="10">
        <f>IF('배출량&amp;에너지'!AE36=0,0,'배출량&amp;에너지'!AE66*'국산거래표(기초_2009)'!AE7/'배출량&amp;에너지'!AE36)</f>
        <v>0</v>
      </c>
      <c r="AF35" s="10">
        <f>IF('배출량&amp;에너지'!AF36=0,0,'배출량&amp;에너지'!AF66*'국산거래표(기초_2009)'!AF7/'배출량&amp;에너지'!AF36)</f>
        <v>0</v>
      </c>
      <c r="AG35" s="10">
        <f>IF('배출량&amp;에너지'!AG36=0,0,'배출량&amp;에너지'!AG66*'국산거래표(기초_2009)'!AG7/'배출량&amp;에너지'!AG36)</f>
        <v>0</v>
      </c>
      <c r="AH35" s="10">
        <f>IF('배출량&amp;에너지'!AH36=0,0,'배출량&amp;에너지'!AH66*'국산거래표(기초_2009)'!AH7/'배출량&amp;에너지'!AH36)</f>
        <v>0</v>
      </c>
      <c r="AI35" s="10">
        <f>IF('배출량&amp;에너지'!AI36=0,0,'배출량&amp;에너지'!AI66*'국산거래표(기초_2009)'!AI7/'배출량&amp;에너지'!AI36)</f>
        <v>0</v>
      </c>
      <c r="AJ35" s="10">
        <f>IF('배출량&amp;에너지'!AJ36=0,0,'배출량&amp;에너지'!AJ66*'국산거래표(기초_2009)'!AJ7/'배출량&amp;에너지'!AJ36)</f>
        <v>0</v>
      </c>
      <c r="AK35" s="10">
        <f>IF('배출량&amp;에너지'!AK36=0,0,'배출량&amp;에너지'!AK66*'국산거래표(기초_2009)'!AK7/'배출량&amp;에너지'!AK36)</f>
        <v>0</v>
      </c>
      <c r="AL35" s="10">
        <f>IF('배출량&amp;에너지'!AL36=0,0,'배출량&amp;에너지'!AL66*'국산거래표(기초_2009)'!AL7/'배출량&amp;에너지'!AL36)</f>
        <v>0</v>
      </c>
      <c r="AM35" s="10">
        <f>IF('배출량&amp;에너지'!AM36=0,0,'배출량&amp;에너지'!AM66*'국산거래표(기초_2009)'!AM7/'배출량&amp;에너지'!AM36)</f>
        <v>0</v>
      </c>
      <c r="AN35" s="10">
        <f>IF('배출량&amp;에너지'!AN36=0,0,'배출량&amp;에너지'!AN66*'국산거래표(기초_2009)'!AN7/'배출량&amp;에너지'!AN36)</f>
        <v>0</v>
      </c>
      <c r="AO35" s="10">
        <f>IF('배출량&amp;에너지'!AO36=0,0,'배출량&amp;에너지'!AO66*'국산거래표(기초_2009)'!AO7/'배출량&amp;에너지'!AO36)</f>
        <v>0</v>
      </c>
      <c r="AP35" s="10">
        <f>IF('배출량&amp;에너지'!AP36=0,0,'배출량&amp;에너지'!AP66*'국산거래표(기초_2009)'!AP7/'배출량&amp;에너지'!AP36)</f>
        <v>0</v>
      </c>
      <c r="AQ35" s="10">
        <f>IF('배출량&amp;에너지'!AQ36=0,0,'배출량&amp;에너지'!AQ66*'국산거래표(기초_2009)'!AQ7/'배출량&amp;에너지'!AQ36)</f>
        <v>0</v>
      </c>
      <c r="AR35" s="10">
        <f>IF('배출량&amp;에너지'!AR36=0,0,'배출량&amp;에너지'!AR66*'국산거래표(기초_2009)'!AR7/'배출량&amp;에너지'!AR36)</f>
        <v>0</v>
      </c>
      <c r="AS35" s="10">
        <f>IF('배출량&amp;에너지'!AS36=0,0,'배출량&amp;에너지'!AS66*'국산거래표(기초_2009)'!AS7/'배출량&amp;에너지'!AS36)</f>
        <v>0</v>
      </c>
      <c r="AT35" s="10">
        <f>IF('배출량&amp;에너지'!AT36=0,0,'배출량&amp;에너지'!AT66*'국산거래표(기초_2009)'!AT7/'배출량&amp;에너지'!AT36)</f>
        <v>0</v>
      </c>
      <c r="AU35" s="10">
        <f>IF('배출량&amp;에너지'!AU36=0,0,'배출량&amp;에너지'!AU66*'국산거래표(기초_2009)'!AU7/'배출량&amp;에너지'!AU36)</f>
        <v>0</v>
      </c>
      <c r="AV35" s="10">
        <f>IF('배출량&amp;에너지'!AV36=0,0,'배출량&amp;에너지'!AV66*'국산거래표(기초_2009)'!AV7/'배출량&amp;에너지'!AV36)</f>
        <v>0</v>
      </c>
      <c r="AW35" s="10">
        <f>IF('배출량&amp;에너지'!AW36=0,0,'배출량&amp;에너지'!AW66*'국산거래표(기초_2009)'!AW7/'배출량&amp;에너지'!AW36)</f>
        <v>0</v>
      </c>
      <c r="AX35" s="10">
        <f>IF('배출량&amp;에너지'!AX36=0,0,'배출량&amp;에너지'!AX66*'국산거래표(기초_2009)'!AX7/'배출량&amp;에너지'!AX36)</f>
        <v>0</v>
      </c>
      <c r="AY35" s="10">
        <f>IF('배출량&amp;에너지'!AY36=0,0,'배출량&amp;에너지'!AY66*'국산거래표(기초_2009)'!AY7/'배출량&amp;에너지'!AY36)</f>
        <v>0</v>
      </c>
      <c r="AZ35" s="10">
        <f>IF('배출량&amp;에너지'!AZ36=0,0,'배출량&amp;에너지'!AZ66*'국산거래표(기초_2009)'!AZ7/'배출량&amp;에너지'!AZ36)</f>
        <v>0</v>
      </c>
      <c r="BA35" s="10">
        <f>IF('배출량&amp;에너지'!BA36=0,0,'배출량&amp;에너지'!BA66*'국산거래표(기초_2009)'!BA7/'배출량&amp;에너지'!BA36)</f>
        <v>0</v>
      </c>
      <c r="BB35" s="10">
        <f>IF('배출량&amp;에너지'!BB36=0,0,'배출량&amp;에너지'!BB66*'국산거래표(기초_2009)'!BB7/'배출량&amp;에너지'!BB36)</f>
        <v>0</v>
      </c>
      <c r="BC35" s="10">
        <f>IF('배출량&amp;에너지'!BC36=0,0,'배출량&amp;에너지'!BC66*'국산거래표(기초_2009)'!BC7/'배출량&amp;에너지'!BC36)</f>
        <v>0</v>
      </c>
      <c r="BD35" s="10">
        <f>IF('배출량&amp;에너지'!BD36=0,0,'배출량&amp;에너지'!BD66*'국산거래표(기초_2009)'!BD7/'배출량&amp;에너지'!BD36)</f>
        <v>0</v>
      </c>
      <c r="BE35" s="10">
        <f>IF('배출량&amp;에너지'!BE36=0,0,'배출량&amp;에너지'!BE66*'국산거래표(기초_2009)'!BE7/'배출량&amp;에너지'!BE36)</f>
        <v>0</v>
      </c>
      <c r="BF35" s="10">
        <f>IF('배출량&amp;에너지'!BF36=0,0,'배출량&amp;에너지'!BF66*'국산거래표(기초_2009)'!BF7/'배출량&amp;에너지'!BF36)</f>
        <v>0</v>
      </c>
      <c r="BG35" s="10">
        <f>IF('배출량&amp;에너지'!BG36=0,0,'배출량&amp;에너지'!BG66*'국산거래표(기초_2009)'!BG7/'배출량&amp;에너지'!BG36)</f>
        <v>0</v>
      </c>
      <c r="BH35" s="10">
        <f>IF('배출량&amp;에너지'!BH36=0,0,'배출량&amp;에너지'!BH66*'국산거래표(기초_2009)'!BH7/'배출량&amp;에너지'!BH36)</f>
        <v>0</v>
      </c>
      <c r="BI35" s="10">
        <f>IF('배출량&amp;에너지'!BI36=0,0,'배출량&amp;에너지'!BI66*'국산거래표(기초_2009)'!BI7/'배출량&amp;에너지'!BI36)</f>
        <v>0</v>
      </c>
      <c r="BJ35" s="10">
        <f>IF('배출량&amp;에너지'!BJ36=0,0,'배출량&amp;에너지'!BJ66*'국산거래표(기초_2009)'!BJ7/'배출량&amp;에너지'!BJ36)</f>
        <v>0</v>
      </c>
      <c r="BK35" s="10">
        <f>IF('배출량&amp;에너지'!BK36=0,0,'배출량&amp;에너지'!BK66*'국산거래표(기초_2009)'!BK7/'배출량&amp;에너지'!BK36)</f>
        <v>0</v>
      </c>
      <c r="BL35" s="10">
        <f>IF('배출량&amp;에너지'!BL36=0,0,'배출량&amp;에너지'!BL66*'국산거래표(기초_2009)'!BL7/'배출량&amp;에너지'!BL36)</f>
        <v>0</v>
      </c>
      <c r="BM35" s="10">
        <f>IF('배출량&amp;에너지'!BM36=0,0,'배출량&amp;에너지'!BM66*'국산거래표(기초_2009)'!BM7/'배출량&amp;에너지'!BM36)</f>
        <v>0</v>
      </c>
      <c r="BN35" s="10">
        <f>IF('배출량&amp;에너지'!BN36=0,0,'배출량&amp;에너지'!BN66*'국산거래표(기초_2009)'!BN7/'배출량&amp;에너지'!BN36)</f>
        <v>0</v>
      </c>
      <c r="BO35" s="10">
        <f>IF('배출량&amp;에너지'!BO36=0,0,'배출량&amp;에너지'!BO66*'국산거래표(기초_2009)'!BO7/'배출량&amp;에너지'!BO36)</f>
        <v>0</v>
      </c>
      <c r="BP35" s="10">
        <f>IF('배출량&amp;에너지'!BP36=0,0,'배출량&amp;에너지'!BP66*'국산거래표(기초_2009)'!BP7/'배출량&amp;에너지'!BP36)</f>
        <v>0</v>
      </c>
      <c r="BQ35" s="10">
        <f>IF('배출량&amp;에너지'!BQ36=0,0,'배출량&amp;에너지'!BQ66*'국산거래표(기초_2009)'!BQ7/'배출량&amp;에너지'!BQ36)</f>
        <v>0</v>
      </c>
      <c r="BR35" s="10">
        <f>IF('배출량&amp;에너지'!BR36=0,0,'배출량&amp;에너지'!BR66*'국산거래표(기초_2009)'!BR7/'배출량&amp;에너지'!BR36)</f>
        <v>0</v>
      </c>
      <c r="BS35" s="10">
        <f>IF('배출량&amp;에너지'!BS36=0,0,'배출량&amp;에너지'!BS66*'국산거래표(기초_2009)'!BS7/'배출량&amp;에너지'!BS36)</f>
        <v>0</v>
      </c>
      <c r="BT35" s="10">
        <f>IF('배출량&amp;에너지'!BT36=0,0,'배출량&amp;에너지'!BT66*'국산거래표(기초_2009)'!BT7/'배출량&amp;에너지'!BT36)</f>
        <v>0</v>
      </c>
      <c r="BU35" s="10">
        <f>IF('배출량&amp;에너지'!BU36=0,0,'배출량&amp;에너지'!BU66*'국산거래표(기초_2009)'!BU7/'배출량&amp;에너지'!BU36)</f>
        <v>0</v>
      </c>
      <c r="BV35" s="10">
        <f>IF('배출량&amp;에너지'!BV36=0,0,'배출량&amp;에너지'!BV66*'국산거래표(기초_2009)'!BV7/'배출량&amp;에너지'!BV36)</f>
        <v>0</v>
      </c>
      <c r="BW35" s="10">
        <f>IF('배출량&amp;에너지'!BW36=0,0,'배출량&amp;에너지'!BW66*'국산거래표(기초_2009)'!BW7/'배출량&amp;에너지'!BW36)</f>
        <v>0</v>
      </c>
      <c r="BX35" s="10">
        <f>IF('배출량&amp;에너지'!BX36=0,0,'배출량&amp;에너지'!BX66*'국산거래표(기초_2009)'!BX7/'배출량&amp;에너지'!BX36)</f>
        <v>0</v>
      </c>
      <c r="BY35" s="10">
        <f>IF('배출량&amp;에너지'!BY36=0,0,'배출량&amp;에너지'!BY66*'국산거래표(기초_2009)'!BY7/'배출량&amp;에너지'!BY36)</f>
        <v>0</v>
      </c>
      <c r="BZ35" s="10">
        <f>IF('배출량&amp;에너지'!BZ36=0,0,'배출량&amp;에너지'!BZ66*'국산거래표(기초_2009)'!BZ7/'배출량&amp;에너지'!BZ36)</f>
        <v>0</v>
      </c>
      <c r="CA35" s="10">
        <f>IF('배출량&amp;에너지'!CA36=0,0,'배출량&amp;에너지'!CA66*'국산거래표(기초_2009)'!CA7/'배출량&amp;에너지'!CA36)</f>
        <v>0</v>
      </c>
      <c r="CB35" s="10">
        <f>IF('배출량&amp;에너지'!CB36=0,0,'배출량&amp;에너지'!CB66*'국산거래표(기초_2009)'!CB7/'배출량&amp;에너지'!CB36)</f>
        <v>0</v>
      </c>
      <c r="CC35" s="10">
        <f>IF('배출량&amp;에너지'!CC36=0,0,'배출량&amp;에너지'!CC66*'국산거래표(기초_2009)'!CC7/'배출량&amp;에너지'!CC36)</f>
        <v>0</v>
      </c>
      <c r="CD35" s="10">
        <f>IF('배출량&amp;에너지'!CD36=0,0,'배출량&amp;에너지'!CD66*'국산거래표(기초_2009)'!CD7/'배출량&amp;에너지'!CD36)</f>
        <v>0</v>
      </c>
      <c r="CE35" s="10">
        <f>IF('배출량&amp;에너지'!CE36=0,0,'배출량&amp;에너지'!CE66*'국산거래표(기초_2009)'!CE7/'배출량&amp;에너지'!CE36)</f>
        <v>0</v>
      </c>
      <c r="CF35" s="10">
        <f>IF('배출량&amp;에너지'!CF36=0,0,'배출량&amp;에너지'!CF66*'국산거래표(기초_2009)'!CF7/'배출량&amp;에너지'!CF36)</f>
        <v>0</v>
      </c>
      <c r="CG35" s="10">
        <f>IF('배출량&amp;에너지'!CG36=0,0,'배출량&amp;에너지'!CG66*'국산거래표(기초_2009)'!CG7/'배출량&amp;에너지'!CG36)</f>
        <v>0</v>
      </c>
      <c r="CH35" s="10">
        <f>IF('배출량&amp;에너지'!CH36=0,0,'배출량&amp;에너지'!CH66*'국산거래표(기초_2009)'!CH7/'배출량&amp;에너지'!CH36)</f>
        <v>0</v>
      </c>
      <c r="CI35" s="10">
        <f>IF('배출량&amp;에너지'!CI36=0,0,'배출량&amp;에너지'!CI66*'국산거래표(기초_2009)'!CI7/'배출량&amp;에너지'!CI36)</f>
        <v>0</v>
      </c>
      <c r="CJ35" s="10">
        <f>IF('배출량&amp;에너지'!CJ36=0,0,'배출량&amp;에너지'!CJ66*'국산거래표(기초_2009)'!CJ7/'배출량&amp;에너지'!CJ36)</f>
        <v>0</v>
      </c>
      <c r="CK35" s="10">
        <f>IF('배출량&amp;에너지'!CK36=0,0,'배출량&amp;에너지'!CK66*'국산거래표(기초_2009)'!CK7/'배출량&amp;에너지'!CK36)</f>
        <v>0</v>
      </c>
      <c r="CL35" s="10">
        <f>IF('배출량&amp;에너지'!CL36=0,0,'배출량&amp;에너지'!CL66*'국산거래표(기초_2009)'!CL7/'배출량&amp;에너지'!CL36)</f>
        <v>0</v>
      </c>
      <c r="CM35" s="10">
        <f>IF('배출량&amp;에너지'!CM36=0,0,'배출량&amp;에너지'!CM66*'국산거래표(기초_2009)'!CM7/'배출량&amp;에너지'!CM36)</f>
        <v>0</v>
      </c>
      <c r="CN35" s="10">
        <f>IF('배출량&amp;에너지'!CN36=0,0,'배출량&amp;에너지'!CN66*'국산거래표(기초_2009)'!CN7/'배출량&amp;에너지'!CN36)</f>
        <v>0</v>
      </c>
      <c r="CO35" s="10">
        <f>IF('배출량&amp;에너지'!CO36=0,0,'배출량&amp;에너지'!CO66*'국산거래표(기초_2009)'!CO7/'배출량&amp;에너지'!CO36)</f>
        <v>0</v>
      </c>
      <c r="CP35" s="10">
        <f>IF('배출량&amp;에너지'!CP36=0,0,'배출량&amp;에너지'!CP66*'국산거래표(기초_2009)'!CP7/'배출량&amp;에너지'!CP36)</f>
        <v>0</v>
      </c>
      <c r="CQ35" s="10">
        <f>IF('배출량&amp;에너지'!CQ36=0,0,'배출량&amp;에너지'!CQ66*'국산거래표(기초_2009)'!CQ7/'배출량&amp;에너지'!CQ36)</f>
        <v>0</v>
      </c>
      <c r="CR35" s="10">
        <f>IF('배출량&amp;에너지'!CR36=0,0,'배출량&amp;에너지'!CR66*'국산거래표(기초_2009)'!CR7/'배출량&amp;에너지'!CR36)</f>
        <v>0</v>
      </c>
      <c r="CS35" s="10">
        <f>IF('배출량&amp;에너지'!CS36=0,0,'배출량&amp;에너지'!CS66*'국산거래표(기초_2009)'!CS7/'배출량&amp;에너지'!CS36)</f>
        <v>0</v>
      </c>
      <c r="CT35" s="10">
        <f>IF('배출량&amp;에너지'!CT36=0,0,'배출량&amp;에너지'!CT66*'국산거래표(기초_2009)'!CT7/'배출량&amp;에너지'!CT36)</f>
        <v>0</v>
      </c>
      <c r="CU35" s="10">
        <f>IF('배출량&amp;에너지'!CU36=0,0,'배출량&amp;에너지'!CU66*'국산거래표(기초_2009)'!CU7/'배출량&amp;에너지'!CU36)</f>
        <v>0</v>
      </c>
      <c r="CV35" s="10">
        <f>IF('배출량&amp;에너지'!CV36=0,0,'배출량&amp;에너지'!CV66*'국산거래표(기초_2009)'!CV7/'배출량&amp;에너지'!CV36)</f>
        <v>0</v>
      </c>
      <c r="CW35" s="10">
        <f>IF('배출량&amp;에너지'!CW36=0,0,'배출량&amp;에너지'!CW66*'국산거래표(기초_2009)'!CW7/'배출량&amp;에너지'!CW36)</f>
        <v>0</v>
      </c>
      <c r="CX35" s="10">
        <f>IF('배출량&amp;에너지'!CX36=0,0,'배출량&amp;에너지'!CX66*'국산거래표(기초_2009)'!CX7/'배출량&amp;에너지'!CX36)</f>
        <v>0</v>
      </c>
      <c r="CY35" s="10">
        <f>IF('배출량&amp;에너지'!CY36=0,0,'배출량&amp;에너지'!CY66*'국산거래표(기초_2009)'!CY7/'배출량&amp;에너지'!CY36)</f>
        <v>0</v>
      </c>
      <c r="CZ35" s="10">
        <f>IF('배출량&amp;에너지'!CZ36=0,0,'배출량&amp;에너지'!CZ66*'국산거래표(기초_2009)'!CZ7/'배출량&amp;에너지'!CZ36)</f>
        <v>0</v>
      </c>
      <c r="DA35" s="10">
        <f>IF('배출량&amp;에너지'!DA36=0,0,'배출량&amp;에너지'!DA66*'국산거래표(기초_2009)'!DA7/'배출량&amp;에너지'!DA36)</f>
        <v>0</v>
      </c>
      <c r="DB35" s="10">
        <f>IF('배출량&amp;에너지'!DB36=0,0,'배출량&amp;에너지'!DB66*'국산거래표(기초_2009)'!DB7/'배출량&amp;에너지'!DB36)</f>
        <v>0</v>
      </c>
      <c r="DC35" s="10">
        <f>IF('배출량&amp;에너지'!DC36=0,0,'배출량&amp;에너지'!DC66*'국산거래표(기초_2009)'!DC7/'배출량&amp;에너지'!DC36)</f>
        <v>0</v>
      </c>
      <c r="DD35" s="10">
        <f>IF('배출량&amp;에너지'!DD36=0,0,'배출량&amp;에너지'!DD66*'국산거래표(기초_2009)'!DD7/'배출량&amp;에너지'!DD36)</f>
        <v>0</v>
      </c>
      <c r="DE35" s="10">
        <f>IF('배출량&amp;에너지'!DE36=0,0,'배출량&amp;에너지'!DE66*'국산거래표(기초_2009)'!DE7/'배출량&amp;에너지'!DE36)</f>
        <v>0</v>
      </c>
      <c r="DF35" s="10">
        <f>IF('배출량&amp;에너지'!DF36=0,0,'배출량&amp;에너지'!DF66*'국산거래표(기초_2009)'!DF7/'배출량&amp;에너지'!DF36)</f>
        <v>0</v>
      </c>
      <c r="DG35" s="10">
        <f>IF('배출량&amp;에너지'!DG36=0,0,'배출량&amp;에너지'!DG66*'국산거래표(기초_2009)'!DG7/'배출량&amp;에너지'!DG36)</f>
        <v>0</v>
      </c>
      <c r="DH35" s="10">
        <f>IF('배출량&amp;에너지'!DH36=0,0,'배출량&amp;에너지'!DH66*'국산거래표(기초_2009)'!DH7/'배출량&amp;에너지'!DH36)</f>
        <v>0</v>
      </c>
      <c r="DI35" s="10">
        <f>IF('배출량&amp;에너지'!DI36=0,0,'배출량&amp;에너지'!DI66*'국산거래표(기초_2009)'!DI7/'배출량&amp;에너지'!DI36)</f>
        <v>0</v>
      </c>
      <c r="DJ35" s="10">
        <f>IF('배출량&amp;에너지'!DJ36=0,0,'배출량&amp;에너지'!DJ66*'국산거래표(기초_2009)'!DJ7/'배출량&amp;에너지'!DJ36)</f>
        <v>0</v>
      </c>
      <c r="DK35" s="10">
        <f>IF('배출량&amp;에너지'!DK36=0,0,'배출량&amp;에너지'!DK66*'국산거래표(기초_2009)'!DK7/'배출량&amp;에너지'!DK36)</f>
        <v>0</v>
      </c>
      <c r="DL35" s="10">
        <f>IF('배출량&amp;에너지'!DL36=0,0,'배출량&amp;에너지'!DL66*'국산거래표(기초_2009)'!DL7/'배출량&amp;에너지'!DL36)</f>
        <v>0</v>
      </c>
      <c r="DM35" s="10">
        <f>IF('배출량&amp;에너지'!DM36=0,0,'배출량&amp;에너지'!DM66*'국산거래표(기초_2009)'!DM7/'배출량&amp;에너지'!DM36)</f>
        <v>0</v>
      </c>
      <c r="DN35" s="10">
        <f>IF('배출량&amp;에너지'!DN36=0,0,'배출량&amp;에너지'!DN66*'국산거래표(기초_2009)'!DN7/'배출량&amp;에너지'!DN36)</f>
        <v>0</v>
      </c>
      <c r="DO35" s="10">
        <f>IF('배출량&amp;에너지'!DO36=0,0,'배출량&amp;에너지'!DO66*'국산거래표(기초_2009)'!DO7/'배출량&amp;에너지'!DO36)</f>
        <v>0</v>
      </c>
      <c r="DP35" s="10">
        <f>IF('배출량&amp;에너지'!DP36=0,0,'배출량&amp;에너지'!DP66*'국산거래표(기초_2009)'!DP7/'배출량&amp;에너지'!DP36)</f>
        <v>0</v>
      </c>
      <c r="DQ35" s="10">
        <f>IF('배출량&amp;에너지'!DQ36=0,0,'배출량&amp;에너지'!DQ66*'국산거래표(기초_2009)'!DQ7/'배출량&amp;에너지'!DQ36)</f>
        <v>0</v>
      </c>
      <c r="DR35" s="10">
        <f>IF('배출량&amp;에너지'!DR36=0,0,'배출량&amp;에너지'!DR66*'국산거래표(기초_2009)'!DR7/'배출량&amp;에너지'!DR36)</f>
        <v>0</v>
      </c>
      <c r="DS35" s="10">
        <f>IF('배출량&amp;에너지'!DS36=0,0,'배출량&amp;에너지'!DS66*'국산거래표(기초_2009)'!DS7/'배출량&amp;에너지'!DS36)</f>
        <v>0</v>
      </c>
      <c r="DT35" s="10">
        <f>IF('배출량&amp;에너지'!DT36=0,0,'배출량&amp;에너지'!DT66*'국산거래표(기초_2009)'!DT7/'배출량&amp;에너지'!DT36)</f>
        <v>0</v>
      </c>
      <c r="DU35" s="10">
        <f>IF('배출량&amp;에너지'!DU36=0,0,'배출량&amp;에너지'!DU66*'국산거래표(기초_2009)'!DU7/'배출량&amp;에너지'!DU36)</f>
        <v>0</v>
      </c>
      <c r="DV35" s="10">
        <f>IF('배출량&amp;에너지'!DV36=0,0,'배출량&amp;에너지'!DV66*'국산거래표(기초_2009)'!DV7/'배출량&amp;에너지'!DV36)</f>
        <v>0</v>
      </c>
      <c r="DW35" s="10">
        <f>IF('배출량&amp;에너지'!DW36=0,0,'배출량&amp;에너지'!DW66*'국산거래표(기초_2009)'!DW7/'배출량&amp;에너지'!DW36)</f>
        <v>0</v>
      </c>
      <c r="DX35" s="10">
        <f>IF('배출량&amp;에너지'!DX36=0,0,'배출량&amp;에너지'!DX66*'국산거래표(기초_2009)'!DX7/'배출량&amp;에너지'!DX36)</f>
        <v>0</v>
      </c>
      <c r="DY35" s="10">
        <f>IF('배출량&amp;에너지'!DY36=0,0,'배출량&amp;에너지'!DY66*'국산거래표(기초_2009)'!DY7/'배출량&amp;에너지'!DY36)</f>
        <v>0</v>
      </c>
      <c r="DZ35" s="10">
        <f>IF('배출량&amp;에너지'!DZ36=0,0,'배출량&amp;에너지'!DZ66*'국산거래표(기초_2009)'!DZ7/'배출량&amp;에너지'!DZ36)</f>
        <v>0</v>
      </c>
      <c r="EA35" s="10">
        <f>IF('배출량&amp;에너지'!EA36=0,0,'배출량&amp;에너지'!EA66*'국산거래표(기초_2009)'!EA7/'배출량&amp;에너지'!EA36)</f>
        <v>0</v>
      </c>
      <c r="EB35" s="10">
        <f>IF('배출량&amp;에너지'!EB36=0,0,'배출량&amp;에너지'!EB66*'국산거래표(기초_2009)'!EB7/'배출량&amp;에너지'!EB36)</f>
        <v>0</v>
      </c>
      <c r="EC35" s="10">
        <f>IF('배출량&amp;에너지'!EC36=0,0,'배출량&amp;에너지'!EC66*'국산거래표(기초_2009)'!EC7/'배출량&amp;에너지'!EC36)</f>
        <v>928.12400000000002</v>
      </c>
      <c r="ED35" s="10">
        <f>IF('배출량&amp;에너지'!ED36=0,0,'배출량&amp;에너지'!ED66*'국산거래표(기초_2009)'!ED7/'배출량&amp;에너지'!ED36)</f>
        <v>0</v>
      </c>
      <c r="EE35" s="10">
        <f>IF('배출량&amp;에너지'!EE36=0,0,'배출량&amp;에너지'!EE66*'국산거래표(기초_2009)'!EE7/'배출량&amp;에너지'!EE36)</f>
        <v>0</v>
      </c>
      <c r="EF35" s="10">
        <f>IF('배출량&amp;에너지'!EF36=0,0,'배출량&amp;에너지'!EF66*'국산거래표(기초_2009)'!EF7/'배출량&amp;에너지'!EF36)</f>
        <v>0</v>
      </c>
      <c r="EG35" s="10">
        <f>IF('배출량&amp;에너지'!EG36=0,0,'배출량&amp;에너지'!EG66*'국산거래표(기초_2009)'!EG7/'배출량&amp;에너지'!EG36)</f>
        <v>0</v>
      </c>
      <c r="EH35" s="10">
        <f>IF('배출량&amp;에너지'!EH36=0,0,'배출량&amp;에너지'!EH66*'국산거래표(기초_2009)'!EH7/'배출량&amp;에너지'!EH36)</f>
        <v>0</v>
      </c>
      <c r="EI35" s="10">
        <f>IF('배출량&amp;에너지'!EI36=0,0,'배출량&amp;에너지'!EI66*'국산거래표(기초_2009)'!EI7/'배출량&amp;에너지'!EI36)</f>
        <v>0</v>
      </c>
      <c r="EJ35" s="10">
        <f>IF('배출량&amp;에너지'!EJ36=0,0,'배출량&amp;에너지'!EJ66*'국산거래표(기초_2009)'!EJ7/'배출량&amp;에너지'!EJ36)</f>
        <v>0</v>
      </c>
      <c r="EK35" s="10">
        <f>IF('배출량&amp;에너지'!EK36=0,0,'배출량&amp;에너지'!EK66*'국산거래표(기초_2009)'!EK7/'배출량&amp;에너지'!EK36)</f>
        <v>0</v>
      </c>
      <c r="EL35" s="10">
        <f>IF('배출량&amp;에너지'!EL36=0,0,'배출량&amp;에너지'!EL66*'국산거래표(기초_2009)'!EL7/'배출량&amp;에너지'!EL36)</f>
        <v>0</v>
      </c>
      <c r="EM35" s="10">
        <f>IF('배출량&amp;에너지'!EM36=0,0,'배출량&amp;에너지'!EM66*'국산거래표(기초_2009)'!EM7/'배출량&amp;에너지'!EM36)</f>
        <v>0</v>
      </c>
      <c r="EN35" s="10">
        <f>IF('배출량&amp;에너지'!EN36=0,0,'배출량&amp;에너지'!EN66*'국산거래표(기초_2009)'!EN7/'배출량&amp;에너지'!EN36)</f>
        <v>0</v>
      </c>
      <c r="EO35" s="10">
        <f>IF('배출량&amp;에너지'!EO36=0,0,'배출량&amp;에너지'!EO66*'국산거래표(기초_2009)'!EO7/'배출량&amp;에너지'!EO36)</f>
        <v>0</v>
      </c>
      <c r="EP35" s="10">
        <f>IF('배출량&amp;에너지'!EP36=0,0,'배출량&amp;에너지'!EP66*'국산거래표(기초_2009)'!EP7/'배출량&amp;에너지'!EP36)</f>
        <v>0</v>
      </c>
      <c r="EQ35" s="10">
        <f>IF('배출량&amp;에너지'!EQ36=0,0,'배출량&amp;에너지'!EQ66*'국산거래표(기초_2009)'!EQ7/'배출량&amp;에너지'!EQ36)</f>
        <v>0</v>
      </c>
      <c r="ER35" s="10">
        <f>IF('배출량&amp;에너지'!ER36=0,0,'배출량&amp;에너지'!ER66*'국산거래표(기초_2009)'!ER7/'배출량&amp;에너지'!ER36)</f>
        <v>0</v>
      </c>
      <c r="ES35" s="10">
        <f>IF('배출량&amp;에너지'!ES36=0,0,'배출량&amp;에너지'!ES66*'국산거래표(기초_2009)'!ES7/'배출량&amp;에너지'!ES36)</f>
        <v>1.6396102207983261</v>
      </c>
      <c r="ET35" s="10">
        <f>IF('배출량&amp;에너지'!ET36=0,0,'배출량&amp;에너지'!ET66*'국산거래표(기초_2009)'!ET7/'배출량&amp;에너지'!ET36)</f>
        <v>0</v>
      </c>
      <c r="EU35" s="10">
        <f>IF('배출량&amp;에너지'!EU36=0,0,'배출량&amp;에너지'!EU66*'국산거래표(기초_2009)'!EU7/'배출량&amp;에너지'!EU36)</f>
        <v>0</v>
      </c>
      <c r="EV35" s="10">
        <f>IF('배출량&amp;에너지'!EV36=0,0,'배출량&amp;에너지'!EV66*'국산거래표(기초_2009)'!EV7/'배출량&amp;에너지'!EV36)</f>
        <v>0</v>
      </c>
      <c r="EW35" s="10">
        <f>IF('배출량&amp;에너지'!EW36=0,0,'배출량&amp;에너지'!EW66*'국산거래표(기초_2009)'!EW7/'배출량&amp;에너지'!EW36)</f>
        <v>0</v>
      </c>
      <c r="EX35" s="10">
        <f>IF('배출량&amp;에너지'!EX36=0,0,'배출량&amp;에너지'!EX66*'국산거래표(기초_2009)'!EX7/'배출량&amp;에너지'!EX36)</f>
        <v>0</v>
      </c>
      <c r="EY35" s="10">
        <f>IF('배출량&amp;에너지'!EY36=0,0,'배출량&amp;에너지'!EY66*'국산거래표(기초_2009)'!EY7/'배출량&amp;에너지'!EY36)</f>
        <v>0</v>
      </c>
      <c r="EZ35" s="10">
        <f>IF('배출량&amp;에너지'!EZ36=0,0,'배출량&amp;에너지'!EZ66*'국산거래표(기초_2009)'!EZ7/'배출량&amp;에너지'!EZ36)</f>
        <v>0</v>
      </c>
      <c r="FA35" s="10">
        <f>IF('배출량&amp;에너지'!FA36=0,0,'배출량&amp;에너지'!FA66*'국산거래표(기초_2009)'!FA7/'배출량&amp;에너지'!FA36)</f>
        <v>0</v>
      </c>
      <c r="FB35" s="10">
        <f>IF('배출량&amp;에너지'!FB36=0,0,'배출량&amp;에너지'!FB66*'국산거래표(기초_2009)'!FB7/'배출량&amp;에너지'!FB36)</f>
        <v>0</v>
      </c>
      <c r="FC35" s="10">
        <f>IF('배출량&amp;에너지'!FC36=0,0,'배출량&amp;에너지'!FC66*'국산거래표(기초_2009)'!FC7/'배출량&amp;에너지'!FC36)</f>
        <v>0</v>
      </c>
      <c r="FD35" s="10">
        <f>IF('배출량&amp;에너지'!FD36=0,0,'배출량&amp;에너지'!FD66*'국산거래표(기초_2009)'!FD7/'배출량&amp;에너지'!FD36)</f>
        <v>0</v>
      </c>
      <c r="FE35" s="10">
        <f>IF('배출량&amp;에너지'!FE36=0,0,'배출량&amp;에너지'!FE66*'국산거래표(기초_2009)'!FE7/'배출량&amp;에너지'!FE36)</f>
        <v>0</v>
      </c>
      <c r="FF35" s="10">
        <f>IF('배출량&amp;에너지'!FF36=0,0,'배출량&amp;에너지'!FF66*'국산거래표(기초_2009)'!FF7/'배출량&amp;에너지'!FF36)</f>
        <v>0</v>
      </c>
      <c r="FG35" s="10">
        <f>IF('배출량&amp;에너지'!FG36=0,0,'배출량&amp;에너지'!FG66*'국산거래표(기초_2009)'!FG7/'배출량&amp;에너지'!FG36)</f>
        <v>0</v>
      </c>
      <c r="FH35" s="10">
        <f>IF('배출량&amp;에너지'!FH36=0,0,'배출량&amp;에너지'!FH66*'국산거래표(기초_2009)'!FH7/'배출량&amp;에너지'!FH36)</f>
        <v>0</v>
      </c>
      <c r="FI35" s="10">
        <f>IF('배출량&amp;에너지'!FI36=0,0,'배출량&amp;에너지'!FI66*'국산거래표(기초_2009)'!FI7/'배출량&amp;에너지'!FI36)</f>
        <v>0</v>
      </c>
      <c r="FJ35" s="10">
        <f>IF('배출량&amp;에너지'!FJ36=0,0,'배출량&amp;에너지'!FJ66*'국산거래표(기초_2009)'!FJ7/'배출량&amp;에너지'!FJ36)</f>
        <v>0</v>
      </c>
      <c r="FK35" s="10">
        <f>IF('배출량&amp;에너지'!FK36=0,0,'배출량&amp;에너지'!FK66*'국산거래표(기초_2009)'!FK7/'배출량&amp;에너지'!FK36)</f>
        <v>0</v>
      </c>
      <c r="FL35" s="10">
        <f>IF('배출량&amp;에너지'!FL36=0,0,'배출량&amp;에너지'!FL66*'국산거래표(기초_2009)'!FL7/'배출량&amp;에너지'!FL36)</f>
        <v>0</v>
      </c>
      <c r="FM35" s="10">
        <f>IF('배출량&amp;에너지'!FM36=0,0,'배출량&amp;에너지'!FM66*'국산거래표(기초_2009)'!FM7/'배출량&amp;에너지'!FM36)</f>
        <v>0</v>
      </c>
      <c r="FN35" s="10">
        <f>IF('배출량&amp;에너지'!FN36=0,0,'배출량&amp;에너지'!FN66*'국산거래표(기초_2009)'!FN7/'배출량&amp;에너지'!FN36)</f>
        <v>0</v>
      </c>
      <c r="FO35" s="10">
        <f>IF('배출량&amp;에너지'!FO36=0,0,'배출량&amp;에너지'!FO66*'국산거래표(기초_2009)'!FO7/'배출량&amp;에너지'!FO36)</f>
        <v>0</v>
      </c>
      <c r="FP35" s="10">
        <f>IF('배출량&amp;에너지'!FP36=0,0,'배출량&amp;에너지'!FP66*'국산거래표(기초_2009)'!FP7/'배출량&amp;에너지'!FP36)</f>
        <v>0</v>
      </c>
      <c r="FQ35" s="10">
        <f>IF('배출량&amp;에너지'!FQ36=0,0,'배출량&amp;에너지'!FQ66*'국산거래표(기초_2009)'!FQ7/'배출량&amp;에너지'!FQ36)</f>
        <v>0</v>
      </c>
      <c r="FR35" s="10">
        <f>IF('배출량&amp;에너지'!FR36=0,0,'배출량&amp;에너지'!FR66*'국산거래표(기초_2009)'!FR7/'배출량&amp;에너지'!FR36)</f>
        <v>0</v>
      </c>
      <c r="FS35" s="10">
        <f>IF('배출량&amp;에너지'!FS36=0,0,'배출량&amp;에너지'!FS66*'국산거래표(기초_2009)'!FS7/'배출량&amp;에너지'!FS36)</f>
        <v>0</v>
      </c>
      <c r="FT35" s="10">
        <f>IF('배출량&amp;에너지'!FT36=0,0,'배출량&amp;에너지'!FT66*'국산거래표(기초_2009)'!FT7/'배출량&amp;에너지'!FT36)</f>
        <v>0</v>
      </c>
      <c r="FU35" s="10">
        <f>IF('배출량&amp;에너지'!FU36=0,0,'배출량&amp;에너지'!FU66*'국산거래표(기초_2009)'!FU7/'배출량&amp;에너지'!FU36)</f>
        <v>0</v>
      </c>
      <c r="FV35" s="10">
        <f>IF('배출량&amp;에너지'!FV36=0,0,'배출량&amp;에너지'!FV66*'국산거래표(기초_2009)'!FV7/'배출량&amp;에너지'!FV36)</f>
        <v>0</v>
      </c>
      <c r="FW35" s="10">
        <f>IF('배출량&amp;에너지'!FW36=0,0,'배출량&amp;에너지'!FW66*'국산거래표(기초_2009)'!FW7/'배출량&amp;에너지'!FW36)</f>
        <v>0</v>
      </c>
      <c r="FX35" s="10">
        <f>IF('배출량&amp;에너지'!FX36=0,0,'배출량&amp;에너지'!FX66*'국산거래표(기초_2009)'!FX7/'배출량&amp;에너지'!FX36)</f>
        <v>0</v>
      </c>
      <c r="FY35" s="10">
        <f>IF('배출량&amp;에너지'!FY36=0,0,'배출량&amp;에너지'!FY66*'국산거래표(기초_2009)'!FY7/'배출량&amp;에너지'!FY36)</f>
        <v>0</v>
      </c>
      <c r="FZ35" s="10">
        <f>IF('배출량&amp;에너지'!FZ36=0,0,'배출량&amp;에너지'!FZ66*'국산거래표(기초_2009)'!FZ7/'배출량&amp;에너지'!FZ36)</f>
        <v>0</v>
      </c>
      <c r="GA35" s="10">
        <f>IF('배출량&amp;에너지'!GA36=0,0,'배출량&amp;에너지'!GA66*'국산거래표(기초_2009)'!GA7/'배출량&amp;에너지'!GA36)</f>
        <v>0</v>
      </c>
      <c r="GB35" s="10">
        <f>IF('배출량&amp;에너지'!GB36=0,0,'배출량&amp;에너지'!GB66*'국산거래표(기초_2009)'!GB7/'배출량&amp;에너지'!GB36)</f>
        <v>7.8813881858116952</v>
      </c>
      <c r="GC35" s="10">
        <f>IF('배출량&amp;에너지'!GC36=0,0,'배출량&amp;에너지'!GC66*'국산거래표(기초_2009)'!GC7/'배출량&amp;에너지'!GC36)</f>
        <v>0</v>
      </c>
      <c r="GD35" s="10">
        <f>IF('배출량&amp;에너지'!GD36=0,0,'배출량&amp;에너지'!GD66*'국산거래표(기초_2009)'!GD7/'배출량&amp;에너지'!GD36)</f>
        <v>0</v>
      </c>
      <c r="GE35" s="10">
        <f>IF('배출량&amp;에너지'!GE36=0,0,'배출량&amp;에너지'!GE66*'국산거래표(기초_2009)'!GE7/'배출량&amp;에너지'!GE36)</f>
        <v>0</v>
      </c>
      <c r="GF35" s="10">
        <f>IF('배출량&amp;에너지'!GF36=0,0,'배출량&amp;에너지'!GF66*'국산거래표(기초_2009)'!GF7/'배출량&amp;에너지'!GF36)</f>
        <v>0</v>
      </c>
      <c r="GG35" s="10">
        <f>IF('배출량&amp;에너지'!GG36=0,0,'배출량&amp;에너지'!GG66*'국산거래표(기초_2009)'!GG7/'배출량&amp;에너지'!GG36)</f>
        <v>0</v>
      </c>
      <c r="GH35" s="10">
        <f>IF('배출량&amp;에너지'!GH36=0,0,'배출량&amp;에너지'!GH66*'국산거래표(기초_2009)'!GH7/'배출량&amp;에너지'!GH36)</f>
        <v>299.63349013559105</v>
      </c>
      <c r="GI35" s="10">
        <f>IF('배출량&amp;에너지'!GI36=0,0,'배출량&amp;에너지'!GI66*'국산거래표(기초_2009)'!GI7/'배출량&amp;에너지'!GI36)</f>
        <v>0</v>
      </c>
      <c r="GJ35" s="10">
        <f>IF('배출량&amp;에너지'!GJ36=0,0,'배출량&amp;에너지'!GJ66*'국산거래표(기초_2009)'!GJ7/'배출량&amp;에너지'!GJ36)</f>
        <v>6.6921430042026087</v>
      </c>
      <c r="GK35" s="10">
        <f>IF('배출량&amp;에너지'!GK36=0,0,'배출량&amp;에너지'!GK66*'국산거래표(기초_2009)'!GK7/'배출량&amp;에너지'!GK36)</f>
        <v>0</v>
      </c>
      <c r="GL35" s="10">
        <f>IF('배출량&amp;에너지'!GL36=0,0,'배출량&amp;에너지'!GL66*'국산거래표(기초_2009)'!GL7/'배출량&amp;에너지'!GL36)</f>
        <v>0</v>
      </c>
      <c r="GM35" s="10">
        <f>IF('배출량&amp;에너지'!GM36=0,0,'배출량&amp;에너지'!GM66*'국산거래표(기초_2009)'!GM7/'배출량&amp;에너지'!GM36)</f>
        <v>0</v>
      </c>
      <c r="GN35" s="10">
        <f>IF('배출량&amp;에너지'!GN36=0,0,'배출량&amp;에너지'!GN66*'국산거래표(기초_2009)'!GN7/'배출량&amp;에너지'!GN36)</f>
        <v>0</v>
      </c>
      <c r="GO35" s="10">
        <f>IF('배출량&amp;에너지'!GO36=0,0,'배출량&amp;에너지'!GO66*'국산거래표(기초_2009)'!GO7/'배출량&amp;에너지'!GO36)</f>
        <v>0</v>
      </c>
      <c r="GP35" s="10">
        <f>IF('배출량&amp;에너지'!GP36=0,0,'배출량&amp;에너지'!GP66*'국산거래표(기초_2009)'!GP7/'배출량&amp;에너지'!GP36)</f>
        <v>0</v>
      </c>
      <c r="GQ35" s="10">
        <f>IF('배출량&amp;에너지'!GQ36=0,0,'배출량&amp;에너지'!GQ66*'국산거래표(기초_2009)'!GQ7/'배출량&amp;에너지'!GQ36)</f>
        <v>1.5622037296876752</v>
      </c>
      <c r="GR35" s="10">
        <f>IF('배출량&amp;에너지'!GR36=0,0,'배출량&amp;에너지'!GR66*'국산거래표(기초_2009)'!GR7/'배출량&amp;에너지'!GR36)</f>
        <v>0</v>
      </c>
      <c r="GS35" s="10">
        <f>IF('배출량&amp;에너지'!GS36=0,0,'배출량&amp;에너지'!GS66*'국산거래표(기초_2009)'!GS7/'배출량&amp;에너지'!GS36)</f>
        <v>0</v>
      </c>
      <c r="GT35" s="10">
        <f>IF('배출량&amp;에너지'!GT36=0,0,'배출량&amp;에너지'!GT66*'국산거래표(기초_2009)'!GT7/'배출량&amp;에너지'!GT36)</f>
        <v>0</v>
      </c>
      <c r="GU35" s="10">
        <f>IF('배출량&amp;에너지'!GU36=0,0,'배출량&amp;에너지'!GU66*'국산거래표(기초_2009)'!GU7/'배출량&amp;에너지'!GU36)</f>
        <v>0.26740424201861107</v>
      </c>
      <c r="GV35" s="10">
        <f>IF('배출량&amp;에너지'!GV36=0,0,'배출량&amp;에너지'!GV66*'국산거래표(기초_2009)'!GV7/'배출량&amp;에너지'!GV36)</f>
        <v>0</v>
      </c>
      <c r="GW35" s="10">
        <f>IF('배출량&amp;에너지'!GW36=0,0,'배출량&amp;에너지'!GW66*'국산거래표(기초_2009)'!GW7/'배출량&amp;에너지'!GW36)</f>
        <v>28.365960515184767</v>
      </c>
      <c r="GX35" s="10">
        <f>IF('배출량&amp;에너지'!GX36=0,0,'배출량&amp;에너지'!GX66*'국산거래표(기초_2009)'!GX7/'배출량&amp;에너지'!GX36)</f>
        <v>0</v>
      </c>
      <c r="GY35" s="10">
        <f>IF('배출량&amp;에너지'!GY36=0,0,'배출량&amp;에너지'!GY66*'국산거래표(기초_2009)'!GY7/'배출량&amp;에너지'!GY36)</f>
        <v>0</v>
      </c>
      <c r="GZ35" s="10">
        <f>IF('배출량&amp;에너지'!GZ36=0,0,'배출량&amp;에너지'!GZ66*'국산거래표(기초_2009)'!GZ7/'배출량&amp;에너지'!GZ36)</f>
        <v>0</v>
      </c>
      <c r="HA35" s="10">
        <f>IF('배출량&amp;에너지'!HA36=0,0,'배출량&amp;에너지'!HA66*'국산거래표(기초_2009)'!HA7/'배출량&amp;에너지'!HA36)</f>
        <v>0</v>
      </c>
      <c r="HB35" s="10">
        <f>IF('배출량&amp;에너지'!HB36=0,0,'배출량&amp;에너지'!HB66*'국산거래표(기초_2009)'!HB7/'배출량&amp;에너지'!HB36)</f>
        <v>0</v>
      </c>
      <c r="HC35" s="10">
        <f>IF('배출량&amp;에너지'!HC36=0,0,'배출량&amp;에너지'!HC66*'국산거래표(기초_2009)'!HC7/'배출량&amp;에너지'!HC36)</f>
        <v>0</v>
      </c>
      <c r="HD35" s="10">
        <f>IF('배출량&amp;에너지'!HD36=0,0,'배출량&amp;에너지'!HD66*'국산거래표(기초_2009)'!HD7/'배출량&amp;에너지'!HD36)</f>
        <v>0</v>
      </c>
      <c r="HE35" s="10">
        <f>IF('배출량&amp;에너지'!HE36=0,0,'배출량&amp;에너지'!HE66*'국산거래표(기초_2009)'!HE7/'배출량&amp;에너지'!HE36)</f>
        <v>0</v>
      </c>
      <c r="HF35" s="10">
        <f>IF('배출량&amp;에너지'!HF36=0,0,'배출량&amp;에너지'!HF66*'국산거래표(기초_2009)'!HF7/'배출량&amp;에너지'!HF36)</f>
        <v>0</v>
      </c>
      <c r="HG35" s="10">
        <f>IF('배출량&amp;에너지'!HG36=0,0,'배출량&amp;에너지'!HG66*'국산거래표(기초_2009)'!HG7/'배출량&amp;에너지'!HG36)</f>
        <v>0</v>
      </c>
      <c r="HH35" s="10">
        <f>IF('배출량&amp;에너지'!HH36=0,0,'배출량&amp;에너지'!HH66*'국산거래표(기초_2009)'!HH7/'배출량&amp;에너지'!HH36)</f>
        <v>0</v>
      </c>
      <c r="HI35" s="10">
        <f>IF('배출량&amp;에너지'!HI36=0,0,'배출량&amp;에너지'!HI66*'국산거래표(기초_2009)'!HI7/'배출량&amp;에너지'!HI36)</f>
        <v>0</v>
      </c>
      <c r="HJ35" s="10">
        <f>IF('배출량&amp;에너지'!HJ36=0,0,'배출량&amp;에너지'!HJ66*'국산거래표(기초_2009)'!HJ7/'배출량&amp;에너지'!HJ36)</f>
        <v>0</v>
      </c>
      <c r="HK35" s="10">
        <f>IF('배출량&amp;에너지'!HK36=0,0,'배출량&amp;에너지'!HK66*'국산거래표(기초_2009)'!HK7/'배출량&amp;에너지'!HK36)</f>
        <v>0</v>
      </c>
      <c r="HL35" s="10">
        <f>IF('배출량&amp;에너지'!HL36=0,0,'배출량&amp;에너지'!HL66*'국산거래표(기초_2009)'!HL7/'배출량&amp;에너지'!HL36)</f>
        <v>0</v>
      </c>
      <c r="HM35" s="10">
        <f>IF('배출량&amp;에너지'!HM36=0,0,'배출량&amp;에너지'!HM66*'국산거래표(기초_2009)'!HM7/'배출량&amp;에너지'!HM36)</f>
        <v>0</v>
      </c>
      <c r="HN35" s="10">
        <f>IF('배출량&amp;에너지'!HN36=0,0,'배출량&amp;에너지'!HN66*'국산거래표(기초_2009)'!HN7/'배출량&amp;에너지'!HN36)</f>
        <v>0</v>
      </c>
      <c r="HO35" s="10">
        <f>IF('배출량&amp;에너지'!HO36=0,0,'배출량&amp;에너지'!HO66*'국산거래표(기초_2009)'!HO7/'배출량&amp;에너지'!HO36)</f>
        <v>0</v>
      </c>
      <c r="HP35" s="10">
        <f>IF('배출량&amp;에너지'!HP36=0,0,'배출량&amp;에너지'!HP66*'국산거래표(기초_2009)'!HP7/'배출량&amp;에너지'!HP36)</f>
        <v>0</v>
      </c>
      <c r="HQ35" s="10">
        <f>IF('배출량&amp;에너지'!HQ36=0,0,'배출량&amp;에너지'!HQ66*'국산거래표(기초_2009)'!HQ7/'배출량&amp;에너지'!HQ36)</f>
        <v>0</v>
      </c>
      <c r="HR35" s="10">
        <f>IF('배출량&amp;에너지'!HR36=0,0,'배출량&amp;에너지'!HR66*'국산거래표(기초_2009)'!HR7/'배출량&amp;에너지'!HR36)</f>
        <v>0</v>
      </c>
      <c r="HS35" s="10">
        <f>IF('배출량&amp;에너지'!HS36=0,0,'배출량&amp;에너지'!HS66*'국산거래표(기초_2009)'!HS7/'배출량&amp;에너지'!HS36)</f>
        <v>0</v>
      </c>
      <c r="HT35" s="10">
        <f>IF('배출량&amp;에너지'!HT36=0,0,'배출량&amp;에너지'!HT66*'국산거래표(기초_2009)'!HT7/'배출량&amp;에너지'!HT36)</f>
        <v>0</v>
      </c>
      <c r="HU35" s="10">
        <f>IF('배출량&amp;에너지'!HU36=0,0,'배출량&amp;에너지'!HU66*'국산거래표(기초_2009)'!HU7/'배출량&amp;에너지'!HU36)</f>
        <v>0</v>
      </c>
      <c r="HV35" s="10">
        <f>IF('배출량&amp;에너지'!HV36=0,0,'배출량&amp;에너지'!HV66*'국산거래표(기초_2009)'!HV7/'배출량&amp;에너지'!HV36)</f>
        <v>0</v>
      </c>
      <c r="HW35" s="10">
        <f>IF('배출량&amp;에너지'!HW36=0,0,'배출량&amp;에너지'!HW66*'국산거래표(기초_2009)'!HW7/'배출량&amp;에너지'!HW36)</f>
        <v>0</v>
      </c>
      <c r="HX35" s="10">
        <f>IF('배출량&amp;에너지'!HX36=0,0,'배출량&amp;에너지'!HX66*'국산거래표(기초_2009)'!HX7/'배출량&amp;에너지'!HX36)</f>
        <v>0</v>
      </c>
      <c r="HY35" s="10">
        <f>IF('배출량&amp;에너지'!HY36=0,0,'배출량&amp;에너지'!HY66*'국산거래표(기초_2009)'!HY7/'배출량&amp;에너지'!HY36)</f>
        <v>0</v>
      </c>
      <c r="HZ35" s="10">
        <f>IF('배출량&amp;에너지'!HZ36=0,0,'배출량&amp;에너지'!HZ66*'국산거래표(기초_2009)'!HZ7/'배출량&amp;에너지'!HZ36)</f>
        <v>0</v>
      </c>
      <c r="IA35" s="10">
        <f>IF('배출량&amp;에너지'!IA36=0,0,'배출량&amp;에너지'!IA66*'국산거래표(기초_2009)'!IA7/'배출량&amp;에너지'!IA36)</f>
        <v>0</v>
      </c>
      <c r="IB35" s="10">
        <f>IF('배출량&amp;에너지'!IB36=0,0,'배출량&amp;에너지'!IB66*'국산거래표(기초_2009)'!IB7/'배출량&amp;에너지'!IB36)</f>
        <v>0</v>
      </c>
      <c r="IC35" s="10">
        <f>IF('배출량&amp;에너지'!IC36=0,0,'배출량&amp;에너지'!IC66*'국산거래표(기초_2009)'!IC7/'배출량&amp;에너지'!IC36)</f>
        <v>0</v>
      </c>
      <c r="ID35" s="10">
        <f>IF('배출량&amp;에너지'!ID36=0,0,'배출량&amp;에너지'!ID66*'국산거래표(기초_2009)'!ID7/'배출량&amp;에너지'!ID36)</f>
        <v>0</v>
      </c>
      <c r="IE35" s="10">
        <f>IF('배출량&amp;에너지'!IE36=0,0,'배출량&amp;에너지'!IE66*'국산거래표(기초_2009)'!IE7/'배출량&amp;에너지'!IE36)</f>
        <v>0</v>
      </c>
      <c r="IF35" s="10">
        <f>IF('배출량&amp;에너지'!IF36=0,0,'배출량&amp;에너지'!IF66*'국산거래표(기초_2009)'!IF7/'배출량&amp;에너지'!IF36)</f>
        <v>0</v>
      </c>
      <c r="IG35" s="10">
        <f>IF('배출량&amp;에너지'!IG36=0,0,'배출량&amp;에너지'!IG66*'국산거래표(기초_2009)'!IG7/'배출량&amp;에너지'!IG36)</f>
        <v>0</v>
      </c>
      <c r="IH35" s="10">
        <f>IF('배출량&amp;에너지'!IH36=0,0,'배출량&amp;에너지'!IH66*'국산거래표(기초_2009)'!IH7/'배출량&amp;에너지'!IH36)</f>
        <v>0</v>
      </c>
      <c r="II35" s="10">
        <f>IF('배출량&amp;에너지'!II36=0,0,'배출량&amp;에너지'!II66*'국산거래표(기초_2009)'!II7/'배출량&amp;에너지'!II36)</f>
        <v>0</v>
      </c>
      <c r="IJ35" s="10">
        <f>IF('배출량&amp;에너지'!IJ36=0,0,'배출량&amp;에너지'!IJ66*'국산거래표(기초_2009)'!IJ7/'배출량&amp;에너지'!IJ36)</f>
        <v>0</v>
      </c>
      <c r="IK35" s="10">
        <f>IF('배출량&amp;에너지'!IK36=0,0,'배출량&amp;에너지'!IK66*'국산거래표(기초_2009)'!IK7/'배출량&amp;에너지'!IK36)</f>
        <v>0</v>
      </c>
      <c r="IL35" s="10">
        <f>IF('배출량&amp;에너지'!IL36=0,0,'배출량&amp;에너지'!IL66*'국산거래표(기초_2009)'!IL7/'배출량&amp;에너지'!IL36)</f>
        <v>0</v>
      </c>
      <c r="IM35" s="10">
        <f>IF('배출량&amp;에너지'!IM36=0,0,'배출량&amp;에너지'!IM66*'국산거래표(기초_2009)'!IM7/'배출량&amp;에너지'!IM36)</f>
        <v>0</v>
      </c>
      <c r="IN35" s="10">
        <f>IF('배출량&amp;에너지'!IN36=0,0,'배출량&amp;에너지'!IN66*'국산거래표(기초_2009)'!IN7/'배출량&amp;에너지'!IN36)</f>
        <v>0</v>
      </c>
      <c r="IO35" s="10">
        <f>IF('배출량&amp;에너지'!IO36=0,0,'배출량&amp;에너지'!IO66*'국산거래표(기초_2009)'!IO7/'배출량&amp;에너지'!IO36)</f>
        <v>0</v>
      </c>
      <c r="IP35" s="10">
        <f>IF('배출량&amp;에너지'!IP36=0,0,'배출량&amp;에너지'!IP66*'국산거래표(기초_2009)'!IP7/'배출량&amp;에너지'!IP36)</f>
        <v>0</v>
      </c>
      <c r="IQ35" s="10">
        <f>IF('배출량&amp;에너지'!IQ36=0,0,'배출량&amp;에너지'!IQ66*'국산거래표(기초_2009)'!IQ7/'배출량&amp;에너지'!IQ36)</f>
        <v>0</v>
      </c>
      <c r="IR35" s="10">
        <f>IF('배출량&amp;에너지'!IR36=0,0,'배출량&amp;에너지'!IR66*'국산거래표(기초_2009)'!IR7/'배출량&amp;에너지'!IR36)</f>
        <v>0</v>
      </c>
      <c r="IS35" s="10">
        <f>IF('배출량&amp;에너지'!IS36=0,0,'배출량&amp;에너지'!IS66*'국산거래표(기초_2009)'!IS7/'배출량&amp;에너지'!IS36)</f>
        <v>0</v>
      </c>
      <c r="IT35" s="10">
        <f>IF('배출량&amp;에너지'!IT36=0,0,'배출량&amp;에너지'!IT66*'국산거래표(기초_2009)'!IT7/'배출량&amp;에너지'!IT36)</f>
        <v>0</v>
      </c>
      <c r="IU35" s="10">
        <f>IF('배출량&amp;에너지'!IU36=0,0,'배출량&amp;에너지'!IU66*'국산거래표(기초_2009)'!IU7/'배출량&amp;에너지'!IU36)</f>
        <v>0</v>
      </c>
      <c r="IV35" s="10">
        <f>IF('배출량&amp;에너지'!IV36=0,0,'배출량&amp;에너지'!IV66*'국산거래표(기초_2009)'!IV7/'배출량&amp;에너지'!IV36)</f>
        <v>0</v>
      </c>
      <c r="IW35" s="10">
        <f>IF('배출량&amp;에너지'!IW36=0,0,'배출량&amp;에너지'!IW66*'국산거래표(기초_2009)'!IW7/'배출량&amp;에너지'!IW36)</f>
        <v>0</v>
      </c>
      <c r="IX35" s="10">
        <f>IF('배출량&amp;에너지'!IX36=0,0,'배출량&amp;에너지'!IX66*'국산거래표(기초_2009)'!IX7/'배출량&amp;에너지'!IX36)</f>
        <v>0</v>
      </c>
      <c r="IY35" s="10">
        <f>IF('배출량&amp;에너지'!IY36=0,0,'배출량&amp;에너지'!IY66*'국산거래표(기초_2009)'!IY7/'배출량&amp;에너지'!IY36)</f>
        <v>0</v>
      </c>
      <c r="IZ35" s="10">
        <f>IF('배출량&amp;에너지'!IZ36=0,0,'배출량&amp;에너지'!IZ66*'국산거래표(기초_2009)'!IZ7/'배출량&amp;에너지'!IZ36)</f>
        <v>0</v>
      </c>
      <c r="JA35" s="10">
        <f>IF('배출량&amp;에너지'!JA36=0,0,'배출량&amp;에너지'!JA66*'국산거래표(기초_2009)'!JA7/'배출량&amp;에너지'!JA36)</f>
        <v>0</v>
      </c>
      <c r="JB35" s="10">
        <f>IF('배출량&amp;에너지'!JB36=0,0,'배출량&amp;에너지'!JB66*'국산거래표(기초_2009)'!JB7/'배출량&amp;에너지'!JB36)</f>
        <v>0</v>
      </c>
      <c r="JC35" s="10">
        <f>IF('배출량&amp;에너지'!JC36=0,0,'배출량&amp;에너지'!JC66*'국산거래표(기초_2009)'!JC7/'배출량&amp;에너지'!JC36)</f>
        <v>0</v>
      </c>
      <c r="JD35" s="10">
        <f>IF('배출량&amp;에너지'!JD36=0,0,'배출량&amp;에너지'!JD66*'국산거래표(기초_2009)'!JD7/'배출량&amp;에너지'!JD36)</f>
        <v>0</v>
      </c>
      <c r="JE35" s="10">
        <f>IF('배출량&amp;에너지'!JE36=0,0,'배출량&amp;에너지'!JE66*'국산거래표(기초_2009)'!JE7/'배출량&amp;에너지'!JE36)</f>
        <v>0</v>
      </c>
      <c r="JF35" s="10">
        <f>IF('배출량&amp;에너지'!JF36=0,0,'배출량&amp;에너지'!JF66*'국산거래표(기초_2009)'!JF7/'배출량&amp;에너지'!JF36)</f>
        <v>0</v>
      </c>
      <c r="JG35" s="10">
        <f>IF('배출량&amp;에너지'!JG36=0,0,'배출량&amp;에너지'!JG66*'국산거래표(기초_2009)'!JG7/'배출량&amp;에너지'!JG36)</f>
        <v>0</v>
      </c>
      <c r="JH35" s="10">
        <f>IF('배출량&amp;에너지'!JH36=0,0,'배출량&amp;에너지'!JH66*'국산거래표(기초_2009)'!JH7/'배출량&amp;에너지'!JH36)</f>
        <v>0</v>
      </c>
      <c r="JI35" s="10">
        <f>IF('배출량&amp;에너지'!JI36=0,0,'배출량&amp;에너지'!JI66*'국산거래표(기초_2009)'!JI7/'배출량&amp;에너지'!JI36)</f>
        <v>0</v>
      </c>
      <c r="JJ35" s="10">
        <f>IF('배출량&amp;에너지'!JJ36=0,0,'배출량&amp;에너지'!JJ66*'국산거래표(기초_2009)'!JJ7/'배출량&amp;에너지'!JJ36)</f>
        <v>0</v>
      </c>
      <c r="JK35" s="10">
        <f>IF('배출량&amp;에너지'!JK36=0,0,'배출량&amp;에너지'!JK66*'국산거래표(기초_2009)'!JK7/'배출량&amp;에너지'!JK36)</f>
        <v>0</v>
      </c>
      <c r="JL35" s="10">
        <f>IF('배출량&amp;에너지'!JL36=0,0,'배출량&amp;에너지'!JL66*'국산거래표(기초_2009)'!JL7/'배출량&amp;에너지'!JL36)</f>
        <v>0</v>
      </c>
      <c r="JM35" s="10">
        <f>IF('배출량&amp;에너지'!JM36=0,0,'배출량&amp;에너지'!JM66*'국산거래표(기초_2009)'!JM7/'배출량&amp;에너지'!JM36)</f>
        <v>0</v>
      </c>
      <c r="JN35" s="10">
        <f>IF('배출량&amp;에너지'!JN36=0,0,'배출량&amp;에너지'!JN66*'국산거래표(기초_2009)'!JN7/'배출량&amp;에너지'!JN36)</f>
        <v>0</v>
      </c>
      <c r="JO35" s="10">
        <f>IF('배출량&amp;에너지'!JO36=0,0,'배출량&amp;에너지'!JO66*'국산거래표(기초_2009)'!JO7/'배출량&amp;에너지'!JO36)</f>
        <v>0</v>
      </c>
      <c r="JP35" s="10">
        <f>IF('배출량&amp;에너지'!JP36=0,0,'배출량&amp;에너지'!JP66*'국산거래표(기초_2009)'!JP7/'배출량&amp;에너지'!JP36)</f>
        <v>0</v>
      </c>
      <c r="JQ35" s="10">
        <f>IF('배출량&amp;에너지'!JQ36=0,0,'배출량&amp;에너지'!JQ66*'국산거래표(기초_2009)'!JQ7/'배출량&amp;에너지'!JQ36)</f>
        <v>0</v>
      </c>
      <c r="JR35" s="10">
        <f>IF('배출량&amp;에너지'!JR36=0,0,'배출량&amp;에너지'!JR66*'국산거래표(기초_2009)'!JR7/'배출량&amp;에너지'!JR36)</f>
        <v>0</v>
      </c>
      <c r="JS35" s="10">
        <f>IF('배출량&amp;에너지'!JS36=0,0,'배출량&amp;에너지'!JS66*'국산거래표(기초_2009)'!JS7/'배출량&amp;에너지'!JS36)</f>
        <v>0</v>
      </c>
      <c r="JT35" s="10">
        <f>IF('배출량&amp;에너지'!JT36=0,0,'배출량&amp;에너지'!JT66*'국산거래표(기초_2009)'!JT7/'배출량&amp;에너지'!JT36)</f>
        <v>0</v>
      </c>
      <c r="JU35" s="10">
        <f>IF('배출량&amp;에너지'!JU36=0,0,'배출량&amp;에너지'!JU66*'국산거래표(기초_2009)'!JU7/'배출량&amp;에너지'!JU36)</f>
        <v>0</v>
      </c>
      <c r="JV35" s="10">
        <f>IF('배출량&amp;에너지'!JV36=0,0,'배출량&amp;에너지'!JV66*'국산거래표(기초_2009)'!JV7/'배출량&amp;에너지'!JV36)</f>
        <v>0</v>
      </c>
      <c r="JW35" s="10">
        <f>IF('배출량&amp;에너지'!JW36=0,0,'배출량&amp;에너지'!JW66*'국산거래표(기초_2009)'!JW7/'배출량&amp;에너지'!JW36)</f>
        <v>0</v>
      </c>
      <c r="JX35" s="10">
        <f>IF('배출량&amp;에너지'!JX36=0,0,'배출량&amp;에너지'!JX66*'국산거래표(기초_2009)'!JX7/'배출량&amp;에너지'!JX36)</f>
        <v>0</v>
      </c>
      <c r="JY35" s="10">
        <f>IF('배출량&amp;에너지'!JY36=0,0,'배출량&amp;에너지'!JY66*'국산거래표(기초_2009)'!JY7/'배출량&amp;에너지'!JY36)</f>
        <v>0</v>
      </c>
      <c r="JZ35" s="10">
        <f>IF('배출량&amp;에너지'!JZ36=0,0,'배출량&amp;에너지'!JZ66*'국산거래표(기초_2009)'!JZ7/'배출량&amp;에너지'!JZ36)</f>
        <v>0</v>
      </c>
      <c r="KA35" s="10">
        <f>IF('배출량&amp;에너지'!KA36=0,0,'배출량&amp;에너지'!KA66*'국산거래표(기초_2009)'!KA7/'배출량&amp;에너지'!KA36)</f>
        <v>0</v>
      </c>
      <c r="KB35" s="10">
        <f>IF('배출량&amp;에너지'!KB36=0,0,'배출량&amp;에너지'!KB66*'국산거래표(기초_2009)'!KB7/'배출량&amp;에너지'!KB36)</f>
        <v>0</v>
      </c>
      <c r="KC35" s="10">
        <f>IF('배출량&amp;에너지'!KC36=0,0,'배출량&amp;에너지'!KC66*'국산거래표(기초_2009)'!KC7/'배출량&amp;에너지'!KC36)</f>
        <v>0</v>
      </c>
      <c r="KD35" s="10">
        <f>IF('배출량&amp;에너지'!KD36=0,0,'배출량&amp;에너지'!KD66*'국산거래표(기초_2009)'!KD7/'배출량&amp;에너지'!KD36)</f>
        <v>0</v>
      </c>
      <c r="KE35" s="10">
        <f>IF('배출량&amp;에너지'!KE36=0,0,'배출량&amp;에너지'!KE66*'국산거래표(기초_2009)'!KE7/'배출량&amp;에너지'!KE36)</f>
        <v>0</v>
      </c>
      <c r="KF35" s="10">
        <f>IF('배출량&amp;에너지'!KF36=0,0,'배출량&amp;에너지'!KF66*'국산거래표(기초_2009)'!KF7/'배출량&amp;에너지'!KF36)</f>
        <v>0</v>
      </c>
      <c r="KG35" s="10">
        <f>IF('배출량&amp;에너지'!KG36=0,0,'배출량&amp;에너지'!KG66*'국산거래표(기초_2009)'!KG7/'배출량&amp;에너지'!KG36)</f>
        <v>0</v>
      </c>
      <c r="KH35" s="10">
        <f>IF('배출량&amp;에너지'!KH36=0,0,'배출량&amp;에너지'!KH66*'국산거래표(기초_2009)'!KH7/'배출량&amp;에너지'!KH36)</f>
        <v>0</v>
      </c>
      <c r="KI35" s="10">
        <f>IF('배출량&amp;에너지'!KI36=0,0,'배출량&amp;에너지'!KI66*'국산거래표(기초_2009)'!KI7/'배출량&amp;에너지'!KI36)</f>
        <v>0</v>
      </c>
      <c r="KJ35" s="10">
        <f>IF('배출량&amp;에너지'!KJ36=0,0,'배출량&amp;에너지'!KJ66*'국산거래표(기초_2009)'!KJ7/'배출량&amp;에너지'!KJ36)</f>
        <v>0</v>
      </c>
      <c r="KK35" s="10">
        <f>IF('배출량&amp;에너지'!KK36=0,0,'배출량&amp;에너지'!KK66*'국산거래표(기초_2009)'!KK7/'배출량&amp;에너지'!KK36)</f>
        <v>0</v>
      </c>
      <c r="KL35" s="10">
        <f>IF('배출량&amp;에너지'!KL36=0,0,'배출량&amp;에너지'!KL66*'국산거래표(기초_2009)'!KL7/'배출량&amp;에너지'!KL36)</f>
        <v>0</v>
      </c>
      <c r="KM35" s="10">
        <f>IF('배출량&amp;에너지'!KM36=0,0,'배출량&amp;에너지'!KM66*'국산거래표(기초_2009)'!KM7/'배출량&amp;에너지'!KM36)</f>
        <v>0</v>
      </c>
      <c r="KN35" s="10">
        <f>IF('배출량&amp;에너지'!KN36=0,0,'배출량&amp;에너지'!KN66*'국산거래표(기초_2009)'!KN7/'배출량&amp;에너지'!KN36)</f>
        <v>0</v>
      </c>
      <c r="KO35" s="10">
        <f>IF('배출량&amp;에너지'!KO36=0,0,'배출량&amp;에너지'!KO66*'국산거래표(기초_2009)'!KO7/'배출량&amp;에너지'!KO36)</f>
        <v>121.77497621565782</v>
      </c>
      <c r="KP35" s="10">
        <f>IF('배출량&amp;에너지'!KP36=0,0,'배출량&amp;에너지'!KP66*'국산거래표(기초_2009)'!KP7/'배출량&amp;에너지'!KP36)</f>
        <v>0</v>
      </c>
      <c r="KQ35" s="10">
        <f>IF('배출량&amp;에너지'!KQ36=0,0,'배출량&amp;에너지'!KQ66*'국산거래표(기초_2009)'!KQ7/'배출량&amp;에너지'!KQ36)</f>
        <v>0</v>
      </c>
      <c r="KR35" s="10">
        <f>IF('배출량&amp;에너지'!KR36=0,0,'배출량&amp;에너지'!KR66*'국산거래표(기초_2009)'!KR7/'배출량&amp;에너지'!KR36)</f>
        <v>0</v>
      </c>
      <c r="KS35" s="10">
        <f>IF('배출량&amp;에너지'!KS36=0,0,'배출량&amp;에너지'!KS66*'국산거래표(기초_2009)'!KS7/'배출량&amp;에너지'!KS36)</f>
        <v>0</v>
      </c>
      <c r="KT35" s="10">
        <f>IF('배출량&amp;에너지'!KT36=0,0,'배출량&amp;에너지'!KT66*'국산거래표(기초_2009)'!KT7/'배출량&amp;에너지'!KT36)</f>
        <v>0</v>
      </c>
      <c r="KU35" s="10">
        <f>IF('배출량&amp;에너지'!KU36=0,0,'배출량&amp;에너지'!KU66*'국산거래표(기초_2009)'!KU7/'배출량&amp;에너지'!KU36)</f>
        <v>0</v>
      </c>
      <c r="KV35" s="10">
        <f>IF('배출량&amp;에너지'!KV36=0,0,'배출량&amp;에너지'!KV66*'국산거래표(기초_2009)'!KV7/'배출량&amp;에너지'!KV36)</f>
        <v>0</v>
      </c>
      <c r="KW35" s="10">
        <f>IF('배출량&amp;에너지'!KW36=0,0,'배출량&amp;에너지'!KW66*'국산거래표(기초_2009)'!KW7/'배출량&amp;에너지'!KW36)</f>
        <v>0</v>
      </c>
      <c r="KX35" s="10">
        <f>IF('배출량&amp;에너지'!KX36=0,0,'배출량&amp;에너지'!KX66*'국산거래표(기초_2009)'!KX7/'배출량&amp;에너지'!KX36)</f>
        <v>0</v>
      </c>
      <c r="KY35" s="10">
        <f>IF('배출량&amp;에너지'!KY36=0,0,'배출량&amp;에너지'!KY66*'국산거래표(기초_2009)'!KY7/'배출량&amp;에너지'!KY36)</f>
        <v>0</v>
      </c>
      <c r="KZ35" s="10">
        <f>IF('배출량&amp;에너지'!KZ36=0,0,'배출량&amp;에너지'!KZ66*'국산거래표(기초_2009)'!KZ7/'배출량&amp;에너지'!KZ36)</f>
        <v>0</v>
      </c>
      <c r="LA35" s="10">
        <f>IF('배출량&amp;에너지'!LA36=0,0,'배출량&amp;에너지'!LA66*'국산거래표(기초_2009)'!LA7/'배출량&amp;에너지'!LA36)</f>
        <v>0</v>
      </c>
      <c r="LB35" s="10">
        <f>IF('배출량&amp;에너지'!LB36=0,0,'배출량&amp;에너지'!LB66*'국산거래표(기초_2009)'!LB7/'배출량&amp;에너지'!LB36)</f>
        <v>0</v>
      </c>
      <c r="LC35" s="10">
        <f>IF('배출량&amp;에너지'!LC36=0,0,'배출량&amp;에너지'!LC66*'국산거래표(기초_2009)'!LC7/'배출량&amp;에너지'!LC36)</f>
        <v>0</v>
      </c>
      <c r="LD35" s="10">
        <f>IF('배출량&amp;에너지'!LD36=0,0,'배출량&amp;에너지'!LD66*'국산거래표(기초_2009)'!LD7/'배출량&amp;에너지'!LD36)</f>
        <v>0</v>
      </c>
      <c r="LE35" s="10">
        <f>IF('배출량&amp;에너지'!LE36=0,0,'배출량&amp;에너지'!LE66*'국산거래표(기초_2009)'!LE7/'배출량&amp;에너지'!LE36)</f>
        <v>0</v>
      </c>
      <c r="LF35" s="10">
        <f>IF('배출량&amp;에너지'!LF36=0,0,'배출량&amp;에너지'!LF66*'국산거래표(기초_2009)'!LF7/'배출량&amp;에너지'!LF36)</f>
        <v>0</v>
      </c>
      <c r="LG35" s="10">
        <f>IF('배출량&amp;에너지'!LG36=0,0,'배출량&amp;에너지'!LG66*'국산거래표(기초_2009)'!LG7/'배출량&amp;에너지'!LG36)</f>
        <v>0</v>
      </c>
      <c r="LH35" s="10">
        <f>IF('배출량&amp;에너지'!LH36=0,0,'배출량&amp;에너지'!LH66*'국산거래표(기초_2009)'!LH7/'배출량&amp;에너지'!LH36)</f>
        <v>0</v>
      </c>
      <c r="LI35" s="10">
        <f>IF('배출량&amp;에너지'!LI36=0,0,'배출량&amp;에너지'!LI66*'국산거래표(기초_2009)'!LI7/'배출량&amp;에너지'!LI36)</f>
        <v>0</v>
      </c>
      <c r="LJ35" s="10">
        <f>IF('배출량&amp;에너지'!LJ36=0,0,'배출량&amp;에너지'!LJ66*'국산거래표(기초_2009)'!LJ7/'배출량&amp;에너지'!LJ36)</f>
        <v>0</v>
      </c>
      <c r="LK35" s="10">
        <f>IF('배출량&amp;에너지'!LK36=0,0,'배출량&amp;에너지'!LK66*'국산거래표(기초_2009)'!LK7/'배출량&amp;에너지'!LK36)</f>
        <v>0</v>
      </c>
      <c r="LL35" s="10">
        <f>IF('배출량&amp;에너지'!LL36=0,0,'배출량&amp;에너지'!LL66*'국산거래표(기초_2009)'!LL7/'배출량&amp;에너지'!LL36)</f>
        <v>0</v>
      </c>
      <c r="LM35" s="10">
        <f>IF('배출량&amp;에너지'!LM36=0,0,'배출량&amp;에너지'!LM66*'국산거래표(기초_2009)'!LM7/'배출량&amp;에너지'!LM36)</f>
        <v>0</v>
      </c>
      <c r="LN35" s="10">
        <f>IF('배출량&amp;에너지'!LN36=0,0,'배출량&amp;에너지'!LN66*'국산거래표(기초_2009)'!LN7/'배출량&amp;에너지'!LN36)</f>
        <v>0</v>
      </c>
      <c r="LO35" s="10">
        <f>IF('배출량&amp;에너지'!LO36=0,0,'배출량&amp;에너지'!LO66*'국산거래표(기초_2009)'!LO7/'배출량&amp;에너지'!LO36)</f>
        <v>0</v>
      </c>
      <c r="LP35" s="10">
        <f>IF('배출량&amp;에너지'!LP36=0,0,'배출량&amp;에너지'!LP66*'국산거래표(기초_2009)'!LP7/'배출량&amp;에너지'!LP36)</f>
        <v>0</v>
      </c>
      <c r="LQ35" s="10">
        <f>IF('배출량&amp;에너지'!LQ36=0,0,'배출량&amp;에너지'!LQ66*'국산거래표(기초_2009)'!LQ7/'배출량&amp;에너지'!LQ36)</f>
        <v>0</v>
      </c>
      <c r="LR35" s="10">
        <f>IF('배출량&amp;에너지'!LR36=0,0,'배출량&amp;에너지'!LR66*'국산거래표(기초_2009)'!LR7/'배출량&amp;에너지'!LR36)</f>
        <v>0</v>
      </c>
      <c r="LS35" s="10">
        <f>IF('배출량&amp;에너지'!LS36=0,0,'배출량&amp;에너지'!LS66*'국산거래표(기초_2009)'!LS7/'배출량&amp;에너지'!LS36)</f>
        <v>0</v>
      </c>
      <c r="LT35" s="10">
        <f>IF('배출량&amp;에너지'!LT36=0,0,'배출량&amp;에너지'!LT66*'국산거래표(기초_2009)'!LT7/'배출량&amp;에너지'!LT36)</f>
        <v>0</v>
      </c>
      <c r="LU35" s="10">
        <f>IF('배출량&amp;에너지'!LU36=0,0,'배출량&amp;에너지'!LU66*'국산거래표(기초_2009)'!LU7/'배출량&amp;에너지'!LU36)</f>
        <v>0</v>
      </c>
      <c r="LV35" s="10">
        <f>IF('배출량&amp;에너지'!LV36=0,0,'배출량&amp;에너지'!LV66*'국산거래표(기초_2009)'!LV7/'배출량&amp;에너지'!LV36)</f>
        <v>0</v>
      </c>
      <c r="LW35" s="10">
        <f>IF('배출량&amp;에너지'!LW36=0,0,'배출량&amp;에너지'!LW66*'국산거래표(기초_2009)'!LW7/'배출량&amp;에너지'!LW36)</f>
        <v>0</v>
      </c>
      <c r="LX35" s="10">
        <f>IF('배출량&amp;에너지'!LX36=0,0,'배출량&amp;에너지'!LX66*'국산거래표(기초_2009)'!LX7/'배출량&amp;에너지'!LX36)</f>
        <v>0</v>
      </c>
      <c r="LY35" s="10">
        <f>IF('배출량&amp;에너지'!LY36=0,0,'배출량&amp;에너지'!LY66*'국산거래표(기초_2009)'!LY7/'배출량&amp;에너지'!LY36)</f>
        <v>0</v>
      </c>
      <c r="LZ35" s="10">
        <f>IF('배출량&amp;에너지'!LZ36=0,0,'배출량&amp;에너지'!LZ66*'국산거래표(기초_2009)'!LZ7/'배출량&amp;에너지'!LZ36)</f>
        <v>0</v>
      </c>
      <c r="MA35" s="10">
        <f>IF('배출량&amp;에너지'!MA36=0,0,'배출량&amp;에너지'!MA66*'국산거래표(기초_2009)'!MA7/'배출량&amp;에너지'!MA36)</f>
        <v>0</v>
      </c>
      <c r="MB35" s="10">
        <f>IF('배출량&amp;에너지'!MB36=0,0,'배출량&amp;에너지'!MB66*'국산거래표(기초_2009)'!MB7/'배출량&amp;에너지'!MB36)</f>
        <v>0</v>
      </c>
      <c r="MC35" s="10">
        <f>IF('배출량&amp;에너지'!MC36=0,0,'배출량&amp;에너지'!MC66*'국산거래표(기초_2009)'!MC7/'배출량&amp;에너지'!MC36)</f>
        <v>0</v>
      </c>
      <c r="MD35" s="10">
        <f>IF('배출량&amp;에너지'!MD36=0,0,'배출량&amp;에너지'!MD66*'국산거래표(기초_2009)'!MD7/'배출량&amp;에너지'!MD36)</f>
        <v>0</v>
      </c>
      <c r="ME35" s="10">
        <f>IF('배출량&amp;에너지'!ME36=0,0,'배출량&amp;에너지'!ME66*'국산거래표(기초_2009)'!ME7/'배출량&amp;에너지'!ME36)</f>
        <v>0</v>
      </c>
      <c r="MF35" s="10">
        <f>IF('배출량&amp;에너지'!MF36=0,0,'배출량&amp;에너지'!MF66*'국산거래표(기초_2009)'!MF7/'배출량&amp;에너지'!MF36)</f>
        <v>0</v>
      </c>
      <c r="MG35" s="10">
        <f>IF('배출량&amp;에너지'!MG36=0,0,'배출량&amp;에너지'!MG66*'국산거래표(기초_2009)'!MG7/'배출량&amp;에너지'!MG36)</f>
        <v>0</v>
      </c>
      <c r="MH35" s="10">
        <f>IF('배출량&amp;에너지'!MH36=0,0,'배출량&amp;에너지'!MH66*'국산거래표(기초_2009)'!MH7/'배출량&amp;에너지'!MH36)</f>
        <v>0</v>
      </c>
      <c r="MI35" s="10">
        <f>IF('배출량&amp;에너지'!MI36=0,0,'배출량&amp;에너지'!MI66*'국산거래표(기초_2009)'!MI7/'배출량&amp;에너지'!MI36)</f>
        <v>0</v>
      </c>
      <c r="MJ35" s="10">
        <f>IF('배출량&amp;에너지'!MJ36=0,0,'배출량&amp;에너지'!MJ66*'국산거래표(기초_2009)'!MJ7/'배출량&amp;에너지'!MJ36)</f>
        <v>0</v>
      </c>
      <c r="MK35" s="10">
        <f>IF('배출량&amp;에너지'!MK36=0,0,'배출량&amp;에너지'!MK66*'국산거래표(기초_2009)'!MK7/'배출량&amp;에너지'!MK36)</f>
        <v>0</v>
      </c>
      <c r="ML35" s="10">
        <f>IF('배출량&amp;에너지'!ML36=0,0,'배출량&amp;에너지'!ML66*'국산거래표(기초_2009)'!ML7/'배출량&amp;에너지'!ML36)</f>
        <v>0</v>
      </c>
      <c r="MM35" s="10">
        <f>IF('배출량&amp;에너지'!MM36=0,0,'배출량&amp;에너지'!MM66*'국산거래표(기초_2009)'!MM7/'배출량&amp;에너지'!MM36)</f>
        <v>0</v>
      </c>
      <c r="MN35" s="10">
        <f>IF('배출량&amp;에너지'!MN36=0,0,'배출량&amp;에너지'!MN66*'국산거래표(기초_2009)'!MN7/'배출량&amp;에너지'!MN36)</f>
        <v>0</v>
      </c>
      <c r="MO35" s="10">
        <f>IF('배출량&amp;에너지'!MO36=0,0,'배출량&amp;에너지'!MO66*'국산거래표(기초_2009)'!MO7/'배출량&amp;에너지'!MO36)</f>
        <v>0</v>
      </c>
      <c r="MP35" s="10">
        <f>IF('배출량&amp;에너지'!MP36=0,0,'배출량&amp;에너지'!MP66*'국산거래표(기초_2009)'!MP7/'배출량&amp;에너지'!MP36)</f>
        <v>0</v>
      </c>
      <c r="MQ35" s="10">
        <f>IF('배출량&amp;에너지'!MQ36=0,0,'배출량&amp;에너지'!MQ66*'국산거래표(기초_2009)'!MQ7/'배출량&amp;에너지'!MQ36)</f>
        <v>0</v>
      </c>
      <c r="MR35" s="10">
        <f>IF('배출량&amp;에너지'!MR36=0,0,'배출량&amp;에너지'!MR66*'국산거래표(기초_2009)'!MR7/'배출량&amp;에너지'!MR36)</f>
        <v>0</v>
      </c>
      <c r="MS35" s="10">
        <f>IF('배출량&amp;에너지'!MS36=0,0,'배출량&amp;에너지'!MS66*'국산거래표(기초_2009)'!MS7/'배출량&amp;에너지'!MS36)</f>
        <v>0</v>
      </c>
      <c r="MT35" s="10">
        <f>IF('배출량&amp;에너지'!MT36=0,0,'배출량&amp;에너지'!MT66*'국산거래표(기초_2009)'!MT7/'배출량&amp;에너지'!MT36)</f>
        <v>0</v>
      </c>
      <c r="MU35" s="10">
        <f>IF('배출량&amp;에너지'!MU36=0,0,'배출량&amp;에너지'!MU66*'국산거래표(기초_2009)'!MU7/'배출량&amp;에너지'!MU36)</f>
        <v>0</v>
      </c>
      <c r="MV35" s="10">
        <f>IF('배출량&amp;에너지'!MV36=0,0,'배출량&amp;에너지'!MV66*'국산거래표(기초_2009)'!MV7/'배출량&amp;에너지'!MV36)</f>
        <v>0</v>
      </c>
      <c r="MW35" s="10">
        <f>IF('배출량&amp;에너지'!MW36=0,0,'배출량&amp;에너지'!MW66*'국산거래표(기초_2009)'!MW7/'배출량&amp;에너지'!MW36)</f>
        <v>0</v>
      </c>
      <c r="MX35" s="10">
        <f>IF('배출량&amp;에너지'!MX36=0,0,'배출량&amp;에너지'!MX66*'국산거래표(기초_2009)'!MX7/'배출량&amp;에너지'!MX36)</f>
        <v>0</v>
      </c>
      <c r="MY35" s="10">
        <f>IF('배출량&amp;에너지'!MY36=0,0,'배출량&amp;에너지'!MY66*'국산거래표(기초_2009)'!MY7/'배출량&amp;에너지'!MY36)</f>
        <v>0</v>
      </c>
      <c r="MZ35" s="10">
        <f>IF('배출량&amp;에너지'!MZ36=0,0,'배출량&amp;에너지'!MZ66*'국산거래표(기초_2009)'!MZ7/'배출량&amp;에너지'!MZ36)</f>
        <v>0</v>
      </c>
      <c r="NA35" s="10">
        <f>IF('배출량&amp;에너지'!NA36=0,0,'배출량&amp;에너지'!NA66*'국산거래표(기초_2009)'!NA7/'배출량&amp;에너지'!NA36)</f>
        <v>0</v>
      </c>
      <c r="NB35" s="10">
        <f>IF('배출량&amp;에너지'!NB36=0,0,'배출량&amp;에너지'!NB66*'국산거래표(기초_2009)'!NB7/'배출량&amp;에너지'!NB36)</f>
        <v>0</v>
      </c>
      <c r="NC35" s="10">
        <f>IF('배출량&amp;에너지'!NC36=0,0,'배출량&amp;에너지'!NC66*'국산거래표(기초_2009)'!NC7/'배출량&amp;에너지'!NC36)</f>
        <v>0</v>
      </c>
      <c r="ND35" s="10">
        <f>IF('배출량&amp;에너지'!ND36=0,0,'배출량&amp;에너지'!ND66*'국산거래표(기초_2009)'!ND7/'배출량&amp;에너지'!ND36)</f>
        <v>0</v>
      </c>
      <c r="NE35" s="10">
        <f>IF('배출량&amp;에너지'!NE36=0,0,'배출량&amp;에너지'!NE66*'국산거래표(기초_2009)'!NE7/'배출량&amp;에너지'!NE36)</f>
        <v>0</v>
      </c>
      <c r="NF35" s="10">
        <f>IF('배출량&amp;에너지'!NF36=0,0,'배출량&amp;에너지'!NF66*'국산거래표(기초_2009)'!NF7/'배출량&amp;에너지'!NF36)</f>
        <v>0</v>
      </c>
      <c r="NG35" s="10">
        <f>IF('배출량&amp;에너지'!NG36=0,0,'배출량&amp;에너지'!NG66*'국산거래표(기초_2009)'!NG7/'배출량&amp;에너지'!NG36)</f>
        <v>0</v>
      </c>
      <c r="NH35" s="10">
        <f>IF('배출량&amp;에너지'!NH36=0,0,'배출량&amp;에너지'!NH66*'국산거래표(기초_2009)'!NH7/'배출량&amp;에너지'!NH36)</f>
        <v>0</v>
      </c>
      <c r="NI35" s="10">
        <f>IF('배출량&amp;에너지'!NI36=0,0,'배출량&amp;에너지'!NI66*'국산거래표(기초_2009)'!NI7/'배출량&amp;에너지'!NI36)</f>
        <v>0</v>
      </c>
      <c r="NJ35" s="10">
        <f>IF('배출량&amp;에너지'!NJ36=0,0,'배출량&amp;에너지'!NJ66*'국산거래표(기초_2009)'!NJ7/'배출량&amp;에너지'!NJ36)</f>
        <v>0</v>
      </c>
      <c r="NK35" s="10">
        <f>IF('배출량&amp;에너지'!NK36=0,0,'배출량&amp;에너지'!NK66*'국산거래표(기초_2009)'!NK7/'배출량&amp;에너지'!NK36)</f>
        <v>0</v>
      </c>
      <c r="NL35" s="10">
        <f>IF('배출량&amp;에너지'!NL36=0,0,'배출량&amp;에너지'!NL66*'국산거래표(기초_2009)'!NL7/'배출량&amp;에너지'!NL36)</f>
        <v>0</v>
      </c>
      <c r="NM35" s="10">
        <f>IF('배출량&amp;에너지'!NM36=0,0,'배출량&amp;에너지'!NM66*'국산거래표(기초_2009)'!NM7/'배출량&amp;에너지'!NM36)</f>
        <v>0</v>
      </c>
      <c r="NN35" s="10">
        <f>IF('배출량&amp;에너지'!NN36=0,0,'배출량&amp;에너지'!NN66*'국산거래표(기초_2009)'!NN7/'배출량&amp;에너지'!NN36)</f>
        <v>0</v>
      </c>
      <c r="NO35" s="10">
        <f>IF('배출량&amp;에너지'!NO36=0,0,'배출량&amp;에너지'!NO66*'국산거래표(기초_2009)'!NO7/'배출량&amp;에너지'!NO36)</f>
        <v>0</v>
      </c>
      <c r="NP35" s="10">
        <f>IF('배출량&amp;에너지'!NP36=0,0,'배출량&amp;에너지'!NP66*'국산거래표(기초_2009)'!NP7/'배출량&amp;에너지'!NP36)</f>
        <v>0</v>
      </c>
      <c r="NQ35" s="10">
        <f>IF('배출량&amp;에너지'!NQ36=0,0,'배출량&amp;에너지'!NQ66*'국산거래표(기초_2009)'!NQ7/'배출량&amp;에너지'!NQ36)</f>
        <v>0</v>
      </c>
      <c r="NR35" s="10">
        <f>IF('배출량&amp;에너지'!NR36=0,0,'배출량&amp;에너지'!NR66*'국산거래표(기초_2009)'!NR7/'배출량&amp;에너지'!NR36)</f>
        <v>0</v>
      </c>
      <c r="NS35" s="10">
        <f>IF('배출량&amp;에너지'!NS36=0,0,'배출량&amp;에너지'!NS66*'국산거래표(기초_2009)'!NS7/'배출량&amp;에너지'!NS36)</f>
        <v>0</v>
      </c>
      <c r="NT35" s="10">
        <f>IF('배출량&amp;에너지'!NT36=0,0,'배출량&amp;에너지'!NT66*'국산거래표(기초_2009)'!NT7/'배출량&amp;에너지'!NT36)</f>
        <v>0</v>
      </c>
      <c r="NU35" s="10">
        <f>IF('배출량&amp;에너지'!NU36=0,0,'배출량&amp;에너지'!NU66*'국산거래표(기초_2009)'!NU7/'배출량&amp;에너지'!NU36)</f>
        <v>0</v>
      </c>
      <c r="NV35" s="10">
        <f>IF('배출량&amp;에너지'!NV36=0,0,'배출량&amp;에너지'!NV66*'국산거래표(기초_2009)'!NV7/'배출량&amp;에너지'!NV36)</f>
        <v>0</v>
      </c>
      <c r="NW35" s="10">
        <f>IF('배출량&amp;에너지'!NW36=0,0,'배출량&amp;에너지'!NW66*'국산거래표(기초_2009)'!NW7/'배출량&amp;에너지'!NW36)</f>
        <v>0</v>
      </c>
      <c r="NX35" s="10">
        <f>IF('배출량&amp;에너지'!NX36=0,0,'배출량&amp;에너지'!NX66*'국산거래표(기초_2009)'!NX7/'배출량&amp;에너지'!NX36)</f>
        <v>0</v>
      </c>
      <c r="NY35" s="10">
        <f>IF('배출량&amp;에너지'!NY36=0,0,'배출량&amp;에너지'!NY66*'국산거래표(기초_2009)'!NY7/'배출량&amp;에너지'!NY36)</f>
        <v>0</v>
      </c>
      <c r="NZ35" s="10">
        <f>IF('배출량&amp;에너지'!NZ36=0,0,'배출량&amp;에너지'!NZ66*'국산거래표(기초_2009)'!NZ7/'배출량&amp;에너지'!NZ36)</f>
        <v>0</v>
      </c>
      <c r="OA35" s="10">
        <f>IF('배출량&amp;에너지'!OA36=0,0,'배출량&amp;에너지'!OA66*'국산거래표(기초_2009)'!OA7/'배출량&amp;에너지'!OA36)</f>
        <v>0</v>
      </c>
      <c r="OB35" s="10">
        <f>IF('배출량&amp;에너지'!OB36=0,0,'배출량&amp;에너지'!OB66*'국산거래표(기초_2009)'!OB7/'배출량&amp;에너지'!OB36)</f>
        <v>0</v>
      </c>
      <c r="OC35" s="10">
        <f>IF('배출량&amp;에너지'!OC36=0,0,'배출량&amp;에너지'!OC66*'국산거래표(기초_2009)'!OC7/'배출량&amp;에너지'!OC36)</f>
        <v>0</v>
      </c>
      <c r="OD35" s="10">
        <f>IF('배출량&amp;에너지'!OD36=0,0,'배출량&amp;에너지'!OD66*'국산거래표(기초_2009)'!OD7/'배출량&amp;에너지'!OD36)</f>
        <v>0</v>
      </c>
      <c r="OE35" s="10">
        <f>IF('배출량&amp;에너지'!OE36=0,0,'배출량&amp;에너지'!OE66*'국산거래표(기초_2009)'!OE7/'배출량&amp;에너지'!OE36)</f>
        <v>0</v>
      </c>
      <c r="OF35" s="10">
        <f>IF('배출량&amp;에너지'!OF36=0,0,'배출량&amp;에너지'!OF66*'국산거래표(기초_2009)'!OF7/'배출량&amp;에너지'!OF36)</f>
        <v>0</v>
      </c>
      <c r="OG35" s="10">
        <f>IF('배출량&amp;에너지'!OG36=0,0,'배출량&amp;에너지'!OG66*'국산거래표(기초_2009)'!OG7/'배출량&amp;에너지'!OG36)</f>
        <v>0</v>
      </c>
      <c r="OH35" s="10">
        <f>IF('배출량&amp;에너지'!OH36=0,0,'배출량&amp;에너지'!OH66*'국산거래표(기초_2009)'!OH7/'배출량&amp;에너지'!OH36)</f>
        <v>0</v>
      </c>
      <c r="OI35" s="10">
        <f>IF('배출량&amp;에너지'!OI36=0,0,'배출량&amp;에너지'!OI66*'국산거래표(기초_2009)'!OI7/'배출량&amp;에너지'!OI36)</f>
        <v>0</v>
      </c>
      <c r="OJ35" s="10">
        <f>IF('배출량&amp;에너지'!OJ36=0,0,'배출량&amp;에너지'!OJ66*'국산거래표(기초_2009)'!OJ7/'배출량&amp;에너지'!OJ36)</f>
        <v>0</v>
      </c>
      <c r="OK35" s="10">
        <f>IF('배출량&amp;에너지'!OK36=0,0,'배출량&amp;에너지'!OK66*'국산거래표(기초_2009)'!OK7/'배출량&amp;에너지'!OK36)</f>
        <v>0</v>
      </c>
      <c r="OL35" s="10">
        <f>IF('배출량&amp;에너지'!OL36=0,0,'배출량&amp;에너지'!OL66*'국산거래표(기초_2009)'!OL7/'배출량&amp;에너지'!OL36)</f>
        <v>0</v>
      </c>
      <c r="OM35" s="10">
        <f>IF('배출량&amp;에너지'!OM36=0,0,'배출량&amp;에너지'!OM66*'국산거래표(기초_2009)'!OM7/'배출량&amp;에너지'!OM36)</f>
        <v>0</v>
      </c>
      <c r="ON35" s="10">
        <f>IF('배출량&amp;에너지'!ON36=0,0,'배출량&amp;에너지'!ON66*'국산거래표(기초_2009)'!ON7/'배출량&amp;에너지'!ON36)</f>
        <v>0</v>
      </c>
      <c r="OO35" s="10">
        <f>IF('배출량&amp;에너지'!OO36=0,0,'배출량&amp;에너지'!OO66*'국산거래표(기초_2009)'!OO7/'배출량&amp;에너지'!OO36)</f>
        <v>13.940205353654436</v>
      </c>
      <c r="OP35" s="11">
        <f>SUM(C35:OO35)</f>
        <v>1409.8813816026068</v>
      </c>
      <c r="OQ35" s="10">
        <f>IF('배출량&amp;에너지'!OQ36=0,0,'배출량&amp;에너지'!OQ66*'국산거래표(기초_2009)'!OQ7/'배출량&amp;에너지'!OQ36)</f>
        <v>0</v>
      </c>
      <c r="OR35" s="10">
        <f>IF('배출량&amp;에너지'!OR36=0,0,'배출량&amp;에너지'!OR66*'국산거래표(기초_2009)'!OR7/'배출량&amp;에너지'!OR36)</f>
        <v>0</v>
      </c>
      <c r="OS35" s="10">
        <f>IF('배출량&amp;에너지'!OS36=0,0,'배출량&amp;에너지'!OS66*'국산거래표(기초_2009)'!OS7/'배출량&amp;에너지'!OS36)</f>
        <v>0</v>
      </c>
      <c r="OT35" s="10">
        <f>IF('배출량&amp;에너지'!OT36=0,0,'배출량&amp;에너지'!OT66*'국산거래표(기초_2009)'!OT7/'배출량&amp;에너지'!OT36)</f>
        <v>0</v>
      </c>
      <c r="OU35" s="10">
        <f>IF('배출량&amp;에너지'!OU36=0,0,'배출량&amp;에너지'!OU66*'국산거래표(기초_2009)'!OU7/'배출량&amp;에너지'!OU36)</f>
        <v>-531.35333975219226</v>
      </c>
      <c r="OV35" s="10">
        <f>IF('배출량&amp;에너지'!OV36=0,0,'배출량&amp;에너지'!OV66*'국산거래표(기초_2009)'!OV7/'배출량&amp;에너지'!OV36)</f>
        <v>3.8281028331085376</v>
      </c>
      <c r="OW35" s="11">
        <f>SUM(OQ35:OV35)</f>
        <v>-527.52523691908368</v>
      </c>
      <c r="OX35" s="11">
        <f>OP35+OW35</f>
        <v>882.3561446835231</v>
      </c>
      <c r="OY35" s="11">
        <f>OX35</f>
        <v>882.3561446835231</v>
      </c>
      <c r="OZ35" s="11">
        <v>0</v>
      </c>
      <c r="PA35" s="11">
        <v>0</v>
      </c>
      <c r="PB35" s="11">
        <f>OX35</f>
        <v>882.3561446835231</v>
      </c>
    </row>
    <row r="36" spans="1:418">
      <c r="A36" s="8" t="s">
        <v>460</v>
      </c>
      <c r="B36" s="9" t="s">
        <v>33</v>
      </c>
      <c r="C36" s="10">
        <f>IF('배출량&amp;에너지'!C37=0,0,'배출량&amp;에너지'!C67*'국산거래표(기초_2009)'!C8/'배출량&amp;에너지'!C37)</f>
        <v>0</v>
      </c>
      <c r="D36" s="10">
        <f>IF('배출량&amp;에너지'!D37=0,0,'배출량&amp;에너지'!D67*'국산거래표(기초_2009)'!D8/'배출량&amp;에너지'!D37)</f>
        <v>0</v>
      </c>
      <c r="E36" s="10">
        <f>IF('배출량&amp;에너지'!E37=0,0,'배출량&amp;에너지'!E67*'국산거래표(기초_2009)'!E8/'배출량&amp;에너지'!E37)</f>
        <v>0</v>
      </c>
      <c r="F36" s="10">
        <f>IF('배출량&amp;에너지'!F37=0,0,'배출량&amp;에너지'!F67*'국산거래표(기초_2009)'!F8/'배출량&amp;에너지'!F37)</f>
        <v>0</v>
      </c>
      <c r="G36" s="10">
        <f>IF('배출량&amp;에너지'!G37=0,0,'배출량&amp;에너지'!G67*'국산거래표(기초_2009)'!G8/'배출량&amp;에너지'!G37)</f>
        <v>0</v>
      </c>
      <c r="H36" s="10">
        <f>IF('배출량&amp;에너지'!H37=0,0,'배출량&amp;에너지'!H67*'국산거래표(기초_2009)'!H8/'배출량&amp;에너지'!H37)</f>
        <v>0</v>
      </c>
      <c r="I36" s="10">
        <f>IF('배출량&amp;에너지'!I37=0,0,'배출량&amp;에너지'!I67*'국산거래표(기초_2009)'!I8/'배출량&amp;에너지'!I37)</f>
        <v>0</v>
      </c>
      <c r="J36" s="10">
        <f>IF('배출량&amp;에너지'!J37=0,0,'배출량&amp;에너지'!J67*'국산거래표(기초_2009)'!J8/'배출량&amp;에너지'!J37)</f>
        <v>0</v>
      </c>
      <c r="K36" s="10">
        <f>IF('배출량&amp;에너지'!K37=0,0,'배출량&amp;에너지'!K67*'국산거래표(기초_2009)'!K8/'배출량&amp;에너지'!K37)</f>
        <v>0</v>
      </c>
      <c r="L36" s="10">
        <f>IF('배출량&amp;에너지'!L37=0,0,'배출량&amp;에너지'!L67*'국산거래표(기초_2009)'!L8/'배출량&amp;에너지'!L37)</f>
        <v>0</v>
      </c>
      <c r="M36" s="10">
        <f>IF('배출량&amp;에너지'!M37=0,0,'배출량&amp;에너지'!M67*'국산거래표(기초_2009)'!M8/'배출량&amp;에너지'!M37)</f>
        <v>0</v>
      </c>
      <c r="N36" s="10">
        <f>IF('배출량&amp;에너지'!N37=0,0,'배출량&amp;에너지'!N67*'국산거래표(기초_2009)'!N8/'배출량&amp;에너지'!N37)</f>
        <v>0</v>
      </c>
      <c r="O36" s="10">
        <f>IF('배출량&amp;에너지'!O37=0,0,'배출량&amp;에너지'!O67*'국산거래표(기초_2009)'!O8/'배출량&amp;에너지'!O37)</f>
        <v>0</v>
      </c>
      <c r="P36" s="10">
        <f>IF('배출량&amp;에너지'!P37=0,0,'배출량&amp;에너지'!P67*'국산거래표(기초_2009)'!P8/'배출량&amp;에너지'!P37)</f>
        <v>0</v>
      </c>
      <c r="Q36" s="10">
        <f>IF('배출량&amp;에너지'!Q37=0,0,'배출량&amp;에너지'!Q67*'국산거래표(기초_2009)'!Q8/'배출량&amp;에너지'!Q37)</f>
        <v>0</v>
      </c>
      <c r="R36" s="10">
        <f>IF('배출량&amp;에너지'!R37=0,0,'배출량&amp;에너지'!R67*'국산거래표(기초_2009)'!R8/'배출량&amp;에너지'!R37)</f>
        <v>0</v>
      </c>
      <c r="S36" s="10">
        <f>IF('배출량&amp;에너지'!S37=0,0,'배출량&amp;에너지'!S67*'국산거래표(기초_2009)'!S8/'배출량&amp;에너지'!S37)</f>
        <v>0</v>
      </c>
      <c r="T36" s="10">
        <f>IF('배출량&amp;에너지'!T37=0,0,'배출량&amp;에너지'!T67*'국산거래표(기초_2009)'!T8/'배출량&amp;에너지'!T37)</f>
        <v>0</v>
      </c>
      <c r="U36" s="10">
        <f>IF('배출량&amp;에너지'!U37=0,0,'배출량&amp;에너지'!U67*'국산거래표(기초_2009)'!U8/'배출량&amp;에너지'!U37)</f>
        <v>0</v>
      </c>
      <c r="V36" s="10">
        <f>IF('배출량&amp;에너지'!V37=0,0,'배출량&amp;에너지'!V67*'국산거래표(기초_2009)'!V8/'배출량&amp;에너지'!V37)</f>
        <v>0</v>
      </c>
      <c r="W36" s="10">
        <f>IF('배출량&amp;에너지'!W37=0,0,'배출량&amp;에너지'!W67*'국산거래표(기초_2009)'!W8/'배출량&amp;에너지'!W37)</f>
        <v>0</v>
      </c>
      <c r="X36" s="10">
        <f>IF('배출량&amp;에너지'!X37=0,0,'배출량&amp;에너지'!X67*'국산거래표(기초_2009)'!X8/'배출량&amp;에너지'!X37)</f>
        <v>0</v>
      </c>
      <c r="Y36" s="10">
        <f>IF('배출량&amp;에너지'!Y37=0,0,'배출량&amp;에너지'!Y67*'국산거래표(기초_2009)'!Y8/'배출량&amp;에너지'!Y37)</f>
        <v>0</v>
      </c>
      <c r="Z36" s="10">
        <f>IF('배출량&amp;에너지'!Z37=0,0,'배출량&amp;에너지'!Z67*'국산거래표(기초_2009)'!Z8/'배출량&amp;에너지'!Z37)</f>
        <v>0</v>
      </c>
      <c r="AA36" s="10">
        <f>IF('배출량&amp;에너지'!AA37=0,0,'배출량&amp;에너지'!AA67*'국산거래표(기초_2009)'!AA8/'배출량&amp;에너지'!AA37)</f>
        <v>0</v>
      </c>
      <c r="AB36" s="10">
        <f>IF('배출량&amp;에너지'!AB37=0,0,'배출량&amp;에너지'!AB67*'국산거래표(기초_2009)'!AB8/'배출량&amp;에너지'!AB37)</f>
        <v>0</v>
      </c>
      <c r="AC36" s="10">
        <f>IF('배출량&amp;에너지'!AC37=0,0,'배출량&amp;에너지'!AC67*'국산거래표(기초_2009)'!AC8/'배출량&amp;에너지'!AC37)</f>
        <v>0</v>
      </c>
      <c r="AD36" s="10">
        <f>IF('배출량&amp;에너지'!AD37=0,0,'배출량&amp;에너지'!AD67*'국산거래표(기초_2009)'!AD8/'배출량&amp;에너지'!AD37)</f>
        <v>0</v>
      </c>
      <c r="AE36" s="10">
        <f>IF('배출량&amp;에너지'!AE37=0,0,'배출량&amp;에너지'!AE67*'국산거래표(기초_2009)'!AE8/'배출량&amp;에너지'!AE37)</f>
        <v>0</v>
      </c>
      <c r="AF36" s="10">
        <f>IF('배출량&amp;에너지'!AF37=0,0,'배출량&amp;에너지'!AF67*'국산거래표(기초_2009)'!AF8/'배출량&amp;에너지'!AF37)</f>
        <v>0</v>
      </c>
      <c r="AG36" s="10">
        <f>IF('배출량&amp;에너지'!AG37=0,0,'배출량&amp;에너지'!AG67*'국산거래표(기초_2009)'!AG8/'배출량&amp;에너지'!AG37)</f>
        <v>0</v>
      </c>
      <c r="AH36" s="10">
        <f>IF('배출량&amp;에너지'!AH37=0,0,'배출량&amp;에너지'!AH67*'국산거래표(기초_2009)'!AH8/'배출량&amp;에너지'!AH37)</f>
        <v>0</v>
      </c>
      <c r="AI36" s="10">
        <f>IF('배출량&amp;에너지'!AI37=0,0,'배출량&amp;에너지'!AI67*'국산거래표(기초_2009)'!AI8/'배출량&amp;에너지'!AI37)</f>
        <v>0</v>
      </c>
      <c r="AJ36" s="10">
        <f>IF('배출량&amp;에너지'!AJ37=0,0,'배출량&amp;에너지'!AJ67*'국산거래표(기초_2009)'!AJ8/'배출량&amp;에너지'!AJ37)</f>
        <v>0</v>
      </c>
      <c r="AK36" s="10">
        <f>IF('배출량&amp;에너지'!AK37=0,0,'배출량&amp;에너지'!AK67*'국산거래표(기초_2009)'!AK8/'배출량&amp;에너지'!AK37)</f>
        <v>0</v>
      </c>
      <c r="AL36" s="10">
        <f>IF('배출량&amp;에너지'!AL37=0,0,'배출량&amp;에너지'!AL67*'국산거래표(기초_2009)'!AL8/'배출량&amp;에너지'!AL37)</f>
        <v>0</v>
      </c>
      <c r="AM36" s="10">
        <f>IF('배출량&amp;에너지'!AM37=0,0,'배출량&amp;에너지'!AM67*'국산거래표(기초_2009)'!AM8/'배출량&amp;에너지'!AM37)</f>
        <v>0</v>
      </c>
      <c r="AN36" s="10">
        <f>IF('배출량&amp;에너지'!AN37=0,0,'배출량&amp;에너지'!AN67*'국산거래표(기초_2009)'!AN8/'배출량&amp;에너지'!AN37)</f>
        <v>0</v>
      </c>
      <c r="AO36" s="10">
        <f>IF('배출량&amp;에너지'!AO37=0,0,'배출량&amp;에너지'!AO67*'국산거래표(기초_2009)'!AO8/'배출량&amp;에너지'!AO37)</f>
        <v>0</v>
      </c>
      <c r="AP36" s="10">
        <f>IF('배출량&amp;에너지'!AP37=0,0,'배출량&amp;에너지'!AP67*'국산거래표(기초_2009)'!AP8/'배출량&amp;에너지'!AP37)</f>
        <v>0</v>
      </c>
      <c r="AQ36" s="10">
        <f>IF('배출량&amp;에너지'!AQ37=0,0,'배출량&amp;에너지'!AQ67*'국산거래표(기초_2009)'!AQ8/'배출량&amp;에너지'!AQ37)</f>
        <v>0</v>
      </c>
      <c r="AR36" s="10">
        <f>IF('배출량&amp;에너지'!AR37=0,0,'배출량&amp;에너지'!AR67*'국산거래표(기초_2009)'!AR8/'배출량&amp;에너지'!AR37)</f>
        <v>0</v>
      </c>
      <c r="AS36" s="10">
        <f>IF('배출량&amp;에너지'!AS37=0,0,'배출량&amp;에너지'!AS67*'국산거래표(기초_2009)'!AS8/'배출량&amp;에너지'!AS37)</f>
        <v>0</v>
      </c>
      <c r="AT36" s="10">
        <f>IF('배출량&amp;에너지'!AT37=0,0,'배출량&amp;에너지'!AT67*'국산거래표(기초_2009)'!AT8/'배출량&amp;에너지'!AT37)</f>
        <v>0</v>
      </c>
      <c r="AU36" s="10">
        <f>IF('배출량&amp;에너지'!AU37=0,0,'배출량&amp;에너지'!AU67*'국산거래표(기초_2009)'!AU8/'배출량&amp;에너지'!AU37)</f>
        <v>0</v>
      </c>
      <c r="AV36" s="10">
        <f>IF('배출량&amp;에너지'!AV37=0,0,'배출량&amp;에너지'!AV67*'국산거래표(기초_2009)'!AV8/'배출량&amp;에너지'!AV37)</f>
        <v>0</v>
      </c>
      <c r="AW36" s="10">
        <f>IF('배출량&amp;에너지'!AW37=0,0,'배출량&amp;에너지'!AW67*'국산거래표(기초_2009)'!AW8/'배출량&amp;에너지'!AW37)</f>
        <v>0</v>
      </c>
      <c r="AX36" s="10">
        <f>IF('배출량&amp;에너지'!AX37=0,0,'배출량&amp;에너지'!AX67*'국산거래표(기초_2009)'!AX8/'배출량&amp;에너지'!AX37)</f>
        <v>0</v>
      </c>
      <c r="AY36" s="10">
        <f>IF('배출량&amp;에너지'!AY37=0,0,'배출량&amp;에너지'!AY67*'국산거래표(기초_2009)'!AY8/'배출량&amp;에너지'!AY37)</f>
        <v>0</v>
      </c>
      <c r="AZ36" s="10">
        <f>IF('배출량&amp;에너지'!AZ37=0,0,'배출량&amp;에너지'!AZ67*'국산거래표(기초_2009)'!AZ8/'배출량&amp;에너지'!AZ37)</f>
        <v>0</v>
      </c>
      <c r="BA36" s="10">
        <f>IF('배출량&amp;에너지'!BA37=0,0,'배출량&amp;에너지'!BA67*'국산거래표(기초_2009)'!BA8/'배출량&amp;에너지'!BA37)</f>
        <v>0</v>
      </c>
      <c r="BB36" s="10">
        <f>IF('배출량&amp;에너지'!BB37=0,0,'배출량&amp;에너지'!BB67*'국산거래표(기초_2009)'!BB8/'배출량&amp;에너지'!BB37)</f>
        <v>0</v>
      </c>
      <c r="BC36" s="10">
        <f>IF('배출량&amp;에너지'!BC37=0,0,'배출량&amp;에너지'!BC67*'국산거래표(기초_2009)'!BC8/'배출량&amp;에너지'!BC37)</f>
        <v>0</v>
      </c>
      <c r="BD36" s="10">
        <f>IF('배출량&amp;에너지'!BD37=0,0,'배출량&amp;에너지'!BD67*'국산거래표(기초_2009)'!BD8/'배출량&amp;에너지'!BD37)</f>
        <v>0</v>
      </c>
      <c r="BE36" s="10">
        <f>IF('배출량&amp;에너지'!BE37=0,0,'배출량&amp;에너지'!BE67*'국산거래표(기초_2009)'!BE8/'배출량&amp;에너지'!BE37)</f>
        <v>0</v>
      </c>
      <c r="BF36" s="10">
        <f>IF('배출량&amp;에너지'!BF37=0,0,'배출량&amp;에너지'!BF67*'국산거래표(기초_2009)'!BF8/'배출량&amp;에너지'!BF37)</f>
        <v>0</v>
      </c>
      <c r="BG36" s="10">
        <f>IF('배출량&amp;에너지'!BG37=0,0,'배출량&amp;에너지'!BG67*'국산거래표(기초_2009)'!BG8/'배출량&amp;에너지'!BG37)</f>
        <v>0</v>
      </c>
      <c r="BH36" s="10">
        <f>IF('배출량&amp;에너지'!BH37=0,0,'배출량&amp;에너지'!BH67*'국산거래표(기초_2009)'!BH8/'배출량&amp;에너지'!BH37)</f>
        <v>0</v>
      </c>
      <c r="BI36" s="10">
        <f>IF('배출량&amp;에너지'!BI37=0,0,'배출량&amp;에너지'!BI67*'국산거래표(기초_2009)'!BI8/'배출량&amp;에너지'!BI37)</f>
        <v>0</v>
      </c>
      <c r="BJ36" s="10">
        <f>IF('배출량&amp;에너지'!BJ37=0,0,'배출량&amp;에너지'!BJ67*'국산거래표(기초_2009)'!BJ8/'배출량&amp;에너지'!BJ37)</f>
        <v>0</v>
      </c>
      <c r="BK36" s="10">
        <f>IF('배출량&amp;에너지'!BK37=0,0,'배출량&amp;에너지'!BK67*'국산거래표(기초_2009)'!BK8/'배출량&amp;에너지'!BK37)</f>
        <v>0</v>
      </c>
      <c r="BL36" s="10">
        <f>IF('배출량&amp;에너지'!BL37=0,0,'배출량&amp;에너지'!BL67*'국산거래표(기초_2009)'!BL8/'배출량&amp;에너지'!BL37)</f>
        <v>0</v>
      </c>
      <c r="BM36" s="10">
        <f>IF('배출량&amp;에너지'!BM37=0,0,'배출량&amp;에너지'!BM67*'국산거래표(기초_2009)'!BM8/'배출량&amp;에너지'!BM37)</f>
        <v>0</v>
      </c>
      <c r="BN36" s="10">
        <f>IF('배출량&amp;에너지'!BN37=0,0,'배출량&amp;에너지'!BN67*'국산거래표(기초_2009)'!BN8/'배출량&amp;에너지'!BN37)</f>
        <v>0</v>
      </c>
      <c r="BO36" s="10">
        <f>IF('배출량&amp;에너지'!BO37=0,0,'배출량&amp;에너지'!BO67*'국산거래표(기초_2009)'!BO8/'배출량&amp;에너지'!BO37)</f>
        <v>0</v>
      </c>
      <c r="BP36" s="10">
        <f>IF('배출량&amp;에너지'!BP37=0,0,'배출량&amp;에너지'!BP67*'국산거래표(기초_2009)'!BP8/'배출량&amp;에너지'!BP37)</f>
        <v>0</v>
      </c>
      <c r="BQ36" s="10">
        <f>IF('배출량&amp;에너지'!BQ37=0,0,'배출량&amp;에너지'!BQ67*'국산거래표(기초_2009)'!BQ8/'배출량&amp;에너지'!BQ37)</f>
        <v>0</v>
      </c>
      <c r="BR36" s="10">
        <f>IF('배출량&amp;에너지'!BR37=0,0,'배출량&amp;에너지'!BR67*'국산거래표(기초_2009)'!BR8/'배출량&amp;에너지'!BR37)</f>
        <v>0</v>
      </c>
      <c r="BS36" s="10">
        <f>IF('배출량&amp;에너지'!BS37=0,0,'배출량&amp;에너지'!BS67*'국산거래표(기초_2009)'!BS8/'배출량&amp;에너지'!BS37)</f>
        <v>0</v>
      </c>
      <c r="BT36" s="10">
        <f>IF('배출량&amp;에너지'!BT37=0,0,'배출량&amp;에너지'!BT67*'국산거래표(기초_2009)'!BT8/'배출량&amp;에너지'!BT37)</f>
        <v>0</v>
      </c>
      <c r="BU36" s="10">
        <f>IF('배출량&amp;에너지'!BU37=0,0,'배출량&amp;에너지'!BU67*'국산거래표(기초_2009)'!BU8/'배출량&amp;에너지'!BU37)</f>
        <v>0</v>
      </c>
      <c r="BV36" s="10">
        <f>IF('배출량&amp;에너지'!BV37=0,0,'배출량&amp;에너지'!BV67*'국산거래표(기초_2009)'!BV8/'배출량&amp;에너지'!BV37)</f>
        <v>0</v>
      </c>
      <c r="BW36" s="10">
        <f>IF('배출량&amp;에너지'!BW37=0,0,'배출량&amp;에너지'!BW67*'국산거래표(기초_2009)'!BW8/'배출량&amp;에너지'!BW37)</f>
        <v>0</v>
      </c>
      <c r="BX36" s="10">
        <f>IF('배출량&amp;에너지'!BX37=0,0,'배출량&amp;에너지'!BX67*'국산거래표(기초_2009)'!BX8/'배출량&amp;에너지'!BX37)</f>
        <v>0</v>
      </c>
      <c r="BY36" s="10">
        <f>IF('배출량&amp;에너지'!BY37=0,0,'배출량&amp;에너지'!BY67*'국산거래표(기초_2009)'!BY8/'배출량&amp;에너지'!BY37)</f>
        <v>0</v>
      </c>
      <c r="BZ36" s="10">
        <f>IF('배출량&amp;에너지'!BZ37=0,0,'배출량&amp;에너지'!BZ67*'국산거래표(기초_2009)'!BZ8/'배출량&amp;에너지'!BZ37)</f>
        <v>0</v>
      </c>
      <c r="CA36" s="10">
        <f>IF('배출량&amp;에너지'!CA37=0,0,'배출량&amp;에너지'!CA67*'국산거래표(기초_2009)'!CA8/'배출량&amp;에너지'!CA37)</f>
        <v>0</v>
      </c>
      <c r="CB36" s="10">
        <f>IF('배출량&amp;에너지'!CB37=0,0,'배출량&amp;에너지'!CB67*'국산거래표(기초_2009)'!CB8/'배출량&amp;에너지'!CB37)</f>
        <v>0</v>
      </c>
      <c r="CC36" s="10">
        <f>IF('배출량&amp;에너지'!CC37=0,0,'배출량&amp;에너지'!CC67*'국산거래표(기초_2009)'!CC8/'배출량&amp;에너지'!CC37)</f>
        <v>0</v>
      </c>
      <c r="CD36" s="10">
        <f>IF('배출량&amp;에너지'!CD37=0,0,'배출량&amp;에너지'!CD67*'국산거래표(기초_2009)'!CD8/'배출량&amp;에너지'!CD37)</f>
        <v>0</v>
      </c>
      <c r="CE36" s="10">
        <f>IF('배출량&amp;에너지'!CE37=0,0,'배출량&amp;에너지'!CE67*'국산거래표(기초_2009)'!CE8/'배출량&amp;에너지'!CE37)</f>
        <v>0</v>
      </c>
      <c r="CF36" s="10">
        <f>IF('배출량&amp;에너지'!CF37=0,0,'배출량&amp;에너지'!CF67*'국산거래표(기초_2009)'!CF8/'배출량&amp;에너지'!CF37)</f>
        <v>0</v>
      </c>
      <c r="CG36" s="10">
        <f>IF('배출량&amp;에너지'!CG37=0,0,'배출량&amp;에너지'!CG67*'국산거래표(기초_2009)'!CG8/'배출량&amp;에너지'!CG37)</f>
        <v>0</v>
      </c>
      <c r="CH36" s="10">
        <f>IF('배출량&amp;에너지'!CH37=0,0,'배출량&amp;에너지'!CH67*'국산거래표(기초_2009)'!CH8/'배출량&amp;에너지'!CH37)</f>
        <v>0</v>
      </c>
      <c r="CI36" s="10">
        <f>IF('배출량&amp;에너지'!CI37=0,0,'배출량&amp;에너지'!CI67*'국산거래표(기초_2009)'!CI8/'배출량&amp;에너지'!CI37)</f>
        <v>0</v>
      </c>
      <c r="CJ36" s="10">
        <f>IF('배출량&amp;에너지'!CJ37=0,0,'배출량&amp;에너지'!CJ67*'국산거래표(기초_2009)'!CJ8/'배출량&amp;에너지'!CJ37)</f>
        <v>0</v>
      </c>
      <c r="CK36" s="10">
        <f>IF('배출량&amp;에너지'!CK37=0,0,'배출량&amp;에너지'!CK67*'국산거래표(기초_2009)'!CK8/'배출량&amp;에너지'!CK37)</f>
        <v>0</v>
      </c>
      <c r="CL36" s="10">
        <f>IF('배출량&amp;에너지'!CL37=0,0,'배출량&amp;에너지'!CL67*'국산거래표(기초_2009)'!CL8/'배출량&amp;에너지'!CL37)</f>
        <v>0</v>
      </c>
      <c r="CM36" s="10">
        <f>IF('배출량&amp;에너지'!CM37=0,0,'배출량&amp;에너지'!CM67*'국산거래표(기초_2009)'!CM8/'배출량&amp;에너지'!CM37)</f>
        <v>0</v>
      </c>
      <c r="CN36" s="10">
        <f>IF('배출량&amp;에너지'!CN37=0,0,'배출량&amp;에너지'!CN67*'국산거래표(기초_2009)'!CN8/'배출량&amp;에너지'!CN37)</f>
        <v>0</v>
      </c>
      <c r="CO36" s="10">
        <f>IF('배출량&amp;에너지'!CO37=0,0,'배출량&amp;에너지'!CO67*'국산거래표(기초_2009)'!CO8/'배출량&amp;에너지'!CO37)</f>
        <v>0</v>
      </c>
      <c r="CP36" s="10">
        <f>IF('배출량&amp;에너지'!CP37=0,0,'배출량&amp;에너지'!CP67*'국산거래표(기초_2009)'!CP8/'배출량&amp;에너지'!CP37)</f>
        <v>0</v>
      </c>
      <c r="CQ36" s="10">
        <f>IF('배출량&amp;에너지'!CQ37=0,0,'배출량&amp;에너지'!CQ67*'국산거래표(기초_2009)'!CQ8/'배출량&amp;에너지'!CQ37)</f>
        <v>0</v>
      </c>
      <c r="CR36" s="10">
        <f>IF('배출량&amp;에너지'!CR37=0,0,'배출량&amp;에너지'!CR67*'국산거래표(기초_2009)'!CR8/'배출량&amp;에너지'!CR37)</f>
        <v>0</v>
      </c>
      <c r="CS36" s="10">
        <f>IF('배출량&amp;에너지'!CS37=0,0,'배출량&amp;에너지'!CS67*'국산거래표(기초_2009)'!CS8/'배출량&amp;에너지'!CS37)</f>
        <v>0</v>
      </c>
      <c r="CT36" s="10">
        <f>IF('배출량&amp;에너지'!CT37=0,0,'배출량&amp;에너지'!CT67*'국산거래표(기초_2009)'!CT8/'배출량&amp;에너지'!CT37)</f>
        <v>0</v>
      </c>
      <c r="CU36" s="10">
        <f>IF('배출량&amp;에너지'!CU37=0,0,'배출량&amp;에너지'!CU67*'국산거래표(기초_2009)'!CU8/'배출량&amp;에너지'!CU37)</f>
        <v>0</v>
      </c>
      <c r="CV36" s="10">
        <f>IF('배출량&amp;에너지'!CV37=0,0,'배출량&amp;에너지'!CV67*'국산거래표(기초_2009)'!CV8/'배출량&amp;에너지'!CV37)</f>
        <v>0</v>
      </c>
      <c r="CW36" s="10">
        <f>IF('배출량&amp;에너지'!CW37=0,0,'배출량&amp;에너지'!CW67*'국산거래표(기초_2009)'!CW8/'배출량&amp;에너지'!CW37)</f>
        <v>0</v>
      </c>
      <c r="CX36" s="10">
        <f>IF('배출량&amp;에너지'!CX37=0,0,'배출량&amp;에너지'!CX67*'국산거래표(기초_2009)'!CX8/'배출량&amp;에너지'!CX37)</f>
        <v>0</v>
      </c>
      <c r="CY36" s="10">
        <f>IF('배출량&amp;에너지'!CY37=0,0,'배출량&amp;에너지'!CY67*'국산거래표(기초_2009)'!CY8/'배출량&amp;에너지'!CY37)</f>
        <v>0</v>
      </c>
      <c r="CZ36" s="10">
        <f>IF('배출량&amp;에너지'!CZ37=0,0,'배출량&amp;에너지'!CZ67*'국산거래표(기초_2009)'!CZ8/'배출량&amp;에너지'!CZ37)</f>
        <v>0</v>
      </c>
      <c r="DA36" s="10">
        <f>IF('배출량&amp;에너지'!DA37=0,0,'배출량&amp;에너지'!DA67*'국산거래표(기초_2009)'!DA8/'배출량&amp;에너지'!DA37)</f>
        <v>0</v>
      </c>
      <c r="DB36" s="10">
        <f>IF('배출량&amp;에너지'!DB37=0,0,'배출량&amp;에너지'!DB67*'국산거래표(기초_2009)'!DB8/'배출량&amp;에너지'!DB37)</f>
        <v>0</v>
      </c>
      <c r="DC36" s="10">
        <f>IF('배출량&amp;에너지'!DC37=0,0,'배출량&amp;에너지'!DC67*'국산거래표(기초_2009)'!DC8/'배출량&amp;에너지'!DC37)</f>
        <v>0</v>
      </c>
      <c r="DD36" s="10">
        <f>IF('배출량&amp;에너지'!DD37=0,0,'배출량&amp;에너지'!DD67*'국산거래표(기초_2009)'!DD8/'배출량&amp;에너지'!DD37)</f>
        <v>0</v>
      </c>
      <c r="DE36" s="10">
        <f>IF('배출량&amp;에너지'!DE37=0,0,'배출량&amp;에너지'!DE67*'국산거래표(기초_2009)'!DE8/'배출량&amp;에너지'!DE37)</f>
        <v>0</v>
      </c>
      <c r="DF36" s="10">
        <f>IF('배출량&amp;에너지'!DF37=0,0,'배출량&amp;에너지'!DF67*'국산거래표(기초_2009)'!DF8/'배출량&amp;에너지'!DF37)</f>
        <v>0</v>
      </c>
      <c r="DG36" s="10">
        <f>IF('배출량&amp;에너지'!DG37=0,0,'배출량&amp;에너지'!DG67*'국산거래표(기초_2009)'!DG8/'배출량&amp;에너지'!DG37)</f>
        <v>0</v>
      </c>
      <c r="DH36" s="10">
        <f>IF('배출량&amp;에너지'!DH37=0,0,'배출량&amp;에너지'!DH67*'국산거래표(기초_2009)'!DH8/'배출량&amp;에너지'!DH37)</f>
        <v>0</v>
      </c>
      <c r="DI36" s="10">
        <f>IF('배출량&amp;에너지'!DI37=0,0,'배출량&amp;에너지'!DI67*'국산거래표(기초_2009)'!DI8/'배출량&amp;에너지'!DI37)</f>
        <v>0</v>
      </c>
      <c r="DJ36" s="10">
        <f>IF('배출량&amp;에너지'!DJ37=0,0,'배출량&amp;에너지'!DJ67*'국산거래표(기초_2009)'!DJ8/'배출량&amp;에너지'!DJ37)</f>
        <v>0</v>
      </c>
      <c r="DK36" s="10">
        <f>IF('배출량&amp;에너지'!DK37=0,0,'배출량&amp;에너지'!DK67*'국산거래표(기초_2009)'!DK8/'배출량&amp;에너지'!DK37)</f>
        <v>0</v>
      </c>
      <c r="DL36" s="10">
        <f>IF('배출량&amp;에너지'!DL37=0,0,'배출량&amp;에너지'!DL67*'국산거래표(기초_2009)'!DL8/'배출량&amp;에너지'!DL37)</f>
        <v>0</v>
      </c>
      <c r="DM36" s="10">
        <f>IF('배출량&amp;에너지'!DM37=0,0,'배출량&amp;에너지'!DM67*'국산거래표(기초_2009)'!DM8/'배출량&amp;에너지'!DM37)</f>
        <v>0</v>
      </c>
      <c r="DN36" s="10">
        <f>IF('배출량&amp;에너지'!DN37=0,0,'배출량&amp;에너지'!DN67*'국산거래표(기초_2009)'!DN8/'배출량&amp;에너지'!DN37)</f>
        <v>0</v>
      </c>
      <c r="DO36" s="10">
        <f>IF('배출량&amp;에너지'!DO37=0,0,'배출량&amp;에너지'!DO67*'국산거래표(기초_2009)'!DO8/'배출량&amp;에너지'!DO37)</f>
        <v>0</v>
      </c>
      <c r="DP36" s="10">
        <f>IF('배출량&amp;에너지'!DP37=0,0,'배출량&amp;에너지'!DP67*'국산거래표(기초_2009)'!DP8/'배출량&amp;에너지'!DP37)</f>
        <v>0</v>
      </c>
      <c r="DQ36" s="10">
        <f>IF('배출량&amp;에너지'!DQ37=0,0,'배출량&amp;에너지'!DQ67*'국산거래표(기초_2009)'!DQ8/'배출량&amp;에너지'!DQ37)</f>
        <v>0</v>
      </c>
      <c r="DR36" s="10">
        <f>IF('배출량&amp;에너지'!DR37=0,0,'배출량&amp;에너지'!DR67*'국산거래표(기초_2009)'!DR8/'배출량&amp;에너지'!DR37)</f>
        <v>0</v>
      </c>
      <c r="DS36" s="10">
        <f>IF('배출량&amp;에너지'!DS37=0,0,'배출량&amp;에너지'!DS67*'국산거래표(기초_2009)'!DS8/'배출량&amp;에너지'!DS37)</f>
        <v>0</v>
      </c>
      <c r="DT36" s="10">
        <f>IF('배출량&amp;에너지'!DT37=0,0,'배출량&amp;에너지'!DT67*'국산거래표(기초_2009)'!DT8/'배출량&amp;에너지'!DT37)</f>
        <v>0</v>
      </c>
      <c r="DU36" s="10">
        <f>IF('배출량&amp;에너지'!DU37=0,0,'배출량&amp;에너지'!DU67*'국산거래표(기초_2009)'!DU8/'배출량&amp;에너지'!DU37)</f>
        <v>0</v>
      </c>
      <c r="DV36" s="10">
        <f>IF('배출량&amp;에너지'!DV37=0,0,'배출량&amp;에너지'!DV67*'국산거래표(기초_2009)'!DV8/'배출량&amp;에너지'!DV37)</f>
        <v>0</v>
      </c>
      <c r="DW36" s="10">
        <f>IF('배출량&amp;에너지'!DW37=0,0,'배출량&amp;에너지'!DW67*'국산거래표(기초_2009)'!DW8/'배출량&amp;에너지'!DW37)</f>
        <v>0</v>
      </c>
      <c r="DX36" s="10">
        <f>IF('배출량&amp;에너지'!DX37=0,0,'배출량&amp;에너지'!DX67*'국산거래표(기초_2009)'!DX8/'배출량&amp;에너지'!DX37)</f>
        <v>0</v>
      </c>
      <c r="DY36" s="10">
        <f>IF('배출량&amp;에너지'!DY37=0,0,'배출량&amp;에너지'!DY67*'국산거래표(기초_2009)'!DY8/'배출량&amp;에너지'!DY37)</f>
        <v>0</v>
      </c>
      <c r="DZ36" s="10">
        <f>IF('배출량&amp;에너지'!DZ37=0,0,'배출량&amp;에너지'!DZ67*'국산거래표(기초_2009)'!DZ8/'배출량&amp;에너지'!DZ37)</f>
        <v>0</v>
      </c>
      <c r="EA36" s="10">
        <f>IF('배출량&amp;에너지'!EA37=0,0,'배출량&amp;에너지'!EA67*'국산거래표(기초_2009)'!EA8/'배출량&amp;에너지'!EA37)</f>
        <v>0</v>
      </c>
      <c r="EB36" s="10">
        <f>IF('배출량&amp;에너지'!EB37=0,0,'배출량&amp;에너지'!EB67*'국산거래표(기초_2009)'!EB8/'배출량&amp;에너지'!EB37)</f>
        <v>0</v>
      </c>
      <c r="EC36" s="10">
        <f>IF('배출량&amp;에너지'!EC37=0,0,'배출량&amp;에너지'!EC67*'국산거래표(기초_2009)'!EC8/'배출량&amp;에너지'!EC37)</f>
        <v>0</v>
      </c>
      <c r="ED36" s="10">
        <f>IF('배출량&amp;에너지'!ED37=0,0,'배출량&amp;에너지'!ED67*'국산거래표(기초_2009)'!ED8/'배출량&amp;에너지'!ED37)</f>
        <v>0</v>
      </c>
      <c r="EE36" s="10">
        <f>IF('배출량&amp;에너지'!EE37=0,0,'배출량&amp;에너지'!EE67*'국산거래표(기초_2009)'!EE8/'배출량&amp;에너지'!EE37)</f>
        <v>0</v>
      </c>
      <c r="EF36" s="10">
        <f>IF('배출량&amp;에너지'!EF37=0,0,'배출량&amp;에너지'!EF67*'국산거래표(기초_2009)'!EF8/'배출량&amp;에너지'!EF37)</f>
        <v>0</v>
      </c>
      <c r="EG36" s="10">
        <f>IF('배출량&amp;에너지'!EG37=0,0,'배출량&amp;에너지'!EG67*'국산거래표(기초_2009)'!EG8/'배출량&amp;에너지'!EG37)</f>
        <v>0</v>
      </c>
      <c r="EH36" s="10">
        <f>IF('배출량&amp;에너지'!EH37=0,0,'배출량&amp;에너지'!EH67*'국산거래표(기초_2009)'!EH8/'배출량&amp;에너지'!EH37)</f>
        <v>0</v>
      </c>
      <c r="EI36" s="10">
        <f>IF('배출량&amp;에너지'!EI37=0,0,'배출량&amp;에너지'!EI67*'국산거래표(기초_2009)'!EI8/'배출량&amp;에너지'!EI37)</f>
        <v>0</v>
      </c>
      <c r="EJ36" s="10">
        <f>IF('배출량&amp;에너지'!EJ37=0,0,'배출량&amp;에너지'!EJ67*'국산거래표(기초_2009)'!EJ8/'배출량&amp;에너지'!EJ37)</f>
        <v>0</v>
      </c>
      <c r="EK36" s="10">
        <f>IF('배출량&amp;에너지'!EK37=0,0,'배출량&amp;에너지'!EK67*'국산거래표(기초_2009)'!EK8/'배출량&amp;에너지'!EK37)</f>
        <v>0</v>
      </c>
      <c r="EL36" s="10">
        <f>IF('배출량&amp;에너지'!EL37=0,0,'배출량&amp;에너지'!EL67*'국산거래표(기초_2009)'!EL8/'배출량&amp;에너지'!EL37)</f>
        <v>0</v>
      </c>
      <c r="EM36" s="10">
        <f>IF('배출량&amp;에너지'!EM37=0,0,'배출량&amp;에너지'!EM67*'국산거래표(기초_2009)'!EM8/'배출량&amp;에너지'!EM37)</f>
        <v>0</v>
      </c>
      <c r="EN36" s="10">
        <f>IF('배출량&amp;에너지'!EN37=0,0,'배출량&amp;에너지'!EN67*'국산거래표(기초_2009)'!EN8/'배출량&amp;에너지'!EN37)</f>
        <v>0</v>
      </c>
      <c r="EO36" s="10">
        <f>IF('배출량&amp;에너지'!EO37=0,0,'배출량&amp;에너지'!EO67*'국산거래표(기초_2009)'!EO8/'배출량&amp;에너지'!EO37)</f>
        <v>0</v>
      </c>
      <c r="EP36" s="10">
        <f>IF('배출량&amp;에너지'!EP37=0,0,'배출량&amp;에너지'!EP67*'국산거래표(기초_2009)'!EP8/'배출량&amp;에너지'!EP37)</f>
        <v>0</v>
      </c>
      <c r="EQ36" s="10">
        <f>IF('배출량&amp;에너지'!EQ37=0,0,'배출량&amp;에너지'!EQ67*'국산거래표(기초_2009)'!EQ8/'배출량&amp;에너지'!EQ37)</f>
        <v>0</v>
      </c>
      <c r="ER36" s="10">
        <f>IF('배출량&amp;에너지'!ER37=0,0,'배출량&amp;에너지'!ER67*'국산거래표(기초_2009)'!ER8/'배출량&amp;에너지'!ER37)</f>
        <v>0</v>
      </c>
      <c r="ES36" s="10">
        <f>IF('배출량&amp;에너지'!ES37=0,0,'배출량&amp;에너지'!ES67*'국산거래표(기초_2009)'!ES8/'배출량&amp;에너지'!ES37)</f>
        <v>0</v>
      </c>
      <c r="ET36" s="10">
        <f>IF('배출량&amp;에너지'!ET37=0,0,'배출량&amp;에너지'!ET67*'국산거래표(기초_2009)'!ET8/'배출량&amp;에너지'!ET37)</f>
        <v>0</v>
      </c>
      <c r="EU36" s="10">
        <f>IF('배출량&amp;에너지'!EU37=0,0,'배출량&amp;에너지'!EU67*'국산거래표(기초_2009)'!EU8/'배출량&amp;에너지'!EU37)</f>
        <v>0</v>
      </c>
      <c r="EV36" s="10">
        <f>IF('배출량&amp;에너지'!EV37=0,0,'배출량&amp;에너지'!EV67*'국산거래표(기초_2009)'!EV8/'배출량&amp;에너지'!EV37)</f>
        <v>0</v>
      </c>
      <c r="EW36" s="10">
        <f>IF('배출량&amp;에너지'!EW37=0,0,'배출량&amp;에너지'!EW67*'국산거래표(기초_2009)'!EW8/'배출량&amp;에너지'!EW37)</f>
        <v>0</v>
      </c>
      <c r="EX36" s="10">
        <f>IF('배출량&amp;에너지'!EX37=0,0,'배출량&amp;에너지'!EX67*'국산거래표(기초_2009)'!EX8/'배출량&amp;에너지'!EX37)</f>
        <v>0</v>
      </c>
      <c r="EY36" s="10">
        <f>IF('배출량&amp;에너지'!EY37=0,0,'배출량&amp;에너지'!EY67*'국산거래표(기초_2009)'!EY8/'배출량&amp;에너지'!EY37)</f>
        <v>0</v>
      </c>
      <c r="EZ36" s="10">
        <f>IF('배출량&amp;에너지'!EZ37=0,0,'배출량&amp;에너지'!EZ67*'국산거래표(기초_2009)'!EZ8/'배출량&amp;에너지'!EZ37)</f>
        <v>0</v>
      </c>
      <c r="FA36" s="10">
        <f>IF('배출량&amp;에너지'!FA37=0,0,'배출량&amp;에너지'!FA67*'국산거래표(기초_2009)'!FA8/'배출량&amp;에너지'!FA37)</f>
        <v>0</v>
      </c>
      <c r="FB36" s="10">
        <f>IF('배출량&amp;에너지'!FB37=0,0,'배출량&amp;에너지'!FB67*'국산거래표(기초_2009)'!FB8/'배출량&amp;에너지'!FB37)</f>
        <v>0</v>
      </c>
      <c r="FC36" s="10">
        <f>IF('배출량&amp;에너지'!FC37=0,0,'배출량&amp;에너지'!FC67*'국산거래표(기초_2009)'!FC8/'배출량&amp;에너지'!FC37)</f>
        <v>0</v>
      </c>
      <c r="FD36" s="10">
        <f>IF('배출량&amp;에너지'!FD37=0,0,'배출량&amp;에너지'!FD67*'국산거래표(기초_2009)'!FD8/'배출량&amp;에너지'!FD37)</f>
        <v>0</v>
      </c>
      <c r="FE36" s="10">
        <f>IF('배출량&amp;에너지'!FE37=0,0,'배출량&amp;에너지'!FE67*'국산거래표(기초_2009)'!FE8/'배출량&amp;에너지'!FE37)</f>
        <v>0</v>
      </c>
      <c r="FF36" s="10">
        <f>IF('배출량&amp;에너지'!FF37=0,0,'배출량&amp;에너지'!FF67*'국산거래표(기초_2009)'!FF8/'배출량&amp;에너지'!FF37)</f>
        <v>0</v>
      </c>
      <c r="FG36" s="10">
        <f>IF('배출량&amp;에너지'!FG37=0,0,'배출량&amp;에너지'!FG67*'국산거래표(기초_2009)'!FG8/'배출량&amp;에너지'!FG37)</f>
        <v>0</v>
      </c>
      <c r="FH36" s="10">
        <f>IF('배출량&amp;에너지'!FH37=0,0,'배출량&amp;에너지'!FH67*'국산거래표(기초_2009)'!FH8/'배출량&amp;에너지'!FH37)</f>
        <v>0</v>
      </c>
      <c r="FI36" s="10">
        <f>IF('배출량&amp;에너지'!FI37=0,0,'배출량&amp;에너지'!FI67*'국산거래표(기초_2009)'!FI8/'배출량&amp;에너지'!FI37)</f>
        <v>0</v>
      </c>
      <c r="FJ36" s="10">
        <f>IF('배출량&amp;에너지'!FJ37=0,0,'배출량&amp;에너지'!FJ67*'국산거래표(기초_2009)'!FJ8/'배출량&amp;에너지'!FJ37)</f>
        <v>0</v>
      </c>
      <c r="FK36" s="10">
        <f>IF('배출량&amp;에너지'!FK37=0,0,'배출량&amp;에너지'!FK67*'국산거래표(기초_2009)'!FK8/'배출량&amp;에너지'!FK37)</f>
        <v>0</v>
      </c>
      <c r="FL36" s="10">
        <f>IF('배출량&amp;에너지'!FL37=0,0,'배출량&amp;에너지'!FL67*'국산거래표(기초_2009)'!FL8/'배출량&amp;에너지'!FL37)</f>
        <v>0</v>
      </c>
      <c r="FM36" s="10">
        <f>IF('배출량&amp;에너지'!FM37=0,0,'배출량&amp;에너지'!FM67*'국산거래표(기초_2009)'!FM8/'배출량&amp;에너지'!FM37)</f>
        <v>0</v>
      </c>
      <c r="FN36" s="10">
        <f>IF('배출량&amp;에너지'!FN37=0,0,'배출량&amp;에너지'!FN67*'국산거래표(기초_2009)'!FN8/'배출량&amp;에너지'!FN37)</f>
        <v>0</v>
      </c>
      <c r="FO36" s="10">
        <f>IF('배출량&amp;에너지'!FO37=0,0,'배출량&amp;에너지'!FO67*'국산거래표(기초_2009)'!FO8/'배출량&amp;에너지'!FO37)</f>
        <v>0</v>
      </c>
      <c r="FP36" s="10">
        <f>IF('배출량&amp;에너지'!FP37=0,0,'배출량&amp;에너지'!FP67*'국산거래표(기초_2009)'!FP8/'배출량&amp;에너지'!FP37)</f>
        <v>0</v>
      </c>
      <c r="FQ36" s="10">
        <f>IF('배출량&amp;에너지'!FQ37=0,0,'배출량&amp;에너지'!FQ67*'국산거래표(기초_2009)'!FQ8/'배출량&amp;에너지'!FQ37)</f>
        <v>0</v>
      </c>
      <c r="FR36" s="10">
        <f>IF('배출량&amp;에너지'!FR37=0,0,'배출량&amp;에너지'!FR67*'국산거래표(기초_2009)'!FR8/'배출량&amp;에너지'!FR37)</f>
        <v>0</v>
      </c>
      <c r="FS36" s="10">
        <f>IF('배출량&amp;에너지'!FS37=0,0,'배출량&amp;에너지'!FS67*'국산거래표(기초_2009)'!FS8/'배출량&amp;에너지'!FS37)</f>
        <v>0</v>
      </c>
      <c r="FT36" s="10">
        <f>IF('배출량&amp;에너지'!FT37=0,0,'배출량&amp;에너지'!FT67*'국산거래표(기초_2009)'!FT8/'배출량&amp;에너지'!FT37)</f>
        <v>0</v>
      </c>
      <c r="FU36" s="10">
        <f>IF('배출량&amp;에너지'!FU37=0,0,'배출량&amp;에너지'!FU67*'국산거래표(기초_2009)'!FU8/'배출량&amp;에너지'!FU37)</f>
        <v>0</v>
      </c>
      <c r="FV36" s="10">
        <f>IF('배출량&amp;에너지'!FV37=0,0,'배출량&amp;에너지'!FV67*'국산거래표(기초_2009)'!FV8/'배출량&amp;에너지'!FV37)</f>
        <v>0</v>
      </c>
      <c r="FW36" s="10">
        <f>IF('배출량&amp;에너지'!FW37=0,0,'배출량&amp;에너지'!FW67*'국산거래표(기초_2009)'!FW8/'배출량&amp;에너지'!FW37)</f>
        <v>0</v>
      </c>
      <c r="FX36" s="10">
        <f>IF('배출량&amp;에너지'!FX37=0,0,'배출량&amp;에너지'!FX67*'국산거래표(기초_2009)'!FX8/'배출량&amp;에너지'!FX37)</f>
        <v>0</v>
      </c>
      <c r="FY36" s="10">
        <f>IF('배출량&amp;에너지'!FY37=0,0,'배출량&amp;에너지'!FY67*'국산거래표(기초_2009)'!FY8/'배출량&amp;에너지'!FY37)</f>
        <v>0</v>
      </c>
      <c r="FZ36" s="10">
        <f>IF('배출량&amp;에너지'!FZ37=0,0,'배출량&amp;에너지'!FZ67*'국산거래표(기초_2009)'!FZ8/'배출량&amp;에너지'!FZ37)</f>
        <v>0</v>
      </c>
      <c r="GA36" s="10">
        <f>IF('배출량&amp;에너지'!GA37=0,0,'배출량&amp;에너지'!GA67*'국산거래표(기초_2009)'!GA8/'배출량&amp;에너지'!GA37)</f>
        <v>0</v>
      </c>
      <c r="GB36" s="10">
        <f>IF('배출량&amp;에너지'!GB37=0,0,'배출량&amp;에너지'!GB67*'국산거래표(기초_2009)'!GB8/'배출량&amp;에너지'!GB37)</f>
        <v>0</v>
      </c>
      <c r="GC36" s="10">
        <f>IF('배출량&amp;에너지'!GC37=0,0,'배출량&amp;에너지'!GC67*'국산거래표(기초_2009)'!GC8/'배출량&amp;에너지'!GC37)</f>
        <v>0</v>
      </c>
      <c r="GD36" s="10">
        <f>IF('배출량&amp;에너지'!GD37=0,0,'배출량&amp;에너지'!GD67*'국산거래표(기초_2009)'!GD8/'배출량&amp;에너지'!GD37)</f>
        <v>0</v>
      </c>
      <c r="GE36" s="10">
        <f>IF('배출량&amp;에너지'!GE37=0,0,'배출량&amp;에너지'!GE67*'국산거래표(기초_2009)'!GE8/'배출량&amp;에너지'!GE37)</f>
        <v>0</v>
      </c>
      <c r="GF36" s="10">
        <f>IF('배출량&amp;에너지'!GF37=0,0,'배출량&amp;에너지'!GF67*'국산거래표(기초_2009)'!GF8/'배출량&amp;에너지'!GF37)</f>
        <v>0</v>
      </c>
      <c r="GG36" s="10">
        <f>IF('배출량&amp;에너지'!GG37=0,0,'배출량&amp;에너지'!GG67*'국산거래표(기초_2009)'!GG8/'배출량&amp;에너지'!GG37)</f>
        <v>0</v>
      </c>
      <c r="GH36" s="10">
        <f>IF('배출량&amp;에너지'!GH37=0,0,'배출량&amp;에너지'!GH67*'국산거래표(기초_2009)'!GH8/'배출량&amp;에너지'!GH37)</f>
        <v>0</v>
      </c>
      <c r="GI36" s="10">
        <f>IF('배출량&amp;에너지'!GI37=0,0,'배출량&amp;에너지'!GI67*'국산거래표(기초_2009)'!GI8/'배출량&amp;에너지'!GI37)</f>
        <v>0</v>
      </c>
      <c r="GJ36" s="10">
        <f>IF('배출량&amp;에너지'!GJ37=0,0,'배출량&amp;에너지'!GJ67*'국산거래표(기초_2009)'!GJ8/'배출량&amp;에너지'!GJ37)</f>
        <v>0</v>
      </c>
      <c r="GK36" s="10">
        <f>IF('배출량&amp;에너지'!GK37=0,0,'배출량&amp;에너지'!GK67*'국산거래표(기초_2009)'!GK8/'배출량&amp;에너지'!GK37)</f>
        <v>0</v>
      </c>
      <c r="GL36" s="10">
        <f>IF('배출량&amp;에너지'!GL37=0,0,'배출량&amp;에너지'!GL67*'국산거래표(기초_2009)'!GL8/'배출량&amp;에너지'!GL37)</f>
        <v>0</v>
      </c>
      <c r="GM36" s="10">
        <f>IF('배출량&amp;에너지'!GM37=0,0,'배출량&amp;에너지'!GM67*'국산거래표(기초_2009)'!GM8/'배출량&amp;에너지'!GM37)</f>
        <v>0</v>
      </c>
      <c r="GN36" s="10">
        <f>IF('배출량&amp;에너지'!GN37=0,0,'배출량&amp;에너지'!GN67*'국산거래표(기초_2009)'!GN8/'배출량&amp;에너지'!GN37)</f>
        <v>0</v>
      </c>
      <c r="GO36" s="10">
        <f>IF('배출량&amp;에너지'!GO37=0,0,'배출량&amp;에너지'!GO67*'국산거래표(기초_2009)'!GO8/'배출량&amp;에너지'!GO37)</f>
        <v>0</v>
      </c>
      <c r="GP36" s="10">
        <f>IF('배출량&amp;에너지'!GP37=0,0,'배출량&amp;에너지'!GP67*'국산거래표(기초_2009)'!GP8/'배출량&amp;에너지'!GP37)</f>
        <v>0</v>
      </c>
      <c r="GQ36" s="10">
        <f>IF('배출량&amp;에너지'!GQ37=0,0,'배출량&amp;에너지'!GQ67*'국산거래표(기초_2009)'!GQ8/'배출량&amp;에너지'!GQ37)</f>
        <v>0</v>
      </c>
      <c r="GR36" s="10">
        <f>IF('배출량&amp;에너지'!GR37=0,0,'배출량&amp;에너지'!GR67*'국산거래표(기초_2009)'!GR8/'배출량&amp;에너지'!GR37)</f>
        <v>0</v>
      </c>
      <c r="GS36" s="10">
        <f>IF('배출량&amp;에너지'!GS37=0,0,'배출량&amp;에너지'!GS67*'국산거래표(기초_2009)'!GS8/'배출량&amp;에너지'!GS37)</f>
        <v>0</v>
      </c>
      <c r="GT36" s="10">
        <f>IF('배출량&amp;에너지'!GT37=0,0,'배출량&amp;에너지'!GT67*'국산거래표(기초_2009)'!GT8/'배출량&amp;에너지'!GT37)</f>
        <v>0</v>
      </c>
      <c r="GU36" s="10">
        <f>IF('배출량&amp;에너지'!GU37=0,0,'배출량&amp;에너지'!GU67*'국산거래표(기초_2009)'!GU8/'배출량&amp;에너지'!GU37)</f>
        <v>0</v>
      </c>
      <c r="GV36" s="10">
        <f>IF('배출량&amp;에너지'!GV37=0,0,'배출량&amp;에너지'!GV67*'국산거래표(기초_2009)'!GV8/'배출량&amp;에너지'!GV37)</f>
        <v>0</v>
      </c>
      <c r="GW36" s="10">
        <f>IF('배출량&amp;에너지'!GW37=0,0,'배출량&amp;에너지'!GW67*'국산거래표(기초_2009)'!GW8/'배출량&amp;에너지'!GW37)</f>
        <v>0</v>
      </c>
      <c r="GX36" s="10">
        <f>IF('배출량&amp;에너지'!GX37=0,0,'배출량&amp;에너지'!GX67*'국산거래표(기초_2009)'!GX8/'배출량&amp;에너지'!GX37)</f>
        <v>0</v>
      </c>
      <c r="GY36" s="10">
        <f>IF('배출량&amp;에너지'!GY37=0,0,'배출량&amp;에너지'!GY67*'국산거래표(기초_2009)'!GY8/'배출량&amp;에너지'!GY37)</f>
        <v>0</v>
      </c>
      <c r="GZ36" s="10">
        <f>IF('배출량&amp;에너지'!GZ37=0,0,'배출량&amp;에너지'!GZ67*'국산거래표(기초_2009)'!GZ8/'배출량&amp;에너지'!GZ37)</f>
        <v>0</v>
      </c>
      <c r="HA36" s="10">
        <f>IF('배출량&amp;에너지'!HA37=0,0,'배출량&amp;에너지'!HA67*'국산거래표(기초_2009)'!HA8/'배출량&amp;에너지'!HA37)</f>
        <v>0</v>
      </c>
      <c r="HB36" s="10">
        <f>IF('배출량&amp;에너지'!HB37=0,0,'배출량&amp;에너지'!HB67*'국산거래표(기초_2009)'!HB8/'배출량&amp;에너지'!HB37)</f>
        <v>0</v>
      </c>
      <c r="HC36" s="10">
        <f>IF('배출량&amp;에너지'!HC37=0,0,'배출량&amp;에너지'!HC67*'국산거래표(기초_2009)'!HC8/'배출량&amp;에너지'!HC37)</f>
        <v>0</v>
      </c>
      <c r="HD36" s="10">
        <f>IF('배출량&amp;에너지'!HD37=0,0,'배출량&amp;에너지'!HD67*'국산거래표(기초_2009)'!HD8/'배출량&amp;에너지'!HD37)</f>
        <v>0</v>
      </c>
      <c r="HE36" s="10">
        <f>IF('배출량&amp;에너지'!HE37=0,0,'배출량&amp;에너지'!HE67*'국산거래표(기초_2009)'!HE8/'배출량&amp;에너지'!HE37)</f>
        <v>0</v>
      </c>
      <c r="HF36" s="10">
        <f>IF('배출량&amp;에너지'!HF37=0,0,'배출량&amp;에너지'!HF67*'국산거래표(기초_2009)'!HF8/'배출량&amp;에너지'!HF37)</f>
        <v>0</v>
      </c>
      <c r="HG36" s="10">
        <f>IF('배출량&amp;에너지'!HG37=0,0,'배출량&amp;에너지'!HG67*'국산거래표(기초_2009)'!HG8/'배출량&amp;에너지'!HG37)</f>
        <v>0</v>
      </c>
      <c r="HH36" s="10">
        <f>IF('배출량&amp;에너지'!HH37=0,0,'배출량&amp;에너지'!HH67*'국산거래표(기초_2009)'!HH8/'배출량&amp;에너지'!HH37)</f>
        <v>0</v>
      </c>
      <c r="HI36" s="10">
        <f>IF('배출량&amp;에너지'!HI37=0,0,'배출량&amp;에너지'!HI67*'국산거래표(기초_2009)'!HI8/'배출량&amp;에너지'!HI37)</f>
        <v>0</v>
      </c>
      <c r="HJ36" s="10">
        <f>IF('배출량&amp;에너지'!HJ37=0,0,'배출량&amp;에너지'!HJ67*'국산거래표(기초_2009)'!HJ8/'배출량&amp;에너지'!HJ37)</f>
        <v>0</v>
      </c>
      <c r="HK36" s="10">
        <f>IF('배출량&amp;에너지'!HK37=0,0,'배출량&amp;에너지'!HK67*'국산거래표(기초_2009)'!HK8/'배출량&amp;에너지'!HK37)</f>
        <v>0</v>
      </c>
      <c r="HL36" s="10">
        <f>IF('배출량&amp;에너지'!HL37=0,0,'배출량&amp;에너지'!HL67*'국산거래표(기초_2009)'!HL8/'배출량&amp;에너지'!HL37)</f>
        <v>0</v>
      </c>
      <c r="HM36" s="10">
        <f>IF('배출량&amp;에너지'!HM37=0,0,'배출량&amp;에너지'!HM67*'국산거래표(기초_2009)'!HM8/'배출량&amp;에너지'!HM37)</f>
        <v>0</v>
      </c>
      <c r="HN36" s="10">
        <f>IF('배출량&amp;에너지'!HN37=0,0,'배출량&amp;에너지'!HN67*'국산거래표(기초_2009)'!HN8/'배출량&amp;에너지'!HN37)</f>
        <v>0</v>
      </c>
      <c r="HO36" s="10">
        <f>IF('배출량&amp;에너지'!HO37=0,0,'배출량&amp;에너지'!HO67*'국산거래표(기초_2009)'!HO8/'배출량&amp;에너지'!HO37)</f>
        <v>0</v>
      </c>
      <c r="HP36" s="10">
        <f>IF('배출량&amp;에너지'!HP37=0,0,'배출량&amp;에너지'!HP67*'국산거래표(기초_2009)'!HP8/'배출량&amp;에너지'!HP37)</f>
        <v>0</v>
      </c>
      <c r="HQ36" s="10">
        <f>IF('배출량&amp;에너지'!HQ37=0,0,'배출량&amp;에너지'!HQ67*'국산거래표(기초_2009)'!HQ8/'배출량&amp;에너지'!HQ37)</f>
        <v>0</v>
      </c>
      <c r="HR36" s="10">
        <f>IF('배출량&amp;에너지'!HR37=0,0,'배출량&amp;에너지'!HR67*'국산거래표(기초_2009)'!HR8/'배출량&amp;에너지'!HR37)</f>
        <v>0</v>
      </c>
      <c r="HS36" s="10">
        <f>IF('배출량&amp;에너지'!HS37=0,0,'배출량&amp;에너지'!HS67*'국산거래표(기초_2009)'!HS8/'배출량&amp;에너지'!HS37)</f>
        <v>0</v>
      </c>
      <c r="HT36" s="10">
        <f>IF('배출량&amp;에너지'!HT37=0,0,'배출량&amp;에너지'!HT67*'국산거래표(기초_2009)'!HT8/'배출량&amp;에너지'!HT37)</f>
        <v>0</v>
      </c>
      <c r="HU36" s="10">
        <f>IF('배출량&amp;에너지'!HU37=0,0,'배출량&amp;에너지'!HU67*'국산거래표(기초_2009)'!HU8/'배출량&amp;에너지'!HU37)</f>
        <v>0</v>
      </c>
      <c r="HV36" s="10">
        <f>IF('배출량&amp;에너지'!HV37=0,0,'배출량&amp;에너지'!HV67*'국산거래표(기초_2009)'!HV8/'배출량&amp;에너지'!HV37)</f>
        <v>0</v>
      </c>
      <c r="HW36" s="10">
        <f>IF('배출량&amp;에너지'!HW37=0,0,'배출량&amp;에너지'!HW67*'국산거래표(기초_2009)'!HW8/'배출량&amp;에너지'!HW37)</f>
        <v>0</v>
      </c>
      <c r="HX36" s="10">
        <f>IF('배출량&amp;에너지'!HX37=0,0,'배출량&amp;에너지'!HX67*'국산거래표(기초_2009)'!HX8/'배출량&amp;에너지'!HX37)</f>
        <v>0</v>
      </c>
      <c r="HY36" s="10">
        <f>IF('배출량&amp;에너지'!HY37=0,0,'배출량&amp;에너지'!HY67*'국산거래표(기초_2009)'!HY8/'배출량&amp;에너지'!HY37)</f>
        <v>0</v>
      </c>
      <c r="HZ36" s="10">
        <f>IF('배출량&amp;에너지'!HZ37=0,0,'배출량&amp;에너지'!HZ67*'국산거래표(기초_2009)'!HZ8/'배출량&amp;에너지'!HZ37)</f>
        <v>0</v>
      </c>
      <c r="IA36" s="10">
        <f>IF('배출량&amp;에너지'!IA37=0,0,'배출량&amp;에너지'!IA67*'국산거래표(기초_2009)'!IA8/'배출량&amp;에너지'!IA37)</f>
        <v>0</v>
      </c>
      <c r="IB36" s="10">
        <f>IF('배출량&amp;에너지'!IB37=0,0,'배출량&amp;에너지'!IB67*'국산거래표(기초_2009)'!IB8/'배출량&amp;에너지'!IB37)</f>
        <v>0</v>
      </c>
      <c r="IC36" s="10">
        <f>IF('배출량&amp;에너지'!IC37=0,0,'배출량&amp;에너지'!IC67*'국산거래표(기초_2009)'!IC8/'배출량&amp;에너지'!IC37)</f>
        <v>0</v>
      </c>
      <c r="ID36" s="10">
        <f>IF('배출량&amp;에너지'!ID37=0,0,'배출량&amp;에너지'!ID67*'국산거래표(기초_2009)'!ID8/'배출량&amp;에너지'!ID37)</f>
        <v>0</v>
      </c>
      <c r="IE36" s="10">
        <f>IF('배출량&amp;에너지'!IE37=0,0,'배출량&amp;에너지'!IE67*'국산거래표(기초_2009)'!IE8/'배출량&amp;에너지'!IE37)</f>
        <v>0</v>
      </c>
      <c r="IF36" s="10">
        <f>IF('배출량&amp;에너지'!IF37=0,0,'배출량&amp;에너지'!IF67*'국산거래표(기초_2009)'!IF8/'배출량&amp;에너지'!IF37)</f>
        <v>0</v>
      </c>
      <c r="IG36" s="10">
        <f>IF('배출량&amp;에너지'!IG37=0,0,'배출량&amp;에너지'!IG67*'국산거래표(기초_2009)'!IG8/'배출량&amp;에너지'!IG37)</f>
        <v>0</v>
      </c>
      <c r="IH36" s="10">
        <f>IF('배출량&amp;에너지'!IH37=0,0,'배출량&amp;에너지'!IH67*'국산거래표(기초_2009)'!IH8/'배출량&amp;에너지'!IH37)</f>
        <v>0</v>
      </c>
      <c r="II36" s="10">
        <f>IF('배출량&amp;에너지'!II37=0,0,'배출량&amp;에너지'!II67*'국산거래표(기초_2009)'!II8/'배출량&amp;에너지'!II37)</f>
        <v>0</v>
      </c>
      <c r="IJ36" s="10">
        <f>IF('배출량&amp;에너지'!IJ37=0,0,'배출량&amp;에너지'!IJ67*'국산거래표(기초_2009)'!IJ8/'배출량&amp;에너지'!IJ37)</f>
        <v>0</v>
      </c>
      <c r="IK36" s="10">
        <f>IF('배출량&amp;에너지'!IK37=0,0,'배출량&amp;에너지'!IK67*'국산거래표(기초_2009)'!IK8/'배출량&amp;에너지'!IK37)</f>
        <v>0</v>
      </c>
      <c r="IL36" s="10">
        <f>IF('배출량&amp;에너지'!IL37=0,0,'배출량&amp;에너지'!IL67*'국산거래표(기초_2009)'!IL8/'배출량&amp;에너지'!IL37)</f>
        <v>0</v>
      </c>
      <c r="IM36" s="10">
        <f>IF('배출량&amp;에너지'!IM37=0,0,'배출량&amp;에너지'!IM67*'국산거래표(기초_2009)'!IM8/'배출량&amp;에너지'!IM37)</f>
        <v>0</v>
      </c>
      <c r="IN36" s="10">
        <f>IF('배출량&amp;에너지'!IN37=0,0,'배출량&amp;에너지'!IN67*'국산거래표(기초_2009)'!IN8/'배출량&amp;에너지'!IN37)</f>
        <v>0</v>
      </c>
      <c r="IO36" s="10">
        <f>IF('배출량&amp;에너지'!IO37=0,0,'배출량&amp;에너지'!IO67*'국산거래표(기초_2009)'!IO8/'배출량&amp;에너지'!IO37)</f>
        <v>0</v>
      </c>
      <c r="IP36" s="10">
        <f>IF('배출량&amp;에너지'!IP37=0,0,'배출량&amp;에너지'!IP67*'국산거래표(기초_2009)'!IP8/'배출량&amp;에너지'!IP37)</f>
        <v>0</v>
      </c>
      <c r="IQ36" s="10">
        <f>IF('배출량&amp;에너지'!IQ37=0,0,'배출량&amp;에너지'!IQ67*'국산거래표(기초_2009)'!IQ8/'배출량&amp;에너지'!IQ37)</f>
        <v>0</v>
      </c>
      <c r="IR36" s="10">
        <f>IF('배출량&amp;에너지'!IR37=0,0,'배출량&amp;에너지'!IR67*'국산거래표(기초_2009)'!IR8/'배출량&amp;에너지'!IR37)</f>
        <v>0</v>
      </c>
      <c r="IS36" s="10">
        <f>IF('배출량&amp;에너지'!IS37=0,0,'배출량&amp;에너지'!IS67*'국산거래표(기초_2009)'!IS8/'배출량&amp;에너지'!IS37)</f>
        <v>0</v>
      </c>
      <c r="IT36" s="10">
        <f>IF('배출량&amp;에너지'!IT37=0,0,'배출량&amp;에너지'!IT67*'국산거래표(기초_2009)'!IT8/'배출량&amp;에너지'!IT37)</f>
        <v>0</v>
      </c>
      <c r="IU36" s="10">
        <f>IF('배출량&amp;에너지'!IU37=0,0,'배출량&amp;에너지'!IU67*'국산거래표(기초_2009)'!IU8/'배출량&amp;에너지'!IU37)</f>
        <v>0</v>
      </c>
      <c r="IV36" s="10">
        <f>IF('배출량&amp;에너지'!IV37=0,0,'배출량&amp;에너지'!IV67*'국산거래표(기초_2009)'!IV8/'배출량&amp;에너지'!IV37)</f>
        <v>0</v>
      </c>
      <c r="IW36" s="10">
        <f>IF('배출량&amp;에너지'!IW37=0,0,'배출량&amp;에너지'!IW67*'국산거래표(기초_2009)'!IW8/'배출량&amp;에너지'!IW37)</f>
        <v>0</v>
      </c>
      <c r="IX36" s="10">
        <f>IF('배출량&amp;에너지'!IX37=0,0,'배출량&amp;에너지'!IX67*'국산거래표(기초_2009)'!IX8/'배출량&amp;에너지'!IX37)</f>
        <v>0</v>
      </c>
      <c r="IY36" s="10">
        <f>IF('배출량&amp;에너지'!IY37=0,0,'배출량&amp;에너지'!IY67*'국산거래표(기초_2009)'!IY8/'배출량&amp;에너지'!IY37)</f>
        <v>0</v>
      </c>
      <c r="IZ36" s="10">
        <f>IF('배출량&amp;에너지'!IZ37=0,0,'배출량&amp;에너지'!IZ67*'국산거래표(기초_2009)'!IZ8/'배출량&amp;에너지'!IZ37)</f>
        <v>0</v>
      </c>
      <c r="JA36" s="10">
        <f>IF('배출량&amp;에너지'!JA37=0,0,'배출량&amp;에너지'!JA67*'국산거래표(기초_2009)'!JA8/'배출량&amp;에너지'!JA37)</f>
        <v>0</v>
      </c>
      <c r="JB36" s="10">
        <f>IF('배출량&amp;에너지'!JB37=0,0,'배출량&amp;에너지'!JB67*'국산거래표(기초_2009)'!JB8/'배출량&amp;에너지'!JB37)</f>
        <v>0</v>
      </c>
      <c r="JC36" s="10">
        <f>IF('배출량&amp;에너지'!JC37=0,0,'배출량&amp;에너지'!JC67*'국산거래표(기초_2009)'!JC8/'배출량&amp;에너지'!JC37)</f>
        <v>0</v>
      </c>
      <c r="JD36" s="10">
        <f>IF('배출량&amp;에너지'!JD37=0,0,'배출량&amp;에너지'!JD67*'국산거래표(기초_2009)'!JD8/'배출량&amp;에너지'!JD37)</f>
        <v>0</v>
      </c>
      <c r="JE36" s="10">
        <f>IF('배출량&amp;에너지'!JE37=0,0,'배출량&amp;에너지'!JE67*'국산거래표(기초_2009)'!JE8/'배출량&amp;에너지'!JE37)</f>
        <v>0</v>
      </c>
      <c r="JF36" s="10">
        <f>IF('배출량&amp;에너지'!JF37=0,0,'배출량&amp;에너지'!JF67*'국산거래표(기초_2009)'!JF8/'배출량&amp;에너지'!JF37)</f>
        <v>0</v>
      </c>
      <c r="JG36" s="10">
        <f>IF('배출량&amp;에너지'!JG37=0,0,'배출량&amp;에너지'!JG67*'국산거래표(기초_2009)'!JG8/'배출량&amp;에너지'!JG37)</f>
        <v>0</v>
      </c>
      <c r="JH36" s="10">
        <f>IF('배출량&amp;에너지'!JH37=0,0,'배출량&amp;에너지'!JH67*'국산거래표(기초_2009)'!JH8/'배출량&amp;에너지'!JH37)</f>
        <v>0</v>
      </c>
      <c r="JI36" s="10">
        <f>IF('배출량&amp;에너지'!JI37=0,0,'배출량&amp;에너지'!JI67*'국산거래표(기초_2009)'!JI8/'배출량&amp;에너지'!JI37)</f>
        <v>0</v>
      </c>
      <c r="JJ36" s="10">
        <f>IF('배출량&amp;에너지'!JJ37=0,0,'배출량&amp;에너지'!JJ67*'국산거래표(기초_2009)'!JJ8/'배출량&amp;에너지'!JJ37)</f>
        <v>0</v>
      </c>
      <c r="JK36" s="10">
        <f>IF('배출량&amp;에너지'!JK37=0,0,'배출량&amp;에너지'!JK67*'국산거래표(기초_2009)'!JK8/'배출량&amp;에너지'!JK37)</f>
        <v>0</v>
      </c>
      <c r="JL36" s="10">
        <f>IF('배출량&amp;에너지'!JL37=0,0,'배출량&amp;에너지'!JL67*'국산거래표(기초_2009)'!JL8/'배출량&amp;에너지'!JL37)</f>
        <v>0</v>
      </c>
      <c r="JM36" s="10">
        <f>IF('배출량&amp;에너지'!JM37=0,0,'배출량&amp;에너지'!JM67*'국산거래표(기초_2009)'!JM8/'배출량&amp;에너지'!JM37)</f>
        <v>0</v>
      </c>
      <c r="JN36" s="10">
        <f>IF('배출량&amp;에너지'!JN37=0,0,'배출량&amp;에너지'!JN67*'국산거래표(기초_2009)'!JN8/'배출량&amp;에너지'!JN37)</f>
        <v>0</v>
      </c>
      <c r="JO36" s="10">
        <f>IF('배출량&amp;에너지'!JO37=0,0,'배출량&amp;에너지'!JO67*'국산거래표(기초_2009)'!JO8/'배출량&amp;에너지'!JO37)</f>
        <v>0</v>
      </c>
      <c r="JP36" s="10">
        <f>IF('배출량&amp;에너지'!JP37=0,0,'배출량&amp;에너지'!JP67*'국산거래표(기초_2009)'!JP8/'배출량&amp;에너지'!JP37)</f>
        <v>0</v>
      </c>
      <c r="JQ36" s="10">
        <f>IF('배출량&amp;에너지'!JQ37=0,0,'배출량&amp;에너지'!JQ67*'국산거래표(기초_2009)'!JQ8/'배출량&amp;에너지'!JQ37)</f>
        <v>0</v>
      </c>
      <c r="JR36" s="10">
        <f>IF('배출량&amp;에너지'!JR37=0,0,'배출량&amp;에너지'!JR67*'국산거래표(기초_2009)'!JR8/'배출량&amp;에너지'!JR37)</f>
        <v>0</v>
      </c>
      <c r="JS36" s="10">
        <f>IF('배출량&amp;에너지'!JS37=0,0,'배출량&amp;에너지'!JS67*'국산거래표(기초_2009)'!JS8/'배출량&amp;에너지'!JS37)</f>
        <v>0</v>
      </c>
      <c r="JT36" s="10">
        <f>IF('배출량&amp;에너지'!JT37=0,0,'배출량&amp;에너지'!JT67*'국산거래표(기초_2009)'!JT8/'배출량&amp;에너지'!JT37)</f>
        <v>0</v>
      </c>
      <c r="JU36" s="10">
        <f>IF('배출량&amp;에너지'!JU37=0,0,'배출량&amp;에너지'!JU67*'국산거래표(기초_2009)'!JU8/'배출량&amp;에너지'!JU37)</f>
        <v>0</v>
      </c>
      <c r="JV36" s="10">
        <f>IF('배출량&amp;에너지'!JV37=0,0,'배출량&amp;에너지'!JV67*'국산거래표(기초_2009)'!JV8/'배출량&amp;에너지'!JV37)</f>
        <v>0</v>
      </c>
      <c r="JW36" s="10">
        <f>IF('배출량&amp;에너지'!JW37=0,0,'배출량&amp;에너지'!JW67*'국산거래표(기초_2009)'!JW8/'배출량&amp;에너지'!JW37)</f>
        <v>0</v>
      </c>
      <c r="JX36" s="10">
        <f>IF('배출량&amp;에너지'!JX37=0,0,'배출량&amp;에너지'!JX67*'국산거래표(기초_2009)'!JX8/'배출량&amp;에너지'!JX37)</f>
        <v>0</v>
      </c>
      <c r="JY36" s="10">
        <f>IF('배출량&amp;에너지'!JY37=0,0,'배출량&amp;에너지'!JY67*'국산거래표(기초_2009)'!JY8/'배출량&amp;에너지'!JY37)</f>
        <v>0</v>
      </c>
      <c r="JZ36" s="10">
        <f>IF('배출량&amp;에너지'!JZ37=0,0,'배출량&amp;에너지'!JZ67*'국산거래표(기초_2009)'!JZ8/'배출량&amp;에너지'!JZ37)</f>
        <v>0</v>
      </c>
      <c r="KA36" s="10">
        <f>IF('배출량&amp;에너지'!KA37=0,0,'배출량&amp;에너지'!KA67*'국산거래표(기초_2009)'!KA8/'배출량&amp;에너지'!KA37)</f>
        <v>0</v>
      </c>
      <c r="KB36" s="10">
        <f>IF('배출량&amp;에너지'!KB37=0,0,'배출량&amp;에너지'!KB67*'국산거래표(기초_2009)'!KB8/'배출량&amp;에너지'!KB37)</f>
        <v>0</v>
      </c>
      <c r="KC36" s="10">
        <f>IF('배출량&amp;에너지'!KC37=0,0,'배출량&amp;에너지'!KC67*'국산거래표(기초_2009)'!KC8/'배출량&amp;에너지'!KC37)</f>
        <v>0</v>
      </c>
      <c r="KD36" s="10">
        <f>IF('배출량&amp;에너지'!KD37=0,0,'배출량&amp;에너지'!KD67*'국산거래표(기초_2009)'!KD8/'배출량&amp;에너지'!KD37)</f>
        <v>0</v>
      </c>
      <c r="KE36" s="10">
        <f>IF('배출량&amp;에너지'!KE37=0,0,'배출량&amp;에너지'!KE67*'국산거래표(기초_2009)'!KE8/'배출량&amp;에너지'!KE37)</f>
        <v>0</v>
      </c>
      <c r="KF36" s="10">
        <f>IF('배출량&amp;에너지'!KF37=0,0,'배출량&amp;에너지'!KF67*'국산거래표(기초_2009)'!KF8/'배출량&amp;에너지'!KF37)</f>
        <v>0</v>
      </c>
      <c r="KG36" s="10">
        <f>IF('배출량&amp;에너지'!KG37=0,0,'배출량&amp;에너지'!KG67*'국산거래표(기초_2009)'!KG8/'배출량&amp;에너지'!KG37)</f>
        <v>0</v>
      </c>
      <c r="KH36" s="10">
        <f>IF('배출량&amp;에너지'!KH37=0,0,'배출량&amp;에너지'!KH67*'국산거래표(기초_2009)'!KH8/'배출량&amp;에너지'!KH37)</f>
        <v>0</v>
      </c>
      <c r="KI36" s="10">
        <f>IF('배출량&amp;에너지'!KI37=0,0,'배출량&amp;에너지'!KI67*'국산거래표(기초_2009)'!KI8/'배출량&amp;에너지'!KI37)</f>
        <v>0</v>
      </c>
      <c r="KJ36" s="10">
        <f>IF('배출량&amp;에너지'!KJ37=0,0,'배출량&amp;에너지'!KJ67*'국산거래표(기초_2009)'!KJ8/'배출량&amp;에너지'!KJ37)</f>
        <v>0</v>
      </c>
      <c r="KK36" s="10">
        <f>IF('배출량&amp;에너지'!KK37=0,0,'배출량&amp;에너지'!KK67*'국산거래표(기초_2009)'!KK8/'배출량&amp;에너지'!KK37)</f>
        <v>0</v>
      </c>
      <c r="KL36" s="10">
        <f>IF('배출량&amp;에너지'!KL37=0,0,'배출량&amp;에너지'!KL67*'국산거래표(기초_2009)'!KL8/'배출량&amp;에너지'!KL37)</f>
        <v>0</v>
      </c>
      <c r="KM36" s="10">
        <f>IF('배출량&amp;에너지'!KM37=0,0,'배출량&amp;에너지'!KM67*'국산거래표(기초_2009)'!KM8/'배출량&amp;에너지'!KM37)</f>
        <v>0</v>
      </c>
      <c r="KN36" s="10">
        <f>IF('배출량&amp;에너지'!KN37=0,0,'배출량&amp;에너지'!KN67*'국산거래표(기초_2009)'!KN8/'배출량&amp;에너지'!KN37)</f>
        <v>0</v>
      </c>
      <c r="KO36" s="10">
        <f>IF('배출량&amp;에너지'!KO37=0,0,'배출량&amp;에너지'!KO67*'국산거래표(기초_2009)'!KO8/'배출량&amp;에너지'!KO37)</f>
        <v>0</v>
      </c>
      <c r="KP36" s="10">
        <f>IF('배출량&amp;에너지'!KP37=0,0,'배출량&amp;에너지'!KP67*'국산거래표(기초_2009)'!KP8/'배출량&amp;에너지'!KP37)</f>
        <v>0</v>
      </c>
      <c r="KQ36" s="10">
        <f>IF('배출량&amp;에너지'!KQ37=0,0,'배출량&amp;에너지'!KQ67*'국산거래표(기초_2009)'!KQ8/'배출량&amp;에너지'!KQ37)</f>
        <v>0</v>
      </c>
      <c r="KR36" s="10">
        <f>IF('배출량&amp;에너지'!KR37=0,0,'배출량&amp;에너지'!KR67*'국산거래표(기초_2009)'!KR8/'배출량&amp;에너지'!KR37)</f>
        <v>0</v>
      </c>
      <c r="KS36" s="10">
        <f>IF('배출량&amp;에너지'!KS37=0,0,'배출량&amp;에너지'!KS67*'국산거래표(기초_2009)'!KS8/'배출량&amp;에너지'!KS37)</f>
        <v>0</v>
      </c>
      <c r="KT36" s="10">
        <f>IF('배출량&amp;에너지'!KT37=0,0,'배출량&amp;에너지'!KT67*'국산거래표(기초_2009)'!KT8/'배출량&amp;에너지'!KT37)</f>
        <v>0</v>
      </c>
      <c r="KU36" s="10">
        <f>IF('배출량&amp;에너지'!KU37=0,0,'배출량&amp;에너지'!KU67*'국산거래표(기초_2009)'!KU8/'배출량&amp;에너지'!KU37)</f>
        <v>0</v>
      </c>
      <c r="KV36" s="10">
        <f>IF('배출량&amp;에너지'!KV37=0,0,'배출량&amp;에너지'!KV67*'국산거래표(기초_2009)'!KV8/'배출량&amp;에너지'!KV37)</f>
        <v>0</v>
      </c>
      <c r="KW36" s="10">
        <f>IF('배출량&amp;에너지'!KW37=0,0,'배출량&amp;에너지'!KW67*'국산거래표(기초_2009)'!KW8/'배출량&amp;에너지'!KW37)</f>
        <v>0</v>
      </c>
      <c r="KX36" s="10">
        <f>IF('배출량&amp;에너지'!KX37=0,0,'배출량&amp;에너지'!KX67*'국산거래표(기초_2009)'!KX8/'배출량&amp;에너지'!KX37)</f>
        <v>0</v>
      </c>
      <c r="KY36" s="10">
        <f>IF('배출량&amp;에너지'!KY37=0,0,'배출량&amp;에너지'!KY67*'국산거래표(기초_2009)'!KY8/'배출량&amp;에너지'!KY37)</f>
        <v>0</v>
      </c>
      <c r="KZ36" s="10">
        <f>IF('배출량&amp;에너지'!KZ37=0,0,'배출량&amp;에너지'!KZ67*'국산거래표(기초_2009)'!KZ8/'배출량&amp;에너지'!KZ37)</f>
        <v>0</v>
      </c>
      <c r="LA36" s="10">
        <f>IF('배출량&amp;에너지'!LA37=0,0,'배출량&amp;에너지'!LA67*'국산거래표(기초_2009)'!LA8/'배출량&amp;에너지'!LA37)</f>
        <v>0</v>
      </c>
      <c r="LB36" s="10">
        <f>IF('배출량&amp;에너지'!LB37=0,0,'배출량&amp;에너지'!LB67*'국산거래표(기초_2009)'!LB8/'배출량&amp;에너지'!LB37)</f>
        <v>0</v>
      </c>
      <c r="LC36" s="10">
        <f>IF('배출량&amp;에너지'!LC37=0,0,'배출량&amp;에너지'!LC67*'국산거래표(기초_2009)'!LC8/'배출량&amp;에너지'!LC37)</f>
        <v>0</v>
      </c>
      <c r="LD36" s="10">
        <f>IF('배출량&amp;에너지'!LD37=0,0,'배출량&amp;에너지'!LD67*'국산거래표(기초_2009)'!LD8/'배출량&amp;에너지'!LD37)</f>
        <v>0</v>
      </c>
      <c r="LE36" s="10">
        <f>IF('배출량&amp;에너지'!LE37=0,0,'배출량&amp;에너지'!LE67*'국산거래표(기초_2009)'!LE8/'배출량&amp;에너지'!LE37)</f>
        <v>0</v>
      </c>
      <c r="LF36" s="10">
        <f>IF('배출량&amp;에너지'!LF37=0,0,'배출량&amp;에너지'!LF67*'국산거래표(기초_2009)'!LF8/'배출량&amp;에너지'!LF37)</f>
        <v>0</v>
      </c>
      <c r="LG36" s="10">
        <f>IF('배출량&amp;에너지'!LG37=0,0,'배출량&amp;에너지'!LG67*'국산거래표(기초_2009)'!LG8/'배출량&amp;에너지'!LG37)</f>
        <v>0</v>
      </c>
      <c r="LH36" s="10">
        <f>IF('배출량&amp;에너지'!LH37=0,0,'배출량&amp;에너지'!LH67*'국산거래표(기초_2009)'!LH8/'배출량&amp;에너지'!LH37)</f>
        <v>0</v>
      </c>
      <c r="LI36" s="10">
        <f>IF('배출량&amp;에너지'!LI37=0,0,'배출량&amp;에너지'!LI67*'국산거래표(기초_2009)'!LI8/'배출량&amp;에너지'!LI37)</f>
        <v>0</v>
      </c>
      <c r="LJ36" s="10">
        <f>IF('배출량&amp;에너지'!LJ37=0,0,'배출량&amp;에너지'!LJ67*'국산거래표(기초_2009)'!LJ8/'배출량&amp;에너지'!LJ37)</f>
        <v>0</v>
      </c>
      <c r="LK36" s="10">
        <f>IF('배출량&amp;에너지'!LK37=0,0,'배출량&amp;에너지'!LK67*'국산거래표(기초_2009)'!LK8/'배출량&amp;에너지'!LK37)</f>
        <v>0</v>
      </c>
      <c r="LL36" s="10">
        <f>IF('배출량&amp;에너지'!LL37=0,0,'배출량&amp;에너지'!LL67*'국산거래표(기초_2009)'!LL8/'배출량&amp;에너지'!LL37)</f>
        <v>0</v>
      </c>
      <c r="LM36" s="10">
        <f>IF('배출량&amp;에너지'!LM37=0,0,'배출량&amp;에너지'!LM67*'국산거래표(기초_2009)'!LM8/'배출량&amp;에너지'!LM37)</f>
        <v>0</v>
      </c>
      <c r="LN36" s="10">
        <f>IF('배출량&amp;에너지'!LN37=0,0,'배출량&amp;에너지'!LN67*'국산거래표(기초_2009)'!LN8/'배출량&amp;에너지'!LN37)</f>
        <v>0</v>
      </c>
      <c r="LO36" s="10">
        <f>IF('배출량&amp;에너지'!LO37=0,0,'배출량&amp;에너지'!LO67*'국산거래표(기초_2009)'!LO8/'배출량&amp;에너지'!LO37)</f>
        <v>0</v>
      </c>
      <c r="LP36" s="10">
        <f>IF('배출량&amp;에너지'!LP37=0,0,'배출량&amp;에너지'!LP67*'국산거래표(기초_2009)'!LP8/'배출량&amp;에너지'!LP37)</f>
        <v>0</v>
      </c>
      <c r="LQ36" s="10">
        <f>IF('배출량&amp;에너지'!LQ37=0,0,'배출량&amp;에너지'!LQ67*'국산거래표(기초_2009)'!LQ8/'배출량&amp;에너지'!LQ37)</f>
        <v>0</v>
      </c>
      <c r="LR36" s="10">
        <f>IF('배출량&amp;에너지'!LR37=0,0,'배출량&amp;에너지'!LR67*'국산거래표(기초_2009)'!LR8/'배출량&amp;에너지'!LR37)</f>
        <v>0</v>
      </c>
      <c r="LS36" s="10">
        <f>IF('배출량&amp;에너지'!LS37=0,0,'배출량&amp;에너지'!LS67*'국산거래표(기초_2009)'!LS8/'배출량&amp;에너지'!LS37)</f>
        <v>0</v>
      </c>
      <c r="LT36" s="10">
        <f>IF('배출량&amp;에너지'!LT37=0,0,'배출량&amp;에너지'!LT67*'국산거래표(기초_2009)'!LT8/'배출량&amp;에너지'!LT37)</f>
        <v>0</v>
      </c>
      <c r="LU36" s="10">
        <f>IF('배출량&amp;에너지'!LU37=0,0,'배출량&amp;에너지'!LU67*'국산거래표(기초_2009)'!LU8/'배출량&amp;에너지'!LU37)</f>
        <v>0</v>
      </c>
      <c r="LV36" s="10">
        <f>IF('배출량&amp;에너지'!LV37=0,0,'배출량&amp;에너지'!LV67*'국산거래표(기초_2009)'!LV8/'배출량&amp;에너지'!LV37)</f>
        <v>0</v>
      </c>
      <c r="LW36" s="10">
        <f>IF('배출량&amp;에너지'!LW37=0,0,'배출량&amp;에너지'!LW67*'국산거래표(기초_2009)'!LW8/'배출량&amp;에너지'!LW37)</f>
        <v>0</v>
      </c>
      <c r="LX36" s="10">
        <f>IF('배출량&amp;에너지'!LX37=0,0,'배출량&amp;에너지'!LX67*'국산거래표(기초_2009)'!LX8/'배출량&amp;에너지'!LX37)</f>
        <v>0</v>
      </c>
      <c r="LY36" s="10">
        <f>IF('배출량&amp;에너지'!LY37=0,0,'배출량&amp;에너지'!LY67*'국산거래표(기초_2009)'!LY8/'배출량&amp;에너지'!LY37)</f>
        <v>0</v>
      </c>
      <c r="LZ36" s="10">
        <f>IF('배출량&amp;에너지'!LZ37=0,0,'배출량&amp;에너지'!LZ67*'국산거래표(기초_2009)'!LZ8/'배출량&amp;에너지'!LZ37)</f>
        <v>0</v>
      </c>
      <c r="MA36" s="10">
        <f>IF('배출량&amp;에너지'!MA37=0,0,'배출량&amp;에너지'!MA67*'국산거래표(기초_2009)'!MA8/'배출량&amp;에너지'!MA37)</f>
        <v>0</v>
      </c>
      <c r="MB36" s="10">
        <f>IF('배출량&amp;에너지'!MB37=0,0,'배출량&amp;에너지'!MB67*'국산거래표(기초_2009)'!MB8/'배출량&amp;에너지'!MB37)</f>
        <v>0</v>
      </c>
      <c r="MC36" s="10">
        <f>IF('배출량&amp;에너지'!MC37=0,0,'배출량&amp;에너지'!MC67*'국산거래표(기초_2009)'!MC8/'배출량&amp;에너지'!MC37)</f>
        <v>0</v>
      </c>
      <c r="MD36" s="10">
        <f>IF('배출량&amp;에너지'!MD37=0,0,'배출량&amp;에너지'!MD67*'국산거래표(기초_2009)'!MD8/'배출량&amp;에너지'!MD37)</f>
        <v>0</v>
      </c>
      <c r="ME36" s="10">
        <f>IF('배출량&amp;에너지'!ME37=0,0,'배출량&amp;에너지'!ME67*'국산거래표(기초_2009)'!ME8/'배출량&amp;에너지'!ME37)</f>
        <v>0</v>
      </c>
      <c r="MF36" s="10">
        <f>IF('배출량&amp;에너지'!MF37=0,0,'배출량&amp;에너지'!MF67*'국산거래표(기초_2009)'!MF8/'배출량&amp;에너지'!MF37)</f>
        <v>0</v>
      </c>
      <c r="MG36" s="10">
        <f>IF('배출량&amp;에너지'!MG37=0,0,'배출량&amp;에너지'!MG67*'국산거래표(기초_2009)'!MG8/'배출량&amp;에너지'!MG37)</f>
        <v>0</v>
      </c>
      <c r="MH36" s="10">
        <f>IF('배출량&amp;에너지'!MH37=0,0,'배출량&amp;에너지'!MH67*'국산거래표(기초_2009)'!MH8/'배출량&amp;에너지'!MH37)</f>
        <v>0</v>
      </c>
      <c r="MI36" s="10">
        <f>IF('배출량&amp;에너지'!MI37=0,0,'배출량&amp;에너지'!MI67*'국산거래표(기초_2009)'!MI8/'배출량&amp;에너지'!MI37)</f>
        <v>0</v>
      </c>
      <c r="MJ36" s="10">
        <f>IF('배출량&amp;에너지'!MJ37=0,0,'배출량&amp;에너지'!MJ67*'국산거래표(기초_2009)'!MJ8/'배출량&amp;에너지'!MJ37)</f>
        <v>0</v>
      </c>
      <c r="MK36" s="10">
        <f>IF('배출량&amp;에너지'!MK37=0,0,'배출량&amp;에너지'!MK67*'국산거래표(기초_2009)'!MK8/'배출량&amp;에너지'!MK37)</f>
        <v>0</v>
      </c>
      <c r="ML36" s="10">
        <f>IF('배출량&amp;에너지'!ML37=0,0,'배출량&amp;에너지'!ML67*'국산거래표(기초_2009)'!ML8/'배출량&amp;에너지'!ML37)</f>
        <v>0</v>
      </c>
      <c r="MM36" s="10">
        <f>IF('배출량&amp;에너지'!MM37=0,0,'배출량&amp;에너지'!MM67*'국산거래표(기초_2009)'!MM8/'배출량&amp;에너지'!MM37)</f>
        <v>0</v>
      </c>
      <c r="MN36" s="10">
        <f>IF('배출량&amp;에너지'!MN37=0,0,'배출량&amp;에너지'!MN67*'국산거래표(기초_2009)'!MN8/'배출량&amp;에너지'!MN37)</f>
        <v>0</v>
      </c>
      <c r="MO36" s="10">
        <f>IF('배출량&amp;에너지'!MO37=0,0,'배출량&amp;에너지'!MO67*'국산거래표(기초_2009)'!MO8/'배출량&amp;에너지'!MO37)</f>
        <v>0</v>
      </c>
      <c r="MP36" s="10">
        <f>IF('배출량&amp;에너지'!MP37=0,0,'배출량&amp;에너지'!MP67*'국산거래표(기초_2009)'!MP8/'배출량&amp;에너지'!MP37)</f>
        <v>0</v>
      </c>
      <c r="MQ36" s="10">
        <f>IF('배출량&amp;에너지'!MQ37=0,0,'배출량&amp;에너지'!MQ67*'국산거래표(기초_2009)'!MQ8/'배출량&amp;에너지'!MQ37)</f>
        <v>0</v>
      </c>
      <c r="MR36" s="10">
        <f>IF('배출량&amp;에너지'!MR37=0,0,'배출량&amp;에너지'!MR67*'국산거래표(기초_2009)'!MR8/'배출량&amp;에너지'!MR37)</f>
        <v>0</v>
      </c>
      <c r="MS36" s="10">
        <f>IF('배출량&amp;에너지'!MS37=0,0,'배출량&amp;에너지'!MS67*'국산거래표(기초_2009)'!MS8/'배출량&amp;에너지'!MS37)</f>
        <v>0</v>
      </c>
      <c r="MT36" s="10">
        <f>IF('배출량&amp;에너지'!MT37=0,0,'배출량&amp;에너지'!MT67*'국산거래표(기초_2009)'!MT8/'배출량&amp;에너지'!MT37)</f>
        <v>0</v>
      </c>
      <c r="MU36" s="10">
        <f>IF('배출량&amp;에너지'!MU37=0,0,'배출량&amp;에너지'!MU67*'국산거래표(기초_2009)'!MU8/'배출량&amp;에너지'!MU37)</f>
        <v>0</v>
      </c>
      <c r="MV36" s="10">
        <f>IF('배출량&amp;에너지'!MV37=0,0,'배출량&amp;에너지'!MV67*'국산거래표(기초_2009)'!MV8/'배출량&amp;에너지'!MV37)</f>
        <v>0</v>
      </c>
      <c r="MW36" s="10">
        <f>IF('배출량&amp;에너지'!MW37=0,0,'배출량&amp;에너지'!MW67*'국산거래표(기초_2009)'!MW8/'배출량&amp;에너지'!MW37)</f>
        <v>0</v>
      </c>
      <c r="MX36" s="10">
        <f>IF('배출량&amp;에너지'!MX37=0,0,'배출량&amp;에너지'!MX67*'국산거래표(기초_2009)'!MX8/'배출량&amp;에너지'!MX37)</f>
        <v>0</v>
      </c>
      <c r="MY36" s="10">
        <f>IF('배출량&amp;에너지'!MY37=0,0,'배출량&amp;에너지'!MY67*'국산거래표(기초_2009)'!MY8/'배출량&amp;에너지'!MY37)</f>
        <v>0</v>
      </c>
      <c r="MZ36" s="10">
        <f>IF('배출량&amp;에너지'!MZ37=0,0,'배출량&amp;에너지'!MZ67*'국산거래표(기초_2009)'!MZ8/'배출량&amp;에너지'!MZ37)</f>
        <v>0</v>
      </c>
      <c r="NA36" s="10">
        <f>IF('배출량&amp;에너지'!NA37=0,0,'배출량&amp;에너지'!NA67*'국산거래표(기초_2009)'!NA8/'배출량&amp;에너지'!NA37)</f>
        <v>0</v>
      </c>
      <c r="NB36" s="10">
        <f>IF('배출량&amp;에너지'!NB37=0,0,'배출량&amp;에너지'!NB67*'국산거래표(기초_2009)'!NB8/'배출량&amp;에너지'!NB37)</f>
        <v>0</v>
      </c>
      <c r="NC36" s="10">
        <f>IF('배출량&amp;에너지'!NC37=0,0,'배출량&amp;에너지'!NC67*'국산거래표(기초_2009)'!NC8/'배출량&amp;에너지'!NC37)</f>
        <v>0</v>
      </c>
      <c r="ND36" s="10">
        <f>IF('배출량&amp;에너지'!ND37=0,0,'배출량&amp;에너지'!ND67*'국산거래표(기초_2009)'!ND8/'배출량&amp;에너지'!ND37)</f>
        <v>0</v>
      </c>
      <c r="NE36" s="10">
        <f>IF('배출량&amp;에너지'!NE37=0,0,'배출량&amp;에너지'!NE67*'국산거래표(기초_2009)'!NE8/'배출량&amp;에너지'!NE37)</f>
        <v>0</v>
      </c>
      <c r="NF36" s="10">
        <f>IF('배출량&amp;에너지'!NF37=0,0,'배출량&amp;에너지'!NF67*'국산거래표(기초_2009)'!NF8/'배출량&amp;에너지'!NF37)</f>
        <v>0</v>
      </c>
      <c r="NG36" s="10">
        <f>IF('배출량&amp;에너지'!NG37=0,0,'배출량&amp;에너지'!NG67*'국산거래표(기초_2009)'!NG8/'배출량&amp;에너지'!NG37)</f>
        <v>0</v>
      </c>
      <c r="NH36" s="10">
        <f>IF('배출량&amp;에너지'!NH37=0,0,'배출량&amp;에너지'!NH67*'국산거래표(기초_2009)'!NH8/'배출량&amp;에너지'!NH37)</f>
        <v>0</v>
      </c>
      <c r="NI36" s="10">
        <f>IF('배출량&amp;에너지'!NI37=0,0,'배출량&amp;에너지'!NI67*'국산거래표(기초_2009)'!NI8/'배출량&amp;에너지'!NI37)</f>
        <v>0</v>
      </c>
      <c r="NJ36" s="10">
        <f>IF('배출량&amp;에너지'!NJ37=0,0,'배출량&amp;에너지'!NJ67*'국산거래표(기초_2009)'!NJ8/'배출량&amp;에너지'!NJ37)</f>
        <v>0</v>
      </c>
      <c r="NK36" s="10">
        <f>IF('배출량&amp;에너지'!NK37=0,0,'배출량&amp;에너지'!NK67*'국산거래표(기초_2009)'!NK8/'배출량&amp;에너지'!NK37)</f>
        <v>0</v>
      </c>
      <c r="NL36" s="10">
        <f>IF('배출량&amp;에너지'!NL37=0,0,'배출량&amp;에너지'!NL67*'국산거래표(기초_2009)'!NL8/'배출량&amp;에너지'!NL37)</f>
        <v>0</v>
      </c>
      <c r="NM36" s="10">
        <f>IF('배출량&amp;에너지'!NM37=0,0,'배출량&amp;에너지'!NM67*'국산거래표(기초_2009)'!NM8/'배출량&amp;에너지'!NM37)</f>
        <v>0</v>
      </c>
      <c r="NN36" s="10">
        <f>IF('배출량&amp;에너지'!NN37=0,0,'배출량&amp;에너지'!NN67*'국산거래표(기초_2009)'!NN8/'배출량&amp;에너지'!NN37)</f>
        <v>0</v>
      </c>
      <c r="NO36" s="10">
        <f>IF('배출량&amp;에너지'!NO37=0,0,'배출량&amp;에너지'!NO67*'국산거래표(기초_2009)'!NO8/'배출량&amp;에너지'!NO37)</f>
        <v>0</v>
      </c>
      <c r="NP36" s="10">
        <f>IF('배출량&amp;에너지'!NP37=0,0,'배출량&amp;에너지'!NP67*'국산거래표(기초_2009)'!NP8/'배출량&amp;에너지'!NP37)</f>
        <v>0</v>
      </c>
      <c r="NQ36" s="10">
        <f>IF('배출량&amp;에너지'!NQ37=0,0,'배출량&amp;에너지'!NQ67*'국산거래표(기초_2009)'!NQ8/'배출량&amp;에너지'!NQ37)</f>
        <v>0</v>
      </c>
      <c r="NR36" s="10">
        <f>IF('배출량&amp;에너지'!NR37=0,0,'배출량&amp;에너지'!NR67*'국산거래표(기초_2009)'!NR8/'배출량&amp;에너지'!NR37)</f>
        <v>0</v>
      </c>
      <c r="NS36" s="10">
        <f>IF('배출량&amp;에너지'!NS37=0,0,'배출량&amp;에너지'!NS67*'국산거래표(기초_2009)'!NS8/'배출량&amp;에너지'!NS37)</f>
        <v>0</v>
      </c>
      <c r="NT36" s="10">
        <f>IF('배출량&amp;에너지'!NT37=0,0,'배출량&amp;에너지'!NT67*'국산거래표(기초_2009)'!NT8/'배출량&amp;에너지'!NT37)</f>
        <v>0</v>
      </c>
      <c r="NU36" s="10">
        <f>IF('배출량&amp;에너지'!NU37=0,0,'배출량&amp;에너지'!NU67*'국산거래표(기초_2009)'!NU8/'배출량&amp;에너지'!NU37)</f>
        <v>0</v>
      </c>
      <c r="NV36" s="10">
        <f>IF('배출량&amp;에너지'!NV37=0,0,'배출량&amp;에너지'!NV67*'국산거래표(기초_2009)'!NV8/'배출량&amp;에너지'!NV37)</f>
        <v>0</v>
      </c>
      <c r="NW36" s="10">
        <f>IF('배출량&amp;에너지'!NW37=0,0,'배출량&amp;에너지'!NW67*'국산거래표(기초_2009)'!NW8/'배출량&amp;에너지'!NW37)</f>
        <v>0</v>
      </c>
      <c r="NX36" s="10">
        <f>IF('배출량&amp;에너지'!NX37=0,0,'배출량&amp;에너지'!NX67*'국산거래표(기초_2009)'!NX8/'배출량&amp;에너지'!NX37)</f>
        <v>0</v>
      </c>
      <c r="NY36" s="10">
        <f>IF('배출량&amp;에너지'!NY37=0,0,'배출량&amp;에너지'!NY67*'국산거래표(기초_2009)'!NY8/'배출량&amp;에너지'!NY37)</f>
        <v>0</v>
      </c>
      <c r="NZ36" s="10">
        <f>IF('배출량&amp;에너지'!NZ37=0,0,'배출량&amp;에너지'!NZ67*'국산거래표(기초_2009)'!NZ8/'배출량&amp;에너지'!NZ37)</f>
        <v>0</v>
      </c>
      <c r="OA36" s="10">
        <f>IF('배출량&amp;에너지'!OA37=0,0,'배출량&amp;에너지'!OA67*'국산거래표(기초_2009)'!OA8/'배출량&amp;에너지'!OA37)</f>
        <v>0</v>
      </c>
      <c r="OB36" s="10">
        <f>IF('배출량&amp;에너지'!OB37=0,0,'배출량&amp;에너지'!OB67*'국산거래표(기초_2009)'!OB8/'배출량&amp;에너지'!OB37)</f>
        <v>0</v>
      </c>
      <c r="OC36" s="10">
        <f>IF('배출량&amp;에너지'!OC37=0,0,'배출량&amp;에너지'!OC67*'국산거래표(기초_2009)'!OC8/'배출량&amp;에너지'!OC37)</f>
        <v>0</v>
      </c>
      <c r="OD36" s="10">
        <f>IF('배출량&amp;에너지'!OD37=0,0,'배출량&amp;에너지'!OD67*'국산거래표(기초_2009)'!OD8/'배출량&amp;에너지'!OD37)</f>
        <v>0</v>
      </c>
      <c r="OE36" s="10">
        <f>IF('배출량&amp;에너지'!OE37=0,0,'배출량&amp;에너지'!OE67*'국산거래표(기초_2009)'!OE8/'배출량&amp;에너지'!OE37)</f>
        <v>0</v>
      </c>
      <c r="OF36" s="10">
        <f>IF('배출량&amp;에너지'!OF37=0,0,'배출량&amp;에너지'!OF67*'국산거래표(기초_2009)'!OF8/'배출량&amp;에너지'!OF37)</f>
        <v>0</v>
      </c>
      <c r="OG36" s="10">
        <f>IF('배출량&amp;에너지'!OG37=0,0,'배출량&amp;에너지'!OG67*'국산거래표(기초_2009)'!OG8/'배출량&amp;에너지'!OG37)</f>
        <v>0</v>
      </c>
      <c r="OH36" s="10">
        <f>IF('배출량&amp;에너지'!OH37=0,0,'배출량&amp;에너지'!OH67*'국산거래표(기초_2009)'!OH8/'배출량&amp;에너지'!OH37)</f>
        <v>0</v>
      </c>
      <c r="OI36" s="10">
        <f>IF('배출량&amp;에너지'!OI37=0,0,'배출량&amp;에너지'!OI67*'국산거래표(기초_2009)'!OI8/'배출량&amp;에너지'!OI37)</f>
        <v>0</v>
      </c>
      <c r="OJ36" s="10">
        <f>IF('배출량&amp;에너지'!OJ37=0,0,'배출량&amp;에너지'!OJ67*'국산거래표(기초_2009)'!OJ8/'배출량&amp;에너지'!OJ37)</f>
        <v>0</v>
      </c>
      <c r="OK36" s="10">
        <f>IF('배출량&amp;에너지'!OK37=0,0,'배출량&amp;에너지'!OK67*'국산거래표(기초_2009)'!OK8/'배출량&amp;에너지'!OK37)</f>
        <v>0</v>
      </c>
      <c r="OL36" s="10">
        <f>IF('배출량&amp;에너지'!OL37=0,0,'배출량&amp;에너지'!OL67*'국산거래표(기초_2009)'!OL8/'배출량&amp;에너지'!OL37)</f>
        <v>0</v>
      </c>
      <c r="OM36" s="10">
        <f>IF('배출량&amp;에너지'!OM37=0,0,'배출량&amp;에너지'!OM67*'국산거래표(기초_2009)'!OM8/'배출량&amp;에너지'!OM37)</f>
        <v>0</v>
      </c>
      <c r="ON36" s="10">
        <f>IF('배출량&amp;에너지'!ON37=0,0,'배출량&amp;에너지'!ON67*'국산거래표(기초_2009)'!ON8/'배출량&amp;에너지'!ON37)</f>
        <v>0</v>
      </c>
      <c r="OO36" s="10">
        <f>IF('배출량&amp;에너지'!OO37=0,0,'배출량&amp;에너지'!OO67*'국산거래표(기초_2009)'!OO8/'배출량&amp;에너지'!OO37)</f>
        <v>0</v>
      </c>
      <c r="OP36" s="11">
        <f t="shared" ref="OP36:OP55" si="0">SUM(C36:OO36)</f>
        <v>0</v>
      </c>
      <c r="OQ36" s="10">
        <f>IF('배출량&amp;에너지'!OQ37=0,0,'배출량&amp;에너지'!OQ67*'국산거래표(기초_2009)'!OQ8/'배출량&amp;에너지'!OQ37)</f>
        <v>0</v>
      </c>
      <c r="OR36" s="10">
        <f>IF('배출량&amp;에너지'!OR37=0,0,'배출량&amp;에너지'!OR67*'국산거래표(기초_2009)'!OR8/'배출량&amp;에너지'!OR37)</f>
        <v>0</v>
      </c>
      <c r="OS36" s="10">
        <f>IF('배출량&amp;에너지'!OS37=0,0,'배출량&amp;에너지'!OS67*'국산거래표(기초_2009)'!OS8/'배출량&amp;에너지'!OS37)</f>
        <v>0</v>
      </c>
      <c r="OT36" s="10">
        <f>IF('배출량&amp;에너지'!OT37=0,0,'배출량&amp;에너지'!OT67*'국산거래표(기초_2009)'!OT8/'배출량&amp;에너지'!OT37)</f>
        <v>0</v>
      </c>
      <c r="OU36" s="10">
        <f>IF('배출량&amp;에너지'!OU37=0,0,'배출량&amp;에너지'!OU67*'국산거래표(기초_2009)'!OU8/'배출량&amp;에너지'!OU37)</f>
        <v>0</v>
      </c>
      <c r="OV36" s="10">
        <f>IF('배출량&amp;에너지'!OV37=0,0,'배출량&amp;에너지'!OV67*'국산거래표(기초_2009)'!OV8/'배출량&amp;에너지'!OV37)</f>
        <v>0</v>
      </c>
      <c r="OW36" s="11">
        <f t="shared" ref="OW36:OW55" si="1">SUM(OQ36:OV36)</f>
        <v>0</v>
      </c>
      <c r="OX36" s="11">
        <f t="shared" ref="OX36:OX55" si="2">OP36+OW36</f>
        <v>0</v>
      </c>
      <c r="OY36" s="11">
        <f t="shared" ref="OY36:OY56" si="3">OX36</f>
        <v>0</v>
      </c>
      <c r="OZ36" s="11">
        <v>0</v>
      </c>
      <c r="PA36" s="11">
        <v>0</v>
      </c>
      <c r="PB36" s="11">
        <f t="shared" ref="PB36:PB56" si="4">OX36</f>
        <v>0</v>
      </c>
    </row>
    <row r="37" spans="1:418">
      <c r="A37" s="8" t="s">
        <v>461</v>
      </c>
      <c r="B37" s="9" t="s">
        <v>34</v>
      </c>
      <c r="C37" s="10">
        <f>IF('배출량&amp;에너지'!C38=0,0,'배출량&amp;에너지'!C68*'국산거래표(기초_2009)'!C9/'배출량&amp;에너지'!C38)</f>
        <v>0</v>
      </c>
      <c r="D37" s="10">
        <f>IF('배출량&amp;에너지'!D38=0,0,'배출량&amp;에너지'!D68*'국산거래표(기초_2009)'!D9/'배출량&amp;에너지'!D38)</f>
        <v>0</v>
      </c>
      <c r="E37" s="10">
        <f>IF('배출량&amp;에너지'!E38=0,0,'배출량&amp;에너지'!E68*'국산거래표(기초_2009)'!E9/'배출량&amp;에너지'!E38)</f>
        <v>0</v>
      </c>
      <c r="F37" s="10">
        <f>IF('배출량&amp;에너지'!F38=0,0,'배출량&amp;에너지'!F68*'국산거래표(기초_2009)'!F9/'배출량&amp;에너지'!F38)</f>
        <v>0</v>
      </c>
      <c r="G37" s="10">
        <f>IF('배출량&amp;에너지'!G38=0,0,'배출량&amp;에너지'!G68*'국산거래표(기초_2009)'!G9/'배출량&amp;에너지'!G38)</f>
        <v>0</v>
      </c>
      <c r="H37" s="10">
        <f>IF('배출량&amp;에너지'!H38=0,0,'배출량&amp;에너지'!H68*'국산거래표(기초_2009)'!H9/'배출량&amp;에너지'!H38)</f>
        <v>0</v>
      </c>
      <c r="I37" s="10">
        <f>IF('배출량&amp;에너지'!I38=0,0,'배출량&amp;에너지'!I68*'국산거래표(기초_2009)'!I9/'배출량&amp;에너지'!I38)</f>
        <v>0</v>
      </c>
      <c r="J37" s="10">
        <f>IF('배출량&amp;에너지'!J38=0,0,'배출량&amp;에너지'!J68*'국산거래표(기초_2009)'!J9/'배출량&amp;에너지'!J38)</f>
        <v>0</v>
      </c>
      <c r="K37" s="10">
        <f>IF('배출량&amp;에너지'!K38=0,0,'배출량&amp;에너지'!K68*'국산거래표(기초_2009)'!K9/'배출량&amp;에너지'!K38)</f>
        <v>0</v>
      </c>
      <c r="L37" s="10">
        <f>IF('배출량&amp;에너지'!L38=0,0,'배출량&amp;에너지'!L68*'국산거래표(기초_2009)'!L9/'배출량&amp;에너지'!L38)</f>
        <v>0</v>
      </c>
      <c r="M37" s="10">
        <f>IF('배출량&amp;에너지'!M38=0,0,'배출량&amp;에너지'!M68*'국산거래표(기초_2009)'!M9/'배출량&amp;에너지'!M38)</f>
        <v>0</v>
      </c>
      <c r="N37" s="10">
        <f>IF('배출량&amp;에너지'!N38=0,0,'배출량&amp;에너지'!N68*'국산거래표(기초_2009)'!N9/'배출량&amp;에너지'!N38)</f>
        <v>0</v>
      </c>
      <c r="O37" s="10">
        <f>IF('배출량&amp;에너지'!O38=0,0,'배출량&amp;에너지'!O68*'국산거래표(기초_2009)'!O9/'배출량&amp;에너지'!O38)</f>
        <v>0</v>
      </c>
      <c r="P37" s="10">
        <f>IF('배출량&amp;에너지'!P38=0,0,'배출량&amp;에너지'!P68*'국산거래표(기초_2009)'!P9/'배출량&amp;에너지'!P38)</f>
        <v>0</v>
      </c>
      <c r="Q37" s="10">
        <f>IF('배출량&amp;에너지'!Q38=0,0,'배출량&amp;에너지'!Q68*'국산거래표(기초_2009)'!Q9/'배출량&amp;에너지'!Q38)</f>
        <v>0</v>
      </c>
      <c r="R37" s="10">
        <f>IF('배출량&amp;에너지'!R38=0,0,'배출량&amp;에너지'!R68*'국산거래표(기초_2009)'!R9/'배출량&amp;에너지'!R38)</f>
        <v>0</v>
      </c>
      <c r="S37" s="10">
        <f>IF('배출량&amp;에너지'!S38=0,0,'배출량&amp;에너지'!S68*'국산거래표(기초_2009)'!S9/'배출량&amp;에너지'!S38)</f>
        <v>0</v>
      </c>
      <c r="T37" s="10">
        <f>IF('배출량&amp;에너지'!T38=0,0,'배출량&amp;에너지'!T68*'국산거래표(기초_2009)'!T9/'배출량&amp;에너지'!T38)</f>
        <v>0</v>
      </c>
      <c r="U37" s="10">
        <f>IF('배출량&amp;에너지'!U38=0,0,'배출량&amp;에너지'!U68*'국산거래표(기초_2009)'!U9/'배출량&amp;에너지'!U38)</f>
        <v>0</v>
      </c>
      <c r="V37" s="10">
        <f>IF('배출량&amp;에너지'!V38=0,0,'배출량&amp;에너지'!V68*'국산거래표(기초_2009)'!V9/'배출량&amp;에너지'!V38)</f>
        <v>0</v>
      </c>
      <c r="W37" s="10">
        <f>IF('배출량&amp;에너지'!W38=0,0,'배출량&amp;에너지'!W68*'국산거래표(기초_2009)'!W9/'배출량&amp;에너지'!W38)</f>
        <v>0</v>
      </c>
      <c r="X37" s="10">
        <f>IF('배출량&amp;에너지'!X38=0,0,'배출량&amp;에너지'!X68*'국산거래표(기초_2009)'!X9/'배출량&amp;에너지'!X38)</f>
        <v>0</v>
      </c>
      <c r="Y37" s="10">
        <f>IF('배출량&amp;에너지'!Y38=0,0,'배출량&amp;에너지'!Y68*'국산거래표(기초_2009)'!Y9/'배출량&amp;에너지'!Y38)</f>
        <v>0</v>
      </c>
      <c r="Z37" s="10">
        <f>IF('배출량&amp;에너지'!Z38=0,0,'배출량&amp;에너지'!Z68*'국산거래표(기초_2009)'!Z9/'배출량&amp;에너지'!Z38)</f>
        <v>0</v>
      </c>
      <c r="AA37" s="10">
        <f>IF('배출량&amp;에너지'!AA38=0,0,'배출량&amp;에너지'!AA68*'국산거래표(기초_2009)'!AA9/'배출량&amp;에너지'!AA38)</f>
        <v>0</v>
      </c>
      <c r="AB37" s="10">
        <f>IF('배출량&amp;에너지'!AB38=0,0,'배출량&amp;에너지'!AB68*'국산거래표(기초_2009)'!AB9/'배출량&amp;에너지'!AB38)</f>
        <v>0</v>
      </c>
      <c r="AC37" s="10">
        <f>IF('배출량&amp;에너지'!AC38=0,0,'배출량&amp;에너지'!AC68*'국산거래표(기초_2009)'!AC9/'배출량&amp;에너지'!AC38)</f>
        <v>0</v>
      </c>
      <c r="AD37" s="10">
        <f>IF('배출량&amp;에너지'!AD38=0,0,'배출량&amp;에너지'!AD68*'국산거래표(기초_2009)'!AD9/'배출량&amp;에너지'!AD38)</f>
        <v>0</v>
      </c>
      <c r="AE37" s="10">
        <f>IF('배출량&amp;에너지'!AE38=0,0,'배출량&amp;에너지'!AE68*'국산거래표(기초_2009)'!AE9/'배출량&amp;에너지'!AE38)</f>
        <v>0</v>
      </c>
      <c r="AF37" s="10">
        <f>IF('배출량&amp;에너지'!AF38=0,0,'배출량&amp;에너지'!AF68*'국산거래표(기초_2009)'!AF9/'배출량&amp;에너지'!AF38)</f>
        <v>0</v>
      </c>
      <c r="AG37" s="10">
        <f>IF('배출량&amp;에너지'!AG38=0,0,'배출량&amp;에너지'!AG68*'국산거래표(기초_2009)'!AG9/'배출량&amp;에너지'!AG38)</f>
        <v>0</v>
      </c>
      <c r="AH37" s="10">
        <f>IF('배출량&amp;에너지'!AH38=0,0,'배출량&amp;에너지'!AH68*'국산거래표(기초_2009)'!AH9/'배출량&amp;에너지'!AH38)</f>
        <v>0</v>
      </c>
      <c r="AI37" s="10">
        <f>IF('배출량&amp;에너지'!AI38=0,0,'배출량&amp;에너지'!AI68*'국산거래표(기초_2009)'!AI9/'배출량&amp;에너지'!AI38)</f>
        <v>0</v>
      </c>
      <c r="AJ37" s="10">
        <f>IF('배출량&amp;에너지'!AJ38=0,0,'배출량&amp;에너지'!AJ68*'국산거래표(기초_2009)'!AJ9/'배출량&amp;에너지'!AJ38)</f>
        <v>0</v>
      </c>
      <c r="AK37" s="10">
        <f>IF('배출량&amp;에너지'!AK38=0,0,'배출량&amp;에너지'!AK68*'국산거래표(기초_2009)'!AK9/'배출량&amp;에너지'!AK38)</f>
        <v>0</v>
      </c>
      <c r="AL37" s="10">
        <f>IF('배출량&amp;에너지'!AL38=0,0,'배출량&amp;에너지'!AL68*'국산거래표(기초_2009)'!AL9/'배출량&amp;에너지'!AL38)</f>
        <v>0</v>
      </c>
      <c r="AM37" s="10">
        <f>IF('배출량&amp;에너지'!AM38=0,0,'배출량&amp;에너지'!AM68*'국산거래표(기초_2009)'!AM9/'배출량&amp;에너지'!AM38)</f>
        <v>0</v>
      </c>
      <c r="AN37" s="10">
        <f>IF('배출량&amp;에너지'!AN38=0,0,'배출량&amp;에너지'!AN68*'국산거래표(기초_2009)'!AN9/'배출량&amp;에너지'!AN38)</f>
        <v>0</v>
      </c>
      <c r="AO37" s="10">
        <f>IF('배출량&amp;에너지'!AO38=0,0,'배출량&amp;에너지'!AO68*'국산거래표(기초_2009)'!AO9/'배출량&amp;에너지'!AO38)</f>
        <v>0</v>
      </c>
      <c r="AP37" s="10">
        <f>IF('배출량&amp;에너지'!AP38=0,0,'배출량&amp;에너지'!AP68*'국산거래표(기초_2009)'!AP9/'배출량&amp;에너지'!AP38)</f>
        <v>0</v>
      </c>
      <c r="AQ37" s="10">
        <f>IF('배출량&amp;에너지'!AQ38=0,0,'배출량&amp;에너지'!AQ68*'국산거래표(기초_2009)'!AQ9/'배출량&amp;에너지'!AQ38)</f>
        <v>0</v>
      </c>
      <c r="AR37" s="10">
        <f>IF('배출량&amp;에너지'!AR38=0,0,'배출량&amp;에너지'!AR68*'국산거래표(기초_2009)'!AR9/'배출량&amp;에너지'!AR38)</f>
        <v>0</v>
      </c>
      <c r="AS37" s="10">
        <f>IF('배출량&amp;에너지'!AS38=0,0,'배출량&amp;에너지'!AS68*'국산거래표(기초_2009)'!AS9/'배출량&amp;에너지'!AS38)</f>
        <v>0</v>
      </c>
      <c r="AT37" s="10">
        <f>IF('배출량&amp;에너지'!AT38=0,0,'배출량&amp;에너지'!AT68*'국산거래표(기초_2009)'!AT9/'배출량&amp;에너지'!AT38)</f>
        <v>0</v>
      </c>
      <c r="AU37" s="10">
        <f>IF('배출량&amp;에너지'!AU38=0,0,'배출량&amp;에너지'!AU68*'국산거래표(기초_2009)'!AU9/'배출량&amp;에너지'!AU38)</f>
        <v>0</v>
      </c>
      <c r="AV37" s="10">
        <f>IF('배출량&amp;에너지'!AV38=0,0,'배출량&amp;에너지'!AV68*'국산거래표(기초_2009)'!AV9/'배출량&amp;에너지'!AV38)</f>
        <v>0</v>
      </c>
      <c r="AW37" s="10">
        <f>IF('배출량&amp;에너지'!AW38=0,0,'배출량&amp;에너지'!AW68*'국산거래표(기초_2009)'!AW9/'배출량&amp;에너지'!AW38)</f>
        <v>0</v>
      </c>
      <c r="AX37" s="10">
        <f>IF('배출량&amp;에너지'!AX38=0,0,'배출량&amp;에너지'!AX68*'국산거래표(기초_2009)'!AX9/'배출량&amp;에너지'!AX38)</f>
        <v>0</v>
      </c>
      <c r="AY37" s="10">
        <f>IF('배출량&amp;에너지'!AY38=0,0,'배출량&amp;에너지'!AY68*'국산거래표(기초_2009)'!AY9/'배출량&amp;에너지'!AY38)</f>
        <v>0</v>
      </c>
      <c r="AZ37" s="10">
        <f>IF('배출량&amp;에너지'!AZ38=0,0,'배출량&amp;에너지'!AZ68*'국산거래표(기초_2009)'!AZ9/'배출량&amp;에너지'!AZ38)</f>
        <v>0</v>
      </c>
      <c r="BA37" s="10">
        <f>IF('배출량&amp;에너지'!BA38=0,0,'배출량&amp;에너지'!BA68*'국산거래표(기초_2009)'!BA9/'배출량&amp;에너지'!BA38)</f>
        <v>0</v>
      </c>
      <c r="BB37" s="10">
        <f>IF('배출량&amp;에너지'!BB38=0,0,'배출량&amp;에너지'!BB68*'국산거래표(기초_2009)'!BB9/'배출량&amp;에너지'!BB38)</f>
        <v>0</v>
      </c>
      <c r="BC37" s="10">
        <f>IF('배출량&amp;에너지'!BC38=0,0,'배출량&amp;에너지'!BC68*'국산거래표(기초_2009)'!BC9/'배출량&amp;에너지'!BC38)</f>
        <v>0</v>
      </c>
      <c r="BD37" s="10">
        <f>IF('배출량&amp;에너지'!BD38=0,0,'배출량&amp;에너지'!BD68*'국산거래표(기초_2009)'!BD9/'배출량&amp;에너지'!BD38)</f>
        <v>0</v>
      </c>
      <c r="BE37" s="10">
        <f>IF('배출량&amp;에너지'!BE38=0,0,'배출량&amp;에너지'!BE68*'국산거래표(기초_2009)'!BE9/'배출량&amp;에너지'!BE38)</f>
        <v>0</v>
      </c>
      <c r="BF37" s="10">
        <f>IF('배출량&amp;에너지'!BF38=0,0,'배출량&amp;에너지'!BF68*'국산거래표(기초_2009)'!BF9/'배출량&amp;에너지'!BF38)</f>
        <v>0</v>
      </c>
      <c r="BG37" s="10">
        <f>IF('배출량&amp;에너지'!BG38=0,0,'배출량&amp;에너지'!BG68*'국산거래표(기초_2009)'!BG9/'배출량&amp;에너지'!BG38)</f>
        <v>0</v>
      </c>
      <c r="BH37" s="10">
        <f>IF('배출량&amp;에너지'!BH38=0,0,'배출량&amp;에너지'!BH68*'국산거래표(기초_2009)'!BH9/'배출량&amp;에너지'!BH38)</f>
        <v>0</v>
      </c>
      <c r="BI37" s="10">
        <f>IF('배출량&amp;에너지'!BI38=0,0,'배출량&amp;에너지'!BI68*'국산거래표(기초_2009)'!BI9/'배출량&amp;에너지'!BI38)</f>
        <v>0</v>
      </c>
      <c r="BJ37" s="10">
        <f>IF('배출량&amp;에너지'!BJ38=0,0,'배출량&amp;에너지'!BJ68*'국산거래표(기초_2009)'!BJ9/'배출량&amp;에너지'!BJ38)</f>
        <v>0</v>
      </c>
      <c r="BK37" s="10">
        <f>IF('배출량&amp;에너지'!BK38=0,0,'배출량&amp;에너지'!BK68*'국산거래표(기초_2009)'!BK9/'배출량&amp;에너지'!BK38)</f>
        <v>0</v>
      </c>
      <c r="BL37" s="10">
        <f>IF('배출량&amp;에너지'!BL38=0,0,'배출량&amp;에너지'!BL68*'국산거래표(기초_2009)'!BL9/'배출량&amp;에너지'!BL38)</f>
        <v>0</v>
      </c>
      <c r="BM37" s="10">
        <f>IF('배출량&amp;에너지'!BM38=0,0,'배출량&amp;에너지'!BM68*'국산거래표(기초_2009)'!BM9/'배출량&amp;에너지'!BM38)</f>
        <v>0</v>
      </c>
      <c r="BN37" s="10">
        <f>IF('배출량&amp;에너지'!BN38=0,0,'배출량&amp;에너지'!BN68*'국산거래표(기초_2009)'!BN9/'배출량&amp;에너지'!BN38)</f>
        <v>0</v>
      </c>
      <c r="BO37" s="10">
        <f>IF('배출량&amp;에너지'!BO38=0,0,'배출량&amp;에너지'!BO68*'국산거래표(기초_2009)'!BO9/'배출량&amp;에너지'!BO38)</f>
        <v>0</v>
      </c>
      <c r="BP37" s="10">
        <f>IF('배출량&amp;에너지'!BP38=0,0,'배출량&amp;에너지'!BP68*'국산거래표(기초_2009)'!BP9/'배출량&amp;에너지'!BP38)</f>
        <v>0</v>
      </c>
      <c r="BQ37" s="10">
        <f>IF('배출량&amp;에너지'!BQ38=0,0,'배출량&amp;에너지'!BQ68*'국산거래표(기초_2009)'!BQ9/'배출량&amp;에너지'!BQ38)</f>
        <v>0</v>
      </c>
      <c r="BR37" s="10">
        <f>IF('배출량&amp;에너지'!BR38=0,0,'배출량&amp;에너지'!BR68*'국산거래표(기초_2009)'!BR9/'배출량&amp;에너지'!BR38)</f>
        <v>0</v>
      </c>
      <c r="BS37" s="10">
        <f>IF('배출량&amp;에너지'!BS38=0,0,'배출량&amp;에너지'!BS68*'국산거래표(기초_2009)'!BS9/'배출량&amp;에너지'!BS38)</f>
        <v>0</v>
      </c>
      <c r="BT37" s="10">
        <f>IF('배출량&amp;에너지'!BT38=0,0,'배출량&amp;에너지'!BT68*'국산거래표(기초_2009)'!BT9/'배출량&amp;에너지'!BT38)</f>
        <v>0</v>
      </c>
      <c r="BU37" s="10">
        <f>IF('배출량&amp;에너지'!BU38=0,0,'배출량&amp;에너지'!BU68*'국산거래표(기초_2009)'!BU9/'배출량&amp;에너지'!BU38)</f>
        <v>0</v>
      </c>
      <c r="BV37" s="10">
        <f>IF('배출량&amp;에너지'!BV38=0,0,'배출량&amp;에너지'!BV68*'국산거래표(기초_2009)'!BV9/'배출량&amp;에너지'!BV38)</f>
        <v>0</v>
      </c>
      <c r="BW37" s="10">
        <f>IF('배출량&amp;에너지'!BW38=0,0,'배출량&amp;에너지'!BW68*'국산거래표(기초_2009)'!BW9/'배출량&amp;에너지'!BW38)</f>
        <v>0</v>
      </c>
      <c r="BX37" s="10">
        <f>IF('배출량&amp;에너지'!BX38=0,0,'배출량&amp;에너지'!BX68*'국산거래표(기초_2009)'!BX9/'배출량&amp;에너지'!BX38)</f>
        <v>0</v>
      </c>
      <c r="BY37" s="10">
        <f>IF('배출량&amp;에너지'!BY38=0,0,'배출량&amp;에너지'!BY68*'국산거래표(기초_2009)'!BY9/'배출량&amp;에너지'!BY38)</f>
        <v>0</v>
      </c>
      <c r="BZ37" s="10">
        <f>IF('배출량&amp;에너지'!BZ38=0,0,'배출량&amp;에너지'!BZ68*'국산거래표(기초_2009)'!BZ9/'배출량&amp;에너지'!BZ38)</f>
        <v>0</v>
      </c>
      <c r="CA37" s="10">
        <f>IF('배출량&amp;에너지'!CA38=0,0,'배출량&amp;에너지'!CA68*'국산거래표(기초_2009)'!CA9/'배출량&amp;에너지'!CA38)</f>
        <v>0</v>
      </c>
      <c r="CB37" s="10">
        <f>IF('배출량&amp;에너지'!CB38=0,0,'배출량&amp;에너지'!CB68*'국산거래표(기초_2009)'!CB9/'배출량&amp;에너지'!CB38)</f>
        <v>0</v>
      </c>
      <c r="CC37" s="10">
        <f>IF('배출량&amp;에너지'!CC38=0,0,'배출량&amp;에너지'!CC68*'국산거래표(기초_2009)'!CC9/'배출량&amp;에너지'!CC38)</f>
        <v>0</v>
      </c>
      <c r="CD37" s="10">
        <f>IF('배출량&amp;에너지'!CD38=0,0,'배출량&amp;에너지'!CD68*'국산거래표(기초_2009)'!CD9/'배출량&amp;에너지'!CD38)</f>
        <v>0</v>
      </c>
      <c r="CE37" s="10">
        <f>IF('배출량&amp;에너지'!CE38=0,0,'배출량&amp;에너지'!CE68*'국산거래표(기초_2009)'!CE9/'배출량&amp;에너지'!CE38)</f>
        <v>0</v>
      </c>
      <c r="CF37" s="10">
        <f>IF('배출량&amp;에너지'!CF38=0,0,'배출량&amp;에너지'!CF68*'국산거래표(기초_2009)'!CF9/'배출량&amp;에너지'!CF38)</f>
        <v>0</v>
      </c>
      <c r="CG37" s="10">
        <f>IF('배출량&amp;에너지'!CG38=0,0,'배출량&amp;에너지'!CG68*'국산거래표(기초_2009)'!CG9/'배출량&amp;에너지'!CG38)</f>
        <v>0</v>
      </c>
      <c r="CH37" s="10">
        <f>IF('배출량&amp;에너지'!CH38=0,0,'배출량&amp;에너지'!CH68*'국산거래표(기초_2009)'!CH9/'배출량&amp;에너지'!CH38)</f>
        <v>0</v>
      </c>
      <c r="CI37" s="10">
        <f>IF('배출량&amp;에너지'!CI38=0,0,'배출량&amp;에너지'!CI68*'국산거래표(기초_2009)'!CI9/'배출량&amp;에너지'!CI38)</f>
        <v>0</v>
      </c>
      <c r="CJ37" s="10">
        <f>IF('배출량&amp;에너지'!CJ38=0,0,'배출량&amp;에너지'!CJ68*'국산거래표(기초_2009)'!CJ9/'배출량&amp;에너지'!CJ38)</f>
        <v>0</v>
      </c>
      <c r="CK37" s="10">
        <f>IF('배출량&amp;에너지'!CK38=0,0,'배출량&amp;에너지'!CK68*'국산거래표(기초_2009)'!CK9/'배출량&amp;에너지'!CK38)</f>
        <v>0</v>
      </c>
      <c r="CL37" s="10">
        <f>IF('배출량&amp;에너지'!CL38=0,0,'배출량&amp;에너지'!CL68*'국산거래표(기초_2009)'!CL9/'배출량&amp;에너지'!CL38)</f>
        <v>0</v>
      </c>
      <c r="CM37" s="10">
        <f>IF('배출량&amp;에너지'!CM38=0,0,'배출량&amp;에너지'!CM68*'국산거래표(기초_2009)'!CM9/'배출량&amp;에너지'!CM38)</f>
        <v>0</v>
      </c>
      <c r="CN37" s="10">
        <f>IF('배출량&amp;에너지'!CN38=0,0,'배출량&amp;에너지'!CN68*'국산거래표(기초_2009)'!CN9/'배출량&amp;에너지'!CN38)</f>
        <v>0</v>
      </c>
      <c r="CO37" s="10">
        <f>IF('배출량&amp;에너지'!CO38=0,0,'배출량&amp;에너지'!CO68*'국산거래표(기초_2009)'!CO9/'배출량&amp;에너지'!CO38)</f>
        <v>0</v>
      </c>
      <c r="CP37" s="10">
        <f>IF('배출량&amp;에너지'!CP38=0,0,'배출량&amp;에너지'!CP68*'국산거래표(기초_2009)'!CP9/'배출량&amp;에너지'!CP38)</f>
        <v>0</v>
      </c>
      <c r="CQ37" s="10">
        <f>IF('배출량&amp;에너지'!CQ38=0,0,'배출량&amp;에너지'!CQ68*'국산거래표(기초_2009)'!CQ9/'배출량&amp;에너지'!CQ38)</f>
        <v>0</v>
      </c>
      <c r="CR37" s="10">
        <f>IF('배출량&amp;에너지'!CR38=0,0,'배출량&amp;에너지'!CR68*'국산거래표(기초_2009)'!CR9/'배출량&amp;에너지'!CR38)</f>
        <v>0</v>
      </c>
      <c r="CS37" s="10">
        <f>IF('배출량&amp;에너지'!CS38=0,0,'배출량&amp;에너지'!CS68*'국산거래표(기초_2009)'!CS9/'배출량&amp;에너지'!CS38)</f>
        <v>0</v>
      </c>
      <c r="CT37" s="10">
        <f>IF('배출량&amp;에너지'!CT38=0,0,'배출량&amp;에너지'!CT68*'국산거래표(기초_2009)'!CT9/'배출량&amp;에너지'!CT38)</f>
        <v>0</v>
      </c>
      <c r="CU37" s="10">
        <f>IF('배출량&amp;에너지'!CU38=0,0,'배출량&amp;에너지'!CU68*'국산거래표(기초_2009)'!CU9/'배출량&amp;에너지'!CU38)</f>
        <v>0</v>
      </c>
      <c r="CV37" s="10">
        <f>IF('배출량&amp;에너지'!CV38=0,0,'배출량&amp;에너지'!CV68*'국산거래표(기초_2009)'!CV9/'배출량&amp;에너지'!CV38)</f>
        <v>0</v>
      </c>
      <c r="CW37" s="10">
        <f>IF('배출량&amp;에너지'!CW38=0,0,'배출량&amp;에너지'!CW68*'국산거래표(기초_2009)'!CW9/'배출량&amp;에너지'!CW38)</f>
        <v>0</v>
      </c>
      <c r="CX37" s="10">
        <f>IF('배출량&amp;에너지'!CX38=0,0,'배출량&amp;에너지'!CX68*'국산거래표(기초_2009)'!CX9/'배출량&amp;에너지'!CX38)</f>
        <v>0</v>
      </c>
      <c r="CY37" s="10">
        <f>IF('배출량&amp;에너지'!CY38=0,0,'배출량&amp;에너지'!CY68*'국산거래표(기초_2009)'!CY9/'배출량&amp;에너지'!CY38)</f>
        <v>0</v>
      </c>
      <c r="CZ37" s="10">
        <f>IF('배출량&amp;에너지'!CZ38=0,0,'배출량&amp;에너지'!CZ68*'국산거래표(기초_2009)'!CZ9/'배출량&amp;에너지'!CZ38)</f>
        <v>0</v>
      </c>
      <c r="DA37" s="10">
        <f>IF('배출량&amp;에너지'!DA38=0,0,'배출량&amp;에너지'!DA68*'국산거래표(기초_2009)'!DA9/'배출량&amp;에너지'!DA38)</f>
        <v>0</v>
      </c>
      <c r="DB37" s="10">
        <f>IF('배출량&amp;에너지'!DB38=0,0,'배출량&amp;에너지'!DB68*'국산거래표(기초_2009)'!DB9/'배출량&amp;에너지'!DB38)</f>
        <v>0</v>
      </c>
      <c r="DC37" s="10">
        <f>IF('배출량&amp;에너지'!DC38=0,0,'배출량&amp;에너지'!DC68*'국산거래표(기초_2009)'!DC9/'배출량&amp;에너지'!DC38)</f>
        <v>0</v>
      </c>
      <c r="DD37" s="10">
        <f>IF('배출량&amp;에너지'!DD38=0,0,'배출량&amp;에너지'!DD68*'국산거래표(기초_2009)'!DD9/'배출량&amp;에너지'!DD38)</f>
        <v>0</v>
      </c>
      <c r="DE37" s="10">
        <f>IF('배출량&amp;에너지'!DE38=0,0,'배출량&amp;에너지'!DE68*'국산거래표(기초_2009)'!DE9/'배출량&amp;에너지'!DE38)</f>
        <v>0</v>
      </c>
      <c r="DF37" s="10">
        <f>IF('배출량&amp;에너지'!DF38=0,0,'배출량&amp;에너지'!DF68*'국산거래표(기초_2009)'!DF9/'배출량&amp;에너지'!DF38)</f>
        <v>0</v>
      </c>
      <c r="DG37" s="10">
        <f>IF('배출량&amp;에너지'!DG38=0,0,'배출량&amp;에너지'!DG68*'국산거래표(기초_2009)'!DG9/'배출량&amp;에너지'!DG38)</f>
        <v>0</v>
      </c>
      <c r="DH37" s="10">
        <f>IF('배출량&amp;에너지'!DH38=0,0,'배출량&amp;에너지'!DH68*'국산거래표(기초_2009)'!DH9/'배출량&amp;에너지'!DH38)</f>
        <v>0</v>
      </c>
      <c r="DI37" s="10">
        <f>IF('배출량&amp;에너지'!DI38=0,0,'배출량&amp;에너지'!DI68*'국산거래표(기초_2009)'!DI9/'배출량&amp;에너지'!DI38)</f>
        <v>0</v>
      </c>
      <c r="DJ37" s="10">
        <f>IF('배출량&amp;에너지'!DJ38=0,0,'배출량&amp;에너지'!DJ68*'국산거래표(기초_2009)'!DJ9/'배출량&amp;에너지'!DJ38)</f>
        <v>0</v>
      </c>
      <c r="DK37" s="10">
        <f>IF('배출량&amp;에너지'!DK38=0,0,'배출량&amp;에너지'!DK68*'국산거래표(기초_2009)'!DK9/'배출량&amp;에너지'!DK38)</f>
        <v>0</v>
      </c>
      <c r="DL37" s="10">
        <f>IF('배출량&amp;에너지'!DL38=0,0,'배출량&amp;에너지'!DL68*'국산거래표(기초_2009)'!DL9/'배출량&amp;에너지'!DL38)</f>
        <v>0</v>
      </c>
      <c r="DM37" s="10">
        <f>IF('배출량&amp;에너지'!DM38=0,0,'배출량&amp;에너지'!DM68*'국산거래표(기초_2009)'!DM9/'배출량&amp;에너지'!DM38)</f>
        <v>0</v>
      </c>
      <c r="DN37" s="10">
        <f>IF('배출량&amp;에너지'!DN38=0,0,'배출량&amp;에너지'!DN68*'국산거래표(기초_2009)'!DN9/'배출량&amp;에너지'!DN38)</f>
        <v>0</v>
      </c>
      <c r="DO37" s="10">
        <f>IF('배출량&amp;에너지'!DO38=0,0,'배출량&amp;에너지'!DO68*'국산거래표(기초_2009)'!DO9/'배출량&amp;에너지'!DO38)</f>
        <v>0</v>
      </c>
      <c r="DP37" s="10">
        <f>IF('배출량&amp;에너지'!DP38=0,0,'배출량&amp;에너지'!DP68*'국산거래표(기초_2009)'!DP9/'배출량&amp;에너지'!DP38)</f>
        <v>0</v>
      </c>
      <c r="DQ37" s="10">
        <f>IF('배출량&amp;에너지'!DQ38=0,0,'배출량&amp;에너지'!DQ68*'국산거래표(기초_2009)'!DQ9/'배출량&amp;에너지'!DQ38)</f>
        <v>0</v>
      </c>
      <c r="DR37" s="10">
        <f>IF('배출량&amp;에너지'!DR38=0,0,'배출량&amp;에너지'!DR68*'국산거래표(기초_2009)'!DR9/'배출량&amp;에너지'!DR38)</f>
        <v>0</v>
      </c>
      <c r="DS37" s="10">
        <f>IF('배출량&amp;에너지'!DS38=0,0,'배출량&amp;에너지'!DS68*'국산거래표(기초_2009)'!DS9/'배출량&amp;에너지'!DS38)</f>
        <v>0</v>
      </c>
      <c r="DT37" s="10">
        <f>IF('배출량&amp;에너지'!DT38=0,0,'배출량&amp;에너지'!DT68*'국산거래표(기초_2009)'!DT9/'배출량&amp;에너지'!DT38)</f>
        <v>0</v>
      </c>
      <c r="DU37" s="10">
        <f>IF('배출량&amp;에너지'!DU38=0,0,'배출량&amp;에너지'!DU68*'국산거래표(기초_2009)'!DU9/'배출량&amp;에너지'!DU38)</f>
        <v>0</v>
      </c>
      <c r="DV37" s="10">
        <f>IF('배출량&amp;에너지'!DV38=0,0,'배출량&amp;에너지'!DV68*'국산거래표(기초_2009)'!DV9/'배출량&amp;에너지'!DV38)</f>
        <v>0</v>
      </c>
      <c r="DW37" s="10">
        <f>IF('배출량&amp;에너지'!DW38=0,0,'배출량&amp;에너지'!DW68*'국산거래표(기초_2009)'!DW9/'배출량&amp;에너지'!DW38)</f>
        <v>0</v>
      </c>
      <c r="DX37" s="10">
        <f>IF('배출량&amp;에너지'!DX38=0,0,'배출량&amp;에너지'!DX68*'국산거래표(기초_2009)'!DX9/'배출량&amp;에너지'!DX38)</f>
        <v>0</v>
      </c>
      <c r="DY37" s="10">
        <f>IF('배출량&amp;에너지'!DY38=0,0,'배출량&amp;에너지'!DY68*'국산거래표(기초_2009)'!DY9/'배출량&amp;에너지'!DY38)</f>
        <v>0</v>
      </c>
      <c r="DZ37" s="10">
        <f>IF('배출량&amp;에너지'!DZ38=0,0,'배출량&amp;에너지'!DZ68*'국산거래표(기초_2009)'!DZ9/'배출량&amp;에너지'!DZ38)</f>
        <v>0</v>
      </c>
      <c r="EA37" s="10">
        <f>IF('배출량&amp;에너지'!EA38=0,0,'배출량&amp;에너지'!EA68*'국산거래표(기초_2009)'!EA9/'배출량&amp;에너지'!EA38)</f>
        <v>0</v>
      </c>
      <c r="EB37" s="10">
        <f>IF('배출량&amp;에너지'!EB38=0,0,'배출량&amp;에너지'!EB68*'국산거래표(기초_2009)'!EB9/'배출량&amp;에너지'!EB38)</f>
        <v>0</v>
      </c>
      <c r="EC37" s="10">
        <f>IF('배출량&amp;에너지'!EC38=0,0,'배출량&amp;에너지'!EC68*'국산거래표(기초_2009)'!EC9/'배출량&amp;에너지'!EC38)</f>
        <v>0</v>
      </c>
      <c r="ED37" s="10">
        <f>IF('배출량&amp;에너지'!ED38=0,0,'배출량&amp;에너지'!ED68*'국산거래표(기초_2009)'!ED9/'배출량&amp;에너지'!ED38)</f>
        <v>0</v>
      </c>
      <c r="EE37" s="10">
        <f>IF('배출량&amp;에너지'!EE38=0,0,'배출량&amp;에너지'!EE68*'국산거래표(기초_2009)'!EE9/'배출량&amp;에너지'!EE38)</f>
        <v>5.4219123947797092</v>
      </c>
      <c r="EF37" s="10">
        <f>IF('배출량&amp;에너지'!EF38=0,0,'배출량&amp;에너지'!EF68*'국산거래표(기초_2009)'!EF9/'배출량&amp;에너지'!EF38)</f>
        <v>14.02325626375362</v>
      </c>
      <c r="EG37" s="10">
        <f>IF('배출량&amp;에너지'!EG38=0,0,'배출량&amp;에너지'!EG68*'국산거래표(기초_2009)'!EG9/'배출량&amp;에너지'!EG38)</f>
        <v>3.1535964405469024</v>
      </c>
      <c r="EH37" s="10">
        <f>IF('배출량&amp;에너지'!EH38=0,0,'배출량&amp;에너지'!EH68*'국산거래표(기초_2009)'!EH9/'배출량&amp;에너지'!EH38)</f>
        <v>4.5607446065364261</v>
      </c>
      <c r="EI37" s="10">
        <f>IF('배출량&amp;에너지'!EI38=0,0,'배출량&amp;에너지'!EI68*'국산거래표(기초_2009)'!EI9/'배출량&amp;에너지'!EI38)</f>
        <v>8.0760315181455056</v>
      </c>
      <c r="EJ37" s="10">
        <f>IF('배출량&amp;에너지'!EJ38=0,0,'배출량&amp;에너지'!EJ68*'국산거래표(기초_2009)'!EJ9/'배출량&amp;에너지'!EJ38)</f>
        <v>5.8576632956308101</v>
      </c>
      <c r="EK37" s="10">
        <f>IF('배출량&amp;에너지'!EK38=0,0,'배출량&amp;에너지'!EK68*'국산거래표(기초_2009)'!EK9/'배출량&amp;에너지'!EK38)</f>
        <v>0.69926824405354571</v>
      </c>
      <c r="EL37" s="10">
        <f>IF('배출량&amp;에너지'!EL38=0,0,'배출량&amp;에너지'!EL68*'국산거래표(기초_2009)'!EL9/'배출량&amp;에너지'!EL38)</f>
        <v>0.81810939883111855</v>
      </c>
      <c r="EM37" s="10">
        <f>IF('배출량&amp;에너지'!EM38=0,0,'배출량&amp;에너지'!EM68*'국산거래표(기초_2009)'!EM9/'배출량&amp;에너지'!EM38)</f>
        <v>1.6586091601565629</v>
      </c>
      <c r="EN37" s="10">
        <f>IF('배출량&amp;에너지'!EN38=0,0,'배출량&amp;에너지'!EN68*'국산거래표(기초_2009)'!EN9/'배출량&amp;에너지'!EN38)</f>
        <v>0</v>
      </c>
      <c r="EO37" s="10">
        <f>IF('배출량&amp;에너지'!EO38=0,0,'배출량&amp;에너지'!EO68*'국산거래표(기초_2009)'!EO9/'배출량&amp;에너지'!EO38)</f>
        <v>0</v>
      </c>
      <c r="EP37" s="10">
        <f>IF('배출량&amp;에너지'!EP38=0,0,'배출량&amp;에너지'!EP68*'국산거래표(기초_2009)'!EP9/'배출량&amp;에너지'!EP38)</f>
        <v>0</v>
      </c>
      <c r="EQ37" s="10">
        <f>IF('배출량&amp;에너지'!EQ38=0,0,'배출량&amp;에너지'!EQ68*'국산거래표(기초_2009)'!EQ9/'배출량&amp;에너지'!EQ38)</f>
        <v>0</v>
      </c>
      <c r="ER37" s="10">
        <f>IF('배출량&amp;에너지'!ER38=0,0,'배출량&amp;에너지'!ER68*'국산거래표(기초_2009)'!ER9/'배출량&amp;에너지'!ER38)</f>
        <v>0</v>
      </c>
      <c r="ES37" s="10">
        <f>IF('배출량&amp;에너지'!ES38=0,0,'배출량&amp;에너지'!ES68*'국산거래표(기초_2009)'!ES9/'배출량&amp;에너지'!ES38)</f>
        <v>0</v>
      </c>
      <c r="ET37" s="10">
        <f>IF('배출량&amp;에너지'!ET38=0,0,'배출량&amp;에너지'!ET68*'국산거래표(기초_2009)'!ET9/'배출량&amp;에너지'!ET38)</f>
        <v>0</v>
      </c>
      <c r="EU37" s="10">
        <f>IF('배출량&amp;에너지'!EU38=0,0,'배출량&amp;에너지'!EU68*'국산거래표(기초_2009)'!EU9/'배출량&amp;에너지'!EU38)</f>
        <v>0</v>
      </c>
      <c r="EV37" s="10">
        <f>IF('배출량&amp;에너지'!EV38=0,0,'배출량&amp;에너지'!EV68*'국산거래표(기초_2009)'!EV9/'배출량&amp;에너지'!EV38)</f>
        <v>0</v>
      </c>
      <c r="EW37" s="10">
        <f>IF('배출량&amp;에너지'!EW38=0,0,'배출량&amp;에너지'!EW68*'국산거래표(기초_2009)'!EW9/'배출량&amp;에너지'!EW38)</f>
        <v>0</v>
      </c>
      <c r="EX37" s="10">
        <f>IF('배출량&amp;에너지'!EX38=0,0,'배출량&amp;에너지'!EX68*'국산거래표(기초_2009)'!EX9/'배출량&amp;에너지'!EX38)</f>
        <v>0</v>
      </c>
      <c r="EY37" s="10">
        <f>IF('배출량&amp;에너지'!EY38=0,0,'배출량&amp;에너지'!EY68*'국산거래표(기초_2009)'!EY9/'배출량&amp;에너지'!EY38)</f>
        <v>0</v>
      </c>
      <c r="EZ37" s="10">
        <f>IF('배출량&amp;에너지'!EZ38=0,0,'배출량&amp;에너지'!EZ68*'국산거래표(기초_2009)'!EZ9/'배출량&amp;에너지'!EZ38)</f>
        <v>0</v>
      </c>
      <c r="FA37" s="10">
        <f>IF('배출량&amp;에너지'!FA38=0,0,'배출량&amp;에너지'!FA68*'국산거래표(기초_2009)'!FA9/'배출량&amp;에너지'!FA38)</f>
        <v>0</v>
      </c>
      <c r="FB37" s="10">
        <f>IF('배출량&amp;에너지'!FB38=0,0,'배출량&amp;에너지'!FB68*'국산거래표(기초_2009)'!FB9/'배출량&amp;에너지'!FB38)</f>
        <v>0</v>
      </c>
      <c r="FC37" s="10">
        <f>IF('배출량&amp;에너지'!FC38=0,0,'배출량&amp;에너지'!FC68*'국산거래표(기초_2009)'!FC9/'배출량&amp;에너지'!FC38)</f>
        <v>0</v>
      </c>
      <c r="FD37" s="10">
        <f>IF('배출량&amp;에너지'!FD38=0,0,'배출량&amp;에너지'!FD68*'국산거래표(기초_2009)'!FD9/'배출량&amp;에너지'!FD38)</f>
        <v>0</v>
      </c>
      <c r="FE37" s="10">
        <f>IF('배출량&amp;에너지'!FE38=0,0,'배출량&amp;에너지'!FE68*'국산거래표(기초_2009)'!FE9/'배출량&amp;에너지'!FE38)</f>
        <v>0</v>
      </c>
      <c r="FF37" s="10">
        <f>IF('배출량&amp;에너지'!FF38=0,0,'배출량&amp;에너지'!FF68*'국산거래표(기초_2009)'!FF9/'배출량&amp;에너지'!FF38)</f>
        <v>0</v>
      </c>
      <c r="FG37" s="10">
        <f>IF('배출량&amp;에너지'!FG38=0,0,'배출량&amp;에너지'!FG68*'국산거래표(기초_2009)'!FG9/'배출량&amp;에너지'!FG38)</f>
        <v>0</v>
      </c>
      <c r="FH37" s="10">
        <f>IF('배출량&amp;에너지'!FH38=0,0,'배출량&amp;에너지'!FH68*'국산거래표(기초_2009)'!FH9/'배출량&amp;에너지'!FH38)</f>
        <v>0</v>
      </c>
      <c r="FI37" s="10">
        <f>IF('배출량&amp;에너지'!FI38=0,0,'배출량&amp;에너지'!FI68*'국산거래표(기초_2009)'!FI9/'배출량&amp;에너지'!FI38)</f>
        <v>0</v>
      </c>
      <c r="FJ37" s="10">
        <f>IF('배출량&amp;에너지'!FJ38=0,0,'배출량&amp;에너지'!FJ68*'국산거래표(기초_2009)'!FJ9/'배출량&amp;에너지'!FJ38)</f>
        <v>0</v>
      </c>
      <c r="FK37" s="10">
        <f>IF('배출량&amp;에너지'!FK38=0,0,'배출량&amp;에너지'!FK68*'국산거래표(기초_2009)'!FK9/'배출량&amp;에너지'!FK38)</f>
        <v>0</v>
      </c>
      <c r="FL37" s="10">
        <f>IF('배출량&amp;에너지'!FL38=0,0,'배출량&amp;에너지'!FL68*'국산거래표(기초_2009)'!FL9/'배출량&amp;에너지'!FL38)</f>
        <v>0</v>
      </c>
      <c r="FM37" s="10">
        <f>IF('배출량&amp;에너지'!FM38=0,0,'배출량&amp;에너지'!FM68*'국산거래표(기초_2009)'!FM9/'배출량&amp;에너지'!FM38)</f>
        <v>0</v>
      </c>
      <c r="FN37" s="10">
        <f>IF('배출량&amp;에너지'!FN38=0,0,'배출량&amp;에너지'!FN68*'국산거래표(기초_2009)'!FN9/'배출량&amp;에너지'!FN38)</f>
        <v>0</v>
      </c>
      <c r="FO37" s="10">
        <f>IF('배출량&amp;에너지'!FO38=0,0,'배출량&amp;에너지'!FO68*'국산거래표(기초_2009)'!FO9/'배출량&amp;에너지'!FO38)</f>
        <v>0</v>
      </c>
      <c r="FP37" s="10">
        <f>IF('배출량&amp;에너지'!FP38=0,0,'배출량&amp;에너지'!FP68*'국산거래표(기초_2009)'!FP9/'배출량&amp;에너지'!FP38)</f>
        <v>0</v>
      </c>
      <c r="FQ37" s="10">
        <f>IF('배출량&amp;에너지'!FQ38=0,0,'배출량&amp;에너지'!FQ68*'국산거래표(기초_2009)'!FQ9/'배출량&amp;에너지'!FQ38)</f>
        <v>0</v>
      </c>
      <c r="FR37" s="10">
        <f>IF('배출량&amp;에너지'!FR38=0,0,'배출량&amp;에너지'!FR68*'국산거래표(기초_2009)'!FR9/'배출량&amp;에너지'!FR38)</f>
        <v>0</v>
      </c>
      <c r="FS37" s="10">
        <f>IF('배출량&amp;에너지'!FS38=0,0,'배출량&amp;에너지'!FS68*'국산거래표(기초_2009)'!FS9/'배출량&amp;에너지'!FS38)</f>
        <v>0</v>
      </c>
      <c r="FT37" s="10">
        <f>IF('배출량&amp;에너지'!FT38=0,0,'배출량&amp;에너지'!FT68*'국산거래표(기초_2009)'!FT9/'배출량&amp;에너지'!FT38)</f>
        <v>0</v>
      </c>
      <c r="FU37" s="10">
        <f>IF('배출량&amp;에너지'!FU38=0,0,'배출량&amp;에너지'!FU68*'국산거래표(기초_2009)'!FU9/'배출량&amp;에너지'!FU38)</f>
        <v>0</v>
      </c>
      <c r="FV37" s="10">
        <f>IF('배출량&amp;에너지'!FV38=0,0,'배출량&amp;에너지'!FV68*'국산거래표(기초_2009)'!FV9/'배출량&amp;에너지'!FV38)</f>
        <v>0</v>
      </c>
      <c r="FW37" s="10">
        <f>IF('배출량&amp;에너지'!FW38=0,0,'배출량&amp;에너지'!FW68*'국산거래표(기초_2009)'!FW9/'배출량&amp;에너지'!FW38)</f>
        <v>0</v>
      </c>
      <c r="FX37" s="10">
        <f>IF('배출량&amp;에너지'!FX38=0,0,'배출량&amp;에너지'!FX68*'국산거래표(기초_2009)'!FX9/'배출량&amp;에너지'!FX38)</f>
        <v>0</v>
      </c>
      <c r="FY37" s="10">
        <f>IF('배출량&amp;에너지'!FY38=0,0,'배출량&amp;에너지'!FY68*'국산거래표(기초_2009)'!FY9/'배출량&amp;에너지'!FY38)</f>
        <v>0</v>
      </c>
      <c r="FZ37" s="10">
        <f>IF('배출량&amp;에너지'!FZ38=0,0,'배출량&amp;에너지'!FZ68*'국산거래표(기초_2009)'!FZ9/'배출량&amp;에너지'!FZ38)</f>
        <v>0</v>
      </c>
      <c r="GA37" s="10">
        <f>IF('배출량&amp;에너지'!GA38=0,0,'배출량&amp;에너지'!GA68*'국산거래표(기초_2009)'!GA9/'배출량&amp;에너지'!GA38)</f>
        <v>0</v>
      </c>
      <c r="GB37" s="10">
        <f>IF('배출량&amp;에너지'!GB38=0,0,'배출량&amp;에너지'!GB68*'국산거래표(기초_2009)'!GB9/'배출량&amp;에너지'!GB38)</f>
        <v>0</v>
      </c>
      <c r="GC37" s="10">
        <f>IF('배출량&amp;에너지'!GC38=0,0,'배출량&amp;에너지'!GC68*'국산거래표(기초_2009)'!GC9/'배출량&amp;에너지'!GC38)</f>
        <v>0</v>
      </c>
      <c r="GD37" s="10">
        <f>IF('배출량&amp;에너지'!GD38=0,0,'배출량&amp;에너지'!GD68*'국산거래표(기초_2009)'!GD9/'배출량&amp;에너지'!GD38)</f>
        <v>0</v>
      </c>
      <c r="GE37" s="10">
        <f>IF('배출량&amp;에너지'!GE38=0,0,'배출량&amp;에너지'!GE68*'국산거래표(기초_2009)'!GE9/'배출량&amp;에너지'!GE38)</f>
        <v>0</v>
      </c>
      <c r="GF37" s="10">
        <f>IF('배출량&amp;에너지'!GF38=0,0,'배출량&amp;에너지'!GF68*'국산거래표(기초_2009)'!GF9/'배출량&amp;에너지'!GF38)</f>
        <v>0</v>
      </c>
      <c r="GG37" s="10">
        <f>IF('배출량&amp;에너지'!GG38=0,0,'배출량&amp;에너지'!GG68*'국산거래표(기초_2009)'!GG9/'배출량&amp;에너지'!GG38)</f>
        <v>0</v>
      </c>
      <c r="GH37" s="10">
        <f>IF('배출량&amp;에너지'!GH38=0,0,'배출량&amp;에너지'!GH68*'국산거래표(기초_2009)'!GH9/'배출량&amp;에너지'!GH38)</f>
        <v>0</v>
      </c>
      <c r="GI37" s="10">
        <f>IF('배출량&amp;에너지'!GI38=0,0,'배출량&amp;에너지'!GI68*'국산거래표(기초_2009)'!GI9/'배출량&amp;에너지'!GI38)</f>
        <v>0</v>
      </c>
      <c r="GJ37" s="10">
        <f>IF('배출량&amp;에너지'!GJ38=0,0,'배출량&amp;에너지'!GJ68*'국산거래표(기초_2009)'!GJ9/'배출량&amp;에너지'!GJ38)</f>
        <v>0</v>
      </c>
      <c r="GK37" s="10">
        <f>IF('배출량&amp;에너지'!GK38=0,0,'배출량&amp;에너지'!GK68*'국산거래표(기초_2009)'!GK9/'배출량&amp;에너지'!GK38)</f>
        <v>0</v>
      </c>
      <c r="GL37" s="10">
        <f>IF('배출량&amp;에너지'!GL38=0,0,'배출량&amp;에너지'!GL68*'국산거래표(기초_2009)'!GL9/'배출량&amp;에너지'!GL38)</f>
        <v>0</v>
      </c>
      <c r="GM37" s="10">
        <f>IF('배출량&amp;에너지'!GM38=0,0,'배출량&amp;에너지'!GM68*'국산거래표(기초_2009)'!GM9/'배출량&amp;에너지'!GM38)</f>
        <v>0</v>
      </c>
      <c r="GN37" s="10">
        <f>IF('배출량&amp;에너지'!GN38=0,0,'배출량&amp;에너지'!GN68*'국산거래표(기초_2009)'!GN9/'배출량&amp;에너지'!GN38)</f>
        <v>0</v>
      </c>
      <c r="GO37" s="10">
        <f>IF('배출량&amp;에너지'!GO38=0,0,'배출량&amp;에너지'!GO68*'국산거래표(기초_2009)'!GO9/'배출량&amp;에너지'!GO38)</f>
        <v>0</v>
      </c>
      <c r="GP37" s="10">
        <f>IF('배출량&amp;에너지'!GP38=0,0,'배출량&amp;에너지'!GP68*'국산거래표(기초_2009)'!GP9/'배출량&amp;에너지'!GP38)</f>
        <v>0</v>
      </c>
      <c r="GQ37" s="10">
        <f>IF('배출량&amp;에너지'!GQ38=0,0,'배출량&amp;에너지'!GQ68*'국산거래표(기초_2009)'!GQ9/'배출량&amp;에너지'!GQ38)</f>
        <v>0</v>
      </c>
      <c r="GR37" s="10">
        <f>IF('배출량&amp;에너지'!GR38=0,0,'배출량&amp;에너지'!GR68*'국산거래표(기초_2009)'!GR9/'배출량&amp;에너지'!GR38)</f>
        <v>0</v>
      </c>
      <c r="GS37" s="10">
        <f>IF('배출량&amp;에너지'!GS38=0,0,'배출량&amp;에너지'!GS68*'국산거래표(기초_2009)'!GS9/'배출량&amp;에너지'!GS38)</f>
        <v>0</v>
      </c>
      <c r="GT37" s="10">
        <f>IF('배출량&amp;에너지'!GT38=0,0,'배출량&amp;에너지'!GT68*'국산거래표(기초_2009)'!GT9/'배출량&amp;에너지'!GT38)</f>
        <v>0</v>
      </c>
      <c r="GU37" s="10">
        <f>IF('배출량&amp;에너지'!GU38=0,0,'배출량&amp;에너지'!GU68*'국산거래표(기초_2009)'!GU9/'배출량&amp;에너지'!GU38)</f>
        <v>0</v>
      </c>
      <c r="GV37" s="10">
        <f>IF('배출량&amp;에너지'!GV38=0,0,'배출량&amp;에너지'!GV68*'국산거래표(기초_2009)'!GV9/'배출량&amp;에너지'!GV38)</f>
        <v>0</v>
      </c>
      <c r="GW37" s="10">
        <f>IF('배출량&amp;에너지'!GW38=0,0,'배출량&amp;에너지'!GW68*'국산거래표(기초_2009)'!GW9/'배출량&amp;에너지'!GW38)</f>
        <v>0</v>
      </c>
      <c r="GX37" s="10">
        <f>IF('배출량&amp;에너지'!GX38=0,0,'배출량&amp;에너지'!GX68*'국산거래표(기초_2009)'!GX9/'배출량&amp;에너지'!GX38)</f>
        <v>0</v>
      </c>
      <c r="GY37" s="10">
        <f>IF('배출량&amp;에너지'!GY38=0,0,'배출량&amp;에너지'!GY68*'국산거래표(기초_2009)'!GY9/'배출량&amp;에너지'!GY38)</f>
        <v>0</v>
      </c>
      <c r="GZ37" s="10">
        <f>IF('배출량&amp;에너지'!GZ38=0,0,'배출량&amp;에너지'!GZ68*'국산거래표(기초_2009)'!GZ9/'배출량&amp;에너지'!GZ38)</f>
        <v>0</v>
      </c>
      <c r="HA37" s="10">
        <f>IF('배출량&amp;에너지'!HA38=0,0,'배출량&amp;에너지'!HA68*'국산거래표(기초_2009)'!HA9/'배출량&amp;에너지'!HA38)</f>
        <v>0</v>
      </c>
      <c r="HB37" s="10">
        <f>IF('배출량&amp;에너지'!HB38=0,0,'배출량&amp;에너지'!HB68*'국산거래표(기초_2009)'!HB9/'배출량&amp;에너지'!HB38)</f>
        <v>0</v>
      </c>
      <c r="HC37" s="10">
        <f>IF('배출량&amp;에너지'!HC38=0,0,'배출량&amp;에너지'!HC68*'국산거래표(기초_2009)'!HC9/'배출량&amp;에너지'!HC38)</f>
        <v>0</v>
      </c>
      <c r="HD37" s="10">
        <f>IF('배출량&amp;에너지'!HD38=0,0,'배출량&amp;에너지'!HD68*'국산거래표(기초_2009)'!HD9/'배출량&amp;에너지'!HD38)</f>
        <v>0</v>
      </c>
      <c r="HE37" s="10">
        <f>IF('배출량&amp;에너지'!HE38=0,0,'배출량&amp;에너지'!HE68*'국산거래표(기초_2009)'!HE9/'배출량&amp;에너지'!HE38)</f>
        <v>0</v>
      </c>
      <c r="HF37" s="10">
        <f>IF('배출량&amp;에너지'!HF38=0,0,'배출량&amp;에너지'!HF68*'국산거래표(기초_2009)'!HF9/'배출량&amp;에너지'!HF38)</f>
        <v>0</v>
      </c>
      <c r="HG37" s="10">
        <f>IF('배출량&amp;에너지'!HG38=0,0,'배출량&amp;에너지'!HG68*'국산거래표(기초_2009)'!HG9/'배출량&amp;에너지'!HG38)</f>
        <v>0</v>
      </c>
      <c r="HH37" s="10">
        <f>IF('배출량&amp;에너지'!HH38=0,0,'배출량&amp;에너지'!HH68*'국산거래표(기초_2009)'!HH9/'배출량&amp;에너지'!HH38)</f>
        <v>0</v>
      </c>
      <c r="HI37" s="10">
        <f>IF('배출량&amp;에너지'!HI38=0,0,'배출량&amp;에너지'!HI68*'국산거래표(기초_2009)'!HI9/'배출량&amp;에너지'!HI38)</f>
        <v>0</v>
      </c>
      <c r="HJ37" s="10">
        <f>IF('배출량&amp;에너지'!HJ38=0,0,'배출량&amp;에너지'!HJ68*'국산거래표(기초_2009)'!HJ9/'배출량&amp;에너지'!HJ38)</f>
        <v>0</v>
      </c>
      <c r="HK37" s="10">
        <f>IF('배출량&amp;에너지'!HK38=0,0,'배출량&amp;에너지'!HK68*'국산거래표(기초_2009)'!HK9/'배출량&amp;에너지'!HK38)</f>
        <v>0</v>
      </c>
      <c r="HL37" s="10">
        <f>IF('배출량&amp;에너지'!HL38=0,0,'배출량&amp;에너지'!HL68*'국산거래표(기초_2009)'!HL9/'배출량&amp;에너지'!HL38)</f>
        <v>0</v>
      </c>
      <c r="HM37" s="10">
        <f>IF('배출량&amp;에너지'!HM38=0,0,'배출량&amp;에너지'!HM68*'국산거래표(기초_2009)'!HM9/'배출량&amp;에너지'!HM38)</f>
        <v>0</v>
      </c>
      <c r="HN37" s="10">
        <f>IF('배출량&amp;에너지'!HN38=0,0,'배출량&amp;에너지'!HN68*'국산거래표(기초_2009)'!HN9/'배출량&amp;에너지'!HN38)</f>
        <v>0</v>
      </c>
      <c r="HO37" s="10">
        <f>IF('배출량&amp;에너지'!HO38=0,0,'배출량&amp;에너지'!HO68*'국산거래표(기초_2009)'!HO9/'배출량&amp;에너지'!HO38)</f>
        <v>0</v>
      </c>
      <c r="HP37" s="10">
        <f>IF('배출량&amp;에너지'!HP38=0,0,'배출량&amp;에너지'!HP68*'국산거래표(기초_2009)'!HP9/'배출량&amp;에너지'!HP38)</f>
        <v>0</v>
      </c>
      <c r="HQ37" s="10">
        <f>IF('배출량&amp;에너지'!HQ38=0,0,'배출량&amp;에너지'!HQ68*'국산거래표(기초_2009)'!HQ9/'배출량&amp;에너지'!HQ38)</f>
        <v>0</v>
      </c>
      <c r="HR37" s="10">
        <f>IF('배출량&amp;에너지'!HR38=0,0,'배출량&amp;에너지'!HR68*'국산거래표(기초_2009)'!HR9/'배출량&amp;에너지'!HR38)</f>
        <v>0</v>
      </c>
      <c r="HS37" s="10">
        <f>IF('배출량&amp;에너지'!HS38=0,0,'배출량&amp;에너지'!HS68*'국산거래표(기초_2009)'!HS9/'배출량&amp;에너지'!HS38)</f>
        <v>0</v>
      </c>
      <c r="HT37" s="10">
        <f>IF('배출량&amp;에너지'!HT38=0,0,'배출량&amp;에너지'!HT68*'국산거래표(기초_2009)'!HT9/'배출량&amp;에너지'!HT38)</f>
        <v>0</v>
      </c>
      <c r="HU37" s="10">
        <f>IF('배출량&amp;에너지'!HU38=0,0,'배출량&amp;에너지'!HU68*'국산거래표(기초_2009)'!HU9/'배출량&amp;에너지'!HU38)</f>
        <v>0</v>
      </c>
      <c r="HV37" s="10">
        <f>IF('배출량&amp;에너지'!HV38=0,0,'배출량&amp;에너지'!HV68*'국산거래표(기초_2009)'!HV9/'배출량&amp;에너지'!HV38)</f>
        <v>0</v>
      </c>
      <c r="HW37" s="10">
        <f>IF('배출량&amp;에너지'!HW38=0,0,'배출량&amp;에너지'!HW68*'국산거래표(기초_2009)'!HW9/'배출량&amp;에너지'!HW38)</f>
        <v>0</v>
      </c>
      <c r="HX37" s="10">
        <f>IF('배출량&amp;에너지'!HX38=0,0,'배출량&amp;에너지'!HX68*'국산거래표(기초_2009)'!HX9/'배출량&amp;에너지'!HX38)</f>
        <v>0</v>
      </c>
      <c r="HY37" s="10">
        <f>IF('배출량&amp;에너지'!HY38=0,0,'배출량&amp;에너지'!HY68*'국산거래표(기초_2009)'!HY9/'배출량&amp;에너지'!HY38)</f>
        <v>0</v>
      </c>
      <c r="HZ37" s="10">
        <f>IF('배출량&amp;에너지'!HZ38=0,0,'배출량&amp;에너지'!HZ68*'국산거래표(기초_2009)'!HZ9/'배출량&amp;에너지'!HZ38)</f>
        <v>0</v>
      </c>
      <c r="IA37" s="10">
        <f>IF('배출량&amp;에너지'!IA38=0,0,'배출량&amp;에너지'!IA68*'국산거래표(기초_2009)'!IA9/'배출량&amp;에너지'!IA38)</f>
        <v>0</v>
      </c>
      <c r="IB37" s="10">
        <f>IF('배출량&amp;에너지'!IB38=0,0,'배출량&amp;에너지'!IB68*'국산거래표(기초_2009)'!IB9/'배출량&amp;에너지'!IB38)</f>
        <v>0</v>
      </c>
      <c r="IC37" s="10">
        <f>IF('배출량&amp;에너지'!IC38=0,0,'배출량&amp;에너지'!IC68*'국산거래표(기초_2009)'!IC9/'배출량&amp;에너지'!IC38)</f>
        <v>0</v>
      </c>
      <c r="ID37" s="10">
        <f>IF('배출량&amp;에너지'!ID38=0,0,'배출량&amp;에너지'!ID68*'국산거래표(기초_2009)'!ID9/'배출량&amp;에너지'!ID38)</f>
        <v>0</v>
      </c>
      <c r="IE37" s="10">
        <f>IF('배출량&amp;에너지'!IE38=0,0,'배출량&amp;에너지'!IE68*'국산거래표(기초_2009)'!IE9/'배출량&amp;에너지'!IE38)</f>
        <v>0</v>
      </c>
      <c r="IF37" s="10">
        <f>IF('배출량&amp;에너지'!IF38=0,0,'배출량&amp;에너지'!IF68*'국산거래표(기초_2009)'!IF9/'배출량&amp;에너지'!IF38)</f>
        <v>0</v>
      </c>
      <c r="IG37" s="10">
        <f>IF('배출량&amp;에너지'!IG38=0,0,'배출량&amp;에너지'!IG68*'국산거래표(기초_2009)'!IG9/'배출량&amp;에너지'!IG38)</f>
        <v>0</v>
      </c>
      <c r="IH37" s="10">
        <f>IF('배출량&amp;에너지'!IH38=0,0,'배출량&amp;에너지'!IH68*'국산거래표(기초_2009)'!IH9/'배출량&amp;에너지'!IH38)</f>
        <v>0</v>
      </c>
      <c r="II37" s="10">
        <f>IF('배출량&amp;에너지'!II38=0,0,'배출량&amp;에너지'!II68*'국산거래표(기초_2009)'!II9/'배출량&amp;에너지'!II38)</f>
        <v>0</v>
      </c>
      <c r="IJ37" s="10">
        <f>IF('배출량&amp;에너지'!IJ38=0,0,'배출량&amp;에너지'!IJ68*'국산거래표(기초_2009)'!IJ9/'배출량&amp;에너지'!IJ38)</f>
        <v>0</v>
      </c>
      <c r="IK37" s="10">
        <f>IF('배출량&amp;에너지'!IK38=0,0,'배출량&amp;에너지'!IK68*'국산거래표(기초_2009)'!IK9/'배출량&amp;에너지'!IK38)</f>
        <v>0</v>
      </c>
      <c r="IL37" s="10">
        <f>IF('배출량&amp;에너지'!IL38=0,0,'배출량&amp;에너지'!IL68*'국산거래표(기초_2009)'!IL9/'배출량&amp;에너지'!IL38)</f>
        <v>0</v>
      </c>
      <c r="IM37" s="10">
        <f>IF('배출량&amp;에너지'!IM38=0,0,'배출량&amp;에너지'!IM68*'국산거래표(기초_2009)'!IM9/'배출량&amp;에너지'!IM38)</f>
        <v>0</v>
      </c>
      <c r="IN37" s="10">
        <f>IF('배출량&amp;에너지'!IN38=0,0,'배출량&amp;에너지'!IN68*'국산거래표(기초_2009)'!IN9/'배출량&amp;에너지'!IN38)</f>
        <v>0</v>
      </c>
      <c r="IO37" s="10">
        <f>IF('배출량&amp;에너지'!IO38=0,0,'배출량&amp;에너지'!IO68*'국산거래표(기초_2009)'!IO9/'배출량&amp;에너지'!IO38)</f>
        <v>0</v>
      </c>
      <c r="IP37" s="10">
        <f>IF('배출량&amp;에너지'!IP38=0,0,'배출량&amp;에너지'!IP68*'국산거래표(기초_2009)'!IP9/'배출량&amp;에너지'!IP38)</f>
        <v>0</v>
      </c>
      <c r="IQ37" s="10">
        <f>IF('배출량&amp;에너지'!IQ38=0,0,'배출량&amp;에너지'!IQ68*'국산거래표(기초_2009)'!IQ9/'배출량&amp;에너지'!IQ38)</f>
        <v>0</v>
      </c>
      <c r="IR37" s="10">
        <f>IF('배출량&amp;에너지'!IR38=0,0,'배출량&amp;에너지'!IR68*'국산거래표(기초_2009)'!IR9/'배출량&amp;에너지'!IR38)</f>
        <v>0</v>
      </c>
      <c r="IS37" s="10">
        <f>IF('배출량&amp;에너지'!IS38=0,0,'배출량&amp;에너지'!IS68*'국산거래표(기초_2009)'!IS9/'배출량&amp;에너지'!IS38)</f>
        <v>0</v>
      </c>
      <c r="IT37" s="10">
        <f>IF('배출량&amp;에너지'!IT38=0,0,'배출량&amp;에너지'!IT68*'국산거래표(기초_2009)'!IT9/'배출량&amp;에너지'!IT38)</f>
        <v>0</v>
      </c>
      <c r="IU37" s="10">
        <f>IF('배출량&amp;에너지'!IU38=0,0,'배출량&amp;에너지'!IU68*'국산거래표(기초_2009)'!IU9/'배출량&amp;에너지'!IU38)</f>
        <v>0</v>
      </c>
      <c r="IV37" s="10">
        <f>IF('배출량&amp;에너지'!IV38=0,0,'배출량&amp;에너지'!IV68*'국산거래표(기초_2009)'!IV9/'배출량&amp;에너지'!IV38)</f>
        <v>0</v>
      </c>
      <c r="IW37" s="10">
        <f>IF('배출량&amp;에너지'!IW38=0,0,'배출량&amp;에너지'!IW68*'국산거래표(기초_2009)'!IW9/'배출량&amp;에너지'!IW38)</f>
        <v>0</v>
      </c>
      <c r="IX37" s="10">
        <f>IF('배출량&amp;에너지'!IX38=0,0,'배출량&amp;에너지'!IX68*'국산거래표(기초_2009)'!IX9/'배출량&amp;에너지'!IX38)</f>
        <v>0</v>
      </c>
      <c r="IY37" s="10">
        <f>IF('배출량&amp;에너지'!IY38=0,0,'배출량&amp;에너지'!IY68*'국산거래표(기초_2009)'!IY9/'배출량&amp;에너지'!IY38)</f>
        <v>0</v>
      </c>
      <c r="IZ37" s="10">
        <f>IF('배출량&amp;에너지'!IZ38=0,0,'배출량&amp;에너지'!IZ68*'국산거래표(기초_2009)'!IZ9/'배출량&amp;에너지'!IZ38)</f>
        <v>0</v>
      </c>
      <c r="JA37" s="10">
        <f>IF('배출량&amp;에너지'!JA38=0,0,'배출량&amp;에너지'!JA68*'국산거래표(기초_2009)'!JA9/'배출량&amp;에너지'!JA38)</f>
        <v>0</v>
      </c>
      <c r="JB37" s="10">
        <f>IF('배출량&amp;에너지'!JB38=0,0,'배출량&amp;에너지'!JB68*'국산거래표(기초_2009)'!JB9/'배출량&amp;에너지'!JB38)</f>
        <v>0</v>
      </c>
      <c r="JC37" s="10">
        <f>IF('배출량&amp;에너지'!JC38=0,0,'배출량&amp;에너지'!JC68*'국산거래표(기초_2009)'!JC9/'배출량&amp;에너지'!JC38)</f>
        <v>0</v>
      </c>
      <c r="JD37" s="10">
        <f>IF('배출량&amp;에너지'!JD38=0,0,'배출량&amp;에너지'!JD68*'국산거래표(기초_2009)'!JD9/'배출량&amp;에너지'!JD38)</f>
        <v>0</v>
      </c>
      <c r="JE37" s="10">
        <f>IF('배출량&amp;에너지'!JE38=0,0,'배출량&amp;에너지'!JE68*'국산거래표(기초_2009)'!JE9/'배출량&amp;에너지'!JE38)</f>
        <v>0</v>
      </c>
      <c r="JF37" s="10">
        <f>IF('배출량&amp;에너지'!JF38=0,0,'배출량&amp;에너지'!JF68*'국산거래표(기초_2009)'!JF9/'배출량&amp;에너지'!JF38)</f>
        <v>0</v>
      </c>
      <c r="JG37" s="10">
        <f>IF('배출량&amp;에너지'!JG38=0,0,'배출량&amp;에너지'!JG68*'국산거래표(기초_2009)'!JG9/'배출량&amp;에너지'!JG38)</f>
        <v>0</v>
      </c>
      <c r="JH37" s="10">
        <f>IF('배출량&amp;에너지'!JH38=0,0,'배출량&amp;에너지'!JH68*'국산거래표(기초_2009)'!JH9/'배출량&amp;에너지'!JH38)</f>
        <v>0</v>
      </c>
      <c r="JI37" s="10">
        <f>IF('배출량&amp;에너지'!JI38=0,0,'배출량&amp;에너지'!JI68*'국산거래표(기초_2009)'!JI9/'배출량&amp;에너지'!JI38)</f>
        <v>0</v>
      </c>
      <c r="JJ37" s="10">
        <f>IF('배출량&amp;에너지'!JJ38=0,0,'배출량&amp;에너지'!JJ68*'국산거래표(기초_2009)'!JJ9/'배출량&amp;에너지'!JJ38)</f>
        <v>0</v>
      </c>
      <c r="JK37" s="10">
        <f>IF('배출량&amp;에너지'!JK38=0,0,'배출량&amp;에너지'!JK68*'국산거래표(기초_2009)'!JK9/'배출량&amp;에너지'!JK38)</f>
        <v>0</v>
      </c>
      <c r="JL37" s="10">
        <f>IF('배출량&amp;에너지'!JL38=0,0,'배출량&amp;에너지'!JL68*'국산거래표(기초_2009)'!JL9/'배출량&amp;에너지'!JL38)</f>
        <v>0</v>
      </c>
      <c r="JM37" s="10">
        <f>IF('배출량&amp;에너지'!JM38=0,0,'배출량&amp;에너지'!JM68*'국산거래표(기초_2009)'!JM9/'배출량&amp;에너지'!JM38)</f>
        <v>0</v>
      </c>
      <c r="JN37" s="10">
        <f>IF('배출량&amp;에너지'!JN38=0,0,'배출량&amp;에너지'!JN68*'국산거래표(기초_2009)'!JN9/'배출량&amp;에너지'!JN38)</f>
        <v>0</v>
      </c>
      <c r="JO37" s="10">
        <f>IF('배출량&amp;에너지'!JO38=0,0,'배출량&amp;에너지'!JO68*'국산거래표(기초_2009)'!JO9/'배출량&amp;에너지'!JO38)</f>
        <v>0</v>
      </c>
      <c r="JP37" s="10">
        <f>IF('배출량&amp;에너지'!JP38=0,0,'배출량&amp;에너지'!JP68*'국산거래표(기초_2009)'!JP9/'배출량&amp;에너지'!JP38)</f>
        <v>0</v>
      </c>
      <c r="JQ37" s="10">
        <f>IF('배출량&amp;에너지'!JQ38=0,0,'배출량&amp;에너지'!JQ68*'국산거래표(기초_2009)'!JQ9/'배출량&amp;에너지'!JQ38)</f>
        <v>0</v>
      </c>
      <c r="JR37" s="10">
        <f>IF('배출량&amp;에너지'!JR38=0,0,'배출량&amp;에너지'!JR68*'국산거래표(기초_2009)'!JR9/'배출량&amp;에너지'!JR38)</f>
        <v>0</v>
      </c>
      <c r="JS37" s="10">
        <f>IF('배출량&amp;에너지'!JS38=0,0,'배출량&amp;에너지'!JS68*'국산거래표(기초_2009)'!JS9/'배출량&amp;에너지'!JS38)</f>
        <v>0</v>
      </c>
      <c r="JT37" s="10">
        <f>IF('배출량&amp;에너지'!JT38=0,0,'배출량&amp;에너지'!JT68*'국산거래표(기초_2009)'!JT9/'배출량&amp;에너지'!JT38)</f>
        <v>0</v>
      </c>
      <c r="JU37" s="10">
        <f>IF('배출량&amp;에너지'!JU38=0,0,'배출량&amp;에너지'!JU68*'국산거래표(기초_2009)'!JU9/'배출량&amp;에너지'!JU38)</f>
        <v>0</v>
      </c>
      <c r="JV37" s="10">
        <f>IF('배출량&amp;에너지'!JV38=0,0,'배출량&amp;에너지'!JV68*'국산거래표(기초_2009)'!JV9/'배출량&amp;에너지'!JV38)</f>
        <v>0</v>
      </c>
      <c r="JW37" s="10">
        <f>IF('배출량&amp;에너지'!JW38=0,0,'배출량&amp;에너지'!JW68*'국산거래표(기초_2009)'!JW9/'배출량&amp;에너지'!JW38)</f>
        <v>0</v>
      </c>
      <c r="JX37" s="10">
        <f>IF('배출량&amp;에너지'!JX38=0,0,'배출량&amp;에너지'!JX68*'국산거래표(기초_2009)'!JX9/'배출량&amp;에너지'!JX38)</f>
        <v>0</v>
      </c>
      <c r="JY37" s="10">
        <f>IF('배출량&amp;에너지'!JY38=0,0,'배출량&amp;에너지'!JY68*'국산거래표(기초_2009)'!JY9/'배출량&amp;에너지'!JY38)</f>
        <v>0</v>
      </c>
      <c r="JZ37" s="10">
        <f>IF('배출량&amp;에너지'!JZ38=0,0,'배출량&amp;에너지'!JZ68*'국산거래표(기초_2009)'!JZ9/'배출량&amp;에너지'!JZ38)</f>
        <v>0</v>
      </c>
      <c r="KA37" s="10">
        <f>IF('배출량&amp;에너지'!KA38=0,0,'배출량&amp;에너지'!KA68*'국산거래표(기초_2009)'!KA9/'배출량&amp;에너지'!KA38)</f>
        <v>0</v>
      </c>
      <c r="KB37" s="10">
        <f>IF('배출량&amp;에너지'!KB38=0,0,'배출량&amp;에너지'!KB68*'국산거래표(기초_2009)'!KB9/'배출량&amp;에너지'!KB38)</f>
        <v>0</v>
      </c>
      <c r="KC37" s="10">
        <f>IF('배출량&amp;에너지'!KC38=0,0,'배출량&amp;에너지'!KC68*'국산거래표(기초_2009)'!KC9/'배출량&amp;에너지'!KC38)</f>
        <v>0</v>
      </c>
      <c r="KD37" s="10">
        <f>IF('배출량&amp;에너지'!KD38=0,0,'배출량&amp;에너지'!KD68*'국산거래표(기초_2009)'!KD9/'배출량&amp;에너지'!KD38)</f>
        <v>0</v>
      </c>
      <c r="KE37" s="10">
        <f>IF('배출량&amp;에너지'!KE38=0,0,'배출량&amp;에너지'!KE68*'국산거래표(기초_2009)'!KE9/'배출량&amp;에너지'!KE38)</f>
        <v>0</v>
      </c>
      <c r="KF37" s="10">
        <f>IF('배출량&amp;에너지'!KF38=0,0,'배출량&amp;에너지'!KF68*'국산거래표(기초_2009)'!KF9/'배출량&amp;에너지'!KF38)</f>
        <v>0</v>
      </c>
      <c r="KG37" s="10">
        <f>IF('배출량&amp;에너지'!KG38=0,0,'배출량&amp;에너지'!KG68*'국산거래표(기초_2009)'!KG9/'배출량&amp;에너지'!KG38)</f>
        <v>0</v>
      </c>
      <c r="KH37" s="10">
        <f>IF('배출량&amp;에너지'!KH38=0,0,'배출량&amp;에너지'!KH68*'국산거래표(기초_2009)'!KH9/'배출량&amp;에너지'!KH38)</f>
        <v>0</v>
      </c>
      <c r="KI37" s="10">
        <f>IF('배출량&amp;에너지'!KI38=0,0,'배출량&amp;에너지'!KI68*'국산거래표(기초_2009)'!KI9/'배출량&amp;에너지'!KI38)</f>
        <v>0</v>
      </c>
      <c r="KJ37" s="10">
        <f>IF('배출량&amp;에너지'!KJ38=0,0,'배출량&amp;에너지'!KJ68*'국산거래표(기초_2009)'!KJ9/'배출량&amp;에너지'!KJ38)</f>
        <v>0</v>
      </c>
      <c r="KK37" s="10">
        <f>IF('배출량&amp;에너지'!KK38=0,0,'배출량&amp;에너지'!KK68*'국산거래표(기초_2009)'!KK9/'배출량&amp;에너지'!KK38)</f>
        <v>0</v>
      </c>
      <c r="KL37" s="10">
        <f>IF('배출량&amp;에너지'!KL38=0,0,'배출량&amp;에너지'!KL68*'국산거래표(기초_2009)'!KL9/'배출량&amp;에너지'!KL38)</f>
        <v>0</v>
      </c>
      <c r="KM37" s="10">
        <f>IF('배출량&amp;에너지'!KM38=0,0,'배출량&amp;에너지'!KM68*'국산거래표(기초_2009)'!KM9/'배출량&amp;에너지'!KM38)</f>
        <v>0</v>
      </c>
      <c r="KN37" s="10">
        <f>IF('배출량&amp;에너지'!KN38=0,0,'배출량&amp;에너지'!KN68*'국산거래표(기초_2009)'!KN9/'배출량&amp;에너지'!KN38)</f>
        <v>0</v>
      </c>
      <c r="KO37" s="10">
        <f>IF('배출량&amp;에너지'!KO38=0,0,'배출량&amp;에너지'!KO68*'국산거래표(기초_2009)'!KO9/'배출량&amp;에너지'!KO38)</f>
        <v>0</v>
      </c>
      <c r="KP37" s="10">
        <f>IF('배출량&amp;에너지'!KP38=0,0,'배출량&amp;에너지'!KP68*'국산거래표(기초_2009)'!KP9/'배출량&amp;에너지'!KP38)</f>
        <v>0</v>
      </c>
      <c r="KQ37" s="10">
        <f>IF('배출량&amp;에너지'!KQ38=0,0,'배출량&amp;에너지'!KQ68*'국산거래표(기초_2009)'!KQ9/'배출량&amp;에너지'!KQ38)</f>
        <v>0</v>
      </c>
      <c r="KR37" s="10">
        <f>IF('배출량&amp;에너지'!KR38=0,0,'배출량&amp;에너지'!KR68*'국산거래표(기초_2009)'!KR9/'배출량&amp;에너지'!KR38)</f>
        <v>0</v>
      </c>
      <c r="KS37" s="10">
        <f>IF('배출량&amp;에너지'!KS38=0,0,'배출량&amp;에너지'!KS68*'국산거래표(기초_2009)'!KS9/'배출량&amp;에너지'!KS38)</f>
        <v>0</v>
      </c>
      <c r="KT37" s="10">
        <f>IF('배출량&amp;에너지'!KT38=0,0,'배출량&amp;에너지'!KT68*'국산거래표(기초_2009)'!KT9/'배출량&amp;에너지'!KT38)</f>
        <v>0</v>
      </c>
      <c r="KU37" s="10">
        <f>IF('배출량&amp;에너지'!KU38=0,0,'배출량&amp;에너지'!KU68*'국산거래표(기초_2009)'!KU9/'배출량&amp;에너지'!KU38)</f>
        <v>0</v>
      </c>
      <c r="KV37" s="10">
        <f>IF('배출량&amp;에너지'!KV38=0,0,'배출량&amp;에너지'!KV68*'국산거래표(기초_2009)'!KV9/'배출량&amp;에너지'!KV38)</f>
        <v>0</v>
      </c>
      <c r="KW37" s="10">
        <f>IF('배출량&amp;에너지'!KW38=0,0,'배출량&amp;에너지'!KW68*'국산거래표(기초_2009)'!KW9/'배출량&amp;에너지'!KW38)</f>
        <v>0</v>
      </c>
      <c r="KX37" s="10">
        <f>IF('배출량&amp;에너지'!KX38=0,0,'배출량&amp;에너지'!KX68*'국산거래표(기초_2009)'!KX9/'배출량&amp;에너지'!KX38)</f>
        <v>0</v>
      </c>
      <c r="KY37" s="10">
        <f>IF('배출량&amp;에너지'!KY38=0,0,'배출량&amp;에너지'!KY68*'국산거래표(기초_2009)'!KY9/'배출량&amp;에너지'!KY38)</f>
        <v>0</v>
      </c>
      <c r="KZ37" s="10">
        <f>IF('배출량&amp;에너지'!KZ38=0,0,'배출량&amp;에너지'!KZ68*'국산거래표(기초_2009)'!KZ9/'배출량&amp;에너지'!KZ38)</f>
        <v>0</v>
      </c>
      <c r="LA37" s="10">
        <f>IF('배출량&amp;에너지'!LA38=0,0,'배출량&amp;에너지'!LA68*'국산거래표(기초_2009)'!LA9/'배출량&amp;에너지'!LA38)</f>
        <v>0</v>
      </c>
      <c r="LB37" s="10">
        <f>IF('배출량&amp;에너지'!LB38=0,0,'배출량&amp;에너지'!LB68*'국산거래표(기초_2009)'!LB9/'배출량&amp;에너지'!LB38)</f>
        <v>0</v>
      </c>
      <c r="LC37" s="10">
        <f>IF('배출량&amp;에너지'!LC38=0,0,'배출량&amp;에너지'!LC68*'국산거래표(기초_2009)'!LC9/'배출량&amp;에너지'!LC38)</f>
        <v>0</v>
      </c>
      <c r="LD37" s="10">
        <f>IF('배출량&amp;에너지'!LD38=0,0,'배출량&amp;에너지'!LD68*'국산거래표(기초_2009)'!LD9/'배출량&amp;에너지'!LD38)</f>
        <v>0</v>
      </c>
      <c r="LE37" s="10">
        <f>IF('배출량&amp;에너지'!LE38=0,0,'배출량&amp;에너지'!LE68*'국산거래표(기초_2009)'!LE9/'배출량&amp;에너지'!LE38)</f>
        <v>0</v>
      </c>
      <c r="LF37" s="10">
        <f>IF('배출량&amp;에너지'!LF38=0,0,'배출량&amp;에너지'!LF68*'국산거래표(기초_2009)'!LF9/'배출량&amp;에너지'!LF38)</f>
        <v>0</v>
      </c>
      <c r="LG37" s="10">
        <f>IF('배출량&amp;에너지'!LG38=0,0,'배출량&amp;에너지'!LG68*'국산거래표(기초_2009)'!LG9/'배출량&amp;에너지'!LG38)</f>
        <v>0</v>
      </c>
      <c r="LH37" s="10">
        <f>IF('배출량&amp;에너지'!LH38=0,0,'배출량&amp;에너지'!LH68*'국산거래표(기초_2009)'!LH9/'배출량&amp;에너지'!LH38)</f>
        <v>0</v>
      </c>
      <c r="LI37" s="10">
        <f>IF('배출량&amp;에너지'!LI38=0,0,'배출량&amp;에너지'!LI68*'국산거래표(기초_2009)'!LI9/'배출량&amp;에너지'!LI38)</f>
        <v>0</v>
      </c>
      <c r="LJ37" s="10">
        <f>IF('배출량&amp;에너지'!LJ38=0,0,'배출량&amp;에너지'!LJ68*'국산거래표(기초_2009)'!LJ9/'배출량&amp;에너지'!LJ38)</f>
        <v>0</v>
      </c>
      <c r="LK37" s="10">
        <f>IF('배출량&amp;에너지'!LK38=0,0,'배출량&amp;에너지'!LK68*'국산거래표(기초_2009)'!LK9/'배출량&amp;에너지'!LK38)</f>
        <v>0</v>
      </c>
      <c r="LL37" s="10">
        <f>IF('배출량&amp;에너지'!LL38=0,0,'배출량&amp;에너지'!LL68*'국산거래표(기초_2009)'!LL9/'배출량&amp;에너지'!LL38)</f>
        <v>0</v>
      </c>
      <c r="LM37" s="10">
        <f>IF('배출량&amp;에너지'!LM38=0,0,'배출량&amp;에너지'!LM68*'국산거래표(기초_2009)'!LM9/'배출량&amp;에너지'!LM38)</f>
        <v>0</v>
      </c>
      <c r="LN37" s="10">
        <f>IF('배출량&amp;에너지'!LN38=0,0,'배출량&amp;에너지'!LN68*'국산거래표(기초_2009)'!LN9/'배출량&amp;에너지'!LN38)</f>
        <v>0</v>
      </c>
      <c r="LO37" s="10">
        <f>IF('배출량&amp;에너지'!LO38=0,0,'배출량&amp;에너지'!LO68*'국산거래표(기초_2009)'!LO9/'배출량&amp;에너지'!LO38)</f>
        <v>0</v>
      </c>
      <c r="LP37" s="10">
        <f>IF('배출량&amp;에너지'!LP38=0,0,'배출량&amp;에너지'!LP68*'국산거래표(기초_2009)'!LP9/'배출량&amp;에너지'!LP38)</f>
        <v>0</v>
      </c>
      <c r="LQ37" s="10">
        <f>IF('배출량&amp;에너지'!LQ38=0,0,'배출량&amp;에너지'!LQ68*'국산거래표(기초_2009)'!LQ9/'배출량&amp;에너지'!LQ38)</f>
        <v>0</v>
      </c>
      <c r="LR37" s="10">
        <f>IF('배출량&amp;에너지'!LR38=0,0,'배출량&amp;에너지'!LR68*'국산거래표(기초_2009)'!LR9/'배출량&amp;에너지'!LR38)</f>
        <v>0</v>
      </c>
      <c r="LS37" s="10">
        <f>IF('배출량&amp;에너지'!LS38=0,0,'배출량&amp;에너지'!LS68*'국산거래표(기초_2009)'!LS9/'배출량&amp;에너지'!LS38)</f>
        <v>0</v>
      </c>
      <c r="LT37" s="10">
        <f>IF('배출량&amp;에너지'!LT38=0,0,'배출량&amp;에너지'!LT68*'국산거래표(기초_2009)'!LT9/'배출량&amp;에너지'!LT38)</f>
        <v>0</v>
      </c>
      <c r="LU37" s="10">
        <f>IF('배출량&amp;에너지'!LU38=0,0,'배출량&amp;에너지'!LU68*'국산거래표(기초_2009)'!LU9/'배출량&amp;에너지'!LU38)</f>
        <v>0</v>
      </c>
      <c r="LV37" s="10">
        <f>IF('배출량&amp;에너지'!LV38=0,0,'배출량&amp;에너지'!LV68*'국산거래표(기초_2009)'!LV9/'배출량&amp;에너지'!LV38)</f>
        <v>0</v>
      </c>
      <c r="LW37" s="10">
        <f>IF('배출량&amp;에너지'!LW38=0,0,'배출량&amp;에너지'!LW68*'국산거래표(기초_2009)'!LW9/'배출량&amp;에너지'!LW38)</f>
        <v>0</v>
      </c>
      <c r="LX37" s="10">
        <f>IF('배출량&amp;에너지'!LX38=0,0,'배출량&amp;에너지'!LX68*'국산거래표(기초_2009)'!LX9/'배출량&amp;에너지'!LX38)</f>
        <v>0</v>
      </c>
      <c r="LY37" s="10">
        <f>IF('배출량&amp;에너지'!LY38=0,0,'배출량&amp;에너지'!LY68*'국산거래표(기초_2009)'!LY9/'배출량&amp;에너지'!LY38)</f>
        <v>0</v>
      </c>
      <c r="LZ37" s="10">
        <f>IF('배출량&amp;에너지'!LZ38=0,0,'배출량&amp;에너지'!LZ68*'국산거래표(기초_2009)'!LZ9/'배출량&amp;에너지'!LZ38)</f>
        <v>0</v>
      </c>
      <c r="MA37" s="10">
        <f>IF('배출량&amp;에너지'!MA38=0,0,'배출량&amp;에너지'!MA68*'국산거래표(기초_2009)'!MA9/'배출량&amp;에너지'!MA38)</f>
        <v>0</v>
      </c>
      <c r="MB37" s="10">
        <f>IF('배출량&amp;에너지'!MB38=0,0,'배출량&amp;에너지'!MB68*'국산거래표(기초_2009)'!MB9/'배출량&amp;에너지'!MB38)</f>
        <v>0</v>
      </c>
      <c r="MC37" s="10">
        <f>IF('배출량&amp;에너지'!MC38=0,0,'배출량&amp;에너지'!MC68*'국산거래표(기초_2009)'!MC9/'배출량&amp;에너지'!MC38)</f>
        <v>0</v>
      </c>
      <c r="MD37" s="10">
        <f>IF('배출량&amp;에너지'!MD38=0,0,'배출량&amp;에너지'!MD68*'국산거래표(기초_2009)'!MD9/'배출량&amp;에너지'!MD38)</f>
        <v>0</v>
      </c>
      <c r="ME37" s="10">
        <f>IF('배출량&amp;에너지'!ME38=0,0,'배출량&amp;에너지'!ME68*'국산거래표(기초_2009)'!ME9/'배출량&amp;에너지'!ME38)</f>
        <v>0</v>
      </c>
      <c r="MF37" s="10">
        <f>IF('배출량&amp;에너지'!MF38=0,0,'배출량&amp;에너지'!MF68*'국산거래표(기초_2009)'!MF9/'배출량&amp;에너지'!MF38)</f>
        <v>0</v>
      </c>
      <c r="MG37" s="10">
        <f>IF('배출량&amp;에너지'!MG38=0,0,'배출량&amp;에너지'!MG68*'국산거래표(기초_2009)'!MG9/'배출량&amp;에너지'!MG38)</f>
        <v>0</v>
      </c>
      <c r="MH37" s="10">
        <f>IF('배출량&amp;에너지'!MH38=0,0,'배출량&amp;에너지'!MH68*'국산거래표(기초_2009)'!MH9/'배출량&amp;에너지'!MH38)</f>
        <v>0</v>
      </c>
      <c r="MI37" s="10">
        <f>IF('배출량&amp;에너지'!MI38=0,0,'배출량&amp;에너지'!MI68*'국산거래표(기초_2009)'!MI9/'배출량&amp;에너지'!MI38)</f>
        <v>0</v>
      </c>
      <c r="MJ37" s="10">
        <f>IF('배출량&amp;에너지'!MJ38=0,0,'배출량&amp;에너지'!MJ68*'국산거래표(기초_2009)'!MJ9/'배출량&amp;에너지'!MJ38)</f>
        <v>0</v>
      </c>
      <c r="MK37" s="10">
        <f>IF('배출량&amp;에너지'!MK38=0,0,'배출량&amp;에너지'!MK68*'국산거래표(기초_2009)'!MK9/'배출량&amp;에너지'!MK38)</f>
        <v>0</v>
      </c>
      <c r="ML37" s="10">
        <f>IF('배출량&amp;에너지'!ML38=0,0,'배출량&amp;에너지'!ML68*'국산거래표(기초_2009)'!ML9/'배출량&amp;에너지'!ML38)</f>
        <v>0</v>
      </c>
      <c r="MM37" s="10">
        <f>IF('배출량&amp;에너지'!MM38=0,0,'배출량&amp;에너지'!MM68*'국산거래표(기초_2009)'!MM9/'배출량&amp;에너지'!MM38)</f>
        <v>0</v>
      </c>
      <c r="MN37" s="10">
        <f>IF('배출량&amp;에너지'!MN38=0,0,'배출량&amp;에너지'!MN68*'국산거래표(기초_2009)'!MN9/'배출량&amp;에너지'!MN38)</f>
        <v>0</v>
      </c>
      <c r="MO37" s="10">
        <f>IF('배출량&amp;에너지'!MO38=0,0,'배출량&amp;에너지'!MO68*'국산거래표(기초_2009)'!MO9/'배출량&amp;에너지'!MO38)</f>
        <v>0</v>
      </c>
      <c r="MP37" s="10">
        <f>IF('배출량&amp;에너지'!MP38=0,0,'배출량&amp;에너지'!MP68*'국산거래표(기초_2009)'!MP9/'배출량&amp;에너지'!MP38)</f>
        <v>0</v>
      </c>
      <c r="MQ37" s="10">
        <f>IF('배출량&amp;에너지'!MQ38=0,0,'배출량&amp;에너지'!MQ68*'국산거래표(기초_2009)'!MQ9/'배출량&amp;에너지'!MQ38)</f>
        <v>0</v>
      </c>
      <c r="MR37" s="10">
        <f>IF('배출량&amp;에너지'!MR38=0,0,'배출량&amp;에너지'!MR68*'국산거래표(기초_2009)'!MR9/'배출량&amp;에너지'!MR38)</f>
        <v>0</v>
      </c>
      <c r="MS37" s="10">
        <f>IF('배출량&amp;에너지'!MS38=0,0,'배출량&amp;에너지'!MS68*'국산거래표(기초_2009)'!MS9/'배출량&amp;에너지'!MS38)</f>
        <v>0</v>
      </c>
      <c r="MT37" s="10">
        <f>IF('배출량&amp;에너지'!MT38=0,0,'배출량&amp;에너지'!MT68*'국산거래표(기초_2009)'!MT9/'배출량&amp;에너지'!MT38)</f>
        <v>0</v>
      </c>
      <c r="MU37" s="10">
        <f>IF('배출량&amp;에너지'!MU38=0,0,'배출량&amp;에너지'!MU68*'국산거래표(기초_2009)'!MU9/'배출량&amp;에너지'!MU38)</f>
        <v>0</v>
      </c>
      <c r="MV37" s="10">
        <f>IF('배출량&amp;에너지'!MV38=0,0,'배출량&amp;에너지'!MV68*'국산거래표(기초_2009)'!MV9/'배출량&amp;에너지'!MV38)</f>
        <v>0</v>
      </c>
      <c r="MW37" s="10">
        <f>IF('배출량&amp;에너지'!MW38=0,0,'배출량&amp;에너지'!MW68*'국산거래표(기초_2009)'!MW9/'배출량&amp;에너지'!MW38)</f>
        <v>0</v>
      </c>
      <c r="MX37" s="10">
        <f>IF('배출량&amp;에너지'!MX38=0,0,'배출량&amp;에너지'!MX68*'국산거래표(기초_2009)'!MX9/'배출량&amp;에너지'!MX38)</f>
        <v>0</v>
      </c>
      <c r="MY37" s="10">
        <f>IF('배출량&amp;에너지'!MY38=0,0,'배출량&amp;에너지'!MY68*'국산거래표(기초_2009)'!MY9/'배출량&amp;에너지'!MY38)</f>
        <v>0</v>
      </c>
      <c r="MZ37" s="10">
        <f>IF('배출량&amp;에너지'!MZ38=0,0,'배출량&amp;에너지'!MZ68*'국산거래표(기초_2009)'!MZ9/'배출량&amp;에너지'!MZ38)</f>
        <v>0</v>
      </c>
      <c r="NA37" s="10">
        <f>IF('배출량&amp;에너지'!NA38=0,0,'배출량&amp;에너지'!NA68*'국산거래표(기초_2009)'!NA9/'배출량&amp;에너지'!NA38)</f>
        <v>0</v>
      </c>
      <c r="NB37" s="10">
        <f>IF('배출량&amp;에너지'!NB38=0,0,'배출량&amp;에너지'!NB68*'국산거래표(기초_2009)'!NB9/'배출량&amp;에너지'!NB38)</f>
        <v>0</v>
      </c>
      <c r="NC37" s="10">
        <f>IF('배출량&amp;에너지'!NC38=0,0,'배출량&amp;에너지'!NC68*'국산거래표(기초_2009)'!NC9/'배출량&amp;에너지'!NC38)</f>
        <v>0</v>
      </c>
      <c r="ND37" s="10">
        <f>IF('배출량&amp;에너지'!ND38=0,0,'배출량&amp;에너지'!ND68*'국산거래표(기초_2009)'!ND9/'배출량&amp;에너지'!ND38)</f>
        <v>0</v>
      </c>
      <c r="NE37" s="10">
        <f>IF('배출량&amp;에너지'!NE38=0,0,'배출량&amp;에너지'!NE68*'국산거래표(기초_2009)'!NE9/'배출량&amp;에너지'!NE38)</f>
        <v>0</v>
      </c>
      <c r="NF37" s="10">
        <f>IF('배출량&amp;에너지'!NF38=0,0,'배출량&amp;에너지'!NF68*'국산거래표(기초_2009)'!NF9/'배출량&amp;에너지'!NF38)</f>
        <v>0</v>
      </c>
      <c r="NG37" s="10">
        <f>IF('배출량&amp;에너지'!NG38=0,0,'배출량&amp;에너지'!NG68*'국산거래표(기초_2009)'!NG9/'배출량&amp;에너지'!NG38)</f>
        <v>0</v>
      </c>
      <c r="NH37" s="10">
        <f>IF('배출량&amp;에너지'!NH38=0,0,'배출량&amp;에너지'!NH68*'국산거래표(기초_2009)'!NH9/'배출량&amp;에너지'!NH38)</f>
        <v>0</v>
      </c>
      <c r="NI37" s="10">
        <f>IF('배출량&amp;에너지'!NI38=0,0,'배출량&amp;에너지'!NI68*'국산거래표(기초_2009)'!NI9/'배출량&amp;에너지'!NI38)</f>
        <v>0</v>
      </c>
      <c r="NJ37" s="10">
        <f>IF('배출량&amp;에너지'!NJ38=0,0,'배출량&amp;에너지'!NJ68*'국산거래표(기초_2009)'!NJ9/'배출량&amp;에너지'!NJ38)</f>
        <v>0</v>
      </c>
      <c r="NK37" s="10">
        <f>IF('배출량&amp;에너지'!NK38=0,0,'배출량&amp;에너지'!NK68*'국산거래표(기초_2009)'!NK9/'배출량&amp;에너지'!NK38)</f>
        <v>0</v>
      </c>
      <c r="NL37" s="10">
        <f>IF('배출량&amp;에너지'!NL38=0,0,'배출량&amp;에너지'!NL68*'국산거래표(기초_2009)'!NL9/'배출량&amp;에너지'!NL38)</f>
        <v>0</v>
      </c>
      <c r="NM37" s="10">
        <f>IF('배출량&amp;에너지'!NM38=0,0,'배출량&amp;에너지'!NM68*'국산거래표(기초_2009)'!NM9/'배출량&amp;에너지'!NM38)</f>
        <v>0</v>
      </c>
      <c r="NN37" s="10">
        <f>IF('배출량&amp;에너지'!NN38=0,0,'배출량&amp;에너지'!NN68*'국산거래표(기초_2009)'!NN9/'배출량&amp;에너지'!NN38)</f>
        <v>0</v>
      </c>
      <c r="NO37" s="10">
        <f>IF('배출량&amp;에너지'!NO38=0,0,'배출량&amp;에너지'!NO68*'국산거래표(기초_2009)'!NO9/'배출량&amp;에너지'!NO38)</f>
        <v>0</v>
      </c>
      <c r="NP37" s="10">
        <f>IF('배출량&amp;에너지'!NP38=0,0,'배출량&amp;에너지'!NP68*'국산거래표(기초_2009)'!NP9/'배출량&amp;에너지'!NP38)</f>
        <v>0</v>
      </c>
      <c r="NQ37" s="10">
        <f>IF('배출량&amp;에너지'!NQ38=0,0,'배출량&amp;에너지'!NQ68*'국산거래표(기초_2009)'!NQ9/'배출량&amp;에너지'!NQ38)</f>
        <v>0</v>
      </c>
      <c r="NR37" s="10">
        <f>IF('배출량&amp;에너지'!NR38=0,0,'배출량&amp;에너지'!NR68*'국산거래표(기초_2009)'!NR9/'배출량&amp;에너지'!NR38)</f>
        <v>0</v>
      </c>
      <c r="NS37" s="10">
        <f>IF('배출량&amp;에너지'!NS38=0,0,'배출량&amp;에너지'!NS68*'국산거래표(기초_2009)'!NS9/'배출량&amp;에너지'!NS38)</f>
        <v>0</v>
      </c>
      <c r="NT37" s="10">
        <f>IF('배출량&amp;에너지'!NT38=0,0,'배출량&amp;에너지'!NT68*'국산거래표(기초_2009)'!NT9/'배출량&amp;에너지'!NT38)</f>
        <v>0</v>
      </c>
      <c r="NU37" s="10">
        <f>IF('배출량&amp;에너지'!NU38=0,0,'배출량&amp;에너지'!NU68*'국산거래표(기초_2009)'!NU9/'배출량&amp;에너지'!NU38)</f>
        <v>0</v>
      </c>
      <c r="NV37" s="10">
        <f>IF('배출량&amp;에너지'!NV38=0,0,'배출량&amp;에너지'!NV68*'국산거래표(기초_2009)'!NV9/'배출량&amp;에너지'!NV38)</f>
        <v>0</v>
      </c>
      <c r="NW37" s="10">
        <f>IF('배출량&amp;에너지'!NW38=0,0,'배출량&amp;에너지'!NW68*'국산거래표(기초_2009)'!NW9/'배출량&amp;에너지'!NW38)</f>
        <v>0</v>
      </c>
      <c r="NX37" s="10">
        <f>IF('배출량&amp;에너지'!NX38=0,0,'배출량&amp;에너지'!NX68*'국산거래표(기초_2009)'!NX9/'배출량&amp;에너지'!NX38)</f>
        <v>0</v>
      </c>
      <c r="NY37" s="10">
        <f>IF('배출량&amp;에너지'!NY38=0,0,'배출량&amp;에너지'!NY68*'국산거래표(기초_2009)'!NY9/'배출량&amp;에너지'!NY38)</f>
        <v>0</v>
      </c>
      <c r="NZ37" s="10">
        <f>IF('배출량&amp;에너지'!NZ38=0,0,'배출량&amp;에너지'!NZ68*'국산거래표(기초_2009)'!NZ9/'배출량&amp;에너지'!NZ38)</f>
        <v>0</v>
      </c>
      <c r="OA37" s="10">
        <f>IF('배출량&amp;에너지'!OA38=0,0,'배출량&amp;에너지'!OA68*'국산거래표(기초_2009)'!OA9/'배출량&amp;에너지'!OA38)</f>
        <v>0</v>
      </c>
      <c r="OB37" s="10">
        <f>IF('배출량&amp;에너지'!OB38=0,0,'배출량&amp;에너지'!OB68*'국산거래표(기초_2009)'!OB9/'배출량&amp;에너지'!OB38)</f>
        <v>0</v>
      </c>
      <c r="OC37" s="10">
        <f>IF('배출량&amp;에너지'!OC38=0,0,'배출량&amp;에너지'!OC68*'국산거래표(기초_2009)'!OC9/'배출량&amp;에너지'!OC38)</f>
        <v>0</v>
      </c>
      <c r="OD37" s="10">
        <f>IF('배출량&amp;에너지'!OD38=0,0,'배출량&amp;에너지'!OD68*'국산거래표(기초_2009)'!OD9/'배출량&amp;에너지'!OD38)</f>
        <v>0</v>
      </c>
      <c r="OE37" s="10">
        <f>IF('배출량&amp;에너지'!OE38=0,0,'배출량&amp;에너지'!OE68*'국산거래표(기초_2009)'!OE9/'배출량&amp;에너지'!OE38)</f>
        <v>0</v>
      </c>
      <c r="OF37" s="10">
        <f>IF('배출량&amp;에너지'!OF38=0,0,'배출량&amp;에너지'!OF68*'국산거래표(기초_2009)'!OF9/'배출량&amp;에너지'!OF38)</f>
        <v>0</v>
      </c>
      <c r="OG37" s="10">
        <f>IF('배출량&amp;에너지'!OG38=0,0,'배출량&amp;에너지'!OG68*'국산거래표(기초_2009)'!OG9/'배출량&amp;에너지'!OG38)</f>
        <v>0</v>
      </c>
      <c r="OH37" s="10">
        <f>IF('배출량&amp;에너지'!OH38=0,0,'배출량&amp;에너지'!OH68*'국산거래표(기초_2009)'!OH9/'배출량&amp;에너지'!OH38)</f>
        <v>0</v>
      </c>
      <c r="OI37" s="10">
        <f>IF('배출량&amp;에너지'!OI38=0,0,'배출량&amp;에너지'!OI68*'국산거래표(기초_2009)'!OI9/'배출량&amp;에너지'!OI38)</f>
        <v>0</v>
      </c>
      <c r="OJ37" s="10">
        <f>IF('배출량&amp;에너지'!OJ38=0,0,'배출량&amp;에너지'!OJ68*'국산거래표(기초_2009)'!OJ9/'배출량&amp;에너지'!OJ38)</f>
        <v>0</v>
      </c>
      <c r="OK37" s="10">
        <f>IF('배출량&amp;에너지'!OK38=0,0,'배출량&amp;에너지'!OK68*'국산거래표(기초_2009)'!OK9/'배출량&amp;에너지'!OK38)</f>
        <v>0</v>
      </c>
      <c r="OL37" s="10">
        <f>IF('배출량&amp;에너지'!OL38=0,0,'배출량&amp;에너지'!OL68*'국산거래표(기초_2009)'!OL9/'배출량&amp;에너지'!OL38)</f>
        <v>0</v>
      </c>
      <c r="OM37" s="10">
        <f>IF('배출량&amp;에너지'!OM38=0,0,'배출량&amp;에너지'!OM68*'국산거래표(기초_2009)'!OM9/'배출량&amp;에너지'!OM38)</f>
        <v>0</v>
      </c>
      <c r="ON37" s="10">
        <f>IF('배출량&amp;에너지'!ON38=0,0,'배출량&amp;에너지'!ON68*'국산거래표(기초_2009)'!ON9/'배출량&amp;에너지'!ON38)</f>
        <v>0</v>
      </c>
      <c r="OO37" s="10">
        <f>IF('배출량&amp;에너지'!OO38=0,0,'배출량&amp;에너지'!OO68*'국산거래표(기초_2009)'!OO9/'배출량&amp;에너지'!OO38)</f>
        <v>0</v>
      </c>
      <c r="OP37" s="11">
        <f t="shared" si="0"/>
        <v>44.269191322434203</v>
      </c>
      <c r="OQ37" s="10">
        <f>IF('배출량&amp;에너지'!OQ38=0,0,'배출량&amp;에너지'!OQ68*'국산거래표(기초_2009)'!OQ9/'배출량&amp;에너지'!OQ38)</f>
        <v>0</v>
      </c>
      <c r="OR37" s="10">
        <f>IF('배출량&amp;에너지'!OR38=0,0,'배출량&amp;에너지'!OR68*'국산거래표(기초_2009)'!OR9/'배출량&amp;에너지'!OR38)</f>
        <v>0</v>
      </c>
      <c r="OS37" s="10">
        <f>IF('배출량&amp;에너지'!OS38=0,0,'배출량&amp;에너지'!OS68*'국산거래표(기초_2009)'!OS9/'배출량&amp;에너지'!OS38)</f>
        <v>0</v>
      </c>
      <c r="OT37" s="10">
        <f>IF('배출량&amp;에너지'!OT38=0,0,'배출량&amp;에너지'!OT68*'국산거래표(기초_2009)'!OT9/'배출량&amp;에너지'!OT38)</f>
        <v>0</v>
      </c>
      <c r="OU37" s="10">
        <f>IF('배출량&amp;에너지'!OU38=0,0,'배출량&amp;에너지'!OU68*'국산거래표(기초_2009)'!OU9/'배출량&amp;에너지'!OU38)</f>
        <v>-2.4991089214820073</v>
      </c>
      <c r="OV37" s="10">
        <f>IF('배출량&amp;에너지'!OV38=0,0,'배출량&amp;에너지'!OV68*'국산거래표(기초_2009)'!OV9/'배출량&amp;에너지'!OV38)</f>
        <v>0</v>
      </c>
      <c r="OW37" s="11">
        <f t="shared" si="1"/>
        <v>-2.4991089214820073</v>
      </c>
      <c r="OX37" s="11">
        <f t="shared" si="2"/>
        <v>41.770082400952198</v>
      </c>
      <c r="OY37" s="11">
        <f t="shared" si="3"/>
        <v>41.770082400952198</v>
      </c>
      <c r="OZ37" s="11">
        <v>0</v>
      </c>
      <c r="PA37" s="11">
        <v>0</v>
      </c>
      <c r="PB37" s="11">
        <f t="shared" si="4"/>
        <v>41.770082400952198</v>
      </c>
    </row>
    <row r="38" spans="1:418">
      <c r="A38" s="8" t="s">
        <v>462</v>
      </c>
      <c r="B38" s="9" t="s">
        <v>35</v>
      </c>
      <c r="C38" s="10">
        <f>IF('배출량&amp;에너지'!C39=0,0,'배출량&amp;에너지'!C69*'국산거래표(기초_2009)'!C10/'배출량&amp;에너지'!C39)</f>
        <v>0</v>
      </c>
      <c r="D38" s="10">
        <f>IF('배출량&amp;에너지'!D39=0,0,'배출량&amp;에너지'!D69*'국산거래표(기초_2009)'!D10/'배출량&amp;에너지'!D39)</f>
        <v>0</v>
      </c>
      <c r="E38" s="10">
        <f>IF('배출량&amp;에너지'!E39=0,0,'배출량&amp;에너지'!E69*'국산거래표(기초_2009)'!E10/'배출량&amp;에너지'!E39)</f>
        <v>0</v>
      </c>
      <c r="F38" s="10">
        <f>IF('배출량&amp;에너지'!F39=0,0,'배출량&amp;에너지'!F69*'국산거래표(기초_2009)'!F10/'배출량&amp;에너지'!F39)</f>
        <v>0</v>
      </c>
      <c r="G38" s="10">
        <f>IF('배출량&amp;에너지'!G39=0,0,'배출량&amp;에너지'!G69*'국산거래표(기초_2009)'!G10/'배출량&amp;에너지'!G39)</f>
        <v>0</v>
      </c>
      <c r="H38" s="10">
        <f>IF('배출량&amp;에너지'!H39=0,0,'배출량&amp;에너지'!H69*'국산거래표(기초_2009)'!H10/'배출량&amp;에너지'!H39)</f>
        <v>0</v>
      </c>
      <c r="I38" s="10">
        <f>IF('배출량&amp;에너지'!I39=0,0,'배출량&amp;에너지'!I69*'국산거래표(기초_2009)'!I10/'배출량&amp;에너지'!I39)</f>
        <v>0</v>
      </c>
      <c r="J38" s="10">
        <f>IF('배출량&amp;에너지'!J39=0,0,'배출량&amp;에너지'!J69*'국산거래표(기초_2009)'!J10/'배출량&amp;에너지'!J39)</f>
        <v>0</v>
      </c>
      <c r="K38" s="10">
        <f>IF('배출량&amp;에너지'!K39=0,0,'배출량&amp;에너지'!K69*'국산거래표(기초_2009)'!K10/'배출량&amp;에너지'!K39)</f>
        <v>0</v>
      </c>
      <c r="L38" s="10">
        <f>IF('배출량&amp;에너지'!L39=0,0,'배출량&amp;에너지'!L69*'국산거래표(기초_2009)'!L10/'배출량&amp;에너지'!L39)</f>
        <v>0</v>
      </c>
      <c r="M38" s="10">
        <f>IF('배출량&amp;에너지'!M39=0,0,'배출량&amp;에너지'!M69*'국산거래표(기초_2009)'!M10/'배출량&amp;에너지'!M39)</f>
        <v>0</v>
      </c>
      <c r="N38" s="10">
        <f>IF('배출량&amp;에너지'!N39=0,0,'배출량&amp;에너지'!N69*'국산거래표(기초_2009)'!N10/'배출량&amp;에너지'!N39)</f>
        <v>0</v>
      </c>
      <c r="O38" s="10">
        <f>IF('배출량&amp;에너지'!O39=0,0,'배출량&amp;에너지'!O69*'국산거래표(기초_2009)'!O10/'배출량&amp;에너지'!O39)</f>
        <v>0</v>
      </c>
      <c r="P38" s="10">
        <f>IF('배출량&amp;에너지'!P39=0,0,'배출량&amp;에너지'!P69*'국산거래표(기초_2009)'!P10/'배출량&amp;에너지'!P39)</f>
        <v>0</v>
      </c>
      <c r="Q38" s="10">
        <f>IF('배출량&amp;에너지'!Q39=0,0,'배출량&amp;에너지'!Q69*'국산거래표(기초_2009)'!Q10/'배출량&amp;에너지'!Q39)</f>
        <v>0</v>
      </c>
      <c r="R38" s="10">
        <f>IF('배출량&amp;에너지'!R39=0,0,'배출량&amp;에너지'!R69*'국산거래표(기초_2009)'!R10/'배출량&amp;에너지'!R39)</f>
        <v>0</v>
      </c>
      <c r="S38" s="10">
        <f>IF('배출량&amp;에너지'!S39=0,0,'배출량&amp;에너지'!S69*'국산거래표(기초_2009)'!S10/'배출량&amp;에너지'!S39)</f>
        <v>0</v>
      </c>
      <c r="T38" s="10">
        <f>IF('배출량&amp;에너지'!T39=0,0,'배출량&amp;에너지'!T69*'국산거래표(기초_2009)'!T10/'배출량&amp;에너지'!T39)</f>
        <v>0</v>
      </c>
      <c r="U38" s="10">
        <f>IF('배출량&amp;에너지'!U39=0,0,'배출량&amp;에너지'!U69*'국산거래표(기초_2009)'!U10/'배출량&amp;에너지'!U39)</f>
        <v>0</v>
      </c>
      <c r="V38" s="10">
        <f>IF('배출량&amp;에너지'!V39=0,0,'배출량&amp;에너지'!V69*'국산거래표(기초_2009)'!V10/'배출량&amp;에너지'!V39)</f>
        <v>0</v>
      </c>
      <c r="W38" s="10">
        <f>IF('배출량&amp;에너지'!W39=0,0,'배출량&amp;에너지'!W69*'국산거래표(기초_2009)'!W10/'배출량&amp;에너지'!W39)</f>
        <v>0</v>
      </c>
      <c r="X38" s="10">
        <f>IF('배출량&amp;에너지'!X39=0,0,'배출량&amp;에너지'!X69*'국산거래표(기초_2009)'!X10/'배출량&amp;에너지'!X39)</f>
        <v>0</v>
      </c>
      <c r="Y38" s="10">
        <f>IF('배출량&amp;에너지'!Y39=0,0,'배출량&amp;에너지'!Y69*'국산거래표(기초_2009)'!Y10/'배출량&amp;에너지'!Y39)</f>
        <v>0</v>
      </c>
      <c r="Z38" s="10">
        <f>IF('배출량&amp;에너지'!Z39=0,0,'배출량&amp;에너지'!Z69*'국산거래표(기초_2009)'!Z10/'배출량&amp;에너지'!Z39)</f>
        <v>0</v>
      </c>
      <c r="AA38" s="10">
        <f>IF('배출량&amp;에너지'!AA39=0,0,'배출량&amp;에너지'!AA69*'국산거래표(기초_2009)'!AA10/'배출량&amp;에너지'!AA39)</f>
        <v>0</v>
      </c>
      <c r="AB38" s="10">
        <f>IF('배출량&amp;에너지'!AB39=0,0,'배출량&amp;에너지'!AB69*'국산거래표(기초_2009)'!AB10/'배출량&amp;에너지'!AB39)</f>
        <v>0</v>
      </c>
      <c r="AC38" s="10">
        <f>IF('배출량&amp;에너지'!AC39=0,0,'배출량&amp;에너지'!AC69*'국산거래표(기초_2009)'!AC10/'배출량&amp;에너지'!AC39)</f>
        <v>0</v>
      </c>
      <c r="AD38" s="10">
        <f>IF('배출량&amp;에너지'!AD39=0,0,'배출량&amp;에너지'!AD69*'국산거래표(기초_2009)'!AD10/'배출량&amp;에너지'!AD39)</f>
        <v>0</v>
      </c>
      <c r="AE38" s="10">
        <f>IF('배출량&amp;에너지'!AE39=0,0,'배출량&amp;에너지'!AE69*'국산거래표(기초_2009)'!AE10/'배출량&amp;에너지'!AE39)</f>
        <v>0</v>
      </c>
      <c r="AF38" s="10">
        <f>IF('배출량&amp;에너지'!AF39=0,0,'배출량&amp;에너지'!AF69*'국산거래표(기초_2009)'!AF10/'배출량&amp;에너지'!AF39)</f>
        <v>0</v>
      </c>
      <c r="AG38" s="10">
        <f>IF('배출량&amp;에너지'!AG39=0,0,'배출량&amp;에너지'!AG69*'국산거래표(기초_2009)'!AG10/'배출량&amp;에너지'!AG39)</f>
        <v>0</v>
      </c>
      <c r="AH38" s="10">
        <f>IF('배출량&amp;에너지'!AH39=0,0,'배출량&amp;에너지'!AH69*'국산거래표(기초_2009)'!AH10/'배출량&amp;에너지'!AH39)</f>
        <v>0</v>
      </c>
      <c r="AI38" s="10">
        <f>IF('배출량&amp;에너지'!AI39=0,0,'배출량&amp;에너지'!AI69*'국산거래표(기초_2009)'!AI10/'배출량&amp;에너지'!AI39)</f>
        <v>0</v>
      </c>
      <c r="AJ38" s="10">
        <f>IF('배출량&amp;에너지'!AJ39=0,0,'배출량&amp;에너지'!AJ69*'국산거래표(기초_2009)'!AJ10/'배출량&amp;에너지'!AJ39)</f>
        <v>0</v>
      </c>
      <c r="AK38" s="10">
        <f>IF('배출량&amp;에너지'!AK39=0,0,'배출량&amp;에너지'!AK69*'국산거래표(기초_2009)'!AK10/'배출량&amp;에너지'!AK39)</f>
        <v>0</v>
      </c>
      <c r="AL38" s="10">
        <f>IF('배출량&amp;에너지'!AL39=0,0,'배출량&amp;에너지'!AL69*'국산거래표(기초_2009)'!AL10/'배출량&amp;에너지'!AL39)</f>
        <v>0</v>
      </c>
      <c r="AM38" s="10">
        <f>IF('배출량&amp;에너지'!AM39=0,0,'배출량&amp;에너지'!AM69*'국산거래표(기초_2009)'!AM10/'배출량&amp;에너지'!AM39)</f>
        <v>0</v>
      </c>
      <c r="AN38" s="10">
        <f>IF('배출량&amp;에너지'!AN39=0,0,'배출량&amp;에너지'!AN69*'국산거래표(기초_2009)'!AN10/'배출량&amp;에너지'!AN39)</f>
        <v>0</v>
      </c>
      <c r="AO38" s="10">
        <f>IF('배출량&amp;에너지'!AO39=0,0,'배출량&amp;에너지'!AO69*'국산거래표(기초_2009)'!AO10/'배출량&amp;에너지'!AO39)</f>
        <v>0</v>
      </c>
      <c r="AP38" s="10">
        <f>IF('배출량&amp;에너지'!AP39=0,0,'배출량&amp;에너지'!AP69*'국산거래표(기초_2009)'!AP10/'배출량&amp;에너지'!AP39)</f>
        <v>0</v>
      </c>
      <c r="AQ38" s="10">
        <f>IF('배출량&amp;에너지'!AQ39=0,0,'배출량&amp;에너지'!AQ69*'국산거래표(기초_2009)'!AQ10/'배출량&amp;에너지'!AQ39)</f>
        <v>0</v>
      </c>
      <c r="AR38" s="10">
        <f>IF('배출량&amp;에너지'!AR39=0,0,'배출량&amp;에너지'!AR69*'국산거래표(기초_2009)'!AR10/'배출량&amp;에너지'!AR39)</f>
        <v>0</v>
      </c>
      <c r="AS38" s="10">
        <f>IF('배출량&amp;에너지'!AS39=0,0,'배출량&amp;에너지'!AS69*'국산거래표(기초_2009)'!AS10/'배출량&amp;에너지'!AS39)</f>
        <v>0</v>
      </c>
      <c r="AT38" s="10">
        <f>IF('배출량&amp;에너지'!AT39=0,0,'배출량&amp;에너지'!AT69*'국산거래표(기초_2009)'!AT10/'배출량&amp;에너지'!AT39)</f>
        <v>0</v>
      </c>
      <c r="AU38" s="10">
        <f>IF('배출량&amp;에너지'!AU39=0,0,'배출량&amp;에너지'!AU69*'국산거래표(기초_2009)'!AU10/'배출량&amp;에너지'!AU39)</f>
        <v>0</v>
      </c>
      <c r="AV38" s="10">
        <f>IF('배출량&amp;에너지'!AV39=0,0,'배출량&amp;에너지'!AV69*'국산거래표(기초_2009)'!AV10/'배출량&amp;에너지'!AV39)</f>
        <v>0</v>
      </c>
      <c r="AW38" s="10">
        <f>IF('배출량&amp;에너지'!AW39=0,0,'배출량&amp;에너지'!AW69*'국산거래표(기초_2009)'!AW10/'배출량&amp;에너지'!AW39)</f>
        <v>0</v>
      </c>
      <c r="AX38" s="10">
        <f>IF('배출량&amp;에너지'!AX39=0,0,'배출량&amp;에너지'!AX69*'국산거래표(기초_2009)'!AX10/'배출량&amp;에너지'!AX39)</f>
        <v>0</v>
      </c>
      <c r="AY38" s="10">
        <f>IF('배출량&amp;에너지'!AY39=0,0,'배출량&amp;에너지'!AY69*'국산거래표(기초_2009)'!AY10/'배출량&amp;에너지'!AY39)</f>
        <v>0</v>
      </c>
      <c r="AZ38" s="10">
        <f>IF('배출량&amp;에너지'!AZ39=0,0,'배출량&amp;에너지'!AZ69*'국산거래표(기초_2009)'!AZ10/'배출량&amp;에너지'!AZ39)</f>
        <v>0</v>
      </c>
      <c r="BA38" s="10">
        <f>IF('배출량&amp;에너지'!BA39=0,0,'배출량&amp;에너지'!BA69*'국산거래표(기초_2009)'!BA10/'배출량&amp;에너지'!BA39)</f>
        <v>0</v>
      </c>
      <c r="BB38" s="10">
        <f>IF('배출량&amp;에너지'!BB39=0,0,'배출량&amp;에너지'!BB69*'국산거래표(기초_2009)'!BB10/'배출량&amp;에너지'!BB39)</f>
        <v>0</v>
      </c>
      <c r="BC38" s="10">
        <f>IF('배출량&amp;에너지'!BC39=0,0,'배출량&amp;에너지'!BC69*'국산거래표(기초_2009)'!BC10/'배출량&amp;에너지'!BC39)</f>
        <v>0</v>
      </c>
      <c r="BD38" s="10">
        <f>IF('배출량&amp;에너지'!BD39=0,0,'배출량&amp;에너지'!BD69*'국산거래표(기초_2009)'!BD10/'배출량&amp;에너지'!BD39)</f>
        <v>0</v>
      </c>
      <c r="BE38" s="10">
        <f>IF('배출량&amp;에너지'!BE39=0,0,'배출량&amp;에너지'!BE69*'국산거래표(기초_2009)'!BE10/'배출량&amp;에너지'!BE39)</f>
        <v>0</v>
      </c>
      <c r="BF38" s="10">
        <f>IF('배출량&amp;에너지'!BF39=0,0,'배출량&amp;에너지'!BF69*'국산거래표(기초_2009)'!BF10/'배출량&amp;에너지'!BF39)</f>
        <v>0</v>
      </c>
      <c r="BG38" s="10">
        <f>IF('배출량&amp;에너지'!BG39=0,0,'배출량&amp;에너지'!BG69*'국산거래표(기초_2009)'!BG10/'배출량&amp;에너지'!BG39)</f>
        <v>0</v>
      </c>
      <c r="BH38" s="10">
        <f>IF('배출량&amp;에너지'!BH39=0,0,'배출량&amp;에너지'!BH69*'국산거래표(기초_2009)'!BH10/'배출량&amp;에너지'!BH39)</f>
        <v>0</v>
      </c>
      <c r="BI38" s="10">
        <f>IF('배출량&amp;에너지'!BI39=0,0,'배출량&amp;에너지'!BI69*'국산거래표(기초_2009)'!BI10/'배출량&amp;에너지'!BI39)</f>
        <v>0</v>
      </c>
      <c r="BJ38" s="10">
        <f>IF('배출량&amp;에너지'!BJ39=0,0,'배출량&amp;에너지'!BJ69*'국산거래표(기초_2009)'!BJ10/'배출량&amp;에너지'!BJ39)</f>
        <v>0</v>
      </c>
      <c r="BK38" s="10">
        <f>IF('배출량&amp;에너지'!BK39=0,0,'배출량&amp;에너지'!BK69*'국산거래표(기초_2009)'!BK10/'배출량&amp;에너지'!BK39)</f>
        <v>0</v>
      </c>
      <c r="BL38" s="10">
        <f>IF('배출량&amp;에너지'!BL39=0,0,'배출량&amp;에너지'!BL69*'국산거래표(기초_2009)'!BL10/'배출량&amp;에너지'!BL39)</f>
        <v>0</v>
      </c>
      <c r="BM38" s="10">
        <f>IF('배출량&amp;에너지'!BM39=0,0,'배출량&amp;에너지'!BM69*'국산거래표(기초_2009)'!BM10/'배출량&amp;에너지'!BM39)</f>
        <v>0</v>
      </c>
      <c r="BN38" s="10">
        <f>IF('배출량&amp;에너지'!BN39=0,0,'배출량&amp;에너지'!BN69*'국산거래표(기초_2009)'!BN10/'배출량&amp;에너지'!BN39)</f>
        <v>0</v>
      </c>
      <c r="BO38" s="10">
        <f>IF('배출량&amp;에너지'!BO39=0,0,'배출량&amp;에너지'!BO69*'국산거래표(기초_2009)'!BO10/'배출량&amp;에너지'!BO39)</f>
        <v>0</v>
      </c>
      <c r="BP38" s="10">
        <f>IF('배출량&amp;에너지'!BP39=0,0,'배출량&amp;에너지'!BP69*'국산거래표(기초_2009)'!BP10/'배출량&amp;에너지'!BP39)</f>
        <v>0</v>
      </c>
      <c r="BQ38" s="10">
        <f>IF('배출량&amp;에너지'!BQ39=0,0,'배출량&amp;에너지'!BQ69*'국산거래표(기초_2009)'!BQ10/'배출량&amp;에너지'!BQ39)</f>
        <v>0</v>
      </c>
      <c r="BR38" s="10">
        <f>IF('배출량&amp;에너지'!BR39=0,0,'배출량&amp;에너지'!BR69*'국산거래표(기초_2009)'!BR10/'배출량&amp;에너지'!BR39)</f>
        <v>0</v>
      </c>
      <c r="BS38" s="10">
        <f>IF('배출량&amp;에너지'!BS39=0,0,'배출량&amp;에너지'!BS69*'국산거래표(기초_2009)'!BS10/'배출량&amp;에너지'!BS39)</f>
        <v>0</v>
      </c>
      <c r="BT38" s="10">
        <f>IF('배출량&amp;에너지'!BT39=0,0,'배출량&amp;에너지'!BT69*'국산거래표(기초_2009)'!BT10/'배출량&amp;에너지'!BT39)</f>
        <v>0</v>
      </c>
      <c r="BU38" s="10">
        <f>IF('배출량&amp;에너지'!BU39=0,0,'배출량&amp;에너지'!BU69*'국산거래표(기초_2009)'!BU10/'배출량&amp;에너지'!BU39)</f>
        <v>0</v>
      </c>
      <c r="BV38" s="10">
        <f>IF('배출량&amp;에너지'!BV39=0,0,'배출량&amp;에너지'!BV69*'국산거래표(기초_2009)'!BV10/'배출량&amp;에너지'!BV39)</f>
        <v>0</v>
      </c>
      <c r="BW38" s="10">
        <f>IF('배출량&amp;에너지'!BW39=0,0,'배출량&amp;에너지'!BW69*'국산거래표(기초_2009)'!BW10/'배출량&amp;에너지'!BW39)</f>
        <v>0</v>
      </c>
      <c r="BX38" s="10">
        <f>IF('배출량&amp;에너지'!BX39=0,0,'배출량&amp;에너지'!BX69*'국산거래표(기초_2009)'!BX10/'배출량&amp;에너지'!BX39)</f>
        <v>0</v>
      </c>
      <c r="BY38" s="10">
        <f>IF('배출량&amp;에너지'!BY39=0,0,'배출량&amp;에너지'!BY69*'국산거래표(기초_2009)'!BY10/'배출량&amp;에너지'!BY39)</f>
        <v>0</v>
      </c>
      <c r="BZ38" s="10">
        <f>IF('배출량&amp;에너지'!BZ39=0,0,'배출량&amp;에너지'!BZ69*'국산거래표(기초_2009)'!BZ10/'배출량&amp;에너지'!BZ39)</f>
        <v>0</v>
      </c>
      <c r="CA38" s="10">
        <f>IF('배출량&amp;에너지'!CA39=0,0,'배출량&amp;에너지'!CA69*'국산거래표(기초_2009)'!CA10/'배출량&amp;에너지'!CA39)</f>
        <v>0</v>
      </c>
      <c r="CB38" s="10">
        <f>IF('배출량&amp;에너지'!CB39=0,0,'배출량&amp;에너지'!CB69*'국산거래표(기초_2009)'!CB10/'배출량&amp;에너지'!CB39)</f>
        <v>0</v>
      </c>
      <c r="CC38" s="10">
        <f>IF('배출량&amp;에너지'!CC39=0,0,'배출량&amp;에너지'!CC69*'국산거래표(기초_2009)'!CC10/'배출량&amp;에너지'!CC39)</f>
        <v>0</v>
      </c>
      <c r="CD38" s="10">
        <f>IF('배출량&amp;에너지'!CD39=0,0,'배출량&amp;에너지'!CD69*'국산거래표(기초_2009)'!CD10/'배출량&amp;에너지'!CD39)</f>
        <v>0</v>
      </c>
      <c r="CE38" s="10">
        <f>IF('배출량&amp;에너지'!CE39=0,0,'배출량&amp;에너지'!CE69*'국산거래표(기초_2009)'!CE10/'배출량&amp;에너지'!CE39)</f>
        <v>0</v>
      </c>
      <c r="CF38" s="10">
        <f>IF('배출량&amp;에너지'!CF39=0,0,'배출량&amp;에너지'!CF69*'국산거래표(기초_2009)'!CF10/'배출량&amp;에너지'!CF39)</f>
        <v>0</v>
      </c>
      <c r="CG38" s="10">
        <f>IF('배출량&amp;에너지'!CG39=0,0,'배출량&amp;에너지'!CG69*'국산거래표(기초_2009)'!CG10/'배출량&amp;에너지'!CG39)</f>
        <v>0</v>
      </c>
      <c r="CH38" s="10">
        <f>IF('배출량&amp;에너지'!CH39=0,0,'배출량&amp;에너지'!CH69*'국산거래표(기초_2009)'!CH10/'배출량&amp;에너지'!CH39)</f>
        <v>0</v>
      </c>
      <c r="CI38" s="10">
        <f>IF('배출량&amp;에너지'!CI39=0,0,'배출량&amp;에너지'!CI69*'국산거래표(기초_2009)'!CI10/'배출량&amp;에너지'!CI39)</f>
        <v>0</v>
      </c>
      <c r="CJ38" s="10">
        <f>IF('배출량&amp;에너지'!CJ39=0,0,'배출량&amp;에너지'!CJ69*'국산거래표(기초_2009)'!CJ10/'배출량&amp;에너지'!CJ39)</f>
        <v>0</v>
      </c>
      <c r="CK38" s="10">
        <f>IF('배출량&amp;에너지'!CK39=0,0,'배출량&amp;에너지'!CK69*'국산거래표(기초_2009)'!CK10/'배출량&amp;에너지'!CK39)</f>
        <v>0</v>
      </c>
      <c r="CL38" s="10">
        <f>IF('배출량&amp;에너지'!CL39=0,0,'배출량&amp;에너지'!CL69*'국산거래표(기초_2009)'!CL10/'배출량&amp;에너지'!CL39)</f>
        <v>0</v>
      </c>
      <c r="CM38" s="10">
        <f>IF('배출량&amp;에너지'!CM39=0,0,'배출량&amp;에너지'!CM69*'국산거래표(기초_2009)'!CM10/'배출량&amp;에너지'!CM39)</f>
        <v>0</v>
      </c>
      <c r="CN38" s="10">
        <f>IF('배출량&amp;에너지'!CN39=0,0,'배출량&amp;에너지'!CN69*'국산거래표(기초_2009)'!CN10/'배출량&amp;에너지'!CN39)</f>
        <v>0</v>
      </c>
      <c r="CO38" s="10">
        <f>IF('배출량&amp;에너지'!CO39=0,0,'배출량&amp;에너지'!CO69*'국산거래표(기초_2009)'!CO10/'배출량&amp;에너지'!CO39)</f>
        <v>0</v>
      </c>
      <c r="CP38" s="10">
        <f>IF('배출량&amp;에너지'!CP39=0,0,'배출량&amp;에너지'!CP69*'국산거래표(기초_2009)'!CP10/'배출량&amp;에너지'!CP39)</f>
        <v>0</v>
      </c>
      <c r="CQ38" s="10">
        <f>IF('배출량&amp;에너지'!CQ39=0,0,'배출량&amp;에너지'!CQ69*'국산거래표(기초_2009)'!CQ10/'배출량&amp;에너지'!CQ39)</f>
        <v>0</v>
      </c>
      <c r="CR38" s="10">
        <f>IF('배출량&amp;에너지'!CR39=0,0,'배출량&amp;에너지'!CR69*'국산거래표(기초_2009)'!CR10/'배출량&amp;에너지'!CR39)</f>
        <v>0</v>
      </c>
      <c r="CS38" s="10">
        <f>IF('배출량&amp;에너지'!CS39=0,0,'배출량&amp;에너지'!CS69*'국산거래표(기초_2009)'!CS10/'배출량&amp;에너지'!CS39)</f>
        <v>0</v>
      </c>
      <c r="CT38" s="10">
        <f>IF('배출량&amp;에너지'!CT39=0,0,'배출량&amp;에너지'!CT69*'국산거래표(기초_2009)'!CT10/'배출량&amp;에너지'!CT39)</f>
        <v>0</v>
      </c>
      <c r="CU38" s="10">
        <f>IF('배출량&amp;에너지'!CU39=0,0,'배출량&amp;에너지'!CU69*'국산거래표(기초_2009)'!CU10/'배출량&amp;에너지'!CU39)</f>
        <v>0</v>
      </c>
      <c r="CV38" s="10">
        <f>IF('배출량&amp;에너지'!CV39=0,0,'배출량&amp;에너지'!CV69*'국산거래표(기초_2009)'!CV10/'배출량&amp;에너지'!CV39)</f>
        <v>0</v>
      </c>
      <c r="CW38" s="10">
        <f>IF('배출량&amp;에너지'!CW39=0,0,'배출량&amp;에너지'!CW69*'국산거래표(기초_2009)'!CW10/'배출량&amp;에너지'!CW39)</f>
        <v>0</v>
      </c>
      <c r="CX38" s="10">
        <f>IF('배출량&amp;에너지'!CX39=0,0,'배출량&amp;에너지'!CX69*'국산거래표(기초_2009)'!CX10/'배출량&amp;에너지'!CX39)</f>
        <v>0</v>
      </c>
      <c r="CY38" s="10">
        <f>IF('배출량&amp;에너지'!CY39=0,0,'배출량&amp;에너지'!CY69*'국산거래표(기초_2009)'!CY10/'배출량&amp;에너지'!CY39)</f>
        <v>0</v>
      </c>
      <c r="CZ38" s="10">
        <f>IF('배출량&amp;에너지'!CZ39=0,0,'배출량&amp;에너지'!CZ69*'국산거래표(기초_2009)'!CZ10/'배출량&amp;에너지'!CZ39)</f>
        <v>0</v>
      </c>
      <c r="DA38" s="10">
        <f>IF('배출량&amp;에너지'!DA39=0,0,'배출량&amp;에너지'!DA69*'국산거래표(기초_2009)'!DA10/'배출량&amp;에너지'!DA39)</f>
        <v>0</v>
      </c>
      <c r="DB38" s="10">
        <f>IF('배출량&amp;에너지'!DB39=0,0,'배출량&amp;에너지'!DB69*'국산거래표(기초_2009)'!DB10/'배출량&amp;에너지'!DB39)</f>
        <v>0</v>
      </c>
      <c r="DC38" s="10">
        <f>IF('배출량&amp;에너지'!DC39=0,0,'배출량&amp;에너지'!DC69*'국산거래표(기초_2009)'!DC10/'배출량&amp;에너지'!DC39)</f>
        <v>0</v>
      </c>
      <c r="DD38" s="10">
        <f>IF('배출량&amp;에너지'!DD39=0,0,'배출량&amp;에너지'!DD69*'국산거래표(기초_2009)'!DD10/'배출량&amp;에너지'!DD39)</f>
        <v>0</v>
      </c>
      <c r="DE38" s="10">
        <f>IF('배출량&amp;에너지'!DE39=0,0,'배출량&amp;에너지'!DE69*'국산거래표(기초_2009)'!DE10/'배출량&amp;에너지'!DE39)</f>
        <v>0</v>
      </c>
      <c r="DF38" s="10">
        <f>IF('배출량&amp;에너지'!DF39=0,0,'배출량&amp;에너지'!DF69*'국산거래표(기초_2009)'!DF10/'배출량&amp;에너지'!DF39)</f>
        <v>0</v>
      </c>
      <c r="DG38" s="10">
        <f>IF('배출량&amp;에너지'!DG39=0,0,'배출량&amp;에너지'!DG69*'국산거래표(기초_2009)'!DG10/'배출량&amp;에너지'!DG39)</f>
        <v>0</v>
      </c>
      <c r="DH38" s="10">
        <f>IF('배출량&amp;에너지'!DH39=0,0,'배출량&amp;에너지'!DH69*'국산거래표(기초_2009)'!DH10/'배출량&amp;에너지'!DH39)</f>
        <v>0</v>
      </c>
      <c r="DI38" s="10">
        <f>IF('배출량&amp;에너지'!DI39=0,0,'배출량&amp;에너지'!DI69*'국산거래표(기초_2009)'!DI10/'배출량&amp;에너지'!DI39)</f>
        <v>0</v>
      </c>
      <c r="DJ38" s="10">
        <f>IF('배출량&amp;에너지'!DJ39=0,0,'배출량&amp;에너지'!DJ69*'국산거래표(기초_2009)'!DJ10/'배출량&amp;에너지'!DJ39)</f>
        <v>0</v>
      </c>
      <c r="DK38" s="10">
        <f>IF('배출량&amp;에너지'!DK39=0,0,'배출량&amp;에너지'!DK69*'국산거래표(기초_2009)'!DK10/'배출량&amp;에너지'!DK39)</f>
        <v>0</v>
      </c>
      <c r="DL38" s="10">
        <f>IF('배출량&amp;에너지'!DL39=0,0,'배출량&amp;에너지'!DL69*'국산거래표(기초_2009)'!DL10/'배출량&amp;에너지'!DL39)</f>
        <v>0</v>
      </c>
      <c r="DM38" s="10">
        <f>IF('배출량&amp;에너지'!DM39=0,0,'배출량&amp;에너지'!DM69*'국산거래표(기초_2009)'!DM10/'배출량&amp;에너지'!DM39)</f>
        <v>0</v>
      </c>
      <c r="DN38" s="10">
        <f>IF('배출량&amp;에너지'!DN39=0,0,'배출량&amp;에너지'!DN69*'국산거래표(기초_2009)'!DN10/'배출량&amp;에너지'!DN39)</f>
        <v>0</v>
      </c>
      <c r="DO38" s="10">
        <f>IF('배출량&amp;에너지'!DO39=0,0,'배출량&amp;에너지'!DO69*'국산거래표(기초_2009)'!DO10/'배출량&amp;에너지'!DO39)</f>
        <v>0</v>
      </c>
      <c r="DP38" s="10">
        <f>IF('배출량&amp;에너지'!DP39=0,0,'배출량&amp;에너지'!DP69*'국산거래표(기초_2009)'!DP10/'배출량&amp;에너지'!DP39)</f>
        <v>0</v>
      </c>
      <c r="DQ38" s="10">
        <f>IF('배출량&amp;에너지'!DQ39=0,0,'배출량&amp;에너지'!DQ69*'국산거래표(기초_2009)'!DQ10/'배출량&amp;에너지'!DQ39)</f>
        <v>0</v>
      </c>
      <c r="DR38" s="10">
        <f>IF('배출량&amp;에너지'!DR39=0,0,'배출량&amp;에너지'!DR69*'국산거래표(기초_2009)'!DR10/'배출량&amp;에너지'!DR39)</f>
        <v>0</v>
      </c>
      <c r="DS38" s="10">
        <f>IF('배출량&amp;에너지'!DS39=0,0,'배출량&amp;에너지'!DS69*'국산거래표(기초_2009)'!DS10/'배출량&amp;에너지'!DS39)</f>
        <v>0</v>
      </c>
      <c r="DT38" s="10">
        <f>IF('배출량&amp;에너지'!DT39=0,0,'배출량&amp;에너지'!DT69*'국산거래표(기초_2009)'!DT10/'배출량&amp;에너지'!DT39)</f>
        <v>0</v>
      </c>
      <c r="DU38" s="10">
        <f>IF('배출량&amp;에너지'!DU39=0,0,'배출량&amp;에너지'!DU69*'국산거래표(기초_2009)'!DU10/'배출량&amp;에너지'!DU39)</f>
        <v>0</v>
      </c>
      <c r="DV38" s="10">
        <f>IF('배출량&amp;에너지'!DV39=0,0,'배출량&amp;에너지'!DV69*'국산거래표(기초_2009)'!DV10/'배출량&amp;에너지'!DV39)</f>
        <v>0</v>
      </c>
      <c r="DW38" s="10">
        <f>IF('배출량&amp;에너지'!DW39=0,0,'배출량&amp;에너지'!DW69*'국산거래표(기초_2009)'!DW10/'배출량&amp;에너지'!DW39)</f>
        <v>0</v>
      </c>
      <c r="DX38" s="10">
        <f>IF('배출량&amp;에너지'!DX39=0,0,'배출량&amp;에너지'!DX69*'국산거래표(기초_2009)'!DX10/'배출량&amp;에너지'!DX39)</f>
        <v>0</v>
      </c>
      <c r="DY38" s="10">
        <f>IF('배출량&amp;에너지'!DY39=0,0,'배출량&amp;에너지'!DY69*'국산거래표(기초_2009)'!DY10/'배출량&amp;에너지'!DY39)</f>
        <v>0</v>
      </c>
      <c r="DZ38" s="10">
        <f>IF('배출량&amp;에너지'!DZ39=0,0,'배출량&amp;에너지'!DZ69*'국산거래표(기초_2009)'!DZ10/'배출량&amp;에너지'!DZ39)</f>
        <v>0</v>
      </c>
      <c r="EA38" s="10">
        <f>IF('배출량&amp;에너지'!EA39=0,0,'배출량&amp;에너지'!EA69*'국산거래표(기초_2009)'!EA10/'배출량&amp;에너지'!EA39)</f>
        <v>0</v>
      </c>
      <c r="EB38" s="10">
        <f>IF('배출량&amp;에너지'!EB39=0,0,'배출량&amp;에너지'!EB69*'국산거래표(기초_2009)'!EB10/'배출량&amp;에너지'!EB39)</f>
        <v>0</v>
      </c>
      <c r="EC38" s="10">
        <f>IF('배출량&amp;에너지'!EC39=0,0,'배출량&amp;에너지'!EC69*'국산거래표(기초_2009)'!EC10/'배출량&amp;에너지'!EC39)</f>
        <v>0</v>
      </c>
      <c r="ED38" s="10">
        <f>IF('배출량&amp;에너지'!ED39=0,0,'배출량&amp;에너지'!ED69*'국산거래표(기초_2009)'!ED10/'배출량&amp;에너지'!ED39)</f>
        <v>0</v>
      </c>
      <c r="EE38" s="10">
        <f>IF('배출량&amp;에너지'!EE39=0,0,'배출량&amp;에너지'!EE69*'국산거래표(기초_2009)'!EE10/'배출량&amp;에너지'!EE39)</f>
        <v>0</v>
      </c>
      <c r="EF38" s="10">
        <f>IF('배출량&amp;에너지'!EF39=0,0,'배출량&amp;에너지'!EF69*'국산거래표(기초_2009)'!EF10/'배출량&amp;에너지'!EF39)</f>
        <v>0</v>
      </c>
      <c r="EG38" s="10">
        <f>IF('배출량&amp;에너지'!EG39=0,0,'배출량&amp;에너지'!EG69*'국산거래표(기초_2009)'!EG10/'배출량&amp;에너지'!EG39)</f>
        <v>0</v>
      </c>
      <c r="EH38" s="10">
        <f>IF('배출량&amp;에너지'!EH39=0,0,'배출량&amp;에너지'!EH69*'국산거래표(기초_2009)'!EH10/'배출량&amp;에너지'!EH39)</f>
        <v>0</v>
      </c>
      <c r="EI38" s="10">
        <f>IF('배출량&amp;에너지'!EI39=0,0,'배출량&amp;에너지'!EI69*'국산거래표(기초_2009)'!EI10/'배출량&amp;에너지'!EI39)</f>
        <v>0</v>
      </c>
      <c r="EJ38" s="10">
        <f>IF('배출량&amp;에너지'!EJ39=0,0,'배출량&amp;에너지'!EJ69*'국산거래표(기초_2009)'!EJ10/'배출량&amp;에너지'!EJ39)</f>
        <v>0</v>
      </c>
      <c r="EK38" s="10">
        <f>IF('배출량&amp;에너지'!EK39=0,0,'배출량&amp;에너지'!EK69*'국산거래표(기초_2009)'!EK10/'배출량&amp;에너지'!EK39)</f>
        <v>0</v>
      </c>
      <c r="EL38" s="10">
        <f>IF('배출량&amp;에너지'!EL39=0,0,'배출량&amp;에너지'!EL69*'국산거래표(기초_2009)'!EL10/'배출량&amp;에너지'!EL39)</f>
        <v>0</v>
      </c>
      <c r="EM38" s="10">
        <f>IF('배출량&amp;에너지'!EM39=0,0,'배출량&amp;에너지'!EM69*'국산거래표(기초_2009)'!EM10/'배출량&amp;에너지'!EM39)</f>
        <v>0</v>
      </c>
      <c r="EN38" s="10">
        <f>IF('배출량&amp;에너지'!EN39=0,0,'배출량&amp;에너지'!EN69*'국산거래표(기초_2009)'!EN10/'배출량&amp;에너지'!EN39)</f>
        <v>0</v>
      </c>
      <c r="EO38" s="10">
        <f>IF('배출량&amp;에너지'!EO39=0,0,'배출량&amp;에너지'!EO69*'국산거래표(기초_2009)'!EO10/'배출량&amp;에너지'!EO39)</f>
        <v>0</v>
      </c>
      <c r="EP38" s="10">
        <f>IF('배출량&amp;에너지'!EP39=0,0,'배출량&amp;에너지'!EP69*'국산거래표(기초_2009)'!EP10/'배출량&amp;에너지'!EP39)</f>
        <v>0</v>
      </c>
      <c r="EQ38" s="10">
        <f>IF('배출량&amp;에너지'!EQ39=0,0,'배출량&amp;에너지'!EQ69*'국산거래표(기초_2009)'!EQ10/'배출량&amp;에너지'!EQ39)</f>
        <v>0</v>
      </c>
      <c r="ER38" s="10">
        <f>IF('배출량&amp;에너지'!ER39=0,0,'배출량&amp;에너지'!ER69*'국산거래표(기초_2009)'!ER10/'배출량&amp;에너지'!ER39)</f>
        <v>0</v>
      </c>
      <c r="ES38" s="10">
        <f>IF('배출량&amp;에너지'!ES39=0,0,'배출량&amp;에너지'!ES69*'국산거래표(기초_2009)'!ES10/'배출량&amp;에너지'!ES39)</f>
        <v>0</v>
      </c>
      <c r="ET38" s="10">
        <f>IF('배출량&amp;에너지'!ET39=0,0,'배출량&amp;에너지'!ET69*'국산거래표(기초_2009)'!ET10/'배출량&amp;에너지'!ET39)</f>
        <v>0</v>
      </c>
      <c r="EU38" s="10">
        <f>IF('배출량&amp;에너지'!EU39=0,0,'배출량&amp;에너지'!EU69*'국산거래표(기초_2009)'!EU10/'배출량&amp;에너지'!EU39)</f>
        <v>0</v>
      </c>
      <c r="EV38" s="10">
        <f>IF('배출량&amp;에너지'!EV39=0,0,'배출량&amp;에너지'!EV69*'국산거래표(기초_2009)'!EV10/'배출량&amp;에너지'!EV39)</f>
        <v>0</v>
      </c>
      <c r="EW38" s="10">
        <f>IF('배출량&amp;에너지'!EW39=0,0,'배출량&amp;에너지'!EW69*'국산거래표(기초_2009)'!EW10/'배출량&amp;에너지'!EW39)</f>
        <v>0</v>
      </c>
      <c r="EX38" s="10">
        <f>IF('배출량&amp;에너지'!EX39=0,0,'배출량&amp;에너지'!EX69*'국산거래표(기초_2009)'!EX10/'배출량&amp;에너지'!EX39)</f>
        <v>0</v>
      </c>
      <c r="EY38" s="10">
        <f>IF('배출량&amp;에너지'!EY39=0,0,'배출량&amp;에너지'!EY69*'국산거래표(기초_2009)'!EY10/'배출량&amp;에너지'!EY39)</f>
        <v>0</v>
      </c>
      <c r="EZ38" s="10">
        <f>IF('배출량&amp;에너지'!EZ39=0,0,'배출량&amp;에너지'!EZ69*'국산거래표(기초_2009)'!EZ10/'배출량&amp;에너지'!EZ39)</f>
        <v>0</v>
      </c>
      <c r="FA38" s="10">
        <f>IF('배출량&amp;에너지'!FA39=0,0,'배출량&amp;에너지'!FA69*'국산거래표(기초_2009)'!FA10/'배출량&amp;에너지'!FA39)</f>
        <v>0</v>
      </c>
      <c r="FB38" s="10">
        <f>IF('배출량&amp;에너지'!FB39=0,0,'배출량&amp;에너지'!FB69*'국산거래표(기초_2009)'!FB10/'배출량&amp;에너지'!FB39)</f>
        <v>0</v>
      </c>
      <c r="FC38" s="10">
        <f>IF('배출량&amp;에너지'!FC39=0,0,'배출량&amp;에너지'!FC69*'국산거래표(기초_2009)'!FC10/'배출량&amp;에너지'!FC39)</f>
        <v>0</v>
      </c>
      <c r="FD38" s="10">
        <f>IF('배출량&amp;에너지'!FD39=0,0,'배출량&amp;에너지'!FD69*'국산거래표(기초_2009)'!FD10/'배출량&amp;에너지'!FD39)</f>
        <v>0</v>
      </c>
      <c r="FE38" s="10">
        <f>IF('배출량&amp;에너지'!FE39=0,0,'배출량&amp;에너지'!FE69*'국산거래표(기초_2009)'!FE10/'배출량&amp;에너지'!FE39)</f>
        <v>0</v>
      </c>
      <c r="FF38" s="10">
        <f>IF('배출량&amp;에너지'!FF39=0,0,'배출량&amp;에너지'!FF69*'국산거래표(기초_2009)'!FF10/'배출량&amp;에너지'!FF39)</f>
        <v>0</v>
      </c>
      <c r="FG38" s="10">
        <f>IF('배출량&amp;에너지'!FG39=0,0,'배출량&amp;에너지'!FG69*'국산거래표(기초_2009)'!FG10/'배출량&amp;에너지'!FG39)</f>
        <v>0</v>
      </c>
      <c r="FH38" s="10">
        <f>IF('배출량&amp;에너지'!FH39=0,0,'배출량&amp;에너지'!FH69*'국산거래표(기초_2009)'!FH10/'배출량&amp;에너지'!FH39)</f>
        <v>0</v>
      </c>
      <c r="FI38" s="10">
        <f>IF('배출량&amp;에너지'!FI39=0,0,'배출량&amp;에너지'!FI69*'국산거래표(기초_2009)'!FI10/'배출량&amp;에너지'!FI39)</f>
        <v>0</v>
      </c>
      <c r="FJ38" s="10">
        <f>IF('배출량&amp;에너지'!FJ39=0,0,'배출량&amp;에너지'!FJ69*'국산거래표(기초_2009)'!FJ10/'배출량&amp;에너지'!FJ39)</f>
        <v>0</v>
      </c>
      <c r="FK38" s="10">
        <f>IF('배출량&amp;에너지'!FK39=0,0,'배출량&amp;에너지'!FK69*'국산거래표(기초_2009)'!FK10/'배출량&amp;에너지'!FK39)</f>
        <v>0</v>
      </c>
      <c r="FL38" s="10">
        <f>IF('배출량&amp;에너지'!FL39=0,0,'배출량&amp;에너지'!FL69*'국산거래표(기초_2009)'!FL10/'배출량&amp;에너지'!FL39)</f>
        <v>0</v>
      </c>
      <c r="FM38" s="10">
        <f>IF('배출량&amp;에너지'!FM39=0,0,'배출량&amp;에너지'!FM69*'국산거래표(기초_2009)'!FM10/'배출량&amp;에너지'!FM39)</f>
        <v>0</v>
      </c>
      <c r="FN38" s="10">
        <f>IF('배출량&amp;에너지'!FN39=0,0,'배출량&amp;에너지'!FN69*'국산거래표(기초_2009)'!FN10/'배출량&amp;에너지'!FN39)</f>
        <v>0</v>
      </c>
      <c r="FO38" s="10">
        <f>IF('배출량&amp;에너지'!FO39=0,0,'배출량&amp;에너지'!FO69*'국산거래표(기초_2009)'!FO10/'배출량&amp;에너지'!FO39)</f>
        <v>0</v>
      </c>
      <c r="FP38" s="10">
        <f>IF('배출량&amp;에너지'!FP39=0,0,'배출량&amp;에너지'!FP69*'국산거래표(기초_2009)'!FP10/'배출량&amp;에너지'!FP39)</f>
        <v>0</v>
      </c>
      <c r="FQ38" s="10">
        <f>IF('배출량&amp;에너지'!FQ39=0,0,'배출량&amp;에너지'!FQ69*'국산거래표(기초_2009)'!FQ10/'배출량&amp;에너지'!FQ39)</f>
        <v>0</v>
      </c>
      <c r="FR38" s="10">
        <f>IF('배출량&amp;에너지'!FR39=0,0,'배출량&amp;에너지'!FR69*'국산거래표(기초_2009)'!FR10/'배출량&amp;에너지'!FR39)</f>
        <v>0</v>
      </c>
      <c r="FS38" s="10">
        <f>IF('배출량&amp;에너지'!FS39=0,0,'배출량&amp;에너지'!FS69*'국산거래표(기초_2009)'!FS10/'배출량&amp;에너지'!FS39)</f>
        <v>0</v>
      </c>
      <c r="FT38" s="10">
        <f>IF('배출량&amp;에너지'!FT39=0,0,'배출량&amp;에너지'!FT69*'국산거래표(기초_2009)'!FT10/'배출량&amp;에너지'!FT39)</f>
        <v>0</v>
      </c>
      <c r="FU38" s="10">
        <f>IF('배출량&amp;에너지'!FU39=0,0,'배출량&amp;에너지'!FU69*'국산거래표(기초_2009)'!FU10/'배출량&amp;에너지'!FU39)</f>
        <v>0</v>
      </c>
      <c r="FV38" s="10">
        <f>IF('배출량&amp;에너지'!FV39=0,0,'배출량&amp;에너지'!FV69*'국산거래표(기초_2009)'!FV10/'배출량&amp;에너지'!FV39)</f>
        <v>0</v>
      </c>
      <c r="FW38" s="10">
        <f>IF('배출량&amp;에너지'!FW39=0,0,'배출량&amp;에너지'!FW69*'국산거래표(기초_2009)'!FW10/'배출량&amp;에너지'!FW39)</f>
        <v>0</v>
      </c>
      <c r="FX38" s="10">
        <f>IF('배출량&amp;에너지'!FX39=0,0,'배출량&amp;에너지'!FX69*'국산거래표(기초_2009)'!FX10/'배출량&amp;에너지'!FX39)</f>
        <v>0</v>
      </c>
      <c r="FY38" s="10">
        <f>IF('배출량&amp;에너지'!FY39=0,0,'배출량&amp;에너지'!FY69*'국산거래표(기초_2009)'!FY10/'배출량&amp;에너지'!FY39)</f>
        <v>0</v>
      </c>
      <c r="FZ38" s="10">
        <f>IF('배출량&amp;에너지'!FZ39=0,0,'배출량&amp;에너지'!FZ69*'국산거래표(기초_2009)'!FZ10/'배출량&amp;에너지'!FZ39)</f>
        <v>0</v>
      </c>
      <c r="GA38" s="10">
        <f>IF('배출량&amp;에너지'!GA39=0,0,'배출량&amp;에너지'!GA69*'국산거래표(기초_2009)'!GA10/'배출량&amp;에너지'!GA39)</f>
        <v>0</v>
      </c>
      <c r="GB38" s="10">
        <f>IF('배출량&amp;에너지'!GB39=0,0,'배출량&amp;에너지'!GB69*'국산거래표(기초_2009)'!GB10/'배출량&amp;에너지'!GB39)</f>
        <v>0</v>
      </c>
      <c r="GC38" s="10">
        <f>IF('배출량&amp;에너지'!GC39=0,0,'배출량&amp;에너지'!GC69*'국산거래표(기초_2009)'!GC10/'배출량&amp;에너지'!GC39)</f>
        <v>0</v>
      </c>
      <c r="GD38" s="10">
        <f>IF('배출량&amp;에너지'!GD39=0,0,'배출량&amp;에너지'!GD69*'국산거래표(기초_2009)'!GD10/'배출량&amp;에너지'!GD39)</f>
        <v>0</v>
      </c>
      <c r="GE38" s="10">
        <f>IF('배출량&amp;에너지'!GE39=0,0,'배출량&amp;에너지'!GE69*'국산거래표(기초_2009)'!GE10/'배출량&amp;에너지'!GE39)</f>
        <v>0</v>
      </c>
      <c r="GF38" s="10">
        <f>IF('배출량&amp;에너지'!GF39=0,0,'배출량&amp;에너지'!GF69*'국산거래표(기초_2009)'!GF10/'배출량&amp;에너지'!GF39)</f>
        <v>0</v>
      </c>
      <c r="GG38" s="10">
        <f>IF('배출량&amp;에너지'!GG39=0,0,'배출량&amp;에너지'!GG69*'국산거래표(기초_2009)'!GG10/'배출량&amp;에너지'!GG39)</f>
        <v>0</v>
      </c>
      <c r="GH38" s="10">
        <f>IF('배출량&amp;에너지'!GH39=0,0,'배출량&amp;에너지'!GH69*'국산거래표(기초_2009)'!GH10/'배출량&amp;에너지'!GH39)</f>
        <v>0</v>
      </c>
      <c r="GI38" s="10">
        <f>IF('배출량&amp;에너지'!GI39=0,0,'배출량&amp;에너지'!GI69*'국산거래표(기초_2009)'!GI10/'배출량&amp;에너지'!GI39)</f>
        <v>0</v>
      </c>
      <c r="GJ38" s="10">
        <f>IF('배출량&amp;에너지'!GJ39=0,0,'배출량&amp;에너지'!GJ69*'국산거래표(기초_2009)'!GJ10/'배출량&amp;에너지'!GJ39)</f>
        <v>0</v>
      </c>
      <c r="GK38" s="10">
        <f>IF('배출량&amp;에너지'!GK39=0,0,'배출량&amp;에너지'!GK69*'국산거래표(기초_2009)'!GK10/'배출량&amp;에너지'!GK39)</f>
        <v>0</v>
      </c>
      <c r="GL38" s="10">
        <f>IF('배출량&amp;에너지'!GL39=0,0,'배출량&amp;에너지'!GL69*'국산거래표(기초_2009)'!GL10/'배출량&amp;에너지'!GL39)</f>
        <v>0</v>
      </c>
      <c r="GM38" s="10">
        <f>IF('배출량&amp;에너지'!GM39=0,0,'배출량&amp;에너지'!GM69*'국산거래표(기초_2009)'!GM10/'배출량&amp;에너지'!GM39)</f>
        <v>0</v>
      </c>
      <c r="GN38" s="10">
        <f>IF('배출량&amp;에너지'!GN39=0,0,'배출량&amp;에너지'!GN69*'국산거래표(기초_2009)'!GN10/'배출량&amp;에너지'!GN39)</f>
        <v>0</v>
      </c>
      <c r="GO38" s="10">
        <f>IF('배출량&amp;에너지'!GO39=0,0,'배출량&amp;에너지'!GO69*'국산거래표(기초_2009)'!GO10/'배출량&amp;에너지'!GO39)</f>
        <v>0</v>
      </c>
      <c r="GP38" s="10">
        <f>IF('배출량&amp;에너지'!GP39=0,0,'배출량&amp;에너지'!GP69*'국산거래표(기초_2009)'!GP10/'배출량&amp;에너지'!GP39)</f>
        <v>0</v>
      </c>
      <c r="GQ38" s="10">
        <f>IF('배출량&amp;에너지'!GQ39=0,0,'배출량&amp;에너지'!GQ69*'국산거래표(기초_2009)'!GQ10/'배출량&amp;에너지'!GQ39)</f>
        <v>0</v>
      </c>
      <c r="GR38" s="10">
        <f>IF('배출량&amp;에너지'!GR39=0,0,'배출량&amp;에너지'!GR69*'국산거래표(기초_2009)'!GR10/'배출량&amp;에너지'!GR39)</f>
        <v>0</v>
      </c>
      <c r="GS38" s="10">
        <f>IF('배출량&amp;에너지'!GS39=0,0,'배출량&amp;에너지'!GS69*'국산거래표(기초_2009)'!GS10/'배출량&amp;에너지'!GS39)</f>
        <v>0</v>
      </c>
      <c r="GT38" s="10">
        <f>IF('배출량&amp;에너지'!GT39=0,0,'배출량&amp;에너지'!GT69*'국산거래표(기초_2009)'!GT10/'배출량&amp;에너지'!GT39)</f>
        <v>0</v>
      </c>
      <c r="GU38" s="10">
        <f>IF('배출량&amp;에너지'!GU39=0,0,'배출량&amp;에너지'!GU69*'국산거래표(기초_2009)'!GU10/'배출량&amp;에너지'!GU39)</f>
        <v>0</v>
      </c>
      <c r="GV38" s="10">
        <f>IF('배출량&amp;에너지'!GV39=0,0,'배출량&amp;에너지'!GV69*'국산거래표(기초_2009)'!GV10/'배출량&amp;에너지'!GV39)</f>
        <v>0</v>
      </c>
      <c r="GW38" s="10">
        <f>IF('배출량&amp;에너지'!GW39=0,0,'배출량&amp;에너지'!GW69*'국산거래표(기초_2009)'!GW10/'배출량&amp;에너지'!GW39)</f>
        <v>0</v>
      </c>
      <c r="GX38" s="10">
        <f>IF('배출량&amp;에너지'!GX39=0,0,'배출량&amp;에너지'!GX69*'국산거래표(기초_2009)'!GX10/'배출량&amp;에너지'!GX39)</f>
        <v>0</v>
      </c>
      <c r="GY38" s="10">
        <f>IF('배출량&amp;에너지'!GY39=0,0,'배출량&amp;에너지'!GY69*'국산거래표(기초_2009)'!GY10/'배출량&amp;에너지'!GY39)</f>
        <v>0</v>
      </c>
      <c r="GZ38" s="10">
        <f>IF('배출량&amp;에너지'!GZ39=0,0,'배출량&amp;에너지'!GZ69*'국산거래표(기초_2009)'!GZ10/'배출량&amp;에너지'!GZ39)</f>
        <v>0</v>
      </c>
      <c r="HA38" s="10">
        <f>IF('배출량&amp;에너지'!HA39=0,0,'배출량&amp;에너지'!HA69*'국산거래표(기초_2009)'!HA10/'배출량&amp;에너지'!HA39)</f>
        <v>0</v>
      </c>
      <c r="HB38" s="10">
        <f>IF('배출량&amp;에너지'!HB39=0,0,'배출량&amp;에너지'!HB69*'국산거래표(기초_2009)'!HB10/'배출량&amp;에너지'!HB39)</f>
        <v>0</v>
      </c>
      <c r="HC38" s="10">
        <f>IF('배출량&amp;에너지'!HC39=0,0,'배출량&amp;에너지'!HC69*'국산거래표(기초_2009)'!HC10/'배출량&amp;에너지'!HC39)</f>
        <v>0</v>
      </c>
      <c r="HD38" s="10">
        <f>IF('배출량&amp;에너지'!HD39=0,0,'배출량&amp;에너지'!HD69*'국산거래표(기초_2009)'!HD10/'배출량&amp;에너지'!HD39)</f>
        <v>0</v>
      </c>
      <c r="HE38" s="10">
        <f>IF('배출량&amp;에너지'!HE39=0,0,'배출량&amp;에너지'!HE69*'국산거래표(기초_2009)'!HE10/'배출량&amp;에너지'!HE39)</f>
        <v>0</v>
      </c>
      <c r="HF38" s="10">
        <f>IF('배출량&amp;에너지'!HF39=0,0,'배출량&amp;에너지'!HF69*'국산거래표(기초_2009)'!HF10/'배출량&amp;에너지'!HF39)</f>
        <v>0</v>
      </c>
      <c r="HG38" s="10">
        <f>IF('배출량&amp;에너지'!HG39=0,0,'배출량&amp;에너지'!HG69*'국산거래표(기초_2009)'!HG10/'배출량&amp;에너지'!HG39)</f>
        <v>0</v>
      </c>
      <c r="HH38" s="10">
        <f>IF('배출량&amp;에너지'!HH39=0,0,'배출량&amp;에너지'!HH69*'국산거래표(기초_2009)'!HH10/'배출량&amp;에너지'!HH39)</f>
        <v>0</v>
      </c>
      <c r="HI38" s="10">
        <f>IF('배출량&amp;에너지'!HI39=0,0,'배출량&amp;에너지'!HI69*'국산거래표(기초_2009)'!HI10/'배출량&amp;에너지'!HI39)</f>
        <v>0</v>
      </c>
      <c r="HJ38" s="10">
        <f>IF('배출량&amp;에너지'!HJ39=0,0,'배출량&amp;에너지'!HJ69*'국산거래표(기초_2009)'!HJ10/'배출량&amp;에너지'!HJ39)</f>
        <v>0</v>
      </c>
      <c r="HK38" s="10">
        <f>IF('배출량&amp;에너지'!HK39=0,0,'배출량&amp;에너지'!HK69*'국산거래표(기초_2009)'!HK10/'배출량&amp;에너지'!HK39)</f>
        <v>0</v>
      </c>
      <c r="HL38" s="10">
        <f>IF('배출량&amp;에너지'!HL39=0,0,'배출량&amp;에너지'!HL69*'국산거래표(기초_2009)'!HL10/'배출량&amp;에너지'!HL39)</f>
        <v>0</v>
      </c>
      <c r="HM38" s="10">
        <f>IF('배출량&amp;에너지'!HM39=0,0,'배출량&amp;에너지'!HM69*'국산거래표(기초_2009)'!HM10/'배출량&amp;에너지'!HM39)</f>
        <v>0</v>
      </c>
      <c r="HN38" s="10">
        <f>IF('배출량&amp;에너지'!HN39=0,0,'배출량&amp;에너지'!HN69*'국산거래표(기초_2009)'!HN10/'배출량&amp;에너지'!HN39)</f>
        <v>0</v>
      </c>
      <c r="HO38" s="10">
        <f>IF('배출량&amp;에너지'!HO39=0,0,'배출량&amp;에너지'!HO69*'국산거래표(기초_2009)'!HO10/'배출량&amp;에너지'!HO39)</f>
        <v>0</v>
      </c>
      <c r="HP38" s="10">
        <f>IF('배출량&amp;에너지'!HP39=0,0,'배출량&amp;에너지'!HP69*'국산거래표(기초_2009)'!HP10/'배출량&amp;에너지'!HP39)</f>
        <v>0</v>
      </c>
      <c r="HQ38" s="10">
        <f>IF('배출량&amp;에너지'!HQ39=0,0,'배출량&amp;에너지'!HQ69*'국산거래표(기초_2009)'!HQ10/'배출량&amp;에너지'!HQ39)</f>
        <v>0</v>
      </c>
      <c r="HR38" s="10">
        <f>IF('배출량&amp;에너지'!HR39=0,0,'배출량&amp;에너지'!HR69*'국산거래표(기초_2009)'!HR10/'배출량&amp;에너지'!HR39)</f>
        <v>0</v>
      </c>
      <c r="HS38" s="10">
        <f>IF('배출량&amp;에너지'!HS39=0,0,'배출량&amp;에너지'!HS69*'국산거래표(기초_2009)'!HS10/'배출량&amp;에너지'!HS39)</f>
        <v>0</v>
      </c>
      <c r="HT38" s="10">
        <f>IF('배출량&amp;에너지'!HT39=0,0,'배출량&amp;에너지'!HT69*'국산거래표(기초_2009)'!HT10/'배출량&amp;에너지'!HT39)</f>
        <v>0</v>
      </c>
      <c r="HU38" s="10">
        <f>IF('배출량&amp;에너지'!HU39=0,0,'배출량&amp;에너지'!HU69*'국산거래표(기초_2009)'!HU10/'배출량&amp;에너지'!HU39)</f>
        <v>0</v>
      </c>
      <c r="HV38" s="10">
        <f>IF('배출량&amp;에너지'!HV39=0,0,'배출량&amp;에너지'!HV69*'국산거래표(기초_2009)'!HV10/'배출량&amp;에너지'!HV39)</f>
        <v>0</v>
      </c>
      <c r="HW38" s="10">
        <f>IF('배출량&amp;에너지'!HW39=0,0,'배출량&amp;에너지'!HW69*'국산거래표(기초_2009)'!HW10/'배출량&amp;에너지'!HW39)</f>
        <v>0</v>
      </c>
      <c r="HX38" s="10">
        <f>IF('배출량&amp;에너지'!HX39=0,0,'배출량&amp;에너지'!HX69*'국산거래표(기초_2009)'!HX10/'배출량&amp;에너지'!HX39)</f>
        <v>0</v>
      </c>
      <c r="HY38" s="10">
        <f>IF('배출량&amp;에너지'!HY39=0,0,'배출량&amp;에너지'!HY69*'국산거래표(기초_2009)'!HY10/'배출량&amp;에너지'!HY39)</f>
        <v>0</v>
      </c>
      <c r="HZ38" s="10">
        <f>IF('배출량&amp;에너지'!HZ39=0,0,'배출량&amp;에너지'!HZ69*'국산거래표(기초_2009)'!HZ10/'배출량&amp;에너지'!HZ39)</f>
        <v>0</v>
      </c>
      <c r="IA38" s="10">
        <f>IF('배출량&amp;에너지'!IA39=0,0,'배출량&amp;에너지'!IA69*'국산거래표(기초_2009)'!IA10/'배출량&amp;에너지'!IA39)</f>
        <v>0</v>
      </c>
      <c r="IB38" s="10">
        <f>IF('배출량&amp;에너지'!IB39=0,0,'배출량&amp;에너지'!IB69*'국산거래표(기초_2009)'!IB10/'배출량&amp;에너지'!IB39)</f>
        <v>0</v>
      </c>
      <c r="IC38" s="10">
        <f>IF('배출량&amp;에너지'!IC39=0,0,'배출량&amp;에너지'!IC69*'국산거래표(기초_2009)'!IC10/'배출량&amp;에너지'!IC39)</f>
        <v>0</v>
      </c>
      <c r="ID38" s="10">
        <f>IF('배출량&amp;에너지'!ID39=0,0,'배출량&amp;에너지'!ID69*'국산거래표(기초_2009)'!ID10/'배출량&amp;에너지'!ID39)</f>
        <v>0</v>
      </c>
      <c r="IE38" s="10">
        <f>IF('배출량&amp;에너지'!IE39=0,0,'배출량&amp;에너지'!IE69*'국산거래표(기초_2009)'!IE10/'배출량&amp;에너지'!IE39)</f>
        <v>0</v>
      </c>
      <c r="IF38" s="10">
        <f>IF('배출량&amp;에너지'!IF39=0,0,'배출량&amp;에너지'!IF69*'국산거래표(기초_2009)'!IF10/'배출량&amp;에너지'!IF39)</f>
        <v>0</v>
      </c>
      <c r="IG38" s="10">
        <f>IF('배출량&amp;에너지'!IG39=0,0,'배출량&amp;에너지'!IG69*'국산거래표(기초_2009)'!IG10/'배출량&amp;에너지'!IG39)</f>
        <v>0</v>
      </c>
      <c r="IH38" s="10">
        <f>IF('배출량&amp;에너지'!IH39=0,0,'배출량&amp;에너지'!IH69*'국산거래표(기초_2009)'!IH10/'배출량&amp;에너지'!IH39)</f>
        <v>0</v>
      </c>
      <c r="II38" s="10">
        <f>IF('배출량&amp;에너지'!II39=0,0,'배출량&amp;에너지'!II69*'국산거래표(기초_2009)'!II10/'배출량&amp;에너지'!II39)</f>
        <v>0</v>
      </c>
      <c r="IJ38" s="10">
        <f>IF('배출량&amp;에너지'!IJ39=0,0,'배출량&amp;에너지'!IJ69*'국산거래표(기초_2009)'!IJ10/'배출량&amp;에너지'!IJ39)</f>
        <v>0</v>
      </c>
      <c r="IK38" s="10">
        <f>IF('배출량&amp;에너지'!IK39=0,0,'배출량&amp;에너지'!IK69*'국산거래표(기초_2009)'!IK10/'배출량&amp;에너지'!IK39)</f>
        <v>0</v>
      </c>
      <c r="IL38" s="10">
        <f>IF('배출량&amp;에너지'!IL39=0,0,'배출량&amp;에너지'!IL69*'국산거래표(기초_2009)'!IL10/'배출량&amp;에너지'!IL39)</f>
        <v>0</v>
      </c>
      <c r="IM38" s="10">
        <f>IF('배출량&amp;에너지'!IM39=0,0,'배출량&amp;에너지'!IM69*'국산거래표(기초_2009)'!IM10/'배출량&amp;에너지'!IM39)</f>
        <v>0</v>
      </c>
      <c r="IN38" s="10">
        <f>IF('배출량&amp;에너지'!IN39=0,0,'배출량&amp;에너지'!IN69*'국산거래표(기초_2009)'!IN10/'배출량&amp;에너지'!IN39)</f>
        <v>0</v>
      </c>
      <c r="IO38" s="10">
        <f>IF('배출량&amp;에너지'!IO39=0,0,'배출량&amp;에너지'!IO69*'국산거래표(기초_2009)'!IO10/'배출량&amp;에너지'!IO39)</f>
        <v>0</v>
      </c>
      <c r="IP38" s="10">
        <f>IF('배출량&amp;에너지'!IP39=0,0,'배출량&amp;에너지'!IP69*'국산거래표(기초_2009)'!IP10/'배출량&amp;에너지'!IP39)</f>
        <v>0</v>
      </c>
      <c r="IQ38" s="10">
        <f>IF('배출량&amp;에너지'!IQ39=0,0,'배출량&amp;에너지'!IQ69*'국산거래표(기초_2009)'!IQ10/'배출량&amp;에너지'!IQ39)</f>
        <v>0</v>
      </c>
      <c r="IR38" s="10">
        <f>IF('배출량&amp;에너지'!IR39=0,0,'배출량&amp;에너지'!IR69*'국산거래표(기초_2009)'!IR10/'배출량&amp;에너지'!IR39)</f>
        <v>0</v>
      </c>
      <c r="IS38" s="10">
        <f>IF('배출량&amp;에너지'!IS39=0,0,'배출량&amp;에너지'!IS69*'국산거래표(기초_2009)'!IS10/'배출량&amp;에너지'!IS39)</f>
        <v>0</v>
      </c>
      <c r="IT38" s="10">
        <f>IF('배출량&amp;에너지'!IT39=0,0,'배출량&amp;에너지'!IT69*'국산거래표(기초_2009)'!IT10/'배출량&amp;에너지'!IT39)</f>
        <v>0</v>
      </c>
      <c r="IU38" s="10">
        <f>IF('배출량&amp;에너지'!IU39=0,0,'배출량&amp;에너지'!IU69*'국산거래표(기초_2009)'!IU10/'배출량&amp;에너지'!IU39)</f>
        <v>0</v>
      </c>
      <c r="IV38" s="10">
        <f>IF('배출량&amp;에너지'!IV39=0,0,'배출량&amp;에너지'!IV69*'국산거래표(기초_2009)'!IV10/'배출량&amp;에너지'!IV39)</f>
        <v>0</v>
      </c>
      <c r="IW38" s="10">
        <f>IF('배출량&amp;에너지'!IW39=0,0,'배출량&amp;에너지'!IW69*'국산거래표(기초_2009)'!IW10/'배출량&amp;에너지'!IW39)</f>
        <v>0</v>
      </c>
      <c r="IX38" s="10">
        <f>IF('배출량&amp;에너지'!IX39=0,0,'배출량&amp;에너지'!IX69*'국산거래표(기초_2009)'!IX10/'배출량&amp;에너지'!IX39)</f>
        <v>0</v>
      </c>
      <c r="IY38" s="10">
        <f>IF('배출량&amp;에너지'!IY39=0,0,'배출량&amp;에너지'!IY69*'국산거래표(기초_2009)'!IY10/'배출량&amp;에너지'!IY39)</f>
        <v>0</v>
      </c>
      <c r="IZ38" s="10">
        <f>IF('배출량&amp;에너지'!IZ39=0,0,'배출량&amp;에너지'!IZ69*'국산거래표(기초_2009)'!IZ10/'배출량&amp;에너지'!IZ39)</f>
        <v>0</v>
      </c>
      <c r="JA38" s="10">
        <f>IF('배출량&amp;에너지'!JA39=0,0,'배출량&amp;에너지'!JA69*'국산거래표(기초_2009)'!JA10/'배출량&amp;에너지'!JA39)</f>
        <v>0</v>
      </c>
      <c r="JB38" s="10">
        <f>IF('배출량&amp;에너지'!JB39=0,0,'배출량&amp;에너지'!JB69*'국산거래표(기초_2009)'!JB10/'배출량&amp;에너지'!JB39)</f>
        <v>0</v>
      </c>
      <c r="JC38" s="10">
        <f>IF('배출량&amp;에너지'!JC39=0,0,'배출량&amp;에너지'!JC69*'국산거래표(기초_2009)'!JC10/'배출량&amp;에너지'!JC39)</f>
        <v>0</v>
      </c>
      <c r="JD38" s="10">
        <f>IF('배출량&amp;에너지'!JD39=0,0,'배출량&amp;에너지'!JD69*'국산거래표(기초_2009)'!JD10/'배출량&amp;에너지'!JD39)</f>
        <v>0</v>
      </c>
      <c r="JE38" s="10">
        <f>IF('배출량&amp;에너지'!JE39=0,0,'배출량&amp;에너지'!JE69*'국산거래표(기초_2009)'!JE10/'배출량&amp;에너지'!JE39)</f>
        <v>0</v>
      </c>
      <c r="JF38" s="10">
        <f>IF('배출량&amp;에너지'!JF39=0,0,'배출량&amp;에너지'!JF69*'국산거래표(기초_2009)'!JF10/'배출량&amp;에너지'!JF39)</f>
        <v>0</v>
      </c>
      <c r="JG38" s="10">
        <f>IF('배출량&amp;에너지'!JG39=0,0,'배출량&amp;에너지'!JG69*'국산거래표(기초_2009)'!JG10/'배출량&amp;에너지'!JG39)</f>
        <v>0</v>
      </c>
      <c r="JH38" s="10">
        <f>IF('배출량&amp;에너지'!JH39=0,0,'배출량&amp;에너지'!JH69*'국산거래표(기초_2009)'!JH10/'배출량&amp;에너지'!JH39)</f>
        <v>0</v>
      </c>
      <c r="JI38" s="10">
        <f>IF('배출량&amp;에너지'!JI39=0,0,'배출량&amp;에너지'!JI69*'국산거래표(기초_2009)'!JI10/'배출량&amp;에너지'!JI39)</f>
        <v>0</v>
      </c>
      <c r="JJ38" s="10">
        <f>IF('배출량&amp;에너지'!JJ39=0,0,'배출량&amp;에너지'!JJ69*'국산거래표(기초_2009)'!JJ10/'배출량&amp;에너지'!JJ39)</f>
        <v>0</v>
      </c>
      <c r="JK38" s="10">
        <f>IF('배출량&amp;에너지'!JK39=0,0,'배출량&amp;에너지'!JK69*'국산거래표(기초_2009)'!JK10/'배출량&amp;에너지'!JK39)</f>
        <v>0</v>
      </c>
      <c r="JL38" s="10">
        <f>IF('배출량&amp;에너지'!JL39=0,0,'배출량&amp;에너지'!JL69*'국산거래표(기초_2009)'!JL10/'배출량&amp;에너지'!JL39)</f>
        <v>0</v>
      </c>
      <c r="JM38" s="10">
        <f>IF('배출량&amp;에너지'!JM39=0,0,'배출량&amp;에너지'!JM69*'국산거래표(기초_2009)'!JM10/'배출량&amp;에너지'!JM39)</f>
        <v>0</v>
      </c>
      <c r="JN38" s="10">
        <f>IF('배출량&amp;에너지'!JN39=0,0,'배출량&amp;에너지'!JN69*'국산거래표(기초_2009)'!JN10/'배출량&amp;에너지'!JN39)</f>
        <v>0</v>
      </c>
      <c r="JO38" s="10">
        <f>IF('배출량&amp;에너지'!JO39=0,0,'배출량&amp;에너지'!JO69*'국산거래표(기초_2009)'!JO10/'배출량&amp;에너지'!JO39)</f>
        <v>0</v>
      </c>
      <c r="JP38" s="10">
        <f>IF('배출량&amp;에너지'!JP39=0,0,'배출량&amp;에너지'!JP69*'국산거래표(기초_2009)'!JP10/'배출량&amp;에너지'!JP39)</f>
        <v>0</v>
      </c>
      <c r="JQ38" s="10">
        <f>IF('배출량&amp;에너지'!JQ39=0,0,'배출량&amp;에너지'!JQ69*'국산거래표(기초_2009)'!JQ10/'배출량&amp;에너지'!JQ39)</f>
        <v>0</v>
      </c>
      <c r="JR38" s="10">
        <f>IF('배출량&amp;에너지'!JR39=0,0,'배출량&amp;에너지'!JR69*'국산거래표(기초_2009)'!JR10/'배출량&amp;에너지'!JR39)</f>
        <v>0</v>
      </c>
      <c r="JS38" s="10">
        <f>IF('배출량&amp;에너지'!JS39=0,0,'배출량&amp;에너지'!JS69*'국산거래표(기초_2009)'!JS10/'배출량&amp;에너지'!JS39)</f>
        <v>0</v>
      </c>
      <c r="JT38" s="10">
        <f>IF('배출량&amp;에너지'!JT39=0,0,'배출량&amp;에너지'!JT69*'국산거래표(기초_2009)'!JT10/'배출량&amp;에너지'!JT39)</f>
        <v>0</v>
      </c>
      <c r="JU38" s="10">
        <f>IF('배출량&amp;에너지'!JU39=0,0,'배출량&amp;에너지'!JU69*'국산거래표(기초_2009)'!JU10/'배출량&amp;에너지'!JU39)</f>
        <v>0</v>
      </c>
      <c r="JV38" s="10">
        <f>IF('배출량&amp;에너지'!JV39=0,0,'배출량&amp;에너지'!JV69*'국산거래표(기초_2009)'!JV10/'배출량&amp;에너지'!JV39)</f>
        <v>0</v>
      </c>
      <c r="JW38" s="10">
        <f>IF('배출량&amp;에너지'!JW39=0,0,'배출량&amp;에너지'!JW69*'국산거래표(기초_2009)'!JW10/'배출량&amp;에너지'!JW39)</f>
        <v>0</v>
      </c>
      <c r="JX38" s="10">
        <f>IF('배출량&amp;에너지'!JX39=0,0,'배출량&amp;에너지'!JX69*'국산거래표(기초_2009)'!JX10/'배출량&amp;에너지'!JX39)</f>
        <v>0</v>
      </c>
      <c r="JY38" s="10">
        <f>IF('배출량&amp;에너지'!JY39=0,0,'배출량&amp;에너지'!JY69*'국산거래표(기초_2009)'!JY10/'배출량&amp;에너지'!JY39)</f>
        <v>0</v>
      </c>
      <c r="JZ38" s="10">
        <f>IF('배출량&amp;에너지'!JZ39=0,0,'배출량&amp;에너지'!JZ69*'국산거래표(기초_2009)'!JZ10/'배출량&amp;에너지'!JZ39)</f>
        <v>0</v>
      </c>
      <c r="KA38" s="10">
        <f>IF('배출량&amp;에너지'!KA39=0,0,'배출량&amp;에너지'!KA69*'국산거래표(기초_2009)'!KA10/'배출량&amp;에너지'!KA39)</f>
        <v>0</v>
      </c>
      <c r="KB38" s="10">
        <f>IF('배출량&amp;에너지'!KB39=0,0,'배출량&amp;에너지'!KB69*'국산거래표(기초_2009)'!KB10/'배출량&amp;에너지'!KB39)</f>
        <v>0</v>
      </c>
      <c r="KC38" s="10">
        <f>IF('배출량&amp;에너지'!KC39=0,0,'배출량&amp;에너지'!KC69*'국산거래표(기초_2009)'!KC10/'배출량&amp;에너지'!KC39)</f>
        <v>0</v>
      </c>
      <c r="KD38" s="10">
        <f>IF('배출량&amp;에너지'!KD39=0,0,'배출량&amp;에너지'!KD69*'국산거래표(기초_2009)'!KD10/'배출량&amp;에너지'!KD39)</f>
        <v>0</v>
      </c>
      <c r="KE38" s="10">
        <f>IF('배출량&amp;에너지'!KE39=0,0,'배출량&amp;에너지'!KE69*'국산거래표(기초_2009)'!KE10/'배출량&amp;에너지'!KE39)</f>
        <v>0</v>
      </c>
      <c r="KF38" s="10">
        <f>IF('배출량&amp;에너지'!KF39=0,0,'배출량&amp;에너지'!KF69*'국산거래표(기초_2009)'!KF10/'배출량&amp;에너지'!KF39)</f>
        <v>0</v>
      </c>
      <c r="KG38" s="10">
        <f>IF('배출량&amp;에너지'!KG39=0,0,'배출량&amp;에너지'!KG69*'국산거래표(기초_2009)'!KG10/'배출량&amp;에너지'!KG39)</f>
        <v>0</v>
      </c>
      <c r="KH38" s="10">
        <f>IF('배출량&amp;에너지'!KH39=0,0,'배출량&amp;에너지'!KH69*'국산거래표(기초_2009)'!KH10/'배출량&amp;에너지'!KH39)</f>
        <v>0</v>
      </c>
      <c r="KI38" s="10">
        <f>IF('배출량&amp;에너지'!KI39=0,0,'배출량&amp;에너지'!KI69*'국산거래표(기초_2009)'!KI10/'배출량&amp;에너지'!KI39)</f>
        <v>0</v>
      </c>
      <c r="KJ38" s="10">
        <f>IF('배출량&amp;에너지'!KJ39=0,0,'배출량&amp;에너지'!KJ69*'국산거래표(기초_2009)'!KJ10/'배출량&amp;에너지'!KJ39)</f>
        <v>0</v>
      </c>
      <c r="KK38" s="10">
        <f>IF('배출량&amp;에너지'!KK39=0,0,'배출량&amp;에너지'!KK69*'국산거래표(기초_2009)'!KK10/'배출량&amp;에너지'!KK39)</f>
        <v>0</v>
      </c>
      <c r="KL38" s="10">
        <f>IF('배출량&amp;에너지'!KL39=0,0,'배출량&amp;에너지'!KL69*'국산거래표(기초_2009)'!KL10/'배출량&amp;에너지'!KL39)</f>
        <v>0</v>
      </c>
      <c r="KM38" s="10">
        <f>IF('배출량&amp;에너지'!KM39=0,0,'배출량&amp;에너지'!KM69*'국산거래표(기초_2009)'!KM10/'배출량&amp;에너지'!KM39)</f>
        <v>0</v>
      </c>
      <c r="KN38" s="10">
        <f>IF('배출량&amp;에너지'!KN39=0,0,'배출량&amp;에너지'!KN69*'국산거래표(기초_2009)'!KN10/'배출량&amp;에너지'!KN39)</f>
        <v>0</v>
      </c>
      <c r="KO38" s="10">
        <f>IF('배출량&amp;에너지'!KO39=0,0,'배출량&amp;에너지'!KO69*'국산거래표(기초_2009)'!KO10/'배출량&amp;에너지'!KO39)</f>
        <v>0</v>
      </c>
      <c r="KP38" s="10">
        <f>IF('배출량&amp;에너지'!KP39=0,0,'배출량&amp;에너지'!KP69*'국산거래표(기초_2009)'!KP10/'배출량&amp;에너지'!KP39)</f>
        <v>0</v>
      </c>
      <c r="KQ38" s="10">
        <f>IF('배출량&amp;에너지'!KQ39=0,0,'배출량&amp;에너지'!KQ69*'국산거래표(기초_2009)'!KQ10/'배출량&amp;에너지'!KQ39)</f>
        <v>0</v>
      </c>
      <c r="KR38" s="10">
        <f>IF('배출량&amp;에너지'!KR39=0,0,'배출량&amp;에너지'!KR69*'국산거래표(기초_2009)'!KR10/'배출량&amp;에너지'!KR39)</f>
        <v>263.78086382260022</v>
      </c>
      <c r="KS38" s="10">
        <f>IF('배출량&amp;에너지'!KS39=0,0,'배출량&amp;에너지'!KS69*'국산거래표(기초_2009)'!KS10/'배출량&amp;에너지'!KS39)</f>
        <v>0</v>
      </c>
      <c r="KT38" s="10">
        <f>IF('배출량&amp;에너지'!KT39=0,0,'배출량&amp;에너지'!KT69*'국산거래표(기초_2009)'!KT10/'배출량&amp;에너지'!KT39)</f>
        <v>0</v>
      </c>
      <c r="KU38" s="10">
        <f>IF('배출량&amp;에너지'!KU39=0,0,'배출량&amp;에너지'!KU69*'국산거래표(기초_2009)'!KU10/'배출량&amp;에너지'!KU39)</f>
        <v>0</v>
      </c>
      <c r="KV38" s="10">
        <f>IF('배출량&amp;에너지'!KV39=0,0,'배출량&amp;에너지'!KV69*'국산거래표(기초_2009)'!KV10/'배출량&amp;에너지'!KV39)</f>
        <v>0</v>
      </c>
      <c r="KW38" s="10">
        <f>IF('배출량&amp;에너지'!KW39=0,0,'배출량&amp;에너지'!KW69*'국산거래표(기초_2009)'!KW10/'배출량&amp;에너지'!KW39)</f>
        <v>0</v>
      </c>
      <c r="KX38" s="10">
        <f>IF('배출량&amp;에너지'!KX39=0,0,'배출량&amp;에너지'!KX69*'국산거래표(기초_2009)'!KX10/'배출량&amp;에너지'!KX39)</f>
        <v>0</v>
      </c>
      <c r="KY38" s="10">
        <f>IF('배출량&amp;에너지'!KY39=0,0,'배출량&amp;에너지'!KY69*'국산거래표(기초_2009)'!KY10/'배출량&amp;에너지'!KY39)</f>
        <v>0</v>
      </c>
      <c r="KZ38" s="10">
        <f>IF('배출량&amp;에너지'!KZ39=0,0,'배출량&amp;에너지'!KZ69*'국산거래표(기초_2009)'!KZ10/'배출량&amp;에너지'!KZ39)</f>
        <v>0</v>
      </c>
      <c r="LA38" s="10">
        <f>IF('배출량&amp;에너지'!LA39=0,0,'배출량&amp;에너지'!LA69*'국산거래표(기초_2009)'!LA10/'배출량&amp;에너지'!LA39)</f>
        <v>0</v>
      </c>
      <c r="LB38" s="10">
        <f>IF('배출량&amp;에너지'!LB39=0,0,'배출량&amp;에너지'!LB69*'국산거래표(기초_2009)'!LB10/'배출량&amp;에너지'!LB39)</f>
        <v>0</v>
      </c>
      <c r="LC38" s="10">
        <f>IF('배출량&amp;에너지'!LC39=0,0,'배출량&amp;에너지'!LC69*'국산거래표(기초_2009)'!LC10/'배출량&amp;에너지'!LC39)</f>
        <v>0</v>
      </c>
      <c r="LD38" s="10">
        <f>IF('배출량&amp;에너지'!LD39=0,0,'배출량&amp;에너지'!LD69*'국산거래표(기초_2009)'!LD10/'배출량&amp;에너지'!LD39)</f>
        <v>0</v>
      </c>
      <c r="LE38" s="10">
        <f>IF('배출량&amp;에너지'!LE39=0,0,'배출량&amp;에너지'!LE69*'국산거래표(기초_2009)'!LE10/'배출량&amp;에너지'!LE39)</f>
        <v>0</v>
      </c>
      <c r="LF38" s="10">
        <f>IF('배출량&amp;에너지'!LF39=0,0,'배출량&amp;에너지'!LF69*'국산거래표(기초_2009)'!LF10/'배출량&amp;에너지'!LF39)</f>
        <v>0</v>
      </c>
      <c r="LG38" s="10">
        <f>IF('배출량&amp;에너지'!LG39=0,0,'배출량&amp;에너지'!LG69*'국산거래표(기초_2009)'!LG10/'배출량&amp;에너지'!LG39)</f>
        <v>0</v>
      </c>
      <c r="LH38" s="10">
        <f>IF('배출량&amp;에너지'!LH39=0,0,'배출량&amp;에너지'!LH69*'국산거래표(기초_2009)'!LH10/'배출량&amp;에너지'!LH39)</f>
        <v>0</v>
      </c>
      <c r="LI38" s="10">
        <f>IF('배출량&amp;에너지'!LI39=0,0,'배출량&amp;에너지'!LI69*'국산거래표(기초_2009)'!LI10/'배출량&amp;에너지'!LI39)</f>
        <v>0</v>
      </c>
      <c r="LJ38" s="10">
        <f>IF('배출량&amp;에너지'!LJ39=0,0,'배출량&amp;에너지'!LJ69*'국산거래표(기초_2009)'!LJ10/'배출량&amp;에너지'!LJ39)</f>
        <v>0</v>
      </c>
      <c r="LK38" s="10">
        <f>IF('배출량&amp;에너지'!LK39=0,0,'배출량&amp;에너지'!LK69*'국산거래표(기초_2009)'!LK10/'배출량&amp;에너지'!LK39)</f>
        <v>0</v>
      </c>
      <c r="LL38" s="10">
        <f>IF('배출량&amp;에너지'!LL39=0,0,'배출량&amp;에너지'!LL69*'국산거래표(기초_2009)'!LL10/'배출량&amp;에너지'!LL39)</f>
        <v>0</v>
      </c>
      <c r="LM38" s="10">
        <f>IF('배출량&amp;에너지'!LM39=0,0,'배출량&amp;에너지'!LM69*'국산거래표(기초_2009)'!LM10/'배출량&amp;에너지'!LM39)</f>
        <v>0</v>
      </c>
      <c r="LN38" s="10">
        <f>IF('배출량&amp;에너지'!LN39=0,0,'배출량&amp;에너지'!LN69*'국산거래표(기초_2009)'!LN10/'배출량&amp;에너지'!LN39)</f>
        <v>0</v>
      </c>
      <c r="LO38" s="10">
        <f>IF('배출량&amp;에너지'!LO39=0,0,'배출량&amp;에너지'!LO69*'국산거래표(기초_2009)'!LO10/'배출량&amp;에너지'!LO39)</f>
        <v>0</v>
      </c>
      <c r="LP38" s="10">
        <f>IF('배출량&amp;에너지'!LP39=0,0,'배출량&amp;에너지'!LP69*'국산거래표(기초_2009)'!LP10/'배출량&amp;에너지'!LP39)</f>
        <v>0</v>
      </c>
      <c r="LQ38" s="10">
        <f>IF('배출량&amp;에너지'!LQ39=0,0,'배출량&amp;에너지'!LQ69*'국산거래표(기초_2009)'!LQ10/'배출량&amp;에너지'!LQ39)</f>
        <v>0</v>
      </c>
      <c r="LR38" s="10">
        <f>IF('배출량&amp;에너지'!LR39=0,0,'배출량&amp;에너지'!LR69*'국산거래표(기초_2009)'!LR10/'배출량&amp;에너지'!LR39)</f>
        <v>0</v>
      </c>
      <c r="LS38" s="10">
        <f>IF('배출량&amp;에너지'!LS39=0,0,'배출량&amp;에너지'!LS69*'국산거래표(기초_2009)'!LS10/'배출량&amp;에너지'!LS39)</f>
        <v>0</v>
      </c>
      <c r="LT38" s="10">
        <f>IF('배출량&amp;에너지'!LT39=0,0,'배출량&amp;에너지'!LT69*'국산거래표(기초_2009)'!LT10/'배출량&amp;에너지'!LT39)</f>
        <v>0</v>
      </c>
      <c r="LU38" s="10">
        <f>IF('배출량&amp;에너지'!LU39=0,0,'배출량&amp;에너지'!LU69*'국산거래표(기초_2009)'!LU10/'배출량&amp;에너지'!LU39)</f>
        <v>0</v>
      </c>
      <c r="LV38" s="10">
        <f>IF('배출량&amp;에너지'!LV39=0,0,'배출량&amp;에너지'!LV69*'국산거래표(기초_2009)'!LV10/'배출량&amp;에너지'!LV39)</f>
        <v>0</v>
      </c>
      <c r="LW38" s="10">
        <f>IF('배출량&amp;에너지'!LW39=0,0,'배출량&amp;에너지'!LW69*'국산거래표(기초_2009)'!LW10/'배출량&amp;에너지'!LW39)</f>
        <v>0</v>
      </c>
      <c r="LX38" s="10">
        <f>IF('배출량&amp;에너지'!LX39=0,0,'배출량&amp;에너지'!LX69*'국산거래표(기초_2009)'!LX10/'배출량&amp;에너지'!LX39)</f>
        <v>0</v>
      </c>
      <c r="LY38" s="10">
        <f>IF('배출량&amp;에너지'!LY39=0,0,'배출량&amp;에너지'!LY69*'국산거래표(기초_2009)'!LY10/'배출량&amp;에너지'!LY39)</f>
        <v>0</v>
      </c>
      <c r="LZ38" s="10">
        <f>IF('배출량&amp;에너지'!LZ39=0,0,'배출량&amp;에너지'!LZ69*'국산거래표(기초_2009)'!LZ10/'배출량&amp;에너지'!LZ39)</f>
        <v>0</v>
      </c>
      <c r="MA38" s="10">
        <f>IF('배출량&amp;에너지'!MA39=0,0,'배출량&amp;에너지'!MA69*'국산거래표(기초_2009)'!MA10/'배출량&amp;에너지'!MA39)</f>
        <v>0</v>
      </c>
      <c r="MB38" s="10">
        <f>IF('배출량&amp;에너지'!MB39=0,0,'배출량&amp;에너지'!MB69*'국산거래표(기초_2009)'!MB10/'배출량&amp;에너지'!MB39)</f>
        <v>0</v>
      </c>
      <c r="MC38" s="10">
        <f>IF('배출량&amp;에너지'!MC39=0,0,'배출량&amp;에너지'!MC69*'국산거래표(기초_2009)'!MC10/'배출량&amp;에너지'!MC39)</f>
        <v>0</v>
      </c>
      <c r="MD38" s="10">
        <f>IF('배출량&amp;에너지'!MD39=0,0,'배출량&amp;에너지'!MD69*'국산거래표(기초_2009)'!MD10/'배출량&amp;에너지'!MD39)</f>
        <v>0</v>
      </c>
      <c r="ME38" s="10">
        <f>IF('배출량&amp;에너지'!ME39=0,0,'배출량&amp;에너지'!ME69*'국산거래표(기초_2009)'!ME10/'배출량&amp;에너지'!ME39)</f>
        <v>0</v>
      </c>
      <c r="MF38" s="10">
        <f>IF('배출량&amp;에너지'!MF39=0,0,'배출량&amp;에너지'!MF69*'국산거래표(기초_2009)'!MF10/'배출량&amp;에너지'!MF39)</f>
        <v>0</v>
      </c>
      <c r="MG38" s="10">
        <f>IF('배출량&amp;에너지'!MG39=0,0,'배출량&amp;에너지'!MG69*'국산거래표(기초_2009)'!MG10/'배출량&amp;에너지'!MG39)</f>
        <v>0</v>
      </c>
      <c r="MH38" s="10">
        <f>IF('배출량&amp;에너지'!MH39=0,0,'배출량&amp;에너지'!MH69*'국산거래표(기초_2009)'!MH10/'배출량&amp;에너지'!MH39)</f>
        <v>0</v>
      </c>
      <c r="MI38" s="10">
        <f>IF('배출량&amp;에너지'!MI39=0,0,'배출량&amp;에너지'!MI69*'국산거래표(기초_2009)'!MI10/'배출량&amp;에너지'!MI39)</f>
        <v>0</v>
      </c>
      <c r="MJ38" s="10">
        <f>IF('배출량&amp;에너지'!MJ39=0,0,'배출량&amp;에너지'!MJ69*'국산거래표(기초_2009)'!MJ10/'배출량&amp;에너지'!MJ39)</f>
        <v>0</v>
      </c>
      <c r="MK38" s="10">
        <f>IF('배출량&amp;에너지'!MK39=0,0,'배출량&amp;에너지'!MK69*'국산거래표(기초_2009)'!MK10/'배출량&amp;에너지'!MK39)</f>
        <v>0</v>
      </c>
      <c r="ML38" s="10">
        <f>IF('배출량&amp;에너지'!ML39=0,0,'배출량&amp;에너지'!ML69*'국산거래표(기초_2009)'!ML10/'배출량&amp;에너지'!ML39)</f>
        <v>0</v>
      </c>
      <c r="MM38" s="10">
        <f>IF('배출량&amp;에너지'!MM39=0,0,'배출량&amp;에너지'!MM69*'국산거래표(기초_2009)'!MM10/'배출량&amp;에너지'!MM39)</f>
        <v>0</v>
      </c>
      <c r="MN38" s="10">
        <f>IF('배출량&amp;에너지'!MN39=0,0,'배출량&amp;에너지'!MN69*'국산거래표(기초_2009)'!MN10/'배출량&amp;에너지'!MN39)</f>
        <v>0</v>
      </c>
      <c r="MO38" s="10">
        <f>IF('배출량&amp;에너지'!MO39=0,0,'배출량&amp;에너지'!MO69*'국산거래표(기초_2009)'!MO10/'배출량&amp;에너지'!MO39)</f>
        <v>0</v>
      </c>
      <c r="MP38" s="10">
        <f>IF('배출량&amp;에너지'!MP39=0,0,'배출량&amp;에너지'!MP69*'국산거래표(기초_2009)'!MP10/'배출량&amp;에너지'!MP39)</f>
        <v>0</v>
      </c>
      <c r="MQ38" s="10">
        <f>IF('배출량&amp;에너지'!MQ39=0,0,'배출량&amp;에너지'!MQ69*'국산거래표(기초_2009)'!MQ10/'배출량&amp;에너지'!MQ39)</f>
        <v>0</v>
      </c>
      <c r="MR38" s="10">
        <f>IF('배출량&amp;에너지'!MR39=0,0,'배출량&amp;에너지'!MR69*'국산거래표(기초_2009)'!MR10/'배출량&amp;에너지'!MR39)</f>
        <v>0</v>
      </c>
      <c r="MS38" s="10">
        <f>IF('배출량&amp;에너지'!MS39=0,0,'배출량&amp;에너지'!MS69*'국산거래표(기초_2009)'!MS10/'배출량&amp;에너지'!MS39)</f>
        <v>0</v>
      </c>
      <c r="MT38" s="10">
        <f>IF('배출량&amp;에너지'!MT39=0,0,'배출량&amp;에너지'!MT69*'국산거래표(기초_2009)'!MT10/'배출량&amp;에너지'!MT39)</f>
        <v>0</v>
      </c>
      <c r="MU38" s="10">
        <f>IF('배출량&amp;에너지'!MU39=0,0,'배출량&amp;에너지'!MU69*'국산거래표(기초_2009)'!MU10/'배출량&amp;에너지'!MU39)</f>
        <v>0</v>
      </c>
      <c r="MV38" s="10">
        <f>IF('배출량&amp;에너지'!MV39=0,0,'배출량&amp;에너지'!MV69*'국산거래표(기초_2009)'!MV10/'배출량&amp;에너지'!MV39)</f>
        <v>0</v>
      </c>
      <c r="MW38" s="10">
        <f>IF('배출량&amp;에너지'!MW39=0,0,'배출량&amp;에너지'!MW69*'국산거래표(기초_2009)'!MW10/'배출량&amp;에너지'!MW39)</f>
        <v>0</v>
      </c>
      <c r="MX38" s="10">
        <f>IF('배출량&amp;에너지'!MX39=0,0,'배출량&amp;에너지'!MX69*'국산거래표(기초_2009)'!MX10/'배출량&amp;에너지'!MX39)</f>
        <v>0</v>
      </c>
      <c r="MY38" s="10">
        <f>IF('배출량&amp;에너지'!MY39=0,0,'배출량&amp;에너지'!MY69*'국산거래표(기초_2009)'!MY10/'배출량&amp;에너지'!MY39)</f>
        <v>0</v>
      </c>
      <c r="MZ38" s="10">
        <f>IF('배출량&amp;에너지'!MZ39=0,0,'배출량&amp;에너지'!MZ69*'국산거래표(기초_2009)'!MZ10/'배출량&amp;에너지'!MZ39)</f>
        <v>0</v>
      </c>
      <c r="NA38" s="10">
        <f>IF('배출량&amp;에너지'!NA39=0,0,'배출량&amp;에너지'!NA69*'국산거래표(기초_2009)'!NA10/'배출량&amp;에너지'!NA39)</f>
        <v>0</v>
      </c>
      <c r="NB38" s="10">
        <f>IF('배출량&amp;에너지'!NB39=0,0,'배출량&amp;에너지'!NB69*'국산거래표(기초_2009)'!NB10/'배출량&amp;에너지'!NB39)</f>
        <v>0</v>
      </c>
      <c r="NC38" s="10">
        <f>IF('배출량&amp;에너지'!NC39=0,0,'배출량&amp;에너지'!NC69*'국산거래표(기초_2009)'!NC10/'배출량&amp;에너지'!NC39)</f>
        <v>0</v>
      </c>
      <c r="ND38" s="10">
        <f>IF('배출량&amp;에너지'!ND39=0,0,'배출량&amp;에너지'!ND69*'국산거래표(기초_2009)'!ND10/'배출량&amp;에너지'!ND39)</f>
        <v>0</v>
      </c>
      <c r="NE38" s="10">
        <f>IF('배출량&amp;에너지'!NE39=0,0,'배출량&amp;에너지'!NE69*'국산거래표(기초_2009)'!NE10/'배출량&amp;에너지'!NE39)</f>
        <v>0</v>
      </c>
      <c r="NF38" s="10">
        <f>IF('배출량&amp;에너지'!NF39=0,0,'배출량&amp;에너지'!NF69*'국산거래표(기초_2009)'!NF10/'배출량&amp;에너지'!NF39)</f>
        <v>0</v>
      </c>
      <c r="NG38" s="10">
        <f>IF('배출량&amp;에너지'!NG39=0,0,'배출량&amp;에너지'!NG69*'국산거래표(기초_2009)'!NG10/'배출량&amp;에너지'!NG39)</f>
        <v>0</v>
      </c>
      <c r="NH38" s="10">
        <f>IF('배출량&amp;에너지'!NH39=0,0,'배출량&amp;에너지'!NH69*'국산거래표(기초_2009)'!NH10/'배출량&amp;에너지'!NH39)</f>
        <v>0</v>
      </c>
      <c r="NI38" s="10">
        <f>IF('배출량&amp;에너지'!NI39=0,0,'배출량&amp;에너지'!NI69*'국산거래표(기초_2009)'!NI10/'배출량&amp;에너지'!NI39)</f>
        <v>0</v>
      </c>
      <c r="NJ38" s="10">
        <f>IF('배출량&amp;에너지'!NJ39=0,0,'배출량&amp;에너지'!NJ69*'국산거래표(기초_2009)'!NJ10/'배출량&amp;에너지'!NJ39)</f>
        <v>0</v>
      </c>
      <c r="NK38" s="10">
        <f>IF('배출량&amp;에너지'!NK39=0,0,'배출량&amp;에너지'!NK69*'국산거래표(기초_2009)'!NK10/'배출량&amp;에너지'!NK39)</f>
        <v>0</v>
      </c>
      <c r="NL38" s="10">
        <f>IF('배출량&amp;에너지'!NL39=0,0,'배출량&amp;에너지'!NL69*'국산거래표(기초_2009)'!NL10/'배출량&amp;에너지'!NL39)</f>
        <v>0</v>
      </c>
      <c r="NM38" s="10">
        <f>IF('배출량&amp;에너지'!NM39=0,0,'배출량&amp;에너지'!NM69*'국산거래표(기초_2009)'!NM10/'배출량&amp;에너지'!NM39)</f>
        <v>0</v>
      </c>
      <c r="NN38" s="10">
        <f>IF('배출량&amp;에너지'!NN39=0,0,'배출량&amp;에너지'!NN69*'국산거래표(기초_2009)'!NN10/'배출량&amp;에너지'!NN39)</f>
        <v>0</v>
      </c>
      <c r="NO38" s="10">
        <f>IF('배출량&amp;에너지'!NO39=0,0,'배출량&amp;에너지'!NO69*'국산거래표(기초_2009)'!NO10/'배출량&amp;에너지'!NO39)</f>
        <v>0</v>
      </c>
      <c r="NP38" s="10">
        <f>IF('배출량&amp;에너지'!NP39=0,0,'배출량&amp;에너지'!NP69*'국산거래표(기초_2009)'!NP10/'배출량&amp;에너지'!NP39)</f>
        <v>0</v>
      </c>
      <c r="NQ38" s="10">
        <f>IF('배출량&amp;에너지'!NQ39=0,0,'배출량&amp;에너지'!NQ69*'국산거래표(기초_2009)'!NQ10/'배출량&amp;에너지'!NQ39)</f>
        <v>0</v>
      </c>
      <c r="NR38" s="10">
        <f>IF('배출량&amp;에너지'!NR39=0,0,'배출량&amp;에너지'!NR69*'국산거래표(기초_2009)'!NR10/'배출량&amp;에너지'!NR39)</f>
        <v>0</v>
      </c>
      <c r="NS38" s="10">
        <f>IF('배출량&amp;에너지'!NS39=0,0,'배출량&amp;에너지'!NS69*'국산거래표(기초_2009)'!NS10/'배출량&amp;에너지'!NS39)</f>
        <v>0</v>
      </c>
      <c r="NT38" s="10">
        <f>IF('배출량&amp;에너지'!NT39=0,0,'배출량&amp;에너지'!NT69*'국산거래표(기초_2009)'!NT10/'배출량&amp;에너지'!NT39)</f>
        <v>0</v>
      </c>
      <c r="NU38" s="10">
        <f>IF('배출량&amp;에너지'!NU39=0,0,'배출량&amp;에너지'!NU69*'국산거래표(기초_2009)'!NU10/'배출량&amp;에너지'!NU39)</f>
        <v>0</v>
      </c>
      <c r="NV38" s="10">
        <f>IF('배출량&amp;에너지'!NV39=0,0,'배출량&amp;에너지'!NV69*'국산거래표(기초_2009)'!NV10/'배출량&amp;에너지'!NV39)</f>
        <v>0</v>
      </c>
      <c r="NW38" s="10">
        <f>IF('배출량&amp;에너지'!NW39=0,0,'배출량&amp;에너지'!NW69*'국산거래표(기초_2009)'!NW10/'배출량&amp;에너지'!NW39)</f>
        <v>0</v>
      </c>
      <c r="NX38" s="10">
        <f>IF('배출량&amp;에너지'!NX39=0,0,'배출량&amp;에너지'!NX69*'국산거래표(기초_2009)'!NX10/'배출량&amp;에너지'!NX39)</f>
        <v>0</v>
      </c>
      <c r="NY38" s="10">
        <f>IF('배출량&amp;에너지'!NY39=0,0,'배출량&amp;에너지'!NY69*'국산거래표(기초_2009)'!NY10/'배출량&amp;에너지'!NY39)</f>
        <v>0</v>
      </c>
      <c r="NZ38" s="10">
        <f>IF('배출량&amp;에너지'!NZ39=0,0,'배출량&amp;에너지'!NZ69*'국산거래표(기초_2009)'!NZ10/'배출량&amp;에너지'!NZ39)</f>
        <v>0</v>
      </c>
      <c r="OA38" s="10">
        <f>IF('배출량&amp;에너지'!OA39=0,0,'배출량&amp;에너지'!OA69*'국산거래표(기초_2009)'!OA10/'배출량&amp;에너지'!OA39)</f>
        <v>0</v>
      </c>
      <c r="OB38" s="10">
        <f>IF('배출량&amp;에너지'!OB39=0,0,'배출량&amp;에너지'!OB69*'국산거래표(기초_2009)'!OB10/'배출량&amp;에너지'!OB39)</f>
        <v>0</v>
      </c>
      <c r="OC38" s="10">
        <f>IF('배출량&amp;에너지'!OC39=0,0,'배출량&amp;에너지'!OC69*'국산거래표(기초_2009)'!OC10/'배출량&amp;에너지'!OC39)</f>
        <v>0</v>
      </c>
      <c r="OD38" s="10">
        <f>IF('배출량&amp;에너지'!OD39=0,0,'배출량&amp;에너지'!OD69*'국산거래표(기초_2009)'!OD10/'배출량&amp;에너지'!OD39)</f>
        <v>0</v>
      </c>
      <c r="OE38" s="10">
        <f>IF('배출량&amp;에너지'!OE39=0,0,'배출량&amp;에너지'!OE69*'국산거래표(기초_2009)'!OE10/'배출량&amp;에너지'!OE39)</f>
        <v>0</v>
      </c>
      <c r="OF38" s="10">
        <f>IF('배출량&amp;에너지'!OF39=0,0,'배출량&amp;에너지'!OF69*'국산거래표(기초_2009)'!OF10/'배출량&amp;에너지'!OF39)</f>
        <v>0</v>
      </c>
      <c r="OG38" s="10">
        <f>IF('배출량&amp;에너지'!OG39=0,0,'배출량&amp;에너지'!OG69*'국산거래표(기초_2009)'!OG10/'배출량&amp;에너지'!OG39)</f>
        <v>0</v>
      </c>
      <c r="OH38" s="10">
        <f>IF('배출량&amp;에너지'!OH39=0,0,'배출량&amp;에너지'!OH69*'국산거래표(기초_2009)'!OH10/'배출량&amp;에너지'!OH39)</f>
        <v>0</v>
      </c>
      <c r="OI38" s="10">
        <f>IF('배출량&amp;에너지'!OI39=0,0,'배출량&amp;에너지'!OI69*'국산거래표(기초_2009)'!OI10/'배출량&amp;에너지'!OI39)</f>
        <v>0</v>
      </c>
      <c r="OJ38" s="10">
        <f>IF('배출량&amp;에너지'!OJ39=0,0,'배출량&amp;에너지'!OJ69*'국산거래표(기초_2009)'!OJ10/'배출량&amp;에너지'!OJ39)</f>
        <v>0</v>
      </c>
      <c r="OK38" s="10">
        <f>IF('배출량&amp;에너지'!OK39=0,0,'배출량&amp;에너지'!OK69*'국산거래표(기초_2009)'!OK10/'배출량&amp;에너지'!OK39)</f>
        <v>0</v>
      </c>
      <c r="OL38" s="10">
        <f>IF('배출량&amp;에너지'!OL39=0,0,'배출량&amp;에너지'!OL69*'국산거래표(기초_2009)'!OL10/'배출량&amp;에너지'!OL39)</f>
        <v>0</v>
      </c>
      <c r="OM38" s="10">
        <f>IF('배출량&amp;에너지'!OM39=0,0,'배출량&amp;에너지'!OM69*'국산거래표(기초_2009)'!OM10/'배출량&amp;에너지'!OM39)</f>
        <v>0</v>
      </c>
      <c r="ON38" s="10">
        <f>IF('배출량&amp;에너지'!ON39=0,0,'배출량&amp;에너지'!ON69*'국산거래표(기초_2009)'!ON10/'배출량&amp;에너지'!ON39)</f>
        <v>0</v>
      </c>
      <c r="OO38" s="10">
        <f>IF('배출량&amp;에너지'!OO39=0,0,'배출량&amp;에너지'!OO69*'국산거래표(기초_2009)'!OO10/'배출량&amp;에너지'!OO39)</f>
        <v>0</v>
      </c>
      <c r="OP38" s="11">
        <f t="shared" si="0"/>
        <v>263.78086382260022</v>
      </c>
      <c r="OQ38" s="10">
        <f>IF('배출량&amp;에너지'!OQ39=0,0,'배출량&amp;에너지'!OQ69*'국산거래표(기초_2009)'!OQ10/'배출량&amp;에너지'!OQ39)</f>
        <v>0</v>
      </c>
      <c r="OR38" s="10">
        <f>IF('배출량&amp;에너지'!OR39=0,0,'배출량&amp;에너지'!OR69*'국산거래표(기초_2009)'!OR10/'배출량&amp;에너지'!OR39)</f>
        <v>0</v>
      </c>
      <c r="OS38" s="10">
        <f>IF('배출량&amp;에너지'!OS39=0,0,'배출량&amp;에너지'!OS69*'국산거래표(기초_2009)'!OS10/'배출량&amp;에너지'!OS39)</f>
        <v>0</v>
      </c>
      <c r="OT38" s="10">
        <f>IF('배출량&amp;에너지'!OT39=0,0,'배출량&amp;에너지'!OT69*'국산거래표(기초_2009)'!OT10/'배출량&amp;에너지'!OT39)</f>
        <v>0</v>
      </c>
      <c r="OU38" s="10">
        <f>IF('배출량&amp;에너지'!OU39=0,0,'배출량&amp;에너지'!OU69*'국산거래표(기초_2009)'!OU10/'배출량&amp;에너지'!OU39)</f>
        <v>24.361255217201112</v>
      </c>
      <c r="OV38" s="10">
        <f>IF('배출량&amp;에너지'!OV39=0,0,'배출량&amp;에너지'!OV69*'국산거래표(기초_2009)'!OV10/'배출량&amp;에너지'!OV39)</f>
        <v>0.10967458021319243</v>
      </c>
      <c r="OW38" s="11">
        <f t="shared" si="1"/>
        <v>24.470929797414303</v>
      </c>
      <c r="OX38" s="11">
        <f t="shared" si="2"/>
        <v>288.25179362001455</v>
      </c>
      <c r="OY38" s="11">
        <f t="shared" si="3"/>
        <v>288.25179362001455</v>
      </c>
      <c r="OZ38" s="11">
        <v>0</v>
      </c>
      <c r="PA38" s="11">
        <v>0</v>
      </c>
      <c r="PB38" s="11">
        <f t="shared" si="4"/>
        <v>288.25179362001455</v>
      </c>
    </row>
    <row r="39" spans="1:418">
      <c r="A39" s="8" t="s">
        <v>560</v>
      </c>
      <c r="B39" s="9" t="s">
        <v>133</v>
      </c>
      <c r="C39" s="10">
        <f>IF('배출량&amp;에너지'!C40=0,0,'배출량&amp;에너지'!C70*'국산거래표(기초_2009)'!C11/'배출량&amp;에너지'!C40)</f>
        <v>0</v>
      </c>
      <c r="D39" s="10">
        <f>IF('배출량&amp;에너지'!D40=0,0,'배출량&amp;에너지'!D70*'국산거래표(기초_2009)'!D11/'배출량&amp;에너지'!D40)</f>
        <v>0</v>
      </c>
      <c r="E39" s="10">
        <f>IF('배출량&amp;에너지'!E40=0,0,'배출량&amp;에너지'!E70*'국산거래표(기초_2009)'!E11/'배출량&amp;에너지'!E40)</f>
        <v>0</v>
      </c>
      <c r="F39" s="10">
        <f>IF('배출량&amp;에너지'!F40=0,0,'배출량&amp;에너지'!F70*'국산거래표(기초_2009)'!F11/'배출량&amp;에너지'!F40)</f>
        <v>0</v>
      </c>
      <c r="G39" s="10">
        <f>IF('배출량&amp;에너지'!G40=0,0,'배출량&amp;에너지'!G70*'국산거래표(기초_2009)'!G11/'배출량&amp;에너지'!G40)</f>
        <v>233.28234398739366</v>
      </c>
      <c r="H39" s="10">
        <f>IF('배출량&amp;에너지'!H40=0,0,'배출량&amp;에너지'!H70*'국산거래표(기초_2009)'!H11/'배출량&amp;에너지'!H40)</f>
        <v>10.663627023006619</v>
      </c>
      <c r="I39" s="10">
        <f>IF('배출량&amp;에너지'!I40=0,0,'배출량&amp;에너지'!I70*'국산거래표(기초_2009)'!I11/'배출량&amp;에너지'!I40)</f>
        <v>0</v>
      </c>
      <c r="J39" s="10">
        <f>IF('배출량&amp;에너지'!J40=0,0,'배출량&amp;에너지'!J70*'국산거래표(기초_2009)'!J11/'배출량&amp;에너지'!J40)</f>
        <v>0</v>
      </c>
      <c r="K39" s="10">
        <f>IF('배출량&amp;에너지'!K40=0,0,'배출량&amp;에너지'!K70*'국산거래표(기초_2009)'!K11/'배출량&amp;에너지'!K40)</f>
        <v>0</v>
      </c>
      <c r="L39" s="10">
        <f>IF('배출량&amp;에너지'!L40=0,0,'배출량&amp;에너지'!L70*'국산거래표(기초_2009)'!L11/'배출량&amp;에너지'!L40)</f>
        <v>0</v>
      </c>
      <c r="M39" s="10">
        <f>IF('배출량&amp;에너지'!M40=0,0,'배출량&amp;에너지'!M70*'국산거래표(기초_2009)'!M11/'배출량&amp;에너지'!M40)</f>
        <v>0</v>
      </c>
      <c r="N39" s="10">
        <f>IF('배출량&amp;에너지'!N40=0,0,'배출량&amp;에너지'!N70*'국산거래표(기초_2009)'!N11/'배출량&amp;에너지'!N40)</f>
        <v>0</v>
      </c>
      <c r="O39" s="10">
        <f>IF('배출량&amp;에너지'!O40=0,0,'배출량&amp;에너지'!O70*'국산거래표(기초_2009)'!O11/'배출량&amp;에너지'!O40)</f>
        <v>0</v>
      </c>
      <c r="P39" s="10">
        <f>IF('배출량&amp;에너지'!P40=0,0,'배출량&amp;에너지'!P70*'국산거래표(기초_2009)'!P11/'배출량&amp;에너지'!P40)</f>
        <v>104.80400778569178</v>
      </c>
      <c r="Q39" s="10">
        <f>IF('배출량&amp;에너지'!Q40=0,0,'배출량&amp;에너지'!Q70*'국산거래표(기초_2009)'!Q11/'배출량&amp;에너지'!Q40)</f>
        <v>0</v>
      </c>
      <c r="R39" s="10">
        <f>IF('배출량&amp;에너지'!R40=0,0,'배출량&amp;에너지'!R70*'국산거래표(기초_2009)'!R11/'배출량&amp;에너지'!R40)</f>
        <v>0</v>
      </c>
      <c r="S39" s="10">
        <f>IF('배출량&amp;에너지'!S40=0,0,'배출량&amp;에너지'!S70*'국산거래표(기초_2009)'!S11/'배출량&amp;에너지'!S40)</f>
        <v>0</v>
      </c>
      <c r="T39" s="10">
        <f>IF('배출량&amp;에너지'!T40=0,0,'배출량&amp;에너지'!T70*'국산거래표(기초_2009)'!T11/'배출량&amp;에너지'!T40)</f>
        <v>0</v>
      </c>
      <c r="U39" s="10">
        <f>IF('배출량&amp;에너지'!U40=0,0,'배출량&amp;에너지'!U70*'국산거래표(기초_2009)'!U11/'배출량&amp;에너지'!U40)</f>
        <v>0</v>
      </c>
      <c r="V39" s="10">
        <f>IF('배출량&amp;에너지'!V40=0,0,'배출량&amp;에너지'!V70*'국산거래표(기초_2009)'!V11/'배출량&amp;에너지'!V40)</f>
        <v>39.516495399936964</v>
      </c>
      <c r="W39" s="10">
        <f>IF('배출량&amp;에너지'!W40=0,0,'배출량&amp;에너지'!W70*'국산거래표(기초_2009)'!W11/'배출량&amp;에너지'!W40)</f>
        <v>3.6972856476520648</v>
      </c>
      <c r="X39" s="10">
        <f>IF('배출량&amp;에너지'!X40=0,0,'배출량&amp;에너지'!X70*'국산거래표(기초_2009)'!X11/'배출량&amp;에너지'!X40)</f>
        <v>8.0802071780649225</v>
      </c>
      <c r="Y39" s="10">
        <f>IF('배출량&amp;에너지'!Y40=0,0,'배출량&amp;에너지'!Y70*'국산거래표(기초_2009)'!Y11/'배출량&amp;에너지'!Y40)</f>
        <v>0</v>
      </c>
      <c r="Z39" s="10">
        <f>IF('배출량&amp;에너지'!Z40=0,0,'배출량&amp;에너지'!Z70*'국산거래표(기초_2009)'!Z11/'배출량&amp;에너지'!Z40)</f>
        <v>0</v>
      </c>
      <c r="AA39" s="10">
        <f>IF('배출량&amp;에너지'!AA40=0,0,'배출량&amp;에너지'!AA70*'국산거래표(기초_2009)'!AA11/'배출량&amp;에너지'!AA40)</f>
        <v>0</v>
      </c>
      <c r="AB39" s="10">
        <f>IF('배출량&amp;에너지'!AB40=0,0,'배출량&amp;에너지'!AB70*'국산거래표(기초_2009)'!AB11/'배출량&amp;에너지'!AB40)</f>
        <v>0</v>
      </c>
      <c r="AC39" s="10">
        <f>IF('배출량&amp;에너지'!AC40=0,0,'배출량&amp;에너지'!AC70*'국산거래표(기초_2009)'!AC11/'배출량&amp;에너지'!AC40)</f>
        <v>0</v>
      </c>
      <c r="AD39" s="10">
        <f>IF('배출량&amp;에너지'!AD40=0,0,'배출량&amp;에너지'!AD70*'국산거래표(기초_2009)'!AD11/'배출량&amp;에너지'!AD40)</f>
        <v>25.164942946107789</v>
      </c>
      <c r="AE39" s="10">
        <f>IF('배출량&amp;에너지'!AE40=0,0,'배출량&amp;에너지'!AE70*'국산거래표(기초_2009)'!AE11/'배출량&amp;에너지'!AE40)</f>
        <v>0</v>
      </c>
      <c r="AF39" s="10">
        <f>IF('배출량&amp;에너지'!AF40=0,0,'배출량&amp;에너지'!AF70*'국산거래표(기초_2009)'!AF11/'배출량&amp;에너지'!AF40)</f>
        <v>0</v>
      </c>
      <c r="AG39" s="10">
        <f>IF('배출량&amp;에너지'!AG40=0,0,'배출량&amp;에너지'!AG70*'국산거래표(기초_2009)'!AG11/'배출량&amp;에너지'!AG40)</f>
        <v>0</v>
      </c>
      <c r="AH39" s="10">
        <f>IF('배출량&amp;에너지'!AH40=0,0,'배출량&amp;에너지'!AH70*'국산거래표(기초_2009)'!AH11/'배출량&amp;에너지'!AH40)</f>
        <v>0</v>
      </c>
      <c r="AI39" s="10">
        <f>IF('배출량&amp;에너지'!AI40=0,0,'배출량&amp;에너지'!AI70*'국산거래표(기초_2009)'!AI11/'배출량&amp;에너지'!AI40)</f>
        <v>0</v>
      </c>
      <c r="AJ39" s="10">
        <f>IF('배출량&amp;에너지'!AJ40=0,0,'배출량&amp;에너지'!AJ70*'국산거래표(기초_2009)'!AJ11/'배출량&amp;에너지'!AJ40)</f>
        <v>0</v>
      </c>
      <c r="AK39" s="10">
        <f>IF('배출량&amp;에너지'!AK40=0,0,'배출량&amp;에너지'!AK70*'국산거래표(기초_2009)'!AK11/'배출량&amp;에너지'!AK40)</f>
        <v>0</v>
      </c>
      <c r="AL39" s="10">
        <f>IF('배출량&amp;에너지'!AL40=0,0,'배출량&amp;에너지'!AL70*'국산거래표(기초_2009)'!AL11/'배출량&amp;에너지'!AL40)</f>
        <v>0</v>
      </c>
      <c r="AM39" s="10">
        <f>IF('배출량&amp;에너지'!AM40=0,0,'배출량&amp;에너지'!AM70*'국산거래표(기초_2009)'!AM11/'배출량&amp;에너지'!AM40)</f>
        <v>0</v>
      </c>
      <c r="AN39" s="10">
        <f>IF('배출량&amp;에너지'!AN40=0,0,'배출량&amp;에너지'!AN70*'국산거래표(기초_2009)'!AN11/'배출량&amp;에너지'!AN40)</f>
        <v>0</v>
      </c>
      <c r="AO39" s="10">
        <f>IF('배출량&amp;에너지'!AO40=0,0,'배출량&amp;에너지'!AO70*'국산거래표(기초_2009)'!AO11/'배출량&amp;에너지'!AO40)</f>
        <v>0</v>
      </c>
      <c r="AP39" s="10">
        <f>IF('배출량&amp;에너지'!AP40=0,0,'배출량&amp;에너지'!AP70*'국산거래표(기초_2009)'!AP11/'배출량&amp;에너지'!AP40)</f>
        <v>0</v>
      </c>
      <c r="AQ39" s="10">
        <f>IF('배출량&amp;에너지'!AQ40=0,0,'배출량&amp;에너지'!AQ70*'국산거래표(기초_2009)'!AQ11/'배출량&amp;에너지'!AQ40)</f>
        <v>0</v>
      </c>
      <c r="AR39" s="10">
        <f>IF('배출량&amp;에너지'!AR40=0,0,'배출량&amp;에너지'!AR70*'국산거래표(기초_2009)'!AR11/'배출량&amp;에너지'!AR40)</f>
        <v>0</v>
      </c>
      <c r="AS39" s="10">
        <f>IF('배출량&amp;에너지'!AS40=0,0,'배출량&amp;에너지'!AS70*'국산거래표(기초_2009)'!AS11/'배출량&amp;에너지'!AS40)</f>
        <v>0</v>
      </c>
      <c r="AT39" s="10">
        <f>IF('배출량&amp;에너지'!AT40=0,0,'배출량&amp;에너지'!AT70*'국산거래표(기초_2009)'!AT11/'배출량&amp;에너지'!AT40)</f>
        <v>0</v>
      </c>
      <c r="AU39" s="10">
        <f>IF('배출량&amp;에너지'!AU40=0,0,'배출량&amp;에너지'!AU70*'국산거래표(기초_2009)'!AU11/'배출량&amp;에너지'!AU40)</f>
        <v>0</v>
      </c>
      <c r="AV39" s="10">
        <f>IF('배출량&amp;에너지'!AV40=0,0,'배출량&amp;에너지'!AV70*'국산거래표(기초_2009)'!AV11/'배출량&amp;에너지'!AV40)</f>
        <v>0</v>
      </c>
      <c r="AW39" s="10">
        <f>IF('배출량&amp;에너지'!AW40=0,0,'배출량&amp;에너지'!AW70*'국산거래표(기초_2009)'!AW11/'배출량&amp;에너지'!AW40)</f>
        <v>0</v>
      </c>
      <c r="AX39" s="10">
        <f>IF('배출량&amp;에너지'!AX40=0,0,'배출량&amp;에너지'!AX70*'국산거래표(기초_2009)'!AX11/'배출량&amp;에너지'!AX40)</f>
        <v>0</v>
      </c>
      <c r="AY39" s="10">
        <f>IF('배출량&amp;에너지'!AY40=0,0,'배출량&amp;에너지'!AY70*'국산거래표(기초_2009)'!AY11/'배출량&amp;에너지'!AY40)</f>
        <v>0</v>
      </c>
      <c r="AZ39" s="10">
        <f>IF('배출량&amp;에너지'!AZ40=0,0,'배출량&amp;에너지'!AZ70*'국산거래표(기초_2009)'!AZ11/'배출량&amp;에너지'!AZ40)</f>
        <v>0</v>
      </c>
      <c r="BA39" s="10">
        <f>IF('배출량&amp;에너지'!BA40=0,0,'배출량&amp;에너지'!BA70*'국산거래표(기초_2009)'!BA11/'배출량&amp;에너지'!BA40)</f>
        <v>0</v>
      </c>
      <c r="BB39" s="10">
        <f>IF('배출량&amp;에너지'!BB40=0,0,'배출량&amp;에너지'!BB70*'국산거래표(기초_2009)'!BB11/'배출량&amp;에너지'!BB40)</f>
        <v>0</v>
      </c>
      <c r="BC39" s="10">
        <f>IF('배출량&amp;에너지'!BC40=0,0,'배출량&amp;에너지'!BC70*'국산거래표(기초_2009)'!BC11/'배출량&amp;에너지'!BC40)</f>
        <v>0</v>
      </c>
      <c r="BD39" s="10">
        <f>IF('배출량&amp;에너지'!BD40=0,0,'배출량&amp;에너지'!BD70*'국산거래표(기초_2009)'!BD11/'배출량&amp;에너지'!BD40)</f>
        <v>0</v>
      </c>
      <c r="BE39" s="10">
        <f>IF('배출량&amp;에너지'!BE40=0,0,'배출량&amp;에너지'!BE70*'국산거래표(기초_2009)'!BE11/'배출량&amp;에너지'!BE40)</f>
        <v>0</v>
      </c>
      <c r="BF39" s="10">
        <f>IF('배출량&amp;에너지'!BF40=0,0,'배출량&amp;에너지'!BF70*'국산거래표(기초_2009)'!BF11/'배출량&amp;에너지'!BF40)</f>
        <v>0</v>
      </c>
      <c r="BG39" s="10">
        <f>IF('배출량&amp;에너지'!BG40=0,0,'배출량&amp;에너지'!BG70*'국산거래표(기초_2009)'!BG11/'배출량&amp;에너지'!BG40)</f>
        <v>0</v>
      </c>
      <c r="BH39" s="10">
        <f>IF('배출량&amp;에너지'!BH40=0,0,'배출량&amp;에너지'!BH70*'국산거래표(기초_2009)'!BH11/'배출량&amp;에너지'!BH40)</f>
        <v>0</v>
      </c>
      <c r="BI39" s="10">
        <f>IF('배출량&amp;에너지'!BI40=0,0,'배출량&amp;에너지'!BI70*'국산거래표(기초_2009)'!BI11/'배출량&amp;에너지'!BI40)</f>
        <v>0</v>
      </c>
      <c r="BJ39" s="10">
        <f>IF('배출량&amp;에너지'!BJ40=0,0,'배출량&amp;에너지'!BJ70*'국산거래표(기초_2009)'!BJ11/'배출량&amp;에너지'!BJ40)</f>
        <v>0</v>
      </c>
      <c r="BK39" s="10">
        <f>IF('배출량&amp;에너지'!BK40=0,0,'배출량&amp;에너지'!BK70*'국산거래표(기초_2009)'!BK11/'배출량&amp;에너지'!BK40)</f>
        <v>0</v>
      </c>
      <c r="BL39" s="10">
        <f>IF('배출량&amp;에너지'!BL40=0,0,'배출량&amp;에너지'!BL70*'국산거래표(기초_2009)'!BL11/'배출량&amp;에너지'!BL40)</f>
        <v>0</v>
      </c>
      <c r="BM39" s="10">
        <f>IF('배출량&amp;에너지'!BM40=0,0,'배출량&amp;에너지'!BM70*'국산거래표(기초_2009)'!BM11/'배출량&amp;에너지'!BM40)</f>
        <v>0</v>
      </c>
      <c r="BN39" s="10">
        <f>IF('배출량&amp;에너지'!BN40=0,0,'배출량&amp;에너지'!BN70*'국산거래표(기초_2009)'!BN11/'배출량&amp;에너지'!BN40)</f>
        <v>0</v>
      </c>
      <c r="BO39" s="10">
        <f>IF('배출량&amp;에너지'!BO40=0,0,'배출량&amp;에너지'!BO70*'국산거래표(기초_2009)'!BO11/'배출량&amp;에너지'!BO40)</f>
        <v>0</v>
      </c>
      <c r="BP39" s="10">
        <f>IF('배출량&amp;에너지'!BP40=0,0,'배출량&amp;에너지'!BP70*'국산거래표(기초_2009)'!BP11/'배출량&amp;에너지'!BP40)</f>
        <v>0</v>
      </c>
      <c r="BQ39" s="10">
        <f>IF('배출량&amp;에너지'!BQ40=0,0,'배출량&amp;에너지'!BQ70*'국산거래표(기초_2009)'!BQ11/'배출량&amp;에너지'!BQ40)</f>
        <v>0</v>
      </c>
      <c r="BR39" s="10">
        <f>IF('배출량&amp;에너지'!BR40=0,0,'배출량&amp;에너지'!BR70*'국산거래표(기초_2009)'!BR11/'배출량&amp;에너지'!BR40)</f>
        <v>0</v>
      </c>
      <c r="BS39" s="10">
        <f>IF('배출량&amp;에너지'!BS40=0,0,'배출량&amp;에너지'!BS70*'국산거래표(기초_2009)'!BS11/'배출량&amp;에너지'!BS40)</f>
        <v>0</v>
      </c>
      <c r="BT39" s="10">
        <f>IF('배출량&amp;에너지'!BT40=0,0,'배출량&amp;에너지'!BT70*'국산거래표(기초_2009)'!BT11/'배출량&amp;에너지'!BT40)</f>
        <v>0</v>
      </c>
      <c r="BU39" s="10">
        <f>IF('배출량&amp;에너지'!BU40=0,0,'배출량&amp;에너지'!BU70*'국산거래표(기초_2009)'!BU11/'배출량&amp;에너지'!BU40)</f>
        <v>0</v>
      </c>
      <c r="BV39" s="10">
        <f>IF('배출량&amp;에너지'!BV40=0,0,'배출량&amp;에너지'!BV70*'국산거래표(기초_2009)'!BV11/'배출량&amp;에너지'!BV40)</f>
        <v>0</v>
      </c>
      <c r="BW39" s="10">
        <f>IF('배출량&amp;에너지'!BW40=0,0,'배출량&amp;에너지'!BW70*'국산거래표(기초_2009)'!BW11/'배출량&amp;에너지'!BW40)</f>
        <v>0</v>
      </c>
      <c r="BX39" s="10">
        <f>IF('배출량&amp;에너지'!BX40=0,0,'배출량&amp;에너지'!BX70*'국산거래표(기초_2009)'!BX11/'배출량&amp;에너지'!BX40)</f>
        <v>0</v>
      </c>
      <c r="BY39" s="10">
        <f>IF('배출량&amp;에너지'!BY40=0,0,'배출량&amp;에너지'!BY70*'국산거래표(기초_2009)'!BY11/'배출량&amp;에너지'!BY40)</f>
        <v>0</v>
      </c>
      <c r="BZ39" s="10">
        <f>IF('배출량&amp;에너지'!BZ40=0,0,'배출량&amp;에너지'!BZ70*'국산거래표(기초_2009)'!BZ11/'배출량&amp;에너지'!BZ40)</f>
        <v>0</v>
      </c>
      <c r="CA39" s="10">
        <f>IF('배출량&amp;에너지'!CA40=0,0,'배출량&amp;에너지'!CA70*'국산거래표(기초_2009)'!CA11/'배출량&amp;에너지'!CA40)</f>
        <v>0</v>
      </c>
      <c r="CB39" s="10">
        <f>IF('배출량&amp;에너지'!CB40=0,0,'배출량&amp;에너지'!CB70*'국산거래표(기초_2009)'!CB11/'배출량&amp;에너지'!CB40)</f>
        <v>0</v>
      </c>
      <c r="CC39" s="10">
        <f>IF('배출량&amp;에너지'!CC40=0,0,'배출량&amp;에너지'!CC70*'국산거래표(기초_2009)'!CC11/'배출량&amp;에너지'!CC40)</f>
        <v>0</v>
      </c>
      <c r="CD39" s="10">
        <f>IF('배출량&amp;에너지'!CD40=0,0,'배출량&amp;에너지'!CD70*'국산거래표(기초_2009)'!CD11/'배출량&amp;에너지'!CD40)</f>
        <v>0</v>
      </c>
      <c r="CE39" s="10">
        <f>IF('배출량&amp;에너지'!CE40=0,0,'배출량&amp;에너지'!CE70*'국산거래표(기초_2009)'!CE11/'배출량&amp;에너지'!CE40)</f>
        <v>0</v>
      </c>
      <c r="CF39" s="10">
        <f>IF('배출량&amp;에너지'!CF40=0,0,'배출량&amp;에너지'!CF70*'국산거래표(기초_2009)'!CF11/'배출량&amp;에너지'!CF40)</f>
        <v>0</v>
      </c>
      <c r="CG39" s="10">
        <f>IF('배출량&amp;에너지'!CG40=0,0,'배출량&amp;에너지'!CG70*'국산거래표(기초_2009)'!CG11/'배출량&amp;에너지'!CG40)</f>
        <v>0</v>
      </c>
      <c r="CH39" s="10">
        <f>IF('배출량&amp;에너지'!CH40=0,0,'배출량&amp;에너지'!CH70*'국산거래표(기초_2009)'!CH11/'배출량&amp;에너지'!CH40)</f>
        <v>0</v>
      </c>
      <c r="CI39" s="10">
        <f>IF('배출량&amp;에너지'!CI40=0,0,'배출량&amp;에너지'!CI70*'국산거래표(기초_2009)'!CI11/'배출량&amp;에너지'!CI40)</f>
        <v>0</v>
      </c>
      <c r="CJ39" s="10">
        <f>IF('배출량&amp;에너지'!CJ40=0,0,'배출량&amp;에너지'!CJ70*'국산거래표(기초_2009)'!CJ11/'배출량&amp;에너지'!CJ40)</f>
        <v>0</v>
      </c>
      <c r="CK39" s="10">
        <f>IF('배출량&amp;에너지'!CK40=0,0,'배출량&amp;에너지'!CK70*'국산거래표(기초_2009)'!CK11/'배출량&amp;에너지'!CK40)</f>
        <v>0</v>
      </c>
      <c r="CL39" s="10">
        <f>IF('배출량&amp;에너지'!CL40=0,0,'배출량&amp;에너지'!CL70*'국산거래표(기초_2009)'!CL11/'배출량&amp;에너지'!CL40)</f>
        <v>0</v>
      </c>
      <c r="CM39" s="10">
        <f>IF('배출량&amp;에너지'!CM40=0,0,'배출량&amp;에너지'!CM70*'국산거래표(기초_2009)'!CM11/'배출량&amp;에너지'!CM40)</f>
        <v>0</v>
      </c>
      <c r="CN39" s="10">
        <f>IF('배출량&amp;에너지'!CN40=0,0,'배출량&amp;에너지'!CN70*'국산거래표(기초_2009)'!CN11/'배출량&amp;에너지'!CN40)</f>
        <v>0</v>
      </c>
      <c r="CO39" s="10">
        <f>IF('배출량&amp;에너지'!CO40=0,0,'배출량&amp;에너지'!CO70*'국산거래표(기초_2009)'!CO11/'배출량&amp;에너지'!CO40)</f>
        <v>0</v>
      </c>
      <c r="CP39" s="10">
        <f>IF('배출량&amp;에너지'!CP40=0,0,'배출량&amp;에너지'!CP70*'국산거래표(기초_2009)'!CP11/'배출량&amp;에너지'!CP40)</f>
        <v>0</v>
      </c>
      <c r="CQ39" s="10">
        <f>IF('배출량&amp;에너지'!CQ40=0,0,'배출량&amp;에너지'!CQ70*'국산거래표(기초_2009)'!CQ11/'배출량&amp;에너지'!CQ40)</f>
        <v>0</v>
      </c>
      <c r="CR39" s="10">
        <f>IF('배출량&amp;에너지'!CR40=0,0,'배출량&amp;에너지'!CR70*'국산거래표(기초_2009)'!CR11/'배출량&amp;에너지'!CR40)</f>
        <v>0</v>
      </c>
      <c r="CS39" s="10">
        <f>IF('배출량&amp;에너지'!CS40=0,0,'배출량&amp;에너지'!CS70*'국산거래표(기초_2009)'!CS11/'배출량&amp;에너지'!CS40)</f>
        <v>0</v>
      </c>
      <c r="CT39" s="10">
        <f>IF('배출량&amp;에너지'!CT40=0,0,'배출량&amp;에너지'!CT70*'국산거래표(기초_2009)'!CT11/'배출량&amp;에너지'!CT40)</f>
        <v>0</v>
      </c>
      <c r="CU39" s="10">
        <f>IF('배출량&amp;에너지'!CU40=0,0,'배출량&amp;에너지'!CU70*'국산거래표(기초_2009)'!CU11/'배출량&amp;에너지'!CU40)</f>
        <v>0</v>
      </c>
      <c r="CV39" s="10">
        <f>IF('배출량&amp;에너지'!CV40=0,0,'배출량&amp;에너지'!CV70*'국산거래표(기초_2009)'!CV11/'배출량&amp;에너지'!CV40)</f>
        <v>0</v>
      </c>
      <c r="CW39" s="10">
        <f>IF('배출량&amp;에너지'!CW40=0,0,'배출량&amp;에너지'!CW70*'국산거래표(기초_2009)'!CW11/'배출량&amp;에너지'!CW40)</f>
        <v>0</v>
      </c>
      <c r="CX39" s="10">
        <f>IF('배출량&amp;에너지'!CX40=0,0,'배출량&amp;에너지'!CX70*'국산거래표(기초_2009)'!CX11/'배출량&amp;에너지'!CX40)</f>
        <v>0</v>
      </c>
      <c r="CY39" s="10">
        <f>IF('배출량&amp;에너지'!CY40=0,0,'배출량&amp;에너지'!CY70*'국산거래표(기초_2009)'!CY11/'배출량&amp;에너지'!CY40)</f>
        <v>0</v>
      </c>
      <c r="CZ39" s="10">
        <f>IF('배출량&amp;에너지'!CZ40=0,0,'배출량&amp;에너지'!CZ70*'국산거래표(기초_2009)'!CZ11/'배출량&amp;에너지'!CZ40)</f>
        <v>0</v>
      </c>
      <c r="DA39" s="10">
        <f>IF('배출량&amp;에너지'!DA40=0,0,'배출량&amp;에너지'!DA70*'국산거래표(기초_2009)'!DA11/'배출량&amp;에너지'!DA40)</f>
        <v>0</v>
      </c>
      <c r="DB39" s="10">
        <f>IF('배출량&amp;에너지'!DB40=0,0,'배출량&amp;에너지'!DB70*'국산거래표(기초_2009)'!DB11/'배출량&amp;에너지'!DB40)</f>
        <v>0</v>
      </c>
      <c r="DC39" s="10">
        <f>IF('배출량&amp;에너지'!DC40=0,0,'배출량&amp;에너지'!DC70*'국산거래표(기초_2009)'!DC11/'배출량&amp;에너지'!DC40)</f>
        <v>0</v>
      </c>
      <c r="DD39" s="10">
        <f>IF('배출량&amp;에너지'!DD40=0,0,'배출량&amp;에너지'!DD70*'국산거래표(기초_2009)'!DD11/'배출량&amp;에너지'!DD40)</f>
        <v>0</v>
      </c>
      <c r="DE39" s="10">
        <f>IF('배출량&amp;에너지'!DE40=0,0,'배출량&amp;에너지'!DE70*'국산거래표(기초_2009)'!DE11/'배출량&amp;에너지'!DE40)</f>
        <v>0</v>
      </c>
      <c r="DF39" s="10">
        <f>IF('배출량&amp;에너지'!DF40=0,0,'배출량&amp;에너지'!DF70*'국산거래표(기초_2009)'!DF11/'배출량&amp;에너지'!DF40)</f>
        <v>0</v>
      </c>
      <c r="DG39" s="10">
        <f>IF('배출량&amp;에너지'!DG40=0,0,'배출량&amp;에너지'!DG70*'국산거래표(기초_2009)'!DG11/'배출량&amp;에너지'!DG40)</f>
        <v>0</v>
      </c>
      <c r="DH39" s="10">
        <f>IF('배출량&amp;에너지'!DH40=0,0,'배출량&amp;에너지'!DH70*'국산거래표(기초_2009)'!DH11/'배출량&amp;에너지'!DH40)</f>
        <v>0</v>
      </c>
      <c r="DI39" s="10">
        <f>IF('배출량&amp;에너지'!DI40=0,0,'배출량&amp;에너지'!DI70*'국산거래표(기초_2009)'!DI11/'배출량&amp;에너지'!DI40)</f>
        <v>0</v>
      </c>
      <c r="DJ39" s="10">
        <f>IF('배출량&amp;에너지'!DJ40=0,0,'배출량&amp;에너지'!DJ70*'국산거래표(기초_2009)'!DJ11/'배출량&amp;에너지'!DJ40)</f>
        <v>0</v>
      </c>
      <c r="DK39" s="10">
        <f>IF('배출량&amp;에너지'!DK40=0,0,'배출량&amp;에너지'!DK70*'국산거래표(기초_2009)'!DK11/'배출량&amp;에너지'!DK40)</f>
        <v>0</v>
      </c>
      <c r="DL39" s="10">
        <f>IF('배출량&amp;에너지'!DL40=0,0,'배출량&amp;에너지'!DL70*'국산거래표(기초_2009)'!DL11/'배출량&amp;에너지'!DL40)</f>
        <v>0</v>
      </c>
      <c r="DM39" s="10">
        <f>IF('배출량&amp;에너지'!DM40=0,0,'배출량&amp;에너지'!DM70*'국산거래표(기초_2009)'!DM11/'배출량&amp;에너지'!DM40)</f>
        <v>0</v>
      </c>
      <c r="DN39" s="10">
        <f>IF('배출량&amp;에너지'!DN40=0,0,'배출량&amp;에너지'!DN70*'국산거래표(기초_2009)'!DN11/'배출량&amp;에너지'!DN40)</f>
        <v>0</v>
      </c>
      <c r="DO39" s="10">
        <f>IF('배출량&amp;에너지'!DO40=0,0,'배출량&amp;에너지'!DO70*'국산거래표(기초_2009)'!DO11/'배출량&amp;에너지'!DO40)</f>
        <v>0</v>
      </c>
      <c r="DP39" s="10">
        <f>IF('배출량&amp;에너지'!DP40=0,0,'배출량&amp;에너지'!DP70*'국산거래표(기초_2009)'!DP11/'배출량&amp;에너지'!DP40)</f>
        <v>0</v>
      </c>
      <c r="DQ39" s="10">
        <f>IF('배출량&amp;에너지'!DQ40=0,0,'배출량&amp;에너지'!DQ70*'국산거래표(기초_2009)'!DQ11/'배출량&amp;에너지'!DQ40)</f>
        <v>0</v>
      </c>
      <c r="DR39" s="10">
        <f>IF('배출량&amp;에너지'!DR40=0,0,'배출량&amp;에너지'!DR70*'국산거래표(기초_2009)'!DR11/'배출량&amp;에너지'!DR40)</f>
        <v>0</v>
      </c>
      <c r="DS39" s="10">
        <f>IF('배출량&amp;에너지'!DS40=0,0,'배출량&amp;에너지'!DS70*'국산거래표(기초_2009)'!DS11/'배출량&amp;에너지'!DS40)</f>
        <v>0</v>
      </c>
      <c r="DT39" s="10">
        <f>IF('배출량&amp;에너지'!DT40=0,0,'배출량&amp;에너지'!DT70*'국산거래표(기초_2009)'!DT11/'배출량&amp;에너지'!DT40)</f>
        <v>0</v>
      </c>
      <c r="DU39" s="10">
        <f>IF('배출량&amp;에너지'!DU40=0,0,'배출량&amp;에너지'!DU70*'국산거래표(기초_2009)'!DU11/'배출량&amp;에너지'!DU40)</f>
        <v>0</v>
      </c>
      <c r="DV39" s="10">
        <f>IF('배출량&amp;에너지'!DV40=0,0,'배출량&amp;에너지'!DV70*'국산거래표(기초_2009)'!DV11/'배출량&amp;에너지'!DV40)</f>
        <v>0</v>
      </c>
      <c r="DW39" s="10">
        <f>IF('배출량&amp;에너지'!DW40=0,0,'배출량&amp;에너지'!DW70*'국산거래표(기초_2009)'!DW11/'배출량&amp;에너지'!DW40)</f>
        <v>0</v>
      </c>
      <c r="DX39" s="10">
        <f>IF('배출량&amp;에너지'!DX40=0,0,'배출량&amp;에너지'!DX70*'국산거래표(기초_2009)'!DX11/'배출량&amp;에너지'!DX40)</f>
        <v>0</v>
      </c>
      <c r="DY39" s="10">
        <f>IF('배출량&amp;에너지'!DY40=0,0,'배출량&amp;에너지'!DY70*'국산거래표(기초_2009)'!DY11/'배출량&amp;에너지'!DY40)</f>
        <v>0</v>
      </c>
      <c r="DZ39" s="10">
        <f>IF('배출량&amp;에너지'!DZ40=0,0,'배출량&amp;에너지'!DZ70*'국산거래표(기초_2009)'!DZ11/'배출량&amp;에너지'!DZ40)</f>
        <v>0</v>
      </c>
      <c r="EA39" s="10">
        <f>IF('배출량&amp;에너지'!EA40=0,0,'배출량&amp;에너지'!EA70*'국산거래표(기초_2009)'!EA11/'배출량&amp;에너지'!EA40)</f>
        <v>0</v>
      </c>
      <c r="EB39" s="10">
        <f>IF('배출량&amp;에너지'!EB40=0,0,'배출량&amp;에너지'!EB70*'국산거래표(기초_2009)'!EB11/'배출량&amp;에너지'!EB40)</f>
        <v>0</v>
      </c>
      <c r="EC39" s="10">
        <f>IF('배출량&amp;에너지'!EC40=0,0,'배출량&amp;에너지'!EC70*'국산거래표(기초_2009)'!EC11/'배출량&amp;에너지'!EC40)</f>
        <v>0</v>
      </c>
      <c r="ED39" s="10">
        <f>IF('배출량&amp;에너지'!ED40=0,0,'배출량&amp;에너지'!ED70*'국산거래표(기초_2009)'!ED11/'배출량&amp;에너지'!ED40)</f>
        <v>0</v>
      </c>
      <c r="EE39" s="10">
        <f>IF('배출량&amp;에너지'!EE40=0,0,'배출량&amp;에너지'!EE70*'국산거래표(기초_2009)'!EE11/'배출량&amp;에너지'!EE40)</f>
        <v>0</v>
      </c>
      <c r="EF39" s="10">
        <f>IF('배출량&amp;에너지'!EF40=0,0,'배출량&amp;에너지'!EF70*'국산거래표(기초_2009)'!EF11/'배출량&amp;에너지'!EF40)</f>
        <v>0</v>
      </c>
      <c r="EG39" s="10">
        <f>IF('배출량&amp;에너지'!EG40=0,0,'배출량&amp;에너지'!EG70*'국산거래표(기초_2009)'!EG11/'배출량&amp;에너지'!EG40)</f>
        <v>0</v>
      </c>
      <c r="EH39" s="10">
        <f>IF('배출량&amp;에너지'!EH40=0,0,'배출량&amp;에너지'!EH70*'국산거래표(기초_2009)'!EH11/'배출량&amp;에너지'!EH40)</f>
        <v>0</v>
      </c>
      <c r="EI39" s="10">
        <f>IF('배출량&amp;에너지'!EI40=0,0,'배출량&amp;에너지'!EI70*'국산거래표(기초_2009)'!EI11/'배출량&amp;에너지'!EI40)</f>
        <v>0</v>
      </c>
      <c r="EJ39" s="10">
        <f>IF('배출량&amp;에너지'!EJ40=0,0,'배출량&amp;에너지'!EJ70*'국산거래표(기초_2009)'!EJ11/'배출량&amp;에너지'!EJ40)</f>
        <v>0</v>
      </c>
      <c r="EK39" s="10">
        <f>IF('배출량&amp;에너지'!EK40=0,0,'배출량&amp;에너지'!EK70*'국산거래표(기초_2009)'!EK11/'배출량&amp;에너지'!EK40)</f>
        <v>0</v>
      </c>
      <c r="EL39" s="10">
        <f>IF('배출량&amp;에너지'!EL40=0,0,'배출량&amp;에너지'!EL70*'국산거래표(기초_2009)'!EL11/'배출량&amp;에너지'!EL40)</f>
        <v>0</v>
      </c>
      <c r="EM39" s="10">
        <f>IF('배출량&amp;에너지'!EM40=0,0,'배출량&amp;에너지'!EM70*'국산거래표(기초_2009)'!EM11/'배출량&amp;에너지'!EM40)</f>
        <v>0</v>
      </c>
      <c r="EN39" s="10">
        <f>IF('배출량&amp;에너지'!EN40=0,0,'배출량&amp;에너지'!EN70*'국산거래표(기초_2009)'!EN11/'배출량&amp;에너지'!EN40)</f>
        <v>0</v>
      </c>
      <c r="EO39" s="10">
        <f>IF('배출량&amp;에너지'!EO40=0,0,'배출량&amp;에너지'!EO70*'국산거래표(기초_2009)'!EO11/'배출량&amp;에너지'!EO40)</f>
        <v>0</v>
      </c>
      <c r="EP39" s="10">
        <f>IF('배출량&amp;에너지'!EP40=0,0,'배출량&amp;에너지'!EP70*'국산거래표(기초_2009)'!EP11/'배출량&amp;에너지'!EP40)</f>
        <v>0</v>
      </c>
      <c r="EQ39" s="10">
        <f>IF('배출량&amp;에너지'!EQ40=0,0,'배출량&amp;에너지'!EQ70*'국산거래표(기초_2009)'!EQ11/'배출량&amp;에너지'!EQ40)</f>
        <v>0</v>
      </c>
      <c r="ER39" s="10">
        <f>IF('배출량&amp;에너지'!ER40=0,0,'배출량&amp;에너지'!ER70*'국산거래표(기초_2009)'!ER11/'배출량&amp;에너지'!ER40)</f>
        <v>0</v>
      </c>
      <c r="ES39" s="10">
        <f>IF('배출량&amp;에너지'!ES40=0,0,'배출량&amp;에너지'!ES70*'국산거래표(기초_2009)'!ES11/'배출량&amp;에너지'!ES40)</f>
        <v>0</v>
      </c>
      <c r="ET39" s="10">
        <f>IF('배출량&amp;에너지'!ET40=0,0,'배출량&amp;에너지'!ET70*'국산거래표(기초_2009)'!ET11/'배출량&amp;에너지'!ET40)</f>
        <v>0</v>
      </c>
      <c r="EU39" s="10">
        <f>IF('배출량&amp;에너지'!EU40=0,0,'배출량&amp;에너지'!EU70*'국산거래표(기초_2009)'!EU11/'배출량&amp;에너지'!EU40)</f>
        <v>0</v>
      </c>
      <c r="EV39" s="10">
        <f>IF('배출량&amp;에너지'!EV40=0,0,'배출량&amp;에너지'!EV70*'국산거래표(기초_2009)'!EV11/'배출량&amp;에너지'!EV40)</f>
        <v>0</v>
      </c>
      <c r="EW39" s="10">
        <f>IF('배출량&amp;에너지'!EW40=0,0,'배출량&amp;에너지'!EW70*'국산거래표(기초_2009)'!EW11/'배출량&amp;에너지'!EW40)</f>
        <v>0</v>
      </c>
      <c r="EX39" s="10">
        <f>IF('배출량&amp;에너지'!EX40=0,0,'배출량&amp;에너지'!EX70*'국산거래표(기초_2009)'!EX11/'배출량&amp;에너지'!EX40)</f>
        <v>0</v>
      </c>
      <c r="EY39" s="10">
        <f>IF('배출량&amp;에너지'!EY40=0,0,'배출량&amp;에너지'!EY70*'국산거래표(기초_2009)'!EY11/'배출량&amp;에너지'!EY40)</f>
        <v>0</v>
      </c>
      <c r="EZ39" s="10">
        <f>IF('배출량&amp;에너지'!EZ40=0,0,'배출량&amp;에너지'!EZ70*'국산거래표(기초_2009)'!EZ11/'배출량&amp;에너지'!EZ40)</f>
        <v>0</v>
      </c>
      <c r="FA39" s="10">
        <f>IF('배출량&amp;에너지'!FA40=0,0,'배출량&amp;에너지'!FA70*'국산거래표(기초_2009)'!FA11/'배출량&amp;에너지'!FA40)</f>
        <v>0</v>
      </c>
      <c r="FB39" s="10">
        <f>IF('배출량&amp;에너지'!FB40=0,0,'배출량&amp;에너지'!FB70*'국산거래표(기초_2009)'!FB11/'배출량&amp;에너지'!FB40)</f>
        <v>0</v>
      </c>
      <c r="FC39" s="10">
        <f>IF('배출량&amp;에너지'!FC40=0,0,'배출량&amp;에너지'!FC70*'국산거래표(기초_2009)'!FC11/'배출량&amp;에너지'!FC40)</f>
        <v>0</v>
      </c>
      <c r="FD39" s="10">
        <f>IF('배출량&amp;에너지'!FD40=0,0,'배출량&amp;에너지'!FD70*'국산거래표(기초_2009)'!FD11/'배출량&amp;에너지'!FD40)</f>
        <v>0</v>
      </c>
      <c r="FE39" s="10">
        <f>IF('배출량&amp;에너지'!FE40=0,0,'배출량&amp;에너지'!FE70*'국산거래표(기초_2009)'!FE11/'배출량&amp;에너지'!FE40)</f>
        <v>0</v>
      </c>
      <c r="FF39" s="10">
        <f>IF('배출량&amp;에너지'!FF40=0,0,'배출량&amp;에너지'!FF70*'국산거래표(기초_2009)'!FF11/'배출량&amp;에너지'!FF40)</f>
        <v>0</v>
      </c>
      <c r="FG39" s="10">
        <f>IF('배출량&amp;에너지'!FG40=0,0,'배출량&amp;에너지'!FG70*'국산거래표(기초_2009)'!FG11/'배출량&amp;에너지'!FG40)</f>
        <v>0</v>
      </c>
      <c r="FH39" s="10">
        <f>IF('배출량&amp;에너지'!FH40=0,0,'배출량&amp;에너지'!FH70*'국산거래표(기초_2009)'!FH11/'배출량&amp;에너지'!FH40)</f>
        <v>0</v>
      </c>
      <c r="FI39" s="10">
        <f>IF('배출량&amp;에너지'!FI40=0,0,'배출량&amp;에너지'!FI70*'국산거래표(기초_2009)'!FI11/'배출량&amp;에너지'!FI40)</f>
        <v>0</v>
      </c>
      <c r="FJ39" s="10">
        <f>IF('배출량&amp;에너지'!FJ40=0,0,'배출량&amp;에너지'!FJ70*'국산거래표(기초_2009)'!FJ11/'배출량&amp;에너지'!FJ40)</f>
        <v>0</v>
      </c>
      <c r="FK39" s="10">
        <f>IF('배출량&amp;에너지'!FK40=0,0,'배출량&amp;에너지'!FK70*'국산거래표(기초_2009)'!FK11/'배출량&amp;에너지'!FK40)</f>
        <v>0</v>
      </c>
      <c r="FL39" s="10">
        <f>IF('배출량&amp;에너지'!FL40=0,0,'배출량&amp;에너지'!FL70*'국산거래표(기초_2009)'!FL11/'배출량&amp;에너지'!FL40)</f>
        <v>0</v>
      </c>
      <c r="FM39" s="10">
        <f>IF('배출량&amp;에너지'!FM40=0,0,'배출량&amp;에너지'!FM70*'국산거래표(기초_2009)'!FM11/'배출량&amp;에너지'!FM40)</f>
        <v>0</v>
      </c>
      <c r="FN39" s="10">
        <f>IF('배출량&amp;에너지'!FN40=0,0,'배출량&amp;에너지'!FN70*'국산거래표(기초_2009)'!FN11/'배출량&amp;에너지'!FN40)</f>
        <v>0</v>
      </c>
      <c r="FO39" s="10">
        <f>IF('배출량&amp;에너지'!FO40=0,0,'배출량&amp;에너지'!FO70*'국산거래표(기초_2009)'!FO11/'배출량&amp;에너지'!FO40)</f>
        <v>0</v>
      </c>
      <c r="FP39" s="10">
        <f>IF('배출량&amp;에너지'!FP40=0,0,'배출량&amp;에너지'!FP70*'국산거래표(기초_2009)'!FP11/'배출량&amp;에너지'!FP40)</f>
        <v>0</v>
      </c>
      <c r="FQ39" s="10">
        <f>IF('배출량&amp;에너지'!FQ40=0,0,'배출량&amp;에너지'!FQ70*'국산거래표(기초_2009)'!FQ11/'배출량&amp;에너지'!FQ40)</f>
        <v>0</v>
      </c>
      <c r="FR39" s="10">
        <f>IF('배출량&amp;에너지'!FR40=0,0,'배출량&amp;에너지'!FR70*'국산거래표(기초_2009)'!FR11/'배출량&amp;에너지'!FR40)</f>
        <v>0</v>
      </c>
      <c r="FS39" s="10">
        <f>IF('배출량&amp;에너지'!FS40=0,0,'배출량&amp;에너지'!FS70*'국산거래표(기초_2009)'!FS11/'배출량&amp;에너지'!FS40)</f>
        <v>0</v>
      </c>
      <c r="FT39" s="10">
        <f>IF('배출량&amp;에너지'!FT40=0,0,'배출량&amp;에너지'!FT70*'국산거래표(기초_2009)'!FT11/'배출량&amp;에너지'!FT40)</f>
        <v>0</v>
      </c>
      <c r="FU39" s="10">
        <f>IF('배출량&amp;에너지'!FU40=0,0,'배출량&amp;에너지'!FU70*'국산거래표(기초_2009)'!FU11/'배출량&amp;에너지'!FU40)</f>
        <v>0</v>
      </c>
      <c r="FV39" s="10">
        <f>IF('배출량&amp;에너지'!FV40=0,0,'배출량&amp;에너지'!FV70*'국산거래표(기초_2009)'!FV11/'배출량&amp;에너지'!FV40)</f>
        <v>0</v>
      </c>
      <c r="FW39" s="10">
        <f>IF('배출량&amp;에너지'!FW40=0,0,'배출량&amp;에너지'!FW70*'국산거래표(기초_2009)'!FW11/'배출량&amp;에너지'!FW40)</f>
        <v>0</v>
      </c>
      <c r="FX39" s="10">
        <f>IF('배출량&amp;에너지'!FX40=0,0,'배출량&amp;에너지'!FX70*'국산거래표(기초_2009)'!FX11/'배출량&amp;에너지'!FX40)</f>
        <v>0</v>
      </c>
      <c r="FY39" s="10">
        <f>IF('배출량&amp;에너지'!FY40=0,0,'배출량&amp;에너지'!FY70*'국산거래표(기초_2009)'!FY11/'배출량&amp;에너지'!FY40)</f>
        <v>0</v>
      </c>
      <c r="FZ39" s="10">
        <f>IF('배출량&amp;에너지'!FZ40=0,0,'배출량&amp;에너지'!FZ70*'국산거래표(기초_2009)'!FZ11/'배출량&amp;에너지'!FZ40)</f>
        <v>0</v>
      </c>
      <c r="GA39" s="10">
        <f>IF('배출량&amp;에너지'!GA40=0,0,'배출량&amp;에너지'!GA70*'국산거래표(기초_2009)'!GA11/'배출량&amp;에너지'!GA40)</f>
        <v>0</v>
      </c>
      <c r="GB39" s="10">
        <f>IF('배출량&amp;에너지'!GB40=0,0,'배출량&amp;에너지'!GB70*'국산거래표(기초_2009)'!GB11/'배출량&amp;에너지'!GB40)</f>
        <v>0</v>
      </c>
      <c r="GC39" s="10">
        <f>IF('배출량&amp;에너지'!GC40=0,0,'배출량&amp;에너지'!GC70*'국산거래표(기초_2009)'!GC11/'배출량&amp;에너지'!GC40)</f>
        <v>3.0420704695871414</v>
      </c>
      <c r="GD39" s="10">
        <f>IF('배출량&amp;에너지'!GD40=0,0,'배출량&amp;에너지'!GD70*'국산거래표(기초_2009)'!GD11/'배출량&amp;에너지'!GD40)</f>
        <v>0</v>
      </c>
      <c r="GE39" s="10">
        <f>IF('배출량&amp;에너지'!GE40=0,0,'배출량&amp;에너지'!GE70*'국산거래표(기초_2009)'!GE11/'배출량&amp;에너지'!GE40)</f>
        <v>0</v>
      </c>
      <c r="GF39" s="10">
        <f>IF('배출량&amp;에너지'!GF40=0,0,'배출량&amp;에너지'!GF70*'국산거래표(기초_2009)'!GF11/'배출량&amp;에너지'!GF40)</f>
        <v>0</v>
      </c>
      <c r="GG39" s="10">
        <f>IF('배출량&amp;에너지'!GG40=0,0,'배출량&amp;에너지'!GG70*'국산거래표(기초_2009)'!GG11/'배출량&amp;에너지'!GG40)</f>
        <v>0</v>
      </c>
      <c r="GH39" s="10">
        <f>IF('배출량&amp;에너지'!GH40=0,0,'배출량&amp;에너지'!GH70*'국산거래표(기초_2009)'!GH11/'배출량&amp;에너지'!GH40)</f>
        <v>0</v>
      </c>
      <c r="GI39" s="10">
        <f>IF('배출량&amp;에너지'!GI40=0,0,'배출량&amp;에너지'!GI70*'국산거래표(기초_2009)'!GI11/'배출량&amp;에너지'!GI40)</f>
        <v>0</v>
      </c>
      <c r="GJ39" s="10">
        <f>IF('배출량&amp;에너지'!GJ40=0,0,'배출량&amp;에너지'!GJ70*'국산거래표(기초_2009)'!GJ11/'배출량&amp;에너지'!GJ40)</f>
        <v>0</v>
      </c>
      <c r="GK39" s="10">
        <f>IF('배출량&amp;에너지'!GK40=0,0,'배출량&amp;에너지'!GK70*'국산거래표(기초_2009)'!GK11/'배출량&amp;에너지'!GK40)</f>
        <v>0</v>
      </c>
      <c r="GL39" s="10">
        <f>IF('배출량&amp;에너지'!GL40=0,0,'배출량&amp;에너지'!GL70*'국산거래표(기초_2009)'!GL11/'배출량&amp;에너지'!GL40)</f>
        <v>0</v>
      </c>
      <c r="GM39" s="10">
        <f>IF('배출량&amp;에너지'!GM40=0,0,'배출량&amp;에너지'!GM70*'국산거래표(기초_2009)'!GM11/'배출량&amp;에너지'!GM40)</f>
        <v>0</v>
      </c>
      <c r="GN39" s="10">
        <f>IF('배출량&amp;에너지'!GN40=0,0,'배출량&amp;에너지'!GN70*'국산거래표(기초_2009)'!GN11/'배출량&amp;에너지'!GN40)</f>
        <v>0</v>
      </c>
      <c r="GO39" s="10">
        <f>IF('배출량&amp;에너지'!GO40=0,0,'배출량&amp;에너지'!GO70*'국산거래표(기초_2009)'!GO11/'배출량&amp;에너지'!GO40)</f>
        <v>0</v>
      </c>
      <c r="GP39" s="10">
        <f>IF('배출량&amp;에너지'!GP40=0,0,'배출량&amp;에너지'!GP70*'국산거래표(기초_2009)'!GP11/'배출량&amp;에너지'!GP40)</f>
        <v>0</v>
      </c>
      <c r="GQ39" s="10">
        <f>IF('배출량&amp;에너지'!GQ40=0,0,'배출량&amp;에너지'!GQ70*'국산거래표(기초_2009)'!GQ11/'배출량&amp;에너지'!GQ40)</f>
        <v>0</v>
      </c>
      <c r="GR39" s="10">
        <f>IF('배출량&amp;에너지'!GR40=0,0,'배출량&amp;에너지'!GR70*'국산거래표(기초_2009)'!GR11/'배출량&amp;에너지'!GR40)</f>
        <v>0</v>
      </c>
      <c r="GS39" s="10">
        <f>IF('배출량&amp;에너지'!GS40=0,0,'배출량&amp;에너지'!GS70*'국산거래표(기초_2009)'!GS11/'배출량&amp;에너지'!GS40)</f>
        <v>0</v>
      </c>
      <c r="GT39" s="10">
        <f>IF('배출량&amp;에너지'!GT40=0,0,'배출량&amp;에너지'!GT70*'국산거래표(기초_2009)'!GT11/'배출량&amp;에너지'!GT40)</f>
        <v>0</v>
      </c>
      <c r="GU39" s="10">
        <f>IF('배출량&amp;에너지'!GU40=0,0,'배출량&amp;에너지'!GU70*'국산거래표(기초_2009)'!GU11/'배출량&amp;에너지'!GU40)</f>
        <v>0</v>
      </c>
      <c r="GV39" s="10">
        <f>IF('배출량&amp;에너지'!GV40=0,0,'배출량&amp;에너지'!GV70*'국산거래표(기초_2009)'!GV11/'배출량&amp;에너지'!GV40)</f>
        <v>0</v>
      </c>
      <c r="GW39" s="10">
        <f>IF('배출량&amp;에너지'!GW40=0,0,'배출량&amp;에너지'!GW70*'국산거래표(기초_2009)'!GW11/'배출량&amp;에너지'!GW40)</f>
        <v>0</v>
      </c>
      <c r="GX39" s="10">
        <f>IF('배출량&amp;에너지'!GX40=0,0,'배출량&amp;에너지'!GX70*'국산거래표(기초_2009)'!GX11/'배출량&amp;에너지'!GX40)</f>
        <v>0</v>
      </c>
      <c r="GY39" s="10">
        <f>IF('배출량&amp;에너지'!GY40=0,0,'배출량&amp;에너지'!GY70*'국산거래표(기초_2009)'!GY11/'배출량&amp;에너지'!GY40)</f>
        <v>0</v>
      </c>
      <c r="GZ39" s="10">
        <f>IF('배출량&amp;에너지'!GZ40=0,0,'배출량&amp;에너지'!GZ70*'국산거래표(기초_2009)'!GZ11/'배출량&amp;에너지'!GZ40)</f>
        <v>0</v>
      </c>
      <c r="HA39" s="10">
        <f>IF('배출량&amp;에너지'!HA40=0,0,'배출량&amp;에너지'!HA70*'국산거래표(기초_2009)'!HA11/'배출량&amp;에너지'!HA40)</f>
        <v>0</v>
      </c>
      <c r="HB39" s="10">
        <f>IF('배출량&amp;에너지'!HB40=0,0,'배출량&amp;에너지'!HB70*'국산거래표(기초_2009)'!HB11/'배출량&amp;에너지'!HB40)</f>
        <v>0</v>
      </c>
      <c r="HC39" s="10">
        <f>IF('배출량&amp;에너지'!HC40=0,0,'배출량&amp;에너지'!HC70*'국산거래표(기초_2009)'!HC11/'배출량&amp;에너지'!HC40)</f>
        <v>0</v>
      </c>
      <c r="HD39" s="10">
        <f>IF('배출량&amp;에너지'!HD40=0,0,'배출량&amp;에너지'!HD70*'국산거래표(기초_2009)'!HD11/'배출량&amp;에너지'!HD40)</f>
        <v>0</v>
      </c>
      <c r="HE39" s="10">
        <f>IF('배출량&amp;에너지'!HE40=0,0,'배출량&amp;에너지'!HE70*'국산거래표(기초_2009)'!HE11/'배출량&amp;에너지'!HE40)</f>
        <v>0</v>
      </c>
      <c r="HF39" s="10">
        <f>IF('배출량&amp;에너지'!HF40=0,0,'배출량&amp;에너지'!HF70*'국산거래표(기초_2009)'!HF11/'배출량&amp;에너지'!HF40)</f>
        <v>0</v>
      </c>
      <c r="HG39" s="10">
        <f>IF('배출량&amp;에너지'!HG40=0,0,'배출량&amp;에너지'!HG70*'국산거래표(기초_2009)'!HG11/'배출량&amp;에너지'!HG40)</f>
        <v>0</v>
      </c>
      <c r="HH39" s="10">
        <f>IF('배출량&amp;에너지'!HH40=0,0,'배출량&amp;에너지'!HH70*'국산거래표(기초_2009)'!HH11/'배출량&amp;에너지'!HH40)</f>
        <v>0</v>
      </c>
      <c r="HI39" s="10">
        <f>IF('배출량&amp;에너지'!HI40=0,0,'배출량&amp;에너지'!HI70*'국산거래표(기초_2009)'!HI11/'배출량&amp;에너지'!HI40)</f>
        <v>0</v>
      </c>
      <c r="HJ39" s="10">
        <f>IF('배출량&amp;에너지'!HJ40=0,0,'배출량&amp;에너지'!HJ70*'국산거래표(기초_2009)'!HJ11/'배출량&amp;에너지'!HJ40)</f>
        <v>0</v>
      </c>
      <c r="HK39" s="10">
        <f>IF('배출량&amp;에너지'!HK40=0,0,'배출량&amp;에너지'!HK70*'국산거래표(기초_2009)'!HK11/'배출량&amp;에너지'!HK40)</f>
        <v>0</v>
      </c>
      <c r="HL39" s="10">
        <f>IF('배출량&amp;에너지'!HL40=0,0,'배출량&amp;에너지'!HL70*'국산거래표(기초_2009)'!HL11/'배출량&amp;에너지'!HL40)</f>
        <v>0</v>
      </c>
      <c r="HM39" s="10">
        <f>IF('배출량&amp;에너지'!HM40=0,0,'배출량&amp;에너지'!HM70*'국산거래표(기초_2009)'!HM11/'배출량&amp;에너지'!HM40)</f>
        <v>0</v>
      </c>
      <c r="HN39" s="10">
        <f>IF('배출량&amp;에너지'!HN40=0,0,'배출량&amp;에너지'!HN70*'국산거래표(기초_2009)'!HN11/'배출량&amp;에너지'!HN40)</f>
        <v>0</v>
      </c>
      <c r="HO39" s="10">
        <f>IF('배출량&amp;에너지'!HO40=0,0,'배출량&amp;에너지'!HO70*'국산거래표(기초_2009)'!HO11/'배출량&amp;에너지'!HO40)</f>
        <v>0</v>
      </c>
      <c r="HP39" s="10">
        <f>IF('배출량&amp;에너지'!HP40=0,0,'배출량&amp;에너지'!HP70*'국산거래표(기초_2009)'!HP11/'배출량&amp;에너지'!HP40)</f>
        <v>0</v>
      </c>
      <c r="HQ39" s="10">
        <f>IF('배출량&amp;에너지'!HQ40=0,0,'배출량&amp;에너지'!HQ70*'국산거래표(기초_2009)'!HQ11/'배출량&amp;에너지'!HQ40)</f>
        <v>0</v>
      </c>
      <c r="HR39" s="10">
        <f>IF('배출량&amp;에너지'!HR40=0,0,'배출량&amp;에너지'!HR70*'국산거래표(기초_2009)'!HR11/'배출량&amp;에너지'!HR40)</f>
        <v>0</v>
      </c>
      <c r="HS39" s="10">
        <f>IF('배출량&amp;에너지'!HS40=0,0,'배출량&amp;에너지'!HS70*'국산거래표(기초_2009)'!HS11/'배출량&amp;에너지'!HS40)</f>
        <v>0</v>
      </c>
      <c r="HT39" s="10">
        <f>IF('배출량&amp;에너지'!HT40=0,0,'배출량&amp;에너지'!HT70*'국산거래표(기초_2009)'!HT11/'배출량&amp;에너지'!HT40)</f>
        <v>0</v>
      </c>
      <c r="HU39" s="10">
        <f>IF('배출량&amp;에너지'!HU40=0,0,'배출량&amp;에너지'!HU70*'국산거래표(기초_2009)'!HU11/'배출량&amp;에너지'!HU40)</f>
        <v>0</v>
      </c>
      <c r="HV39" s="10">
        <f>IF('배출량&amp;에너지'!HV40=0,0,'배출량&amp;에너지'!HV70*'국산거래표(기초_2009)'!HV11/'배출량&amp;에너지'!HV40)</f>
        <v>0</v>
      </c>
      <c r="HW39" s="10">
        <f>IF('배출량&amp;에너지'!HW40=0,0,'배출량&amp;에너지'!HW70*'국산거래표(기초_2009)'!HW11/'배출량&amp;에너지'!HW40)</f>
        <v>0</v>
      </c>
      <c r="HX39" s="10">
        <f>IF('배출량&amp;에너지'!HX40=0,0,'배출량&amp;에너지'!HX70*'국산거래표(기초_2009)'!HX11/'배출량&amp;에너지'!HX40)</f>
        <v>0</v>
      </c>
      <c r="HY39" s="10">
        <f>IF('배출량&amp;에너지'!HY40=0,0,'배출량&amp;에너지'!HY70*'국산거래표(기초_2009)'!HY11/'배출량&amp;에너지'!HY40)</f>
        <v>0</v>
      </c>
      <c r="HZ39" s="10">
        <f>IF('배출량&amp;에너지'!HZ40=0,0,'배출량&amp;에너지'!HZ70*'국산거래표(기초_2009)'!HZ11/'배출량&amp;에너지'!HZ40)</f>
        <v>0</v>
      </c>
      <c r="IA39" s="10">
        <f>IF('배출량&amp;에너지'!IA40=0,0,'배출량&amp;에너지'!IA70*'국산거래표(기초_2009)'!IA11/'배출량&amp;에너지'!IA40)</f>
        <v>0</v>
      </c>
      <c r="IB39" s="10">
        <f>IF('배출량&amp;에너지'!IB40=0,0,'배출량&amp;에너지'!IB70*'국산거래표(기초_2009)'!IB11/'배출량&amp;에너지'!IB40)</f>
        <v>0</v>
      </c>
      <c r="IC39" s="10">
        <f>IF('배출량&amp;에너지'!IC40=0,0,'배출량&amp;에너지'!IC70*'국산거래표(기초_2009)'!IC11/'배출량&amp;에너지'!IC40)</f>
        <v>0</v>
      </c>
      <c r="ID39" s="10">
        <f>IF('배출량&amp;에너지'!ID40=0,0,'배출량&amp;에너지'!ID70*'국산거래표(기초_2009)'!ID11/'배출량&amp;에너지'!ID40)</f>
        <v>0</v>
      </c>
      <c r="IE39" s="10">
        <f>IF('배출량&amp;에너지'!IE40=0,0,'배출량&amp;에너지'!IE70*'국산거래표(기초_2009)'!IE11/'배출량&amp;에너지'!IE40)</f>
        <v>0</v>
      </c>
      <c r="IF39" s="10">
        <f>IF('배출량&amp;에너지'!IF40=0,0,'배출량&amp;에너지'!IF70*'국산거래표(기초_2009)'!IF11/'배출량&amp;에너지'!IF40)</f>
        <v>0</v>
      </c>
      <c r="IG39" s="10">
        <f>IF('배출량&amp;에너지'!IG40=0,0,'배출량&amp;에너지'!IG70*'국산거래표(기초_2009)'!IG11/'배출량&amp;에너지'!IG40)</f>
        <v>0</v>
      </c>
      <c r="IH39" s="10">
        <f>IF('배출량&amp;에너지'!IH40=0,0,'배출량&amp;에너지'!IH70*'국산거래표(기초_2009)'!IH11/'배출량&amp;에너지'!IH40)</f>
        <v>0</v>
      </c>
      <c r="II39" s="10">
        <f>IF('배출량&amp;에너지'!II40=0,0,'배출량&amp;에너지'!II70*'국산거래표(기초_2009)'!II11/'배출량&amp;에너지'!II40)</f>
        <v>0</v>
      </c>
      <c r="IJ39" s="10">
        <f>IF('배출량&amp;에너지'!IJ40=0,0,'배출량&amp;에너지'!IJ70*'국산거래표(기초_2009)'!IJ11/'배출량&amp;에너지'!IJ40)</f>
        <v>0</v>
      </c>
      <c r="IK39" s="10">
        <f>IF('배출량&amp;에너지'!IK40=0,0,'배출량&amp;에너지'!IK70*'국산거래표(기초_2009)'!IK11/'배출량&amp;에너지'!IK40)</f>
        <v>0</v>
      </c>
      <c r="IL39" s="10">
        <f>IF('배출량&amp;에너지'!IL40=0,0,'배출량&amp;에너지'!IL70*'국산거래표(기초_2009)'!IL11/'배출량&amp;에너지'!IL40)</f>
        <v>0</v>
      </c>
      <c r="IM39" s="10">
        <f>IF('배출량&amp;에너지'!IM40=0,0,'배출량&amp;에너지'!IM70*'국산거래표(기초_2009)'!IM11/'배출량&amp;에너지'!IM40)</f>
        <v>0</v>
      </c>
      <c r="IN39" s="10">
        <f>IF('배출량&amp;에너지'!IN40=0,0,'배출량&amp;에너지'!IN70*'국산거래표(기초_2009)'!IN11/'배출량&amp;에너지'!IN40)</f>
        <v>0</v>
      </c>
      <c r="IO39" s="10">
        <f>IF('배출량&amp;에너지'!IO40=0,0,'배출량&amp;에너지'!IO70*'국산거래표(기초_2009)'!IO11/'배출량&amp;에너지'!IO40)</f>
        <v>0</v>
      </c>
      <c r="IP39" s="10">
        <f>IF('배출량&amp;에너지'!IP40=0,0,'배출량&amp;에너지'!IP70*'국산거래표(기초_2009)'!IP11/'배출량&amp;에너지'!IP40)</f>
        <v>0</v>
      </c>
      <c r="IQ39" s="10">
        <f>IF('배출량&amp;에너지'!IQ40=0,0,'배출량&amp;에너지'!IQ70*'국산거래표(기초_2009)'!IQ11/'배출량&amp;에너지'!IQ40)</f>
        <v>0</v>
      </c>
      <c r="IR39" s="10">
        <f>IF('배출량&amp;에너지'!IR40=0,0,'배출량&amp;에너지'!IR70*'국산거래표(기초_2009)'!IR11/'배출량&amp;에너지'!IR40)</f>
        <v>0</v>
      </c>
      <c r="IS39" s="10">
        <f>IF('배출량&amp;에너지'!IS40=0,0,'배출량&amp;에너지'!IS70*'국산거래표(기초_2009)'!IS11/'배출량&amp;에너지'!IS40)</f>
        <v>0</v>
      </c>
      <c r="IT39" s="10">
        <f>IF('배출량&amp;에너지'!IT40=0,0,'배출량&amp;에너지'!IT70*'국산거래표(기초_2009)'!IT11/'배출량&amp;에너지'!IT40)</f>
        <v>0</v>
      </c>
      <c r="IU39" s="10">
        <f>IF('배출량&amp;에너지'!IU40=0,0,'배출량&amp;에너지'!IU70*'국산거래표(기초_2009)'!IU11/'배출량&amp;에너지'!IU40)</f>
        <v>0</v>
      </c>
      <c r="IV39" s="10">
        <f>IF('배출량&amp;에너지'!IV40=0,0,'배출량&amp;에너지'!IV70*'국산거래표(기초_2009)'!IV11/'배출량&amp;에너지'!IV40)</f>
        <v>0</v>
      </c>
      <c r="IW39" s="10">
        <f>IF('배출량&amp;에너지'!IW40=0,0,'배출량&amp;에너지'!IW70*'국산거래표(기초_2009)'!IW11/'배출량&amp;에너지'!IW40)</f>
        <v>0</v>
      </c>
      <c r="IX39" s="10">
        <f>IF('배출량&amp;에너지'!IX40=0,0,'배출량&amp;에너지'!IX70*'국산거래표(기초_2009)'!IX11/'배출량&amp;에너지'!IX40)</f>
        <v>0</v>
      </c>
      <c r="IY39" s="10">
        <f>IF('배출량&amp;에너지'!IY40=0,0,'배출량&amp;에너지'!IY70*'국산거래표(기초_2009)'!IY11/'배출량&amp;에너지'!IY40)</f>
        <v>0</v>
      </c>
      <c r="IZ39" s="10">
        <f>IF('배출량&amp;에너지'!IZ40=0,0,'배출량&amp;에너지'!IZ70*'국산거래표(기초_2009)'!IZ11/'배출량&amp;에너지'!IZ40)</f>
        <v>0</v>
      </c>
      <c r="JA39" s="10">
        <f>IF('배출량&amp;에너지'!JA40=0,0,'배출량&amp;에너지'!JA70*'국산거래표(기초_2009)'!JA11/'배출량&amp;에너지'!JA40)</f>
        <v>0</v>
      </c>
      <c r="JB39" s="10">
        <f>IF('배출량&amp;에너지'!JB40=0,0,'배출량&amp;에너지'!JB70*'국산거래표(기초_2009)'!JB11/'배출량&amp;에너지'!JB40)</f>
        <v>0</v>
      </c>
      <c r="JC39" s="10">
        <f>IF('배출량&amp;에너지'!JC40=0,0,'배출량&amp;에너지'!JC70*'국산거래표(기초_2009)'!JC11/'배출량&amp;에너지'!JC40)</f>
        <v>0</v>
      </c>
      <c r="JD39" s="10">
        <f>IF('배출량&amp;에너지'!JD40=0,0,'배출량&amp;에너지'!JD70*'국산거래표(기초_2009)'!JD11/'배출량&amp;에너지'!JD40)</f>
        <v>0</v>
      </c>
      <c r="JE39" s="10">
        <f>IF('배출량&amp;에너지'!JE40=0,0,'배출량&amp;에너지'!JE70*'국산거래표(기초_2009)'!JE11/'배출량&amp;에너지'!JE40)</f>
        <v>0</v>
      </c>
      <c r="JF39" s="10">
        <f>IF('배출량&amp;에너지'!JF40=0,0,'배출량&amp;에너지'!JF70*'국산거래표(기초_2009)'!JF11/'배출량&amp;에너지'!JF40)</f>
        <v>0</v>
      </c>
      <c r="JG39" s="10">
        <f>IF('배출량&amp;에너지'!JG40=0,0,'배출량&amp;에너지'!JG70*'국산거래표(기초_2009)'!JG11/'배출량&amp;에너지'!JG40)</f>
        <v>0</v>
      </c>
      <c r="JH39" s="10">
        <f>IF('배출량&amp;에너지'!JH40=0,0,'배출량&amp;에너지'!JH70*'국산거래표(기초_2009)'!JH11/'배출량&amp;에너지'!JH40)</f>
        <v>0</v>
      </c>
      <c r="JI39" s="10">
        <f>IF('배출량&amp;에너지'!JI40=0,0,'배출량&amp;에너지'!JI70*'국산거래표(기초_2009)'!JI11/'배출량&amp;에너지'!JI40)</f>
        <v>0</v>
      </c>
      <c r="JJ39" s="10">
        <f>IF('배출량&amp;에너지'!JJ40=0,0,'배출량&amp;에너지'!JJ70*'국산거래표(기초_2009)'!JJ11/'배출량&amp;에너지'!JJ40)</f>
        <v>0</v>
      </c>
      <c r="JK39" s="10">
        <f>IF('배출량&amp;에너지'!JK40=0,0,'배출량&amp;에너지'!JK70*'국산거래표(기초_2009)'!JK11/'배출량&amp;에너지'!JK40)</f>
        <v>0</v>
      </c>
      <c r="JL39" s="10">
        <f>IF('배출량&amp;에너지'!JL40=0,0,'배출량&amp;에너지'!JL70*'국산거래표(기초_2009)'!JL11/'배출량&amp;에너지'!JL40)</f>
        <v>0</v>
      </c>
      <c r="JM39" s="10">
        <f>IF('배출량&amp;에너지'!JM40=0,0,'배출량&amp;에너지'!JM70*'국산거래표(기초_2009)'!JM11/'배출량&amp;에너지'!JM40)</f>
        <v>0</v>
      </c>
      <c r="JN39" s="10">
        <f>IF('배출량&amp;에너지'!JN40=0,0,'배출량&amp;에너지'!JN70*'국산거래표(기초_2009)'!JN11/'배출량&amp;에너지'!JN40)</f>
        <v>0</v>
      </c>
      <c r="JO39" s="10">
        <f>IF('배출량&amp;에너지'!JO40=0,0,'배출량&amp;에너지'!JO70*'국산거래표(기초_2009)'!JO11/'배출량&amp;에너지'!JO40)</f>
        <v>0</v>
      </c>
      <c r="JP39" s="10">
        <f>IF('배출량&amp;에너지'!JP40=0,0,'배출량&amp;에너지'!JP70*'국산거래표(기초_2009)'!JP11/'배출량&amp;에너지'!JP40)</f>
        <v>0</v>
      </c>
      <c r="JQ39" s="10">
        <f>IF('배출량&amp;에너지'!JQ40=0,0,'배출량&amp;에너지'!JQ70*'국산거래표(기초_2009)'!JQ11/'배출량&amp;에너지'!JQ40)</f>
        <v>0</v>
      </c>
      <c r="JR39" s="10">
        <f>IF('배출량&amp;에너지'!JR40=0,0,'배출량&amp;에너지'!JR70*'국산거래표(기초_2009)'!JR11/'배출량&amp;에너지'!JR40)</f>
        <v>0</v>
      </c>
      <c r="JS39" s="10">
        <f>IF('배출량&amp;에너지'!JS40=0,0,'배출량&amp;에너지'!JS70*'국산거래표(기초_2009)'!JS11/'배출량&amp;에너지'!JS40)</f>
        <v>0</v>
      </c>
      <c r="JT39" s="10">
        <f>IF('배출량&amp;에너지'!JT40=0,0,'배출량&amp;에너지'!JT70*'국산거래표(기초_2009)'!JT11/'배출량&amp;에너지'!JT40)</f>
        <v>0</v>
      </c>
      <c r="JU39" s="10">
        <f>IF('배출량&amp;에너지'!JU40=0,0,'배출량&amp;에너지'!JU70*'국산거래표(기초_2009)'!JU11/'배출량&amp;에너지'!JU40)</f>
        <v>0</v>
      </c>
      <c r="JV39" s="10">
        <f>IF('배출량&amp;에너지'!JV40=0,0,'배출량&amp;에너지'!JV70*'국산거래표(기초_2009)'!JV11/'배출량&amp;에너지'!JV40)</f>
        <v>0</v>
      </c>
      <c r="JW39" s="10">
        <f>IF('배출량&amp;에너지'!JW40=0,0,'배출량&amp;에너지'!JW70*'국산거래표(기초_2009)'!JW11/'배출량&amp;에너지'!JW40)</f>
        <v>0</v>
      </c>
      <c r="JX39" s="10">
        <f>IF('배출량&amp;에너지'!JX40=0,0,'배출량&amp;에너지'!JX70*'국산거래표(기초_2009)'!JX11/'배출량&amp;에너지'!JX40)</f>
        <v>0</v>
      </c>
      <c r="JY39" s="10">
        <f>IF('배출량&amp;에너지'!JY40=0,0,'배출량&amp;에너지'!JY70*'국산거래표(기초_2009)'!JY11/'배출량&amp;에너지'!JY40)</f>
        <v>0</v>
      </c>
      <c r="JZ39" s="10">
        <f>IF('배출량&amp;에너지'!JZ40=0,0,'배출량&amp;에너지'!JZ70*'국산거래표(기초_2009)'!JZ11/'배출량&amp;에너지'!JZ40)</f>
        <v>0</v>
      </c>
      <c r="KA39" s="10">
        <f>IF('배출량&amp;에너지'!KA40=0,0,'배출량&amp;에너지'!KA70*'국산거래표(기초_2009)'!KA11/'배출량&amp;에너지'!KA40)</f>
        <v>0</v>
      </c>
      <c r="KB39" s="10">
        <f>IF('배출량&amp;에너지'!KB40=0,0,'배출량&amp;에너지'!KB70*'국산거래표(기초_2009)'!KB11/'배출량&amp;에너지'!KB40)</f>
        <v>0</v>
      </c>
      <c r="KC39" s="10">
        <f>IF('배출량&amp;에너지'!KC40=0,0,'배출량&amp;에너지'!KC70*'국산거래표(기초_2009)'!KC11/'배출량&amp;에너지'!KC40)</f>
        <v>0</v>
      </c>
      <c r="KD39" s="10">
        <f>IF('배출량&amp;에너지'!KD40=0,0,'배출량&amp;에너지'!KD70*'국산거래표(기초_2009)'!KD11/'배출량&amp;에너지'!KD40)</f>
        <v>0</v>
      </c>
      <c r="KE39" s="10">
        <f>IF('배출량&amp;에너지'!KE40=0,0,'배출량&amp;에너지'!KE70*'국산거래표(기초_2009)'!KE11/'배출량&amp;에너지'!KE40)</f>
        <v>0</v>
      </c>
      <c r="KF39" s="10">
        <f>IF('배출량&amp;에너지'!KF40=0,0,'배출량&amp;에너지'!KF70*'국산거래표(기초_2009)'!KF11/'배출량&amp;에너지'!KF40)</f>
        <v>0</v>
      </c>
      <c r="KG39" s="10">
        <f>IF('배출량&amp;에너지'!KG40=0,0,'배출량&amp;에너지'!KG70*'국산거래표(기초_2009)'!KG11/'배출량&amp;에너지'!KG40)</f>
        <v>0</v>
      </c>
      <c r="KH39" s="10">
        <f>IF('배출량&amp;에너지'!KH40=0,0,'배출량&amp;에너지'!KH70*'국산거래표(기초_2009)'!KH11/'배출량&amp;에너지'!KH40)</f>
        <v>0</v>
      </c>
      <c r="KI39" s="10">
        <f>IF('배출량&amp;에너지'!KI40=0,0,'배출량&amp;에너지'!KI70*'국산거래표(기초_2009)'!KI11/'배출량&amp;에너지'!KI40)</f>
        <v>0</v>
      </c>
      <c r="KJ39" s="10">
        <f>IF('배출량&amp;에너지'!KJ40=0,0,'배출량&amp;에너지'!KJ70*'국산거래표(기초_2009)'!KJ11/'배출량&amp;에너지'!KJ40)</f>
        <v>0</v>
      </c>
      <c r="KK39" s="10">
        <f>IF('배출량&amp;에너지'!KK40=0,0,'배출량&amp;에너지'!KK70*'국산거래표(기초_2009)'!KK11/'배출량&amp;에너지'!KK40)</f>
        <v>0</v>
      </c>
      <c r="KL39" s="10">
        <f>IF('배출량&amp;에너지'!KL40=0,0,'배출량&amp;에너지'!KL70*'국산거래표(기초_2009)'!KL11/'배출량&amp;에너지'!KL40)</f>
        <v>0</v>
      </c>
      <c r="KM39" s="10">
        <f>IF('배출량&amp;에너지'!KM40=0,0,'배출량&amp;에너지'!KM70*'국산거래표(기초_2009)'!KM11/'배출량&amp;에너지'!KM40)</f>
        <v>0</v>
      </c>
      <c r="KN39" s="10">
        <f>IF('배출량&amp;에너지'!KN40=0,0,'배출량&amp;에너지'!KN70*'국산거래표(기초_2009)'!KN11/'배출량&amp;에너지'!KN40)</f>
        <v>0</v>
      </c>
      <c r="KO39" s="10">
        <f>IF('배출량&amp;에너지'!KO40=0,0,'배출량&amp;에너지'!KO70*'국산거래표(기초_2009)'!KO11/'배출량&amp;에너지'!KO40)</f>
        <v>0</v>
      </c>
      <c r="KP39" s="10">
        <f>IF('배출량&amp;에너지'!KP40=0,0,'배출량&amp;에너지'!KP70*'국산거래표(기초_2009)'!KP11/'배출량&amp;에너지'!KP40)</f>
        <v>0</v>
      </c>
      <c r="KQ39" s="10">
        <f>IF('배출량&amp;에너지'!KQ40=0,0,'배출량&amp;에너지'!KQ70*'국산거래표(기초_2009)'!KQ11/'배출량&amp;에너지'!KQ40)</f>
        <v>0</v>
      </c>
      <c r="KR39" s="10">
        <f>IF('배출량&amp;에너지'!KR40=0,0,'배출량&amp;에너지'!KR70*'국산거래표(기초_2009)'!KR11/'배출량&amp;에너지'!KR40)</f>
        <v>0</v>
      </c>
      <c r="KS39" s="10">
        <f>IF('배출량&amp;에너지'!KS40=0,0,'배출량&amp;에너지'!KS70*'국산거래표(기초_2009)'!KS11/'배출량&amp;에너지'!KS40)</f>
        <v>0</v>
      </c>
      <c r="KT39" s="10">
        <f>IF('배출량&amp;에너지'!KT40=0,0,'배출량&amp;에너지'!KT70*'국산거래표(기초_2009)'!KT11/'배출량&amp;에너지'!KT40)</f>
        <v>0</v>
      </c>
      <c r="KU39" s="10">
        <f>IF('배출량&amp;에너지'!KU40=0,0,'배출량&amp;에너지'!KU70*'국산거래표(기초_2009)'!KU11/'배출량&amp;에너지'!KU40)</f>
        <v>0</v>
      </c>
      <c r="KV39" s="10">
        <f>IF('배출량&amp;에너지'!KV40=0,0,'배출량&amp;에너지'!KV70*'국산거래표(기초_2009)'!KV11/'배출량&amp;에너지'!KV40)</f>
        <v>0</v>
      </c>
      <c r="KW39" s="10">
        <f>IF('배출량&amp;에너지'!KW40=0,0,'배출량&amp;에너지'!KW70*'국산거래표(기초_2009)'!KW11/'배출량&amp;에너지'!KW40)</f>
        <v>0</v>
      </c>
      <c r="KX39" s="10">
        <f>IF('배출량&amp;에너지'!KX40=0,0,'배출량&amp;에너지'!KX70*'국산거래표(기초_2009)'!KX11/'배출량&amp;에너지'!KX40)</f>
        <v>0</v>
      </c>
      <c r="KY39" s="10">
        <f>IF('배출량&amp;에너지'!KY40=0,0,'배출량&amp;에너지'!KY70*'국산거래표(기초_2009)'!KY11/'배출량&amp;에너지'!KY40)</f>
        <v>0</v>
      </c>
      <c r="KZ39" s="10">
        <f>IF('배출량&amp;에너지'!KZ40=0,0,'배출량&amp;에너지'!KZ70*'국산거래표(기초_2009)'!KZ11/'배출량&amp;에너지'!KZ40)</f>
        <v>0</v>
      </c>
      <c r="LA39" s="10">
        <f>IF('배출량&amp;에너지'!LA40=0,0,'배출량&amp;에너지'!LA70*'국산거래표(기초_2009)'!LA11/'배출량&amp;에너지'!LA40)</f>
        <v>0</v>
      </c>
      <c r="LB39" s="10">
        <f>IF('배출량&amp;에너지'!LB40=0,0,'배출량&amp;에너지'!LB70*'국산거래표(기초_2009)'!LB11/'배출량&amp;에너지'!LB40)</f>
        <v>0</v>
      </c>
      <c r="LC39" s="10">
        <f>IF('배출량&amp;에너지'!LC40=0,0,'배출량&amp;에너지'!LC70*'국산거래표(기초_2009)'!LC11/'배출량&amp;에너지'!LC40)</f>
        <v>0</v>
      </c>
      <c r="LD39" s="10">
        <f>IF('배출량&amp;에너지'!LD40=0,0,'배출량&amp;에너지'!LD70*'국산거래표(기초_2009)'!LD11/'배출량&amp;에너지'!LD40)</f>
        <v>0</v>
      </c>
      <c r="LE39" s="10">
        <f>IF('배출량&amp;에너지'!LE40=0,0,'배출량&amp;에너지'!LE70*'국산거래표(기초_2009)'!LE11/'배출량&amp;에너지'!LE40)</f>
        <v>0</v>
      </c>
      <c r="LF39" s="10">
        <f>IF('배출량&amp;에너지'!LF40=0,0,'배출량&amp;에너지'!LF70*'국산거래표(기초_2009)'!LF11/'배출량&amp;에너지'!LF40)</f>
        <v>0</v>
      </c>
      <c r="LG39" s="10">
        <f>IF('배출량&amp;에너지'!LG40=0,0,'배출량&amp;에너지'!LG70*'국산거래표(기초_2009)'!LG11/'배출량&amp;에너지'!LG40)</f>
        <v>0</v>
      </c>
      <c r="LH39" s="10">
        <f>IF('배출량&amp;에너지'!LH40=0,0,'배출량&amp;에너지'!LH70*'국산거래표(기초_2009)'!LH11/'배출량&amp;에너지'!LH40)</f>
        <v>0</v>
      </c>
      <c r="LI39" s="10">
        <f>IF('배출량&amp;에너지'!LI40=0,0,'배출량&amp;에너지'!LI70*'국산거래표(기초_2009)'!LI11/'배출량&amp;에너지'!LI40)</f>
        <v>0</v>
      </c>
      <c r="LJ39" s="10">
        <f>IF('배출량&amp;에너지'!LJ40=0,0,'배출량&amp;에너지'!LJ70*'국산거래표(기초_2009)'!LJ11/'배출량&amp;에너지'!LJ40)</f>
        <v>0</v>
      </c>
      <c r="LK39" s="10">
        <f>IF('배출량&amp;에너지'!LK40=0,0,'배출량&amp;에너지'!LK70*'국산거래표(기초_2009)'!LK11/'배출량&amp;에너지'!LK40)</f>
        <v>0</v>
      </c>
      <c r="LL39" s="10">
        <f>IF('배출량&amp;에너지'!LL40=0,0,'배출량&amp;에너지'!LL70*'국산거래표(기초_2009)'!LL11/'배출량&amp;에너지'!LL40)</f>
        <v>0.59905387708792945</v>
      </c>
      <c r="LM39" s="10">
        <f>IF('배출량&amp;에너지'!LM40=0,0,'배출량&amp;에너지'!LM70*'국산거래표(기초_2009)'!LM11/'배출량&amp;에너지'!LM40)</f>
        <v>162.50740448534509</v>
      </c>
      <c r="LN39" s="10">
        <f>IF('배출량&amp;에너지'!LN40=0,0,'배출량&amp;에너지'!LN70*'국산거래표(기초_2009)'!LN11/'배출량&amp;에너지'!LN40)</f>
        <v>1.6661185956508036</v>
      </c>
      <c r="LO39" s="10">
        <f>IF('배출량&amp;에너지'!LO40=0,0,'배출량&amp;에너지'!LO70*'국산거래표(기초_2009)'!LO11/'배출량&amp;에너지'!LO40)</f>
        <v>20.611197458556571</v>
      </c>
      <c r="LP39" s="10">
        <f>IF('배출량&amp;에너지'!LP40=0,0,'배출량&amp;에너지'!LP70*'국산거래표(기초_2009)'!LP11/'배출량&amp;에너지'!LP40)</f>
        <v>0</v>
      </c>
      <c r="LQ39" s="10">
        <f>IF('배출량&amp;에너지'!LQ40=0,0,'배출량&amp;에너지'!LQ70*'국산거래표(기초_2009)'!LQ11/'배출량&amp;에너지'!LQ40)</f>
        <v>0</v>
      </c>
      <c r="LR39" s="10">
        <f>IF('배출량&amp;에너지'!LR40=0,0,'배출량&amp;에너지'!LR70*'국산거래표(기초_2009)'!LR11/'배출량&amp;에너지'!LR40)</f>
        <v>0</v>
      </c>
      <c r="LS39" s="10">
        <f>IF('배출량&amp;에너지'!LS40=0,0,'배출량&amp;에너지'!LS70*'국산거래표(기초_2009)'!LS11/'배출량&amp;에너지'!LS40)</f>
        <v>0</v>
      </c>
      <c r="LT39" s="10">
        <f>IF('배출량&amp;에너지'!LT40=0,0,'배출량&amp;에너지'!LT70*'국산거래표(기초_2009)'!LT11/'배출량&amp;에너지'!LT40)</f>
        <v>0</v>
      </c>
      <c r="LU39" s="10">
        <f>IF('배출량&amp;에너지'!LU40=0,0,'배출량&amp;에너지'!LU70*'국산거래표(기초_2009)'!LU11/'배출량&amp;에너지'!LU40)</f>
        <v>0</v>
      </c>
      <c r="LV39" s="10">
        <f>IF('배출량&amp;에너지'!LV40=0,0,'배출량&amp;에너지'!LV70*'국산거래표(기초_2009)'!LV11/'배출량&amp;에너지'!LV40)</f>
        <v>0</v>
      </c>
      <c r="LW39" s="10">
        <f>IF('배출량&amp;에너지'!LW40=0,0,'배출량&amp;에너지'!LW70*'국산거래표(기초_2009)'!LW11/'배출량&amp;에너지'!LW40)</f>
        <v>0</v>
      </c>
      <c r="LX39" s="10">
        <f>IF('배출량&amp;에너지'!LX40=0,0,'배출량&amp;에너지'!LX70*'국산거래표(기초_2009)'!LX11/'배출량&amp;에너지'!LX40)</f>
        <v>0</v>
      </c>
      <c r="LY39" s="10">
        <f>IF('배출량&amp;에너지'!LY40=0,0,'배출량&amp;에너지'!LY70*'국산거래표(기초_2009)'!LY11/'배출량&amp;에너지'!LY40)</f>
        <v>2.4289762672549635</v>
      </c>
      <c r="LZ39" s="10">
        <f>IF('배출량&amp;에너지'!LZ40=0,0,'배출량&amp;에너지'!LZ70*'국산거래표(기초_2009)'!LZ11/'배출량&amp;에너지'!LZ40)</f>
        <v>0</v>
      </c>
      <c r="MA39" s="10">
        <f>IF('배출량&amp;에너지'!MA40=0,0,'배출량&amp;에너지'!MA70*'국산거래표(기초_2009)'!MA11/'배출량&amp;에너지'!MA40)</f>
        <v>0</v>
      </c>
      <c r="MB39" s="10">
        <f>IF('배출량&amp;에너지'!MB40=0,0,'배출량&amp;에너지'!MB70*'국산거래표(기초_2009)'!MB11/'배출량&amp;에너지'!MB40)</f>
        <v>0</v>
      </c>
      <c r="MC39" s="10">
        <f>IF('배출량&amp;에너지'!MC40=0,0,'배출량&amp;에너지'!MC70*'국산거래표(기초_2009)'!MC11/'배출량&amp;에너지'!MC40)</f>
        <v>2.2511321474944848</v>
      </c>
      <c r="MD39" s="10">
        <f>IF('배출량&amp;에너지'!MD40=0,0,'배출량&amp;에너지'!MD70*'국산거래표(기초_2009)'!MD11/'배출량&amp;에너지'!MD40)</f>
        <v>0</v>
      </c>
      <c r="ME39" s="10">
        <f>IF('배출량&amp;에너지'!ME40=0,0,'배출량&amp;에너지'!ME70*'국산거래표(기초_2009)'!ME11/'배출량&amp;에너지'!ME40)</f>
        <v>0</v>
      </c>
      <c r="MF39" s="10">
        <f>IF('배출량&amp;에너지'!MF40=0,0,'배출량&amp;에너지'!MF70*'국산거래표(기초_2009)'!MF11/'배출량&amp;에너지'!MF40)</f>
        <v>0</v>
      </c>
      <c r="MG39" s="10">
        <f>IF('배출량&amp;에너지'!MG40=0,0,'배출량&amp;에너지'!MG70*'국산거래표(기초_2009)'!MG11/'배출량&amp;에너지'!MG40)</f>
        <v>0</v>
      </c>
      <c r="MH39" s="10">
        <f>IF('배출량&amp;에너지'!MH40=0,0,'배출량&amp;에너지'!MH70*'국산거래표(기초_2009)'!MH11/'배출량&amp;에너지'!MH40)</f>
        <v>0</v>
      </c>
      <c r="MI39" s="10">
        <f>IF('배출량&amp;에너지'!MI40=0,0,'배출량&amp;에너지'!MI70*'국산거래표(기초_2009)'!MI11/'배출량&amp;에너지'!MI40)</f>
        <v>0</v>
      </c>
      <c r="MJ39" s="10">
        <f>IF('배출량&amp;에너지'!MJ40=0,0,'배출량&amp;에너지'!MJ70*'국산거래표(기초_2009)'!MJ11/'배출량&amp;에너지'!MJ40)</f>
        <v>0</v>
      </c>
      <c r="MK39" s="10">
        <f>IF('배출량&amp;에너지'!MK40=0,0,'배출량&amp;에너지'!MK70*'국산거래표(기초_2009)'!MK11/'배출량&amp;에너지'!MK40)</f>
        <v>0</v>
      </c>
      <c r="ML39" s="10">
        <f>IF('배출량&amp;에너지'!ML40=0,0,'배출량&amp;에너지'!ML70*'국산거래표(기초_2009)'!ML11/'배출량&amp;에너지'!ML40)</f>
        <v>0</v>
      </c>
      <c r="MM39" s="10">
        <f>IF('배출량&amp;에너지'!MM40=0,0,'배출량&amp;에너지'!MM70*'국산거래표(기초_2009)'!MM11/'배출량&amp;에너지'!MM40)</f>
        <v>0</v>
      </c>
      <c r="MN39" s="10">
        <f>IF('배출량&amp;에너지'!MN40=0,0,'배출량&amp;에너지'!MN70*'국산거래표(기초_2009)'!MN11/'배출량&amp;에너지'!MN40)</f>
        <v>0</v>
      </c>
      <c r="MO39" s="10">
        <f>IF('배출량&amp;에너지'!MO40=0,0,'배출량&amp;에너지'!MO70*'국산거래표(기초_2009)'!MO11/'배출량&amp;에너지'!MO40)</f>
        <v>0</v>
      </c>
      <c r="MP39" s="10">
        <f>IF('배출량&amp;에너지'!MP40=0,0,'배출량&amp;에너지'!MP70*'국산거래표(기초_2009)'!MP11/'배출량&amp;에너지'!MP40)</f>
        <v>0</v>
      </c>
      <c r="MQ39" s="10">
        <f>IF('배출량&amp;에너지'!MQ40=0,0,'배출량&amp;에너지'!MQ70*'국산거래표(기초_2009)'!MQ11/'배출량&amp;에너지'!MQ40)</f>
        <v>0</v>
      </c>
      <c r="MR39" s="10">
        <f>IF('배출량&amp;에너지'!MR40=0,0,'배출량&amp;에너지'!MR70*'국산거래표(기초_2009)'!MR11/'배출량&amp;에너지'!MR40)</f>
        <v>0</v>
      </c>
      <c r="MS39" s="10">
        <f>IF('배출량&amp;에너지'!MS40=0,0,'배출량&amp;에너지'!MS70*'국산거래표(기초_2009)'!MS11/'배출량&amp;에너지'!MS40)</f>
        <v>0</v>
      </c>
      <c r="MT39" s="10">
        <f>IF('배출량&amp;에너지'!MT40=0,0,'배출량&amp;에너지'!MT70*'국산거래표(기초_2009)'!MT11/'배출량&amp;에너지'!MT40)</f>
        <v>0</v>
      </c>
      <c r="MU39" s="10">
        <f>IF('배출량&amp;에너지'!MU40=0,0,'배출량&amp;에너지'!MU70*'국산거래표(기초_2009)'!MU11/'배출량&amp;에너지'!MU40)</f>
        <v>0</v>
      </c>
      <c r="MV39" s="10">
        <f>IF('배출량&amp;에너지'!MV40=0,0,'배출량&amp;에너지'!MV70*'국산거래표(기초_2009)'!MV11/'배출량&amp;에너지'!MV40)</f>
        <v>0</v>
      </c>
      <c r="MW39" s="10">
        <f>IF('배출량&amp;에너지'!MW40=0,0,'배출량&amp;에너지'!MW70*'국산거래표(기초_2009)'!MW11/'배출량&amp;에너지'!MW40)</f>
        <v>0</v>
      </c>
      <c r="MX39" s="10">
        <f>IF('배출량&amp;에너지'!MX40=0,0,'배출량&amp;에너지'!MX70*'국산거래표(기초_2009)'!MX11/'배출량&amp;에너지'!MX40)</f>
        <v>0</v>
      </c>
      <c r="MY39" s="10">
        <f>IF('배출량&amp;에너지'!MY40=0,0,'배출량&amp;에너지'!MY70*'국산거래표(기초_2009)'!MY11/'배출량&amp;에너지'!MY40)</f>
        <v>0</v>
      </c>
      <c r="MZ39" s="10">
        <f>IF('배출량&amp;에너지'!MZ40=0,0,'배출량&amp;에너지'!MZ70*'국산거래표(기초_2009)'!MZ11/'배출량&amp;에너지'!MZ40)</f>
        <v>0</v>
      </c>
      <c r="NA39" s="10">
        <f>IF('배출량&amp;에너지'!NA40=0,0,'배출량&amp;에너지'!NA70*'국산거래표(기초_2009)'!NA11/'배출량&amp;에너지'!NA40)</f>
        <v>0</v>
      </c>
      <c r="NB39" s="10">
        <f>IF('배출량&amp;에너지'!NB40=0,0,'배출량&amp;에너지'!NB70*'국산거래표(기초_2009)'!NB11/'배출량&amp;에너지'!NB40)</f>
        <v>0</v>
      </c>
      <c r="NC39" s="10">
        <f>IF('배출량&amp;에너지'!NC40=0,0,'배출량&amp;에너지'!NC70*'국산거래표(기초_2009)'!NC11/'배출량&amp;에너지'!NC40)</f>
        <v>0</v>
      </c>
      <c r="ND39" s="10">
        <f>IF('배출량&amp;에너지'!ND40=0,0,'배출량&amp;에너지'!ND70*'국산거래표(기초_2009)'!ND11/'배출량&amp;에너지'!ND40)</f>
        <v>0</v>
      </c>
      <c r="NE39" s="10">
        <f>IF('배출량&amp;에너지'!NE40=0,0,'배출량&amp;에너지'!NE70*'국산거래표(기초_2009)'!NE11/'배출량&amp;에너지'!NE40)</f>
        <v>0</v>
      </c>
      <c r="NF39" s="10">
        <f>IF('배출량&amp;에너지'!NF40=0,0,'배출량&amp;에너지'!NF70*'국산거래표(기초_2009)'!NF11/'배출량&amp;에너지'!NF40)</f>
        <v>0</v>
      </c>
      <c r="NG39" s="10">
        <f>IF('배출량&amp;에너지'!NG40=0,0,'배출량&amp;에너지'!NG70*'국산거래표(기초_2009)'!NG11/'배출량&amp;에너지'!NG40)</f>
        <v>0</v>
      </c>
      <c r="NH39" s="10">
        <f>IF('배출량&amp;에너지'!NH40=0,0,'배출량&amp;에너지'!NH70*'국산거래표(기초_2009)'!NH11/'배출량&amp;에너지'!NH40)</f>
        <v>0</v>
      </c>
      <c r="NI39" s="10">
        <f>IF('배출량&amp;에너지'!NI40=0,0,'배출량&amp;에너지'!NI70*'국산거래표(기초_2009)'!NI11/'배출량&amp;에너지'!NI40)</f>
        <v>0</v>
      </c>
      <c r="NJ39" s="10">
        <f>IF('배출량&amp;에너지'!NJ40=0,0,'배출량&amp;에너지'!NJ70*'국산거래표(기초_2009)'!NJ11/'배출량&amp;에너지'!NJ40)</f>
        <v>1.1021655316734951</v>
      </c>
      <c r="NK39" s="10">
        <f>IF('배출량&amp;에너지'!NK40=0,0,'배출량&amp;에너지'!NK70*'국산거래표(기초_2009)'!NK11/'배출량&amp;에너지'!NK40)</f>
        <v>0</v>
      </c>
      <c r="NL39" s="10">
        <f>IF('배출량&amp;에너지'!NL40=0,0,'배출량&amp;에너지'!NL70*'국산거래표(기초_2009)'!NL11/'배출량&amp;에너지'!NL40)</f>
        <v>0</v>
      </c>
      <c r="NM39" s="10">
        <f>IF('배출량&amp;에너지'!NM40=0,0,'배출량&amp;에너지'!NM70*'국산거래표(기초_2009)'!NM11/'배출량&amp;에너지'!NM40)</f>
        <v>0</v>
      </c>
      <c r="NN39" s="10">
        <f>IF('배출량&amp;에너지'!NN40=0,0,'배출량&amp;에너지'!NN70*'국산거래표(기초_2009)'!NN11/'배출량&amp;에너지'!NN40)</f>
        <v>0</v>
      </c>
      <c r="NO39" s="10">
        <f>IF('배출량&amp;에너지'!NO40=0,0,'배출량&amp;에너지'!NO70*'국산거래표(기초_2009)'!NO11/'배출량&amp;에너지'!NO40)</f>
        <v>0</v>
      </c>
      <c r="NP39" s="10">
        <f>IF('배출량&amp;에너지'!NP40=0,0,'배출량&amp;에너지'!NP70*'국산거래표(기초_2009)'!NP11/'배출량&amp;에너지'!NP40)</f>
        <v>0</v>
      </c>
      <c r="NQ39" s="10">
        <f>IF('배출량&amp;에너지'!NQ40=0,0,'배출량&amp;에너지'!NQ70*'국산거래표(기초_2009)'!NQ11/'배출량&amp;에너지'!NQ40)</f>
        <v>0</v>
      </c>
      <c r="NR39" s="10">
        <f>IF('배출량&amp;에너지'!NR40=0,0,'배출량&amp;에너지'!NR70*'국산거래표(기초_2009)'!NR11/'배출량&amp;에너지'!NR40)</f>
        <v>14.665119717617399</v>
      </c>
      <c r="NS39" s="10">
        <f>IF('배출량&amp;에너지'!NS40=0,0,'배출량&amp;에너지'!NS70*'국산거래표(기초_2009)'!NS11/'배출량&amp;에너지'!NS40)</f>
        <v>20.489514639773084</v>
      </c>
      <c r="NT39" s="10">
        <f>IF('배출량&amp;에너지'!NT40=0,0,'배출량&amp;에너지'!NT70*'국산거래표(기초_2009)'!NT11/'배출량&amp;에너지'!NT40)</f>
        <v>0</v>
      </c>
      <c r="NU39" s="10">
        <f>IF('배출량&amp;에너지'!NU40=0,0,'배출량&amp;에너지'!NU70*'국산거래표(기초_2009)'!NU11/'배출량&amp;에너지'!NU40)</f>
        <v>0</v>
      </c>
      <c r="NV39" s="10">
        <f>IF('배출량&amp;에너지'!NV40=0,0,'배출량&amp;에너지'!NV70*'국산거래표(기초_2009)'!NV11/'배출량&amp;에너지'!NV40)</f>
        <v>0</v>
      </c>
      <c r="NW39" s="10">
        <f>IF('배출량&amp;에너지'!NW40=0,0,'배출량&amp;에너지'!NW70*'국산거래표(기초_2009)'!NW11/'배출량&amp;에너지'!NW40)</f>
        <v>0</v>
      </c>
      <c r="NX39" s="10">
        <f>IF('배출량&amp;에너지'!NX40=0,0,'배출량&amp;에너지'!NX70*'국산거래표(기초_2009)'!NX11/'배출량&amp;에너지'!NX40)</f>
        <v>0</v>
      </c>
      <c r="NY39" s="10">
        <f>IF('배출량&amp;에너지'!NY40=0,0,'배출량&amp;에너지'!NY70*'국산거래표(기초_2009)'!NY11/'배출량&amp;에너지'!NY40)</f>
        <v>0</v>
      </c>
      <c r="NZ39" s="10">
        <f>IF('배출량&amp;에너지'!NZ40=0,0,'배출량&amp;에너지'!NZ70*'국산거래표(기초_2009)'!NZ11/'배출량&amp;에너지'!NZ40)</f>
        <v>0</v>
      </c>
      <c r="OA39" s="10">
        <f>IF('배출량&amp;에너지'!OA40=0,0,'배출량&amp;에너지'!OA70*'국산거래표(기초_2009)'!OA11/'배출량&amp;에너지'!OA40)</f>
        <v>0</v>
      </c>
      <c r="OB39" s="10">
        <f>IF('배출량&amp;에너지'!OB40=0,0,'배출량&amp;에너지'!OB70*'국산거래표(기초_2009)'!OB11/'배출량&amp;에너지'!OB40)</f>
        <v>0</v>
      </c>
      <c r="OC39" s="10">
        <f>IF('배출량&amp;에너지'!OC40=0,0,'배출량&amp;에너지'!OC70*'국산거래표(기초_2009)'!OC11/'배출량&amp;에너지'!OC40)</f>
        <v>0</v>
      </c>
      <c r="OD39" s="10">
        <f>IF('배출량&amp;에너지'!OD40=0,0,'배출량&amp;에너지'!OD70*'국산거래표(기초_2009)'!OD11/'배출량&amp;에너지'!OD40)</f>
        <v>0</v>
      </c>
      <c r="OE39" s="10">
        <f>IF('배출량&amp;에너지'!OE40=0,0,'배출량&amp;에너지'!OE70*'국산거래표(기초_2009)'!OE11/'배출량&amp;에너지'!OE40)</f>
        <v>0</v>
      </c>
      <c r="OF39" s="10">
        <f>IF('배출량&amp;에너지'!OF40=0,0,'배출량&amp;에너지'!OF70*'국산거래표(기초_2009)'!OF11/'배출량&amp;에너지'!OF40)</f>
        <v>0</v>
      </c>
      <c r="OG39" s="10">
        <f>IF('배출량&amp;에너지'!OG40=0,0,'배출량&amp;에너지'!OG70*'국산거래표(기초_2009)'!OG11/'배출량&amp;에너지'!OG40)</f>
        <v>3.8587493879609207</v>
      </c>
      <c r="OH39" s="10">
        <f>IF('배출량&amp;에너지'!OH40=0,0,'배출량&amp;에너지'!OH70*'국산거래표(기초_2009)'!OH11/'배출량&amp;에너지'!OH40)</f>
        <v>0</v>
      </c>
      <c r="OI39" s="10">
        <f>IF('배출량&amp;에너지'!OI40=0,0,'배출량&amp;에너지'!OI70*'국산거래표(기초_2009)'!OI11/'배출량&amp;에너지'!OI40)</f>
        <v>0</v>
      </c>
      <c r="OJ39" s="10">
        <f>IF('배출량&amp;에너지'!OJ40=0,0,'배출량&amp;에너지'!OJ70*'국산거래표(기초_2009)'!OJ11/'배출량&amp;에너지'!OJ40)</f>
        <v>0</v>
      </c>
      <c r="OK39" s="10">
        <f>IF('배출량&amp;에너지'!OK40=0,0,'배출량&amp;에너지'!OK70*'국산거래표(기초_2009)'!OK11/'배출량&amp;에너지'!OK40)</f>
        <v>0</v>
      </c>
      <c r="OL39" s="10">
        <f>IF('배출량&amp;에너지'!OL40=0,0,'배출량&amp;에너지'!OL70*'국산거래표(기초_2009)'!OL11/'배출량&amp;에너지'!OL40)</f>
        <v>0</v>
      </c>
      <c r="OM39" s="10">
        <f>IF('배출량&amp;에너지'!OM40=0,0,'배출량&amp;에너지'!OM70*'국산거래표(기초_2009)'!OM11/'배출량&amp;에너지'!OM40)</f>
        <v>0</v>
      </c>
      <c r="ON39" s="10">
        <f>IF('배출량&amp;에너지'!ON40=0,0,'배출량&amp;에너지'!ON70*'국산거래표(기초_2009)'!ON11/'배출량&amp;에너지'!ON40)</f>
        <v>0</v>
      </c>
      <c r="OO39" s="10">
        <f>IF('배출량&amp;에너지'!OO40=0,0,'배출량&amp;에너지'!OO70*'국산거래표(기초_2009)'!OO11/'배출량&amp;에너지'!OO40)</f>
        <v>2.2113512259691146</v>
      </c>
      <c r="OP39" s="11">
        <f t="shared" si="0"/>
        <v>660.64176377182469</v>
      </c>
      <c r="OQ39" s="10">
        <f>IF('배출량&amp;에너지'!OQ40=0,0,'배출량&amp;에너지'!OQ70*'국산거래표(기초_2009)'!OQ11/'배출량&amp;에너지'!OQ40)</f>
        <v>330.59817830948634</v>
      </c>
      <c r="OR39" s="10">
        <f>IF('배출량&amp;에너지'!OR40=0,0,'배출량&amp;에너지'!OR70*'국산거래표(기초_2009)'!OR11/'배출량&amp;에너지'!OR40)</f>
        <v>0</v>
      </c>
      <c r="OS39" s="10">
        <f>IF('배출량&amp;에너지'!OS40=0,0,'배출량&amp;에너지'!OS70*'국산거래표(기초_2009)'!OS11/'배출량&amp;에너지'!OS40)</f>
        <v>0</v>
      </c>
      <c r="OT39" s="10">
        <f>IF('배출량&amp;에너지'!OT40=0,0,'배출량&amp;에너지'!OT70*'국산거래표(기초_2009)'!OT11/'배출량&amp;에너지'!OT40)</f>
        <v>0</v>
      </c>
      <c r="OU39" s="10">
        <f>IF('배출량&amp;에너지'!OU40=0,0,'배출량&amp;에너지'!OU70*'국산거래표(기초_2009)'!OU11/'배출량&amp;에너지'!OU40)</f>
        <v>-64.129185553104321</v>
      </c>
      <c r="OV39" s="10">
        <f>IF('배출량&amp;에너지'!OV40=0,0,'배출량&amp;에너지'!OV70*'국산거래표(기초_2009)'!OV11/'배출량&amp;에너지'!OV40)</f>
        <v>1.0132434717932555</v>
      </c>
      <c r="OW39" s="11">
        <f t="shared" si="1"/>
        <v>267.48223622817528</v>
      </c>
      <c r="OX39" s="11">
        <f t="shared" si="2"/>
        <v>928.12400000000002</v>
      </c>
      <c r="OY39" s="11">
        <f t="shared" si="3"/>
        <v>928.12400000000002</v>
      </c>
      <c r="OZ39" s="11">
        <v>0</v>
      </c>
      <c r="PA39" s="11">
        <v>0</v>
      </c>
      <c r="PB39" s="11">
        <f t="shared" si="4"/>
        <v>928.12400000000002</v>
      </c>
    </row>
    <row r="40" spans="1:418">
      <c r="A40" s="8" t="s">
        <v>561</v>
      </c>
      <c r="B40" s="9" t="s">
        <v>134</v>
      </c>
      <c r="C40" s="10">
        <f>IF('배출량&amp;에너지'!C41=0,0,'배출량&amp;에너지'!C71*'국산거래표(기초_2009)'!C12/'배출량&amp;에너지'!C41)</f>
        <v>0</v>
      </c>
      <c r="D40" s="10">
        <f>IF('배출량&amp;에너지'!D41=0,0,'배출량&amp;에너지'!D71*'국산거래표(기초_2009)'!D12/'배출량&amp;에너지'!D41)</f>
        <v>0</v>
      </c>
      <c r="E40" s="10">
        <f>IF('배출량&amp;에너지'!E41=0,0,'배출량&amp;에너지'!E71*'국산거래표(기초_2009)'!E12/'배출량&amp;에너지'!E41)</f>
        <v>0</v>
      </c>
      <c r="F40" s="10">
        <f>IF('배출량&amp;에너지'!F41=0,0,'배출량&amp;에너지'!F71*'국산거래표(기초_2009)'!F12/'배출량&amp;에너지'!F41)</f>
        <v>0</v>
      </c>
      <c r="G40" s="10">
        <f>IF('배출량&amp;에너지'!G41=0,0,'배출량&amp;에너지'!G71*'국산거래표(기초_2009)'!G12/'배출량&amp;에너지'!G41)</f>
        <v>0</v>
      </c>
      <c r="H40" s="10">
        <f>IF('배출량&amp;에너지'!H41=0,0,'배출량&amp;에너지'!H71*'국산거래표(기초_2009)'!H12/'배출량&amp;에너지'!H41)</f>
        <v>0</v>
      </c>
      <c r="I40" s="10">
        <f>IF('배출량&amp;에너지'!I41=0,0,'배출량&amp;에너지'!I71*'국산거래표(기초_2009)'!I12/'배출량&amp;에너지'!I41)</f>
        <v>0</v>
      </c>
      <c r="J40" s="10">
        <f>IF('배출량&amp;에너지'!J41=0,0,'배출량&amp;에너지'!J71*'국산거래표(기초_2009)'!J12/'배출량&amp;에너지'!J41)</f>
        <v>0</v>
      </c>
      <c r="K40" s="10">
        <f>IF('배출량&amp;에너지'!K41=0,0,'배출량&amp;에너지'!K71*'국산거래표(기초_2009)'!K12/'배출량&amp;에너지'!K41)</f>
        <v>0</v>
      </c>
      <c r="L40" s="10">
        <f>IF('배출량&amp;에너지'!L41=0,0,'배출량&amp;에너지'!L71*'국산거래표(기초_2009)'!L12/'배출량&amp;에너지'!L41)</f>
        <v>0</v>
      </c>
      <c r="M40" s="10">
        <f>IF('배출량&amp;에너지'!M41=0,0,'배출량&amp;에너지'!M71*'국산거래표(기초_2009)'!M12/'배출량&amp;에너지'!M41)</f>
        <v>0</v>
      </c>
      <c r="N40" s="10">
        <f>IF('배출량&amp;에너지'!N41=0,0,'배출량&amp;에너지'!N71*'국산거래표(기초_2009)'!N12/'배출량&amp;에너지'!N41)</f>
        <v>0</v>
      </c>
      <c r="O40" s="10">
        <f>IF('배출량&amp;에너지'!O41=0,0,'배출량&amp;에너지'!O71*'국산거래표(기초_2009)'!O12/'배출량&amp;에너지'!O41)</f>
        <v>0</v>
      </c>
      <c r="P40" s="10">
        <f>IF('배출량&amp;에너지'!P41=0,0,'배출량&amp;에너지'!P71*'국산거래표(기초_2009)'!P12/'배출량&amp;에너지'!P41)</f>
        <v>0</v>
      </c>
      <c r="Q40" s="10">
        <f>IF('배출량&amp;에너지'!Q41=0,0,'배출량&amp;에너지'!Q71*'국산거래표(기초_2009)'!Q12/'배출량&amp;에너지'!Q41)</f>
        <v>0</v>
      </c>
      <c r="R40" s="10">
        <f>IF('배출량&amp;에너지'!R41=0,0,'배출량&amp;에너지'!R71*'국산거래표(기초_2009)'!R12/'배출량&amp;에너지'!R41)</f>
        <v>0</v>
      </c>
      <c r="S40" s="10">
        <f>IF('배출량&amp;에너지'!S41=0,0,'배출량&amp;에너지'!S71*'국산거래표(기초_2009)'!S12/'배출량&amp;에너지'!S41)</f>
        <v>0</v>
      </c>
      <c r="T40" s="10">
        <f>IF('배출량&amp;에너지'!T41=0,0,'배출량&amp;에너지'!T71*'국산거래표(기초_2009)'!T12/'배출량&amp;에너지'!T41)</f>
        <v>0</v>
      </c>
      <c r="U40" s="10">
        <f>IF('배출량&amp;에너지'!U41=0,0,'배출량&amp;에너지'!U71*'국산거래표(기초_2009)'!U12/'배출량&amp;에너지'!U41)</f>
        <v>0</v>
      </c>
      <c r="V40" s="10">
        <f>IF('배출량&amp;에너지'!V41=0,0,'배출량&amp;에너지'!V71*'국산거래표(기초_2009)'!V12/'배출량&amp;에너지'!V41)</f>
        <v>0</v>
      </c>
      <c r="W40" s="10">
        <f>IF('배출량&amp;에너지'!W41=0,0,'배출량&amp;에너지'!W71*'국산거래표(기초_2009)'!W12/'배출량&amp;에너지'!W41)</f>
        <v>0</v>
      </c>
      <c r="X40" s="10">
        <f>IF('배출량&amp;에너지'!X41=0,0,'배출량&amp;에너지'!X71*'국산거래표(기초_2009)'!X12/'배출량&amp;에너지'!X41)</f>
        <v>0</v>
      </c>
      <c r="Y40" s="10">
        <f>IF('배출량&amp;에너지'!Y41=0,0,'배출량&amp;에너지'!Y71*'국산거래표(기초_2009)'!Y12/'배출량&amp;에너지'!Y41)</f>
        <v>0</v>
      </c>
      <c r="Z40" s="10">
        <f>IF('배출량&amp;에너지'!Z41=0,0,'배출량&amp;에너지'!Z71*'국산거래표(기초_2009)'!Z12/'배출량&amp;에너지'!Z41)</f>
        <v>0</v>
      </c>
      <c r="AA40" s="10">
        <f>IF('배출량&amp;에너지'!AA41=0,0,'배출량&amp;에너지'!AA71*'국산거래표(기초_2009)'!AA12/'배출량&amp;에너지'!AA41)</f>
        <v>0</v>
      </c>
      <c r="AB40" s="10">
        <f>IF('배출량&amp;에너지'!AB41=0,0,'배출량&amp;에너지'!AB71*'국산거래표(기초_2009)'!AB12/'배출량&amp;에너지'!AB41)</f>
        <v>0</v>
      </c>
      <c r="AC40" s="10">
        <f>IF('배출량&amp;에너지'!AC41=0,0,'배출량&amp;에너지'!AC71*'국산거래표(기초_2009)'!AC12/'배출량&amp;에너지'!AC41)</f>
        <v>0</v>
      </c>
      <c r="AD40" s="10">
        <f>IF('배출량&amp;에너지'!AD41=0,0,'배출량&amp;에너지'!AD71*'국산거래표(기초_2009)'!AD12/'배출량&amp;에너지'!AD41)</f>
        <v>0</v>
      </c>
      <c r="AE40" s="10">
        <f>IF('배출량&amp;에너지'!AE41=0,0,'배출량&amp;에너지'!AE71*'국산거래표(기초_2009)'!AE12/'배출량&amp;에너지'!AE41)</f>
        <v>0</v>
      </c>
      <c r="AF40" s="10">
        <f>IF('배출량&amp;에너지'!AF41=0,0,'배출량&amp;에너지'!AF71*'국산거래표(기초_2009)'!AF12/'배출량&amp;에너지'!AF41)</f>
        <v>0</v>
      </c>
      <c r="AG40" s="10">
        <f>IF('배출량&amp;에너지'!AG41=0,0,'배출량&amp;에너지'!AG71*'국산거래표(기초_2009)'!AG12/'배출량&amp;에너지'!AG41)</f>
        <v>0</v>
      </c>
      <c r="AH40" s="10">
        <f>IF('배출량&amp;에너지'!AH41=0,0,'배출량&amp;에너지'!AH71*'국산거래표(기초_2009)'!AH12/'배출량&amp;에너지'!AH41)</f>
        <v>0</v>
      </c>
      <c r="AI40" s="10">
        <f>IF('배출량&amp;에너지'!AI41=0,0,'배출량&amp;에너지'!AI71*'국산거래표(기초_2009)'!AI12/'배출량&amp;에너지'!AI41)</f>
        <v>0</v>
      </c>
      <c r="AJ40" s="10">
        <f>IF('배출량&amp;에너지'!AJ41=0,0,'배출량&amp;에너지'!AJ71*'국산거래표(기초_2009)'!AJ12/'배출량&amp;에너지'!AJ41)</f>
        <v>0</v>
      </c>
      <c r="AK40" s="10">
        <f>IF('배출량&amp;에너지'!AK41=0,0,'배출량&amp;에너지'!AK71*'국산거래표(기초_2009)'!AK12/'배출량&amp;에너지'!AK41)</f>
        <v>0</v>
      </c>
      <c r="AL40" s="10">
        <f>IF('배출량&amp;에너지'!AL41=0,0,'배출량&amp;에너지'!AL71*'국산거래표(기초_2009)'!AL12/'배출량&amp;에너지'!AL41)</f>
        <v>0</v>
      </c>
      <c r="AM40" s="10">
        <f>IF('배출량&amp;에너지'!AM41=0,0,'배출량&amp;에너지'!AM71*'국산거래표(기초_2009)'!AM12/'배출량&amp;에너지'!AM41)</f>
        <v>0</v>
      </c>
      <c r="AN40" s="10">
        <f>IF('배출량&amp;에너지'!AN41=0,0,'배출량&amp;에너지'!AN71*'국산거래표(기초_2009)'!AN12/'배출량&amp;에너지'!AN41)</f>
        <v>0</v>
      </c>
      <c r="AO40" s="10">
        <f>IF('배출량&amp;에너지'!AO41=0,0,'배출량&amp;에너지'!AO71*'국산거래표(기초_2009)'!AO12/'배출량&amp;에너지'!AO41)</f>
        <v>0</v>
      </c>
      <c r="AP40" s="10">
        <f>IF('배출량&amp;에너지'!AP41=0,0,'배출량&amp;에너지'!AP71*'국산거래표(기초_2009)'!AP12/'배출량&amp;에너지'!AP41)</f>
        <v>0</v>
      </c>
      <c r="AQ40" s="10">
        <f>IF('배출량&amp;에너지'!AQ41=0,0,'배출량&amp;에너지'!AQ71*'국산거래표(기초_2009)'!AQ12/'배출량&amp;에너지'!AQ41)</f>
        <v>0</v>
      </c>
      <c r="AR40" s="10">
        <f>IF('배출량&amp;에너지'!AR41=0,0,'배출량&amp;에너지'!AR71*'국산거래표(기초_2009)'!AR12/'배출량&amp;에너지'!AR41)</f>
        <v>0</v>
      </c>
      <c r="AS40" s="10">
        <f>IF('배출량&amp;에너지'!AS41=0,0,'배출량&amp;에너지'!AS71*'국산거래표(기초_2009)'!AS12/'배출량&amp;에너지'!AS41)</f>
        <v>0</v>
      </c>
      <c r="AT40" s="10">
        <f>IF('배출량&amp;에너지'!AT41=0,0,'배출량&amp;에너지'!AT71*'국산거래표(기초_2009)'!AT12/'배출량&amp;에너지'!AT41)</f>
        <v>0</v>
      </c>
      <c r="AU40" s="10">
        <f>IF('배출량&amp;에너지'!AU41=0,0,'배출량&amp;에너지'!AU71*'국산거래표(기초_2009)'!AU12/'배출량&amp;에너지'!AU41)</f>
        <v>0</v>
      </c>
      <c r="AV40" s="10">
        <f>IF('배출량&amp;에너지'!AV41=0,0,'배출량&amp;에너지'!AV71*'국산거래표(기초_2009)'!AV12/'배출량&amp;에너지'!AV41)</f>
        <v>0</v>
      </c>
      <c r="AW40" s="10">
        <f>IF('배출량&amp;에너지'!AW41=0,0,'배출량&amp;에너지'!AW71*'국산거래표(기초_2009)'!AW12/'배출량&amp;에너지'!AW41)</f>
        <v>0</v>
      </c>
      <c r="AX40" s="10">
        <f>IF('배출량&amp;에너지'!AX41=0,0,'배출량&amp;에너지'!AX71*'국산거래표(기초_2009)'!AX12/'배출량&amp;에너지'!AX41)</f>
        <v>0</v>
      </c>
      <c r="AY40" s="10">
        <f>IF('배출량&amp;에너지'!AY41=0,0,'배출량&amp;에너지'!AY71*'국산거래표(기초_2009)'!AY12/'배출량&amp;에너지'!AY41)</f>
        <v>0</v>
      </c>
      <c r="AZ40" s="10">
        <f>IF('배출량&amp;에너지'!AZ41=0,0,'배출량&amp;에너지'!AZ71*'국산거래표(기초_2009)'!AZ12/'배출량&amp;에너지'!AZ41)</f>
        <v>0</v>
      </c>
      <c r="BA40" s="10">
        <f>IF('배출량&amp;에너지'!BA41=0,0,'배출량&amp;에너지'!BA71*'국산거래표(기초_2009)'!BA12/'배출량&amp;에너지'!BA41)</f>
        <v>0</v>
      </c>
      <c r="BB40" s="10">
        <f>IF('배출량&amp;에너지'!BB41=0,0,'배출량&amp;에너지'!BB71*'국산거래표(기초_2009)'!BB12/'배출량&amp;에너지'!BB41)</f>
        <v>0</v>
      </c>
      <c r="BC40" s="10">
        <f>IF('배출량&amp;에너지'!BC41=0,0,'배출량&amp;에너지'!BC71*'국산거래표(기초_2009)'!BC12/'배출량&amp;에너지'!BC41)</f>
        <v>0</v>
      </c>
      <c r="BD40" s="10">
        <f>IF('배출량&amp;에너지'!BD41=0,0,'배출량&amp;에너지'!BD71*'국산거래표(기초_2009)'!BD12/'배출량&amp;에너지'!BD41)</f>
        <v>0</v>
      </c>
      <c r="BE40" s="10">
        <f>IF('배출량&amp;에너지'!BE41=0,0,'배출량&amp;에너지'!BE71*'국산거래표(기초_2009)'!BE12/'배출량&amp;에너지'!BE41)</f>
        <v>0</v>
      </c>
      <c r="BF40" s="10">
        <f>IF('배출량&amp;에너지'!BF41=0,0,'배출량&amp;에너지'!BF71*'국산거래표(기초_2009)'!BF12/'배출량&amp;에너지'!BF41)</f>
        <v>0</v>
      </c>
      <c r="BG40" s="10">
        <f>IF('배출량&amp;에너지'!BG41=0,0,'배출량&amp;에너지'!BG71*'국산거래표(기초_2009)'!BG12/'배출량&amp;에너지'!BG41)</f>
        <v>0</v>
      </c>
      <c r="BH40" s="10">
        <f>IF('배출량&amp;에너지'!BH41=0,0,'배출량&amp;에너지'!BH71*'국산거래표(기초_2009)'!BH12/'배출량&amp;에너지'!BH41)</f>
        <v>0</v>
      </c>
      <c r="BI40" s="10">
        <f>IF('배출량&amp;에너지'!BI41=0,0,'배출량&amp;에너지'!BI71*'국산거래표(기초_2009)'!BI12/'배출량&amp;에너지'!BI41)</f>
        <v>0</v>
      </c>
      <c r="BJ40" s="10">
        <f>IF('배출량&amp;에너지'!BJ41=0,0,'배출량&amp;에너지'!BJ71*'국산거래표(기초_2009)'!BJ12/'배출량&amp;에너지'!BJ41)</f>
        <v>0</v>
      </c>
      <c r="BK40" s="10">
        <f>IF('배출량&amp;에너지'!BK41=0,0,'배출량&amp;에너지'!BK71*'국산거래표(기초_2009)'!BK12/'배출량&amp;에너지'!BK41)</f>
        <v>0</v>
      </c>
      <c r="BL40" s="10">
        <f>IF('배출량&amp;에너지'!BL41=0,0,'배출량&amp;에너지'!BL71*'국산거래표(기초_2009)'!BL12/'배출량&amp;에너지'!BL41)</f>
        <v>0</v>
      </c>
      <c r="BM40" s="10">
        <f>IF('배출량&amp;에너지'!BM41=0,0,'배출량&amp;에너지'!BM71*'국산거래표(기초_2009)'!BM12/'배출량&amp;에너지'!BM41)</f>
        <v>0</v>
      </c>
      <c r="BN40" s="10">
        <f>IF('배출량&amp;에너지'!BN41=0,0,'배출량&amp;에너지'!BN71*'국산거래표(기초_2009)'!BN12/'배출량&amp;에너지'!BN41)</f>
        <v>0</v>
      </c>
      <c r="BO40" s="10">
        <f>IF('배출량&amp;에너지'!BO41=0,0,'배출량&amp;에너지'!BO71*'국산거래표(기초_2009)'!BO12/'배출량&amp;에너지'!BO41)</f>
        <v>0</v>
      </c>
      <c r="BP40" s="10">
        <f>IF('배출량&amp;에너지'!BP41=0,0,'배출량&amp;에너지'!BP71*'국산거래표(기초_2009)'!BP12/'배출량&amp;에너지'!BP41)</f>
        <v>0</v>
      </c>
      <c r="BQ40" s="10">
        <f>IF('배출량&amp;에너지'!BQ41=0,0,'배출량&amp;에너지'!BQ71*'국산거래표(기초_2009)'!BQ12/'배출량&amp;에너지'!BQ41)</f>
        <v>0</v>
      </c>
      <c r="BR40" s="10">
        <f>IF('배출량&amp;에너지'!BR41=0,0,'배출량&amp;에너지'!BR71*'국산거래표(기초_2009)'!BR12/'배출량&amp;에너지'!BR41)</f>
        <v>0</v>
      </c>
      <c r="BS40" s="10">
        <f>IF('배출량&amp;에너지'!BS41=0,0,'배출량&amp;에너지'!BS71*'국산거래표(기초_2009)'!BS12/'배출량&amp;에너지'!BS41)</f>
        <v>0</v>
      </c>
      <c r="BT40" s="10">
        <f>IF('배출량&amp;에너지'!BT41=0,0,'배출량&amp;에너지'!BT71*'국산거래표(기초_2009)'!BT12/'배출량&amp;에너지'!BT41)</f>
        <v>0</v>
      </c>
      <c r="BU40" s="10">
        <f>IF('배출량&amp;에너지'!BU41=0,0,'배출량&amp;에너지'!BU71*'국산거래표(기초_2009)'!BU12/'배출량&amp;에너지'!BU41)</f>
        <v>0</v>
      </c>
      <c r="BV40" s="10">
        <f>IF('배출량&amp;에너지'!BV41=0,0,'배출량&amp;에너지'!BV71*'국산거래표(기초_2009)'!BV12/'배출량&amp;에너지'!BV41)</f>
        <v>0</v>
      </c>
      <c r="BW40" s="10">
        <f>IF('배출량&amp;에너지'!BW41=0,0,'배출량&amp;에너지'!BW71*'국산거래표(기초_2009)'!BW12/'배출량&amp;에너지'!BW41)</f>
        <v>0</v>
      </c>
      <c r="BX40" s="10">
        <f>IF('배출량&amp;에너지'!BX41=0,0,'배출량&amp;에너지'!BX71*'국산거래표(기초_2009)'!BX12/'배출량&amp;에너지'!BX41)</f>
        <v>0</v>
      </c>
      <c r="BY40" s="10">
        <f>IF('배출량&amp;에너지'!BY41=0,0,'배출량&amp;에너지'!BY71*'국산거래표(기초_2009)'!BY12/'배출량&amp;에너지'!BY41)</f>
        <v>0</v>
      </c>
      <c r="BZ40" s="10">
        <f>IF('배출량&amp;에너지'!BZ41=0,0,'배출량&amp;에너지'!BZ71*'국산거래표(기초_2009)'!BZ12/'배출량&amp;에너지'!BZ41)</f>
        <v>0</v>
      </c>
      <c r="CA40" s="10">
        <f>IF('배출량&amp;에너지'!CA41=0,0,'배출량&amp;에너지'!CA71*'국산거래표(기초_2009)'!CA12/'배출량&amp;에너지'!CA41)</f>
        <v>0</v>
      </c>
      <c r="CB40" s="10">
        <f>IF('배출량&amp;에너지'!CB41=0,0,'배출량&amp;에너지'!CB71*'국산거래표(기초_2009)'!CB12/'배출량&amp;에너지'!CB41)</f>
        <v>0</v>
      </c>
      <c r="CC40" s="10">
        <f>IF('배출량&amp;에너지'!CC41=0,0,'배출량&amp;에너지'!CC71*'국산거래표(기초_2009)'!CC12/'배출량&amp;에너지'!CC41)</f>
        <v>0</v>
      </c>
      <c r="CD40" s="10">
        <f>IF('배출량&amp;에너지'!CD41=0,0,'배출량&amp;에너지'!CD71*'국산거래표(기초_2009)'!CD12/'배출량&amp;에너지'!CD41)</f>
        <v>0</v>
      </c>
      <c r="CE40" s="10">
        <f>IF('배출량&amp;에너지'!CE41=0,0,'배출량&amp;에너지'!CE71*'국산거래표(기초_2009)'!CE12/'배출량&amp;에너지'!CE41)</f>
        <v>0</v>
      </c>
      <c r="CF40" s="10">
        <f>IF('배출량&amp;에너지'!CF41=0,0,'배출량&amp;에너지'!CF71*'국산거래표(기초_2009)'!CF12/'배출량&amp;에너지'!CF41)</f>
        <v>0</v>
      </c>
      <c r="CG40" s="10">
        <f>IF('배출량&amp;에너지'!CG41=0,0,'배출량&amp;에너지'!CG71*'국산거래표(기초_2009)'!CG12/'배출량&amp;에너지'!CG41)</f>
        <v>0</v>
      </c>
      <c r="CH40" s="10">
        <f>IF('배출량&amp;에너지'!CH41=0,0,'배출량&amp;에너지'!CH71*'국산거래표(기초_2009)'!CH12/'배출량&amp;에너지'!CH41)</f>
        <v>0</v>
      </c>
      <c r="CI40" s="10">
        <f>IF('배출량&amp;에너지'!CI41=0,0,'배출량&amp;에너지'!CI71*'국산거래표(기초_2009)'!CI12/'배출량&amp;에너지'!CI41)</f>
        <v>0</v>
      </c>
      <c r="CJ40" s="10">
        <f>IF('배출량&amp;에너지'!CJ41=0,0,'배출량&amp;에너지'!CJ71*'국산거래표(기초_2009)'!CJ12/'배출량&amp;에너지'!CJ41)</f>
        <v>0</v>
      </c>
      <c r="CK40" s="10">
        <f>IF('배출량&amp;에너지'!CK41=0,0,'배출량&amp;에너지'!CK71*'국산거래표(기초_2009)'!CK12/'배출량&amp;에너지'!CK41)</f>
        <v>0</v>
      </c>
      <c r="CL40" s="10">
        <f>IF('배출량&amp;에너지'!CL41=0,0,'배출량&amp;에너지'!CL71*'국산거래표(기초_2009)'!CL12/'배출량&amp;에너지'!CL41)</f>
        <v>0</v>
      </c>
      <c r="CM40" s="10">
        <f>IF('배출량&amp;에너지'!CM41=0,0,'배출량&amp;에너지'!CM71*'국산거래표(기초_2009)'!CM12/'배출량&amp;에너지'!CM41)</f>
        <v>0</v>
      </c>
      <c r="CN40" s="10">
        <f>IF('배출량&amp;에너지'!CN41=0,0,'배출량&amp;에너지'!CN71*'국산거래표(기초_2009)'!CN12/'배출량&amp;에너지'!CN41)</f>
        <v>0</v>
      </c>
      <c r="CO40" s="10">
        <f>IF('배출량&amp;에너지'!CO41=0,0,'배출량&amp;에너지'!CO71*'국산거래표(기초_2009)'!CO12/'배출량&amp;에너지'!CO41)</f>
        <v>0</v>
      </c>
      <c r="CP40" s="10">
        <f>IF('배출량&amp;에너지'!CP41=0,0,'배출량&amp;에너지'!CP71*'국산거래표(기초_2009)'!CP12/'배출량&amp;에너지'!CP41)</f>
        <v>0</v>
      </c>
      <c r="CQ40" s="10">
        <f>IF('배출량&amp;에너지'!CQ41=0,0,'배출량&amp;에너지'!CQ71*'국산거래표(기초_2009)'!CQ12/'배출량&amp;에너지'!CQ41)</f>
        <v>0</v>
      </c>
      <c r="CR40" s="10">
        <f>IF('배출량&amp;에너지'!CR41=0,0,'배출량&amp;에너지'!CR71*'국산거래표(기초_2009)'!CR12/'배출량&amp;에너지'!CR41)</f>
        <v>0</v>
      </c>
      <c r="CS40" s="10">
        <f>IF('배출량&amp;에너지'!CS41=0,0,'배출량&amp;에너지'!CS71*'국산거래표(기초_2009)'!CS12/'배출량&amp;에너지'!CS41)</f>
        <v>0</v>
      </c>
      <c r="CT40" s="10">
        <f>IF('배출량&amp;에너지'!CT41=0,0,'배출량&amp;에너지'!CT71*'국산거래표(기초_2009)'!CT12/'배출량&amp;에너지'!CT41)</f>
        <v>0</v>
      </c>
      <c r="CU40" s="10">
        <f>IF('배출량&amp;에너지'!CU41=0,0,'배출량&amp;에너지'!CU71*'국산거래표(기초_2009)'!CU12/'배출량&amp;에너지'!CU41)</f>
        <v>0</v>
      </c>
      <c r="CV40" s="10">
        <f>IF('배출량&amp;에너지'!CV41=0,0,'배출량&amp;에너지'!CV71*'국산거래표(기초_2009)'!CV12/'배출량&amp;에너지'!CV41)</f>
        <v>0</v>
      </c>
      <c r="CW40" s="10">
        <f>IF('배출량&amp;에너지'!CW41=0,0,'배출량&amp;에너지'!CW71*'국산거래표(기초_2009)'!CW12/'배출량&amp;에너지'!CW41)</f>
        <v>0</v>
      </c>
      <c r="CX40" s="10">
        <f>IF('배출량&amp;에너지'!CX41=0,0,'배출량&amp;에너지'!CX71*'국산거래표(기초_2009)'!CX12/'배출량&amp;에너지'!CX41)</f>
        <v>0</v>
      </c>
      <c r="CY40" s="10">
        <f>IF('배출량&amp;에너지'!CY41=0,0,'배출량&amp;에너지'!CY71*'국산거래표(기초_2009)'!CY12/'배출량&amp;에너지'!CY41)</f>
        <v>0</v>
      </c>
      <c r="CZ40" s="10">
        <f>IF('배출량&amp;에너지'!CZ41=0,0,'배출량&amp;에너지'!CZ71*'국산거래표(기초_2009)'!CZ12/'배출량&amp;에너지'!CZ41)</f>
        <v>0</v>
      </c>
      <c r="DA40" s="10">
        <f>IF('배출량&amp;에너지'!DA41=0,0,'배출량&amp;에너지'!DA71*'국산거래표(기초_2009)'!DA12/'배출량&amp;에너지'!DA41)</f>
        <v>0</v>
      </c>
      <c r="DB40" s="10">
        <f>IF('배출량&amp;에너지'!DB41=0,0,'배출량&amp;에너지'!DB71*'국산거래표(기초_2009)'!DB12/'배출량&amp;에너지'!DB41)</f>
        <v>0</v>
      </c>
      <c r="DC40" s="10">
        <f>IF('배출량&amp;에너지'!DC41=0,0,'배출량&amp;에너지'!DC71*'국산거래표(기초_2009)'!DC12/'배출량&amp;에너지'!DC41)</f>
        <v>0</v>
      </c>
      <c r="DD40" s="10">
        <f>IF('배출량&amp;에너지'!DD41=0,0,'배출량&amp;에너지'!DD71*'국산거래표(기초_2009)'!DD12/'배출량&amp;에너지'!DD41)</f>
        <v>0</v>
      </c>
      <c r="DE40" s="10">
        <f>IF('배출량&amp;에너지'!DE41=0,0,'배출량&amp;에너지'!DE71*'국산거래표(기초_2009)'!DE12/'배출량&amp;에너지'!DE41)</f>
        <v>0</v>
      </c>
      <c r="DF40" s="10">
        <f>IF('배출량&amp;에너지'!DF41=0,0,'배출량&amp;에너지'!DF71*'국산거래표(기초_2009)'!DF12/'배출량&amp;에너지'!DF41)</f>
        <v>0</v>
      </c>
      <c r="DG40" s="10">
        <f>IF('배출량&amp;에너지'!DG41=0,0,'배출량&amp;에너지'!DG71*'국산거래표(기초_2009)'!DG12/'배출량&amp;에너지'!DG41)</f>
        <v>0</v>
      </c>
      <c r="DH40" s="10">
        <f>IF('배출량&amp;에너지'!DH41=0,0,'배출량&amp;에너지'!DH71*'국산거래표(기초_2009)'!DH12/'배출량&amp;에너지'!DH41)</f>
        <v>0</v>
      </c>
      <c r="DI40" s="10">
        <f>IF('배출량&amp;에너지'!DI41=0,0,'배출량&amp;에너지'!DI71*'국산거래표(기초_2009)'!DI12/'배출량&amp;에너지'!DI41)</f>
        <v>0</v>
      </c>
      <c r="DJ40" s="10">
        <f>IF('배출량&amp;에너지'!DJ41=0,0,'배출량&amp;에너지'!DJ71*'국산거래표(기초_2009)'!DJ12/'배출량&amp;에너지'!DJ41)</f>
        <v>0</v>
      </c>
      <c r="DK40" s="10">
        <f>IF('배출량&amp;에너지'!DK41=0,0,'배출량&amp;에너지'!DK71*'국산거래표(기초_2009)'!DK12/'배출량&amp;에너지'!DK41)</f>
        <v>0</v>
      </c>
      <c r="DL40" s="10">
        <f>IF('배출량&amp;에너지'!DL41=0,0,'배출량&amp;에너지'!DL71*'국산거래표(기초_2009)'!DL12/'배출량&amp;에너지'!DL41)</f>
        <v>0</v>
      </c>
      <c r="DM40" s="10">
        <f>IF('배출량&amp;에너지'!DM41=0,0,'배출량&amp;에너지'!DM71*'국산거래표(기초_2009)'!DM12/'배출량&amp;에너지'!DM41)</f>
        <v>0</v>
      </c>
      <c r="DN40" s="10">
        <f>IF('배출량&amp;에너지'!DN41=0,0,'배출량&amp;에너지'!DN71*'국산거래표(기초_2009)'!DN12/'배출량&amp;에너지'!DN41)</f>
        <v>0</v>
      </c>
      <c r="DO40" s="10">
        <f>IF('배출량&amp;에너지'!DO41=0,0,'배출량&amp;에너지'!DO71*'국산거래표(기초_2009)'!DO12/'배출량&amp;에너지'!DO41)</f>
        <v>0</v>
      </c>
      <c r="DP40" s="10">
        <f>IF('배출량&amp;에너지'!DP41=0,0,'배출량&amp;에너지'!DP71*'국산거래표(기초_2009)'!DP12/'배출량&amp;에너지'!DP41)</f>
        <v>0</v>
      </c>
      <c r="DQ40" s="10">
        <f>IF('배출량&amp;에너지'!DQ41=0,0,'배출량&amp;에너지'!DQ71*'국산거래표(기초_2009)'!DQ12/'배출량&amp;에너지'!DQ41)</f>
        <v>0</v>
      </c>
      <c r="DR40" s="10">
        <f>IF('배출량&amp;에너지'!DR41=0,0,'배출량&amp;에너지'!DR71*'국산거래표(기초_2009)'!DR12/'배출량&amp;에너지'!DR41)</f>
        <v>0</v>
      </c>
      <c r="DS40" s="10">
        <f>IF('배출량&amp;에너지'!DS41=0,0,'배출량&amp;에너지'!DS71*'국산거래표(기초_2009)'!DS12/'배출량&amp;에너지'!DS41)</f>
        <v>0</v>
      </c>
      <c r="DT40" s="10">
        <f>IF('배출량&amp;에너지'!DT41=0,0,'배출량&amp;에너지'!DT71*'국산거래표(기초_2009)'!DT12/'배출량&amp;에너지'!DT41)</f>
        <v>0</v>
      </c>
      <c r="DU40" s="10">
        <f>IF('배출량&amp;에너지'!DU41=0,0,'배출량&amp;에너지'!DU71*'국산거래표(기초_2009)'!DU12/'배출량&amp;에너지'!DU41)</f>
        <v>0</v>
      </c>
      <c r="DV40" s="10">
        <f>IF('배출량&amp;에너지'!DV41=0,0,'배출량&amp;에너지'!DV71*'국산거래표(기초_2009)'!DV12/'배출량&amp;에너지'!DV41)</f>
        <v>0</v>
      </c>
      <c r="DW40" s="10">
        <f>IF('배출량&amp;에너지'!DW41=0,0,'배출량&amp;에너지'!DW71*'국산거래표(기초_2009)'!DW12/'배출량&amp;에너지'!DW41)</f>
        <v>0</v>
      </c>
      <c r="DX40" s="10">
        <f>IF('배출량&amp;에너지'!DX41=0,0,'배출량&amp;에너지'!DX71*'국산거래표(기초_2009)'!DX12/'배출량&amp;에너지'!DX41)</f>
        <v>0</v>
      </c>
      <c r="DY40" s="10">
        <f>IF('배출량&amp;에너지'!DY41=0,0,'배출량&amp;에너지'!DY71*'국산거래표(기초_2009)'!DY12/'배출량&amp;에너지'!DY41)</f>
        <v>0</v>
      </c>
      <c r="DZ40" s="10">
        <f>IF('배출량&amp;에너지'!DZ41=0,0,'배출량&amp;에너지'!DZ71*'국산거래표(기초_2009)'!DZ12/'배출량&amp;에너지'!DZ41)</f>
        <v>0</v>
      </c>
      <c r="EA40" s="10">
        <f>IF('배출량&amp;에너지'!EA41=0,0,'배출량&amp;에너지'!EA71*'국산거래표(기초_2009)'!EA12/'배출량&amp;에너지'!EA41)</f>
        <v>0</v>
      </c>
      <c r="EB40" s="10">
        <f>IF('배출량&amp;에너지'!EB41=0,0,'배출량&amp;에너지'!EB71*'국산거래표(기초_2009)'!EB12/'배출량&amp;에너지'!EB41)</f>
        <v>0</v>
      </c>
      <c r="EC40" s="10">
        <f>IF('배출량&amp;에너지'!EC41=0,0,'배출량&amp;에너지'!EC71*'국산거래표(기초_2009)'!EC12/'배출량&amp;에너지'!EC41)</f>
        <v>0</v>
      </c>
      <c r="ED40" s="10">
        <f>IF('배출량&amp;에너지'!ED41=0,0,'배출량&amp;에너지'!ED71*'국산거래표(기초_2009)'!ED12/'배출량&amp;에너지'!ED41)</f>
        <v>44.949751094362014</v>
      </c>
      <c r="EE40" s="10">
        <f>IF('배출량&amp;에너지'!EE41=0,0,'배출량&amp;에너지'!EE71*'국산거래표(기초_2009)'!EE12/'배출량&amp;에너지'!EE41)</f>
        <v>0</v>
      </c>
      <c r="EF40" s="10">
        <f>IF('배출량&amp;에너지'!EF41=0,0,'배출량&amp;에너지'!EF71*'국산거래표(기초_2009)'!EF12/'배출량&amp;에너지'!EF41)</f>
        <v>0</v>
      </c>
      <c r="EG40" s="10">
        <f>IF('배출량&amp;에너지'!EG41=0,0,'배출량&amp;에너지'!EG71*'국산거래표(기초_2009)'!EG12/'배출량&amp;에너지'!EG41)</f>
        <v>0</v>
      </c>
      <c r="EH40" s="10">
        <f>IF('배출량&amp;에너지'!EH41=0,0,'배출량&amp;에너지'!EH71*'국산거래표(기초_2009)'!EH12/'배출량&amp;에너지'!EH41)</f>
        <v>0</v>
      </c>
      <c r="EI40" s="10">
        <f>IF('배출량&amp;에너지'!EI41=0,0,'배출량&amp;에너지'!EI71*'국산거래표(기초_2009)'!EI12/'배출량&amp;에너지'!EI41)</f>
        <v>0</v>
      </c>
      <c r="EJ40" s="10">
        <f>IF('배출량&amp;에너지'!EJ41=0,0,'배출량&amp;에너지'!EJ71*'국산거래표(기초_2009)'!EJ12/'배출량&amp;에너지'!EJ41)</f>
        <v>0</v>
      </c>
      <c r="EK40" s="10">
        <f>IF('배출량&amp;에너지'!EK41=0,0,'배출량&amp;에너지'!EK71*'국산거래표(기초_2009)'!EK12/'배출량&amp;에너지'!EK41)</f>
        <v>0</v>
      </c>
      <c r="EL40" s="10">
        <f>IF('배출량&amp;에너지'!EL41=0,0,'배출량&amp;에너지'!EL71*'국산거래표(기초_2009)'!EL12/'배출량&amp;에너지'!EL41)</f>
        <v>0</v>
      </c>
      <c r="EM40" s="10">
        <f>IF('배출량&amp;에너지'!EM41=0,0,'배출량&amp;에너지'!EM71*'국산거래표(기초_2009)'!EM12/'배출량&amp;에너지'!EM41)</f>
        <v>0</v>
      </c>
      <c r="EN40" s="10">
        <f>IF('배출량&amp;에너지'!EN41=0,0,'배출량&amp;에너지'!EN71*'국산거래표(기초_2009)'!EN12/'배출량&amp;에너지'!EN41)</f>
        <v>0</v>
      </c>
      <c r="EO40" s="10">
        <f>IF('배출량&amp;에너지'!EO41=0,0,'배출량&amp;에너지'!EO71*'국산거래표(기초_2009)'!EO12/'배출량&amp;에너지'!EO41)</f>
        <v>0</v>
      </c>
      <c r="EP40" s="10">
        <f>IF('배출량&amp;에너지'!EP41=0,0,'배출량&amp;에너지'!EP71*'국산거래표(기초_2009)'!EP12/'배출량&amp;에너지'!EP41)</f>
        <v>203.12325735581476</v>
      </c>
      <c r="EQ40" s="10">
        <f>IF('배출량&amp;에너지'!EQ41=0,0,'배출량&amp;에너지'!EQ71*'국산거래표(기초_2009)'!EQ12/'배출량&amp;에너지'!EQ41)</f>
        <v>0</v>
      </c>
      <c r="ER40" s="10">
        <f>IF('배출량&amp;에너지'!ER41=0,0,'배출량&amp;에너지'!ER71*'국산거래표(기초_2009)'!ER12/'배출량&amp;에너지'!ER41)</f>
        <v>0</v>
      </c>
      <c r="ES40" s="10">
        <f>IF('배출량&amp;에너지'!ES41=0,0,'배출량&amp;에너지'!ES71*'국산거래표(기초_2009)'!ES12/'배출량&amp;에너지'!ES41)</f>
        <v>65.280010898871765</v>
      </c>
      <c r="ET40" s="10">
        <f>IF('배출량&amp;에너지'!ET41=0,0,'배출량&amp;에너지'!ET71*'국산거래표(기초_2009)'!ET12/'배출량&amp;에너지'!ET41)</f>
        <v>0</v>
      </c>
      <c r="EU40" s="10">
        <f>IF('배출량&amp;에너지'!EU41=0,0,'배출량&amp;에너지'!EU71*'국산거래표(기초_2009)'!EU12/'배출량&amp;에너지'!EU41)</f>
        <v>0</v>
      </c>
      <c r="EV40" s="10">
        <f>IF('배출량&amp;에너지'!EV41=0,0,'배출량&amp;에너지'!EV71*'국산거래표(기초_2009)'!EV12/'배출량&amp;에너지'!EV41)</f>
        <v>0</v>
      </c>
      <c r="EW40" s="10">
        <f>IF('배출량&amp;에너지'!EW41=0,0,'배출량&amp;에너지'!EW71*'국산거래표(기초_2009)'!EW12/'배출량&amp;에너지'!EW41)</f>
        <v>0</v>
      </c>
      <c r="EX40" s="10">
        <f>IF('배출량&amp;에너지'!EX41=0,0,'배출량&amp;에너지'!EX71*'국산거래표(기초_2009)'!EX12/'배출량&amp;에너지'!EX41)</f>
        <v>0</v>
      </c>
      <c r="EY40" s="10">
        <f>IF('배출량&amp;에너지'!EY41=0,0,'배출량&amp;에너지'!EY71*'국산거래표(기초_2009)'!EY12/'배출량&amp;에너지'!EY41)</f>
        <v>0</v>
      </c>
      <c r="EZ40" s="10">
        <f>IF('배출량&amp;에너지'!EZ41=0,0,'배출량&amp;에너지'!EZ71*'국산거래표(기초_2009)'!EZ12/'배출량&amp;에너지'!EZ41)</f>
        <v>0</v>
      </c>
      <c r="FA40" s="10">
        <f>IF('배출량&amp;에너지'!FA41=0,0,'배출량&amp;에너지'!FA71*'국산거래표(기초_2009)'!FA12/'배출량&amp;에너지'!FA41)</f>
        <v>0</v>
      </c>
      <c r="FB40" s="10">
        <f>IF('배출량&amp;에너지'!FB41=0,0,'배출량&amp;에너지'!FB71*'국산거래표(기초_2009)'!FB12/'배출량&amp;에너지'!FB41)</f>
        <v>0</v>
      </c>
      <c r="FC40" s="10">
        <f>IF('배출량&amp;에너지'!FC41=0,0,'배출량&amp;에너지'!FC71*'국산거래표(기초_2009)'!FC12/'배출량&amp;에너지'!FC41)</f>
        <v>0</v>
      </c>
      <c r="FD40" s="10">
        <f>IF('배출량&amp;에너지'!FD41=0,0,'배출량&amp;에너지'!FD71*'국산거래표(기초_2009)'!FD12/'배출량&amp;에너지'!FD41)</f>
        <v>0</v>
      </c>
      <c r="FE40" s="10">
        <f>IF('배출량&amp;에너지'!FE41=0,0,'배출량&amp;에너지'!FE71*'국산거래표(기초_2009)'!FE12/'배출량&amp;에너지'!FE41)</f>
        <v>33.32000556296579</v>
      </c>
      <c r="FF40" s="10">
        <f>IF('배출량&amp;에너지'!FF41=0,0,'배출량&amp;에너지'!FF71*'국산거래표(기초_2009)'!FF12/'배출량&amp;에너지'!FF41)</f>
        <v>0</v>
      </c>
      <c r="FG40" s="10">
        <f>IF('배출량&amp;에너지'!FG41=0,0,'배출량&amp;에너지'!FG71*'국산거래표(기초_2009)'!FG12/'배출량&amp;에너지'!FG41)</f>
        <v>0</v>
      </c>
      <c r="FH40" s="10">
        <f>IF('배출량&amp;에너지'!FH41=0,0,'배출량&amp;에너지'!FH71*'국산거래표(기초_2009)'!FH12/'배출량&amp;에너지'!FH41)</f>
        <v>0</v>
      </c>
      <c r="FI40" s="10">
        <f>IF('배출량&amp;에너지'!FI41=0,0,'배출량&amp;에너지'!FI71*'국산거래표(기초_2009)'!FI12/'배출량&amp;에너지'!FI41)</f>
        <v>0</v>
      </c>
      <c r="FJ40" s="10">
        <f>IF('배출량&amp;에너지'!FJ41=0,0,'배출량&amp;에너지'!FJ71*'국산거래표(기초_2009)'!FJ12/'배출량&amp;에너지'!FJ41)</f>
        <v>0</v>
      </c>
      <c r="FK40" s="10">
        <f>IF('배출량&amp;에너지'!FK41=0,0,'배출량&amp;에너지'!FK71*'국산거래표(기초_2009)'!FK12/'배출량&amp;에너지'!FK41)</f>
        <v>69.666385257575712</v>
      </c>
      <c r="FL40" s="10">
        <f>IF('배출량&amp;에너지'!FL41=0,0,'배출량&amp;에너지'!FL71*'국산거래표(기초_2009)'!FL12/'배출량&amp;에너지'!FL41)</f>
        <v>0</v>
      </c>
      <c r="FM40" s="10">
        <f>IF('배출량&amp;에너지'!FM41=0,0,'배출량&amp;에너지'!FM71*'국산거래표(기초_2009)'!FM12/'배출량&amp;에너지'!FM41)</f>
        <v>0</v>
      </c>
      <c r="FN40" s="10">
        <f>IF('배출량&amp;에너지'!FN41=0,0,'배출량&amp;에너지'!FN71*'국산거래표(기초_2009)'!FN12/'배출량&amp;에너지'!FN41)</f>
        <v>0</v>
      </c>
      <c r="FO40" s="10">
        <f>IF('배출량&amp;에너지'!FO41=0,0,'배출량&amp;에너지'!FO71*'국산거래표(기초_2009)'!FO12/'배출량&amp;에너지'!FO41)</f>
        <v>0</v>
      </c>
      <c r="FP40" s="10">
        <f>IF('배출량&amp;에너지'!FP41=0,0,'배출량&amp;에너지'!FP71*'국산거래표(기초_2009)'!FP12/'배출량&amp;에너지'!FP41)</f>
        <v>0</v>
      </c>
      <c r="FQ40" s="10">
        <f>IF('배출량&amp;에너지'!FQ41=0,0,'배출량&amp;에너지'!FQ71*'국산거래표(기초_2009)'!FQ12/'배출량&amp;에너지'!FQ41)</f>
        <v>0</v>
      </c>
      <c r="FR40" s="10">
        <f>IF('배출량&amp;에너지'!FR41=0,0,'배출량&amp;에너지'!FR71*'국산거래표(기초_2009)'!FR12/'배출량&amp;에너지'!FR41)</f>
        <v>0</v>
      </c>
      <c r="FS40" s="10">
        <f>IF('배출량&amp;에너지'!FS41=0,0,'배출량&amp;에너지'!FS71*'국산거래표(기초_2009)'!FS12/'배출량&amp;에너지'!FS41)</f>
        <v>0</v>
      </c>
      <c r="FT40" s="10">
        <f>IF('배출량&amp;에너지'!FT41=0,0,'배출량&amp;에너지'!FT71*'국산거래표(기초_2009)'!FT12/'배출량&amp;에너지'!FT41)</f>
        <v>0</v>
      </c>
      <c r="FU40" s="10">
        <f>IF('배출량&amp;에너지'!FU41=0,0,'배출량&amp;에너지'!FU71*'국산거래표(기초_2009)'!FU12/'배출량&amp;에너지'!FU41)</f>
        <v>0</v>
      </c>
      <c r="FV40" s="10">
        <f>IF('배출량&amp;에너지'!FV41=0,0,'배출량&amp;에너지'!FV71*'국산거래표(기초_2009)'!FV12/'배출량&amp;에너지'!FV41)</f>
        <v>0</v>
      </c>
      <c r="FW40" s="10">
        <f>IF('배출량&amp;에너지'!FW41=0,0,'배출량&amp;에너지'!FW71*'국산거래표(기초_2009)'!FW12/'배출량&amp;에너지'!FW41)</f>
        <v>25.857440214483656</v>
      </c>
      <c r="FX40" s="10">
        <f>IF('배출량&amp;에너지'!FX41=0,0,'배출량&amp;에너지'!FX71*'국산거래표(기초_2009)'!FX12/'배출량&amp;에너지'!FX41)</f>
        <v>0</v>
      </c>
      <c r="FY40" s="10">
        <f>IF('배출량&amp;에너지'!FY41=0,0,'배출량&amp;에너지'!FY71*'국산거래표(기초_2009)'!FY12/'배출량&amp;에너지'!FY41)</f>
        <v>128.82390429177156</v>
      </c>
      <c r="FZ40" s="10">
        <f>IF('배출량&amp;에너지'!FZ41=0,0,'배출량&amp;에너지'!FZ71*'국산거래표(기초_2009)'!FZ12/'배출량&amp;에너지'!FZ41)</f>
        <v>0</v>
      </c>
      <c r="GA40" s="10">
        <f>IF('배출량&amp;에너지'!GA41=0,0,'배출량&amp;에너지'!GA71*'국산거래표(기초_2009)'!GA12/'배출량&amp;에너지'!GA41)</f>
        <v>32.946379126960345</v>
      </c>
      <c r="GB40" s="10">
        <f>IF('배출량&amp;에너지'!GB41=0,0,'배출량&amp;에너지'!GB71*'국산거래표(기초_2009)'!GB12/'배출량&amp;에너지'!GB41)</f>
        <v>0</v>
      </c>
      <c r="GC40" s="10">
        <f>IF('배출량&amp;에너지'!GC41=0,0,'배출량&amp;에너지'!GC71*'국산거래표(기초_2009)'!GC12/'배출량&amp;에너지'!GC41)</f>
        <v>0</v>
      </c>
      <c r="GD40" s="10">
        <f>IF('배출량&amp;에너지'!GD41=0,0,'배출량&amp;에너지'!GD71*'국산거래표(기초_2009)'!GD12/'배출량&amp;에너지'!GD41)</f>
        <v>12.155313384710553</v>
      </c>
      <c r="GE40" s="10">
        <f>IF('배출량&amp;에너지'!GE41=0,0,'배출량&amp;에너지'!GE71*'국산거래표(기초_2009)'!GE12/'배출량&amp;에너지'!GE41)</f>
        <v>0</v>
      </c>
      <c r="GF40" s="10">
        <f>IF('배출량&amp;에너지'!GF41=0,0,'배출량&amp;에너지'!GF71*'국산거래표(기초_2009)'!GF12/'배출량&amp;에너지'!GF41)</f>
        <v>71.392539391920877</v>
      </c>
      <c r="GG40" s="10">
        <f>IF('배출량&amp;에너지'!GG41=0,0,'배출량&amp;에너지'!GG71*'국산거래표(기초_2009)'!GG12/'배출량&amp;에너지'!GG41)</f>
        <v>8.501246840577279</v>
      </c>
      <c r="GH40" s="10">
        <f>IF('배출량&amp;에너지'!GH41=0,0,'배출량&amp;에너지'!GH71*'국산거래표(기초_2009)'!GH12/'배출량&amp;에너지'!GH41)</f>
        <v>10511.157798854048</v>
      </c>
      <c r="GI40" s="10">
        <f>IF('배출량&amp;에너지'!GI41=0,0,'배출량&amp;에너지'!GI71*'국산거래표(기초_2009)'!GI12/'배출량&amp;에너지'!GI41)</f>
        <v>41.803816503196146</v>
      </c>
      <c r="GJ40" s="10">
        <f>IF('배출량&amp;에너지'!GJ41=0,0,'배출량&amp;에너지'!GJ71*'국산거래표(기초_2009)'!GJ12/'배출량&amp;에너지'!GJ41)</f>
        <v>369.69588589867004</v>
      </c>
      <c r="GK40" s="10">
        <f>IF('배출량&amp;에너지'!GK41=0,0,'배출량&amp;에너지'!GK71*'국산거래표(기초_2009)'!GK12/'배출량&amp;에너지'!GK41)</f>
        <v>0</v>
      </c>
      <c r="GL40" s="10">
        <f>IF('배출량&amp;에너지'!GL41=0,0,'배출량&amp;에너지'!GL71*'국산거래표(기초_2009)'!GL12/'배출량&amp;에너지'!GL41)</f>
        <v>0</v>
      </c>
      <c r="GM40" s="10">
        <f>IF('배출량&amp;에너지'!GM41=0,0,'배출량&amp;에너지'!GM71*'국산거래표(기초_2009)'!GM12/'배출량&amp;에너지'!GM41)</f>
        <v>0</v>
      </c>
      <c r="GN40" s="10">
        <f>IF('배출량&amp;에너지'!GN41=0,0,'배출량&amp;에너지'!GN71*'국산거래표(기초_2009)'!GN12/'배출량&amp;에너지'!GN41)</f>
        <v>0</v>
      </c>
      <c r="GO40" s="10">
        <f>IF('배출량&amp;에너지'!GO41=0,0,'배출량&amp;에너지'!GO71*'국산거래표(기초_2009)'!GO12/'배출량&amp;에너지'!GO41)</f>
        <v>0</v>
      </c>
      <c r="GP40" s="10">
        <f>IF('배출량&amp;에너지'!GP41=0,0,'배출량&amp;에너지'!GP71*'국산거래표(기초_2009)'!GP12/'배출량&amp;에너지'!GP41)</f>
        <v>0</v>
      </c>
      <c r="GQ40" s="10">
        <f>IF('배출량&amp;에너지'!GQ41=0,0,'배출량&amp;에너지'!GQ71*'국산거래표(기초_2009)'!GQ12/'배출량&amp;에너지'!GQ41)</f>
        <v>17.630186093643712</v>
      </c>
      <c r="GR40" s="10">
        <f>IF('배출량&amp;에너지'!GR41=0,0,'배출량&amp;에너지'!GR71*'국산거래표(기초_2009)'!GR12/'배출량&amp;에너지'!GR41)</f>
        <v>0</v>
      </c>
      <c r="GS40" s="10">
        <f>IF('배출량&amp;에너지'!GS41=0,0,'배출량&amp;에너지'!GS71*'국산거래표(기초_2009)'!GS12/'배출량&amp;에너지'!GS41)</f>
        <v>0</v>
      </c>
      <c r="GT40" s="10">
        <f>IF('배출량&amp;에너지'!GT41=0,0,'배출량&amp;에너지'!GT71*'국산거래표(기초_2009)'!GT12/'배출량&amp;에너지'!GT41)</f>
        <v>0</v>
      </c>
      <c r="GU40" s="10">
        <f>IF('배출량&amp;에너지'!GU41=0,0,'배출량&amp;에너지'!GU71*'국산거래표(기초_2009)'!GU12/'배출량&amp;에너지'!GU41)</f>
        <v>7.8162650412339589</v>
      </c>
      <c r="GV40" s="10">
        <f>IF('배출량&amp;에너지'!GV41=0,0,'배출량&amp;에너지'!GV71*'국산거래표(기초_2009)'!GV12/'배출량&amp;에너지'!GV41)</f>
        <v>0</v>
      </c>
      <c r="GW40" s="10">
        <f>IF('배출량&amp;에너지'!GW41=0,0,'배출량&amp;에너지'!GW71*'국산거래표(기초_2009)'!GW12/'배출량&amp;에너지'!GW41)</f>
        <v>0.27648356264403101</v>
      </c>
      <c r="GX40" s="10">
        <f>IF('배출량&amp;에너지'!GX41=0,0,'배출량&amp;에너지'!GX71*'국산거래표(기초_2009)'!GX12/'배출량&amp;에너지'!GX41)</f>
        <v>0.91663018966669751</v>
      </c>
      <c r="GY40" s="10">
        <f>IF('배출량&amp;에너지'!GY41=0,0,'배출량&amp;에너지'!GY71*'국산거래표(기초_2009)'!GY12/'배출량&amp;에너지'!GY41)</f>
        <v>19.109746780225279</v>
      </c>
      <c r="GZ40" s="10">
        <f>IF('배출량&amp;에너지'!GZ41=0,0,'배출량&amp;에너지'!GZ71*'국산거래표(기초_2009)'!GZ12/'배출량&amp;에너지'!GZ41)</f>
        <v>0</v>
      </c>
      <c r="HA40" s="10">
        <f>IF('배출량&amp;에너지'!HA41=0,0,'배출량&amp;에너지'!HA71*'국산거래표(기초_2009)'!HA12/'배출량&amp;에너지'!HA41)</f>
        <v>0</v>
      </c>
      <c r="HB40" s="10">
        <f>IF('배출량&amp;에너지'!HB41=0,0,'배출량&amp;에너지'!HB71*'국산거래표(기초_2009)'!HB12/'배출량&amp;에너지'!HB41)</f>
        <v>0</v>
      </c>
      <c r="HC40" s="10">
        <f>IF('배출량&amp;에너지'!HC41=0,0,'배출량&amp;에너지'!HC71*'국산거래표(기초_2009)'!HC12/'배출량&amp;에너지'!HC41)</f>
        <v>0</v>
      </c>
      <c r="HD40" s="10">
        <f>IF('배출량&amp;에너지'!HD41=0,0,'배출량&amp;에너지'!HD71*'국산거래표(기초_2009)'!HD12/'배출량&amp;에너지'!HD41)</f>
        <v>0</v>
      </c>
      <c r="HE40" s="10">
        <f>IF('배출량&amp;에너지'!HE41=0,0,'배출량&amp;에너지'!HE71*'국산거래표(기초_2009)'!HE12/'배출량&amp;에너지'!HE41)</f>
        <v>0</v>
      </c>
      <c r="HF40" s="10">
        <f>IF('배출량&amp;에너지'!HF41=0,0,'배출량&amp;에너지'!HF71*'국산거래표(기초_2009)'!HF12/'배출량&amp;에너지'!HF41)</f>
        <v>0</v>
      </c>
      <c r="HG40" s="10">
        <f>IF('배출량&amp;에너지'!HG41=0,0,'배출량&amp;에너지'!HG71*'국산거래표(기초_2009)'!HG12/'배출량&amp;에너지'!HG41)</f>
        <v>0</v>
      </c>
      <c r="HH40" s="10">
        <f>IF('배출량&amp;에너지'!HH41=0,0,'배출량&amp;에너지'!HH71*'국산거래표(기초_2009)'!HH12/'배출량&amp;에너지'!HH41)</f>
        <v>0</v>
      </c>
      <c r="HI40" s="10">
        <f>IF('배출량&amp;에너지'!HI41=0,0,'배출량&amp;에너지'!HI71*'국산거래표(기초_2009)'!HI12/'배출량&amp;에너지'!HI41)</f>
        <v>0</v>
      </c>
      <c r="HJ40" s="10">
        <f>IF('배출량&amp;에너지'!HJ41=0,0,'배출량&amp;에너지'!HJ71*'국산거래표(기초_2009)'!HJ12/'배출량&amp;에너지'!HJ41)</f>
        <v>0</v>
      </c>
      <c r="HK40" s="10">
        <f>IF('배출량&amp;에너지'!HK41=0,0,'배출량&amp;에너지'!HK71*'국산거래표(기초_2009)'!HK12/'배출량&amp;에너지'!HK41)</f>
        <v>0</v>
      </c>
      <c r="HL40" s="10">
        <f>IF('배출량&amp;에너지'!HL41=0,0,'배출량&amp;에너지'!HL71*'국산거래표(기초_2009)'!HL12/'배출량&amp;에너지'!HL41)</f>
        <v>0</v>
      </c>
      <c r="HM40" s="10">
        <f>IF('배출량&amp;에너지'!HM41=0,0,'배출량&amp;에너지'!HM71*'국산거래표(기초_2009)'!HM12/'배출량&amp;에너지'!HM41)</f>
        <v>0</v>
      </c>
      <c r="HN40" s="10">
        <f>IF('배출량&amp;에너지'!HN41=0,0,'배출량&amp;에너지'!HN71*'국산거래표(기초_2009)'!HN12/'배출량&amp;에너지'!HN41)</f>
        <v>5.1759715601287972</v>
      </c>
      <c r="HO40" s="10">
        <f>IF('배출량&amp;에너지'!HO41=0,0,'배출량&amp;에너지'!HO71*'국산거래표(기초_2009)'!HO12/'배출량&amp;에너지'!HO41)</f>
        <v>0</v>
      </c>
      <c r="HP40" s="10">
        <f>IF('배출량&amp;에너지'!HP41=0,0,'배출량&amp;에너지'!HP71*'국산거래표(기초_2009)'!HP12/'배출량&amp;에너지'!HP41)</f>
        <v>0</v>
      </c>
      <c r="HQ40" s="10">
        <f>IF('배출량&amp;에너지'!HQ41=0,0,'배출량&amp;에너지'!HQ71*'국산거래표(기초_2009)'!HQ12/'배출량&amp;에너지'!HQ41)</f>
        <v>0</v>
      </c>
      <c r="HR40" s="10">
        <f>IF('배출량&amp;에너지'!HR41=0,0,'배출량&amp;에너지'!HR71*'국산거래표(기초_2009)'!HR12/'배출량&amp;에너지'!HR41)</f>
        <v>0</v>
      </c>
      <c r="HS40" s="10">
        <f>IF('배출량&amp;에너지'!HS41=0,0,'배출량&amp;에너지'!HS71*'국산거래표(기초_2009)'!HS12/'배출량&amp;에너지'!HS41)</f>
        <v>0</v>
      </c>
      <c r="HT40" s="10">
        <f>IF('배출량&amp;에너지'!HT41=0,0,'배출량&amp;에너지'!HT71*'국산거래표(기초_2009)'!HT12/'배출량&amp;에너지'!HT41)</f>
        <v>0</v>
      </c>
      <c r="HU40" s="10">
        <f>IF('배출량&amp;에너지'!HU41=0,0,'배출량&amp;에너지'!HU71*'국산거래표(기초_2009)'!HU12/'배출량&amp;에너지'!HU41)</f>
        <v>0</v>
      </c>
      <c r="HV40" s="10">
        <f>IF('배출량&amp;에너지'!HV41=0,0,'배출량&amp;에너지'!HV71*'국산거래표(기초_2009)'!HV12/'배출량&amp;에너지'!HV41)</f>
        <v>0</v>
      </c>
      <c r="HW40" s="10">
        <f>IF('배출량&amp;에너지'!HW41=0,0,'배출량&amp;에너지'!HW71*'국산거래표(기초_2009)'!HW12/'배출량&amp;에너지'!HW41)</f>
        <v>0</v>
      </c>
      <c r="HX40" s="10">
        <f>IF('배출량&amp;에너지'!HX41=0,0,'배출량&amp;에너지'!HX71*'국산거래표(기초_2009)'!HX12/'배출량&amp;에너지'!HX41)</f>
        <v>0</v>
      </c>
      <c r="HY40" s="10">
        <f>IF('배출량&amp;에너지'!HY41=0,0,'배출량&amp;에너지'!HY71*'국산거래표(기초_2009)'!HY12/'배출량&amp;에너지'!HY41)</f>
        <v>0</v>
      </c>
      <c r="HZ40" s="10">
        <f>IF('배출량&amp;에너지'!HZ41=0,0,'배출량&amp;에너지'!HZ71*'국산거래표(기초_2009)'!HZ12/'배출량&amp;에너지'!HZ41)</f>
        <v>0</v>
      </c>
      <c r="IA40" s="10">
        <f>IF('배출량&amp;에너지'!IA41=0,0,'배출량&amp;에너지'!IA71*'국산거래표(기초_2009)'!IA12/'배출량&amp;에너지'!IA41)</f>
        <v>0</v>
      </c>
      <c r="IB40" s="10">
        <f>IF('배출량&amp;에너지'!IB41=0,0,'배출량&amp;에너지'!IB71*'국산거래표(기초_2009)'!IB12/'배출량&amp;에너지'!IB41)</f>
        <v>0</v>
      </c>
      <c r="IC40" s="10">
        <f>IF('배출량&amp;에너지'!IC41=0,0,'배출량&amp;에너지'!IC71*'국산거래표(기초_2009)'!IC12/'배출량&amp;에너지'!IC41)</f>
        <v>0</v>
      </c>
      <c r="ID40" s="10">
        <f>IF('배출량&amp;에너지'!ID41=0,0,'배출량&amp;에너지'!ID71*'국산거래표(기초_2009)'!ID12/'배출량&amp;에너지'!ID41)</f>
        <v>0</v>
      </c>
      <c r="IE40" s="10">
        <f>IF('배출량&amp;에너지'!IE41=0,0,'배출량&amp;에너지'!IE71*'국산거래표(기초_2009)'!IE12/'배출량&amp;에너지'!IE41)</f>
        <v>0</v>
      </c>
      <c r="IF40" s="10">
        <f>IF('배출량&amp;에너지'!IF41=0,0,'배출량&amp;에너지'!IF71*'국산거래표(기초_2009)'!IF12/'배출량&amp;에너지'!IF41)</f>
        <v>0</v>
      </c>
      <c r="IG40" s="10">
        <f>IF('배출량&amp;에너지'!IG41=0,0,'배출량&amp;에너지'!IG71*'국산거래표(기초_2009)'!IG12/'배출량&amp;에너지'!IG41)</f>
        <v>0</v>
      </c>
      <c r="IH40" s="10">
        <f>IF('배출량&amp;에너지'!IH41=0,0,'배출량&amp;에너지'!IH71*'국산거래표(기초_2009)'!IH12/'배출량&amp;에너지'!IH41)</f>
        <v>0</v>
      </c>
      <c r="II40" s="10">
        <f>IF('배출량&amp;에너지'!II41=0,0,'배출량&amp;에너지'!II71*'국산거래표(기초_2009)'!II12/'배출량&amp;에너지'!II41)</f>
        <v>0</v>
      </c>
      <c r="IJ40" s="10">
        <f>IF('배출량&amp;에너지'!IJ41=0,0,'배출량&amp;에너지'!IJ71*'국산거래표(기초_2009)'!IJ12/'배출량&amp;에너지'!IJ41)</f>
        <v>0</v>
      </c>
      <c r="IK40" s="10">
        <f>IF('배출량&amp;에너지'!IK41=0,0,'배출량&amp;에너지'!IK71*'국산거래표(기초_2009)'!IK12/'배출량&amp;에너지'!IK41)</f>
        <v>0</v>
      </c>
      <c r="IL40" s="10">
        <f>IF('배출량&amp;에너지'!IL41=0,0,'배출량&amp;에너지'!IL71*'국산거래표(기초_2009)'!IL12/'배출량&amp;에너지'!IL41)</f>
        <v>0</v>
      </c>
      <c r="IM40" s="10">
        <f>IF('배출량&amp;에너지'!IM41=0,0,'배출량&amp;에너지'!IM71*'국산거래표(기초_2009)'!IM12/'배출량&amp;에너지'!IM41)</f>
        <v>0</v>
      </c>
      <c r="IN40" s="10">
        <f>IF('배출량&amp;에너지'!IN41=0,0,'배출량&amp;에너지'!IN71*'국산거래표(기초_2009)'!IN12/'배출량&amp;에너지'!IN41)</f>
        <v>0</v>
      </c>
      <c r="IO40" s="10">
        <f>IF('배출량&amp;에너지'!IO41=0,0,'배출량&amp;에너지'!IO71*'국산거래표(기초_2009)'!IO12/'배출량&amp;에너지'!IO41)</f>
        <v>0</v>
      </c>
      <c r="IP40" s="10">
        <f>IF('배출량&amp;에너지'!IP41=0,0,'배출량&amp;에너지'!IP71*'국산거래표(기초_2009)'!IP12/'배출량&amp;에너지'!IP41)</f>
        <v>0</v>
      </c>
      <c r="IQ40" s="10">
        <f>IF('배출량&amp;에너지'!IQ41=0,0,'배출량&amp;에너지'!IQ71*'국산거래표(기초_2009)'!IQ12/'배출량&amp;에너지'!IQ41)</f>
        <v>0</v>
      </c>
      <c r="IR40" s="10">
        <f>IF('배출량&amp;에너지'!IR41=0,0,'배출량&amp;에너지'!IR71*'국산거래표(기초_2009)'!IR12/'배출량&amp;에너지'!IR41)</f>
        <v>0</v>
      </c>
      <c r="IS40" s="10">
        <f>IF('배출량&amp;에너지'!IS41=0,0,'배출량&amp;에너지'!IS71*'국산거래표(기초_2009)'!IS12/'배출량&amp;에너지'!IS41)</f>
        <v>0</v>
      </c>
      <c r="IT40" s="10">
        <f>IF('배출량&amp;에너지'!IT41=0,0,'배출량&amp;에너지'!IT71*'국산거래표(기초_2009)'!IT12/'배출량&amp;에너지'!IT41)</f>
        <v>0</v>
      </c>
      <c r="IU40" s="10">
        <f>IF('배출량&amp;에너지'!IU41=0,0,'배출량&amp;에너지'!IU71*'국산거래표(기초_2009)'!IU12/'배출량&amp;에너지'!IU41)</f>
        <v>0</v>
      </c>
      <c r="IV40" s="10">
        <f>IF('배출량&amp;에너지'!IV41=0,0,'배출량&amp;에너지'!IV71*'국산거래표(기초_2009)'!IV12/'배출량&amp;에너지'!IV41)</f>
        <v>0</v>
      </c>
      <c r="IW40" s="10">
        <f>IF('배출량&amp;에너지'!IW41=0,0,'배출량&amp;에너지'!IW71*'국산거래표(기초_2009)'!IW12/'배출량&amp;에너지'!IW41)</f>
        <v>0</v>
      </c>
      <c r="IX40" s="10">
        <f>IF('배출량&amp;에너지'!IX41=0,0,'배출량&amp;에너지'!IX71*'국산거래표(기초_2009)'!IX12/'배출량&amp;에너지'!IX41)</f>
        <v>0</v>
      </c>
      <c r="IY40" s="10">
        <f>IF('배출량&amp;에너지'!IY41=0,0,'배출량&amp;에너지'!IY71*'국산거래표(기초_2009)'!IY12/'배출량&amp;에너지'!IY41)</f>
        <v>0</v>
      </c>
      <c r="IZ40" s="10">
        <f>IF('배출량&amp;에너지'!IZ41=0,0,'배출량&amp;에너지'!IZ71*'국산거래표(기초_2009)'!IZ12/'배출량&amp;에너지'!IZ41)</f>
        <v>0</v>
      </c>
      <c r="JA40" s="10">
        <f>IF('배출량&amp;에너지'!JA41=0,0,'배출량&amp;에너지'!JA71*'국산거래표(기초_2009)'!JA12/'배출량&amp;에너지'!JA41)</f>
        <v>0</v>
      </c>
      <c r="JB40" s="10">
        <f>IF('배출량&amp;에너지'!JB41=0,0,'배출량&amp;에너지'!JB71*'국산거래표(기초_2009)'!JB12/'배출량&amp;에너지'!JB41)</f>
        <v>0</v>
      </c>
      <c r="JC40" s="10">
        <f>IF('배출량&amp;에너지'!JC41=0,0,'배출량&amp;에너지'!JC71*'국산거래표(기초_2009)'!JC12/'배출량&amp;에너지'!JC41)</f>
        <v>0</v>
      </c>
      <c r="JD40" s="10">
        <f>IF('배출량&amp;에너지'!JD41=0,0,'배출량&amp;에너지'!JD71*'국산거래표(기초_2009)'!JD12/'배출량&amp;에너지'!JD41)</f>
        <v>0</v>
      </c>
      <c r="JE40" s="10">
        <f>IF('배출량&amp;에너지'!JE41=0,0,'배출량&amp;에너지'!JE71*'국산거래표(기초_2009)'!JE12/'배출량&amp;에너지'!JE41)</f>
        <v>0</v>
      </c>
      <c r="JF40" s="10">
        <f>IF('배출량&amp;에너지'!JF41=0,0,'배출량&amp;에너지'!JF71*'국산거래표(기초_2009)'!JF12/'배출량&amp;에너지'!JF41)</f>
        <v>0</v>
      </c>
      <c r="JG40" s="10">
        <f>IF('배출량&amp;에너지'!JG41=0,0,'배출량&amp;에너지'!JG71*'국산거래표(기초_2009)'!JG12/'배출량&amp;에너지'!JG41)</f>
        <v>0</v>
      </c>
      <c r="JH40" s="10">
        <f>IF('배출량&amp;에너지'!JH41=0,0,'배출량&amp;에너지'!JH71*'국산거래표(기초_2009)'!JH12/'배출량&amp;에너지'!JH41)</f>
        <v>0</v>
      </c>
      <c r="JI40" s="10">
        <f>IF('배출량&amp;에너지'!JI41=0,0,'배출량&amp;에너지'!JI71*'국산거래표(기초_2009)'!JI12/'배출량&amp;에너지'!JI41)</f>
        <v>0</v>
      </c>
      <c r="JJ40" s="10">
        <f>IF('배출량&amp;에너지'!JJ41=0,0,'배출량&amp;에너지'!JJ71*'국산거래표(기초_2009)'!JJ12/'배출량&amp;에너지'!JJ41)</f>
        <v>0</v>
      </c>
      <c r="JK40" s="10">
        <f>IF('배출량&amp;에너지'!JK41=0,0,'배출량&amp;에너지'!JK71*'국산거래표(기초_2009)'!JK12/'배출량&amp;에너지'!JK41)</f>
        <v>0</v>
      </c>
      <c r="JL40" s="10">
        <f>IF('배출량&amp;에너지'!JL41=0,0,'배출량&amp;에너지'!JL71*'국산거래표(기초_2009)'!JL12/'배출량&amp;에너지'!JL41)</f>
        <v>0</v>
      </c>
      <c r="JM40" s="10">
        <f>IF('배출량&amp;에너지'!JM41=0,0,'배출량&amp;에너지'!JM71*'국산거래표(기초_2009)'!JM12/'배출량&amp;에너지'!JM41)</f>
        <v>0</v>
      </c>
      <c r="JN40" s="10">
        <f>IF('배출량&amp;에너지'!JN41=0,0,'배출량&amp;에너지'!JN71*'국산거래표(기초_2009)'!JN12/'배출량&amp;에너지'!JN41)</f>
        <v>0</v>
      </c>
      <c r="JO40" s="10">
        <f>IF('배출량&amp;에너지'!JO41=0,0,'배출량&amp;에너지'!JO71*'국산거래표(기초_2009)'!JO12/'배출량&amp;에너지'!JO41)</f>
        <v>0</v>
      </c>
      <c r="JP40" s="10">
        <f>IF('배출량&amp;에너지'!JP41=0,0,'배출량&amp;에너지'!JP71*'국산거래표(기초_2009)'!JP12/'배출량&amp;에너지'!JP41)</f>
        <v>0</v>
      </c>
      <c r="JQ40" s="10">
        <f>IF('배출량&amp;에너지'!JQ41=0,0,'배출량&amp;에너지'!JQ71*'국산거래표(기초_2009)'!JQ12/'배출량&amp;에너지'!JQ41)</f>
        <v>0</v>
      </c>
      <c r="JR40" s="10">
        <f>IF('배출량&amp;에너지'!JR41=0,0,'배출량&amp;에너지'!JR71*'국산거래표(기초_2009)'!JR12/'배출량&amp;에너지'!JR41)</f>
        <v>0</v>
      </c>
      <c r="JS40" s="10">
        <f>IF('배출량&amp;에너지'!JS41=0,0,'배출량&amp;에너지'!JS71*'국산거래표(기초_2009)'!JS12/'배출량&amp;에너지'!JS41)</f>
        <v>0</v>
      </c>
      <c r="JT40" s="10">
        <f>IF('배출량&amp;에너지'!JT41=0,0,'배출량&amp;에너지'!JT71*'국산거래표(기초_2009)'!JT12/'배출량&amp;에너지'!JT41)</f>
        <v>0</v>
      </c>
      <c r="JU40" s="10">
        <f>IF('배출량&amp;에너지'!JU41=0,0,'배출량&amp;에너지'!JU71*'국산거래표(기초_2009)'!JU12/'배출량&amp;에너지'!JU41)</f>
        <v>1.6115753606368295</v>
      </c>
      <c r="JV40" s="10">
        <f>IF('배출량&amp;에너지'!JV41=0,0,'배출량&amp;에너지'!JV71*'국산거래표(기초_2009)'!JV12/'배출량&amp;에너지'!JV41)</f>
        <v>0</v>
      </c>
      <c r="JW40" s="10">
        <f>IF('배출량&amp;에너지'!JW41=0,0,'배출량&amp;에너지'!JW71*'국산거래표(기초_2009)'!JW12/'배출량&amp;에너지'!JW41)</f>
        <v>0</v>
      </c>
      <c r="JX40" s="10">
        <f>IF('배출량&amp;에너지'!JX41=0,0,'배출량&amp;에너지'!JX71*'국산거래표(기초_2009)'!JX12/'배출량&amp;에너지'!JX41)</f>
        <v>0</v>
      </c>
      <c r="JY40" s="10">
        <f>IF('배출량&amp;에너지'!JY41=0,0,'배출량&amp;에너지'!JY71*'국산거래표(기초_2009)'!JY12/'배출량&amp;에너지'!JY41)</f>
        <v>0</v>
      </c>
      <c r="JZ40" s="10">
        <f>IF('배출량&amp;에너지'!JZ41=0,0,'배출량&amp;에너지'!JZ71*'국산거래표(기초_2009)'!JZ12/'배출량&amp;에너지'!JZ41)</f>
        <v>0</v>
      </c>
      <c r="KA40" s="10">
        <f>IF('배출량&amp;에너지'!KA41=0,0,'배출량&amp;에너지'!KA71*'국산거래표(기초_2009)'!KA12/'배출량&amp;에너지'!KA41)</f>
        <v>0</v>
      </c>
      <c r="KB40" s="10">
        <f>IF('배출량&amp;에너지'!KB41=0,0,'배출량&amp;에너지'!KB71*'국산거래표(기초_2009)'!KB12/'배출량&amp;에너지'!KB41)</f>
        <v>0</v>
      </c>
      <c r="KC40" s="10">
        <f>IF('배출량&amp;에너지'!KC41=0,0,'배출량&amp;에너지'!KC71*'국산거래표(기초_2009)'!KC12/'배출량&amp;에너지'!KC41)</f>
        <v>0</v>
      </c>
      <c r="KD40" s="10">
        <f>IF('배출량&amp;에너지'!KD41=0,0,'배출량&amp;에너지'!KD71*'국산거래표(기초_2009)'!KD12/'배출량&amp;에너지'!KD41)</f>
        <v>0</v>
      </c>
      <c r="KE40" s="10">
        <f>IF('배출량&amp;에너지'!KE41=0,0,'배출량&amp;에너지'!KE71*'국산거래표(기초_2009)'!KE12/'배출량&amp;에너지'!KE41)</f>
        <v>0</v>
      </c>
      <c r="KF40" s="10">
        <f>IF('배출량&amp;에너지'!KF41=0,0,'배출량&amp;에너지'!KF71*'국산거래표(기초_2009)'!KF12/'배출량&amp;에너지'!KF41)</f>
        <v>0</v>
      </c>
      <c r="KG40" s="10">
        <f>IF('배출량&amp;에너지'!KG41=0,0,'배출량&amp;에너지'!KG71*'국산거래표(기초_2009)'!KG12/'배출량&amp;에너지'!KG41)</f>
        <v>0</v>
      </c>
      <c r="KH40" s="10">
        <f>IF('배출량&amp;에너지'!KH41=0,0,'배출량&amp;에너지'!KH71*'국산거래표(기초_2009)'!KH12/'배출량&amp;에너지'!KH41)</f>
        <v>0</v>
      </c>
      <c r="KI40" s="10">
        <f>IF('배출량&amp;에너지'!KI41=0,0,'배출량&amp;에너지'!KI71*'국산거래표(기초_2009)'!KI12/'배출량&amp;에너지'!KI41)</f>
        <v>0</v>
      </c>
      <c r="KJ40" s="10">
        <f>IF('배출량&amp;에너지'!KJ41=0,0,'배출량&amp;에너지'!KJ71*'국산거래표(기초_2009)'!KJ12/'배출량&amp;에너지'!KJ41)</f>
        <v>0</v>
      </c>
      <c r="KK40" s="10">
        <f>IF('배출량&amp;에너지'!KK41=0,0,'배출량&amp;에너지'!KK71*'국산거래표(기초_2009)'!KK12/'배출량&amp;에너지'!KK41)</f>
        <v>0</v>
      </c>
      <c r="KL40" s="10">
        <f>IF('배출량&amp;에너지'!KL41=0,0,'배출량&amp;에너지'!KL71*'국산거래표(기초_2009)'!KL12/'배출량&amp;에너지'!KL41)</f>
        <v>0</v>
      </c>
      <c r="KM40" s="10">
        <f>IF('배출량&amp;에너지'!KM41=0,0,'배출량&amp;에너지'!KM71*'국산거래표(기초_2009)'!KM12/'배출량&amp;에너지'!KM41)</f>
        <v>0</v>
      </c>
      <c r="KN40" s="10">
        <f>IF('배출량&amp;에너지'!KN41=0,0,'배출량&amp;에너지'!KN71*'국산거래표(기초_2009)'!KN12/'배출량&amp;에너지'!KN41)</f>
        <v>0</v>
      </c>
      <c r="KO40" s="10">
        <f>IF('배출량&amp;에너지'!KO41=0,0,'배출량&amp;에너지'!KO71*'국산거래표(기초_2009)'!KO12/'배출량&amp;에너지'!KO41)</f>
        <v>0</v>
      </c>
      <c r="KP40" s="10">
        <f>IF('배출량&amp;에너지'!KP41=0,0,'배출량&amp;에너지'!KP71*'국산거래표(기초_2009)'!KP12/'배출량&amp;에너지'!KP41)</f>
        <v>0</v>
      </c>
      <c r="KQ40" s="10">
        <f>IF('배출량&amp;에너지'!KQ41=0,0,'배출량&amp;에너지'!KQ71*'국산거래표(기초_2009)'!KQ12/'배출량&amp;에너지'!KQ41)</f>
        <v>2467.9470787045689</v>
      </c>
      <c r="KR40" s="10">
        <f>IF('배출량&amp;에너지'!KR41=0,0,'배출량&amp;에너지'!KR71*'국산거래표(기초_2009)'!KR12/'배출량&amp;에너지'!KR41)</f>
        <v>0</v>
      </c>
      <c r="KS40" s="10">
        <f>IF('배출량&amp;에너지'!KS41=0,0,'배출량&amp;에너지'!KS71*'국산거래표(기초_2009)'!KS12/'배출량&amp;에너지'!KS41)</f>
        <v>0</v>
      </c>
      <c r="KT40" s="10">
        <f>IF('배출량&amp;에너지'!KT41=0,0,'배출량&amp;에너지'!KT71*'국산거래표(기초_2009)'!KT12/'배출량&amp;에너지'!KT41)</f>
        <v>0</v>
      </c>
      <c r="KU40" s="10">
        <f>IF('배출량&amp;에너지'!KU41=0,0,'배출량&amp;에너지'!KU71*'국산거래표(기초_2009)'!KU12/'배출량&amp;에너지'!KU41)</f>
        <v>0</v>
      </c>
      <c r="KV40" s="10">
        <f>IF('배출량&amp;에너지'!KV41=0,0,'배출량&amp;에너지'!KV71*'국산거래표(기초_2009)'!KV12/'배출량&amp;에너지'!KV41)</f>
        <v>0</v>
      </c>
      <c r="KW40" s="10">
        <f>IF('배출량&amp;에너지'!KW41=0,0,'배출량&amp;에너지'!KW71*'국산거래표(기초_2009)'!KW12/'배출량&amp;에너지'!KW41)</f>
        <v>0</v>
      </c>
      <c r="KX40" s="10">
        <f>IF('배출량&amp;에너지'!KX41=0,0,'배출량&amp;에너지'!KX71*'국산거래표(기초_2009)'!KX12/'배출량&amp;에너지'!KX41)</f>
        <v>0</v>
      </c>
      <c r="KY40" s="10">
        <f>IF('배출량&amp;에너지'!KY41=0,0,'배출량&amp;에너지'!KY71*'국산거래표(기초_2009)'!KY12/'배출량&amp;에너지'!KY41)</f>
        <v>0</v>
      </c>
      <c r="KZ40" s="10">
        <f>IF('배출량&amp;에너지'!KZ41=0,0,'배출량&amp;에너지'!KZ71*'국산거래표(기초_2009)'!KZ12/'배출량&amp;에너지'!KZ41)</f>
        <v>0</v>
      </c>
      <c r="LA40" s="10">
        <f>IF('배출량&amp;에너지'!LA41=0,0,'배출량&amp;에너지'!LA71*'국산거래표(기초_2009)'!LA12/'배출량&amp;에너지'!LA41)</f>
        <v>0</v>
      </c>
      <c r="LB40" s="10">
        <f>IF('배출량&amp;에너지'!LB41=0,0,'배출량&amp;에너지'!LB71*'국산거래표(기초_2009)'!LB12/'배출량&amp;에너지'!LB41)</f>
        <v>0</v>
      </c>
      <c r="LC40" s="10">
        <f>IF('배출량&amp;에너지'!LC41=0,0,'배출량&amp;에너지'!LC71*'국산거래표(기초_2009)'!LC12/'배출량&amp;에너지'!LC41)</f>
        <v>0</v>
      </c>
      <c r="LD40" s="10">
        <f>IF('배출량&amp;에너지'!LD41=0,0,'배출량&amp;에너지'!LD71*'국산거래표(기초_2009)'!LD12/'배출량&amp;에너지'!LD41)</f>
        <v>0</v>
      </c>
      <c r="LE40" s="10">
        <f>IF('배출량&amp;에너지'!LE41=0,0,'배출량&amp;에너지'!LE71*'국산거래표(기초_2009)'!LE12/'배출량&amp;에너지'!LE41)</f>
        <v>0</v>
      </c>
      <c r="LF40" s="10">
        <f>IF('배출량&amp;에너지'!LF41=0,0,'배출량&amp;에너지'!LF71*'국산거래표(기초_2009)'!LF12/'배출량&amp;에너지'!LF41)</f>
        <v>0</v>
      </c>
      <c r="LG40" s="10">
        <f>IF('배출량&amp;에너지'!LG41=0,0,'배출량&amp;에너지'!LG71*'국산거래표(기초_2009)'!LG12/'배출량&amp;에너지'!LG41)</f>
        <v>0</v>
      </c>
      <c r="LH40" s="10">
        <f>IF('배출량&amp;에너지'!LH41=0,0,'배출량&amp;에너지'!LH71*'국산거래표(기초_2009)'!LH12/'배출량&amp;에너지'!LH41)</f>
        <v>0</v>
      </c>
      <c r="LI40" s="10">
        <f>IF('배출량&amp;에너지'!LI41=0,0,'배출량&amp;에너지'!LI71*'국산거래표(기초_2009)'!LI12/'배출량&amp;에너지'!LI41)</f>
        <v>0</v>
      </c>
      <c r="LJ40" s="10">
        <f>IF('배출량&amp;에너지'!LJ41=0,0,'배출량&amp;에너지'!LJ71*'국산거래표(기초_2009)'!LJ12/'배출량&amp;에너지'!LJ41)</f>
        <v>0</v>
      </c>
      <c r="LK40" s="10">
        <f>IF('배출량&amp;에너지'!LK41=0,0,'배출량&amp;에너지'!LK71*'국산거래표(기초_2009)'!LK12/'배출량&amp;에너지'!LK41)</f>
        <v>0</v>
      </c>
      <c r="LL40" s="10">
        <f>IF('배출량&amp;에너지'!LL41=0,0,'배출량&amp;에너지'!LL71*'국산거래표(기초_2009)'!LL12/'배출량&amp;에너지'!LL41)</f>
        <v>0</v>
      </c>
      <c r="LM40" s="10">
        <f>IF('배출량&amp;에너지'!LM41=0,0,'배출량&amp;에너지'!LM71*'국산거래표(기초_2009)'!LM12/'배출량&amp;에너지'!LM41)</f>
        <v>0</v>
      </c>
      <c r="LN40" s="10">
        <f>IF('배출량&amp;에너지'!LN41=0,0,'배출량&amp;에너지'!LN71*'국산거래표(기초_2009)'!LN12/'배출량&amp;에너지'!LN41)</f>
        <v>0</v>
      </c>
      <c r="LO40" s="10">
        <f>IF('배출량&amp;에너지'!LO41=0,0,'배출량&amp;에너지'!LO71*'국산거래표(기초_2009)'!LO12/'배출량&amp;에너지'!LO41)</f>
        <v>0</v>
      </c>
      <c r="LP40" s="10">
        <f>IF('배출량&amp;에너지'!LP41=0,0,'배출량&amp;에너지'!LP71*'국산거래표(기초_2009)'!LP12/'배출량&amp;에너지'!LP41)</f>
        <v>0</v>
      </c>
      <c r="LQ40" s="10">
        <f>IF('배출량&amp;에너지'!LQ41=0,0,'배출량&amp;에너지'!LQ71*'국산거래표(기초_2009)'!LQ12/'배출량&amp;에너지'!LQ41)</f>
        <v>0</v>
      </c>
      <c r="LR40" s="10">
        <f>IF('배출량&amp;에너지'!LR41=0,0,'배출량&amp;에너지'!LR71*'국산거래표(기초_2009)'!LR12/'배출량&amp;에너지'!LR41)</f>
        <v>0</v>
      </c>
      <c r="LS40" s="10">
        <f>IF('배출량&amp;에너지'!LS41=0,0,'배출량&amp;에너지'!LS71*'국산거래표(기초_2009)'!LS12/'배출량&amp;에너지'!LS41)</f>
        <v>0</v>
      </c>
      <c r="LT40" s="10">
        <f>IF('배출량&amp;에너지'!LT41=0,0,'배출량&amp;에너지'!LT71*'국산거래표(기초_2009)'!LT12/'배출량&amp;에너지'!LT41)</f>
        <v>0</v>
      </c>
      <c r="LU40" s="10">
        <f>IF('배출량&amp;에너지'!LU41=0,0,'배출량&amp;에너지'!LU71*'국산거래표(기초_2009)'!LU12/'배출량&amp;에너지'!LU41)</f>
        <v>0</v>
      </c>
      <c r="LV40" s="10">
        <f>IF('배출량&amp;에너지'!LV41=0,0,'배출량&amp;에너지'!LV71*'국산거래표(기초_2009)'!LV12/'배출량&amp;에너지'!LV41)</f>
        <v>0</v>
      </c>
      <c r="LW40" s="10">
        <f>IF('배출량&amp;에너지'!LW41=0,0,'배출량&amp;에너지'!LW71*'국산거래표(기초_2009)'!LW12/'배출량&amp;에너지'!LW41)</f>
        <v>0</v>
      </c>
      <c r="LX40" s="10">
        <f>IF('배출량&amp;에너지'!LX41=0,0,'배출량&amp;에너지'!LX71*'국산거래표(기초_2009)'!LX12/'배출량&amp;에너지'!LX41)</f>
        <v>0</v>
      </c>
      <c r="LY40" s="10">
        <f>IF('배출량&amp;에너지'!LY41=0,0,'배출량&amp;에너지'!LY71*'국산거래표(기초_2009)'!LY12/'배출량&amp;에너지'!LY41)</f>
        <v>0</v>
      </c>
      <c r="LZ40" s="10">
        <f>IF('배출량&amp;에너지'!LZ41=0,0,'배출량&amp;에너지'!LZ71*'국산거래표(기초_2009)'!LZ12/'배출량&amp;에너지'!LZ41)</f>
        <v>0</v>
      </c>
      <c r="MA40" s="10">
        <f>IF('배출량&amp;에너지'!MA41=0,0,'배출량&amp;에너지'!MA71*'국산거래표(기초_2009)'!MA12/'배출량&amp;에너지'!MA41)</f>
        <v>0</v>
      </c>
      <c r="MB40" s="10">
        <f>IF('배출량&amp;에너지'!MB41=0,0,'배출량&amp;에너지'!MB71*'국산거래표(기초_2009)'!MB12/'배출량&amp;에너지'!MB41)</f>
        <v>0</v>
      </c>
      <c r="MC40" s="10">
        <f>IF('배출량&amp;에너지'!MC41=0,0,'배출량&amp;에너지'!MC71*'국산거래표(기초_2009)'!MC12/'배출량&amp;에너지'!MC41)</f>
        <v>0</v>
      </c>
      <c r="MD40" s="10">
        <f>IF('배출량&amp;에너지'!MD41=0,0,'배출량&amp;에너지'!MD71*'국산거래표(기초_2009)'!MD12/'배출량&amp;에너지'!MD41)</f>
        <v>0</v>
      </c>
      <c r="ME40" s="10">
        <f>IF('배출량&amp;에너지'!ME41=0,0,'배출량&amp;에너지'!ME71*'국산거래표(기초_2009)'!ME12/'배출량&amp;에너지'!ME41)</f>
        <v>0</v>
      </c>
      <c r="MF40" s="10">
        <f>IF('배출량&amp;에너지'!MF41=0,0,'배출량&amp;에너지'!MF71*'국산거래표(기초_2009)'!MF12/'배출량&amp;에너지'!MF41)</f>
        <v>0</v>
      </c>
      <c r="MG40" s="10">
        <f>IF('배출량&amp;에너지'!MG41=0,0,'배출량&amp;에너지'!MG71*'국산거래표(기초_2009)'!MG12/'배출량&amp;에너지'!MG41)</f>
        <v>0</v>
      </c>
      <c r="MH40" s="10">
        <f>IF('배출량&amp;에너지'!MH41=0,0,'배출량&amp;에너지'!MH71*'국산거래표(기초_2009)'!MH12/'배출량&amp;에너지'!MH41)</f>
        <v>0</v>
      </c>
      <c r="MI40" s="10">
        <f>IF('배출량&amp;에너지'!MI41=0,0,'배출량&amp;에너지'!MI71*'국산거래표(기초_2009)'!MI12/'배출량&amp;에너지'!MI41)</f>
        <v>0</v>
      </c>
      <c r="MJ40" s="10">
        <f>IF('배출량&amp;에너지'!MJ41=0,0,'배출량&amp;에너지'!MJ71*'국산거래표(기초_2009)'!MJ12/'배출량&amp;에너지'!MJ41)</f>
        <v>0</v>
      </c>
      <c r="MK40" s="10">
        <f>IF('배출량&amp;에너지'!MK41=0,0,'배출량&amp;에너지'!MK71*'국산거래표(기초_2009)'!MK12/'배출량&amp;에너지'!MK41)</f>
        <v>0</v>
      </c>
      <c r="ML40" s="10">
        <f>IF('배출량&amp;에너지'!ML41=0,0,'배출량&amp;에너지'!ML71*'국산거래표(기초_2009)'!ML12/'배출량&amp;에너지'!ML41)</f>
        <v>0</v>
      </c>
      <c r="MM40" s="10">
        <f>IF('배출량&amp;에너지'!MM41=0,0,'배출량&amp;에너지'!MM71*'국산거래표(기초_2009)'!MM12/'배출량&amp;에너지'!MM41)</f>
        <v>0</v>
      </c>
      <c r="MN40" s="10">
        <f>IF('배출량&amp;에너지'!MN41=0,0,'배출량&amp;에너지'!MN71*'국산거래표(기초_2009)'!MN12/'배출량&amp;에너지'!MN41)</f>
        <v>0</v>
      </c>
      <c r="MO40" s="10">
        <f>IF('배출량&amp;에너지'!MO41=0,0,'배출량&amp;에너지'!MO71*'국산거래표(기초_2009)'!MO12/'배출량&amp;에너지'!MO41)</f>
        <v>0</v>
      </c>
      <c r="MP40" s="10">
        <f>IF('배출량&amp;에너지'!MP41=0,0,'배출량&amp;에너지'!MP71*'국산거래표(기초_2009)'!MP12/'배출량&amp;에너지'!MP41)</f>
        <v>0</v>
      </c>
      <c r="MQ40" s="10">
        <f>IF('배출량&amp;에너지'!MQ41=0,0,'배출량&amp;에너지'!MQ71*'국산거래표(기초_2009)'!MQ12/'배출량&amp;에너지'!MQ41)</f>
        <v>0</v>
      </c>
      <c r="MR40" s="10">
        <f>IF('배출량&amp;에너지'!MR41=0,0,'배출량&amp;에너지'!MR71*'국산거래표(기초_2009)'!MR12/'배출량&amp;에너지'!MR41)</f>
        <v>0</v>
      </c>
      <c r="MS40" s="10">
        <f>IF('배출량&amp;에너지'!MS41=0,0,'배출량&amp;에너지'!MS71*'국산거래표(기초_2009)'!MS12/'배출량&amp;에너지'!MS41)</f>
        <v>0</v>
      </c>
      <c r="MT40" s="10">
        <f>IF('배출량&amp;에너지'!MT41=0,0,'배출량&amp;에너지'!MT71*'국산거래표(기초_2009)'!MT12/'배출량&amp;에너지'!MT41)</f>
        <v>0</v>
      </c>
      <c r="MU40" s="10">
        <f>IF('배출량&amp;에너지'!MU41=0,0,'배출량&amp;에너지'!MU71*'국산거래표(기초_2009)'!MU12/'배출량&amp;에너지'!MU41)</f>
        <v>0</v>
      </c>
      <c r="MV40" s="10">
        <f>IF('배출량&amp;에너지'!MV41=0,0,'배출량&amp;에너지'!MV71*'국산거래표(기초_2009)'!MV12/'배출량&amp;에너지'!MV41)</f>
        <v>0</v>
      </c>
      <c r="MW40" s="10">
        <f>IF('배출량&amp;에너지'!MW41=0,0,'배출량&amp;에너지'!MW71*'국산거래표(기초_2009)'!MW12/'배출량&amp;에너지'!MW41)</f>
        <v>0</v>
      </c>
      <c r="MX40" s="10">
        <f>IF('배출량&amp;에너지'!MX41=0,0,'배출량&amp;에너지'!MX71*'국산거래표(기초_2009)'!MX12/'배출량&amp;에너지'!MX41)</f>
        <v>0</v>
      </c>
      <c r="MY40" s="10">
        <f>IF('배출량&amp;에너지'!MY41=0,0,'배출량&amp;에너지'!MY71*'국산거래표(기초_2009)'!MY12/'배출량&amp;에너지'!MY41)</f>
        <v>0</v>
      </c>
      <c r="MZ40" s="10">
        <f>IF('배출량&amp;에너지'!MZ41=0,0,'배출량&amp;에너지'!MZ71*'국산거래표(기초_2009)'!MZ12/'배출량&amp;에너지'!MZ41)</f>
        <v>0</v>
      </c>
      <c r="NA40" s="10">
        <f>IF('배출량&amp;에너지'!NA41=0,0,'배출량&amp;에너지'!NA71*'국산거래표(기초_2009)'!NA12/'배출량&amp;에너지'!NA41)</f>
        <v>0</v>
      </c>
      <c r="NB40" s="10">
        <f>IF('배출량&amp;에너지'!NB41=0,0,'배출량&amp;에너지'!NB71*'국산거래표(기초_2009)'!NB12/'배출량&amp;에너지'!NB41)</f>
        <v>0</v>
      </c>
      <c r="NC40" s="10">
        <f>IF('배출량&amp;에너지'!NC41=0,0,'배출량&amp;에너지'!NC71*'국산거래표(기초_2009)'!NC12/'배출량&amp;에너지'!NC41)</f>
        <v>0</v>
      </c>
      <c r="ND40" s="10">
        <f>IF('배출량&amp;에너지'!ND41=0,0,'배출량&amp;에너지'!ND71*'국산거래표(기초_2009)'!ND12/'배출량&amp;에너지'!ND41)</f>
        <v>0</v>
      </c>
      <c r="NE40" s="10">
        <f>IF('배출량&amp;에너지'!NE41=0,0,'배출량&amp;에너지'!NE71*'국산거래표(기초_2009)'!NE12/'배출량&amp;에너지'!NE41)</f>
        <v>0</v>
      </c>
      <c r="NF40" s="10">
        <f>IF('배출량&amp;에너지'!NF41=0,0,'배출량&amp;에너지'!NF71*'국산거래표(기초_2009)'!NF12/'배출량&amp;에너지'!NF41)</f>
        <v>0</v>
      </c>
      <c r="NG40" s="10">
        <f>IF('배출량&amp;에너지'!NG41=0,0,'배출량&amp;에너지'!NG71*'국산거래표(기초_2009)'!NG12/'배출량&amp;에너지'!NG41)</f>
        <v>0</v>
      </c>
      <c r="NH40" s="10">
        <f>IF('배출량&amp;에너지'!NH41=0,0,'배출량&amp;에너지'!NH71*'국산거래표(기초_2009)'!NH12/'배출량&amp;에너지'!NH41)</f>
        <v>0</v>
      </c>
      <c r="NI40" s="10">
        <f>IF('배출량&amp;에너지'!NI41=0,0,'배출량&amp;에너지'!NI71*'국산거래표(기초_2009)'!NI12/'배출량&amp;에너지'!NI41)</f>
        <v>0</v>
      </c>
      <c r="NJ40" s="10">
        <f>IF('배출량&amp;에너지'!NJ41=0,0,'배출량&amp;에너지'!NJ71*'국산거래표(기초_2009)'!NJ12/'배출량&amp;에너지'!NJ41)</f>
        <v>0</v>
      </c>
      <c r="NK40" s="10">
        <f>IF('배출량&amp;에너지'!NK41=0,0,'배출량&amp;에너지'!NK71*'국산거래표(기초_2009)'!NK12/'배출량&amp;에너지'!NK41)</f>
        <v>0</v>
      </c>
      <c r="NL40" s="10">
        <f>IF('배출량&amp;에너지'!NL41=0,0,'배출량&amp;에너지'!NL71*'국산거래표(기초_2009)'!NL12/'배출량&amp;에너지'!NL41)</f>
        <v>0</v>
      </c>
      <c r="NM40" s="10">
        <f>IF('배출량&amp;에너지'!NM41=0,0,'배출량&amp;에너지'!NM71*'국산거래표(기초_2009)'!NM12/'배출량&amp;에너지'!NM41)</f>
        <v>0</v>
      </c>
      <c r="NN40" s="10">
        <f>IF('배출량&amp;에너지'!NN41=0,0,'배출량&amp;에너지'!NN71*'국산거래표(기초_2009)'!NN12/'배출량&amp;에너지'!NN41)</f>
        <v>0</v>
      </c>
      <c r="NO40" s="10">
        <f>IF('배출량&amp;에너지'!NO41=0,0,'배출량&amp;에너지'!NO71*'국산거래표(기초_2009)'!NO12/'배출량&amp;에너지'!NO41)</f>
        <v>0</v>
      </c>
      <c r="NP40" s="10">
        <f>IF('배출량&amp;에너지'!NP41=0,0,'배출량&amp;에너지'!NP71*'국산거래표(기초_2009)'!NP12/'배출량&amp;에너지'!NP41)</f>
        <v>0</v>
      </c>
      <c r="NQ40" s="10">
        <f>IF('배출량&amp;에너지'!NQ41=0,0,'배출량&amp;에너지'!NQ71*'국산거래표(기초_2009)'!NQ12/'배출량&amp;에너지'!NQ41)</f>
        <v>0</v>
      </c>
      <c r="NR40" s="10">
        <f>IF('배출량&amp;에너지'!NR41=0,0,'배출량&amp;에너지'!NR71*'국산거래표(기초_2009)'!NR12/'배출량&amp;에너지'!NR41)</f>
        <v>0</v>
      </c>
      <c r="NS40" s="10">
        <f>IF('배출량&amp;에너지'!NS41=0,0,'배출량&amp;에너지'!NS71*'국산거래표(기초_2009)'!NS12/'배출량&amp;에너지'!NS41)</f>
        <v>0</v>
      </c>
      <c r="NT40" s="10">
        <f>IF('배출량&amp;에너지'!NT41=0,0,'배출량&amp;에너지'!NT71*'국산거래표(기초_2009)'!NT12/'배출량&amp;에너지'!NT41)</f>
        <v>0</v>
      </c>
      <c r="NU40" s="10">
        <f>IF('배출량&amp;에너지'!NU41=0,0,'배출량&amp;에너지'!NU71*'국산거래표(기초_2009)'!NU12/'배출량&amp;에너지'!NU41)</f>
        <v>0</v>
      </c>
      <c r="NV40" s="10">
        <f>IF('배출량&amp;에너지'!NV41=0,0,'배출량&amp;에너지'!NV71*'국산거래표(기초_2009)'!NV12/'배출량&amp;에너지'!NV41)</f>
        <v>0</v>
      </c>
      <c r="NW40" s="10">
        <f>IF('배출량&amp;에너지'!NW41=0,0,'배출량&amp;에너지'!NW71*'국산거래표(기초_2009)'!NW12/'배출량&amp;에너지'!NW41)</f>
        <v>0</v>
      </c>
      <c r="NX40" s="10">
        <f>IF('배출량&amp;에너지'!NX41=0,0,'배출량&amp;에너지'!NX71*'국산거래표(기초_2009)'!NX12/'배출량&amp;에너지'!NX41)</f>
        <v>0</v>
      </c>
      <c r="NY40" s="10">
        <f>IF('배출량&amp;에너지'!NY41=0,0,'배출량&amp;에너지'!NY71*'국산거래표(기초_2009)'!NY12/'배출량&amp;에너지'!NY41)</f>
        <v>0</v>
      </c>
      <c r="NZ40" s="10">
        <f>IF('배출량&amp;에너지'!NZ41=0,0,'배출량&amp;에너지'!NZ71*'국산거래표(기초_2009)'!NZ12/'배출량&amp;에너지'!NZ41)</f>
        <v>0</v>
      </c>
      <c r="OA40" s="10">
        <f>IF('배출량&amp;에너지'!OA41=0,0,'배출량&amp;에너지'!OA71*'국산거래표(기초_2009)'!OA12/'배출량&amp;에너지'!OA41)</f>
        <v>0</v>
      </c>
      <c r="OB40" s="10">
        <f>IF('배출량&amp;에너지'!OB41=0,0,'배출량&amp;에너지'!OB71*'국산거래표(기초_2009)'!OB12/'배출량&amp;에너지'!OB41)</f>
        <v>0</v>
      </c>
      <c r="OC40" s="10">
        <f>IF('배출량&amp;에너지'!OC41=0,0,'배출량&amp;에너지'!OC71*'국산거래표(기초_2009)'!OC12/'배출량&amp;에너지'!OC41)</f>
        <v>0</v>
      </c>
      <c r="OD40" s="10">
        <f>IF('배출량&amp;에너지'!OD41=0,0,'배출량&amp;에너지'!OD71*'국산거래표(기초_2009)'!OD12/'배출량&amp;에너지'!OD41)</f>
        <v>0</v>
      </c>
      <c r="OE40" s="10">
        <f>IF('배출량&amp;에너지'!OE41=0,0,'배출량&amp;에너지'!OE71*'국산거래표(기초_2009)'!OE12/'배출량&amp;에너지'!OE41)</f>
        <v>0</v>
      </c>
      <c r="OF40" s="10">
        <f>IF('배출량&amp;에너지'!OF41=0,0,'배출량&amp;에너지'!OF71*'국산거래표(기초_2009)'!OF12/'배출량&amp;에너지'!OF41)</f>
        <v>0</v>
      </c>
      <c r="OG40" s="10">
        <f>IF('배출량&amp;에너지'!OG41=0,0,'배출량&amp;에너지'!OG71*'국산거래표(기초_2009)'!OG12/'배출량&amp;에너지'!OG41)</f>
        <v>0</v>
      </c>
      <c r="OH40" s="10">
        <f>IF('배출량&amp;에너지'!OH41=0,0,'배출량&amp;에너지'!OH71*'국산거래표(기초_2009)'!OH12/'배출량&amp;에너지'!OH41)</f>
        <v>0</v>
      </c>
      <c r="OI40" s="10">
        <f>IF('배출량&amp;에너지'!OI41=0,0,'배출량&amp;에너지'!OI71*'국산거래표(기초_2009)'!OI12/'배출량&amp;에너지'!OI41)</f>
        <v>0</v>
      </c>
      <c r="OJ40" s="10">
        <f>IF('배출량&amp;에너지'!OJ41=0,0,'배출량&amp;에너지'!OJ71*'국산거래표(기초_2009)'!OJ12/'배출량&amp;에너지'!OJ41)</f>
        <v>0</v>
      </c>
      <c r="OK40" s="10">
        <f>IF('배출량&amp;에너지'!OK41=0,0,'배출량&amp;에너지'!OK71*'국산거래표(기초_2009)'!OK12/'배출량&amp;에너지'!OK41)</f>
        <v>0</v>
      </c>
      <c r="OL40" s="10">
        <f>IF('배출량&amp;에너지'!OL41=0,0,'배출량&amp;에너지'!OL71*'국산거래표(기초_2009)'!OL12/'배출량&amp;에너지'!OL41)</f>
        <v>0</v>
      </c>
      <c r="OM40" s="10">
        <f>IF('배출량&amp;에너지'!OM41=0,0,'배출량&amp;에너지'!OM71*'국산거래표(기초_2009)'!OM12/'배출량&amp;에너지'!OM41)</f>
        <v>0</v>
      </c>
      <c r="ON40" s="10">
        <f>IF('배출량&amp;에너지'!ON41=0,0,'배출량&amp;에너지'!ON71*'국산거래표(기초_2009)'!ON12/'배출량&amp;에너지'!ON41)</f>
        <v>0</v>
      </c>
      <c r="OO40" s="10">
        <f>IF('배출량&amp;에너지'!OO41=0,0,'배출량&amp;에너지'!OO71*'국산거래표(기초_2009)'!OO12/'배출량&amp;에너지'!OO41)</f>
        <v>0</v>
      </c>
      <c r="OP40" s="11">
        <f t="shared" si="0"/>
        <v>14139.157671968678</v>
      </c>
      <c r="OQ40" s="10">
        <f>IF('배출량&amp;에너지'!OQ41=0,0,'배출량&amp;에너지'!OQ71*'국산거래표(기초_2009)'!OQ12/'배출량&amp;에너지'!OQ41)</f>
        <v>0</v>
      </c>
      <c r="OR40" s="10">
        <f>IF('배출량&amp;에너지'!OR41=0,0,'배출량&amp;에너지'!OR71*'국산거래표(기초_2009)'!OR12/'배출량&amp;에너지'!OR41)</f>
        <v>0</v>
      </c>
      <c r="OS40" s="10">
        <f>IF('배출량&amp;에너지'!OS41=0,0,'배출량&amp;에너지'!OS71*'국산거래표(기초_2009)'!OS12/'배출량&amp;에너지'!OS41)</f>
        <v>0</v>
      </c>
      <c r="OT40" s="10">
        <f>IF('배출량&amp;에너지'!OT41=0,0,'배출량&amp;에너지'!OT71*'국산거래표(기초_2009)'!OT12/'배출량&amp;에너지'!OT41)</f>
        <v>0</v>
      </c>
      <c r="OU40" s="10">
        <f>IF('배출량&amp;에너지'!OU41=0,0,'배출량&amp;에너지'!OU71*'국산거래표(기초_2009)'!OU12/'배출량&amp;에너지'!OU41)</f>
        <v>-3235.1142397545532</v>
      </c>
      <c r="OV40" s="10">
        <f>IF('배출량&amp;에너지'!OV41=0,0,'배출량&amp;에너지'!OV71*'국산거래표(기초_2009)'!OV12/'배출량&amp;에너지'!OV41)</f>
        <v>2.9815389593234696</v>
      </c>
      <c r="OW40" s="11">
        <f t="shared" si="1"/>
        <v>-3232.1327007952295</v>
      </c>
      <c r="OX40" s="11">
        <f t="shared" si="2"/>
        <v>10907.024971173449</v>
      </c>
      <c r="OY40" s="11">
        <f t="shared" si="3"/>
        <v>10907.024971173449</v>
      </c>
      <c r="OZ40" s="11">
        <v>0</v>
      </c>
      <c r="PA40" s="11">
        <v>0</v>
      </c>
      <c r="PB40" s="11">
        <f t="shared" si="4"/>
        <v>10907.024971173449</v>
      </c>
    </row>
    <row r="41" spans="1:418">
      <c r="A41" s="8" t="s">
        <v>562</v>
      </c>
      <c r="B41" s="9" t="s">
        <v>135</v>
      </c>
      <c r="C41" s="10">
        <f>IF('배출량&amp;에너지'!C42=0,0,'배출량&amp;에너지'!C72*'국산거래표(기초_2009)'!C13/'배출량&amp;에너지'!C42)</f>
        <v>0</v>
      </c>
      <c r="D41" s="10">
        <f>IF('배출량&amp;에너지'!D42=0,0,'배출량&amp;에너지'!D72*'국산거래표(기초_2009)'!D13/'배출량&amp;에너지'!D42)</f>
        <v>0</v>
      </c>
      <c r="E41" s="10">
        <f>IF('배출량&amp;에너지'!E42=0,0,'배출량&amp;에너지'!E72*'국산거래표(기초_2009)'!E13/'배출량&amp;에너지'!E42)</f>
        <v>0</v>
      </c>
      <c r="F41" s="10">
        <f>IF('배출량&amp;에너지'!F42=0,0,'배출량&amp;에너지'!F72*'국산거래표(기초_2009)'!F13/'배출량&amp;에너지'!F42)</f>
        <v>0</v>
      </c>
      <c r="G41" s="10">
        <f>IF('배출량&amp;에너지'!G42=0,0,'배출량&amp;에너지'!G72*'국산거래표(기초_2009)'!G13/'배출량&amp;에너지'!G42)</f>
        <v>0</v>
      </c>
      <c r="H41" s="10">
        <f>IF('배출량&amp;에너지'!H42=0,0,'배출량&amp;에너지'!H72*'국산거래표(기초_2009)'!H13/'배출량&amp;에너지'!H42)</f>
        <v>0</v>
      </c>
      <c r="I41" s="10">
        <f>IF('배출량&amp;에너지'!I42=0,0,'배출량&amp;에너지'!I72*'국산거래표(기초_2009)'!I13/'배출량&amp;에너지'!I42)</f>
        <v>0</v>
      </c>
      <c r="J41" s="10">
        <f>IF('배출량&amp;에너지'!J42=0,0,'배출량&amp;에너지'!J72*'국산거래표(기초_2009)'!J13/'배출량&amp;에너지'!J42)</f>
        <v>0</v>
      </c>
      <c r="K41" s="10">
        <f>IF('배출량&amp;에너지'!K42=0,0,'배출량&amp;에너지'!K72*'국산거래표(기초_2009)'!K13/'배출량&amp;에너지'!K42)</f>
        <v>0</v>
      </c>
      <c r="L41" s="10">
        <f>IF('배출량&amp;에너지'!L42=0,0,'배출량&amp;에너지'!L72*'국산거래표(기초_2009)'!L13/'배출량&amp;에너지'!L42)</f>
        <v>0</v>
      </c>
      <c r="M41" s="10">
        <f>IF('배출량&amp;에너지'!M42=0,0,'배출량&amp;에너지'!M72*'국산거래표(기초_2009)'!M13/'배출량&amp;에너지'!M42)</f>
        <v>0</v>
      </c>
      <c r="N41" s="10">
        <f>IF('배출량&amp;에너지'!N42=0,0,'배출량&amp;에너지'!N72*'국산거래표(기초_2009)'!N13/'배출량&amp;에너지'!N42)</f>
        <v>0</v>
      </c>
      <c r="O41" s="10">
        <f>IF('배출량&amp;에너지'!O42=0,0,'배출량&amp;에너지'!O72*'국산거래표(기초_2009)'!O13/'배출량&amp;에너지'!O42)</f>
        <v>0</v>
      </c>
      <c r="P41" s="10">
        <f>IF('배출량&amp;에너지'!P42=0,0,'배출량&amp;에너지'!P72*'국산거래표(기초_2009)'!P13/'배출량&amp;에너지'!P42)</f>
        <v>0</v>
      </c>
      <c r="Q41" s="10">
        <f>IF('배출량&amp;에너지'!Q42=0,0,'배출량&amp;에너지'!Q72*'국산거래표(기초_2009)'!Q13/'배출량&amp;에너지'!Q42)</f>
        <v>0</v>
      </c>
      <c r="R41" s="10">
        <f>IF('배출량&amp;에너지'!R42=0,0,'배출량&amp;에너지'!R72*'국산거래표(기초_2009)'!R13/'배출량&amp;에너지'!R42)</f>
        <v>0</v>
      </c>
      <c r="S41" s="10">
        <f>IF('배출량&amp;에너지'!S42=0,0,'배출량&amp;에너지'!S72*'국산거래표(기초_2009)'!S13/'배출량&amp;에너지'!S42)</f>
        <v>0</v>
      </c>
      <c r="T41" s="10">
        <f>IF('배출량&amp;에너지'!T42=0,0,'배출량&amp;에너지'!T72*'국산거래표(기초_2009)'!T13/'배출량&amp;에너지'!T42)</f>
        <v>0</v>
      </c>
      <c r="U41" s="10">
        <f>IF('배출량&amp;에너지'!U42=0,0,'배출량&amp;에너지'!U72*'국산거래표(기초_2009)'!U13/'배출량&amp;에너지'!U42)</f>
        <v>0</v>
      </c>
      <c r="V41" s="10">
        <f>IF('배출량&amp;에너지'!V42=0,0,'배출량&amp;에너지'!V72*'국산거래표(기초_2009)'!V13/'배출량&amp;에너지'!V42)</f>
        <v>0</v>
      </c>
      <c r="W41" s="10">
        <f>IF('배출량&amp;에너지'!W42=0,0,'배출량&amp;에너지'!W72*'국산거래표(기초_2009)'!W13/'배출량&amp;에너지'!W42)</f>
        <v>0</v>
      </c>
      <c r="X41" s="10">
        <f>IF('배출량&amp;에너지'!X42=0,0,'배출량&amp;에너지'!X72*'국산거래표(기초_2009)'!X13/'배출량&amp;에너지'!X42)</f>
        <v>0</v>
      </c>
      <c r="Y41" s="10">
        <f>IF('배출량&amp;에너지'!Y42=0,0,'배출량&amp;에너지'!Y72*'국산거래표(기초_2009)'!Y13/'배출량&amp;에너지'!Y42)</f>
        <v>0</v>
      </c>
      <c r="Z41" s="10">
        <f>IF('배출량&amp;에너지'!Z42=0,0,'배출량&amp;에너지'!Z72*'국산거래표(기초_2009)'!Z13/'배출량&amp;에너지'!Z42)</f>
        <v>0</v>
      </c>
      <c r="AA41" s="10">
        <f>IF('배출량&amp;에너지'!AA42=0,0,'배출량&amp;에너지'!AA72*'국산거래표(기초_2009)'!AA13/'배출량&amp;에너지'!AA42)</f>
        <v>0</v>
      </c>
      <c r="AB41" s="10">
        <f>IF('배출량&amp;에너지'!AB42=0,0,'배출량&amp;에너지'!AB72*'국산거래표(기초_2009)'!AB13/'배출량&amp;에너지'!AB42)</f>
        <v>0</v>
      </c>
      <c r="AC41" s="10">
        <f>IF('배출량&amp;에너지'!AC42=0,0,'배출량&amp;에너지'!AC72*'국산거래표(기초_2009)'!AC13/'배출량&amp;에너지'!AC42)</f>
        <v>0</v>
      </c>
      <c r="AD41" s="10">
        <f>IF('배출량&amp;에너지'!AD42=0,0,'배출량&amp;에너지'!AD72*'국산거래표(기초_2009)'!AD13/'배출량&amp;에너지'!AD42)</f>
        <v>0</v>
      </c>
      <c r="AE41" s="10">
        <f>IF('배출량&amp;에너지'!AE42=0,0,'배출량&amp;에너지'!AE72*'국산거래표(기초_2009)'!AE13/'배출량&amp;에너지'!AE42)</f>
        <v>0</v>
      </c>
      <c r="AF41" s="10">
        <f>IF('배출량&amp;에너지'!AF42=0,0,'배출량&amp;에너지'!AF72*'국산거래표(기초_2009)'!AF13/'배출량&amp;에너지'!AF42)</f>
        <v>0</v>
      </c>
      <c r="AG41" s="10">
        <f>IF('배출량&amp;에너지'!AG42=0,0,'배출량&amp;에너지'!AG72*'국산거래표(기초_2009)'!AG13/'배출량&amp;에너지'!AG42)</f>
        <v>0</v>
      </c>
      <c r="AH41" s="10">
        <f>IF('배출량&amp;에너지'!AH42=0,0,'배출량&amp;에너지'!AH72*'국산거래표(기초_2009)'!AH13/'배출량&amp;에너지'!AH42)</f>
        <v>0</v>
      </c>
      <c r="AI41" s="10">
        <f>IF('배출량&amp;에너지'!AI42=0,0,'배출량&amp;에너지'!AI72*'국산거래표(기초_2009)'!AI13/'배출량&amp;에너지'!AI42)</f>
        <v>0</v>
      </c>
      <c r="AJ41" s="10">
        <f>IF('배출량&amp;에너지'!AJ42=0,0,'배출량&amp;에너지'!AJ72*'국산거래표(기초_2009)'!AJ13/'배출량&amp;에너지'!AJ42)</f>
        <v>0</v>
      </c>
      <c r="AK41" s="10">
        <f>IF('배출량&amp;에너지'!AK42=0,0,'배출량&amp;에너지'!AK72*'국산거래표(기초_2009)'!AK13/'배출량&amp;에너지'!AK42)</f>
        <v>0</v>
      </c>
      <c r="AL41" s="10">
        <f>IF('배출량&amp;에너지'!AL42=0,0,'배출량&amp;에너지'!AL72*'국산거래표(기초_2009)'!AL13/'배출량&amp;에너지'!AL42)</f>
        <v>0</v>
      </c>
      <c r="AM41" s="10">
        <f>IF('배출량&amp;에너지'!AM42=0,0,'배출량&amp;에너지'!AM72*'국산거래표(기초_2009)'!AM13/'배출량&amp;에너지'!AM42)</f>
        <v>0</v>
      </c>
      <c r="AN41" s="10">
        <f>IF('배출량&amp;에너지'!AN42=0,0,'배출량&amp;에너지'!AN72*'국산거래표(기초_2009)'!AN13/'배출량&amp;에너지'!AN42)</f>
        <v>0</v>
      </c>
      <c r="AO41" s="10">
        <f>IF('배출량&amp;에너지'!AO42=0,0,'배출량&amp;에너지'!AO72*'국산거래표(기초_2009)'!AO13/'배출량&amp;에너지'!AO42)</f>
        <v>0</v>
      </c>
      <c r="AP41" s="10">
        <f>IF('배출량&amp;에너지'!AP42=0,0,'배출량&amp;에너지'!AP72*'국산거래표(기초_2009)'!AP13/'배출량&amp;에너지'!AP42)</f>
        <v>0</v>
      </c>
      <c r="AQ41" s="10">
        <f>IF('배출량&amp;에너지'!AQ42=0,0,'배출량&amp;에너지'!AQ72*'국산거래표(기초_2009)'!AQ13/'배출량&amp;에너지'!AQ42)</f>
        <v>0</v>
      </c>
      <c r="AR41" s="10">
        <f>IF('배출량&amp;에너지'!AR42=0,0,'배출량&amp;에너지'!AR72*'국산거래표(기초_2009)'!AR13/'배출량&amp;에너지'!AR42)</f>
        <v>0</v>
      </c>
      <c r="AS41" s="10">
        <f>IF('배출량&amp;에너지'!AS42=0,0,'배출량&amp;에너지'!AS72*'국산거래표(기초_2009)'!AS13/'배출량&amp;에너지'!AS42)</f>
        <v>0</v>
      </c>
      <c r="AT41" s="10">
        <f>IF('배출량&amp;에너지'!AT42=0,0,'배출량&amp;에너지'!AT72*'국산거래표(기초_2009)'!AT13/'배출량&amp;에너지'!AT42)</f>
        <v>0</v>
      </c>
      <c r="AU41" s="10">
        <f>IF('배출량&amp;에너지'!AU42=0,0,'배출량&amp;에너지'!AU72*'국산거래표(기초_2009)'!AU13/'배출량&amp;에너지'!AU42)</f>
        <v>0</v>
      </c>
      <c r="AV41" s="10">
        <f>IF('배출량&amp;에너지'!AV42=0,0,'배출량&amp;에너지'!AV72*'국산거래표(기초_2009)'!AV13/'배출량&amp;에너지'!AV42)</f>
        <v>0</v>
      </c>
      <c r="AW41" s="10">
        <f>IF('배출량&amp;에너지'!AW42=0,0,'배출량&amp;에너지'!AW72*'국산거래표(기초_2009)'!AW13/'배출량&amp;에너지'!AW42)</f>
        <v>0</v>
      </c>
      <c r="AX41" s="10">
        <f>IF('배출량&amp;에너지'!AX42=0,0,'배출량&amp;에너지'!AX72*'국산거래표(기초_2009)'!AX13/'배출량&amp;에너지'!AX42)</f>
        <v>0</v>
      </c>
      <c r="AY41" s="10">
        <f>IF('배출량&amp;에너지'!AY42=0,0,'배출량&amp;에너지'!AY72*'국산거래표(기초_2009)'!AY13/'배출량&amp;에너지'!AY42)</f>
        <v>0</v>
      </c>
      <c r="AZ41" s="10">
        <f>IF('배출량&amp;에너지'!AZ42=0,0,'배출량&amp;에너지'!AZ72*'국산거래표(기초_2009)'!AZ13/'배출량&amp;에너지'!AZ42)</f>
        <v>0</v>
      </c>
      <c r="BA41" s="10">
        <f>IF('배출량&amp;에너지'!BA42=0,0,'배출량&amp;에너지'!BA72*'국산거래표(기초_2009)'!BA13/'배출량&amp;에너지'!BA42)</f>
        <v>0</v>
      </c>
      <c r="BB41" s="10">
        <f>IF('배출량&amp;에너지'!BB42=0,0,'배출량&amp;에너지'!BB72*'국산거래표(기초_2009)'!BB13/'배출량&amp;에너지'!BB42)</f>
        <v>0</v>
      </c>
      <c r="BC41" s="10">
        <f>IF('배출량&amp;에너지'!BC42=0,0,'배출량&amp;에너지'!BC72*'국산거래표(기초_2009)'!BC13/'배출량&amp;에너지'!BC42)</f>
        <v>0</v>
      </c>
      <c r="BD41" s="10">
        <f>IF('배출량&amp;에너지'!BD42=0,0,'배출량&amp;에너지'!BD72*'국산거래표(기초_2009)'!BD13/'배출량&amp;에너지'!BD42)</f>
        <v>0</v>
      </c>
      <c r="BE41" s="10">
        <f>IF('배출량&amp;에너지'!BE42=0,0,'배출량&amp;에너지'!BE72*'국산거래표(기초_2009)'!BE13/'배출량&amp;에너지'!BE42)</f>
        <v>0</v>
      </c>
      <c r="BF41" s="10">
        <f>IF('배출량&amp;에너지'!BF42=0,0,'배출량&amp;에너지'!BF72*'국산거래표(기초_2009)'!BF13/'배출량&amp;에너지'!BF42)</f>
        <v>0</v>
      </c>
      <c r="BG41" s="10">
        <f>IF('배출량&amp;에너지'!BG42=0,0,'배출량&amp;에너지'!BG72*'국산거래표(기초_2009)'!BG13/'배출량&amp;에너지'!BG42)</f>
        <v>0</v>
      </c>
      <c r="BH41" s="10">
        <f>IF('배출량&amp;에너지'!BH42=0,0,'배출량&amp;에너지'!BH72*'국산거래표(기초_2009)'!BH13/'배출량&amp;에너지'!BH42)</f>
        <v>0</v>
      </c>
      <c r="BI41" s="10">
        <f>IF('배출량&amp;에너지'!BI42=0,0,'배출량&amp;에너지'!BI72*'국산거래표(기초_2009)'!BI13/'배출량&amp;에너지'!BI42)</f>
        <v>0</v>
      </c>
      <c r="BJ41" s="10">
        <f>IF('배출량&amp;에너지'!BJ42=0,0,'배출량&amp;에너지'!BJ72*'국산거래표(기초_2009)'!BJ13/'배출량&amp;에너지'!BJ42)</f>
        <v>0</v>
      </c>
      <c r="BK41" s="10">
        <f>IF('배출량&amp;에너지'!BK42=0,0,'배출량&amp;에너지'!BK72*'국산거래표(기초_2009)'!BK13/'배출량&amp;에너지'!BK42)</f>
        <v>0</v>
      </c>
      <c r="BL41" s="10">
        <f>IF('배출량&amp;에너지'!BL42=0,0,'배출량&amp;에너지'!BL72*'국산거래표(기초_2009)'!BL13/'배출량&amp;에너지'!BL42)</f>
        <v>0</v>
      </c>
      <c r="BM41" s="10">
        <f>IF('배출량&amp;에너지'!BM42=0,0,'배출량&amp;에너지'!BM72*'국산거래표(기초_2009)'!BM13/'배출량&amp;에너지'!BM42)</f>
        <v>0</v>
      </c>
      <c r="BN41" s="10">
        <f>IF('배출량&amp;에너지'!BN42=0,0,'배출량&amp;에너지'!BN72*'국산거래표(기초_2009)'!BN13/'배출량&amp;에너지'!BN42)</f>
        <v>0</v>
      </c>
      <c r="BO41" s="10">
        <f>IF('배출량&amp;에너지'!BO42=0,0,'배출량&amp;에너지'!BO72*'국산거래표(기초_2009)'!BO13/'배출량&amp;에너지'!BO42)</f>
        <v>0</v>
      </c>
      <c r="BP41" s="10">
        <f>IF('배출량&amp;에너지'!BP42=0,0,'배출량&amp;에너지'!BP72*'국산거래표(기초_2009)'!BP13/'배출량&amp;에너지'!BP42)</f>
        <v>0</v>
      </c>
      <c r="BQ41" s="10">
        <f>IF('배출량&amp;에너지'!BQ42=0,0,'배출량&amp;에너지'!BQ72*'국산거래표(기초_2009)'!BQ13/'배출량&amp;에너지'!BQ42)</f>
        <v>0</v>
      </c>
      <c r="BR41" s="10">
        <f>IF('배출량&amp;에너지'!BR42=0,0,'배출량&amp;에너지'!BR72*'국산거래표(기초_2009)'!BR13/'배출량&amp;에너지'!BR42)</f>
        <v>0</v>
      </c>
      <c r="BS41" s="10">
        <f>IF('배출량&amp;에너지'!BS42=0,0,'배출량&amp;에너지'!BS72*'국산거래표(기초_2009)'!BS13/'배출량&amp;에너지'!BS42)</f>
        <v>0</v>
      </c>
      <c r="BT41" s="10">
        <f>IF('배출량&amp;에너지'!BT42=0,0,'배출량&amp;에너지'!BT72*'국산거래표(기초_2009)'!BT13/'배출량&amp;에너지'!BT42)</f>
        <v>0</v>
      </c>
      <c r="BU41" s="10">
        <f>IF('배출량&amp;에너지'!BU42=0,0,'배출량&amp;에너지'!BU72*'국산거래표(기초_2009)'!BU13/'배출량&amp;에너지'!BU42)</f>
        <v>0</v>
      </c>
      <c r="BV41" s="10">
        <f>IF('배출량&amp;에너지'!BV42=0,0,'배출량&amp;에너지'!BV72*'국산거래표(기초_2009)'!BV13/'배출량&amp;에너지'!BV42)</f>
        <v>0</v>
      </c>
      <c r="BW41" s="10">
        <f>IF('배출량&amp;에너지'!BW42=0,0,'배출량&amp;에너지'!BW72*'국산거래표(기초_2009)'!BW13/'배출량&amp;에너지'!BW42)</f>
        <v>0</v>
      </c>
      <c r="BX41" s="10">
        <f>IF('배출량&amp;에너지'!BX42=0,0,'배출량&amp;에너지'!BX72*'국산거래표(기초_2009)'!BX13/'배출량&amp;에너지'!BX42)</f>
        <v>0</v>
      </c>
      <c r="BY41" s="10">
        <f>IF('배출량&amp;에너지'!BY42=0,0,'배출량&amp;에너지'!BY72*'국산거래표(기초_2009)'!BY13/'배출량&amp;에너지'!BY42)</f>
        <v>0</v>
      </c>
      <c r="BZ41" s="10">
        <f>IF('배출량&amp;에너지'!BZ42=0,0,'배출량&amp;에너지'!BZ72*'국산거래표(기초_2009)'!BZ13/'배출량&amp;에너지'!BZ42)</f>
        <v>0</v>
      </c>
      <c r="CA41" s="10">
        <f>IF('배출량&amp;에너지'!CA42=0,0,'배출량&amp;에너지'!CA72*'국산거래표(기초_2009)'!CA13/'배출량&amp;에너지'!CA42)</f>
        <v>0</v>
      </c>
      <c r="CB41" s="10">
        <f>IF('배출량&amp;에너지'!CB42=0,0,'배출량&amp;에너지'!CB72*'국산거래표(기초_2009)'!CB13/'배출량&amp;에너지'!CB42)</f>
        <v>0</v>
      </c>
      <c r="CC41" s="10">
        <f>IF('배출량&amp;에너지'!CC42=0,0,'배출량&amp;에너지'!CC72*'국산거래표(기초_2009)'!CC13/'배출량&amp;에너지'!CC42)</f>
        <v>0</v>
      </c>
      <c r="CD41" s="10">
        <f>IF('배출량&amp;에너지'!CD42=0,0,'배출량&amp;에너지'!CD72*'국산거래표(기초_2009)'!CD13/'배출량&amp;에너지'!CD42)</f>
        <v>0</v>
      </c>
      <c r="CE41" s="10">
        <f>IF('배출량&amp;에너지'!CE42=0,0,'배출량&amp;에너지'!CE72*'국산거래표(기초_2009)'!CE13/'배출량&amp;에너지'!CE42)</f>
        <v>0</v>
      </c>
      <c r="CF41" s="10">
        <f>IF('배출량&amp;에너지'!CF42=0,0,'배출량&amp;에너지'!CF72*'국산거래표(기초_2009)'!CF13/'배출량&amp;에너지'!CF42)</f>
        <v>0</v>
      </c>
      <c r="CG41" s="10">
        <f>IF('배출량&amp;에너지'!CG42=0,0,'배출량&amp;에너지'!CG72*'국산거래표(기초_2009)'!CG13/'배출량&amp;에너지'!CG42)</f>
        <v>0</v>
      </c>
      <c r="CH41" s="10">
        <f>IF('배출량&amp;에너지'!CH42=0,0,'배출량&amp;에너지'!CH72*'국산거래표(기초_2009)'!CH13/'배출량&amp;에너지'!CH42)</f>
        <v>0</v>
      </c>
      <c r="CI41" s="10">
        <f>IF('배출량&amp;에너지'!CI42=0,0,'배출량&amp;에너지'!CI72*'국산거래표(기초_2009)'!CI13/'배출량&amp;에너지'!CI42)</f>
        <v>0</v>
      </c>
      <c r="CJ41" s="10">
        <f>IF('배출량&amp;에너지'!CJ42=0,0,'배출량&amp;에너지'!CJ72*'국산거래표(기초_2009)'!CJ13/'배출량&amp;에너지'!CJ42)</f>
        <v>0</v>
      </c>
      <c r="CK41" s="10">
        <f>IF('배출량&amp;에너지'!CK42=0,0,'배출량&amp;에너지'!CK72*'국산거래표(기초_2009)'!CK13/'배출량&amp;에너지'!CK42)</f>
        <v>0</v>
      </c>
      <c r="CL41" s="10">
        <f>IF('배출량&amp;에너지'!CL42=0,0,'배출량&amp;에너지'!CL72*'국산거래표(기초_2009)'!CL13/'배출량&amp;에너지'!CL42)</f>
        <v>0</v>
      </c>
      <c r="CM41" s="10">
        <f>IF('배출량&amp;에너지'!CM42=0,0,'배출량&amp;에너지'!CM72*'국산거래표(기초_2009)'!CM13/'배출량&amp;에너지'!CM42)</f>
        <v>0</v>
      </c>
      <c r="CN41" s="10">
        <f>IF('배출량&amp;에너지'!CN42=0,0,'배출량&amp;에너지'!CN72*'국산거래표(기초_2009)'!CN13/'배출량&amp;에너지'!CN42)</f>
        <v>0</v>
      </c>
      <c r="CO41" s="10">
        <f>IF('배출량&amp;에너지'!CO42=0,0,'배출량&amp;에너지'!CO72*'국산거래표(기초_2009)'!CO13/'배출량&amp;에너지'!CO42)</f>
        <v>0</v>
      </c>
      <c r="CP41" s="10">
        <f>IF('배출량&amp;에너지'!CP42=0,0,'배출량&amp;에너지'!CP72*'국산거래표(기초_2009)'!CP13/'배출량&amp;에너지'!CP42)</f>
        <v>0</v>
      </c>
      <c r="CQ41" s="10">
        <f>IF('배출량&amp;에너지'!CQ42=0,0,'배출량&amp;에너지'!CQ72*'국산거래표(기초_2009)'!CQ13/'배출량&amp;에너지'!CQ42)</f>
        <v>0</v>
      </c>
      <c r="CR41" s="10">
        <f>IF('배출량&amp;에너지'!CR42=0,0,'배출량&amp;에너지'!CR72*'국산거래표(기초_2009)'!CR13/'배출량&amp;에너지'!CR42)</f>
        <v>0</v>
      </c>
      <c r="CS41" s="10">
        <f>IF('배출량&amp;에너지'!CS42=0,0,'배출량&amp;에너지'!CS72*'국산거래표(기초_2009)'!CS13/'배출량&amp;에너지'!CS42)</f>
        <v>0</v>
      </c>
      <c r="CT41" s="10">
        <f>IF('배출량&amp;에너지'!CT42=0,0,'배출량&amp;에너지'!CT72*'국산거래표(기초_2009)'!CT13/'배출량&amp;에너지'!CT42)</f>
        <v>0</v>
      </c>
      <c r="CU41" s="10">
        <f>IF('배출량&amp;에너지'!CU42=0,0,'배출량&amp;에너지'!CU72*'국산거래표(기초_2009)'!CU13/'배출량&amp;에너지'!CU42)</f>
        <v>0</v>
      </c>
      <c r="CV41" s="10">
        <f>IF('배출량&amp;에너지'!CV42=0,0,'배출량&amp;에너지'!CV72*'국산거래표(기초_2009)'!CV13/'배출량&amp;에너지'!CV42)</f>
        <v>0</v>
      </c>
      <c r="CW41" s="10">
        <f>IF('배출량&amp;에너지'!CW42=0,0,'배출량&amp;에너지'!CW72*'국산거래표(기초_2009)'!CW13/'배출량&amp;에너지'!CW42)</f>
        <v>0</v>
      </c>
      <c r="CX41" s="10">
        <f>IF('배출량&amp;에너지'!CX42=0,0,'배출량&amp;에너지'!CX72*'국산거래표(기초_2009)'!CX13/'배출량&amp;에너지'!CX42)</f>
        <v>0</v>
      </c>
      <c r="CY41" s="10">
        <f>IF('배출량&amp;에너지'!CY42=0,0,'배출량&amp;에너지'!CY72*'국산거래표(기초_2009)'!CY13/'배출량&amp;에너지'!CY42)</f>
        <v>0</v>
      </c>
      <c r="CZ41" s="10">
        <f>IF('배출량&amp;에너지'!CZ42=0,0,'배출량&amp;에너지'!CZ72*'국산거래표(기초_2009)'!CZ13/'배출량&amp;에너지'!CZ42)</f>
        <v>0</v>
      </c>
      <c r="DA41" s="10">
        <f>IF('배출량&amp;에너지'!DA42=0,0,'배출량&amp;에너지'!DA72*'국산거래표(기초_2009)'!DA13/'배출량&amp;에너지'!DA42)</f>
        <v>0</v>
      </c>
      <c r="DB41" s="10">
        <f>IF('배출량&amp;에너지'!DB42=0,0,'배출량&amp;에너지'!DB72*'국산거래표(기초_2009)'!DB13/'배출량&amp;에너지'!DB42)</f>
        <v>0</v>
      </c>
      <c r="DC41" s="10">
        <f>IF('배출량&amp;에너지'!DC42=0,0,'배출량&amp;에너지'!DC72*'국산거래표(기초_2009)'!DC13/'배출량&amp;에너지'!DC42)</f>
        <v>0</v>
      </c>
      <c r="DD41" s="10">
        <f>IF('배출량&amp;에너지'!DD42=0,0,'배출량&amp;에너지'!DD72*'국산거래표(기초_2009)'!DD13/'배출량&amp;에너지'!DD42)</f>
        <v>0</v>
      </c>
      <c r="DE41" s="10">
        <f>IF('배출량&amp;에너지'!DE42=0,0,'배출량&amp;에너지'!DE72*'국산거래표(기초_2009)'!DE13/'배출량&amp;에너지'!DE42)</f>
        <v>0</v>
      </c>
      <c r="DF41" s="10">
        <f>IF('배출량&amp;에너지'!DF42=0,0,'배출량&amp;에너지'!DF72*'국산거래표(기초_2009)'!DF13/'배출량&amp;에너지'!DF42)</f>
        <v>0</v>
      </c>
      <c r="DG41" s="10">
        <f>IF('배출량&amp;에너지'!DG42=0,0,'배출량&amp;에너지'!DG72*'국산거래표(기초_2009)'!DG13/'배출량&amp;에너지'!DG42)</f>
        <v>0</v>
      </c>
      <c r="DH41" s="10">
        <f>IF('배출량&amp;에너지'!DH42=0,0,'배출량&amp;에너지'!DH72*'국산거래표(기초_2009)'!DH13/'배출량&amp;에너지'!DH42)</f>
        <v>0</v>
      </c>
      <c r="DI41" s="10">
        <f>IF('배출량&amp;에너지'!DI42=0,0,'배출량&amp;에너지'!DI72*'국산거래표(기초_2009)'!DI13/'배출량&amp;에너지'!DI42)</f>
        <v>0</v>
      </c>
      <c r="DJ41" s="10">
        <f>IF('배출량&amp;에너지'!DJ42=0,0,'배출량&amp;에너지'!DJ72*'국산거래표(기초_2009)'!DJ13/'배출량&amp;에너지'!DJ42)</f>
        <v>0</v>
      </c>
      <c r="DK41" s="10">
        <f>IF('배출량&amp;에너지'!DK42=0,0,'배출량&amp;에너지'!DK72*'국산거래표(기초_2009)'!DK13/'배출량&amp;에너지'!DK42)</f>
        <v>0</v>
      </c>
      <c r="DL41" s="10">
        <f>IF('배출량&amp;에너지'!DL42=0,0,'배출량&amp;에너지'!DL72*'국산거래표(기초_2009)'!DL13/'배출량&amp;에너지'!DL42)</f>
        <v>0</v>
      </c>
      <c r="DM41" s="10">
        <f>IF('배출량&amp;에너지'!DM42=0,0,'배출량&amp;에너지'!DM72*'국산거래표(기초_2009)'!DM13/'배출량&amp;에너지'!DM42)</f>
        <v>0</v>
      </c>
      <c r="DN41" s="10">
        <f>IF('배출량&amp;에너지'!DN42=0,0,'배출량&amp;에너지'!DN72*'국산거래표(기초_2009)'!DN13/'배출량&amp;에너지'!DN42)</f>
        <v>0</v>
      </c>
      <c r="DO41" s="10">
        <f>IF('배출량&amp;에너지'!DO42=0,0,'배출량&amp;에너지'!DO72*'국산거래표(기초_2009)'!DO13/'배출량&amp;에너지'!DO42)</f>
        <v>0</v>
      </c>
      <c r="DP41" s="10">
        <f>IF('배출량&amp;에너지'!DP42=0,0,'배출량&amp;에너지'!DP72*'국산거래표(기초_2009)'!DP13/'배출량&amp;에너지'!DP42)</f>
        <v>0</v>
      </c>
      <c r="DQ41" s="10">
        <f>IF('배출량&amp;에너지'!DQ42=0,0,'배출량&amp;에너지'!DQ72*'국산거래표(기초_2009)'!DQ13/'배출량&amp;에너지'!DQ42)</f>
        <v>0</v>
      </c>
      <c r="DR41" s="10">
        <f>IF('배출량&amp;에너지'!DR42=0,0,'배출량&amp;에너지'!DR72*'국산거래표(기초_2009)'!DR13/'배출량&amp;에너지'!DR42)</f>
        <v>0</v>
      </c>
      <c r="DS41" s="10">
        <f>IF('배출량&amp;에너지'!DS42=0,0,'배출량&amp;에너지'!DS72*'국산거래표(기초_2009)'!DS13/'배출량&amp;에너지'!DS42)</f>
        <v>0</v>
      </c>
      <c r="DT41" s="10">
        <f>IF('배출량&amp;에너지'!DT42=0,0,'배출량&amp;에너지'!DT72*'국산거래표(기초_2009)'!DT13/'배출량&amp;에너지'!DT42)</f>
        <v>0</v>
      </c>
      <c r="DU41" s="10">
        <f>IF('배출량&amp;에너지'!DU42=0,0,'배출량&amp;에너지'!DU72*'국산거래표(기초_2009)'!DU13/'배출량&amp;에너지'!DU42)</f>
        <v>0</v>
      </c>
      <c r="DV41" s="10">
        <f>IF('배출량&amp;에너지'!DV42=0,0,'배출량&amp;에너지'!DV72*'국산거래표(기초_2009)'!DV13/'배출량&amp;에너지'!DV42)</f>
        <v>0</v>
      </c>
      <c r="DW41" s="10">
        <f>IF('배출량&amp;에너지'!DW42=0,0,'배출량&amp;에너지'!DW72*'국산거래표(기초_2009)'!DW13/'배출량&amp;에너지'!DW42)</f>
        <v>0</v>
      </c>
      <c r="DX41" s="10">
        <f>IF('배출량&amp;에너지'!DX42=0,0,'배출량&amp;에너지'!DX72*'국산거래표(기초_2009)'!DX13/'배출량&amp;에너지'!DX42)</f>
        <v>0</v>
      </c>
      <c r="DY41" s="10">
        <f>IF('배출량&amp;에너지'!DY42=0,0,'배출량&amp;에너지'!DY72*'국산거래표(기초_2009)'!DY13/'배출량&amp;에너지'!DY42)</f>
        <v>0</v>
      </c>
      <c r="DZ41" s="10">
        <f>IF('배출량&amp;에너지'!DZ42=0,0,'배출량&amp;에너지'!DZ72*'국산거래표(기초_2009)'!DZ13/'배출량&amp;에너지'!DZ42)</f>
        <v>0</v>
      </c>
      <c r="EA41" s="10">
        <f>IF('배출량&amp;에너지'!EA42=0,0,'배출량&amp;에너지'!EA72*'국산거래표(기초_2009)'!EA13/'배출량&amp;에너지'!EA42)</f>
        <v>0</v>
      </c>
      <c r="EB41" s="10">
        <f>IF('배출량&amp;에너지'!EB42=0,0,'배출량&amp;에너지'!EB72*'국산거래표(기초_2009)'!EB13/'배출량&amp;에너지'!EB42)</f>
        <v>0</v>
      </c>
      <c r="EC41" s="10">
        <f>IF('배출량&amp;에너지'!EC42=0,0,'배출량&amp;에너지'!EC72*'국산거래표(기초_2009)'!EC13/'배출량&amp;에너지'!EC42)</f>
        <v>0</v>
      </c>
      <c r="ED41" s="10">
        <f>IF('배출량&amp;에너지'!ED42=0,0,'배출량&amp;에너지'!ED72*'국산거래표(기초_2009)'!ED13/'배출량&amp;에너지'!ED42)</f>
        <v>0</v>
      </c>
      <c r="EE41" s="10">
        <f>IF('배출량&amp;에너지'!EE42=0,0,'배출량&amp;에너지'!EE72*'국산거래표(기초_2009)'!EE13/'배출량&amp;에너지'!EE42)</f>
        <v>0</v>
      </c>
      <c r="EF41" s="10">
        <f>IF('배출량&amp;에너지'!EF42=0,0,'배출량&amp;에너지'!EF72*'국산거래표(기초_2009)'!EF13/'배출량&amp;에너지'!EF42)</f>
        <v>0</v>
      </c>
      <c r="EG41" s="10">
        <f>IF('배출량&amp;에너지'!EG42=0,0,'배출량&amp;에너지'!EG72*'국산거래표(기초_2009)'!EG13/'배출량&amp;에너지'!EG42)</f>
        <v>0</v>
      </c>
      <c r="EH41" s="10">
        <f>IF('배출량&amp;에너지'!EH42=0,0,'배출량&amp;에너지'!EH72*'국산거래표(기초_2009)'!EH13/'배출량&amp;에너지'!EH42)</f>
        <v>0</v>
      </c>
      <c r="EI41" s="10">
        <f>IF('배출량&amp;에너지'!EI42=0,0,'배출량&amp;에너지'!EI72*'국산거래표(기초_2009)'!EI13/'배출량&amp;에너지'!EI42)</f>
        <v>0</v>
      </c>
      <c r="EJ41" s="10">
        <f>IF('배출량&amp;에너지'!EJ42=0,0,'배출량&amp;에너지'!EJ72*'국산거래표(기초_2009)'!EJ13/'배출량&amp;에너지'!EJ42)</f>
        <v>0</v>
      </c>
      <c r="EK41" s="10">
        <f>IF('배출량&amp;에너지'!EK42=0,0,'배출량&amp;에너지'!EK72*'국산거래표(기초_2009)'!EK13/'배출량&amp;에너지'!EK42)</f>
        <v>0</v>
      </c>
      <c r="EL41" s="10">
        <f>IF('배출량&amp;에너지'!EL42=0,0,'배출량&amp;에너지'!EL72*'국산거래표(기초_2009)'!EL13/'배출량&amp;에너지'!EL42)</f>
        <v>0</v>
      </c>
      <c r="EM41" s="10">
        <f>IF('배출량&amp;에너지'!EM42=0,0,'배출량&amp;에너지'!EM72*'국산거래표(기초_2009)'!EM13/'배출량&amp;에너지'!EM42)</f>
        <v>0</v>
      </c>
      <c r="EN41" s="10">
        <f>IF('배출량&amp;에너지'!EN42=0,0,'배출량&amp;에너지'!EN72*'국산거래표(기초_2009)'!EN13/'배출량&amp;에너지'!EN42)</f>
        <v>18497.68200557918</v>
      </c>
      <c r="EO41" s="10">
        <f>IF('배출량&amp;에너지'!EO42=0,0,'배출량&amp;에너지'!EO72*'국산거래표(기초_2009)'!EO13/'배출량&amp;에너지'!EO42)</f>
        <v>17.386033775415548</v>
      </c>
      <c r="EP41" s="10">
        <f>IF('배출량&amp;에너지'!EP42=0,0,'배출량&amp;에너지'!EP72*'국산거래표(기초_2009)'!EP13/'배출량&amp;에너지'!EP42)</f>
        <v>0</v>
      </c>
      <c r="EQ41" s="10">
        <f>IF('배출량&amp;에너지'!EQ42=0,0,'배출량&amp;에너지'!EQ72*'국산거래표(기초_2009)'!EQ13/'배출량&amp;에너지'!EQ42)</f>
        <v>8.8081709444204233</v>
      </c>
      <c r="ER41" s="10">
        <f>IF('배출량&amp;에너지'!ER42=0,0,'배출량&amp;에너지'!ER72*'국산거래표(기초_2009)'!ER13/'배출량&amp;에너지'!ER42)</f>
        <v>0</v>
      </c>
      <c r="ES41" s="10">
        <f>IF('배출량&amp;에너지'!ES42=0,0,'배출량&amp;에너지'!ES72*'국산거래표(기초_2009)'!ES13/'배출량&amp;에너지'!ES42)</f>
        <v>48.476143229034456</v>
      </c>
      <c r="ET41" s="10">
        <f>IF('배출량&amp;에너지'!ET42=0,0,'배출량&amp;에너지'!ET72*'국산거래표(기초_2009)'!ET13/'배출량&amp;에너지'!ET42)</f>
        <v>0</v>
      </c>
      <c r="EU41" s="10">
        <f>IF('배출량&amp;에너지'!EU42=0,0,'배출량&amp;에너지'!EU72*'국산거래표(기초_2009)'!EU13/'배출량&amp;에너지'!EU42)</f>
        <v>0</v>
      </c>
      <c r="EV41" s="10">
        <f>IF('배출량&amp;에너지'!EV42=0,0,'배출량&amp;에너지'!EV72*'국산거래표(기초_2009)'!EV13/'배출량&amp;에너지'!EV42)</f>
        <v>0</v>
      </c>
      <c r="EW41" s="10">
        <f>IF('배출량&amp;에너지'!EW42=0,0,'배출량&amp;에너지'!EW72*'국산거래표(기초_2009)'!EW13/'배출량&amp;에너지'!EW42)</f>
        <v>0</v>
      </c>
      <c r="EX41" s="10">
        <f>IF('배출량&amp;에너지'!EX42=0,0,'배출량&amp;에너지'!EX72*'국산거래표(기초_2009)'!EX13/'배출량&amp;에너지'!EX42)</f>
        <v>186.05329503652962</v>
      </c>
      <c r="EY41" s="10">
        <f>IF('배출량&amp;에너지'!EY42=0,0,'배출량&amp;에너지'!EY72*'국산거래표(기초_2009)'!EY13/'배출량&amp;에너지'!EY42)</f>
        <v>0</v>
      </c>
      <c r="EZ41" s="10">
        <f>IF('배출량&amp;에너지'!EZ42=0,0,'배출량&amp;에너지'!EZ72*'국산거래표(기초_2009)'!EZ13/'배출량&amp;에너지'!EZ42)</f>
        <v>0</v>
      </c>
      <c r="FA41" s="10">
        <f>IF('배출량&amp;에너지'!FA42=0,0,'배출량&amp;에너지'!FA72*'국산거래표(기초_2009)'!FA13/'배출량&amp;에너지'!FA42)</f>
        <v>0</v>
      </c>
      <c r="FB41" s="10">
        <f>IF('배출량&amp;에너지'!FB42=0,0,'배출량&amp;에너지'!FB72*'국산거래표(기초_2009)'!FB13/'배출량&amp;에너지'!FB42)</f>
        <v>0</v>
      </c>
      <c r="FC41" s="10">
        <f>IF('배출량&amp;에너지'!FC42=0,0,'배출량&amp;에너지'!FC72*'국산거래표(기초_2009)'!FC13/'배출량&amp;에너지'!FC42)</f>
        <v>0</v>
      </c>
      <c r="FD41" s="10">
        <f>IF('배출량&amp;에너지'!FD42=0,0,'배출량&amp;에너지'!FD72*'국산거래표(기초_2009)'!FD13/'배출량&amp;에너지'!FD42)</f>
        <v>0</v>
      </c>
      <c r="FE41" s="10">
        <f>IF('배출량&amp;에너지'!FE42=0,0,'배출량&amp;에너지'!FE72*'국산거래표(기초_2009)'!FE13/'배출량&amp;에너지'!FE42)</f>
        <v>0</v>
      </c>
      <c r="FF41" s="10">
        <f>IF('배출량&amp;에너지'!FF42=0,0,'배출량&amp;에너지'!FF72*'국산거래표(기초_2009)'!FF13/'배출량&amp;에너지'!FF42)</f>
        <v>0</v>
      </c>
      <c r="FG41" s="10">
        <f>IF('배출량&amp;에너지'!FG42=0,0,'배출량&amp;에너지'!FG72*'국산거래표(기초_2009)'!FG13/'배출량&amp;에너지'!FG42)</f>
        <v>0</v>
      </c>
      <c r="FH41" s="10">
        <f>IF('배출량&amp;에너지'!FH42=0,0,'배출량&amp;에너지'!FH72*'국산거래표(기초_2009)'!FH13/'배출량&amp;에너지'!FH42)</f>
        <v>0</v>
      </c>
      <c r="FI41" s="10">
        <f>IF('배출량&amp;에너지'!FI42=0,0,'배출량&amp;에너지'!FI72*'국산거래표(기초_2009)'!FI13/'배출량&amp;에너지'!FI42)</f>
        <v>0</v>
      </c>
      <c r="FJ41" s="10">
        <f>IF('배출량&amp;에너지'!FJ42=0,0,'배출량&amp;에너지'!FJ72*'국산거래표(기초_2009)'!FJ13/'배출량&amp;에너지'!FJ42)</f>
        <v>0</v>
      </c>
      <c r="FK41" s="10">
        <f>IF('배출량&amp;에너지'!FK42=0,0,'배출량&amp;에너지'!FK72*'국산거래표(기초_2009)'!FK13/'배출량&amp;에너지'!FK42)</f>
        <v>0</v>
      </c>
      <c r="FL41" s="10">
        <f>IF('배출량&amp;에너지'!FL42=0,0,'배출량&amp;에너지'!FL72*'국산거래표(기초_2009)'!FL13/'배출량&amp;에너지'!FL42)</f>
        <v>0</v>
      </c>
      <c r="FM41" s="10">
        <f>IF('배출량&amp;에너지'!FM42=0,0,'배출량&amp;에너지'!FM72*'국산거래표(기초_2009)'!FM13/'배출량&amp;에너지'!FM42)</f>
        <v>0</v>
      </c>
      <c r="FN41" s="10">
        <f>IF('배출량&amp;에너지'!FN42=0,0,'배출량&amp;에너지'!FN72*'국산거래표(기초_2009)'!FN13/'배출량&amp;에너지'!FN42)</f>
        <v>0</v>
      </c>
      <c r="FO41" s="10">
        <f>IF('배출량&amp;에너지'!FO42=0,0,'배출량&amp;에너지'!FO72*'국산거래표(기초_2009)'!FO13/'배출량&amp;에너지'!FO42)</f>
        <v>0</v>
      </c>
      <c r="FP41" s="10">
        <f>IF('배출량&amp;에너지'!FP42=0,0,'배출량&amp;에너지'!FP72*'국산거래표(기초_2009)'!FP13/'배출량&amp;에너지'!FP42)</f>
        <v>0</v>
      </c>
      <c r="FQ41" s="10">
        <f>IF('배출량&amp;에너지'!FQ42=0,0,'배출량&amp;에너지'!FQ72*'국산거래표(기초_2009)'!FQ13/'배출량&amp;에너지'!FQ42)</f>
        <v>0</v>
      </c>
      <c r="FR41" s="10">
        <f>IF('배출량&amp;에너지'!FR42=0,0,'배출량&amp;에너지'!FR72*'국산거래표(기초_2009)'!FR13/'배출량&amp;에너지'!FR42)</f>
        <v>0</v>
      </c>
      <c r="FS41" s="10">
        <f>IF('배출량&amp;에너지'!FS42=0,0,'배출량&amp;에너지'!FS72*'국산거래표(기초_2009)'!FS13/'배출량&amp;에너지'!FS42)</f>
        <v>0</v>
      </c>
      <c r="FT41" s="10">
        <f>IF('배출량&amp;에너지'!FT42=0,0,'배출량&amp;에너지'!FT72*'국산거래표(기초_2009)'!FT13/'배출량&amp;에너지'!FT42)</f>
        <v>0</v>
      </c>
      <c r="FU41" s="10">
        <f>IF('배출량&amp;에너지'!FU42=0,0,'배출량&amp;에너지'!FU72*'국산거래표(기초_2009)'!FU13/'배출량&amp;에너지'!FU42)</f>
        <v>0</v>
      </c>
      <c r="FV41" s="10">
        <f>IF('배출량&amp;에너지'!FV42=0,0,'배출량&amp;에너지'!FV72*'국산거래표(기초_2009)'!FV13/'배출량&amp;에너지'!FV42)</f>
        <v>0</v>
      </c>
      <c r="FW41" s="10">
        <f>IF('배출량&amp;에너지'!FW42=0,0,'배출량&amp;에너지'!FW72*'국산거래표(기초_2009)'!FW13/'배출량&amp;에너지'!FW42)</f>
        <v>0</v>
      </c>
      <c r="FX41" s="10">
        <f>IF('배출량&amp;에너지'!FX42=0,0,'배출량&amp;에너지'!FX72*'국산거래표(기초_2009)'!FX13/'배출량&amp;에너지'!FX42)</f>
        <v>0</v>
      </c>
      <c r="FY41" s="10">
        <f>IF('배출량&amp;에너지'!FY42=0,0,'배출량&amp;에너지'!FY72*'국산거래표(기초_2009)'!FY13/'배출량&amp;에너지'!FY42)</f>
        <v>0</v>
      </c>
      <c r="FZ41" s="10">
        <f>IF('배출량&amp;에너지'!FZ42=0,0,'배출량&amp;에너지'!FZ72*'국산거래표(기초_2009)'!FZ13/'배출량&amp;에너지'!FZ42)</f>
        <v>0</v>
      </c>
      <c r="GA41" s="10">
        <f>IF('배출량&amp;에너지'!GA42=0,0,'배출량&amp;에너지'!GA72*'국산거래표(기초_2009)'!GA13/'배출량&amp;에너지'!GA42)</f>
        <v>0</v>
      </c>
      <c r="GB41" s="10">
        <f>IF('배출량&amp;에너지'!GB42=0,0,'배출량&amp;에너지'!GB72*'국산거래표(기초_2009)'!GB13/'배출량&amp;에너지'!GB42)</f>
        <v>0</v>
      </c>
      <c r="GC41" s="10">
        <f>IF('배출량&amp;에너지'!GC42=0,0,'배출량&amp;에너지'!GC72*'국산거래표(기초_2009)'!GC13/'배출량&amp;에너지'!GC42)</f>
        <v>0</v>
      </c>
      <c r="GD41" s="10">
        <f>IF('배출량&amp;에너지'!GD42=0,0,'배출량&amp;에너지'!GD72*'국산거래표(기초_2009)'!GD13/'배출량&amp;에너지'!GD42)</f>
        <v>0</v>
      </c>
      <c r="GE41" s="10">
        <f>IF('배출량&amp;에너지'!GE42=0,0,'배출량&amp;에너지'!GE72*'국산거래표(기초_2009)'!GE13/'배출량&amp;에너지'!GE42)</f>
        <v>0</v>
      </c>
      <c r="GF41" s="10">
        <f>IF('배출량&amp;에너지'!GF42=0,0,'배출량&amp;에너지'!GF72*'국산거래표(기초_2009)'!GF13/'배출량&amp;에너지'!GF42)</f>
        <v>0</v>
      </c>
      <c r="GG41" s="10">
        <f>IF('배출량&amp;에너지'!GG42=0,0,'배출량&amp;에너지'!GG72*'국산거래표(기초_2009)'!GG13/'배출량&amp;에너지'!GG42)</f>
        <v>0</v>
      </c>
      <c r="GH41" s="10">
        <f>IF('배출량&amp;에너지'!GH42=0,0,'배출량&amp;에너지'!GH72*'국산거래표(기초_2009)'!GH13/'배출량&amp;에너지'!GH42)</f>
        <v>0</v>
      </c>
      <c r="GI41" s="10">
        <f>IF('배출량&amp;에너지'!GI42=0,0,'배출량&amp;에너지'!GI72*'국산거래표(기초_2009)'!GI13/'배출량&amp;에너지'!GI42)</f>
        <v>0</v>
      </c>
      <c r="GJ41" s="10">
        <f>IF('배출량&amp;에너지'!GJ42=0,0,'배출량&amp;에너지'!GJ72*'국산거래표(기초_2009)'!GJ13/'배출량&amp;에너지'!GJ42)</f>
        <v>0</v>
      </c>
      <c r="GK41" s="10">
        <f>IF('배출량&amp;에너지'!GK42=0,0,'배출량&amp;에너지'!GK72*'국산거래표(기초_2009)'!GK13/'배출량&amp;에너지'!GK42)</f>
        <v>0</v>
      </c>
      <c r="GL41" s="10">
        <f>IF('배출량&amp;에너지'!GL42=0,0,'배출량&amp;에너지'!GL72*'국산거래표(기초_2009)'!GL13/'배출량&amp;에너지'!GL42)</f>
        <v>0</v>
      </c>
      <c r="GM41" s="10">
        <f>IF('배출량&amp;에너지'!GM42=0,0,'배출량&amp;에너지'!GM72*'국산거래표(기초_2009)'!GM13/'배출량&amp;에너지'!GM42)</f>
        <v>0</v>
      </c>
      <c r="GN41" s="10">
        <f>IF('배출량&amp;에너지'!GN42=0,0,'배출량&amp;에너지'!GN72*'국산거래표(기초_2009)'!GN13/'배출량&amp;에너지'!GN42)</f>
        <v>0</v>
      </c>
      <c r="GO41" s="10">
        <f>IF('배출량&amp;에너지'!GO42=0,0,'배출량&amp;에너지'!GO72*'국산거래표(기초_2009)'!GO13/'배출량&amp;에너지'!GO42)</f>
        <v>0</v>
      </c>
      <c r="GP41" s="10">
        <f>IF('배출량&amp;에너지'!GP42=0,0,'배출량&amp;에너지'!GP72*'국산거래표(기초_2009)'!GP13/'배출량&amp;에너지'!GP42)</f>
        <v>0</v>
      </c>
      <c r="GQ41" s="10">
        <f>IF('배출량&amp;에너지'!GQ42=0,0,'배출량&amp;에너지'!GQ72*'국산거래표(기초_2009)'!GQ13/'배출량&amp;에너지'!GQ42)</f>
        <v>0</v>
      </c>
      <c r="GR41" s="10">
        <f>IF('배출량&amp;에너지'!GR42=0,0,'배출량&amp;에너지'!GR72*'국산거래표(기초_2009)'!GR13/'배출량&amp;에너지'!GR42)</f>
        <v>0</v>
      </c>
      <c r="GS41" s="10">
        <f>IF('배출량&amp;에너지'!GS42=0,0,'배출량&amp;에너지'!GS72*'국산거래표(기초_2009)'!GS13/'배출량&amp;에너지'!GS42)</f>
        <v>0</v>
      </c>
      <c r="GT41" s="10">
        <f>IF('배출량&amp;에너지'!GT42=0,0,'배출량&amp;에너지'!GT72*'국산거래표(기초_2009)'!GT13/'배출량&amp;에너지'!GT42)</f>
        <v>0</v>
      </c>
      <c r="GU41" s="10">
        <f>IF('배출량&amp;에너지'!GU42=0,0,'배출량&amp;에너지'!GU72*'국산거래표(기초_2009)'!GU13/'배출량&amp;에너지'!GU42)</f>
        <v>0</v>
      </c>
      <c r="GV41" s="10">
        <f>IF('배출량&amp;에너지'!GV42=0,0,'배출량&amp;에너지'!GV72*'국산거래표(기초_2009)'!GV13/'배출량&amp;에너지'!GV42)</f>
        <v>0</v>
      </c>
      <c r="GW41" s="10">
        <f>IF('배출량&amp;에너지'!GW42=0,0,'배출량&amp;에너지'!GW72*'국산거래표(기초_2009)'!GW13/'배출량&amp;에너지'!GW42)</f>
        <v>0</v>
      </c>
      <c r="GX41" s="10">
        <f>IF('배출량&amp;에너지'!GX42=0,0,'배출량&amp;에너지'!GX72*'국산거래표(기초_2009)'!GX13/'배출량&amp;에너지'!GX42)</f>
        <v>0</v>
      </c>
      <c r="GY41" s="10">
        <f>IF('배출량&amp;에너지'!GY42=0,0,'배출량&amp;에너지'!GY72*'국산거래표(기초_2009)'!GY13/'배출량&amp;에너지'!GY42)</f>
        <v>0</v>
      </c>
      <c r="GZ41" s="10">
        <f>IF('배출량&amp;에너지'!GZ42=0,0,'배출량&amp;에너지'!GZ72*'국산거래표(기초_2009)'!GZ13/'배출량&amp;에너지'!GZ42)</f>
        <v>0</v>
      </c>
      <c r="HA41" s="10">
        <f>IF('배출량&amp;에너지'!HA42=0,0,'배출량&amp;에너지'!HA72*'국산거래표(기초_2009)'!HA13/'배출량&amp;에너지'!HA42)</f>
        <v>0</v>
      </c>
      <c r="HB41" s="10">
        <f>IF('배출량&amp;에너지'!HB42=0,0,'배출량&amp;에너지'!HB72*'국산거래표(기초_2009)'!HB13/'배출량&amp;에너지'!HB42)</f>
        <v>0</v>
      </c>
      <c r="HC41" s="10">
        <f>IF('배출량&amp;에너지'!HC42=0,0,'배출량&amp;에너지'!HC72*'국산거래표(기초_2009)'!HC13/'배출량&amp;에너지'!HC42)</f>
        <v>0</v>
      </c>
      <c r="HD41" s="10">
        <f>IF('배출량&amp;에너지'!HD42=0,0,'배출량&amp;에너지'!HD72*'국산거래표(기초_2009)'!HD13/'배출량&amp;에너지'!HD42)</f>
        <v>0</v>
      </c>
      <c r="HE41" s="10">
        <f>IF('배출량&amp;에너지'!HE42=0,0,'배출량&amp;에너지'!HE72*'국산거래표(기초_2009)'!HE13/'배출량&amp;에너지'!HE42)</f>
        <v>0</v>
      </c>
      <c r="HF41" s="10">
        <f>IF('배출량&amp;에너지'!HF42=0,0,'배출량&amp;에너지'!HF72*'국산거래표(기초_2009)'!HF13/'배출량&amp;에너지'!HF42)</f>
        <v>0</v>
      </c>
      <c r="HG41" s="10">
        <f>IF('배출량&amp;에너지'!HG42=0,0,'배출량&amp;에너지'!HG72*'국산거래표(기초_2009)'!HG13/'배출량&amp;에너지'!HG42)</f>
        <v>0</v>
      </c>
      <c r="HH41" s="10">
        <f>IF('배출량&amp;에너지'!HH42=0,0,'배출량&amp;에너지'!HH72*'국산거래표(기초_2009)'!HH13/'배출량&amp;에너지'!HH42)</f>
        <v>0</v>
      </c>
      <c r="HI41" s="10">
        <f>IF('배출량&amp;에너지'!HI42=0,0,'배출량&amp;에너지'!HI72*'국산거래표(기초_2009)'!HI13/'배출량&amp;에너지'!HI42)</f>
        <v>0</v>
      </c>
      <c r="HJ41" s="10">
        <f>IF('배출량&amp;에너지'!HJ42=0,0,'배출량&amp;에너지'!HJ72*'국산거래표(기초_2009)'!HJ13/'배출량&amp;에너지'!HJ42)</f>
        <v>0</v>
      </c>
      <c r="HK41" s="10">
        <f>IF('배출량&amp;에너지'!HK42=0,0,'배출량&amp;에너지'!HK72*'국산거래표(기초_2009)'!HK13/'배출량&amp;에너지'!HK42)</f>
        <v>0</v>
      </c>
      <c r="HL41" s="10">
        <f>IF('배출량&amp;에너지'!HL42=0,0,'배출량&amp;에너지'!HL72*'국산거래표(기초_2009)'!HL13/'배출량&amp;에너지'!HL42)</f>
        <v>0</v>
      </c>
      <c r="HM41" s="10">
        <f>IF('배출량&amp;에너지'!HM42=0,0,'배출량&amp;에너지'!HM72*'국산거래표(기초_2009)'!HM13/'배출량&amp;에너지'!HM42)</f>
        <v>0</v>
      </c>
      <c r="HN41" s="10">
        <f>IF('배출량&amp;에너지'!HN42=0,0,'배출량&amp;에너지'!HN72*'국산거래표(기초_2009)'!HN13/'배출량&amp;에너지'!HN42)</f>
        <v>0</v>
      </c>
      <c r="HO41" s="10">
        <f>IF('배출량&amp;에너지'!HO42=0,0,'배출량&amp;에너지'!HO72*'국산거래표(기초_2009)'!HO13/'배출량&amp;에너지'!HO42)</f>
        <v>0</v>
      </c>
      <c r="HP41" s="10">
        <f>IF('배출량&amp;에너지'!HP42=0,0,'배출량&amp;에너지'!HP72*'국산거래표(기초_2009)'!HP13/'배출량&amp;에너지'!HP42)</f>
        <v>0</v>
      </c>
      <c r="HQ41" s="10">
        <f>IF('배출량&amp;에너지'!HQ42=0,0,'배출량&amp;에너지'!HQ72*'국산거래표(기초_2009)'!HQ13/'배출량&amp;에너지'!HQ42)</f>
        <v>0</v>
      </c>
      <c r="HR41" s="10">
        <f>IF('배출량&amp;에너지'!HR42=0,0,'배출량&amp;에너지'!HR72*'국산거래표(기초_2009)'!HR13/'배출량&amp;에너지'!HR42)</f>
        <v>0</v>
      </c>
      <c r="HS41" s="10">
        <f>IF('배출량&amp;에너지'!HS42=0,0,'배출량&amp;에너지'!HS72*'국산거래표(기초_2009)'!HS13/'배출량&amp;에너지'!HS42)</f>
        <v>0</v>
      </c>
      <c r="HT41" s="10">
        <f>IF('배출량&amp;에너지'!HT42=0,0,'배출량&amp;에너지'!HT72*'국산거래표(기초_2009)'!HT13/'배출량&amp;에너지'!HT42)</f>
        <v>0</v>
      </c>
      <c r="HU41" s="10">
        <f>IF('배출량&amp;에너지'!HU42=0,0,'배출량&amp;에너지'!HU72*'국산거래표(기초_2009)'!HU13/'배출량&amp;에너지'!HU42)</f>
        <v>0</v>
      </c>
      <c r="HV41" s="10">
        <f>IF('배출량&amp;에너지'!HV42=0,0,'배출량&amp;에너지'!HV72*'국산거래표(기초_2009)'!HV13/'배출량&amp;에너지'!HV42)</f>
        <v>0</v>
      </c>
      <c r="HW41" s="10">
        <f>IF('배출량&amp;에너지'!HW42=0,0,'배출량&amp;에너지'!HW72*'국산거래표(기초_2009)'!HW13/'배출량&amp;에너지'!HW42)</f>
        <v>0</v>
      </c>
      <c r="HX41" s="10">
        <f>IF('배출량&amp;에너지'!HX42=0,0,'배출량&amp;에너지'!HX72*'국산거래표(기초_2009)'!HX13/'배출량&amp;에너지'!HX42)</f>
        <v>0</v>
      </c>
      <c r="HY41" s="10">
        <f>IF('배출량&amp;에너지'!HY42=0,0,'배출량&amp;에너지'!HY72*'국산거래표(기초_2009)'!HY13/'배출량&amp;에너지'!HY42)</f>
        <v>0</v>
      </c>
      <c r="HZ41" s="10">
        <f>IF('배출량&amp;에너지'!HZ42=0,0,'배출량&amp;에너지'!HZ72*'국산거래표(기초_2009)'!HZ13/'배출량&amp;에너지'!HZ42)</f>
        <v>0</v>
      </c>
      <c r="IA41" s="10">
        <f>IF('배출량&amp;에너지'!IA42=0,0,'배출량&amp;에너지'!IA72*'국산거래표(기초_2009)'!IA13/'배출량&amp;에너지'!IA42)</f>
        <v>0</v>
      </c>
      <c r="IB41" s="10">
        <f>IF('배출량&amp;에너지'!IB42=0,0,'배출량&amp;에너지'!IB72*'국산거래표(기초_2009)'!IB13/'배출량&amp;에너지'!IB42)</f>
        <v>0</v>
      </c>
      <c r="IC41" s="10">
        <f>IF('배출량&amp;에너지'!IC42=0,0,'배출량&amp;에너지'!IC72*'국산거래표(기초_2009)'!IC13/'배출량&amp;에너지'!IC42)</f>
        <v>0</v>
      </c>
      <c r="ID41" s="10">
        <f>IF('배출량&amp;에너지'!ID42=0,0,'배출량&amp;에너지'!ID72*'국산거래표(기초_2009)'!ID13/'배출량&amp;에너지'!ID42)</f>
        <v>0</v>
      </c>
      <c r="IE41" s="10">
        <f>IF('배출량&amp;에너지'!IE42=0,0,'배출량&amp;에너지'!IE72*'국산거래표(기초_2009)'!IE13/'배출량&amp;에너지'!IE42)</f>
        <v>0</v>
      </c>
      <c r="IF41" s="10">
        <f>IF('배출량&amp;에너지'!IF42=0,0,'배출량&amp;에너지'!IF72*'국산거래표(기초_2009)'!IF13/'배출량&amp;에너지'!IF42)</f>
        <v>0</v>
      </c>
      <c r="IG41" s="10">
        <f>IF('배출량&amp;에너지'!IG42=0,0,'배출량&amp;에너지'!IG72*'국산거래표(기초_2009)'!IG13/'배출량&amp;에너지'!IG42)</f>
        <v>0</v>
      </c>
      <c r="IH41" s="10">
        <f>IF('배출량&amp;에너지'!IH42=0,0,'배출량&amp;에너지'!IH72*'국산거래표(기초_2009)'!IH13/'배출량&amp;에너지'!IH42)</f>
        <v>0</v>
      </c>
      <c r="II41" s="10">
        <f>IF('배출량&amp;에너지'!II42=0,0,'배출량&amp;에너지'!II72*'국산거래표(기초_2009)'!II13/'배출량&amp;에너지'!II42)</f>
        <v>0</v>
      </c>
      <c r="IJ41" s="10">
        <f>IF('배출량&amp;에너지'!IJ42=0,0,'배출량&amp;에너지'!IJ72*'국산거래표(기초_2009)'!IJ13/'배출량&amp;에너지'!IJ42)</f>
        <v>0</v>
      </c>
      <c r="IK41" s="10">
        <f>IF('배출량&amp;에너지'!IK42=0,0,'배출량&amp;에너지'!IK72*'국산거래표(기초_2009)'!IK13/'배출량&amp;에너지'!IK42)</f>
        <v>0</v>
      </c>
      <c r="IL41" s="10">
        <f>IF('배출량&amp;에너지'!IL42=0,0,'배출량&amp;에너지'!IL72*'국산거래표(기초_2009)'!IL13/'배출량&amp;에너지'!IL42)</f>
        <v>0</v>
      </c>
      <c r="IM41" s="10">
        <f>IF('배출량&amp;에너지'!IM42=0,0,'배출량&amp;에너지'!IM72*'국산거래표(기초_2009)'!IM13/'배출량&amp;에너지'!IM42)</f>
        <v>0</v>
      </c>
      <c r="IN41" s="10">
        <f>IF('배출량&amp;에너지'!IN42=0,0,'배출량&amp;에너지'!IN72*'국산거래표(기초_2009)'!IN13/'배출량&amp;에너지'!IN42)</f>
        <v>0</v>
      </c>
      <c r="IO41" s="10">
        <f>IF('배출량&amp;에너지'!IO42=0,0,'배출량&amp;에너지'!IO72*'국산거래표(기초_2009)'!IO13/'배출량&amp;에너지'!IO42)</f>
        <v>0</v>
      </c>
      <c r="IP41" s="10">
        <f>IF('배출량&amp;에너지'!IP42=0,0,'배출량&amp;에너지'!IP72*'국산거래표(기초_2009)'!IP13/'배출량&amp;에너지'!IP42)</f>
        <v>0</v>
      </c>
      <c r="IQ41" s="10">
        <f>IF('배출량&amp;에너지'!IQ42=0,0,'배출량&amp;에너지'!IQ72*'국산거래표(기초_2009)'!IQ13/'배출량&amp;에너지'!IQ42)</f>
        <v>0</v>
      </c>
      <c r="IR41" s="10">
        <f>IF('배출량&amp;에너지'!IR42=0,0,'배출량&amp;에너지'!IR72*'국산거래표(기초_2009)'!IR13/'배출량&amp;에너지'!IR42)</f>
        <v>0</v>
      </c>
      <c r="IS41" s="10">
        <f>IF('배출량&amp;에너지'!IS42=0,0,'배출량&amp;에너지'!IS72*'국산거래표(기초_2009)'!IS13/'배출량&amp;에너지'!IS42)</f>
        <v>0</v>
      </c>
      <c r="IT41" s="10">
        <f>IF('배출량&amp;에너지'!IT42=0,0,'배출량&amp;에너지'!IT72*'국산거래표(기초_2009)'!IT13/'배출량&amp;에너지'!IT42)</f>
        <v>0</v>
      </c>
      <c r="IU41" s="10">
        <f>IF('배출량&amp;에너지'!IU42=0,0,'배출량&amp;에너지'!IU72*'국산거래표(기초_2009)'!IU13/'배출량&amp;에너지'!IU42)</f>
        <v>0</v>
      </c>
      <c r="IV41" s="10">
        <f>IF('배출량&amp;에너지'!IV42=0,0,'배출량&amp;에너지'!IV72*'국산거래표(기초_2009)'!IV13/'배출량&amp;에너지'!IV42)</f>
        <v>0</v>
      </c>
      <c r="IW41" s="10">
        <f>IF('배출량&amp;에너지'!IW42=0,0,'배출량&amp;에너지'!IW72*'국산거래표(기초_2009)'!IW13/'배출량&amp;에너지'!IW42)</f>
        <v>0</v>
      </c>
      <c r="IX41" s="10">
        <f>IF('배출량&amp;에너지'!IX42=0,0,'배출량&amp;에너지'!IX72*'국산거래표(기초_2009)'!IX13/'배출량&amp;에너지'!IX42)</f>
        <v>0</v>
      </c>
      <c r="IY41" s="10">
        <f>IF('배출량&amp;에너지'!IY42=0,0,'배출량&amp;에너지'!IY72*'국산거래표(기초_2009)'!IY13/'배출량&amp;에너지'!IY42)</f>
        <v>0</v>
      </c>
      <c r="IZ41" s="10">
        <f>IF('배출량&amp;에너지'!IZ42=0,0,'배출량&amp;에너지'!IZ72*'국산거래표(기초_2009)'!IZ13/'배출량&amp;에너지'!IZ42)</f>
        <v>0</v>
      </c>
      <c r="JA41" s="10">
        <f>IF('배출량&amp;에너지'!JA42=0,0,'배출량&amp;에너지'!JA72*'국산거래표(기초_2009)'!JA13/'배출량&amp;에너지'!JA42)</f>
        <v>0</v>
      </c>
      <c r="JB41" s="10">
        <f>IF('배출량&amp;에너지'!JB42=0,0,'배출량&amp;에너지'!JB72*'국산거래표(기초_2009)'!JB13/'배출량&amp;에너지'!JB42)</f>
        <v>0</v>
      </c>
      <c r="JC41" s="10">
        <f>IF('배출량&amp;에너지'!JC42=0,0,'배출량&amp;에너지'!JC72*'국산거래표(기초_2009)'!JC13/'배출량&amp;에너지'!JC42)</f>
        <v>0</v>
      </c>
      <c r="JD41" s="10">
        <f>IF('배출량&amp;에너지'!JD42=0,0,'배출량&amp;에너지'!JD72*'국산거래표(기초_2009)'!JD13/'배출량&amp;에너지'!JD42)</f>
        <v>0</v>
      </c>
      <c r="JE41" s="10">
        <f>IF('배출량&amp;에너지'!JE42=0,0,'배출량&amp;에너지'!JE72*'국산거래표(기초_2009)'!JE13/'배출량&amp;에너지'!JE42)</f>
        <v>0</v>
      </c>
      <c r="JF41" s="10">
        <f>IF('배출량&amp;에너지'!JF42=0,0,'배출량&amp;에너지'!JF72*'국산거래표(기초_2009)'!JF13/'배출량&amp;에너지'!JF42)</f>
        <v>0</v>
      </c>
      <c r="JG41" s="10">
        <f>IF('배출량&amp;에너지'!JG42=0,0,'배출량&amp;에너지'!JG72*'국산거래표(기초_2009)'!JG13/'배출량&amp;에너지'!JG42)</f>
        <v>0</v>
      </c>
      <c r="JH41" s="10">
        <f>IF('배출량&amp;에너지'!JH42=0,0,'배출량&amp;에너지'!JH72*'국산거래표(기초_2009)'!JH13/'배출량&amp;에너지'!JH42)</f>
        <v>0</v>
      </c>
      <c r="JI41" s="10">
        <f>IF('배출량&amp;에너지'!JI42=0,0,'배출량&amp;에너지'!JI72*'국산거래표(기초_2009)'!JI13/'배출량&amp;에너지'!JI42)</f>
        <v>0</v>
      </c>
      <c r="JJ41" s="10">
        <f>IF('배출량&amp;에너지'!JJ42=0,0,'배출량&amp;에너지'!JJ72*'국산거래표(기초_2009)'!JJ13/'배출량&amp;에너지'!JJ42)</f>
        <v>0</v>
      </c>
      <c r="JK41" s="10">
        <f>IF('배출량&amp;에너지'!JK42=0,0,'배출량&amp;에너지'!JK72*'국산거래표(기초_2009)'!JK13/'배출량&amp;에너지'!JK42)</f>
        <v>0</v>
      </c>
      <c r="JL41" s="10">
        <f>IF('배출량&amp;에너지'!JL42=0,0,'배출량&amp;에너지'!JL72*'국산거래표(기초_2009)'!JL13/'배출량&amp;에너지'!JL42)</f>
        <v>0</v>
      </c>
      <c r="JM41" s="10">
        <f>IF('배출량&amp;에너지'!JM42=0,0,'배출량&amp;에너지'!JM72*'국산거래표(기초_2009)'!JM13/'배출량&amp;에너지'!JM42)</f>
        <v>0</v>
      </c>
      <c r="JN41" s="10">
        <f>IF('배출량&amp;에너지'!JN42=0,0,'배출량&amp;에너지'!JN72*'국산거래표(기초_2009)'!JN13/'배출량&amp;에너지'!JN42)</f>
        <v>0</v>
      </c>
      <c r="JO41" s="10">
        <f>IF('배출량&amp;에너지'!JO42=0,0,'배출량&amp;에너지'!JO72*'국산거래표(기초_2009)'!JO13/'배출량&amp;에너지'!JO42)</f>
        <v>0</v>
      </c>
      <c r="JP41" s="10">
        <f>IF('배출량&amp;에너지'!JP42=0,0,'배출량&amp;에너지'!JP72*'국산거래표(기초_2009)'!JP13/'배출량&amp;에너지'!JP42)</f>
        <v>0</v>
      </c>
      <c r="JQ41" s="10">
        <f>IF('배출량&amp;에너지'!JQ42=0,0,'배출량&amp;에너지'!JQ72*'국산거래표(기초_2009)'!JQ13/'배출량&amp;에너지'!JQ42)</f>
        <v>0</v>
      </c>
      <c r="JR41" s="10">
        <f>IF('배출량&amp;에너지'!JR42=0,0,'배출량&amp;에너지'!JR72*'국산거래표(기초_2009)'!JR13/'배출량&amp;에너지'!JR42)</f>
        <v>0</v>
      </c>
      <c r="JS41" s="10">
        <f>IF('배출량&amp;에너지'!JS42=0,0,'배출량&amp;에너지'!JS72*'국산거래표(기초_2009)'!JS13/'배출량&amp;에너지'!JS42)</f>
        <v>0</v>
      </c>
      <c r="JT41" s="10">
        <f>IF('배출량&amp;에너지'!JT42=0,0,'배출량&amp;에너지'!JT72*'국산거래표(기초_2009)'!JT13/'배출량&amp;에너지'!JT42)</f>
        <v>0</v>
      </c>
      <c r="JU41" s="10">
        <f>IF('배출량&amp;에너지'!JU42=0,0,'배출량&amp;에너지'!JU72*'국산거래표(기초_2009)'!JU13/'배출량&amp;에너지'!JU42)</f>
        <v>0</v>
      </c>
      <c r="JV41" s="10">
        <f>IF('배출량&amp;에너지'!JV42=0,0,'배출량&amp;에너지'!JV72*'국산거래표(기초_2009)'!JV13/'배출량&amp;에너지'!JV42)</f>
        <v>0</v>
      </c>
      <c r="JW41" s="10">
        <f>IF('배출량&amp;에너지'!JW42=0,0,'배출량&amp;에너지'!JW72*'국산거래표(기초_2009)'!JW13/'배출량&amp;에너지'!JW42)</f>
        <v>0</v>
      </c>
      <c r="JX41" s="10">
        <f>IF('배출량&amp;에너지'!JX42=0,0,'배출량&amp;에너지'!JX72*'국산거래표(기초_2009)'!JX13/'배출량&amp;에너지'!JX42)</f>
        <v>0</v>
      </c>
      <c r="JY41" s="10">
        <f>IF('배출량&amp;에너지'!JY42=0,0,'배출량&amp;에너지'!JY72*'국산거래표(기초_2009)'!JY13/'배출량&amp;에너지'!JY42)</f>
        <v>0</v>
      </c>
      <c r="JZ41" s="10">
        <f>IF('배출량&amp;에너지'!JZ42=0,0,'배출량&amp;에너지'!JZ72*'국산거래표(기초_2009)'!JZ13/'배출량&amp;에너지'!JZ42)</f>
        <v>0</v>
      </c>
      <c r="KA41" s="10">
        <f>IF('배출량&amp;에너지'!KA42=0,0,'배출량&amp;에너지'!KA72*'국산거래표(기초_2009)'!KA13/'배출량&amp;에너지'!KA42)</f>
        <v>0</v>
      </c>
      <c r="KB41" s="10">
        <f>IF('배출량&amp;에너지'!KB42=0,0,'배출량&amp;에너지'!KB72*'국산거래표(기초_2009)'!KB13/'배출량&amp;에너지'!KB42)</f>
        <v>0</v>
      </c>
      <c r="KC41" s="10">
        <f>IF('배출량&amp;에너지'!KC42=0,0,'배출량&amp;에너지'!KC72*'국산거래표(기초_2009)'!KC13/'배출량&amp;에너지'!KC42)</f>
        <v>0</v>
      </c>
      <c r="KD41" s="10">
        <f>IF('배출량&amp;에너지'!KD42=0,0,'배출량&amp;에너지'!KD72*'국산거래표(기초_2009)'!KD13/'배출량&amp;에너지'!KD42)</f>
        <v>0</v>
      </c>
      <c r="KE41" s="10">
        <f>IF('배출량&amp;에너지'!KE42=0,0,'배출량&amp;에너지'!KE72*'국산거래표(기초_2009)'!KE13/'배출량&amp;에너지'!KE42)</f>
        <v>0</v>
      </c>
      <c r="KF41" s="10">
        <f>IF('배출량&amp;에너지'!KF42=0,0,'배출량&amp;에너지'!KF72*'국산거래표(기초_2009)'!KF13/'배출량&amp;에너지'!KF42)</f>
        <v>0</v>
      </c>
      <c r="KG41" s="10">
        <f>IF('배출량&amp;에너지'!KG42=0,0,'배출량&amp;에너지'!KG72*'국산거래표(기초_2009)'!KG13/'배출량&amp;에너지'!KG42)</f>
        <v>0</v>
      </c>
      <c r="KH41" s="10">
        <f>IF('배출량&amp;에너지'!KH42=0,0,'배출량&amp;에너지'!KH72*'국산거래표(기초_2009)'!KH13/'배출량&amp;에너지'!KH42)</f>
        <v>0</v>
      </c>
      <c r="KI41" s="10">
        <f>IF('배출량&amp;에너지'!KI42=0,0,'배출량&amp;에너지'!KI72*'국산거래표(기초_2009)'!KI13/'배출량&amp;에너지'!KI42)</f>
        <v>0</v>
      </c>
      <c r="KJ41" s="10">
        <f>IF('배출량&amp;에너지'!KJ42=0,0,'배출량&amp;에너지'!KJ72*'국산거래표(기초_2009)'!KJ13/'배출량&amp;에너지'!KJ42)</f>
        <v>0</v>
      </c>
      <c r="KK41" s="10">
        <f>IF('배출량&amp;에너지'!KK42=0,0,'배출량&amp;에너지'!KK72*'국산거래표(기초_2009)'!KK13/'배출량&amp;에너지'!KK42)</f>
        <v>0</v>
      </c>
      <c r="KL41" s="10">
        <f>IF('배출량&amp;에너지'!KL42=0,0,'배출량&amp;에너지'!KL72*'국산거래표(기초_2009)'!KL13/'배출량&amp;에너지'!KL42)</f>
        <v>0</v>
      </c>
      <c r="KM41" s="10">
        <f>IF('배출량&amp;에너지'!KM42=0,0,'배출량&amp;에너지'!KM72*'국산거래표(기초_2009)'!KM13/'배출량&amp;에너지'!KM42)</f>
        <v>0</v>
      </c>
      <c r="KN41" s="10">
        <f>IF('배출량&amp;에너지'!KN42=0,0,'배출량&amp;에너지'!KN72*'국산거래표(기초_2009)'!KN13/'배출량&amp;에너지'!KN42)</f>
        <v>0</v>
      </c>
      <c r="KO41" s="10">
        <f>IF('배출량&amp;에너지'!KO42=0,0,'배출량&amp;에너지'!KO72*'국산거래표(기초_2009)'!KO13/'배출량&amp;에너지'!KO42)</f>
        <v>0</v>
      </c>
      <c r="KP41" s="10">
        <f>IF('배출량&amp;에너지'!KP42=0,0,'배출량&amp;에너지'!KP72*'국산거래표(기초_2009)'!KP13/'배출량&amp;에너지'!KP42)</f>
        <v>0</v>
      </c>
      <c r="KQ41" s="10">
        <f>IF('배출량&amp;에너지'!KQ42=0,0,'배출량&amp;에너지'!KQ72*'국산거래표(기초_2009)'!KQ13/'배출량&amp;에너지'!KQ42)</f>
        <v>0</v>
      </c>
      <c r="KR41" s="10">
        <f>IF('배출량&amp;에너지'!KR42=0,0,'배출량&amp;에너지'!KR72*'국산거래표(기초_2009)'!KR13/'배출량&amp;에너지'!KR42)</f>
        <v>0</v>
      </c>
      <c r="KS41" s="10">
        <f>IF('배출량&amp;에너지'!KS42=0,0,'배출량&amp;에너지'!KS72*'국산거래표(기초_2009)'!KS13/'배출량&amp;에너지'!KS42)</f>
        <v>0</v>
      </c>
      <c r="KT41" s="10">
        <f>IF('배출량&amp;에너지'!KT42=0,0,'배출량&amp;에너지'!KT72*'국산거래표(기초_2009)'!KT13/'배출량&amp;에너지'!KT42)</f>
        <v>0</v>
      </c>
      <c r="KU41" s="10">
        <f>IF('배출량&amp;에너지'!KU42=0,0,'배출량&amp;에너지'!KU72*'국산거래표(기초_2009)'!KU13/'배출량&amp;에너지'!KU42)</f>
        <v>0</v>
      </c>
      <c r="KV41" s="10">
        <f>IF('배출량&amp;에너지'!KV42=0,0,'배출량&amp;에너지'!KV72*'국산거래표(기초_2009)'!KV13/'배출량&amp;에너지'!KV42)</f>
        <v>0</v>
      </c>
      <c r="KW41" s="10">
        <f>IF('배출량&amp;에너지'!KW42=0,0,'배출량&amp;에너지'!KW72*'국산거래표(기초_2009)'!KW13/'배출량&amp;에너지'!KW42)</f>
        <v>0</v>
      </c>
      <c r="KX41" s="10">
        <f>IF('배출량&amp;에너지'!KX42=0,0,'배출량&amp;에너지'!KX72*'국산거래표(기초_2009)'!KX13/'배출량&amp;에너지'!KX42)</f>
        <v>0</v>
      </c>
      <c r="KY41" s="10">
        <f>IF('배출량&amp;에너지'!KY42=0,0,'배출량&amp;에너지'!KY72*'국산거래표(기초_2009)'!KY13/'배출량&amp;에너지'!KY42)</f>
        <v>0</v>
      </c>
      <c r="KZ41" s="10">
        <f>IF('배출량&amp;에너지'!KZ42=0,0,'배출량&amp;에너지'!KZ72*'국산거래표(기초_2009)'!KZ13/'배출량&amp;에너지'!KZ42)</f>
        <v>0</v>
      </c>
      <c r="LA41" s="10">
        <f>IF('배출량&amp;에너지'!LA42=0,0,'배출량&amp;에너지'!LA72*'국산거래표(기초_2009)'!LA13/'배출량&amp;에너지'!LA42)</f>
        <v>0</v>
      </c>
      <c r="LB41" s="10">
        <f>IF('배출량&amp;에너지'!LB42=0,0,'배출량&amp;에너지'!LB72*'국산거래표(기초_2009)'!LB13/'배출량&amp;에너지'!LB42)</f>
        <v>0</v>
      </c>
      <c r="LC41" s="10">
        <f>IF('배출량&amp;에너지'!LC42=0,0,'배출량&amp;에너지'!LC72*'국산거래표(기초_2009)'!LC13/'배출량&amp;에너지'!LC42)</f>
        <v>0</v>
      </c>
      <c r="LD41" s="10">
        <f>IF('배출량&amp;에너지'!LD42=0,0,'배출량&amp;에너지'!LD72*'국산거래표(기초_2009)'!LD13/'배출량&amp;에너지'!LD42)</f>
        <v>0</v>
      </c>
      <c r="LE41" s="10">
        <f>IF('배출량&amp;에너지'!LE42=0,0,'배출량&amp;에너지'!LE72*'국산거래표(기초_2009)'!LE13/'배출량&amp;에너지'!LE42)</f>
        <v>0</v>
      </c>
      <c r="LF41" s="10">
        <f>IF('배출량&amp;에너지'!LF42=0,0,'배출량&amp;에너지'!LF72*'국산거래표(기초_2009)'!LF13/'배출량&amp;에너지'!LF42)</f>
        <v>0</v>
      </c>
      <c r="LG41" s="10">
        <f>IF('배출량&amp;에너지'!LG42=0,0,'배출량&amp;에너지'!LG72*'국산거래표(기초_2009)'!LG13/'배출량&amp;에너지'!LG42)</f>
        <v>0</v>
      </c>
      <c r="LH41" s="10">
        <f>IF('배출량&amp;에너지'!LH42=0,0,'배출량&amp;에너지'!LH72*'국산거래표(기초_2009)'!LH13/'배출량&amp;에너지'!LH42)</f>
        <v>0</v>
      </c>
      <c r="LI41" s="10">
        <f>IF('배출량&amp;에너지'!LI42=0,0,'배출량&amp;에너지'!LI72*'국산거래표(기초_2009)'!LI13/'배출량&amp;에너지'!LI42)</f>
        <v>0</v>
      </c>
      <c r="LJ41" s="10">
        <f>IF('배출량&amp;에너지'!LJ42=0,0,'배출량&amp;에너지'!LJ72*'국산거래표(기초_2009)'!LJ13/'배출량&amp;에너지'!LJ42)</f>
        <v>0</v>
      </c>
      <c r="LK41" s="10">
        <f>IF('배출량&amp;에너지'!LK42=0,0,'배출량&amp;에너지'!LK72*'국산거래표(기초_2009)'!LK13/'배출량&amp;에너지'!LK42)</f>
        <v>0</v>
      </c>
      <c r="LL41" s="10">
        <f>IF('배출량&amp;에너지'!LL42=0,0,'배출량&amp;에너지'!LL72*'국산거래표(기초_2009)'!LL13/'배출량&amp;에너지'!LL42)</f>
        <v>0</v>
      </c>
      <c r="LM41" s="10">
        <f>IF('배출량&amp;에너지'!LM42=0,0,'배출량&amp;에너지'!LM72*'국산거래표(기초_2009)'!LM13/'배출량&amp;에너지'!LM42)</f>
        <v>0</v>
      </c>
      <c r="LN41" s="10">
        <f>IF('배출량&amp;에너지'!LN42=0,0,'배출량&amp;에너지'!LN72*'국산거래표(기초_2009)'!LN13/'배출량&amp;에너지'!LN42)</f>
        <v>0</v>
      </c>
      <c r="LO41" s="10">
        <f>IF('배출량&amp;에너지'!LO42=0,0,'배출량&amp;에너지'!LO72*'국산거래표(기초_2009)'!LO13/'배출량&amp;에너지'!LO42)</f>
        <v>0</v>
      </c>
      <c r="LP41" s="10">
        <f>IF('배출량&amp;에너지'!LP42=0,0,'배출량&amp;에너지'!LP72*'국산거래표(기초_2009)'!LP13/'배출량&amp;에너지'!LP42)</f>
        <v>0</v>
      </c>
      <c r="LQ41" s="10">
        <f>IF('배출량&amp;에너지'!LQ42=0,0,'배출량&amp;에너지'!LQ72*'국산거래표(기초_2009)'!LQ13/'배출량&amp;에너지'!LQ42)</f>
        <v>0</v>
      </c>
      <c r="LR41" s="10">
        <f>IF('배출량&amp;에너지'!LR42=0,0,'배출량&amp;에너지'!LR72*'국산거래표(기초_2009)'!LR13/'배출량&amp;에너지'!LR42)</f>
        <v>0</v>
      </c>
      <c r="LS41" s="10">
        <f>IF('배출량&amp;에너지'!LS42=0,0,'배출량&amp;에너지'!LS72*'국산거래표(기초_2009)'!LS13/'배출량&amp;에너지'!LS42)</f>
        <v>0</v>
      </c>
      <c r="LT41" s="10">
        <f>IF('배출량&amp;에너지'!LT42=0,0,'배출량&amp;에너지'!LT72*'국산거래표(기초_2009)'!LT13/'배출량&amp;에너지'!LT42)</f>
        <v>0</v>
      </c>
      <c r="LU41" s="10">
        <f>IF('배출량&amp;에너지'!LU42=0,0,'배출량&amp;에너지'!LU72*'국산거래표(기초_2009)'!LU13/'배출량&amp;에너지'!LU42)</f>
        <v>0</v>
      </c>
      <c r="LV41" s="10">
        <f>IF('배출량&amp;에너지'!LV42=0,0,'배출량&amp;에너지'!LV72*'국산거래표(기초_2009)'!LV13/'배출량&amp;에너지'!LV42)</f>
        <v>0</v>
      </c>
      <c r="LW41" s="10">
        <f>IF('배출량&amp;에너지'!LW42=0,0,'배출량&amp;에너지'!LW72*'국산거래표(기초_2009)'!LW13/'배출량&amp;에너지'!LW42)</f>
        <v>0</v>
      </c>
      <c r="LX41" s="10">
        <f>IF('배출량&amp;에너지'!LX42=0,0,'배출량&amp;에너지'!LX72*'국산거래표(기초_2009)'!LX13/'배출량&amp;에너지'!LX42)</f>
        <v>0</v>
      </c>
      <c r="LY41" s="10">
        <f>IF('배출량&amp;에너지'!LY42=0,0,'배출량&amp;에너지'!LY72*'국산거래표(기초_2009)'!LY13/'배출량&amp;에너지'!LY42)</f>
        <v>0</v>
      </c>
      <c r="LZ41" s="10">
        <f>IF('배출량&amp;에너지'!LZ42=0,0,'배출량&amp;에너지'!LZ72*'국산거래표(기초_2009)'!LZ13/'배출량&amp;에너지'!LZ42)</f>
        <v>0</v>
      </c>
      <c r="MA41" s="10">
        <f>IF('배출량&amp;에너지'!MA42=0,0,'배출량&amp;에너지'!MA72*'국산거래표(기초_2009)'!MA13/'배출량&amp;에너지'!MA42)</f>
        <v>0</v>
      </c>
      <c r="MB41" s="10">
        <f>IF('배출량&amp;에너지'!MB42=0,0,'배출량&amp;에너지'!MB72*'국산거래표(기초_2009)'!MB13/'배출량&amp;에너지'!MB42)</f>
        <v>0</v>
      </c>
      <c r="MC41" s="10">
        <f>IF('배출량&amp;에너지'!MC42=0,0,'배출량&amp;에너지'!MC72*'국산거래표(기초_2009)'!MC13/'배출량&amp;에너지'!MC42)</f>
        <v>0</v>
      </c>
      <c r="MD41" s="10">
        <f>IF('배출량&amp;에너지'!MD42=0,0,'배출량&amp;에너지'!MD72*'국산거래표(기초_2009)'!MD13/'배출량&amp;에너지'!MD42)</f>
        <v>0</v>
      </c>
      <c r="ME41" s="10">
        <f>IF('배출량&amp;에너지'!ME42=0,0,'배출량&amp;에너지'!ME72*'국산거래표(기초_2009)'!ME13/'배출량&amp;에너지'!ME42)</f>
        <v>0</v>
      </c>
      <c r="MF41" s="10">
        <f>IF('배출량&amp;에너지'!MF42=0,0,'배출량&amp;에너지'!MF72*'국산거래표(기초_2009)'!MF13/'배출량&amp;에너지'!MF42)</f>
        <v>0</v>
      </c>
      <c r="MG41" s="10">
        <f>IF('배출량&amp;에너지'!MG42=0,0,'배출량&amp;에너지'!MG72*'국산거래표(기초_2009)'!MG13/'배출량&amp;에너지'!MG42)</f>
        <v>0</v>
      </c>
      <c r="MH41" s="10">
        <f>IF('배출량&amp;에너지'!MH42=0,0,'배출량&amp;에너지'!MH72*'국산거래표(기초_2009)'!MH13/'배출량&amp;에너지'!MH42)</f>
        <v>0</v>
      </c>
      <c r="MI41" s="10">
        <f>IF('배출량&amp;에너지'!MI42=0,0,'배출량&amp;에너지'!MI72*'국산거래표(기초_2009)'!MI13/'배출량&amp;에너지'!MI42)</f>
        <v>0</v>
      </c>
      <c r="MJ41" s="10">
        <f>IF('배출량&amp;에너지'!MJ42=0,0,'배출량&amp;에너지'!MJ72*'국산거래표(기초_2009)'!MJ13/'배출량&amp;에너지'!MJ42)</f>
        <v>0</v>
      </c>
      <c r="MK41" s="10">
        <f>IF('배출량&amp;에너지'!MK42=0,0,'배출량&amp;에너지'!MK72*'국산거래표(기초_2009)'!MK13/'배출량&amp;에너지'!MK42)</f>
        <v>0</v>
      </c>
      <c r="ML41" s="10">
        <f>IF('배출량&amp;에너지'!ML42=0,0,'배출량&amp;에너지'!ML72*'국산거래표(기초_2009)'!ML13/'배출량&amp;에너지'!ML42)</f>
        <v>0</v>
      </c>
      <c r="MM41" s="10">
        <f>IF('배출량&amp;에너지'!MM42=0,0,'배출량&amp;에너지'!MM72*'국산거래표(기초_2009)'!MM13/'배출량&amp;에너지'!MM42)</f>
        <v>0</v>
      </c>
      <c r="MN41" s="10">
        <f>IF('배출량&amp;에너지'!MN42=0,0,'배출량&amp;에너지'!MN72*'국산거래표(기초_2009)'!MN13/'배출량&amp;에너지'!MN42)</f>
        <v>0</v>
      </c>
      <c r="MO41" s="10">
        <f>IF('배출량&amp;에너지'!MO42=0,0,'배출량&amp;에너지'!MO72*'국산거래표(기초_2009)'!MO13/'배출량&amp;에너지'!MO42)</f>
        <v>0</v>
      </c>
      <c r="MP41" s="10">
        <f>IF('배출량&amp;에너지'!MP42=0,0,'배출량&amp;에너지'!MP72*'국산거래표(기초_2009)'!MP13/'배출량&amp;에너지'!MP42)</f>
        <v>0</v>
      </c>
      <c r="MQ41" s="10">
        <f>IF('배출량&amp;에너지'!MQ42=0,0,'배출량&amp;에너지'!MQ72*'국산거래표(기초_2009)'!MQ13/'배출량&amp;에너지'!MQ42)</f>
        <v>0</v>
      </c>
      <c r="MR41" s="10">
        <f>IF('배출량&amp;에너지'!MR42=0,0,'배출량&amp;에너지'!MR72*'국산거래표(기초_2009)'!MR13/'배출량&amp;에너지'!MR42)</f>
        <v>0</v>
      </c>
      <c r="MS41" s="10">
        <f>IF('배출량&amp;에너지'!MS42=0,0,'배출량&amp;에너지'!MS72*'국산거래표(기초_2009)'!MS13/'배출량&amp;에너지'!MS42)</f>
        <v>0</v>
      </c>
      <c r="MT41" s="10">
        <f>IF('배출량&amp;에너지'!MT42=0,0,'배출량&amp;에너지'!MT72*'국산거래표(기초_2009)'!MT13/'배출량&amp;에너지'!MT42)</f>
        <v>0</v>
      </c>
      <c r="MU41" s="10">
        <f>IF('배출량&amp;에너지'!MU42=0,0,'배출량&amp;에너지'!MU72*'국산거래표(기초_2009)'!MU13/'배출량&amp;에너지'!MU42)</f>
        <v>0</v>
      </c>
      <c r="MV41" s="10">
        <f>IF('배출량&amp;에너지'!MV42=0,0,'배출량&amp;에너지'!MV72*'국산거래표(기초_2009)'!MV13/'배출량&amp;에너지'!MV42)</f>
        <v>0</v>
      </c>
      <c r="MW41" s="10">
        <f>IF('배출량&amp;에너지'!MW42=0,0,'배출량&amp;에너지'!MW72*'국산거래표(기초_2009)'!MW13/'배출량&amp;에너지'!MW42)</f>
        <v>0</v>
      </c>
      <c r="MX41" s="10">
        <f>IF('배출량&amp;에너지'!MX42=0,0,'배출량&amp;에너지'!MX72*'국산거래표(기초_2009)'!MX13/'배출량&amp;에너지'!MX42)</f>
        <v>0</v>
      </c>
      <c r="MY41" s="10">
        <f>IF('배출량&amp;에너지'!MY42=0,0,'배출량&amp;에너지'!MY72*'국산거래표(기초_2009)'!MY13/'배출량&amp;에너지'!MY42)</f>
        <v>0</v>
      </c>
      <c r="MZ41" s="10">
        <f>IF('배출량&amp;에너지'!MZ42=0,0,'배출량&amp;에너지'!MZ72*'국산거래표(기초_2009)'!MZ13/'배출량&amp;에너지'!MZ42)</f>
        <v>0</v>
      </c>
      <c r="NA41" s="10">
        <f>IF('배출량&amp;에너지'!NA42=0,0,'배출량&amp;에너지'!NA72*'국산거래표(기초_2009)'!NA13/'배출량&amp;에너지'!NA42)</f>
        <v>0</v>
      </c>
      <c r="NB41" s="10">
        <f>IF('배출량&amp;에너지'!NB42=0,0,'배출량&amp;에너지'!NB72*'국산거래표(기초_2009)'!NB13/'배출량&amp;에너지'!NB42)</f>
        <v>0</v>
      </c>
      <c r="NC41" s="10">
        <f>IF('배출량&amp;에너지'!NC42=0,0,'배출량&amp;에너지'!NC72*'국산거래표(기초_2009)'!NC13/'배출량&amp;에너지'!NC42)</f>
        <v>0</v>
      </c>
      <c r="ND41" s="10">
        <f>IF('배출량&amp;에너지'!ND42=0,0,'배출량&amp;에너지'!ND72*'국산거래표(기초_2009)'!ND13/'배출량&amp;에너지'!ND42)</f>
        <v>0</v>
      </c>
      <c r="NE41" s="10">
        <f>IF('배출량&amp;에너지'!NE42=0,0,'배출량&amp;에너지'!NE72*'국산거래표(기초_2009)'!NE13/'배출량&amp;에너지'!NE42)</f>
        <v>0</v>
      </c>
      <c r="NF41" s="10">
        <f>IF('배출량&amp;에너지'!NF42=0,0,'배출량&amp;에너지'!NF72*'국산거래표(기초_2009)'!NF13/'배출량&amp;에너지'!NF42)</f>
        <v>0</v>
      </c>
      <c r="NG41" s="10">
        <f>IF('배출량&amp;에너지'!NG42=0,0,'배출량&amp;에너지'!NG72*'국산거래표(기초_2009)'!NG13/'배출량&amp;에너지'!NG42)</f>
        <v>0</v>
      </c>
      <c r="NH41" s="10">
        <f>IF('배출량&amp;에너지'!NH42=0,0,'배출량&amp;에너지'!NH72*'국산거래표(기초_2009)'!NH13/'배출량&amp;에너지'!NH42)</f>
        <v>0</v>
      </c>
      <c r="NI41" s="10">
        <f>IF('배출량&amp;에너지'!NI42=0,0,'배출량&amp;에너지'!NI72*'국산거래표(기초_2009)'!NI13/'배출량&amp;에너지'!NI42)</f>
        <v>0</v>
      </c>
      <c r="NJ41" s="10">
        <f>IF('배출량&amp;에너지'!NJ42=0,0,'배출량&amp;에너지'!NJ72*'국산거래표(기초_2009)'!NJ13/'배출량&amp;에너지'!NJ42)</f>
        <v>0</v>
      </c>
      <c r="NK41" s="10">
        <f>IF('배출량&amp;에너지'!NK42=0,0,'배출량&amp;에너지'!NK72*'국산거래표(기초_2009)'!NK13/'배출량&amp;에너지'!NK42)</f>
        <v>0</v>
      </c>
      <c r="NL41" s="10">
        <f>IF('배출량&amp;에너지'!NL42=0,0,'배출량&amp;에너지'!NL72*'국산거래표(기초_2009)'!NL13/'배출량&amp;에너지'!NL42)</f>
        <v>0</v>
      </c>
      <c r="NM41" s="10">
        <f>IF('배출량&amp;에너지'!NM42=0,0,'배출량&amp;에너지'!NM72*'국산거래표(기초_2009)'!NM13/'배출량&amp;에너지'!NM42)</f>
        <v>0</v>
      </c>
      <c r="NN41" s="10">
        <f>IF('배출량&amp;에너지'!NN42=0,0,'배출량&amp;에너지'!NN72*'국산거래표(기초_2009)'!NN13/'배출량&amp;에너지'!NN42)</f>
        <v>0</v>
      </c>
      <c r="NO41" s="10">
        <f>IF('배출량&amp;에너지'!NO42=0,0,'배출량&amp;에너지'!NO72*'국산거래표(기초_2009)'!NO13/'배출량&amp;에너지'!NO42)</f>
        <v>0</v>
      </c>
      <c r="NP41" s="10">
        <f>IF('배출량&amp;에너지'!NP42=0,0,'배출량&amp;에너지'!NP72*'국산거래표(기초_2009)'!NP13/'배출량&amp;에너지'!NP42)</f>
        <v>0</v>
      </c>
      <c r="NQ41" s="10">
        <f>IF('배출량&amp;에너지'!NQ42=0,0,'배출량&amp;에너지'!NQ72*'국산거래표(기초_2009)'!NQ13/'배출량&amp;에너지'!NQ42)</f>
        <v>0</v>
      </c>
      <c r="NR41" s="10">
        <f>IF('배출량&amp;에너지'!NR42=0,0,'배출량&amp;에너지'!NR72*'국산거래표(기초_2009)'!NR13/'배출량&amp;에너지'!NR42)</f>
        <v>0</v>
      </c>
      <c r="NS41" s="10">
        <f>IF('배출량&amp;에너지'!NS42=0,0,'배출량&amp;에너지'!NS72*'국산거래표(기초_2009)'!NS13/'배출량&amp;에너지'!NS42)</f>
        <v>0</v>
      </c>
      <c r="NT41" s="10">
        <f>IF('배출량&amp;에너지'!NT42=0,0,'배출량&amp;에너지'!NT72*'국산거래표(기초_2009)'!NT13/'배출량&amp;에너지'!NT42)</f>
        <v>0</v>
      </c>
      <c r="NU41" s="10">
        <f>IF('배출량&amp;에너지'!NU42=0,0,'배출량&amp;에너지'!NU72*'국산거래표(기초_2009)'!NU13/'배출량&amp;에너지'!NU42)</f>
        <v>0</v>
      </c>
      <c r="NV41" s="10">
        <f>IF('배출량&amp;에너지'!NV42=0,0,'배출량&amp;에너지'!NV72*'국산거래표(기초_2009)'!NV13/'배출량&amp;에너지'!NV42)</f>
        <v>0</v>
      </c>
      <c r="NW41" s="10">
        <f>IF('배출량&amp;에너지'!NW42=0,0,'배출량&amp;에너지'!NW72*'국산거래표(기초_2009)'!NW13/'배출량&amp;에너지'!NW42)</f>
        <v>0</v>
      </c>
      <c r="NX41" s="10">
        <f>IF('배출량&amp;에너지'!NX42=0,0,'배출량&amp;에너지'!NX72*'국산거래표(기초_2009)'!NX13/'배출량&amp;에너지'!NX42)</f>
        <v>0</v>
      </c>
      <c r="NY41" s="10">
        <f>IF('배출량&amp;에너지'!NY42=0,0,'배출량&amp;에너지'!NY72*'국산거래표(기초_2009)'!NY13/'배출량&amp;에너지'!NY42)</f>
        <v>0</v>
      </c>
      <c r="NZ41" s="10">
        <f>IF('배출량&amp;에너지'!NZ42=0,0,'배출량&amp;에너지'!NZ72*'국산거래표(기초_2009)'!NZ13/'배출량&amp;에너지'!NZ42)</f>
        <v>0</v>
      </c>
      <c r="OA41" s="10">
        <f>IF('배출량&amp;에너지'!OA42=0,0,'배출량&amp;에너지'!OA72*'국산거래표(기초_2009)'!OA13/'배출량&amp;에너지'!OA42)</f>
        <v>0</v>
      </c>
      <c r="OB41" s="10">
        <f>IF('배출량&amp;에너지'!OB42=0,0,'배출량&amp;에너지'!OB72*'국산거래표(기초_2009)'!OB13/'배출량&amp;에너지'!OB42)</f>
        <v>0</v>
      </c>
      <c r="OC41" s="10">
        <f>IF('배출량&amp;에너지'!OC42=0,0,'배출량&amp;에너지'!OC72*'국산거래표(기초_2009)'!OC13/'배출량&amp;에너지'!OC42)</f>
        <v>0</v>
      </c>
      <c r="OD41" s="10">
        <f>IF('배출량&amp;에너지'!OD42=0,0,'배출량&amp;에너지'!OD72*'국산거래표(기초_2009)'!OD13/'배출량&amp;에너지'!OD42)</f>
        <v>0</v>
      </c>
      <c r="OE41" s="10">
        <f>IF('배출량&amp;에너지'!OE42=0,0,'배출량&amp;에너지'!OE72*'국산거래표(기초_2009)'!OE13/'배출량&amp;에너지'!OE42)</f>
        <v>0</v>
      </c>
      <c r="OF41" s="10">
        <f>IF('배출량&amp;에너지'!OF42=0,0,'배출량&amp;에너지'!OF72*'국산거래표(기초_2009)'!OF13/'배출량&amp;에너지'!OF42)</f>
        <v>0</v>
      </c>
      <c r="OG41" s="10">
        <f>IF('배출량&amp;에너지'!OG42=0,0,'배출량&amp;에너지'!OG72*'국산거래표(기초_2009)'!OG13/'배출량&amp;에너지'!OG42)</f>
        <v>0</v>
      </c>
      <c r="OH41" s="10">
        <f>IF('배출량&amp;에너지'!OH42=0,0,'배출량&amp;에너지'!OH72*'국산거래표(기초_2009)'!OH13/'배출량&amp;에너지'!OH42)</f>
        <v>0</v>
      </c>
      <c r="OI41" s="10">
        <f>IF('배출량&amp;에너지'!OI42=0,0,'배출량&amp;에너지'!OI72*'국산거래표(기초_2009)'!OI13/'배출량&amp;에너지'!OI42)</f>
        <v>0</v>
      </c>
      <c r="OJ41" s="10">
        <f>IF('배출량&amp;에너지'!OJ42=0,0,'배출량&amp;에너지'!OJ72*'국산거래표(기초_2009)'!OJ13/'배출량&amp;에너지'!OJ42)</f>
        <v>0</v>
      </c>
      <c r="OK41" s="10">
        <f>IF('배출량&amp;에너지'!OK42=0,0,'배출량&amp;에너지'!OK72*'국산거래표(기초_2009)'!OK13/'배출량&amp;에너지'!OK42)</f>
        <v>0</v>
      </c>
      <c r="OL41" s="10">
        <f>IF('배출량&amp;에너지'!OL42=0,0,'배출량&amp;에너지'!OL72*'국산거래표(기초_2009)'!OL13/'배출량&amp;에너지'!OL42)</f>
        <v>0</v>
      </c>
      <c r="OM41" s="10">
        <f>IF('배출량&amp;에너지'!OM42=0,0,'배출량&amp;에너지'!OM72*'국산거래표(기초_2009)'!OM13/'배출량&amp;에너지'!OM42)</f>
        <v>0</v>
      </c>
      <c r="ON41" s="10">
        <f>IF('배출량&amp;에너지'!ON42=0,0,'배출량&amp;에너지'!ON72*'국산거래표(기초_2009)'!ON13/'배출량&amp;에너지'!ON42)</f>
        <v>0</v>
      </c>
      <c r="OO41" s="10">
        <f>IF('배출량&amp;에너지'!OO42=0,0,'배출량&amp;에너지'!OO72*'국산거래표(기초_2009)'!OO13/'배출량&amp;에너지'!OO42)</f>
        <v>0</v>
      </c>
      <c r="OP41" s="11">
        <f t="shared" si="0"/>
        <v>18758.405648564581</v>
      </c>
      <c r="OQ41" s="10">
        <f>IF('배출량&amp;에너지'!OQ42=0,0,'배출량&amp;에너지'!OQ72*'국산거래표(기초_2009)'!OQ13/'배출량&amp;에너지'!OQ42)</f>
        <v>0</v>
      </c>
      <c r="OR41" s="10">
        <f>IF('배출량&amp;에너지'!OR42=0,0,'배출량&amp;에너지'!OR72*'국산거래표(기초_2009)'!OR13/'배출량&amp;에너지'!OR42)</f>
        <v>0</v>
      </c>
      <c r="OS41" s="10">
        <f>IF('배출량&amp;에너지'!OS42=0,0,'배출량&amp;에너지'!OS72*'국산거래표(기초_2009)'!OS13/'배출량&amp;에너지'!OS42)</f>
        <v>0</v>
      </c>
      <c r="OT41" s="10">
        <f>IF('배출량&amp;에너지'!OT42=0,0,'배출량&amp;에너지'!OT72*'국산거래표(기초_2009)'!OT13/'배출량&amp;에너지'!OT42)</f>
        <v>0</v>
      </c>
      <c r="OU41" s="10">
        <f>IF('배출량&amp;에너지'!OU42=0,0,'배출량&amp;에너지'!OU72*'국산거래표(기초_2009)'!OU13/'배출량&amp;에너지'!OU42)</f>
        <v>0</v>
      </c>
      <c r="OV41" s="10">
        <f>IF('배출량&amp;에너지'!OV42=0,0,'배출량&amp;에너지'!OV72*'국산거래표(기초_2009)'!OV13/'배출량&amp;에너지'!OV42)</f>
        <v>0</v>
      </c>
      <c r="OW41" s="11">
        <f t="shared" si="1"/>
        <v>0</v>
      </c>
      <c r="OX41" s="11">
        <f t="shared" si="2"/>
        <v>18758.405648564581</v>
      </c>
      <c r="OY41" s="11">
        <f t="shared" si="3"/>
        <v>18758.405648564581</v>
      </c>
      <c r="OZ41" s="11">
        <v>0</v>
      </c>
      <c r="PA41" s="11">
        <v>0</v>
      </c>
      <c r="PB41" s="11">
        <f t="shared" si="4"/>
        <v>18758.405648564581</v>
      </c>
    </row>
    <row r="42" spans="1:418">
      <c r="A42" s="8" t="s">
        <v>563</v>
      </c>
      <c r="B42" s="9" t="s">
        <v>136</v>
      </c>
      <c r="C42" s="10">
        <f>IF('배출량&amp;에너지'!C43=0,0,'배출량&amp;에너지'!C73*'국산거래표(기초_2009)'!C14/'배출량&amp;에너지'!C43)</f>
        <v>9.1846426104527339</v>
      </c>
      <c r="D42" s="10">
        <f>IF('배출량&amp;에너지'!D43=0,0,'배출량&amp;에너지'!D73*'국산거래표(기초_2009)'!D14/'배출량&amp;에너지'!D43)</f>
        <v>8.3674928575201354E-2</v>
      </c>
      <c r="E42" s="10">
        <f>IF('배출량&amp;에너지'!E43=0,0,'배출량&amp;에너지'!E73*'국산거래표(기초_2009)'!E14/'배출량&amp;에너지'!E43)</f>
        <v>5.276797297535221E-3</v>
      </c>
      <c r="F42" s="10">
        <f>IF('배출량&amp;에너지'!F43=0,0,'배출량&amp;에너지'!F73*'국산거래표(기초_2009)'!F14/'배출량&amp;에너지'!F43)</f>
        <v>3.0906955599849149E-2</v>
      </c>
      <c r="G42" s="10">
        <f>IF('배출량&amp;에너지'!G43=0,0,'배출량&amp;에너지'!G73*'국산거래표(기초_2009)'!G14/'배출량&amp;에너지'!G43)</f>
        <v>5.1893532280332089</v>
      </c>
      <c r="H42" s="10">
        <f>IF('배출량&amp;에너지'!H43=0,0,'배출량&amp;에너지'!H73*'국산거래표(기초_2009)'!H14/'배출량&amp;에너지'!H43)</f>
        <v>1.6750062278747513</v>
      </c>
      <c r="I42" s="10">
        <f>IF('배출량&amp;에너지'!I43=0,0,'배출량&amp;에너지'!I73*'국산거래표(기초_2009)'!I14/'배출량&amp;에너지'!I43)</f>
        <v>0.44777394210513166</v>
      </c>
      <c r="J42" s="10">
        <f>IF('배출량&amp;에너지'!J43=0,0,'배출량&amp;에너지'!J73*'국산거래표(기초_2009)'!J14/'배출량&amp;에너지'!J43)</f>
        <v>0.19448767182344098</v>
      </c>
      <c r="K42" s="10">
        <f>IF('배출량&amp;에너지'!K43=0,0,'배출량&amp;에너지'!K73*'국산거래표(기초_2009)'!K14/'배출량&amp;에너지'!K43)</f>
        <v>6.9352193053320049E-2</v>
      </c>
      <c r="L42" s="10">
        <f>IF('배출량&amp;에너지'!L43=0,0,'배출량&amp;에너지'!L73*'국산거래표(기초_2009)'!L14/'배출량&amp;에너지'!L43)</f>
        <v>1.0500826622095092</v>
      </c>
      <c r="M42" s="10">
        <f>IF('배출량&amp;에너지'!M43=0,0,'배출량&amp;에너지'!M73*'국산거래표(기초_2009)'!M14/'배출량&amp;에너지'!M43)</f>
        <v>2.2614845560865234E-3</v>
      </c>
      <c r="N42" s="10">
        <f>IF('배출량&amp;에너지'!N43=0,0,'배출량&amp;에너지'!N73*'국산거래표(기초_2009)'!N14/'배출량&amp;에너지'!N43)</f>
        <v>2.2614845560865234E-3</v>
      </c>
      <c r="O42" s="10">
        <f>IF('배출량&amp;에너지'!O43=0,0,'배출량&amp;에너지'!O73*'국산거래표(기초_2009)'!O14/'배출량&amp;에너지'!O43)</f>
        <v>9.1967038614185287E-2</v>
      </c>
      <c r="P42" s="10">
        <f>IF('배출량&amp;에너지'!P43=0,0,'배출량&amp;에너지'!P73*'국산거래표(기초_2009)'!P14/'배출량&amp;에너지'!P43)</f>
        <v>0.39349831275905506</v>
      </c>
      <c r="Q42" s="10">
        <f>IF('배출량&amp;에너지'!Q43=0,0,'배출량&amp;에너지'!Q73*'국산거래표(기초_2009)'!Q14/'배출량&amp;에너지'!Q43)</f>
        <v>0</v>
      </c>
      <c r="R42" s="10">
        <f>IF('배출량&amp;에너지'!R43=0,0,'배출량&amp;에너지'!R73*'국산거래표(기초_2009)'!R14/'배출량&amp;에너지'!R43)</f>
        <v>5.2014144789990037E-2</v>
      </c>
      <c r="S42" s="10">
        <f>IF('배출량&amp;에너지'!S43=0,0,'배출량&amp;에너지'!S73*'국산거래표(기초_2009)'!S14/'배출량&amp;에너지'!S43)</f>
        <v>6.0306254828973961E-3</v>
      </c>
      <c r="T42" s="10">
        <f>IF('배출량&amp;에너지'!T43=0,0,'배출량&amp;에너지'!T73*'국산거래표(기초_2009)'!T14/'배출량&amp;에너지'!T43)</f>
        <v>0</v>
      </c>
      <c r="U42" s="10">
        <f>IF('배출량&amp;에너지'!U43=0,0,'배출량&amp;에너지'!U73*'국산거래표(기초_2009)'!U14/'배출량&amp;에너지'!U43)</f>
        <v>0</v>
      </c>
      <c r="V42" s="10">
        <f>IF('배출량&amp;에너지'!V43=0,0,'배출량&amp;에너지'!V73*'국산거래표(기초_2009)'!V14/'배출량&amp;에너지'!V43)</f>
        <v>6.7844536682595699E-2</v>
      </c>
      <c r="W42" s="10">
        <f>IF('배출량&amp;에너지'!W43=0,0,'배출량&amp;에너지'!W73*'국산거래표(기초_2009)'!W14/'배출량&amp;에너지'!W43)</f>
        <v>0</v>
      </c>
      <c r="X42" s="10">
        <f>IF('배출량&amp;에너지'!X43=0,0,'배출량&amp;에너지'!X73*'국산거래표(기초_2009)'!X14/'배출량&amp;에너지'!X43)</f>
        <v>0.21710251738430625</v>
      </c>
      <c r="Y42" s="10">
        <f>IF('배출량&amp;에너지'!Y43=0,0,'배출량&amp;에너지'!Y73*'국산거래표(기초_2009)'!Y14/'배출량&amp;에너지'!Y43)</f>
        <v>0.59250895369466916</v>
      </c>
      <c r="Z42" s="10">
        <f>IF('배출량&amp;에너지'!Z43=0,0,'배출량&amp;에너지'!Z73*'국산거래표(기초_2009)'!Z14/'배출량&amp;에너지'!Z43)</f>
        <v>0.44249714480759639</v>
      </c>
      <c r="AA42" s="10">
        <f>IF('배출량&amp;에너지'!AA43=0,0,'배출량&amp;에너지'!AA73*'국산거래표(기초_2009)'!AA14/'배출량&amp;에너지'!AA43)</f>
        <v>0.82544186297158106</v>
      </c>
      <c r="AB42" s="10">
        <f>IF('배출량&amp;에너지'!AB43=0,0,'배출량&amp;에너지'!AB73*'국산거래표(기초_2009)'!AB14/'배출량&amp;에너지'!AB43)</f>
        <v>0.3233922915203728</v>
      </c>
      <c r="AC42" s="10">
        <f>IF('배출량&amp;에너지'!AC43=0,0,'배출량&amp;에너지'!AC73*'국산거래표(기초_2009)'!AC14/'배출량&amp;에너지'!AC43)</f>
        <v>2.4816023862122778</v>
      </c>
      <c r="AD42" s="10">
        <f>IF('배출량&amp;에너지'!AD43=0,0,'배출량&amp;에너지'!AD73*'국산거래표(기초_2009)'!AD14/'배출량&amp;에너지'!AD43)</f>
        <v>3.5294235638657003</v>
      </c>
      <c r="AE42" s="10">
        <f>IF('배출량&amp;에너지'!AE43=0,0,'배출량&amp;에너지'!AE73*'국산거래표(기초_2009)'!AE14/'배출량&amp;에너지'!AE43)</f>
        <v>21.280569672774185</v>
      </c>
      <c r="AF42" s="10">
        <f>IF('배출량&amp;에너지'!AF43=0,0,'배출량&amp;에너지'!AF73*'국산거래표(기초_2009)'!AF14/'배출량&amp;에너지'!AF43)</f>
        <v>3.8445237453470893E-2</v>
      </c>
      <c r="AG42" s="10">
        <f>IF('배출량&amp;에너지'!AG43=0,0,'배출량&amp;에너지'!AG73*'국산거래표(기초_2009)'!AG14/'배출량&amp;에너지'!AG43)</f>
        <v>0</v>
      </c>
      <c r="AH42" s="10">
        <f>IF('배출량&amp;에너지'!AH43=0,0,'배출량&amp;에너지'!AH73*'국산거래표(기초_2009)'!AH14/'배출량&amp;에너지'!AH43)</f>
        <v>6.0306254828973961E-3</v>
      </c>
      <c r="AI42" s="10">
        <f>IF('배출량&amp;에너지'!AI43=0,0,'배출량&amp;에너지'!AI73*'국산거래표(기초_2009)'!AI14/'배출량&amp;에너지'!AI43)</f>
        <v>3.995289382419525E-2</v>
      </c>
      <c r="AJ42" s="10">
        <f>IF('배출량&amp;에너지'!AJ43=0,0,'배출량&amp;에너지'!AJ73*'국산거래표(기초_2009)'!AJ14/'배출량&amp;에너지'!AJ43)</f>
        <v>1.2815079151156965E-2</v>
      </c>
      <c r="AK42" s="10">
        <f>IF('배출량&amp;에너지'!AK43=0,0,'배출량&amp;에너지'!AK73*'국산거래표(기초_2009)'!AK14/'배출량&amp;에너지'!AK43)</f>
        <v>0</v>
      </c>
      <c r="AL42" s="10">
        <f>IF('배출량&amp;에너지'!AL43=0,0,'배출량&amp;에너지'!AL73*'국산거래표(기초_2009)'!AL14/'배출량&amp;에너지'!AL43)</f>
        <v>0</v>
      </c>
      <c r="AM42" s="10">
        <f>IF('배출량&amp;에너지'!AM43=0,0,'배출량&amp;에너지'!AM73*'국산거래표(기초_2009)'!AM14/'배출량&amp;에너지'!AM43)</f>
        <v>1.5076563707243487E-2</v>
      </c>
      <c r="AN42" s="10">
        <f>IF('배출량&amp;에너지'!AN43=0,0,'배출량&amp;에너지'!AN73*'국산거래표(기초_2009)'!AN14/'배출량&amp;에너지'!AN43)</f>
        <v>0.35580690349094635</v>
      </c>
      <c r="AO42" s="10">
        <f>IF('배출량&amp;에너지'!AO43=0,0,'배출량&amp;에너지'!AO73*'국산거래표(기초_2009)'!AO14/'배출량&amp;에너지'!AO43)</f>
        <v>0.60532403284582614</v>
      </c>
      <c r="AP42" s="10">
        <f>IF('배출량&amp;에너지'!AP43=0,0,'배출량&amp;에너지'!AP73*'국산거래표(기초_2009)'!AP14/'배출량&amp;에너지'!AP43)</f>
        <v>7.1613677609406567E-2</v>
      </c>
      <c r="AQ42" s="10">
        <f>IF('배출량&amp;에너지'!AQ43=0,0,'배출량&amp;에너지'!AQ73*'국산거래표(기초_2009)'!AQ14/'배출량&amp;에너지'!AQ43)</f>
        <v>0.29248533592052373</v>
      </c>
      <c r="AR42" s="10">
        <f>IF('배출량&amp;에너지'!AR43=0,0,'배출량&amp;에너지'!AR73*'국산거래표(기초_2009)'!AR14/'배출량&amp;에너지'!AR43)</f>
        <v>0.13945821429200228</v>
      </c>
      <c r="AS42" s="10">
        <f>IF('배출량&amp;에너지'!AS43=0,0,'배출량&amp;에너지'!AS73*'국산거래표(기초_2009)'!AS14/'배출량&amp;에너지'!AS43)</f>
        <v>0.12212016602867226</v>
      </c>
      <c r="AT42" s="10">
        <f>IF('배출량&amp;에너지'!AT43=0,0,'배출량&amp;에너지'!AT73*'국산거래표(기초_2009)'!AT14/'배출량&amp;에너지'!AT43)</f>
        <v>6.5583052126509181E-2</v>
      </c>
      <c r="AU42" s="10">
        <f>IF('배출량&amp;에너지'!AU43=0,0,'배출량&amp;에너지'!AU73*'국산거래표(기초_2009)'!AU14/'배출량&amp;에너지'!AU43)</f>
        <v>0.19298001545271667</v>
      </c>
      <c r="AV42" s="10">
        <f>IF('배출량&amp;에너지'!AV43=0,0,'배출량&amp;에너지'!AV73*'국산거래표(기초_2009)'!AV14/'배출량&amp;에너지'!AV43)</f>
        <v>2.6187991159481938</v>
      </c>
      <c r="AW42" s="10">
        <f>IF('배출량&amp;에너지'!AW43=0,0,'배출량&amp;에너지'!AW73*'국산거래표(기초_2009)'!AW14/'배출량&amp;에너지'!AW43)</f>
        <v>0.82694951934230532</v>
      </c>
      <c r="AX42" s="10">
        <f>IF('배출량&amp;에너지'!AX43=0,0,'배출량&amp;에너지'!AX73*'국산거래표(기초_2009)'!AX14/'배출량&amp;에너지'!AX43)</f>
        <v>0.75684349810362317</v>
      </c>
      <c r="AY42" s="10">
        <f>IF('배출량&amp;에너지'!AY43=0,0,'배출량&amp;에너지'!AY73*'국산거래표(기초_2009)'!AY14/'배출량&amp;에너지'!AY43)</f>
        <v>0.73799779346956873</v>
      </c>
      <c r="AZ42" s="10">
        <f>IF('배출량&amp;에너지'!AZ43=0,0,'배출량&amp;에너지'!AZ73*'국산거래표(기초_2009)'!AZ14/'배출량&amp;에너지'!AZ43)</f>
        <v>1.3380450290178596</v>
      </c>
      <c r="BA42" s="10">
        <f>IF('배출량&amp;에너지'!BA43=0,0,'배출량&amp;에너지'!BA73*'국산거래표(기초_2009)'!BA14/'배출량&amp;에너지'!BA43)</f>
        <v>0.30303893051559416</v>
      </c>
      <c r="BB42" s="10">
        <f>IF('배출량&amp;에너지'!BB43=0,0,'배출량&amp;에너지'!BB73*'국산거래표(기초_2009)'!BB14/'배출량&amp;에너지'!BB43)</f>
        <v>0.35128393437877331</v>
      </c>
      <c r="BC42" s="10">
        <f>IF('배출량&amp;에너지'!BC43=0,0,'배출량&amp;에너지'!BC73*'국산거래표(기초_2009)'!BC14/'배출량&amp;에너지'!BC43)</f>
        <v>1.1382805598968835</v>
      </c>
      <c r="BD42" s="10">
        <f>IF('배출량&amp;에너지'!BD43=0,0,'배출량&amp;에너지'!BD73*'국산거래표(기초_2009)'!BD14/'배출량&amp;에너지'!BD43)</f>
        <v>0.25856306757922581</v>
      </c>
      <c r="BE42" s="10">
        <f>IF('배출량&amp;에너지'!BE43=0,0,'배출량&amp;에너지'!BE73*'국산거래표(기초_2009)'!BE14/'배출량&amp;에너지'!BE43)</f>
        <v>0.47566558496353206</v>
      </c>
      <c r="BF42" s="10">
        <f>IF('배출량&amp;에너지'!BF43=0,0,'배출량&amp;에너지'!BF73*'국산거래표(기초_2009)'!BF14/'배출량&amp;에너지'!BF43)</f>
        <v>6.0306254828973963E-2</v>
      </c>
      <c r="BG42" s="10">
        <f>IF('배출량&amp;에너지'!BG43=0,0,'배출량&amp;에너지'!BG73*'국산거래표(기초_2009)'!BG14/'배출량&amp;에너지'!BG43)</f>
        <v>2.2614845560865234E-3</v>
      </c>
      <c r="BH42" s="10">
        <f>IF('배출량&amp;에너지'!BH43=0,0,'배출량&amp;에너지'!BH73*'국산거래표(기초_2009)'!BH14/'배출량&amp;에너지'!BH43)</f>
        <v>0.27137814673038274</v>
      </c>
      <c r="BI42" s="10">
        <f>IF('배출량&amp;에너지'!BI43=0,0,'배출량&amp;에너지'!BI73*'국산거래표(기초_2009)'!BI14/'배출량&amp;에너지'!BI43)</f>
        <v>0</v>
      </c>
      <c r="BJ42" s="10">
        <f>IF('배출량&amp;에너지'!BJ43=0,0,'배출량&amp;에너지'!BJ73*'국산거래표(기초_2009)'!BJ14/'배출량&amp;에너지'!BJ43)</f>
        <v>1.7194820908111199</v>
      </c>
      <c r="BK42" s="10">
        <f>IF('배출량&amp;에너지'!BK43=0,0,'배출량&amp;에너지'!BK73*'국산거래표(기초_2009)'!BK14/'배출량&amp;에너지'!BK43)</f>
        <v>0.26760900580357194</v>
      </c>
      <c r="BL42" s="10">
        <f>IF('배출량&amp;에너지'!BL43=0,0,'배출량&amp;에너지'!BL73*'국산거래표(기초_2009)'!BL14/'배출량&amp;에너지'!BL43)</f>
        <v>0.33243822974471893</v>
      </c>
      <c r="BM42" s="10">
        <f>IF('배출량&amp;에너지'!BM43=0,0,'배출량&amp;에너지'!BM73*'국산거래표(기초_2009)'!BM14/'배출량&amp;에너지'!BM43)</f>
        <v>3.4246414461003583</v>
      </c>
      <c r="BN42" s="10">
        <f>IF('배출량&amp;에너지'!BN43=0,0,'배출량&amp;에너지'!BN73*'국산거래표(기초_2009)'!BN14/'배출량&amp;에너지'!BN43)</f>
        <v>1.118681027077467</v>
      </c>
      <c r="BO42" s="10">
        <f>IF('배출량&amp;에너지'!BO43=0,0,'배출량&amp;에너지'!BO73*'국산거래표(기초_2009)'!BO14/'배출량&amp;에너지'!BO43)</f>
        <v>0.37992940542253589</v>
      </c>
      <c r="BP42" s="10">
        <f>IF('배출량&amp;에너지'!BP43=0,0,'배출량&amp;에너지'!BP73*'국산거래표(기초_2009)'!BP14/'배출량&amp;에너지'!BP43)</f>
        <v>0.20805657915996018</v>
      </c>
      <c r="BQ42" s="10">
        <f>IF('배출량&amp;에너지'!BQ43=0,0,'배출량&amp;에너지'!BQ73*'국산거래표(기초_2009)'!BQ14/'배출량&amp;에너지'!BQ43)</f>
        <v>1.2717081487059883</v>
      </c>
      <c r="BR42" s="10">
        <f>IF('배출량&amp;에너지'!BR43=0,0,'배출량&amp;에너지'!BR73*'국산거래표(기초_2009)'!BR14/'배출량&amp;에너지'!BR43)</f>
        <v>0.24348650387198234</v>
      </c>
      <c r="BS42" s="10">
        <f>IF('배출량&amp;에너지'!BS43=0,0,'배출량&amp;에너지'!BS73*'국산거래표(기초_2009)'!BS14/'배출량&amp;에너지'!BS43)</f>
        <v>0.39123682820296857</v>
      </c>
      <c r="BT42" s="10">
        <f>IF('배출량&amp;에너지'!BT43=0,0,'배출량&amp;에너지'!BT73*'국산거래표(기초_2009)'!BT14/'배출량&amp;에너지'!BT43)</f>
        <v>1.1676798591260082</v>
      </c>
      <c r="BU42" s="10">
        <f>IF('배출량&amp;에너지'!BU43=0,0,'배출량&amp;에너지'!BU73*'국산거래표(기초_2009)'!BU14/'배출량&amp;에너지'!BU43)</f>
        <v>1.0568671158777685</v>
      </c>
      <c r="BV42" s="10">
        <f>IF('배출량&amp;에너지'!BV43=0,0,'배출량&amp;에너지'!BV73*'국산거래표(기초_2009)'!BV14/'배출량&amp;에너지'!BV43)</f>
        <v>0.46737347492454817</v>
      </c>
      <c r="BW42" s="10">
        <f>IF('배출량&amp;에너지'!BW43=0,0,'배출량&amp;에너지'!BW73*'국산거래표(기초_2009)'!BW14/'배출량&amp;에너지'!BW43)</f>
        <v>0.89931702513707412</v>
      </c>
      <c r="BX42" s="10">
        <f>IF('배출량&amp;에너지'!BX43=0,0,'배출량&amp;에너지'!BX73*'국산거래표(기초_2009)'!BX14/'배출량&amp;에너지'!BX43)</f>
        <v>0.16131923166750534</v>
      </c>
      <c r="BY42" s="10">
        <f>IF('배출량&amp;에너지'!BY43=0,0,'배출량&amp;에너지'!BY73*'국산거래표(기초_2009)'!BY14/'배출량&amp;에너지'!BY43)</f>
        <v>0.94605437262952896</v>
      </c>
      <c r="BZ42" s="10">
        <f>IF('배출량&amp;에너지'!BZ43=0,0,'배출량&amp;에너지'!BZ73*'국산거래표(기초_2009)'!BZ14/'배출량&amp;에너지'!BZ43)</f>
        <v>3.9402599248880859</v>
      </c>
      <c r="CA42" s="10">
        <f>IF('배출량&amp;에너지'!CA43=0,0,'배출량&amp;에너지'!CA73*'국산거래표(기초_2009)'!CA14/'배출량&amp;에너지'!CA43)</f>
        <v>0.31359252511066454</v>
      </c>
      <c r="CB42" s="10">
        <f>IF('배출량&amp;에너지'!CB43=0,0,'배출량&amp;에너지'!CB73*'국산거래표(기초_2009)'!CB14/'배출량&amp;에너지'!CB43)</f>
        <v>1.2061250965794792</v>
      </c>
      <c r="CC42" s="10">
        <f>IF('배출량&amp;에너지'!CC43=0,0,'배출량&amp;에너지'!CC73*'국산거래표(기초_2009)'!CC14/'배출량&amp;에너지'!CC43)</f>
        <v>1.2913076815254048</v>
      </c>
      <c r="CD42" s="10">
        <f>IF('배출량&amp;에너지'!CD43=0,0,'배출량&amp;에너지'!CD73*'국산거래표(기초_2009)'!CD14/'배출량&amp;에너지'!CD43)</f>
        <v>0.48848066411468904</v>
      </c>
      <c r="CE42" s="10">
        <f>IF('배출량&amp;에너지'!CE43=0,0,'배출량&amp;에너지'!CE73*'국산거래표(기초_2009)'!CE14/'배출량&amp;에너지'!CE43)</f>
        <v>2.965560081214794</v>
      </c>
      <c r="CF42" s="10">
        <f>IF('배출량&amp;에너지'!CF43=0,0,'배출량&amp;에너지'!CF73*'국산거래표(기초_2009)'!CF14/'배출량&amp;에너지'!CF43)</f>
        <v>0.33846885522761633</v>
      </c>
      <c r="CG42" s="10">
        <f>IF('배출량&amp;에너지'!CG43=0,0,'배출량&amp;에너지'!CG73*'국산거래표(기초_2009)'!CG14/'배출량&amp;에너지'!CG43)</f>
        <v>5.1267854886481494</v>
      </c>
      <c r="CH42" s="10">
        <f>IF('배출량&amp;에너지'!CH43=0,0,'배출량&amp;에너지'!CH73*'국산거래표(기초_2009)'!CH14/'배출량&amp;에너지'!CH43)</f>
        <v>0.51561847878772726</v>
      </c>
      <c r="CI42" s="10">
        <f>IF('배출량&amp;에너지'!CI43=0,0,'배출량&amp;에너지'!CI73*'국산거래표(기초_2009)'!CI14/'배출량&amp;에너지'!CI43)</f>
        <v>7.7644303092303982E-2</v>
      </c>
      <c r="CJ42" s="10">
        <f>IF('배출량&amp;에너지'!CJ43=0,0,'배출량&amp;에너지'!CJ73*'국산거래표(기초_2009)'!CJ14/'배출량&amp;에너지'!CJ43)</f>
        <v>0.30454658688631853</v>
      </c>
      <c r="CK42" s="10">
        <f>IF('배출량&amp;에너지'!CK43=0,0,'배출량&amp;에너지'!CK73*'국산거래표(기초_2009)'!CK14/'배출량&amp;에너지'!CK43)</f>
        <v>6.7844536682595703E-3</v>
      </c>
      <c r="CL42" s="10">
        <f>IF('배출량&amp;에너지'!CL43=0,0,'배출량&amp;에너지'!CL73*'국산거래표(기초_2009)'!CL14/'배출량&amp;에너지'!CL43)</f>
        <v>3.693758108274655E-2</v>
      </c>
      <c r="CM42" s="10">
        <f>IF('배출량&amp;에너지'!CM43=0,0,'배출량&amp;에너지'!CM73*'국산거래표(기초_2009)'!CM14/'배출량&amp;에너지'!CM43)</f>
        <v>0.25856306757922581</v>
      </c>
      <c r="CN42" s="10">
        <f>IF('배출량&amp;에너지'!CN43=0,0,'배출량&amp;에너지'!CN73*'국산거래표(기초_2009)'!CN14/'배출량&amp;에너지'!CN43)</f>
        <v>0.34299182433978936</v>
      </c>
      <c r="CO42" s="10">
        <f>IF('배출량&amp;에너지'!CO43=0,0,'배출량&amp;에너지'!CO73*'국산거래표(기초_2009)'!CO14/'배출량&amp;에너지'!CO43)</f>
        <v>0.10025914865316921</v>
      </c>
      <c r="CP42" s="10">
        <f>IF('배출량&amp;에너지'!CP43=0,0,'배출량&amp;에너지'!CP73*'국산거래표(기초_2009)'!CP14/'배출량&amp;에너지'!CP43)</f>
        <v>0.28268556951081536</v>
      </c>
      <c r="CQ42" s="10">
        <f>IF('배출량&amp;에너지'!CQ43=0,0,'배출량&amp;에너지'!CQ73*'국산거래표(기초_2009)'!CQ14/'배출량&amp;에너지'!CQ43)</f>
        <v>9.7997664097082687E-2</v>
      </c>
      <c r="CR42" s="10">
        <f>IF('배출량&amp;에너지'!CR43=0,0,'배출량&amp;에너지'!CR73*'국산거래표(기초_2009)'!CR14/'배출량&amp;에너지'!CR43)</f>
        <v>9.5736179540996155E-2</v>
      </c>
      <c r="CS42" s="10">
        <f>IF('배출량&amp;에너지'!CS43=0,0,'배출량&amp;에너지'!CS73*'국산거래표(기초_2009)'!CS14/'배출량&amp;에너지'!CS43)</f>
        <v>1.3470909672422058</v>
      </c>
      <c r="CT42" s="10">
        <f>IF('배출량&amp;에너지'!CT43=0,0,'배출량&amp;에너지'!CT73*'국산거래표(기초_2009)'!CT14/'배출량&amp;에너지'!CT43)</f>
        <v>0.61964676836770727</v>
      </c>
      <c r="CU42" s="10">
        <f>IF('배출량&amp;에너지'!CU43=0,0,'배출량&amp;에너지'!CU73*'국산거래표(기초_2009)'!CU14/'배출량&amp;에너지'!CU43)</f>
        <v>0.89705554058098746</v>
      </c>
      <c r="CV42" s="10">
        <f>IF('배출량&amp;에너지'!CV43=0,0,'배출량&amp;에너지'!CV73*'국산거래표(기초_2009)'!CV14/'배출량&amp;에너지'!CV43)</f>
        <v>8.0652077551899044</v>
      </c>
      <c r="CW42" s="10">
        <f>IF('배출량&amp;에너지'!CW43=0,0,'배출량&amp;에너지'!CW73*'국산거래표(기초_2009)'!CW14/'배출량&amp;에너지'!CW43)</f>
        <v>8.3079404308765241</v>
      </c>
      <c r="CX42" s="10">
        <f>IF('배출량&amp;에너지'!CX43=0,0,'배출량&amp;에너지'!CX73*'국산거래표(기초_2009)'!CX14/'배출량&amp;에너지'!CX43)</f>
        <v>0.31133104055457805</v>
      </c>
      <c r="CY42" s="10">
        <f>IF('배출량&amp;에너지'!CY43=0,0,'배출량&amp;에너지'!CY73*'국산거래표(기초_2009)'!CY14/'배출량&amp;에너지'!CY43)</f>
        <v>34.784647785352178</v>
      </c>
      <c r="CZ42" s="10">
        <f>IF('배출량&amp;에너지'!CZ43=0,0,'배출량&amp;에너지'!CZ73*'국산거래표(기초_2009)'!CZ14/'배출량&amp;에너지'!CZ43)</f>
        <v>0.64904606759683214</v>
      </c>
      <c r="DA42" s="10">
        <f>IF('배출량&amp;에너지'!DA43=0,0,'배출량&amp;에너지'!DA73*'국산거래표(기초_2009)'!DA14/'배출량&amp;에너지'!DA43)</f>
        <v>5.0506488419265687E-2</v>
      </c>
      <c r="DB42" s="10">
        <f>IF('배출량&amp;에너지'!DB43=0,0,'배출량&amp;에너지'!DB73*'국산거래표(기초_2009)'!DB14/'배출량&amp;에너지'!DB43)</f>
        <v>1.9599532819416537E-2</v>
      </c>
      <c r="DC42" s="10">
        <f>IF('배출량&amp;에너지'!DC43=0,0,'배출량&amp;에너지'!DC73*'국산거래표(기초_2009)'!DC14/'배출량&amp;에너지'!DC43)</f>
        <v>1.871001556068917</v>
      </c>
      <c r="DD42" s="10">
        <f>IF('배출량&amp;에너지'!DD43=0,0,'배출량&amp;에너지'!DD73*'국산거래표(기초_2009)'!DD14/'배출량&amp;에너지'!DD43)</f>
        <v>11.501910452256057</v>
      </c>
      <c r="DE42" s="10">
        <f>IF('배출량&amp;에너지'!DE43=0,0,'배출량&amp;에너지'!DE73*'국산거래표(기초_2009)'!DE14/'배출량&amp;에너지'!DE43)</f>
        <v>1.2573854131841069</v>
      </c>
      <c r="DF42" s="10">
        <f>IF('배출량&amp;에너지'!DF43=0,0,'배출량&amp;에너지'!DF73*'국산거래표(기초_2009)'!DF14/'배출량&amp;에너지'!DF43)</f>
        <v>3.84452374534709E-2</v>
      </c>
      <c r="DG42" s="10">
        <f>IF('배출량&amp;에너지'!DG43=0,0,'배출량&amp;에너지'!DG73*'국산거래표(기초_2009)'!DG14/'배출량&amp;에너지'!DG43)</f>
        <v>2.1107189190140884E-2</v>
      </c>
      <c r="DH42" s="10">
        <f>IF('배출량&amp;에너지'!DH43=0,0,'배출량&amp;에너지'!DH73*'국산거래표(기초_2009)'!DH14/'배출량&amp;에너지'!DH43)</f>
        <v>1.0048529710877785</v>
      </c>
      <c r="DI42" s="10">
        <f>IF('배출량&amp;에너지'!DI43=0,0,'배출량&amp;에너지'!DI73*'국산거래표(기초_2009)'!DI14/'배출량&amp;에너지'!DI43)</f>
        <v>0.43722034751006111</v>
      </c>
      <c r="DJ42" s="10">
        <f>IF('배출량&amp;에너지'!DJ43=0,0,'배출량&amp;에너지'!DJ73*'국산거래표(기초_2009)'!DJ14/'배출량&amp;에너지'!DJ43)</f>
        <v>0.6271850502213292</v>
      </c>
      <c r="DK42" s="10">
        <f>IF('배출량&amp;에너지'!DK43=0,0,'배출량&amp;에너지'!DK73*'국산거래표(기초_2009)'!DK14/'배출량&amp;에너지'!DK43)</f>
        <v>4.2214378380281768E-2</v>
      </c>
      <c r="DL42" s="10">
        <f>IF('배출량&amp;에너지'!DL43=0,0,'배출량&amp;에너지'!DL73*'국산거래표(기초_2009)'!DL14/'배출량&amp;에너지'!DL43)</f>
        <v>0.91740890158576627</v>
      </c>
      <c r="DM42" s="10">
        <f>IF('배출량&amp;에너지'!DM43=0,0,'배출량&amp;에너지'!DM73*'국산거래표(기초_2009)'!DM14/'배출량&amp;에너지'!DM43)</f>
        <v>9.7243835911720491E-2</v>
      </c>
      <c r="DN42" s="10">
        <f>IF('배출량&amp;에너지'!DN43=0,0,'배출량&amp;에너지'!DN73*'국산거래표(기초_2009)'!DN14/'배출량&amp;에너지'!DN43)</f>
        <v>0.2547939266524149</v>
      </c>
      <c r="DO42" s="10">
        <f>IF('배출량&amp;에너지'!DO43=0,0,'배출량&amp;에너지'!DO73*'국산거래표(기초_2009)'!DO14/'배출량&amp;에너지'!DO43)</f>
        <v>0.71613677609406567</v>
      </c>
      <c r="DP42" s="10">
        <f>IF('배출량&amp;에너지'!DP43=0,0,'배출량&amp;에너지'!DP73*'국산거래표(기초_2009)'!DP14/'배출량&amp;에너지'!DP43)</f>
        <v>0.67166091315769738</v>
      </c>
      <c r="DQ42" s="10">
        <f>IF('배출량&amp;에너지'!DQ43=0,0,'배출량&amp;에너지'!DQ73*'국산거래표(기초_2009)'!DQ14/'배출량&amp;에너지'!DQ43)</f>
        <v>0.26534752124748534</v>
      </c>
      <c r="DR42" s="10">
        <f>IF('배출량&amp;에너지'!DR43=0,0,'배출량&amp;에너지'!DR73*'국산거래표(기초_2009)'!DR14/'배출량&amp;에너지'!DR43)</f>
        <v>0.4402356602515099</v>
      </c>
      <c r="DS42" s="10">
        <f>IF('배출량&amp;에너지'!DS43=0,0,'배출량&amp;에너지'!DS73*'국산거래표(기초_2009)'!DS14/'배출량&amp;에너지'!DS43)</f>
        <v>0.16885751352112707</v>
      </c>
      <c r="DT42" s="10">
        <f>IF('배출량&amp;에너지'!DT43=0,0,'배출량&amp;에너지'!DT73*'국산거래표(기초_2009)'!DT14/'배출량&amp;에너지'!DT43)</f>
        <v>1.1307422780432617</v>
      </c>
      <c r="DU42" s="10">
        <f>IF('배출량&amp;에너지'!DU43=0,0,'배출량&amp;에너지'!DU73*'국산거래표(기초_2009)'!DU14/'배출량&amp;에너지'!DU43)</f>
        <v>1.9486458591612208</v>
      </c>
      <c r="DV42" s="10">
        <f>IF('배출량&amp;에너지'!DV43=0,0,'배출량&amp;에너지'!DV73*'국산거래표(기초_2009)'!DV14/'배출량&amp;에너지'!DV43)</f>
        <v>2.9957132086292808</v>
      </c>
      <c r="DW42" s="10">
        <f>IF('배출량&amp;에너지'!DW43=0,0,'배출량&amp;에너지'!DW73*'국산거래표(기초_2009)'!DW14/'배출량&amp;에너지'!DW43)</f>
        <v>1.46996496145624</v>
      </c>
      <c r="DX42" s="10">
        <f>IF('배출량&amp;에너지'!DX43=0,0,'배출량&amp;에너지'!DX73*'국산거래표(기초_2009)'!DX14/'배출량&amp;에너지'!DX43)</f>
        <v>2.4755717607293808</v>
      </c>
      <c r="DY42" s="10">
        <f>IF('배출량&amp;에너지'!DY43=0,0,'배출량&amp;에너지'!DY73*'국산거래표(기초_2009)'!DY14/'배출량&amp;에너지'!DY43)</f>
        <v>1.7126976371428602</v>
      </c>
      <c r="DZ42" s="10">
        <f>IF('배출량&amp;에너지'!DZ43=0,0,'배출량&amp;에너지'!DZ73*'국산거래표(기초_2009)'!DZ14/'배출량&amp;에너지'!DZ43)</f>
        <v>1.5400709826949224</v>
      </c>
      <c r="EA42" s="10">
        <f>IF('배출량&amp;에너지'!EA43=0,0,'배출량&amp;에너지'!EA73*'국산거래표(기초_2009)'!EA14/'배출량&amp;에너지'!EA43)</f>
        <v>12.377104975461542</v>
      </c>
      <c r="EB42" s="10">
        <f>IF('배출량&amp;에너지'!EB43=0,0,'배출량&amp;에너지'!EB73*'국산거래표(기초_2009)'!EB14/'배출량&amp;에너지'!EB43)</f>
        <v>1.1978329865404953</v>
      </c>
      <c r="EC42" s="10">
        <f>IF('배출량&amp;에너지'!EC43=0,0,'배출량&amp;에너지'!EC73*'국산거래표(기초_2009)'!EC14/'배출량&amp;에너지'!EC43)</f>
        <v>0.48848066411468904</v>
      </c>
      <c r="ED42" s="10">
        <f>IF('배출량&amp;에너지'!ED43=0,0,'배출량&amp;에너지'!ED73*'국산거래표(기초_2009)'!ED14/'배출량&amp;에너지'!ED43)</f>
        <v>3.1849240831551873</v>
      </c>
      <c r="EE42" s="10">
        <f>IF('배출량&amp;에너지'!EE43=0,0,'배출량&amp;에너지'!EE73*'국산거래표(기초_2009)'!EE14/'배출량&amp;에너지'!EE43)</f>
        <v>3.5407309866461336</v>
      </c>
      <c r="EF42" s="10">
        <f>IF('배출량&amp;에너지'!EF43=0,0,'배출량&amp;에너지'!EF73*'국산거래표(기초_2009)'!EF14/'배출량&amp;에너지'!EF43)</f>
        <v>75.455939870197568</v>
      </c>
      <c r="EG42" s="10">
        <f>IF('배출량&amp;에너지'!EG43=0,0,'배출량&amp;에너지'!EG73*'국산거래표(기초_2009)'!EG14/'배출량&amp;에너지'!EG43)</f>
        <v>50.221541365198789</v>
      </c>
      <c r="EH42" s="10">
        <f>IF('배출량&amp;에너지'!EH43=0,0,'배출량&amp;에너지'!EH73*'국산거래표(기초_2009)'!EH14/'배출량&amp;에너지'!EH43)</f>
        <v>8.4164916895686783</v>
      </c>
      <c r="EI42" s="10">
        <f>IF('배출량&amp;에너지'!EI43=0,0,'배출량&amp;에너지'!EI73*'국산거래표(기초_2009)'!EI14/'배출량&amp;에너지'!EI43)</f>
        <v>10.433735913597856</v>
      </c>
      <c r="EJ42" s="10">
        <f>IF('배출량&amp;에너지'!EJ43=0,0,'배출량&amp;에너지'!EJ73*'국산거래표(기초_2009)'!EJ14/'배출량&amp;에너지'!EJ43)</f>
        <v>1.2686928359645395</v>
      </c>
      <c r="EK42" s="10">
        <f>IF('배출량&amp;에너지'!EK43=0,0,'배출량&amp;에너지'!EK73*'국산거래표(기초_2009)'!EK14/'배출량&amp;에너지'!EK43)</f>
        <v>5.315242534988692</v>
      </c>
      <c r="EL42" s="10">
        <f>IF('배출량&amp;에너지'!EL43=0,0,'배출량&amp;에너지'!EL73*'국산거래표(기초_2009)'!EL14/'배출량&amp;에너지'!EL43)</f>
        <v>2.9964670368146433</v>
      </c>
      <c r="EM42" s="10">
        <f>IF('배출량&amp;에너지'!EM43=0,0,'배출량&amp;에너지'!EM73*'국산거래표(기초_2009)'!EM14/'배출량&amp;에너지'!EM43)</f>
        <v>7.433499735856401</v>
      </c>
      <c r="EN42" s="10">
        <f>IF('배출량&amp;에너지'!EN43=0,0,'배출량&amp;에너지'!EN73*'국산거래표(기초_2009)'!EN14/'배출량&amp;에너지'!EN43)</f>
        <v>1.1458188417505051</v>
      </c>
      <c r="EO42" s="10">
        <f>IF('배출량&amp;에너지'!EO43=0,0,'배출량&amp;에너지'!EO73*'국산거래표(기초_2009)'!EO14/'배출량&amp;에너지'!EO43)</f>
        <v>5.8685524230445285</v>
      </c>
      <c r="EP42" s="10">
        <f>IF('배출량&amp;에너지'!EP43=0,0,'배출량&amp;에너지'!EP73*'국산거래표(기초_2009)'!EP14/'배출량&amp;에너지'!EP43)</f>
        <v>0.10930508687751531</v>
      </c>
      <c r="EQ42" s="10">
        <f>IF('배출량&amp;에너지'!EQ43=0,0,'배출량&amp;에너지'!EQ73*'국산거래표(기초_2009)'!EQ14/'배출량&amp;에너지'!EQ43)</f>
        <v>1.0184218784242975</v>
      </c>
      <c r="ER42" s="10">
        <f>IF('배출량&amp;에너지'!ER43=0,0,'배출량&amp;에너지'!ER73*'국산거래표(기초_2009)'!ER14/'배출량&amp;에너지'!ER43)</f>
        <v>1.0101297683853137</v>
      </c>
      <c r="ES42" s="10">
        <f>IF('배출량&amp;에너지'!ES43=0,0,'배출량&amp;에너지'!ES73*'국산거래표(기초_2009)'!ES14/'배출량&amp;에너지'!ES43)</f>
        <v>1.6900827915819951</v>
      </c>
      <c r="ET42" s="10">
        <f>IF('배출량&amp;에너지'!ET43=0,0,'배출량&amp;에너지'!ET73*'국산거래표(기초_2009)'!ET14/'배출량&amp;에너지'!ET43)</f>
        <v>7.5103902107633438</v>
      </c>
      <c r="EU42" s="10">
        <f>IF('배출량&amp;에너지'!EU43=0,0,'배출량&amp;에너지'!EU73*'국산거래표(기초_2009)'!EU14/'배출량&amp;에너지'!EU43)</f>
        <v>0.62869270659205334</v>
      </c>
      <c r="EV42" s="10">
        <f>IF('배출량&amp;에너지'!EV43=0,0,'배출량&amp;에너지'!EV73*'국산거래표(기초_2009)'!EV14/'배출량&amp;에너지'!EV43)</f>
        <v>7.5382818536217436E-3</v>
      </c>
      <c r="EW42" s="10">
        <f>IF('배출량&amp;에너지'!EW43=0,0,'배출량&amp;에너지'!EW73*'국산거래표(기초_2009)'!EW14/'배출량&amp;에너지'!EW43)</f>
        <v>0.37465260812500062</v>
      </c>
      <c r="EX42" s="10">
        <f>IF('배출량&amp;에너지'!EX43=0,0,'배출량&amp;에너지'!EX73*'국산거래표(기초_2009)'!EX14/'배출량&amp;에너지'!EX43)</f>
        <v>2.4876330116951756E-2</v>
      </c>
      <c r="EY42" s="10">
        <f>IF('배출량&amp;에너지'!EY43=0,0,'배출량&amp;에너지'!EY73*'국산거래표(기초_2009)'!EY14/'배출량&amp;에너지'!EY43)</f>
        <v>2.1190110290530724</v>
      </c>
      <c r="EZ42" s="10">
        <f>IF('배출량&amp;에너지'!EZ43=0,0,'배출량&amp;에너지'!EZ73*'국산거래표(기초_2009)'!EZ14/'배출량&amp;에너지'!EZ43)</f>
        <v>1.10586594792631</v>
      </c>
      <c r="FA42" s="10">
        <f>IF('배출량&amp;에너지'!FA43=0,0,'배출량&amp;에너지'!FA73*'국산거래표(기초_2009)'!FA14/'배출량&amp;에너지'!FA43)</f>
        <v>16.898566431263866</v>
      </c>
      <c r="FB42" s="10">
        <f>IF('배출량&amp;에너지'!FB43=0,0,'배출량&amp;에너지'!FB73*'국산거래표(기초_2009)'!FB14/'배출량&amp;에너지'!FB43)</f>
        <v>1.8227565522057376</v>
      </c>
      <c r="FC42" s="10">
        <f>IF('배출량&amp;에너지'!FC43=0,0,'배출량&amp;에너지'!FC73*'국산거래표(기초_2009)'!FC14/'배출량&amp;에너지'!FC43)</f>
        <v>1.1872793919454248</v>
      </c>
      <c r="FD42" s="10">
        <f>IF('배출량&amp;에너지'!FD43=0,0,'배출량&amp;에너지'!FD73*'국산거래표(기초_2009)'!FD14/'배출량&amp;에너지'!FD43)</f>
        <v>1.4888106660902947</v>
      </c>
      <c r="FE42" s="10">
        <f>IF('배출량&amp;에너지'!FE43=0,0,'배출량&amp;에너지'!FE73*'국산거래표(기초_2009)'!FE14/'배출량&amp;에너지'!FE43)</f>
        <v>2.1763019711405978</v>
      </c>
      <c r="FF42" s="10">
        <f>IF('배출량&amp;에너지'!FF43=0,0,'배출량&amp;에너지'!FF73*'국산거래표(기초_2009)'!FF14/'배출량&amp;에너지'!FF43)</f>
        <v>1.7420969363719851</v>
      </c>
      <c r="FG42" s="10">
        <f>IF('배출량&amp;에너지'!FG43=0,0,'배출량&amp;에너지'!FG73*'국산거래표(기초_2009)'!FG14/'배출량&amp;에너지'!FG43)</f>
        <v>1.5657011409972363</v>
      </c>
      <c r="FH42" s="10">
        <f>IF('배출량&amp;에너지'!FH43=0,0,'배출량&amp;에너지'!FH73*'국산거래표(기초_2009)'!FH14/'배출량&amp;에너지'!FH43)</f>
        <v>0.36711432627137891</v>
      </c>
      <c r="FI42" s="10">
        <f>IF('배출량&amp;에너지'!FI43=0,0,'배출량&amp;에너지'!FI73*'국산거래표(기초_2009)'!FI14/'배출량&amp;에너지'!FI43)</f>
        <v>1.1307422780432619E-2</v>
      </c>
      <c r="FJ42" s="10">
        <f>IF('배출량&amp;에너지'!FJ43=0,0,'배출량&amp;에너지'!FJ73*'국산거래표(기초_2009)'!FJ14/'배출량&amp;에너지'!FJ43)</f>
        <v>0.33168440155935675</v>
      </c>
      <c r="FK42" s="10">
        <f>IF('배출량&amp;에너지'!FK43=0,0,'배출량&amp;에너지'!FK73*'국산거래표(기초_2009)'!FK14/'배출량&amp;에너지'!FK43)</f>
        <v>2.5961842703873286</v>
      </c>
      <c r="FL42" s="10">
        <f>IF('배출량&amp;에너지'!FL43=0,0,'배출량&amp;에너지'!FL73*'국산거래표(기초_2009)'!FL14/'배출량&amp;에너지'!FL43)</f>
        <v>4.3835108978810444</v>
      </c>
      <c r="FM42" s="10">
        <f>IF('배출량&amp;에너지'!FM43=0,0,'배출량&amp;에너지'!FM73*'국산거래표(기초_2009)'!FM14/'배출량&amp;에너지'!FM43)</f>
        <v>21.302430690149691</v>
      </c>
      <c r="FN42" s="10">
        <f>IF('배출량&amp;에너지'!FN43=0,0,'배출량&amp;에너지'!FN73*'국산거래표(기초_2009)'!FN14/'배출량&amp;에너지'!FN43)</f>
        <v>1.1088812606677587</v>
      </c>
      <c r="FO42" s="10">
        <f>IF('배출량&amp;에너지'!FO43=0,0,'배출량&amp;에너지'!FO73*'국산거래표(기초_2009)'!FO14/'배출량&amp;에너지'!FO43)</f>
        <v>3.1216025155847644</v>
      </c>
      <c r="FP42" s="10">
        <f>IF('배출량&amp;에너지'!FP43=0,0,'배출량&amp;에너지'!FP73*'국산거래표(기초_2009)'!FP14/'배출량&amp;에너지'!FP43)</f>
        <v>3.9236757048101172</v>
      </c>
      <c r="FQ42" s="10">
        <f>IF('배출량&amp;에너지'!FQ43=0,0,'배출량&amp;에너지'!FQ73*'국산거래표(기초_2009)'!FQ14/'배출량&amp;에너지'!FQ43)</f>
        <v>0.88876343054200369</v>
      </c>
      <c r="FR42" s="10">
        <f>IF('배출량&amp;에너지'!FR43=0,0,'배출량&amp;에너지'!FR73*'국산거래표(기초_2009)'!FR14/'배출량&amp;에너지'!FR43)</f>
        <v>0.84730288034708412</v>
      </c>
      <c r="FS42" s="10">
        <f>IF('배출량&amp;에너지'!FS43=0,0,'배출량&amp;에너지'!FS73*'국산거래표(기초_2009)'!FS14/'배출량&amp;에너지'!FS43)</f>
        <v>5.8014617145472949</v>
      </c>
      <c r="FT42" s="10">
        <f>IF('배출량&amp;에너지'!FT43=0,0,'배출량&amp;에너지'!FT73*'국산거래표(기초_2009)'!FT14/'배출량&amp;에너지'!FT43)</f>
        <v>0.18393407722837057</v>
      </c>
      <c r="FU42" s="10">
        <f>IF('배출량&amp;에너지'!FU43=0,0,'배출량&amp;에너지'!FU73*'국산거래표(기초_2009)'!FU14/'배출량&amp;에너지'!FU43)</f>
        <v>0.10478211776534224</v>
      </c>
      <c r="FV42" s="10">
        <f>IF('배출량&amp;에너지'!FV43=0,0,'배출량&amp;에너지'!FV73*'국산거래표(기초_2009)'!FV14/'배출량&amp;에너지'!FV43)</f>
        <v>0.33620737067152978</v>
      </c>
      <c r="FW42" s="10">
        <f>IF('배출량&amp;에너지'!FW43=0,0,'배출량&amp;에너지'!FW73*'국산거래표(기초_2009)'!FW14/'배출량&amp;에너지'!FW43)</f>
        <v>0.63849247300176171</v>
      </c>
      <c r="FX42" s="10">
        <f>IF('배출량&amp;에너지'!FX43=0,0,'배출량&amp;에너지'!FX73*'국산거래표(기초_2009)'!FX14/'배출량&amp;에너지'!FX43)</f>
        <v>1.0779743050679094</v>
      </c>
      <c r="FY42" s="10">
        <f>IF('배출량&amp;에너지'!FY43=0,0,'배출량&amp;에너지'!FY73*'국산거래표(기초_2009)'!FY14/'배출량&amp;에너지'!FY43)</f>
        <v>0.92117804251257718</v>
      </c>
      <c r="FZ42" s="10">
        <f>IF('배출량&amp;에너지'!FZ43=0,0,'배출량&amp;에너지'!FZ73*'국산거래표(기초_2009)'!FZ14/'배출량&amp;에너지'!FZ43)</f>
        <v>9.459036069924565</v>
      </c>
      <c r="GA42" s="10">
        <f>IF('배출량&amp;에너지'!GA43=0,0,'배출량&amp;에너지'!GA73*'국산거래표(기초_2009)'!GA14/'배출량&amp;에너지'!GA43)</f>
        <v>11.068459245672807</v>
      </c>
      <c r="GB42" s="10">
        <f>IF('배출량&amp;에너지'!GB43=0,0,'배출량&amp;에너지'!GB73*'국산거래표(기초_2009)'!GB14/'배출량&amp;에너지'!GB43)</f>
        <v>0.94756202900025333</v>
      </c>
      <c r="GC42" s="10">
        <f>IF('배출량&amp;에너지'!GC43=0,0,'배출량&amp;에너지'!GC73*'국산거래표(기초_2009)'!GC14/'배출량&amp;에너지'!GC43)</f>
        <v>0.33168440155935675</v>
      </c>
      <c r="GD42" s="10">
        <f>IF('배출량&amp;에너지'!GD43=0,0,'배출량&amp;에너지'!GD73*'국산거래표(기초_2009)'!GD14/'배출량&amp;에너지'!GD43)</f>
        <v>0.12438165058475878</v>
      </c>
      <c r="GE42" s="10">
        <f>IF('배출량&amp;에너지'!GE43=0,0,'배출량&amp;에너지'!GE73*'국산거래표(기초_2009)'!GE14/'배출량&amp;에너지'!GE43)</f>
        <v>0.48471152318787813</v>
      </c>
      <c r="GF42" s="10">
        <f>IF('배출량&amp;에너지'!GF43=0,0,'배출량&amp;에너지'!GF73*'국산거래표(기초_2009)'!GF14/'배출량&amp;에너지'!GF43)</f>
        <v>0.44777394210513166</v>
      </c>
      <c r="GG42" s="10">
        <f>IF('배출량&amp;에너지'!GG43=0,0,'배출량&amp;에너지'!GG73*'국산거래표(기초_2009)'!GG14/'배출량&amp;에너지'!GG43)</f>
        <v>1.1865255637600625</v>
      </c>
      <c r="GH42" s="10">
        <f>IF('배출량&amp;에너지'!GH43=0,0,'배출량&amp;에너지'!GH73*'국산거래표(기초_2009)'!GH14/'배출량&amp;에너지'!GH43)</f>
        <v>0.19373384363807883</v>
      </c>
      <c r="GI42" s="10">
        <f>IF('배출량&amp;에너지'!GI43=0,0,'배출량&amp;에너지'!GI73*'국산거래표(기초_2009)'!GI14/'배출량&amp;에너지'!GI43)</f>
        <v>0.33771502704225415</v>
      </c>
      <c r="GJ42" s="10">
        <f>IF('배출량&amp;에너지'!GJ43=0,0,'배출량&amp;에너지'!GJ73*'국산거래표(기초_2009)'!GJ14/'배출량&amp;에너지'!GJ43)</f>
        <v>8.4097072359004184</v>
      </c>
      <c r="GK42" s="10">
        <f>IF('배출량&amp;에너지'!GK43=0,0,'배출량&amp;에너지'!GK73*'국산거래표(기초_2009)'!GK14/'배출량&amp;에너지'!GK43)</f>
        <v>3.9010608592492533</v>
      </c>
      <c r="GL42" s="10">
        <f>IF('배출량&amp;에너지'!GL43=0,0,'배출량&amp;에너지'!GL73*'국산거래표(기초_2009)'!GL14/'배출량&amp;에너지'!GL43)</f>
        <v>1.5619320000704255</v>
      </c>
      <c r="GM42" s="10">
        <f>IF('배출량&amp;에너지'!GM43=0,0,'배출량&amp;에너지'!GM73*'국산거래표(기초_2009)'!GM14/'배출량&amp;에너지'!GM43)</f>
        <v>0.86539475679577638</v>
      </c>
      <c r="GN42" s="10">
        <f>IF('배출량&amp;에너지'!GN43=0,0,'배출량&amp;에너지'!GN73*'국산거래표(기초_2009)'!GN14/'배출량&amp;에너지'!GN43)</f>
        <v>2.9452067202100154</v>
      </c>
      <c r="GO42" s="10">
        <f>IF('배출량&amp;에너지'!GO43=0,0,'배출량&amp;에너지'!GO73*'국산거래표(기초_2009)'!GO14/'배출량&amp;에너지'!GO43)</f>
        <v>1.74360459274271</v>
      </c>
      <c r="GP42" s="10">
        <f>IF('배출량&amp;에너지'!GP43=0,0,'배출량&amp;에너지'!GP73*'국산거래표(기초_2009)'!GP14/'배출량&amp;에너지'!GP43)</f>
        <v>0.61587762744089647</v>
      </c>
      <c r="GQ42" s="10">
        <f>IF('배출량&amp;에너지'!GQ43=0,0,'배출량&amp;에너지'!GQ73*'국산거래표(기초_2009)'!GQ14/'배출량&amp;에너지'!GQ43)</f>
        <v>0.91514741702967972</v>
      </c>
      <c r="GR42" s="10">
        <f>IF('배출량&amp;에너지'!GR43=0,0,'배출량&amp;에너지'!GR73*'국산거래표(기초_2009)'!GR14/'배출량&amp;에너지'!GR43)</f>
        <v>0.67995302319668127</v>
      </c>
      <c r="GS42" s="10">
        <f>IF('배출량&amp;에너지'!GS43=0,0,'배출량&amp;에너지'!GS73*'국산거래표(기초_2009)'!GS14/'배출량&amp;에너지'!GS43)</f>
        <v>1.4458424595246506</v>
      </c>
      <c r="GT42" s="10">
        <f>IF('배출량&amp;에너지'!GT43=0,0,'배출량&amp;에너지'!GT73*'국산거래표(기초_2009)'!GT14/'배출량&amp;에너지'!GT43)</f>
        <v>0.14398118340417532</v>
      </c>
      <c r="GU42" s="10">
        <f>IF('배출량&amp;에너지'!GU43=0,0,'배출량&amp;에너지'!GU73*'국산거래표(기초_2009)'!GU14/'배출량&amp;에너지'!GU43)</f>
        <v>0.18694938996981922</v>
      </c>
      <c r="GV42" s="10">
        <f>IF('배출량&amp;에너지'!GV43=0,0,'배출량&amp;에너지'!GV73*'국산거래표(기초_2009)'!GV14/'배출량&amp;에너지'!GV43)</f>
        <v>2.6851359962600649</v>
      </c>
      <c r="GW42" s="10">
        <f>IF('배출량&amp;에너지'!GW43=0,0,'배출량&amp;에너지'!GW73*'국산거래표(기초_2009)'!GW14/'배출량&amp;에너지'!GW43)</f>
        <v>0.31811549422283758</v>
      </c>
      <c r="GX42" s="10">
        <f>IF('배출량&amp;에너지'!GX43=0,0,'배출량&amp;에너지'!GX73*'국산거래표(기초_2009)'!GX14/'배출량&amp;에너지'!GX43)</f>
        <v>0.10025914865316921</v>
      </c>
      <c r="GY42" s="10">
        <f>IF('배출량&amp;에너지'!GY43=0,0,'배출량&amp;에너지'!GY73*'국산거래표(기초_2009)'!GY14/'배출량&amp;에너지'!GY43)</f>
        <v>0.96565390544894547</v>
      </c>
      <c r="GZ42" s="10">
        <f>IF('배출량&amp;에너지'!GZ43=0,0,'배출량&amp;에너지'!GZ73*'국산거래표(기초_2009)'!GZ14/'배출량&amp;에너지'!GZ43)</f>
        <v>1.7420969363719851</v>
      </c>
      <c r="HA42" s="10">
        <f>IF('배출량&amp;에너지'!HA43=0,0,'배출량&amp;에너지'!HA73*'국산거래표(기초_2009)'!HA14/'배출량&amp;에너지'!HA43)</f>
        <v>1.3350297162764109</v>
      </c>
      <c r="HB42" s="10">
        <f>IF('배출량&amp;에너지'!HB43=0,0,'배출량&amp;에너지'!HB73*'국산거래표(기초_2009)'!HB14/'배출량&amp;에너지'!HB43)</f>
        <v>2.1589639228772675</v>
      </c>
      <c r="HC42" s="10">
        <f>IF('배출량&amp;에너지'!HC43=0,0,'배출량&amp;에너지'!HC73*'국산거래표(기초_2009)'!HC14/'배출량&amp;에너지'!HC43)</f>
        <v>3.3560430812324009</v>
      </c>
      <c r="HD42" s="10">
        <f>IF('배출량&amp;에너지'!HD43=0,0,'배출량&amp;에너지'!HD73*'국산거래표(기초_2009)'!HD14/'배출량&amp;에너지'!HD43)</f>
        <v>7.4606375505294409</v>
      </c>
      <c r="HE42" s="10">
        <f>IF('배출량&amp;에너지'!HE43=0,0,'배출량&amp;에너지'!HE73*'국산거래표(기초_2009)'!HE14/'배출량&amp;에너지'!HE43)</f>
        <v>1.4624266796026184</v>
      </c>
      <c r="HF42" s="10">
        <f>IF('배출량&amp;에너지'!HF43=0,0,'배출량&amp;에너지'!HF73*'국산거래표(기초_2009)'!HF14/'배출량&amp;에너지'!HF43)</f>
        <v>1.4481039440807373</v>
      </c>
      <c r="HG42" s="10">
        <f>IF('배출량&amp;에너지'!HG43=0,0,'배출량&amp;에너지'!HG73*'국산거래표(기초_2009)'!HG14/'배출량&amp;에너지'!HG43)</f>
        <v>1.9004008552980418</v>
      </c>
      <c r="HH42" s="10">
        <f>IF('배출량&amp;에너지'!HH43=0,0,'배출량&amp;에너지'!HH73*'국산거래표(기초_2009)'!HH14/'배출량&amp;에너지'!HH43)</f>
        <v>4.0171503997950273</v>
      </c>
      <c r="HI42" s="10">
        <f>IF('배출량&amp;에너지'!HI43=0,0,'배출량&amp;에너지'!HI73*'국산거래표(기초_2009)'!HI14/'배출량&amp;에너지'!HI43)</f>
        <v>3.2188463514964845</v>
      </c>
      <c r="HJ42" s="10">
        <f>IF('배출량&amp;에너지'!HJ43=0,0,'배출량&amp;에너지'!HJ73*'국산거래표(기초_2009)'!HJ14/'배출량&amp;에너지'!HJ43)</f>
        <v>2.1536871255797325</v>
      </c>
      <c r="HK42" s="10">
        <f>IF('배출량&amp;에너지'!HK43=0,0,'배출량&amp;에너지'!HK73*'국산거래표(기초_2009)'!HK14/'배출량&amp;에너지'!HK43)</f>
        <v>19.041699962248526</v>
      </c>
      <c r="HL42" s="10">
        <f>IF('배출량&amp;에너지'!HL43=0,0,'배출량&amp;에너지'!HL73*'국산거래표(기초_2009)'!HL14/'배출량&amp;에너지'!HL43)</f>
        <v>0.80358084559607801</v>
      </c>
      <c r="HM42" s="10">
        <f>IF('배출량&amp;에너지'!HM43=0,0,'배출량&amp;에너지'!HM73*'국산거래표(기초_2009)'!HM14/'배출량&amp;에너지'!HM43)</f>
        <v>10.901109388522404</v>
      </c>
      <c r="HN42" s="10">
        <f>IF('배출량&amp;에너지'!HN43=0,0,'배출량&amp;에너지'!HN73*'국산거래표(기초_2009)'!HN14/'배출량&amp;에너지'!HN43)</f>
        <v>4.4702011391976946</v>
      </c>
      <c r="HO42" s="10">
        <f>IF('배출량&amp;에너지'!HO43=0,0,'배출량&amp;에너지'!HO73*'국산거래표(기초_2009)'!HO14/'배출량&amp;에너지'!HO43)</f>
        <v>2.1906247066624789</v>
      </c>
      <c r="HP42" s="10">
        <f>IF('배출량&amp;에너지'!HP43=0,0,'배출량&amp;에너지'!HP73*'국산거래표(기초_2009)'!HP14/'배출량&amp;에너지'!HP43)</f>
        <v>4.1551009577163054</v>
      </c>
      <c r="HQ42" s="10">
        <f>IF('배출량&amp;에너지'!HQ43=0,0,'배출량&amp;에너지'!HQ73*'국산거래표(기초_2009)'!HQ14/'배출량&amp;에너지'!HQ43)</f>
        <v>7.6898013188795407</v>
      </c>
      <c r="HR42" s="10">
        <f>IF('배출량&amp;에너지'!HR43=0,0,'배출량&amp;에너지'!HR73*'국산거래표(기초_2009)'!HR14/'배출량&amp;에너지'!HR43)</f>
        <v>2.7869028012839587</v>
      </c>
      <c r="HS42" s="10">
        <f>IF('배출량&amp;에너지'!HS43=0,0,'배출량&amp;에너지'!HS73*'국산거래표(기초_2009)'!HS14/'배출량&amp;에너지'!HS43)</f>
        <v>3.5942527878068478</v>
      </c>
      <c r="HT42" s="10">
        <f>IF('배출량&amp;에너지'!HT43=0,0,'배출량&amp;에너지'!HT73*'국산거래표(기초_2009)'!HT14/'배출량&amp;에너지'!HT43)</f>
        <v>0.97017687456111845</v>
      </c>
      <c r="HU42" s="10">
        <f>IF('배출량&amp;에너지'!HU43=0,0,'배출량&amp;에너지'!HU73*'국산거래표(기초_2009)'!HU14/'배출량&amp;에너지'!HU43)</f>
        <v>5.4245476218662079</v>
      </c>
      <c r="HV42" s="10">
        <f>IF('배출량&amp;에너지'!HV43=0,0,'배출량&amp;에너지'!HV73*'국산거래표(기초_2009)'!HV14/'배출량&amp;에너지'!HV43)</f>
        <v>7.5933113111531831</v>
      </c>
      <c r="HW42" s="10">
        <f>IF('배출량&amp;에너지'!HW43=0,0,'배출량&amp;에너지'!HW73*'국산거래표(기초_2009)'!HW14/'배출량&amp;에너지'!HW43)</f>
        <v>16.733478058669547</v>
      </c>
      <c r="HX42" s="10">
        <f>IF('배출량&amp;에너지'!HX43=0,0,'배출량&amp;에너지'!HX73*'국산거래표(기초_2009)'!HX14/'배출량&amp;에너지'!HX43)</f>
        <v>9.4017451278370405</v>
      </c>
      <c r="HY42" s="10">
        <f>IF('배출량&amp;에너지'!HY43=0,0,'배출량&amp;에너지'!HY73*'국산거래표(기초_2009)'!HY14/'배출량&amp;에너지'!HY43)</f>
        <v>2.342144171920276</v>
      </c>
      <c r="HZ42" s="10">
        <f>IF('배출량&amp;에너지'!HZ43=0,0,'배출량&amp;에너지'!HZ73*'국산거래표(기초_2009)'!HZ14/'배출량&amp;에너지'!HZ43)</f>
        <v>1.421719957593061</v>
      </c>
      <c r="IA42" s="10">
        <f>IF('배출량&amp;에너지'!IA43=0,0,'배출량&amp;에너지'!IA73*'국산거래표(기초_2009)'!IA14/'배출량&amp;에너지'!IA43)</f>
        <v>4.2327452608086098</v>
      </c>
      <c r="IB42" s="10">
        <f>IF('배출량&amp;에너지'!IB43=0,0,'배출량&amp;에너지'!IB73*'국산거래표(기초_2009)'!IB14/'배출량&amp;에너지'!IB43)</f>
        <v>0.47340410040744557</v>
      </c>
      <c r="IC42" s="10">
        <f>IF('배출량&amp;에너지'!IC43=0,0,'배출량&amp;에너지'!IC73*'국산거래표(기초_2009)'!IC14/'배출량&amp;에너지'!IC43)</f>
        <v>1.2671851795938152</v>
      </c>
      <c r="ID42" s="10">
        <f>IF('배출량&amp;에너지'!ID43=0,0,'배출량&amp;에너지'!ID73*'국산거래표(기초_2009)'!ID14/'배출량&amp;에너지'!ID43)</f>
        <v>4.1912847106136892</v>
      </c>
      <c r="IE42" s="10">
        <f>IF('배출량&amp;에너지'!IE43=0,0,'배출량&amp;에너지'!IE73*'국산거래표(기초_2009)'!IE14/'배출량&amp;에너지'!IE43)</f>
        <v>0.2269022837940145</v>
      </c>
      <c r="IF42" s="10">
        <f>IF('배출량&amp;에너지'!IF43=0,0,'배출량&amp;에너지'!IF73*'국산거래표(기초_2009)'!IF14/'배출량&amp;에너지'!IF43)</f>
        <v>5.1554309596919108</v>
      </c>
      <c r="IG42" s="10">
        <f>IF('배출량&amp;에너지'!IG43=0,0,'배출량&amp;에너지'!IG73*'국산거래표(기초_2009)'!IG14/'배출량&amp;에너지'!IG43)</f>
        <v>8.7662679675767272</v>
      </c>
      <c r="IH42" s="10">
        <f>IF('배출량&amp;에너지'!IH43=0,0,'배출량&amp;에너지'!IH73*'국산거래표(기초_2009)'!IH14/'배출량&amp;에너지'!IH43)</f>
        <v>1.7541581873377798</v>
      </c>
      <c r="II42" s="10">
        <f>IF('배출량&amp;에너지'!II43=0,0,'배출량&amp;에너지'!II73*'국산거래표(기초_2009)'!II14/'배출량&amp;에너지'!II43)</f>
        <v>2.3820970657444711</v>
      </c>
      <c r="IJ42" s="10">
        <f>IF('배출량&amp;에너지'!IJ43=0,0,'배출량&amp;에너지'!IJ73*'국산거래표(기초_2009)'!IJ14/'배출량&amp;에너지'!IJ43)</f>
        <v>2.4642643379489484</v>
      </c>
      <c r="IK42" s="10">
        <f>IF('배출량&amp;에너지'!IK43=0,0,'배출량&amp;에너지'!IK73*'국산거래표(기초_2009)'!IK14/'배출량&amp;에너지'!IK43)</f>
        <v>7.5503431045875393</v>
      </c>
      <c r="IL42" s="10">
        <f>IF('배출량&amp;에너지'!IL43=0,0,'배출량&amp;에너지'!IL73*'국산거래표(기초_2009)'!IL14/'배출량&amp;에너지'!IL43)</f>
        <v>4.1309784557847156</v>
      </c>
      <c r="IM42" s="10">
        <f>IF('배출량&amp;에너지'!IM43=0,0,'배출량&amp;에너지'!IM73*'국산거래표(기초_2009)'!IM14/'배출량&amp;에너지'!IM43)</f>
        <v>1.9833219556878809</v>
      </c>
      <c r="IN42" s="10">
        <f>IF('배출량&amp;에너지'!IN43=0,0,'배출량&amp;에너지'!IN73*'국산거래표(기초_2009)'!IN14/'배출량&amp;에너지'!IN43)</f>
        <v>1.8370792877276192</v>
      </c>
      <c r="IO42" s="10">
        <f>IF('배출량&amp;에너지'!IO43=0,0,'배출량&amp;에너지'!IO73*'국산거래표(기초_2009)'!IO14/'배출량&amp;에너지'!IO43)</f>
        <v>3.6500360735236486</v>
      </c>
      <c r="IP42" s="10">
        <f>IF('배출량&amp;에너지'!IP43=0,0,'배출량&amp;에너지'!IP73*'국산거래표(기초_2009)'!IP14/'배출량&amp;에너지'!IP43)</f>
        <v>6.0306254828973952E-3</v>
      </c>
      <c r="IQ42" s="10">
        <f>IF('배출량&amp;에너지'!IQ43=0,0,'배출량&amp;에너지'!IQ73*'국산거래표(기초_2009)'!IQ14/'배출량&amp;에너지'!IQ43)</f>
        <v>5.6620035002552926</v>
      </c>
      <c r="IR42" s="10">
        <f>IF('배출량&amp;에너지'!IR43=0,0,'배출량&amp;에너지'!IR73*'국산거래표(기초_2009)'!IR14/'배출량&amp;에너지'!IR43)</f>
        <v>0.67015325678697302</v>
      </c>
      <c r="IS42" s="10">
        <f>IF('배출량&amp;에너지'!IS43=0,0,'배출량&amp;에너지'!IS73*'국산거래표(기초_2009)'!IS14/'배출량&amp;에너지'!IS43)</f>
        <v>2.4032042549346122</v>
      </c>
      <c r="IT42" s="10">
        <f>IF('배출량&amp;에너지'!IT43=0,0,'배출량&amp;에너지'!IT73*'국산거래표(기초_2009)'!IT14/'배출량&amp;에너지'!IT43)</f>
        <v>0.40555956372484991</v>
      </c>
      <c r="IU42" s="10">
        <f>IF('배출량&amp;에너지'!IU43=0,0,'배출량&amp;에너지'!IU73*'국산거래표(기초_2009)'!IU14/'배출량&amp;에너지'!IU43)</f>
        <v>0.58120153091423643</v>
      </c>
      <c r="IV42" s="10">
        <f>IF('배출량&amp;에너지'!IV43=0,0,'배출량&amp;에너지'!IV73*'국산거래표(기초_2009)'!IV14/'배출량&amp;에너지'!IV43)</f>
        <v>4.5689526314801387</v>
      </c>
      <c r="IW42" s="10">
        <f>IF('배출량&amp;에너지'!IW43=0,0,'배출량&amp;에너지'!IW73*'국산거래표(기초_2009)'!IW14/'배출량&amp;에너지'!IW43)</f>
        <v>1.0003300019756054</v>
      </c>
      <c r="IX42" s="10">
        <f>IF('배출량&amp;에너지'!IX43=0,0,'배출량&amp;에너지'!IX73*'국산거래표(기초_2009)'!IX14/'배출량&amp;에너지'!IX43)</f>
        <v>0.41686698650528242</v>
      </c>
      <c r="IY42" s="10">
        <f>IF('배출량&amp;에너지'!IY43=0,0,'배출량&amp;에너지'!IY73*'국산거래표(기초_2009)'!IY14/'배출량&amp;에너지'!IY43)</f>
        <v>0.39877511005659028</v>
      </c>
      <c r="IZ42" s="10">
        <f>IF('배출량&amp;에너지'!IZ43=0,0,'배출량&amp;에너지'!IZ73*'국산거래표(기초_2009)'!IZ14/'배출량&amp;에너지'!IZ43)</f>
        <v>0.1387043861066401</v>
      </c>
      <c r="JA42" s="10">
        <f>IF('배출량&amp;에너지'!JA43=0,0,'배출량&amp;에너지'!JA73*'국산거래표(기초_2009)'!JA14/'배출량&amp;에너지'!JA43)</f>
        <v>0.75684349810362317</v>
      </c>
      <c r="JB42" s="10">
        <f>IF('배출량&amp;에너지'!JB43=0,0,'배출량&amp;에너지'!JB73*'국산거래표(기초_2009)'!JB14/'배출량&amp;에너지'!JB43)</f>
        <v>2.973098363068416</v>
      </c>
      <c r="JC42" s="10">
        <f>IF('배출량&amp;에너지'!JC43=0,0,'배출량&amp;에너지'!JC73*'국산거래표(기초_2009)'!JC14/'배출량&amp;에너지'!JC43)</f>
        <v>0.83147248845447852</v>
      </c>
      <c r="JD42" s="10">
        <f>IF('배출량&amp;에너지'!JD43=0,0,'배출량&amp;에너지'!JD73*'국산거래표(기초_2009)'!JD14/'배출량&amp;에너지'!JD43)</f>
        <v>0.63321567570422665</v>
      </c>
      <c r="JE42" s="10">
        <f>IF('배출량&amp;에너지'!JE43=0,0,'배출량&amp;에너지'!JE73*'국산거래표(기초_2009)'!JE14/'배출량&amp;에너지'!JE43)</f>
        <v>0.85031819308853274</v>
      </c>
      <c r="JF42" s="10">
        <f>IF('배출량&amp;에너지'!JF43=0,0,'배출량&amp;에너지'!JF73*'국산거래표(기초_2009)'!JF14/'배출량&amp;에너지'!JF43)</f>
        <v>1.0787281332532717</v>
      </c>
      <c r="JG42" s="10">
        <f>IF('배출량&amp;에너지'!JG43=0,0,'배출량&amp;에너지'!JG73*'국산거래표(기초_2009)'!JG14/'배출량&amp;에너지'!JG43)</f>
        <v>0.61813911199698313</v>
      </c>
      <c r="JH42" s="10">
        <f>IF('배출량&amp;에너지'!JH43=0,0,'배출량&amp;에너지'!JH73*'국산거래표(기초_2009)'!JH14/'배출량&amp;에너지'!JH43)</f>
        <v>0.2668551776182097</v>
      </c>
      <c r="JI42" s="10">
        <f>IF('배출량&amp;에너지'!JI43=0,0,'배출량&amp;에너지'!JI73*'국산거래표(기초_2009)'!JI14/'배출량&amp;에너지'!JI43)</f>
        <v>1.766219438303575</v>
      </c>
      <c r="JJ42" s="10">
        <f>IF('배출량&amp;에너지'!JJ43=0,0,'배출량&amp;에너지'!JJ73*'국산거래표(기초_2009)'!JJ14/'배출량&amp;에너지'!JJ43)</f>
        <v>1.762450297376764</v>
      </c>
      <c r="JK42" s="10">
        <f>IF('배출량&amp;에너지'!JK43=0,0,'배출량&amp;에너지'!JK73*'국산거래표(기초_2009)'!JK14/'배출량&amp;에너지'!JK43)</f>
        <v>1.1216963398189157</v>
      </c>
      <c r="JL42" s="10">
        <f>IF('배출량&amp;에너지'!JL43=0,0,'배출량&amp;에너지'!JL73*'국산거래표(기초_2009)'!JL14/'배출량&amp;에너지'!JL43)</f>
        <v>1.1299884498578994</v>
      </c>
      <c r="JM42" s="10">
        <f>IF('배출량&amp;에너지'!JM43=0,0,'배출량&amp;에너지'!JM73*'국산거래표(기초_2009)'!JM14/'배출량&amp;에너지'!JM43)</f>
        <v>1.4707187896416021</v>
      </c>
      <c r="JN42" s="10">
        <f>IF('배출량&amp;에너지'!JN43=0,0,'배출량&amp;에너지'!JN73*'국산거래표(기초_2009)'!JN14/'배출량&amp;에너지'!JN43)</f>
        <v>0.69352193053320044</v>
      </c>
      <c r="JO42" s="10">
        <f>IF('배출량&amp;에너지'!JO43=0,0,'배출량&amp;에너지'!JO73*'국산거래표(기초_2009)'!JO14/'배출량&amp;에너지'!JO43)</f>
        <v>1.5830391892605662E-2</v>
      </c>
      <c r="JP42" s="10">
        <f>IF('배출량&amp;에너지'!JP43=0,0,'배출량&amp;에너지'!JP73*'국산거래표(기초_2009)'!JP14/'배출량&amp;에너지'!JP43)</f>
        <v>41.024837503780262</v>
      </c>
      <c r="JQ42" s="10">
        <f>IF('배출량&amp;에너지'!JQ43=0,0,'배출량&amp;에너지'!JQ73*'국산거래표(기초_2009)'!JQ14/'배출량&amp;에너지'!JQ43)</f>
        <v>1.5227329344315921</v>
      </c>
      <c r="JR42" s="10">
        <f>IF('배출량&amp;에너지'!JR43=0,0,'배출량&amp;에너지'!JR73*'국산거래표(기초_2009)'!JR14/'배출량&amp;에너지'!JR43)</f>
        <v>2.3172678418033241</v>
      </c>
      <c r="JS42" s="10">
        <f>IF('배출량&amp;에너지'!JS43=0,0,'배출량&amp;에너지'!JS73*'국산거래표(기초_2009)'!JS14/'배출량&amp;에너지'!JS43)</f>
        <v>0.16810368533576492</v>
      </c>
      <c r="JT42" s="10">
        <f>IF('배출량&amp;에너지'!JT43=0,0,'배출량&amp;에너지'!JT73*'국산거래표(기초_2009)'!JT14/'배출량&amp;에너지'!JT43)</f>
        <v>1.0689283668435632</v>
      </c>
      <c r="JU42" s="10">
        <f>IF('배출량&amp;에너지'!JU43=0,0,'배출량&amp;에너지'!JU73*'국산거래표(기초_2009)'!JU14/'배출량&amp;에너지'!JU43)</f>
        <v>19.663608215172321</v>
      </c>
      <c r="JV42" s="10">
        <f>IF('배출량&amp;에너지'!JV43=0,0,'배출량&amp;에너지'!JV73*'국산거래표(기초_2009)'!JV14/'배출량&amp;에너지'!JV43)</f>
        <v>3.6183752897384375E-2</v>
      </c>
      <c r="JW42" s="10">
        <f>IF('배출량&amp;에너지'!JW43=0,0,'배출량&amp;에너지'!JW73*'국산거래표(기초_2009)'!JW14/'배출량&amp;에너지'!JW43)</f>
        <v>14.014419794068186</v>
      </c>
      <c r="JX42" s="10">
        <f>IF('배출량&amp;에너지'!JX43=0,0,'배출량&amp;에너지'!JX73*'국산거래표(기초_2009)'!JX14/'배출량&amp;에너지'!JX43)</f>
        <v>1.1948176737990464</v>
      </c>
      <c r="JY42" s="10">
        <f>IF('배출량&amp;에너지'!JY43=0,0,'배출량&amp;에너지'!JY73*'국산거래표(기초_2009)'!JY14/'배출량&amp;에너지'!JY43)</f>
        <v>3.4691173090367267</v>
      </c>
      <c r="JZ42" s="10">
        <f>IF('배출량&amp;에너지'!JZ43=0,0,'배출량&amp;에너지'!JZ73*'국산거래표(기초_2009)'!JZ14/'배출량&amp;에너지'!JZ43)</f>
        <v>1.2212016602867226</v>
      </c>
      <c r="KA42" s="10">
        <f>IF('배출량&amp;에너지'!KA43=0,0,'배출량&amp;에너지'!KA73*'국산거래표(기초_2009)'!KA14/'배출량&amp;에너지'!KA43)</f>
        <v>0.4100825328370229</v>
      </c>
      <c r="KB42" s="10">
        <f>IF('배출량&amp;에너지'!KB43=0,0,'배출량&amp;에너지'!KB73*'국산거래표(기초_2009)'!KB14/'배출량&amp;에너지'!KB43)</f>
        <v>8.2167272204477018E-2</v>
      </c>
      <c r="KC42" s="10">
        <f>IF('배출량&amp;에너지'!KC43=0,0,'배출량&amp;에너지'!KC73*'국산거래표(기초_2009)'!KC14/'배출량&amp;에너지'!KC43)</f>
        <v>5.1260316604627862E-2</v>
      </c>
      <c r="KD42" s="10">
        <f>IF('배출량&amp;에너지'!KD43=0,0,'배출량&amp;에너지'!KD73*'국산거래표(기초_2009)'!KD14/'배출량&amp;에너지'!KD43)</f>
        <v>1.4134278475540769</v>
      </c>
      <c r="KE42" s="10">
        <f>IF('배출량&amp;에너지'!KE43=0,0,'배출량&amp;에너지'!KE73*'국산거래표(기초_2009)'!KE14/'배출량&amp;에너지'!KE43)</f>
        <v>0.88650194598591714</v>
      </c>
      <c r="KF42" s="10">
        <f>IF('배출량&amp;에너지'!KF43=0,0,'배출량&amp;에너지'!KF73*'국산거래표(기초_2009)'!KF14/'배출량&amp;에너지'!KF43)</f>
        <v>3.0869264190581043</v>
      </c>
      <c r="KG42" s="10">
        <f>IF('배출량&amp;에너지'!KG43=0,0,'배출량&amp;에너지'!KG73*'국산거래표(기초_2009)'!KG14/'배출량&amp;에너지'!KG43)</f>
        <v>0.10553594595070444</v>
      </c>
      <c r="KH42" s="10">
        <f>IF('배출량&amp;에너지'!KH43=0,0,'배출량&amp;에너지'!KH73*'국산거래표(기초_2009)'!KH14/'배출량&amp;에너지'!KH43)</f>
        <v>0.63547716026031298</v>
      </c>
      <c r="KI42" s="10">
        <f>IF('배출량&amp;에너지'!KI43=0,0,'배출량&amp;에너지'!KI73*'국산거래표(기초_2009)'!KI14/'배출량&amp;에너지'!KI43)</f>
        <v>0.18091876448692185</v>
      </c>
      <c r="KJ42" s="10">
        <f>IF('배출량&amp;에너지'!KJ43=0,0,'배출량&amp;에너지'!KJ73*'국산거래표(기초_2009)'!KJ14/'배출량&amp;에너지'!KJ43)</f>
        <v>0.74101310621101757</v>
      </c>
      <c r="KK42" s="10">
        <f>IF('배출량&amp;에너지'!KK43=0,0,'배출량&amp;에너지'!KK73*'국산거래표(기초_2009)'!KK14/'배출량&amp;에너지'!KK43)</f>
        <v>2.8645471043762628E-2</v>
      </c>
      <c r="KL42" s="10">
        <f>IF('배출량&amp;에너지'!KL43=0,0,'배출량&amp;에너지'!KL73*'국산거래표(기초_2009)'!KL14/'배출량&amp;에너지'!KL43)</f>
        <v>1.0749589923264609</v>
      </c>
      <c r="KM42" s="10">
        <f>IF('배출량&amp;에너지'!KM43=0,0,'배출량&amp;에너지'!KM73*'국산거래표(기초_2009)'!KM14/'배출량&amp;에너지'!KM43)</f>
        <v>0.44400480117832081</v>
      </c>
      <c r="KN42" s="10">
        <f>IF('배출량&amp;에너지'!KN43=0,0,'배출량&amp;에너지'!KN73*'국산거래표(기초_2009)'!KN14/'배출량&amp;에너지'!KN43)</f>
        <v>0.14624266796026186</v>
      </c>
      <c r="KO42" s="10">
        <f>IF('배출량&amp;에너지'!KO43=0,0,'배출량&amp;에너지'!KO73*'국산거래표(기초_2009)'!KO14/'배출량&amp;에너지'!KO43)</f>
        <v>6.0713322049069527</v>
      </c>
      <c r="KP42" s="10">
        <f>IF('배출량&amp;에너지'!KP43=0,0,'배출량&amp;에너지'!KP73*'국산거래표(기초_2009)'!KP14/'배출량&amp;에너지'!KP43)</f>
        <v>2.2584692433450746</v>
      </c>
      <c r="KQ42" s="10">
        <f>IF('배출량&amp;에너지'!KQ43=0,0,'배출량&amp;에너지'!KQ73*'국산거래표(기초_2009)'!KQ14/'배출량&amp;에너지'!KQ43)</f>
        <v>0.15001180888707272</v>
      </c>
      <c r="KR42" s="10">
        <f>IF('배출량&amp;에너지'!KR43=0,0,'배출량&amp;에너지'!KR73*'국산거래표(기초_2009)'!KR14/'배출량&amp;에너지'!KR43)</f>
        <v>0.12890461969693184</v>
      </c>
      <c r="KS42" s="10">
        <f>IF('배출량&amp;에너지'!KS43=0,0,'배출량&amp;에너지'!KS73*'국산거래표(기초_2009)'!KS14/'배출량&amp;에너지'!KS43)</f>
        <v>0.13795055792127792</v>
      </c>
      <c r="KT42" s="10">
        <f>IF('배출량&amp;에너지'!KT43=0,0,'배출량&amp;에너지'!KT73*'국산거래표(기초_2009)'!KT14/'배출량&amp;에너지'!KT43)</f>
        <v>0.5706479363191661</v>
      </c>
      <c r="KU42" s="10">
        <f>IF('배출량&amp;에너지'!KU43=0,0,'배출량&amp;에너지'!KU73*'국산거래표(기초_2009)'!KU14/'배출량&amp;에너지'!KU43)</f>
        <v>18.796705802005818</v>
      </c>
      <c r="KV42" s="10">
        <f>IF('배출량&amp;에너지'!KV43=0,0,'배출량&amp;에너지'!KV73*'국산거래표(기초_2009)'!KV14/'배출량&amp;에너지'!KV43)</f>
        <v>26.608627286914036</v>
      </c>
      <c r="KW42" s="10">
        <f>IF('배출량&amp;에너지'!KW43=0,0,'배출량&amp;에너지'!KW73*'국산거래표(기초_2009)'!KW14/'배출량&amp;에너지'!KW43)</f>
        <v>4.730271863147645</v>
      </c>
      <c r="KX42" s="10">
        <f>IF('배출량&amp;에너지'!KX43=0,0,'배출량&amp;에너지'!KX73*'국산거래표(기초_2009)'!KX14/'배출량&amp;에너지'!KX43)</f>
        <v>13.00730533842432</v>
      </c>
      <c r="KY42" s="10">
        <f>IF('배출량&amp;에너지'!KY43=0,0,'배출량&amp;에너지'!KY73*'국산거래표(기초_2009)'!KY14/'배출량&amp;에너지'!KY43)</f>
        <v>3.5098240310462843</v>
      </c>
      <c r="KZ42" s="10">
        <f>IF('배출량&amp;에너지'!KZ43=0,0,'배출량&amp;에너지'!KZ73*'국산거래표(기초_2009)'!KZ14/'배출량&amp;에너지'!KZ43)</f>
        <v>0.51486465060236519</v>
      </c>
      <c r="LA42" s="10">
        <f>IF('배출량&amp;에너지'!LA43=0,0,'배출량&amp;에너지'!LA73*'국산거래표(기초_2009)'!LA14/'배출량&amp;에너지'!LA43)</f>
        <v>3.6002834132897448</v>
      </c>
      <c r="LB42" s="10">
        <f>IF('배출량&amp;에너지'!LB43=0,0,'배출량&amp;에너지'!LB73*'국산거래표(기초_2009)'!LB14/'배출량&amp;에너지'!LB43)</f>
        <v>0.18318024904300839</v>
      </c>
      <c r="LC42" s="10">
        <f>IF('배출량&amp;에너지'!LC43=0,0,'배출량&amp;에너지'!LC73*'국산거래표(기초_2009)'!LC14/'배출량&amp;에너지'!LC43)</f>
        <v>2.8472090561129328</v>
      </c>
      <c r="LD42" s="10">
        <f>IF('배출량&amp;에너지'!LD43=0,0,'배출량&amp;에너지'!LD73*'국산거래표(기초_2009)'!LD14/'배출량&amp;에너지'!LD43)</f>
        <v>3.4434871507344131</v>
      </c>
      <c r="LE42" s="10">
        <f>IF('배출량&amp;에너지'!LE43=0,0,'배출량&amp;에너지'!LE73*'국산거래표(기초_2009)'!LE14/'배출량&amp;에너지'!LE43)</f>
        <v>0.92871632436619889</v>
      </c>
      <c r="LF42" s="10">
        <f>IF('배출량&amp;에너지'!LF43=0,0,'배출량&amp;에너지'!LF73*'국산거래표(기초_2009)'!LF14/'배출량&amp;에너지'!LF43)</f>
        <v>10.647069290055352</v>
      </c>
      <c r="LG42" s="10">
        <f>IF('배출량&amp;에너지'!LG43=0,0,'배출량&amp;에너지'!LG73*'국산거래표(기초_2009)'!LG14/'배출량&amp;에너지'!LG43)</f>
        <v>4.6179514635286809</v>
      </c>
      <c r="LH42" s="10">
        <f>IF('배출량&amp;에너지'!LH43=0,0,'배출량&amp;에너지'!LH73*'국산거래표(기초_2009)'!LH14/'배출량&amp;에너지'!LH43)</f>
        <v>4.8621917955860248</v>
      </c>
      <c r="LI42" s="10">
        <f>IF('배출량&amp;에너지'!LI43=0,0,'배출량&amp;에너지'!LI73*'국산거래표(기초_2009)'!LI14/'배출량&amp;에너지'!LI43)</f>
        <v>5.2805664384620314</v>
      </c>
      <c r="LJ42" s="10">
        <f>IF('배출량&amp;에너지'!LJ43=0,0,'배출량&amp;에너지'!LJ73*'국산거래표(기초_2009)'!LJ14/'배출량&amp;에너지'!LJ43)</f>
        <v>7.6573867069089667</v>
      </c>
      <c r="LK42" s="10">
        <f>IF('배출량&amp;에너지'!LK43=0,0,'배출량&amp;에너지'!LK73*'국산거래표(기초_2009)'!LK14/'배출량&amp;에너지'!LK43)</f>
        <v>167.12898549209157</v>
      </c>
      <c r="LL42" s="10">
        <f>IF('배출량&amp;에너지'!LL43=0,0,'배출량&amp;에너지'!LL73*'국산거래표(기초_2009)'!LL14/'배출량&amp;에너지'!LL43)</f>
        <v>69.844442858361546</v>
      </c>
      <c r="LM42" s="10">
        <f>IF('배출량&amp;에너지'!LM43=0,0,'배출량&amp;에너지'!LM73*'국산거래표(기초_2009)'!LM14/'배출량&amp;에너지'!LM43)</f>
        <v>6.4226161392857266</v>
      </c>
      <c r="LN42" s="10">
        <f>IF('배출량&amp;에너지'!LN43=0,0,'배출량&amp;에너지'!LN73*'국산거래표(기초_2009)'!LN14/'배출량&amp;에너지'!LN43)</f>
        <v>1.7036516989185142</v>
      </c>
      <c r="LO42" s="10">
        <f>IF('배출량&amp;에너지'!LO43=0,0,'배출량&amp;에너지'!LO73*'국산거래표(기초_2009)'!LO14/'배출량&amp;에너지'!LO43)</f>
        <v>4.3330044094617781</v>
      </c>
      <c r="LP42" s="10">
        <f>IF('배출량&amp;에너지'!LP43=0,0,'배출량&amp;에너지'!LP73*'국산거래표(기초_2009)'!LP14/'배출량&amp;에너지'!LP43)</f>
        <v>9.0218157224145035</v>
      </c>
      <c r="LQ42" s="10">
        <f>IF('배출량&amp;에너지'!LQ43=0,0,'배출량&amp;에너지'!LQ73*'국산거래표(기초_2009)'!LQ14/'배출량&amp;에너지'!LQ43)</f>
        <v>0.17036516989185144</v>
      </c>
      <c r="LR42" s="10">
        <f>IF('배출량&amp;에너지'!LR43=0,0,'배출량&amp;에너지'!LR73*'국산거래표(기초_2009)'!LR14/'배출량&amp;에너지'!LR43)</f>
        <v>3.6183752897384375E-2</v>
      </c>
      <c r="LS42" s="10">
        <f>IF('배출량&amp;에너지'!LS43=0,0,'배출량&amp;에너지'!LS73*'국산거래표(기초_2009)'!LS14/'배출량&amp;에너지'!LS43)</f>
        <v>10.650838430982162</v>
      </c>
      <c r="LT42" s="10">
        <f>IF('배출량&amp;에너지'!LT43=0,0,'배출량&amp;에너지'!LT73*'국산거래표(기초_2009)'!LT14/'배출량&amp;에너지'!LT43)</f>
        <v>19.38544561477368</v>
      </c>
      <c r="LU42" s="10">
        <f>IF('배출량&amp;에너지'!LU43=0,0,'배출량&amp;에너지'!LU73*'국산거래표(기초_2009)'!LU14/'배출량&amp;에너지'!LU43)</f>
        <v>8.9177874328345226</v>
      </c>
      <c r="LV42" s="10">
        <f>IF('배출량&amp;에너지'!LV43=0,0,'배출량&amp;에너지'!LV73*'국산거래표(기초_2009)'!LV14/'배출량&amp;에너지'!LV43)</f>
        <v>2.5554775483777714</v>
      </c>
      <c r="LW42" s="10">
        <f>IF('배출량&amp;에너지'!LW43=0,0,'배출량&amp;에너지'!LW73*'국산거래표(기초_2009)'!LW14/'배출량&amp;에너지'!LW43)</f>
        <v>3.1555247839260621</v>
      </c>
      <c r="LX42" s="10">
        <f>IF('배출량&amp;에너지'!LX43=0,0,'배출량&amp;에너지'!LX73*'국산거래표(기초_2009)'!LX14/'배출량&amp;에너지'!LX43)</f>
        <v>11.747658440684125</v>
      </c>
      <c r="LY42" s="10">
        <f>IF('배출량&amp;에너지'!LY43=0,0,'배출량&amp;에너지'!LY73*'국산거래표(기초_2009)'!LY14/'배출량&amp;에너지'!LY43)</f>
        <v>10.130696983082261</v>
      </c>
      <c r="LZ42" s="10">
        <f>IF('배출량&amp;에너지'!LZ43=0,0,'배출량&amp;에너지'!LZ73*'국산거래표(기초_2009)'!LZ14/'배출량&amp;에너지'!LZ43)</f>
        <v>1.0870202432922556</v>
      </c>
      <c r="MA42" s="10">
        <f>IF('배출량&amp;에너지'!MA43=0,0,'배출량&amp;에너지'!MA73*'국산거래표(기초_2009)'!MA14/'배출량&amp;에너지'!MA43)</f>
        <v>0.639246301187124</v>
      </c>
      <c r="MB42" s="10">
        <f>IF('배출량&amp;에너지'!MB43=0,0,'배출량&amp;에너지'!MB73*'국산거래표(기초_2009)'!MB14/'배출량&amp;에너지'!MB43)</f>
        <v>5.9537350079904527</v>
      </c>
      <c r="MC42" s="10">
        <f>IF('배출량&amp;에너지'!MC43=0,0,'배출량&amp;에너지'!MC73*'국산거래표(기초_2009)'!MC14/'배출량&amp;에너지'!MC43)</f>
        <v>2.6587520097723893</v>
      </c>
      <c r="MD42" s="10">
        <f>IF('배출량&amp;에너지'!MD43=0,0,'배출량&amp;에너지'!MD73*'국산거래표(기초_2009)'!MD14/'배출량&amp;에너지'!MD43)</f>
        <v>4.8116853071667594</v>
      </c>
      <c r="ME42" s="10">
        <f>IF('배출량&amp;에너지'!ME43=0,0,'배출량&amp;에너지'!ME73*'국산거래표(기초_2009)'!ME14/'배출량&amp;에너지'!ME43)</f>
        <v>4.053334152692412</v>
      </c>
      <c r="MF42" s="10">
        <f>IF('배출량&amp;에너지'!MF43=0,0,'배출량&amp;에너지'!MF73*'국산거래표(기초_2009)'!MF14/'배출량&amp;에너지'!MF43)</f>
        <v>13.401557479368735</v>
      </c>
      <c r="MG42" s="10">
        <f>IF('배출량&amp;에너지'!MG43=0,0,'배출량&amp;에너지'!MG73*'국산거래표(기초_2009)'!MG14/'배출량&amp;에너지'!MG43)</f>
        <v>6.5899659964361286</v>
      </c>
      <c r="MH42" s="10">
        <f>IF('배출량&amp;에너지'!MH43=0,0,'배출량&amp;에너지'!MH73*'국산거래표(기초_2009)'!MH14/'배출량&amp;에너지'!MH43)</f>
        <v>2.9105306236833552</v>
      </c>
      <c r="MI42" s="10">
        <f>IF('배출량&amp;에너지'!MI43=0,0,'배출량&amp;에너지'!MI73*'국산거래표(기초_2009)'!MI14/'배출량&amp;에너지'!MI43)</f>
        <v>5.8564911720787336</v>
      </c>
      <c r="MJ42" s="10">
        <f>IF('배출량&amp;에너지'!MJ43=0,0,'배출량&amp;에너지'!MJ73*'국산거래표(기초_2009)'!MJ14/'배출량&amp;에너지'!MJ43)</f>
        <v>2.0217671931413519</v>
      </c>
      <c r="MK42" s="10">
        <f>IF('배출량&amp;에너지'!MK43=0,0,'배출량&amp;에너지'!MK73*'국산거래표(기초_2009)'!MK14/'배출량&amp;에너지'!MK43)</f>
        <v>3.1102950928043316</v>
      </c>
      <c r="ML42" s="10">
        <f>IF('배출량&amp;에너지'!ML43=0,0,'배출량&amp;에너지'!ML73*'국산거래표(기초_2009)'!ML14/'배출량&amp;에너지'!ML43)</f>
        <v>25.955058250205028</v>
      </c>
      <c r="MM42" s="10">
        <f>IF('배출량&amp;에너지'!MM43=0,0,'배출량&amp;에너지'!MM73*'국산거래표(기초_2009)'!MM14/'배출량&amp;에너지'!MM43)</f>
        <v>23.527731493338827</v>
      </c>
      <c r="MN42" s="10">
        <f>IF('배출량&amp;에너지'!MN43=0,0,'배출량&amp;에너지'!MN73*'국산거래표(기초_2009)'!MN14/'배출량&amp;에너지'!MN43)</f>
        <v>14.391333886749274</v>
      </c>
      <c r="MO42" s="10">
        <f>IF('배출량&amp;에너지'!MO43=0,0,'배출량&amp;에너지'!MO73*'국산거래표(기초_2009)'!MO14/'배출량&amp;에너지'!MO43)</f>
        <v>6.0261025137852231</v>
      </c>
      <c r="MP42" s="10">
        <f>IF('배출량&amp;에너지'!MP43=0,0,'배출량&amp;에너지'!MP73*'국산거래표(기초_2009)'!MP14/'배출량&amp;에너지'!MP43)</f>
        <v>10.281462620154697</v>
      </c>
      <c r="MQ42" s="10">
        <f>IF('배출량&amp;에너지'!MQ43=0,0,'배출량&amp;에너지'!MQ73*'국산거래표(기초_2009)'!MQ14/'배출량&amp;에너지'!MQ43)</f>
        <v>4.9730045388342647</v>
      </c>
      <c r="MR42" s="10">
        <f>IF('배출량&amp;에너지'!MR43=0,0,'배출량&amp;에너지'!MR73*'국산거래표(기초_2009)'!MR14/'배출량&amp;에너지'!MR43)</f>
        <v>0</v>
      </c>
      <c r="MS42" s="10">
        <f>IF('배출량&amp;에너지'!MS43=0,0,'배출량&amp;에너지'!MS73*'국산거래표(기초_2009)'!MS14/'배출량&amp;에너지'!MS43)</f>
        <v>39.96947804427321</v>
      </c>
      <c r="MT42" s="10">
        <f>IF('배출량&amp;에너지'!MT43=0,0,'배출량&amp;에너지'!MT73*'국산거래표(기초_2009)'!MT14/'배출량&amp;에너지'!MT43)</f>
        <v>8.3908615312663635</v>
      </c>
      <c r="MU42" s="10">
        <f>IF('배출량&amp;에너지'!MU43=0,0,'배출량&amp;에너지'!MU73*'국산거래표(기초_2009)'!MU14/'배출량&amp;에너지'!MU43)</f>
        <v>4.2478218245158521</v>
      </c>
      <c r="MV42" s="10">
        <f>IF('배출량&amp;에너지'!MV43=0,0,'배출량&amp;에너지'!MV73*'국산거래표(기초_2009)'!MV14/'배출량&amp;에너지'!MV43)</f>
        <v>0.98751492282444853</v>
      </c>
      <c r="MW42" s="10">
        <f>IF('배출량&amp;에너지'!MW43=0,0,'배출량&amp;에너지'!MW73*'국산거래표(기초_2009)'!MW14/'배출량&amp;에너지'!MW43)</f>
        <v>1.0334984421315412</v>
      </c>
      <c r="MX42" s="10">
        <f>IF('배출량&amp;에너지'!MX43=0,0,'배출량&amp;에너지'!MX73*'국산거래표(기초_2009)'!MX14/'배출량&amp;에너지'!MX43)</f>
        <v>9.4635590390367383</v>
      </c>
      <c r="MY42" s="10">
        <f>IF('배출량&amp;에너지'!MY43=0,0,'배출량&amp;에너지'!MY73*'국산거래표(기초_2009)'!MY14/'배출량&amp;에너지'!MY43)</f>
        <v>20.920993628356428</v>
      </c>
      <c r="MZ42" s="10">
        <f>IF('배출량&amp;에너지'!MZ43=0,0,'배출량&amp;에너지'!MZ73*'국산거래표(기초_2009)'!MZ14/'배출량&amp;에너지'!MZ43)</f>
        <v>31.10068944348723</v>
      </c>
      <c r="NA42" s="10">
        <f>IF('배출량&amp;에너지'!NA43=0,0,'배출량&amp;에너지'!NA73*'국산거래표(기초_2009)'!NA14/'배출량&amp;에너지'!NA43)</f>
        <v>5.4139940272711371</v>
      </c>
      <c r="NB42" s="10">
        <f>IF('배출량&amp;에너지'!NB43=0,0,'배출량&amp;에너지'!NB73*'국산거래표(기초_2009)'!NB14/'배출량&amp;에너지'!NB43)</f>
        <v>16.513360228543792</v>
      </c>
      <c r="NC42" s="10">
        <f>IF('배출량&amp;에너지'!NC43=0,0,'배출량&amp;에너지'!NC73*'국산거래표(기초_2009)'!NC14/'배출량&amp;에너지'!NC43)</f>
        <v>41.054990631194741</v>
      </c>
      <c r="ND42" s="10">
        <f>IF('배출량&amp;에너지'!ND43=0,0,'배출량&amp;에너지'!ND73*'국산거래표(기초_2009)'!ND14/'배출량&amp;에너지'!ND43)</f>
        <v>34.882645449449257</v>
      </c>
      <c r="NE42" s="10">
        <f>IF('배출량&amp;에너지'!NE43=0,0,'배출량&amp;에너지'!NE73*'국산거래표(기초_2009)'!NE14/'배출량&amp;에너지'!NE43)</f>
        <v>22.443726562788022</v>
      </c>
      <c r="NF42" s="10">
        <f>IF('배출량&amp;에너지'!NF43=0,0,'배출량&amp;에너지'!NF73*'국산거래표(기초_2009)'!NF14/'배출량&amp;에너지'!NF43)</f>
        <v>6.1376690852188247</v>
      </c>
      <c r="NG42" s="10">
        <f>IF('배출량&amp;에너지'!NG43=0,0,'배출량&amp;에너지'!NG73*'국산거래표(기초_2009)'!NG14/'배출량&amp;에너지'!NG43)</f>
        <v>14.908460021907723</v>
      </c>
      <c r="NH42" s="10">
        <f>IF('배출량&amp;에너지'!NH43=0,0,'배출량&amp;에너지'!NH73*'국산거래표(기초_2009)'!NH14/'배출량&amp;에너지'!NH43)</f>
        <v>3.3085519055545833</v>
      </c>
      <c r="NI42" s="10">
        <f>IF('배출량&amp;에너지'!NI43=0,0,'배출량&amp;에너지'!NI73*'국산거래표(기초_2009)'!NI14/'배출량&amp;에너지'!NI43)</f>
        <v>20.943608473917291</v>
      </c>
      <c r="NJ42" s="10">
        <f>IF('배출량&amp;에너지'!NJ43=0,0,'배출량&amp;에너지'!NJ73*'국산거래표(기초_2009)'!NJ14/'배출량&amp;에너지'!NJ43)</f>
        <v>15.243913564393894</v>
      </c>
      <c r="NK42" s="10">
        <f>IF('배출량&amp;에너지'!NK43=0,0,'배출량&amp;에너지'!NK73*'국산거래표(기초_2009)'!NK14/'배출량&amp;에너지'!NK43)</f>
        <v>9.595478971475119</v>
      </c>
      <c r="NL42" s="10">
        <f>IF('배출량&amp;에너지'!NL43=0,0,'배출량&amp;에너지'!NL73*'국산거래표(기초_2009)'!NL14/'배출량&amp;에너지'!NL43)</f>
        <v>22.718120022259853</v>
      </c>
      <c r="NM42" s="10">
        <f>IF('배출량&amp;에너지'!NM43=0,0,'배출량&amp;에너지'!NM73*'국산거래표(기초_2009)'!NM14/'배출량&amp;에너지'!NM43)</f>
        <v>8.2378344096378431</v>
      </c>
      <c r="NN42" s="10">
        <f>IF('배출량&amp;에너지'!NN43=0,0,'배출량&amp;에너지'!NN73*'국산거래표(기초_2009)'!NN14/'배출량&amp;에너지'!NN43)</f>
        <v>11.782334537210787</v>
      </c>
      <c r="NO42" s="10">
        <f>IF('배출량&amp;에너지'!NO43=0,0,'배출량&amp;에너지'!NO73*'국산거래표(기초_2009)'!NO14/'배출량&amp;에너지'!NO43)</f>
        <v>4.2794826083010644</v>
      </c>
      <c r="NP42" s="10">
        <f>IF('배출량&amp;에너지'!NP43=0,0,'배출량&amp;에너지'!NP73*'국산거래표(기초_2009)'!NP14/'배출량&amp;에너지'!NP43)</f>
        <v>25.791477533981435</v>
      </c>
      <c r="NQ42" s="10">
        <f>IF('배출량&amp;에너지'!NQ43=0,0,'배출량&amp;에너지'!NQ73*'국산거래표(기초_2009)'!NQ14/'배출량&amp;에너지'!NQ43)</f>
        <v>21.481087970080523</v>
      </c>
      <c r="NR42" s="10">
        <f>IF('배출량&amp;에너지'!NR43=0,0,'배출량&amp;에너지'!NR73*'국산거래표(기초_2009)'!NR14/'배출량&amp;에너지'!NR43)</f>
        <v>2.5260782491486466</v>
      </c>
      <c r="NS42" s="10">
        <f>IF('배출량&amp;에너지'!NS43=0,0,'배출량&amp;에너지'!NS73*'국산거래표(기초_2009)'!NS14/'배출량&amp;에너지'!NS43)</f>
        <v>5.0815557975264181</v>
      </c>
      <c r="NT42" s="10">
        <f>IF('배출량&amp;에너지'!NT43=0,0,'배출량&amp;에너지'!NT73*'국산거래표(기초_2009)'!NT14/'배출량&amp;에너지'!NT43)</f>
        <v>7.9415799327905079</v>
      </c>
      <c r="NU42" s="10">
        <f>IF('배출량&amp;에너지'!NU43=0,0,'배출량&amp;에너지'!NU73*'국산거래표(기초_2009)'!NU14/'배출량&amp;에너지'!NU43)</f>
        <v>12.261769263101129</v>
      </c>
      <c r="NV42" s="10">
        <f>IF('배출량&amp;에너지'!NV43=0,0,'배출량&amp;에너지'!NV73*'국산거래표(기초_2009)'!NV14/'배출량&amp;에너지'!NV43)</f>
        <v>2.5924151294605178</v>
      </c>
      <c r="NW42" s="10">
        <f>IF('배출량&amp;에너지'!NW43=0,0,'배출량&amp;에너지'!NW73*'국산거래표(기초_2009)'!NW14/'배출량&amp;에너지'!NW43)</f>
        <v>5.9341354751710371</v>
      </c>
      <c r="NX42" s="10">
        <f>IF('배출량&amp;에너지'!NX43=0,0,'배출량&amp;에너지'!NX73*'국산거래표(기초_2009)'!NX14/'배출량&amp;에너지'!NX43)</f>
        <v>5.0114497762877361</v>
      </c>
      <c r="NY42" s="10">
        <f>IF('배출량&amp;에너지'!NY43=0,0,'배출량&amp;에너지'!NY73*'국산거래표(기초_2009)'!NY14/'배출량&amp;에너지'!NY43)</f>
        <v>1.7081746680306873</v>
      </c>
      <c r="NZ42" s="10">
        <f>IF('배출량&amp;에너지'!NZ43=0,0,'배출량&amp;에너지'!NZ73*'국산거래표(기초_2009)'!NZ14/'배출량&amp;에너지'!NZ43)</f>
        <v>4.8448537473226958</v>
      </c>
      <c r="OA42" s="10">
        <f>IF('배출량&amp;에너지'!OA43=0,0,'배출량&amp;에너지'!OA73*'국산거래표(기초_2009)'!OA14/'배출량&amp;에너지'!OA43)</f>
        <v>9.0044776741511736</v>
      </c>
      <c r="OB42" s="10">
        <f>IF('배출량&amp;에너지'!OB43=0,0,'배출량&amp;에너지'!OB73*'국산거래표(기초_2009)'!OB14/'배출량&amp;에너지'!OB43)</f>
        <v>5.9341354751710371</v>
      </c>
      <c r="OC42" s="10">
        <f>IF('배출량&amp;에너지'!OC43=0,0,'배출량&amp;에너지'!OC73*'국산거래표(기초_2009)'!OC14/'배출량&amp;에너지'!OC43)</f>
        <v>11.573524129865465</v>
      </c>
      <c r="OD42" s="10">
        <f>IF('배출량&amp;에너지'!OD43=0,0,'배출량&amp;에너지'!OD73*'국산거래표(기초_2009)'!OD14/'배출량&amp;에너지'!OD43)</f>
        <v>11.610461710948211</v>
      </c>
      <c r="OE42" s="10">
        <f>IF('배출량&amp;에너지'!OE43=0,0,'배출량&amp;에너지'!OE73*'국산거래표(기초_2009)'!OE14/'배출량&amp;에너지'!OE43)</f>
        <v>2.8592703070787278</v>
      </c>
      <c r="OF42" s="10">
        <f>IF('배출량&amp;에너지'!OF43=0,0,'배출량&amp;에너지'!OF73*'국산거래표(기초_2009)'!OF14/'배출량&amp;에너지'!OF43)</f>
        <v>17.632795083806624</v>
      </c>
      <c r="OG42" s="10">
        <f>IF('배출량&amp;에너지'!OG43=0,0,'배출량&amp;에너지'!OG73*'국산거래표(기초_2009)'!OG14/'배출량&amp;에너지'!OG43)</f>
        <v>20.115905126389627</v>
      </c>
      <c r="OH42" s="10">
        <f>IF('배출량&amp;에너지'!OH43=0,0,'배출량&amp;에너지'!OH73*'국산거래표(기초_2009)'!OH14/'배출량&amp;에너지'!OH43)</f>
        <v>2.7115199827477419</v>
      </c>
      <c r="OI42" s="10">
        <f>IF('배출량&amp;에너지'!OI43=0,0,'배출량&amp;에너지'!OI73*'국산거래표(기초_2009)'!OI14/'배출량&amp;에너지'!OI43)</f>
        <v>1.6358071622359183</v>
      </c>
      <c r="OJ42" s="10">
        <f>IF('배출량&amp;에너지'!OJ43=0,0,'배출량&amp;에너지'!OJ73*'국산거래표(기초_2009)'!OJ14/'배출량&amp;에너지'!OJ43)</f>
        <v>8.4277991123491116</v>
      </c>
      <c r="OK42" s="10">
        <f>IF('배출량&amp;에너지'!OK43=0,0,'배출량&amp;에너지'!OK73*'국산거래표(기초_2009)'!OK14/'배출량&amp;에너지'!OK43)</f>
        <v>0.92796249618083659</v>
      </c>
      <c r="OL42" s="10">
        <f>IF('배출량&amp;에너지'!OL43=0,0,'배출량&amp;에너지'!OL73*'국산거래표(기초_2009)'!OL14/'배출량&amp;에너지'!OL43)</f>
        <v>8.1028991644580142</v>
      </c>
      <c r="OM42" s="10">
        <f>IF('배출량&amp;에너지'!OM43=0,0,'배출량&amp;에너지'!OM73*'국산거래표(기초_2009)'!OM14/'배출량&amp;에너지'!OM43)</f>
        <v>0</v>
      </c>
      <c r="ON42" s="10">
        <f>IF('배출량&amp;에너지'!ON43=0,0,'배출량&amp;에너지'!ON73*'국산거래표(기초_2009)'!ON14/'배출량&amp;에너지'!ON43)</f>
        <v>0</v>
      </c>
      <c r="OO42" s="10">
        <f>IF('배출량&amp;에너지'!OO43=0,0,'배출량&amp;에너지'!OO73*'국산거래표(기초_2009)'!OO14/'배출량&amp;에너지'!OO43)</f>
        <v>5.0378337627754117</v>
      </c>
      <c r="OP42" s="11">
        <f t="shared" si="0"/>
        <v>1957.0608431944183</v>
      </c>
      <c r="OQ42" s="10">
        <f>IF('배출량&amp;에너지'!OQ43=0,0,'배출량&amp;에너지'!OQ73*'국산거래표(기초_2009)'!OQ14/'배출량&amp;에너지'!OQ43)</f>
        <v>3867.9572483172574</v>
      </c>
      <c r="OR42" s="10">
        <f>IF('배출량&amp;에너지'!OR43=0,0,'배출량&amp;에너지'!OR73*'국산거래표(기초_2009)'!OR14/'배출량&amp;에너지'!OR43)</f>
        <v>0</v>
      </c>
      <c r="OS42" s="10">
        <f>IF('배출량&amp;에너지'!OS43=0,0,'배출량&amp;에너지'!OS73*'국산거래표(기초_2009)'!OS14/'배출량&amp;에너지'!OS43)</f>
        <v>0</v>
      </c>
      <c r="OT42" s="10">
        <f>IF('배출량&amp;에너지'!OT43=0,0,'배출량&amp;에너지'!OT73*'국산거래표(기초_2009)'!OT14/'배출량&amp;에너지'!OT43)</f>
        <v>0</v>
      </c>
      <c r="OU42" s="10">
        <f>IF('배출량&amp;에너지'!OU43=0,0,'배출량&amp;에너지'!OU73*'국산거래표(기초_2009)'!OU14/'배출량&amp;에너지'!OU43)</f>
        <v>-825.53759915112198</v>
      </c>
      <c r="OV42" s="10">
        <f>IF('배출량&amp;에너지'!OV43=0,0,'배출량&amp;에너지'!OV73*'국산거래표(기초_2009)'!OV14/'배출량&amp;에너지'!OV43)</f>
        <v>2616.80222508517</v>
      </c>
      <c r="OW42" s="11">
        <f t="shared" si="1"/>
        <v>5659.2218742513051</v>
      </c>
      <c r="OX42" s="11">
        <f t="shared" si="2"/>
        <v>7616.2827174457234</v>
      </c>
      <c r="OY42" s="11">
        <f t="shared" si="3"/>
        <v>7616.2827174457234</v>
      </c>
      <c r="OZ42" s="11">
        <v>0</v>
      </c>
      <c r="PA42" s="11">
        <v>0</v>
      </c>
      <c r="PB42" s="11">
        <f t="shared" si="4"/>
        <v>7616.2827174457234</v>
      </c>
    </row>
    <row r="43" spans="1:418">
      <c r="A43" s="8" t="s">
        <v>564</v>
      </c>
      <c r="B43" s="9" t="s">
        <v>137</v>
      </c>
      <c r="C43" s="10">
        <f>IF('배출량&amp;에너지'!C44=0,0,'배출량&amp;에너지'!C74*'국산거래표(기초_2009)'!C15/'배출량&amp;에너지'!C44)</f>
        <v>0</v>
      </c>
      <c r="D43" s="10">
        <f>IF('배출량&amp;에너지'!D44=0,0,'배출량&amp;에너지'!D74*'국산거래표(기초_2009)'!D15/'배출량&amp;에너지'!D44)</f>
        <v>0</v>
      </c>
      <c r="E43" s="10">
        <f>IF('배출량&amp;에너지'!E44=0,0,'배출량&amp;에너지'!E74*'국산거래표(기초_2009)'!E15/'배출량&amp;에너지'!E44)</f>
        <v>0</v>
      </c>
      <c r="F43" s="10">
        <f>IF('배출량&amp;에너지'!F44=0,0,'배출량&amp;에너지'!F74*'국산거래표(기초_2009)'!F15/'배출량&amp;에너지'!F44)</f>
        <v>0</v>
      </c>
      <c r="G43" s="10">
        <f>IF('배출량&amp;에너지'!G44=0,0,'배출량&amp;에너지'!G74*'국산거래표(기초_2009)'!G15/'배출량&amp;에너지'!G44)</f>
        <v>0</v>
      </c>
      <c r="H43" s="10">
        <f>IF('배출량&amp;에너지'!H44=0,0,'배출량&amp;에너지'!H74*'국산거래표(기초_2009)'!H15/'배출량&amp;에너지'!H44)</f>
        <v>0</v>
      </c>
      <c r="I43" s="10">
        <f>IF('배출량&amp;에너지'!I44=0,0,'배출량&amp;에너지'!I74*'국산거래표(기초_2009)'!I15/'배출량&amp;에너지'!I44)</f>
        <v>0</v>
      </c>
      <c r="J43" s="10">
        <f>IF('배출량&amp;에너지'!J44=0,0,'배출량&amp;에너지'!J74*'국산거래표(기초_2009)'!J15/'배출량&amp;에너지'!J44)</f>
        <v>0</v>
      </c>
      <c r="K43" s="10">
        <f>IF('배출량&amp;에너지'!K44=0,0,'배출량&amp;에너지'!K74*'국산거래표(기초_2009)'!K15/'배출량&amp;에너지'!K44)</f>
        <v>0</v>
      </c>
      <c r="L43" s="10">
        <f>IF('배출량&amp;에너지'!L44=0,0,'배출량&amp;에너지'!L74*'국산거래표(기초_2009)'!L15/'배출량&amp;에너지'!L44)</f>
        <v>0</v>
      </c>
      <c r="M43" s="10">
        <f>IF('배출량&amp;에너지'!M44=0,0,'배출량&amp;에너지'!M74*'국산거래표(기초_2009)'!M15/'배출량&amp;에너지'!M44)</f>
        <v>0</v>
      </c>
      <c r="N43" s="10">
        <f>IF('배출량&amp;에너지'!N44=0,0,'배출량&amp;에너지'!N74*'국산거래표(기초_2009)'!N15/'배출량&amp;에너지'!N44)</f>
        <v>0</v>
      </c>
      <c r="O43" s="10">
        <f>IF('배출량&amp;에너지'!O44=0,0,'배출량&amp;에너지'!O74*'국산거래표(기초_2009)'!O15/'배출량&amp;에너지'!O44)</f>
        <v>0</v>
      </c>
      <c r="P43" s="10">
        <f>IF('배출량&amp;에너지'!P44=0,0,'배출량&amp;에너지'!P74*'국산거래표(기초_2009)'!P15/'배출량&amp;에너지'!P44)</f>
        <v>0</v>
      </c>
      <c r="Q43" s="10">
        <f>IF('배출량&amp;에너지'!Q44=0,0,'배출량&amp;에너지'!Q74*'국산거래표(기초_2009)'!Q15/'배출량&amp;에너지'!Q44)</f>
        <v>0</v>
      </c>
      <c r="R43" s="10">
        <f>IF('배출량&amp;에너지'!R44=0,0,'배출량&amp;에너지'!R74*'국산거래표(기초_2009)'!R15/'배출량&amp;에너지'!R44)</f>
        <v>0</v>
      </c>
      <c r="S43" s="10">
        <f>IF('배출량&amp;에너지'!S44=0,0,'배출량&amp;에너지'!S74*'국산거래표(기초_2009)'!S15/'배출량&amp;에너지'!S44)</f>
        <v>0</v>
      </c>
      <c r="T43" s="10">
        <f>IF('배출량&amp;에너지'!T44=0,0,'배출량&amp;에너지'!T74*'국산거래표(기초_2009)'!T15/'배출량&amp;에너지'!T44)</f>
        <v>0</v>
      </c>
      <c r="U43" s="10">
        <f>IF('배출량&amp;에너지'!U44=0,0,'배출량&amp;에너지'!U74*'국산거래표(기초_2009)'!U15/'배출량&amp;에너지'!U44)</f>
        <v>0</v>
      </c>
      <c r="V43" s="10">
        <f>IF('배출량&amp;에너지'!V44=0,0,'배출량&amp;에너지'!V74*'국산거래표(기초_2009)'!V15/'배출량&amp;에너지'!V44)</f>
        <v>0</v>
      </c>
      <c r="W43" s="10">
        <f>IF('배출량&amp;에너지'!W44=0,0,'배출량&amp;에너지'!W74*'국산거래표(기초_2009)'!W15/'배출량&amp;에너지'!W44)</f>
        <v>0</v>
      </c>
      <c r="X43" s="10">
        <f>IF('배출량&amp;에너지'!X44=0,0,'배출량&amp;에너지'!X74*'국산거래표(기초_2009)'!X15/'배출량&amp;에너지'!X44)</f>
        <v>0</v>
      </c>
      <c r="Y43" s="10">
        <f>IF('배출량&amp;에너지'!Y44=0,0,'배출량&amp;에너지'!Y74*'국산거래표(기초_2009)'!Y15/'배출량&amp;에너지'!Y44)</f>
        <v>8.3714514517100644E-2</v>
      </c>
      <c r="Z43" s="10">
        <f>IF('배출량&amp;에너지'!Z44=0,0,'배출량&amp;에너지'!Z74*'국산거래표(기초_2009)'!Z15/'배출량&amp;에너지'!Z44)</f>
        <v>0</v>
      </c>
      <c r="AA43" s="10">
        <f>IF('배출량&amp;에너지'!AA44=0,0,'배출량&amp;에너지'!AA74*'국산거래표(기초_2009)'!AA15/'배출량&amp;에너지'!AA44)</f>
        <v>0</v>
      </c>
      <c r="AB43" s="10">
        <f>IF('배출량&amp;에너지'!AB44=0,0,'배출량&amp;에너지'!AB74*'국산거래표(기초_2009)'!AB15/'배출량&amp;에너지'!AB44)</f>
        <v>0</v>
      </c>
      <c r="AC43" s="10">
        <f>IF('배출량&amp;에너지'!AC44=0,0,'배출량&amp;에너지'!AC74*'국산거래표(기초_2009)'!AC15/'배출량&amp;에너지'!AC44)</f>
        <v>0</v>
      </c>
      <c r="AD43" s="10">
        <f>IF('배출량&amp;에너지'!AD44=0,0,'배출량&amp;에너지'!AD74*'국산거래표(기초_2009)'!AD15/'배출량&amp;에너지'!AD44)</f>
        <v>0</v>
      </c>
      <c r="AE43" s="10">
        <f>IF('배출량&amp;에너지'!AE44=0,0,'배출량&amp;에너지'!AE74*'국산거래표(기초_2009)'!AE15/'배출량&amp;에너지'!AE44)</f>
        <v>0</v>
      </c>
      <c r="AF43" s="10">
        <f>IF('배출량&amp;에너지'!AF44=0,0,'배출량&amp;에너지'!AF74*'국산거래표(기초_2009)'!AF15/'배출량&amp;에너지'!AF44)</f>
        <v>0</v>
      </c>
      <c r="AG43" s="10">
        <f>IF('배출량&amp;에너지'!AG44=0,0,'배출량&amp;에너지'!AG74*'국산거래표(기초_2009)'!AG15/'배출량&amp;에너지'!AG44)</f>
        <v>0</v>
      </c>
      <c r="AH43" s="10">
        <f>IF('배출량&amp;에너지'!AH44=0,0,'배출량&amp;에너지'!AH74*'국산거래표(기초_2009)'!AH15/'배출량&amp;에너지'!AH44)</f>
        <v>0</v>
      </c>
      <c r="AI43" s="10">
        <f>IF('배출량&amp;에너지'!AI44=0,0,'배출량&amp;에너지'!AI74*'국산거래표(기초_2009)'!AI15/'배출량&amp;에너지'!AI44)</f>
        <v>0</v>
      </c>
      <c r="AJ43" s="10">
        <f>IF('배출량&amp;에너지'!AJ44=0,0,'배출량&amp;에너지'!AJ74*'국산거래표(기초_2009)'!AJ15/'배출량&amp;에너지'!AJ44)</f>
        <v>0</v>
      </c>
      <c r="AK43" s="10">
        <f>IF('배출량&amp;에너지'!AK44=0,0,'배출량&amp;에너지'!AK74*'국산거래표(기초_2009)'!AK15/'배출량&amp;에너지'!AK44)</f>
        <v>0</v>
      </c>
      <c r="AL43" s="10">
        <f>IF('배출량&amp;에너지'!AL44=0,0,'배출량&amp;에너지'!AL74*'국산거래표(기초_2009)'!AL15/'배출량&amp;에너지'!AL44)</f>
        <v>0</v>
      </c>
      <c r="AM43" s="10">
        <f>IF('배출량&amp;에너지'!AM44=0,0,'배출량&amp;에너지'!AM74*'국산거래표(기초_2009)'!AM15/'배출량&amp;에너지'!AM44)</f>
        <v>0</v>
      </c>
      <c r="AN43" s="10">
        <f>IF('배출량&amp;에너지'!AN44=0,0,'배출량&amp;에너지'!AN74*'국산거래표(기초_2009)'!AN15/'배출량&amp;에너지'!AN44)</f>
        <v>0</v>
      </c>
      <c r="AO43" s="10">
        <f>IF('배출량&amp;에너지'!AO44=0,0,'배출량&amp;에너지'!AO74*'국산거래표(기초_2009)'!AO15/'배출량&amp;에너지'!AO44)</f>
        <v>0</v>
      </c>
      <c r="AP43" s="10">
        <f>IF('배출량&amp;에너지'!AP44=0,0,'배출량&amp;에너지'!AP74*'국산거래표(기초_2009)'!AP15/'배출량&amp;에너지'!AP44)</f>
        <v>0</v>
      </c>
      <c r="AQ43" s="10">
        <f>IF('배출량&amp;에너지'!AQ44=0,0,'배출량&amp;에너지'!AQ74*'국산거래표(기초_2009)'!AQ15/'배출량&amp;에너지'!AQ44)</f>
        <v>0</v>
      </c>
      <c r="AR43" s="10">
        <f>IF('배출량&amp;에너지'!AR44=0,0,'배출량&amp;에너지'!AR74*'국산거래표(기초_2009)'!AR15/'배출량&amp;에너지'!AR44)</f>
        <v>0</v>
      </c>
      <c r="AS43" s="10">
        <f>IF('배출량&amp;에너지'!AS44=0,0,'배출량&amp;에너지'!AS74*'국산거래표(기초_2009)'!AS15/'배출량&amp;에너지'!AS44)</f>
        <v>0</v>
      </c>
      <c r="AT43" s="10">
        <f>IF('배출량&amp;에너지'!AT44=0,0,'배출량&amp;에너지'!AT74*'국산거래표(기초_2009)'!AT15/'배출량&amp;에너지'!AT44)</f>
        <v>0</v>
      </c>
      <c r="AU43" s="10">
        <f>IF('배출량&amp;에너지'!AU44=0,0,'배출량&amp;에너지'!AU74*'국산거래표(기초_2009)'!AU15/'배출량&amp;에너지'!AU44)</f>
        <v>0</v>
      </c>
      <c r="AV43" s="10">
        <f>IF('배출량&amp;에너지'!AV44=0,0,'배출량&amp;에너지'!AV74*'국산거래표(기초_2009)'!AV15/'배출량&amp;에너지'!AV44)</f>
        <v>0</v>
      </c>
      <c r="AW43" s="10">
        <f>IF('배출량&amp;에너지'!AW44=0,0,'배출량&amp;에너지'!AW74*'국산거래표(기초_2009)'!AW15/'배출량&amp;에너지'!AW44)</f>
        <v>0</v>
      </c>
      <c r="AX43" s="10">
        <f>IF('배출량&amp;에너지'!AX44=0,0,'배출량&amp;에너지'!AX74*'국산거래표(기초_2009)'!AX15/'배출량&amp;에너지'!AX44)</f>
        <v>0</v>
      </c>
      <c r="AY43" s="10">
        <f>IF('배출량&amp;에너지'!AY44=0,0,'배출량&amp;에너지'!AY74*'국산거래표(기초_2009)'!AY15/'배출량&amp;에너지'!AY44)</f>
        <v>0</v>
      </c>
      <c r="AZ43" s="10">
        <f>IF('배출량&amp;에너지'!AZ44=0,0,'배출량&amp;에너지'!AZ74*'국산거래표(기초_2009)'!AZ15/'배출량&amp;에너지'!AZ44)</f>
        <v>0</v>
      </c>
      <c r="BA43" s="10">
        <f>IF('배출량&amp;에너지'!BA44=0,0,'배출량&amp;에너지'!BA74*'국산거래표(기초_2009)'!BA15/'배출량&amp;에너지'!BA44)</f>
        <v>0</v>
      </c>
      <c r="BB43" s="10">
        <f>IF('배출량&amp;에너지'!BB44=0,0,'배출량&amp;에너지'!BB74*'국산거래표(기초_2009)'!BB15/'배출량&amp;에너지'!BB44)</f>
        <v>0</v>
      </c>
      <c r="BC43" s="10">
        <f>IF('배출량&amp;에너지'!BC44=0,0,'배출량&amp;에너지'!BC74*'국산거래표(기초_2009)'!BC15/'배출량&amp;에너지'!BC44)</f>
        <v>0</v>
      </c>
      <c r="BD43" s="10">
        <f>IF('배출량&amp;에너지'!BD44=0,0,'배출량&amp;에너지'!BD74*'국산거래표(기초_2009)'!BD15/'배출량&amp;에너지'!BD44)</f>
        <v>0</v>
      </c>
      <c r="BE43" s="10">
        <f>IF('배출량&amp;에너지'!BE44=0,0,'배출량&amp;에너지'!BE74*'국산거래표(기초_2009)'!BE15/'배출량&amp;에너지'!BE44)</f>
        <v>0</v>
      </c>
      <c r="BF43" s="10">
        <f>IF('배출량&amp;에너지'!BF44=0,0,'배출량&amp;에너지'!BF74*'국산거래표(기초_2009)'!BF15/'배출량&amp;에너지'!BF44)</f>
        <v>0</v>
      </c>
      <c r="BG43" s="10">
        <f>IF('배출량&amp;에너지'!BG44=0,0,'배출량&amp;에너지'!BG74*'국산거래표(기초_2009)'!BG15/'배출량&amp;에너지'!BG44)</f>
        <v>0</v>
      </c>
      <c r="BH43" s="10">
        <f>IF('배출량&amp;에너지'!BH44=0,0,'배출량&amp;에너지'!BH74*'국산거래표(기초_2009)'!BH15/'배출량&amp;에너지'!BH44)</f>
        <v>0</v>
      </c>
      <c r="BI43" s="10">
        <f>IF('배출량&amp;에너지'!BI44=0,0,'배출량&amp;에너지'!BI74*'국산거래표(기초_2009)'!BI15/'배출량&amp;에너지'!BI44)</f>
        <v>0</v>
      </c>
      <c r="BJ43" s="10">
        <f>IF('배출량&amp;에너지'!BJ44=0,0,'배출량&amp;에너지'!BJ74*'국산거래표(기초_2009)'!BJ15/'배출량&amp;에너지'!BJ44)</f>
        <v>0</v>
      </c>
      <c r="BK43" s="10">
        <f>IF('배출량&amp;에너지'!BK44=0,0,'배출량&amp;에너지'!BK74*'국산거래표(기초_2009)'!BK15/'배출량&amp;에너지'!BK44)</f>
        <v>0</v>
      </c>
      <c r="BL43" s="10">
        <f>IF('배출량&amp;에너지'!BL44=0,0,'배출량&amp;에너지'!BL74*'국산거래표(기초_2009)'!BL15/'배출량&amp;에너지'!BL44)</f>
        <v>0</v>
      </c>
      <c r="BM43" s="10">
        <f>IF('배출량&amp;에너지'!BM44=0,0,'배출량&amp;에너지'!BM74*'국산거래표(기초_2009)'!BM15/'배출량&amp;에너지'!BM44)</f>
        <v>0</v>
      </c>
      <c r="BN43" s="10">
        <f>IF('배출량&amp;에너지'!BN44=0,0,'배출량&amp;에너지'!BN74*'국산거래표(기초_2009)'!BN15/'배출량&amp;에너지'!BN44)</f>
        <v>0</v>
      </c>
      <c r="BO43" s="10">
        <f>IF('배출량&amp;에너지'!BO44=0,0,'배출량&amp;에너지'!BO74*'국산거래표(기초_2009)'!BO15/'배출량&amp;에너지'!BO44)</f>
        <v>0</v>
      </c>
      <c r="BP43" s="10">
        <f>IF('배출량&amp;에너지'!BP44=0,0,'배출량&amp;에너지'!BP74*'국산거래표(기초_2009)'!BP15/'배출량&amp;에너지'!BP44)</f>
        <v>0</v>
      </c>
      <c r="BQ43" s="10">
        <f>IF('배출량&amp;에너지'!BQ44=0,0,'배출량&amp;에너지'!BQ74*'국산거래표(기초_2009)'!BQ15/'배출량&amp;에너지'!BQ44)</f>
        <v>0</v>
      </c>
      <c r="BR43" s="10">
        <f>IF('배출량&amp;에너지'!BR44=0,0,'배출량&amp;에너지'!BR74*'국산거래표(기초_2009)'!BR15/'배출량&amp;에너지'!BR44)</f>
        <v>0</v>
      </c>
      <c r="BS43" s="10">
        <f>IF('배출량&amp;에너지'!BS44=0,0,'배출량&amp;에너지'!BS74*'국산거래표(기초_2009)'!BS15/'배출량&amp;에너지'!BS44)</f>
        <v>0</v>
      </c>
      <c r="BT43" s="10">
        <f>IF('배출량&amp;에너지'!BT44=0,0,'배출량&amp;에너지'!BT74*'국산거래표(기초_2009)'!BT15/'배출량&amp;에너지'!BT44)</f>
        <v>0</v>
      </c>
      <c r="BU43" s="10">
        <f>IF('배출량&amp;에너지'!BU44=0,0,'배출량&amp;에너지'!BU74*'국산거래표(기초_2009)'!BU15/'배출량&amp;에너지'!BU44)</f>
        <v>0</v>
      </c>
      <c r="BV43" s="10">
        <f>IF('배출량&amp;에너지'!BV44=0,0,'배출량&amp;에너지'!BV74*'국산거래표(기초_2009)'!BV15/'배출량&amp;에너지'!BV44)</f>
        <v>0</v>
      </c>
      <c r="BW43" s="10">
        <f>IF('배출량&amp;에너지'!BW44=0,0,'배출량&amp;에너지'!BW74*'국산거래표(기초_2009)'!BW15/'배출량&amp;에너지'!BW44)</f>
        <v>0</v>
      </c>
      <c r="BX43" s="10">
        <f>IF('배출량&amp;에너지'!BX44=0,0,'배출량&amp;에너지'!BX74*'국산거래표(기초_2009)'!BX15/'배출량&amp;에너지'!BX44)</f>
        <v>0</v>
      </c>
      <c r="BY43" s="10">
        <f>IF('배출량&amp;에너지'!BY44=0,0,'배출량&amp;에너지'!BY74*'국산거래표(기초_2009)'!BY15/'배출량&amp;에너지'!BY44)</f>
        <v>0</v>
      </c>
      <c r="BZ43" s="10">
        <f>IF('배출량&amp;에너지'!BZ44=0,0,'배출량&amp;에너지'!BZ74*'국산거래표(기초_2009)'!BZ15/'배출량&amp;에너지'!BZ44)</f>
        <v>0</v>
      </c>
      <c r="CA43" s="10">
        <f>IF('배출량&amp;에너지'!CA44=0,0,'배출량&amp;에너지'!CA74*'국산거래표(기초_2009)'!CA15/'배출량&amp;에너지'!CA44)</f>
        <v>0</v>
      </c>
      <c r="CB43" s="10">
        <f>IF('배출량&amp;에너지'!CB44=0,0,'배출량&amp;에너지'!CB74*'국산거래표(기초_2009)'!CB15/'배출량&amp;에너지'!CB44)</f>
        <v>0</v>
      </c>
      <c r="CC43" s="10">
        <f>IF('배출량&amp;에너지'!CC44=0,0,'배출량&amp;에너지'!CC74*'국산거래표(기초_2009)'!CC15/'배출량&amp;에너지'!CC44)</f>
        <v>0</v>
      </c>
      <c r="CD43" s="10">
        <f>IF('배출량&amp;에너지'!CD44=0,0,'배출량&amp;에너지'!CD74*'국산거래표(기초_2009)'!CD15/'배출량&amp;에너지'!CD44)</f>
        <v>0</v>
      </c>
      <c r="CE43" s="10">
        <f>IF('배출량&amp;에너지'!CE44=0,0,'배출량&amp;에너지'!CE74*'국산거래표(기초_2009)'!CE15/'배출량&amp;에너지'!CE44)</f>
        <v>0</v>
      </c>
      <c r="CF43" s="10">
        <f>IF('배출량&amp;에너지'!CF44=0,0,'배출량&amp;에너지'!CF74*'국산거래표(기초_2009)'!CF15/'배출량&amp;에너지'!CF44)</f>
        <v>0</v>
      </c>
      <c r="CG43" s="10">
        <f>IF('배출량&amp;에너지'!CG44=0,0,'배출량&amp;에너지'!CG74*'국산거래표(기초_2009)'!CG15/'배출량&amp;에너지'!CG44)</f>
        <v>0</v>
      </c>
      <c r="CH43" s="10">
        <f>IF('배출량&amp;에너지'!CH44=0,0,'배출량&amp;에너지'!CH74*'국산거래표(기초_2009)'!CH15/'배출량&amp;에너지'!CH44)</f>
        <v>0</v>
      </c>
      <c r="CI43" s="10">
        <f>IF('배출량&amp;에너지'!CI44=0,0,'배출량&amp;에너지'!CI74*'국산거래표(기초_2009)'!CI15/'배출량&amp;에너지'!CI44)</f>
        <v>0</v>
      </c>
      <c r="CJ43" s="10">
        <f>IF('배출량&amp;에너지'!CJ44=0,0,'배출량&amp;에너지'!CJ74*'국산거래표(기초_2009)'!CJ15/'배출량&amp;에너지'!CJ44)</f>
        <v>0</v>
      </c>
      <c r="CK43" s="10">
        <f>IF('배출량&amp;에너지'!CK44=0,0,'배출량&amp;에너지'!CK74*'국산거래표(기초_2009)'!CK15/'배출량&amp;에너지'!CK44)</f>
        <v>0</v>
      </c>
      <c r="CL43" s="10">
        <f>IF('배출량&amp;에너지'!CL44=0,0,'배출량&amp;에너지'!CL74*'국산거래표(기초_2009)'!CL15/'배출량&amp;에너지'!CL44)</f>
        <v>0</v>
      </c>
      <c r="CM43" s="10">
        <f>IF('배출량&amp;에너지'!CM44=0,0,'배출량&amp;에너지'!CM74*'국산거래표(기초_2009)'!CM15/'배출량&amp;에너지'!CM44)</f>
        <v>0</v>
      </c>
      <c r="CN43" s="10">
        <f>IF('배출량&amp;에너지'!CN44=0,0,'배출량&amp;에너지'!CN74*'국산거래표(기초_2009)'!CN15/'배출량&amp;에너지'!CN44)</f>
        <v>0</v>
      </c>
      <c r="CO43" s="10">
        <f>IF('배출량&amp;에너지'!CO44=0,0,'배출량&amp;에너지'!CO74*'국산거래표(기초_2009)'!CO15/'배출량&amp;에너지'!CO44)</f>
        <v>0</v>
      </c>
      <c r="CP43" s="10">
        <f>IF('배출량&amp;에너지'!CP44=0,0,'배출량&amp;에너지'!CP74*'국산거래표(기초_2009)'!CP15/'배출량&amp;에너지'!CP44)</f>
        <v>0</v>
      </c>
      <c r="CQ43" s="10">
        <f>IF('배출량&amp;에너지'!CQ44=0,0,'배출량&amp;에너지'!CQ74*'국산거래표(기초_2009)'!CQ15/'배출량&amp;에너지'!CQ44)</f>
        <v>0</v>
      </c>
      <c r="CR43" s="10">
        <f>IF('배출량&amp;에너지'!CR44=0,0,'배출량&amp;에너지'!CR74*'국산거래표(기초_2009)'!CR15/'배출량&amp;에너지'!CR44)</f>
        <v>0</v>
      </c>
      <c r="CS43" s="10">
        <f>IF('배출량&amp;에너지'!CS44=0,0,'배출량&amp;에너지'!CS74*'국산거래표(기초_2009)'!CS15/'배출량&amp;에너지'!CS44)</f>
        <v>0</v>
      </c>
      <c r="CT43" s="10">
        <f>IF('배출량&amp;에너지'!CT44=0,0,'배출량&amp;에너지'!CT74*'국산거래표(기초_2009)'!CT15/'배출량&amp;에너지'!CT44)</f>
        <v>0</v>
      </c>
      <c r="CU43" s="10">
        <f>IF('배출량&amp;에너지'!CU44=0,0,'배출량&amp;에너지'!CU74*'국산거래표(기초_2009)'!CU15/'배출량&amp;에너지'!CU44)</f>
        <v>0</v>
      </c>
      <c r="CV43" s="10">
        <f>IF('배출량&amp;에너지'!CV44=0,0,'배출량&amp;에너지'!CV74*'국산거래표(기초_2009)'!CV15/'배출량&amp;에너지'!CV44)</f>
        <v>0</v>
      </c>
      <c r="CW43" s="10">
        <f>IF('배출량&amp;에너지'!CW44=0,0,'배출량&amp;에너지'!CW74*'국산거래표(기초_2009)'!CW15/'배출량&amp;에너지'!CW44)</f>
        <v>0</v>
      </c>
      <c r="CX43" s="10">
        <f>IF('배출량&amp;에너지'!CX44=0,0,'배출량&amp;에너지'!CX74*'국산거래표(기초_2009)'!CX15/'배출량&amp;에너지'!CX44)</f>
        <v>0</v>
      </c>
      <c r="CY43" s="10">
        <f>IF('배출량&amp;에너지'!CY44=0,0,'배출량&amp;에너지'!CY74*'국산거래표(기초_2009)'!CY15/'배출량&amp;에너지'!CY44)</f>
        <v>0</v>
      </c>
      <c r="CZ43" s="10">
        <f>IF('배출량&amp;에너지'!CZ44=0,0,'배출량&amp;에너지'!CZ74*'국산거래표(기초_2009)'!CZ15/'배출량&amp;에너지'!CZ44)</f>
        <v>0</v>
      </c>
      <c r="DA43" s="10">
        <f>IF('배출량&amp;에너지'!DA44=0,0,'배출량&amp;에너지'!DA74*'국산거래표(기초_2009)'!DA15/'배출량&amp;에너지'!DA44)</f>
        <v>0</v>
      </c>
      <c r="DB43" s="10">
        <f>IF('배출량&amp;에너지'!DB44=0,0,'배출량&amp;에너지'!DB74*'국산거래표(기초_2009)'!DB15/'배출량&amp;에너지'!DB44)</f>
        <v>0</v>
      </c>
      <c r="DC43" s="10">
        <f>IF('배출량&amp;에너지'!DC44=0,0,'배출량&amp;에너지'!DC74*'국산거래표(기초_2009)'!DC15/'배출량&amp;에너지'!DC44)</f>
        <v>0</v>
      </c>
      <c r="DD43" s="10">
        <f>IF('배출량&amp;에너지'!DD44=0,0,'배출량&amp;에너지'!DD74*'국산거래표(기초_2009)'!DD15/'배출량&amp;에너지'!DD44)</f>
        <v>0</v>
      </c>
      <c r="DE43" s="10">
        <f>IF('배출량&amp;에너지'!DE44=0,0,'배출량&amp;에너지'!DE74*'국산거래표(기초_2009)'!DE15/'배출량&amp;에너지'!DE44)</f>
        <v>0</v>
      </c>
      <c r="DF43" s="10">
        <f>IF('배출량&amp;에너지'!DF44=0,0,'배출량&amp;에너지'!DF74*'국산거래표(기초_2009)'!DF15/'배출량&amp;에너지'!DF44)</f>
        <v>0</v>
      </c>
      <c r="DG43" s="10">
        <f>IF('배출량&amp;에너지'!DG44=0,0,'배출량&amp;에너지'!DG74*'국산거래표(기초_2009)'!DG15/'배출량&amp;에너지'!DG44)</f>
        <v>0</v>
      </c>
      <c r="DH43" s="10">
        <f>IF('배출량&amp;에너지'!DH44=0,0,'배출량&amp;에너지'!DH74*'국산거래표(기초_2009)'!DH15/'배출량&amp;에너지'!DH44)</f>
        <v>0</v>
      </c>
      <c r="DI43" s="10">
        <f>IF('배출량&amp;에너지'!DI44=0,0,'배출량&amp;에너지'!DI74*'국산거래표(기초_2009)'!DI15/'배출량&amp;에너지'!DI44)</f>
        <v>0</v>
      </c>
      <c r="DJ43" s="10">
        <f>IF('배출량&amp;에너지'!DJ44=0,0,'배출량&amp;에너지'!DJ74*'국산거래표(기초_2009)'!DJ15/'배출량&amp;에너지'!DJ44)</f>
        <v>0</v>
      </c>
      <c r="DK43" s="10">
        <f>IF('배출량&amp;에너지'!DK44=0,0,'배출량&amp;에너지'!DK74*'국산거래표(기초_2009)'!DK15/'배출량&amp;에너지'!DK44)</f>
        <v>0</v>
      </c>
      <c r="DL43" s="10">
        <f>IF('배출량&amp;에너지'!DL44=0,0,'배출량&amp;에너지'!DL74*'국산거래표(기초_2009)'!DL15/'배출량&amp;에너지'!DL44)</f>
        <v>0</v>
      </c>
      <c r="DM43" s="10">
        <f>IF('배출량&amp;에너지'!DM44=0,0,'배출량&amp;에너지'!DM74*'국산거래표(기초_2009)'!DM15/'배출량&amp;에너지'!DM44)</f>
        <v>0</v>
      </c>
      <c r="DN43" s="10">
        <f>IF('배출량&amp;에너지'!DN44=0,0,'배출량&amp;에너지'!DN74*'국산거래표(기초_2009)'!DN15/'배출량&amp;에너지'!DN44)</f>
        <v>0</v>
      </c>
      <c r="DO43" s="10">
        <f>IF('배출량&amp;에너지'!DO44=0,0,'배출량&amp;에너지'!DO74*'국산거래표(기초_2009)'!DO15/'배출량&amp;에너지'!DO44)</f>
        <v>0</v>
      </c>
      <c r="DP43" s="10">
        <f>IF('배출량&amp;에너지'!DP44=0,0,'배출량&amp;에너지'!DP74*'국산거래표(기초_2009)'!DP15/'배출량&amp;에너지'!DP44)</f>
        <v>0</v>
      </c>
      <c r="DQ43" s="10">
        <f>IF('배출량&amp;에너지'!DQ44=0,0,'배출량&amp;에너지'!DQ74*'국산거래표(기초_2009)'!DQ15/'배출량&amp;에너지'!DQ44)</f>
        <v>0</v>
      </c>
      <c r="DR43" s="10">
        <f>IF('배출량&amp;에너지'!DR44=0,0,'배출량&amp;에너지'!DR74*'국산거래표(기초_2009)'!DR15/'배출량&amp;에너지'!DR44)</f>
        <v>0</v>
      </c>
      <c r="DS43" s="10">
        <f>IF('배출량&amp;에너지'!DS44=0,0,'배출량&amp;에너지'!DS74*'국산거래표(기초_2009)'!DS15/'배출량&amp;에너지'!DS44)</f>
        <v>0</v>
      </c>
      <c r="DT43" s="10">
        <f>IF('배출량&amp;에너지'!DT44=0,0,'배출량&amp;에너지'!DT74*'국산거래표(기초_2009)'!DT15/'배출량&amp;에너지'!DT44)</f>
        <v>0</v>
      </c>
      <c r="DU43" s="10">
        <f>IF('배출량&amp;에너지'!DU44=0,0,'배출량&amp;에너지'!DU74*'국산거래표(기초_2009)'!DU15/'배출량&amp;에너지'!DU44)</f>
        <v>0</v>
      </c>
      <c r="DV43" s="10">
        <f>IF('배출량&amp;에너지'!DV44=0,0,'배출량&amp;에너지'!DV74*'국산거래표(기초_2009)'!DV15/'배출량&amp;에너지'!DV44)</f>
        <v>0</v>
      </c>
      <c r="DW43" s="10">
        <f>IF('배출량&amp;에너지'!DW44=0,0,'배출량&amp;에너지'!DW74*'국산거래표(기초_2009)'!DW15/'배출량&amp;에너지'!DW44)</f>
        <v>0</v>
      </c>
      <c r="DX43" s="10">
        <f>IF('배출량&amp;에너지'!DX44=0,0,'배출량&amp;에너지'!DX74*'국산거래표(기초_2009)'!DX15/'배출량&amp;에너지'!DX44)</f>
        <v>0</v>
      </c>
      <c r="DY43" s="10">
        <f>IF('배출량&amp;에너지'!DY44=0,0,'배출량&amp;에너지'!DY74*'국산거래표(기초_2009)'!DY15/'배출량&amp;에너지'!DY44)</f>
        <v>0</v>
      </c>
      <c r="DZ43" s="10">
        <f>IF('배출량&amp;에너지'!DZ44=0,0,'배출량&amp;에너지'!DZ74*'국산거래표(기초_2009)'!DZ15/'배출량&amp;에너지'!DZ44)</f>
        <v>0</v>
      </c>
      <c r="EA43" s="10">
        <f>IF('배출량&amp;에너지'!EA44=0,0,'배출량&amp;에너지'!EA74*'국산거래표(기초_2009)'!EA15/'배출량&amp;에너지'!EA44)</f>
        <v>0</v>
      </c>
      <c r="EB43" s="10">
        <f>IF('배출량&amp;에너지'!EB44=0,0,'배출량&amp;에너지'!EB74*'국산거래표(기초_2009)'!EB15/'배출량&amp;에너지'!EB44)</f>
        <v>0</v>
      </c>
      <c r="EC43" s="10">
        <f>IF('배출량&amp;에너지'!EC44=0,0,'배출량&amp;에너지'!EC74*'국산거래표(기초_2009)'!EC15/'배출량&amp;에너지'!EC44)</f>
        <v>0</v>
      </c>
      <c r="ED43" s="10">
        <f>IF('배출량&amp;에너지'!ED44=0,0,'배출량&amp;에너지'!ED74*'국산거래표(기초_2009)'!ED15/'배출량&amp;에너지'!ED44)</f>
        <v>0</v>
      </c>
      <c r="EE43" s="10">
        <f>IF('배출량&amp;에너지'!EE44=0,0,'배출량&amp;에너지'!EE74*'국산거래표(기초_2009)'!EE15/'배출량&amp;에너지'!EE44)</f>
        <v>0</v>
      </c>
      <c r="EF43" s="10">
        <f>IF('배출량&amp;에너지'!EF44=0,0,'배출량&amp;에너지'!EF74*'국산거래표(기초_2009)'!EF15/'배출량&amp;에너지'!EF44)</f>
        <v>0</v>
      </c>
      <c r="EG43" s="10">
        <f>IF('배출량&amp;에너지'!EG44=0,0,'배출량&amp;에너지'!EG74*'국산거래표(기초_2009)'!EG15/'배출량&amp;에너지'!EG44)</f>
        <v>0</v>
      </c>
      <c r="EH43" s="10">
        <f>IF('배출량&amp;에너지'!EH44=0,0,'배출량&amp;에너지'!EH74*'국산거래표(기초_2009)'!EH15/'배출량&amp;에너지'!EH44)</f>
        <v>0</v>
      </c>
      <c r="EI43" s="10">
        <f>IF('배출량&amp;에너지'!EI44=0,0,'배출량&amp;에너지'!EI74*'국산거래표(기초_2009)'!EI15/'배출량&amp;에너지'!EI44)</f>
        <v>0</v>
      </c>
      <c r="EJ43" s="10">
        <f>IF('배출량&amp;에너지'!EJ44=0,0,'배출량&amp;에너지'!EJ74*'국산거래표(기초_2009)'!EJ15/'배출량&amp;에너지'!EJ44)</f>
        <v>0</v>
      </c>
      <c r="EK43" s="10">
        <f>IF('배출량&amp;에너지'!EK44=0,0,'배출량&amp;에너지'!EK74*'국산거래표(기초_2009)'!EK15/'배출량&amp;에너지'!EK44)</f>
        <v>0</v>
      </c>
      <c r="EL43" s="10">
        <f>IF('배출량&amp;에너지'!EL44=0,0,'배출량&amp;에너지'!EL74*'국산거래표(기초_2009)'!EL15/'배출량&amp;에너지'!EL44)</f>
        <v>0</v>
      </c>
      <c r="EM43" s="10">
        <f>IF('배출량&amp;에너지'!EM44=0,0,'배출량&amp;에너지'!EM74*'국산거래표(기초_2009)'!EM15/'배출량&amp;에너지'!EM44)</f>
        <v>0</v>
      </c>
      <c r="EN43" s="10">
        <f>IF('배출량&amp;에너지'!EN44=0,0,'배출량&amp;에너지'!EN74*'국산거래표(기초_2009)'!EN15/'배출량&amp;에너지'!EN44)</f>
        <v>0</v>
      </c>
      <c r="EO43" s="10">
        <f>IF('배출량&amp;에너지'!EO44=0,0,'배출량&amp;에너지'!EO74*'국산거래표(기초_2009)'!EO15/'배출량&amp;에너지'!EO44)</f>
        <v>0</v>
      </c>
      <c r="EP43" s="10">
        <f>IF('배출량&amp;에너지'!EP44=0,0,'배출량&amp;에너지'!EP74*'국산거래표(기초_2009)'!EP15/'배출량&amp;에너지'!EP44)</f>
        <v>0</v>
      </c>
      <c r="EQ43" s="10">
        <f>IF('배출량&amp;에너지'!EQ44=0,0,'배출량&amp;에너지'!EQ74*'국산거래표(기초_2009)'!EQ15/'배출량&amp;에너지'!EQ44)</f>
        <v>0</v>
      </c>
      <c r="ER43" s="10">
        <f>IF('배출량&amp;에너지'!ER44=0,0,'배출량&amp;에너지'!ER74*'국산거래표(기초_2009)'!ER15/'배출량&amp;에너지'!ER44)</f>
        <v>0</v>
      </c>
      <c r="ES43" s="10">
        <f>IF('배출량&amp;에너지'!ES44=0,0,'배출량&amp;에너지'!ES74*'국산거래표(기초_2009)'!ES15/'배출량&amp;에너지'!ES44)</f>
        <v>0</v>
      </c>
      <c r="ET43" s="10">
        <f>IF('배출량&amp;에너지'!ET44=0,0,'배출량&amp;에너지'!ET74*'국산거래표(기초_2009)'!ET15/'배출량&amp;에너지'!ET44)</f>
        <v>0</v>
      </c>
      <c r="EU43" s="10">
        <f>IF('배출량&amp;에너지'!EU44=0,0,'배출량&amp;에너지'!EU74*'국산거래표(기초_2009)'!EU15/'배출량&amp;에너지'!EU44)</f>
        <v>0</v>
      </c>
      <c r="EV43" s="10">
        <f>IF('배출량&amp;에너지'!EV44=0,0,'배출량&amp;에너지'!EV74*'국산거래표(기초_2009)'!EV15/'배출량&amp;에너지'!EV44)</f>
        <v>0</v>
      </c>
      <c r="EW43" s="10">
        <f>IF('배출량&amp;에너지'!EW44=0,0,'배출량&amp;에너지'!EW74*'국산거래표(기초_2009)'!EW15/'배출량&amp;에너지'!EW44)</f>
        <v>0</v>
      </c>
      <c r="EX43" s="10">
        <f>IF('배출량&amp;에너지'!EX44=0,0,'배출량&amp;에너지'!EX74*'국산거래표(기초_2009)'!EX15/'배출량&amp;에너지'!EX44)</f>
        <v>0</v>
      </c>
      <c r="EY43" s="10">
        <f>IF('배출량&amp;에너지'!EY44=0,0,'배출량&amp;에너지'!EY74*'국산거래표(기초_2009)'!EY15/'배출량&amp;에너지'!EY44)</f>
        <v>0</v>
      </c>
      <c r="EZ43" s="10">
        <f>IF('배출량&amp;에너지'!EZ44=0,0,'배출량&amp;에너지'!EZ74*'국산거래표(기초_2009)'!EZ15/'배출량&amp;에너지'!EZ44)</f>
        <v>0</v>
      </c>
      <c r="FA43" s="10">
        <f>IF('배출량&amp;에너지'!FA44=0,0,'배출량&amp;에너지'!FA74*'국산거래표(기초_2009)'!FA15/'배출량&amp;에너지'!FA44)</f>
        <v>0</v>
      </c>
      <c r="FB43" s="10">
        <f>IF('배출량&amp;에너지'!FB44=0,0,'배출량&amp;에너지'!FB74*'국산거래표(기초_2009)'!FB15/'배출량&amp;에너지'!FB44)</f>
        <v>0</v>
      </c>
      <c r="FC43" s="10">
        <f>IF('배출량&amp;에너지'!FC44=0,0,'배출량&amp;에너지'!FC74*'국산거래표(기초_2009)'!FC15/'배출량&amp;에너지'!FC44)</f>
        <v>0</v>
      </c>
      <c r="FD43" s="10">
        <f>IF('배출량&amp;에너지'!FD44=0,0,'배출량&amp;에너지'!FD74*'국산거래표(기초_2009)'!FD15/'배출량&amp;에너지'!FD44)</f>
        <v>0</v>
      </c>
      <c r="FE43" s="10">
        <f>IF('배출량&amp;에너지'!FE44=0,0,'배출량&amp;에너지'!FE74*'국산거래표(기초_2009)'!FE15/'배출량&amp;에너지'!FE44)</f>
        <v>0</v>
      </c>
      <c r="FF43" s="10">
        <f>IF('배출량&amp;에너지'!FF44=0,0,'배출량&amp;에너지'!FF74*'국산거래표(기초_2009)'!FF15/'배출량&amp;에너지'!FF44)</f>
        <v>0</v>
      </c>
      <c r="FG43" s="10">
        <f>IF('배출량&amp;에너지'!FG44=0,0,'배출량&amp;에너지'!FG74*'국산거래표(기초_2009)'!FG15/'배출량&amp;에너지'!FG44)</f>
        <v>0</v>
      </c>
      <c r="FH43" s="10">
        <f>IF('배출량&amp;에너지'!FH44=0,0,'배출량&amp;에너지'!FH74*'국산거래표(기초_2009)'!FH15/'배출량&amp;에너지'!FH44)</f>
        <v>0</v>
      </c>
      <c r="FI43" s="10">
        <f>IF('배출량&amp;에너지'!FI44=0,0,'배출량&amp;에너지'!FI74*'국산거래표(기초_2009)'!FI15/'배출량&amp;에너지'!FI44)</f>
        <v>0</v>
      </c>
      <c r="FJ43" s="10">
        <f>IF('배출량&amp;에너지'!FJ44=0,0,'배출량&amp;에너지'!FJ74*'국산거래표(기초_2009)'!FJ15/'배출량&amp;에너지'!FJ44)</f>
        <v>0</v>
      </c>
      <c r="FK43" s="10">
        <f>IF('배출량&amp;에너지'!FK44=0,0,'배출량&amp;에너지'!FK74*'국산거래표(기초_2009)'!FK15/'배출량&amp;에너지'!FK44)</f>
        <v>0</v>
      </c>
      <c r="FL43" s="10">
        <f>IF('배출량&amp;에너지'!FL44=0,0,'배출량&amp;에너지'!FL74*'국산거래표(기초_2009)'!FL15/'배출량&amp;에너지'!FL44)</f>
        <v>0</v>
      </c>
      <c r="FM43" s="10">
        <f>IF('배출량&amp;에너지'!FM44=0,0,'배출량&amp;에너지'!FM74*'국산거래표(기초_2009)'!FM15/'배출량&amp;에너지'!FM44)</f>
        <v>0</v>
      </c>
      <c r="FN43" s="10">
        <f>IF('배출량&amp;에너지'!FN44=0,0,'배출량&amp;에너지'!FN74*'국산거래표(기초_2009)'!FN15/'배출량&amp;에너지'!FN44)</f>
        <v>0</v>
      </c>
      <c r="FO43" s="10">
        <f>IF('배출량&amp;에너지'!FO44=0,0,'배출량&amp;에너지'!FO74*'국산거래표(기초_2009)'!FO15/'배출량&amp;에너지'!FO44)</f>
        <v>0</v>
      </c>
      <c r="FP43" s="10">
        <f>IF('배출량&amp;에너지'!FP44=0,0,'배출량&amp;에너지'!FP74*'국산거래표(기초_2009)'!FP15/'배출량&amp;에너지'!FP44)</f>
        <v>0</v>
      </c>
      <c r="FQ43" s="10">
        <f>IF('배출량&amp;에너지'!FQ44=0,0,'배출량&amp;에너지'!FQ74*'국산거래표(기초_2009)'!FQ15/'배출량&amp;에너지'!FQ44)</f>
        <v>0</v>
      </c>
      <c r="FR43" s="10">
        <f>IF('배출량&amp;에너지'!FR44=0,0,'배출량&amp;에너지'!FR74*'국산거래표(기초_2009)'!FR15/'배출량&amp;에너지'!FR44)</f>
        <v>0</v>
      </c>
      <c r="FS43" s="10">
        <f>IF('배출량&amp;에너지'!FS44=0,0,'배출량&amp;에너지'!FS74*'국산거래표(기초_2009)'!FS15/'배출량&amp;에너지'!FS44)</f>
        <v>0</v>
      </c>
      <c r="FT43" s="10">
        <f>IF('배출량&amp;에너지'!FT44=0,0,'배출량&amp;에너지'!FT74*'국산거래표(기초_2009)'!FT15/'배출량&amp;에너지'!FT44)</f>
        <v>0</v>
      </c>
      <c r="FU43" s="10">
        <f>IF('배출량&amp;에너지'!FU44=0,0,'배출량&amp;에너지'!FU74*'국산거래표(기초_2009)'!FU15/'배출량&amp;에너지'!FU44)</f>
        <v>0</v>
      </c>
      <c r="FV43" s="10">
        <f>IF('배출량&amp;에너지'!FV44=0,0,'배출량&amp;에너지'!FV74*'국산거래표(기초_2009)'!FV15/'배출량&amp;에너지'!FV44)</f>
        <v>0</v>
      </c>
      <c r="FW43" s="10">
        <f>IF('배출량&amp;에너지'!FW44=0,0,'배출량&amp;에너지'!FW74*'국산거래표(기초_2009)'!FW15/'배출량&amp;에너지'!FW44)</f>
        <v>0</v>
      </c>
      <c r="FX43" s="10">
        <f>IF('배출량&amp;에너지'!FX44=0,0,'배출량&amp;에너지'!FX74*'국산거래표(기초_2009)'!FX15/'배출량&amp;에너지'!FX44)</f>
        <v>0</v>
      </c>
      <c r="FY43" s="10">
        <f>IF('배출량&amp;에너지'!FY44=0,0,'배출량&amp;에너지'!FY74*'국산거래표(기초_2009)'!FY15/'배출량&amp;에너지'!FY44)</f>
        <v>0</v>
      </c>
      <c r="FZ43" s="10">
        <f>IF('배출량&amp;에너지'!FZ44=0,0,'배출량&amp;에너지'!FZ74*'국산거래표(기초_2009)'!FZ15/'배출량&amp;에너지'!FZ44)</f>
        <v>0</v>
      </c>
      <c r="GA43" s="10">
        <f>IF('배출량&amp;에너지'!GA44=0,0,'배출량&amp;에너지'!GA74*'국산거래표(기초_2009)'!GA15/'배출량&amp;에너지'!GA44)</f>
        <v>0</v>
      </c>
      <c r="GB43" s="10">
        <f>IF('배출량&amp;에너지'!GB44=0,0,'배출량&amp;에너지'!GB74*'국산거래표(기초_2009)'!GB15/'배출량&amp;에너지'!GB44)</f>
        <v>0</v>
      </c>
      <c r="GC43" s="10">
        <f>IF('배출량&amp;에너지'!GC44=0,0,'배출량&amp;에너지'!GC74*'국산거래표(기초_2009)'!GC15/'배출량&amp;에너지'!GC44)</f>
        <v>0</v>
      </c>
      <c r="GD43" s="10">
        <f>IF('배출량&amp;에너지'!GD44=0,0,'배출량&amp;에너지'!GD74*'국산거래표(기초_2009)'!GD15/'배출량&amp;에너지'!GD44)</f>
        <v>0</v>
      </c>
      <c r="GE43" s="10">
        <f>IF('배출량&amp;에너지'!GE44=0,0,'배출량&amp;에너지'!GE74*'국산거래표(기초_2009)'!GE15/'배출량&amp;에너지'!GE44)</f>
        <v>0</v>
      </c>
      <c r="GF43" s="10">
        <f>IF('배출량&amp;에너지'!GF44=0,0,'배출량&amp;에너지'!GF74*'국산거래표(기초_2009)'!GF15/'배출량&amp;에너지'!GF44)</f>
        <v>0</v>
      </c>
      <c r="GG43" s="10">
        <f>IF('배출량&amp;에너지'!GG44=0,0,'배출량&amp;에너지'!GG74*'국산거래표(기초_2009)'!GG15/'배출량&amp;에너지'!GG44)</f>
        <v>0</v>
      </c>
      <c r="GH43" s="10">
        <f>IF('배출량&amp;에너지'!GH44=0,0,'배출량&amp;에너지'!GH74*'국산거래표(기초_2009)'!GH15/'배출량&amp;에너지'!GH44)</f>
        <v>0</v>
      </c>
      <c r="GI43" s="10">
        <f>IF('배출량&amp;에너지'!GI44=0,0,'배출량&amp;에너지'!GI74*'국산거래표(기초_2009)'!GI15/'배출량&amp;에너지'!GI44)</f>
        <v>0</v>
      </c>
      <c r="GJ43" s="10">
        <f>IF('배출량&amp;에너지'!GJ44=0,0,'배출량&amp;에너지'!GJ74*'국산거래표(기초_2009)'!GJ15/'배출량&amp;에너지'!GJ44)</f>
        <v>0</v>
      </c>
      <c r="GK43" s="10">
        <f>IF('배출량&amp;에너지'!GK44=0,0,'배출량&amp;에너지'!GK74*'국산거래표(기초_2009)'!GK15/'배출량&amp;에너지'!GK44)</f>
        <v>0</v>
      </c>
      <c r="GL43" s="10">
        <f>IF('배출량&amp;에너지'!GL44=0,0,'배출량&amp;에너지'!GL74*'국산거래표(기초_2009)'!GL15/'배출량&amp;에너지'!GL44)</f>
        <v>0</v>
      </c>
      <c r="GM43" s="10">
        <f>IF('배출량&amp;에너지'!GM44=0,0,'배출량&amp;에너지'!GM74*'국산거래표(기초_2009)'!GM15/'배출량&amp;에너지'!GM44)</f>
        <v>0</v>
      </c>
      <c r="GN43" s="10">
        <f>IF('배출량&amp;에너지'!GN44=0,0,'배출량&amp;에너지'!GN74*'국산거래표(기초_2009)'!GN15/'배출량&amp;에너지'!GN44)</f>
        <v>0</v>
      </c>
      <c r="GO43" s="10">
        <f>IF('배출량&amp;에너지'!GO44=0,0,'배출량&amp;에너지'!GO74*'국산거래표(기초_2009)'!GO15/'배출량&amp;에너지'!GO44)</f>
        <v>0</v>
      </c>
      <c r="GP43" s="10">
        <f>IF('배출량&amp;에너지'!GP44=0,0,'배출량&amp;에너지'!GP74*'국산거래표(기초_2009)'!GP15/'배출량&amp;에너지'!GP44)</f>
        <v>0</v>
      </c>
      <c r="GQ43" s="10">
        <f>IF('배출량&amp;에너지'!GQ44=0,0,'배출량&amp;에너지'!GQ74*'국산거래표(기초_2009)'!GQ15/'배출량&amp;에너지'!GQ44)</f>
        <v>0</v>
      </c>
      <c r="GR43" s="10">
        <f>IF('배출량&amp;에너지'!GR44=0,0,'배출량&amp;에너지'!GR74*'국산거래표(기초_2009)'!GR15/'배출량&amp;에너지'!GR44)</f>
        <v>0</v>
      </c>
      <c r="GS43" s="10">
        <f>IF('배출량&amp;에너지'!GS44=0,0,'배출량&amp;에너지'!GS74*'국산거래표(기초_2009)'!GS15/'배출량&amp;에너지'!GS44)</f>
        <v>0</v>
      </c>
      <c r="GT43" s="10">
        <f>IF('배출량&amp;에너지'!GT44=0,0,'배출량&amp;에너지'!GT74*'국산거래표(기초_2009)'!GT15/'배출량&amp;에너지'!GT44)</f>
        <v>0</v>
      </c>
      <c r="GU43" s="10">
        <f>IF('배출량&amp;에너지'!GU44=0,0,'배출량&amp;에너지'!GU74*'국산거래표(기초_2009)'!GU15/'배출량&amp;에너지'!GU44)</f>
        <v>0</v>
      </c>
      <c r="GV43" s="10">
        <f>IF('배출량&amp;에너지'!GV44=0,0,'배출량&amp;에너지'!GV74*'국산거래표(기초_2009)'!GV15/'배출량&amp;에너지'!GV44)</f>
        <v>0</v>
      </c>
      <c r="GW43" s="10">
        <f>IF('배출량&amp;에너지'!GW44=0,0,'배출량&amp;에너지'!GW74*'국산거래표(기초_2009)'!GW15/'배출량&amp;에너지'!GW44)</f>
        <v>0</v>
      </c>
      <c r="GX43" s="10">
        <f>IF('배출량&amp;에너지'!GX44=0,0,'배출량&amp;에너지'!GX74*'국산거래표(기초_2009)'!GX15/'배출량&amp;에너지'!GX44)</f>
        <v>0</v>
      </c>
      <c r="GY43" s="10">
        <f>IF('배출량&amp;에너지'!GY44=0,0,'배출량&amp;에너지'!GY74*'국산거래표(기초_2009)'!GY15/'배출량&amp;에너지'!GY44)</f>
        <v>0</v>
      </c>
      <c r="GZ43" s="10">
        <f>IF('배출량&amp;에너지'!GZ44=0,0,'배출량&amp;에너지'!GZ74*'국산거래표(기초_2009)'!GZ15/'배출량&amp;에너지'!GZ44)</f>
        <v>0</v>
      </c>
      <c r="HA43" s="10">
        <f>IF('배출량&amp;에너지'!HA44=0,0,'배출량&amp;에너지'!HA74*'국산거래표(기초_2009)'!HA15/'배출량&amp;에너지'!HA44)</f>
        <v>0</v>
      </c>
      <c r="HB43" s="10">
        <f>IF('배출량&amp;에너지'!HB44=0,0,'배출량&amp;에너지'!HB74*'국산거래표(기초_2009)'!HB15/'배출량&amp;에너지'!HB44)</f>
        <v>0</v>
      </c>
      <c r="HC43" s="10">
        <f>IF('배출량&amp;에너지'!HC44=0,0,'배출량&amp;에너지'!HC74*'국산거래표(기초_2009)'!HC15/'배출량&amp;에너지'!HC44)</f>
        <v>0</v>
      </c>
      <c r="HD43" s="10">
        <f>IF('배출량&amp;에너지'!HD44=0,0,'배출량&amp;에너지'!HD74*'국산거래표(기초_2009)'!HD15/'배출량&amp;에너지'!HD44)</f>
        <v>0</v>
      </c>
      <c r="HE43" s="10">
        <f>IF('배출량&amp;에너지'!HE44=0,0,'배출량&amp;에너지'!HE74*'국산거래표(기초_2009)'!HE15/'배출량&amp;에너지'!HE44)</f>
        <v>0</v>
      </c>
      <c r="HF43" s="10">
        <f>IF('배출량&amp;에너지'!HF44=0,0,'배출량&amp;에너지'!HF74*'국산거래표(기초_2009)'!HF15/'배출량&amp;에너지'!HF44)</f>
        <v>0</v>
      </c>
      <c r="HG43" s="10">
        <f>IF('배출량&amp;에너지'!HG44=0,0,'배출량&amp;에너지'!HG74*'국산거래표(기초_2009)'!HG15/'배출량&amp;에너지'!HG44)</f>
        <v>0</v>
      </c>
      <c r="HH43" s="10">
        <f>IF('배출량&amp;에너지'!HH44=0,0,'배출량&amp;에너지'!HH74*'국산거래표(기초_2009)'!HH15/'배출량&amp;에너지'!HH44)</f>
        <v>0</v>
      </c>
      <c r="HI43" s="10">
        <f>IF('배출량&amp;에너지'!HI44=0,0,'배출량&amp;에너지'!HI74*'국산거래표(기초_2009)'!HI15/'배출량&amp;에너지'!HI44)</f>
        <v>0</v>
      </c>
      <c r="HJ43" s="10">
        <f>IF('배출량&amp;에너지'!HJ44=0,0,'배출량&amp;에너지'!HJ74*'국산거래표(기초_2009)'!HJ15/'배출량&amp;에너지'!HJ44)</f>
        <v>0</v>
      </c>
      <c r="HK43" s="10">
        <f>IF('배출량&amp;에너지'!HK44=0,0,'배출량&amp;에너지'!HK74*'국산거래표(기초_2009)'!HK15/'배출량&amp;에너지'!HK44)</f>
        <v>0</v>
      </c>
      <c r="HL43" s="10">
        <f>IF('배출량&amp;에너지'!HL44=0,0,'배출량&amp;에너지'!HL74*'국산거래표(기초_2009)'!HL15/'배출량&amp;에너지'!HL44)</f>
        <v>0</v>
      </c>
      <c r="HM43" s="10">
        <f>IF('배출량&amp;에너지'!HM44=0,0,'배출량&amp;에너지'!HM74*'국산거래표(기초_2009)'!HM15/'배출량&amp;에너지'!HM44)</f>
        <v>0</v>
      </c>
      <c r="HN43" s="10">
        <f>IF('배출량&amp;에너지'!HN44=0,0,'배출량&amp;에너지'!HN74*'국산거래표(기초_2009)'!HN15/'배출량&amp;에너지'!HN44)</f>
        <v>0</v>
      </c>
      <c r="HO43" s="10">
        <f>IF('배출량&amp;에너지'!HO44=0,0,'배출량&amp;에너지'!HO74*'국산거래표(기초_2009)'!HO15/'배출량&amp;에너지'!HO44)</f>
        <v>0</v>
      </c>
      <c r="HP43" s="10">
        <f>IF('배출량&amp;에너지'!HP44=0,0,'배출량&amp;에너지'!HP74*'국산거래표(기초_2009)'!HP15/'배출량&amp;에너지'!HP44)</f>
        <v>0</v>
      </c>
      <c r="HQ43" s="10">
        <f>IF('배출량&amp;에너지'!HQ44=0,0,'배출량&amp;에너지'!HQ74*'국산거래표(기초_2009)'!HQ15/'배출량&amp;에너지'!HQ44)</f>
        <v>0</v>
      </c>
      <c r="HR43" s="10">
        <f>IF('배출량&amp;에너지'!HR44=0,0,'배출량&amp;에너지'!HR74*'국산거래표(기초_2009)'!HR15/'배출량&amp;에너지'!HR44)</f>
        <v>0</v>
      </c>
      <c r="HS43" s="10">
        <f>IF('배출량&amp;에너지'!HS44=0,0,'배출량&amp;에너지'!HS74*'국산거래표(기초_2009)'!HS15/'배출량&amp;에너지'!HS44)</f>
        <v>0</v>
      </c>
      <c r="HT43" s="10">
        <f>IF('배출량&amp;에너지'!HT44=0,0,'배출량&amp;에너지'!HT74*'국산거래표(기초_2009)'!HT15/'배출량&amp;에너지'!HT44)</f>
        <v>0</v>
      </c>
      <c r="HU43" s="10">
        <f>IF('배출량&amp;에너지'!HU44=0,0,'배출량&amp;에너지'!HU74*'국산거래표(기초_2009)'!HU15/'배출량&amp;에너지'!HU44)</f>
        <v>0</v>
      </c>
      <c r="HV43" s="10">
        <f>IF('배출량&amp;에너지'!HV44=0,0,'배출량&amp;에너지'!HV74*'국산거래표(기초_2009)'!HV15/'배출량&amp;에너지'!HV44)</f>
        <v>0</v>
      </c>
      <c r="HW43" s="10">
        <f>IF('배출량&amp;에너지'!HW44=0,0,'배출량&amp;에너지'!HW74*'국산거래표(기초_2009)'!HW15/'배출량&amp;에너지'!HW44)</f>
        <v>0</v>
      </c>
      <c r="HX43" s="10">
        <f>IF('배출량&amp;에너지'!HX44=0,0,'배출량&amp;에너지'!HX74*'국산거래표(기초_2009)'!HX15/'배출량&amp;에너지'!HX44)</f>
        <v>0</v>
      </c>
      <c r="HY43" s="10">
        <f>IF('배출량&amp;에너지'!HY44=0,0,'배출량&amp;에너지'!HY74*'국산거래표(기초_2009)'!HY15/'배출량&amp;에너지'!HY44)</f>
        <v>0</v>
      </c>
      <c r="HZ43" s="10">
        <f>IF('배출량&amp;에너지'!HZ44=0,0,'배출량&amp;에너지'!HZ74*'국산거래표(기초_2009)'!HZ15/'배출량&amp;에너지'!HZ44)</f>
        <v>0</v>
      </c>
      <c r="IA43" s="10">
        <f>IF('배출량&amp;에너지'!IA44=0,0,'배출량&amp;에너지'!IA74*'국산거래표(기초_2009)'!IA15/'배출량&amp;에너지'!IA44)</f>
        <v>0</v>
      </c>
      <c r="IB43" s="10">
        <f>IF('배출량&amp;에너지'!IB44=0,0,'배출량&amp;에너지'!IB74*'국산거래표(기초_2009)'!IB15/'배출량&amp;에너지'!IB44)</f>
        <v>0</v>
      </c>
      <c r="IC43" s="10">
        <f>IF('배출량&amp;에너지'!IC44=0,0,'배출량&amp;에너지'!IC74*'국산거래표(기초_2009)'!IC15/'배출량&amp;에너지'!IC44)</f>
        <v>0</v>
      </c>
      <c r="ID43" s="10">
        <f>IF('배출량&amp;에너지'!ID44=0,0,'배출량&amp;에너지'!ID74*'국산거래표(기초_2009)'!ID15/'배출량&amp;에너지'!ID44)</f>
        <v>0</v>
      </c>
      <c r="IE43" s="10">
        <f>IF('배출량&amp;에너지'!IE44=0,0,'배출량&amp;에너지'!IE74*'국산거래표(기초_2009)'!IE15/'배출량&amp;에너지'!IE44)</f>
        <v>0</v>
      </c>
      <c r="IF43" s="10">
        <f>IF('배출량&amp;에너지'!IF44=0,0,'배출량&amp;에너지'!IF74*'국산거래표(기초_2009)'!IF15/'배출량&amp;에너지'!IF44)</f>
        <v>0</v>
      </c>
      <c r="IG43" s="10">
        <f>IF('배출량&amp;에너지'!IG44=0,0,'배출량&amp;에너지'!IG74*'국산거래표(기초_2009)'!IG15/'배출량&amp;에너지'!IG44)</f>
        <v>0</v>
      </c>
      <c r="IH43" s="10">
        <f>IF('배출량&amp;에너지'!IH44=0,0,'배출량&amp;에너지'!IH74*'국산거래표(기초_2009)'!IH15/'배출량&amp;에너지'!IH44)</f>
        <v>0</v>
      </c>
      <c r="II43" s="10">
        <f>IF('배출량&amp;에너지'!II44=0,0,'배출량&amp;에너지'!II74*'국산거래표(기초_2009)'!II15/'배출량&amp;에너지'!II44)</f>
        <v>0</v>
      </c>
      <c r="IJ43" s="10">
        <f>IF('배출량&amp;에너지'!IJ44=0,0,'배출량&amp;에너지'!IJ74*'국산거래표(기초_2009)'!IJ15/'배출량&amp;에너지'!IJ44)</f>
        <v>0</v>
      </c>
      <c r="IK43" s="10">
        <f>IF('배출량&amp;에너지'!IK44=0,0,'배출량&amp;에너지'!IK74*'국산거래표(기초_2009)'!IK15/'배출량&amp;에너지'!IK44)</f>
        <v>0</v>
      </c>
      <c r="IL43" s="10">
        <f>IF('배출량&amp;에너지'!IL44=0,0,'배출량&amp;에너지'!IL74*'국산거래표(기초_2009)'!IL15/'배출량&amp;에너지'!IL44)</f>
        <v>0</v>
      </c>
      <c r="IM43" s="10">
        <f>IF('배출량&amp;에너지'!IM44=0,0,'배출량&amp;에너지'!IM74*'국산거래표(기초_2009)'!IM15/'배출량&amp;에너지'!IM44)</f>
        <v>0</v>
      </c>
      <c r="IN43" s="10">
        <f>IF('배출량&amp;에너지'!IN44=0,0,'배출량&amp;에너지'!IN74*'국산거래표(기초_2009)'!IN15/'배출량&amp;에너지'!IN44)</f>
        <v>0</v>
      </c>
      <c r="IO43" s="10">
        <f>IF('배출량&amp;에너지'!IO44=0,0,'배출량&amp;에너지'!IO74*'국산거래표(기초_2009)'!IO15/'배출량&amp;에너지'!IO44)</f>
        <v>0</v>
      </c>
      <c r="IP43" s="10">
        <f>IF('배출량&amp;에너지'!IP44=0,0,'배출량&amp;에너지'!IP74*'국산거래표(기초_2009)'!IP15/'배출량&amp;에너지'!IP44)</f>
        <v>0</v>
      </c>
      <c r="IQ43" s="10">
        <f>IF('배출량&amp;에너지'!IQ44=0,0,'배출량&amp;에너지'!IQ74*'국산거래표(기초_2009)'!IQ15/'배출량&amp;에너지'!IQ44)</f>
        <v>0</v>
      </c>
      <c r="IR43" s="10">
        <f>IF('배출량&amp;에너지'!IR44=0,0,'배출량&amp;에너지'!IR74*'국산거래표(기초_2009)'!IR15/'배출량&amp;에너지'!IR44)</f>
        <v>0</v>
      </c>
      <c r="IS43" s="10">
        <f>IF('배출량&amp;에너지'!IS44=0,0,'배출량&amp;에너지'!IS74*'국산거래표(기초_2009)'!IS15/'배출량&amp;에너지'!IS44)</f>
        <v>0</v>
      </c>
      <c r="IT43" s="10">
        <f>IF('배출량&amp;에너지'!IT44=0,0,'배출량&amp;에너지'!IT74*'국산거래표(기초_2009)'!IT15/'배출량&amp;에너지'!IT44)</f>
        <v>0</v>
      </c>
      <c r="IU43" s="10">
        <f>IF('배출량&amp;에너지'!IU44=0,0,'배출량&amp;에너지'!IU74*'국산거래표(기초_2009)'!IU15/'배출량&amp;에너지'!IU44)</f>
        <v>0</v>
      </c>
      <c r="IV43" s="10">
        <f>IF('배출량&amp;에너지'!IV44=0,0,'배출량&amp;에너지'!IV74*'국산거래표(기초_2009)'!IV15/'배출량&amp;에너지'!IV44)</f>
        <v>0</v>
      </c>
      <c r="IW43" s="10">
        <f>IF('배출량&amp;에너지'!IW44=0,0,'배출량&amp;에너지'!IW74*'국산거래표(기초_2009)'!IW15/'배출량&amp;에너지'!IW44)</f>
        <v>0</v>
      </c>
      <c r="IX43" s="10">
        <f>IF('배출량&amp;에너지'!IX44=0,0,'배출량&amp;에너지'!IX74*'국산거래표(기초_2009)'!IX15/'배출량&amp;에너지'!IX44)</f>
        <v>0</v>
      </c>
      <c r="IY43" s="10">
        <f>IF('배출량&amp;에너지'!IY44=0,0,'배출량&amp;에너지'!IY74*'국산거래표(기초_2009)'!IY15/'배출량&amp;에너지'!IY44)</f>
        <v>0</v>
      </c>
      <c r="IZ43" s="10">
        <f>IF('배출량&amp;에너지'!IZ44=0,0,'배출량&amp;에너지'!IZ74*'국산거래표(기초_2009)'!IZ15/'배출량&amp;에너지'!IZ44)</f>
        <v>0</v>
      </c>
      <c r="JA43" s="10">
        <f>IF('배출량&amp;에너지'!JA44=0,0,'배출량&amp;에너지'!JA74*'국산거래표(기초_2009)'!JA15/'배출량&amp;에너지'!JA44)</f>
        <v>0</v>
      </c>
      <c r="JB43" s="10">
        <f>IF('배출량&amp;에너지'!JB44=0,0,'배출량&amp;에너지'!JB74*'국산거래표(기초_2009)'!JB15/'배출량&amp;에너지'!JB44)</f>
        <v>0</v>
      </c>
      <c r="JC43" s="10">
        <f>IF('배출량&amp;에너지'!JC44=0,0,'배출량&amp;에너지'!JC74*'국산거래표(기초_2009)'!JC15/'배출량&amp;에너지'!JC44)</f>
        <v>0</v>
      </c>
      <c r="JD43" s="10">
        <f>IF('배출량&amp;에너지'!JD44=0,0,'배출량&amp;에너지'!JD74*'국산거래표(기초_2009)'!JD15/'배출량&amp;에너지'!JD44)</f>
        <v>0</v>
      </c>
      <c r="JE43" s="10">
        <f>IF('배출량&amp;에너지'!JE44=0,0,'배출량&amp;에너지'!JE74*'국산거래표(기초_2009)'!JE15/'배출량&amp;에너지'!JE44)</f>
        <v>0</v>
      </c>
      <c r="JF43" s="10">
        <f>IF('배출량&amp;에너지'!JF44=0,0,'배출량&amp;에너지'!JF74*'국산거래표(기초_2009)'!JF15/'배출량&amp;에너지'!JF44)</f>
        <v>0</v>
      </c>
      <c r="JG43" s="10">
        <f>IF('배출량&amp;에너지'!JG44=0,0,'배출량&amp;에너지'!JG74*'국산거래표(기초_2009)'!JG15/'배출량&amp;에너지'!JG44)</f>
        <v>0</v>
      </c>
      <c r="JH43" s="10">
        <f>IF('배출량&amp;에너지'!JH44=0,0,'배출량&amp;에너지'!JH74*'국산거래표(기초_2009)'!JH15/'배출량&amp;에너지'!JH44)</f>
        <v>0</v>
      </c>
      <c r="JI43" s="10">
        <f>IF('배출량&amp;에너지'!JI44=0,0,'배출량&amp;에너지'!JI74*'국산거래표(기초_2009)'!JI15/'배출량&amp;에너지'!JI44)</f>
        <v>0</v>
      </c>
      <c r="JJ43" s="10">
        <f>IF('배출량&amp;에너지'!JJ44=0,0,'배출량&amp;에너지'!JJ74*'국산거래표(기초_2009)'!JJ15/'배출량&amp;에너지'!JJ44)</f>
        <v>0</v>
      </c>
      <c r="JK43" s="10">
        <f>IF('배출량&amp;에너지'!JK44=0,0,'배출량&amp;에너지'!JK74*'국산거래표(기초_2009)'!JK15/'배출량&amp;에너지'!JK44)</f>
        <v>0</v>
      </c>
      <c r="JL43" s="10">
        <f>IF('배출량&amp;에너지'!JL44=0,0,'배출량&amp;에너지'!JL74*'국산거래표(기초_2009)'!JL15/'배출량&amp;에너지'!JL44)</f>
        <v>0</v>
      </c>
      <c r="JM43" s="10">
        <f>IF('배출량&amp;에너지'!JM44=0,0,'배출량&amp;에너지'!JM74*'국산거래표(기초_2009)'!JM15/'배출량&amp;에너지'!JM44)</f>
        <v>0</v>
      </c>
      <c r="JN43" s="10">
        <f>IF('배출량&amp;에너지'!JN44=0,0,'배출량&amp;에너지'!JN74*'국산거래표(기초_2009)'!JN15/'배출량&amp;에너지'!JN44)</f>
        <v>0</v>
      </c>
      <c r="JO43" s="10">
        <f>IF('배출량&amp;에너지'!JO44=0,0,'배출량&amp;에너지'!JO74*'국산거래표(기초_2009)'!JO15/'배출량&amp;에너지'!JO44)</f>
        <v>0</v>
      </c>
      <c r="JP43" s="10">
        <f>IF('배출량&amp;에너지'!JP44=0,0,'배출량&amp;에너지'!JP74*'국산거래표(기초_2009)'!JP15/'배출량&amp;에너지'!JP44)</f>
        <v>0</v>
      </c>
      <c r="JQ43" s="10">
        <f>IF('배출량&amp;에너지'!JQ44=0,0,'배출량&amp;에너지'!JQ74*'국산거래표(기초_2009)'!JQ15/'배출량&amp;에너지'!JQ44)</f>
        <v>0</v>
      </c>
      <c r="JR43" s="10">
        <f>IF('배출량&amp;에너지'!JR44=0,0,'배출량&amp;에너지'!JR74*'국산거래표(기초_2009)'!JR15/'배출량&amp;에너지'!JR44)</f>
        <v>0</v>
      </c>
      <c r="JS43" s="10">
        <f>IF('배출량&amp;에너지'!JS44=0,0,'배출량&amp;에너지'!JS74*'국산거래표(기초_2009)'!JS15/'배출량&amp;에너지'!JS44)</f>
        <v>0</v>
      </c>
      <c r="JT43" s="10">
        <f>IF('배출량&amp;에너지'!JT44=0,0,'배출량&amp;에너지'!JT74*'국산거래표(기초_2009)'!JT15/'배출량&amp;에너지'!JT44)</f>
        <v>0</v>
      </c>
      <c r="JU43" s="10">
        <f>IF('배출량&amp;에너지'!JU44=0,0,'배출량&amp;에너지'!JU74*'국산거래표(기초_2009)'!JU15/'배출량&amp;에너지'!JU44)</f>
        <v>0</v>
      </c>
      <c r="JV43" s="10">
        <f>IF('배출량&amp;에너지'!JV44=0,0,'배출량&amp;에너지'!JV74*'국산거래표(기초_2009)'!JV15/'배출량&amp;에너지'!JV44)</f>
        <v>0</v>
      </c>
      <c r="JW43" s="10">
        <f>IF('배출량&amp;에너지'!JW44=0,0,'배출량&amp;에너지'!JW74*'국산거래표(기초_2009)'!JW15/'배출량&amp;에너지'!JW44)</f>
        <v>0</v>
      </c>
      <c r="JX43" s="10">
        <f>IF('배출량&amp;에너지'!JX44=0,0,'배출량&amp;에너지'!JX74*'국산거래표(기초_2009)'!JX15/'배출량&amp;에너지'!JX44)</f>
        <v>0</v>
      </c>
      <c r="JY43" s="10">
        <f>IF('배출량&amp;에너지'!JY44=0,0,'배출량&amp;에너지'!JY74*'국산거래표(기초_2009)'!JY15/'배출량&amp;에너지'!JY44)</f>
        <v>0</v>
      </c>
      <c r="JZ43" s="10">
        <f>IF('배출량&amp;에너지'!JZ44=0,0,'배출량&amp;에너지'!JZ74*'국산거래표(기초_2009)'!JZ15/'배출량&amp;에너지'!JZ44)</f>
        <v>0</v>
      </c>
      <c r="KA43" s="10">
        <f>IF('배출량&amp;에너지'!KA44=0,0,'배출량&amp;에너지'!KA74*'국산거래표(기초_2009)'!KA15/'배출량&amp;에너지'!KA44)</f>
        <v>44.953220448596475</v>
      </c>
      <c r="KB43" s="10">
        <f>IF('배출량&amp;에너지'!KB44=0,0,'배출량&amp;에너지'!KB74*'국산거래표(기초_2009)'!KB15/'배출량&amp;에너지'!KB44)</f>
        <v>0</v>
      </c>
      <c r="KC43" s="10">
        <f>IF('배출량&amp;에너지'!KC44=0,0,'배출량&amp;에너지'!KC74*'국산거래표(기초_2009)'!KC15/'배출량&amp;에너지'!KC44)</f>
        <v>0</v>
      </c>
      <c r="KD43" s="10">
        <f>IF('배출량&amp;에너지'!KD44=0,0,'배출량&amp;에너지'!KD74*'국산거래표(기초_2009)'!KD15/'배출량&amp;에너지'!KD44)</f>
        <v>0</v>
      </c>
      <c r="KE43" s="10">
        <f>IF('배출량&amp;에너지'!KE44=0,0,'배출량&amp;에너지'!KE74*'국산거래표(기초_2009)'!KE15/'배출량&amp;에너지'!KE44)</f>
        <v>0</v>
      </c>
      <c r="KF43" s="10">
        <f>IF('배출량&amp;에너지'!KF44=0,0,'배출량&amp;에너지'!KF74*'국산거래표(기초_2009)'!KF15/'배출량&amp;에너지'!KF44)</f>
        <v>0</v>
      </c>
      <c r="KG43" s="10">
        <f>IF('배출량&amp;에너지'!KG44=0,0,'배출량&amp;에너지'!KG74*'국산거래표(기초_2009)'!KG15/'배출량&amp;에너지'!KG44)</f>
        <v>0</v>
      </c>
      <c r="KH43" s="10">
        <f>IF('배출량&amp;에너지'!KH44=0,0,'배출량&amp;에너지'!KH74*'국산거래표(기초_2009)'!KH15/'배출량&amp;에너지'!KH44)</f>
        <v>0</v>
      </c>
      <c r="KI43" s="10">
        <f>IF('배출량&amp;에너지'!KI44=0,0,'배출량&amp;에너지'!KI74*'국산거래표(기초_2009)'!KI15/'배출량&amp;에너지'!KI44)</f>
        <v>0</v>
      </c>
      <c r="KJ43" s="10">
        <f>IF('배출량&amp;에너지'!KJ44=0,0,'배출량&amp;에너지'!KJ74*'국산거래표(기초_2009)'!KJ15/'배출량&amp;에너지'!KJ44)</f>
        <v>0</v>
      </c>
      <c r="KK43" s="10">
        <f>IF('배출량&amp;에너지'!KK44=0,0,'배출량&amp;에너지'!KK74*'국산거래표(기초_2009)'!KK15/'배출량&amp;에너지'!KK44)</f>
        <v>0</v>
      </c>
      <c r="KL43" s="10">
        <f>IF('배출량&amp;에너지'!KL44=0,0,'배출량&amp;에너지'!KL74*'국산거래표(기초_2009)'!KL15/'배출량&amp;에너지'!KL44)</f>
        <v>0</v>
      </c>
      <c r="KM43" s="10">
        <f>IF('배출량&amp;에너지'!KM44=0,0,'배출량&amp;에너지'!KM74*'국산거래표(기초_2009)'!KM15/'배출량&amp;에너지'!KM44)</f>
        <v>0</v>
      </c>
      <c r="KN43" s="10">
        <f>IF('배출량&amp;에너지'!KN44=0,0,'배출량&amp;에너지'!KN74*'국산거래표(기초_2009)'!KN15/'배출량&amp;에너지'!KN44)</f>
        <v>0</v>
      </c>
      <c r="KO43" s="10">
        <f>IF('배출량&amp;에너지'!KO44=0,0,'배출량&amp;에너지'!KO74*'국산거래표(기초_2009)'!KO15/'배출량&amp;에너지'!KO44)</f>
        <v>0</v>
      </c>
      <c r="KP43" s="10">
        <f>IF('배출량&amp;에너지'!KP44=0,0,'배출량&amp;에너지'!KP74*'국산거래표(기초_2009)'!KP15/'배출량&amp;에너지'!KP44)</f>
        <v>0</v>
      </c>
      <c r="KQ43" s="10">
        <f>IF('배출량&amp;에너지'!KQ44=0,0,'배출량&amp;에너지'!KQ74*'국산거래표(기초_2009)'!KQ15/'배출량&amp;에너지'!KQ44)</f>
        <v>0</v>
      </c>
      <c r="KR43" s="10">
        <f>IF('배출량&amp;에너지'!KR44=0,0,'배출량&amp;에너지'!KR74*'국산거래표(기초_2009)'!KR15/'배출량&amp;에너지'!KR44)</f>
        <v>0</v>
      </c>
      <c r="KS43" s="10">
        <f>IF('배출량&amp;에너지'!KS44=0,0,'배출량&amp;에너지'!KS74*'국산거래표(기초_2009)'!KS15/'배출량&amp;에너지'!KS44)</f>
        <v>0</v>
      </c>
      <c r="KT43" s="10">
        <f>IF('배출량&amp;에너지'!KT44=0,0,'배출량&amp;에너지'!KT74*'국산거래표(기초_2009)'!KT15/'배출량&amp;에너지'!KT44)</f>
        <v>0</v>
      </c>
      <c r="KU43" s="10">
        <f>IF('배출량&amp;에너지'!KU44=0,0,'배출량&amp;에너지'!KU74*'국산거래표(기초_2009)'!KU15/'배출량&amp;에너지'!KU44)</f>
        <v>0</v>
      </c>
      <c r="KV43" s="10">
        <f>IF('배출량&amp;에너지'!KV44=0,0,'배출량&amp;에너지'!KV74*'국산거래표(기초_2009)'!KV15/'배출량&amp;에너지'!KV44)</f>
        <v>0</v>
      </c>
      <c r="KW43" s="10">
        <f>IF('배출량&amp;에너지'!KW44=0,0,'배출량&amp;에너지'!KW74*'국산거래표(기초_2009)'!KW15/'배출량&amp;에너지'!KW44)</f>
        <v>0</v>
      </c>
      <c r="KX43" s="10">
        <f>IF('배출량&amp;에너지'!KX44=0,0,'배출량&amp;에너지'!KX74*'국산거래표(기초_2009)'!KX15/'배출량&amp;에너지'!KX44)</f>
        <v>0</v>
      </c>
      <c r="KY43" s="10">
        <f>IF('배출량&amp;에너지'!KY44=0,0,'배출량&amp;에너지'!KY74*'국산거래표(기초_2009)'!KY15/'배출량&amp;에너지'!KY44)</f>
        <v>0</v>
      </c>
      <c r="KZ43" s="10">
        <f>IF('배출량&amp;에너지'!KZ44=0,0,'배출량&amp;에너지'!KZ74*'국산거래표(기초_2009)'!KZ15/'배출량&amp;에너지'!KZ44)</f>
        <v>0</v>
      </c>
      <c r="LA43" s="10">
        <f>IF('배출량&amp;에너지'!LA44=0,0,'배출량&amp;에너지'!LA74*'국산거래표(기초_2009)'!LA15/'배출량&amp;에너지'!LA44)</f>
        <v>0</v>
      </c>
      <c r="LB43" s="10">
        <f>IF('배출량&amp;에너지'!LB44=0,0,'배출량&amp;에너지'!LB74*'국산거래표(기초_2009)'!LB15/'배출량&amp;에너지'!LB44)</f>
        <v>0</v>
      </c>
      <c r="LC43" s="10">
        <f>IF('배출량&amp;에너지'!LC44=0,0,'배출량&amp;에너지'!LC74*'국산거래표(기초_2009)'!LC15/'배출량&amp;에너지'!LC44)</f>
        <v>0</v>
      </c>
      <c r="LD43" s="10">
        <f>IF('배출량&amp;에너지'!LD44=0,0,'배출량&amp;에너지'!LD74*'국산거래표(기초_2009)'!LD15/'배출량&amp;에너지'!LD44)</f>
        <v>0</v>
      </c>
      <c r="LE43" s="10">
        <f>IF('배출량&amp;에너지'!LE44=0,0,'배출량&amp;에너지'!LE74*'국산거래표(기초_2009)'!LE15/'배출량&amp;에너지'!LE44)</f>
        <v>0</v>
      </c>
      <c r="LF43" s="10">
        <f>IF('배출량&amp;에너지'!LF44=0,0,'배출량&amp;에너지'!LF74*'국산거래표(기초_2009)'!LF15/'배출량&amp;에너지'!LF44)</f>
        <v>0</v>
      </c>
      <c r="LG43" s="10">
        <f>IF('배출량&amp;에너지'!LG44=0,0,'배출량&amp;에너지'!LG74*'국산거래표(기초_2009)'!LG15/'배출량&amp;에너지'!LG44)</f>
        <v>0</v>
      </c>
      <c r="LH43" s="10">
        <f>IF('배출량&amp;에너지'!LH44=0,0,'배출량&amp;에너지'!LH74*'국산거래표(기초_2009)'!LH15/'배출량&amp;에너지'!LH44)</f>
        <v>0</v>
      </c>
      <c r="LI43" s="10">
        <f>IF('배출량&amp;에너지'!LI44=0,0,'배출량&amp;에너지'!LI74*'국산거래표(기초_2009)'!LI15/'배출량&amp;에너지'!LI44)</f>
        <v>0</v>
      </c>
      <c r="LJ43" s="10">
        <f>IF('배출량&amp;에너지'!LJ44=0,0,'배출량&amp;에너지'!LJ74*'국산거래표(기초_2009)'!LJ15/'배출량&amp;에너지'!LJ44)</f>
        <v>0</v>
      </c>
      <c r="LK43" s="10">
        <f>IF('배출량&amp;에너지'!LK44=0,0,'배출량&amp;에너지'!LK74*'국산거래표(기초_2009)'!LK15/'배출량&amp;에너지'!LK44)</f>
        <v>0</v>
      </c>
      <c r="LL43" s="10">
        <f>IF('배출량&amp;에너지'!LL44=0,0,'배출량&amp;에너지'!LL74*'국산거래표(기초_2009)'!LL15/'배출량&amp;에너지'!LL44)</f>
        <v>0</v>
      </c>
      <c r="LM43" s="10">
        <f>IF('배출량&amp;에너지'!LM44=0,0,'배출량&amp;에너지'!LM74*'국산거래표(기초_2009)'!LM15/'배출량&amp;에너지'!LM44)</f>
        <v>0</v>
      </c>
      <c r="LN43" s="10">
        <f>IF('배출량&amp;에너지'!LN44=0,0,'배출량&amp;에너지'!LN74*'국산거래표(기초_2009)'!LN15/'배출량&amp;에너지'!LN44)</f>
        <v>0</v>
      </c>
      <c r="LO43" s="10">
        <f>IF('배출량&amp;에너지'!LO44=0,0,'배출량&amp;에너지'!LO74*'국산거래표(기초_2009)'!LO15/'배출량&amp;에너지'!LO44)</f>
        <v>0</v>
      </c>
      <c r="LP43" s="10">
        <f>IF('배출량&amp;에너지'!LP44=0,0,'배출량&amp;에너지'!LP74*'국산거래표(기초_2009)'!LP15/'배출량&amp;에너지'!LP44)</f>
        <v>0</v>
      </c>
      <c r="LQ43" s="10">
        <f>IF('배출량&amp;에너지'!LQ44=0,0,'배출량&amp;에너지'!LQ74*'국산거래표(기초_2009)'!LQ15/'배출량&amp;에너지'!LQ44)</f>
        <v>0</v>
      </c>
      <c r="LR43" s="10">
        <f>IF('배출량&amp;에너지'!LR44=0,0,'배출량&amp;에너지'!LR74*'국산거래표(기초_2009)'!LR15/'배출량&amp;에너지'!LR44)</f>
        <v>0</v>
      </c>
      <c r="LS43" s="10">
        <f>IF('배출량&amp;에너지'!LS44=0,0,'배출량&amp;에너지'!LS74*'국산거래표(기초_2009)'!LS15/'배출량&amp;에너지'!LS44)</f>
        <v>0</v>
      </c>
      <c r="LT43" s="10">
        <f>IF('배출량&amp;에너지'!LT44=0,0,'배출량&amp;에너지'!LT74*'국산거래표(기초_2009)'!LT15/'배출량&amp;에너지'!LT44)</f>
        <v>0</v>
      </c>
      <c r="LU43" s="10">
        <f>IF('배출량&amp;에너지'!LU44=0,0,'배출량&amp;에너지'!LU74*'국산거래표(기초_2009)'!LU15/'배출량&amp;에너지'!LU44)</f>
        <v>0</v>
      </c>
      <c r="LV43" s="10">
        <f>IF('배출량&amp;에너지'!LV44=0,0,'배출량&amp;에너지'!LV74*'국산거래표(기초_2009)'!LV15/'배출량&amp;에너지'!LV44)</f>
        <v>0</v>
      </c>
      <c r="LW43" s="10">
        <f>IF('배출량&amp;에너지'!LW44=0,0,'배출량&amp;에너지'!LW74*'국산거래표(기초_2009)'!LW15/'배출량&amp;에너지'!LW44)</f>
        <v>0</v>
      </c>
      <c r="LX43" s="10">
        <f>IF('배출량&amp;에너지'!LX44=0,0,'배출량&amp;에너지'!LX74*'국산거래표(기초_2009)'!LX15/'배출량&amp;에너지'!LX44)</f>
        <v>645.30419730313361</v>
      </c>
      <c r="LY43" s="10">
        <f>IF('배출량&amp;에너지'!LY44=0,0,'배출량&amp;에너지'!LY74*'국산거래표(기초_2009)'!LY15/'배출량&amp;에너지'!LY44)</f>
        <v>0</v>
      </c>
      <c r="LZ43" s="10">
        <f>IF('배출량&amp;에너지'!LZ44=0,0,'배출량&amp;에너지'!LZ74*'국산거래표(기초_2009)'!LZ15/'배출량&amp;에너지'!LZ44)</f>
        <v>0</v>
      </c>
      <c r="MA43" s="10">
        <f>IF('배출량&amp;에너지'!MA44=0,0,'배출량&amp;에너지'!MA74*'국산거래표(기초_2009)'!MA15/'배출량&amp;에너지'!MA44)</f>
        <v>9.9959257105260573</v>
      </c>
      <c r="MB43" s="10">
        <f>IF('배출량&amp;에너지'!MB44=0,0,'배출량&amp;에너지'!MB74*'국산거래표(기초_2009)'!MB15/'배출량&amp;에너지'!MB44)</f>
        <v>0</v>
      </c>
      <c r="MC43" s="10">
        <f>IF('배출량&amp;에너지'!MC44=0,0,'배출량&amp;에너지'!MC74*'국산거래표(기초_2009)'!MC15/'배출량&amp;에너지'!MC44)</f>
        <v>0</v>
      </c>
      <c r="MD43" s="10">
        <f>IF('배출량&amp;에너지'!MD44=0,0,'배출량&amp;에너지'!MD74*'국산거래표(기초_2009)'!MD15/'배출량&amp;에너지'!MD44)</f>
        <v>0</v>
      </c>
      <c r="ME43" s="10">
        <f>IF('배출량&amp;에너지'!ME44=0,0,'배출량&amp;에너지'!ME74*'국산거래표(기초_2009)'!ME15/'배출량&amp;에너지'!ME44)</f>
        <v>0</v>
      </c>
      <c r="MF43" s="10">
        <f>IF('배출량&amp;에너지'!MF44=0,0,'배출량&amp;에너지'!MF74*'국산거래표(기초_2009)'!MF15/'배출량&amp;에너지'!MF44)</f>
        <v>0</v>
      </c>
      <c r="MG43" s="10">
        <f>IF('배출량&amp;에너지'!MG44=0,0,'배출량&amp;에너지'!MG74*'국산거래표(기초_2009)'!MG15/'배출량&amp;에너지'!MG44)</f>
        <v>0</v>
      </c>
      <c r="MH43" s="10">
        <f>IF('배출량&amp;에너지'!MH44=0,0,'배출량&amp;에너지'!MH74*'국산거래표(기초_2009)'!MH15/'배출량&amp;에너지'!MH44)</f>
        <v>0</v>
      </c>
      <c r="MI43" s="10">
        <f>IF('배출량&amp;에너지'!MI44=0,0,'배출량&amp;에너지'!MI74*'국산거래표(기초_2009)'!MI15/'배출량&amp;에너지'!MI44)</f>
        <v>0</v>
      </c>
      <c r="MJ43" s="10">
        <f>IF('배출량&amp;에너지'!MJ44=0,0,'배출량&amp;에너지'!MJ74*'국산거래표(기초_2009)'!MJ15/'배출량&amp;에너지'!MJ44)</f>
        <v>0</v>
      </c>
      <c r="MK43" s="10">
        <f>IF('배출량&amp;에너지'!MK44=0,0,'배출량&amp;에너지'!MK74*'국산거래표(기초_2009)'!MK15/'배출량&amp;에너지'!MK44)</f>
        <v>0</v>
      </c>
      <c r="ML43" s="10">
        <f>IF('배출량&amp;에너지'!ML44=0,0,'배출량&amp;에너지'!ML74*'국산거래표(기초_2009)'!ML15/'배출량&amp;에너지'!ML44)</f>
        <v>0</v>
      </c>
      <c r="MM43" s="10">
        <f>IF('배출량&amp;에너지'!MM44=0,0,'배출량&amp;에너지'!MM74*'국산거래표(기초_2009)'!MM15/'배출량&amp;에너지'!MM44)</f>
        <v>0</v>
      </c>
      <c r="MN43" s="10">
        <f>IF('배출량&amp;에너지'!MN44=0,0,'배출량&amp;에너지'!MN74*'국산거래표(기초_2009)'!MN15/'배출량&amp;에너지'!MN44)</f>
        <v>0</v>
      </c>
      <c r="MO43" s="10">
        <f>IF('배출량&amp;에너지'!MO44=0,0,'배출량&amp;에너지'!MO74*'국산거래표(기초_2009)'!MO15/'배출량&amp;에너지'!MO44)</f>
        <v>0</v>
      </c>
      <c r="MP43" s="10">
        <f>IF('배출량&amp;에너지'!MP44=0,0,'배출량&amp;에너지'!MP74*'국산거래표(기초_2009)'!MP15/'배출량&amp;에너지'!MP44)</f>
        <v>0</v>
      </c>
      <c r="MQ43" s="10">
        <f>IF('배출량&amp;에너지'!MQ44=0,0,'배출량&amp;에너지'!MQ74*'국산거래표(기초_2009)'!MQ15/'배출량&amp;에너지'!MQ44)</f>
        <v>0</v>
      </c>
      <c r="MR43" s="10">
        <f>IF('배출량&amp;에너지'!MR44=0,0,'배출량&amp;에너지'!MR74*'국산거래표(기초_2009)'!MR15/'배출량&amp;에너지'!MR44)</f>
        <v>0</v>
      </c>
      <c r="MS43" s="10">
        <f>IF('배출량&amp;에너지'!MS44=0,0,'배출량&amp;에너지'!MS74*'국산거래표(기초_2009)'!MS15/'배출량&amp;에너지'!MS44)</f>
        <v>0</v>
      </c>
      <c r="MT43" s="10">
        <f>IF('배출량&amp;에너지'!MT44=0,0,'배출량&amp;에너지'!MT74*'국산거래표(기초_2009)'!MT15/'배출량&amp;에너지'!MT44)</f>
        <v>0</v>
      </c>
      <c r="MU43" s="10">
        <f>IF('배출량&amp;에너지'!MU44=0,0,'배출량&amp;에너지'!MU74*'국산거래표(기초_2009)'!MU15/'배출량&amp;에너지'!MU44)</f>
        <v>0</v>
      </c>
      <c r="MV43" s="10">
        <f>IF('배출량&amp;에너지'!MV44=0,0,'배출량&amp;에너지'!MV74*'국산거래표(기초_2009)'!MV15/'배출량&amp;에너지'!MV44)</f>
        <v>0</v>
      </c>
      <c r="MW43" s="10">
        <f>IF('배출량&amp;에너지'!MW44=0,0,'배출량&amp;에너지'!MW74*'국산거래표(기초_2009)'!MW15/'배출량&amp;에너지'!MW44)</f>
        <v>0</v>
      </c>
      <c r="MX43" s="10">
        <f>IF('배출량&amp;에너지'!MX44=0,0,'배출량&amp;에너지'!MX74*'국산거래표(기초_2009)'!MX15/'배출량&amp;에너지'!MX44)</f>
        <v>0</v>
      </c>
      <c r="MY43" s="10">
        <f>IF('배출량&amp;에너지'!MY44=0,0,'배출량&amp;에너지'!MY74*'국산거래표(기초_2009)'!MY15/'배출량&amp;에너지'!MY44)</f>
        <v>0</v>
      </c>
      <c r="MZ43" s="10">
        <f>IF('배출량&amp;에너지'!MZ44=0,0,'배출량&amp;에너지'!MZ74*'국산거래표(기초_2009)'!MZ15/'배출량&amp;에너지'!MZ44)</f>
        <v>0</v>
      </c>
      <c r="NA43" s="10">
        <f>IF('배출량&amp;에너지'!NA44=0,0,'배출량&amp;에너지'!NA74*'국산거래표(기초_2009)'!NA15/'배출량&amp;에너지'!NA44)</f>
        <v>0</v>
      </c>
      <c r="NB43" s="10">
        <f>IF('배출량&amp;에너지'!NB44=0,0,'배출량&amp;에너지'!NB74*'국산거래표(기초_2009)'!NB15/'배출량&amp;에너지'!NB44)</f>
        <v>0</v>
      </c>
      <c r="NC43" s="10">
        <f>IF('배출량&amp;에너지'!NC44=0,0,'배출량&amp;에너지'!NC74*'국산거래표(기초_2009)'!NC15/'배출량&amp;에너지'!NC44)</f>
        <v>0</v>
      </c>
      <c r="ND43" s="10">
        <f>IF('배출량&amp;에너지'!ND44=0,0,'배출량&amp;에너지'!ND74*'국산거래표(기초_2009)'!ND15/'배출량&amp;에너지'!ND44)</f>
        <v>0</v>
      </c>
      <c r="NE43" s="10">
        <f>IF('배출량&amp;에너지'!NE44=0,0,'배출량&amp;에너지'!NE74*'국산거래표(기초_2009)'!NE15/'배출량&amp;에너지'!NE44)</f>
        <v>0</v>
      </c>
      <c r="NF43" s="10">
        <f>IF('배출량&amp;에너지'!NF44=0,0,'배출량&amp;에너지'!NF74*'국산거래표(기초_2009)'!NF15/'배출량&amp;에너지'!NF44)</f>
        <v>0</v>
      </c>
      <c r="NG43" s="10">
        <f>IF('배출량&amp;에너지'!NG44=0,0,'배출량&amp;에너지'!NG74*'국산거래표(기초_2009)'!NG15/'배출량&amp;에너지'!NG44)</f>
        <v>0</v>
      </c>
      <c r="NH43" s="10">
        <f>IF('배출량&amp;에너지'!NH44=0,0,'배출량&amp;에너지'!NH74*'국산거래표(기초_2009)'!NH15/'배출량&amp;에너지'!NH44)</f>
        <v>0</v>
      </c>
      <c r="NI43" s="10">
        <f>IF('배출량&amp;에너지'!NI44=0,0,'배출량&amp;에너지'!NI74*'국산거래표(기초_2009)'!NI15/'배출량&amp;에너지'!NI44)</f>
        <v>0</v>
      </c>
      <c r="NJ43" s="10">
        <f>IF('배출량&amp;에너지'!NJ44=0,0,'배출량&amp;에너지'!NJ74*'국산거래표(기초_2009)'!NJ15/'배출량&amp;에너지'!NJ44)</f>
        <v>23.176245436292387</v>
      </c>
      <c r="NK43" s="10">
        <f>IF('배출량&amp;에너지'!NK44=0,0,'배출량&amp;에너지'!NK74*'국산거래표(기초_2009)'!NK15/'배출량&amp;에너지'!NK44)</f>
        <v>0.32129866487197078</v>
      </c>
      <c r="NL43" s="10">
        <f>IF('배출량&amp;에너지'!NL44=0,0,'배출량&amp;에너지'!NL74*'국산거래표(기초_2009)'!NL15/'배출량&amp;에너지'!NL44)</f>
        <v>0</v>
      </c>
      <c r="NM43" s="10">
        <f>IF('배출량&amp;에너지'!NM44=0,0,'배출량&amp;에너지'!NM74*'국산거래표(기초_2009)'!NM15/'배출량&amp;에너지'!NM44)</f>
        <v>0</v>
      </c>
      <c r="NN43" s="10">
        <f>IF('배출량&amp;에너지'!NN44=0,0,'배출량&amp;에너지'!NN74*'국산거래표(기초_2009)'!NN15/'배출량&amp;에너지'!NN44)</f>
        <v>0</v>
      </c>
      <c r="NO43" s="10">
        <f>IF('배출량&amp;에너지'!NO44=0,0,'배출량&amp;에너지'!NO74*'국산거래표(기초_2009)'!NO15/'배출량&amp;에너지'!NO44)</f>
        <v>0</v>
      </c>
      <c r="NP43" s="10">
        <f>IF('배출량&amp;에너지'!NP44=0,0,'배출량&amp;에너지'!NP74*'국산거래표(기초_2009)'!NP15/'배출량&amp;에너지'!NP44)</f>
        <v>0</v>
      </c>
      <c r="NQ43" s="10">
        <f>IF('배출량&amp;에너지'!NQ44=0,0,'배출량&amp;에너지'!NQ74*'국산거래표(기초_2009)'!NQ15/'배출량&amp;에너지'!NQ44)</f>
        <v>0</v>
      </c>
      <c r="NR43" s="10">
        <f>IF('배출량&amp;에너지'!NR44=0,0,'배출량&amp;에너지'!NR74*'국산거래표(기초_2009)'!NR15/'배출량&amp;에너지'!NR44)</f>
        <v>0</v>
      </c>
      <c r="NS43" s="10">
        <f>IF('배출량&amp;에너지'!NS44=0,0,'배출량&amp;에너지'!NS74*'국산거래표(기초_2009)'!NS15/'배출량&amp;에너지'!NS44)</f>
        <v>0</v>
      </c>
      <c r="NT43" s="10">
        <f>IF('배출량&amp;에너지'!NT44=0,0,'배출량&amp;에너지'!NT74*'국산거래표(기초_2009)'!NT15/'배출량&amp;에너지'!NT44)</f>
        <v>0</v>
      </c>
      <c r="NU43" s="10">
        <f>IF('배출량&amp;에너지'!NU44=0,0,'배출량&amp;에너지'!NU74*'국산거래표(기초_2009)'!NU15/'배출량&amp;에너지'!NU44)</f>
        <v>0</v>
      </c>
      <c r="NV43" s="10">
        <f>IF('배출량&amp;에너지'!NV44=0,0,'배출량&amp;에너지'!NV74*'국산거래표(기초_2009)'!NV15/'배출량&amp;에너지'!NV44)</f>
        <v>0</v>
      </c>
      <c r="NW43" s="10">
        <f>IF('배출량&amp;에너지'!NW44=0,0,'배출량&amp;에너지'!NW74*'국산거래표(기초_2009)'!NW15/'배출량&amp;에너지'!NW44)</f>
        <v>0</v>
      </c>
      <c r="NX43" s="10">
        <f>IF('배출량&amp;에너지'!NX44=0,0,'배출량&amp;에너지'!NX74*'국산거래표(기초_2009)'!NX15/'배출량&amp;에너지'!NX44)</f>
        <v>0</v>
      </c>
      <c r="NY43" s="10">
        <f>IF('배출량&amp;에너지'!NY44=0,0,'배출량&amp;에너지'!NY74*'국산거래표(기초_2009)'!NY15/'배출량&amp;에너지'!NY44)</f>
        <v>0</v>
      </c>
      <c r="NZ43" s="10">
        <f>IF('배출량&amp;에너지'!NZ44=0,0,'배출량&amp;에너지'!NZ74*'국산거래표(기초_2009)'!NZ15/'배출량&amp;에너지'!NZ44)</f>
        <v>0</v>
      </c>
      <c r="OA43" s="10">
        <f>IF('배출량&amp;에너지'!OA44=0,0,'배출량&amp;에너지'!OA74*'국산거래표(기초_2009)'!OA15/'배출량&amp;에너지'!OA44)</f>
        <v>0</v>
      </c>
      <c r="OB43" s="10">
        <f>IF('배출량&amp;에너지'!OB44=0,0,'배출량&amp;에너지'!OB74*'국산거래표(기초_2009)'!OB15/'배출량&amp;에너지'!OB44)</f>
        <v>0</v>
      </c>
      <c r="OC43" s="10">
        <f>IF('배출량&amp;에너지'!OC44=0,0,'배출량&amp;에너지'!OC74*'국산거래표(기초_2009)'!OC15/'배출량&amp;에너지'!OC44)</f>
        <v>0</v>
      </c>
      <c r="OD43" s="10">
        <f>IF('배출량&amp;에너지'!OD44=0,0,'배출량&amp;에너지'!OD74*'국산거래표(기초_2009)'!OD15/'배출량&amp;에너지'!OD44)</f>
        <v>0</v>
      </c>
      <c r="OE43" s="10">
        <f>IF('배출량&amp;에너지'!OE44=0,0,'배출량&amp;에너지'!OE74*'국산거래표(기초_2009)'!OE15/'배출량&amp;에너지'!OE44)</f>
        <v>0</v>
      </c>
      <c r="OF43" s="10">
        <f>IF('배출량&amp;에너지'!OF44=0,0,'배출량&amp;에너지'!OF74*'국산거래표(기초_2009)'!OF15/'배출량&amp;에너지'!OF44)</f>
        <v>0</v>
      </c>
      <c r="OG43" s="10">
        <f>IF('배출량&amp;에너지'!OG44=0,0,'배출량&amp;에너지'!OG74*'국산거래표(기초_2009)'!OG15/'배출량&amp;에너지'!OG44)</f>
        <v>0</v>
      </c>
      <c r="OH43" s="10">
        <f>IF('배출량&amp;에너지'!OH44=0,0,'배출량&amp;에너지'!OH74*'국산거래표(기초_2009)'!OH15/'배출량&amp;에너지'!OH44)</f>
        <v>0</v>
      </c>
      <c r="OI43" s="10">
        <f>IF('배출량&amp;에너지'!OI44=0,0,'배출량&amp;에너지'!OI74*'국산거래표(기초_2009)'!OI15/'배출량&amp;에너지'!OI44)</f>
        <v>0</v>
      </c>
      <c r="OJ43" s="10">
        <f>IF('배출량&amp;에너지'!OJ44=0,0,'배출량&amp;에너지'!OJ74*'국산거래표(기초_2009)'!OJ15/'배출량&amp;에너지'!OJ44)</f>
        <v>0</v>
      </c>
      <c r="OK43" s="10">
        <f>IF('배출량&amp;에너지'!OK44=0,0,'배출량&amp;에너지'!OK74*'국산거래표(기초_2009)'!OK15/'배출량&amp;에너지'!OK44)</f>
        <v>0</v>
      </c>
      <c r="OL43" s="10">
        <f>IF('배출량&amp;에너지'!OL44=0,0,'배출량&amp;에너지'!OL74*'국산거래표(기초_2009)'!OL15/'배출량&amp;에너지'!OL44)</f>
        <v>0</v>
      </c>
      <c r="OM43" s="10">
        <f>IF('배출량&amp;에너지'!OM44=0,0,'배출량&amp;에너지'!OM74*'국산거래표(기초_2009)'!OM15/'배출량&amp;에너지'!OM44)</f>
        <v>0</v>
      </c>
      <c r="ON43" s="10">
        <f>IF('배출량&amp;에너지'!ON44=0,0,'배출량&amp;에너지'!ON74*'국산거래표(기초_2009)'!ON15/'배출량&amp;에너지'!ON44)</f>
        <v>0</v>
      </c>
      <c r="OO43" s="10">
        <f>IF('배출량&amp;에너지'!OO44=0,0,'배출량&amp;에너지'!OO74*'국산거래표(기초_2009)'!OO15/'배출량&amp;에너지'!OO44)</f>
        <v>0</v>
      </c>
      <c r="OP43" s="11">
        <f t="shared" si="0"/>
        <v>723.83460207793757</v>
      </c>
      <c r="OQ43" s="10">
        <f>IF('배출량&amp;에너지'!OQ44=0,0,'배출량&amp;에너지'!OQ74*'국산거래표(기초_2009)'!OQ15/'배출량&amp;에너지'!OQ44)</f>
        <v>0</v>
      </c>
      <c r="OR43" s="10">
        <f>IF('배출량&amp;에너지'!OR44=0,0,'배출량&amp;에너지'!OR74*'국산거래표(기초_2009)'!OR15/'배출량&amp;에너지'!OR44)</f>
        <v>0</v>
      </c>
      <c r="OS43" s="10">
        <f>IF('배출량&amp;에너지'!OS44=0,0,'배출량&amp;에너지'!OS74*'국산거래표(기초_2009)'!OS15/'배출량&amp;에너지'!OS44)</f>
        <v>0</v>
      </c>
      <c r="OT43" s="10">
        <f>IF('배출량&amp;에너지'!OT44=0,0,'배출량&amp;에너지'!OT74*'국산거래표(기초_2009)'!OT15/'배출량&amp;에너지'!OT44)</f>
        <v>0</v>
      </c>
      <c r="OU43" s="10">
        <f>IF('배출량&amp;에너지'!OU44=0,0,'배출량&amp;에너지'!OU74*'국산거래표(기초_2009)'!OU15/'배출량&amp;에너지'!OU44)</f>
        <v>95.528872763035125</v>
      </c>
      <c r="OV43" s="10">
        <f>IF('배출량&amp;에너지'!OV44=0,0,'배출량&amp;에너지'!OV74*'국산거래표(기초_2009)'!OV15/'배출량&amp;에너지'!OV44)</f>
        <v>1943.0940592234153</v>
      </c>
      <c r="OW43" s="11">
        <f t="shared" si="1"/>
        <v>2038.6229319864506</v>
      </c>
      <c r="OX43" s="11">
        <f t="shared" si="2"/>
        <v>2762.4575340643883</v>
      </c>
      <c r="OY43" s="11">
        <f t="shared" si="3"/>
        <v>2762.4575340643883</v>
      </c>
      <c r="OZ43" s="11">
        <v>0</v>
      </c>
      <c r="PA43" s="11">
        <v>0</v>
      </c>
      <c r="PB43" s="11">
        <f t="shared" si="4"/>
        <v>2762.4575340643883</v>
      </c>
    </row>
    <row r="44" spans="1:418">
      <c r="A44" s="8" t="s">
        <v>565</v>
      </c>
      <c r="B44" s="9" t="s">
        <v>138</v>
      </c>
      <c r="C44" s="10">
        <f>IF('배출량&amp;에너지'!C45=0,0,'배출량&amp;에너지'!C75*'국산거래표(기초_2009)'!C16/'배출량&amp;에너지'!C45)</f>
        <v>2.5145946985327263E-2</v>
      </c>
      <c r="D44" s="10">
        <f>IF('배출량&amp;에너지'!D45=0,0,'배출량&amp;에너지'!D75*'국산거래표(기초_2009)'!D16/'배출량&amp;에너지'!D45)</f>
        <v>0.99381155694184697</v>
      </c>
      <c r="E44" s="10">
        <f>IF('배출량&amp;에너지'!E45=0,0,'배출량&amp;에너지'!E75*'국산거래표(기초_2009)'!E16/'배출량&amp;에너지'!E45)</f>
        <v>1.6399530642604736E-2</v>
      </c>
      <c r="F44" s="10">
        <f>IF('배출량&amp;에너지'!F45=0,0,'배출량&amp;에너지'!F75*'국산거래표(기초_2009)'!F16/'배출량&amp;에너지'!F45)</f>
        <v>0</v>
      </c>
      <c r="G44" s="10">
        <f>IF('배출량&amp;에너지'!G45=0,0,'배출량&amp;에너지'!G75*'국산거래표(기초_2009)'!G16/'배출량&amp;에너지'!G45)</f>
        <v>120.25557159813485</v>
      </c>
      <c r="H44" s="10">
        <f>IF('배출량&amp;에너지'!H45=0,0,'배출량&amp;에너지'!H75*'국산거래표(기초_2009)'!H16/'배출량&amp;에너지'!H45)</f>
        <v>2.5145946985327263E-2</v>
      </c>
      <c r="I44" s="10">
        <f>IF('배출량&amp;에너지'!I45=0,0,'배출량&amp;에너지'!I75*'국산거래표(기초_2009)'!I16/'배출량&amp;에너지'!I45)</f>
        <v>1.0933020428403157E-2</v>
      </c>
      <c r="J44" s="10">
        <f>IF('배출량&amp;에너지'!J45=0,0,'배출량&amp;에너지'!J75*'국산거래표(기초_2009)'!J16/'배출량&amp;에너지'!J45)</f>
        <v>3.2799061285209478E-3</v>
      </c>
      <c r="K44" s="10">
        <f>IF('배출량&amp;에너지'!K45=0,0,'배출량&amp;에너지'!K75*'국산거래표(기초_2009)'!K16/'배출량&amp;에너지'!K45)</f>
        <v>1.530622859976442E-2</v>
      </c>
      <c r="L44" s="10">
        <f>IF('배출량&amp;에너지'!L45=0,0,'배출량&amp;에너지'!L75*'국산거래표(기초_2009)'!L16/'배출량&amp;에너지'!L45)</f>
        <v>0.14759577578344263</v>
      </c>
      <c r="M44" s="10">
        <f>IF('배출량&amp;에너지'!M45=0,0,'배출량&amp;에너지'!M75*'국산거래표(기초_2009)'!M16/'배출량&amp;에너지'!M45)</f>
        <v>3.2799061285209478E-3</v>
      </c>
      <c r="N44" s="10">
        <f>IF('배출량&amp;에너지'!N45=0,0,'배출량&amp;에너지'!N75*'국산거래표(기초_2009)'!N16/'배출량&amp;에너지'!N45)</f>
        <v>1.0933020428403157E-3</v>
      </c>
      <c r="O44" s="10">
        <f>IF('배출량&amp;에너지'!O45=0,0,'배출량&amp;에너지'!O75*'국산거래표(기초_2009)'!O16/'배출량&amp;에너지'!O45)</f>
        <v>1.7252306236020181</v>
      </c>
      <c r="P44" s="10">
        <f>IF('배출량&amp;에너지'!P45=0,0,'배출량&amp;에너지'!P75*'국산거래표(기초_2009)'!P16/'배출량&amp;에너지'!P45)</f>
        <v>1.3294552840938239</v>
      </c>
      <c r="Q44" s="10">
        <f>IF('배출량&amp;에너지'!Q45=0,0,'배출량&amp;에너지'!Q75*'국산거래표(기초_2009)'!Q16/'배출량&amp;에너지'!Q45)</f>
        <v>0</v>
      </c>
      <c r="R44" s="10">
        <f>IF('배출량&amp;에너지'!R45=0,0,'배출량&amp;에너지'!R75*'국산거래표(기초_2009)'!R16/'배출량&amp;에너지'!R45)</f>
        <v>1.0933020428403157E-3</v>
      </c>
      <c r="S44" s="10">
        <f>IF('배출량&amp;에너지'!S45=0,0,'배출량&amp;에너지'!S75*'국산거래표(기초_2009)'!S16/'배출량&amp;에너지'!S45)</f>
        <v>0</v>
      </c>
      <c r="T44" s="10">
        <f>IF('배출량&amp;에너지'!T45=0,0,'배출량&amp;에너지'!T75*'국산거래표(기초_2009)'!T16/'배출량&amp;에너지'!T45)</f>
        <v>1.0758092101548706</v>
      </c>
      <c r="U44" s="10">
        <f>IF('배출량&amp;에너지'!U45=0,0,'배출량&amp;에너지'!U75*'국산거래표(기초_2009)'!U16/'배출량&amp;에너지'!U45)</f>
        <v>3.4471813410755154</v>
      </c>
      <c r="V44" s="10">
        <f>IF('배출량&amp;에너지'!V45=0,0,'배출량&amp;에너지'!V75*'국산거래표(기초_2009)'!V16/'배출량&amp;에너지'!V45)</f>
        <v>1.2736968799089678</v>
      </c>
      <c r="W44" s="10">
        <f>IF('배출량&amp;에너지'!W45=0,0,'배출량&amp;에너지'!W75*'국산거래표(기초_2009)'!W16/'배출량&amp;에너지'!W45)</f>
        <v>0.42529449466488284</v>
      </c>
      <c r="X44" s="10">
        <f>IF('배출량&amp;에너지'!X45=0,0,'배출량&amp;에너지'!X75*'국산거래표(기초_2009)'!X16/'배출량&amp;에너지'!X45)</f>
        <v>1.8586134728285367E-2</v>
      </c>
      <c r="Y44" s="10">
        <f>IF('배출량&amp;에너지'!Y45=0,0,'배출량&amp;에너지'!Y75*'국산거래표(기초_2009)'!Y16/'배출량&amp;에너지'!Y45)</f>
        <v>2.1866040856806314E-3</v>
      </c>
      <c r="Z44" s="10">
        <f>IF('배출량&amp;에너지'!Z45=0,0,'배출량&amp;에너지'!Z75*'국산거래표(기초_2009)'!Z16/'배출량&amp;에너지'!Z45)</f>
        <v>9.4023975684267153E-2</v>
      </c>
      <c r="AA44" s="10">
        <f>IF('배출량&amp;에너지'!AA45=0,0,'배출량&amp;에너지'!AA75*'국산거래표(기초_2009)'!AA16/'배출량&amp;에너지'!AA45)</f>
        <v>6.5598122570418955E-3</v>
      </c>
      <c r="AB44" s="10">
        <f>IF('배출량&amp;에너지'!AB45=0,0,'배출량&amp;에너지'!AB75*'국산거래표(기초_2009)'!AB16/'배출량&amp;에너지'!AB45)</f>
        <v>0.12026322471243472</v>
      </c>
      <c r="AC44" s="10">
        <f>IF('배출량&amp;에너지'!AC45=0,0,'배출량&amp;에너지'!AC75*'국산거래표(기초_2009)'!AC16/'배출량&amp;에너지'!AC45)</f>
        <v>8.415145823741911</v>
      </c>
      <c r="AD44" s="10">
        <f>IF('배출량&amp;에너지'!AD45=0,0,'배출량&amp;에너지'!AD75*'국산거래표(기초_2009)'!AD16/'배출량&amp;에너지'!AD45)</f>
        <v>1.0386369406983</v>
      </c>
      <c r="AE44" s="10">
        <f>IF('배출량&amp;에너지'!AE45=0,0,'배출량&amp;에너지'!AE75*'국산거래표(기초_2009)'!AE16/'배출량&amp;에너지'!AE45)</f>
        <v>2.7113890662439828</v>
      </c>
      <c r="AF44" s="10">
        <f>IF('배출량&amp;에너지'!AF45=0,0,'배출량&amp;에너지'!AF75*'국산거래표(기초_2009)'!AF16/'배출량&amp;에너지'!AF45)</f>
        <v>0.37500260069422825</v>
      </c>
      <c r="AG44" s="10">
        <f>IF('배출량&amp;에너지'!AG45=0,0,'배출량&amp;에너지'!AG75*'국산거래표(기초_2009)'!AG16/'배출량&amp;에너지'!AG45)</f>
        <v>0</v>
      </c>
      <c r="AH44" s="10">
        <f>IF('배출량&amp;에너지'!AH45=0,0,'배출량&amp;에너지'!AH75*'국산거래표(기초_2009)'!AH16/'배출량&amp;에너지'!AH45)</f>
        <v>1.0933020428403157E-2</v>
      </c>
      <c r="AI44" s="10">
        <f>IF('배출량&amp;에너지'!AI45=0,0,'배출량&amp;에너지'!AI75*'국산거래표(기초_2009)'!AI16/'배출량&amp;에너지'!AI45)</f>
        <v>0</v>
      </c>
      <c r="AJ44" s="10">
        <f>IF('배출량&amp;에너지'!AJ45=0,0,'배출량&amp;에너지'!AJ75*'국산거래표(기초_2009)'!AJ16/'배출량&amp;에너지'!AJ45)</f>
        <v>7.6531142998822101E-3</v>
      </c>
      <c r="AK44" s="10">
        <f>IF('배출량&amp;에너지'!AK45=0,0,'배출량&amp;에너지'!AK75*'국산거래표(기초_2009)'!AK16/'배출량&amp;에너지'!AK45)</f>
        <v>0</v>
      </c>
      <c r="AL44" s="10">
        <f>IF('배출량&amp;에너지'!AL45=0,0,'배출량&amp;에너지'!AL75*'국산거래표(기초_2009)'!AL16/'배출량&amp;에너지'!AL45)</f>
        <v>0</v>
      </c>
      <c r="AM44" s="10">
        <f>IF('배출량&amp;에너지'!AM45=0,0,'배출량&amp;에너지'!AM75*'국산거래표(기초_2009)'!AM16/'배출량&amp;에너지'!AM45)</f>
        <v>1.0933020428403157E-2</v>
      </c>
      <c r="AN44" s="10">
        <f>IF('배출량&amp;에너지'!AN45=0,0,'배출량&amp;에너지'!AN75*'국산거래표(기초_2009)'!AN16/'배출량&amp;에너지'!AN45)</f>
        <v>0.14650247374060232</v>
      </c>
      <c r="AO44" s="10">
        <f>IF('배출량&amp;에너지'!AO45=0,0,'배출량&amp;에너지'!AO75*'국산거래표(기초_2009)'!AO16/'배출량&amp;에너지'!AO45)</f>
        <v>3.0612457199528841E-2</v>
      </c>
      <c r="AP44" s="10">
        <f>IF('배출량&amp;에너지'!AP45=0,0,'배출량&amp;에너지'!AP75*'국산거래표(기초_2009)'!AP16/'배출량&amp;에너지'!AP45)</f>
        <v>1.6399530642604736E-2</v>
      </c>
      <c r="AQ44" s="10">
        <f>IF('배출량&amp;에너지'!AQ45=0,0,'배출량&amp;에너지'!AQ75*'국산거래표(기초_2009)'!AQ16/'배출량&amp;에너지'!AQ45)</f>
        <v>0.62208886237613958</v>
      </c>
      <c r="AR44" s="10">
        <f>IF('배출량&amp;에너지'!AR45=0,0,'배출량&amp;에너지'!AR75*'국산거래표(기초_2009)'!AR16/'배출량&amp;에너지'!AR45)</f>
        <v>6.6691424613259262E-2</v>
      </c>
      <c r="AS44" s="10">
        <f>IF('배출량&amp;에너지'!AS45=0,0,'배출량&amp;에너지'!AS75*'국산거래표(기초_2009)'!AS16/'배출량&amp;에너지'!AS45)</f>
        <v>0.10277039202698966</v>
      </c>
      <c r="AT44" s="10">
        <f>IF('배출량&amp;에너지'!AT45=0,0,'배출량&amp;에너지'!AT75*'국산거래표(기초_2009)'!AT16/'배출량&amp;에너지'!AT45)</f>
        <v>2.842585311384821E-2</v>
      </c>
      <c r="AU44" s="10">
        <f>IF('배출량&amp;에너지'!AU45=0,0,'배출량&amp;에너지'!AU75*'국산거래표(기초_2009)'!AU16/'배출량&amp;에너지'!AU45)</f>
        <v>8.7464163427225253E-2</v>
      </c>
      <c r="AV44" s="10">
        <f>IF('배출량&amp;에너지'!AV45=0,0,'배출량&amp;에너지'!AV75*'국산거래표(기초_2009)'!AV16/'배출량&amp;에너지'!AV45)</f>
        <v>0.4001485476795556</v>
      </c>
      <c r="AW44" s="10">
        <f>IF('배출량&amp;에너지'!AW45=0,0,'배출량&amp;에너지'!AW75*'국산거래표(기초_2009)'!AW16/'배출량&amp;에너지'!AW45)</f>
        <v>1.8586134728285366</v>
      </c>
      <c r="AX44" s="10">
        <f>IF('배출량&amp;에너지'!AX45=0,0,'배출량&amp;에너지'!AX75*'국산거래표(기초_2009)'!AX16/'배출량&amp;에너지'!AX45)</f>
        <v>0.61224914399057684</v>
      </c>
      <c r="AY44" s="10">
        <f>IF('배출량&amp;에너지'!AY45=0,0,'배출량&amp;에너지'!AY75*'국산거래표(기초_2009)'!AY16/'배출량&amp;에너지'!AY45)</f>
        <v>0.6953400992464408</v>
      </c>
      <c r="AZ44" s="10">
        <f>IF('배출량&amp;에너지'!AZ45=0,0,'배출량&amp;에너지'!AZ75*'국산거래표(기초_2009)'!AZ16/'배출량&amp;에너지'!AZ45)</f>
        <v>0.68878028698939886</v>
      </c>
      <c r="BA44" s="10">
        <f>IF('배출량&amp;에너지'!BA45=0,0,'배출량&amp;에너지'!BA75*'국산거래표(기초_2009)'!BA16/'배출량&amp;에너지'!BA45)</f>
        <v>0.17930153502581178</v>
      </c>
      <c r="BB44" s="10">
        <f>IF('배출량&amp;에너지'!BB45=0,0,'배출량&amp;에너지'!BB75*'국산거래표(기초_2009)'!BB16/'배출량&amp;에너지'!BB45)</f>
        <v>7.8717747084502729E-2</v>
      </c>
      <c r="BC44" s="10">
        <f>IF('배출량&amp;에너지'!BC45=0,0,'배출량&amp;에너지'!BC75*'국산거래표(기초_2009)'!BC16/'배출량&amp;에너지'!BC45)</f>
        <v>0.21100729426818096</v>
      </c>
      <c r="BD44" s="10">
        <f>IF('배출량&amp;에너지'!BD45=0,0,'배출량&amp;에너지'!BD75*'국산거래표(기초_2009)'!BD16/'배출량&amp;에너지'!BD45)</f>
        <v>4.9198591927814207E-2</v>
      </c>
      <c r="BE44" s="10">
        <f>IF('배출량&amp;에너지'!BE45=0,0,'배출량&amp;에너지'!BE75*'국산거래표(기초_2009)'!BE16/'배출량&amp;에너지'!BE45)</f>
        <v>0.2011675758826181</v>
      </c>
      <c r="BF44" s="10">
        <f>IF('배출량&amp;에너지'!BF45=0,0,'배출량&amp;에너지'!BF75*'국산거래표(기초_2009)'!BF16/'배출량&amp;에너지'!BF45)</f>
        <v>0.15196898395480388</v>
      </c>
      <c r="BG44" s="10">
        <f>IF('배출량&amp;에너지'!BG45=0,0,'배출량&amp;에너지'!BG75*'국산거래표(기초_2009)'!BG16/'배출량&amp;에너지'!BG45)</f>
        <v>1.0933020428403157E-3</v>
      </c>
      <c r="BH44" s="10">
        <f>IF('배출량&amp;에너지'!BH45=0,0,'배출량&amp;에너지'!BH75*'국산거래표(기초_2009)'!BH16/'배출량&amp;에너지'!BH45)</f>
        <v>6.2318216441897993E-2</v>
      </c>
      <c r="BI44" s="10">
        <f>IF('배출량&amp;에너지'!BI45=0,0,'배출량&amp;에너지'!BI75*'국산거래표(기초_2009)'!BI16/'배출량&amp;에너지'!BI45)</f>
        <v>0</v>
      </c>
      <c r="BJ44" s="10">
        <f>IF('배출량&amp;에너지'!BJ45=0,0,'배출량&amp;에너지'!BJ75*'국산거래표(기초_2009)'!BJ16/'배출량&amp;에너지'!BJ45)</f>
        <v>0.37500260069422825</v>
      </c>
      <c r="BK44" s="10">
        <f>IF('배출량&amp;에너지'!BK45=0,0,'배출량&amp;에너지'!BK75*'국산거래표(기초_2009)'!BK16/'배출량&amp;에너지'!BK45)</f>
        <v>0.4810528988497389</v>
      </c>
      <c r="BL44" s="10">
        <f>IF('배출량&amp;에너지'!BL45=0,0,'배출량&amp;에너지'!BL75*'국산거래표(기초_2009)'!BL16/'배출량&amp;에너지'!BL45)</f>
        <v>9.2930673641426834E-2</v>
      </c>
      <c r="BM44" s="10">
        <f>IF('배출량&amp;에너지'!BM45=0,0,'배출량&amp;에너지'!BM75*'국산거래표(기초_2009)'!BM16/'배출량&amp;에너지'!BM45)</f>
        <v>1.9242115953989556</v>
      </c>
      <c r="BN44" s="10">
        <f>IF('배출량&amp;에너지'!BN45=0,0,'배출량&amp;에너지'!BN75*'국산거래표(기초_2009)'!BN16/'배출량&amp;에너지'!BN45)</f>
        <v>1.3108691493655384</v>
      </c>
      <c r="BO44" s="10">
        <f>IF('배출량&amp;에너지'!BO45=0,0,'배출량&amp;에너지'!BO75*'국산거래표(기초_2009)'!BO16/'배출량&amp;에너지'!BO45)</f>
        <v>0.6428616011901056</v>
      </c>
      <c r="BP44" s="10">
        <f>IF('배출량&amp;에너지'!BP45=0,0,'배출량&amp;에너지'!BP75*'국산거래표(기초_2009)'!BP16/'배출량&amp;에너지'!BP45)</f>
        <v>0.14431586965492166</v>
      </c>
      <c r="BQ44" s="10">
        <f>IF('배출량&amp;에너지'!BQ45=0,0,'배출량&amp;에너지'!BQ75*'국산거래표(기초_2009)'!BQ16/'배출량&amp;에너지'!BQ45)</f>
        <v>0.60350272764785429</v>
      </c>
      <c r="BR44" s="10">
        <f>IF('배출량&amp;에너지'!BR45=0,0,'배출량&amp;에너지'!BR75*'국산거래표(기초_2009)'!BR16/'배출량&amp;에너지'!BR45)</f>
        <v>0.17274172276876987</v>
      </c>
      <c r="BS44" s="10">
        <f>IF('배출량&amp;에너지'!BS45=0,0,'배출량&amp;에너지'!BS75*'국산거래표(기초_2009)'!BS16/'배출량&amp;에너지'!BS45)</f>
        <v>5.3571800099175476E-2</v>
      </c>
      <c r="BT44" s="10">
        <f>IF('배출량&amp;에너지'!BT45=0,0,'배출량&amp;에너지'!BT75*'국산거래표(기초_2009)'!BT16/'배출량&amp;에너지'!BT45)</f>
        <v>0.23833984533918884</v>
      </c>
      <c r="BU44" s="10">
        <f>IF('배출량&amp;에너지'!BU45=0,0,'배출량&amp;에너지'!BU75*'국산거래표(기초_2009)'!BU16/'배출량&amp;에너지'!BU45)</f>
        <v>1.2190317777669519</v>
      </c>
      <c r="BV44" s="10">
        <f>IF('배출량&amp;에너지'!BV45=0,0,'배출량&amp;에너지'!BV75*'국산거래표(기초_2009)'!BV16/'배출량&amp;에너지'!BV45)</f>
        <v>0.3564164659659429</v>
      </c>
      <c r="BW44" s="10">
        <f>IF('배출량&amp;에너지'!BW45=0,0,'배출량&amp;에너지'!BW75*'국산거래표(기초_2009)'!BW16/'배출량&amp;에너지'!BW45)</f>
        <v>0.23287333512498729</v>
      </c>
      <c r="BX44" s="10">
        <f>IF('배출량&amp;에너지'!BX45=0,0,'배출량&amp;에너지'!BX75*'국산거래표(기초_2009)'!BX16/'배출량&amp;에너지'!BX45)</f>
        <v>6.0131612356217362E-2</v>
      </c>
      <c r="BY44" s="10">
        <f>IF('배출량&amp;에너지'!BY45=0,0,'배출량&amp;에너지'!BY75*'국산거래표(기초_2009)'!BY16/'배출량&amp;에너지'!BY45)</f>
        <v>1.3119624514083787</v>
      </c>
      <c r="BZ44" s="10">
        <f>IF('배출량&amp;에너지'!BZ45=0,0,'배출량&amp;에너지'!BZ75*'국산거래표(기초_2009)'!BZ16/'배출량&amp;에너지'!BZ45)</f>
        <v>0.2853518331813224</v>
      </c>
      <c r="CA44" s="10">
        <f>IF('배출량&amp;에너지'!CA45=0,0,'배출량&amp;에너지'!CA75*'국산거래표(기초_2009)'!CA16/'배출량&amp;에너지'!CA45)</f>
        <v>0</v>
      </c>
      <c r="CB44" s="10">
        <f>IF('배출량&amp;에너지'!CB45=0,0,'배출량&amp;에너지'!CB75*'국산거래표(기초_2009)'!CB16/'배출량&amp;에너지'!CB45)</f>
        <v>0.12463643288379599</v>
      </c>
      <c r="CC44" s="10">
        <f>IF('배출량&amp;에너지'!CC45=0,0,'배출량&amp;에너지'!CC75*'국산거래표(기초_2009)'!CC16/'배출량&amp;에너지'!CC45)</f>
        <v>6.2318216441897993E-2</v>
      </c>
      <c r="CD44" s="10">
        <f>IF('배출량&amp;에너지'!CD45=0,0,'배출량&amp;에너지'!CD75*'국산거래표(기초_2009)'!CD16/'배출량&amp;에너지'!CD45)</f>
        <v>4.4825383756452945E-2</v>
      </c>
      <c r="CE44" s="10">
        <f>IF('배출량&amp;에너지'!CE45=0,0,'배출량&amp;에너지'!CE75*'국산거래표(기초_2009)'!CE16/'배출량&amp;에너지'!CE45)</f>
        <v>0.67347405838963448</v>
      </c>
      <c r="CF44" s="10">
        <f>IF('배출량&amp;에너지'!CF45=0,0,'배출량&amp;에너지'!CF75*'국산거래표(기초_2009)'!CF16/'배출량&amp;에너지'!CF45)</f>
        <v>0.19570106566841652</v>
      </c>
      <c r="CG44" s="10">
        <f>IF('배출량&amp;에너지'!CG45=0,0,'배출량&amp;에너지'!CG75*'국산거래표(기초_2009)'!CG16/'배출량&amp;에너지'!CG45)</f>
        <v>2.1800442734235896</v>
      </c>
      <c r="CH44" s="10">
        <f>IF('배출량&amp;에너지'!CH45=0,0,'배출량&amp;에너지'!CH75*'국산거래표(기초_2009)'!CH16/'배출량&amp;에너지'!CH45)</f>
        <v>2.1866040856806313E-2</v>
      </c>
      <c r="CI44" s="10">
        <f>IF('배출량&amp;에너지'!CI45=0,0,'배출량&amp;에너지'!CI75*'국산거래표(기초_2009)'!CI16/'배출량&amp;에너지'!CI45)</f>
        <v>4.3732081713612628E-3</v>
      </c>
      <c r="CJ44" s="10">
        <f>IF('배출량&amp;에너지'!CJ45=0,0,'배출량&amp;에너지'!CJ75*'국산거래표(기초_2009)'!CJ16/'배출량&amp;에너지'!CJ45)</f>
        <v>2.2959342899646629E-2</v>
      </c>
      <c r="CK44" s="10">
        <f>IF('배출량&amp;에너지'!CK45=0,0,'배출량&amp;에너지'!CK75*'국산거래표(기초_2009)'!CK16/'배출량&amp;에너지'!CK45)</f>
        <v>0</v>
      </c>
      <c r="CL44" s="10">
        <f>IF('배출량&amp;에너지'!CL45=0,0,'배출량&amp;에너지'!CL75*'국산거래표(기초_2009)'!CL16/'배출량&amp;에너지'!CL45)</f>
        <v>3.6078967413730414E-2</v>
      </c>
      <c r="CM44" s="10">
        <f>IF('배출량&amp;에너지'!CM45=0,0,'배출량&amp;에너지'!CM75*'국산거래표(기초_2009)'!CM16/'배출량&amp;에너지'!CM45)</f>
        <v>0.19460776362557619</v>
      </c>
      <c r="CN44" s="10">
        <f>IF('배출량&amp;에너지'!CN45=0,0,'배출량&amp;에너지'!CN75*'국산거래표(기초_2009)'!CN16/'배출량&amp;에너지'!CN45)</f>
        <v>6.3411518484738305E-2</v>
      </c>
      <c r="CO44" s="10">
        <f>IF('배출량&amp;에너지'!CO45=0,0,'배출량&amp;에너지'!CO75*'국산거래표(기초_2009)'!CO16/'배출량&amp;에너지'!CO45)</f>
        <v>2.1866040856806314E-3</v>
      </c>
      <c r="CP44" s="10">
        <f>IF('배출량&amp;에너지'!CP45=0,0,'배출량&amp;에너지'!CP75*'국산거래표(기초_2009)'!CP16/'배출량&amp;에너지'!CP45)</f>
        <v>1.0933020428403157E-2</v>
      </c>
      <c r="CQ44" s="10">
        <f>IF('배출량&amp;에너지'!CQ45=0,0,'배출량&amp;에너지'!CQ75*'국산거래표(기초_2009)'!CQ16/'배출량&amp;에너지'!CQ45)</f>
        <v>1.2026322471243474E-2</v>
      </c>
      <c r="CR44" s="10">
        <f>IF('배출량&amp;에너지'!CR45=0,0,'배출량&amp;에너지'!CR75*'국산거래표(기초_2009)'!CR16/'배출량&amp;에너지'!CR45)</f>
        <v>5.4665102142015783E-3</v>
      </c>
      <c r="CS44" s="10">
        <f>IF('배출량&amp;에너지'!CS45=0,0,'배출량&amp;에너지'!CS75*'국산거래표(기초_2009)'!CS16/'배출량&amp;에너지'!CS45)</f>
        <v>2.3943314738202917</v>
      </c>
      <c r="CT44" s="10">
        <f>IF('배출량&amp;에너지'!CT45=0,0,'배출량&amp;에너지'!CT75*'국산거래표(기초_2009)'!CT16/'배출량&amp;에너지'!CT45)</f>
        <v>0.11698331858391378</v>
      </c>
      <c r="CU44" s="10">
        <f>IF('배출량&amp;에너지'!CU45=0,0,'배출량&amp;에너지'!CU75*'국산거래표(기초_2009)'!CU16/'배출량&amp;에너지'!CU45)</f>
        <v>2.4861688454188777</v>
      </c>
      <c r="CV44" s="10">
        <f>IF('배출량&amp;에너지'!CV45=0,0,'배출량&amp;에너지'!CV75*'국산거래표(기초_2009)'!CV16/'배출량&amp;에너지'!CV45)</f>
        <v>7.6531142998822105E-2</v>
      </c>
      <c r="CW44" s="10">
        <f>IF('배출량&amp;에너지'!CW45=0,0,'배출량&amp;에너지'!CW75*'국산거래표(기초_2009)'!CW16/'배출량&amp;에너지'!CW45)</f>
        <v>0.83856266685852232</v>
      </c>
      <c r="CX44" s="10">
        <f>IF('배출량&amp;에너지'!CX45=0,0,'배출량&amp;에너지'!CX75*'국산거래표(기초_2009)'!CX16/'배출량&amp;에너지'!CX45)</f>
        <v>0.26457909436735638</v>
      </c>
      <c r="CY44" s="10">
        <f>IF('배출량&amp;에너지'!CY45=0,0,'배출량&amp;에너지'!CY75*'국산거래표(기초_2009)'!CY16/'배출량&amp;에너지'!CY45)</f>
        <v>5.4260580386164863</v>
      </c>
      <c r="CZ44" s="10">
        <f>IF('배출량&amp;에너지'!CZ45=0,0,'배출량&amp;에너지'!CZ75*'국산거래표(기초_2009)'!CZ16/'배출량&amp;에너지'!CZ45)</f>
        <v>3.2799061285209472E-2</v>
      </c>
      <c r="DA44" s="10">
        <f>IF('배출량&amp;에너지'!DA45=0,0,'배출량&amp;에너지'!DA75*'국산거래표(기초_2009)'!DA16/'배출량&amp;에너지'!DA45)</f>
        <v>5.4665102142015783E-3</v>
      </c>
      <c r="DB44" s="10">
        <f>IF('배출량&amp;에너지'!DB45=0,0,'배출량&amp;에너지'!DB75*'국산거래표(기초_2009)'!DB16/'배출량&amp;에너지'!DB45)</f>
        <v>5.4665102142015783E-3</v>
      </c>
      <c r="DC44" s="10">
        <f>IF('배출량&amp;에너지'!DC45=0,0,'배출량&amp;에너지'!DC75*'국산거래표(기초_2009)'!DC16/'배출량&amp;에너지'!DC45)</f>
        <v>0.72704585848880998</v>
      </c>
      <c r="DD44" s="10">
        <f>IF('배출량&amp;에너지'!DD45=0,0,'배출량&amp;에너지'!DD75*'국산거래표(기초_2009)'!DD16/'배출량&amp;에너지'!DD45)</f>
        <v>2.9541021197545332</v>
      </c>
      <c r="DE44" s="10">
        <f>IF('배출량&amp;에너지'!DE45=0,0,'배출량&amp;에너지'!DE75*'국산거래표(기초_2009)'!DE16/'배출량&amp;에너지'!DE45)</f>
        <v>8.5277559341544629E-2</v>
      </c>
      <c r="DF44" s="10">
        <f>IF('배출량&amp;에너지'!DF45=0,0,'배출량&amp;에너지'!DF75*'국산거래표(기초_2009)'!DF16/'배출량&amp;에너지'!DF45)</f>
        <v>3.2799061285209478E-3</v>
      </c>
      <c r="DG44" s="10">
        <f>IF('배출량&amp;에너지'!DG45=0,0,'배출량&amp;에너지'!DG75*'국산거래표(기초_2009)'!DG16/'배출량&amp;에너지'!DG45)</f>
        <v>3.1705759242369153E-2</v>
      </c>
      <c r="DH44" s="10">
        <f>IF('배출량&amp;에너지'!DH45=0,0,'배출량&amp;에너지'!DH75*'국산거래표(기초_2009)'!DH16/'배출량&amp;에너지'!DH45)</f>
        <v>0.12682303696947661</v>
      </c>
      <c r="DI44" s="10">
        <f>IF('배출량&amp;에너지'!DI45=0,0,'배출량&amp;에너지'!DI75*'국산거래표(기초_2009)'!DI16/'배출량&amp;에너지'!DI45)</f>
        <v>6.0131612356217362E-2</v>
      </c>
      <c r="DJ44" s="10">
        <f>IF('배출량&amp;에너지'!DJ45=0,0,'배출량&amp;에너지'!DJ75*'국산거래표(기초_2009)'!DJ16/'배출량&amp;에너지'!DJ45)</f>
        <v>0.19351446158273589</v>
      </c>
      <c r="DK44" s="10">
        <f>IF('배출량&amp;에너지'!DK45=0,0,'배출량&amp;에너지'!DK75*'국산거래표(기초_2009)'!DK16/'배출량&amp;에너지'!DK45)</f>
        <v>1.0933020428403157E-3</v>
      </c>
      <c r="DL44" s="10">
        <f>IF('배출량&amp;에너지'!DL45=0,0,'배출량&amp;에너지'!DL75*'국산거래표(기초_2009)'!DL16/'배출량&amp;에너지'!DL45)</f>
        <v>0.39030882929399274</v>
      </c>
      <c r="DM44" s="10">
        <f>IF('배출량&amp;에너지'!DM45=0,0,'배출량&amp;에너지'!DM75*'국산거래표(기초_2009)'!DM16/'배출량&amp;에너지'!DM45)</f>
        <v>0</v>
      </c>
      <c r="DN44" s="10">
        <f>IF('배출량&amp;에너지'!DN45=0,0,'배출량&amp;에너지'!DN75*'국산거래표(기초_2009)'!DN16/'배출량&amp;에너지'!DN45)</f>
        <v>0.18148813911149239</v>
      </c>
      <c r="DO44" s="10">
        <f>IF('배출량&amp;에너지'!DO45=0,0,'배출량&amp;에너지'!DO75*'국산거래표(기초_2009)'!DO16/'배출량&amp;에너지'!DO45)</f>
        <v>0.34329684145185912</v>
      </c>
      <c r="DP44" s="10">
        <f>IF('배출량&amp;에너지'!DP45=0,0,'배출량&amp;에너지'!DP75*'국산거래표(기초_2009)'!DP16/'배출량&amp;에너지'!DP45)</f>
        <v>1.3152423575368997</v>
      </c>
      <c r="DQ44" s="10">
        <f>IF('배출량&amp;에너지'!DQ45=0,0,'배출량&amp;에너지'!DQ75*'국산거래표(기초_2009)'!DQ16/'배출량&amp;에너지'!DQ45)</f>
        <v>0.15743549416900546</v>
      </c>
      <c r="DR44" s="10">
        <f>IF('배출량&amp;에너지'!DR45=0,0,'배출량&amp;에너지'!DR75*'국산거래표(기초_2009)'!DR16/'배출량&amp;에너지'!DR45)</f>
        <v>1.9373312199130392</v>
      </c>
      <c r="DS44" s="10">
        <f>IF('배출량&amp;에너지'!DS45=0,0,'배출량&amp;에너지'!DS75*'국산거래표(기초_2009)'!DS16/'배출량&amp;에너지'!DS45)</f>
        <v>8.0904351170183367E-2</v>
      </c>
      <c r="DT44" s="10">
        <f>IF('배출량&amp;에너지'!DT45=0,0,'배출량&amp;에너지'!DT75*'국산거래표(기초_2009)'!DT16/'배출량&amp;에너지'!DT45)</f>
        <v>0.10933020428403158</v>
      </c>
      <c r="DU44" s="10">
        <f>IF('배출량&amp;에너지'!DU45=0,0,'배출량&amp;에너지'!DU75*'국산거래표(기초_2009)'!DU16/'배출량&amp;에너지'!DU45)</f>
        <v>0.43622751509328594</v>
      </c>
      <c r="DV44" s="10">
        <f>IF('배출량&amp;에너지'!DV45=0,0,'배출량&amp;에너지'!DV75*'국산거래표(기초_2009)'!DV16/'배출량&amp;에너지'!DV45)</f>
        <v>0.5532108336771997</v>
      </c>
      <c r="DW44" s="10">
        <f>IF('배출량&amp;에너지'!DW45=0,0,'배출량&amp;에너지'!DW75*'국산거래표(기초_2009)'!DW16/'배출량&amp;에너지'!DW45)</f>
        <v>0.14540917169776196</v>
      </c>
      <c r="DX44" s="10">
        <f>IF('배출량&amp;에너지'!DX45=0,0,'배출량&amp;에너지'!DX75*'국산거래표(기초_2009)'!DX16/'배출량&amp;에너지'!DX45)</f>
        <v>0.40233515176523621</v>
      </c>
      <c r="DY44" s="10">
        <f>IF('배출량&amp;에너지'!DY45=0,0,'배출량&amp;에너지'!DY75*'국산거래표(기초_2009)'!DY16/'배출량&amp;에너지'!DY45)</f>
        <v>0.34111023736617851</v>
      </c>
      <c r="DZ44" s="10">
        <f>IF('배출량&amp;에너지'!DZ45=0,0,'배출량&amp;에너지'!DZ75*'국산거래표(기초_2009)'!DZ16/'배출량&amp;에너지'!DZ45)</f>
        <v>0.50291893970654522</v>
      </c>
      <c r="EA44" s="10">
        <f>IF('배출량&amp;에너지'!EA45=0,0,'배출량&amp;에너지'!EA75*'국산거래표(기초_2009)'!EA16/'배출량&amp;에너지'!EA45)</f>
        <v>4.0976960565655034</v>
      </c>
      <c r="EB44" s="10">
        <f>IF('배출량&amp;에너지'!EB45=0,0,'배출량&amp;에너지'!EB75*'국산거래표(기초_2009)'!EB16/'배출량&amp;에너지'!EB45)</f>
        <v>4.1545477627931995E-2</v>
      </c>
      <c r="EC44" s="10">
        <f>IF('배출량&amp;에너지'!EC45=0,0,'배출량&amp;에너지'!EC75*'국산거래표(기초_2009)'!EC16/'배출량&amp;에너지'!EC45)</f>
        <v>1.4212926556924105E-2</v>
      </c>
      <c r="ED44" s="10">
        <f>IF('배출량&amp;에너지'!ED45=0,0,'배출량&amp;에너지'!ED75*'국산거래표(기초_2009)'!ED16/'배출량&amp;에너지'!ED45)</f>
        <v>7.8717747084502729E-2</v>
      </c>
      <c r="EE44" s="10">
        <f>IF('배출량&amp;에너지'!EE45=0,0,'배출량&amp;에너지'!EE75*'국산거래표(기초_2009)'!EE16/'배출량&amp;에너지'!EE45)</f>
        <v>8.7956149346503398</v>
      </c>
      <c r="EF44" s="10">
        <f>IF('배출량&amp;에너지'!EF45=0,0,'배출량&amp;에너지'!EF75*'국산거래표(기초_2009)'!EF16/'배출량&amp;에너지'!EF45)</f>
        <v>6.9085756087079542</v>
      </c>
      <c r="EG44" s="10">
        <f>IF('배출량&amp;에너지'!EG45=0,0,'배출량&amp;에너지'!EG75*'국산거래표(기초_2009)'!EG16/'배출량&amp;에너지'!EG45)</f>
        <v>11.791262532032805</v>
      </c>
      <c r="EH44" s="10">
        <f>IF('배출량&amp;에너지'!EH45=0,0,'배출량&amp;에너지'!EH75*'국산거래표(기초_2009)'!EH16/'배출량&amp;에너지'!EH45)</f>
        <v>9.45706267056873</v>
      </c>
      <c r="EI44" s="10">
        <f>IF('배출량&amp;에너지'!EI45=0,0,'배출량&amp;에너지'!EI75*'국산거래표(기초_2009)'!EI16/'배출량&amp;에너지'!EI45)</f>
        <v>50.119152247885751</v>
      </c>
      <c r="EJ44" s="10">
        <f>IF('배출량&amp;에너지'!EJ45=0,0,'배출량&amp;에너지'!EJ75*'국산거래표(기초_2009)'!EJ16/'배출량&amp;에너지'!EJ45)</f>
        <v>2.7190421805438652</v>
      </c>
      <c r="EK44" s="10">
        <f>IF('배출량&amp;에너지'!EK45=0,0,'배출량&amp;에너지'!EK75*'국산거래표(기초_2009)'!EK16/'배출량&amp;에너지'!EK45)</f>
        <v>2.6501641518449253</v>
      </c>
      <c r="EL44" s="10">
        <f>IF('배출량&amp;에너지'!EL45=0,0,'배출량&amp;에너지'!EL75*'국산거래표(기초_2009)'!EL16/'배출량&amp;에너지'!EL45)</f>
        <v>4.485818281773815</v>
      </c>
      <c r="EM44" s="10">
        <f>IF('배출량&amp;에너지'!EM45=0,0,'배출량&amp;에너지'!EM75*'국산거래표(기초_2009)'!EM16/'배출량&amp;에너지'!EM45)</f>
        <v>4.2004664485924925</v>
      </c>
      <c r="EN44" s="10">
        <f>IF('배출량&amp;에너지'!EN45=0,0,'배출량&amp;에너지'!EN75*'국산거래표(기초_2009)'!EN16/'배출량&amp;에너지'!EN45)</f>
        <v>0.19132785749705525</v>
      </c>
      <c r="EO44" s="10">
        <f>IF('배출량&amp;에너지'!EO45=0,0,'배출량&amp;에너지'!EO75*'국산거래표(기초_2009)'!EO16/'배출량&amp;에너지'!EO45)</f>
        <v>3.4865402146177664</v>
      </c>
      <c r="EP44" s="10">
        <f>IF('배출량&amp;에너지'!EP45=0,0,'배출량&amp;에너지'!EP75*'국산거래표(기초_2009)'!EP16/'배출량&amp;에너지'!EP45)</f>
        <v>0.51494526217778869</v>
      </c>
      <c r="EQ44" s="10">
        <f>IF('배출량&amp;에너지'!EQ45=0,0,'배출량&amp;에너지'!EQ75*'국산거래표(기초_2009)'!EQ16/'배출량&amp;에너지'!EQ45)</f>
        <v>1.5459290885762063</v>
      </c>
      <c r="ER44" s="10">
        <f>IF('배출량&amp;에너지'!ER45=0,0,'배출량&amp;에너지'!ER75*'국산거래표(기초_2009)'!ER16/'배출량&amp;에너지'!ER45)</f>
        <v>0.1180766206267541</v>
      </c>
      <c r="ES44" s="10">
        <f>IF('배출량&amp;에너지'!ES45=0,0,'배출량&amp;에너지'!ES75*'국산거래표(기초_2009)'!ES16/'배출량&amp;에너지'!ES45)</f>
        <v>2.4894487515473989</v>
      </c>
      <c r="ET44" s="10">
        <f>IF('배출량&amp;에너지'!ET45=0,0,'배출량&amp;에너지'!ET75*'국산거래표(기초_2009)'!ET16/'배출량&amp;에너지'!ET45)</f>
        <v>1.1578068633678944</v>
      </c>
      <c r="EU44" s="10">
        <f>IF('배출량&amp;에너지'!EU45=0,0,'배출량&amp;에너지'!EU75*'국산거래표(기초_2009)'!EU16/'배출량&amp;에너지'!EU45)</f>
        <v>0.20663408609681966</v>
      </c>
      <c r="EV44" s="10">
        <f>IF('배출량&amp;에너지'!EV45=0,0,'배출량&amp;에너지'!EV75*'국산거래표(기초_2009)'!EV16/'배출량&amp;에너지'!EV45)</f>
        <v>1.0933020428403157E-2</v>
      </c>
      <c r="EW44" s="10">
        <f>IF('배출량&amp;에너지'!EW45=0,0,'배출량&amp;에너지'!EW75*'국산거래표(기초_2009)'!EW16/'배출량&amp;에너지'!EW45)</f>
        <v>1.0626895856407867</v>
      </c>
      <c r="EX44" s="10">
        <f>IF('배출량&amp;에너지'!EX45=0,0,'배출량&amp;에너지'!EX75*'국산거래표(기초_2009)'!EX16/'배출량&amp;에너지'!EX45)</f>
        <v>4.1545477627931995E-2</v>
      </c>
      <c r="EY44" s="10">
        <f>IF('배출량&amp;에너지'!EY45=0,0,'배출량&amp;에너지'!EY75*'국산거래표(기초_2009)'!EY16/'배출량&amp;에너지'!EY45)</f>
        <v>0.1104235063268719</v>
      </c>
      <c r="EZ44" s="10">
        <f>IF('배출량&amp;에너지'!EZ45=0,0,'배출량&amp;에너지'!EZ75*'국산거래표(기초_2009)'!EZ16/'배출량&amp;에너지'!EZ45)</f>
        <v>0.28425853113848204</v>
      </c>
      <c r="FA44" s="10">
        <f>IF('배출량&amp;에너지'!FA45=0,0,'배출량&amp;에너지'!FA75*'국산거래표(기초_2009)'!FA16/'배출량&amp;에너지'!FA45)</f>
        <v>1.3797471780644783</v>
      </c>
      <c r="FB44" s="10">
        <f>IF('배출량&amp;에너지'!FB45=0,0,'배출량&amp;에너지'!FB75*'국산거래표(기초_2009)'!FB16/'배출량&amp;에너지'!FB45)</f>
        <v>0.30393796790960781</v>
      </c>
      <c r="FC44" s="10">
        <f>IF('배출량&amp;에너지'!FC45=0,0,'배출량&amp;에너지'!FC75*'국산거래표(기초_2009)'!FC16/'배출량&amp;에너지'!FC45)</f>
        <v>1.8269077135861673</v>
      </c>
      <c r="FD44" s="10">
        <f>IF('배출량&amp;에너지'!FD45=0,0,'배출량&amp;에너지'!FD75*'국산거래표(기초_2009)'!FD16/'배출량&amp;에너지'!FD45)</f>
        <v>3.4832603084892448</v>
      </c>
      <c r="FE44" s="10">
        <f>IF('배출량&amp;에너지'!FE45=0,0,'배출량&amp;에너지'!FE75*'국산거래표(기초_2009)'!FE16/'배출량&amp;에너지'!FE45)</f>
        <v>2.5353674373466921</v>
      </c>
      <c r="FF44" s="10">
        <f>IF('배출량&amp;에너지'!FF45=0,0,'배출량&amp;에너지'!FF75*'국산거래표(기초_2009)'!FF16/'배출량&amp;에너지'!FF45)</f>
        <v>0.17274172276876987</v>
      </c>
      <c r="FG44" s="10">
        <f>IF('배출량&amp;에너지'!FG45=0,0,'배출량&amp;에너지'!FG75*'국산거래표(기초_2009)'!FG16/'배출량&amp;에너지'!FG45)</f>
        <v>0.31268438425233031</v>
      </c>
      <c r="FH44" s="10">
        <f>IF('배출량&amp;에너지'!FH45=0,0,'배출량&amp;에너지'!FH75*'국산거래표(기초_2009)'!FH16/'배출량&amp;에너지'!FH45)</f>
        <v>0.19788766975409713</v>
      </c>
      <c r="FI44" s="10">
        <f>IF('배출량&amp;에너지'!FI45=0,0,'배출량&amp;에너지'!FI75*'국산거래표(기초_2009)'!FI16/'배출량&amp;에너지'!FI45)</f>
        <v>6.5598122570418955E-3</v>
      </c>
      <c r="FJ44" s="10">
        <f>IF('배출량&amp;에너지'!FJ45=0,0,'배출량&amp;에너지'!FJ75*'국산거래표(기초_2009)'!FJ16/'배출량&amp;에너지'!FJ45)</f>
        <v>0.13119624514083789</v>
      </c>
      <c r="FK44" s="10">
        <f>IF('배출량&amp;에너지'!FK45=0,0,'배출량&amp;에너지'!FK75*'국산거래표(기초_2009)'!FK16/'배출량&amp;에너지'!FK45)</f>
        <v>3.2525735774499394</v>
      </c>
      <c r="FL44" s="10">
        <f>IF('배출량&amp;에너지'!FL45=0,0,'배출량&amp;에너지'!FL75*'국산거래표(기초_2009)'!FL16/'배출량&amp;에너지'!FL45)</f>
        <v>5.0127898664228479</v>
      </c>
      <c r="FM44" s="10">
        <f>IF('배출량&amp;에너지'!FM45=0,0,'배출량&amp;에너지'!FM75*'국산거래표(기초_2009)'!FM16/'배출량&amp;에너지'!FM45)</f>
        <v>13.553665425091395</v>
      </c>
      <c r="FN44" s="10">
        <f>IF('배출량&amp;에너지'!FN45=0,0,'배출량&amp;에너지'!FN75*'국산거래표(기초_2009)'!FN16/'배출량&amp;에너지'!FN45)</f>
        <v>1.3272686800081432</v>
      </c>
      <c r="FO44" s="10">
        <f>IF('배출량&amp;에너지'!FO45=0,0,'배출량&amp;에너지'!FO75*'국산거래표(기초_2009)'!FO16/'배출량&amp;에너지'!FO45)</f>
        <v>0.48761271110678078</v>
      </c>
      <c r="FP44" s="10">
        <f>IF('배출량&amp;에너지'!FP45=0,0,'배출량&amp;에너지'!FP75*'국산거래표(기초_2009)'!FP16/'배출량&amp;에너지'!FP45)</f>
        <v>0.82325643825875761</v>
      </c>
      <c r="FQ44" s="10">
        <f>IF('배출량&amp;에너지'!FQ45=0,0,'배출량&amp;에너지'!FQ75*'국산거래표(기초_2009)'!FQ16/'배출량&amp;에너지'!FQ45)</f>
        <v>2.3046807063073853</v>
      </c>
      <c r="FR44" s="10">
        <f>IF('배출량&amp;에너지'!FR45=0,0,'배출량&amp;에너지'!FR75*'국산거래표(기초_2009)'!FR16/'배출량&amp;에너지'!FR45)</f>
        <v>2.8589848420274255</v>
      </c>
      <c r="FS44" s="10">
        <f>IF('배출량&amp;에너지'!FS45=0,0,'배출량&amp;에너지'!FS75*'국산거래표(기초_2009)'!FS16/'배출량&amp;에너지'!FS45)</f>
        <v>38.576069279577695</v>
      </c>
      <c r="FT44" s="10">
        <f>IF('배출량&amp;에너지'!FT45=0,0,'배출량&amp;에너지'!FT75*'국산거래표(기초_2009)'!FT16/'배출량&amp;에너지'!FT45)</f>
        <v>0.8024836994447917</v>
      </c>
      <c r="FU44" s="10">
        <f>IF('배출량&amp;에너지'!FU45=0,0,'배출량&amp;에너지'!FU75*'국산거래표(기초_2009)'!FU16/'배출량&amp;에너지'!FU45)</f>
        <v>1.3688141576360753</v>
      </c>
      <c r="FV44" s="10">
        <f>IF('배출량&amp;에너지'!FV45=0,0,'배출량&amp;에너지'!FV75*'국산거래표(기초_2009)'!FV16/'배출량&amp;에너지'!FV45)</f>
        <v>5.6611179778271552</v>
      </c>
      <c r="FW44" s="10">
        <f>IF('배출량&amp;에너지'!FW45=0,0,'배출량&amp;에너지'!FW75*'국산거래표(기초_2009)'!FW16/'배출량&amp;에너지'!FW45)</f>
        <v>0.28753843726700301</v>
      </c>
      <c r="FX44" s="10">
        <f>IF('배출량&amp;에너지'!FX45=0,0,'배출량&amp;에너지'!FX75*'국산거래표(기초_2009)'!FX16/'배출량&amp;에너지'!FX45)</f>
        <v>2.7660541683859989</v>
      </c>
      <c r="FY44" s="10">
        <f>IF('배출량&amp;에너지'!FY45=0,0,'배출량&amp;에너지'!FY75*'국산거래표(기초_2009)'!FY16/'배출량&amp;에너지'!FY45)</f>
        <v>2.6960828376442185</v>
      </c>
      <c r="FZ44" s="10">
        <f>IF('배출량&amp;에너지'!FZ45=0,0,'배출량&amp;에너지'!FZ75*'국산거래표(기초_2009)'!FZ16/'배출량&amp;에너지'!FZ45)</f>
        <v>0.87792154040077353</v>
      </c>
      <c r="GA44" s="10">
        <f>IF('배출량&amp;에너지'!GA45=0,0,'배출량&amp;에너지'!GA75*'국산거래표(기초_2009)'!GA16/'배출량&amp;에너지'!GA45)</f>
        <v>1.3305485861366642</v>
      </c>
      <c r="GB44" s="10">
        <f>IF('배출량&amp;에너지'!GB45=0,0,'배출량&amp;에너지'!GB75*'국산거래표(기초_2009)'!GB16/'배출량&amp;에너지'!GB45)</f>
        <v>0.16618191051172798</v>
      </c>
      <c r="GC44" s="10">
        <f>IF('배출량&amp;에너지'!GC45=0,0,'배출량&amp;에너지'!GC75*'국산거래표(기초_2009)'!GC16/'배출량&amp;에너지'!GC45)</f>
        <v>0.14978237986912327</v>
      </c>
      <c r="GD44" s="10">
        <f>IF('배출량&amp;에너지'!GD45=0,0,'배출량&amp;에너지'!GD75*'국산거래표(기초_2009)'!GD16/'배출량&amp;에너지'!GD45)</f>
        <v>0.17164842072592956</v>
      </c>
      <c r="GE44" s="10">
        <f>IF('배출량&amp;에너지'!GE45=0,0,'배출량&amp;에너지'!GE75*'국산거래표(기초_2009)'!GE16/'배출량&amp;에너지'!GE45)</f>
        <v>0.2853518331813224</v>
      </c>
      <c r="GF44" s="10">
        <f>IF('배출량&amp;에너지'!GF45=0,0,'배출량&amp;에너지'!GF75*'국산거래표(기초_2009)'!GF16/'배출량&amp;에너지'!GF45)</f>
        <v>4.3743014734041035</v>
      </c>
      <c r="GG44" s="10">
        <f>IF('배출량&amp;에너지'!GG45=0,0,'배출량&amp;에너지'!GG75*'국산거래표(기초_2009)'!GG16/'배출량&amp;에너지'!GG45)</f>
        <v>1.3775605739787977</v>
      </c>
      <c r="GH44" s="10">
        <f>IF('배출량&amp;에너지'!GH45=0,0,'배출량&amp;에너지'!GH75*'국산거래표(기초_2009)'!GH16/'배출량&amp;에너지'!GH45)</f>
        <v>3.7041073211429896</v>
      </c>
      <c r="GI44" s="10">
        <f>IF('배출량&amp;에너지'!GI45=0,0,'배출량&amp;에너지'!GI75*'국산거래표(기초_2009)'!GI16/'배출량&amp;에너지'!GI45)</f>
        <v>2.7922934174141663</v>
      </c>
      <c r="GJ44" s="10">
        <f>IF('배출량&amp;에너지'!GJ45=0,0,'배출량&amp;에너지'!GJ75*'국산거래표(기초_2009)'!GJ16/'배출량&amp;에너지'!GJ45)</f>
        <v>41.295111460121568</v>
      </c>
      <c r="GK44" s="10">
        <f>IF('배출량&amp;에너지'!GK45=0,0,'배출량&amp;에너지'!GK75*'국산거래표(기초_2009)'!GK16/'배출량&amp;에너지'!GK45)</f>
        <v>8.5627415995253511</v>
      </c>
      <c r="GL44" s="10">
        <f>IF('배출량&amp;에너지'!GL45=0,0,'배출량&amp;에너지'!GL75*'국산거래표(기초_2009)'!GL16/'배출량&amp;에너지'!GL45)</f>
        <v>8.0948083251896978</v>
      </c>
      <c r="GM44" s="10">
        <f>IF('배출량&amp;에너지'!GM45=0,0,'배출량&amp;에너지'!GM75*'국산거래표(기초_2009)'!GM16/'배출량&amp;에너지'!GM45)</f>
        <v>2.5102214903613649</v>
      </c>
      <c r="GN44" s="10">
        <f>IF('배출량&amp;에너지'!GN45=0,0,'배출량&amp;에너지'!GN75*'국산거래표(기초_2009)'!GN16/'배출량&amp;에너지'!GN45)</f>
        <v>7.1130230907190946</v>
      </c>
      <c r="GO44" s="10">
        <f>IF('배출량&amp;에너지'!GO45=0,0,'배출량&amp;에너지'!GO75*'국산거래표(기초_2009)'!GO16/'배출량&amp;에너지'!GO45)</f>
        <v>5.8918047088664611</v>
      </c>
      <c r="GP44" s="10">
        <f>IF('배출량&amp;에너지'!GP45=0,0,'배출량&amp;에너지'!GP75*'국산거래표(기초_2009)'!GP16/'배출량&amp;에너지'!GP45)</f>
        <v>3.9839926441101103</v>
      </c>
      <c r="GQ44" s="10">
        <f>IF('배출량&amp;에너지'!GQ45=0,0,'배출량&amp;에너지'!GQ75*'국산거래표(기초_2009)'!GQ16/'배출량&amp;에너지'!GQ45)</f>
        <v>3.0754586465098086</v>
      </c>
      <c r="GR44" s="10">
        <f>IF('배출량&amp;에너지'!GR45=0,0,'배출량&amp;에너지'!GR75*'국산거래표(기초_2009)'!GR16/'배출량&amp;에너지'!GR45)</f>
        <v>2.0521279344112724</v>
      </c>
      <c r="GS44" s="10">
        <f>IF('배출량&amp;에너지'!GS45=0,0,'배출량&amp;에너지'!GS75*'국산거래표(기초_2009)'!GS16/'배출량&amp;에너지'!GS45)</f>
        <v>7.0528914783628762</v>
      </c>
      <c r="GT44" s="10">
        <f>IF('배출량&amp;에너지'!GT45=0,0,'배출량&amp;에너지'!GT75*'국산거래표(기초_2009)'!GT16/'배출량&amp;에너지'!GT45)</f>
        <v>0.44825383756452947</v>
      </c>
      <c r="GU44" s="10">
        <f>IF('배출량&amp;에너지'!GU45=0,0,'배출량&amp;에너지'!GU75*'국산거래표(기초_2009)'!GU16/'배출량&amp;에너지'!GU45)</f>
        <v>0.2350599392106679</v>
      </c>
      <c r="GV44" s="10">
        <f>IF('배출량&amp;에너지'!GV45=0,0,'배출량&amp;에너지'!GV75*'국산거래표(기초_2009)'!GV16/'배출량&amp;에너지'!GV45)</f>
        <v>1.159993467453575</v>
      </c>
      <c r="GW44" s="10">
        <f>IF('배출량&amp;에너지'!GW45=0,0,'배출량&amp;에너지'!GW75*'국산거래표(기초_2009)'!GW16/'배출량&amp;에너지'!GW45)</f>
        <v>0.26129918823883547</v>
      </c>
      <c r="GX44" s="10">
        <f>IF('배출량&amp;에너지'!GX45=0,0,'배출량&amp;에너지'!GX75*'국산거래표(기초_2009)'!GX16/'배출량&amp;에너지'!GX45)</f>
        <v>0.45372034777873099</v>
      </c>
      <c r="GY44" s="10">
        <f>IF('배출량&amp;에너지'!GY45=0,0,'배출량&amp;에너지'!GY75*'국산거래표(기초_2009)'!GY16/'배출량&amp;에너지'!GY45)</f>
        <v>0.14868907782628293</v>
      </c>
      <c r="GZ44" s="10">
        <f>IF('배출량&amp;에너지'!GZ45=0,0,'배출량&amp;에너지'!GZ75*'국산거래표(기초_2009)'!GZ16/'배출량&amp;에너지'!GZ45)</f>
        <v>3.1126309159663794</v>
      </c>
      <c r="HA44" s="10">
        <f>IF('배출량&amp;에너지'!HA45=0,0,'배출량&amp;에너지'!HA75*'국산거래표(기초_2009)'!HA16/'배출량&amp;에너지'!HA45)</f>
        <v>3.1476165813372683</v>
      </c>
      <c r="HB44" s="10">
        <f>IF('배출량&amp;에너지'!HB45=0,0,'배출량&amp;에너지'!HB75*'국산거래표(기초_2009)'!HB16/'배출량&amp;에너지'!HB45)</f>
        <v>0.28207192705280143</v>
      </c>
      <c r="HC44" s="10">
        <f>IF('배출량&amp;에너지'!HC45=0,0,'배출량&amp;에너지'!HC75*'국산거래표(기초_2009)'!HC16/'배출량&amp;에너지'!HC45)</f>
        <v>1.174206394010499</v>
      </c>
      <c r="HD44" s="10">
        <f>IF('배출량&amp;에너지'!HD45=0,0,'배출량&amp;에너지'!HD75*'국산거래표(기초_2009)'!HD16/'배출량&amp;에너지'!HD45)</f>
        <v>2.9781547646970199</v>
      </c>
      <c r="HE44" s="10">
        <f>IF('배출량&amp;에너지'!HE45=0,0,'배출량&amp;에너지'!HE75*'국산거래표(기초_2009)'!HE16/'배출량&amp;에너지'!HE45)</f>
        <v>0.92930673641426831</v>
      </c>
      <c r="HF44" s="10">
        <f>IF('배출량&amp;에너지'!HF45=0,0,'배출량&amp;에너지'!HF75*'국산거래표(기초_2009)'!HF16/'배출량&amp;에너지'!HF45)</f>
        <v>1.9624771668983669</v>
      </c>
      <c r="HG44" s="10">
        <f>IF('배출량&amp;에너지'!HG45=0,0,'배출량&amp;에너지'!HG75*'국산거래표(기초_2009)'!HG16/'배출량&amp;에너지'!HG45)</f>
        <v>0.44716053552168911</v>
      </c>
      <c r="HH44" s="10">
        <f>IF('배출량&amp;에너지'!HH45=0,0,'배출량&amp;에너지'!HH75*'국산거래표(기초_2009)'!HH16/'배출량&amp;에너지'!HH45)</f>
        <v>2.0171422690403822</v>
      </c>
      <c r="HI44" s="10">
        <f>IF('배출량&amp;에너지'!HI45=0,0,'배출량&amp;에너지'!HI75*'국산거래표(기초_2009)'!HI16/'배출량&amp;에너지'!HI45)</f>
        <v>2.8895972992269545</v>
      </c>
      <c r="HJ44" s="10">
        <f>IF('배출량&amp;에너지'!HJ45=0,0,'배출량&amp;에너지'!HJ75*'국산거래표(기초_2009)'!HJ16/'배출량&amp;에너지'!HJ45)</f>
        <v>1.2671370676519258</v>
      </c>
      <c r="HK44" s="10">
        <f>IF('배출량&amp;에너지'!HK45=0,0,'배출량&amp;에너지'!HK75*'국산거래표(기초_2009)'!HK16/'배출량&amp;에너지'!HK45)</f>
        <v>19.999774269677896</v>
      </c>
      <c r="HL44" s="10">
        <f>IF('배출량&amp;에너지'!HL45=0,0,'배출량&amp;에너지'!HL75*'국산거래표(기초_2009)'!HL16/'배출량&amp;에너지'!HL45)</f>
        <v>0.77187124224526293</v>
      </c>
      <c r="HM44" s="10">
        <f>IF('배출량&amp;에너지'!HM45=0,0,'배출량&amp;에너지'!HM75*'국산거래표(기초_2009)'!HM16/'배출량&amp;에너지'!HM45)</f>
        <v>5.0849478012503084</v>
      </c>
      <c r="HN44" s="10">
        <f>IF('배출량&amp;에너지'!HN45=0,0,'배출량&amp;에너지'!HN75*'국산거래표(기초_2009)'!HN16/'배출량&amp;에너지'!HN45)</f>
        <v>7.214700180703244</v>
      </c>
      <c r="HO44" s="10">
        <f>IF('배출량&amp;에너지'!HO45=0,0,'배출량&amp;에너지'!HO75*'국산거래표(기초_2009)'!HO16/'배출량&amp;에너지'!HO45)</f>
        <v>2.4796090331618359</v>
      </c>
      <c r="HP44" s="10">
        <f>IF('배출량&amp;에너지'!HP45=0,0,'배출량&amp;에너지'!HP75*'국산거래표(기초_2009)'!HP16/'배출량&amp;에너지'!HP45)</f>
        <v>0.91400050781450393</v>
      </c>
      <c r="HQ44" s="10">
        <f>IF('배출량&amp;에너지'!HQ45=0,0,'배출량&amp;에너지'!HQ75*'국산거래표(기초_2009)'!HQ16/'배출량&amp;에너지'!HQ45)</f>
        <v>0.77077794020242263</v>
      </c>
      <c r="HR44" s="10">
        <f>IF('배출량&amp;에너지'!HR45=0,0,'배출량&amp;에너지'!HR75*'국산거래표(기초_2009)'!HR16/'배출량&amp;에너지'!HR45)</f>
        <v>1.0397302427411401</v>
      </c>
      <c r="HS44" s="10">
        <f>IF('배출량&amp;에너지'!HS45=0,0,'배출량&amp;에너지'!HS75*'국산거래표(기초_2009)'!HS16/'배출량&amp;에너지'!HS45)</f>
        <v>3.822183941769743</v>
      </c>
      <c r="HT44" s="10">
        <f>IF('배출량&amp;에너지'!HT45=0,0,'배출량&amp;에너지'!HT75*'국산거래표(기초_2009)'!HT16/'배출량&amp;에너지'!HT45)</f>
        <v>0.11589001654107348</v>
      </c>
      <c r="HU44" s="10">
        <f>IF('배출량&amp;에너지'!HU45=0,0,'배출량&amp;에너지'!HU75*'국산거래표(기초_2009)'!HU16/'배출량&amp;에너지'!HU45)</f>
        <v>0.33455042510913663</v>
      </c>
      <c r="HV44" s="10">
        <f>IF('배출량&amp;에너지'!HV45=0,0,'배출량&amp;에너지'!HV75*'국산거래표(기초_2009)'!HV16/'배출량&amp;에너지'!HV45)</f>
        <v>0.52587828260619185</v>
      </c>
      <c r="HW44" s="10">
        <f>IF('배출량&amp;에너지'!HW45=0,0,'배출량&amp;에너지'!HW75*'국산거래표(기초_2009)'!HW16/'배출량&amp;에너지'!HW45)</f>
        <v>2.4741425229476346</v>
      </c>
      <c r="HX44" s="10">
        <f>IF('배출량&amp;에너지'!HX45=0,0,'배출량&amp;에너지'!HX75*'국산거래표(기초_2009)'!HX16/'배출량&amp;에너지'!HX45)</f>
        <v>1.5218764436337195</v>
      </c>
      <c r="HY44" s="10">
        <f>IF('배출량&amp;에너지'!HY45=0,0,'배출량&amp;에너지'!HY75*'국산거래표(기초_2009)'!HY16/'배출량&amp;에너지'!HY45)</f>
        <v>1.0430101488696613</v>
      </c>
      <c r="HZ44" s="10">
        <f>IF('배출량&amp;에너지'!HZ45=0,0,'배출량&amp;에너지'!HZ75*'국산거래표(기초_2009)'!HZ16/'배출량&amp;에너지'!HZ45)</f>
        <v>0.31815089446653189</v>
      </c>
      <c r="IA44" s="10">
        <f>IF('배출량&amp;에너지'!IA45=0,0,'배출량&amp;에너지'!IA75*'국산거래표(기초_2009)'!IA16/'배출량&amp;에너지'!IA45)</f>
        <v>0.4449739314360085</v>
      </c>
      <c r="IB44" s="10">
        <f>IF('배출량&amp;에너지'!IB45=0,0,'배출량&amp;에너지'!IB75*'국산거래표(기초_2009)'!IB16/'배출량&amp;에너지'!IB45)</f>
        <v>0.12026322471243472</v>
      </c>
      <c r="IC44" s="10">
        <f>IF('배출량&amp;에너지'!IC45=0,0,'배출량&amp;에너지'!IC75*'국산거래표(기초_2009)'!IC16/'배출량&amp;에너지'!IC45)</f>
        <v>0.43294760896476503</v>
      </c>
      <c r="ID44" s="10">
        <f>IF('배출량&amp;에너지'!ID45=0,0,'배출량&amp;에너지'!ID75*'국산거래표(기초_2009)'!ID16/'배출량&amp;에너지'!ID45)</f>
        <v>2.4336903473625426</v>
      </c>
      <c r="IE44" s="10">
        <f>IF('배출량&amp;에너지'!IE45=0,0,'배출량&amp;에너지'!IE75*'국산거래표(기초_2009)'!IE16/'배출량&amp;에너지'!IE45)</f>
        <v>0.13556945331219913</v>
      </c>
      <c r="IF44" s="10">
        <f>IF('배출량&amp;에너지'!IF45=0,0,'배출량&amp;에너지'!IF75*'국산거래표(기초_2009)'!IF16/'배출량&amp;에너지'!IF45)</f>
        <v>1.2955629207657742</v>
      </c>
      <c r="IG44" s="10">
        <f>IF('배출량&amp;에너지'!IG45=0,0,'배출량&amp;에너지'!IG75*'국산거래표(기초_2009)'!IG16/'배출량&amp;에너지'!IG45)</f>
        <v>0.95007947522823444</v>
      </c>
      <c r="IH44" s="10">
        <f>IF('배출량&amp;에너지'!IH45=0,0,'배출량&amp;에너지'!IH75*'국산거래표(기초_2009)'!IH16/'배출량&amp;에너지'!IH45)</f>
        <v>0.80576360557331261</v>
      </c>
      <c r="II44" s="10">
        <f>IF('배출량&amp;에너지'!II45=0,0,'배출량&amp;에너지'!II75*'국산거래표(기초_2009)'!II16/'배출량&amp;에너지'!II45)</f>
        <v>0.45153374369305038</v>
      </c>
      <c r="IJ44" s="10">
        <f>IF('배출량&amp;에너지'!IJ45=0,0,'배출량&amp;에너지'!IJ75*'국산거래표(기초_2009)'!IJ16/'배출량&amp;에너지'!IJ45)</f>
        <v>0.19351446158273589</v>
      </c>
      <c r="IK44" s="10">
        <f>IF('배출량&amp;에너지'!IK45=0,0,'배출량&amp;에너지'!IK75*'국산거래표(기초_2009)'!IK16/'배출량&amp;에너지'!IK45)</f>
        <v>2.9114633400837606</v>
      </c>
      <c r="IL44" s="10">
        <f>IF('배출량&amp;에너지'!IL45=0,0,'배출량&amp;에너지'!IL75*'국산거래표(기초_2009)'!IL16/'배출량&amp;에너지'!IL45)</f>
        <v>0.28097862500996112</v>
      </c>
      <c r="IM44" s="10">
        <f>IF('배출량&amp;에너지'!IM45=0,0,'배출량&amp;에너지'!IM75*'국산거래표(기초_2009)'!IM16/'배출량&amp;에너지'!IM45)</f>
        <v>0.44388062939316819</v>
      </c>
      <c r="IN44" s="10">
        <f>IF('배출량&amp;에너지'!IN45=0,0,'배출량&amp;에너지'!IN75*'국산거래표(기초_2009)'!IN16/'배출량&amp;에너지'!IN45)</f>
        <v>4.4694187511312107</v>
      </c>
      <c r="IO44" s="10">
        <f>IF('배출량&amp;에너지'!IO45=0,0,'배출량&amp;에너지'!IO75*'국산거래표(기초_2009)'!IO16/'배출량&amp;에너지'!IO45)</f>
        <v>1.4606515292346618</v>
      </c>
      <c r="IP44" s="10">
        <f>IF('배출량&amp;에너지'!IP45=0,0,'배출량&amp;에너지'!IP75*'국산거래표(기초_2009)'!IP16/'배출량&amp;에너지'!IP45)</f>
        <v>0.12572973492663631</v>
      </c>
      <c r="IQ44" s="10">
        <f>IF('배출량&amp;에너지'!IQ45=0,0,'배출량&amp;에너지'!IQ75*'국산거래표(기초_2009)'!IQ16/'배출량&amp;에너지'!IQ45)</f>
        <v>4.8094356864545489</v>
      </c>
      <c r="IR44" s="10">
        <f>IF('배출량&amp;에너지'!IR45=0,0,'배출량&amp;에너지'!IR75*'국산거래표(기초_2009)'!IR16/'배출량&amp;에너지'!IR45)</f>
        <v>3.3848631246336174</v>
      </c>
      <c r="IS44" s="10">
        <f>IF('배출량&amp;에너지'!IS45=0,0,'배출량&amp;에너지'!IS75*'국산거래표(기초_2009)'!IS16/'배출량&amp;에너지'!IS45)</f>
        <v>2.6796833070016137</v>
      </c>
      <c r="IT44" s="10">
        <f>IF('배출량&amp;에너지'!IT45=0,0,'배출량&amp;에너지'!IT75*'국산거래표(기초_2009)'!IT16/'배출량&amp;에너지'!IT45)</f>
        <v>0.33783033123765754</v>
      </c>
      <c r="IU44" s="10">
        <f>IF('배출량&amp;에너지'!IU45=0,0,'배출량&amp;에너지'!IU75*'국산거래표(기초_2009)'!IU16/'배출량&amp;에너지'!IU45)</f>
        <v>0.16618191051172798</v>
      </c>
      <c r="IV44" s="10">
        <f>IF('배출량&amp;에너지'!IV45=0,0,'배출량&amp;에너지'!IV75*'국산거래표(기초_2009)'!IV16/'배출량&amp;에너지'!IV45)</f>
        <v>0.78608416880218701</v>
      </c>
      <c r="IW44" s="10">
        <f>IF('배출량&amp;에너지'!IW45=0,0,'배출량&amp;에너지'!IW75*'국산거래표(기초_2009)'!IW16/'배출량&amp;에너지'!IW45)</f>
        <v>0.14103596352640071</v>
      </c>
      <c r="IX44" s="10">
        <f>IF('배출량&amp;에너지'!IX45=0,0,'배출량&amp;에너지'!IX75*'국산거래표(기초_2009)'!IX16/'배출량&amp;에너지'!IX45)</f>
        <v>0.3575097680087832</v>
      </c>
      <c r="IY44" s="10">
        <f>IF('배출량&amp;에너지'!IY45=0,0,'배출량&amp;에너지'!IY75*'국산거래표(기초_2009)'!IY16/'배출량&amp;에너지'!IY45)</f>
        <v>0.23287333512498729</v>
      </c>
      <c r="IZ44" s="10">
        <f>IF('배출량&amp;에너지'!IZ45=0,0,'배출량&amp;에너지'!IZ75*'국산거래표(기초_2009)'!IZ16/'배출량&amp;에너지'!IZ45)</f>
        <v>0.1607154002975264</v>
      </c>
      <c r="JA44" s="10">
        <f>IF('배출량&amp;에너지'!JA45=0,0,'배출량&amp;에너지'!JA75*'국산거래표(기초_2009)'!JA16/'배출량&amp;에너지'!JA45)</f>
        <v>0.14978237986912327</v>
      </c>
      <c r="JB44" s="10">
        <f>IF('배출량&amp;에너지'!JB45=0,0,'배출량&amp;에너지'!JB75*'국산거래표(기초_2009)'!JB16/'배출량&amp;에너지'!JB45)</f>
        <v>2.5058482821900037</v>
      </c>
      <c r="JC44" s="10">
        <f>IF('배출량&amp;에너지'!JC45=0,0,'배출량&amp;에너지'!JC75*'국산거래표(기초_2009)'!JC16/'배출량&amp;에너지'!JC45)</f>
        <v>0.60896923786205581</v>
      </c>
      <c r="JD44" s="10">
        <f>IF('배출량&amp;에너지'!JD45=0,0,'배출량&amp;에너지'!JD75*'국산거래표(기초_2009)'!JD16/'배출량&amp;에너지'!JD45)</f>
        <v>0.31924419650937219</v>
      </c>
      <c r="JE44" s="10">
        <f>IF('배출량&amp;에너지'!JE45=0,0,'배출량&amp;에너지'!JE75*'국산거래표(기초_2009)'!JE16/'배출량&amp;에너지'!JE45)</f>
        <v>0.29081834339552393</v>
      </c>
      <c r="JF44" s="10">
        <f>IF('배출량&amp;에너지'!JF45=0,0,'배출량&amp;에너지'!JF75*'국산거래표(기초_2009)'!JF16/'배출량&amp;에너지'!JF45)</f>
        <v>0.71829944214608743</v>
      </c>
      <c r="JG44" s="10">
        <f>IF('배출량&amp;에너지'!JG45=0,0,'배출량&amp;에너지'!JG75*'국산거래표(기초_2009)'!JG16/'배출량&amp;에너지'!JG45)</f>
        <v>0.22084701265374379</v>
      </c>
      <c r="JH44" s="10">
        <f>IF('배출량&amp;에너지'!JH45=0,0,'배출량&amp;에너지'!JH75*'국산거래표(기초_2009)'!JH16/'배출량&amp;에너지'!JH45)</f>
        <v>0.15852879621184579</v>
      </c>
      <c r="JI44" s="10">
        <f>IF('배출량&amp;에너지'!JI45=0,0,'배출량&amp;에너지'!JI75*'국산거래표(기초_2009)'!JI16/'배출량&amp;에너지'!JI45)</f>
        <v>0.15196898395480388</v>
      </c>
      <c r="JJ44" s="10">
        <f>IF('배출량&amp;에너지'!JJ45=0,0,'배출량&amp;에너지'!JJ75*'국산거래표(기초_2009)'!JJ16/'배출량&amp;에너지'!JJ45)</f>
        <v>8.418425729870431E-2</v>
      </c>
      <c r="JK44" s="10">
        <f>IF('배출량&amp;에너지'!JK45=0,0,'배출량&amp;에너지'!JK75*'국산거래표(기초_2009)'!JK16/'배출량&amp;에너지'!JK45)</f>
        <v>0.30721787403812872</v>
      </c>
      <c r="JL44" s="10">
        <f>IF('배출량&amp;에너지'!JL45=0,0,'배출량&amp;에너지'!JL75*'국산거래표(기초_2009)'!JL16/'배출량&amp;에너지'!JL45)</f>
        <v>0.35422986188026229</v>
      </c>
      <c r="JM44" s="10">
        <f>IF('배출량&amp;에너지'!JM45=0,0,'배출량&amp;에너지'!JM75*'국산거래표(기초_2009)'!JM16/'배출량&amp;에너지'!JM45)</f>
        <v>0.26348579232451608</v>
      </c>
      <c r="JN44" s="10">
        <f>IF('배출량&amp;에너지'!JN45=0,0,'배출량&amp;에너지'!JN75*'국산거래표(기초_2009)'!JN16/'배출량&amp;에너지'!JN45)</f>
        <v>0.27004560458155796</v>
      </c>
      <c r="JO44" s="10">
        <f>IF('배출량&amp;에너지'!JO45=0,0,'배출량&amp;에너지'!JO75*'국산거래표(기초_2009)'!JO16/'배출량&amp;에너지'!JO45)</f>
        <v>8.7464163427225256E-3</v>
      </c>
      <c r="JP44" s="10">
        <f>IF('배출량&amp;에너지'!JP45=0,0,'배출량&amp;에너지'!JP75*'국산거래표(기초_2009)'!JP16/'배출량&amp;에너지'!JP45)</f>
        <v>3.4974732350461699</v>
      </c>
      <c r="JQ44" s="10">
        <f>IF('배출량&amp;에너지'!JQ45=0,0,'배출량&amp;에너지'!JQ75*'국산거래표(기초_2009)'!JQ16/'배출량&amp;에너지'!JQ45)</f>
        <v>0.83200285460148016</v>
      </c>
      <c r="JR44" s="10">
        <f>IF('배출량&amp;에너지'!JR45=0,0,'배출량&amp;에너지'!JR75*'국산거래표(기초_2009)'!JR16/'배출량&amp;에너지'!JR45)</f>
        <v>1.4409720924635361</v>
      </c>
      <c r="JS44" s="10">
        <f>IF('배출량&amp;에너지'!JS45=0,0,'배출량&amp;에너지'!JS75*'국산거래표(기초_2009)'!JS16/'배출량&amp;에너지'!JS45)</f>
        <v>0.24489965759623072</v>
      </c>
      <c r="JT44" s="10">
        <f>IF('배출량&amp;에너지'!JT45=0,0,'배출량&amp;에너지'!JT75*'국산거래표(기초_2009)'!JT16/'배출량&amp;에너지'!JT45)</f>
        <v>0.11698331858391378</v>
      </c>
      <c r="JU44" s="10">
        <f>IF('배출량&amp;에너지'!JU45=0,0,'배출량&amp;에너지'!JU75*'국산거래표(기초_2009)'!JU16/'배출량&amp;에너지'!JU45)</f>
        <v>7.4770926709849181</v>
      </c>
      <c r="JV44" s="10">
        <f>IF('배출량&amp;에너지'!JV45=0,0,'배출량&amp;에너지'!JV75*'국산거래표(기초_2009)'!JV16/'배출량&amp;에너지'!JV45)</f>
        <v>8.5277559341544629E-2</v>
      </c>
      <c r="JW44" s="10">
        <f>IF('배출량&amp;에너지'!JW45=0,0,'배출량&amp;에너지'!JW75*'국산거래표(기초_2009)'!JW16/'배출량&amp;에너지'!JW45)</f>
        <v>3.0852983648953711</v>
      </c>
      <c r="JX44" s="10">
        <f>IF('배출량&amp;에너지'!JX45=0,0,'배출량&amp;에너지'!JX75*'국산거래표(기초_2009)'!JX16/'배출량&amp;에너지'!JX45)</f>
        <v>0.92602683028574739</v>
      </c>
      <c r="JY44" s="10">
        <f>IF('배출량&amp;에너지'!JY45=0,0,'배출량&amp;에너지'!JY75*'국산거래표(기초_2009)'!JY16/'배출량&amp;에너지'!JY45)</f>
        <v>0.43294760896476503</v>
      </c>
      <c r="JZ44" s="10">
        <f>IF('배출량&amp;에너지'!JZ45=0,0,'배출량&amp;에너지'!JZ75*'국산거래표(기초_2009)'!JZ16/'배출량&amp;에너지'!JZ45)</f>
        <v>0.47449308659269701</v>
      </c>
      <c r="KA44" s="10">
        <f>IF('배출량&amp;에너지'!KA45=0,0,'배출량&amp;에너지'!KA75*'국산거래표(기초_2009)'!KA16/'배출량&amp;에너지'!KA45)</f>
        <v>0.4635600661642939</v>
      </c>
      <c r="KB44" s="10">
        <f>IF('배출량&amp;에너지'!KB45=0,0,'배출량&amp;에너지'!KB75*'국산거래표(기초_2009)'!KB16/'배출량&amp;에너지'!KB45)</f>
        <v>0.15196898395480388</v>
      </c>
      <c r="KC44" s="10">
        <f>IF('배출량&amp;에너지'!KC45=0,0,'배출량&amp;에너지'!KC75*'국산거래표(기초_2009)'!KC16/'배출량&amp;에너지'!KC45)</f>
        <v>6.8878028698939886E-2</v>
      </c>
      <c r="KD44" s="10">
        <f>IF('배출량&amp;에너지'!KD45=0,0,'배출량&amp;에너지'!KD75*'국산거래표(기초_2009)'!KD16/'배출량&amp;에너지'!KD45)</f>
        <v>1.5645152233044919</v>
      </c>
      <c r="KE44" s="10">
        <f>IF('배출량&amp;에너지'!KE45=0,0,'배출량&amp;에너지'!KE75*'국산거래표(기초_2009)'!KE16/'배출량&amp;에너지'!KE45)</f>
        <v>0.31705759242369158</v>
      </c>
      <c r="KF44" s="10">
        <f>IF('배출량&amp;에너지'!KF45=0,0,'배출량&amp;에너지'!KF75*'국산거래표(기초_2009)'!KF16/'배출량&amp;에너지'!KF45)</f>
        <v>1.0408235447839804</v>
      </c>
      <c r="KG44" s="10">
        <f>IF('배출량&amp;에너지'!KG45=0,0,'배출량&amp;에너지'!KG75*'국산거래표(기초_2009)'!KG16/'배출량&amp;에너지'!KG45)</f>
        <v>5.4665102142015788E-2</v>
      </c>
      <c r="KH44" s="10">
        <f>IF('배출량&amp;에너지'!KH45=0,0,'배출량&amp;에너지'!KH75*'국산거래표(기초_2009)'!KH16/'배출량&amp;에너지'!KH45)</f>
        <v>0.36516288230866545</v>
      </c>
      <c r="KI44" s="10">
        <f>IF('배출량&amp;에너지'!KI45=0,0,'배출량&amp;에너지'!KI75*'국산거래표(기초_2009)'!KI16/'배출량&amp;에너지'!KI45)</f>
        <v>1.7492832685445051E-2</v>
      </c>
      <c r="KJ44" s="10">
        <f>IF('배출량&amp;에너지'!KJ45=0,0,'배출량&amp;에너지'!KJ75*'국산거래표(기초_2009)'!KJ16/'배출량&amp;에너지'!KJ45)</f>
        <v>0.20991399222534066</v>
      </c>
      <c r="KK44" s="10">
        <f>IF('배출량&amp;에너지'!KK45=0,0,'배출량&amp;에너지'!KK75*'국산거래표(기초_2009)'!KK16/'배출량&amp;에너지'!KK45)</f>
        <v>5.4665102142015783E-3</v>
      </c>
      <c r="KL44" s="10">
        <f>IF('배출량&amp;에너지'!KL45=0,0,'배출량&amp;에너지'!KL75*'국산거래표(기초_2009)'!KL16/'배출량&amp;에너지'!KL45)</f>
        <v>1.2288714961525149</v>
      </c>
      <c r="KM44" s="10">
        <f>IF('배출량&amp;에너지'!KM45=0,0,'배출량&amp;에너지'!KM75*'국산거래표(기초_2009)'!KM16/'배출량&amp;에너지'!KM45)</f>
        <v>0.67894056860383611</v>
      </c>
      <c r="KN44" s="10">
        <f>IF('배출량&amp;에너지'!KN45=0,0,'배출량&amp;에너지'!KN75*'국산거래표(기초_2009)'!KN16/'배출량&amp;에너지'!KN45)</f>
        <v>0.13775605739787977</v>
      </c>
      <c r="KO44" s="10">
        <f>IF('배출량&amp;에너지'!KO45=0,0,'배출량&amp;에너지'!KO75*'국산거래표(기초_2009)'!KO16/'배출량&amp;에너지'!KO45)</f>
        <v>62.721644895706078</v>
      </c>
      <c r="KP44" s="10">
        <f>IF('배출량&amp;에너지'!KP45=0,0,'배출량&amp;에너지'!KP75*'국산거래표(기초_2009)'!KP16/'배출량&amp;에너지'!KP45)</f>
        <v>0.27769871888144015</v>
      </c>
      <c r="KQ44" s="10">
        <f>IF('배출량&amp;에너지'!KQ45=0,0,'배출량&amp;에너지'!KQ75*'국산거래표(기초_2009)'!KQ16/'배출량&amp;에너지'!KQ45)</f>
        <v>4.1840669179498882</v>
      </c>
      <c r="KR44" s="10">
        <f>IF('배출량&amp;에너지'!KR45=0,0,'배출량&amp;에너지'!KR75*'국산거래표(기초_2009)'!KR16/'배출량&amp;에너지'!KR45)</f>
        <v>0.77624445041662427</v>
      </c>
      <c r="KS44" s="10">
        <f>IF('배출량&amp;에너지'!KS45=0,0,'배출량&amp;에너지'!KS75*'국산거래표(기초_2009)'!KS16/'배출량&amp;에너지'!KS45)</f>
        <v>0.30503126995244811</v>
      </c>
      <c r="KT44" s="10">
        <f>IF('배출량&amp;에너지'!KT45=0,0,'배출량&amp;에너지'!KT75*'국산거래표(기초_2009)'!KT16/'배출량&amp;에너지'!KT45)</f>
        <v>0.35969637209446387</v>
      </c>
      <c r="KU44" s="10">
        <f>IF('배출량&amp;에너지'!KU45=0,0,'배출량&amp;에너지'!KU75*'국산거래표(기초_2009)'!KU16/'배출량&amp;에너지'!KU45)</f>
        <v>11.972750671144299</v>
      </c>
      <c r="KV44" s="10">
        <f>IF('배출량&amp;에너지'!KV45=0,0,'배출량&amp;에너지'!KV75*'국산거래표(기초_2009)'!KV16/'배출량&amp;에너지'!KV45)</f>
        <v>8.3506410032143314</v>
      </c>
      <c r="KW44" s="10">
        <f>IF('배출량&amp;에너지'!KW45=0,0,'배출량&amp;에너지'!KW75*'국산거래표(기초_2009)'!KW16/'배출량&amp;에너지'!KW45)</f>
        <v>4.8783137151534888</v>
      </c>
      <c r="KX44" s="10">
        <f>IF('배출량&amp;에너지'!KX45=0,0,'배출량&amp;에너지'!KX75*'국산거래표(기초_2009)'!KX16/'배출량&amp;에너지'!KX45)</f>
        <v>2.5692598006747418</v>
      </c>
      <c r="KY44" s="10">
        <f>IF('배출량&amp;에너지'!KY45=0,0,'배출량&amp;에너지'!KY75*'국산거래표(기초_2009)'!KY16/'배출량&amp;에너지'!KY45)</f>
        <v>1.8280010156290079</v>
      </c>
      <c r="KZ44" s="10">
        <f>IF('배출량&amp;에너지'!KZ45=0,0,'배출량&amp;에너지'!KZ75*'국산거래표(기초_2009)'!KZ16/'배출량&amp;에너지'!KZ45)</f>
        <v>0.96757230791367943</v>
      </c>
      <c r="LA44" s="10">
        <f>IF('배출량&amp;에너지'!LA45=0,0,'배출량&amp;에너지'!LA75*'국산거래표(기초_2009)'!LA16/'배출량&amp;에너지'!LA45)</f>
        <v>0.62099556033329939</v>
      </c>
      <c r="LB44" s="10">
        <f>IF('배출량&amp;에너지'!LB45=0,0,'배출량&amp;에너지'!LB75*'국산거래표(기초_2009)'!LB16/'배출량&amp;에너지'!LB45)</f>
        <v>0.2000742738397778</v>
      </c>
      <c r="LC44" s="10">
        <f>IF('배출량&amp;에너지'!LC45=0,0,'배출량&amp;에너지'!LC75*'국산거래표(기초_2009)'!LC16/'배출량&amp;에너지'!LC45)</f>
        <v>1.1512470511108523</v>
      </c>
      <c r="LD44" s="10">
        <f>IF('배출량&amp;에너지'!LD45=0,0,'배출량&amp;에너지'!LD75*'국산거래표(기초_2009)'!LD16/'배출량&amp;에너지'!LD45)</f>
        <v>2.0116757588261809</v>
      </c>
      <c r="LE44" s="10">
        <f>IF('배출량&amp;에너지'!LE45=0,0,'배출량&amp;에너지'!LE75*'국산거래표(기초_2009)'!LE16/'배출량&amp;에너지'!LE45)</f>
        <v>0.50619884583506625</v>
      </c>
      <c r="LF44" s="10">
        <f>IF('배출량&amp;에너지'!LF45=0,0,'배출량&amp;에너지'!LF75*'국산거래표(기초_2009)'!LF16/'배출량&amp;에너지'!LF45)</f>
        <v>3.9807127379815896</v>
      </c>
      <c r="LG44" s="10">
        <f>IF('배출량&amp;에너지'!LG45=0,0,'배출량&amp;에너지'!LG75*'국산거래표(기초_2009)'!LG16/'배출량&amp;에너지'!LG45)</f>
        <v>1.5754482437328949</v>
      </c>
      <c r="LH44" s="10">
        <f>IF('배출량&amp;에너지'!LH45=0,0,'배출량&amp;에너지'!LH75*'국산거래표(기초_2009)'!LH16/'배출량&amp;에너지'!LH45)</f>
        <v>0.64723480936146693</v>
      </c>
      <c r="LI44" s="10">
        <f>IF('배출량&amp;에너지'!LI45=0,0,'배출량&amp;에너지'!LI75*'국산거래표(기초_2009)'!LI16/'배출량&amp;에너지'!LI45)</f>
        <v>1.0834623244547528</v>
      </c>
      <c r="LJ44" s="10">
        <f>IF('배출량&amp;에너지'!LJ45=0,0,'배출량&amp;에너지'!LJ75*'국산거래표(기초_2009)'!LJ16/'배출량&amp;에너지'!LJ45)</f>
        <v>2.8961571114839963</v>
      </c>
      <c r="LK44" s="10">
        <f>IF('배출량&amp;에너지'!LK45=0,0,'배출량&amp;에너지'!LK75*'국산거래표(기초_2009)'!LK16/'배출량&amp;에너지'!LK45)</f>
        <v>129.49834706830686</v>
      </c>
      <c r="LL44" s="10">
        <f>IF('배출량&amp;에너지'!LL45=0,0,'배출량&amp;에너지'!LL75*'국산거래표(기초_2009)'!LL16/'배출량&amp;에너지'!LL45)</f>
        <v>121.75776860499744</v>
      </c>
      <c r="LM44" s="10">
        <f>IF('배출량&amp;에너지'!LM45=0,0,'배출량&amp;에너지'!LM75*'국산거래표(기초_2009)'!LM16/'배출량&amp;에너지'!LM45)</f>
        <v>382.6633681084104</v>
      </c>
      <c r="LN44" s="10">
        <f>IF('배출량&amp;에너지'!LN45=0,0,'배출량&amp;에너지'!LN75*'국산거래표(기초_2009)'!LN16/'배출량&amp;에너지'!LN45)</f>
        <v>8.2555237254872225</v>
      </c>
      <c r="LO44" s="10">
        <f>IF('배출량&amp;에너지'!LO45=0,0,'배출량&amp;에너지'!LO75*'국산거래표(기초_2009)'!LO16/'배출량&amp;에너지'!LO45)</f>
        <v>57.369931396002727</v>
      </c>
      <c r="LP44" s="10">
        <f>IF('배출량&amp;에너지'!LP45=0,0,'배출량&amp;에너지'!LP75*'국산거래표(기초_2009)'!LP16/'배출량&amp;에너지'!LP45)</f>
        <v>42.281269902763526</v>
      </c>
      <c r="LQ44" s="10">
        <f>IF('배출량&amp;에너지'!LQ45=0,0,'배출량&amp;에너지'!LQ75*'국산거래표(기초_2009)'!LQ16/'배출량&amp;에너지'!LQ45)</f>
        <v>1.5153166313766775</v>
      </c>
      <c r="LR44" s="10">
        <f>IF('배출량&amp;에너지'!LR45=0,0,'배출량&amp;에너지'!LR75*'국산거래표(기초_2009)'!LR16/'배출량&amp;에너지'!LR45)</f>
        <v>0.21975371061090349</v>
      </c>
      <c r="LS44" s="10">
        <f>IF('배출량&amp;에너지'!LS45=0,0,'배출량&amp;에너지'!LS75*'국산거래표(기초_2009)'!LS16/'배출량&amp;에너지'!LS45)</f>
        <v>23.384637394311511</v>
      </c>
      <c r="LT44" s="10">
        <f>IF('배출량&amp;에너지'!LT45=0,0,'배출량&amp;에너지'!LT75*'국산거래표(기초_2009)'!LT16/'배출량&amp;에너지'!LT45)</f>
        <v>6.5455993304849711</v>
      </c>
      <c r="LU44" s="10">
        <f>IF('배출량&amp;에너지'!LU45=0,0,'배출량&amp;에너지'!LU75*'국산거래표(기초_2009)'!LU16/'배출량&amp;에너지'!LU45)</f>
        <v>0.78499086675934671</v>
      </c>
      <c r="LV44" s="10">
        <f>IF('배출량&amp;에너지'!LV45=0,0,'배출량&amp;에너지'!LV75*'국산거래표(기초_2009)'!LV16/'배출량&amp;에너지'!LV45)</f>
        <v>13.137117346769234</v>
      </c>
      <c r="LW44" s="10">
        <f>IF('배출량&amp;에너지'!LW45=0,0,'배출량&amp;에너지'!LW75*'국산거래표(기초_2009)'!LW16/'배출량&amp;에너지'!LW45)</f>
        <v>3.0656189281242456</v>
      </c>
      <c r="LX44" s="10">
        <f>IF('배출량&amp;에너지'!LX45=0,0,'배출량&amp;에너지'!LX75*'국산거래표(기초_2009)'!LX16/'배출량&amp;에너지'!LX45)</f>
        <v>0.43076100487908442</v>
      </c>
      <c r="LY44" s="10">
        <f>IF('배출량&amp;에너지'!LY45=0,0,'배출량&amp;에너지'!LY75*'국산거래표(기초_2009)'!LY16/'배출량&amp;에너지'!LY45)</f>
        <v>3.0186069402821119</v>
      </c>
      <c r="LZ44" s="10">
        <f>IF('배출량&amp;에너지'!LZ45=0,0,'배출량&amp;에너지'!LZ75*'국산거래표(기초_2009)'!LZ16/'배출량&amp;에너지'!LZ45)</f>
        <v>0.44716053552168911</v>
      </c>
      <c r="MA44" s="10">
        <f>IF('배출량&amp;에너지'!MA45=0,0,'배출량&amp;에너지'!MA75*'국산거래표(기초_2009)'!MA16/'배출량&amp;에너지'!MA45)</f>
        <v>1.0911154387546351</v>
      </c>
      <c r="MB44" s="10">
        <f>IF('배출량&amp;에너지'!MB45=0,0,'배출량&amp;에너지'!MB75*'국산거래표(기초_2009)'!MB16/'배출량&amp;에너지'!MB45)</f>
        <v>0.56195725001992225</v>
      </c>
      <c r="MC44" s="10">
        <f>IF('배출량&amp;에너지'!MC45=0,0,'배출량&amp;에너지'!MC75*'국산거래표(기초_2009)'!MC16/'배출량&amp;에너지'!MC45)</f>
        <v>2.6676569845303701</v>
      </c>
      <c r="MD44" s="10">
        <f>IF('배출량&amp;에너지'!MD45=0,0,'배출량&amp;에너지'!MD75*'국산거래표(기초_2009)'!MD16/'배출량&amp;에너지'!MD45)</f>
        <v>1.0769025121977109</v>
      </c>
      <c r="ME44" s="10">
        <f>IF('배출량&amp;에너지'!ME45=0,0,'배출량&amp;에너지'!ME75*'국산거래표(기초_2009)'!ME16/'배출량&amp;에너지'!ME45)</f>
        <v>1.5929410764183398</v>
      </c>
      <c r="MF44" s="10">
        <f>IF('배출량&amp;에너지'!MF45=0,0,'배출량&amp;에너지'!MF75*'국산거래표(기초_2009)'!MF16/'배출량&amp;에너지'!MF45)</f>
        <v>2.3363864655497544</v>
      </c>
      <c r="MG44" s="10">
        <f>IF('배출량&amp;에너지'!MG45=0,0,'배출량&amp;에너지'!MG75*'국산거래표(기초_2009)'!MG16/'배출량&amp;에너지'!MG45)</f>
        <v>8.418425729870431E-2</v>
      </c>
      <c r="MH44" s="10">
        <f>IF('배출량&amp;에너지'!MH45=0,0,'배출량&amp;에너지'!MH75*'국산거래표(기초_2009)'!MH16/'배출량&amp;에너지'!MH45)</f>
        <v>2.3516926941495191</v>
      </c>
      <c r="MI44" s="10">
        <f>IF('배출량&amp;에너지'!MI45=0,0,'배출량&amp;에너지'!MI75*'국산거래표(기초_2009)'!MI16/'배출량&amp;에너지'!MI45)</f>
        <v>0.82434974030159802</v>
      </c>
      <c r="MJ44" s="10">
        <f>IF('배출량&amp;에너지'!MJ45=0,0,'배출량&amp;에너지'!MJ75*'국산거래표(기초_2009)'!MJ16/'배출량&amp;에너지'!MJ45)</f>
        <v>0.25036616781043231</v>
      </c>
      <c r="MK44" s="10">
        <f>IF('배출량&amp;에너지'!MK45=0,0,'배출량&amp;에너지'!MK75*'국산거래표(기초_2009)'!MK16/'배출량&amp;에너지'!MK45)</f>
        <v>0.21319389835386157</v>
      </c>
      <c r="ML44" s="10">
        <f>IF('배출량&amp;에너지'!ML45=0,0,'배출량&amp;에너지'!ML75*'국산거래표(기초_2009)'!ML16/'배출량&amp;에너지'!ML45)</f>
        <v>5.7879410147966306</v>
      </c>
      <c r="MM44" s="10">
        <f>IF('배출량&amp;에너지'!MM45=0,0,'배출량&amp;에너지'!MM75*'국산거래표(기초_2009)'!MM16/'배출량&amp;에너지'!MM45)</f>
        <v>2.4282238371483413</v>
      </c>
      <c r="MN44" s="10">
        <f>IF('배출량&amp;에너지'!MN45=0,0,'배출량&amp;에너지'!MN75*'국산거래표(기초_2009)'!MN16/'배출량&amp;에너지'!MN45)</f>
        <v>2.399797984034493</v>
      </c>
      <c r="MO44" s="10">
        <f>IF('배출량&amp;에너지'!MO45=0,0,'배출량&amp;에너지'!MO75*'국산거래표(기초_2009)'!MO16/'배출량&amp;에너지'!MO45)</f>
        <v>6.5729318815559772</v>
      </c>
      <c r="MP44" s="10">
        <f>IF('배출량&amp;에너지'!MP45=0,0,'배출량&amp;에너지'!MP75*'국산거래표(기초_2009)'!MP16/'배출량&amp;에너지'!MP45)</f>
        <v>1.8957857422851074</v>
      </c>
      <c r="MQ44" s="10">
        <f>IF('배출량&amp;에너지'!MQ45=0,0,'배출량&amp;에너지'!MQ75*'국산거래표(기초_2009)'!MQ16/'배출량&amp;에너지'!MQ45)</f>
        <v>0.77296454428810313</v>
      </c>
      <c r="MR44" s="10">
        <f>IF('배출량&amp;에너지'!MR45=0,0,'배출량&amp;에너지'!MR75*'국산거래표(기초_2009)'!MR16/'배출량&amp;에너지'!MR45)</f>
        <v>0</v>
      </c>
      <c r="MS44" s="10">
        <f>IF('배출량&amp;에너지'!MS45=0,0,'배출량&amp;에너지'!MS75*'국산거래표(기초_2009)'!MS16/'배출량&amp;에너지'!MS45)</f>
        <v>13.921014911485742</v>
      </c>
      <c r="MT44" s="10">
        <f>IF('배출량&amp;에너지'!MT45=0,0,'배출량&amp;에너지'!MT75*'국산거래표(기초_2009)'!MT16/'배출량&amp;에너지'!MT45)</f>
        <v>6.2460345707467244</v>
      </c>
      <c r="MU44" s="10">
        <f>IF('배출량&amp;에너지'!MU45=0,0,'배출량&amp;에너지'!MU75*'국산거래표(기초_2009)'!MU16/'배출량&amp;에너지'!MU45)</f>
        <v>7.5317577731269347</v>
      </c>
      <c r="MV44" s="10">
        <f>IF('배출량&amp;에너지'!MV45=0,0,'배출량&amp;에너지'!MV75*'국산거래표(기초_2009)'!MV16/'배출량&amp;에너지'!MV45)</f>
        <v>0.38702892316547177</v>
      </c>
      <c r="MW44" s="10">
        <f>IF('배출량&amp;에너지'!MW45=0,0,'배출량&amp;에너지'!MW75*'국산거래표(기초_2009)'!MW16/'배출량&amp;에너지'!MW45)</f>
        <v>0.40342845380807651</v>
      </c>
      <c r="MX44" s="10">
        <f>IF('배출량&amp;에너지'!MX45=0,0,'배출량&amp;에너지'!MX75*'국산거래표(기초_2009)'!MX16/'배출량&amp;에너지'!MX45)</f>
        <v>3.4493679451611965</v>
      </c>
      <c r="MY44" s="10">
        <f>IF('배출량&amp;에너지'!MY45=0,0,'배출량&amp;에너지'!MY75*'국산거래표(기초_2009)'!MY16/'배출량&amp;에너지'!MY45)</f>
        <v>6.3761375138447214</v>
      </c>
      <c r="MZ44" s="10">
        <f>IF('배출량&amp;에너지'!MZ45=0,0,'배출량&amp;에너지'!MZ75*'국산거래표(기초_2009)'!MZ16/'배출량&amp;에너지'!MZ45)</f>
        <v>1.8290943176718482</v>
      </c>
      <c r="NA44" s="10">
        <f>IF('배출량&amp;에너지'!NA45=0,0,'배출량&amp;에너지'!NA75*'국산거래표(기초_2009)'!NA16/'배출량&amp;에너지'!NA45)</f>
        <v>0.20554078405397933</v>
      </c>
      <c r="NB44" s="10">
        <f>IF('배출량&amp;에너지'!NB45=0,0,'배출량&amp;에너지'!NB75*'국산거래표(기초_2009)'!NB16/'배출량&amp;에너지'!NB45)</f>
        <v>1.3108691493655384</v>
      </c>
      <c r="NC44" s="10">
        <f>IF('배출량&amp;에너지'!NC45=0,0,'배출량&amp;에너지'!NC75*'국산거래표(기초_2009)'!NC16/'배출량&amp;에너지'!NC45)</f>
        <v>3.9654065093818254</v>
      </c>
      <c r="ND44" s="10">
        <f>IF('배출량&amp;에너지'!ND45=0,0,'배출량&amp;에너지'!ND75*'국산거래표(기초_2009)'!ND16/'배출량&amp;에너지'!ND45)</f>
        <v>4.7274380332415245</v>
      </c>
      <c r="NE44" s="10">
        <f>IF('배출량&amp;에너지'!NE45=0,0,'배출량&amp;에너지'!NE75*'국산거래표(기초_2009)'!NE16/'배출량&amp;에너지'!NE45)</f>
        <v>0.91728041394302484</v>
      </c>
      <c r="NF44" s="10">
        <f>IF('배출량&amp;에너지'!NF45=0,0,'배출량&amp;에너지'!NF75*'국산거래표(기초_2009)'!NF16/'배출량&amp;에너지'!NF45)</f>
        <v>6.4800012079145501</v>
      </c>
      <c r="NG44" s="10">
        <f>IF('배출량&amp;에너지'!NG45=0,0,'배출량&amp;에너지'!NG75*'국산거래표(기초_2009)'!NG16/'배출량&amp;에너지'!NG45)</f>
        <v>4.2737176854627936</v>
      </c>
      <c r="NH44" s="10">
        <f>IF('배출량&amp;에너지'!NH45=0,0,'배출량&amp;에너지'!NH75*'국산거래표(기초_2009)'!NH16/'배출량&amp;에너지'!NH45)</f>
        <v>3.061245719952884</v>
      </c>
      <c r="NI44" s="10">
        <f>IF('배출량&amp;에너지'!NI45=0,0,'배출량&amp;에너지'!NI75*'국산거래표(기초_2009)'!NI16/'배출량&amp;에너지'!NI45)</f>
        <v>7.9253465085494481</v>
      </c>
      <c r="NJ44" s="10">
        <f>IF('배출량&amp;에너지'!NJ45=0,0,'배출량&amp;에너지'!NJ75*'국산거래표(기초_2009)'!NJ16/'배출량&amp;에너지'!NJ45)</f>
        <v>37.331891554825418</v>
      </c>
      <c r="NK44" s="10">
        <f>IF('배출량&amp;에너지'!NK45=0,0,'배출량&amp;에너지'!NK75*'국산거래표(기초_2009)'!NK16/'배출량&amp;에너지'!NK45)</f>
        <v>62.483305050366873</v>
      </c>
      <c r="NL44" s="10">
        <f>IF('배출량&amp;에너지'!NL45=0,0,'배출량&amp;에너지'!NL75*'국산거래표(기초_2009)'!NL16/'배출량&amp;에너지'!NL45)</f>
        <v>52.357141529579884</v>
      </c>
      <c r="NM44" s="10">
        <f>IF('배출량&amp;에너지'!NM45=0,0,'배출량&amp;에너지'!NM75*'국산거래표(기초_2009)'!NM16/'배출량&amp;에너지'!NM45)</f>
        <v>39.643132073389843</v>
      </c>
      <c r="NN44" s="10">
        <f>IF('배출량&amp;에너지'!NN45=0,0,'배출량&amp;에너지'!NN75*'국산거래표(기초_2009)'!NN16/'배출량&amp;에너지'!NN45)</f>
        <v>51.686947377318766</v>
      </c>
      <c r="NO44" s="10">
        <f>IF('배출량&amp;에너지'!NO45=0,0,'배출량&amp;에너지'!NO75*'국산거래표(기초_2009)'!NO16/'배출량&amp;에너지'!NO45)</f>
        <v>1.8848527218567044</v>
      </c>
      <c r="NP44" s="10">
        <f>IF('배출량&amp;에너지'!NP45=0,0,'배출량&amp;에너지'!NP75*'국산거래표(기초_2009)'!NP16/'배출량&amp;에너지'!NP45)</f>
        <v>2.1658313468666655</v>
      </c>
      <c r="NQ44" s="10">
        <f>IF('배출량&amp;에너지'!NQ45=0,0,'배출량&amp;에너지'!NQ75*'국산거래표(기초_2009)'!NQ16/'배출량&amp;에너지'!NQ45)</f>
        <v>6.1793431461334647</v>
      </c>
      <c r="NR44" s="10">
        <f>IF('배출량&amp;에너지'!NR45=0,0,'배출량&amp;에너지'!NR75*'국산거래표(기초_2009)'!NR16/'배출량&amp;에너지'!NR45)</f>
        <v>0.71173962988904549</v>
      </c>
      <c r="NS44" s="10">
        <f>IF('배출량&amp;에너지'!NS45=0,0,'배출량&amp;에너지'!NS75*'국산거래표(기초_2009)'!NS16/'배출량&amp;에너지'!NS45)</f>
        <v>3.2088414957363263</v>
      </c>
      <c r="NT44" s="10">
        <f>IF('배출량&amp;에너지'!NT45=0,0,'배출량&amp;에너지'!NT75*'국산거래표(기초_2009)'!NT16/'배출량&amp;에너지'!NT45)</f>
        <v>2.6315780171166399</v>
      </c>
      <c r="NU44" s="10">
        <f>IF('배출량&amp;에너지'!NU45=0,0,'배출량&amp;에너지'!NU75*'국산거래표(기초_2009)'!NU16/'배출량&amp;에너지'!NU45)</f>
        <v>3.7926647866130554</v>
      </c>
      <c r="NV44" s="10">
        <f>IF('배출량&amp;에너지'!NV45=0,0,'배출량&amp;에너지'!NV75*'국산거래표(기초_2009)'!NV16/'배출량&amp;에너지'!NV45)</f>
        <v>0.27004560458155796</v>
      </c>
      <c r="NW44" s="10">
        <f>IF('배출량&amp;에너지'!NW45=0,0,'배출량&amp;에너지'!NW75*'국산거래표(기초_2009)'!NW16/'배출량&amp;에너지'!NW45)</f>
        <v>0.72485925440312937</v>
      </c>
      <c r="NX44" s="10">
        <f>IF('배출량&amp;에너지'!NX45=0,0,'배출량&amp;에너지'!NX75*'국산거래표(기초_2009)'!NX16/'배출량&amp;에너지'!NX45)</f>
        <v>4.5831221635866033</v>
      </c>
      <c r="NY44" s="10">
        <f>IF('배출량&amp;에너지'!NY45=0,0,'배출량&amp;에너지'!NY75*'국산거래표(기초_2009)'!NY16/'배출량&amp;에너지'!NY45)</f>
        <v>0.23068673103930662</v>
      </c>
      <c r="NZ44" s="10">
        <f>IF('배출량&amp;에너지'!NZ45=0,0,'배출량&amp;에너지'!NZ75*'국산거래표(기초_2009)'!NZ16/'배출량&amp;에너지'!NZ45)</f>
        <v>1.1086082714400802</v>
      </c>
      <c r="OA44" s="10">
        <f>IF('배출량&amp;에너지'!OA45=0,0,'배출량&amp;에너지'!OA75*'국산거래표(기초_2009)'!OA16/'배출량&amp;에너지'!OA45)</f>
        <v>1.0517565652123837</v>
      </c>
      <c r="OB44" s="10">
        <f>IF('배출량&amp;에너지'!OB45=0,0,'배출량&amp;에너지'!OB75*'국산거래표(기초_2009)'!OB16/'배출량&amp;에너지'!OB45)</f>
        <v>0.86261531180100903</v>
      </c>
      <c r="OC44" s="10">
        <f>IF('배출량&amp;에너지'!OC45=0,0,'배출량&amp;에너지'!OC75*'국산거래표(기초_2009)'!OC16/'배출량&amp;에너지'!OC45)</f>
        <v>8.1735260722741998</v>
      </c>
      <c r="OD44" s="10">
        <f>IF('배출량&amp;에너지'!OD45=0,0,'배출량&amp;에너지'!OD75*'국산거래표(기초_2009)'!OD16/'배출량&amp;에너지'!OD45)</f>
        <v>3.4231286961330283</v>
      </c>
      <c r="OE44" s="10">
        <f>IF('배출량&amp;에너지'!OE45=0,0,'배출량&amp;에너지'!OE75*'국산거래표(기초_2009)'!OE16/'배출량&amp;에너지'!OE45)</f>
        <v>2.1035131304247674</v>
      </c>
      <c r="OF44" s="10">
        <f>IF('배출량&amp;에너지'!OF45=0,0,'배출량&amp;에너지'!OF75*'국산거래표(기초_2009)'!OF16/'배출량&amp;에너지'!OF45)</f>
        <v>7.7187124224526285</v>
      </c>
      <c r="OG44" s="10">
        <f>IF('배출량&amp;에너지'!OG45=0,0,'배출량&amp;에너지'!OG75*'국산거래표(기초_2009)'!OG16/'배출량&amp;에너지'!OG45)</f>
        <v>3.4756071941893634</v>
      </c>
      <c r="OH44" s="10">
        <f>IF('배출량&amp;에너지'!OH45=0,0,'배출량&amp;에너지'!OH75*'국산거래표(기초_2009)'!OH16/'배출량&amp;에너지'!OH45)</f>
        <v>2.5364607393895326</v>
      </c>
      <c r="OI44" s="10">
        <f>IF('배출량&amp;에너지'!OI45=0,0,'배출량&amp;에너지'!OI75*'국산거래표(기초_2009)'!OI16/'배출량&amp;에너지'!OI45)</f>
        <v>2.4981951678901213</v>
      </c>
      <c r="OJ44" s="10">
        <f>IF('배출량&amp;에너지'!OJ45=0,0,'배출량&amp;에너지'!OJ75*'국산거래표(기초_2009)'!OJ16/'배출량&amp;에너지'!OJ45)</f>
        <v>16.27708081380662</v>
      </c>
      <c r="OK44" s="10">
        <f>IF('배출량&amp;에너지'!OK45=0,0,'배출량&amp;에너지'!OK75*'국산거래표(기초_2009)'!OK16/'배출량&amp;에너지'!OK45)</f>
        <v>0.13447615126935883</v>
      </c>
      <c r="OL44" s="10">
        <f>IF('배출량&amp;에너지'!OL45=0,0,'배출량&amp;에너지'!OL75*'국산거래표(기초_2009)'!OL16/'배출량&amp;에너지'!OL45)</f>
        <v>25.711184141475705</v>
      </c>
      <c r="OM44" s="10">
        <f>IF('배출량&amp;에너지'!OM45=0,0,'배출량&amp;에너지'!OM75*'국산거래표(기초_2009)'!OM16/'배출량&amp;에너지'!OM45)</f>
        <v>0</v>
      </c>
      <c r="ON44" s="10">
        <f>IF('배출량&amp;에너지'!ON45=0,0,'배출량&amp;에너지'!ON75*'국산거래표(기초_2009)'!ON16/'배출량&amp;에너지'!ON45)</f>
        <v>0</v>
      </c>
      <c r="OO44" s="10">
        <f>IF('배출량&amp;에너지'!OO45=0,0,'배출량&amp;에너지'!OO75*'국산거래표(기초_2009)'!OO16/'배출량&amp;에너지'!OO45)</f>
        <v>6.286486746331815</v>
      </c>
      <c r="OP44" s="11">
        <f t="shared" si="0"/>
        <v>1997.4300332079715</v>
      </c>
      <c r="OQ44" s="10">
        <f>IF('배출량&amp;에너지'!OQ45=0,0,'배출량&amp;에너지'!OQ75*'국산거래표(기초_2009)'!OQ16/'배출량&amp;에너지'!OQ45)</f>
        <v>1424.738743731443</v>
      </c>
      <c r="OR44" s="10">
        <f>IF('배출량&amp;에너지'!OR45=0,0,'배출량&amp;에너지'!OR75*'국산거래표(기초_2009)'!OR16/'배출량&amp;에너지'!OR45)</f>
        <v>0</v>
      </c>
      <c r="OS44" s="10">
        <f>IF('배출량&amp;에너지'!OS45=0,0,'배출량&amp;에너지'!OS75*'국산거래표(기초_2009)'!OS16/'배출량&amp;에너지'!OS45)</f>
        <v>0</v>
      </c>
      <c r="OT44" s="10">
        <f>IF('배출량&amp;에너지'!OT45=0,0,'배출량&amp;에너지'!OT75*'국산거래표(기초_2009)'!OT16/'배출량&amp;에너지'!OT45)</f>
        <v>0</v>
      </c>
      <c r="OU44" s="10">
        <f>IF('배출량&amp;에너지'!OU45=0,0,'배출량&amp;에너지'!OU75*'국산거래표(기초_2009)'!OU16/'배출량&amp;에너지'!OU45)</f>
        <v>-833.63952775961218</v>
      </c>
      <c r="OV44" s="10">
        <f>IF('배출량&amp;에너지'!OV45=0,0,'배출량&amp;에너지'!OV75*'국산거래표(기초_2009)'!OV16/'배출량&amp;에너지'!OV45)</f>
        <v>773.85230554688962</v>
      </c>
      <c r="OW44" s="11">
        <f t="shared" si="1"/>
        <v>1364.9515215187205</v>
      </c>
      <c r="OX44" s="11">
        <f t="shared" si="2"/>
        <v>3362.3815547266922</v>
      </c>
      <c r="OY44" s="11">
        <f t="shared" si="3"/>
        <v>3362.3815547266922</v>
      </c>
      <c r="OZ44" s="11">
        <v>0</v>
      </c>
      <c r="PA44" s="11">
        <v>0</v>
      </c>
      <c r="PB44" s="11">
        <f t="shared" si="4"/>
        <v>3362.3815547266922</v>
      </c>
    </row>
    <row r="45" spans="1:418">
      <c r="A45" s="8" t="s">
        <v>566</v>
      </c>
      <c r="B45" s="9" t="s">
        <v>139</v>
      </c>
      <c r="C45" s="10">
        <f>IF('배출량&amp;에너지'!C46=0,0,'배출량&amp;에너지'!C76*'국산거래표(기초_2009)'!C17/'배출량&amp;에너지'!C46)</f>
        <v>50.348546070938184</v>
      </c>
      <c r="D45" s="10">
        <f>IF('배출량&amp;에너지'!D46=0,0,'배출량&amp;에너지'!D76*'국산거래표(기초_2009)'!D17/'배출량&amp;에너지'!D46)</f>
        <v>3.4866418476790533</v>
      </c>
      <c r="E45" s="10">
        <f>IF('배출량&amp;에너지'!E46=0,0,'배출량&amp;에너지'!E76*'국산거래표(기초_2009)'!E17/'배출량&amp;에너지'!E46)</f>
        <v>0.55426821949702065</v>
      </c>
      <c r="F45" s="10">
        <f>IF('배출량&amp;에너지'!F46=0,0,'배출량&amp;에너지'!F76*'국산거래표(기초_2009)'!F17/'배출량&amp;에너지'!F46)</f>
        <v>0.2365165294611152</v>
      </c>
      <c r="G45" s="10">
        <f>IF('배출량&amp;에너지'!G46=0,0,'배출량&amp;에너지'!G76*'국산거래표(기초_2009)'!G17/'배출량&amp;에너지'!G46)</f>
        <v>34.877201905185416</v>
      </c>
      <c r="H45" s="10">
        <f>IF('배출량&amp;에너지'!H46=0,0,'배출량&amp;에너지'!H76*'국산거래표(기초_2009)'!H17/'배출량&amp;에너지'!H46)</f>
        <v>31.021766806401338</v>
      </c>
      <c r="I45" s="10">
        <f>IF('배출량&amp;에너지'!I46=0,0,'배출량&amp;에너지'!I76*'국산거래표(기초_2009)'!I17/'배출량&amp;에너지'!I46)</f>
        <v>2.6484100137834292</v>
      </c>
      <c r="J45" s="10">
        <f>IF('배출량&amp;에너지'!J46=0,0,'배출량&amp;에너지'!J76*'국산거래표(기초_2009)'!J17/'배출량&amp;에너지'!J46)</f>
        <v>1.4111913292771097</v>
      </c>
      <c r="K45" s="10">
        <f>IF('배출량&amp;에너지'!K46=0,0,'배출량&amp;에너지'!K76*'국산거래표(기초_2009)'!K17/'배출량&amp;에너지'!K46)</f>
        <v>0.33212959456241703</v>
      </c>
      <c r="L45" s="10">
        <f>IF('배출량&amp;에너지'!L46=0,0,'배출량&amp;에너지'!L76*'국산거래표(기초_2009)'!L17/'배출량&amp;에너지'!L46)</f>
        <v>4.5132242308719785</v>
      </c>
      <c r="M45" s="10">
        <f>IF('배출량&amp;에너지'!M46=0,0,'배출량&amp;에너지'!M76*'국산거래표(기초_2009)'!M17/'배출량&amp;에너지'!M46)</f>
        <v>8.9861903290697251E-2</v>
      </c>
      <c r="N45" s="10">
        <f>IF('배출량&amp;에너지'!N46=0,0,'배출량&amp;에너지'!N76*'국산거래표(기초_2009)'!N17/'배출량&amp;에너지'!N46)</f>
        <v>7.1889522632557796E-4</v>
      </c>
      <c r="O45" s="10">
        <f>IF('배출량&amp;에너지'!O46=0,0,'배출량&amp;에너지'!O76*'국산거래표(기초_2009)'!O17/'배출량&amp;에너지'!O46)</f>
        <v>0.61537431373469487</v>
      </c>
      <c r="P45" s="10">
        <f>IF('배출량&amp;에너지'!P46=0,0,'배출량&amp;에너지'!P76*'국산거래표(기초_2009)'!P17/'배출량&amp;에너지'!P46)</f>
        <v>125.33938270986452</v>
      </c>
      <c r="Q45" s="10">
        <f>IF('배출량&amp;에너지'!Q46=0,0,'배출량&amp;에너지'!Q76*'국산거래표(기초_2009)'!Q17/'배출량&amp;에너지'!Q46)</f>
        <v>0</v>
      </c>
      <c r="R45" s="10">
        <f>IF('배출량&amp;에너지'!R46=0,0,'배출량&amp;에너지'!R76*'국산거래표(기초_2009)'!R17/'배출량&amp;에너지'!R46)</f>
        <v>0.23220315810316169</v>
      </c>
      <c r="S45" s="10">
        <f>IF('배출량&amp;에너지'!S46=0,0,'배출량&amp;에너지'!S76*'국산거래표(기초_2009)'!S17/'배출량&amp;에너지'!S46)</f>
        <v>6.4700570369302024E-3</v>
      </c>
      <c r="T45" s="10">
        <f>IF('배출량&amp;에너지'!T46=0,0,'배출량&amp;에너지'!T76*'국산거래표(기초_2009)'!T17/'배출량&amp;에너지'!T46)</f>
        <v>0.90437019471757707</v>
      </c>
      <c r="U45" s="10">
        <f>IF('배출량&amp;에너지'!U46=0,0,'배출량&amp;에너지'!U76*'국산거래표(기초_2009)'!U17/'배출량&amp;에너지'!U46)</f>
        <v>0.83391846253767055</v>
      </c>
      <c r="V45" s="10">
        <f>IF('배출량&amp;에너지'!V46=0,0,'배출량&amp;에너지'!V76*'국산거래표(기초_2009)'!V17/'배출량&amp;에너지'!V46)</f>
        <v>2.4471193504122675</v>
      </c>
      <c r="W45" s="10">
        <f>IF('배출량&amp;에너지'!W46=0,0,'배출량&amp;에너지'!W76*'국산거래표(기초_2009)'!W17/'배출량&amp;에너지'!W46)</f>
        <v>6.6253384058165272</v>
      </c>
      <c r="X45" s="10">
        <f>IF('배출량&amp;에너지'!X46=0,0,'배출량&amp;에너지'!X76*'국산거래표(기초_2009)'!X17/'배출량&amp;에너지'!X46)</f>
        <v>1.3393018066445519</v>
      </c>
      <c r="Y45" s="10">
        <f>IF('배출량&amp;에너지'!Y46=0,0,'배출량&amp;에너지'!Y76*'국산거래표(기초_2009)'!Y17/'배출량&amp;에너지'!Y46)</f>
        <v>2.3601330280268726</v>
      </c>
      <c r="Z45" s="10">
        <f>IF('배출량&amp;에너지'!Z46=0,0,'배출량&amp;에너지'!Z76*'국산거래표(기초_2009)'!Z17/'배출량&amp;에너지'!Z46)</f>
        <v>2.2781789722257568</v>
      </c>
      <c r="AA45" s="10">
        <f>IF('배출량&amp;에너지'!AA46=0,0,'배출량&amp;에너지'!AA76*'국산거래표(기초_2009)'!AA17/'배출량&amp;에너지'!AA46)</f>
        <v>0.99351320278194888</v>
      </c>
      <c r="AB45" s="10">
        <f>IF('배출량&amp;에너지'!AB46=0,0,'배출량&amp;에너지'!AB76*'국산거래표(기초_2009)'!AB17/'배출량&amp;에너지'!AB46)</f>
        <v>0.83751293866929843</v>
      </c>
      <c r="AC45" s="10">
        <f>IF('배출량&amp;에너지'!AC46=0,0,'배출량&amp;에너지'!AC76*'국산거래표(기초_2009)'!AC17/'배출량&amp;에너지'!AC46)</f>
        <v>309.97827595364697</v>
      </c>
      <c r="AD45" s="10">
        <f>IF('배출량&amp;에너지'!AD46=0,0,'배출량&amp;에너지'!AD76*'국산거래표(기초_2009)'!AD17/'배출량&amp;에너지'!AD46)</f>
        <v>25.663121789370486</v>
      </c>
      <c r="AE45" s="10">
        <f>IF('배출량&amp;에너지'!AE46=0,0,'배출량&amp;에너지'!AE76*'국산거래표(기초_2009)'!AE17/'배출량&amp;에너지'!AE46)</f>
        <v>7.2550906240777326</v>
      </c>
      <c r="AF45" s="10">
        <f>IF('배출량&amp;에너지'!AF46=0,0,'배출량&amp;에너지'!AF76*'국산거래표(기초_2009)'!AF17/'배출량&amp;에너지'!AF46)</f>
        <v>0.27677466213534752</v>
      </c>
      <c r="AG45" s="10">
        <f>IF('배출량&amp;에너지'!AG46=0,0,'배출량&amp;에너지'!AG76*'국산거래표(기초_2009)'!AG17/'배출량&amp;에너지'!AG46)</f>
        <v>0</v>
      </c>
      <c r="AH45" s="10">
        <f>IF('배출량&amp;에너지'!AH46=0,0,'배출량&amp;에너지'!AH76*'국산거래표(기초_2009)'!AH17/'배출량&amp;에너지'!AH46)</f>
        <v>1.4377904526511559E-3</v>
      </c>
      <c r="AI45" s="10">
        <f>IF('배출량&amp;에너지'!AI46=0,0,'배출량&amp;에너지'!AI76*'국산거래표(기초_2009)'!AI17/'배출량&amp;에너지'!AI46)</f>
        <v>2.8755809053023117E-2</v>
      </c>
      <c r="AJ45" s="10">
        <f>IF('배출량&amp;에너지'!AJ46=0,0,'배출량&amp;에너지'!AJ76*'국산거래표(기초_2009)'!AJ17/'배출량&amp;에너지'!AJ46)</f>
        <v>1.0042966311768324</v>
      </c>
      <c r="AK45" s="10">
        <f>IF('배출량&amp;에너지'!AK46=0,0,'배출량&amp;에너지'!AK76*'국산거래표(기초_2009)'!AK17/'배출량&amp;에너지'!AK46)</f>
        <v>0</v>
      </c>
      <c r="AL45" s="10">
        <f>IF('배출량&amp;에너지'!AL46=0,0,'배출량&amp;에너지'!AL76*'국산거래표(기초_2009)'!AL17/'배출량&amp;에너지'!AL46)</f>
        <v>0.10280201736455766</v>
      </c>
      <c r="AM45" s="10">
        <f>IF('배출량&amp;에너지'!AM46=0,0,'배출량&amp;에너지'!AM76*'국산거래표(기초_2009)'!AM17/'배출량&amp;에너지'!AM46)</f>
        <v>0.61321762805571811</v>
      </c>
      <c r="AN45" s="10">
        <f>IF('배출량&amp;에너지'!AN46=0,0,'배출량&amp;에너지'!AN76*'국산거래표(기초_2009)'!AN17/'배출량&amp;에너지'!AN46)</f>
        <v>9.1098403079977253</v>
      </c>
      <c r="AO45" s="10">
        <f>IF('배출량&amp;에너지'!AO46=0,0,'배출량&amp;에너지'!AO76*'국산거래표(기초_2009)'!AO17/'배출량&amp;에너지'!AO46)</f>
        <v>54.521013964531832</v>
      </c>
      <c r="AP45" s="10">
        <f>IF('배출량&amp;에너지'!AP46=0,0,'배출량&amp;에너지'!AP76*'국산거래표(기초_2009)'!AP17/'배출량&amp;에너지'!AP46)</f>
        <v>10.44554763851065</v>
      </c>
      <c r="AQ45" s="10">
        <f>IF('배출량&amp;에너지'!AQ46=0,0,'배출량&amp;에너지'!AQ76*'국산거래표(기초_2009)'!AQ17/'배출량&amp;에너지'!AQ46)</f>
        <v>22.013290725315525</v>
      </c>
      <c r="AR45" s="10">
        <f>IF('배출량&amp;에너지'!AR46=0,0,'배출량&amp;에너지'!AR76*'국산거래표(기초_2009)'!AR17/'배출량&amp;에너지'!AR46)</f>
        <v>3.9862740299753305</v>
      </c>
      <c r="AS45" s="10">
        <f>IF('배출량&amp;에너지'!AS46=0,0,'배출량&amp;에너지'!AS76*'국산거래표(기초_2009)'!AS17/'배출량&amp;에너지'!AS46)</f>
        <v>0.49244323003302087</v>
      </c>
      <c r="AT45" s="10">
        <f>IF('배출량&amp;에너지'!AT46=0,0,'배출량&amp;에너지'!AT76*'국산거래표(기초_2009)'!AT17/'배출량&amp;에너지'!AT46)</f>
        <v>0.86554985249599581</v>
      </c>
      <c r="AU45" s="10">
        <f>IF('배출량&amp;에너지'!AU46=0,0,'배출량&amp;에너지'!AU76*'국산거래표(기초_2009)'!AU17/'배출량&amp;에너지'!AU46)</f>
        <v>0.42127260262678873</v>
      </c>
      <c r="AV45" s="10">
        <f>IF('배출량&amp;에너지'!AV46=0,0,'배출량&amp;에너지'!AV76*'국산거래표(기초_2009)'!AV17/'배출량&amp;에너지'!AV46)</f>
        <v>0.93456379422325142</v>
      </c>
      <c r="AW45" s="10">
        <f>IF('배출량&amp;에너지'!AW46=0,0,'배출량&amp;에너지'!AW76*'국산거래표(기초_2009)'!AW17/'배출량&amp;에너지'!AW46)</f>
        <v>5.2083959147288121</v>
      </c>
      <c r="AX45" s="10">
        <f>IF('배출량&amp;에너지'!AX46=0,0,'배출량&amp;에너지'!AX76*'국산거래표(기초_2009)'!AX17/'배출량&amp;에너지'!AX46)</f>
        <v>2.3673219802901286</v>
      </c>
      <c r="AY45" s="10">
        <f>IF('배출량&amp;에너지'!AY46=0,0,'배출량&amp;에너지'!AY76*'국산거래표(기초_2009)'!AY17/'배출량&amp;에너지'!AY46)</f>
        <v>2.6426588519728247</v>
      </c>
      <c r="AZ45" s="10">
        <f>IF('배출량&amp;에너지'!AZ46=0,0,'배출량&amp;에너지'!AZ76*'국산거래표(기초_2009)'!AZ17/'배출량&amp;에너지'!AZ46)</f>
        <v>0.95828733669199551</v>
      </c>
      <c r="BA45" s="10">
        <f>IF('배출량&amp;에너지'!BA46=0,0,'배출량&amp;에너지'!BA76*'국산거래표(기초_2009)'!BA17/'배출량&amp;에너지'!BA46)</f>
        <v>1.2091817706796224</v>
      </c>
      <c r="BB45" s="10">
        <f>IF('배출량&amp;에너지'!BB46=0,0,'배출량&amp;에너지'!BB76*'국산거래표(기초_2009)'!BB17/'배출량&amp;에너지'!BB46)</f>
        <v>0.84182631002725183</v>
      </c>
      <c r="BC45" s="10">
        <f>IF('배출량&amp;에너지'!BC46=0,0,'배출량&amp;에너지'!BC76*'국산거래표(기초_2009)'!BC17/'배출량&amp;에너지'!BC46)</f>
        <v>2.0589159281964555</v>
      </c>
      <c r="BD45" s="10">
        <f>IF('배출량&amp;에너지'!BD46=0,0,'배출량&amp;에너지'!BD76*'국산거래표(기초_2009)'!BD17/'배출량&amp;에너지'!BD46)</f>
        <v>1.6520212300961783</v>
      </c>
      <c r="BE45" s="10">
        <f>IF('배출량&amp;에너지'!BE46=0,0,'배출량&amp;에너지'!BE76*'국산거래표(기초_2009)'!BE17/'배출량&amp;에너지'!BE46)</f>
        <v>2.3004647242418494</v>
      </c>
      <c r="BF45" s="10">
        <f>IF('배출량&amp;에너지'!BF46=0,0,'배출량&amp;에너지'!BF76*'국산거래표(기초_2009)'!BF17/'배출량&amp;에너지'!BF46)</f>
        <v>1.0179556404770185</v>
      </c>
      <c r="BG45" s="10">
        <f>IF('배출량&amp;에너지'!BG46=0,0,'배출량&amp;에너지'!BG76*'국산거래표(기초_2009)'!BG17/'배출량&amp;에너지'!BG46)</f>
        <v>2.156685678976734E-3</v>
      </c>
      <c r="BH45" s="10">
        <f>IF('배출량&amp;에너지'!BH46=0,0,'배출량&amp;에너지'!BH76*'국산거래표(기초_2009)'!BH17/'배출량&amp;에너지'!BH46)</f>
        <v>0.32997290888344027</v>
      </c>
      <c r="BI45" s="10">
        <f>IF('배출량&amp;에너지'!BI46=0,0,'배출량&amp;에너지'!BI76*'국산거래표(기초_2009)'!BI17/'배출량&amp;에너지'!BI46)</f>
        <v>0</v>
      </c>
      <c r="BJ45" s="10">
        <f>IF('배출량&amp;에너지'!BJ46=0,0,'배출량&amp;에너지'!BJ76*'국산거래표(기초_2009)'!BJ17/'배출량&amp;에너지'!BJ46)</f>
        <v>4.649095428647513</v>
      </c>
      <c r="BK45" s="10">
        <f>IF('배출량&amp;에너지'!BK46=0,0,'배출량&amp;에너지'!BK76*'국산거래표(기초_2009)'!BK17/'배출량&amp;에너지'!BK46)</f>
        <v>1.0459925543037161</v>
      </c>
      <c r="BL45" s="10">
        <f>IF('배출량&amp;에너지'!BL46=0,0,'배출량&amp;에너지'!BL76*'국산거래표(기초_2009)'!BL17/'배출량&amp;에너지'!BL46)</f>
        <v>5.7511618106046235E-2</v>
      </c>
      <c r="BM45" s="10">
        <f>IF('배출량&amp;에너지'!BM46=0,0,'배출량&amp;에너지'!BM76*'국산거래표(기초_2009)'!BM17/'배출량&amp;에너지'!BM46)</f>
        <v>14.266475766431098</v>
      </c>
      <c r="BN45" s="10">
        <f>IF('배출량&amp;에너지'!BN46=0,0,'배출량&amp;에너지'!BN76*'국산거래표(기초_2009)'!BN17/'배출량&amp;에너지'!BN46)</f>
        <v>1.9323903683631538</v>
      </c>
      <c r="BO45" s="10">
        <f>IF('배출량&amp;에너지'!BO46=0,0,'배출량&amp;에너지'!BO76*'국산거래표(기초_2009)'!BO17/'배출량&amp;에너지'!BO46)</f>
        <v>2.4406492933753374</v>
      </c>
      <c r="BP45" s="10">
        <f>IF('배출량&amp;에너지'!BP46=0,0,'배출량&amp;에너지'!BP76*'국산거래표(기초_2009)'!BP17/'배출량&amp;에너지'!BP46)</f>
        <v>0.1049587030435344</v>
      </c>
      <c r="BQ45" s="10">
        <f>IF('배출량&amp;에너지'!BQ46=0,0,'배출량&amp;에너지'!BQ76*'국산거래표(기초_2009)'!BQ17/'배출량&amp;에너지'!BQ46)</f>
        <v>3.7864211570568194</v>
      </c>
      <c r="BR45" s="10">
        <f>IF('배출량&amp;에너지'!BR46=0,0,'배출량&amp;에너지'!BR76*'국산거래표(기초_2009)'!BR17/'배출량&amp;에너지'!BR46)</f>
        <v>0.35082087044688204</v>
      </c>
      <c r="BS45" s="10">
        <f>IF('배출량&amp;에너지'!BS46=0,0,'배출량&amp;에너지'!BS76*'국산거래표(기초_2009)'!BS17/'배출량&amp;에너지'!BS46)</f>
        <v>0.53701473406520672</v>
      </c>
      <c r="BT45" s="10">
        <f>IF('배출량&amp;에너지'!BT46=0,0,'배출량&amp;에너지'!BT76*'국산거래표(기초_2009)'!BT17/'배출량&amp;에너지'!BT46)</f>
        <v>3.9452970020747724</v>
      </c>
      <c r="BU45" s="10">
        <f>IF('배출량&amp;에너지'!BU46=0,0,'배출량&amp;에너지'!BU76*'국산거래표(기초_2009)'!BU17/'배출량&amp;에너지'!BU46)</f>
        <v>4.2544219493947706</v>
      </c>
      <c r="BV45" s="10">
        <f>IF('배출량&amp;에너지'!BV46=0,0,'배출량&amp;에너지'!BV76*'국산거래표(기초_2009)'!BV17/'배출량&amp;에너지'!BV46)</f>
        <v>2.72964517435822</v>
      </c>
      <c r="BW45" s="10">
        <f>IF('배출량&amp;에너지'!BW46=0,0,'배출량&amp;에너지'!BW76*'국산거래표(기초_2009)'!BW17/'배출량&amp;에너지'!BW46)</f>
        <v>1.1063797533150646</v>
      </c>
      <c r="BX45" s="10">
        <f>IF('배출량&amp;에너지'!BX46=0,0,'배출량&amp;에너지'!BX76*'국산거래표(기초_2009)'!BX17/'배출량&amp;에너지'!BX46)</f>
        <v>0.58589960945534603</v>
      </c>
      <c r="BY45" s="10">
        <f>IF('배출량&amp;에너지'!BY46=0,0,'배출량&amp;에너지'!BY76*'국산거래표(기초_2009)'!BY17/'배출량&amp;에너지'!BY46)</f>
        <v>0.90221350903860043</v>
      </c>
      <c r="BZ45" s="10">
        <f>IF('배출량&amp;에너지'!BZ46=0,0,'배출량&amp;에너지'!BZ76*'국산거래표(기초_2009)'!BZ17/'배출량&amp;에너지'!BZ46)</f>
        <v>6.3269968868914122</v>
      </c>
      <c r="CA45" s="10">
        <f>IF('배출량&amp;에너지'!CA46=0,0,'배출량&amp;에너지'!CA76*'국산거래표(기초_2009)'!CA17/'배출량&amp;에너지'!CA46)</f>
        <v>0.35872871793646349</v>
      </c>
      <c r="CB45" s="10">
        <f>IF('배출량&amp;에너지'!CB46=0,0,'배출량&amp;에너지'!CB76*'국산거래표(기초_2009)'!CB17/'배출량&amp;에너지'!CB46)</f>
        <v>1.4147858054087377</v>
      </c>
      <c r="CC45" s="10">
        <f>IF('배출량&amp;에너지'!CC46=0,0,'배출량&amp;에너지'!CC76*'국산거래표(기초_2009)'!CC17/'배출량&amp;에너지'!CC46)</f>
        <v>0.78934695850548464</v>
      </c>
      <c r="CD45" s="10">
        <f>IF('배출량&amp;에너지'!CD46=0,0,'배출량&amp;에너지'!CD76*'국산거래표(기초_2009)'!CD17/'배출량&amp;에너지'!CD46)</f>
        <v>1.2551910651644591</v>
      </c>
      <c r="CE45" s="10">
        <f>IF('배출량&amp;에너지'!CE46=0,0,'배출량&amp;에너지'!CE76*'국산거래표(기초_2009)'!CE17/'배출량&amp;에너지'!CE46)</f>
        <v>4.4190489562233282</v>
      </c>
      <c r="CF45" s="10">
        <f>IF('배출량&amp;에너지'!CF46=0,0,'배출량&amp;에너지'!CF76*'국산거래표(기초_2009)'!CF17/'배출량&amp;에너지'!CF46)</f>
        <v>0.45002841167981184</v>
      </c>
      <c r="CG45" s="10">
        <f>IF('배출량&amp;에너지'!CG46=0,0,'배출량&amp;에너지'!CG76*'국산거래표(기초_2009)'!CG17/'배출량&amp;에너지'!CG46)</f>
        <v>9.5239239583612569</v>
      </c>
      <c r="CH45" s="10">
        <f>IF('배출량&amp;에너지'!CH46=0,0,'배출량&amp;에너지'!CH76*'국산거래표(기초_2009)'!CH17/'배출량&amp;에너지'!CH46)</f>
        <v>0.90365129949125178</v>
      </c>
      <c r="CI45" s="10">
        <f>IF('배출량&amp;에너지'!CI46=0,0,'배출량&amp;에너지'!CI76*'국산거래표(기초_2009)'!CI17/'배출량&amp;에너지'!CI46)</f>
        <v>5.6792722879720661E-2</v>
      </c>
      <c r="CJ45" s="10">
        <f>IF('배출량&amp;에너지'!CJ46=0,0,'배출량&amp;에너지'!CJ76*'국산거래표(기초_2009)'!CJ17/'배출량&amp;에너지'!CJ46)</f>
        <v>0.73111644517311292</v>
      </c>
      <c r="CK45" s="10">
        <f>IF('배출량&amp;에너지'!CK46=0,0,'배출량&amp;에너지'!CK76*'국산거래표(기초_2009)'!CK17/'배출량&amp;에너지'!CK46)</f>
        <v>8.6267427159069359E-3</v>
      </c>
      <c r="CL45" s="10">
        <f>IF('배출량&amp;에너지'!CL46=0,0,'배출량&amp;에너지'!CL76*'국산거래표(기초_2009)'!CL17/'배출량&amp;에너지'!CL46)</f>
        <v>6.0387199011348557E-2</v>
      </c>
      <c r="CM45" s="10">
        <f>IF('배출량&amp;에너지'!CM46=0,0,'배출량&amp;에너지'!CM76*'국산거래표(기초_2009)'!CM17/'배출량&amp;에너지'!CM46)</f>
        <v>0.60602867579246222</v>
      </c>
      <c r="CN45" s="10">
        <f>IF('배출량&amp;에너지'!CN46=0,0,'배출량&amp;에너지'!CN76*'국산거래표(기초_2009)'!CN17/'배출량&amp;에너지'!CN46)</f>
        <v>0.63262779916650869</v>
      </c>
      <c r="CO45" s="10">
        <f>IF('배출량&amp;에너지'!CO46=0,0,'배출량&amp;에너지'!CO76*'국산거래표(기초_2009)'!CO17/'배출량&amp;에너지'!CO46)</f>
        <v>0.55714380040232292</v>
      </c>
      <c r="CP45" s="10">
        <f>IF('배출량&amp;에너지'!CP46=0,0,'배출량&amp;에너지'!CP76*'국산거래표(기초_2009)'!CP17/'배출량&amp;에너지'!CP46)</f>
        <v>1.2508776938065058</v>
      </c>
      <c r="CQ45" s="10">
        <f>IF('배출량&amp;에너지'!CQ46=0,0,'배출량&amp;에너지'!CQ76*'국산거래표(기초_2009)'!CQ17/'배출량&amp;에너지'!CQ46)</f>
        <v>0.22357641538725481</v>
      </c>
      <c r="CR45" s="10">
        <f>IF('배출량&amp;에너지'!CR46=0,0,'배출량&amp;에너지'!CR76*'국산거래표(기초_2009)'!CR17/'배출량&amp;에너지'!CR46)</f>
        <v>0.16606479728120851</v>
      </c>
      <c r="CS45" s="10">
        <f>IF('배출량&amp;에너지'!CS46=0,0,'배출량&amp;에너지'!CS76*'국산거래표(기초_2009)'!CS17/'배출량&amp;에너지'!CS46)</f>
        <v>3.5362456182955184</v>
      </c>
      <c r="CT45" s="10">
        <f>IF('배출량&amp;에너지'!CT46=0,0,'배출량&amp;에너지'!CT76*'국산거래표(기초_2009)'!CT17/'배출량&amp;에너지'!CT46)</f>
        <v>0.79437922508976377</v>
      </c>
      <c r="CU45" s="10">
        <f>IF('배출량&amp;에너지'!CU46=0,0,'배출량&amp;에너지'!CU76*'국산거래표(기초_2009)'!CU17/'배출량&amp;에너지'!CU46)</f>
        <v>1.6290165828537597</v>
      </c>
      <c r="CV45" s="10">
        <f>IF('배출량&amp;에너지'!CV46=0,0,'배출량&amp;에너지'!CV76*'국산거래표(기초_2009)'!CV17/'배출량&amp;에너지'!CV46)</f>
        <v>2.9934797224197069</v>
      </c>
      <c r="CW45" s="10">
        <f>IF('배출량&amp;에너지'!CW46=0,0,'배출량&amp;에너지'!CW76*'국산거래표(기초_2009)'!CW17/'배출량&amp;에너지'!CW46)</f>
        <v>2.1451833553555248</v>
      </c>
      <c r="CX45" s="10">
        <f>IF('배출량&amp;에너지'!CX46=0,0,'배출량&amp;에너지'!CX76*'국산거래표(기초_2009)'!CX17/'배출량&amp;에너지'!CX46)</f>
        <v>2.2249807254776641</v>
      </c>
      <c r="CY45" s="10">
        <f>IF('배출량&amp;에너지'!CY46=0,0,'배출량&amp;에너지'!CY76*'국산거래표(기초_2009)'!CY17/'배출량&amp;에너지'!CY46)</f>
        <v>9.5850300525989329</v>
      </c>
      <c r="CZ45" s="10">
        <f>IF('배출량&amp;에너지'!CZ46=0,0,'배출량&amp;에너지'!CZ76*'국산거래표(기초_2009)'!CZ17/'배출량&amp;에너지'!CZ46)</f>
        <v>0.63550338007181106</v>
      </c>
      <c r="DA45" s="10">
        <f>IF('배출량&amp;에너지'!DA46=0,0,'배출량&amp;에너지'!DA76*'국산거래표(기초_2009)'!DA17/'배출량&amp;에너지'!DA46)</f>
        <v>0.14521683571776678</v>
      </c>
      <c r="DB45" s="10">
        <f>IF('배출량&amp;에너지'!DB46=0,0,'배출량&amp;에너지'!DB76*'국산거래표(기초_2009)'!DB17/'배출량&amp;에너지'!DB46)</f>
        <v>8.1954055801115894E-2</v>
      </c>
      <c r="DC45" s="10">
        <f>IF('배출량&amp;에너지'!DC46=0,0,'배출량&amp;에너지'!DC76*'국산거래표(기초_2009)'!DC17/'배출량&amp;에너지'!DC46)</f>
        <v>2.5175710825921742</v>
      </c>
      <c r="DD45" s="10">
        <f>IF('배출량&amp;에너지'!DD46=0,0,'배출량&amp;에너지'!DD76*'국산거래표(기초_2009)'!DD17/'배출량&amp;에너지'!DD46)</f>
        <v>3.433443600930961</v>
      </c>
      <c r="DE45" s="10">
        <f>IF('배출량&amp;에너지'!DE46=0,0,'배출량&amp;에너지'!DE76*'국산거래표(기초_2009)'!DE17/'배출량&amp;에너지'!DE46)</f>
        <v>1.4054401674665051</v>
      </c>
      <c r="DF45" s="10">
        <f>IF('배출량&amp;에너지'!DF46=0,0,'배출량&amp;에너지'!DF76*'국산거래표(기초_2009)'!DF17/'배출량&amp;에너지'!DF46)</f>
        <v>0.15743805456530158</v>
      </c>
      <c r="DG45" s="10">
        <f>IF('배출량&amp;에너지'!DG46=0,0,'배출량&amp;에너지'!DG76*'국산거래표(기초_2009)'!DG17/'배출량&amp;에너지'!DG46)</f>
        <v>0.31271942345162645</v>
      </c>
      <c r="DH45" s="10">
        <f>IF('배출량&amp;에너지'!DH46=0,0,'배출량&amp;에너지'!DH76*'국산거래표(기초_2009)'!DH17/'배출량&amp;에너지'!DH46)</f>
        <v>1.7936435896823171</v>
      </c>
      <c r="DI45" s="10">
        <f>IF('배출량&amp;에너지'!DI46=0,0,'배출량&amp;에너지'!DI76*'국산거래표(기초_2009)'!DI17/'배출량&amp;에너지'!DI46)</f>
        <v>0.9827297743870651</v>
      </c>
      <c r="DJ45" s="10">
        <f>IF('배출량&amp;에너지'!DJ46=0,0,'배출량&amp;에너지'!DJ76*'국산거래표(기초_2009)'!DJ17/'배출량&amp;에너지'!DJ46)</f>
        <v>1.1811448568529246</v>
      </c>
      <c r="DK45" s="10">
        <f>IF('배출량&amp;에너지'!DK46=0,0,'배출량&amp;에너지'!DK76*'국산거래표(기초_2009)'!DK17/'배출량&amp;에너지'!DK46)</f>
        <v>0.26886681464576617</v>
      </c>
      <c r="DL45" s="10">
        <f>IF('배출량&amp;에너지'!DL46=0,0,'배출량&amp;에너지'!DL76*'국산거래표(기초_2009)'!DL17/'배출량&amp;에너지'!DL46)</f>
        <v>2.7174239555106849</v>
      </c>
      <c r="DM45" s="10">
        <f>IF('배출량&amp;에너지'!DM46=0,0,'배출량&amp;에너지'!DM76*'국산거래표(기초_2009)'!DM17/'배출량&amp;에너지'!DM46)</f>
        <v>0.66066471299320617</v>
      </c>
      <c r="DN45" s="10">
        <f>IF('배출량&amp;에너지'!DN46=0,0,'배출량&amp;에너지'!DN76*'국산거래표(기초_2009)'!DN17/'배출량&amp;에너지'!DN46)</f>
        <v>0.58014844764474149</v>
      </c>
      <c r="DO45" s="10">
        <f>IF('배출량&amp;에너지'!DO46=0,0,'배출량&amp;에너지'!DO76*'국산거래표(기초_2009)'!DO17/'배출량&amp;에너지'!DO46)</f>
        <v>1.1904904947951571</v>
      </c>
      <c r="DP45" s="10">
        <f>IF('배출량&amp;에너지'!DP46=0,0,'배출량&amp;에너지'!DP76*'국산거래표(기초_2009)'!DP17/'배출량&amp;에너지'!DP46)</f>
        <v>1.5413113652420394</v>
      </c>
      <c r="DQ45" s="10">
        <f>IF('배출량&amp;에너지'!DQ46=0,0,'배출량&amp;에너지'!DQ76*'국산거래표(기초_2009)'!DQ17/'배출량&amp;에너지'!DQ46)</f>
        <v>0.42055370740046311</v>
      </c>
      <c r="DR45" s="10">
        <f>IF('배출량&amp;에너지'!DR46=0,0,'배출량&amp;에너지'!DR76*'국산거래표(기초_2009)'!DR17/'배출량&amp;에너지'!DR46)</f>
        <v>0.57224060015516021</v>
      </c>
      <c r="DS45" s="10">
        <f>IF('배출량&amp;에너지'!DS46=0,0,'배출량&amp;에너지'!DS76*'국산거래표(기초_2009)'!DS17/'배출량&amp;에너지'!DS46)</f>
        <v>0.90796467084920507</v>
      </c>
      <c r="DT45" s="10">
        <f>IF('배출량&amp;에너지'!DT46=0,0,'배출량&amp;에너지'!DT76*'국산거래표(기초_2009)'!DT17/'배출량&amp;에너지'!DT46)</f>
        <v>0.58374292377636927</v>
      </c>
      <c r="DU45" s="10">
        <f>IF('배출량&amp;에너지'!DU46=0,0,'배출량&amp;에너지'!DU76*'국산거래표(기초_2009)'!DU17/'배출량&amp;에너지'!DU46)</f>
        <v>3.7015915203504015</v>
      </c>
      <c r="DV45" s="10">
        <f>IF('배출량&amp;에너지'!DV46=0,0,'배출량&amp;에너지'!DV76*'국산거래표(기초_2009)'!DV17/'배출량&amp;에너지'!DV46)</f>
        <v>3.6297019977178433</v>
      </c>
      <c r="DW45" s="10">
        <f>IF('배출량&amp;에너지'!DW46=0,0,'배출량&amp;에너지'!DW76*'국산거래표(기초_2009)'!DW17/'배출량&amp;에너지'!DW46)</f>
        <v>1.7842979517400848</v>
      </c>
      <c r="DX45" s="10">
        <f>IF('배출량&amp;에너지'!DX46=0,0,'배출량&amp;에너지'!DX76*'국산거래표(기초_2009)'!DX17/'배출량&amp;에너지'!DX46)</f>
        <v>1.1214765530679018</v>
      </c>
      <c r="DY45" s="10">
        <f>IF('배출량&amp;에너지'!DY46=0,0,'배출량&amp;에너지'!DY76*'국산거래표(기초_2009)'!DY17/'배출량&amp;에너지'!DY46)</f>
        <v>2.6742902419311503</v>
      </c>
      <c r="DZ45" s="10">
        <f>IF('배출량&amp;에너지'!DZ46=0,0,'배출량&amp;에너지'!DZ76*'국산거래표(기초_2009)'!DZ17/'배출량&amp;에너지'!DZ46)</f>
        <v>2.0919851086074321</v>
      </c>
      <c r="EA45" s="10">
        <f>IF('배출량&amp;에너지'!EA46=0,0,'배출량&amp;에너지'!EA76*'국산거래표(기초_2009)'!EA17/'배출량&amp;에너지'!EA46)</f>
        <v>5.1997691720129069</v>
      </c>
      <c r="EB45" s="10">
        <f>IF('배출량&amp;에너지'!EB46=0,0,'배출량&amp;에너지'!EB76*'국산거래표(기초_2009)'!EB17/'배출량&amp;에너지'!EB46)</f>
        <v>0.49891328706995108</v>
      </c>
      <c r="EC45" s="10">
        <f>IF('배출량&amp;에너지'!EC46=0,0,'배출량&amp;에너지'!EC76*'국산거래표(기초_2009)'!EC17/'배출량&amp;에너지'!EC46)</f>
        <v>0.43708829760595141</v>
      </c>
      <c r="ED45" s="10">
        <f>IF('배출량&amp;에너지'!ED46=0,0,'배출량&amp;에너지'!ED76*'국산거래표(기초_2009)'!ED17/'배출량&amp;에너지'!ED46)</f>
        <v>5.5735946897022064</v>
      </c>
      <c r="EE45" s="10">
        <f>IF('배출량&amp;에너지'!EE46=0,0,'배출량&amp;에너지'!EE76*'국산거래표(기초_2009)'!EE17/'배출량&amp;에너지'!EE46)</f>
        <v>5.3270136270725326</v>
      </c>
      <c r="EF45" s="10">
        <f>IF('배출량&amp;에너지'!EF46=0,0,'배출량&amp;에너지'!EF76*'국산거래표(기초_2009)'!EF17/'배출량&amp;에너지'!EF46)</f>
        <v>27.036211671652335</v>
      </c>
      <c r="EG45" s="10">
        <f>IF('배출량&amp;에너지'!EG46=0,0,'배출량&amp;에너지'!EG76*'국산거래표(기초_2009)'!EG17/'배출량&amp;에너지'!EG46)</f>
        <v>10.613050226244507</v>
      </c>
      <c r="EH45" s="10">
        <f>IF('배출량&amp;에너지'!EH46=0,0,'배출량&amp;에너지'!EH76*'국산거래표(기초_2009)'!EH17/'배출량&amp;에너지'!EH46)</f>
        <v>2.1991004973299431</v>
      </c>
      <c r="EI45" s="10">
        <f>IF('배출량&amp;에너지'!EI46=0,0,'배출량&amp;에너지'!EI76*'국산거래표(기초_2009)'!EI17/'배출량&amp;에너지'!EI46)</f>
        <v>30.852826428214836</v>
      </c>
      <c r="EJ45" s="10">
        <f>IF('배출량&amp;에너지'!EJ46=0,0,'배출량&amp;에너지'!EJ76*'국산거래표(기초_2009)'!EJ17/'배출량&amp;에너지'!EJ46)</f>
        <v>1.1753936950423201</v>
      </c>
      <c r="EK45" s="10">
        <f>IF('배출량&amp;에너지'!EK46=0,0,'배출량&amp;에너지'!EK76*'국산거래표(기초_2009)'!EK17/'배출량&amp;에너지'!EK46)</f>
        <v>5.9761760164445299</v>
      </c>
      <c r="EL45" s="10">
        <f>IF('배출량&amp;에너지'!EL46=0,0,'배출량&amp;에너지'!EL76*'국산거래표(기초_2009)'!EL17/'배출량&amp;에너지'!EL46)</f>
        <v>19.652438802062328</v>
      </c>
      <c r="EM45" s="10">
        <f>IF('배출량&amp;에너지'!EM46=0,0,'배출량&amp;에너지'!EM76*'국산거래표(기초_2009)'!EM17/'배출량&amp;에너지'!EM46)</f>
        <v>4.3514728049487239</v>
      </c>
      <c r="EN45" s="10">
        <f>IF('배출량&amp;에너지'!EN46=0,0,'배출량&amp;에너지'!EN76*'국산거래표(기초_2009)'!EN17/'배출량&amp;에너지'!EN46)</f>
        <v>5.0703680312743025</v>
      </c>
      <c r="EO45" s="10">
        <f>IF('배출량&amp;에너지'!EO46=0,0,'배출량&amp;에너지'!EO76*'국산거래표(기초_2009)'!EO17/'배출량&amp;에너지'!EO46)</f>
        <v>19.528788823134327</v>
      </c>
      <c r="EP45" s="10">
        <f>IF('배출량&amp;에너지'!EP46=0,0,'배출량&amp;에너지'!EP76*'국산거래표(기초_2009)'!EP17/'배출량&amp;에너지'!EP46)</f>
        <v>1.1027852771834368</v>
      </c>
      <c r="EQ45" s="10">
        <f>IF('배출량&amp;에너지'!EQ46=0,0,'배출량&amp;에너지'!EQ76*'국산거래표(기초_2009)'!EQ17/'배출량&amp;에너지'!EQ46)</f>
        <v>1.836777303261852</v>
      </c>
      <c r="ER45" s="10">
        <f>IF('배출량&amp;에너지'!ER46=0,0,'배출량&amp;에너지'!ER76*'국산거래표(기초_2009)'!ER17/'배출량&amp;에너지'!ER46)</f>
        <v>3.6189185693229593</v>
      </c>
      <c r="ES45" s="10">
        <f>IF('배출량&amp;에너지'!ES46=0,0,'배출량&amp;에너지'!ES76*'국산거래표(기초_2009)'!ES17/'배출량&amp;에너지'!ES46)</f>
        <v>0.75268330196288014</v>
      </c>
      <c r="ET45" s="10">
        <f>IF('배출량&amp;에너지'!ET46=0,0,'배출량&amp;에너지'!ET76*'국산거래표(기초_2009)'!ET17/'배출량&amp;에너지'!ET46)</f>
        <v>18.814925863393025</v>
      </c>
      <c r="EU45" s="10">
        <f>IF('배출량&amp;에너지'!EU46=0,0,'배출량&amp;에너지'!EU76*'국산거래표(기초_2009)'!EU17/'배출량&amp;에너지'!EU46)</f>
        <v>0.50969671546483475</v>
      </c>
      <c r="EV45" s="10">
        <f>IF('배출량&amp;에너지'!EV46=0,0,'배출량&amp;에너지'!EV76*'국산거래표(기초_2009)'!EV17/'배출량&amp;에너지'!EV46)</f>
        <v>1.3659009300185982E-2</v>
      </c>
      <c r="EW45" s="10">
        <f>IF('배출량&amp;에너지'!EW46=0,0,'배출량&amp;에너지'!EW76*'국산거래표(기초_2009)'!EW17/'배출량&amp;에너지'!EW46)</f>
        <v>2.6527233851413832</v>
      </c>
      <c r="EX45" s="10">
        <f>IF('배출량&amp;에너지'!EX46=0,0,'배출량&amp;에너지'!EX76*'국산거래표(기초_2009)'!EX17/'배출량&amp;에너지'!EX46)</f>
        <v>0.38604673653683536</v>
      </c>
      <c r="EY45" s="10">
        <f>IF('배출량&amp;에너지'!EY46=0,0,'배출량&amp;에너지'!EY76*'국산거래표(기초_2009)'!EY17/'배출량&amp;에너지'!EY46)</f>
        <v>3.6455176926970063</v>
      </c>
      <c r="EZ45" s="10">
        <f>IF('배출량&amp;에너지'!EZ46=0,0,'배출량&amp;에너지'!EZ76*'국산거래표(기초_2009)'!EZ17/'배출량&amp;에너지'!EZ46)</f>
        <v>2.4183635413592448</v>
      </c>
      <c r="FA45" s="10">
        <f>IF('배출량&amp;에너지'!FA46=0,0,'배출량&amp;에너지'!FA76*'국산거래표(기초_2009)'!FA17/'배출량&amp;에너지'!FA46)</f>
        <v>24.67679753885179</v>
      </c>
      <c r="FB45" s="10">
        <f>IF('배출량&amp;에너지'!FB46=0,0,'배출량&amp;에너지'!FB76*'국산거래표(기초_2009)'!FB17/'배출량&amp;에너지'!FB46)</f>
        <v>2.0395057570856649</v>
      </c>
      <c r="FC45" s="10">
        <f>IF('배출량&amp;에너지'!FC46=0,0,'배출량&amp;에너지'!FC76*'국산거래표(기초_2009)'!FC17/'배출량&amp;에너지'!FC46)</f>
        <v>4.2731132252792356</v>
      </c>
      <c r="FD45" s="10">
        <f>IF('배출량&amp;에너지'!FD46=0,0,'배출량&amp;에너지'!FD76*'국산거래표(기초_2009)'!FD17/'배출량&amp;에너지'!FD46)</f>
        <v>6.3212457250808081</v>
      </c>
      <c r="FE45" s="10">
        <f>IF('배출량&amp;에너지'!FE46=0,0,'배출량&amp;에너지'!FE76*'국산거래표(기초_2009)'!FE17/'배출량&amp;에너지'!FE46)</f>
        <v>1.9654595487741302</v>
      </c>
      <c r="FF45" s="10">
        <f>IF('배출량&amp;에너지'!FF46=0,0,'배출량&amp;에너지'!FF76*'국산거래표(기초_2009)'!FF17/'배출량&amp;에너지'!FF46)</f>
        <v>2.7785300497483587</v>
      </c>
      <c r="FG45" s="10">
        <f>IF('배출량&amp;에너지'!FG46=0,0,'배출량&amp;에너지'!FG76*'국산거래표(기초_2009)'!FG17/'배출량&amp;에너지'!FG46)</f>
        <v>3.4305680200256585</v>
      </c>
      <c r="FH45" s="10">
        <f>IF('배출량&amp;에너지'!FH46=0,0,'배출량&amp;에너지'!FH76*'국산거래표(기초_2009)'!FH17/'배출량&amp;에너지'!FH46)</f>
        <v>0.77784463488427535</v>
      </c>
      <c r="FI45" s="10">
        <f>IF('배출량&amp;에너지'!FI46=0,0,'배출량&amp;에너지'!FI76*'국산거래표(기초_2009)'!FI17/'배출량&amp;에너지'!FI46)</f>
        <v>3.7382551768930058E-2</v>
      </c>
      <c r="FJ45" s="10">
        <f>IF('배출량&amp;에너지'!FJ46=0,0,'배출량&amp;에너지'!FJ76*'국산거래표(기초_2009)'!FJ17/'배출량&amp;에너지'!FJ46)</f>
        <v>0.34794528954157977</v>
      </c>
      <c r="FK45" s="10">
        <f>IF('배출량&amp;에너지'!FK46=0,0,'배출량&amp;에너지'!FK76*'국산거래표(기초_2009)'!FK17/'배출량&amp;에너지'!FK46)</f>
        <v>9.0192595094807011</v>
      </c>
      <c r="FL45" s="10">
        <f>IF('배출량&amp;에너지'!FL46=0,0,'배출량&amp;에너지'!FL76*'국산거래표(기초_2009)'!FL17/'배출량&amp;에너지'!FL46)</f>
        <v>12.426103987037616</v>
      </c>
      <c r="FM45" s="10">
        <f>IF('배출량&amp;에너지'!FM46=0,0,'배출량&amp;에너지'!FM76*'국산거래표(기초_2009)'!FM17/'배출량&amp;에너지'!FM46)</f>
        <v>29.365432204947211</v>
      </c>
      <c r="FN45" s="10">
        <f>IF('배출량&amp;에너지'!FN46=0,0,'배출량&amp;에너지'!FN76*'국산거래표(기초_2009)'!FN17/'배출량&amp;에너지'!FN46)</f>
        <v>2.4205202270382209</v>
      </c>
      <c r="FO45" s="10">
        <f>IF('배출량&amp;에너지'!FO46=0,0,'배출량&amp;에너지'!FO76*'국산거래표(기초_2009)'!FO17/'배출량&amp;에너지'!FO46)</f>
        <v>5.6569865359559737</v>
      </c>
      <c r="FP45" s="10">
        <f>IF('배출량&amp;에너지'!FP46=0,0,'배출량&amp;에너지'!FP76*'국산거래표(기초_2009)'!FP17/'배출량&amp;에너지'!FP46)</f>
        <v>2.5247600348554302</v>
      </c>
      <c r="FQ45" s="10">
        <f>IF('배출량&amp;에너지'!FQ46=0,0,'배출량&amp;에너지'!FQ76*'국산거래표(기초_2009)'!FQ17/'배출량&amp;에너지'!FQ46)</f>
        <v>2.5621425866243599</v>
      </c>
      <c r="FR45" s="10">
        <f>IF('배출량&amp;에너지'!FR46=0,0,'배출량&amp;에너지'!FR76*'국산거래표(기초_2009)'!FR17/'배출량&amp;에너지'!FR46)</f>
        <v>1.2379375797326451</v>
      </c>
      <c r="FS45" s="10">
        <f>IF('배출량&amp;에너지'!FS46=0,0,'배출량&amp;에너지'!FS76*'국산거래표(기초_2009)'!FS17/'배출량&amp;에너지'!FS46)</f>
        <v>24.680392014983418</v>
      </c>
      <c r="FT45" s="10">
        <f>IF('배출량&amp;에너지'!FT46=0,0,'배출량&amp;에너지'!FT76*'국산거래표(기초_2009)'!FT17/'배출량&amp;에너지'!FT46)</f>
        <v>0.80803823438994971</v>
      </c>
      <c r="FU45" s="10">
        <f>IF('배출량&amp;에너지'!FU46=0,0,'배출량&amp;에너지'!FU76*'국산거래표(기초_2009)'!FU17/'배출량&amp;에너지'!FU46)</f>
        <v>1.437790452651156</v>
      </c>
      <c r="FV45" s="10">
        <f>IF('배출량&amp;에너지'!FV46=0,0,'배출량&amp;에너지'!FV76*'국산거래표(기초_2009)'!FV17/'배출량&amp;에너지'!FV46)</f>
        <v>7.8532114523806147</v>
      </c>
      <c r="FW45" s="10">
        <f>IF('배출량&amp;에너지'!FW46=0,0,'배출량&amp;에너지'!FW76*'국산거래표(기초_2009)'!FW17/'배출량&amp;에너지'!FW46)</f>
        <v>7.7791652440690795</v>
      </c>
      <c r="FX45" s="10">
        <f>IF('배출량&amp;에너지'!FX46=0,0,'배출량&amp;에너지'!FX76*'국산거래표(기초_2009)'!FX17/'배출량&amp;에너지'!FX46)</f>
        <v>14.398033592848677</v>
      </c>
      <c r="FY45" s="10">
        <f>IF('배출량&amp;에너지'!FY46=0,0,'배출량&amp;에너지'!FY76*'국산거래표(기초_2009)'!FY17/'배출량&amp;에너지'!FY46)</f>
        <v>14.63814459844142</v>
      </c>
      <c r="FZ45" s="10">
        <f>IF('배출량&amp;에너지'!FZ46=0,0,'배출량&amp;에너지'!FZ76*'국산거래표(기초_2009)'!FZ17/'배출량&amp;에너지'!FZ46)</f>
        <v>102.61294792003403</v>
      </c>
      <c r="GA45" s="10">
        <f>IF('배출량&amp;에너지'!GA46=0,0,'배출량&amp;에너지'!GA76*'국산거래표(기초_2009)'!GA17/'배출량&amp;에너지'!GA46)</f>
        <v>19.392198730132467</v>
      </c>
      <c r="GB45" s="10">
        <f>IF('배출량&amp;에너지'!GB46=0,0,'배출량&amp;에너지'!GB76*'국산거래표(기초_2009)'!GB17/'배출량&amp;에너지'!GB46)</f>
        <v>0.8123516057479031</v>
      </c>
      <c r="GC45" s="10">
        <f>IF('배출량&amp;에너지'!GC46=0,0,'배출량&amp;에너지'!GC76*'국산거래표(기초_2009)'!GC17/'배출량&amp;에너지'!GC46)</f>
        <v>2.721737326868638</v>
      </c>
      <c r="GD45" s="10">
        <f>IF('배출량&amp;에너지'!GD46=0,0,'배출량&amp;에너지'!GD76*'국산거래표(기초_2009)'!GD17/'배출량&amp;에너지'!GD46)</f>
        <v>3.7547897670984942</v>
      </c>
      <c r="GE45" s="10">
        <f>IF('배출량&amp;에너지'!GE46=0,0,'배출량&amp;에너지'!GE76*'국산거래표(기초_2009)'!GE17/'배출량&amp;에너지'!GE46)</f>
        <v>1.2774768171805519</v>
      </c>
      <c r="GF45" s="10">
        <f>IF('배출량&amp;에너지'!GF46=0,0,'배출량&amp;에너지'!GF76*'국산거래표(기초_2009)'!GF17/'배출량&amp;에너지'!GF46)</f>
        <v>4.1969103312887244</v>
      </c>
      <c r="GG45" s="10">
        <f>IF('배출량&amp;에너지'!GG46=0,0,'배출량&amp;에너지'!GG76*'국산거래표(기초_2009)'!GG17/'배출량&amp;에너지'!GG46)</f>
        <v>7.914317546618288</v>
      </c>
      <c r="GH45" s="10">
        <f>IF('배출량&amp;에너지'!GH46=0,0,'배출량&amp;에너지'!GH76*'국산거래표(기초_2009)'!GH17/'배출량&amp;에너지'!GH46)</f>
        <v>3.1847058526223107</v>
      </c>
      <c r="GI45" s="10">
        <f>IF('배출량&amp;에너지'!GI46=0,0,'배출량&amp;에너지'!GI76*'국산거래표(기초_2009)'!GI17/'배출량&amp;에너지'!GI46)</f>
        <v>0.22501420583990592</v>
      </c>
      <c r="GJ45" s="10">
        <f>IF('배출량&amp;에너지'!GJ46=0,0,'배출량&amp;에너지'!GJ76*'국산거래표(기초_2009)'!GJ17/'배출량&amp;에너지'!GJ46)</f>
        <v>38.191308898546332</v>
      </c>
      <c r="GK45" s="10">
        <f>IF('배출량&amp;에너지'!GK46=0,0,'배출량&amp;에너지'!GK76*'국산거래표(기초_2009)'!GK17/'배출량&amp;에너지'!GK46)</f>
        <v>7.1817633109925243</v>
      </c>
      <c r="GL45" s="10">
        <f>IF('배출량&amp;에너지'!GL46=0,0,'배출량&amp;에너지'!GL76*'국산거래표(기초_2009)'!GL17/'배출량&amp;에너지'!GL46)</f>
        <v>3.2264017757491943</v>
      </c>
      <c r="GM45" s="10">
        <f>IF('배출량&amp;에너지'!GM46=0,0,'배출량&amp;에너지'!GM76*'국산거래표(기초_2009)'!GM17/'배출량&amp;에너지'!GM46)</f>
        <v>5.229962771518581</v>
      </c>
      <c r="GN45" s="10">
        <f>IF('배출량&amp;에너지'!GN46=0,0,'배출량&amp;에너지'!GN76*'국산거래표(기초_2009)'!GN17/'배출량&amp;에너지'!GN46)</f>
        <v>11.564867505899574</v>
      </c>
      <c r="GO45" s="10">
        <f>IF('배출량&amp;에너지'!GO46=0,0,'배출량&amp;에너지'!GO76*'국산거래표(기초_2009)'!GO17/'배출량&amp;에너지'!GO46)</f>
        <v>5.3385159506937425</v>
      </c>
      <c r="GP45" s="10">
        <f>IF('배출량&amp;에너지'!GP46=0,0,'배출량&amp;에너지'!GP76*'국산거래표(기초_2009)'!GP17/'배출량&amp;에너지'!GP46)</f>
        <v>4.9388102048567211</v>
      </c>
      <c r="GQ45" s="10">
        <f>IF('배출량&amp;에너지'!GQ46=0,0,'배출량&amp;에너지'!GQ76*'국산거래표(기초_2009)'!GQ17/'배출량&amp;에너지'!GQ46)</f>
        <v>3.828117080183703</v>
      </c>
      <c r="GR45" s="10">
        <f>IF('배출량&amp;에너지'!GR46=0,0,'배출량&amp;에너지'!GR76*'국산거래표(기초_2009)'!GR17/'배출량&amp;에너지'!GR46)</f>
        <v>1.7756712090241775</v>
      </c>
      <c r="GS45" s="10">
        <f>IF('배출량&amp;에너지'!GS46=0,0,'배출량&amp;에너지'!GS76*'국산거래표(기초_2009)'!GS17/'배출량&amp;에너지'!GS46)</f>
        <v>2.6095896715618485</v>
      </c>
      <c r="GT45" s="10">
        <f>IF('배출량&amp;에너지'!GT46=0,0,'배출량&amp;에너지'!GT76*'국산거래표(기초_2009)'!GT17/'배출량&amp;에너지'!GT46)</f>
        <v>1.1840204377582269</v>
      </c>
      <c r="GU45" s="10">
        <f>IF('배출량&amp;에너지'!GU46=0,0,'배출량&amp;에너지'!GU76*'국산거래표(기초_2009)'!GU17/'배출량&amp;에너지'!GU46)</f>
        <v>2.5146955016868722</v>
      </c>
      <c r="GV45" s="10">
        <f>IF('배출량&amp;에너지'!GV46=0,0,'배출량&amp;에너지'!GV76*'국산거래표(기초_2009)'!GV17/'배출량&amp;에너지'!GV46)</f>
        <v>3.8295548706363536</v>
      </c>
      <c r="GW45" s="10">
        <f>IF('배출량&amp;에너지'!GW46=0,0,'배출량&amp;에너지'!GW76*'국산거래표(기초_2009)'!GW17/'배출량&amp;에너지'!GW46)</f>
        <v>5.1091883734958827</v>
      </c>
      <c r="GX45" s="10">
        <f>IF('배출량&amp;에너지'!GX46=0,0,'배출량&amp;에너지'!GX76*'국산거래표(기초_2009)'!GX17/'배출량&amp;에너지'!GX46)</f>
        <v>3.4916741142633327</v>
      </c>
      <c r="GY45" s="10">
        <f>IF('배출량&amp;에너지'!GY46=0,0,'배출량&amp;에너지'!GY76*'국산거래표(기초_2009)'!GY17/'배출량&amp;에너지'!GY46)</f>
        <v>2.7684655165798011</v>
      </c>
      <c r="GZ45" s="10">
        <f>IF('배출량&amp;에너지'!GZ46=0,0,'배출량&amp;에너지'!GZ76*'국산거래표(기초_2009)'!GZ17/'배출량&amp;에너지'!GZ46)</f>
        <v>5.6864612402353218</v>
      </c>
      <c r="HA45" s="10">
        <f>IF('배출량&amp;에너지'!HA46=0,0,'배출량&amp;에너지'!HA76*'국산거래표(기초_2009)'!HA17/'배출량&amp;에너지'!HA46)</f>
        <v>5.9711437498602518</v>
      </c>
      <c r="HB45" s="10">
        <f>IF('배출량&amp;에너지'!HB46=0,0,'배출량&amp;에너지'!HB76*'국산거래표(기초_2009)'!HB17/'배출량&amp;에너지'!HB46)</f>
        <v>4.641906476384257</v>
      </c>
      <c r="HC45" s="10">
        <f>IF('배출량&amp;에너지'!HC46=0,0,'배출량&amp;에너지'!HC76*'국산거래표(기초_2009)'!HC17/'배출량&amp;에너지'!HC46)</f>
        <v>2.7202995364159874</v>
      </c>
      <c r="HD45" s="10">
        <f>IF('배출량&amp;에너지'!HD46=0,0,'배출량&amp;에너지'!HD76*'국산거래표(기초_2009)'!HD17/'배출량&amp;에너지'!HD46)</f>
        <v>5.4707926723376481</v>
      </c>
      <c r="HE45" s="10">
        <f>IF('배출량&amp;에너지'!HE46=0,0,'배출량&amp;에너지'!HE76*'국산거래표(기초_2009)'!HE17/'배출량&amp;에너지'!HE46)</f>
        <v>2.7138294793790569</v>
      </c>
      <c r="HF45" s="10">
        <f>IF('배출량&amp;에너지'!HF46=0,0,'배출량&amp;에너지'!HF76*'국산거래표(기초_2009)'!HF17/'배출량&amp;에너지'!HF46)</f>
        <v>2.0380679666330139</v>
      </c>
      <c r="HG45" s="10">
        <f>IF('배출량&amp;에너지'!HG46=0,0,'배출량&amp;에너지'!HG76*'국산거래표(기초_2009)'!HG17/'배출량&amp;에너지'!HG46)</f>
        <v>2.3687597707427792</v>
      </c>
      <c r="HH45" s="10">
        <f>IF('배출량&amp;에너지'!HH46=0,0,'배출량&amp;에너지'!HH76*'국산거래표(기초_2009)'!HH17/'배출량&amp;에너지'!HH46)</f>
        <v>3.415471220272821</v>
      </c>
      <c r="HI45" s="10">
        <f>IF('배출량&amp;에너지'!HI46=0,0,'배출량&amp;에너지'!HI76*'국산거래표(기초_2009)'!HI17/'배출량&amp;에너지'!HI46)</f>
        <v>4.1997859121940264</v>
      </c>
      <c r="HJ45" s="10">
        <f>IF('배출량&amp;에너지'!HJ46=0,0,'배출량&amp;에너지'!HJ76*'국산거래표(기초_2009)'!HJ17/'배출량&amp;에너지'!HJ46)</f>
        <v>1.6908415723177594</v>
      </c>
      <c r="HK45" s="10">
        <f>IF('배출량&amp;에너지'!HK46=0,0,'배출량&amp;에너지'!HK76*'국산거래표(기초_2009)'!HK17/'배출량&amp;에너지'!HK46)</f>
        <v>39.790131881894418</v>
      </c>
      <c r="HL45" s="10">
        <f>IF('배출량&amp;에너지'!HL46=0,0,'배출량&amp;에너지'!HL76*'국산거래표(기초_2009)'!HL17/'배출량&amp;에너지'!HL46)</f>
        <v>1.5585648506738532</v>
      </c>
      <c r="HM45" s="10">
        <f>IF('배출량&amp;에너지'!HM46=0,0,'배출량&amp;에너지'!HM76*'국산거래표(기초_2009)'!HM17/'배출량&amp;에너지'!HM46)</f>
        <v>19.52303766132372</v>
      </c>
      <c r="HN45" s="10">
        <f>IF('배출량&amp;에너지'!HN46=0,0,'배출량&amp;에너지'!HN76*'국산거래표(기초_2009)'!HN17/'배출량&amp;에너지'!HN46)</f>
        <v>9.0580798517022831</v>
      </c>
      <c r="HO45" s="10">
        <f>IF('배출량&amp;에너지'!HO46=0,0,'배출량&amp;에너지'!HO76*'국산거래표(기초_2009)'!HO17/'배출량&amp;에너지'!HO46)</f>
        <v>3.0459590739414741</v>
      </c>
      <c r="HP45" s="10">
        <f>IF('배출량&amp;에너지'!HP46=0,0,'배출량&amp;에너지'!HP76*'국산거래표(기초_2009)'!HP17/'배출량&amp;에너지'!HP46)</f>
        <v>3.3788075637302168</v>
      </c>
      <c r="HQ45" s="10">
        <f>IF('배출량&amp;에너지'!HQ46=0,0,'배출량&amp;에너지'!HQ76*'국산거래표(기초_2009)'!HQ17/'배출량&amp;에너지'!HQ46)</f>
        <v>10.221971223123393</v>
      </c>
      <c r="HR45" s="10">
        <f>IF('배출량&amp;에너지'!HR46=0,0,'배출량&amp;에너지'!HR76*'국산거래표(기초_2009)'!HR17/'배출량&amp;에너지'!HR46)</f>
        <v>3.7684487763986803</v>
      </c>
      <c r="HS45" s="10">
        <f>IF('배출량&amp;에너지'!HS46=0,0,'배출량&amp;에너지'!HS76*'국산거래표(기초_2009)'!HS17/'배출량&amp;에너지'!HS46)</f>
        <v>8.8783560451208885</v>
      </c>
      <c r="HT45" s="10">
        <f>IF('배출량&amp;에너지'!HT46=0,0,'배출량&amp;에너지'!HT76*'국산거래표(기초_2009)'!HT17/'배출량&amp;에너지'!HT46)</f>
        <v>3.2113049759963572</v>
      </c>
      <c r="HU45" s="10">
        <f>IF('배출량&amp;에너지'!HU46=0,0,'배출량&amp;에너지'!HU76*'국산거래표(기초_2009)'!HU17/'배출량&amp;에너지'!HU46)</f>
        <v>2.8259771346858473</v>
      </c>
      <c r="HV45" s="10">
        <f>IF('배출량&amp;에너지'!HV46=0,0,'배출량&amp;에너지'!HV76*'국산거래표(기초_2009)'!HV17/'배출량&amp;에너지'!HV46)</f>
        <v>2.0955795847390597</v>
      </c>
      <c r="HW45" s="10">
        <f>IF('배출량&amp;에너지'!HW46=0,0,'배출량&amp;에너지'!HW76*'국산거래표(기초_2009)'!HW17/'배출량&amp;에너지'!HW46)</f>
        <v>4.0437856480813759</v>
      </c>
      <c r="HX45" s="10">
        <f>IF('배출량&amp;에너지'!HX46=0,0,'배출량&amp;에너지'!HX76*'국산거래표(기초_2009)'!HX17/'배출량&amp;에너지'!HX46)</f>
        <v>3.7051859964820291</v>
      </c>
      <c r="HY45" s="10">
        <f>IF('배출량&amp;에너지'!HY46=0,0,'배출량&amp;에너지'!HY76*'국산거래표(기초_2009)'!HY17/'배출량&amp;에너지'!HY46)</f>
        <v>0.85836090023274025</v>
      </c>
      <c r="HZ45" s="10">
        <f>IF('배출량&amp;에너지'!HZ46=0,0,'배출량&amp;에너지'!HZ76*'국산거래표(기초_2009)'!HZ17/'배출량&amp;에너지'!HZ46)</f>
        <v>1.6973116293546895</v>
      </c>
      <c r="IA45" s="10">
        <f>IF('배출량&amp;에너지'!IA46=0,0,'배출량&amp;에너지'!IA76*'국산거래표(기초_2009)'!IA17/'배출량&amp;에너지'!IA46)</f>
        <v>3.6627711781288204</v>
      </c>
      <c r="IB45" s="10">
        <f>IF('배출량&amp;에너지'!IB46=0,0,'배출량&amp;에너지'!IB76*'국산거래표(기초_2009)'!IB17/'배출량&amp;에너지'!IB46)</f>
        <v>0.94390943216548395</v>
      </c>
      <c r="IC45" s="10">
        <f>IF('배출량&amp;에너지'!IC46=0,0,'배출량&amp;에너지'!IC76*'국산거래표(기초_2009)'!IC17/'배출량&amp;에너지'!IC46)</f>
        <v>0.50682113455953248</v>
      </c>
      <c r="ID45" s="10">
        <f>IF('배출량&amp;에너지'!ID46=0,0,'배출량&amp;에너지'!ID76*'국산거래표(기초_2009)'!ID17/'배출량&amp;에너지'!ID46)</f>
        <v>5.0301098986000694</v>
      </c>
      <c r="IE45" s="10">
        <f>IF('배출량&amp;에너지'!IE46=0,0,'배출량&amp;에너지'!IE76*'국산거래표(기초_2009)'!IE17/'배출량&amp;에너지'!IE46)</f>
        <v>0.8971812424543214</v>
      </c>
      <c r="IF45" s="10">
        <f>IF('배출량&amp;에너지'!IF46=0,0,'배출량&amp;에너지'!IF76*'국산거래표(기초_2009)'!IF17/'배출량&amp;에너지'!IF46)</f>
        <v>4.7907177882336516</v>
      </c>
      <c r="IG45" s="10">
        <f>IF('배출량&amp;에너지'!IG46=0,0,'배출량&amp;에너지'!IG76*'국산거래표(기초_2009)'!IG17/'배출량&amp;에너지'!IG46)</f>
        <v>4.0344400101391438</v>
      </c>
      <c r="IH45" s="10">
        <f>IF('배출량&amp;에너지'!IH46=0,0,'배출량&amp;에너지'!IH76*'국산거래표(기초_2009)'!IH17/'배출량&amp;에너지'!IH46)</f>
        <v>2.6498478042360807</v>
      </c>
      <c r="II45" s="10">
        <f>IF('배출량&amp;에너지'!II46=0,0,'배출량&amp;에너지'!II76*'국산거래표(기초_2009)'!II17/'배출량&amp;에너지'!II46)</f>
        <v>2.7116727937000804</v>
      </c>
      <c r="IJ45" s="10">
        <f>IF('배출량&amp;에너지'!IJ46=0,0,'배출량&amp;에너지'!IJ76*'국산거래표(기초_2009)'!IJ17/'배출량&amp;에너지'!IJ46)</f>
        <v>1.429163709935249</v>
      </c>
      <c r="IK45" s="10">
        <f>IF('배출량&amp;에너지'!IK46=0,0,'배출량&amp;에너지'!IK76*'국산거래표(기초_2009)'!IK17/'배출량&amp;에너지'!IK46)</f>
        <v>3.6735546065237039</v>
      </c>
      <c r="IL45" s="10">
        <f>IF('배출량&amp;에너지'!IL46=0,0,'배출량&amp;에너지'!IL76*'국산거래표(기초_2009)'!IL17/'배출량&amp;에너지'!IL46)</f>
        <v>9.4937303588555846</v>
      </c>
      <c r="IM45" s="10">
        <f>IF('배출량&amp;에너지'!IM46=0,0,'배출량&amp;에너지'!IM76*'국산거래표(기초_2009)'!IM17/'배출량&amp;에너지'!IM46)</f>
        <v>2.9014611334500326</v>
      </c>
      <c r="IN45" s="10">
        <f>IF('배출량&amp;에너지'!IN46=0,0,'배출량&amp;에너지'!IN76*'국산거래표(기초_2009)'!IN17/'배출량&amp;에너지'!IN46)</f>
        <v>2.7016082605315219</v>
      </c>
      <c r="IO45" s="10">
        <f>IF('배출량&amp;에너지'!IO46=0,0,'배출량&amp;에너지'!IO76*'국산거래표(기초_2009)'!IO17/'배출량&amp;에너지'!IO46)</f>
        <v>2.6613501278572897</v>
      </c>
      <c r="IP45" s="10">
        <f>IF('배출량&amp;에너지'!IP46=0,0,'배출량&amp;에너지'!IP76*'국산거래표(기초_2009)'!IP17/'배출량&amp;에너지'!IP46)</f>
        <v>2.659912337404639E-2</v>
      </c>
      <c r="IQ45" s="10">
        <f>IF('배출량&amp;에너지'!IQ46=0,0,'배출량&amp;에너지'!IQ76*'국산거래표(기초_2009)'!IQ17/'배출량&amp;에너지'!IQ46)</f>
        <v>6.4154209997294585</v>
      </c>
      <c r="IR45" s="10">
        <f>IF('배출량&amp;에너지'!IR46=0,0,'배출량&amp;에너지'!IR76*'국산거래표(기초_2009)'!IR17/'배출량&amp;에너지'!IR46)</f>
        <v>1.9029156640838052</v>
      </c>
      <c r="IS45" s="10">
        <f>IF('배출량&amp;에너지'!IS46=0,0,'배출량&amp;에너지'!IS76*'국산거래표(기초_2009)'!IS17/'배출량&amp;에너지'!IS46)</f>
        <v>5.1307552302856507</v>
      </c>
      <c r="IT45" s="10">
        <f>IF('배출량&amp;에너지'!IT46=0,0,'배출량&amp;에너지'!IT76*'국산거래표(기초_2009)'!IT17/'배출량&amp;에너지'!IT46)</f>
        <v>0.80875712961627533</v>
      </c>
      <c r="IU45" s="10">
        <f>IF('배출량&amp;에너지'!IU46=0,0,'배출량&amp;에너지'!IU76*'국산거래표(기초_2009)'!IU17/'배출량&amp;에너지'!IU46)</f>
        <v>1.3960945295242726</v>
      </c>
      <c r="IV45" s="10">
        <f>IF('배출량&amp;에너지'!IV46=0,0,'배출량&amp;에너지'!IV76*'국산거래표(기초_2009)'!IV17/'배출량&amp;에너지'!IV46)</f>
        <v>12.05299736457464</v>
      </c>
      <c r="IW45" s="10">
        <f>IF('배출량&amp;에너지'!IW46=0,0,'배출량&amp;에너지'!IW76*'국산거래표(기초_2009)'!IW17/'배출량&amp;에너지'!IW46)</f>
        <v>1.5032099182467835</v>
      </c>
      <c r="IX45" s="10">
        <f>IF('배출량&amp;에너지'!IX46=0,0,'배출량&amp;에너지'!IX76*'국산거래표(기초_2009)'!IX17/'배출량&amp;에너지'!IX46)</f>
        <v>1.0366469163614835</v>
      </c>
      <c r="IY45" s="10">
        <f>IF('배출량&amp;에너지'!IY46=0,0,'배출량&amp;에너지'!IY76*'국산거래표(기초_2009)'!IY17/'배출량&amp;에너지'!IY46)</f>
        <v>0.4327749262479979</v>
      </c>
      <c r="IZ45" s="10">
        <f>IF('배출량&amp;에너지'!IZ46=0,0,'배출량&amp;에너지'!IZ76*'국산거래표(기초_2009)'!IZ17/'배출량&amp;에너지'!IZ46)</f>
        <v>0.1595947402442783</v>
      </c>
      <c r="JA45" s="10">
        <f>IF('배출량&amp;에너지'!JA46=0,0,'배출량&amp;에너지'!JA76*'국산거래표(기초_2009)'!JA17/'배출량&amp;에너지'!JA46)</f>
        <v>1.1969605518320876</v>
      </c>
      <c r="JB45" s="10">
        <f>IF('배출량&amp;에너지'!JB46=0,0,'배출량&amp;에너지'!JB76*'국산거래표(기초_2009)'!JB17/'배출량&amp;에너지'!JB46)</f>
        <v>5.1853912674863949</v>
      </c>
      <c r="JC45" s="10">
        <f>IF('배출량&amp;에너지'!JC46=0,0,'배출량&amp;에너지'!JC76*'국산거래표(기초_2009)'!JC17/'배출량&amp;에너지'!JC46)</f>
        <v>1.3939378438452956</v>
      </c>
      <c r="JD45" s="10">
        <f>IF('배출량&amp;에너지'!JD46=0,0,'배출량&amp;에너지'!JD76*'국산거래표(기초_2009)'!JD17/'배출량&amp;에너지'!JD46)</f>
        <v>0.35729092748381225</v>
      </c>
      <c r="JE45" s="10">
        <f>IF('배출량&amp;에너지'!JE46=0,0,'배출량&amp;에너지'!JE76*'국산거래표(기초_2009)'!JE17/'배출량&amp;에너지'!JE46)</f>
        <v>0.94750390829711195</v>
      </c>
      <c r="JF45" s="10">
        <f>IF('배출량&amp;에너지'!JF46=0,0,'배출량&amp;에너지'!JF76*'국산거래표(기초_2009)'!JF17/'배출량&amp;에너지'!JF46)</f>
        <v>2.2034138686878966</v>
      </c>
      <c r="JG45" s="10">
        <f>IF('배출량&amp;에너지'!JG46=0,0,'배출량&amp;에너지'!JG76*'국산거래표(기초_2009)'!JG17/'배출량&amp;에너지'!JG46)</f>
        <v>1.0330524402298555</v>
      </c>
      <c r="JH45" s="10">
        <f>IF('배출량&amp;에너지'!JH46=0,0,'배출량&amp;에너지'!JH76*'국산거래표(기초_2009)'!JH17/'배출량&amp;에너지'!JH46)</f>
        <v>1.1991172375110641</v>
      </c>
      <c r="JI45" s="10">
        <f>IF('배출량&amp;에너지'!JI46=0,0,'배출량&amp;에너지'!JI76*'국산거래표(기초_2009)'!JI17/'배출량&amp;에너지'!JI46)</f>
        <v>0.69373389340418268</v>
      </c>
      <c r="JJ45" s="10">
        <f>IF('배출량&amp;에너지'!JJ46=0,0,'배출량&amp;에너지'!JJ76*'국산거래표(기초_2009)'!JJ17/'배출량&amp;에너지'!JJ46)</f>
        <v>3.1739224242274271</v>
      </c>
      <c r="JK45" s="10">
        <f>IF('배출량&amp;에너지'!JK46=0,0,'배출량&amp;에너지'!JK76*'국산거래표(기초_2009)'!JK17/'배출량&amp;에너지'!JK46)</f>
        <v>0.78790916805283351</v>
      </c>
      <c r="JL45" s="10">
        <f>IF('배출량&amp;에너지'!JL46=0,0,'배출량&amp;에너지'!JL76*'국산거래표(기초_2009)'!JL17/'배출량&amp;에너지'!JL46)</f>
        <v>1.7016250007126432</v>
      </c>
      <c r="JM45" s="10">
        <f>IF('배출량&amp;에너지'!JM46=0,0,'배출량&amp;에너지'!JM76*'국산거래표(기초_2009)'!JM17/'배출량&amp;에너지'!JM46)</f>
        <v>2.8274149251384983</v>
      </c>
      <c r="JN45" s="10">
        <f>IF('배출량&amp;에너지'!JN46=0,0,'배출량&amp;에너지'!JN76*'국산거래표(기초_2009)'!JN17/'배출량&amp;에너지'!JN46)</f>
        <v>1.3047948357809243</v>
      </c>
      <c r="JO45" s="10">
        <f>IF('배출량&amp;에너지'!JO46=0,0,'배출량&amp;에너지'!JO76*'국산거래표(기초_2009)'!JO17/'배출량&amp;에너지'!JO46)</f>
        <v>5.6073827653395088E-2</v>
      </c>
      <c r="JP45" s="10">
        <f>IF('배출량&amp;에너지'!JP46=0,0,'배출량&amp;에너지'!JP76*'국산거래표(기초_2009)'!JP17/'배출량&amp;에너지'!JP46)</f>
        <v>25.537315124763509</v>
      </c>
      <c r="JQ45" s="10">
        <f>IF('배출량&amp;에너지'!JQ46=0,0,'배출량&amp;에너지'!JQ76*'국산거래표(기초_2009)'!JQ17/'배출량&amp;에너지'!JQ46)</f>
        <v>9.6094724902940012</v>
      </c>
      <c r="JR45" s="10">
        <f>IF('배출량&amp;에너지'!JR46=0,0,'배출량&amp;에너지'!JR76*'국산거래표(기초_2009)'!JR17/'배출량&amp;에너지'!JR46)</f>
        <v>13.462750903399101</v>
      </c>
      <c r="JS45" s="10">
        <f>IF('배출량&amp;에너지'!JS46=0,0,'배출량&amp;에너지'!JS76*'국산거래표(기초_2009)'!JS17/'배출량&amp;에너지'!JS46)</f>
        <v>2.1840036975771064</v>
      </c>
      <c r="JT45" s="10">
        <f>IF('배출량&amp;에너지'!JT46=0,0,'배출량&amp;에너지'!JT76*'국산거래표(기초_2009)'!JT17/'배출량&amp;에너지'!JT46)</f>
        <v>1.9496438537949676</v>
      </c>
      <c r="JU45" s="10">
        <f>IF('배출량&amp;에너지'!JU46=0,0,'배출량&amp;에너지'!JU76*'국산거래표(기초_2009)'!JU17/'배출량&amp;에너지'!JU46)</f>
        <v>24.971544581645279</v>
      </c>
      <c r="JV45" s="10">
        <f>IF('배출량&amp;에너지'!JV46=0,0,'배출량&amp;에너지'!JV76*'국산거래표(기초_2009)'!JV17/'배출량&amp;에너지'!JV46)</f>
        <v>0.1595947402442783</v>
      </c>
      <c r="JW45" s="10">
        <f>IF('배출량&amp;에너지'!JW46=0,0,'배출량&amp;에너지'!JW76*'국산거래표(기초_2009)'!JW17/'배출량&amp;에너지'!JW46)</f>
        <v>21.26635858516325</v>
      </c>
      <c r="JX45" s="10">
        <f>IF('배출량&amp;에너지'!JX46=0,0,'배출량&amp;에너지'!JX76*'국산거래표(기초_2009)'!JX17/'배출량&amp;에너지'!JX46)</f>
        <v>3.827398184957377</v>
      </c>
      <c r="JY45" s="10">
        <f>IF('배출량&amp;에너지'!JY46=0,0,'배출량&amp;에너지'!JY76*'국산거래표(기초_2009)'!JY17/'배출량&amp;에너지'!JY46)</f>
        <v>6.1745910989103905</v>
      </c>
      <c r="JZ45" s="10">
        <f>IF('배출량&amp;에너지'!JZ46=0,0,'배출량&amp;에너지'!JZ76*'국산거래표(기초_2009)'!JZ17/'배출량&amp;에너지'!JZ46)</f>
        <v>0.87201990953292619</v>
      </c>
      <c r="KA45" s="10">
        <f>IF('배출량&amp;에너지'!KA46=0,0,'배출량&amp;에너지'!KA76*'국산거래표(기초_2009)'!KA17/'배출량&amp;에너지'!KA46)</f>
        <v>1.2774768171805519</v>
      </c>
      <c r="KB45" s="10">
        <f>IF('배출량&amp;에너지'!KB46=0,0,'배출량&amp;에너지'!KB76*'국산거래표(기초_2009)'!KB17/'배출량&amp;에너지'!KB46)</f>
        <v>0.52910688657562543</v>
      </c>
      <c r="KC45" s="10">
        <f>IF('배출량&amp;에너지'!KC46=0,0,'배출량&amp;에너지'!KC76*'국산거래표(기초_2009)'!KC17/'배출량&amp;에너지'!KC46)</f>
        <v>0.10783428394883669</v>
      </c>
      <c r="KD45" s="10">
        <f>IF('배출량&amp;에너지'!KD46=0,0,'배출량&amp;에너지'!KD76*'국산거래표(기초_2009)'!KD17/'배출량&amp;에너지'!KD46)</f>
        <v>6.017153044345088</v>
      </c>
      <c r="KE45" s="10">
        <f>IF('배출량&amp;에너지'!KE46=0,0,'배출량&amp;에너지'!KE76*'국산거래표(기초_2009)'!KE17/'배출량&amp;에너지'!KE46)</f>
        <v>1.4212558624456677</v>
      </c>
      <c r="KF45" s="10">
        <f>IF('배출량&amp;에너지'!KF46=0,0,'배출량&amp;에너지'!KF76*'국산거래표(기초_2009)'!KF17/'배출량&amp;에너지'!KF46)</f>
        <v>6.4247666376716914</v>
      </c>
      <c r="KG45" s="10">
        <f>IF('배출량&amp;에너지'!KG46=0,0,'배출량&amp;에너지'!KG76*'국산거래표(기초_2009)'!KG17/'배출량&amp;에너지'!KG46)</f>
        <v>0.23220315810316169</v>
      </c>
      <c r="KH45" s="10">
        <f>IF('배출량&amp;에너지'!KH46=0,0,'배출량&amp;에너지'!KH76*'국산거래표(기초_2009)'!KH17/'배출량&amp;에너지'!KH46)</f>
        <v>2.05819703297013</v>
      </c>
      <c r="KI45" s="10">
        <f>IF('배출량&amp;에너지'!KI46=0,0,'배출량&amp;에너지'!KI76*'국산거래표(기초_2009)'!KI17/'배출량&amp;에너지'!KI46)</f>
        <v>0.48309759209078845</v>
      </c>
      <c r="KJ45" s="10">
        <f>IF('배출량&amp;에너지'!KJ46=0,0,'배출량&amp;에너지'!KJ76*'국산거래표(기초_2009)'!KJ17/'배출량&amp;에너지'!KJ46)</f>
        <v>0.95900623191832102</v>
      </c>
      <c r="KK45" s="10">
        <f>IF('배출량&amp;에너지'!KK46=0,0,'배출량&amp;에너지'!KK76*'국산거래표(기초_2009)'!KK17/'배출량&amp;에너지'!KK46)</f>
        <v>2.2285752016092918E-2</v>
      </c>
      <c r="KL45" s="10">
        <f>IF('배출량&amp;에너지'!KL46=0,0,'배출량&amp;에너지'!KL76*'국산거래표(기초_2009)'!KL17/'배출량&amp;에너지'!KL46)</f>
        <v>3.7224394819138436</v>
      </c>
      <c r="KM45" s="10">
        <f>IF('배출량&amp;에너지'!KM46=0,0,'배출량&amp;에너지'!KM76*'국산거래표(기초_2009)'!KM17/'배출량&amp;에너지'!KM46)</f>
        <v>2.2199484588933847</v>
      </c>
      <c r="KN45" s="10">
        <f>IF('배출량&amp;에너지'!KN46=0,0,'배출량&amp;에너지'!KN76*'국산거래표(기초_2009)'!KN17/'배출량&amp;에너지'!KN46)</f>
        <v>0.60243419966083445</v>
      </c>
      <c r="KO45" s="10">
        <f>IF('배출량&amp;에너지'!KO46=0,0,'배출량&amp;에너지'!KO76*'국산거래표(기초_2009)'!KO17/'배출량&amp;에너지'!KO46)</f>
        <v>24.409368514658677</v>
      </c>
      <c r="KP45" s="10">
        <f>IF('배출량&amp;에너지'!KP46=0,0,'배출량&amp;에너지'!KP76*'국산거래표(기초_2009)'!KP17/'배출량&amp;에너지'!KP46)</f>
        <v>7.8007321008588475</v>
      </c>
      <c r="KQ45" s="10">
        <f>IF('배출량&amp;에너지'!KQ46=0,0,'배출량&amp;에너지'!KQ76*'국산거래표(기초_2009)'!KQ17/'배출량&amp;에너지'!KQ46)</f>
        <v>26.678920744168526</v>
      </c>
      <c r="KR45" s="10">
        <f>IF('배출량&amp;에너지'!KR46=0,0,'배출량&amp;에너지'!KR76*'국산거래표(기초_2009)'!KR17/'배출량&amp;에너지'!KR46)</f>
        <v>0.52982578180195106</v>
      </c>
      <c r="KS45" s="10">
        <f>IF('배출량&amp;에너지'!KS46=0,0,'배출량&amp;에너지'!KS76*'국산거래표(기초_2009)'!KS17/'배출량&amp;에너지'!KS46)</f>
        <v>29.768013531689533</v>
      </c>
      <c r="KT45" s="10">
        <f>IF('배출량&amp;에너지'!KT46=0,0,'배출량&amp;에너지'!KT76*'국산거래표(기초_2009)'!KT17/'배출량&amp;에너지'!KT46)</f>
        <v>5.178921210449464</v>
      </c>
      <c r="KU45" s="10">
        <f>IF('배출량&amp;에너지'!KU46=0,0,'배출량&amp;에너지'!KU76*'국산거래표(기초_2009)'!KU17/'배출량&amp;에너지'!KU46)</f>
        <v>113.99162156231527</v>
      </c>
      <c r="KV45" s="10">
        <f>IF('배출량&amp;에너지'!KV46=0,0,'배출량&amp;에너지'!KV76*'국산거래표(기초_2009)'!KV17/'배출량&amp;에너지'!KV46)</f>
        <v>188.56118559861483</v>
      </c>
      <c r="KW45" s="10">
        <f>IF('배출량&amp;에너지'!KW46=0,0,'배출량&amp;에너지'!KW76*'국산거래표(기초_2009)'!KW17/'배출량&amp;에너지'!KW46)</f>
        <v>13.318971858133985</v>
      </c>
      <c r="KX45" s="10">
        <f>IF('배출량&amp;에너지'!KX46=0,0,'배출량&amp;에너지'!KX76*'국산거래표(기초_2009)'!KX17/'배출량&amp;에너지'!KX46)</f>
        <v>268.77407716157018</v>
      </c>
      <c r="KY45" s="10">
        <f>IF('배출량&amp;에너지'!KY46=0,0,'배출량&amp;에너지'!KY76*'국산거래표(기초_2009)'!KY17/'배출량&amp;에너지'!KY46)</f>
        <v>42.322080869013114</v>
      </c>
      <c r="KZ45" s="10">
        <f>IF('배출량&amp;에너지'!KZ46=0,0,'배출량&amp;에너지'!KZ76*'국산거래표(기초_2009)'!KZ17/'배출량&amp;에너지'!KZ46)</f>
        <v>10.111980253495583</v>
      </c>
      <c r="LA45" s="10">
        <f>IF('배출량&amp;에너지'!LA46=0,0,'배출량&amp;에너지'!LA76*'국산거래표(기초_2009)'!LA17/'배출량&amp;에너지'!LA46)</f>
        <v>78.498326448168839</v>
      </c>
      <c r="LB45" s="10">
        <f>IF('배출량&amp;에너지'!LB46=0,0,'배출량&amp;에너지'!LB76*'국산거래표(기초_2009)'!LB17/'배출량&amp;에너지'!LB46)</f>
        <v>6.8496337164301071</v>
      </c>
      <c r="LC45" s="10">
        <f>IF('배출량&amp;에너지'!LC46=0,0,'배출량&amp;에너지'!LC76*'국산거래표(기초_2009)'!LC17/'배출량&amp;에너지'!LC46)</f>
        <v>57.084594341608856</v>
      </c>
      <c r="LD45" s="10">
        <f>IF('배출량&amp;에너지'!LD46=0,0,'배출량&amp;에너지'!LD76*'국산거래표(기초_2009)'!LD17/'배출량&amp;에너지'!LD46)</f>
        <v>66.965090332227589</v>
      </c>
      <c r="LE45" s="10">
        <f>IF('배출량&amp;에너지'!LE46=0,0,'배출량&amp;에너지'!LE76*'국산거래표(기초_2009)'!LE17/'배출량&amp;에너지'!LE46)</f>
        <v>37.08636693568392</v>
      </c>
      <c r="LF45" s="10">
        <f>IF('배출량&amp;에너지'!LF46=0,0,'배출량&amp;에너지'!LF76*'국산거래표(기초_2009)'!LF17/'배출량&amp;에너지'!LF46)</f>
        <v>206.1367360918226</v>
      </c>
      <c r="LG45" s="10">
        <f>IF('배출량&amp;에너지'!LG46=0,0,'배출량&amp;에너지'!LG76*'국산거래표(기초_2009)'!LG17/'배출량&amp;에너지'!LG46)</f>
        <v>25.809776415540902</v>
      </c>
      <c r="LH45" s="10">
        <f>IF('배출량&amp;에너지'!LH46=0,0,'배출량&amp;에너지'!LH76*'국산거래표(기초_2009)'!LH17/'배출량&amp;에너지'!LH46)</f>
        <v>36.615490562440669</v>
      </c>
      <c r="LI45" s="10">
        <f>IF('배출량&amp;에너지'!LI46=0,0,'배출량&amp;에너지'!LI76*'국산거래표(기초_2009)'!LI17/'배출량&amp;에너지'!LI46)</f>
        <v>34.028186642894909</v>
      </c>
      <c r="LJ45" s="10">
        <f>IF('배출량&amp;에너지'!LJ46=0,0,'배출량&amp;에너지'!LJ76*'국산거래표(기초_2009)'!LJ17/'배출량&amp;에너지'!LJ46)</f>
        <v>62.585580613452166</v>
      </c>
      <c r="LK45" s="10">
        <f>IF('배출량&amp;에너지'!LK46=0,0,'배출량&amp;에너지'!LK76*'국산거래표(기초_2009)'!LK17/'배출량&amp;에너지'!LK46)</f>
        <v>418.73634026831212</v>
      </c>
      <c r="LL45" s="10">
        <f>IF('배출량&amp;에너지'!LL46=0,0,'배출량&amp;에너지'!LL76*'국산거래표(기초_2009)'!LL17/'배출량&amp;에너지'!LL46)</f>
        <v>259.52477117966527</v>
      </c>
      <c r="LM45" s="10">
        <f>IF('배출량&amp;에너지'!LM46=0,0,'배출량&amp;에너지'!LM76*'국산거래표(기초_2009)'!LM17/'배출량&amp;에너지'!LM46)</f>
        <v>37.143878553789961</v>
      </c>
      <c r="LN45" s="10">
        <f>IF('배출량&amp;에너지'!LN46=0,0,'배출량&amp;에너지'!LN76*'국산거래표(기초_2009)'!LN17/'배출량&amp;에너지'!LN46)</f>
        <v>6.2558262594851799</v>
      </c>
      <c r="LO45" s="10">
        <f>IF('배출량&amp;에너지'!LO46=0,0,'배출량&amp;에너지'!LO76*'국산거래표(기초_2009)'!LO17/'배출량&amp;에너지'!LO46)</f>
        <v>8.2291936557488921</v>
      </c>
      <c r="LP45" s="10">
        <f>IF('배출량&amp;에너지'!LP46=0,0,'배출량&amp;에너지'!LP76*'국산거래표(기초_2009)'!LP17/'배출량&amp;에너지'!LP46)</f>
        <v>5.9409501503545767</v>
      </c>
      <c r="LQ45" s="10">
        <f>IF('배출량&amp;에너지'!LQ46=0,0,'배출량&amp;에너지'!LQ76*'국산거래표(기초_2009)'!LQ17/'배출량&amp;에너지'!LQ46)</f>
        <v>96.33267922285377</v>
      </c>
      <c r="LR45" s="10">
        <f>IF('배출량&amp;에너지'!LR46=0,0,'배출량&amp;에너지'!LR76*'국산거래표(기초_2009)'!LR17/'배출량&amp;에너지'!LR46)</f>
        <v>17.534573465307176</v>
      </c>
      <c r="LS45" s="10">
        <f>IF('배출량&amp;에너지'!LS46=0,0,'배출량&amp;에너지'!LS76*'국산거래표(기초_2009)'!LS17/'배출량&amp;에너지'!LS46)</f>
        <v>749.63878067939129</v>
      </c>
      <c r="LT45" s="10">
        <f>IF('배출량&amp;에너지'!LT46=0,0,'배출량&amp;에너지'!LT76*'국산거래표(기초_2009)'!LT17/'배출량&amp;에너지'!LT46)</f>
        <v>2201.5864370225768</v>
      </c>
      <c r="LU45" s="10">
        <f>IF('배출량&amp;에너지'!LU46=0,0,'배출량&amp;에너지'!LU76*'국산거래표(기초_2009)'!LU17/'배출량&amp;에너지'!LU46)</f>
        <v>225.04871281076953</v>
      </c>
      <c r="LV45" s="10">
        <f>IF('배출량&amp;에너지'!LV46=0,0,'배출량&amp;에너지'!LV76*'국산거래표(기초_2009)'!LV17/'배출량&amp;에너지'!LV46)</f>
        <v>131.36660028737819</v>
      </c>
      <c r="LW45" s="10">
        <f>IF('배출량&amp;에너지'!LW46=0,0,'배출량&amp;에너지'!LW76*'국산거래표(기초_2009)'!LW17/'배출량&amp;에너지'!LW46)</f>
        <v>76.478230862193968</v>
      </c>
      <c r="LX45" s="10">
        <f>IF('배출량&amp;에너지'!LX46=0,0,'배출량&amp;에너지'!LX76*'국산거래표(기초_2009)'!LX17/'배출량&amp;에너지'!LX46)</f>
        <v>1.0114855834400882</v>
      </c>
      <c r="LY45" s="10">
        <f>IF('배출량&amp;에너지'!LY46=0,0,'배출량&amp;에너지'!LY76*'국산거래표(기초_2009)'!LY17/'배출량&amp;에너지'!LY46)</f>
        <v>10.162302919338371</v>
      </c>
      <c r="LZ45" s="10">
        <f>IF('배출량&amp;에너지'!LZ46=0,0,'배출량&amp;에너지'!LZ76*'국산거래표(기초_2009)'!LZ17/'배출량&amp;에너지'!LZ46)</f>
        <v>24.988798067077092</v>
      </c>
      <c r="MA45" s="10">
        <f>IF('배출량&amp;에너지'!MA46=0,0,'배출량&amp;에너지'!MA76*'국산거래표(기초_2009)'!MA17/'배출량&amp;에너지'!MA46)</f>
        <v>2.8885210193761726</v>
      </c>
      <c r="MB45" s="10">
        <f>IF('배출량&amp;에너지'!MB46=0,0,'배출량&amp;에너지'!MB76*'국산거래표(기초_2009)'!MB17/'배출량&amp;에너지'!MB46)</f>
        <v>51.365782816188876</v>
      </c>
      <c r="MC45" s="10">
        <f>IF('배출량&amp;에너지'!MC46=0,0,'배출량&amp;에너지'!MC76*'국산거래표(기초_2009)'!MC17/'배출량&amp;에너지'!MC46)</f>
        <v>10.834469955952786</v>
      </c>
      <c r="MD45" s="10">
        <f>IF('배출량&amp;에너지'!MD46=0,0,'배출량&amp;에너지'!MD76*'국산거래표(기초_2009)'!MD17/'배출량&amp;에너지'!MD46)</f>
        <v>8.9897848052013529</v>
      </c>
      <c r="ME45" s="10">
        <f>IF('배출량&amp;에너지'!ME46=0,0,'배출량&amp;에너지'!ME76*'국산거래표(기초_2009)'!ME17/'배출량&amp;에너지'!ME46)</f>
        <v>8.0537832205254496</v>
      </c>
      <c r="MF45" s="10">
        <f>IF('배출량&amp;에너지'!MF46=0,0,'배출량&amp;에너지'!MF76*'국산거래표(기초_2009)'!MF17/'배출량&amp;에너지'!MF46)</f>
        <v>31.507021084171107</v>
      </c>
      <c r="MG45" s="10">
        <f>IF('배출량&amp;에너지'!MG46=0,0,'배출량&amp;에너지'!MG76*'국산거래표(기초_2009)'!MG17/'배출량&amp;에너지'!MG46)</f>
        <v>4.897114281729837</v>
      </c>
      <c r="MH45" s="10">
        <f>IF('배출량&amp;에너지'!MH46=0,0,'배출량&amp;에너지'!MH76*'국산거래표(기초_2009)'!MH17/'배출량&amp;에너지'!MH46)</f>
        <v>3.2256828805228683</v>
      </c>
      <c r="MI45" s="10">
        <f>IF('배출량&amp;에너지'!MI46=0,0,'배출량&amp;에너지'!MI76*'국산거래표(기초_2009)'!MI17/'배출량&amp;에너지'!MI46)</f>
        <v>1.8576252648252936</v>
      </c>
      <c r="MJ45" s="10">
        <f>IF('배출량&amp;에너지'!MJ46=0,0,'배출량&amp;에너지'!MJ76*'국산거래표(기초_2009)'!MJ17/'배출량&amp;에너지'!MJ46)</f>
        <v>1.2940114073860405</v>
      </c>
      <c r="MK45" s="10">
        <f>IF('배출량&amp;에너지'!MK46=0,0,'배출량&amp;에너지'!MK76*'국산거래표(기초_2009)'!MK17/'배출량&amp;에너지'!MK46)</f>
        <v>2.1027685370023157</v>
      </c>
      <c r="ML45" s="10">
        <f>IF('배출량&amp;에너지'!ML46=0,0,'배출량&amp;에너지'!ML76*'국산거래표(기초_2009)'!ML17/'배출량&amp;에너지'!ML46)</f>
        <v>26.883805883671318</v>
      </c>
      <c r="MM45" s="10">
        <f>IF('배출량&amp;에너지'!MM46=0,0,'배출량&amp;에너지'!MM76*'국산거래표(기초_2009)'!MM17/'배출량&amp;에너지'!MM46)</f>
        <v>9.295315276389724</v>
      </c>
      <c r="MN45" s="10">
        <f>IF('배출량&amp;에너지'!MN46=0,0,'배출량&amp;에너지'!MN76*'국산거래표(기초_2009)'!MN17/'배출량&amp;에너지'!MN46)</f>
        <v>8.5670744121219133</v>
      </c>
      <c r="MO45" s="10">
        <f>IF('배출량&amp;에너지'!MO46=0,0,'배출량&amp;에너지'!MO76*'국산거래표(기초_2009)'!MO17/'배출량&amp;에너지'!MO46)</f>
        <v>20.812016802125484</v>
      </c>
      <c r="MP45" s="10">
        <f>IF('배출량&amp;에너지'!MP46=0,0,'배출량&amp;에너지'!MP76*'국산거래표(기초_2009)'!MP17/'배출량&amp;에너지'!MP46)</f>
        <v>3.5175543424110534</v>
      </c>
      <c r="MQ45" s="10">
        <f>IF('배출량&amp;에너지'!MQ46=0,0,'배출량&amp;에너지'!MQ76*'국산거래표(기초_2009)'!MQ17/'배출량&amp;에너지'!MQ46)</f>
        <v>1.8087403894351541</v>
      </c>
      <c r="MR45" s="10">
        <f>IF('배출량&amp;에너지'!MR46=0,0,'배출량&amp;에너지'!MR76*'국산거래표(기초_2009)'!MR17/'배출량&amp;에너지'!MR46)</f>
        <v>0</v>
      </c>
      <c r="MS45" s="10">
        <f>IF('배출량&amp;에너지'!MS46=0,0,'배출량&amp;에너지'!MS76*'국산거래표(기초_2009)'!MS17/'배출량&amp;에너지'!MS46)</f>
        <v>72.947017510482738</v>
      </c>
      <c r="MT45" s="10">
        <f>IF('배출량&amp;에너지'!MT46=0,0,'배출량&amp;에너지'!MT76*'국산거래표(기초_2009)'!MT17/'배출량&amp;에너지'!MT46)</f>
        <v>10.988313534386462</v>
      </c>
      <c r="MU45" s="10">
        <f>IF('배출량&amp;에너지'!MU46=0,0,'배출량&amp;에너지'!MU76*'국산거래표(기초_2009)'!MU17/'배출량&amp;에너지'!MU46)</f>
        <v>13.11480561385752</v>
      </c>
      <c r="MV45" s="10">
        <f>IF('배출량&amp;에너지'!MV46=0,0,'배출량&amp;에너지'!MV76*'국산거래표(기초_2009)'!MV17/'배출량&amp;에너지'!MV46)</f>
        <v>1.0689972015461346</v>
      </c>
      <c r="MW45" s="10">
        <f>IF('배출량&amp;에너지'!MW46=0,0,'배출량&amp;에너지'!MW76*'국산거래표(기초_2009)'!MW17/'배출량&amp;에너지'!MW46)</f>
        <v>1.4859564328149697</v>
      </c>
      <c r="MX45" s="10">
        <f>IF('배출량&amp;에너지'!MX46=0,0,'배출량&amp;에너지'!MX76*'국산거래표(기초_2009)'!MX17/'배출량&amp;에너지'!MX46)</f>
        <v>12.970307673366078</v>
      </c>
      <c r="MY45" s="10">
        <f>IF('배출량&amp;에너지'!MY46=0,0,'배출량&amp;에너지'!MY76*'국산거래표(기초_2009)'!MY17/'배출량&amp;에너지'!MY46)</f>
        <v>5.2623130567032312</v>
      </c>
      <c r="MZ45" s="10">
        <f>IF('배출량&amp;에너지'!MZ46=0,0,'배출량&amp;에너지'!MZ76*'국산거래표(기초_2009)'!MZ17/'배출량&amp;에너지'!MZ46)</f>
        <v>21.553197780467155</v>
      </c>
      <c r="NA45" s="10">
        <f>IF('배출량&amp;에너지'!NA46=0,0,'배출량&amp;에너지'!NA76*'국산거래표(기초_2009)'!NA17/'배출량&amp;에너지'!NA46)</f>
        <v>3.2486875277652874</v>
      </c>
      <c r="NB45" s="10">
        <f>IF('배출량&amp;에너지'!NB46=0,0,'배출량&amp;에너지'!NB76*'국산거래표(기초_2009)'!NB17/'배출량&amp;에너지'!NB46)</f>
        <v>6.6742232812066664</v>
      </c>
      <c r="NC45" s="10">
        <f>IF('배출량&amp;에너지'!NC46=0,0,'배출량&amp;에너지'!NC76*'국산거래표(기초_2009)'!NC17/'배출량&amp;에너지'!NC46)</f>
        <v>14.349148717458537</v>
      </c>
      <c r="ND45" s="10">
        <f>IF('배출량&amp;에너지'!ND46=0,0,'배출량&amp;에너지'!ND76*'국산거래표(기초_2009)'!ND17/'배출량&amp;에너지'!ND46)</f>
        <v>6.2083791745476917</v>
      </c>
      <c r="NE45" s="10">
        <f>IF('배출량&amp;에너지'!NE46=0,0,'배출량&amp;에너지'!NE76*'국산거래표(기초_2009)'!NE17/'배출량&amp;에너지'!NE46)</f>
        <v>2.3378472760107796</v>
      </c>
      <c r="NF45" s="10">
        <f>IF('배출량&amp;에너지'!NF46=0,0,'배출량&amp;에너지'!NF76*'국산거래표(기초_2009)'!NF17/'배출량&amp;에너지'!NF46)</f>
        <v>18.948640375489585</v>
      </c>
      <c r="NG45" s="10">
        <f>IF('배출량&amp;에너지'!NG46=0,0,'배출량&amp;에너지'!NG76*'국산거래표(기초_2009)'!NG17/'배출량&amp;에너지'!NG46)</f>
        <v>14.155047006350632</v>
      </c>
      <c r="NH45" s="10">
        <f>IF('배출량&amp;에너지'!NH46=0,0,'배출량&amp;에너지'!NH76*'국산거래표(기초_2009)'!NH17/'배출량&amp;에너지'!NH46)</f>
        <v>7.0221685707482457</v>
      </c>
      <c r="NI45" s="10">
        <f>IF('배출량&amp;에너지'!NI46=0,0,'배출량&amp;에너지'!NI76*'국산거래표(기초_2009)'!NI17/'배출량&amp;에너지'!NI46)</f>
        <v>35.177700109789512</v>
      </c>
      <c r="NJ45" s="10">
        <f>IF('배출량&amp;에너지'!NJ46=0,0,'배출량&amp;에너지'!NJ76*'국산거래표(기초_2009)'!NJ17/'배출량&amp;에너지'!NJ46)</f>
        <v>110.88311860368347</v>
      </c>
      <c r="NK45" s="10">
        <f>IF('배출량&amp;에너지'!NK46=0,0,'배출량&amp;에너지'!NK76*'국산거래표(기초_2009)'!NK17/'배출량&amp;에너지'!NK46)</f>
        <v>40.756327066075997</v>
      </c>
      <c r="NL45" s="10">
        <f>IF('배출량&amp;에너지'!NL46=0,0,'배출량&amp;에너지'!NL76*'국산거래표(기초_2009)'!NL17/'배출량&amp;에너지'!NL46)</f>
        <v>63.93638474371793</v>
      </c>
      <c r="NM45" s="10">
        <f>IF('배출량&amp;에너지'!NM46=0,0,'배출량&amp;에너지'!NM76*'국산거래표(기초_2009)'!NM17/'배출량&amp;에너지'!NM46)</f>
        <v>35.887968593399179</v>
      </c>
      <c r="NN45" s="10">
        <f>IF('배출량&amp;에너지'!NN46=0,0,'배출량&amp;에너지'!NN76*'국산거래표(기초_2009)'!NN17/'배출량&amp;에너지'!NN46)</f>
        <v>59.82430404913562</v>
      </c>
      <c r="NO45" s="10">
        <f>IF('배출량&amp;에너지'!NO46=0,0,'배출량&amp;에너지'!NO76*'국산거래표(기초_2009)'!NO17/'배출량&amp;에너지'!NO46)</f>
        <v>16.527401253225037</v>
      </c>
      <c r="NP45" s="10">
        <f>IF('배출량&amp;에너지'!NP46=0,0,'배출량&amp;에너지'!NP76*'국산거래표(기초_2009)'!NP17/'배출량&amp;에너지'!NP46)</f>
        <v>45.621809957847503</v>
      </c>
      <c r="NQ45" s="10">
        <f>IF('배출량&amp;에너지'!NQ46=0,0,'배출량&amp;에너지'!NQ76*'국산거래표(기초_2009)'!NQ17/'배출량&amp;에너지'!NQ46)</f>
        <v>80.025259908884365</v>
      </c>
      <c r="NR45" s="10">
        <f>IF('배출량&amp;에너지'!NR46=0,0,'배출량&amp;에너지'!NR76*'국산거래표(기초_2009)'!NR17/'배출량&amp;에너지'!NR46)</f>
        <v>11.420369565408134</v>
      </c>
      <c r="NS45" s="10">
        <f>IF('배출량&amp;에너지'!NS46=0,0,'배출량&amp;에너지'!NS76*'국산거래표(기초_2009)'!NS17/'배출량&amp;에너지'!NS46)</f>
        <v>25.760172644924438</v>
      </c>
      <c r="NT45" s="10">
        <f>IF('배출량&amp;에너지'!NT46=0,0,'배출량&amp;에너지'!NT76*'국산거래표(기초_2009)'!NT17/'배출량&amp;에너지'!NT46)</f>
        <v>51.252197370429428</v>
      </c>
      <c r="NU45" s="10">
        <f>IF('배출량&amp;에너지'!NU46=0,0,'배출량&amp;에너지'!NU76*'국산거래표(기초_2009)'!NU17/'배출량&amp;에너지'!NU46)</f>
        <v>122.21937742761152</v>
      </c>
      <c r="NV45" s="10">
        <f>IF('배출량&amp;에너지'!NV46=0,0,'배출량&amp;에너지'!NV76*'국산거래표(기초_2009)'!NV17/'배출량&amp;에너지'!NV46)</f>
        <v>5.0854648310271386</v>
      </c>
      <c r="NW45" s="10">
        <f>IF('배출량&amp;에너지'!NW46=0,0,'배출량&amp;에너지'!NW76*'국산거래표(기초_2009)'!NW17/'배출량&amp;에너지'!NW46)</f>
        <v>2.7260506982265915</v>
      </c>
      <c r="NX45" s="10">
        <f>IF('배출량&amp;에너지'!NX46=0,0,'배출량&amp;에너지'!NX76*'국산거래표(기초_2009)'!NX17/'배출량&amp;에너지'!NX46)</f>
        <v>9.5160161108716768</v>
      </c>
      <c r="NY45" s="10">
        <f>IF('배출량&amp;에너지'!NY46=0,0,'배출량&amp;에너지'!NY76*'국산거래표(기초_2009)'!NY17/'배출량&amp;에너지'!NY46)</f>
        <v>1.3256427973443659</v>
      </c>
      <c r="NZ45" s="10">
        <f>IF('배출량&amp;에너지'!NZ46=0,0,'배출량&amp;에너지'!NZ76*'국산거래표(기초_2009)'!NZ17/'배출량&amp;에너지'!NZ46)</f>
        <v>7.0034772948637807</v>
      </c>
      <c r="OA45" s="10">
        <f>IF('배출량&amp;에너지'!OA46=0,0,'배출량&amp;에너지'!OA76*'국산거래표(기초_2009)'!OA17/'배출량&amp;에너지'!OA46)</f>
        <v>7.5383353432500106</v>
      </c>
      <c r="OB45" s="10">
        <f>IF('배출량&amp;에너지'!OB46=0,0,'배출량&amp;에너지'!OB76*'국산거래표(기초_2009)'!OB17/'배출량&amp;에너지'!OB46)</f>
        <v>2.0100310528063163</v>
      </c>
      <c r="OC45" s="10">
        <f>IF('배출량&amp;에너지'!OC46=0,0,'배출량&amp;에너지'!OC76*'국산거래표(기초_2009)'!OC17/'배출량&amp;에너지'!OC46)</f>
        <v>33.292756826363849</v>
      </c>
      <c r="OD45" s="10">
        <f>IF('배출량&amp;에너지'!OD46=0,0,'배출량&amp;에너지'!OD76*'국산거래표(기초_2009)'!OD17/'배출량&amp;에너지'!OD46)</f>
        <v>41.197728735039902</v>
      </c>
      <c r="OE45" s="10">
        <f>IF('배출량&amp;에너지'!OE46=0,0,'배출량&amp;에너지'!OE76*'국산거래표(기초_2009)'!OE17/'배출량&amp;에너지'!OE46)</f>
        <v>1.6189520496852017</v>
      </c>
      <c r="OF45" s="10">
        <f>IF('배출량&amp;에너지'!OF46=0,0,'배출량&amp;에너지'!OF76*'국산거래표(기초_2009)'!OF17/'배출량&amp;에너지'!OF46)</f>
        <v>9.7101178219795798</v>
      </c>
      <c r="OG45" s="10">
        <f>IF('배출량&amp;에너지'!OG46=0,0,'배출량&amp;에너지'!OG76*'국산거래표(기초_2009)'!OG17/'배출량&amp;에너지'!OG46)</f>
        <v>14.134199044787191</v>
      </c>
      <c r="OH45" s="10">
        <f>IF('배출량&amp;에너지'!OH46=0,0,'배출량&amp;에너지'!OH76*'국산거래표(기초_2009)'!OH17/'배출량&amp;에너지'!OH46)</f>
        <v>7.2558095193040595</v>
      </c>
      <c r="OI45" s="10">
        <f>IF('배출량&amp;에너지'!OI46=0,0,'배출량&amp;에너지'!OI76*'국산거래표(기초_2009)'!OI17/'배출량&amp;에너지'!OI46)</f>
        <v>2.8676730578127305</v>
      </c>
      <c r="OJ45" s="10">
        <f>IF('배출량&amp;에너지'!OJ46=0,0,'배출량&amp;에너지'!OJ76*'국산거래표(기초_2009)'!OJ17/'배출량&amp;에너지'!OJ46)</f>
        <v>11.837328796676969</v>
      </c>
      <c r="OK45" s="10">
        <f>IF('배출량&amp;에너지'!OK46=0,0,'배출량&amp;에너지'!OK76*'국산거래표(기초_2009)'!OK17/'배출량&amp;에너지'!OK46)</f>
        <v>1.1480756764419482</v>
      </c>
      <c r="OL45" s="10">
        <f>IF('배출량&amp;에너지'!OL46=0,0,'배출량&amp;에너지'!OL76*'국산거래표(기초_2009)'!OL17/'배출량&amp;에너지'!OL46)</f>
        <v>10.246413660818463</v>
      </c>
      <c r="OM45" s="10">
        <f>IF('배출량&amp;에너지'!OM46=0,0,'배출량&amp;에너지'!OM76*'국산거래표(기초_2009)'!OM17/'배출량&amp;에너지'!OM46)</f>
        <v>0</v>
      </c>
      <c r="ON45" s="10">
        <f>IF('배출량&amp;에너지'!ON46=0,0,'배출량&amp;에너지'!ON76*'국산거래표(기초_2009)'!ON17/'배출량&amp;에너지'!ON46)</f>
        <v>0</v>
      </c>
      <c r="OO45" s="10">
        <f>IF('배출량&amp;에너지'!OO46=0,0,'배출량&amp;에너지'!OO76*'국산거래표(기초_2009)'!OO17/'배출량&amp;에너지'!OO46)</f>
        <v>5.2306816667449052</v>
      </c>
      <c r="OP45" s="11">
        <f t="shared" si="0"/>
        <v>8780.6883774627495</v>
      </c>
      <c r="OQ45" s="10">
        <f>IF('배출량&amp;에너지'!OQ46=0,0,'배출량&amp;에너지'!OQ76*'국산거래표(기초_2009)'!OQ17/'배출량&amp;에너지'!OQ46)</f>
        <v>963.34045123783801</v>
      </c>
      <c r="OR45" s="10">
        <f>IF('배출량&amp;에너지'!OR46=0,0,'배출량&amp;에너지'!OR76*'국산거래표(기초_2009)'!OR17/'배출량&amp;에너지'!OR46)</f>
        <v>0</v>
      </c>
      <c r="OS45" s="10">
        <f>IF('배출량&amp;에너지'!OS46=0,0,'배출량&amp;에너지'!OS76*'국산거래표(기초_2009)'!OS17/'배출량&amp;에너지'!OS46)</f>
        <v>0</v>
      </c>
      <c r="OT45" s="10">
        <f>IF('배출량&amp;에너지'!OT46=0,0,'배출량&amp;에너지'!OT76*'국산거래표(기초_2009)'!OT17/'배출량&amp;에너지'!OT46)</f>
        <v>0</v>
      </c>
      <c r="OU45" s="10">
        <f>IF('배출량&amp;에너지'!OU46=0,0,'배출량&amp;에너지'!OU76*'국산거래표(기초_2009)'!OU17/'배출량&amp;에너지'!OU46)</f>
        <v>-380.17480032820805</v>
      </c>
      <c r="OV45" s="10">
        <f>IF('배출량&amp;에너지'!OV46=0,0,'배출량&amp;에너지'!OV76*'국산거래표(기초_2009)'!OV17/'배출량&amp;에너지'!OV46)</f>
        <v>8093.8501270694815</v>
      </c>
      <c r="OW45" s="11">
        <f t="shared" si="1"/>
        <v>8677.0157779791116</v>
      </c>
      <c r="OX45" s="11">
        <f t="shared" si="2"/>
        <v>17457.704155441861</v>
      </c>
      <c r="OY45" s="11">
        <f t="shared" si="3"/>
        <v>17457.704155441861</v>
      </c>
      <c r="OZ45" s="11">
        <v>0</v>
      </c>
      <c r="PA45" s="11">
        <v>0</v>
      </c>
      <c r="PB45" s="11">
        <f t="shared" si="4"/>
        <v>17457.704155441861</v>
      </c>
    </row>
    <row r="46" spans="1:418">
      <c r="A46" s="8" t="s">
        <v>567</v>
      </c>
      <c r="B46" s="9" t="s">
        <v>140</v>
      </c>
      <c r="C46" s="10">
        <f>IF('배출량&amp;에너지'!C47=0,0,'배출량&amp;에너지'!C77*'국산거래표(기초_2009)'!C18/'배출량&amp;에너지'!C47)</f>
        <v>5.3792205779600796E-3</v>
      </c>
      <c r="D46" s="10">
        <f>IF('배출량&amp;에너지'!D47=0,0,'배출량&amp;에너지'!D77*'국산거래표(기초_2009)'!D18/'배출량&amp;에너지'!D47)</f>
        <v>2.1516882311840317E-3</v>
      </c>
      <c r="E46" s="10">
        <f>IF('배출량&amp;에너지'!E47=0,0,'배출량&amp;에너지'!E77*'국산거래표(기초_2009)'!E18/'배출량&amp;에너지'!E47)</f>
        <v>6.9929867513481032E-3</v>
      </c>
      <c r="F46" s="10">
        <f>IF('배출량&amp;에너지'!F47=0,0,'배출량&amp;에너지'!F77*'국산거래표(기초_2009)'!F18/'배출량&amp;에너지'!F47)</f>
        <v>1.6137661733880238E-3</v>
      </c>
      <c r="G46" s="10">
        <f>IF('배출량&amp;에너지'!G47=0,0,'배출량&amp;에너지'!G77*'국산거래표(기초_2009)'!G18/'배출량&amp;에너지'!G47)</f>
        <v>0.86874412334055284</v>
      </c>
      <c r="H46" s="10">
        <f>IF('배출량&amp;에너지'!H47=0,0,'배출량&amp;에너지'!H77*'국산거래표(기초_2009)'!H18/'배출량&amp;에너지'!H47)</f>
        <v>7.2409688199920623</v>
      </c>
      <c r="I46" s="10">
        <f>IF('배출량&amp;에너지'!I47=0,0,'배출량&amp;에너지'!I77*'국산거래표(기초_2009)'!I18/'배출량&amp;에너지'!I47)</f>
        <v>0</v>
      </c>
      <c r="J46" s="10">
        <f>IF('배출량&amp;에너지'!J47=0,0,'배출량&amp;에너지'!J77*'국산거래표(기초_2009)'!J18/'배출량&amp;에너지'!J47)</f>
        <v>0</v>
      </c>
      <c r="K46" s="10">
        <f>IF('배출량&amp;에너지'!K47=0,0,'배출량&amp;에너지'!K77*'국산거래표(기초_2009)'!K18/'배출량&amp;에너지'!K47)</f>
        <v>0</v>
      </c>
      <c r="L46" s="10">
        <f>IF('배출량&amp;에너지'!L47=0,0,'배출량&amp;에너지'!L77*'국산거래표(기초_2009)'!L18/'배출량&amp;에너지'!L47)</f>
        <v>0</v>
      </c>
      <c r="M46" s="10">
        <f>IF('배출량&amp;에너지'!M47=0,0,'배출량&amp;에너지'!M77*'국산거래표(기초_2009)'!M18/'배출량&amp;에너지'!M47)</f>
        <v>5.3792205779600792E-4</v>
      </c>
      <c r="N46" s="10">
        <f>IF('배출량&amp;에너지'!N47=0,0,'배출량&amp;에너지'!N77*'국산거래표(기초_2009)'!N18/'배출량&amp;에너지'!N47)</f>
        <v>0</v>
      </c>
      <c r="O46" s="10">
        <f>IF('배출량&amp;에너지'!O47=0,0,'배출량&amp;에너지'!O77*'국산거래표(기초_2009)'!O18/'배출량&amp;에너지'!O47)</f>
        <v>3.7654544045720557E-3</v>
      </c>
      <c r="P46" s="10">
        <f>IF('배출량&amp;에너지'!P47=0,0,'배출량&amp;에너지'!P77*'국산거래표(기초_2009)'!P18/'배출량&amp;에너지'!P47)</f>
        <v>14.630404127935826</v>
      </c>
      <c r="Q46" s="10">
        <f>IF('배출량&amp;에너지'!Q47=0,0,'배출량&amp;에너지'!Q77*'국산거래표(기초_2009)'!Q18/'배출량&amp;에너지'!Q47)</f>
        <v>0</v>
      </c>
      <c r="R46" s="10">
        <f>IF('배출량&amp;에너지'!R47=0,0,'배출량&amp;에너지'!R77*'국산거래표(기초_2009)'!R18/'배출량&amp;에너지'!R47)</f>
        <v>4.8412985201640715E-3</v>
      </c>
      <c r="S46" s="10">
        <f>IF('배출량&amp;에너지'!S47=0,0,'배출량&amp;에너지'!S77*'국산거래표(기초_2009)'!S18/'배출량&amp;에너지'!S47)</f>
        <v>0</v>
      </c>
      <c r="T46" s="10">
        <f>IF('배출량&amp;에너지'!T47=0,0,'배출량&amp;에너지'!T77*'국산거래표(기초_2009)'!T18/'배출량&amp;에너지'!T47)</f>
        <v>0</v>
      </c>
      <c r="U46" s="10">
        <f>IF('배출량&amp;에너지'!U47=0,0,'배출량&amp;에너지'!U77*'국산거래표(기초_2009)'!U18/'배출량&amp;에너지'!U47)</f>
        <v>0</v>
      </c>
      <c r="V46" s="10">
        <f>IF('배출량&amp;에너지'!V47=0,0,'배출량&amp;에너지'!V77*'국산거래표(기초_2009)'!V18/'배출량&amp;에너지'!V47)</f>
        <v>0</v>
      </c>
      <c r="W46" s="10">
        <f>IF('배출량&amp;에너지'!W47=0,0,'배출량&amp;에너지'!W77*'국산거래표(기초_2009)'!W18/'배출량&amp;에너지'!W47)</f>
        <v>0</v>
      </c>
      <c r="X46" s="10">
        <f>IF('배출량&amp;에너지'!X47=0,0,'배출량&amp;에너지'!X77*'국산거래표(기초_2009)'!X18/'배출량&amp;에너지'!X47)</f>
        <v>1.1296363213716167E-2</v>
      </c>
      <c r="Y46" s="10">
        <f>IF('배출량&amp;에너지'!Y47=0,0,'배출량&amp;에너지'!Y77*'국산거래표(기초_2009)'!Y18/'배출량&amp;에너지'!Y47)</f>
        <v>9.1446749825321357E-3</v>
      </c>
      <c r="Z46" s="10">
        <f>IF('배출량&amp;에너지'!Z47=0,0,'배출량&amp;에너지'!Z77*'국산거래표(기초_2009)'!Z18/'배출량&amp;에너지'!Z47)</f>
        <v>9.1446749825321357E-3</v>
      </c>
      <c r="AA46" s="10">
        <f>IF('배출량&amp;에너지'!AA47=0,0,'배출량&amp;에너지'!AA77*'국산거래표(기초_2009)'!AA18/'배출량&amp;에너지'!AA47)</f>
        <v>3.7654544045720557E-3</v>
      </c>
      <c r="AB46" s="10">
        <f>IF('배출량&amp;에너지'!AB47=0,0,'배출량&amp;에너지'!AB77*'국산거래표(기초_2009)'!AB18/'배출량&amp;에너지'!AB47)</f>
        <v>1.1834285271512174E-2</v>
      </c>
      <c r="AC46" s="10">
        <f>IF('배출량&amp;에너지'!AC47=0,0,'배출량&amp;에너지'!AC77*'국산거래표(기초_2009)'!AC18/'배출량&amp;에너지'!AC47)</f>
        <v>10.811695439641964</v>
      </c>
      <c r="AD46" s="10">
        <f>IF('배출량&amp;에너지'!AD47=0,0,'배출량&amp;에너지'!AD77*'국산거래표(기초_2009)'!AD18/'배출량&amp;에너지'!AD47)</f>
        <v>4.7751341070551625</v>
      </c>
      <c r="AE46" s="10">
        <f>IF('배출량&amp;에너지'!AE47=0,0,'배출량&amp;에너지'!AE77*'국산거래표(기초_2009)'!AE18/'배출량&amp;에너지'!AE47)</f>
        <v>26.285561354201931</v>
      </c>
      <c r="AF46" s="10">
        <f>IF('배출량&amp;에너지'!AF47=0,0,'배출량&amp;에너지'!AF77*'국산거래표(기초_2009)'!AF18/'배출량&amp;에너지'!AF47)</f>
        <v>7.5309088091441115E-2</v>
      </c>
      <c r="AG46" s="10">
        <f>IF('배출량&amp;에너지'!AG47=0,0,'배출량&amp;에너지'!AG77*'국산거래표(기초_2009)'!AG18/'배출량&amp;에너지'!AG47)</f>
        <v>0</v>
      </c>
      <c r="AH46" s="10">
        <f>IF('배출량&amp;에너지'!AH47=0,0,'배출량&amp;에너지'!AH77*'국산거래표(기초_2009)'!AH18/'배출량&amp;에너지'!AH47)</f>
        <v>8.9295061594137318E-2</v>
      </c>
      <c r="AI46" s="10">
        <f>IF('배출량&amp;에너지'!AI47=0,0,'배출량&amp;에너지'!AI77*'국산거래표(기초_2009)'!AI18/'배출량&amp;에너지'!AI47)</f>
        <v>0.66594750755145782</v>
      </c>
      <c r="AJ46" s="10">
        <f>IF('배출량&amp;에너지'!AJ47=0,0,'배출량&amp;에너지'!AJ77*'국산거래표(기초_2009)'!AJ18/'배출량&amp;에너지'!AJ47)</f>
        <v>5.3792205779600796E-3</v>
      </c>
      <c r="AK46" s="10">
        <f>IF('배출량&amp;에너지'!AK47=0,0,'배출량&amp;에너지'!AK77*'국산거래표(기초_2009)'!AK18/'배출량&amp;에너지'!AK47)</f>
        <v>0</v>
      </c>
      <c r="AL46" s="10">
        <f>IF('배출량&amp;에너지'!AL47=0,0,'배출량&amp;에너지'!AL77*'국산거래표(기초_2009)'!AL18/'배출량&amp;에너지'!AL47)</f>
        <v>0</v>
      </c>
      <c r="AM46" s="10">
        <f>IF('배출량&amp;에너지'!AM47=0,0,'배출량&amp;에너지'!AM77*'국산거래표(기초_2009)'!AM18/'배출량&amp;에너지'!AM47)</f>
        <v>6.455064693552095E-3</v>
      </c>
      <c r="AN46" s="10">
        <f>IF('배출량&amp;에너지'!AN47=0,0,'배출량&amp;에너지'!AN77*'국산거래표(기초_2009)'!AN18/'배출량&amp;에너지'!AN47)</f>
        <v>3.8730388161312572E-2</v>
      </c>
      <c r="AO46" s="10">
        <f>IF('배출량&amp;에너지'!AO47=0,0,'배출량&amp;에너지'!AO77*'국산거래표(기초_2009)'!AO18/'배출량&amp;에너지'!AO47)</f>
        <v>4.7901959246734513</v>
      </c>
      <c r="AP46" s="10">
        <f>IF('배출량&amp;에너지'!AP47=0,0,'배출량&amp;에너지'!AP77*'국산거래표(기초_2009)'!AP18/'배출량&amp;에너지'!AP47)</f>
        <v>4.7875063143844716E-2</v>
      </c>
      <c r="AQ46" s="10">
        <f>IF('배출량&amp;에너지'!AQ47=0,0,'배출량&amp;에너지'!AQ77*'국산거래표(기초_2009)'!AQ18/'배출량&amp;에너지'!AQ47)</f>
        <v>0.76008386766575919</v>
      </c>
      <c r="AR46" s="10">
        <f>IF('배출량&amp;에너지'!AR47=0,0,'배출량&amp;에너지'!AR77*'국산거래표(기초_2009)'!AR18/'배출량&amp;에너지'!AR47)</f>
        <v>0.41850336096529422</v>
      </c>
      <c r="AS46" s="10">
        <f>IF('배출량&amp;에너지'!AS47=0,0,'배출량&amp;에너지'!AS77*'국산거래표(기초_2009)'!AS18/'배출량&amp;에너지'!AS47)</f>
        <v>4.2495842565884623E-2</v>
      </c>
      <c r="AT46" s="10">
        <f>IF('배출량&amp;에너지'!AT47=0,0,'배출량&amp;에너지'!AT77*'국산거래표(기초_2009)'!AT18/'배출량&amp;에너지'!AT47)</f>
        <v>4.0344154334700601E-2</v>
      </c>
      <c r="AU46" s="10">
        <f>IF('배출량&amp;에너지'!AU47=0,0,'배출량&amp;에너지'!AU77*'국산거래표(기초_2009)'!AU18/'배출량&amp;에너지'!AU47)</f>
        <v>7.5847010149237129E-2</v>
      </c>
      <c r="AV46" s="10">
        <f>IF('배출량&amp;에너지'!AV47=0,0,'배출량&amp;에너지'!AV77*'국산거래표(기초_2009)'!AV18/'배출량&amp;에너지'!AV47)</f>
        <v>4.6390398264327724</v>
      </c>
      <c r="AW46" s="10">
        <f>IF('배출량&amp;에너지'!AW47=0,0,'배출량&amp;에너지'!AW77*'국산거래표(기초_2009)'!AW18/'배출량&amp;에너지'!AW47)</f>
        <v>1.5965526675385517</v>
      </c>
      <c r="AX46" s="10">
        <f>IF('배출량&amp;에너지'!AX47=0,0,'배출량&amp;에너지'!AX77*'국산거래표(기초_2009)'!AX18/'배출량&amp;에너지'!AX47)</f>
        <v>1.5051059177132302</v>
      </c>
      <c r="AY46" s="10">
        <f>IF('배출량&amp;에너지'!AY47=0,0,'배출량&amp;에너지'!AY77*'국산거래표(기초_2009)'!AY18/'배출량&amp;에너지'!AY47)</f>
        <v>1.5008025412508625</v>
      </c>
      <c r="AZ46" s="10">
        <f>IF('배출량&amp;에너지'!AZ47=0,0,'배출량&amp;에너지'!AZ77*'국산거래표(기초_2009)'!AZ18/'배출량&amp;에너지'!AZ47)</f>
        <v>1.742867467259066</v>
      </c>
      <c r="BA46" s="10">
        <f>IF('배출량&amp;에너지'!BA47=0,0,'배출량&amp;에너지'!BA77*'국산거래표(기초_2009)'!BA18/'배출량&amp;에너지'!BA47)</f>
        <v>0.88757139536341312</v>
      </c>
      <c r="BB46" s="10">
        <f>IF('배출량&amp;에너지'!BB47=0,0,'배출량&amp;에너지'!BB77*'국산거래표(기초_2009)'!BB18/'배출량&amp;에너지'!BB47)</f>
        <v>0.96503217168603828</v>
      </c>
      <c r="BC46" s="10">
        <f>IF('배출량&amp;에너지'!BC47=0,0,'배출량&amp;에너지'!BC77*'국산거래표(기초_2009)'!BC18/'배출량&amp;에너지'!BC47)</f>
        <v>1.4669134516097138</v>
      </c>
      <c r="BD46" s="10">
        <f>IF('배출량&amp;에너지'!BD47=0,0,'배출량&amp;에너지'!BD77*'국산거래표(기초_2009)'!BD18/'배출량&amp;에너지'!BD47)</f>
        <v>0.59924517238475283</v>
      </c>
      <c r="BE46" s="10">
        <f>IF('배출량&amp;에너지'!BE47=0,0,'배출량&amp;에너지'!BE77*'국산거래표(기초_2009)'!BE18/'배출량&amp;에너지'!BE47)</f>
        <v>1.3663220268018601</v>
      </c>
      <c r="BF46" s="10">
        <f>IF('배출량&amp;에너지'!BF47=0,0,'배출량&amp;에너지'!BF77*'국산거래표(기초_2009)'!BF18/'배출량&amp;에너지'!BF47)</f>
        <v>0.30876726117490855</v>
      </c>
      <c r="BG46" s="10">
        <f>IF('배출량&amp;에너지'!BG47=0,0,'배출량&amp;에너지'!BG77*'국산거래표(기초_2009)'!BG18/'배출량&amp;에너지'!BG47)</f>
        <v>1.6137661733880238E-3</v>
      </c>
      <c r="BH46" s="10">
        <f>IF('배출량&amp;에너지'!BH47=0,0,'배출량&amp;에너지'!BH77*'국산거래표(기초_2009)'!BH18/'배출량&amp;에너지'!BH47)</f>
        <v>0.93168100410268584</v>
      </c>
      <c r="BI46" s="10">
        <f>IF('배출량&amp;에너지'!BI47=0,0,'배출량&amp;에너지'!BI77*'국산거래표(기초_2009)'!BI18/'배출량&amp;에너지'!BI47)</f>
        <v>0</v>
      </c>
      <c r="BJ46" s="10">
        <f>IF('배출량&amp;에너지'!BJ47=0,0,'배출량&amp;에너지'!BJ77*'국산거래표(기초_2009)'!BJ18/'배출량&amp;에너지'!BJ47)</f>
        <v>4.5712616471504752</v>
      </c>
      <c r="BK46" s="10">
        <f>IF('배출량&amp;에너지'!BK47=0,0,'배출량&amp;에너지'!BK77*'국산거래표(기초_2009)'!BK18/'배출량&amp;에너지'!BK47)</f>
        <v>3.0623902750326732</v>
      </c>
      <c r="BL46" s="10">
        <f>IF('배출량&amp;에너지'!BL47=0,0,'배출량&amp;에너지'!BL77*'국산거래표(기초_2009)'!BL18/'배출량&amp;에너지'!BL47)</f>
        <v>3.4900383109805002</v>
      </c>
      <c r="BM46" s="10">
        <f>IF('배출량&amp;에너지'!BM47=0,0,'배출량&amp;에너지'!BM77*'국산거래표(기초_2009)'!BM18/'배출량&amp;에너지'!BM47)</f>
        <v>6.8079415634662768</v>
      </c>
      <c r="BN46" s="10">
        <f>IF('배출량&amp;에너지'!BN47=0,0,'배출량&amp;에너지'!BN77*'국산거래표(기초_2009)'!BN18/'배출량&amp;에너지'!BN47)</f>
        <v>1.0268932083325792</v>
      </c>
      <c r="BO46" s="10">
        <f>IF('배출량&amp;에너지'!BO47=0,0,'배출량&amp;에너지'!BO77*'국산거래표(기초_2009)'!BO18/'배출량&amp;에너지'!BO47)</f>
        <v>3.7277998605263352</v>
      </c>
      <c r="BP46" s="10">
        <f>IF('배출량&amp;에너지'!BP47=0,0,'배출량&amp;에너지'!BP77*'국산거래표(기초_2009)'!BP18/'배출량&amp;에너지'!BP47)</f>
        <v>0.82463451460128023</v>
      </c>
      <c r="BQ46" s="10">
        <f>IF('배출량&amp;에너지'!BQ47=0,0,'배출량&amp;에너지'!BQ77*'국산거래표(기초_2009)'!BQ18/'배출량&amp;에너지'!BQ47)</f>
        <v>2.9133858650231792</v>
      </c>
      <c r="BR46" s="10">
        <f>IF('배출량&amp;에너지'!BR47=0,0,'배출량&amp;에너지'!BR77*'국산거래표(기초_2009)'!BR18/'배출량&amp;에너지'!BR47)</f>
        <v>2.0134422623304578</v>
      </c>
      <c r="BS46" s="10">
        <f>IF('배출량&amp;에너지'!BS47=0,0,'배출량&amp;에너지'!BS77*'국산거래표(기초_2009)'!BS18/'배출량&amp;에너지'!BS47)</f>
        <v>3.0575489765125092</v>
      </c>
      <c r="BT46" s="10">
        <f>IF('배출량&amp;에너지'!BT47=0,0,'배출량&amp;에너지'!BT77*'국산거래표(기초_2009)'!BT18/'배출량&amp;에너지'!BT47)</f>
        <v>4.5303795707579795</v>
      </c>
      <c r="BU46" s="10">
        <f>IF('배출량&amp;에너지'!BU47=0,0,'배출량&amp;에너지'!BU77*'국산거래표(기초_2009)'!BU18/'배출량&amp;에너지'!BU47)</f>
        <v>6.7692111753049629</v>
      </c>
      <c r="BV46" s="10">
        <f>IF('배출량&amp;에너지'!BV47=0,0,'배출량&amp;에너지'!BV77*'국산거래표(기초_2009)'!BV18/'배출량&amp;에너지'!BV47)</f>
        <v>3.611608696042397</v>
      </c>
      <c r="BW46" s="10">
        <f>IF('배출량&amp;에너지'!BW47=0,0,'배출량&amp;에너지'!BW77*'국산거래표(기초_2009)'!BW18/'배출량&amp;에너지'!BW47)</f>
        <v>1.5949389013651636</v>
      </c>
      <c r="BX46" s="10">
        <f>IF('배출량&amp;에너지'!BX47=0,0,'배출량&amp;에너지'!BX77*'국산거래표(기초_2009)'!BX18/'배출량&amp;에너지'!BX47)</f>
        <v>3.0403354706630368</v>
      </c>
      <c r="BY46" s="10">
        <f>IF('배출량&amp;에너지'!BY47=0,0,'배출량&amp;에너지'!BY77*'국산거래표(기초_2009)'!BY18/'배출량&amp;에너지'!BY47)</f>
        <v>5.1081078608308914</v>
      </c>
      <c r="BZ46" s="10">
        <f>IF('배출량&amp;에너지'!BZ47=0,0,'배출량&amp;에너지'!BZ77*'국산거래표(기초_2009)'!BZ18/'배출량&amp;에너지'!BZ47)</f>
        <v>7.3103607654477472</v>
      </c>
      <c r="CA46" s="10">
        <f>IF('배출량&amp;에너지'!CA47=0,0,'배출량&amp;에너지'!CA77*'국산거래표(기초_2009)'!CA18/'배출량&amp;에너지'!CA47)</f>
        <v>11.398030482639612</v>
      </c>
      <c r="CB46" s="10">
        <f>IF('배출량&amp;에너지'!CB47=0,0,'배출량&amp;에너지'!CB77*'국산거래표(기초_2009)'!CB18/'배출량&amp;에너지'!CB47)</f>
        <v>0.42979972417901036</v>
      </c>
      <c r="CC46" s="10">
        <f>IF('배출량&amp;에너지'!CC47=0,0,'배출량&amp;에너지'!CC77*'국산거래표(기초_2009)'!CC18/'배출량&amp;에너지'!CC47)</f>
        <v>2.5002617246358447</v>
      </c>
      <c r="CD46" s="10">
        <f>IF('배출량&amp;에너지'!CD47=0,0,'배출량&amp;에너지'!CD77*'국산거래표(기초_2009)'!CD18/'배출량&amp;에너지'!CD47)</f>
        <v>2.3560986131465147</v>
      </c>
      <c r="CE46" s="10">
        <f>IF('배출량&amp;에너지'!CE47=0,0,'배출량&amp;에너지'!CE77*'국산거래표(기초_2009)'!CE18/'배출량&amp;에너지'!CE47)</f>
        <v>2.6347422390848472</v>
      </c>
      <c r="CF46" s="10">
        <f>IF('배출량&amp;에너지'!CF47=0,0,'배출량&amp;에너지'!CF77*'국산거래표(기초_2009)'!CF18/'배출량&amp;에너지'!CF47)</f>
        <v>0.12963921592883793</v>
      </c>
      <c r="CG46" s="10">
        <f>IF('배출량&amp;에너지'!CG47=0,0,'배출량&amp;에너지'!CG77*'국산거래표(기초_2009)'!CG18/'배출량&amp;에너지'!CG47)</f>
        <v>6.3555491128598351</v>
      </c>
      <c r="CH46" s="10">
        <f>IF('배출량&amp;에너지'!CH47=0,0,'배출량&amp;에너지'!CH77*'국산거래표(기초_2009)'!CH18/'배출량&amp;에너지'!CH47)</f>
        <v>4.7837408599798987</v>
      </c>
      <c r="CI46" s="10">
        <f>IF('배출량&amp;에너지'!CI47=0,0,'배출량&amp;에너지'!CI77*'국산거래표(기초_2009)'!CI18/'배출량&amp;에너지'!CI47)</f>
        <v>0.49972959169249143</v>
      </c>
      <c r="CJ46" s="10">
        <f>IF('배출량&amp;에너지'!CJ47=0,0,'배출량&amp;에너지'!CJ77*'국산거래표(기초_2009)'!CJ18/'배출량&amp;에너지'!CJ47)</f>
        <v>3.2248427364870675</v>
      </c>
      <c r="CK46" s="10">
        <f>IF('배출량&amp;에너지'!CK47=0,0,'배출량&amp;에너지'!CK77*'국산거래표(기초_2009)'!CK18/'배출량&amp;에너지'!CK47)</f>
        <v>9.1446749825321357E-3</v>
      </c>
      <c r="CL46" s="10">
        <f>IF('배출량&amp;에너지'!CL47=0,0,'배출량&amp;에너지'!CL77*'국산거래표(기초_2009)'!CL18/'배출량&amp;에너지'!CL47)</f>
        <v>0.51801894165755569</v>
      </c>
      <c r="CM46" s="10">
        <f>IF('배출량&amp;에너지'!CM47=0,0,'배출량&amp;에너지'!CM77*'국산거래표(기초_2009)'!CM18/'배출량&amp;에너지'!CM47)</f>
        <v>1.4938095544995142</v>
      </c>
      <c r="CN46" s="10">
        <f>IF('배출량&amp;에너지'!CN47=0,0,'배출량&amp;에너지'!CN77*'국산거래표(기초_2009)'!CN18/'배출량&amp;에너지'!CN47)</f>
        <v>2.7659952211870729</v>
      </c>
      <c r="CO46" s="10">
        <f>IF('배출량&amp;에너지'!CO47=0,0,'배출량&amp;에너지'!CO77*'국산거래표(기초_2009)'!CO18/'배출량&amp;에너지'!CO47)</f>
        <v>3.1656713101295071</v>
      </c>
      <c r="CP46" s="10">
        <f>IF('배출량&amp;에너지'!CP47=0,0,'배출량&amp;에너지'!CP77*'국산거래표(기초_2009)'!CP18/'배출량&amp;에너지'!CP47)</f>
        <v>0.62721711939014524</v>
      </c>
      <c r="CQ46" s="10">
        <f>IF('배출량&amp;에너지'!CQ47=0,0,'배출량&amp;에너지'!CQ77*'국산거래표(기초_2009)'!CQ18/'배출량&amp;에너지'!CQ47)</f>
        <v>0.11780493065732574</v>
      </c>
      <c r="CR46" s="10">
        <f>IF('배출량&amp;에너지'!CR47=0,0,'배출량&amp;에너지'!CR77*'국산거래표(기초_2009)'!CR18/'배출량&amp;에너지'!CR47)</f>
        <v>0.28671245680527224</v>
      </c>
      <c r="CS46" s="10">
        <f>IF('배출량&amp;에너지'!CS47=0,0,'배출량&amp;에너지'!CS77*'국산거래표(기초_2009)'!CS18/'배출량&amp;에너지'!CS47)</f>
        <v>13.84127246914908</v>
      </c>
      <c r="CT46" s="10">
        <f>IF('배출량&amp;에너지'!CT47=0,0,'배출량&amp;에너지'!CT77*'국산거래표(기초_2009)'!CT18/'배출량&amp;에너지'!CT47)</f>
        <v>2.1140336871383112</v>
      </c>
      <c r="CU46" s="10">
        <f>IF('배출량&amp;에너지'!CU47=0,0,'배출량&amp;에너지'!CU77*'국산거래표(기초_2009)'!CU18/'배출량&amp;에너지'!CU47)</f>
        <v>7.4975576415607579</v>
      </c>
      <c r="CV46" s="10">
        <f>IF('배출량&amp;에너지'!CV47=0,0,'배출량&amp;에너지'!CV77*'국산거래표(기초_2009)'!CV18/'배출량&amp;에너지'!CV47)</f>
        <v>15.978436804772622</v>
      </c>
      <c r="CW46" s="10">
        <f>IF('배출량&amp;에너지'!CW47=0,0,'배출량&amp;에너지'!CW77*'국산거래표(기초_2009)'!CW18/'배출량&amp;에너지'!CW47)</f>
        <v>3.7633027163408714</v>
      </c>
      <c r="CX46" s="10">
        <f>IF('배출량&amp;에너지'!CX47=0,0,'배출량&amp;에너지'!CX77*'국산거래표(기초_2009)'!CX18/'배출량&amp;에너지'!CX47)</f>
        <v>2.3636295219556591</v>
      </c>
      <c r="CY46" s="10">
        <f>IF('배출량&amp;에너지'!CY47=0,0,'배출량&amp;에너지'!CY77*'국산거래표(기초_2009)'!CY18/'배출량&amp;에너지'!CY47)</f>
        <v>5.7767449786713296</v>
      </c>
      <c r="CZ46" s="10">
        <f>IF('배출량&amp;에너지'!CZ47=0,0,'배출량&amp;에너지'!CZ77*'국산거래표(기초_2009)'!CZ18/'배출량&amp;에너지'!CZ47)</f>
        <v>0.73211192066036679</v>
      </c>
      <c r="DA46" s="10">
        <f>IF('배출량&amp;에너지'!DA47=0,0,'배출량&amp;에너지'!DA77*'국산거래표(기초_2009)'!DA18/'배출량&amp;에너지'!DA47)</f>
        <v>0.10919817773258961</v>
      </c>
      <c r="DB46" s="10">
        <f>IF('배출량&amp;에너지'!DB47=0,0,'배출량&amp;에너지'!DB77*'국산거래표(기초_2009)'!DB18/'배출량&amp;에너지'!DB47)</f>
        <v>5.2178439606212761E-2</v>
      </c>
      <c r="DC46" s="10">
        <f>IF('배출량&amp;에너지'!DC47=0,0,'배출량&amp;에너지'!DC77*'국산거래표(기초_2009)'!DC18/'배출량&amp;에너지'!DC47)</f>
        <v>3.2264565026604557</v>
      </c>
      <c r="DD46" s="10">
        <f>IF('배출량&amp;에너지'!DD47=0,0,'배출량&amp;에너지'!DD77*'국산거래표(기초_2009)'!DD18/'배출량&amp;에너지'!DD47)</f>
        <v>13.876775324963617</v>
      </c>
      <c r="DE46" s="10">
        <f>IF('배출량&amp;에너지'!DE47=0,0,'배출량&amp;에너지'!DE77*'국산거래표(기초_2009)'!DE18/'배출량&amp;에너지'!DE47)</f>
        <v>0.58525919888205669</v>
      </c>
      <c r="DF46" s="10">
        <f>IF('배출량&amp;에너지'!DF47=0,0,'배출량&amp;에너지'!DF77*'국산거래표(기초_2009)'!DF18/'배출량&amp;에너지'!DF47)</f>
        <v>7.7460776322625144E-2</v>
      </c>
      <c r="DG46" s="10">
        <f>IF('배출량&amp;에너지'!DG47=0,0,'배출량&amp;에너지'!DG77*'국산거래표(기초_2009)'!DG18/'배출량&amp;에너지'!DG47)</f>
        <v>0.23560986131465148</v>
      </c>
      <c r="DH46" s="10">
        <f>IF('배출량&amp;에너지'!DH47=0,0,'배출량&amp;에너지'!DH77*'국산거래표(기초_2009)'!DH18/'배출량&amp;에너지'!DH47)</f>
        <v>0.94781866583656604</v>
      </c>
      <c r="DI46" s="10">
        <f>IF('배출량&amp;에너지'!DI47=0,0,'배출량&amp;에너지'!DI77*'국산거래표(기초_2009)'!DI18/'배출량&amp;에너지'!DI47)</f>
        <v>0.45723374912660675</v>
      </c>
      <c r="DJ46" s="10">
        <f>IF('배출량&amp;에너지'!DJ47=0,0,'배출량&amp;에너지'!DJ77*'국산거래표(기초_2009)'!DJ18/'배출량&amp;에너지'!DJ47)</f>
        <v>1.5723461749377314</v>
      </c>
      <c r="DK46" s="10">
        <f>IF('배출량&amp;에너지'!DK47=0,0,'배출량&amp;에너지'!DK77*'국산거래표(기초_2009)'!DK18/'배출량&amp;에너지'!DK47)</f>
        <v>0.2248514201587313</v>
      </c>
      <c r="DL46" s="10">
        <f>IF('배출량&amp;에너지'!DL47=0,0,'배출량&amp;에너지'!DL77*'국산거래표(기초_2009)'!DL18/'배출량&amp;에너지'!DL47)</f>
        <v>3.9779336174014785</v>
      </c>
      <c r="DM46" s="10">
        <f>IF('배출량&amp;에너지'!DM47=0,0,'배출량&amp;에너지'!DM77*'국산거래표(기초_2009)'!DM18/'배출량&amp;에너지'!DM47)</f>
        <v>1.2463654079133504</v>
      </c>
      <c r="DN46" s="10">
        <f>IF('배출량&amp;에너지'!DN47=0,0,'배출량&amp;에너지'!DN77*'국산거래표(기초_2009)'!DN18/'배출량&amp;에너지'!DN47)</f>
        <v>8.7008892848504278</v>
      </c>
      <c r="DO46" s="10">
        <f>IF('배출량&amp;에너지'!DO47=0,0,'배출량&amp;에너지'!DO77*'국산거래표(기초_2009)'!DO18/'배출량&amp;에너지'!DO47)</f>
        <v>0.97901814518873453</v>
      </c>
      <c r="DP46" s="10">
        <f>IF('배출량&amp;에너지'!DP47=0,0,'배출량&amp;에너지'!DP77*'국산거래표(기초_2009)'!DP18/'배출량&amp;에너지'!DP47)</f>
        <v>0.43625478887256253</v>
      </c>
      <c r="DQ46" s="10">
        <f>IF('배출량&amp;에너지'!DQ47=0,0,'배출량&amp;에너지'!DQ77*'국산거래표(기초_2009)'!DQ18/'배출량&amp;에너지'!DQ47)</f>
        <v>7.6384932207033129E-2</v>
      </c>
      <c r="DR46" s="10">
        <f>IF('배출량&amp;에너지'!DR47=0,0,'배출량&amp;에너지'!DR77*'국산거래표(기초_2009)'!DR18/'배출량&amp;에너지'!DR47)</f>
        <v>3.0258115751025447</v>
      </c>
      <c r="DS46" s="10">
        <f>IF('배출량&amp;에너지'!DS47=0,0,'배출량&amp;에너지'!DS77*'국산거래표(기초_2009)'!DS18/'배출량&amp;에너지'!DS47)</f>
        <v>18.068263999310108</v>
      </c>
      <c r="DT46" s="10">
        <f>IF('배출량&amp;에너지'!DT47=0,0,'배출량&amp;에너지'!DT77*'국산거래표(기초_2009)'!DT18/'배출량&amp;에너지'!DT47)</f>
        <v>36.171492932376964</v>
      </c>
      <c r="DU46" s="10">
        <f>IF('배출량&amp;에너지'!DU47=0,0,'배출량&amp;에너지'!DU77*'국산거래표(기초_2009)'!DU18/'배출량&amp;에너지'!DU47)</f>
        <v>60.5823959151598</v>
      </c>
      <c r="DV46" s="10">
        <f>IF('배출량&amp;에너지'!DV47=0,0,'배출량&amp;에너지'!DV77*'국산거래표(기초_2009)'!DV18/'배출량&amp;에너지'!DV47)</f>
        <v>11.919814878701743</v>
      </c>
      <c r="DW46" s="10">
        <f>IF('배출량&amp;에너지'!DW47=0,0,'배출량&amp;에너지'!DW77*'국산거래표(기초_2009)'!DW18/'배출량&amp;에너지'!DW47)</f>
        <v>0.84453763073973254</v>
      </c>
      <c r="DX46" s="10">
        <f>IF('배출량&amp;에너지'!DX47=0,0,'배출량&amp;에너지'!DX77*'국산거래표(기초_2009)'!DX18/'배출량&amp;에너지'!DX47)</f>
        <v>2.0435658975670346</v>
      </c>
      <c r="DY46" s="10">
        <f>IF('배출량&amp;에너지'!DY47=0,0,'배출량&amp;에너지'!DY77*'국산거래표(기초_2009)'!DY18/'배출량&amp;에너지'!DY47)</f>
        <v>12.406096418949328</v>
      </c>
      <c r="DZ46" s="10">
        <f>IF('배출량&amp;에너지'!DZ47=0,0,'배출량&amp;에너지'!DZ77*'국산거래표(기초_2009)'!DZ18/'배출량&amp;에너지'!DZ47)</f>
        <v>6.8552787045523251</v>
      </c>
      <c r="EA46" s="10">
        <f>IF('배출량&amp;에너지'!EA47=0,0,'배출량&amp;에너지'!EA77*'국산거래표(기초_2009)'!EA18/'배출량&amp;에너지'!EA47)</f>
        <v>5.8585091314563229</v>
      </c>
      <c r="EB46" s="10">
        <f>IF('배출량&amp;에너지'!EB47=0,0,'배출량&amp;에너지'!EB77*'국산거래표(기초_2009)'!EB18/'배출량&amp;에너지'!EB47)</f>
        <v>0.44701323002848259</v>
      </c>
      <c r="EC46" s="10">
        <f>IF('배출량&amp;에너지'!EC47=0,0,'배출량&amp;에너지'!EC77*'국산거래표(기초_2009)'!EC18/'배출량&amp;에너지'!EC47)</f>
        <v>5.110259549062076E-2</v>
      </c>
      <c r="ED46" s="10">
        <f>IF('배출량&amp;에너지'!ED47=0,0,'배출량&amp;에너지'!ED77*'국산거래표(기초_2009)'!ED18/'배출량&amp;에너지'!ED47)</f>
        <v>9.2533352382069296</v>
      </c>
      <c r="EE46" s="10">
        <f>IF('배출량&amp;에너지'!EE47=0,0,'배출량&amp;에너지'!EE77*'국산거래표(기초_2009)'!EE18/'배출량&amp;에너지'!EE47)</f>
        <v>0.75147711474102308</v>
      </c>
      <c r="EF46" s="10">
        <f>IF('배출량&amp;에너지'!EF47=0,0,'배출량&amp;에너지'!EF77*'국산거래표(기초_2009)'!EF18/'배출량&amp;에너지'!EF47)</f>
        <v>8.538436823396033</v>
      </c>
      <c r="EG46" s="10">
        <f>IF('배출량&amp;에너지'!EG47=0,0,'배출량&amp;에너지'!EG77*'국산거래표(기초_2009)'!EG18/'배출량&amp;에너지'!EG47)</f>
        <v>40.613115363598602</v>
      </c>
      <c r="EH46" s="10">
        <f>IF('배출량&amp;에너지'!EH47=0,0,'배출량&amp;에너지'!EH77*'국산거래표(기초_2009)'!EH18/'배출량&amp;에너지'!EH47)</f>
        <v>5.87357094907461</v>
      </c>
      <c r="EI46" s="10">
        <f>IF('배출량&amp;에너지'!EI47=0,0,'배출량&amp;에너지'!EI77*'국산거래표(기초_2009)'!EI18/'배출량&amp;에너지'!EI47)</f>
        <v>65.5425752100968</v>
      </c>
      <c r="EJ46" s="10">
        <f>IF('배출량&amp;에너지'!EJ47=0,0,'배출량&amp;에너지'!EJ77*'국산거래표(기초_2009)'!EJ18/'배출량&amp;에너지'!EJ47)</f>
        <v>5.3528623971280744</v>
      </c>
      <c r="EK46" s="10">
        <f>IF('배출량&amp;에너지'!EK47=0,0,'배출량&amp;에너지'!EK77*'국산거래표(기초_2009)'!EK18/'배출량&amp;에너지'!EK47)</f>
        <v>7.3533945300714292</v>
      </c>
      <c r="EL46" s="10">
        <f>IF('배출량&amp;에너지'!EL47=0,0,'배출량&amp;에너지'!EL77*'국산거래표(기초_2009)'!EL18/'배출량&amp;에너지'!EL47)</f>
        <v>34.142988852428218</v>
      </c>
      <c r="EM46" s="10">
        <f>IF('배출량&amp;에너지'!EM47=0,0,'배출량&amp;에너지'!EM77*'국산거래표(기초_2009)'!EM18/'배출량&amp;에너지'!EM47)</f>
        <v>8.0704446331135085</v>
      </c>
      <c r="EN46" s="10">
        <f>IF('배출량&amp;에너지'!EN47=0,0,'배출량&amp;에너지'!EN77*'국산거래표(기초_2009)'!EN18/'배출량&amp;에너지'!EN47)</f>
        <v>5.628278490719631</v>
      </c>
      <c r="EO46" s="10">
        <f>IF('배출량&amp;에너지'!EO47=0,0,'배출량&amp;에너지'!EO77*'국산거래표(기초_2009)'!EO18/'배출량&amp;에너지'!EO47)</f>
        <v>11.282915162271266</v>
      </c>
      <c r="EP46" s="10">
        <f>IF('배출량&amp;에너지'!EP47=0,0,'배출량&amp;에너지'!EP77*'국산거래표(기초_2009)'!EP18/'배출량&amp;에너지'!EP47)</f>
        <v>1.1296363213716167</v>
      </c>
      <c r="EQ46" s="10">
        <f>IF('배출량&amp;에너지'!EQ47=0,0,'배출량&amp;에너지'!EQ77*'국산거래표(기초_2009)'!EQ18/'배출량&amp;에너지'!EQ47)</f>
        <v>4.0618494584176554</v>
      </c>
      <c r="ER46" s="10">
        <f>IF('배출량&amp;에너지'!ER47=0,0,'배출량&amp;에너지'!ER77*'국산거래표(기초_2009)'!ER18/'배출량&amp;에너지'!ER47)</f>
        <v>5.5610382334951307</v>
      </c>
      <c r="ES46" s="10">
        <f>IF('배출량&amp;에너지'!ES47=0,0,'배출량&amp;에너지'!ES77*'국산거래표(기초_2009)'!ES18/'배출량&amp;에너지'!ES47)</f>
        <v>9.6858245726749193</v>
      </c>
      <c r="ET46" s="10">
        <f>IF('배출량&amp;에너지'!ET47=0,0,'배출량&amp;에너지'!ET77*'국산거래표(기초_2009)'!ET18/'배출량&amp;에너지'!ET47)</f>
        <v>14.484627250273107</v>
      </c>
      <c r="EU46" s="10">
        <f>IF('배출량&amp;에너지'!EU47=0,0,'배출량&amp;에너지'!EU77*'국산거래표(기초_2009)'!EU18/'배출량&amp;에너지'!EU47)</f>
        <v>6.4819607964418955</v>
      </c>
      <c r="EV46" s="10">
        <f>IF('배출량&amp;에너지'!EV47=0,0,'배출량&amp;에너지'!EV77*'국산거래표(기초_2009)'!EV18/'배출량&amp;에너지'!EV47)</f>
        <v>0.53523244750702792</v>
      </c>
      <c r="EW46" s="10">
        <f>IF('배출량&amp;에너지'!EW47=0,0,'배출량&amp;에너지'!EW77*'국산거래표(기초_2009)'!EW18/'배출량&amp;에너지'!EW47)</f>
        <v>8.6476350011286254</v>
      </c>
      <c r="EX46" s="10">
        <f>IF('배출량&amp;에너지'!EX47=0,0,'배출량&amp;에너지'!EX77*'국산거래표(기초_2009)'!EX18/'배출량&amp;에너지'!EX47)</f>
        <v>1.6815443526703209</v>
      </c>
      <c r="EY46" s="10">
        <f>IF('배출량&amp;에너지'!EY47=0,0,'배출량&amp;에너지'!EY77*'국산거래표(기초_2009)'!EY18/'배출량&amp;에너지'!EY47)</f>
        <v>18.578752032158523</v>
      </c>
      <c r="EZ46" s="10">
        <f>IF('배출량&amp;에너지'!EZ47=0,0,'배출량&amp;에너지'!EZ77*'국산거래표(기초_2009)'!EZ18/'배출량&amp;에너지'!EZ47)</f>
        <v>1.354487741530348</v>
      </c>
      <c r="FA46" s="10">
        <f>IF('배출량&amp;에너지'!FA47=0,0,'배출량&amp;에너지'!FA77*'국산거래표(기초_2009)'!FA18/'배출량&amp;에너지'!FA47)</f>
        <v>11.455588142823787</v>
      </c>
      <c r="FB46" s="10">
        <f>IF('배출량&amp;에너지'!FB47=0,0,'배출량&amp;에너지'!FB77*'국산거래표(기초_2009)'!FB18/'배출량&amp;에너지'!FB47)</f>
        <v>2.3060718617714859</v>
      </c>
      <c r="FC46" s="10">
        <f>IF('배출량&amp;에너지'!FC47=0,0,'배출량&amp;에너지'!FC77*'국산거래표(기초_2009)'!FC18/'배출량&amp;에너지'!FC47)</f>
        <v>2.9537300193578799</v>
      </c>
      <c r="FD46" s="10">
        <f>IF('배출량&amp;에너지'!FD47=0,0,'배출량&amp;에너지'!FD77*'국산거래표(기초_2009)'!FD18/'배출량&amp;에너지'!FD47)</f>
        <v>2.498647958462457</v>
      </c>
      <c r="FE46" s="10">
        <f>IF('배출량&amp;에너지'!FE47=0,0,'배출량&amp;에너지'!FE77*'국산거래표(기초_2009)'!FE18/'배출량&amp;에너지'!FE47)</f>
        <v>3.5384512961821404</v>
      </c>
      <c r="FF46" s="10">
        <f>IF('배출량&amp;에너지'!FF47=0,0,'배출량&amp;에너지'!FF77*'국산거래표(기초_2009)'!FF18/'배출량&amp;에너지'!FF47)</f>
        <v>2.988157031056824</v>
      </c>
      <c r="FG46" s="10">
        <f>IF('배출량&amp;에너지'!FG47=0,0,'배출량&amp;에너지'!FG77*'국산거래표(기초_2009)'!FG18/'배출량&amp;에너지'!FG47)</f>
        <v>3.3964398729239944</v>
      </c>
      <c r="FH46" s="10">
        <f>IF('배출량&amp;에너지'!FH47=0,0,'배출량&amp;에너지'!FH77*'국산거래표(기초_2009)'!FH18/'배출량&amp;에너지'!FH47)</f>
        <v>1.9736360300535531</v>
      </c>
      <c r="FI46" s="10">
        <f>IF('배출량&amp;에너지'!FI47=0,0,'배출량&amp;에너지'!FI77*'국산거래표(기초_2009)'!FI18/'배출량&amp;에너지'!FI47)</f>
        <v>4.1419998450292615E-2</v>
      </c>
      <c r="FJ46" s="10">
        <f>IF('배출량&amp;에너지'!FJ47=0,0,'배출량&amp;에너지'!FJ77*'국산거래표(기초_2009)'!FJ18/'배출량&amp;에너지'!FJ47)</f>
        <v>1.1242571007936566</v>
      </c>
      <c r="FK46" s="10">
        <f>IF('배출량&amp;에너지'!FK47=0,0,'배출량&amp;에너지'!FK77*'국산거래표(기초_2009)'!FK18/'배출량&amp;에너지'!FK47)</f>
        <v>12.937563412051787</v>
      </c>
      <c r="FL46" s="10">
        <f>IF('배출량&amp;에너지'!FL47=0,0,'배출량&amp;에너지'!FL77*'국산거래표(기초_2009)'!FL18/'배출량&amp;에너지'!FL47)</f>
        <v>27.403901312359832</v>
      </c>
      <c r="FM46" s="10">
        <f>IF('배출량&amp;에너지'!FM47=0,0,'배출량&amp;에너지'!FM77*'국산거래표(기초_2009)'!FM18/'배출량&amp;에너지'!FM47)</f>
        <v>60.847053567595438</v>
      </c>
      <c r="FN46" s="10">
        <f>IF('배출량&amp;에너지'!FN47=0,0,'배출량&amp;에너지'!FN77*'국산거래표(기초_2009)'!FN18/'배출량&amp;에너지'!FN47)</f>
        <v>1.7950459068652787</v>
      </c>
      <c r="FO46" s="10">
        <f>IF('배출량&amp;에너지'!FO47=0,0,'배출량&amp;에너지'!FO77*'국산거래표(기초_2009)'!FO18/'배출량&amp;에너지'!FO47)</f>
        <v>10.628264017933525</v>
      </c>
      <c r="FP46" s="10">
        <f>IF('배출량&amp;에너지'!FP47=0,0,'배출량&amp;에너지'!FP77*'국산거래표(기초_2009)'!FP18/'배출량&amp;에너지'!FP47)</f>
        <v>9.80847080185241</v>
      </c>
      <c r="FQ46" s="10">
        <f>IF('배출량&amp;에너지'!FQ47=0,0,'배출량&amp;에너지'!FQ77*'국산거래표(기초_2009)'!FQ18/'배출량&amp;에너지'!FQ47)</f>
        <v>2.1457710885482757</v>
      </c>
      <c r="FR46" s="10">
        <f>IF('배출량&amp;에너지'!FR47=0,0,'배출량&amp;에너지'!FR77*'국산거래표(기초_2009)'!FR18/'배출량&amp;에너지'!FR47)</f>
        <v>36.002047484171221</v>
      </c>
      <c r="FS46" s="10">
        <f>IF('배출량&amp;에너지'!FS47=0,0,'배출량&amp;에너지'!FS77*'국산거래표(기초_2009)'!FS18/'배출량&amp;에너지'!FS47)</f>
        <v>56.793810862102518</v>
      </c>
      <c r="FT46" s="10">
        <f>IF('배출량&amp;에너지'!FT47=0,0,'배출량&amp;에너지'!FT77*'국산거래표(기초_2009)'!FT18/'배출량&amp;에너지'!FT47)</f>
        <v>2.6820793801708955</v>
      </c>
      <c r="FU46" s="10">
        <f>IF('배출량&amp;에너지'!FU47=0,0,'배출량&amp;에너지'!FU77*'국산거래표(기초_2009)'!FU18/'배출량&amp;에너지'!FU47)</f>
        <v>1.3797700782467603</v>
      </c>
      <c r="FV46" s="10">
        <f>IF('배출량&amp;에너지'!FV47=0,0,'배출량&amp;에너지'!FV77*'국산거래표(기초_2009)'!FV18/'배출량&amp;에너지'!FV47)</f>
        <v>7.4937921871561874</v>
      </c>
      <c r="FW46" s="10">
        <f>IF('배출량&amp;에너지'!FW47=0,0,'배출량&amp;에너지'!FW77*'국산거래표(기초_2009)'!FW18/'배출량&amp;에너지'!FW47)</f>
        <v>12.542728621629516</v>
      </c>
      <c r="FX46" s="10">
        <f>IF('배출량&amp;에너지'!FX47=0,0,'배출량&amp;에너지'!FX77*'국산거래표(기초_2009)'!FX18/'배출량&amp;에너지'!FX47)</f>
        <v>6.3367218408369732</v>
      </c>
      <c r="FY46" s="10">
        <f>IF('배출량&amp;에너지'!FY47=0,0,'배출량&amp;에너지'!FY77*'국산거래표(기초_2009)'!FY18/'배출량&amp;에너지'!FY47)</f>
        <v>18.928939291783724</v>
      </c>
      <c r="FZ46" s="10">
        <f>IF('배출량&amp;에너지'!FZ47=0,0,'배출량&amp;에너지'!FZ77*'국산거래표(기초_2009)'!FZ18/'배출량&amp;에너지'!FZ47)</f>
        <v>12.278070969193882</v>
      </c>
      <c r="GA46" s="10">
        <f>IF('배출량&amp;에너지'!GA47=0,0,'배출량&amp;에너지'!GA77*'국산거래표(기초_2009)'!GA18/'배출량&amp;에너지'!GA47)</f>
        <v>30.881567416011023</v>
      </c>
      <c r="GB46" s="10">
        <f>IF('배출량&amp;에너지'!GB47=0,0,'배출량&amp;에너지'!GB77*'국산거래표(기초_2009)'!GB18/'배출량&amp;에너지'!GB47)</f>
        <v>9.5271375656250967</v>
      </c>
      <c r="GC46" s="10">
        <f>IF('배출량&amp;에너지'!GC47=0,0,'배출량&amp;에너지'!GC77*'국산거래표(기초_2009)'!GC18/'배출량&amp;에너지'!GC47)</f>
        <v>0.61161737971406105</v>
      </c>
      <c r="GD46" s="10">
        <f>IF('배출량&amp;에너지'!GD47=0,0,'배출량&amp;에너지'!GD77*'국산거래표(기초_2009)'!GD18/'배출량&amp;에너지'!GD47)</f>
        <v>4.386216459268649</v>
      </c>
      <c r="GE46" s="10">
        <f>IF('배출량&amp;에너지'!GE47=0,0,'배출량&amp;에너지'!GE77*'국산거래표(기초_2009)'!GE18/'배출량&amp;에너지'!GE47)</f>
        <v>1.0736924273608319</v>
      </c>
      <c r="GF46" s="10">
        <f>IF('배출량&amp;에너지'!GF47=0,0,'배출량&amp;에너지'!GF77*'국산거래표(기초_2009)'!GF18/'배출량&amp;에너지'!GF47)</f>
        <v>7.6605480250729485</v>
      </c>
      <c r="GG46" s="10">
        <f>IF('배출량&amp;에너지'!GG47=0,0,'배출량&amp;에너지'!GG77*'국산거래표(기초_2009)'!GG18/'배출량&amp;에너지'!GG47)</f>
        <v>4.7132730704086221</v>
      </c>
      <c r="GH46" s="10">
        <f>IF('배출량&amp;에너지'!GH47=0,0,'배출량&amp;에너지'!GH77*'국산거래표(기초_2009)'!GH18/'배출량&amp;에너지'!GH47)</f>
        <v>3.2996139025207127</v>
      </c>
      <c r="GI46" s="10">
        <f>IF('배출량&amp;에너지'!GI47=0,0,'배출량&amp;에너지'!GI77*'국산거래표(기초_2009)'!GI18/'배출량&amp;에너지'!GI47)</f>
        <v>0.31629816998405264</v>
      </c>
      <c r="GJ46" s="10">
        <f>IF('배출량&amp;에너지'!GJ47=0,0,'배출량&amp;에너지'!GJ77*'국산거래표(기초_2009)'!GJ18/'배출량&amp;에너지'!GJ47)</f>
        <v>35.688976846533947</v>
      </c>
      <c r="GK46" s="10">
        <f>IF('배출량&amp;에너지'!GK47=0,0,'배출량&amp;에너지'!GK77*'국산거래표(기초_2009)'!GK18/'배출량&amp;에너지'!GK47)</f>
        <v>19.622858746340576</v>
      </c>
      <c r="GL46" s="10">
        <f>IF('배출량&amp;에너지'!GL47=0,0,'배출량&amp;에너지'!GL77*'국산거래표(기초_2009)'!GL18/'배출량&amp;에너지'!GL47)</f>
        <v>7.8359106159144485</v>
      </c>
      <c r="GM46" s="10">
        <f>IF('배출량&amp;에너지'!GM47=0,0,'배출량&amp;에너지'!GM77*'국산거래표(기초_2009)'!GM18/'배출량&amp;에너지'!GM47)</f>
        <v>4.7170385248131943</v>
      </c>
      <c r="GN46" s="10">
        <f>IF('배출량&amp;에너지'!GN47=0,0,'배출량&amp;에너지'!GN77*'국산거래표(기초_2009)'!GN18/'배출량&amp;에너지'!GN47)</f>
        <v>65.444673395577922</v>
      </c>
      <c r="GO46" s="10">
        <f>IF('배출량&amp;에너지'!GO47=0,0,'배출량&amp;에너지'!GO77*'국산거래표(기초_2009)'!GO18/'배출량&amp;에너지'!GO47)</f>
        <v>3.6524907724348941</v>
      </c>
      <c r="GP46" s="10">
        <f>IF('배출량&amp;에너지'!GP47=0,0,'배출량&amp;에너지'!GP77*'국산거래표(기초_2009)'!GP18/'배출량&amp;에너지'!GP47)</f>
        <v>5.5836309599225622</v>
      </c>
      <c r="GQ46" s="10">
        <f>IF('배출량&amp;에너지'!GQ47=0,0,'배출량&amp;에너지'!GQ77*'국산거래표(기초_2009)'!GQ18/'배출량&amp;에너지'!GQ47)</f>
        <v>7.1791077833455219</v>
      </c>
      <c r="GR46" s="10">
        <f>IF('배출량&amp;에너지'!GR47=0,0,'배출량&amp;에너지'!GR77*'국산거래표(기초_2009)'!GR18/'배출량&amp;에너지'!GR47)</f>
        <v>9.0456973238976701</v>
      </c>
      <c r="GS46" s="10">
        <f>IF('배출량&amp;에너지'!GS47=0,0,'배출량&amp;에너지'!GS77*'국산거래표(기초_2009)'!GS18/'배출량&amp;에너지'!GS47)</f>
        <v>23.12795887493936</v>
      </c>
      <c r="GT46" s="10">
        <f>IF('배출량&amp;에너지'!GT47=0,0,'배출량&amp;에너지'!GT77*'국산거래표(기초_2009)'!GT18/'배출량&amp;에너지'!GT47)</f>
        <v>8.4884100720210061</v>
      </c>
      <c r="GU46" s="10">
        <f>IF('배출량&amp;에너지'!GU47=0,0,'배출량&amp;에너지'!GU77*'국산거래표(기초_2009)'!GU18/'배출량&amp;에너지'!GU47)</f>
        <v>3.999988421771115</v>
      </c>
      <c r="GV46" s="10">
        <f>IF('배출량&amp;에너지'!GV47=0,0,'배출량&amp;에너지'!GV77*'국산거래표(기초_2009)'!GV18/'배출량&amp;에너지'!GV47)</f>
        <v>12.076888119578175</v>
      </c>
      <c r="GW46" s="10">
        <f>IF('배출량&amp;에너지'!GW47=0,0,'배출량&amp;에너지'!GW77*'국산거래표(기초_2009)'!GW18/'배출량&amp;에너지'!GW47)</f>
        <v>6.7939555899635797</v>
      </c>
      <c r="GX46" s="10">
        <f>IF('배출량&amp;에너지'!GX47=0,0,'배출량&amp;에너지'!GX77*'국산거래표(기초_2009)'!GX18/'배출량&amp;에너지'!GX47)</f>
        <v>4.7950372231936145</v>
      </c>
      <c r="GY46" s="10">
        <f>IF('배출량&amp;에너지'!GY47=0,0,'배출량&amp;에너지'!GY77*'국산거래표(기초_2009)'!GY18/'배출량&amp;에너지'!GY47)</f>
        <v>1.8036526597900147</v>
      </c>
      <c r="GZ46" s="10">
        <f>IF('배출량&amp;에너지'!GZ47=0,0,'배출량&amp;에너지'!GZ77*'국산거래표(기초_2009)'!GZ18/'배출량&amp;에너지'!GZ47)</f>
        <v>5.1807273386333526</v>
      </c>
      <c r="HA46" s="10">
        <f>IF('배출량&amp;에너지'!HA47=0,0,'배출량&amp;에너지'!HA77*'국산거래표(기초_2009)'!HA18/'배출량&amp;에너지'!HA47)</f>
        <v>14.964991647884942</v>
      </c>
      <c r="HB46" s="10">
        <f>IF('배출량&amp;에너지'!HB47=0,0,'배출량&amp;에너지'!HB77*'국산거래표(기초_2009)'!HB18/'배출량&amp;에너지'!HB47)</f>
        <v>3.2372149438163755</v>
      </c>
      <c r="HC46" s="10">
        <f>IF('배출량&amp;에너지'!HC47=0,0,'배출량&amp;에너지'!HC77*'국산거래표(기초_2009)'!HC18/'배출량&amp;에너지'!HC47)</f>
        <v>3.2113946850421673</v>
      </c>
      <c r="HD46" s="10">
        <f>IF('배출량&amp;에너지'!HD47=0,0,'배출량&amp;에너지'!HD77*'국산거래표(기초_2009)'!HD18/'배출량&amp;에너지'!HD47)</f>
        <v>7.7127264646791618</v>
      </c>
      <c r="HE46" s="10">
        <f>IF('배출량&amp;에너지'!HE47=0,0,'배출량&amp;에너지'!HE77*'국산거래표(기초_2009)'!HE18/'배출량&amp;에너지'!HE47)</f>
        <v>4.8988561803482442</v>
      </c>
      <c r="HF46" s="10">
        <f>IF('배출량&amp;에너지'!HF47=0,0,'배출량&amp;에너지'!HF77*'국산거래표(기초_2009)'!HF18/'배출량&amp;에너지'!HF47)</f>
        <v>1.221083071196938</v>
      </c>
      <c r="HG46" s="10">
        <f>IF('배출량&amp;에너지'!HG47=0,0,'배출량&amp;에너지'!HG77*'국산거래표(기초_2009)'!HG18/'배출량&amp;에너지'!HG47)</f>
        <v>1.4588446207427734</v>
      </c>
      <c r="HH46" s="10">
        <f>IF('배출량&amp;에너지'!HH47=0,0,'배출량&amp;에너지'!HH77*'국산거래표(기초_2009)'!HH18/'배출량&amp;에너지'!HH47)</f>
        <v>4.8321538451815398</v>
      </c>
      <c r="HI46" s="10">
        <f>IF('배출량&amp;에너지'!HI47=0,0,'배출량&amp;에너지'!HI77*'국산거래표(기초_2009)'!HI18/'배출량&amp;에너지'!HI47)</f>
        <v>4.5346829472203467</v>
      </c>
      <c r="HJ46" s="10">
        <f>IF('배출량&amp;에너지'!HJ47=0,0,'배출량&amp;에너지'!HJ77*'국산거래표(기초_2009)'!HJ18/'배출량&amp;에너지'!HJ47)</f>
        <v>2.5513643201264657</v>
      </c>
      <c r="HK46" s="10">
        <f>IF('배출량&amp;에너지'!HK47=0,0,'배출량&amp;에너지'!HK77*'국산거래표(기초_2009)'!HK18/'배출량&amp;에너지'!HK47)</f>
        <v>10.225360396644316</v>
      </c>
      <c r="HL46" s="10">
        <f>IF('배출량&amp;에너지'!HL47=0,0,'배출량&amp;에너지'!HL77*'국산거래표(기초_2009)'!HL18/'배출량&amp;에너지'!HL47)</f>
        <v>0.82947581312144425</v>
      </c>
      <c r="HM46" s="10">
        <f>IF('배출량&amp;에너지'!HM47=0,0,'배출량&amp;에너지'!HM77*'국산거래표(기초_2009)'!HM18/'배출량&amp;에너지'!HM47)</f>
        <v>3.9386653071823705</v>
      </c>
      <c r="HN46" s="10">
        <f>IF('배출량&amp;에너지'!HN47=0,0,'배출량&amp;에너지'!HN77*'국산거래표(기초_2009)'!HN18/'배출량&amp;에너지'!HN47)</f>
        <v>10.946175954090966</v>
      </c>
      <c r="HO46" s="10">
        <f>IF('배출량&amp;에너지'!HO47=0,0,'배출량&amp;에너지'!HO77*'국산거래표(기초_2009)'!HO18/'배출량&amp;에너지'!HO47)</f>
        <v>1.1215674905046766</v>
      </c>
      <c r="HP46" s="10">
        <f>IF('배출량&amp;에너지'!HP47=0,0,'배출량&amp;에너지'!HP77*'국산거래표(기초_2009)'!HP18/'배출량&amp;에너지'!HP47)</f>
        <v>1.0715407391296476</v>
      </c>
      <c r="HQ46" s="10">
        <f>IF('배출량&amp;에너지'!HQ47=0,0,'배출량&amp;에너지'!HQ77*'국산거래표(기초_2009)'!HQ18/'배출량&amp;에너지'!HQ47)</f>
        <v>2.6729347051883634</v>
      </c>
      <c r="HR46" s="10">
        <f>IF('배출량&amp;에너지'!HR47=0,0,'배출량&amp;에너지'!HR77*'국산거래표(기초_2009)'!HR18/'배출량&amp;에너지'!HR47)</f>
        <v>1.9693326535911853</v>
      </c>
      <c r="HS46" s="10">
        <f>IF('배출량&amp;에너지'!HS47=0,0,'배출량&amp;에너지'!HS77*'국산거래표(기초_2009)'!HS18/'배출량&amp;에너지'!HS47)</f>
        <v>2.119950829774067</v>
      </c>
      <c r="HT46" s="10">
        <f>IF('배출량&amp;에너지'!HT47=0,0,'배출량&amp;에너지'!HT77*'국산거래표(기초_2009)'!HT18/'배출량&amp;에너지'!HT47)</f>
        <v>1.4970370868462903</v>
      </c>
      <c r="HU46" s="10">
        <f>IF('배출량&amp;에너지'!HU47=0,0,'배출량&amp;에너지'!HU77*'국산거래표(기초_2009)'!HU18/'배출량&amp;에너지'!HU47)</f>
        <v>1.8665895405521478</v>
      </c>
      <c r="HV46" s="10">
        <f>IF('배출량&amp;에너지'!HV47=0,0,'배출량&amp;에너지'!HV77*'국산거래표(기초_2009)'!HV18/'배출량&amp;에너지'!HV47)</f>
        <v>1.9483536933371408</v>
      </c>
      <c r="HW46" s="10">
        <f>IF('배출량&amp;에너지'!HW47=0,0,'배출량&amp;에너지'!HW77*'국산거래표(기초_2009)'!HW18/'배출량&amp;에너지'!HW47)</f>
        <v>2.2173147222351446</v>
      </c>
      <c r="HX46" s="10">
        <f>IF('배출량&amp;에너지'!HX47=0,0,'배출량&amp;에너지'!HX77*'국산거래표(기초_2009)'!HX18/'배출량&amp;에너지'!HX47)</f>
        <v>2.493806659942293</v>
      </c>
      <c r="HY46" s="10">
        <f>IF('배출량&amp;에너지'!HY47=0,0,'배출량&amp;에너지'!HY77*'국산거래표(기초_2009)'!HY18/'배출량&amp;에너지'!HY47)</f>
        <v>0.15653531881863833</v>
      </c>
      <c r="HZ46" s="10">
        <f>IF('배출량&amp;에너지'!HZ47=0,0,'배출량&amp;에너지'!HZ77*'국산거래표(기초_2009)'!HZ18/'배출량&amp;에너지'!HZ47)</f>
        <v>0.91823295265778559</v>
      </c>
      <c r="IA46" s="10">
        <f>IF('배출량&amp;에너지'!IA47=0,0,'배출량&amp;에너지'!IA77*'국산거래표(기초_2009)'!IA18/'배출량&amp;에너지'!IA47)</f>
        <v>1.8805755140548439</v>
      </c>
      <c r="IB46" s="10">
        <f>IF('배출량&amp;에너지'!IB47=0,0,'배출량&amp;에너지'!IB77*'국산거래표(기초_2009)'!IB18/'배출량&amp;에너지'!IB47)</f>
        <v>0.51801894165755569</v>
      </c>
      <c r="IC46" s="10">
        <f>IF('배출량&amp;에너지'!IC47=0,0,'배출량&amp;에너지'!IC77*'국산거래표(기초_2009)'!IC18/'배출량&amp;에너지'!IC47)</f>
        <v>0.47068180057150699</v>
      </c>
      <c r="ID46" s="10">
        <f>IF('배출량&amp;에너지'!ID47=0,0,'배출량&amp;에너지'!ID77*'국산거래표(기초_2009)'!ID18/'배출량&amp;에너지'!ID47)</f>
        <v>7.3372568683375494</v>
      </c>
      <c r="IE46" s="10">
        <f>IF('배출량&amp;에너지'!IE47=0,0,'배출량&amp;에너지'!IE77*'국산거래표(기초_2009)'!IE18/'배출량&amp;에너지'!IE47)</f>
        <v>0.54975634306752008</v>
      </c>
      <c r="IF46" s="10">
        <f>IF('배출량&amp;에너지'!IF47=0,0,'배출량&amp;에너지'!IF77*'국산거래표(기초_2009)'!IF18/'배출량&amp;에너지'!IF47)</f>
        <v>1.4034386487897847</v>
      </c>
      <c r="IG46" s="10">
        <f>IF('배출량&amp;에너지'!IG47=0,0,'배출량&amp;에너지'!IG77*'국산거래표(기초_2009)'!IG18/'배출량&amp;에너지'!IG47)</f>
        <v>5.9940654900209163</v>
      </c>
      <c r="IH46" s="10">
        <f>IF('배출량&amp;에너지'!IH47=0,0,'배출량&amp;에너지'!IH77*'국산거래표(기초_2009)'!IH18/'배출량&amp;에너지'!IH47)</f>
        <v>2.1941840737499163</v>
      </c>
      <c r="II46" s="10">
        <f>IF('배출량&amp;에너지'!II47=0,0,'배출량&amp;에너지'!II77*'국산거래표(기초_2009)'!II18/'배출량&amp;에너지'!II47)</f>
        <v>2.2980030309045456</v>
      </c>
      <c r="IJ46" s="10">
        <f>IF('배출량&amp;에너지'!IJ47=0,0,'배출량&amp;에너지'!IJ77*'국산거래표(기초_2009)'!IJ18/'배출량&amp;에너지'!IJ47)</f>
        <v>0.40828284186717001</v>
      </c>
      <c r="IK46" s="10">
        <f>IF('배출량&amp;에너지'!IK47=0,0,'배출량&amp;에너지'!IK77*'국산거래표(기초_2009)'!IK18/'배출량&amp;에너지'!IK47)</f>
        <v>3.0634661191482659</v>
      </c>
      <c r="IL46" s="10">
        <f>IF('배출량&amp;에너지'!IL47=0,0,'배출량&amp;에너지'!IL77*'국산거래표(기초_2009)'!IL18/'배출량&amp;에너지'!IL47)</f>
        <v>4.9623309831681732</v>
      </c>
      <c r="IM46" s="10">
        <f>IF('배출량&amp;에너지'!IM47=0,0,'배출량&amp;에너지'!IM77*'국산거래표(기초_2009)'!IM18/'배출량&amp;에너지'!IM47)</f>
        <v>4.8848702068455481</v>
      </c>
      <c r="IN46" s="10">
        <f>IF('배출량&amp;에너지'!IN47=0,0,'배출량&amp;에너지'!IN77*'국산거래표(기초_2009)'!IN18/'배출량&amp;에너지'!IN47)</f>
        <v>6.1952483396366231</v>
      </c>
      <c r="IO46" s="10">
        <f>IF('배출량&amp;에너지'!IO47=0,0,'배출량&amp;에너지'!IO77*'국산거래표(기초_2009)'!IO18/'배출량&amp;에너지'!IO47)</f>
        <v>3.364164549456234</v>
      </c>
      <c r="IP46" s="10">
        <f>IF('배출량&amp;에너지'!IP47=0,0,'배출량&amp;에너지'!IP77*'국산거래표(기초_2009)'!IP18/'배출량&amp;에너지'!IP47)</f>
        <v>6.239895870433692E-2</v>
      </c>
      <c r="IQ46" s="10">
        <f>IF('배출량&amp;에너지'!IQ47=0,0,'배출량&amp;에너지'!IQ77*'국산거래표(기초_2009)'!IQ18/'배출량&amp;에너지'!IQ47)</f>
        <v>25.813803709514829</v>
      </c>
      <c r="IR46" s="10">
        <f>IF('배출량&amp;에너지'!IR47=0,0,'배출량&amp;에너지'!IR77*'국산거래표(기초_2009)'!IR18/'배출량&amp;에너지'!IR47)</f>
        <v>1.0419550259508674</v>
      </c>
      <c r="IS46" s="10">
        <f>IF('배출량&amp;에너지'!IS47=0,0,'배출량&amp;에너지'!IS77*'국산거래표(기초_2009)'!IS18/'배출량&amp;에너지'!IS47)</f>
        <v>2.8138702843309176</v>
      </c>
      <c r="IT46" s="10">
        <f>IF('배출량&amp;에너지'!IT47=0,0,'배출량&amp;에너지'!IT77*'국산거래표(기초_2009)'!IT18/'배출량&amp;에너지'!IT47)</f>
        <v>0.46853011234032288</v>
      </c>
      <c r="IU46" s="10">
        <f>IF('배출량&amp;에너지'!IU47=0,0,'배출량&amp;에너지'!IU77*'국산거래표(기초_2009)'!IU18/'배출량&amp;에너지'!IU47)</f>
        <v>0.72350516773563078</v>
      </c>
      <c r="IV46" s="10">
        <f>IF('배출량&amp;에너지'!IV47=0,0,'배출량&amp;에너지'!IV77*'국산거래표(기초_2009)'!IV18/'배출량&amp;에너지'!IV47)</f>
        <v>3.1823468939211832</v>
      </c>
      <c r="IW46" s="10">
        <f>IF('배출량&amp;에너지'!IW47=0,0,'배출량&amp;에너지'!IW77*'국산거래표(기초_2009)'!IW18/'배출량&amp;에너지'!IW47)</f>
        <v>1.1151124258111245</v>
      </c>
      <c r="IX46" s="10">
        <f>IF('배출량&amp;에너지'!IX47=0,0,'배출량&amp;에너지'!IX77*'국산거래표(기초_2009)'!IX18/'배출량&amp;에너지'!IX47)</f>
        <v>0.9860111319400825</v>
      </c>
      <c r="IY46" s="10">
        <f>IF('배출량&amp;에너지'!IY47=0,0,'배출량&amp;에너지'!IY77*'국산거래표(기초_2009)'!IY18/'배출량&amp;에너지'!IY47)</f>
        <v>0.2167825892917912</v>
      </c>
      <c r="IZ46" s="10">
        <f>IF('배출량&amp;에너지'!IZ47=0,0,'배출량&amp;에너지'!IZ77*'국산거래표(기초_2009)'!IZ18/'배출량&amp;에너지'!IZ47)</f>
        <v>0.17697635701488662</v>
      </c>
      <c r="JA46" s="10">
        <f>IF('배출량&amp;에너지'!JA47=0,0,'배출량&amp;에너지'!JA77*'국산거래표(기초_2009)'!JA18/'배출량&amp;에너지'!JA47)</f>
        <v>1.1490015154522728</v>
      </c>
      <c r="JB46" s="10">
        <f>IF('배출량&amp;에너지'!JB47=0,0,'배출량&amp;에너지'!JB77*'국산거래표(기초_2009)'!JB18/'배출량&amp;에너지'!JB47)</f>
        <v>6.3953553451367382</v>
      </c>
      <c r="JC46" s="10">
        <f>IF('배출량&amp;에너지'!JC47=0,0,'배출량&amp;에너지'!JC77*'국산거래표(기초_2009)'!JC18/'배출량&amp;에너지'!JC47)</f>
        <v>1.5927872131339798</v>
      </c>
      <c r="JD46" s="10">
        <f>IF('배출량&amp;에너지'!JD47=0,0,'배출량&amp;에너지'!JD77*'국산거래표(기초_2009)'!JD18/'배출량&amp;에너지'!JD47)</f>
        <v>0.34158050670046503</v>
      </c>
      <c r="JE46" s="10">
        <f>IF('배출량&amp;에너지'!JE47=0,0,'배출량&amp;에너지'!JE77*'국산거래표(기초_2009)'!JE18/'배출량&amp;에너지'!JE47)</f>
        <v>0.15223194235627024</v>
      </c>
      <c r="JF46" s="10">
        <f>IF('배출량&amp;에너지'!JF47=0,0,'배출량&amp;에너지'!JF77*'국산거래표(기초_2009)'!JF18/'배출량&amp;에너지'!JF47)</f>
        <v>2.0387245990468701</v>
      </c>
      <c r="JG46" s="10">
        <f>IF('배출량&amp;에너지'!JG47=0,0,'배출량&amp;에너지'!JG77*'국산거래표(기초_2009)'!JG18/'배출량&amp;에너지'!JG47)</f>
        <v>0.59870725032695693</v>
      </c>
      <c r="JH46" s="10">
        <f>IF('배출량&amp;에너지'!JH47=0,0,'배출량&amp;에너지'!JH77*'국산거래표(기초_2009)'!JH18/'배출량&amp;에너지'!JH47)</f>
        <v>0.49219868288334723</v>
      </c>
      <c r="JI46" s="10">
        <f>IF('배출량&amp;에너지'!JI47=0,0,'배출량&amp;에너지'!JI77*'국산거래표(기초_2009)'!JI18/'배출량&amp;에너지'!JI47)</f>
        <v>1.0871404788057319</v>
      </c>
      <c r="JJ46" s="10">
        <f>IF('배출량&amp;에너지'!JJ47=0,0,'배출량&amp;에너지'!JJ77*'국산거래표(기초_2009)'!JJ18/'배출량&amp;에너지'!JJ47)</f>
        <v>2.0354970667000942</v>
      </c>
      <c r="JK46" s="10">
        <f>IF('배출량&amp;에너지'!JK47=0,0,'배출량&amp;에너지'!JK77*'국산거래표(기초_2009)'!JK18/'배출량&amp;에너지'!JK47)</f>
        <v>0.73318776477595882</v>
      </c>
      <c r="JL46" s="10">
        <f>IF('배출량&amp;에너지'!JL47=0,0,'배출량&amp;에너지'!JL77*'국산거래표(기초_2009)'!JL18/'배출량&amp;에너지'!JL47)</f>
        <v>0.58525919888205669</v>
      </c>
      <c r="JM46" s="10">
        <f>IF('배출량&amp;에너지'!JM47=0,0,'배출량&amp;에너지'!JM77*'국산거래표(기초_2009)'!JM18/'배출량&amp;에너지'!JM47)</f>
        <v>0.44539946385509455</v>
      </c>
      <c r="JN46" s="10">
        <f>IF('배출량&amp;에너지'!JN47=0,0,'배출량&amp;에너지'!JN77*'국산거래표(기초_2009)'!JN18/'배출량&amp;에너지'!JN47)</f>
        <v>0.31629816998405264</v>
      </c>
      <c r="JO46" s="10">
        <f>IF('배출량&amp;에너지'!JO47=0,0,'배출량&amp;에너지'!JO77*'국산거래표(기초_2009)'!JO18/'배출량&amp;에너지'!JO47)</f>
        <v>5.9171426357560869E-3</v>
      </c>
      <c r="JP46" s="10">
        <f>IF('배출량&amp;에너지'!JP47=0,0,'배출량&amp;에너지'!JP77*'국산거래표(기초_2009)'!JP18/'배출량&amp;에너지'!JP47)</f>
        <v>8.3953495560222962</v>
      </c>
      <c r="JQ46" s="10">
        <f>IF('배출량&amp;에너지'!JQ47=0,0,'배출량&amp;에너지'!JQ77*'국산거래표(기초_2009)'!JQ18/'배출량&amp;에너지'!JQ47)</f>
        <v>0.91231581002202944</v>
      </c>
      <c r="JR46" s="10">
        <f>IF('배출량&amp;에너지'!JR47=0,0,'배출량&amp;에너지'!JR77*'국산거래표(기초_2009)'!JR18/'배출량&amp;에너지'!JR47)</f>
        <v>1.6003181219431235</v>
      </c>
      <c r="JS46" s="10">
        <f>IF('배출량&amp;에너지'!JS47=0,0,'배출량&amp;에너지'!JS77*'국산거래표(기초_2009)'!JS18/'배출량&amp;에너지'!JS47)</f>
        <v>0.20656207019366704</v>
      </c>
      <c r="JT46" s="10">
        <f>IF('배출량&amp;에너지'!JT47=0,0,'배출량&amp;에너지'!JT77*'국산거래표(기초_2009)'!JT18/'배출량&amp;에너지'!JT47)</f>
        <v>1.9123129154648082</v>
      </c>
      <c r="JU46" s="10">
        <f>IF('배출량&amp;에너지'!JU47=0,0,'배출량&amp;에너지'!JU77*'국산거래표(기초_2009)'!JU18/'배출량&amp;에너지'!JU47)</f>
        <v>5.4674397954386249</v>
      </c>
      <c r="JV46" s="10">
        <f>IF('배출량&amp;에너지'!JV47=0,0,'배출량&amp;에너지'!JV77*'국산거래표(기초_2009)'!JV18/'배출량&amp;에너지'!JV47)</f>
        <v>8.0688308669401201E-2</v>
      </c>
      <c r="JW46" s="10">
        <f>IF('배출량&amp;에너지'!JW47=0,0,'배출량&amp;에너지'!JW77*'국산거래표(기초_2009)'!JW18/'배출량&amp;에너지'!JW47)</f>
        <v>4.7401691732984217</v>
      </c>
      <c r="JX46" s="10">
        <f>IF('배출량&amp;에너지'!JX47=0,0,'배출량&amp;에너지'!JX77*'국산거래표(기초_2009)'!JX18/'배출량&amp;에너지'!JX47)</f>
        <v>0.81925529402332009</v>
      </c>
      <c r="JY46" s="10">
        <f>IF('배출량&amp;에너지'!JY47=0,0,'배출량&amp;에너지'!JY77*'국산거래표(기초_2009)'!JY18/'배출량&amp;에너지'!JY47)</f>
        <v>0.49919166963469541</v>
      </c>
      <c r="JZ46" s="10">
        <f>IF('배출량&amp;에너지'!JZ47=0,0,'배출량&amp;에너지'!JZ77*'국산거래표(기초_2009)'!JZ18/'배출량&amp;에너지'!JZ47)</f>
        <v>1.0516376229911957</v>
      </c>
      <c r="KA46" s="10">
        <f>IF('배출량&amp;에너지'!KA47=0,0,'배출량&amp;에너지'!KA77*'국산거래표(기초_2009)'!KA18/'배출량&amp;에너지'!KA47)</f>
        <v>0.43840647710374647</v>
      </c>
      <c r="KB46" s="10">
        <f>IF('배출량&amp;에너지'!KB47=0,0,'배출량&amp;에너지'!KB77*'국산거래표(기초_2009)'!KB18/'배출량&amp;에너지'!KB47)</f>
        <v>0.12103246300410178</v>
      </c>
      <c r="KC46" s="10">
        <f>IF('배출량&amp;에너지'!KC47=0,0,'배출량&amp;에너지'!KC77*'국산거래표(기초_2009)'!KC18/'배출량&amp;에너지'!KC47)</f>
        <v>5.4330127837396804E-2</v>
      </c>
      <c r="KD46" s="10">
        <f>IF('배출량&amp;에너지'!KD47=0,0,'배출량&amp;에너지'!KD77*'국산거래표(기초_2009)'!KD18/'배출량&amp;에너지'!KD47)</f>
        <v>0.63313426202590128</v>
      </c>
      <c r="KE46" s="10">
        <f>IF('배출량&amp;에너지'!KE47=0,0,'배출량&amp;에너지'!KE77*'국산거래표(기초_2009)'!KE18/'배출량&amp;에너지'!KE47)</f>
        <v>1.3028472239819313</v>
      </c>
      <c r="KF46" s="10">
        <f>IF('배출량&amp;에너지'!KF47=0,0,'배출량&amp;에너지'!KF77*'국산거래표(기초_2009)'!KF18/'배출량&amp;에너지'!KF47)</f>
        <v>4.386216459268649</v>
      </c>
      <c r="KG46" s="10">
        <f>IF('배출량&amp;에너지'!KG47=0,0,'배출량&amp;에너지'!KG77*'국산거래표(기초_2009)'!KG18/'배출량&amp;에너지'!KG47)</f>
        <v>5.6481816068580833E-2</v>
      </c>
      <c r="KH46" s="10">
        <f>IF('배출량&amp;에너지'!KH47=0,0,'배출량&amp;에너지'!KH77*'국산거래표(기초_2009)'!KH18/'배출량&amp;에너지'!KH47)</f>
        <v>0.75793217943457514</v>
      </c>
      <c r="KI46" s="10">
        <f>IF('배출량&amp;에너지'!KI47=0,0,'배출량&amp;에너지'!KI77*'국산거래표(기초_2009)'!KI18/'배출량&amp;에너지'!KI47)</f>
        <v>0.13878389091137003</v>
      </c>
      <c r="KJ46" s="10">
        <f>IF('배출량&amp;에너지'!KJ47=0,0,'배출량&amp;에너지'!KJ77*'국산거래표(기초_2009)'!KJ18/'배출량&amp;에너지'!KJ47)</f>
        <v>0.10489480127022156</v>
      </c>
      <c r="KK46" s="10">
        <f>IF('배출량&amp;에너지'!KK47=0,0,'배출량&amp;에너지'!KK77*'국산거래표(기초_2009)'!KK18/'배출량&amp;에너지'!KK47)</f>
        <v>0</v>
      </c>
      <c r="KL46" s="10">
        <f>IF('배출량&amp;에너지'!KL47=0,0,'배출량&amp;에너지'!KL77*'국산거래표(기초_2009)'!KL18/'배출량&amp;에너지'!KL47)</f>
        <v>0.13501843650679801</v>
      </c>
      <c r="KM46" s="10">
        <f>IF('배출량&amp;에너지'!KM47=0,0,'배출량&amp;에너지'!KM77*'국산거래표(기초_2009)'!KM18/'배출량&amp;에너지'!KM47)</f>
        <v>0.59225218563340476</v>
      </c>
      <c r="KN46" s="10">
        <f>IF('배출량&amp;에너지'!KN47=0,0,'배출량&amp;에너지'!KN77*'국산거래표(기초_2009)'!KN18/'배출량&amp;에너지'!KN47)</f>
        <v>0.24959583481734768</v>
      </c>
      <c r="KO46" s="10">
        <f>IF('배출량&amp;에너지'!KO47=0,0,'배출량&amp;에너지'!KO77*'국산거래표(기초_2009)'!KO18/'배출량&amp;에너지'!KO47)</f>
        <v>1460.0107406912214</v>
      </c>
      <c r="KP46" s="10">
        <f>IF('배출량&amp;에너지'!KP47=0,0,'배출량&amp;에너지'!KP77*'국산거래표(기초_2009)'!KP18/'배출량&amp;에너지'!KP47)</f>
        <v>15.557243833518347</v>
      </c>
      <c r="KQ46" s="10">
        <f>IF('배출량&amp;에너지'!KQ47=0,0,'배출량&amp;에너지'!KQ77*'국산거래표(기초_2009)'!KQ18/'배출량&amp;에너지'!KQ47)</f>
        <v>120.22773160563897</v>
      </c>
      <c r="KR46" s="10">
        <f>IF('배출량&amp;에너지'!KR47=0,0,'배출량&amp;에너지'!KR77*'국산거래표(기초_2009)'!KR18/'배출량&amp;에너지'!KR47)</f>
        <v>0.12748752769765387</v>
      </c>
      <c r="KS46" s="10">
        <f>IF('배출량&amp;에너지'!KS47=0,0,'배출량&amp;에너지'!KS77*'국산거래표(기초_2009)'!KS18/'배출량&amp;에너지'!KS47)</f>
        <v>45.94230919018365</v>
      </c>
      <c r="KT46" s="10">
        <f>IF('배출량&amp;에너지'!KT47=0,0,'배출량&amp;에너지'!KT77*'국산거래표(기초_2009)'!KT18/'배출량&amp;에너지'!KT47)</f>
        <v>0.90155736886610927</v>
      </c>
      <c r="KU46" s="10">
        <f>IF('배출량&amp;에너지'!KU47=0,0,'배출량&amp;에너지'!KU77*'국산거래표(기초_2009)'!KU18/'배출량&amp;에너지'!KU47)</f>
        <v>0.80957269698299206</v>
      </c>
      <c r="KV46" s="10">
        <f>IF('배출량&amp;에너지'!KV47=0,0,'배출량&amp;에너지'!KV77*'국산거래표(기초_2009)'!KV18/'배출량&amp;에너지'!KV47)</f>
        <v>0.23184440691007943</v>
      </c>
      <c r="KW46" s="10">
        <f>IF('배출량&amp;에너지'!KW47=0,0,'배출량&amp;에너지'!KW77*'국산거래표(기초_2009)'!KW18/'배출량&amp;에너지'!KW47)</f>
        <v>0.1694454482057425</v>
      </c>
      <c r="KX46" s="10">
        <f>IF('배출량&amp;에너지'!KX47=0,0,'배출량&amp;에너지'!KX77*'국산거래표(기초_2009)'!KX18/'배출량&amp;에너지'!KX47)</f>
        <v>0.43248933446799043</v>
      </c>
      <c r="KY46" s="10">
        <f>IF('배출량&amp;에너지'!KY47=0,0,'배출량&amp;에너지'!KY77*'국산거래표(기초_2009)'!KY18/'배출량&amp;에너지'!KY47)</f>
        <v>8.0688308669401177E-3</v>
      </c>
      <c r="KZ46" s="10">
        <f>IF('배출량&amp;에너지'!KZ47=0,0,'배출량&amp;에너지'!KZ77*'국산거래표(기초_2009)'!KZ18/'배출량&amp;에너지'!KZ47)</f>
        <v>9.1446749825321357E-3</v>
      </c>
      <c r="LA46" s="10">
        <f>IF('배출량&amp;에너지'!LA47=0,0,'배출량&amp;에너지'!LA77*'국산거래표(기초_2009)'!LA18/'배출량&amp;에너지'!LA47)</f>
        <v>1.0758441155920158E-3</v>
      </c>
      <c r="LB46" s="10">
        <f>IF('배출량&amp;에너지'!LB47=0,0,'배출량&amp;에너지'!LB77*'국산거래표(기초_2009)'!LB18/'배출량&amp;에너지'!LB47)</f>
        <v>1.1296363213716167E-2</v>
      </c>
      <c r="LC46" s="10">
        <f>IF('배출량&amp;에너지'!LC47=0,0,'배출량&amp;에너지'!LC77*'국산거래표(기초_2009)'!LC18/'배출량&amp;에너지'!LC47)</f>
        <v>1.2963921592883791</v>
      </c>
      <c r="LD46" s="10">
        <f>IF('배출량&amp;에너지'!LD47=0,0,'배출량&amp;에너지'!LD77*'국산거래표(기초_2009)'!LD18/'배출량&amp;에너지'!LD47)</f>
        <v>0.12963921592883793</v>
      </c>
      <c r="LE46" s="10">
        <f>IF('배출량&amp;에너지'!LE47=0,0,'배출량&amp;에너지'!LE77*'국산거래표(기초_2009)'!LE18/'배출량&amp;에너지'!LE47)</f>
        <v>6.239895870433692E-2</v>
      </c>
      <c r="LF46" s="10">
        <f>IF('배출량&amp;에너지'!LF47=0,0,'배출량&amp;에너지'!LF77*'국산거래표(기초_2009)'!LF18/'배출량&amp;에너지'!LF47)</f>
        <v>0.72350516773563067</v>
      </c>
      <c r="LG46" s="10">
        <f>IF('배출량&amp;에너지'!LG47=0,0,'배출량&amp;에너지'!LG77*'국산거래표(기초_2009)'!LG18/'배출량&amp;에너지'!LG47)</f>
        <v>0.30069843030796839</v>
      </c>
      <c r="LH46" s="10">
        <f>IF('배출량&amp;에너지'!LH47=0,0,'배출량&amp;에너지'!LH77*'국산거래표(기초_2009)'!LH18/'배출량&amp;에너지'!LH47)</f>
        <v>9.8439736576669434E-2</v>
      </c>
      <c r="LI46" s="10">
        <f>IF('배출량&amp;에너지'!LI47=0,0,'배출량&amp;에너지'!LI77*'국산거래표(기초_2009)'!LI18/'배출량&amp;에너지'!LI47)</f>
        <v>0.20010700550011495</v>
      </c>
      <c r="LJ46" s="10">
        <f>IF('배출량&amp;에너지'!LJ47=0,0,'배출량&amp;에너지'!LJ77*'국산거래표(기초_2009)'!LJ18/'배출량&amp;에너지'!LJ47)</f>
        <v>0.65411322227994573</v>
      </c>
      <c r="LK46" s="10">
        <f>IF('배출량&amp;에너지'!LK47=0,0,'배출량&amp;에너지'!LK77*'국산거래표(기초_2009)'!LK18/'배출량&amp;에너지'!LK47)</f>
        <v>12.867095622480509</v>
      </c>
      <c r="LL46" s="10">
        <f>IF('배출량&amp;에너지'!LL47=0,0,'배출량&amp;에너지'!LL77*'국산거래표(기초_2009)'!LL18/'배출량&amp;에너지'!LL47)</f>
        <v>12.797165754967029</v>
      </c>
      <c r="LM46" s="10">
        <f>IF('배출량&amp;에너지'!LM47=0,0,'배출량&amp;에너지'!LM77*'국산거래표(기초_2009)'!LM18/'배출량&amp;에너지'!LM47)</f>
        <v>4.0473255628571643</v>
      </c>
      <c r="LN46" s="10">
        <f>IF('배출량&amp;에너지'!LN47=0,0,'배출량&amp;에너지'!LN77*'국산거래표(기초_2009)'!LN18/'배출량&amp;에너지'!LN47)</f>
        <v>0.61861036646540912</v>
      </c>
      <c r="LO46" s="10">
        <f>IF('배출량&amp;에너지'!LO47=0,0,'배출량&amp;에너지'!LO77*'국산거래표(기초_2009)'!LO18/'배출량&amp;에너지'!LO47)</f>
        <v>0</v>
      </c>
      <c r="LP46" s="10">
        <f>IF('배출량&amp;에너지'!LP47=0,0,'배출량&amp;에너지'!LP77*'국산거래표(기초_2009)'!LP18/'배출량&amp;에너지'!LP47)</f>
        <v>13.345846253918957</v>
      </c>
      <c r="LQ46" s="10">
        <f>IF('배출량&amp;에너지'!LQ47=0,0,'배출량&amp;에너지'!LQ77*'국산거래표(기초_2009)'!LQ18/'배출량&amp;에너지'!LQ47)</f>
        <v>0.16352830556998643</v>
      </c>
      <c r="LR46" s="10">
        <f>IF('배출량&amp;에너지'!LR47=0,0,'배출량&amp;에너지'!LR77*'국산거래표(기초_2009)'!LR18/'배출량&amp;에너지'!LR47)</f>
        <v>6.1861036646540912E-2</v>
      </c>
      <c r="LS46" s="10">
        <f>IF('배출량&amp;에너지'!LS47=0,0,'배출량&amp;에너지'!LS77*'국산거래표(기초_2009)'!LS18/'배출량&amp;에너지'!LS47)</f>
        <v>0.41957920508088625</v>
      </c>
      <c r="LT46" s="10">
        <f>IF('배출량&amp;에너지'!LT47=0,0,'배출량&amp;에너지'!LT77*'국산거래표(기초_2009)'!LT18/'배출량&amp;에너지'!LT47)</f>
        <v>0.79504880142249978</v>
      </c>
      <c r="LU46" s="10">
        <f>IF('배출량&amp;에너지'!LU47=0,0,'배출량&amp;에너지'!LU77*'국산거래표(기초_2009)'!LU18/'배출량&amp;에너지'!LU47)</f>
        <v>8.283999690058523E-2</v>
      </c>
      <c r="LV46" s="10">
        <f>IF('배출량&amp;에너지'!LV47=0,0,'배출량&amp;에너지'!LV77*'국산거래표(기초_2009)'!LV18/'배출량&amp;에너지'!LV47)</f>
        <v>31.684685048300452</v>
      </c>
      <c r="LW46" s="10">
        <f>IF('배출량&amp;에너지'!LW47=0,0,'배출량&amp;에너지'!LW77*'국산거래표(기초_2009)'!LW18/'배출량&amp;에너지'!LW47)</f>
        <v>1617.1932748182419</v>
      </c>
      <c r="LX46" s="10">
        <f>IF('배출량&amp;에너지'!LX47=0,0,'배출량&amp;에너지'!LX77*'국산거래표(기초_2009)'!LX18/'배출량&amp;에너지'!LX47)</f>
        <v>0.55244595335650015</v>
      </c>
      <c r="LY46" s="10">
        <f>IF('배출량&amp;에너지'!LY47=0,0,'배출량&amp;에너지'!LY77*'국산거래표(기초_2009)'!LY18/'배출량&amp;에너지'!LY47)</f>
        <v>1.0155968451188631</v>
      </c>
      <c r="LZ46" s="10">
        <f>IF('배출량&amp;에너지'!LZ47=0,0,'배출량&amp;에너지'!LZ77*'국산거래표(기초_2009)'!LZ18/'배출량&amp;에너지'!LZ47)</f>
        <v>1.1457739831054969</v>
      </c>
      <c r="MA46" s="10">
        <f>IF('배출량&amp;에너지'!MA47=0,0,'배출량&amp;에너지'!MA77*'국산거래표(기초_2009)'!MA18/'배출량&amp;에너지'!MA47)</f>
        <v>3.7654544045720557E-2</v>
      </c>
      <c r="MB46" s="10">
        <f>IF('배출량&amp;에너지'!MB47=0,0,'배출량&amp;에너지'!MB77*'국산거래표(기초_2009)'!MB18/'배출량&amp;에너지'!MB47)</f>
        <v>1.074768271476424</v>
      </c>
      <c r="MC46" s="10">
        <f>IF('배출량&amp;에너지'!MC47=0,0,'배출량&amp;에너지'!MC77*'국산거래표(기초_2009)'!MC18/'배출량&amp;에너지'!MC47)</f>
        <v>0.17697635701488662</v>
      </c>
      <c r="MD46" s="10">
        <f>IF('배출량&amp;에너지'!MD47=0,0,'배출량&amp;에너지'!MD77*'국산거래표(기초_2009)'!MD18/'배출량&amp;에너지'!MD47)</f>
        <v>0.31414648175286863</v>
      </c>
      <c r="ME46" s="10">
        <f>IF('배출량&amp;에너지'!ME47=0,0,'배출량&amp;에너지'!ME77*'국산거래표(기초_2009)'!ME18/'배출량&amp;에너지'!ME47)</f>
        <v>0.13017713798663394</v>
      </c>
      <c r="MF46" s="10">
        <f>IF('배출량&amp;에너지'!MF47=0,0,'배출량&amp;에너지'!MF77*'국산거래표(기초_2009)'!MF18/'배출량&amp;에너지'!MF47)</f>
        <v>0.49112283876775525</v>
      </c>
      <c r="MG46" s="10">
        <f>IF('배출량&amp;에너지'!MG47=0,0,'배출량&amp;에너지'!MG77*'국산거래표(기초_2009)'!MG18/'배출량&amp;에너지'!MG47)</f>
        <v>0.85260646160667264</v>
      </c>
      <c r="MH46" s="10">
        <f>IF('배출량&amp;에너지'!MH47=0,0,'배출량&amp;에너지'!MH77*'국산거래표(기초_2009)'!MH18/'배출량&amp;에너지'!MH47)</f>
        <v>6.9929867513481042E-2</v>
      </c>
      <c r="MI46" s="10">
        <f>IF('배출량&amp;에너지'!MI47=0,0,'배출량&amp;에너지'!MI77*'국산거래표(기초_2009)'!MI18/'배출량&amp;에너지'!MI47)</f>
        <v>4.2495842565884623E-2</v>
      </c>
      <c r="MJ46" s="10">
        <f>IF('배출량&amp;에너지'!MJ47=0,0,'배출량&amp;에너지'!MJ77*'국산거래표(기초_2009)'!MJ18/'배출량&amp;에너지'!MJ47)</f>
        <v>0.28617453474747623</v>
      </c>
      <c r="MK46" s="10">
        <f>IF('배출량&amp;에너지'!MK47=0,0,'배출량&amp;에너지'!MK77*'국산거래표(기초_2009)'!MK18/'배출량&amp;에너지'!MK47)</f>
        <v>0.77622152939963951</v>
      </c>
      <c r="ML46" s="10">
        <f>IF('배출량&amp;에너지'!ML47=0,0,'배출량&amp;에너지'!ML77*'국산거래표(기초_2009)'!ML18/'배출량&amp;에너지'!ML47)</f>
        <v>5.9305906872009873</v>
      </c>
      <c r="MM46" s="10">
        <f>IF('배출량&amp;에너지'!MM47=0,0,'배출량&amp;에너지'!MM77*'국산거래표(기초_2009)'!MM18/'배출량&amp;에너지'!MM47)</f>
        <v>0.24851999070175571</v>
      </c>
      <c r="MN46" s="10">
        <f>IF('배출량&amp;에너지'!MN47=0,0,'배출량&amp;에너지'!MN77*'국산거래표(기초_2009)'!MN18/'배출량&amp;에너지'!MN47)</f>
        <v>0.3781592066305936</v>
      </c>
      <c r="MO46" s="10">
        <f>IF('배출량&amp;에너지'!MO47=0,0,'배출량&amp;에너지'!MO77*'국산거래표(기초_2009)'!MO18/'배출량&amp;에너지'!MO47)</f>
        <v>2.2603484868588253</v>
      </c>
      <c r="MP46" s="10">
        <f>IF('배출량&amp;에너지'!MP47=0,0,'배출량&amp;에너지'!MP77*'국산거래표(기초_2009)'!MP18/'배출량&amp;에너지'!MP47)</f>
        <v>1.810107724483567</v>
      </c>
      <c r="MQ46" s="10">
        <f>IF('배출량&amp;에너지'!MQ47=0,0,'배출량&amp;에너지'!MQ77*'국산거래표(기초_2009)'!MQ18/'배출량&amp;에너지'!MQ47)</f>
        <v>0.4314134903523984</v>
      </c>
      <c r="MR46" s="10">
        <f>IF('배출량&amp;에너지'!MR47=0,0,'배출량&amp;에너지'!MR77*'국산거래표(기초_2009)'!MR18/'배출량&amp;에너지'!MR47)</f>
        <v>0</v>
      </c>
      <c r="MS46" s="10">
        <f>IF('배출량&amp;에너지'!MS47=0,0,'배출량&amp;에너지'!MS77*'국산거래표(기초_2009)'!MS18/'배출량&amp;에너지'!MS47)</f>
        <v>2.7105892492340837</v>
      </c>
      <c r="MT46" s="10">
        <f>IF('배출량&amp;에너지'!MT47=0,0,'배출량&amp;에너지'!MT77*'국산거래표(기초_2009)'!MT18/'배출량&amp;에너지'!MT47)</f>
        <v>0</v>
      </c>
      <c r="MU46" s="10">
        <f>IF('배출량&amp;에너지'!MU47=0,0,'배출량&amp;에너지'!MU77*'국산거래표(기초_2009)'!MU18/'배출량&amp;에너지'!MU47)</f>
        <v>0.338352974353689</v>
      </c>
      <c r="MV46" s="10">
        <f>IF('배출량&amp;에너지'!MV47=0,0,'배출량&amp;에너지'!MV77*'국산거래표(기초_2009)'!MV18/'배출량&amp;에너지'!MV47)</f>
        <v>0.1436251894315341</v>
      </c>
      <c r="MW46" s="10">
        <f>IF('배출량&amp;에너지'!MW47=0,0,'배출량&amp;에너지'!MW77*'국산거래표(기초_2009)'!MW18/'배출량&amp;에너지'!MW47)</f>
        <v>0.19311401874876685</v>
      </c>
      <c r="MX46" s="10">
        <f>IF('배출량&amp;에너지'!MX47=0,0,'배출량&amp;에너지'!MX77*'국산거래표(기초_2009)'!MX18/'배출량&amp;에너지'!MX47)</f>
        <v>2.6374318493738271</v>
      </c>
      <c r="MY46" s="10">
        <f>IF('배출량&amp;에너지'!MY47=0,0,'배출량&amp;에너지'!MY77*'국산거래표(기초_2009)'!MY18/'배출량&amp;에너지'!MY47)</f>
        <v>3.310372343676633</v>
      </c>
      <c r="MZ46" s="10">
        <f>IF('배출량&amp;에너지'!MZ47=0,0,'배출량&amp;에너지'!MZ77*'국산거래표(기초_2009)'!MZ18/'배출량&amp;에너지'!MZ47)</f>
        <v>0.74932542650983902</v>
      </c>
      <c r="NA46" s="10">
        <f>IF('배출량&amp;에너지'!NA47=0,0,'배출량&amp;에너지'!NA77*'국산거래표(기초_2009)'!NA18/'배출량&amp;에너지'!NA47)</f>
        <v>0.82140698225450415</v>
      </c>
      <c r="NB46" s="10">
        <f>IF('배출량&amp;에너지'!NB47=0,0,'배출량&amp;에너지'!NB77*'국산거래표(기초_2009)'!NB18/'배출량&amp;에너지'!NB47)</f>
        <v>1.6282900689485158</v>
      </c>
      <c r="NC46" s="10">
        <f>IF('배출량&amp;에너지'!NC47=0,0,'배출량&amp;에너지'!NC77*'국산거래표(기초_2009)'!NC18/'배출량&amp;에너지'!NC47)</f>
        <v>0.50618465638604349</v>
      </c>
      <c r="ND46" s="10">
        <f>IF('배출량&amp;에너지'!ND47=0,0,'배출량&amp;에너지'!ND77*'국산거래표(기초_2009)'!ND18/'배출량&amp;에너지'!ND47)</f>
        <v>0.10328103509683352</v>
      </c>
      <c r="NE46" s="10">
        <f>IF('배출량&amp;에너지'!NE47=0,0,'배출량&amp;에너지'!NE77*'국산거래표(기초_2009)'!NE18/'배출량&amp;에너지'!NE47)</f>
        <v>3.9268310219108579E-2</v>
      </c>
      <c r="NF46" s="10">
        <f>IF('배출량&amp;에너지'!NF47=0,0,'배출량&amp;에너지'!NF77*'국산거래표(기초_2009)'!NF18/'배출량&amp;에너지'!NF47)</f>
        <v>0.21947219958077124</v>
      </c>
      <c r="NG46" s="10">
        <f>IF('배출량&amp;에너지'!NG47=0,0,'배출량&amp;에너지'!NG77*'국산거래표(기초_2009)'!NG18/'배출량&amp;에너지'!NG47)</f>
        <v>0.80096594405825583</v>
      </c>
      <c r="NH46" s="10">
        <f>IF('배출량&amp;에너지'!NH47=0,0,'배출량&amp;에너지'!NH77*'국산거래표(기초_2009)'!NH18/'배출량&amp;에너지'!NH47)</f>
        <v>0.58149374447748459</v>
      </c>
      <c r="NI46" s="10">
        <f>IF('배출량&amp;에너지'!NI47=0,0,'배출량&amp;에너지'!NI77*'국산거래표(기초_2009)'!NI18/'배출량&amp;에너지'!NI47)</f>
        <v>2.4739035438038406</v>
      </c>
      <c r="NJ46" s="10">
        <f>IF('배출량&amp;에너지'!NJ47=0,0,'배출량&amp;에너지'!NJ77*'국산거래표(기초_2009)'!NJ18/'배출량&amp;에너지'!NJ47)</f>
        <v>43.474860711073362</v>
      </c>
      <c r="NK46" s="10">
        <f>IF('배출량&amp;에너지'!NK47=0,0,'배출량&amp;에너지'!NK77*'국산거래표(기초_2009)'!NK18/'배출량&amp;에너지'!NK47)</f>
        <v>4.7788995614597347</v>
      </c>
      <c r="NL46" s="10">
        <f>IF('배출량&amp;에너지'!NL47=0,0,'배출량&amp;에너지'!NL77*'국산거래표(기초_2009)'!NL18/'배출량&amp;에너지'!NL47)</f>
        <v>120.26915160408925</v>
      </c>
      <c r="NM46" s="10">
        <f>IF('배출량&amp;에너지'!NM47=0,0,'배출량&amp;에너지'!NM77*'국산거래표(기초_2009)'!NM18/'배출량&amp;에너지'!NM47)</f>
        <v>42.500683864404792</v>
      </c>
      <c r="NN46" s="10">
        <f>IF('배출량&amp;에너지'!NN47=0,0,'배출량&amp;에너지'!NN77*'국산거래표(기초_2009)'!NN18/'배출량&amp;에너지'!NN47)</f>
        <v>11.590068657272788</v>
      </c>
      <c r="NO46" s="10">
        <f>IF('배출량&amp;에너지'!NO47=0,0,'배출량&amp;에너지'!NO77*'국산거래표(기초_2009)'!NO18/'배출량&amp;에너지'!NO47)</f>
        <v>6.8617337692458769</v>
      </c>
      <c r="NP46" s="10">
        <f>IF('배출량&amp;에너지'!NP47=0,0,'배출량&amp;에너지'!NP77*'국산거래표(기초_2009)'!NP18/'배출량&amp;에너지'!NP47)</f>
        <v>24.726125308651302</v>
      </c>
      <c r="NQ46" s="10">
        <f>IF('배출량&amp;에너지'!NQ47=0,0,'배출량&amp;에너지'!NQ77*'국산거래표(기초_2009)'!NQ18/'배출량&amp;에너지'!NQ47)</f>
        <v>13.126911976395981</v>
      </c>
      <c r="NR46" s="10">
        <f>IF('배출량&amp;에너지'!NR47=0,0,'배출량&amp;에너지'!NR77*'국산거래표(기초_2009)'!NR18/'배출량&amp;에너지'!NR47)</f>
        <v>3.1791193615744064</v>
      </c>
      <c r="NS46" s="10">
        <f>IF('배출량&amp;에너지'!NS47=0,0,'배출량&amp;에너지'!NS77*'국산거래표(기초_2009)'!NS18/'배출량&amp;에너지'!NS47)</f>
        <v>5.7977239389253734</v>
      </c>
      <c r="NT46" s="10">
        <f>IF('배출량&amp;에너지'!NT47=0,0,'배출량&amp;에너지'!NT77*'국산거래표(기초_2009)'!NT18/'배출량&amp;에너지'!NT47)</f>
        <v>2.3652432881290468</v>
      </c>
      <c r="NU46" s="10">
        <f>IF('배출량&amp;에너지'!NU47=0,0,'배출량&amp;에너지'!NU77*'국산거래표(기초_2009)'!NU18/'배출량&amp;에너지'!NU47)</f>
        <v>3.2275323467760475E-3</v>
      </c>
      <c r="NV46" s="10">
        <f>IF('배출량&amp;에너지'!NV47=0,0,'배출량&amp;에너지'!NV77*'국산거래표(기초_2009)'!NV18/'배출량&amp;에너지'!NV47)</f>
        <v>1.6863856511904849</v>
      </c>
      <c r="NW46" s="10">
        <f>IF('배출량&amp;에너지'!NW47=0,0,'배출량&amp;에너지'!NW77*'국산거래표(기초_2009)'!NW18/'배출량&amp;에너지'!NW47)</f>
        <v>4.6239780088144844</v>
      </c>
      <c r="NX46" s="10">
        <f>IF('배출량&amp;에너지'!NX47=0,0,'배출량&amp;에너지'!NX77*'국산거래표(기초_2009)'!NX18/'배출량&amp;에너지'!NX47)</f>
        <v>3.8009572603865918</v>
      </c>
      <c r="NY46" s="10">
        <f>IF('배출량&amp;에너지'!NY47=0,0,'배출량&amp;에너지'!NY77*'국산거래표(기초_2009)'!NY18/'배출량&amp;에너지'!NY47)</f>
        <v>0.30016050825017243</v>
      </c>
      <c r="NZ46" s="10">
        <f>IF('배출량&amp;에너지'!NZ47=0,0,'배출량&amp;에너지'!NZ77*'국산거래표(기초_2009)'!NZ18/'배출량&amp;에너지'!NZ47)</f>
        <v>0.18020388936166268</v>
      </c>
      <c r="OA46" s="10">
        <f>IF('배출량&amp;에너지'!OA47=0,0,'배출량&amp;에너지'!OA77*'국산거래표(기초_2009)'!OA18/'배출량&amp;에너지'!OA47)</f>
        <v>0.23399609514126346</v>
      </c>
      <c r="OB46" s="10">
        <f>IF('배출량&amp;에너지'!OB47=0,0,'배출량&amp;에너지'!OB77*'국산거래표(기초_2009)'!OB18/'배출량&amp;에너지'!OB47)</f>
        <v>0.7993521778848679</v>
      </c>
      <c r="OC46" s="10">
        <f>IF('배출량&amp;에너지'!OC47=0,0,'배출량&amp;에너지'!OC77*'국산거래표(기초_2009)'!OC18/'배출량&amp;에너지'!OC47)</f>
        <v>3.0779900147087575</v>
      </c>
      <c r="OD46" s="10">
        <f>IF('배출량&amp;에너지'!OD47=0,0,'배출량&amp;에너지'!OD77*'국산거래표(기초_2009)'!OD18/'배출량&amp;에너지'!OD47)</f>
        <v>0.86981996745614476</v>
      </c>
      <c r="OE46" s="10">
        <f>IF('배출량&amp;에너지'!OE47=0,0,'배출량&amp;에너지'!OE77*'국산거래표(기초_2009)'!OE18/'배출량&amp;에너지'!OE47)</f>
        <v>0.34857349345181315</v>
      </c>
      <c r="OF46" s="10">
        <f>IF('배출량&amp;에너지'!OF47=0,0,'배출량&amp;에너지'!OF77*'국산거래표(기초_2009)'!OF18/'배출량&amp;에너지'!OF47)</f>
        <v>4.4260226915455538</v>
      </c>
      <c r="OG46" s="10">
        <f>IF('배출량&amp;에너지'!OG47=0,0,'배출량&amp;에너지'!OG77*'국산거래표(기초_2009)'!OG18/'배출량&amp;에너지'!OG47)</f>
        <v>0.12587376152426585</v>
      </c>
      <c r="OH46" s="10">
        <f>IF('배출량&amp;에너지'!OH47=0,0,'배출량&amp;에너지'!OH77*'국산거래표(기초_2009)'!OH18/'배출량&amp;에너지'!OH47)</f>
        <v>2.850986906318842E-2</v>
      </c>
      <c r="OI46" s="10">
        <f>IF('배출량&amp;에너지'!OI47=0,0,'배출량&amp;에너지'!OI77*'국산거래표(기초_2009)'!OI18/'배출량&amp;에너지'!OI47)</f>
        <v>0.45077868443305469</v>
      </c>
      <c r="OJ46" s="10">
        <f>IF('배출량&amp;에너지'!OJ47=0,0,'배출량&amp;에너지'!OJ77*'국산거래표(기초_2009)'!OJ18/'배출량&amp;에너지'!OJ47)</f>
        <v>0.5266256945822918</v>
      </c>
      <c r="OK46" s="10">
        <f>IF('배출량&amp;에너지'!OK47=0,0,'배출량&amp;에너지'!OK77*'국산거래표(기초_2009)'!OK18/'배출량&amp;에너지'!OK47)</f>
        <v>0.53254283721804796</v>
      </c>
      <c r="OL46" s="10">
        <f>IF('배출량&amp;에너지'!OL47=0,0,'배출량&amp;에너지'!OL77*'국산거래표(기초_2009)'!OL18/'배출량&amp;에너지'!OL47)</f>
        <v>22.708917591916272</v>
      </c>
      <c r="OM46" s="10">
        <f>IF('배출량&amp;에너지'!OM47=0,0,'배출량&amp;에너지'!OM77*'국산거래표(기초_2009)'!OM18/'배출량&amp;에너지'!OM47)</f>
        <v>0</v>
      </c>
      <c r="ON46" s="10">
        <f>IF('배출량&amp;에너지'!ON47=0,0,'배출량&amp;에너지'!ON77*'국산거래표(기초_2009)'!ON18/'배출량&amp;에너지'!ON47)</f>
        <v>0</v>
      </c>
      <c r="OO46" s="10">
        <f>IF('배출량&amp;에너지'!OO47=0,0,'배출량&amp;에너지'!OO77*'국산거래표(기초_2009)'!OO18/'배출량&amp;에너지'!OO47)</f>
        <v>2.6707830169571793</v>
      </c>
      <c r="OP46" s="11">
        <f t="shared" si="0"/>
        <v>5250.2213942071676</v>
      </c>
      <c r="OQ46" s="10">
        <f>IF('배출량&amp;에너지'!OQ47=0,0,'배출량&amp;에너지'!OQ77*'국산거래표(기초_2009)'!OQ18/'배출량&amp;에너지'!OQ47)</f>
        <v>13.083878211772303</v>
      </c>
      <c r="OR46" s="10">
        <f>IF('배출량&amp;에너지'!OR47=0,0,'배출량&amp;에너지'!OR77*'국산거래표(기초_2009)'!OR18/'배출량&amp;에너지'!OR47)</f>
        <v>0</v>
      </c>
      <c r="OS46" s="10">
        <f>IF('배출량&amp;에너지'!OS47=0,0,'배출량&amp;에너지'!OS77*'국산거래표(기초_2009)'!OS18/'배출량&amp;에너지'!OS47)</f>
        <v>0</v>
      </c>
      <c r="OT46" s="10">
        <f>IF('배출량&amp;에너지'!OT47=0,0,'배출량&amp;에너지'!OT77*'국산거래표(기초_2009)'!OT18/'배출량&amp;에너지'!OT47)</f>
        <v>0</v>
      </c>
      <c r="OU46" s="10">
        <f>IF('배출량&amp;에너지'!OU47=0,0,'배출량&amp;에너지'!OU77*'국산거래표(기초_2009)'!OU18/'배출량&amp;에너지'!OU47)</f>
        <v>-598.9057435662836</v>
      </c>
      <c r="OV46" s="10">
        <f>IF('배출량&amp;에너지'!OV47=0,0,'배출량&amp;에너지'!OV77*'국산거래표(기초_2009)'!OV18/'배출량&amp;에너지'!OV47)</f>
        <v>2452.47703239771</v>
      </c>
      <c r="OW46" s="11">
        <f t="shared" si="1"/>
        <v>1866.6551670431986</v>
      </c>
      <c r="OX46" s="11">
        <f t="shared" si="2"/>
        <v>7116.8765612503666</v>
      </c>
      <c r="OY46" s="11">
        <f t="shared" si="3"/>
        <v>7116.8765612503666</v>
      </c>
      <c r="OZ46" s="11">
        <v>0</v>
      </c>
      <c r="PA46" s="11">
        <v>0</v>
      </c>
      <c r="PB46" s="11">
        <f t="shared" si="4"/>
        <v>7116.8765612503666</v>
      </c>
    </row>
    <row r="47" spans="1:418">
      <c r="A47" s="8" t="s">
        <v>568</v>
      </c>
      <c r="B47" s="9" t="s">
        <v>141</v>
      </c>
      <c r="C47" s="10">
        <f>IF('배출량&amp;에너지'!C48=0,0,'배출량&amp;에너지'!C78*'국산거래표(기초_2009)'!C19/'배출량&amp;에너지'!C48)</f>
        <v>4.9604221374464262E-2</v>
      </c>
      <c r="D47" s="10">
        <f>IF('배출량&amp;에너지'!D48=0,0,'배출량&amp;에너지'!D78*'국산거래표(기초_2009)'!D19/'배출량&amp;에너지'!D48)</f>
        <v>1.377895038179563E-2</v>
      </c>
      <c r="E47" s="10">
        <f>IF('배출량&amp;에너지'!E48=0,0,'배출량&amp;에너지'!E78*'국산거래표(기초_2009)'!E19/'배출량&amp;에너지'!E48)</f>
        <v>0.11023160305436504</v>
      </c>
      <c r="F47" s="10">
        <f>IF('배출량&amp;에너지'!F48=0,0,'배출량&amp;에너지'!F78*'국산거래표(기초_2009)'!F19/'배출량&amp;에너지'!F48)</f>
        <v>2.2046320610873006E-2</v>
      </c>
      <c r="G47" s="10">
        <f>IF('배출량&amp;에너지'!G48=0,0,'배출량&amp;에너지'!G78*'국산거래표(기초_2009)'!G19/'배출량&amp;에너지'!G48)</f>
        <v>0.28109058778863083</v>
      </c>
      <c r="H47" s="10">
        <f>IF('배출량&amp;에너지'!H48=0,0,'배출량&amp;에너지'!H78*'국산거래표(기초_2009)'!H19/'배출량&amp;에너지'!H48)</f>
        <v>0.10196423282528765</v>
      </c>
      <c r="I47" s="10">
        <f>IF('배출량&amp;에너지'!I48=0,0,'배출량&amp;에너지'!I78*'국산거래표(기초_2009)'!I19/'배출량&amp;에너지'!I48)</f>
        <v>1.6534740458154756E-2</v>
      </c>
      <c r="J47" s="10">
        <f>IF('배출량&amp;에너지'!J48=0,0,'배출량&amp;에너지'!J78*'국산거래표(기초_2009)'!J19/'배출량&amp;에너지'!J48)</f>
        <v>1.5156845419975192E-2</v>
      </c>
      <c r="K47" s="10">
        <f>IF('배출량&amp;에너지'!K48=0,0,'배출량&amp;에너지'!K78*'국산거래표(기초_2009)'!K19/'배출량&amp;에너지'!K48)</f>
        <v>2.7557900763591259E-2</v>
      </c>
      <c r="L47" s="10">
        <f>IF('배출량&amp;에너지'!L48=0,0,'배출량&amp;에너지'!L78*'국산거래표(기초_2009)'!L19/'배출량&amp;에너지'!L48)</f>
        <v>2.6180005725411692E-2</v>
      </c>
      <c r="M47" s="10">
        <f>IF('배출량&amp;에너지'!M48=0,0,'배출량&amp;에너지'!M78*'국산거래표(기초_2009)'!M19/'배출량&amp;에너지'!M48)</f>
        <v>2.7557900763591253E-3</v>
      </c>
      <c r="N47" s="10">
        <f>IF('배출량&amp;에너지'!N48=0,0,'배출량&amp;에너지'!N78*'국산거래표(기초_2009)'!N19/'배출량&amp;에너지'!N48)</f>
        <v>1.3778950381795627E-3</v>
      </c>
      <c r="O47" s="10">
        <f>IF('배출량&amp;에너지'!O48=0,0,'배출량&amp;에너지'!O78*'국산거래표(기초_2009)'!O19/'배출량&amp;에너지'!O48)</f>
        <v>4.1336851145386882E-3</v>
      </c>
      <c r="P47" s="10">
        <f>IF('배출량&amp;에너지'!P48=0,0,'배출량&amp;에너지'!P78*'국산거래표(기초_2009)'!P19/'배출량&amp;에너지'!P48)</f>
        <v>0.23699794656688483</v>
      </c>
      <c r="Q47" s="10">
        <f>IF('배출량&amp;에너지'!Q48=0,0,'배출량&amp;에너지'!Q78*'국산거래표(기초_2009)'!Q19/'배출량&amp;에너지'!Q48)</f>
        <v>0</v>
      </c>
      <c r="R47" s="10">
        <f>IF('배출량&amp;에너지'!R48=0,0,'배출량&amp;에너지'!R78*'국산거래표(기초_2009)'!R19/'배출량&amp;에너지'!R48)</f>
        <v>1.3778950381795626E-2</v>
      </c>
      <c r="S47" s="10">
        <f>IF('배출량&amp;에너지'!S48=0,0,'배출량&amp;에너지'!S78*'국산거래표(기초_2009)'!S19/'배출량&amp;에너지'!S48)</f>
        <v>6.8894751908978149E-3</v>
      </c>
      <c r="T47" s="10">
        <f>IF('배출량&amp;에너지'!T48=0,0,'배출량&amp;에너지'!T78*'국산거래표(기초_2009)'!T19/'배출량&amp;에너지'!T48)</f>
        <v>0.31691585878129941</v>
      </c>
      <c r="U47" s="10">
        <f>IF('배출량&amp;에너지'!U48=0,0,'배출량&amp;에너지'!U78*'국산거래표(기초_2009)'!U19/'배출량&amp;에너지'!U48)</f>
        <v>7.7162122138055511E-2</v>
      </c>
      <c r="V47" s="10">
        <f>IF('배출량&amp;에너지'!V48=0,0,'배출량&amp;에너지'!V78*'국산거래표(기초_2009)'!V19/'배출량&amp;에너지'!V48)</f>
        <v>0.2934916431322469</v>
      </c>
      <c r="W47" s="10">
        <f>IF('배출량&amp;에너지'!W48=0,0,'배출량&amp;에너지'!W78*'국산거래표(기초_2009)'!W19/'배출량&amp;에너지'!W48)</f>
        <v>0.18739372519242051</v>
      </c>
      <c r="X47" s="10">
        <f>IF('배출량&amp;에너지'!X48=0,0,'배출량&amp;에너지'!X78*'국산거래표(기초_2009)'!X19/'배출량&amp;에너지'!X48)</f>
        <v>8.1295807252594207E-2</v>
      </c>
      <c r="Y47" s="10">
        <f>IF('배출량&amp;에너지'!Y48=0,0,'배출량&amp;에너지'!Y78*'국산거래표(기초_2009)'!Y19/'배출량&amp;에너지'!Y48)</f>
        <v>1.7912635496334317E-2</v>
      </c>
      <c r="Z47" s="10">
        <f>IF('배출량&amp;에너지'!Z48=0,0,'배출량&amp;에너지'!Z78*'국산거래표(기초_2009)'!Z19/'배출량&amp;에너지'!Z48)</f>
        <v>0.18601583015424097</v>
      </c>
      <c r="AA47" s="10">
        <f>IF('배출량&amp;에너지'!AA48=0,0,'배출량&amp;에너지'!AA78*'국산거래표(기초_2009)'!AA19/'배출량&amp;에너지'!AA48)</f>
        <v>7.440633206169639E-2</v>
      </c>
      <c r="AB47" s="10">
        <f>IF('배출량&amp;에너지'!AB48=0,0,'배출량&amp;에너지'!AB78*'국산거래표(기초_2009)'!AB19/'배출량&amp;에너지'!AB48)</f>
        <v>1.3778950381795627E-3</v>
      </c>
      <c r="AC47" s="10">
        <f>IF('배출량&amp;에너지'!AC48=0,0,'배출량&amp;에너지'!AC78*'국산거래표(기초_2009)'!AC19/'배출량&amp;에너지'!AC48)</f>
        <v>2.6703605839919926</v>
      </c>
      <c r="AD47" s="10">
        <f>IF('배출량&amp;에너지'!AD48=0,0,'배출량&amp;에너지'!AD78*'국산거래표(기초_2009)'!AD19/'배출량&amp;에너지'!AD48)</f>
        <v>0.48226326336284703</v>
      </c>
      <c r="AE47" s="10">
        <f>IF('배출량&amp;에너지'!AE48=0,0,'배출량&amp;에너지'!AE78*'국산거래표(기초_2009)'!AE19/'배출량&amp;에너지'!AE48)</f>
        <v>1.2593960648961202</v>
      </c>
      <c r="AF47" s="10">
        <f>IF('배출량&amp;에너지'!AF48=0,0,'배출량&amp;에너지'!AF78*'국산거래표(기초_2009)'!AF19/'배출량&amp;에너지'!AF48)</f>
        <v>0.14605687404703366</v>
      </c>
      <c r="AG47" s="10">
        <f>IF('배출량&amp;에너지'!AG48=0,0,'배출량&amp;에너지'!AG78*'국산거래표(기초_2009)'!AG19/'배출량&amp;에너지'!AG48)</f>
        <v>0</v>
      </c>
      <c r="AH47" s="10">
        <f>IF('배출량&amp;에너지'!AH48=0,0,'배출량&amp;에너지'!AH78*'국산거래표(기초_2009)'!AH19/'배출량&amp;에너지'!AH48)</f>
        <v>2.7557900763591253E-3</v>
      </c>
      <c r="AI47" s="10">
        <f>IF('배출량&amp;에너지'!AI48=0,0,'배출량&amp;에너지'!AI78*'국산거래표(기초_2009)'!AI19/'배출량&amp;에너지'!AI48)</f>
        <v>0</v>
      </c>
      <c r="AJ47" s="10">
        <f>IF('배출량&amp;에너지'!AJ48=0,0,'배출량&amp;에너지'!AJ78*'국산거래표(기초_2009)'!AJ19/'배출량&amp;에너지'!AJ48)</f>
        <v>1.7912635496334317E-2</v>
      </c>
      <c r="AK47" s="10">
        <f>IF('배출량&amp;에너지'!AK48=0,0,'배출량&amp;에너지'!AK78*'국산거래표(기초_2009)'!AK19/'배출량&amp;에너지'!AK48)</f>
        <v>0</v>
      </c>
      <c r="AL47" s="10">
        <f>IF('배출량&amp;에너지'!AL48=0,0,'배출량&amp;에너지'!AL78*'국산거래표(기초_2009)'!AL19/'배출량&amp;에너지'!AL48)</f>
        <v>0</v>
      </c>
      <c r="AM47" s="10">
        <f>IF('배출량&amp;에너지'!AM48=0,0,'배출량&amp;에너지'!AM78*'국산거래표(기초_2009)'!AM19/'배출량&amp;에너지'!AM48)</f>
        <v>4.6848431298105134E-2</v>
      </c>
      <c r="AN47" s="10">
        <f>IF('배출량&amp;에너지'!AN48=0,0,'배출량&amp;에너지'!AN78*'국산거래표(기초_2009)'!AN19/'배출량&amp;에너지'!AN48)</f>
        <v>0.52911169466095209</v>
      </c>
      <c r="AO47" s="10">
        <f>IF('배출량&amp;에너지'!AO48=0,0,'배출량&amp;에너지'!AO78*'국산거래표(기초_2009)'!AO19/'배출량&amp;에너지'!AO48)</f>
        <v>4.1336851145386877E-2</v>
      </c>
      <c r="AP47" s="10">
        <f>IF('배출량&amp;에너지'!AP48=0,0,'배출량&amp;에너지'!AP78*'국산거래표(기초_2009)'!AP19/'배출량&amp;에너지'!AP48)</f>
        <v>3.1691585878129945E-2</v>
      </c>
      <c r="AQ47" s="10">
        <f>IF('배출량&amp;에너지'!AQ48=0,0,'배출량&amp;에너지'!AQ78*'국산거래표(기초_2009)'!AQ19/'배출량&amp;에너지'!AQ48)</f>
        <v>4.8226326336284694E-2</v>
      </c>
      <c r="AR47" s="10">
        <f>IF('배출량&amp;에너지'!AR48=0,0,'배출량&amp;에너지'!AR78*'국산거래표(기초_2009)'!AR19/'배출량&amp;에너지'!AR48)</f>
        <v>0.14743476908521319</v>
      </c>
      <c r="AS47" s="10">
        <f>IF('배출량&amp;에너지'!AS48=0,0,'배출량&amp;에너지'!AS78*'국산거래표(기초_2009)'!AS19/'배출량&amp;에너지'!AS48)</f>
        <v>0.27695690267409212</v>
      </c>
      <c r="AT47" s="10">
        <f>IF('배출량&amp;에너지'!AT48=0,0,'배출량&amp;에너지'!AT78*'국산거래표(기초_2009)'!AT19/'배출량&amp;에너지'!AT48)</f>
        <v>3.7203166030848195E-2</v>
      </c>
      <c r="AU47" s="10">
        <f>IF('배출량&amp;에너지'!AU48=0,0,'배출량&amp;에너지'!AU78*'국산거래표(기초_2009)'!AU19/'배출량&amp;에너지'!AU48)</f>
        <v>9.7830547710748963E-2</v>
      </c>
      <c r="AV47" s="10">
        <f>IF('배출량&amp;에너지'!AV48=0,0,'배출량&amp;에너지'!AV78*'국산거래표(기초_2009)'!AV19/'배출량&amp;에너지'!AV48)</f>
        <v>0.24250952671960305</v>
      </c>
      <c r="AW47" s="10">
        <f>IF('배출량&amp;에너지'!AW48=0,0,'배출량&amp;에너지'!AW78*'국산거래표(기초_2009)'!AW19/'배출량&amp;에너지'!AW48)</f>
        <v>0.8405159732895332</v>
      </c>
      <c r="AX47" s="10">
        <f>IF('배출량&amp;에너지'!AX48=0,0,'배출량&amp;에너지'!AX78*'국산거래표(기초_2009)'!AX19/'배출량&amp;에너지'!AX48)</f>
        <v>0.86531808397676546</v>
      </c>
      <c r="AY47" s="10">
        <f>IF('배출량&amp;에너지'!AY48=0,0,'배출량&amp;에너지'!AY78*'국산거래표(기초_2009)'!AY19/'배출량&amp;에너지'!AY48)</f>
        <v>1.2497507996288635</v>
      </c>
      <c r="AZ47" s="10">
        <f>IF('배출량&amp;에너지'!AZ48=0,0,'배출량&amp;에너지'!AZ78*'국산거래표(기초_2009)'!AZ19/'배출량&amp;에너지'!AZ48)</f>
        <v>2.1660510000182729</v>
      </c>
      <c r="BA47" s="10">
        <f>IF('배출량&amp;에너지'!BA48=0,0,'배출량&amp;에너지'!BA78*'국산거래표(기초_2009)'!BA19/'배출량&amp;에너지'!BA48)</f>
        <v>0.26593374236865563</v>
      </c>
      <c r="BB47" s="10">
        <f>IF('배출량&amp;에너지'!BB48=0,0,'배출량&amp;에너지'!BB78*'국산거래표(기초_2009)'!BB19/'배출량&amp;에너지'!BB48)</f>
        <v>2.3424215649052567E-2</v>
      </c>
      <c r="BC47" s="10">
        <f>IF('배출량&amp;에너지'!BC48=0,0,'배출량&amp;에너지'!BC78*'국산거래표(기초_2009)'!BC19/'배출량&amp;에너지'!BC48)</f>
        <v>0.26593374236865563</v>
      </c>
      <c r="BD47" s="10">
        <f>IF('배출량&amp;에너지'!BD48=0,0,'배출량&amp;에너지'!BD78*'국산거래표(기초_2009)'!BD19/'배출량&amp;에너지'!BD48)</f>
        <v>0.13916739885613583</v>
      </c>
      <c r="BE47" s="10">
        <f>IF('배출량&amp;에너지'!BE48=0,0,'배출량&amp;에너지'!BE78*'국산거래표(기초_2009)'!BE19/'배출량&amp;에너지'!BE48)</f>
        <v>0.94523599619118015</v>
      </c>
      <c r="BF47" s="10">
        <f>IF('배출량&amp;에너지'!BF48=0,0,'배출량&amp;에너지'!BF78*'국산거래표(기초_2009)'!BF19/'배출량&amp;에너지'!BF48)</f>
        <v>0.23010847137598697</v>
      </c>
      <c r="BG47" s="10">
        <f>IF('배출량&amp;에너지'!BG48=0,0,'배출량&amp;에너지'!BG78*'국산거래표(기초_2009)'!BG19/'배출량&amp;에너지'!BG48)</f>
        <v>9.6452652672569406E-3</v>
      </c>
      <c r="BH47" s="10">
        <f>IF('배출량&amp;에너지'!BH48=0,0,'배출량&amp;에너지'!BH78*'국산거래표(기초_2009)'!BH19/'배출량&amp;에너지'!BH48)</f>
        <v>1.6534740458154753E-2</v>
      </c>
      <c r="BI47" s="10">
        <f>IF('배출량&amp;에너지'!BI48=0,0,'배출량&amp;에너지'!BI78*'국산거래표(기초_2009)'!BI19/'배출량&amp;에너지'!BI48)</f>
        <v>0</v>
      </c>
      <c r="BJ47" s="10">
        <f>IF('배출량&amp;에너지'!BJ48=0,0,'배출량&amp;에너지'!BJ78*'국산거래표(기초_2009)'!BJ19/'배출량&amp;에너지'!BJ48)</f>
        <v>0.10472002290164678</v>
      </c>
      <c r="BK47" s="10">
        <f>IF('배출량&amp;에너지'!BK48=0,0,'배출량&amp;에너지'!BK78*'국산거래표(기초_2009)'!BK19/'배출량&amp;에너지'!BK48)</f>
        <v>0.18326004007788185</v>
      </c>
      <c r="BL47" s="10">
        <f>IF('배출량&amp;에너지'!BL48=0,0,'배출량&amp;에너지'!BL78*'국산거래표(기초_2009)'!BL19/'배출량&amp;에너지'!BL48)</f>
        <v>0.21632952099419137</v>
      </c>
      <c r="BM47" s="10">
        <f>IF('배출량&amp;에너지'!BM48=0,0,'배출량&amp;에너지'!BM78*'국산거래표(기초_2009)'!BM19/'배출량&amp;에너지'!BM48)</f>
        <v>5.9290823492866584</v>
      </c>
      <c r="BN47" s="10">
        <f>IF('배출량&amp;에너지'!BN48=0,0,'배출량&amp;에너지'!BN78*'국산거래표(기초_2009)'!BN19/'배출량&amp;에너지'!BN48)</f>
        <v>3.488830236670653</v>
      </c>
      <c r="BO47" s="10">
        <f>IF('배출량&amp;에너지'!BO48=0,0,'배출량&amp;에너지'!BO78*'국산거래표(기초_2009)'!BO19/'배출량&amp;에너지'!BO48)</f>
        <v>1.3406918721487147</v>
      </c>
      <c r="BP47" s="10">
        <f>IF('배출량&amp;에너지'!BP48=0,0,'배출량&amp;에너지'!BP78*'국산거래표(기초_2009)'!BP19/'배출량&amp;에너지'!BP48)</f>
        <v>4.9604221374464255E-2</v>
      </c>
      <c r="BQ47" s="10">
        <f>IF('배출량&amp;에너지'!BQ48=0,0,'배출량&amp;에너지'!BQ78*'국산거래표(기초_2009)'!BQ19/'배출량&amp;에너지'!BQ48)</f>
        <v>0.68619172901342229</v>
      </c>
      <c r="BR47" s="10">
        <f>IF('배출량&amp;에너지'!BR48=0,0,'배출량&amp;에너지'!BR78*'국산거래표(기초_2009)'!BR19/'배출량&amp;에너지'!BR48)</f>
        <v>0.11712107824526286</v>
      </c>
      <c r="BS47" s="10">
        <f>IF('배출량&amp;에너지'!BS48=0,0,'배출량&amp;에너지'!BS78*'국산거래표(기초_2009)'!BS19/'배출량&amp;에너지'!BS48)</f>
        <v>0.1074758129780059</v>
      </c>
      <c r="BT47" s="10">
        <f>IF('배출량&amp;에너지'!BT48=0,0,'배출량&amp;에너지'!BT78*'국산거래표(기초_2009)'!BT19/'배출량&amp;에너지'!BT48)</f>
        <v>2.618000572541169</v>
      </c>
      <c r="BU47" s="10">
        <f>IF('배출량&amp;에너지'!BU48=0,0,'배출량&amp;에너지'!BU78*'국산거래표(기초_2009)'!BU19/'배출량&amp;에너지'!BU48)</f>
        <v>1.3572266126068693</v>
      </c>
      <c r="BV47" s="10">
        <f>IF('배출량&amp;에너지'!BV48=0,0,'배출량&amp;에너지'!BV78*'국산거래표(기초_2009)'!BV19/'배출량&amp;에너지'!BV48)</f>
        <v>1.1546760419944735</v>
      </c>
      <c r="BW47" s="10">
        <f>IF('배출량&amp;에너지'!BW48=0,0,'배출량&amp;에너지'!BW78*'국산거래표(기초_2009)'!BW19/'배출량&amp;에너지'!BW48)</f>
        <v>9.920844274892851E-2</v>
      </c>
      <c r="BX47" s="10">
        <f>IF('배출량&amp;에너지'!BX48=0,0,'배출량&amp;에너지'!BX78*'국산거래표(기초_2009)'!BX19/'배출량&amp;에너지'!BX48)</f>
        <v>3.4447375954489073E-2</v>
      </c>
      <c r="BY47" s="10">
        <f>IF('배출량&amp;에너지'!BY48=0,0,'배출량&amp;에너지'!BY78*'국산거래표(기초_2009)'!BY19/'배출량&amp;에너지'!BY48)</f>
        <v>8.9756082787016709</v>
      </c>
      <c r="BZ47" s="10">
        <f>IF('배출량&amp;에너지'!BZ48=0,0,'배출량&amp;에너지'!BZ78*'국산거래표(기초_2009)'!BZ19/'배출량&amp;에너지'!BZ48)</f>
        <v>3.6996481775121266</v>
      </c>
      <c r="CA47" s="10">
        <f>IF('배출량&amp;에너지'!CA48=0,0,'배출량&amp;에너지'!CA78*'국산거래표(기초_2009)'!CA19/'배출량&amp;에너지'!CA48)</f>
        <v>0.19014951526877966</v>
      </c>
      <c r="CB47" s="10">
        <f>IF('배출량&amp;에너지'!CB48=0,0,'배출량&amp;에너지'!CB78*'국산거래표(기초_2009)'!CB19/'배출량&amp;에너지'!CB48)</f>
        <v>2.6180005725411692E-2</v>
      </c>
      <c r="CC47" s="10">
        <f>IF('배출량&amp;에너지'!CC48=0,0,'배출량&amp;에너지'!CC78*'국산거래표(기초_2009)'!CC19/'배출량&amp;에너지'!CC48)</f>
        <v>1.2401055343616066E-2</v>
      </c>
      <c r="CD47" s="10">
        <f>IF('배출량&amp;에너지'!CD48=0,0,'배출량&amp;에너지'!CD78*'국산거래표(기초_2009)'!CD19/'배출량&amp;에너지'!CD48)</f>
        <v>4.2714746183566445E-2</v>
      </c>
      <c r="CE47" s="10">
        <f>IF('배출량&amp;에너지'!CE48=0,0,'배출량&amp;에너지'!CE78*'국산거래표(기초_2009)'!CE19/'배출량&amp;에너지'!CE48)</f>
        <v>1.0416886488637493</v>
      </c>
      <c r="CF47" s="10">
        <f>IF('배출량&amp;에너지'!CF48=0,0,'배출량&amp;에너지'!CF78*'국산거래표(기초_2009)'!CF19/'배출량&amp;에너지'!CF48)</f>
        <v>0.18326004007788185</v>
      </c>
      <c r="CG47" s="10">
        <f>IF('배출량&amp;에너지'!CG48=0,0,'배출량&amp;에너지'!CG78*'국산거래표(기초_2009)'!CG19/'배출량&amp;에너지'!CG48)</f>
        <v>4.2797419885857222</v>
      </c>
      <c r="CH47" s="10">
        <f>IF('배출량&amp;에너지'!CH48=0,0,'배출량&amp;에너지'!CH78*'국산거래표(기초_2009)'!CH19/'배출량&amp;에너지'!CH48)</f>
        <v>6.4761066794439465E-2</v>
      </c>
      <c r="CI47" s="10">
        <f>IF('배출량&amp;에너지'!CI48=0,0,'배출량&amp;에너지'!CI78*'국산거래표(기초_2009)'!CI19/'배출량&amp;에너지'!CI48)</f>
        <v>1.5156845419975192E-2</v>
      </c>
      <c r="CJ47" s="10">
        <f>IF('배출량&amp;에너지'!CJ48=0,0,'배출량&amp;에너지'!CJ78*'국산거래표(기초_2009)'!CJ19/'배출량&amp;에너지'!CJ48)</f>
        <v>4.2714746183566445E-2</v>
      </c>
      <c r="CK47" s="10">
        <f>IF('배출량&amp;에너지'!CK48=0,0,'배출량&amp;에너지'!CK78*'국산거래표(기초_2009)'!CK19/'배출량&amp;에너지'!CK48)</f>
        <v>5.5115801527182507E-3</v>
      </c>
      <c r="CL47" s="10">
        <f>IF('배출량&amp;에너지'!CL48=0,0,'배출량&amp;에너지'!CL78*'국산거래표(기초_2009)'!CL19/'배출량&amp;에너지'!CL48)</f>
        <v>9.0941072519851146E-2</v>
      </c>
      <c r="CM47" s="10">
        <f>IF('배출량&amp;에너지'!CM48=0,0,'배출량&amp;에너지'!CM78*'국산거래표(기초_2009)'!CM19/'배출량&amp;에너지'!CM48)</f>
        <v>0.24250952671960307</v>
      </c>
      <c r="CN47" s="10">
        <f>IF('배출량&amp;에너지'!CN48=0,0,'배출량&amp;에너지'!CN78*'국산거래표(기초_2009)'!CN19/'배출량&amp;에너지'!CN48)</f>
        <v>3.2711228206382819</v>
      </c>
      <c r="CO47" s="10">
        <f>IF('배출량&amp;에너지'!CO48=0,0,'배출량&amp;에너지'!CO78*'국산거래표(기초_2009)'!CO19/'배출량&amp;에너지'!CO48)</f>
        <v>2.3424215649052567E-2</v>
      </c>
      <c r="CP47" s="10">
        <f>IF('배출량&amp;에너지'!CP48=0,0,'배출량&amp;에너지'!CP78*'국산거래표(기초_2009)'!CP19/'배출량&amp;에너지'!CP48)</f>
        <v>0.15983582442882929</v>
      </c>
      <c r="CQ47" s="10">
        <f>IF('배출량&amp;에너지'!CQ48=0,0,'배출량&amp;에너지'!CQ78*'국산거래표(기초_2009)'!CQ19/'배출량&amp;에너지'!CQ48)</f>
        <v>4.1336851145386882E-3</v>
      </c>
      <c r="CR47" s="10">
        <f>IF('배출량&amp;에너지'!CR48=0,0,'배출량&amp;에너지'!CR78*'국산거래표(기초_2009)'!CR19/'배출량&amp;에너지'!CR48)</f>
        <v>4.547053625992558E-2</v>
      </c>
      <c r="CS47" s="10">
        <f>IF('배출량&amp;에너지'!CS48=0,0,'배출량&amp;에너지'!CS78*'국산거래표(기초_2009)'!CS19/'배출량&amp;에너지'!CS48)</f>
        <v>8.7330987519820695</v>
      </c>
      <c r="CT47" s="10">
        <f>IF('배출량&amp;에너지'!CT48=0,0,'배출량&amp;에너지'!CT78*'국산거래표(기초_2009)'!CT19/'배출량&amp;에너지'!CT48)</f>
        <v>1.1023160305436501E-2</v>
      </c>
      <c r="CU47" s="10">
        <f>IF('배출량&amp;에너지'!CU48=0,0,'배출량&amp;에너지'!CU78*'국산거래표(기초_2009)'!CU19/'배출량&amp;에너지'!CU48)</f>
        <v>5.0858105859207656</v>
      </c>
      <c r="CV47" s="10">
        <f>IF('배출량&amp;에너지'!CV48=0,0,'배출량&amp;에너지'!CV78*'국산거래표(기초_2009)'!CV19/'배출량&amp;에너지'!CV48)</f>
        <v>3.594928154610479</v>
      </c>
      <c r="CW47" s="10">
        <f>IF('배출량&amp;에너지'!CW48=0,0,'배출량&amp;에너지'!CW78*'국산거래표(기초_2009)'!CW19/'배출량&amp;에너지'!CW48)</f>
        <v>3.3537965229290561</v>
      </c>
      <c r="CX47" s="10">
        <f>IF('배출량&amp;에너지'!CX48=0,0,'배출량&amp;에너지'!CX78*'국산거래표(기초_2009)'!CX19/'배출량&amp;에너지'!CX48)</f>
        <v>0.15983582442882927</v>
      </c>
      <c r="CY47" s="10">
        <f>IF('배출량&amp;에너지'!CY48=0,0,'배출량&amp;에너지'!CY78*'국산거래표(기초_2009)'!CY19/'배출량&amp;에너지'!CY48)</f>
        <v>1.2593960648961204</v>
      </c>
      <c r="CZ47" s="10">
        <f>IF('배출량&amp;에너지'!CZ48=0,0,'배출량&amp;에너지'!CZ78*'국산거래표(기초_2009)'!CZ19/'배출량&amp;에너지'!CZ48)</f>
        <v>4.4092641221746012E-2</v>
      </c>
      <c r="DA47" s="10">
        <f>IF('배출량&amp;에너지'!DA48=0,0,'배출량&amp;에너지'!DA78*'국산거래표(기초_2009)'!DA19/'배출량&amp;에너지'!DA48)</f>
        <v>2.0668425572693438E-2</v>
      </c>
      <c r="DB47" s="10">
        <f>IF('배출량&amp;에너지'!DB48=0,0,'배출량&amp;에너지'!DB78*'국산거래표(기초_2009)'!DB19/'배출량&amp;에너지'!DB48)</f>
        <v>9.6452652672569389E-3</v>
      </c>
      <c r="DC47" s="10">
        <f>IF('배출량&amp;에너지'!DC48=0,0,'배출량&amp;에너지'!DC78*'국산거래표(기초_2009)'!DC19/'배출량&amp;에너지'!DC48)</f>
        <v>0.54289064504274775</v>
      </c>
      <c r="DD47" s="10">
        <f>IF('배출량&amp;에너지'!DD48=0,0,'배출량&amp;에너지'!DD78*'국산거래표(기초_2009)'!DD19/'배출량&amp;에너지'!DD48)</f>
        <v>0.71237173473883397</v>
      </c>
      <c r="DE47" s="10">
        <f>IF('배출량&amp;에너지'!DE48=0,0,'배출량&amp;에너지'!DE78*'국산거래표(기초_2009)'!DE19/'배출량&amp;에너지'!DE48)</f>
        <v>2.7557900763591252E-2</v>
      </c>
      <c r="DF47" s="10">
        <f>IF('배출량&amp;에너지'!DF48=0,0,'배출량&amp;에너지'!DF78*'국산거래표(기초_2009)'!DF19/'배출량&amp;에너지'!DF48)</f>
        <v>1.3778950381795627E-3</v>
      </c>
      <c r="DG47" s="10">
        <f>IF('배출량&amp;에너지'!DG48=0,0,'배출량&amp;에너지'!DG78*'국산거래표(기초_2009)'!DG19/'배출량&amp;에너지'!DG48)</f>
        <v>2.0668425572693438E-2</v>
      </c>
      <c r="DH47" s="10">
        <f>IF('배출량&amp;에너지'!DH48=0,0,'배출량&amp;에너지'!DH78*'국산거래표(기초_2009)'!DH19/'배출량&amp;에너지'!DH48)</f>
        <v>8.8185282443492011E-2</v>
      </c>
      <c r="DI47" s="10">
        <f>IF('배출량&amp;에너지'!DI48=0,0,'배출량&amp;에너지'!DI78*'국산거래표(기초_2009)'!DI19/'배출량&amp;에너지'!DI48)</f>
        <v>8.4051597328953315E-2</v>
      </c>
      <c r="DJ47" s="10">
        <f>IF('배출량&amp;에너지'!DJ48=0,0,'배출량&amp;에너지'!DJ78*'국산거래표(기초_2009)'!DJ19/'배출량&amp;에너지'!DJ48)</f>
        <v>0.15845792939064973</v>
      </c>
      <c r="DK47" s="10">
        <f>IF('배출량&amp;에너지'!DK48=0,0,'배출량&amp;에너지'!DK78*'국산거래표(기초_2009)'!DK19/'배출량&amp;에너지'!DK48)</f>
        <v>1.7912635496334314E-2</v>
      </c>
      <c r="DL47" s="10">
        <f>IF('배출량&amp;에너지'!DL48=0,0,'배출량&amp;에너지'!DL78*'국산거래표(기초_2009)'!DL19/'배출량&amp;에너지'!DL48)</f>
        <v>0.18188214503970229</v>
      </c>
      <c r="DM47" s="10">
        <f>IF('배출량&amp;에너지'!DM48=0,0,'배출량&amp;에너지'!DM78*'국산거래표(기초_2009)'!DM19/'배출량&amp;에너지'!DM48)</f>
        <v>3.8581061069027756E-2</v>
      </c>
      <c r="DN47" s="10">
        <f>IF('배출량&amp;에너지'!DN48=0,0,'배출량&amp;에너지'!DN78*'국산거래표(기초_2009)'!DN19/'배출량&amp;에너지'!DN48)</f>
        <v>0.19014951526877966</v>
      </c>
      <c r="DO47" s="10">
        <f>IF('배출량&amp;에너지'!DO48=0,0,'배출량&amp;에너지'!DO78*'국산거래표(기초_2009)'!DO19/'배출량&amp;에너지'!DO48)</f>
        <v>3.9958956107207323E-2</v>
      </c>
      <c r="DP47" s="10">
        <f>IF('배출량&amp;에너지'!DP48=0,0,'배출량&amp;에너지'!DP78*'국산거래표(기초_2009)'!DP19/'배출량&amp;에너지'!DP48)</f>
        <v>0.47261799809559008</v>
      </c>
      <c r="DQ47" s="10">
        <f>IF('배출량&amp;에너지'!DQ48=0,0,'배출량&amp;에너지'!DQ78*'국산거래표(기초_2009)'!DQ19/'배출량&amp;에너지'!DQ48)</f>
        <v>6.4761066794439451E-2</v>
      </c>
      <c r="DR47" s="10">
        <f>IF('배출량&amp;에너지'!DR48=0,0,'배출량&amp;에너지'!DR78*'국산거래표(기초_2009)'!DR19/'배출량&amp;에너지'!DR48)</f>
        <v>1.2566402748197614</v>
      </c>
      <c r="DS47" s="10">
        <f>IF('배출량&amp;에너지'!DS48=0,0,'배출량&amp;에너지'!DS78*'국산거래표(기초_2009)'!DS19/'배출량&amp;에너지'!DS48)</f>
        <v>1.9290530534513881E-2</v>
      </c>
      <c r="DT47" s="10">
        <f>IF('배출량&amp;에너지'!DT48=0,0,'배출량&amp;에너지'!DT78*'국산거래표(기초_2009)'!DT19/'배출량&amp;에너지'!DT48)</f>
        <v>1.7747288091752769</v>
      </c>
      <c r="DU47" s="10">
        <f>IF('배출량&amp;에너지'!DU48=0,0,'배출량&amp;에너지'!DU78*'국산거래표(기초_2009)'!DU19/'배출량&amp;에너지'!DU48)</f>
        <v>1.5322192824556737</v>
      </c>
      <c r="DV47" s="10">
        <f>IF('배출량&amp;에너지'!DV48=0,0,'배출량&amp;에너지'!DV78*'국산거래표(기초_2009)'!DV19/'배출량&amp;에너지'!DV48)</f>
        <v>0.27695690267409212</v>
      </c>
      <c r="DW47" s="10">
        <f>IF('배출량&amp;에너지'!DW48=0,0,'배출량&amp;에너지'!DW78*'국산거래표(기초_2009)'!DW19/'배출량&amp;에너지'!DW48)</f>
        <v>0.21632952099419134</v>
      </c>
      <c r="DX47" s="10">
        <f>IF('배출량&amp;에너지'!DX48=0,0,'배출량&amp;에너지'!DX78*'국산거래표(기초_2009)'!DX19/'배출량&amp;에너지'!DX48)</f>
        <v>0.1736147748106249</v>
      </c>
      <c r="DY47" s="10">
        <f>IF('배출량&amp;에너지'!DY48=0,0,'배출량&amp;에너지'!DY78*'국산거래표(기초_2009)'!DY19/'배출량&amp;에너지'!DY48)</f>
        <v>0.99621811260382376</v>
      </c>
      <c r="DZ47" s="10">
        <f>IF('배출량&amp;에너지'!DZ48=0,0,'배출량&amp;에너지'!DZ78*'국산거래표(기초_2009)'!DZ19/'배출량&amp;에너지'!DZ48)</f>
        <v>1.0182644332146968</v>
      </c>
      <c r="EA47" s="10">
        <f>IF('배출량&amp;에너지'!EA48=0,0,'배출량&amp;에너지'!EA78*'국산거래표(기초_2009)'!EA19/'배출량&amp;에너지'!EA48)</f>
        <v>3.7092934427793827</v>
      </c>
      <c r="EB47" s="10">
        <f>IF('배출량&amp;에너지'!EB48=0,0,'배출량&amp;에너지'!EB78*'국산거래표(기초_2009)'!EB19/'배출량&amp;에너지'!EB48)</f>
        <v>0.33896217939217244</v>
      </c>
      <c r="EC47" s="10">
        <f>IF('배출량&amp;에너지'!EC48=0,0,'배출량&amp;에너지'!EC78*'국산거래표(기초_2009)'!EC19/'배출량&amp;에너지'!EC48)</f>
        <v>1.0265318034437743</v>
      </c>
      <c r="ED47" s="10">
        <f>IF('배출량&amp;에너지'!ED48=0,0,'배출량&amp;에너지'!ED78*'국산거래표(기초_2009)'!ED19/'배출량&amp;에너지'!ED48)</f>
        <v>0.13503371374159714</v>
      </c>
      <c r="EE47" s="10">
        <f>IF('배출량&amp;에너지'!EE48=0,0,'배출량&amp;에너지'!EE78*'국산거래표(기초_2009)'!EE19/'배출량&amp;에너지'!EE48)</f>
        <v>22.845499733017149</v>
      </c>
      <c r="EF47" s="10">
        <f>IF('배출량&amp;에너지'!EF48=0,0,'배출량&amp;에너지'!EF78*'국산거래표(기초_2009)'!EF19/'배출량&amp;에너지'!EF48)</f>
        <v>0.37616534542302066</v>
      </c>
      <c r="EG47" s="10">
        <f>IF('배출량&amp;에너지'!EG48=0,0,'배출량&amp;에너지'!EG78*'국산거래표(기초_2009)'!EG19/'배출량&amp;에너지'!EG48)</f>
        <v>20.733186639487883</v>
      </c>
      <c r="EH47" s="10">
        <f>IF('배출량&amp;에너지'!EH48=0,0,'배출량&amp;에너지'!EH78*'국산거래표(기초_2009)'!EH19/'배출량&amp;에너지'!EH48)</f>
        <v>4.6627968091996399</v>
      </c>
      <c r="EI47" s="10">
        <f>IF('배출량&amp;에너지'!EI48=0,0,'배출량&amp;에너지'!EI78*'국산거래표(기초_2009)'!EI19/'배출량&amp;에너지'!EI48)</f>
        <v>7.18572262410642</v>
      </c>
      <c r="EJ47" s="10">
        <f>IF('배출량&amp;에너지'!EJ48=0,0,'배출량&amp;에너지'!EJ78*'국산거래표(기초_2009)'!EJ19/'배출량&amp;에너지'!EJ48)</f>
        <v>1.9607446393295178</v>
      </c>
      <c r="EK47" s="10">
        <f>IF('배출량&amp;에너지'!EK48=0,0,'배출량&amp;에너지'!EK78*'국산거래표(기초_2009)'!EK19/'배출량&amp;에너지'!EK48)</f>
        <v>0.26042216221593734</v>
      </c>
      <c r="EL47" s="10">
        <f>IF('배출량&amp;에너지'!EL48=0,0,'배출량&amp;에너지'!EL78*'국산거래표(기초_2009)'!EL19/'배출량&amp;에너지'!EL48)</f>
        <v>14.455496845541793</v>
      </c>
      <c r="EM47" s="10">
        <f>IF('배출량&amp;에너지'!EM48=0,0,'배출량&amp;에너지'!EM78*'국산거래표(기초_2009)'!EM19/'배출량&amp;에너지'!EM48)</f>
        <v>5.5611843740927158</v>
      </c>
      <c r="EN47" s="10">
        <f>IF('배출량&amp;에너지'!EN48=0,0,'배출량&amp;에너지'!EN78*'국산거래표(기초_2009)'!EN19/'배출량&amp;에너지'!EN48)</f>
        <v>10.850923425664059</v>
      </c>
      <c r="EO47" s="10">
        <f>IF('배출량&amp;에너지'!EO48=0,0,'배출량&amp;에너지'!EO78*'국산거래표(기초_2009)'!EO19/'배출량&amp;에너지'!EO48)</f>
        <v>4.4354441279000127</v>
      </c>
      <c r="EP47" s="10">
        <f>IF('배출량&amp;에너지'!EP48=0,0,'배출량&amp;에너지'!EP78*'국산거래표(기초_2009)'!EP19/'배출량&amp;에너지'!EP48)</f>
        <v>2.3961594713942596</v>
      </c>
      <c r="EQ47" s="10">
        <f>IF('배출량&amp;에너지'!EQ48=0,0,'배출량&amp;에너지'!EQ78*'국산거래표(기초_2009)'!EQ19/'배출량&amp;에너지'!EQ48)</f>
        <v>8.680738740531245E-2</v>
      </c>
      <c r="ER47" s="10">
        <f>IF('배출량&amp;에너지'!ER48=0,0,'배출량&amp;에너지'!ER78*'국산거래표(기초_2009)'!ER19/'배출량&amp;에너지'!ER48)</f>
        <v>0.18326004007788188</v>
      </c>
      <c r="ES47" s="10">
        <f>IF('배출량&amp;에너지'!ES48=0,0,'배출량&amp;에너지'!ES78*'국산거래표(기초_2009)'!ES19/'배출량&amp;에너지'!ES48)</f>
        <v>6.7875109580725264</v>
      </c>
      <c r="ET47" s="10">
        <f>IF('배출량&amp;에너지'!ET48=0,0,'배출량&amp;에너지'!ET78*'국산거래표(기초_2009)'!ET19/'배출량&amp;에너지'!ET48)</f>
        <v>3.2973028263636937</v>
      </c>
      <c r="EU47" s="10">
        <f>IF('배출량&amp;에너지'!EU48=0,0,'배출량&amp;에너지'!EU78*'국산거래표(기초_2009)'!EU19/'배출량&amp;에너지'!EU48)</f>
        <v>1.4206097843631291</v>
      </c>
      <c r="EV47" s="10">
        <f>IF('배출량&amp;에너지'!EV48=0,0,'배출량&amp;에너지'!EV78*'국산거래표(기초_2009)'!EV19/'배출량&amp;에너지'!EV48)</f>
        <v>3.4447375954489073E-2</v>
      </c>
      <c r="EW47" s="10">
        <f>IF('배출량&amp;에너지'!EW48=0,0,'배출량&amp;에너지'!EW78*'국산거래표(기초_2009)'!EW19/'배출량&amp;에너지'!EW48)</f>
        <v>7.440633206169639E-2</v>
      </c>
      <c r="EX47" s="10">
        <f>IF('배출량&amp;에너지'!EX48=0,0,'배출량&amp;에너지'!EX78*'국산거래표(기초_2009)'!EX19/'배출량&amp;에너지'!EX48)</f>
        <v>3.6073292099540959</v>
      </c>
      <c r="EY47" s="10">
        <f>IF('배출량&amp;에너지'!EY48=0,0,'배출량&amp;에너지'!EY78*'국산거래표(기초_2009)'!EY19/'배출량&amp;에너지'!EY48)</f>
        <v>2.6317795229229652</v>
      </c>
      <c r="EZ47" s="10">
        <f>IF('배출량&amp;에너지'!EZ48=0,0,'배출량&amp;에너지'!EZ78*'국산거래표(기초_2009)'!EZ19/'배출량&amp;에너지'!EZ48)</f>
        <v>1.6245382500137044</v>
      </c>
      <c r="FA47" s="10">
        <f>IF('배출량&amp;에너지'!FA48=0,0,'배출량&amp;에너지'!FA78*'국산거래표(기초_2009)'!FA19/'배출량&amp;에너지'!FA48)</f>
        <v>15.06452645241716</v>
      </c>
      <c r="FB47" s="10">
        <f>IF('배출량&amp;에너지'!FB48=0,0,'배출량&amp;에너지'!FB78*'국산거래표(기초_2009)'!FB19/'배출량&amp;에너지'!FB48)</f>
        <v>0.318293753819479</v>
      </c>
      <c r="FC47" s="10">
        <f>IF('배출량&amp;에너지'!FC48=0,0,'배출량&amp;에너지'!FC78*'국산거래표(기초_2009)'!FC19/'배출량&amp;에너지'!FC48)</f>
        <v>0.42990325191202361</v>
      </c>
      <c r="FD47" s="10">
        <f>IF('배출량&amp;에너지'!FD48=0,0,'배출량&amp;에너지'!FD78*'국산거래표(기초_2009)'!FD19/'배출량&amp;에너지'!FD48)</f>
        <v>0.19566109542149793</v>
      </c>
      <c r="FE47" s="10">
        <f>IF('배출량&amp;에너지'!FE48=0,0,'배출량&amp;에너지'!FE78*'국산거래표(기초_2009)'!FE19/'배출량&amp;에너지'!FE48)</f>
        <v>3.126443841629428</v>
      </c>
      <c r="FF47" s="10">
        <f>IF('배출량&amp;에너지'!FF48=0,0,'배출량&amp;에너지'!FF78*'국산거래표(기초_2009)'!FF19/'배출량&amp;에너지'!FF48)</f>
        <v>6.0627381679900762E-2</v>
      </c>
      <c r="FG47" s="10">
        <f>IF('배출량&amp;에너지'!FG48=0,0,'배출량&amp;에너지'!FG78*'국산거래표(기초_2009)'!FG19/'배출량&amp;에너지'!FG48)</f>
        <v>0.29211374809406732</v>
      </c>
      <c r="FH47" s="10">
        <f>IF('배출량&amp;에너지'!FH48=0,0,'배출량&amp;에너지'!FH78*'국산거래표(기초_2009)'!FH19/'배출량&amp;에너지'!FH48)</f>
        <v>0.1116094980925446</v>
      </c>
      <c r="FI47" s="10">
        <f>IF('배출량&amp;에너지'!FI48=0,0,'배출량&amp;에너지'!FI78*'국산거래표(기초_2009)'!FI19/'배출량&amp;에너지'!FI48)</f>
        <v>3.3069480916309506E-2</v>
      </c>
      <c r="FJ47" s="10">
        <f>IF('배출량&amp;에너지'!FJ48=0,0,'배출량&amp;에너지'!FJ78*'국산거래표(기초_2009)'!FJ19/'배출량&amp;에너지'!FJ48)</f>
        <v>0.15983582442882929</v>
      </c>
      <c r="FK47" s="10">
        <f>IF('배출량&amp;에너지'!FK48=0,0,'배출량&amp;에너지'!FK78*'국산거래표(기초_2009)'!FK19/'배출량&amp;에너지'!FK48)</f>
        <v>1.4013192538286154</v>
      </c>
      <c r="FL47" s="10">
        <f>IF('배출량&amp;에너지'!FL48=0,0,'배출량&amp;에너지'!FL78*'국산거래표(기초_2009)'!FL19/'배출량&amp;에너지'!FL48)</f>
        <v>2.580797406510321</v>
      </c>
      <c r="FM47" s="10">
        <f>IF('배출량&amp;에너지'!FM48=0,0,'배출량&amp;에너지'!FM78*'국산거래표(기초_2009)'!FM19/'배출량&amp;에너지'!FM48)</f>
        <v>10.075168519168962</v>
      </c>
      <c r="FN47" s="10">
        <f>IF('배출량&amp;에너지'!FN48=0,0,'배출량&amp;에너지'!FN78*'국산거래표(기초_2009)'!FN19/'배출량&amp;에너지'!FN48)</f>
        <v>0.18463793511606141</v>
      </c>
      <c r="FO47" s="10">
        <f>IF('배출량&amp;에너지'!FO48=0,0,'배출량&amp;에너지'!FO78*'국산거래표(기초_2009)'!FO19/'배출량&amp;에너지'!FO48)</f>
        <v>0.1184989732834424</v>
      </c>
      <c r="FP47" s="10">
        <f>IF('배출량&amp;에너지'!FP48=0,0,'배출량&amp;에너지'!FP78*'국산거래표(기초_2009)'!FP19/'배출량&amp;에너지'!FP48)</f>
        <v>6.1867487214262367</v>
      </c>
      <c r="FQ47" s="10">
        <f>IF('배출량&amp;에너지'!FQ48=0,0,'배출량&amp;에너지'!FQ78*'국산거래표(기초_2009)'!FQ19/'배출량&amp;에너지'!FQ48)</f>
        <v>0.11712107824526284</v>
      </c>
      <c r="FR47" s="10">
        <f>IF('배출량&amp;에너지'!FR48=0,0,'배출량&amp;에너지'!FR78*'국산거래표(기초_2009)'!FR19/'배출량&amp;에너지'!FR48)</f>
        <v>2.9610964370478801</v>
      </c>
      <c r="FS47" s="10">
        <f>IF('배출량&amp;에너지'!FS48=0,0,'배출량&amp;에너지'!FS78*'국산거래표(기초_2009)'!FS19/'배출량&amp;에너지'!FS48)</f>
        <v>60.754148023413272</v>
      </c>
      <c r="FT47" s="10">
        <f>IF('배출량&amp;에너지'!FT48=0,0,'배출량&amp;에너지'!FT78*'국산거래표(기초_2009)'!FT19/'배출량&amp;에너지'!FT48)</f>
        <v>0.75370858588422085</v>
      </c>
      <c r="FU47" s="10">
        <f>IF('배출량&amp;에너지'!FU48=0,0,'배출량&amp;에너지'!FU78*'국산거래표(기초_2009)'!FU19/'배출량&amp;에너지'!FU48)</f>
        <v>2.2611257576526622</v>
      </c>
      <c r="FV47" s="10">
        <f>IF('배출량&amp;에너지'!FV48=0,0,'배출량&amp;에너지'!FV78*'국산거래표(기초_2009)'!FV19/'배출량&amp;에너지'!FV48)</f>
        <v>6.5822045973837717</v>
      </c>
      <c r="FW47" s="10">
        <f>IF('배출량&amp;에너지'!FW48=0,0,'배출량&amp;에너지'!FW78*'국산거래표(기초_2009)'!FW19/'배출량&amp;에너지'!FW48)</f>
        <v>4.3982409618691642</v>
      </c>
      <c r="FX47" s="10">
        <f>IF('배출량&amp;에너지'!FX48=0,0,'배출량&amp;에너지'!FX78*'국산거래표(기초_2009)'!FX19/'배출량&amp;에너지'!FX48)</f>
        <v>4.9824684580572987</v>
      </c>
      <c r="FY47" s="10">
        <f>IF('배출량&amp;에너지'!FY48=0,0,'배출량&amp;에너지'!FY78*'국산거래표(기초_2009)'!FY19/'배출량&amp;에너지'!FY48)</f>
        <v>3.5811492042286841</v>
      </c>
      <c r="FZ47" s="10">
        <f>IF('배출량&amp;에너지'!FZ48=0,0,'배출량&amp;에너지'!FZ78*'국산거래표(기초_2009)'!FZ19/'배출량&amp;에너지'!FZ48)</f>
        <v>0.45746115267561477</v>
      </c>
      <c r="GA47" s="10">
        <f>IF('배출량&amp;에너지'!GA48=0,0,'배출량&amp;에너지'!GA78*'국산거래표(기초_2009)'!GA19/'배출량&amp;에너지'!GA48)</f>
        <v>0.99621811260382387</v>
      </c>
      <c r="GB47" s="10">
        <f>IF('배출량&amp;에너지'!GB48=0,0,'배출량&amp;에너지'!GB78*'국산거래표(기초_2009)'!GB19/'배출량&amp;에너지'!GB48)</f>
        <v>2.6786279542210698</v>
      </c>
      <c r="GC47" s="10">
        <f>IF('배출량&amp;에너지'!GC48=0,0,'배출량&amp;에너지'!GC78*'국산거래표(기초_2009)'!GC19/'배출량&amp;에너지'!GC48)</f>
        <v>0.9011433549694341</v>
      </c>
      <c r="GD47" s="10">
        <f>IF('배출량&amp;에너지'!GD48=0,0,'배출량&amp;에너지'!GD78*'국산거래표(기초_2009)'!GD19/'배출량&amp;에너지'!GD48)</f>
        <v>0.30175901336132427</v>
      </c>
      <c r="GE47" s="10">
        <f>IF('배출량&amp;에너지'!GE48=0,0,'배출량&amp;에너지'!GE78*'국산거래표(기초_2009)'!GE19/'배출량&amp;에너지'!GE48)</f>
        <v>1.2277044790179905</v>
      </c>
      <c r="GF47" s="10">
        <f>IF('배출량&amp;에너지'!GF48=0,0,'배출량&amp;에너지'!GF78*'국산거래표(기초_2009)'!GF19/'배출량&amp;에너지'!GF48)</f>
        <v>1.3985634637522562</v>
      </c>
      <c r="GG47" s="10">
        <f>IF('배출량&amp;에너지'!GG48=0,0,'배출량&amp;에너지'!GG78*'국산거래표(기초_2009)'!GG19/'배출량&amp;에너지'!GG48)</f>
        <v>0.18739372519242053</v>
      </c>
      <c r="GH47" s="10">
        <f>IF('배출량&amp;에너지'!GH48=0,0,'배출량&amp;에너지'!GH78*'국산거래표(기초_2009)'!GH19/'배출량&amp;에너지'!GH48)</f>
        <v>0.38305482061391849</v>
      </c>
      <c r="GI47" s="10">
        <f>IF('배출량&amp;에너지'!GI48=0,0,'배출량&amp;에너지'!GI78*'국산거래표(기초_2009)'!GI19/'배출량&amp;에너지'!GI48)</f>
        <v>0.1226326583979811</v>
      </c>
      <c r="GJ47" s="10">
        <f>IF('배출량&amp;에너지'!GJ48=0,0,'배출량&amp;에너지'!GJ78*'국산거래표(기초_2009)'!GJ19/'배출량&amp;에너지'!GJ48)</f>
        <v>11.761712045900749</v>
      </c>
      <c r="GK47" s="10">
        <f>IF('배출량&amp;에너지'!GK48=0,0,'배출량&amp;에너지'!GK78*'국산거래표(기초_2009)'!GK19/'배출량&amp;에너지'!GK48)</f>
        <v>3.9683377099571411</v>
      </c>
      <c r="GL47" s="10">
        <f>IF('배출량&amp;에너지'!GL48=0,0,'배출량&amp;에너지'!GL78*'국산거래표(기초_2009)'!GL19/'배출량&amp;에너지'!GL48)</f>
        <v>0.372031660308482</v>
      </c>
      <c r="GM47" s="10">
        <f>IF('배출량&amp;에너지'!GM48=0,0,'배출량&amp;에너지'!GM78*'국산거래표(기초_2009)'!GM19/'배출량&amp;에너지'!GM48)</f>
        <v>1.8780709370387443</v>
      </c>
      <c r="GN47" s="10">
        <f>IF('배출량&amp;에너지'!GN48=0,0,'배출량&amp;에너지'!GN78*'국산거래표(기초_2009)'!GN19/'배출량&amp;에너지'!GN48)</f>
        <v>34.593432828536102</v>
      </c>
      <c r="GO47" s="10">
        <f>IF('배출량&amp;에너지'!GO48=0,0,'배출량&amp;에너지'!GO78*'국산거래표(기초_2009)'!GO19/'배출량&amp;에너지'!GO48)</f>
        <v>6.731017261507164</v>
      </c>
      <c r="GP47" s="10">
        <f>IF('배출량&amp;에너지'!GP48=0,0,'배출량&amp;에너지'!GP78*'국산거래표(기초_2009)'!GP19/'배출량&amp;에너지'!GP48)</f>
        <v>4.1364409046150481</v>
      </c>
      <c r="GQ47" s="10">
        <f>IF('배출량&amp;에너지'!GQ48=0,0,'배출량&amp;에너지'!GQ78*'국산거래표(기초_2009)'!GQ19/'배출량&amp;에너지'!GQ48)</f>
        <v>17.47997645434593</v>
      </c>
      <c r="GR47" s="10">
        <f>IF('배출량&amp;에너지'!GR48=0,0,'배출량&amp;에너지'!GR78*'국산거래표(기초_2009)'!GR19/'배출량&amp;에너지'!GR48)</f>
        <v>20.782790860862345</v>
      </c>
      <c r="GS47" s="10">
        <f>IF('배출량&amp;에너지'!GS48=0,0,'배출량&amp;에너지'!GS78*'국산거래표(기초_2009)'!GS19/'배출량&amp;에너지'!GS48)</f>
        <v>4.7978305229412372</v>
      </c>
      <c r="GT47" s="10">
        <f>IF('배출량&amp;에너지'!GT48=0,0,'배출량&amp;에너지'!GT78*'국산거래표(기초_2009)'!GT19/'배출량&amp;에너지'!GT48)</f>
        <v>0.94248020611482086</v>
      </c>
      <c r="GU47" s="10">
        <f>IF('배출량&amp;에너지'!GU48=0,0,'배출량&amp;에너지'!GU78*'국산거래표(기초_2009)'!GU19/'배출량&amp;에너지'!GU48)</f>
        <v>2.739255335900971</v>
      </c>
      <c r="GV47" s="10">
        <f>IF('배출량&amp;에너지'!GV48=0,0,'배출량&amp;에너지'!GV78*'국산거래표(기초_2009)'!GV19/'배출량&amp;에너지'!GV48)</f>
        <v>3.3537965229290556</v>
      </c>
      <c r="GW47" s="10">
        <f>IF('배출량&amp;에너지'!GW48=0,0,'배출량&amp;에너지'!GW78*'국산거래표(기초_2009)'!GW19/'배출량&amp;에너지'!GW48)</f>
        <v>0.17912635496334317</v>
      </c>
      <c r="GX47" s="10">
        <f>IF('배출량&amp;에너지'!GX48=0,0,'배출량&amp;에너지'!GX78*'국산거래표(기초_2009)'!GX19/'배출량&amp;에너지'!GX48)</f>
        <v>0.4753737881719492</v>
      </c>
      <c r="GY47" s="10">
        <f>IF('배출량&amp;에너지'!GY48=0,0,'배출량&amp;에너지'!GY78*'국산거래표(기초_2009)'!GY19/'배출량&amp;에너지'!GY48)</f>
        <v>3.1691585878129945E-2</v>
      </c>
      <c r="GZ47" s="10">
        <f>IF('배출량&amp;에너지'!GZ48=0,0,'배출량&amp;에너지'!GZ78*'국산거래표(기초_2009)'!GZ19/'배출량&amp;에너지'!GZ48)</f>
        <v>1.5294634923793147</v>
      </c>
      <c r="HA47" s="10">
        <f>IF('배출량&amp;에너지'!HA48=0,0,'배출량&amp;에너지'!HA78*'국산거래표(기초_2009)'!HA19/'배출량&amp;에너지'!HA48)</f>
        <v>0.77299911641873464</v>
      </c>
      <c r="HB47" s="10">
        <f>IF('배출량&amp;에너지'!HB48=0,0,'배출량&amp;에너지'!HB78*'국산거래표(기초_2009)'!HB19/'배출량&amp;에너지'!HB48)</f>
        <v>0.41888009160658712</v>
      </c>
      <c r="HC47" s="10">
        <f>IF('배출량&amp;에너지'!HC48=0,0,'배출량&amp;에너지'!HC78*'국산거래표(기초_2009)'!HC19/'배출량&amp;에너지'!HC48)</f>
        <v>5.6645265019561837</v>
      </c>
      <c r="HD47" s="10">
        <f>IF('배출량&amp;에너지'!HD48=0,0,'배출량&amp;에너지'!HD78*'국산거래표(기초_2009)'!HD19/'배출량&amp;에너지'!HD48)</f>
        <v>18.962591515427142</v>
      </c>
      <c r="HE47" s="10">
        <f>IF('배출량&amp;에너지'!HE48=0,0,'배출량&amp;에너지'!HE78*'국산거래표(기초_2009)'!HE19/'배출량&amp;에너지'!HE48)</f>
        <v>3.101641730942196</v>
      </c>
      <c r="HF47" s="10">
        <f>IF('배출량&amp;에너지'!HF48=0,0,'배출량&amp;에너지'!HF78*'국산거래표(기초_2009)'!HF19/'배출량&amp;에너지'!HF48)</f>
        <v>2.5435942404794725</v>
      </c>
      <c r="HG47" s="10">
        <f>IF('배출량&amp;에너지'!HG48=0,0,'배출량&amp;에너지'!HG78*'국산거래표(기초_2009)'!HG19/'배출량&amp;에너지'!HG48)</f>
        <v>0.16121371946700883</v>
      </c>
      <c r="HH47" s="10">
        <f>IF('배출량&amp;에너지'!HH48=0,0,'배출량&amp;에너지'!HH78*'국산거래표(기초_2009)'!HH19/'배출량&amp;에너지'!HH48)</f>
        <v>1.6686308912354506</v>
      </c>
      <c r="HI47" s="10">
        <f>IF('배출량&amp;에너지'!HI48=0,0,'배출량&amp;에너지'!HI78*'국산거래표(기초_2009)'!HI19/'배출량&amp;에너지'!HI48)</f>
        <v>2.7420111259773301</v>
      </c>
      <c r="HJ47" s="10">
        <f>IF('배출량&amp;에너지'!HJ48=0,0,'배출량&amp;에너지'!HJ78*'국산거래표(기초_2009)'!HJ19/'배출량&amp;에너지'!HJ48)</f>
        <v>1.8587804065042302</v>
      </c>
      <c r="HK47" s="10">
        <f>IF('배출량&amp;에너지'!HK48=0,0,'배출량&amp;에너지'!HK78*'국산거래표(기초_2009)'!HK19/'배출량&amp;에너지'!HK48)</f>
        <v>332.22978423562711</v>
      </c>
      <c r="HL47" s="10">
        <f>IF('배출량&amp;에너지'!HL48=0,0,'배출량&amp;에너지'!HL78*'국산거래표(기초_2009)'!HL19/'배출량&amp;에너지'!HL48)</f>
        <v>0.19703899045967749</v>
      </c>
      <c r="HM47" s="10">
        <f>IF('배출량&amp;에너지'!HM48=0,0,'배출량&amp;에너지'!HM78*'국산거래표(기초_2009)'!HM19/'배출량&amp;에너지'!HM48)</f>
        <v>8.2728818092300944</v>
      </c>
      <c r="HN47" s="10">
        <f>IF('배출량&amp;에너지'!HN48=0,0,'배출량&amp;에너지'!HN78*'국산거래표(기초_2009)'!HN19/'배출량&amp;에너지'!HN48)</f>
        <v>2.309352083988947</v>
      </c>
      <c r="HO47" s="10">
        <f>IF('배출량&amp;에너지'!HO48=0,0,'배출량&amp;에너지'!HO78*'국산거래표(기초_2009)'!HO19/'배출량&amp;에너지'!HO48)</f>
        <v>2.3245089294089225</v>
      </c>
      <c r="HP47" s="10">
        <f>IF('배출량&amp;에너지'!HP48=0,0,'배출량&amp;에너지'!HP78*'국산거래표(기초_2009)'!HP19/'배출량&amp;에너지'!HP48)</f>
        <v>2.3231310343707432</v>
      </c>
      <c r="HQ47" s="10">
        <f>IF('배출량&amp;에너지'!HQ48=0,0,'배출량&amp;에너지'!HQ78*'국산거래표(기초_2009)'!HQ19/'배출량&amp;에너지'!HQ48)</f>
        <v>0.31967164885765859</v>
      </c>
      <c r="HR47" s="10">
        <f>IF('배출량&amp;에너지'!HR48=0,0,'배출량&amp;에너지'!HR78*'국산거래표(기초_2009)'!HR19/'배출량&amp;에너지'!HR48)</f>
        <v>2.6455584733047601</v>
      </c>
      <c r="HS47" s="10">
        <f>IF('배출량&amp;에너지'!HS48=0,0,'배출량&amp;에너지'!HS78*'국산거래표(기초_2009)'!HS19/'배출량&amp;에너지'!HS48)</f>
        <v>6.6800351450945206</v>
      </c>
      <c r="HT47" s="10">
        <f>IF('배출량&amp;에너지'!HT48=0,0,'배출량&amp;에너지'!HT78*'국산거래표(기초_2009)'!HT19/'배출량&amp;에너지'!HT48)</f>
        <v>0.46159483779015348</v>
      </c>
      <c r="HU47" s="10">
        <f>IF('배출량&amp;에너지'!HU48=0,0,'배출량&amp;에너지'!HU78*'국산거래표(기초_2009)'!HU19/'배출량&amp;에너지'!HU48)</f>
        <v>0.85429492367132887</v>
      </c>
      <c r="HV47" s="10">
        <f>IF('배출량&amp;에너지'!HV48=0,0,'배출량&amp;에너지'!HV78*'국산거래표(기초_2009)'!HV19/'배출량&amp;에너지'!HV48)</f>
        <v>0.66827909351708803</v>
      </c>
      <c r="HW47" s="10">
        <f>IF('배출량&amp;에너지'!HW48=0,0,'배출량&amp;에너지'!HW78*'국산거래표(기초_2009)'!HW19/'배출량&amp;에너지'!HW48)</f>
        <v>1.5404866526847514</v>
      </c>
      <c r="HX47" s="10">
        <f>IF('배출량&amp;에너지'!HX48=0,0,'배출량&amp;에너지'!HX78*'국산거래표(기초_2009)'!HX19/'배출량&amp;에너지'!HX48)</f>
        <v>0.6558780381734719</v>
      </c>
      <c r="HY47" s="10">
        <f>IF('배출량&amp;에너지'!HY48=0,0,'배출량&amp;에너지'!HY78*'국산거래표(기초_2009)'!HY19/'배출량&amp;에너지'!HY48)</f>
        <v>1.8312225057406386</v>
      </c>
      <c r="HZ47" s="10">
        <f>IF('배출량&amp;에너지'!HZ48=0,0,'배출량&amp;에너지'!HZ78*'국산거래표(기초_2009)'!HZ19/'배출량&amp;에너지'!HZ48)</f>
        <v>0.59387276145539147</v>
      </c>
      <c r="IA47" s="10">
        <f>IF('배출량&amp;에너지'!IA48=0,0,'배출량&amp;에너지'!IA78*'국산거래표(기초_2009)'!IA19/'배출량&amp;에너지'!IA48)</f>
        <v>0.12814423855069934</v>
      </c>
      <c r="IB47" s="10">
        <f>IF('배출량&amp;에너지'!IB48=0,0,'배출량&amp;에너지'!IB78*'국산거래표(기초_2009)'!IB19/'배출량&amp;에너지'!IB48)</f>
        <v>2.3424215649052567E-2</v>
      </c>
      <c r="IC47" s="10">
        <f>IF('배출량&amp;에너지'!IC48=0,0,'배출량&amp;에너지'!IC78*'국산거래표(기초_2009)'!IC19/'배출량&amp;에너지'!IC48)</f>
        <v>0.61591908206626456</v>
      </c>
      <c r="ID47" s="10">
        <f>IF('배출량&amp;에너지'!ID48=0,0,'배출량&amp;에너지'!ID78*'국산거래표(기초_2009)'!ID19/'배출량&amp;에너지'!ID48)</f>
        <v>5.1808853435551567</v>
      </c>
      <c r="IE47" s="10">
        <f>IF('배출량&amp;에너지'!IE48=0,0,'배출량&amp;에너지'!IE78*'국산거래표(기초_2009)'!IE19/'배출량&amp;에너지'!IE48)</f>
        <v>0.1956610954214979</v>
      </c>
      <c r="IF47" s="10">
        <f>IF('배출량&amp;에너지'!IF48=0,0,'배출량&amp;에너지'!IF78*'국산거래표(기초_2009)'!IF19/'배출량&amp;에너지'!IF48)</f>
        <v>2.0723541374220624</v>
      </c>
      <c r="IG47" s="10">
        <f>IF('배출량&amp;에너지'!IG48=0,0,'배출량&amp;에너지'!IG78*'국산거래표(기초_2009)'!IG19/'배출량&amp;에너지'!IG48)</f>
        <v>0.57182644084451861</v>
      </c>
      <c r="IH47" s="10">
        <f>IF('배출량&amp;에너지'!IH48=0,0,'배출량&amp;에너지'!IH78*'국산거래표(기초_2009)'!IH19/'배출량&amp;에너지'!IH48)</f>
        <v>3.6927587023212283</v>
      </c>
      <c r="II47" s="10">
        <f>IF('배출량&amp;에너지'!II48=0,0,'배출량&amp;에너지'!II78*'국산거래표(기초_2009)'!II19/'배출량&amp;에너지'!II48)</f>
        <v>0.58973907634085287</v>
      </c>
      <c r="IJ47" s="10">
        <f>IF('배출량&amp;에너지'!IJ48=0,0,'배출량&amp;에너지'!IJ78*'국산거래표(기초_2009)'!IJ19/'배출량&amp;에너지'!IJ48)</f>
        <v>0.63383171756259893</v>
      </c>
      <c r="IK47" s="10">
        <f>IF('배출량&amp;에너지'!IK48=0,0,'배출량&amp;에너지'!IK78*'국산거래표(기초_2009)'!IK19/'배출량&amp;에너지'!IK48)</f>
        <v>1.0568454942837247</v>
      </c>
      <c r="IL47" s="10">
        <f>IF('배출량&amp;에너지'!IL48=0,0,'배출량&amp;에너지'!IL78*'국산거래표(기초_2009)'!IL19/'배출량&amp;에너지'!IL48)</f>
        <v>2.817795353077206</v>
      </c>
      <c r="IM47" s="10">
        <f>IF('배출량&amp;에너지'!IM48=0,0,'배출량&amp;에너지'!IM78*'국산거래표(기초_2009)'!IM19/'배출량&amp;에너지'!IM48)</f>
        <v>5.0982116412643821</v>
      </c>
      <c r="IN47" s="10">
        <f>IF('배출량&amp;에너지'!IN48=0,0,'배출량&amp;에너지'!IN78*'국산거래표(기초_2009)'!IN19/'배출량&amp;에너지'!IN48)</f>
        <v>2.6414247881902222</v>
      </c>
      <c r="IO47" s="10">
        <f>IF('배출량&amp;에너지'!IO48=0,0,'배출량&amp;에너지'!IO78*'국산거래표(기초_2009)'!IO19/'배출량&amp;에너지'!IO48)</f>
        <v>2.9679859122387784</v>
      </c>
      <c r="IP47" s="10">
        <f>IF('배출량&amp;에너지'!IP48=0,0,'배출량&amp;에너지'!IP78*'국산거래표(기초_2009)'!IP19/'배출량&amp;에너지'!IP48)</f>
        <v>5.5115801527182507E-3</v>
      </c>
      <c r="IQ47" s="10">
        <f>IF('배출량&amp;에너지'!IQ48=0,0,'배출량&amp;에너지'!IQ78*'국산거래표(기초_2009)'!IQ19/'배출량&amp;에너지'!IQ48)</f>
        <v>5.1340369122570513</v>
      </c>
      <c r="IR47" s="10">
        <f>IF('배출량&amp;에너지'!IR48=0,0,'배출량&amp;에너지'!IR78*'국산거래표(기초_2009)'!IR19/'배출량&amp;에너지'!IR48)</f>
        <v>0.30727059351404251</v>
      </c>
      <c r="IS47" s="10">
        <f>IF('배출량&amp;에너지'!IS48=0,0,'배출량&amp;에너지'!IS78*'국산거래표(기초_2009)'!IS19/'배출량&amp;에너지'!IS48)</f>
        <v>2.3396657748288976</v>
      </c>
      <c r="IT47" s="10">
        <f>IF('배출량&amp;에너지'!IT48=0,0,'배출량&amp;에너지'!IT78*'국산거래표(기초_2009)'!IT19/'배출량&amp;에너지'!IT48)</f>
        <v>0.56218117557726166</v>
      </c>
      <c r="IU47" s="10">
        <f>IF('배출량&amp;에너지'!IU48=0,0,'배출량&amp;에너지'!IU78*'국산거래표(기초_2009)'!IU19/'배출량&amp;에너지'!IU48)</f>
        <v>0.25215479198686003</v>
      </c>
      <c r="IV47" s="10">
        <f>IF('배출량&amp;에너지'!IV48=0,0,'배출량&amp;에너지'!IV78*'국산거래표(기초_2009)'!IV19/'배출량&amp;에너지'!IV48)</f>
        <v>5.3090295821058557</v>
      </c>
      <c r="IW47" s="10">
        <f>IF('배출량&amp;에너지'!IW48=0,0,'배출량&amp;에너지'!IW78*'국산거래표(기초_2009)'!IW19/'배출량&amp;에너지'!IW48)</f>
        <v>0.50017589885918123</v>
      </c>
      <c r="IX47" s="10">
        <f>IF('배출량&amp;에너지'!IX48=0,0,'배출량&amp;에너지'!IX78*'국산거래표(기초_2009)'!IX19/'배출량&amp;에너지'!IX48)</f>
        <v>0.32104954389583812</v>
      </c>
      <c r="IY47" s="10">
        <f>IF('배출량&amp;에너지'!IY48=0,0,'배출량&amp;에너지'!IY78*'국산거래표(기초_2009)'!IY19/'배출량&amp;에너지'!IY48)</f>
        <v>5.236001145082339E-2</v>
      </c>
      <c r="IZ47" s="10">
        <f>IF('배출량&amp;에너지'!IZ48=0,0,'배출량&amp;에너지'!IZ78*'국산거래표(기초_2009)'!IZ19/'배출량&amp;에너지'!IZ48)</f>
        <v>3.8581061069027756E-2</v>
      </c>
      <c r="JA47" s="10">
        <f>IF('배출량&amp;에너지'!JA48=0,0,'배출량&amp;에너지'!JA78*'국산거래표(기초_2009)'!JA19/'배출량&amp;에너지'!JA48)</f>
        <v>1.0733802347418795</v>
      </c>
      <c r="JB47" s="10">
        <f>IF('배출량&amp;에너지'!JB48=0,0,'배출량&amp;에너지'!JB78*'국산거래표(기초_2009)'!JB19/'배출량&amp;에너지'!JB48)</f>
        <v>5.067897950424431</v>
      </c>
      <c r="JC47" s="10">
        <f>IF('배출량&amp;에너지'!JC48=0,0,'배출량&amp;에너지'!JC78*'국산거래표(기초_2009)'!JC19/'배출량&amp;에너지'!JC48)</f>
        <v>0.31691585878129946</v>
      </c>
      <c r="JD47" s="10">
        <f>IF('배출량&amp;에너지'!JD48=0,0,'배출량&amp;에너지'!JD78*'국산거래표(기초_2009)'!JD19/'배출량&amp;에너지'!JD48)</f>
        <v>1.2401055343616066E-2</v>
      </c>
      <c r="JE47" s="10">
        <f>IF('배출량&amp;에너지'!JE48=0,0,'배출량&amp;에너지'!JE78*'국산거래표(기초_2009)'!JE19/'배출량&amp;에너지'!JE48)</f>
        <v>4.5470536259925566E-2</v>
      </c>
      <c r="JF47" s="10">
        <f>IF('배출량&amp;에너지'!JF48=0,0,'배출량&amp;에너지'!JF78*'국산거래표(기초_2009)'!JF19/'배출량&amp;에너지'!JF48)</f>
        <v>0.47399589313376961</v>
      </c>
      <c r="JG47" s="10">
        <f>IF('배출량&amp;에너지'!JG48=0,0,'배출량&amp;에너지'!JG78*'국산거래표(기초_2009)'!JG19/'배출량&amp;에너지'!JG48)</f>
        <v>0.92318967558030696</v>
      </c>
      <c r="JH47" s="10">
        <f>IF('배출량&amp;에너지'!JH48=0,0,'배출량&amp;에너지'!JH78*'국산거래표(기초_2009)'!JH19/'배출량&amp;에너지'!JH48)</f>
        <v>4.5470536259925573E-2</v>
      </c>
      <c r="JI47" s="10">
        <f>IF('배출량&amp;에너지'!JI48=0,0,'배출량&amp;에너지'!JI78*'국산거래표(기초_2009)'!JI19/'배출량&amp;에너지'!JI48)</f>
        <v>0.60627381679900771</v>
      </c>
      <c r="JJ47" s="10">
        <f>IF('배출량&amp;에너지'!JJ48=0,0,'배출량&amp;에너지'!JJ78*'국산거래표(기초_2009)'!JJ19/'배출량&amp;에너지'!JJ48)</f>
        <v>0.19703899045967749</v>
      </c>
      <c r="JK47" s="10">
        <f>IF('배출량&amp;에너지'!JK48=0,0,'배출량&amp;에너지'!JK78*'국산거래표(기초_2009)'!JK19/'배출량&amp;에너지'!JK48)</f>
        <v>4.1336851145386882E-3</v>
      </c>
      <c r="JL47" s="10">
        <f>IF('배출량&amp;에너지'!JL48=0,0,'배출량&amp;에너지'!JL78*'국산거래표(기초_2009)'!JL19/'배출량&amp;에너지'!JL48)</f>
        <v>4.4092641221746012E-2</v>
      </c>
      <c r="JM47" s="10">
        <f>IF('배출량&amp;에너지'!JM48=0,0,'배출량&amp;에너지'!JM78*'국산거래표(기초_2009)'!JM19/'배출량&amp;에너지'!JM48)</f>
        <v>0.5828496011499551</v>
      </c>
      <c r="JN47" s="10">
        <f>IF('배출량&amp;에너지'!JN48=0,0,'배출량&amp;에너지'!JN78*'국산거래표(기초_2009)'!JN19/'배출량&amp;에너지'!JN48)</f>
        <v>0.58147170611177557</v>
      </c>
      <c r="JO47" s="10">
        <f>IF('배출량&amp;에너지'!JO48=0,0,'배출량&amp;에너지'!JO78*'국산거래표(기초_2009)'!JO19/'배출량&amp;에너지'!JO48)</f>
        <v>0</v>
      </c>
      <c r="JP47" s="10">
        <f>IF('배출량&amp;에너지'!JP48=0,0,'배출량&amp;에너지'!JP78*'국산거래표(기초_2009)'!JP19/'배출량&amp;에너지'!JP48)</f>
        <v>4.0206977214079638</v>
      </c>
      <c r="JQ47" s="10">
        <f>IF('배출량&amp;에너지'!JQ48=0,0,'배출량&amp;에너지'!JQ78*'국산거래표(기초_2009)'!JQ19/'배출량&amp;에너지'!JQ48)</f>
        <v>2.7557900763591258E-3</v>
      </c>
      <c r="JR47" s="10">
        <f>IF('배출량&amp;에너지'!JR48=0,0,'배출량&amp;에너지'!JR78*'국산거래표(기초_2009)'!JR19/'배출량&amp;에너지'!JR48)</f>
        <v>0.41474640649204841</v>
      </c>
      <c r="JS47" s="10">
        <f>IF('배출량&amp;에너지'!JS48=0,0,'배출량&amp;에너지'!JS78*'국산거래표(기초_2009)'!JS19/'배출량&amp;에너지'!JS48)</f>
        <v>1.1023160305436501E-2</v>
      </c>
      <c r="JT47" s="10">
        <f>IF('배출량&amp;에너지'!JT48=0,0,'배출량&amp;에너지'!JT78*'국산거래표(기초_2009)'!JT19/'배출량&amp;에너지'!JT48)</f>
        <v>0.64072119275349659</v>
      </c>
      <c r="JU47" s="10">
        <f>IF('배출량&amp;에너지'!JU48=0,0,'배출량&amp;에너지'!JU78*'국산거래표(기초_2009)'!JU19/'배출량&amp;에너지'!JU48)</f>
        <v>19.832043284518448</v>
      </c>
      <c r="JV47" s="10">
        <f>IF('배출량&amp;에너지'!JV48=0,0,'배출량&amp;에너지'!JV78*'국산거래표(기초_2009)'!JV19/'배출량&amp;에너지'!JV48)</f>
        <v>3.1691585878129938E-2</v>
      </c>
      <c r="JW47" s="10">
        <f>IF('배출량&amp;에너지'!JW48=0,0,'배출량&amp;에너지'!JW78*'국산거래표(기초_2009)'!JW19/'배출량&amp;에너지'!JW48)</f>
        <v>6.0062444714247141</v>
      </c>
      <c r="JX47" s="10">
        <f>IF('배출량&amp;에너지'!JX48=0,0,'배출량&amp;에너지'!JX78*'국산거래표(기초_2009)'!JX19/'배출량&amp;에너지'!JX48)</f>
        <v>0.97141600191659183</v>
      </c>
      <c r="JY47" s="10">
        <f>IF('배출량&amp;에너지'!JY48=0,0,'배출량&amp;에너지'!JY78*'국산거래표(기초_2009)'!JY19/'배출량&amp;에너지'!JY48)</f>
        <v>4.633861013397869</v>
      </c>
      <c r="JZ47" s="10">
        <f>IF('배출량&amp;에너지'!JZ48=0,0,'배출량&amp;에너지'!JZ78*'국산거래표(기초_2009)'!JZ19/'배출량&amp;에너지'!JZ48)</f>
        <v>1.2897097557360706</v>
      </c>
      <c r="KA47" s="10">
        <f>IF('배출량&amp;에너지'!KA48=0,0,'배출량&amp;에너지'!KA78*'국산거래표(기초_2009)'!KA19/'배출량&amp;에너지'!KA48)</f>
        <v>3.4447375954489073E-2</v>
      </c>
      <c r="KB47" s="10">
        <f>IF('배출량&amp;에너지'!KB48=0,0,'배출량&amp;에너지'!KB78*'국산거래표(기초_2009)'!KB19/'배출량&amp;에너지'!KB48)</f>
        <v>0.37478745038484107</v>
      </c>
      <c r="KC47" s="10">
        <f>IF('배출량&amp;에너지'!KC48=0,0,'배출량&amp;에너지'!KC78*'국산거래표(기초_2009)'!KC19/'배출량&amp;에너지'!KC48)</f>
        <v>0.42163588168294619</v>
      </c>
      <c r="KD47" s="10">
        <f>IF('배출량&amp;에너지'!KD48=0,0,'배출량&amp;에너지'!KD78*'국산거래표(기초_2009)'!KD19/'배출량&amp;에너지'!KD48)</f>
        <v>1.0044854828329013</v>
      </c>
      <c r="KE47" s="10">
        <f>IF('배출량&amp;에너지'!KE48=0,0,'배출량&amp;에너지'!KE78*'국산거래표(기초_2009)'!KE19/'배출량&amp;에너지'!KE48)</f>
        <v>0.88323071947309972</v>
      </c>
      <c r="KF47" s="10">
        <f>IF('배출량&amp;에너지'!KF48=0,0,'배출량&amp;에너지'!KF78*'국산거래표(기초_2009)'!KF19/'배출량&amp;에너지'!KF48)</f>
        <v>2.8026385076572304</v>
      </c>
      <c r="KG47" s="10">
        <f>IF('배출량&amp;에너지'!KG48=0,0,'배출량&amp;에너지'!KG78*'국산거래표(기초_2009)'!KG19/'배출량&amp;에너지'!KG48)</f>
        <v>1.3778950381795627E-3</v>
      </c>
      <c r="KH47" s="10">
        <f>IF('배출량&amp;에너지'!KH48=0,0,'배출량&amp;에너지'!KH78*'국산거래표(기초_2009)'!KH19/'배출량&amp;에너지'!KH48)</f>
        <v>0.64209908779167624</v>
      </c>
      <c r="KI47" s="10">
        <f>IF('배출량&amp;에너지'!KI48=0,0,'배출량&amp;에너지'!KI78*'국산거래표(기초_2009)'!KI19/'배출량&amp;에너지'!KI48)</f>
        <v>4.1336851145386882E-3</v>
      </c>
      <c r="KJ47" s="10">
        <f>IF('배출량&amp;에너지'!KJ48=0,0,'배출량&amp;에너지'!KJ78*'국산거래표(기초_2009)'!KJ19/'배출량&amp;에너지'!KJ48)</f>
        <v>3.9958956107207323E-2</v>
      </c>
      <c r="KK47" s="10">
        <f>IF('배출량&amp;에너지'!KK48=0,0,'배출량&amp;에너지'!KK78*'국산거래표(기초_2009)'!KK19/'배출량&amp;에너지'!KK48)</f>
        <v>7.9917912214414646E-2</v>
      </c>
      <c r="KL47" s="10">
        <f>IF('배출량&amp;에너지'!KL48=0,0,'배출량&amp;에너지'!KL78*'국산거래표(기초_2009)'!KL19/'배출량&amp;에너지'!KL48)</f>
        <v>10.769627618411464</v>
      </c>
      <c r="KM47" s="10">
        <f>IF('배출량&amp;에너지'!KM48=0,0,'배출량&amp;에너지'!KM78*'국산거래표(기초_2009)'!KM19/'배출량&amp;에너지'!KM48)</f>
        <v>17.292582729153516</v>
      </c>
      <c r="KN47" s="10">
        <f>IF('배출량&amp;에너지'!KN48=0,0,'배출량&amp;에너지'!KN78*'국산거래표(기초_2009)'!KN19/'배출량&amp;에너지'!KN48)</f>
        <v>0.17499266984880449</v>
      </c>
      <c r="KO47" s="10">
        <f>IF('배출량&amp;에너지'!KO48=0,0,'배출량&amp;에너지'!KO78*'국산거래표(기초_2009)'!KO19/'배출량&amp;에너지'!KO48)</f>
        <v>10.627704429478969</v>
      </c>
      <c r="KP47" s="10">
        <f>IF('배출량&amp;에너지'!KP48=0,0,'배출량&amp;에너지'!KP78*'국산거래표(기초_2009)'!KP19/'배출량&amp;에너지'!KP48)</f>
        <v>0.73304016031152741</v>
      </c>
      <c r="KQ47" s="10">
        <f>IF('배출량&amp;에너지'!KQ48=0,0,'배출량&amp;에너지'!KQ78*'국산거래표(기초_2009)'!KQ19/'배출량&amp;에너지'!KQ48)</f>
        <v>22.941952385689724</v>
      </c>
      <c r="KR47" s="10">
        <f>IF('배출량&amp;에너지'!KR48=0,0,'배출량&amp;에너지'!KR78*'국산거래표(기초_2009)'!KR19/'배출량&amp;에너지'!KR48)</f>
        <v>94.580093315683371</v>
      </c>
      <c r="KS47" s="10">
        <f>IF('배출량&amp;에너지'!KS48=0,0,'배출량&amp;에너지'!KS78*'국산거래표(기초_2009)'!KS19/'배출량&amp;에너지'!KS48)</f>
        <v>36.022309983128309</v>
      </c>
      <c r="KT47" s="10">
        <f>IF('배출량&amp;에너지'!KT48=0,0,'배출량&amp;에너지'!KT78*'국산거래표(기초_2009)'!KT19/'배출량&amp;에너지'!KT48)</f>
        <v>0.30589269847586292</v>
      </c>
      <c r="KU47" s="10">
        <f>IF('배출량&amp;에너지'!KU48=0,0,'배출량&amp;에너지'!KU78*'국산거래표(기초_2009)'!KU19/'배출량&amp;에너지'!KU48)</f>
        <v>3.925622963773574</v>
      </c>
      <c r="KV47" s="10">
        <f>IF('배출량&amp;에너지'!KV48=0,0,'배출량&amp;에너지'!KV78*'국산거래표(기초_2009)'!KV19/'배출량&amp;에너지'!KV48)</f>
        <v>2.7654353416263824</v>
      </c>
      <c r="KW47" s="10">
        <f>IF('배출량&amp;에너지'!KW48=0,0,'배출량&amp;에너지'!KW78*'국산거래표(기초_2009)'!KW19/'배출량&amp;에너지'!KW48)</f>
        <v>0.75646437596057992</v>
      </c>
      <c r="KX47" s="10">
        <f>IF('배출량&amp;에너지'!KX48=0,0,'배출량&amp;에너지'!KX78*'국산거래표(기초_2009)'!KX19/'배출량&amp;에너지'!KX48)</f>
        <v>2.1853415305527868</v>
      </c>
      <c r="KY47" s="10">
        <f>IF('배출량&amp;에너지'!KY48=0,0,'배출량&amp;에너지'!KY78*'국산거래표(기초_2009)'!KY19/'배출량&amp;에너지'!KY48)</f>
        <v>1.5956024542119338</v>
      </c>
      <c r="KZ47" s="10">
        <f>IF('배출량&amp;에너지'!KZ48=0,0,'배출량&amp;에너지'!KZ78*'국산거래표(기초_2009)'!KZ19/'배출량&amp;에너지'!KZ48)</f>
        <v>8.2673702290773764E-3</v>
      </c>
      <c r="LA47" s="10">
        <f>IF('배출량&amp;에너지'!LA48=0,0,'배출량&amp;에너지'!LA78*'국산거래표(기초_2009)'!LA19/'배출량&amp;에너지'!LA48)</f>
        <v>0.14054529389431542</v>
      </c>
      <c r="LB47" s="10">
        <f>IF('배출량&amp;에너지'!LB48=0,0,'배출량&amp;에너지'!LB78*'국산거래표(기초_2009)'!LB19/'배출량&amp;에너지'!LB48)</f>
        <v>0.30589269847586298</v>
      </c>
      <c r="LC47" s="10">
        <f>IF('배출량&amp;에너지'!LC48=0,0,'배출량&amp;에너지'!LC78*'국산거래표(기초_2009)'!LC19/'배출량&amp;에너지'!LC48)</f>
        <v>4.6131925878251758</v>
      </c>
      <c r="LD47" s="10">
        <f>IF('배출량&amp;에너지'!LD48=0,0,'배출량&amp;에너지'!LD78*'국산거래표(기초_2009)'!LD19/'배출량&amp;에너지'!LD48)</f>
        <v>1.1712107824526283</v>
      </c>
      <c r="LE47" s="10">
        <f>IF('배출량&amp;에너지'!LE48=0,0,'배출량&amp;에너지'!LE78*'국산거래표(기초_2009)'!LE19/'배출량&amp;에너지'!LE48)</f>
        <v>1.9290530534513878E-2</v>
      </c>
      <c r="LF47" s="10">
        <f>IF('배출량&amp;에너지'!LF48=0,0,'배출량&amp;에너지'!LF78*'국산거래표(기초_2009)'!LF19/'배출량&amp;에너지'!LF48)</f>
        <v>6.7351509466217028</v>
      </c>
      <c r="LG47" s="10">
        <f>IF('배출량&amp;에너지'!LG48=0,0,'배출량&amp;에너지'!LG78*'국산거래표(기초_2009)'!LG19/'배출량&amp;에너지'!LG48)</f>
        <v>0.91905599046576836</v>
      </c>
      <c r="LH47" s="10">
        <f>IF('배출량&amp;에너지'!LH48=0,0,'배출량&amp;에너지'!LH78*'국산거래표(기초_2009)'!LH19/'배출량&amp;에너지'!LH48)</f>
        <v>1.0651128645128021</v>
      </c>
      <c r="LI47" s="10">
        <f>IF('배출량&amp;에너지'!LI48=0,0,'배출량&amp;에너지'!LI78*'국산거래표(기초_2009)'!LI19/'배출량&amp;에너지'!LI48)</f>
        <v>0.72339489504427046</v>
      </c>
      <c r="LJ47" s="10">
        <f>IF('배출량&amp;에너지'!LJ48=0,0,'배출량&amp;에너지'!LJ78*'국산거래표(기초_2009)'!LJ19/'배출량&amp;에너지'!LJ48)</f>
        <v>7.8540017176235086E-2</v>
      </c>
      <c r="LK47" s="10">
        <f>IF('배출량&amp;에너지'!LK48=0,0,'배출량&amp;에너지'!LK78*'국산거래표(기초_2009)'!LK19/'배출량&amp;에너지'!LK48)</f>
        <v>195.73412385852146</v>
      </c>
      <c r="LL47" s="10">
        <f>IF('배출량&amp;에너지'!LL48=0,0,'배출량&amp;에너지'!LL78*'국산거래표(기초_2009)'!LL19/'배출량&amp;에너지'!LL48)</f>
        <v>126.28821393427145</v>
      </c>
      <c r="LM47" s="10">
        <f>IF('배출량&amp;에너지'!LM48=0,0,'배출량&amp;에너지'!LM78*'국산거래표(기초_2009)'!LM19/'배출량&amp;에너지'!LM48)</f>
        <v>486.01527155180992</v>
      </c>
      <c r="LN47" s="10">
        <f>IF('배출량&amp;에너지'!LN48=0,0,'배출량&amp;에너지'!LN78*'국산거래표(기초_2009)'!LN19/'배출량&amp;에너지'!LN48)</f>
        <v>23.388390378059896</v>
      </c>
      <c r="LO47" s="10">
        <f>IF('배출량&amp;에너지'!LO48=0,0,'배출량&amp;에너지'!LO78*'국산거래표(기초_2009)'!LO19/'배출량&amp;에너지'!LO48)</f>
        <v>69.63605943951876</v>
      </c>
      <c r="LP47" s="10">
        <f>IF('배출량&amp;에너지'!LP48=0,0,'배출량&amp;에너지'!LP78*'국산거래표(기초_2009)'!LP19/'배출량&amp;에너지'!LP48)</f>
        <v>15.75071818143058</v>
      </c>
      <c r="LQ47" s="10">
        <f>IF('배출량&amp;에너지'!LQ48=0,0,'배출량&amp;에너지'!LQ78*'국산거래표(기초_2009)'!LQ19/'배출량&amp;에너지'!LQ48)</f>
        <v>6.2005276718080322E-2</v>
      </c>
      <c r="LR47" s="10">
        <f>IF('배출량&amp;에너지'!LR48=0,0,'배출량&amp;에너지'!LR78*'국산거래표(기초_2009)'!LR19/'배출량&amp;에너지'!LR48)</f>
        <v>3.3069480916309506E-2</v>
      </c>
      <c r="LS47" s="10">
        <f>IF('배출량&amp;에너지'!LS48=0,0,'배출량&amp;에너지'!LS78*'국산거래표(기초_2009)'!LS19/'배출량&amp;에너지'!LS48)</f>
        <v>866.31430208936922</v>
      </c>
      <c r="LT47" s="10">
        <f>IF('배출량&amp;에너지'!LT48=0,0,'배출량&amp;에너지'!LT78*'국산거래표(기초_2009)'!LT19/'배출량&amp;에너지'!LT48)</f>
        <v>5.3641453836330379</v>
      </c>
      <c r="LU47" s="10">
        <f>IF('배출량&amp;에너지'!LU48=0,0,'배출량&amp;에너지'!LU78*'국산거래표(기초_2009)'!LU19/'배출량&amp;에너지'!LU48)</f>
        <v>4.8157431584375718</v>
      </c>
      <c r="LV47" s="10">
        <f>IF('배출량&amp;에너지'!LV48=0,0,'배출량&amp;에너지'!LV78*'국산거래표(기초_2009)'!LV19/'배출량&amp;에너지'!LV48)</f>
        <v>3.7148050229321017</v>
      </c>
      <c r="LW47" s="10">
        <f>IF('배출량&amp;에너지'!LW48=0,0,'배출량&amp;에너지'!LW78*'국산거래표(기초_2009)'!LW19/'배출량&amp;에너지'!LW48)</f>
        <v>6.183992931349878</v>
      </c>
      <c r="LX47" s="10">
        <f>IF('배출량&amp;에너지'!LX48=0,0,'배출량&amp;에너지'!LX78*'국산거래표(기초_2009)'!LX19/'배출량&amp;에너지'!LX48)</f>
        <v>0.56218117557726166</v>
      </c>
      <c r="LY47" s="10">
        <f>IF('배출량&amp;에너지'!LY48=0,0,'배출량&amp;에너지'!LY78*'국산거래표(기초_2009)'!LY19/'배출량&amp;에너지'!LY48)</f>
        <v>0.87634124428220195</v>
      </c>
      <c r="LZ47" s="10">
        <f>IF('배출량&amp;에너지'!LZ48=0,0,'배출량&amp;에너지'!LZ78*'국산거래표(기초_2009)'!LZ19/'배출량&amp;에너지'!LZ48)</f>
        <v>5.7210201985215452</v>
      </c>
      <c r="MA47" s="10">
        <f>IF('배출량&amp;에너지'!MA48=0,0,'배출량&amp;에너지'!MA78*'국산거래표(기초_2009)'!MA19/'배출량&amp;에너지'!MA48)</f>
        <v>0.45746115267561488</v>
      </c>
      <c r="MB47" s="10">
        <f>IF('배출량&amp;에너지'!MB48=0,0,'배출량&amp;에너지'!MB78*'국산거래표(기초_2009)'!MB19/'배출량&amp;에너지'!MB48)</f>
        <v>1.1340076164217801</v>
      </c>
      <c r="MC47" s="10">
        <f>IF('배출량&amp;에너지'!MC48=0,0,'배출량&amp;에너지'!MC78*'국산거래표(기초_2009)'!MC19/'배출량&amp;에너지'!MC48)</f>
        <v>0.27282321755955341</v>
      </c>
      <c r="MD47" s="10">
        <f>IF('배출량&amp;에너지'!MD48=0,0,'배출량&amp;에너지'!MD78*'국산거래표(기초_2009)'!MD19/'배출량&amp;에너지'!MD48)</f>
        <v>2.2831720782635356</v>
      </c>
      <c r="ME47" s="10">
        <f>IF('배출량&amp;에너지'!ME48=0,0,'배출량&amp;에너지'!ME78*'국산거래표(기초_2009)'!ME19/'배출량&amp;에너지'!ME48)</f>
        <v>4.4395778130145507</v>
      </c>
      <c r="MF47" s="10">
        <f>IF('배출량&amp;에너지'!MF48=0,0,'배출량&amp;에너지'!MF78*'국산거래표(기초_2009)'!MF19/'배출량&amp;에너지'!MF48)</f>
        <v>12.560891168044895</v>
      </c>
      <c r="MG47" s="10">
        <f>IF('배출량&amp;에너지'!MG48=0,0,'배출량&amp;에너지'!MG78*'국산거래표(기초_2009)'!MG19/'배출량&amp;에너지'!MG48)</f>
        <v>4.0592787824769925</v>
      </c>
      <c r="MH47" s="10">
        <f>IF('배출량&amp;에너지'!MH48=0,0,'배출량&amp;에너지'!MH78*'국산거래표(기초_2009)'!MH19/'배출량&amp;에너지'!MH48)</f>
        <v>1.3489592423777921</v>
      </c>
      <c r="MI47" s="10">
        <f>IF('배출량&amp;에너지'!MI48=0,0,'배출량&amp;에너지'!MI78*'국산거래표(기초_2009)'!MI19/'배출량&amp;에너지'!MI48)</f>
        <v>1.1050718206200094</v>
      </c>
      <c r="MJ47" s="10">
        <f>IF('배출량&amp;에너지'!MJ48=0,0,'배출량&amp;에너지'!MJ78*'국산거래표(기초_2009)'!MJ19/'배출량&amp;에너지'!MJ48)</f>
        <v>0.81295807252594199</v>
      </c>
      <c r="MK47" s="10">
        <f>IF('배출량&amp;에너지'!MK48=0,0,'배출량&amp;에너지'!MK78*'국산거래표(기초_2009)'!MK19/'배출량&amp;에너지'!MK48)</f>
        <v>1.4013192538286154</v>
      </c>
      <c r="ML47" s="10">
        <f>IF('배출량&amp;에너지'!ML48=0,0,'배출량&amp;에너지'!ML78*'국산거래표(기초_2009)'!ML19/'배출량&amp;에너지'!ML48)</f>
        <v>4.6462620687414855</v>
      </c>
      <c r="MM47" s="10">
        <f>IF('배출량&amp;에너지'!MM48=0,0,'배출량&amp;에너지'!MM78*'국산거래표(기초_2009)'!MM19/'배출량&amp;에너지'!MM48)</f>
        <v>0.74819700573150261</v>
      </c>
      <c r="MN47" s="10">
        <f>IF('배출량&amp;에너지'!MN48=0,0,'배출량&amp;에너지'!MN78*'국산거래표(기초_2009)'!MN19/'배출량&amp;에너지'!MN48)</f>
        <v>2.8853122099480046</v>
      </c>
      <c r="MO47" s="10">
        <f>IF('배출량&amp;에너지'!MO48=0,0,'배출량&amp;에너지'!MO78*'국산거래표(기초_2009)'!MO19/'배출량&amp;에너지'!MO48)</f>
        <v>1.8215772404733821</v>
      </c>
      <c r="MP47" s="10">
        <f>IF('배출량&amp;에너지'!MP48=0,0,'배출량&amp;에너지'!MP78*'국산거래표(기초_2009)'!MP19/'배출량&amp;에너지'!MP48)</f>
        <v>4.97971266798094</v>
      </c>
      <c r="MQ47" s="10">
        <f>IF('배출량&amp;에너지'!MQ48=0,0,'배출량&amp;에너지'!MQ78*'국산거래표(기초_2009)'!MQ19/'배출량&amp;에너지'!MQ48)</f>
        <v>0.35136323473578857</v>
      </c>
      <c r="MR47" s="10">
        <f>IF('배출량&amp;에너지'!MR48=0,0,'배출량&amp;에너지'!MR78*'국산거래표(기초_2009)'!MR19/'배출량&amp;에너지'!MR48)</f>
        <v>0</v>
      </c>
      <c r="MS47" s="10">
        <f>IF('배출량&amp;에너지'!MS48=0,0,'배출량&amp;에너지'!MS78*'국산거래표(기초_2009)'!MS19/'배출량&amp;에너지'!MS48)</f>
        <v>1.6589856259681934</v>
      </c>
      <c r="MT47" s="10">
        <f>IF('배출량&amp;에너지'!MT48=0,0,'배출량&amp;에너지'!MT78*'국산거래표(기초_2009)'!MT19/'배출량&amp;에너지'!MT48)</f>
        <v>4.4547346584345267</v>
      </c>
      <c r="MU47" s="10">
        <f>IF('배출량&amp;에너지'!MU48=0,0,'배출량&amp;에너지'!MU78*'국산거래표(기초_2009)'!MU19/'배출량&amp;에너지'!MU48)</f>
        <v>2.8425974637644384</v>
      </c>
      <c r="MV47" s="10">
        <f>IF('배출량&amp;에너지'!MV48=0,0,'배출량&amp;에너지'!MV78*'국산거래표(기초_2009)'!MV19/'배출량&amp;에너지'!MV48)</f>
        <v>0.41750219656840759</v>
      </c>
      <c r="MW47" s="10">
        <f>IF('배출량&amp;에너지'!MW48=0,0,'배출량&amp;에너지'!MW78*'국산거래표(기초_2009)'!MW19/'배출량&amp;에너지'!MW48)</f>
        <v>0.47675168321012873</v>
      </c>
      <c r="MX47" s="10">
        <f>IF('배출량&amp;에너지'!MX48=0,0,'배출량&amp;에너지'!MX78*'국산거래표(기초_2009)'!MX19/'배출량&amp;에너지'!MX48)</f>
        <v>11.382790910401368</v>
      </c>
      <c r="MY47" s="10">
        <f>IF('배출량&amp;에너지'!MY48=0,0,'배출량&amp;에너지'!MY78*'국산거래표(기초_2009)'!MY19/'배출량&amp;에너지'!MY48)</f>
        <v>2.2707710229199192</v>
      </c>
      <c r="MZ47" s="10">
        <f>IF('배출량&amp;에너지'!MZ48=0,0,'배출량&amp;에너지'!MZ78*'국산거래표(기초_2009)'!MZ19/'배출량&amp;에너지'!MZ48)</f>
        <v>28.995045288412541</v>
      </c>
      <c r="NA47" s="10">
        <f>IF('배출량&amp;에너지'!NA48=0,0,'배출량&amp;에너지'!NA78*'국산거래표(기초_2009)'!NA19/'배출량&amp;에너지'!NA48)</f>
        <v>0.59800644656993029</v>
      </c>
      <c r="NB47" s="10">
        <f>IF('배출량&amp;에너지'!NB48=0,0,'배출량&amp;에너지'!NB78*'국산거래표(기초_2009)'!NB19/'배출량&amp;에너지'!NB48)</f>
        <v>3.7602755591920269</v>
      </c>
      <c r="NC47" s="10">
        <f>IF('배출량&amp;에너지'!NC48=0,0,'배출량&amp;에너지'!NC78*'국산거래표(기초_2009)'!NC19/'배출량&amp;에너지'!NC48)</f>
        <v>8.1571386260230128</v>
      </c>
      <c r="ND47" s="10">
        <f>IF('배출량&amp;에너지'!ND48=0,0,'배출량&amp;에너지'!ND78*'국산거래표(기초_2009)'!ND19/'배출량&amp;에너지'!ND48)</f>
        <v>9.1313104180159623</v>
      </c>
      <c r="NE47" s="10">
        <f>IF('배출량&amp;에너지'!NE48=0,0,'배출량&amp;에너지'!NE78*'국산거래표(기초_2009)'!NE19/'배출량&amp;에너지'!NE48)</f>
        <v>1.0237760133674152</v>
      </c>
      <c r="NF47" s="10">
        <f>IF('배출량&amp;에너지'!NF48=0,0,'배출량&amp;에너지'!NF78*'국산거래표(기초_2009)'!NF19/'배출량&amp;에너지'!NF48)</f>
        <v>0.24388742175778258</v>
      </c>
      <c r="NG47" s="10">
        <f>IF('배출량&amp;에너지'!NG48=0,0,'배출량&amp;에너지'!NG78*'국산거래표(기초_2009)'!NG19/'배출량&amp;에너지'!NG48)</f>
        <v>10.002140082145445</v>
      </c>
      <c r="NH47" s="10">
        <f>IF('배출량&amp;에너지'!NH48=0,0,'배출량&amp;에너지'!NH78*'국산거래표(기초_2009)'!NH19/'배출량&amp;에너지'!NH48)</f>
        <v>2.9004690553679797</v>
      </c>
      <c r="NI47" s="10">
        <f>IF('배출량&amp;에너지'!NI48=0,0,'배출량&amp;에너지'!NI78*'국산거래표(기초_2009)'!NI19/'배출량&amp;에너지'!NI48)</f>
        <v>17.747288091752768</v>
      </c>
      <c r="NJ47" s="10">
        <f>IF('배출량&amp;에너지'!NJ48=0,0,'배출량&amp;에너지'!NJ78*'국산거래표(기초_2009)'!NJ19/'배출량&amp;에너지'!NJ48)</f>
        <v>16.092436150899111</v>
      </c>
      <c r="NK47" s="10">
        <f>IF('배출량&amp;에너지'!NK48=0,0,'배출량&amp;에너지'!NK78*'국산거래표(기초_2009)'!NK19/'배출량&amp;에너지'!NK48)</f>
        <v>1.7761067042134564</v>
      </c>
      <c r="NL47" s="10">
        <f>IF('배출량&amp;에너지'!NL48=0,0,'배출량&amp;에너지'!NL78*'국산거래표(기초_2009)'!NL19/'배출량&amp;에너지'!NL48)</f>
        <v>53.580826454650484</v>
      </c>
      <c r="NM47" s="10">
        <f>IF('배출량&amp;에너지'!NM48=0,0,'배출량&amp;에너지'!NM78*'국산거래표(기초_2009)'!NM19/'배출량&amp;에너지'!NM48)</f>
        <v>34.525915971665306</v>
      </c>
      <c r="NN47" s="10">
        <f>IF('배출량&amp;에너지'!NN48=0,0,'배출량&amp;에너지'!NN78*'국산거래표(기초_2009)'!NN19/'배출량&amp;에너지'!NN48)</f>
        <v>68.558545519662317</v>
      </c>
      <c r="NO47" s="10">
        <f>IF('배출량&amp;에너지'!NO48=0,0,'배출량&amp;에너지'!NO78*'국산거래표(기초_2009)'!NO19/'배출량&amp;에너지'!NO48)</f>
        <v>0.90389914504579327</v>
      </c>
      <c r="NP47" s="10">
        <f>IF('배출량&amp;에너지'!NP48=0,0,'배출량&amp;에너지'!NP78*'국산거래표(기초_2009)'!NP19/'배출량&amp;에너지'!NP48)</f>
        <v>7.6748753626601651</v>
      </c>
      <c r="NQ47" s="10">
        <f>IF('배출량&amp;에너지'!NQ48=0,0,'배출량&amp;에너지'!NQ78*'국산거래표(기초_2009)'!NQ19/'배출량&amp;에너지'!NQ48)</f>
        <v>12.919143877971582</v>
      </c>
      <c r="NR47" s="10">
        <f>IF('배출량&amp;에너지'!NR48=0,0,'배출량&amp;에너지'!NR78*'국산거래표(기초_2009)'!NR19/'배출량&amp;에너지'!NR48)</f>
        <v>2.5050131794104451</v>
      </c>
      <c r="NS47" s="10">
        <f>IF('배출량&amp;에너지'!NS48=0,0,'배출량&amp;에너지'!NS78*'국산거래표(기초_2009)'!NS19/'배출량&amp;에너지'!NS48)</f>
        <v>14.201964158516754</v>
      </c>
      <c r="NT47" s="10">
        <f>IF('배출량&amp;에너지'!NT48=0,0,'배출량&amp;에너지'!NT78*'국산거래표(기초_2009)'!NT19/'배출량&amp;에너지'!NT48)</f>
        <v>3.9145998034681382</v>
      </c>
      <c r="NU47" s="10">
        <f>IF('배출량&amp;에너지'!NU48=0,0,'배출량&amp;에너지'!NU78*'국산거래표(기초_2009)'!NU19/'배출량&amp;에너지'!NU48)</f>
        <v>21.475872065066667</v>
      </c>
      <c r="NV47" s="10">
        <f>IF('배출량&amp;에너지'!NV48=0,0,'배출량&amp;에너지'!NV78*'국산거래표(기초_2009)'!NV19/'배출량&amp;에너지'!NV48)</f>
        <v>0.49604221374464258</v>
      </c>
      <c r="NW47" s="10">
        <f>IF('배출량&amp;에너지'!NW48=0,0,'배출량&amp;에너지'!NW78*'국산거래표(기초_2009)'!NW19/'배출량&amp;에너지'!NW48)</f>
        <v>2.2432131221563281</v>
      </c>
      <c r="NX47" s="10">
        <f>IF('배출량&amp;에너지'!NX48=0,0,'배출량&amp;에너지'!NX78*'국산거래표(기초_2009)'!NX19/'배출량&amp;에너지'!NX48)</f>
        <v>4.4409557080527309</v>
      </c>
      <c r="NY47" s="10">
        <f>IF('배출량&amp;에너지'!NY48=0,0,'배출량&amp;에너지'!NY78*'국산거래표(기초_2009)'!NY19/'배출량&amp;에너지'!NY48)</f>
        <v>2.7034300649083023</v>
      </c>
      <c r="NZ47" s="10">
        <f>IF('배출량&amp;에너지'!NZ48=0,0,'배출량&amp;에너지'!NZ78*'국산거래표(기초_2009)'!NZ19/'배출량&amp;에너지'!NZ48)</f>
        <v>0.96177073664933466</v>
      </c>
      <c r="OA47" s="10">
        <f>IF('배출량&amp;에너지'!OA48=0,0,'배출량&amp;에너지'!OA78*'국산거래표(기초_2009)'!OA19/'배출량&amp;에너지'!OA48)</f>
        <v>4.1915567061422294</v>
      </c>
      <c r="OB47" s="10">
        <f>IF('배출량&amp;에너지'!OB48=0,0,'배출량&amp;에너지'!OB78*'국산거래표(기초_2009)'!OB19/'배출량&amp;에너지'!OB48)</f>
        <v>2.1770741603237087</v>
      </c>
      <c r="OC47" s="10">
        <f>IF('배출량&amp;에너지'!OC48=0,0,'배출량&amp;에너지'!OC78*'국산거래표(기초_2009)'!OC19/'배출량&amp;에너지'!OC48)</f>
        <v>7.2904426470080663</v>
      </c>
      <c r="OD47" s="10">
        <f>IF('배출량&amp;에너지'!OD48=0,0,'배출량&amp;에너지'!OD78*'국산거래표(기초_2009)'!OD19/'배출량&amp;에너지'!OD48)</f>
        <v>6.5946056527273882</v>
      </c>
      <c r="OE47" s="10">
        <f>IF('배출량&amp;에너지'!OE48=0,0,'배출량&amp;에너지'!OE78*'국산거래표(기초_2009)'!OE19/'배출량&amp;에너지'!OE48)</f>
        <v>1.5170624370356989</v>
      </c>
      <c r="OF47" s="10">
        <f>IF('배출량&amp;에너지'!OF48=0,0,'배출량&amp;에너지'!OF78*'국산거래표(기초_2009)'!OF19/'배출량&amp;에너지'!OF48)</f>
        <v>20.923336154756662</v>
      </c>
      <c r="OG47" s="10">
        <f>IF('배출량&amp;에너지'!OG48=0,0,'배출량&amp;에너지'!OG78*'국산거래표(기초_2009)'!OG19/'배출량&amp;에너지'!OG48)</f>
        <v>1.674142471388169</v>
      </c>
      <c r="OH47" s="10">
        <f>IF('배출량&amp;에너지'!OH48=0,0,'배출량&amp;에너지'!OH78*'국산거래표(기초_2009)'!OH19/'배출량&amp;에너지'!OH48)</f>
        <v>1.7416593282589674</v>
      </c>
      <c r="OI47" s="10">
        <f>IF('배출량&amp;에너지'!OI48=0,0,'배출량&amp;에너지'!OI78*'국산거래표(기초_2009)'!OI19/'배출량&amp;에너지'!OI48)</f>
        <v>2.5821753015485007</v>
      </c>
      <c r="OJ47" s="10">
        <f>IF('배출량&amp;에너지'!OJ48=0,0,'배출량&amp;에너지'!OJ78*'국산거래표(기초_2009)'!OJ19/'배출량&amp;에너지'!OJ48)</f>
        <v>3.2022280687293039</v>
      </c>
      <c r="OK47" s="10">
        <f>IF('배출량&amp;에너지'!OK48=0,0,'배출량&amp;에너지'!OK78*'국산거래표(기초_2009)'!OK19/'배출량&amp;에너지'!OK48)</f>
        <v>6.6138961832619012E-2</v>
      </c>
      <c r="OL47" s="10">
        <f>IF('배출량&amp;에너지'!OL48=0,0,'배출량&amp;에너지'!OL78*'국산거래표(기초_2009)'!OL19/'배출량&amp;에너지'!OL48)</f>
        <v>3.706537652703024</v>
      </c>
      <c r="OM47" s="10">
        <f>IF('배출량&amp;에너지'!OM48=0,0,'배출량&amp;에너지'!OM78*'국산거래표(기초_2009)'!OM19/'배출량&amp;에너지'!OM48)</f>
        <v>0</v>
      </c>
      <c r="ON47" s="10">
        <f>IF('배출량&amp;에너지'!ON48=0,0,'배출량&amp;에너지'!ON78*'국산거래표(기초_2009)'!ON19/'배출량&amp;에너지'!ON48)</f>
        <v>0</v>
      </c>
      <c r="OO47" s="10">
        <f>IF('배출량&amp;에너지'!OO48=0,0,'배출량&amp;에너지'!OO78*'국산거래표(기초_2009)'!OO19/'배출량&amp;에너지'!OO48)</f>
        <v>8.522280811140595</v>
      </c>
      <c r="OP47" s="11">
        <f t="shared" si="0"/>
        <v>3453.6443089757022</v>
      </c>
      <c r="OQ47" s="10">
        <f>IF('배출량&amp;에너지'!OQ48=0,0,'배출량&amp;에너지'!OQ78*'국산거래표(기초_2009)'!OQ19/'배출량&amp;에너지'!OQ48)</f>
        <v>918.34637452110587</v>
      </c>
      <c r="OR47" s="10">
        <f>IF('배출량&amp;에너지'!OR48=0,0,'배출량&amp;에너지'!OR78*'국산거래표(기초_2009)'!OR19/'배출량&amp;에너지'!OR48)</f>
        <v>0</v>
      </c>
      <c r="OS47" s="10">
        <f>IF('배출량&amp;에너지'!OS48=0,0,'배출량&amp;에너지'!OS78*'국산거래표(기초_2009)'!OS19/'배출량&amp;에너지'!OS48)</f>
        <v>0</v>
      </c>
      <c r="OT47" s="10">
        <f>IF('배출량&amp;에너지'!OT48=0,0,'배출량&amp;에너지'!OT78*'국산거래표(기초_2009)'!OT19/'배출량&amp;에너지'!OT48)</f>
        <v>0</v>
      </c>
      <c r="OU47" s="10">
        <f>IF('배출량&amp;에너지'!OU48=0,0,'배출량&amp;에너지'!OU78*'국산거래표(기초_2009)'!OU19/'배출량&amp;에너지'!OU48)</f>
        <v>-699.5683340440695</v>
      </c>
      <c r="OV47" s="10">
        <f>IF('배출량&amp;에너지'!OV48=0,0,'배출량&amp;에너지'!OV78*'국산거래표(기초_2009)'!OV19/'배출량&amp;에너지'!OV48)</f>
        <v>175.47631100720548</v>
      </c>
      <c r="OW47" s="11">
        <f t="shared" si="1"/>
        <v>394.25435148424185</v>
      </c>
      <c r="OX47" s="11">
        <f t="shared" si="2"/>
        <v>3847.898660459944</v>
      </c>
      <c r="OY47" s="11">
        <f t="shared" si="3"/>
        <v>3847.898660459944</v>
      </c>
      <c r="OZ47" s="11">
        <v>0</v>
      </c>
      <c r="PA47" s="11">
        <v>0</v>
      </c>
      <c r="PB47" s="11">
        <f t="shared" si="4"/>
        <v>3847.898660459944</v>
      </c>
    </row>
    <row r="48" spans="1:418">
      <c r="A48" s="8" t="s">
        <v>569</v>
      </c>
      <c r="B48" s="9" t="s">
        <v>142</v>
      </c>
      <c r="C48" s="10">
        <f>IF('배출량&amp;에너지'!C49=0,0,'배출량&amp;에너지'!C79*'국산거래표(기초_2009)'!C20/'배출량&amp;에너지'!C49)</f>
        <v>2.4242108348595158E-2</v>
      </c>
      <c r="D48" s="10">
        <f>IF('배출량&amp;에너지'!D49=0,0,'배출량&amp;에너지'!D79*'국산거래표(기초_2009)'!D20/'배출량&amp;에너지'!D49)</f>
        <v>4.3097081508613615E-4</v>
      </c>
      <c r="E48" s="10">
        <f>IF('배출량&amp;에너지'!E49=0,0,'배출량&amp;에너지'!E79*'국산거래표(기초_2009)'!E20/'배출량&amp;에너지'!E49)</f>
        <v>0</v>
      </c>
      <c r="F48" s="10">
        <f>IF('배출량&amp;에너지'!F49=0,0,'배출량&amp;에너지'!F79*'국산거래표(기초_2009)'!F20/'배출량&amp;에너지'!F49)</f>
        <v>4.3097081508613615E-4</v>
      </c>
      <c r="G48" s="10">
        <f>IF('배출량&amp;에너지'!G49=0,0,'배출량&amp;에너지'!G79*'국산거래표(기초_2009)'!G20/'배출량&amp;에너지'!G49)</f>
        <v>2.4780821867452828E-3</v>
      </c>
      <c r="H48" s="10">
        <f>IF('배출량&amp;에너지'!H49=0,0,'배출량&amp;에너지'!H79*'국산거래표(기초_2009)'!H20/'배출량&amp;에너지'!H49)</f>
        <v>3.3507980872947089E-2</v>
      </c>
      <c r="I48" s="10">
        <f>IF('배출량&amp;에너지'!I49=0,0,'배출량&amp;에너지'!I79*'국산거래표(기초_2009)'!I20/'배출량&amp;에너지'!I49)</f>
        <v>1.1851697414868743E-3</v>
      </c>
      <c r="J48" s="10">
        <f>IF('배출량&amp;에너지'!J49=0,0,'배출량&amp;에너지'!J79*'국산거래표(기초_2009)'!J20/'배출량&amp;에너지'!J49)</f>
        <v>1.1851697414868743E-3</v>
      </c>
      <c r="K48" s="10">
        <f>IF('배출량&amp;에너지'!K49=0,0,'배출량&amp;에너지'!K79*'국산거래표(기초_2009)'!K20/'배출량&amp;에너지'!K49)</f>
        <v>0</v>
      </c>
      <c r="L48" s="10">
        <f>IF('배출량&amp;에너지'!L49=0,0,'배출량&amp;에너지'!L79*'국산거래표(기초_2009)'!L20/'배출량&amp;에너지'!L49)</f>
        <v>1.4006551490299422E-3</v>
      </c>
      <c r="M48" s="10">
        <f>IF('배출량&amp;에너지'!M49=0,0,'배출량&amp;에너지'!M79*'국산거래표(기초_2009)'!M20/'배출량&amp;에너지'!M49)</f>
        <v>0</v>
      </c>
      <c r="N48" s="10">
        <f>IF('배출량&amp;에너지'!N49=0,0,'배출량&amp;에너지'!N79*'국산거래표(기초_2009)'!N20/'배출량&amp;에너지'!N49)</f>
        <v>0</v>
      </c>
      <c r="O48" s="10">
        <f>IF('배출량&amp;에너지'!O49=0,0,'배출량&amp;에너지'!O79*'국산거래표(기초_2009)'!O20/'배출량&amp;에너지'!O49)</f>
        <v>3.2322811131460212E-4</v>
      </c>
      <c r="P48" s="10">
        <f>IF('배출량&amp;에너지'!P49=0,0,'배출량&amp;에너지'!P79*'국산거래표(기초_2009)'!P20/'배출량&amp;에너지'!P49)</f>
        <v>3.5555092244606229E-3</v>
      </c>
      <c r="Q48" s="10">
        <f>IF('배출량&amp;에너지'!Q49=0,0,'배출량&amp;에너지'!Q79*'국산거래표(기초_2009)'!Q20/'배출량&amp;에너지'!Q49)</f>
        <v>0</v>
      </c>
      <c r="R48" s="10">
        <f>IF('배출량&amp;에너지'!R49=0,0,'배출량&amp;에너지'!R79*'국산거래표(기초_2009)'!R20/'배출량&amp;에너지'!R49)</f>
        <v>4.3097081508613615E-4</v>
      </c>
      <c r="S48" s="10">
        <f>IF('배출량&amp;에너지'!S49=0,0,'배출량&amp;에너지'!S79*'국산거래표(기초_2009)'!S20/'배출량&amp;에너지'!S49)</f>
        <v>0</v>
      </c>
      <c r="T48" s="10">
        <f>IF('배출량&amp;에너지'!T49=0,0,'배출량&amp;에너지'!T79*'국산거래표(기초_2009)'!T20/'배출량&amp;에너지'!T49)</f>
        <v>3.3507980872947089E-2</v>
      </c>
      <c r="U48" s="10">
        <f>IF('배출량&amp;에너지'!U49=0,0,'배출량&amp;에너지'!U79*'국산거래표(기초_2009)'!U20/'배출량&amp;에너지'!U49)</f>
        <v>0.39466152391512921</v>
      </c>
      <c r="V48" s="10">
        <f>IF('배출량&amp;에너지'!V49=0,0,'배출량&amp;에너지'!V79*'국산거래표(기초_2009)'!V20/'배출량&amp;에너지'!V49)</f>
        <v>6.6477248227036503E-2</v>
      </c>
      <c r="W48" s="10">
        <f>IF('배출량&amp;에너지'!W49=0,0,'배출량&amp;에너지'!W79*'국산거래표(기초_2009)'!W20/'배출량&amp;에너지'!W49)</f>
        <v>6.7877903376066442E-3</v>
      </c>
      <c r="X48" s="10">
        <f>IF('배출량&amp;에너지'!X49=0,0,'배출량&amp;에너지'!X79*'국산거래표(기초_2009)'!X20/'배출량&amp;에너지'!X49)</f>
        <v>5.9797200593201379E-2</v>
      </c>
      <c r="Y48" s="10">
        <f>IF('배출량&amp;에너지'!Y49=0,0,'배출량&amp;에너지'!Y79*'국산거래표(기초_2009)'!Y20/'배출량&amp;에너지'!Y49)</f>
        <v>2.1548540754306807E-3</v>
      </c>
      <c r="Z48" s="10">
        <f>IF('배출량&amp;에너지'!Z49=0,0,'배출량&amp;에너지'!Z79*'국산거래표(기초_2009)'!Z20/'배출량&amp;에너지'!Z49)</f>
        <v>1.7993031529846184E-2</v>
      </c>
      <c r="AA48" s="10">
        <f>IF('배출량&amp;에너지'!AA49=0,0,'배출량&amp;에너지'!AA79*'국산거래표(기초_2009)'!AA20/'배출량&amp;에너지'!AA49)</f>
        <v>1.4006551490299422E-3</v>
      </c>
      <c r="AB48" s="10">
        <f>IF('배출량&amp;에너지'!AB49=0,0,'배출량&amp;에너지'!AB79*'국산거래표(기초_2009)'!AB20/'배출량&amp;에너지'!AB49)</f>
        <v>6.4645622262920425E-4</v>
      </c>
      <c r="AC48" s="10">
        <f>IF('배출량&amp;에너지'!AC49=0,0,'배출량&amp;에너지'!AC79*'국산거래표(기초_2009)'!AC20/'배출량&amp;에너지'!AC49)</f>
        <v>1.3195248930899772</v>
      </c>
      <c r="AD48" s="10">
        <f>IF('배출량&amp;에너지'!AD49=0,0,'배출량&amp;에너지'!AD79*'국산거래표(기초_2009)'!AD20/'배출량&amp;에너지'!AD49)</f>
        <v>0.21031375776203443</v>
      </c>
      <c r="AE48" s="10">
        <f>IF('배출량&amp;에너지'!AE49=0,0,'배출량&amp;에너지'!AE79*'국산거래표(기초_2009)'!AE20/'배출량&amp;에너지'!AE49)</f>
        <v>5.6026205961197693E-2</v>
      </c>
      <c r="AF48" s="10">
        <f>IF('배출량&amp;에너지'!AF49=0,0,'배출량&amp;에너지'!AF79*'국산거래표(기초_2009)'!AF20/'배출량&amp;에너지'!AF49)</f>
        <v>1.3575580675213288E-2</v>
      </c>
      <c r="AG48" s="10">
        <f>IF('배출량&amp;에너지'!AG49=0,0,'배출량&amp;에너지'!AG79*'국산거래표(기초_2009)'!AG20/'배출량&amp;에너지'!AG49)</f>
        <v>0</v>
      </c>
      <c r="AH48" s="10">
        <f>IF('배출량&amp;에너지'!AH49=0,0,'배출량&amp;에너지'!AH79*'국산거래표(기초_2009)'!AH20/'배출량&amp;에너지'!AH49)</f>
        <v>0</v>
      </c>
      <c r="AI48" s="10">
        <f>IF('배출량&amp;에너지'!AI49=0,0,'배출량&amp;에너지'!AI79*'국산거래표(기초_2009)'!AI20/'배출량&amp;에너지'!AI49)</f>
        <v>0</v>
      </c>
      <c r="AJ48" s="10">
        <f>IF('배출량&amp;에너지'!AJ49=0,0,'배출량&amp;에너지'!AJ79*'국산거래표(기초_2009)'!AJ20/'배출량&amp;에너지'!AJ49)</f>
        <v>5.3871351885767024E-3</v>
      </c>
      <c r="AK48" s="10">
        <f>IF('배출량&amp;에너지'!AK49=0,0,'배출량&amp;에너지'!AK79*'국산거래표(기초_2009)'!AK20/'배출량&amp;에너지'!AK49)</f>
        <v>0</v>
      </c>
      <c r="AL48" s="10">
        <f>IF('배출량&amp;에너지'!AL49=0,0,'배출량&amp;에너지'!AL79*'국산거래표(기초_2009)'!AL20/'배출량&amp;에너지'!AL49)</f>
        <v>3.7709946320036913E-3</v>
      </c>
      <c r="AM48" s="10">
        <f>IF('배출량&amp;에너지'!AM49=0,0,'배출량&amp;에너지'!AM79*'국산거래표(기초_2009)'!AM20/'배출량&amp;에너지'!AM49)</f>
        <v>2.3703394829737486E-3</v>
      </c>
      <c r="AN48" s="10">
        <f>IF('배출량&amp;에너지'!AN49=0,0,'배출량&amp;에너지'!AN79*'국산거래표(기초_2009)'!AN20/'배출량&amp;에너지'!AN49)</f>
        <v>5.6349434072512292E-2</v>
      </c>
      <c r="AO48" s="10">
        <f>IF('배출량&amp;에너지'!AO49=0,0,'배출량&amp;에너지'!AO79*'국산거래표(기초_2009)'!AO20/'배출량&amp;에너지'!AO49)</f>
        <v>0.19199749812087366</v>
      </c>
      <c r="AP48" s="10">
        <f>IF('배출량&amp;에너지'!AP49=0,0,'배출량&amp;에너지'!AP79*'국산거래표(기초_2009)'!AP20/'배출량&amp;에너지'!AP49)</f>
        <v>3.3184752761632484E-2</v>
      </c>
      <c r="AQ48" s="10">
        <f>IF('배출량&amp;에너지'!AQ49=0,0,'배출량&amp;에너지'!AQ79*'국산거래표(기초_2009)'!AQ20/'배출량&amp;에너지'!AQ49)</f>
        <v>0.1025710539905004</v>
      </c>
      <c r="AR48" s="10">
        <f>IF('배출량&amp;에너지'!AR49=0,0,'배출량&amp;에너지'!AR79*'국산거래표(기초_2009)'!AR20/'배출량&amp;에너지'!AR49)</f>
        <v>5.171649781033634E-3</v>
      </c>
      <c r="AS48" s="10">
        <f>IF('배출량&amp;에너지'!AS49=0,0,'배출량&amp;에너지'!AS79*'국산거래표(기초_2009)'!AS20/'배출량&amp;에너지'!AS49)</f>
        <v>1.2605896341269483E-2</v>
      </c>
      <c r="AT48" s="10">
        <f>IF('배출량&amp;에너지'!AT49=0,0,'배출량&amp;에너지'!AT79*'국산거래표(기초_2009)'!AT20/'배출량&amp;에너지'!AT49)</f>
        <v>2.4780821867452828E-3</v>
      </c>
      <c r="AU48" s="10">
        <f>IF('배출량&amp;에너지'!AU49=0,0,'배출량&amp;에너지'!AU79*'국산거래표(기초_2009)'!AU20/'배출량&amp;에너지'!AU49)</f>
        <v>3.6632519282321571E-3</v>
      </c>
      <c r="AV48" s="10">
        <f>IF('배출량&amp;에너지'!AV49=0,0,'배출량&amp;에너지'!AV79*'국산거래표(기초_2009)'!AV20/'배출량&amp;에너지'!AV49)</f>
        <v>0.11657760548079982</v>
      </c>
      <c r="AW48" s="10">
        <f>IF('배출량&amp;에너지'!AW49=0,0,'배출량&amp;에너지'!AW79*'국산거래표(기초_2009)'!AW20/'배출량&amp;에너지'!AW49)</f>
        <v>5.8719773555486056E-2</v>
      </c>
      <c r="AX48" s="10">
        <f>IF('배출량&amp;에너지'!AX49=0,0,'배출량&amp;에너지'!AX79*'국산거래표(기초_2009)'!AX20/'배출량&amp;에너지'!AX49)</f>
        <v>0.10612656321496103</v>
      </c>
      <c r="AY48" s="10">
        <f>IF('배출량&amp;에너지'!AY49=0,0,'배출량&amp;에너지'!AY79*'국산거래표(기초_2009)'!AY20/'배출량&amp;에너지'!AY49)</f>
        <v>0.16527730758553322</v>
      </c>
      <c r="AZ48" s="10">
        <f>IF('배출량&amp;에너지'!AZ49=0,0,'배출량&amp;에너지'!AZ79*'국산거래표(기초_2009)'!AZ20/'배출량&amp;에너지'!AZ49)</f>
        <v>2.2518225088250618E-2</v>
      </c>
      <c r="BA48" s="10">
        <f>IF('배출량&amp;에너지'!BA49=0,0,'배출량&amp;에너지'!BA79*'국산거래표(기초_2009)'!BA20/'배출량&amp;에너지'!BA49)</f>
        <v>2.9090530018314191E-3</v>
      </c>
      <c r="BB48" s="10">
        <f>IF('배출량&amp;에너지'!BB49=0,0,'배출량&amp;에너지'!BB79*'국산거래표(기초_2009)'!BB20/'배출량&amp;에너지'!BB49)</f>
        <v>6.8955330413781784E-3</v>
      </c>
      <c r="BC48" s="10">
        <f>IF('배출량&amp;에너지'!BC49=0,0,'배출량&amp;에너지'!BC79*'국산거래표(기초_2009)'!BC20/'배출량&amp;에너지'!BC49)</f>
        <v>4.9561643734905656E-3</v>
      </c>
      <c r="BD48" s="10">
        <f>IF('배출량&amp;에너지'!BD49=0,0,'배출량&amp;에너지'!BD79*'국산거래표(기초_2009)'!BD20/'배출량&amp;에너지'!BD49)</f>
        <v>4.3528052323699752E-2</v>
      </c>
      <c r="BE48" s="10">
        <f>IF('배출량&amp;에너지'!BE49=0,0,'배출량&amp;에너지'!BE79*'국산거래표(기초_2009)'!BE20/'배출량&amp;에너지'!BE49)</f>
        <v>1.1097498488468006E-2</v>
      </c>
      <c r="BF48" s="10">
        <f>IF('배출량&amp;에너지'!BF49=0,0,'배출량&amp;에너지'!BF79*'국산거래표(기초_2009)'!BF20/'배출량&amp;에너지'!BF49)</f>
        <v>1.4329779601614025E-2</v>
      </c>
      <c r="BG48" s="10">
        <f>IF('배출량&amp;에너지'!BG49=0,0,'배출량&amp;에너지'!BG79*'국산거래표(기초_2009)'!BG20/'배출량&amp;에너지'!BG49)</f>
        <v>1.0774270377153404E-4</v>
      </c>
      <c r="BH48" s="10">
        <f>IF('배출량&amp;에너지'!BH49=0,0,'배출량&amp;에너지'!BH79*'국산거래표(기초_2009)'!BH20/'배출량&amp;에너지'!BH49)</f>
        <v>1.7238832603445446E-3</v>
      </c>
      <c r="BI48" s="10">
        <f>IF('배출량&amp;에너지'!BI49=0,0,'배출량&amp;에너지'!BI79*'국산거래표(기초_2009)'!BI20/'배출량&amp;에너지'!BI49)</f>
        <v>0</v>
      </c>
      <c r="BJ48" s="10">
        <f>IF('배출량&amp;에너지'!BJ49=0,0,'배출량&amp;에너지'!BJ79*'국산거래표(기초_2009)'!BJ20/'배출량&amp;에너지'!BJ49)</f>
        <v>5.3871351885767017E-4</v>
      </c>
      <c r="BK48" s="10">
        <f>IF('배출량&amp;에너지'!BK49=0,0,'배출량&amp;에너지'!BK79*'국산거래표(기초_2009)'!BK20/'배출량&amp;에너지'!BK49)</f>
        <v>3.7709946320036913E-3</v>
      </c>
      <c r="BL48" s="10">
        <f>IF('배출량&amp;에너지'!BL49=0,0,'배출량&amp;에너지'!BL79*'국산거래표(기초_2009)'!BL20/'배출량&amp;에너지'!BL49)</f>
        <v>2.6935675942883512E-3</v>
      </c>
      <c r="BM48" s="10">
        <f>IF('배출량&amp;에너지'!BM49=0,0,'배출량&amp;에너지'!BM79*'국산거래표(기초_2009)'!BM20/'배출량&amp;에너지'!BM49)</f>
        <v>0.53580446585583874</v>
      </c>
      <c r="BN48" s="10">
        <f>IF('배출량&amp;에너지'!BN49=0,0,'배출량&amp;에너지'!BN79*'국산거래표(기초_2009)'!BN20/'배출량&amp;에너지'!BN49)</f>
        <v>9.6968433394380629E-3</v>
      </c>
      <c r="BO48" s="10">
        <f>IF('배출량&amp;에너지'!BO49=0,0,'배출량&amp;에너지'!BO79*'국산거래표(기초_2009)'!BO20/'배출량&amp;에너지'!BO49)</f>
        <v>1.4114294194070958E-2</v>
      </c>
      <c r="BP48" s="10">
        <f>IF('배출량&amp;에너지'!BP49=0,0,'배출량&amp;에너지'!BP79*'국산거래표(기초_2009)'!BP20/'배출량&amp;에너지'!BP49)</f>
        <v>2.1548540754306807E-4</v>
      </c>
      <c r="BQ48" s="10">
        <f>IF('배출량&amp;에너지'!BQ49=0,0,'배출량&amp;에너지'!BQ79*'국산거래표(기초_2009)'!BQ20/'배출량&amp;에너지'!BQ49)</f>
        <v>1.4329779601614025E-2</v>
      </c>
      <c r="BR48" s="10">
        <f>IF('배출량&amp;에너지'!BR49=0,0,'배출량&amp;에너지'!BR79*'국산거래표(기초_2009)'!BR20/'배출량&amp;에너지'!BR49)</f>
        <v>4.7406789659474972E-3</v>
      </c>
      <c r="BS48" s="10">
        <f>IF('배출량&amp;에너지'!BS49=0,0,'배출량&amp;에너지'!BS79*'국산거래표(기초_2009)'!BS20/'배출량&amp;에너지'!BS49)</f>
        <v>0.1009549134339274</v>
      </c>
      <c r="BT48" s="10">
        <f>IF('배출량&amp;에너지'!BT49=0,0,'배출량&amp;에너지'!BT79*'국산거래표(기초_2009)'!BT20/'배출량&amp;에너지'!BT49)</f>
        <v>3.1245384093744875E-3</v>
      </c>
      <c r="BU48" s="10">
        <f>IF('배출량&amp;에너지'!BU49=0,0,'배출량&amp;에너지'!BU79*'국산거래표(기초_2009)'!BU20/'배출량&amp;에너지'!BU49)</f>
        <v>2.865955920322805E-2</v>
      </c>
      <c r="BV48" s="10">
        <f>IF('배출량&amp;에너지'!BV49=0,0,'배출량&amp;에너지'!BV79*'국산거래표(기초_2009)'!BV20/'배출량&amp;에너지'!BV49)</f>
        <v>1.2929124452584085E-3</v>
      </c>
      <c r="BW48" s="10">
        <f>IF('배출량&amp;에너지'!BW49=0,0,'배출량&amp;에너지'!BW79*'국산거래표(기초_2009)'!BW20/'배출량&amp;에너지'!BW49)</f>
        <v>9.3736152281234612E-3</v>
      </c>
      <c r="BX48" s="10">
        <f>IF('배출량&amp;에너지'!BX49=0,0,'배출량&amp;에너지'!BX79*'국산거래표(기초_2009)'!BX20/'배출량&amp;에너지'!BX49)</f>
        <v>2.4780821867452828E-3</v>
      </c>
      <c r="BY48" s="10">
        <f>IF('배출량&amp;에너지'!BY49=0,0,'배출량&amp;에너지'!BY79*'국산거래표(기초_2009)'!BY20/'배출량&amp;에너지'!BY49)</f>
        <v>2.8120845684370385E-2</v>
      </c>
      <c r="BZ48" s="10">
        <f>IF('배출량&amp;에너지'!BZ49=0,0,'배출량&amp;에너지'!BZ79*'국산거래표(기초_2009)'!BZ20/'배출량&amp;에너지'!BZ49)</f>
        <v>5.8827516259257591E-2</v>
      </c>
      <c r="CA48" s="10">
        <f>IF('배출량&amp;에너지'!CA49=0,0,'배출량&amp;에너지'!CA79*'국산거래표(기초_2009)'!CA20/'배출량&amp;에너지'!CA49)</f>
        <v>6.8955330413781784E-3</v>
      </c>
      <c r="CB48" s="10">
        <f>IF('배출량&amp;에너지'!CB49=0,0,'배출량&amp;에너지'!CB79*'국산거래표(기초_2009)'!CB20/'배출량&amp;에너지'!CB49)</f>
        <v>7.2187611526927809E-3</v>
      </c>
      <c r="CC48" s="10">
        <f>IF('배출량&amp;에너지'!CC49=0,0,'배출량&amp;에너지'!CC79*'국산거래표(기초_2009)'!CC20/'배출량&amp;에너지'!CC49)</f>
        <v>1.174395471109721E-2</v>
      </c>
      <c r="CD48" s="10">
        <f>IF('배출량&amp;에너지'!CD49=0,0,'배출량&amp;에너지'!CD79*'국산거래표(기초_2009)'!CD20/'배출량&amp;에너지'!CD49)</f>
        <v>8.727159005494256E-3</v>
      </c>
      <c r="CE48" s="10">
        <f>IF('배출량&amp;에너지'!CE49=0,0,'배출량&amp;에너지'!CE79*'국산거래표(기초_2009)'!CE20/'배출량&amp;에너지'!CE49)</f>
        <v>4.0080285803010665E-2</v>
      </c>
      <c r="CF48" s="10">
        <f>IF('배출량&amp;에너지'!CF49=0,0,'배출량&amp;에너지'!CF79*'국산거래표(기초_2009)'!CF20/'배출량&amp;에너지'!CF49)</f>
        <v>3.340023816917555E-3</v>
      </c>
      <c r="CG48" s="10">
        <f>IF('배출량&amp;에너지'!CG49=0,0,'배출량&amp;에너지'!CG79*'국산거래표(기초_2009)'!CG20/'배출량&amp;에너지'!CG49)</f>
        <v>6.9386301228867922E-2</v>
      </c>
      <c r="CH48" s="10">
        <f>IF('배출량&amp;에너지'!CH49=0,0,'배출량&amp;에너지'!CH79*'국산거래표(기초_2009)'!CH20/'배출량&amp;에너지'!CH49)</f>
        <v>4.4605479361415096E-2</v>
      </c>
      <c r="CI48" s="10">
        <f>IF('배출량&amp;에너지'!CI49=0,0,'배출량&amp;에너지'!CI79*'국산거래표(기초_2009)'!CI20/'배출량&amp;에너지'!CI49)</f>
        <v>1.9501429382647657E-2</v>
      </c>
      <c r="CJ48" s="10">
        <f>IF('배출량&amp;에너지'!CJ49=0,0,'배출량&amp;에너지'!CJ79*'국산거래표(기초_2009)'!CJ20/'배출량&amp;에너지'!CJ49)</f>
        <v>3.9864800395467597E-3</v>
      </c>
      <c r="CK48" s="10">
        <f>IF('배출량&amp;에너지'!CK49=0,0,'배출량&amp;에너지'!CK79*'국산거래표(기초_2009)'!CK20/'배출량&amp;에너지'!CK49)</f>
        <v>1.0774270377153403E-3</v>
      </c>
      <c r="CL48" s="10">
        <f>IF('배출량&amp;에너지'!CL49=0,0,'배출량&amp;에너지'!CL79*'국산거래표(기초_2009)'!CL20/'배출량&amp;에너지'!CL49)</f>
        <v>8.9426444130373244E-3</v>
      </c>
      <c r="CM48" s="10">
        <f>IF('배출량&amp;에너지'!CM49=0,0,'배출량&amp;에너지'!CM79*'국산거래표(기초_2009)'!CM20/'배출량&amp;에너지'!CM49)</f>
        <v>-1.6161405565730104E-3</v>
      </c>
      <c r="CN48" s="10">
        <f>IF('배출량&amp;에너지'!CN49=0,0,'배출량&amp;에너지'!CN79*'국산거래표(기초_2009)'!CN20/'배출량&amp;에너지'!CN49)</f>
        <v>5.6026205961197699E-3</v>
      </c>
      <c r="CO48" s="10">
        <f>IF('배출량&amp;에너지'!CO49=0,0,'배출량&amp;에너지'!CO79*'국산거래표(기초_2009)'!CO20/'배출량&amp;에너지'!CO49)</f>
        <v>6.841661689492412E-2</v>
      </c>
      <c r="CP48" s="10">
        <f>IF('배출량&amp;에너지'!CP49=0,0,'배출량&amp;에너지'!CP79*'국산거래표(기초_2009)'!CP20/'배출량&amp;에너지'!CP49)</f>
        <v>2.2194996976936013E-2</v>
      </c>
      <c r="CQ48" s="10">
        <f>IF('배출량&amp;에너지'!CQ49=0,0,'배출량&amp;에너지'!CQ79*'국산거래표(기초_2009)'!CQ20/'배출량&amp;에너지'!CQ49)</f>
        <v>2.3703394829737491E-3</v>
      </c>
      <c r="CR48" s="10">
        <f>IF('배출량&amp;에너지'!CR49=0,0,'배출량&amp;에너지'!CR79*'국산거래표(기초_2009)'!CR20/'배출량&amp;에너지'!CR49)</f>
        <v>6.3568195225205083E-3</v>
      </c>
      <c r="CS48" s="10">
        <f>IF('배출량&amp;에너지'!CS49=0,0,'배출량&amp;에너지'!CS79*'국산거래표(기초_2009)'!CS20/'배출량&amp;에너지'!CS49)</f>
        <v>4.3851280435014357E-2</v>
      </c>
      <c r="CT48" s="10">
        <f>IF('배출량&amp;에너지'!CT49=0,0,'배출량&amp;에너지'!CT79*'국산거래표(기초_2009)'!CT20/'배출량&amp;에너지'!CT49)</f>
        <v>4.4497736657643547E-2</v>
      </c>
      <c r="CU48" s="10">
        <f>IF('배출량&amp;에너지'!CU49=0,0,'배출량&amp;에너지'!CU79*'국산거래표(기초_2009)'!CU20/'배출량&amp;에너지'!CU49)</f>
        <v>8.727159005494256E-3</v>
      </c>
      <c r="CV48" s="10">
        <f>IF('배출량&amp;에너지'!CV49=0,0,'배출량&amp;에너지'!CV79*'국산거래표(기초_2009)'!CV20/'배출량&amp;에너지'!CV49)</f>
        <v>0.68233454298512497</v>
      </c>
      <c r="CW48" s="10">
        <f>IF('배출량&amp;에너지'!CW49=0,0,'배출량&amp;에너지'!CW79*'국산거래표(기초_2009)'!CW20/'배출량&amp;에너지'!CW49)</f>
        <v>0.12465830826366489</v>
      </c>
      <c r="CX48" s="10">
        <f>IF('배출량&amp;에너지'!CX49=0,0,'배출량&amp;에너지'!CX79*'국산거래표(기초_2009)'!CX20/'배출량&amp;에너지'!CX49)</f>
        <v>3.0491185167344132E-2</v>
      </c>
      <c r="CY48" s="10">
        <f>IF('배출량&amp;에너지'!CY49=0,0,'배출량&amp;에너지'!CY79*'국산거래표(기초_2009)'!CY20/'배출량&amp;에너지'!CY49)</f>
        <v>0.2592289452743109</v>
      </c>
      <c r="CZ48" s="10">
        <f>IF('배출량&amp;에너지'!CZ49=0,0,'배출량&amp;에너지'!CZ79*'국산거래표(기초_2009)'!CZ20/'배출량&amp;에너지'!CZ49)</f>
        <v>9.9123287469811312E-3</v>
      </c>
      <c r="DA48" s="10">
        <f>IF('배출량&amp;에너지'!DA49=0,0,'배출량&amp;에너지'!DA79*'국산거래표(기초_2009)'!DA20/'배출량&amp;에너지'!DA49)</f>
        <v>1.0774270377153404E-4</v>
      </c>
      <c r="DB48" s="10">
        <f>IF('배출량&amp;에너지'!DB49=0,0,'배출량&amp;에너지'!DB79*'국산거래표(기초_2009)'!DB20/'배출량&amp;에너지'!DB49)</f>
        <v>3.2322811131460212E-4</v>
      </c>
      <c r="DC48" s="10">
        <f>IF('배출량&amp;에너지'!DC49=0,0,'배출량&amp;에너지'!DC79*'국산거래표(기초_2009)'!DC20/'배출량&amp;에너지'!DC49)</f>
        <v>3.9433829580381455E-2</v>
      </c>
      <c r="DD48" s="10">
        <f>IF('배출량&amp;에너지'!DD49=0,0,'배출량&amp;에너지'!DD79*'국산거래표(기초_2009)'!DD20/'배출량&amp;에너지'!DD49)</f>
        <v>0.25836700364413862</v>
      </c>
      <c r="DE48" s="10">
        <f>IF('배출량&amp;에너지'!DE49=0,0,'배출량&amp;에너지'!DE79*'국산거래표(기초_2009)'!DE20/'배출량&amp;에너지'!DE49)</f>
        <v>7.3157295860871607E-2</v>
      </c>
      <c r="DF48" s="10">
        <f>IF('배출량&amp;에너지'!DF49=0,0,'배출량&amp;에너지'!DF79*'국산거래표(기초_2009)'!DF20/'배출량&amp;에너지'!DF49)</f>
        <v>6.5830792004407307E-2</v>
      </c>
      <c r="DG48" s="10">
        <f>IF('배출량&amp;에너지'!DG49=0,0,'배출량&amp;에너지'!DG79*'국산거래표(기초_2009)'!DG20/'배출량&amp;에너지'!DG49)</f>
        <v>2.1440798050535274E-2</v>
      </c>
      <c r="DH48" s="10">
        <f>IF('배출량&amp;에너지'!DH49=0,0,'배출량&amp;에너지'!DH79*'국산거래표(기초_2009)'!DH20/'배출량&amp;에너지'!DH49)</f>
        <v>1.3252352563898687E-2</v>
      </c>
      <c r="DI48" s="10">
        <f>IF('배출량&amp;에너지'!DI49=0,0,'배출량&amp;에너지'!DI79*'국산거래표(기초_2009)'!DI20/'배출량&amp;에너지'!DI49)</f>
        <v>1.3252352563898687E-2</v>
      </c>
      <c r="DJ48" s="10">
        <f>IF('배출량&amp;에너지'!DJ49=0,0,'배출량&amp;에너지'!DJ79*'국산거래표(기초_2009)'!DJ20/'배출량&amp;에너지'!DJ49)</f>
        <v>1.8531745048703852E-2</v>
      </c>
      <c r="DK48" s="10">
        <f>IF('배출량&amp;에너지'!DK49=0,0,'배출량&amp;에너지'!DK79*'국산거래표(기초_2009)'!DK20/'배출량&amp;에너지'!DK49)</f>
        <v>3.7494460912493838E-2</v>
      </c>
      <c r="DL48" s="10">
        <f>IF('배출량&amp;에너지'!DL49=0,0,'배출량&amp;에너지'!DL79*'국산거래표(기초_2009)'!DL20/'배출량&amp;에너지'!DL49)</f>
        <v>7.3588266675957748E-2</v>
      </c>
      <c r="DM48" s="10">
        <f>IF('배출량&amp;에너지'!DM49=0,0,'배출량&amp;에너지'!DM79*'국산거래표(기초_2009)'!DM20/'배출량&amp;에너지'!DM49)</f>
        <v>3.0922155982430272E-2</v>
      </c>
      <c r="DN48" s="10">
        <f>IF('배출량&amp;에너지'!DN49=0,0,'배출량&amp;에너지'!DN79*'국산거래표(기초_2009)'!DN20/'배출량&amp;에너지'!DN49)</f>
        <v>9.1258070094489316E-2</v>
      </c>
      <c r="DO48" s="10">
        <f>IF('배출량&amp;에너지'!DO49=0,0,'배출량&amp;에너지'!DO79*'국산거래표(기초_2009)'!DO20/'배출량&amp;에너지'!DO49)</f>
        <v>1.389880878652789E-2</v>
      </c>
      <c r="DP48" s="10">
        <f>IF('배출량&amp;에너지'!DP49=0,0,'배출량&amp;에너지'!DP79*'국산거래표(기초_2009)'!DP20/'배출량&amp;에너지'!DP49)</f>
        <v>7.1325669896755539E-2</v>
      </c>
      <c r="DQ48" s="10">
        <f>IF('배출량&amp;에너지'!DQ49=0,0,'배출량&amp;에너지'!DQ79*'국산거래표(기초_2009)'!DQ20/'배출량&amp;에너지'!DQ49)</f>
        <v>1.336009526767022E-2</v>
      </c>
      <c r="DR48" s="10">
        <f>IF('배출량&amp;에너지'!DR49=0,0,'배출량&amp;에너지'!DR79*'국산거래표(기초_2009)'!DR20/'배출량&amp;에너지'!DR49)</f>
        <v>3.9326086876609927E-2</v>
      </c>
      <c r="DS48" s="10">
        <f>IF('배출량&amp;에너지'!DS49=0,0,'배출량&amp;에너지'!DS79*'국산거래표(기초_2009)'!DS20/'배출량&amp;에너지'!DS49)</f>
        <v>-2.0471113716591469E-3</v>
      </c>
      <c r="DT48" s="10">
        <f>IF('배출량&amp;에너지'!DT49=0,0,'배출량&amp;에너지'!DT79*'국산거래표(기초_2009)'!DT20/'배출량&amp;에너지'!DT49)</f>
        <v>0.19716914790190726</v>
      </c>
      <c r="DU48" s="10">
        <f>IF('배출량&amp;에너지'!DU49=0,0,'배출량&amp;에너지'!DU79*'국산거래표(기초_2009)'!DU20/'배출량&amp;에너지'!DU49)</f>
        <v>0.65593758056109919</v>
      </c>
      <c r="DV48" s="10">
        <f>IF('배출량&amp;에너지'!DV49=0,0,'배출량&amp;에너지'!DV79*'국산거래표(기초_2009)'!DV20/'배출량&amp;에너지'!DV49)</f>
        <v>0.2216267416580455</v>
      </c>
      <c r="DW48" s="10">
        <f>IF('배출량&amp;에너지'!DW49=0,0,'배출량&amp;에너지'!DW79*'국산거래표(기초_2009)'!DW20/'배출량&amp;에너지'!DW49)</f>
        <v>5.6457176776283834E-2</v>
      </c>
      <c r="DX48" s="10">
        <f>IF('배출량&amp;에너지'!DX49=0,0,'배출량&amp;에너지'!DX79*'국산거래표(기초_2009)'!DX20/'배출량&amp;에너지'!DX49)</f>
        <v>2.7905360276827319E-2</v>
      </c>
      <c r="DY48" s="10">
        <f>IF('배출량&amp;에너지'!DY49=0,0,'배출량&amp;에너지'!DY79*'국산거래표(기초_2009)'!DY20/'배출량&amp;에너지'!DY49)</f>
        <v>7.6820547789103771E-2</v>
      </c>
      <c r="DZ48" s="10">
        <f>IF('배출량&amp;에너지'!DZ49=0,0,'배출량&amp;에너지'!DZ79*'국산거래표(기초_2009)'!DZ20/'배출량&amp;에너지'!DZ49)</f>
        <v>7.2618582342013946E-2</v>
      </c>
      <c r="EA48" s="10">
        <f>IF('배출량&amp;에너지'!EA49=0,0,'배출량&amp;에너지'!EA79*'국산거래표(기초_2009)'!EA20/'배출량&amp;에너지'!EA49)</f>
        <v>0.62426122565226827</v>
      </c>
      <c r="EB48" s="10">
        <f>IF('배출량&amp;에너지'!EB49=0,0,'배출량&amp;에너지'!EB79*'국산거래표(기초_2009)'!EB20/'배출량&amp;에너지'!EB49)</f>
        <v>2.2087254273164474E-2</v>
      </c>
      <c r="EC48" s="10">
        <f>IF('배출량&amp;에너지'!EC49=0,0,'배출량&amp;에너지'!EC79*'국산거래표(기초_2009)'!EC20/'배출량&amp;에너지'!EC49)</f>
        <v>1.1097498488468006E-2</v>
      </c>
      <c r="ED48" s="10">
        <f>IF('배출량&amp;에너지'!ED49=0,0,'배출량&amp;에너지'!ED79*'국산거래표(기초_2009)'!ED20/'배출량&amp;에너지'!ED49)</f>
        <v>3.9875574665844744</v>
      </c>
      <c r="EE48" s="10">
        <f>IF('배출량&amp;에너지'!EE49=0,0,'배출량&amp;에너지'!EE79*'국산거래표(기초_2009)'!EE20/'배출량&amp;에너지'!EE49)</f>
        <v>1.9853748023980577</v>
      </c>
      <c r="EF48" s="10">
        <f>IF('배출량&amp;에너지'!EF49=0,0,'배출량&amp;에너지'!EF79*'국산거래표(기초_2009)'!EF20/'배출량&amp;에너지'!EF49)</f>
        <v>2.2274726577726947</v>
      </c>
      <c r="EG48" s="10">
        <f>IF('배출량&amp;에너지'!EG49=0,0,'배출량&amp;에너지'!EG79*'국산거래표(기초_2009)'!EG20/'배출량&amp;에너지'!EG49)</f>
        <v>0.89598832456407695</v>
      </c>
      <c r="EH48" s="10">
        <f>IF('배출량&amp;에너지'!EH49=0,0,'배출량&amp;에너지'!EH79*'국산거래표(기초_2009)'!EH20/'배출량&amp;에너지'!EH49)</f>
        <v>0.48505765237944626</v>
      </c>
      <c r="EI48" s="10">
        <f>IF('배출량&amp;에너지'!EI49=0,0,'배출량&amp;에너지'!EI79*'국산거래표(기초_2009)'!EI20/'배출량&amp;에너지'!EI49)</f>
        <v>2.9302783144744109</v>
      </c>
      <c r="EJ48" s="10">
        <f>IF('배출량&amp;에너지'!EJ49=0,0,'배출량&amp;에너지'!EJ79*'국산거래표(기초_2009)'!EJ20/'배출량&amp;에너지'!EJ49)</f>
        <v>0.25093275708390278</v>
      </c>
      <c r="EK48" s="10">
        <f>IF('배출량&amp;에너지'!EK49=0,0,'배출량&amp;에너지'!EK79*'국산거래표(기초_2009)'!EK20/'배출량&amp;에너지'!EK49)</f>
        <v>0.2738819529872395</v>
      </c>
      <c r="EL48" s="10">
        <f>IF('배출량&amp;에너지'!EL49=0,0,'배출량&amp;에너지'!EL79*'국산거래표(기초_2009)'!EL20/'배출량&amp;에너지'!EL49)</f>
        <v>34.287391592030353</v>
      </c>
      <c r="EM48" s="10">
        <f>IF('배출량&amp;에너지'!EM49=0,0,'배출량&amp;에너지'!EM79*'국산거래표(기초_2009)'!EM20/'배출량&amp;에너지'!EM49)</f>
        <v>25.114824249144583</v>
      </c>
      <c r="EN48" s="10">
        <f>IF('배출량&amp;에너지'!EN49=0,0,'배출량&amp;에너지'!EN79*'국산거래표(기초_2009)'!EN20/'배출량&amp;에너지'!EN49)</f>
        <v>6.9709529340182527E-2</v>
      </c>
      <c r="EO48" s="10">
        <f>IF('배출량&amp;에너지'!EO49=0,0,'배출량&amp;에너지'!EO79*'국산거래표(기초_2009)'!EO20/'배출량&amp;에너지'!EO49)</f>
        <v>0.54517808108396215</v>
      </c>
      <c r="EP48" s="10">
        <f>IF('배출량&amp;에너지'!EP49=0,0,'배출량&amp;에너지'!EP79*'국산거래표(기초_2009)'!EP20/'배출량&amp;에너지'!EP49)</f>
        <v>1.0882013080924938E-2</v>
      </c>
      <c r="EQ48" s="10">
        <f>IF('배출량&amp;에너지'!EQ49=0,0,'배출량&amp;에너지'!EQ79*'국산거래표(기초_2009)'!EQ20/'배출량&amp;에너지'!EQ49)</f>
        <v>0.13737194730870592</v>
      </c>
      <c r="ER48" s="10">
        <f>IF('배출량&amp;에너지'!ER49=0,0,'배출량&amp;에너지'!ER79*'국산거래표(기초_2009)'!ER20/'배출량&amp;에너지'!ER49)</f>
        <v>3.0814413278658737E-2</v>
      </c>
      <c r="ES48" s="10">
        <f>IF('배출량&amp;에너지'!ES49=0,0,'배출량&amp;에너지'!ES79*'국산거래표(기초_2009)'!ES20/'배출량&amp;에너지'!ES49)</f>
        <v>0.16473859406667554</v>
      </c>
      <c r="ET48" s="10">
        <f>IF('배출량&amp;에너지'!ET49=0,0,'배출량&amp;에너지'!ET79*'국산거래표(기초_2009)'!ET20/'배출량&amp;에너지'!ET49)</f>
        <v>1.3347166143217635</v>
      </c>
      <c r="EU48" s="10">
        <f>IF('배출량&amp;에너지'!EU49=0,0,'배출량&amp;에너지'!EU79*'국산거래표(기초_2009)'!EU20/'배출량&amp;에너지'!EU49)</f>
        <v>0.19522977923401968</v>
      </c>
      <c r="EV48" s="10">
        <f>IF('배출량&amp;에너지'!EV49=0,0,'배출량&amp;에너지'!EV79*'국산거래표(기초_2009)'!EV20/'배출량&amp;에너지'!EV49)</f>
        <v>3.2322811131460212E-4</v>
      </c>
      <c r="EW48" s="10">
        <f>IF('배출량&amp;에너지'!EW49=0,0,'배출량&amp;에너지'!EW79*'국산거래표(기초_2009)'!EW20/'배출량&amp;에너지'!EW49)</f>
        <v>2.4134365644823626E-2</v>
      </c>
      <c r="EX48" s="10">
        <f>IF('배출량&amp;에너지'!EX49=0,0,'배출량&amp;에너지'!EX79*'국산거래표(기초_2009)'!EX20/'배출량&amp;에너지'!EX49)</f>
        <v>2.585824890516817E-3</v>
      </c>
      <c r="EY48" s="10">
        <f>IF('배출량&amp;에너지'!EY49=0,0,'배출량&amp;에너지'!EY79*'국산거래표(기초_2009)'!EY20/'배출량&amp;에너지'!EY49)</f>
        <v>4.1157712840726002E-2</v>
      </c>
      <c r="EZ48" s="10">
        <f>IF('배출량&amp;에너지'!EZ49=0,0,'배출량&amp;에너지'!EZ79*'국산거래표(기초_2009)'!EZ20/'배출량&amp;에너지'!EZ49)</f>
        <v>0.10418719454707341</v>
      </c>
      <c r="FA48" s="10">
        <f>IF('배출량&amp;에너지'!FA49=0,0,'배출량&amp;에너지'!FA79*'국산거래표(기초_2009)'!FA20/'배출량&amp;에너지'!FA49)</f>
        <v>0.5781473484380516</v>
      </c>
      <c r="FB48" s="10">
        <f>IF('배출량&amp;에너지'!FB49=0,0,'배출량&amp;에너지'!FB79*'국산거래표(기초_2009)'!FB20/'배출량&amp;에너지'!FB49)</f>
        <v>0.14017325760676577</v>
      </c>
      <c r="FC48" s="10">
        <f>IF('배출량&amp;에너지'!FC49=0,0,'배출량&amp;에너지'!FC79*'국산거래표(기초_2009)'!FC20/'배출량&amp;에너지'!FC49)</f>
        <v>0.37214329882687858</v>
      </c>
      <c r="FD48" s="10">
        <f>IF('배출량&amp;에너지'!FD49=0,0,'배출량&amp;에너지'!FD79*'국산거래표(기초_2009)'!FD20/'배출량&amp;에너지'!FD49)</f>
        <v>0.17303478225708369</v>
      </c>
      <c r="FE48" s="10">
        <f>IF('배출량&amp;에너지'!FE49=0,0,'배출량&amp;에너지'!FE79*'국산거래표(기초_2009)'!FE20/'배출량&amp;에너지'!FE49)</f>
        <v>0.15428755180083673</v>
      </c>
      <c r="FF48" s="10">
        <f>IF('배출량&amp;에너지'!FF49=0,0,'배출량&amp;에너지'!FF79*'국산거래표(기초_2009)'!FF20/'배출량&amp;에너지'!FF49)</f>
        <v>0.27205032702312343</v>
      </c>
      <c r="FG48" s="10">
        <f>IF('배출량&amp;에너지'!FG49=0,0,'배출량&amp;에너지'!FG79*'국산거래표(기초_2009)'!FG20/'배출량&amp;에너지'!FG49)</f>
        <v>0.19329041056613205</v>
      </c>
      <c r="FH48" s="10">
        <f>IF('배출량&amp;에너지'!FH49=0,0,'배출량&amp;에너지'!FH79*'국산거래표(기초_2009)'!FH20/'배출량&amp;에너지'!FH49)</f>
        <v>0.1623682545837018</v>
      </c>
      <c r="FI48" s="10">
        <f>IF('배출량&amp;에너지'!FI49=0,0,'배출량&amp;에너지'!FI79*'국산거래표(기초_2009)'!FI20/'배출량&amp;에너지'!FI49)</f>
        <v>-9.5891006356665295E-3</v>
      </c>
      <c r="FJ48" s="10">
        <f>IF('배출량&amp;에너지'!FJ49=0,0,'배출량&amp;에너지'!FJ79*'국산거래표(기초_2009)'!FJ20/'배출량&amp;에너지'!FJ49)</f>
        <v>3.0167957056029533E-3</v>
      </c>
      <c r="FK48" s="10">
        <f>IF('배출량&amp;에너지'!FK49=0,0,'배출량&amp;에너지'!FK79*'국산거래표(기초_2009)'!FK20/'배출량&amp;에너지'!FK49)</f>
        <v>0.47492983822492207</v>
      </c>
      <c r="FL48" s="10">
        <f>IF('배출량&amp;에너지'!FL49=0,0,'배출량&amp;에너지'!FL79*'국산거래표(기초_2009)'!FL20/'배출량&amp;에너지'!FL49)</f>
        <v>0.44325348331609099</v>
      </c>
      <c r="FM48" s="10">
        <f>IF('배출량&amp;에너지'!FM49=0,0,'배출량&amp;에너지'!FM79*'국산거래표(기초_2009)'!FM20/'배출량&amp;에너지'!FM49)</f>
        <v>1.041656460063191</v>
      </c>
      <c r="FN48" s="10">
        <f>IF('배출량&amp;에너지'!FN49=0,0,'배출량&amp;에너지'!FN79*'국산거래표(기초_2009)'!FN20/'배출량&amp;에너지'!FN49)</f>
        <v>3.1891840316374077E-2</v>
      </c>
      <c r="FO48" s="10">
        <f>IF('배출량&amp;에너지'!FO49=0,0,'배출량&amp;에너지'!FO79*'국산거래표(기초_2009)'!FO20/'배출량&amp;에너지'!FO49)</f>
        <v>1.4607755777344584</v>
      </c>
      <c r="FP48" s="10">
        <f>IF('배출량&amp;에너지'!FP49=0,0,'배출량&amp;에너지'!FP79*'국산거래표(기초_2009)'!FP20/'배출량&amp;에너지'!FP49)</f>
        <v>1.3202790920163781</v>
      </c>
      <c r="FQ48" s="10">
        <f>IF('배출량&amp;에너지'!FQ49=0,0,'배출량&amp;에너지'!FQ79*'국산거래표(기초_2009)'!FQ20/'배출량&amp;에너지'!FQ49)</f>
        <v>0.10364848102821574</v>
      </c>
      <c r="FR48" s="10">
        <f>IF('배출량&amp;에너지'!FR49=0,0,'배출량&amp;에너지'!FR79*'국산거래표(기초_2009)'!FR20/'배출량&amp;에너지'!FR49)</f>
        <v>0.32646039242774816</v>
      </c>
      <c r="FS48" s="10">
        <f>IF('배출량&amp;에너지'!FS49=0,0,'배출량&amp;에너지'!FS79*'국산거래표(기초_2009)'!FS20/'배출량&amp;에너지'!FS49)</f>
        <v>1.8579151838363326</v>
      </c>
      <c r="FT48" s="10">
        <f>IF('배출량&amp;에너지'!FT49=0,0,'배출량&amp;에너지'!FT79*'국산거래표(기초_2009)'!FT20/'배출량&amp;에너지'!FT49)</f>
        <v>4.3312566916156689E-2</v>
      </c>
      <c r="FU48" s="10">
        <f>IF('배출량&amp;에너지'!FU49=0,0,'배출량&amp;에너지'!FU79*'국산거래표(기초_2009)'!FU20/'배출량&amp;에너지'!FU49)</f>
        <v>7.2187611526927809E-3</v>
      </c>
      <c r="FV48" s="10">
        <f>IF('배출량&amp;에너지'!FV49=0,0,'배출량&amp;에너지'!FV79*'국산거래표(기초_2009)'!FV20/'배출량&amp;에너지'!FV49)</f>
        <v>6.820113148738105E-2</v>
      </c>
      <c r="FW48" s="10">
        <f>IF('배출량&amp;에너지'!FW49=0,0,'배출량&amp;에너지'!FW79*'국산거래표(기초_2009)'!FW20/'배출량&amp;에너지'!FW49)</f>
        <v>2.5965991608939705E-2</v>
      </c>
      <c r="FX48" s="10">
        <f>IF('배출량&amp;에너지'!FX49=0,0,'배출량&amp;에너지'!FX79*'국산거래표(기초_2009)'!FX20/'배출량&amp;에너지'!FX49)</f>
        <v>6.1305598446002869E-2</v>
      </c>
      <c r="FY48" s="10">
        <f>IF('배출량&amp;에너지'!FY49=0,0,'배출량&amp;에너지'!FY79*'국산거래표(기초_2009)'!FY20/'배출량&amp;에너지'!FY49)</f>
        <v>0.87433204110599871</v>
      </c>
      <c r="FZ48" s="10">
        <f>IF('배출량&amp;에너지'!FZ49=0,0,'배출량&amp;에너지'!FZ79*'국산거래표(기초_2009)'!FZ20/'배출량&amp;에너지'!FZ49)</f>
        <v>2.270138768466222</v>
      </c>
      <c r="GA48" s="10">
        <f>IF('배출량&amp;에너지'!GA49=0,0,'배출량&amp;에너지'!GA79*'국산거래표(기초_2009)'!GA20/'배출량&amp;에너지'!GA49)</f>
        <v>0.55498266712717181</v>
      </c>
      <c r="GB48" s="10">
        <f>IF('배출량&amp;에너지'!GB49=0,0,'배출량&amp;에너지'!GB79*'국산거래표(기초_2009)'!GB20/'배출량&amp;에너지'!GB49)</f>
        <v>0.35145669970274401</v>
      </c>
      <c r="GC48" s="10">
        <f>IF('배출량&amp;에너지'!GC49=0,0,'배출량&amp;에너지'!GC79*'국산거래표(기초_2009)'!GC20/'배출량&amp;에너지'!GC49)</f>
        <v>0.15062429987260456</v>
      </c>
      <c r="GD48" s="10">
        <f>IF('배출량&amp;에너지'!GD49=0,0,'배출량&amp;에너지'!GD79*'국산거래표(기초_2009)'!GD20/'배출량&amp;에너지'!GD49)</f>
        <v>5.1393269699021735E-2</v>
      </c>
      <c r="GE48" s="10">
        <f>IF('배출량&amp;에너지'!GE49=0,0,'배출량&amp;에너지'!GE79*'국산거래표(기초_2009)'!GE20/'배출량&amp;에너지'!GE49)</f>
        <v>7.0463728266583259E-2</v>
      </c>
      <c r="GF48" s="10">
        <f>IF('배출량&amp;에너지'!GF49=0,0,'배출량&amp;에너지'!GF79*'국산거래표(기초_2009)'!GF20/'배출량&amp;에너지'!GF49)</f>
        <v>0.70291339940548803</v>
      </c>
      <c r="GG48" s="10">
        <f>IF('배출량&amp;에너지'!GG49=0,0,'배출량&amp;에너지'!GG79*'국산거래표(기초_2009)'!GG20/'배출량&amp;에너지'!GG49)</f>
        <v>3.3077010057860949E-2</v>
      </c>
      <c r="GH48" s="10">
        <f>IF('배출량&amp;에너지'!GH49=0,0,'배출량&amp;에너지'!GH79*'국산거래표(기초_2009)'!GH20/'배출량&amp;에너지'!GH49)</f>
        <v>3.1110705714030451</v>
      </c>
      <c r="GI48" s="10">
        <f>IF('배출량&amp;에너지'!GI49=0,0,'배출량&amp;에너지'!GI79*'국산거래표(기초_2009)'!GI20/'배출량&amp;에너지'!GI49)</f>
        <v>1.6376890973273172E-2</v>
      </c>
      <c r="GJ48" s="10">
        <f>IF('배출량&amp;에너지'!GJ49=0,0,'배출량&amp;에너지'!GJ79*'국산거래표(기초_2009)'!GJ20/'배출량&amp;에너지'!GJ49)</f>
        <v>2.0592862971853303</v>
      </c>
      <c r="GK48" s="10">
        <f>IF('배출량&amp;에너지'!GK49=0,0,'배출량&amp;에너지'!GK79*'국산거래표(기초_2009)'!GK20/'배출량&amp;에너지'!GK49)</f>
        <v>0.43409535349551059</v>
      </c>
      <c r="GL48" s="10">
        <f>IF('배출량&amp;에너지'!GL49=0,0,'배출량&amp;에너지'!GL79*'국산거래표(기초_2009)'!GL20/'배출량&amp;에너지'!GL49)</f>
        <v>0.10009297180375512</v>
      </c>
      <c r="GM48" s="10">
        <f>IF('배출량&amp;에너지'!GM49=0,0,'배출량&amp;에너지'!GM79*'국산거래표(기초_2009)'!GM20/'배출량&amp;에너지'!GM49)</f>
        <v>0.1904891002680722</v>
      </c>
      <c r="GN48" s="10">
        <f>IF('배출량&amp;에너지'!GN49=0,0,'배출량&amp;에너지'!GN79*'국산거래표(기초_2009)'!GN20/'배출량&amp;에너지'!GN49)</f>
        <v>0.87691786599651544</v>
      </c>
      <c r="GO48" s="10">
        <f>IF('배출량&amp;에너지'!GO49=0,0,'배출량&amp;에너지'!GO79*'국산거래표(기초_2009)'!GO20/'배출량&amp;에너지'!GO49)</f>
        <v>1.6797087517982157</v>
      </c>
      <c r="GP48" s="10">
        <f>IF('배출량&amp;에너지'!GP49=0,0,'배출량&amp;에너지'!GP79*'국산거래표(기초_2009)'!GP20/'배출량&amp;에너지'!GP49)</f>
        <v>1.2282668229954878E-2</v>
      </c>
      <c r="GQ48" s="10">
        <f>IF('배출량&amp;에너지'!GQ49=0,0,'배출량&amp;에너지'!GQ79*'국산거래표(기초_2009)'!GQ20/'배출량&amp;에너지'!GQ49)</f>
        <v>0.29402983859251636</v>
      </c>
      <c r="GR48" s="10">
        <f>IF('배출량&amp;에너지'!GR49=0,0,'배출량&amp;에너지'!GR79*'국산거래표(기초_2009)'!GR20/'배출량&amp;에너지'!GR49)</f>
        <v>0.15504175072723747</v>
      </c>
      <c r="GS48" s="10">
        <f>IF('배출량&amp;에너지'!GS49=0,0,'배출량&amp;에너지'!GS79*'국산거래표(기초_2009)'!GS20/'배출량&amp;에너지'!GS49)</f>
        <v>0.13036867156355619</v>
      </c>
      <c r="GT48" s="10">
        <f>IF('배출량&amp;에너지'!GT49=0,0,'배출량&amp;에너지'!GT79*'국산거래표(기초_2009)'!GT20/'배출량&amp;에너지'!GT49)</f>
        <v>0.44659350713300855</v>
      </c>
      <c r="GU48" s="10">
        <f>IF('배출량&amp;에너지'!GU49=0,0,'배출량&amp;에너지'!GU79*'국산거래표(기초_2009)'!GU20/'배출량&amp;에너지'!GU49)</f>
        <v>9.1904526317118526E-2</v>
      </c>
      <c r="GV48" s="10">
        <f>IF('배출량&amp;에너지'!GV49=0,0,'배출량&amp;에너지'!GV79*'국산거래표(기초_2009)'!GV20/'배출량&amp;에너지'!GV49)</f>
        <v>4.5872533557768325</v>
      </c>
      <c r="GW48" s="10">
        <f>IF('배출량&amp;에너지'!GW49=0,0,'배출량&amp;에너지'!GW79*'국산거래표(기초_2009)'!GW20/'배출량&amp;에너지'!GW49)</f>
        <v>6.5615306596864223E-2</v>
      </c>
      <c r="GX48" s="10">
        <f>IF('배출량&amp;에너지'!GX49=0,0,'배출량&amp;에너지'!GX79*'국산거래표(기초_2009)'!GX20/'배출량&amp;에너지'!GX49)</f>
        <v>5.9258487074343716E-3</v>
      </c>
      <c r="GY48" s="10">
        <f>IF('배출량&amp;에너지'!GY49=0,0,'배출량&amp;에너지'!GY79*'국산거래표(기초_2009)'!GY20/'배출량&amp;에너지'!GY49)</f>
        <v>0.41707200629960833</v>
      </c>
      <c r="GZ48" s="10">
        <f>IF('배출량&amp;에너지'!GZ49=0,0,'배출량&amp;에너지'!GZ79*'국산거래표(기초_2009)'!GZ20/'배출량&amp;에너지'!GZ49)</f>
        <v>2.1260867735236806</v>
      </c>
      <c r="HA48" s="10">
        <f>IF('배출량&amp;에너지'!HA49=0,0,'배출량&amp;에너지'!HA79*'국산거래표(기초_2009)'!HA20/'배출량&amp;에너지'!HA49)</f>
        <v>0.96677528094197496</v>
      </c>
      <c r="HB48" s="10">
        <f>IF('배출량&amp;에너지'!HB49=0,0,'배출량&amp;에너지'!HB79*'국산거래표(기초_2009)'!HB20/'배출량&amp;에너지'!HB49)</f>
        <v>0.32344359672214518</v>
      </c>
      <c r="HC48" s="10">
        <f>IF('배출량&amp;에너지'!HC49=0,0,'배출량&amp;에너지'!HC79*'국산거래표(기초_2009)'!HC20/'배출량&amp;에너지'!HC49)</f>
        <v>0.10300202480558653</v>
      </c>
      <c r="HD48" s="10">
        <f>IF('배출량&amp;에너지'!HD49=0,0,'배출량&amp;에너지'!HD79*'국산거래표(기초_2009)'!HD20/'배출량&amp;에너지'!HD49)</f>
        <v>0.61585729475808848</v>
      </c>
      <c r="HE48" s="10">
        <f>IF('배출량&amp;에너지'!HE49=0,0,'배출량&amp;에너지'!HE79*'국산거래표(기초_2009)'!HE20/'배출량&amp;에너지'!HE49)</f>
        <v>0.13327772456538761</v>
      </c>
      <c r="HF48" s="10">
        <f>IF('배출량&amp;에너지'!HF49=0,0,'배출량&amp;에너지'!HF79*'국산거래표(기초_2009)'!HF20/'배출량&amp;에너지'!HF49)</f>
        <v>0.21774800432227029</v>
      </c>
      <c r="HG48" s="10">
        <f>IF('배출량&amp;에너지'!HG49=0,0,'배출량&amp;에너지'!HG79*'국산거래표(기초_2009)'!HG20/'배출량&amp;에너지'!HG49)</f>
        <v>0.43808183353505736</v>
      </c>
      <c r="HH48" s="10">
        <f>IF('배출량&amp;에너지'!HH49=0,0,'배출량&amp;에너지'!HH79*'국산거래표(기초_2009)'!HH20/'배출량&amp;에너지'!HH49)</f>
        <v>0.3848569378719196</v>
      </c>
      <c r="HI48" s="10">
        <f>IF('배출량&amp;에너지'!HI49=0,0,'배출량&amp;에너지'!HI79*'국산거래표(기초_2009)'!HI20/'배출량&amp;에너지'!HI49)</f>
        <v>1.3377334100273666</v>
      </c>
      <c r="HJ48" s="10">
        <f>IF('배출량&amp;에너지'!HJ49=0,0,'배출량&amp;에너지'!HJ79*'국산거래표(기초_2009)'!HJ20/'배출량&amp;에너지'!HJ49)</f>
        <v>0.46857301870240153</v>
      </c>
      <c r="HK48" s="10">
        <f>IF('배출량&amp;에너지'!HK49=0,0,'배출량&amp;에너지'!HK79*'국산거래표(기초_2009)'!HK20/'배출량&amp;에너지'!HK49)</f>
        <v>6.633502785805808</v>
      </c>
      <c r="HL48" s="10">
        <f>IF('배출량&amp;에너지'!HL49=0,0,'배출량&amp;에너지'!HL79*'국산거래표(기초_2009)'!HL20/'배출량&amp;에너지'!HL49)</f>
        <v>6.2275282779946678E-2</v>
      </c>
      <c r="HM48" s="10">
        <f>IF('배출량&amp;에너지'!HM49=0,0,'배출량&amp;에너지'!HM79*'국산거래표(기초_2009)'!HM20/'배출량&amp;에너지'!HM49)</f>
        <v>1.9448635457799606</v>
      </c>
      <c r="HN48" s="10">
        <f>IF('배출량&amp;에너지'!HN49=0,0,'배출량&amp;에너지'!HN79*'국산거래표(기초_2009)'!HN20/'배출량&amp;에너지'!HN49)</f>
        <v>2.7387117871686235</v>
      </c>
      <c r="HO48" s="10">
        <f>IF('배출량&amp;에너지'!HO49=0,0,'배출량&amp;에너지'!HO79*'국산거래표(기초_2009)'!HO20/'배출량&amp;에너지'!HO49)</f>
        <v>0.63805229173502465</v>
      </c>
      <c r="HP48" s="10">
        <f>IF('배출량&amp;에너지'!HP49=0,0,'배출량&amp;에너지'!HP79*'국산거래표(기초_2009)'!HP20/'배출량&amp;에너지'!HP49)</f>
        <v>6.2085655621308771</v>
      </c>
      <c r="HQ48" s="10">
        <f>IF('배출량&amp;에너지'!HQ49=0,0,'배출량&amp;에너지'!HQ79*'국산거래표(기초_2009)'!HQ20/'배출량&amp;에너지'!HQ49)</f>
        <v>1.9373215565159538</v>
      </c>
      <c r="HR48" s="10">
        <f>IF('배출량&amp;에너지'!HR49=0,0,'배출량&amp;에너지'!HR79*'국산거래표(기초_2009)'!HR20/'배출량&amp;에너지'!HR49)</f>
        <v>0.60034234541498765</v>
      </c>
      <c r="HS48" s="10">
        <f>IF('배출량&amp;에너지'!HS49=0,0,'배출량&amp;에너지'!HS79*'국산거래표(기초_2009)'!HS20/'배출량&amp;에너지'!HS49)</f>
        <v>0.24285205430103771</v>
      </c>
      <c r="HT48" s="10">
        <f>IF('배출량&amp;에너지'!HT49=0,0,'배출량&amp;에너지'!HT79*'국산거래표(기초_2009)'!HT20/'배출량&amp;에너지'!HT49)</f>
        <v>0.26461608046288754</v>
      </c>
      <c r="HU48" s="10">
        <f>IF('배출량&amp;에너지'!HU49=0,0,'배출량&amp;에너지'!HU79*'국산거래표(기초_2009)'!HU20/'배출량&amp;에너지'!HU49)</f>
        <v>1.4912667629018024</v>
      </c>
      <c r="HV48" s="10">
        <f>IF('배출량&amp;에너지'!HV49=0,0,'배출량&amp;에너지'!HV79*'국산거래표(기초_2009)'!HV20/'배출량&amp;에너지'!HV49)</f>
        <v>0.67867129105689294</v>
      </c>
      <c r="HW48" s="10">
        <f>IF('배출량&amp;에너지'!HW49=0,0,'배출량&amp;에너지'!HW79*'국산거래표(기초_2009)'!HW20/'배출량&amp;에너지'!HW49)</f>
        <v>0.99931357748097827</v>
      </c>
      <c r="HX48" s="10">
        <f>IF('배출량&amp;에너지'!HX49=0,0,'배출량&amp;에너지'!HX79*'국산거래표(기초_2009)'!HX20/'배출량&amp;에너지'!HX49)</f>
        <v>0.89243281533961638</v>
      </c>
      <c r="HY48" s="10">
        <f>IF('배출량&amp;에너지'!HY49=0,0,'배출량&amp;에너지'!HY79*'국산거래표(기초_2009)'!HY20/'배출량&amp;에너지'!HY49)</f>
        <v>0.61079338768082636</v>
      </c>
      <c r="HZ48" s="10">
        <f>IF('배출량&amp;에너지'!HZ49=0,0,'배출량&amp;에너지'!HZ79*'국산거래표(기초_2009)'!HZ20/'배출량&amp;에너지'!HZ49)</f>
        <v>0.34025145851050448</v>
      </c>
      <c r="IA48" s="10">
        <f>IF('배출량&amp;에너지'!IA49=0,0,'배출량&amp;에너지'!IA79*'국산거래표(기초_2009)'!IA20/'배출량&amp;에너지'!IA49)</f>
        <v>0.41804169063355207</v>
      </c>
      <c r="IB48" s="10">
        <f>IF('배출량&amp;에너지'!IB49=0,0,'배출량&amp;에너지'!IB79*'국산거래표(기초_2009)'!IB20/'배출량&amp;에너지'!IB49)</f>
        <v>0.3772072059041407</v>
      </c>
      <c r="IC48" s="10">
        <f>IF('배출량&amp;에너지'!IC49=0,0,'배출량&amp;에너지'!IC79*'국산거래표(기초_2009)'!IC20/'배출량&amp;에너지'!IC49)</f>
        <v>0.30738993386018659</v>
      </c>
      <c r="ID48" s="10">
        <f>IF('배출량&amp;에너지'!ID49=0,0,'배출량&amp;에너지'!ID79*'국산거래표(기초_2009)'!ID20/'배출량&amp;에너지'!ID49)</f>
        <v>0.98918576332645414</v>
      </c>
      <c r="IE48" s="10">
        <f>IF('배출량&amp;에너지'!IE49=0,0,'배출량&amp;에너지'!IE79*'국산거래표(기초_2009)'!IE20/'배출량&amp;에너지'!IE49)</f>
        <v>6.7015961745894165E-2</v>
      </c>
      <c r="IF48" s="10">
        <f>IF('배출량&amp;에너지'!IF49=0,0,'배출량&amp;에너지'!IF79*'국산거래표(기초_2009)'!IF20/'배출량&amp;에너지'!IF49)</f>
        <v>0.24414496674629607</v>
      </c>
      <c r="IG48" s="10">
        <f>IF('배출량&amp;에너지'!IG49=0,0,'배출량&amp;에너지'!IG79*'국산거래표(기초_2009)'!IG20/'배출량&amp;에너지'!IG49)</f>
        <v>1.1942201286036831</v>
      </c>
      <c r="IH48" s="10">
        <f>IF('배출량&amp;에너지'!IH49=0,0,'배출량&amp;에너지'!IH79*'국산거래표(기초_2009)'!IH20/'배출량&amp;에너지'!IH49)</f>
        <v>1.0013606888526374</v>
      </c>
      <c r="II48" s="10">
        <f>IF('배출량&amp;에너지'!II49=0,0,'배출량&amp;에너지'!II79*'국산거래표(기초_2009)'!II20/'배출량&amp;에너지'!II49)</f>
        <v>1.6062282278260294</v>
      </c>
      <c r="IJ48" s="10">
        <f>IF('배출량&amp;에너지'!IJ49=0,0,'배출량&amp;에너지'!IJ79*'국산거래표(기초_2009)'!IJ20/'배출량&amp;에너지'!IJ49)</f>
        <v>0.71799737793350293</v>
      </c>
      <c r="IK48" s="10">
        <f>IF('배출량&amp;에너지'!IK49=0,0,'배출량&amp;에너지'!IK79*'국산거래표(기초_2009)'!IK20/'배출량&amp;에너지'!IK49)</f>
        <v>2.6010166117486033</v>
      </c>
      <c r="IL48" s="10">
        <f>IF('배출량&amp;에너지'!IL49=0,0,'배출량&amp;에너지'!IL79*'국산거래표(기초_2009)'!IL20/'배출량&amp;에너지'!IL49)</f>
        <v>0.22270416869576085</v>
      </c>
      <c r="IM48" s="10">
        <f>IF('배출량&amp;에너지'!IM49=0,0,'배출량&amp;에너지'!IM79*'국산거래표(기초_2009)'!IM20/'배출량&amp;에너지'!IM49)</f>
        <v>0.11377629518273993</v>
      </c>
      <c r="IN48" s="10">
        <f>IF('배출량&amp;에너지'!IN49=0,0,'배출량&amp;에너지'!IN79*'국산거래표(기초_2009)'!IN20/'배출량&amp;에너지'!IN49)</f>
        <v>0.47492983822492196</v>
      </c>
      <c r="IO48" s="10">
        <f>IF('배출량&amp;에너지'!IO49=0,0,'배출량&amp;에너지'!IO79*'국산거래표(기초_2009)'!IO20/'배출량&amp;에너지'!IO49)</f>
        <v>2.5585659864626189</v>
      </c>
      <c r="IP48" s="10">
        <f>IF('배출량&amp;에너지'!IP49=0,0,'배출량&amp;에너지'!IP79*'국산거래표(기초_2009)'!IP20/'배출량&amp;에너지'!IP49)</f>
        <v>2.1548540754306809E-2</v>
      </c>
      <c r="IQ48" s="10">
        <f>IF('배출량&amp;에너지'!IQ49=0,0,'배출량&amp;에너지'!IQ79*'국산거래표(기초_2009)'!IQ20/'배출량&amp;에너지'!IQ49)</f>
        <v>2.7560583624758404</v>
      </c>
      <c r="IR48" s="10">
        <f>IF('배출량&amp;에너지'!IR49=0,0,'배출량&amp;에너지'!IR79*'국산거래표(기초_2009)'!IR20/'배출량&amp;에너지'!IR49)</f>
        <v>0.22205771247313164</v>
      </c>
      <c r="IS48" s="10">
        <f>IF('배출량&amp;에너지'!IS49=0,0,'배출량&amp;에너지'!IS79*'국산거래표(기초_2009)'!IS20/'배출량&amp;에너지'!IS49)</f>
        <v>0.67296092775700156</v>
      </c>
      <c r="IT48" s="10">
        <f>IF('배출량&amp;에너지'!IT49=0,0,'배출량&amp;에너지'!IT79*'국산거래표(기초_2009)'!IT20/'배출량&amp;에너지'!IT49)</f>
        <v>8.9210958722830178E-2</v>
      </c>
      <c r="IU48" s="10">
        <f>IF('배출량&amp;에너지'!IU49=0,0,'배출량&amp;에너지'!IU79*'국산거래표(기초_2009)'!IU20/'배출량&amp;에너지'!IU49)</f>
        <v>3.1568612205059472E-2</v>
      </c>
      <c r="IV48" s="10">
        <f>IF('배출량&amp;에너지'!IV49=0,0,'배출량&amp;에너지'!IV79*'국산거래표(기초_2009)'!IV20/'배출량&amp;에너지'!IV49)</f>
        <v>1.3239423439446103</v>
      </c>
      <c r="IW48" s="10">
        <f>IF('배출량&amp;에너지'!IW49=0,0,'배출량&amp;에너지'!IW79*'국산거래표(기초_2009)'!IW20/'배출량&amp;에너지'!IW49)</f>
        <v>0.30394216733949747</v>
      </c>
      <c r="IX48" s="10">
        <f>IF('배출량&amp;에너지'!IX49=0,0,'배출량&amp;에너지'!IX79*'국산거래표(기초_2009)'!IX20/'배출량&amp;에너지'!IX49)</f>
        <v>0.16398439514027482</v>
      </c>
      <c r="IY48" s="10">
        <f>IF('배출량&amp;에너지'!IY49=0,0,'배출량&amp;에너지'!IY79*'국산거래표(기초_2009)'!IY20/'배출량&amp;에너지'!IY49)</f>
        <v>3.4693150614433961E-2</v>
      </c>
      <c r="IZ48" s="10">
        <f>IF('배출량&amp;에너지'!IZ49=0,0,'배출량&amp;에너지'!IZ79*'국산거래표(기초_2009)'!IZ20/'배출량&amp;에너지'!IZ49)</f>
        <v>4.5467420991587362E-2</v>
      </c>
      <c r="JA48" s="10">
        <f>IF('배출량&amp;에너지'!JA49=0,0,'배출량&amp;에너지'!JA79*'국산거래표(기초_2009)'!JA20/'배출량&amp;에너지'!JA49)</f>
        <v>0.15504175072723747</v>
      </c>
      <c r="JB48" s="10">
        <f>IF('배출량&amp;에너지'!JB49=0,0,'배출량&amp;에너지'!JB79*'국산거래표(기초_2009)'!JB20/'배출량&amp;에너지'!JB49)</f>
        <v>0.95147581700641715</v>
      </c>
      <c r="JC48" s="10">
        <f>IF('배출량&amp;에너지'!JC49=0,0,'배출량&amp;에너지'!JC79*'국산거래표(기초_2009)'!JC20/'배출량&amp;에너지'!JC49)</f>
        <v>0.14933138742734617</v>
      </c>
      <c r="JD48" s="10">
        <f>IF('배출량&amp;에너지'!JD49=0,0,'배출량&amp;에너지'!JD79*'국산거래표(기초_2009)'!JD20/'배출량&amp;에너지'!JD49)</f>
        <v>1.4222036897842493E-2</v>
      </c>
      <c r="JE48" s="10">
        <f>IF('배출량&amp;에너지'!JE49=0,0,'배출량&amp;에너지'!JE79*'국산거래표(기초_2009)'!JE20/'배출량&amp;에너지'!JE49)</f>
        <v>6.2706253595032804E-2</v>
      </c>
      <c r="JF48" s="10">
        <f>IF('배출량&amp;에너지'!JF49=0,0,'배출량&amp;에너지'!JF79*'국산거래표(기초_2009)'!JF20/'배출량&amp;에너지'!JF49)</f>
        <v>0.29262918344348643</v>
      </c>
      <c r="JG48" s="10">
        <f>IF('배출량&amp;에너지'!JG49=0,0,'배출량&amp;에너지'!JG79*'국산거래표(기초_2009)'!JG20/'배출량&amp;에너지'!JG49)</f>
        <v>8.1453484051279737E-2</v>
      </c>
      <c r="JH48" s="10">
        <f>IF('배출량&amp;에너지'!JH49=0,0,'배출량&amp;에너지'!JH79*'국산거래표(기초_2009)'!JH20/'배출량&amp;에너지'!JH49)</f>
        <v>3.2215068427688676E-2</v>
      </c>
      <c r="JI48" s="10">
        <f>IF('배출량&amp;에너지'!JI49=0,0,'배출량&amp;에너지'!JI79*'국산거래표(기초_2009)'!JI20/'배출량&amp;에너지'!JI49)</f>
        <v>7.7682489419276052E-2</v>
      </c>
      <c r="JJ48" s="10">
        <f>IF('배출량&amp;에너지'!JJ49=0,0,'배출량&amp;에너지'!JJ79*'국산거래표(기초_2009)'!JJ20/'배출량&amp;에너지'!JJ49)</f>
        <v>7.4342465602358493E-2</v>
      </c>
      <c r="JK48" s="10">
        <f>IF('배출량&amp;에너지'!JK49=0,0,'배출량&amp;에너지'!JK79*'국산거래표(기초_2009)'!JK20/'배출량&amp;에너지'!JK49)</f>
        <v>3.5770577652149298E-2</v>
      </c>
      <c r="JL48" s="10">
        <f>IF('배출량&amp;에너지'!JL49=0,0,'배출량&amp;에너지'!JL79*'국산거래표(기초_2009)'!JL20/'배출량&amp;에너지'!JL49)</f>
        <v>3.932608687660992E-2</v>
      </c>
      <c r="JM48" s="10">
        <f>IF('배출량&amp;에너지'!JM49=0,0,'배출량&amp;에너지'!JM79*'국산거래표(기초_2009)'!JM20/'배출량&amp;에너지'!JM49)</f>
        <v>0.21063698587334903</v>
      </c>
      <c r="JN48" s="10">
        <f>IF('배출량&amp;에너지'!JN49=0,0,'배출량&amp;에너지'!JN79*'국산거래표(기초_2009)'!JN20/'배출량&amp;에너지'!JN49)</f>
        <v>0.18995038674921452</v>
      </c>
      <c r="JO48" s="10">
        <f>IF('배출량&amp;에너지'!JO49=0,0,'배출량&amp;에너지'!JO79*'국산거래표(기초_2009)'!JO20/'배출량&amp;에너지'!JO49)</f>
        <v>1.6161405565730104E-3</v>
      </c>
      <c r="JP48" s="10">
        <f>IF('배출량&amp;에너지'!JP49=0,0,'배출량&amp;에너지'!JP79*'국산거래표(기초_2009)'!JP20/'배출량&amp;에너지'!JP49)</f>
        <v>5.8602334008375072</v>
      </c>
      <c r="JQ48" s="10">
        <f>IF('배출량&amp;에너지'!JQ49=0,0,'배출량&amp;에너지'!JQ79*'국산거래표(기초_2009)'!JQ20/'배출량&amp;에너지'!JQ49)</f>
        <v>0.79632632357540811</v>
      </c>
      <c r="JR48" s="10">
        <f>IF('배출량&amp;에너지'!JR49=0,0,'배출량&amp;에너지'!JR79*'국산거래표(기초_2009)'!JR20/'배출량&amp;에너지'!JR49)</f>
        <v>0.78576753860579773</v>
      </c>
      <c r="JS48" s="10">
        <f>IF('배출량&amp;에너지'!JS49=0,0,'배출량&amp;에너지'!JS79*'국산거래표(기초_2009)'!JS20/'배출량&amp;에너지'!JS49)</f>
        <v>6.6154020115721898E-2</v>
      </c>
      <c r="JT48" s="10">
        <f>IF('배출량&amp;에너지'!JT49=0,0,'배출량&amp;에너지'!JT79*'국산거래표(기초_2009)'!JT20/'배출량&amp;에너지'!JT49)</f>
        <v>0.93983960499909136</v>
      </c>
      <c r="JU48" s="10">
        <f>IF('배출량&amp;에너지'!JU49=0,0,'배출량&amp;에너지'!JU79*'국산거래표(기초_2009)'!JU20/'배출량&amp;에너지'!JU49)</f>
        <v>9.1421839004222054</v>
      </c>
      <c r="JV48" s="10">
        <f>IF('배출량&amp;에너지'!JV49=0,0,'배출량&amp;에너지'!JV79*'국산거래표(기초_2009)'!JV20/'배출량&amp;에너지'!JV49)</f>
        <v>3.9864800395467588E-3</v>
      </c>
      <c r="JW48" s="10">
        <f>IF('배출량&amp;에너지'!JW49=0,0,'배출량&amp;에너지'!JW79*'국산거래표(기초_2009)'!JW20/'배출량&amp;에너지'!JW49)</f>
        <v>1.5778918967341162</v>
      </c>
      <c r="JX48" s="10">
        <f>IF('배출량&amp;에너지'!JX49=0,0,'배출량&amp;에너지'!JX79*'국산거래표(기초_2009)'!JX20/'배출량&amp;에너지'!JX49)</f>
        <v>0.47945503178332644</v>
      </c>
      <c r="JY48" s="10">
        <f>IF('배출량&amp;에너지'!JY49=0,0,'배출량&amp;에너지'!JY79*'국산거래표(기초_2009)'!JY20/'배출량&amp;에너지'!JY49)</f>
        <v>0.74288594250472706</v>
      </c>
      <c r="JZ48" s="10">
        <f>IF('배출량&amp;에너지'!JZ49=0,0,'배출량&amp;에너지'!JZ79*'국산거래표(기초_2009)'!JZ20/'배출량&amp;에너지'!JZ49)</f>
        <v>0.49012155945670832</v>
      </c>
      <c r="KA48" s="10">
        <f>IF('배출량&amp;에너지'!KA49=0,0,'배출량&amp;에너지'!KA79*'국산거래표(기초_2009)'!KA20/'배출량&amp;에너지'!KA49)</f>
        <v>0.34553085099530967</v>
      </c>
      <c r="KB48" s="10">
        <f>IF('배출량&amp;에너지'!KB49=0,0,'배출량&amp;에너지'!KB79*'국산거래표(기초_2009)'!KB20/'배출량&amp;에너지'!KB49)</f>
        <v>0.10009297180375512</v>
      </c>
      <c r="KC48" s="10">
        <f>IF('배출량&amp;에너지'!KC49=0,0,'배출량&amp;에너지'!KC79*'국산거래표(기초_2009)'!KC20/'배출량&amp;에너지'!KC49)</f>
        <v>1.8424002344932321E-2</v>
      </c>
      <c r="KD48" s="10">
        <f>IF('배출량&amp;에너지'!KD49=0,0,'배출량&amp;에너지'!KD79*'국산거래표(기초_2009)'!KD20/'배출량&amp;에너지'!KD49)</f>
        <v>3.5770577652149298E-2</v>
      </c>
      <c r="KE48" s="10">
        <f>IF('배출량&amp;에너지'!KE49=0,0,'배출량&amp;에너지'!KE79*'국산거래표(기초_2009)'!KE20/'배출량&amp;에너지'!KE49)</f>
        <v>0.11140595569976619</v>
      </c>
      <c r="KF48" s="10">
        <f>IF('배출량&amp;에너지'!KF49=0,0,'배출량&amp;에너지'!KF79*'국산거래표(기초_2009)'!KF20/'배출량&amp;에너지'!KF49)</f>
        <v>0.24102042833692164</v>
      </c>
      <c r="KG48" s="10">
        <f>IF('배출량&amp;에너지'!KG49=0,0,'배출량&amp;에너지'!KG79*'국산거래표(기초_2009)'!KG20/'배출량&amp;에너지'!KG49)</f>
        <v>7.9729600790935176E-3</v>
      </c>
      <c r="KH48" s="10">
        <f>IF('배출량&amp;에너지'!KH49=0,0,'배출량&amp;에너지'!KH79*'국산거래표(기초_2009)'!KH20/'배출량&amp;에너지'!KH49)</f>
        <v>7.7897974826819108E-2</v>
      </c>
      <c r="KI48" s="10">
        <f>IF('배출량&amp;에너지'!KI49=0,0,'배출량&amp;에너지'!KI79*'국산거래표(기초_2009)'!KI20/'배출량&amp;에너지'!KI49)</f>
        <v>1.0774270377153403E-3</v>
      </c>
      <c r="KJ48" s="10">
        <f>IF('배출량&amp;에너지'!KJ49=0,0,'배출량&amp;에너지'!KJ79*'국산거래표(기초_2009)'!KJ20/'배출량&amp;에너지'!KJ49)</f>
        <v>3.0922155982430265E-2</v>
      </c>
      <c r="KK48" s="10">
        <f>IF('배출량&amp;에너지'!KK49=0,0,'배출량&amp;에너지'!KK79*'국산거래표(기초_2009)'!KK20/'배출량&amp;에너지'!KK49)</f>
        <v>0</v>
      </c>
      <c r="KL48" s="10">
        <f>IF('배출량&amp;에너지'!KL49=0,0,'배출량&amp;에너지'!KL79*'국산거래표(기초_2009)'!KL20/'배출량&amp;에너지'!KL49)</f>
        <v>0.10989755784696471</v>
      </c>
      <c r="KM48" s="10">
        <f>IF('배출량&amp;에너지'!KM49=0,0,'배출량&amp;에너지'!KM79*'국산거래표(기초_2009)'!KM20/'배출량&amp;에너지'!KM49)</f>
        <v>7.8113460234362178E-2</v>
      </c>
      <c r="KN48" s="10">
        <f>IF('배출량&amp;에너지'!KN49=0,0,'배출량&amp;에너지'!KN79*'국산거래표(기초_2009)'!KN20/'배출량&amp;에너지'!KN49)</f>
        <v>2.49963072749959E-2</v>
      </c>
      <c r="KO48" s="10">
        <f>IF('배출량&amp;에너지'!KO49=0,0,'배출량&amp;에너지'!KO79*'국산거래표(기초_2009)'!KO20/'배출량&amp;에너지'!KO49)</f>
        <v>0.81044061776947895</v>
      </c>
      <c r="KP48" s="10">
        <f>IF('배출량&amp;에너지'!KP49=0,0,'배출량&amp;에너지'!KP79*'국산거래표(기초_2009)'!KP20/'배출량&amp;에너지'!KP49)</f>
        <v>0.22485902277119155</v>
      </c>
      <c r="KQ48" s="10">
        <f>IF('배출량&amp;에너지'!KQ49=0,0,'배출량&amp;에너지'!KQ79*'국산거래표(기초_2009)'!KQ20/'배출량&amp;에너지'!KQ49)</f>
        <v>3.0167957056029533E-3</v>
      </c>
      <c r="KR48" s="10">
        <f>IF('배출량&amp;에너지'!KR49=0,0,'배출량&amp;에너지'!KR79*'국산거래표(기초_2009)'!KR20/'배출량&amp;에너지'!KR49)</f>
        <v>2.3918880237280553E-2</v>
      </c>
      <c r="KS48" s="10">
        <f>IF('배출량&amp;에너지'!KS49=0,0,'배출량&amp;에너지'!KS79*'국산거래표(기초_2009)'!KS20/'배출량&amp;에너지'!KS49)</f>
        <v>5.8288802740399909E-2</v>
      </c>
      <c r="KT48" s="10">
        <f>IF('배출량&amp;에너지'!KT49=0,0,'배출량&amp;에너지'!KT79*'국산거래표(기초_2009)'!KT20/'배출량&amp;에너지'!KT49)</f>
        <v>3.1568612205059472E-2</v>
      </c>
      <c r="KU48" s="10">
        <f>IF('배출량&amp;에너지'!KU49=0,0,'배출량&amp;에너지'!KU79*'국산거래표(기초_2009)'!KU20/'배출량&amp;에너지'!KU49)</f>
        <v>0.87411655569845559</v>
      </c>
      <c r="KV48" s="10">
        <f>IF('배출량&amp;에너지'!KV49=0,0,'배출량&amp;에너지'!KV79*'국산거래표(기초_2009)'!KV20/'배출량&amp;에너지'!KV49)</f>
        <v>2.3023538368939107</v>
      </c>
      <c r="KW48" s="10">
        <f>IF('배출량&amp;에너지'!KW49=0,0,'배출량&amp;에너지'!KW79*'국산거래표(기초_2009)'!KW20/'배출량&amp;에너지'!KW49)</f>
        <v>7.5850863455159956E-2</v>
      </c>
      <c r="KX48" s="10">
        <f>IF('배출량&amp;에너지'!KX49=0,0,'배출량&amp;에너지'!KX79*'국산거래표(기초_2009)'!KX20/'배출량&amp;에너지'!KX49)</f>
        <v>5.4679422164053522</v>
      </c>
      <c r="KY48" s="10">
        <f>IF('배출량&amp;에너지'!KY49=0,0,'배출량&amp;에너지'!KY79*'국산거래표(기초_2009)'!KY20/'배출량&amp;에너지'!KY49)</f>
        <v>0.42903144641824859</v>
      </c>
      <c r="KZ48" s="10">
        <f>IF('배출량&amp;에너지'!KZ49=0,0,'배출량&amp;에너지'!KZ79*'국산거래표(기초_2009)'!KZ20/'배출량&amp;에너지'!KZ49)</f>
        <v>8.7594818166257166E-2</v>
      </c>
      <c r="LA48" s="10">
        <f>IF('배출량&amp;에너지'!LA49=0,0,'배출량&amp;에너지'!LA79*'국산거래표(기초_2009)'!LA20/'배출량&amp;에너지'!LA49)</f>
        <v>0.16807861788359307</v>
      </c>
      <c r="LB48" s="10">
        <f>IF('배출량&amp;에너지'!LB49=0,0,'배출량&amp;에너지'!LB79*'국산거래표(기초_2009)'!LB20/'배출량&amp;에너지'!LB49)</f>
        <v>0.10882013080924936</v>
      </c>
      <c r="LC48" s="10">
        <f>IF('배출량&amp;에너지'!LC49=0,0,'배출량&amp;에너지'!LC79*'국산거래표(기초_2009)'!LC20/'배출량&amp;에너지'!LC49)</f>
        <v>0.17184961251559677</v>
      </c>
      <c r="LD48" s="10">
        <f>IF('배출량&amp;에너지'!LD49=0,0,'배출량&amp;에너지'!LD79*'국산거래표(기초_2009)'!LD20/'배출량&amp;에너지'!LD49)</f>
        <v>0.11043627136582239</v>
      </c>
      <c r="LE48" s="10">
        <f>IF('배출량&amp;에너지'!LE49=0,0,'배출량&amp;에너지'!LE79*'국산거래표(기초_2009)'!LE20/'배출량&amp;에너지'!LE49)</f>
        <v>3.9218344172838392E-2</v>
      </c>
      <c r="LF48" s="10">
        <f>IF('배출량&amp;에너지'!LF49=0,0,'배출량&amp;에너지'!LF79*'국산거래표(기초_2009)'!LF20/'배출량&amp;에너지'!LF49)</f>
        <v>2.0306267379821019</v>
      </c>
      <c r="LG48" s="10">
        <f>IF('배출량&amp;에너지'!LG49=0,0,'배출량&amp;에너지'!LG79*'국산거래표(기초_2009)'!LG20/'배출량&amp;에너지'!LG49)</f>
        <v>0.29855503215092083</v>
      </c>
      <c r="LH48" s="10">
        <f>IF('배출량&amp;에너지'!LH49=0,0,'배출량&amp;에너지'!LH79*'국산거래표(기초_2009)'!LH20/'배출량&amp;에너지'!LH49)</f>
        <v>5.0854556180164066E-2</v>
      </c>
      <c r="LI48" s="10">
        <f>IF('배출량&amp;에너지'!LI49=0,0,'배출량&amp;에너지'!LI79*'국산거래표(기초_2009)'!LI20/'배출량&amp;에너지'!LI49)</f>
        <v>5.6564919480055362E-2</v>
      </c>
      <c r="LJ48" s="10">
        <f>IF('배출량&amp;에너지'!LJ49=0,0,'배출량&amp;에너지'!LJ79*'국산거래표(기초_2009)'!LJ20/'배출량&amp;에너지'!LJ49)</f>
        <v>0.20729696205643147</v>
      </c>
      <c r="LK48" s="10">
        <f>IF('배출량&amp;에너지'!LK49=0,0,'배출량&amp;에너지'!LK79*'국산거래표(기초_2009)'!LK20/'배출량&amp;에너지'!LK49)</f>
        <v>3.5840610409600795</v>
      </c>
      <c r="LL48" s="10">
        <f>IF('배출량&amp;에너지'!LL49=0,0,'배출량&amp;에너지'!LL79*'국산거래표(기초_2009)'!LL20/'배출량&amp;에너지'!LL49)</f>
        <v>3.9182789080593783</v>
      </c>
      <c r="LM48" s="10">
        <f>IF('배출량&amp;에너지'!LM49=0,0,'배출량&amp;에너지'!LM79*'국산거래표(기초_2009)'!LM20/'배출량&amp;에너지'!LM49)</f>
        <v>1.0129969008599629</v>
      </c>
      <c r="LN48" s="10">
        <f>IF('배출량&amp;에너지'!LN49=0,0,'배출량&amp;에너지'!LN79*'국산거래표(기초_2009)'!LN20/'배출량&amp;에너지'!LN49)</f>
        <v>0.13403192349178836</v>
      </c>
      <c r="LO48" s="10">
        <f>IF('배출량&amp;에너지'!LO49=0,0,'배출량&amp;에너지'!LO79*'국산거래표(기초_2009)'!LO20/'배출량&amp;에너지'!LO49)</f>
        <v>0.36072257222709597</v>
      </c>
      <c r="LP48" s="10">
        <f>IF('배출량&amp;에너지'!LP49=0,0,'배출량&amp;에너지'!LP79*'국산거래표(기초_2009)'!LP20/'배출량&amp;에너지'!LP49)</f>
        <v>0.34477665206890895</v>
      </c>
      <c r="LQ48" s="10">
        <f>IF('배출량&amp;에너지'!LQ49=0,0,'배출량&amp;에너지'!LQ79*'국산거래표(기초_2009)'!LQ20/'배출량&amp;에너지'!LQ49)</f>
        <v>0.73426652620300448</v>
      </c>
      <c r="LR48" s="10">
        <f>IF('배출량&amp;에너지'!LR49=0,0,'배출량&amp;에너지'!LR79*'국산거래표(기초_2009)'!LR20/'배출량&amp;에너지'!LR49)</f>
        <v>0.15461077991215136</v>
      </c>
      <c r="LS48" s="10">
        <f>IF('배출량&amp;에너지'!LS49=0,0,'배출량&amp;에너지'!LS79*'국산거래표(기초_2009)'!LS20/'배출량&amp;에너지'!LS49)</f>
        <v>11.967736306830687</v>
      </c>
      <c r="LT48" s="10">
        <f>IF('배출량&amp;에너지'!LT49=0,0,'배출량&amp;에너지'!LT79*'국산거래표(기초_2009)'!LT20/'배출량&amp;에너지'!LT49)</f>
        <v>23.63831823665948</v>
      </c>
      <c r="LU48" s="10">
        <f>IF('배출량&amp;에너지'!LU49=0,0,'배출량&amp;에너지'!LU79*'국산거래표(기초_2009)'!LU20/'배출량&amp;에너지'!LU49)</f>
        <v>8.6194163017227238E-2</v>
      </c>
      <c r="LV48" s="10">
        <f>IF('배출량&amp;에너지'!LV49=0,0,'배출량&amp;에너지'!LV79*'국산거래표(기초_2009)'!LV20/'배출량&amp;에너지'!LV49)</f>
        <v>0.47352918307589209</v>
      </c>
      <c r="LW48" s="10">
        <f>IF('배출량&amp;에너지'!LW49=0,0,'배출량&amp;에너지'!LW79*'국산거래표(기초_2009)'!LW20/'배출량&amp;에너지'!LW49)</f>
        <v>0.10989755784696473</v>
      </c>
      <c r="LX48" s="10">
        <f>IF('배출량&amp;에너지'!LX49=0,0,'배출량&amp;에너지'!LX79*'국산거래표(기초_2009)'!LX20/'배출량&amp;에너지'!LX49)</f>
        <v>0.82369297033337774</v>
      </c>
      <c r="LY48" s="10">
        <f>IF('배출량&amp;에너지'!LY49=0,0,'배출량&amp;에너지'!LY79*'국산거래표(기초_2009)'!LY20/'배출량&amp;에너지'!LY49)</f>
        <v>0.28422525254930681</v>
      </c>
      <c r="LZ48" s="10">
        <f>IF('배출량&amp;에너지'!LZ49=0,0,'배출량&amp;에너지'!LZ79*'국산거래표(기초_2009)'!LZ20/'배출량&amp;에너지'!LZ49)</f>
        <v>0.34197534177084904</v>
      </c>
      <c r="MA48" s="10">
        <f>IF('배출량&amp;에너지'!MA49=0,0,'배출량&amp;에너지'!MA79*'국산거래표(기초_2009)'!MA20/'배출량&amp;에너지'!MA49)</f>
        <v>7.1110184489212459E-3</v>
      </c>
      <c r="MB48" s="10">
        <f>IF('배출량&amp;에너지'!MB49=0,0,'배출량&amp;에너지'!MB79*'국산거래표(기초_2009)'!MB20/'배출량&amp;에너지'!MB49)</f>
        <v>0.21667057728455494</v>
      </c>
      <c r="MC48" s="10">
        <f>IF('배출량&amp;에너지'!MC49=0,0,'배출량&amp;에너지'!MC79*'국산거래표(기초_2009)'!MC20/'배출량&amp;에너지'!MC49)</f>
        <v>3.717123280117924E-2</v>
      </c>
      <c r="MD48" s="10">
        <f>IF('배출량&amp;에너지'!MD49=0,0,'배출량&amp;에너지'!MD79*'국산거래표(기초_2009)'!MD20/'배출량&amp;에너지'!MD49)</f>
        <v>7.1325669896755539E-2</v>
      </c>
      <c r="ME48" s="10">
        <f>IF('배출량&amp;에너지'!ME49=0,0,'배출량&amp;에너지'!ME79*'국산거래표(기초_2009)'!ME20/'배출량&amp;에너지'!ME49)</f>
        <v>0.18068451422486256</v>
      </c>
      <c r="MF48" s="10">
        <f>IF('배출량&amp;에너지'!MF49=0,0,'배출량&amp;에너지'!MF79*'국산거래표(기초_2009)'!MF20/'배출량&amp;에너지'!MF49)</f>
        <v>0.94005509040663449</v>
      </c>
      <c r="MG48" s="10">
        <f>IF('배출량&amp;에너지'!MG49=0,0,'배출량&amp;에너지'!MG79*'국산거래표(기초_2009)'!MG20/'배출량&amp;에너지'!MG49)</f>
        <v>0.24888564571224364</v>
      </c>
      <c r="MH48" s="10">
        <f>IF('배출량&amp;에너지'!MH49=0,0,'배출량&amp;에너지'!MH79*'국산거래표(기초_2009)'!MH20/'배출량&amp;에너지'!MH49)</f>
        <v>1.0558784969610335E-2</v>
      </c>
      <c r="MI48" s="10">
        <f>IF('배출량&amp;에너지'!MI49=0,0,'배출량&amp;에너지'!MI79*'국산거래표(기초_2009)'!MI20/'배출량&amp;에너지'!MI49)</f>
        <v>2.262596779202215E-2</v>
      </c>
      <c r="MJ48" s="10">
        <f>IF('배출량&amp;에너지'!MJ49=0,0,'배출량&amp;에너지'!MJ79*'국산거래표(기초_2009)'!MJ20/'배출량&amp;에너지'!MJ49)</f>
        <v>0.15848951724792656</v>
      </c>
      <c r="MK48" s="10">
        <f>IF('배출량&amp;에너지'!MK49=0,0,'배출량&amp;에너지'!MK79*'국산거래표(기초_2009)'!MK20/'배출량&amp;에너지'!MK49)</f>
        <v>0.27948457358335932</v>
      </c>
      <c r="ML48" s="10">
        <f>IF('배출량&amp;에너지'!ML49=0,0,'배출량&amp;에너지'!ML79*'국산거래표(기초_2009)'!ML20/'배출량&amp;에너지'!ML49)</f>
        <v>0.40468159536588183</v>
      </c>
      <c r="MM48" s="10">
        <f>IF('배출량&amp;에너지'!MM49=0,0,'배출량&amp;에너지'!MM79*'국산거래표(기초_2009)'!MM20/'배출량&amp;에너지'!MM49)</f>
        <v>6.8524359598695642E-2</v>
      </c>
      <c r="MN48" s="10">
        <f>IF('배출량&amp;에너지'!MN49=0,0,'배출량&amp;에너지'!MN79*'국산거래표(기초_2009)'!MN20/'배출량&amp;에너지'!MN49)</f>
        <v>6.8847587710010247E-2</v>
      </c>
      <c r="MO48" s="10">
        <f>IF('배출량&amp;에너지'!MO49=0,0,'배출량&amp;에너지'!MO79*'국산거래표(기초_2009)'!MO20/'배출량&amp;에너지'!MO49)</f>
        <v>8.5116735979511894E-3</v>
      </c>
      <c r="MP48" s="10">
        <f>IF('배출량&amp;에너지'!MP49=0,0,'배출량&amp;에너지'!MP79*'국산거래표(기초_2009)'!MP20/'배출량&amp;에너지'!MP49)</f>
        <v>7.7467004011732982E-2</v>
      </c>
      <c r="MQ48" s="10">
        <f>IF('배출량&amp;에너지'!MQ49=0,0,'배출량&amp;에너지'!MQ79*'국산거래표(기초_2009)'!MQ20/'배출량&amp;에너지'!MQ49)</f>
        <v>9.1365812798260851E-2</v>
      </c>
      <c r="MR48" s="10">
        <f>IF('배출량&amp;에너지'!MR49=0,0,'배출량&amp;에너지'!MR79*'국산거래표(기초_2009)'!MR20/'배출량&amp;에너지'!MR49)</f>
        <v>0</v>
      </c>
      <c r="MS48" s="10">
        <f>IF('배출량&amp;에너지'!MS49=0,0,'배출량&amp;에너지'!MS79*'국산거래표(기초_2009)'!MS20/'배출량&amp;에너지'!MS49)</f>
        <v>0.32872298920695031</v>
      </c>
      <c r="MT48" s="10">
        <f>IF('배출량&amp;에너지'!MT49=0,0,'배출량&amp;에너지'!MT79*'국산거래표(기초_2009)'!MT20/'배출량&amp;에너지'!MT49)</f>
        <v>0.16700119084587778</v>
      </c>
      <c r="MU48" s="10">
        <f>IF('배출량&amp;에너지'!MU49=0,0,'배출량&amp;에너지'!MU79*'국산거래표(기초_2009)'!MU20/'배출량&amp;에너지'!MU49)</f>
        <v>0.14545265009157093</v>
      </c>
      <c r="MV48" s="10">
        <f>IF('배출량&amp;에너지'!MV49=0,0,'배출량&amp;에너지'!MV79*'국산거래표(기초_2009)'!MV20/'배출량&amp;에너지'!MV49)</f>
        <v>1.2929124452584083E-2</v>
      </c>
      <c r="MW48" s="10">
        <f>IF('배출량&amp;에너지'!MW49=0,0,'배출량&amp;에너지'!MW79*'국산거래표(기초_2009)'!MW20/'배출량&amp;에너지'!MW49)</f>
        <v>1.01278141545242E-2</v>
      </c>
      <c r="MX48" s="10">
        <f>IF('배출량&amp;에너지'!MX49=0,0,'배출량&amp;에너지'!MX79*'국산거래표(기초_2009)'!MX20/'배출량&amp;에너지'!MX49)</f>
        <v>8.317736731162427E-2</v>
      </c>
      <c r="MY48" s="10">
        <f>IF('배출량&amp;에너지'!MY49=0,0,'배출량&amp;에너지'!MY79*'국산거래표(기초_2009)'!MY20/'배출량&amp;에너지'!MY49)</f>
        <v>5.4194579997081618E-2</v>
      </c>
      <c r="MZ48" s="10">
        <f>IF('배출량&amp;에너지'!MZ49=0,0,'배출량&amp;에너지'!MZ79*'국산거래표(기초_2009)'!MZ20/'배출량&amp;에너지'!MZ49)</f>
        <v>0.12993770074847005</v>
      </c>
      <c r="NA48" s="10">
        <f>IF('배출량&amp;에너지'!NA49=0,0,'배출량&amp;에너지'!NA79*'국산거래표(기초_2009)'!NA20/'배출량&amp;에너지'!NA49)</f>
        <v>5.0423585365077933E-2</v>
      </c>
      <c r="NB48" s="10">
        <f>IF('배출량&amp;에너지'!NB49=0,0,'배출량&amp;에너지'!NB79*'국산거래표(기초_2009)'!NB20/'배출량&amp;에너지'!NB49)</f>
        <v>7.0140500155268654E-2</v>
      </c>
      <c r="NC48" s="10">
        <f>IF('배출량&amp;에너지'!NC49=0,0,'배출량&amp;에너지'!NC79*'국산거래표(기초_2009)'!NC20/'배출량&amp;에너지'!NC49)</f>
        <v>0.41039195866577316</v>
      </c>
      <c r="ND48" s="10">
        <f>IF('배출량&amp;에너지'!ND49=0,0,'배출량&amp;에너지'!ND79*'국산거래표(기초_2009)'!ND20/'배출량&amp;에너지'!ND49)</f>
        <v>0.48893638971522146</v>
      </c>
      <c r="NE48" s="10">
        <f>IF('배출량&amp;에너지'!NE49=0,0,'배출량&amp;에너지'!NE79*'국산거래표(기초_2009)'!NE20/'배출량&amp;에너지'!NE49)</f>
        <v>8.4901250571968831E-2</v>
      </c>
      <c r="NF48" s="10">
        <f>IF('배출량&amp;에너지'!NF49=0,0,'배출량&amp;에너지'!NF79*'국산거래표(기초_2009)'!NF20/'배출량&amp;에너지'!NF49)</f>
        <v>0.14319005331236873</v>
      </c>
      <c r="NG48" s="10">
        <f>IF('배출량&amp;에너지'!NG49=0,0,'배출량&amp;에너지'!NG79*'국산거래표(기초_2009)'!NG20/'배출량&amp;에너지'!NG49)</f>
        <v>0.1940446094925328</v>
      </c>
      <c r="NH48" s="10">
        <f>IF('배출량&amp;에너지'!NH49=0,0,'배출량&amp;에너지'!NH79*'국산거래표(기초_2009)'!NH20/'배출량&amp;에너지'!NH49)</f>
        <v>0</v>
      </c>
      <c r="NI48" s="10">
        <f>IF('배출량&amp;에너지'!NI49=0,0,'배출량&amp;에너지'!NI79*'국산거래표(기초_2009)'!NI20/'배출량&amp;에너지'!NI49)</f>
        <v>0.23067712877485438</v>
      </c>
      <c r="NJ48" s="10">
        <f>IF('배출량&amp;에너지'!NJ49=0,0,'배출량&amp;에너지'!NJ79*'국산거래표(기초_2009)'!NJ20/'배출량&amp;에너지'!NJ49)</f>
        <v>0.32010357290522762</v>
      </c>
      <c r="NK48" s="10">
        <f>IF('배출량&amp;에너지'!NK49=0,0,'배출량&amp;에너지'!NK79*'국산거래표(기초_2009)'!NK20/'배출량&amp;에너지'!NK49)</f>
        <v>4.9022930216047984E-2</v>
      </c>
      <c r="NL48" s="10">
        <f>IF('배출량&amp;에너지'!NL49=0,0,'배출량&amp;에너지'!NL79*'국산거래표(기초_2009)'!NL20/'배출량&amp;에너지'!NL49)</f>
        <v>0.1827316255965217</v>
      </c>
      <c r="NM48" s="10">
        <f>IF('배출량&amp;에너지'!NM49=0,0,'배출량&amp;에너지'!NM79*'국산거래표(기초_2009)'!NM20/'배출량&amp;에너지'!NM49)</f>
        <v>8.3500595422938889E-2</v>
      </c>
      <c r="NN48" s="10">
        <f>IF('배출량&amp;에너지'!NN49=0,0,'배출량&amp;에너지'!NN79*'국산거래표(기초_2009)'!NN20/'배출량&amp;에너지'!NN49)</f>
        <v>1.2460443691177912</v>
      </c>
      <c r="NO48" s="10">
        <f>IF('배출량&amp;에너지'!NO49=0,0,'배출량&amp;에너지'!NO79*'국산거래표(기초_2009)'!NO20/'배출량&amp;에너지'!NO49)</f>
        <v>0.18510196507949547</v>
      </c>
      <c r="NP48" s="10">
        <f>IF('배출량&amp;에너지'!NP49=0,0,'배출량&amp;에너지'!NP79*'국산거래표(기초_2009)'!NP20/'배출량&amp;에너지'!NP49)</f>
        <v>0.29650792077926164</v>
      </c>
      <c r="NQ48" s="10">
        <f>IF('배출량&amp;에너지'!NQ49=0,0,'배출량&amp;에너지'!NQ79*'국산거래표(기초_2009)'!NQ20/'배출량&amp;에너지'!NQ49)</f>
        <v>3.9002858765295322E-2</v>
      </c>
      <c r="NR48" s="10">
        <f>IF('배출량&amp;에너지'!NR49=0,0,'배출량&amp;에너지'!NR79*'국산거래표(기초_2009)'!NR20/'배출량&amp;에너지'!NR49)</f>
        <v>2.5427278090082033E-2</v>
      </c>
      <c r="NS48" s="10">
        <f>IF('배출량&amp;에너지'!NS49=0,0,'배출량&amp;에너지'!NS79*'국산거래표(기초_2009)'!NS20/'배출량&amp;에너지'!NS49)</f>
        <v>0.24479142296892531</v>
      </c>
      <c r="NT48" s="10">
        <f>IF('배출량&amp;에너지'!NT49=0,0,'배출량&amp;에너지'!NT79*'국산거래표(기초_2009)'!NT20/'배출량&amp;에너지'!NT49)</f>
        <v>0.41588683655812136</v>
      </c>
      <c r="NU48" s="10">
        <f>IF('배출량&amp;에너지'!NU49=0,0,'배출량&amp;에너지'!NU79*'국산거래표(기초_2009)'!NU20/'배출량&amp;에너지'!NU49)</f>
        <v>0.70754633566766389</v>
      </c>
      <c r="NV48" s="10">
        <f>IF('배출량&amp;에너지'!NV49=0,0,'배출량&amp;에너지'!NV79*'국산거래표(기초_2009)'!NV20/'배출량&amp;에너지'!NV49)</f>
        <v>2.9306015425857257E-2</v>
      </c>
      <c r="NW48" s="10">
        <f>IF('배출량&amp;에너지'!NW49=0,0,'배출량&amp;에너지'!NW79*'국산거래표(기초_2009)'!NW20/'배출량&amp;에너지'!NW49)</f>
        <v>4.2666110693527479E-2</v>
      </c>
      <c r="NX48" s="10">
        <f>IF('배출량&amp;에너지'!NX49=0,0,'배출량&amp;에너지'!NX79*'국산거래표(기초_2009)'!NX20/'배출량&amp;에너지'!NX49)</f>
        <v>4.2342882582212873E-2</v>
      </c>
      <c r="NY48" s="10">
        <f>IF('배출량&amp;에너지'!NY49=0,0,'배출량&amp;에너지'!NY79*'국산거래표(기초_2009)'!NY20/'배출량&amp;에너지'!NY49)</f>
        <v>1.9501429382647661E-2</v>
      </c>
      <c r="NZ48" s="10">
        <f>IF('배출량&amp;에너지'!NZ49=0,0,'배출량&amp;에너지'!NZ79*'국산거래표(기초_2009)'!NZ20/'배출량&amp;에너지'!NZ49)</f>
        <v>3.016795705602953E-2</v>
      </c>
      <c r="OA48" s="10">
        <f>IF('배출량&amp;에너지'!OA49=0,0,'배출량&amp;에너지'!OA79*'국산거래표(기초_2009)'!OA20/'배출량&amp;에너지'!OA49)</f>
        <v>5.408683729331009E-2</v>
      </c>
      <c r="OB48" s="10">
        <f>IF('배출량&amp;에너지'!OB49=0,0,'배출량&amp;에너지'!OB79*'국산거래표(기초_2009)'!OB20/'배출량&amp;에너지'!OB49)</f>
        <v>3.340023816917555E-3</v>
      </c>
      <c r="OC48" s="10">
        <f>IF('배출량&amp;에너지'!OC49=0,0,'배출량&amp;에너지'!OC79*'국산거래표(기초_2009)'!OC20/'배출량&amp;에너지'!OC49)</f>
        <v>0.19092007108315831</v>
      </c>
      <c r="OD48" s="10">
        <f>IF('배출량&amp;에너지'!OD49=0,0,'배출량&amp;에너지'!OD79*'국산거래표(기초_2009)'!OD20/'배출량&amp;에너지'!OD49)</f>
        <v>1.0666527673381871E-2</v>
      </c>
      <c r="OE48" s="10">
        <f>IF('배출량&amp;에너지'!OE49=0,0,'배출량&amp;에너지'!OE79*'국산거래표(기초_2009)'!OE20/'배출량&amp;에너지'!OE49)</f>
        <v>2.2410482384479076E-2</v>
      </c>
      <c r="OF48" s="10">
        <f>IF('배출량&amp;에너지'!OF49=0,0,'배출량&amp;에너지'!OF79*'국산거래표(기초_2009)'!OF20/'배출량&amp;에너지'!OF49)</f>
        <v>5.2470696736737071E-2</v>
      </c>
      <c r="OG48" s="10">
        <f>IF('배출량&amp;에너지'!OG49=0,0,'배출량&amp;에너지'!OG79*'국산거래표(기초_2009)'!OG20/'배출량&amp;에너지'!OG49)</f>
        <v>27.267631213203607</v>
      </c>
      <c r="OH48" s="10">
        <f>IF('배출량&amp;에너지'!OH49=0,0,'배출량&amp;에너지'!OH79*'국산거래표(기초_2009)'!OH20/'배출량&amp;에너지'!OH49)</f>
        <v>1.1283893365992759</v>
      </c>
      <c r="OI48" s="10">
        <f>IF('배출량&amp;에너지'!OI49=0,0,'배출량&amp;에너지'!OI79*'국산거래표(기초_2009)'!OI20/'배출량&amp;에너지'!OI49)</f>
        <v>5.7103632998913037E-2</v>
      </c>
      <c r="OJ48" s="10">
        <f>IF('배출량&amp;에너지'!OJ49=0,0,'배출량&amp;에너지'!OJ79*'국산거래표(기초_2009)'!OJ20/'배출량&amp;에너지'!OJ49)</f>
        <v>0</v>
      </c>
      <c r="OK48" s="10">
        <f>IF('배출량&amp;에너지'!OK49=0,0,'배출량&amp;에너지'!OK79*'국산거래표(기초_2009)'!OK20/'배출량&amp;에너지'!OK49)</f>
        <v>0</v>
      </c>
      <c r="OL48" s="10">
        <f>IF('배출량&amp;에너지'!OL49=0,0,'배출량&amp;에너지'!OL79*'국산거래표(기초_2009)'!OL20/'배출량&amp;에너지'!OL49)</f>
        <v>0.1009549134339274</v>
      </c>
      <c r="OM48" s="10">
        <f>IF('배출량&amp;에너지'!OM49=0,0,'배출량&amp;에너지'!OM79*'국산거래표(기초_2009)'!OM20/'배출량&amp;에너지'!OM49)</f>
        <v>0</v>
      </c>
      <c r="ON48" s="10">
        <f>IF('배출량&amp;에너지'!ON49=0,0,'배출량&amp;에너지'!ON79*'국산거래표(기초_2009)'!ON20/'배출량&amp;에너지'!ON49)</f>
        <v>0</v>
      </c>
      <c r="OO48" s="10">
        <f>IF('배출량&amp;에너지'!OO49=0,0,'배출량&amp;에너지'!OO79*'국산거래표(기초_2009)'!OO20/'배출량&amp;에너지'!OO49)</f>
        <v>1.038424178950045</v>
      </c>
      <c r="OP48" s="11">
        <f t="shared" si="0"/>
        <v>289.93367648053027</v>
      </c>
      <c r="OQ48" s="10">
        <f>IF('배출량&amp;에너지'!OQ49=0,0,'배출량&amp;에너지'!OQ79*'국산거래표(기초_2009)'!OQ20/'배출량&amp;에너지'!OQ49)</f>
        <v>0.18908844511904224</v>
      </c>
      <c r="OR48" s="10">
        <f>IF('배출량&amp;에너지'!OR49=0,0,'배출량&amp;에너지'!OR79*'국산거래표(기초_2009)'!OR20/'배출량&amp;에너지'!OR49)</f>
        <v>0</v>
      </c>
      <c r="OS48" s="10">
        <f>IF('배출량&amp;에너지'!OS49=0,0,'배출량&amp;에너지'!OS79*'국산거래표(기초_2009)'!OS20/'배출량&amp;에너지'!OS49)</f>
        <v>0</v>
      </c>
      <c r="OT48" s="10">
        <f>IF('배출량&amp;에너지'!OT49=0,0,'배출량&amp;에너지'!OT79*'국산거래표(기초_2009)'!OT20/'배출량&amp;에너지'!OT49)</f>
        <v>0</v>
      </c>
      <c r="OU48" s="10">
        <f>IF('배출량&amp;에너지'!OU49=0,0,'배출량&amp;에너지'!OU79*'국산거래표(기초_2009)'!OU20/'배출량&amp;에너지'!OU49)</f>
        <v>0.8254168535937223</v>
      </c>
      <c r="OV48" s="10">
        <f>IF('배출량&amp;에너지'!OV49=0,0,'배출량&amp;에너지'!OV79*'국산거래표(기초_2009)'!OV20/'배출량&amp;에너지'!OV49)</f>
        <v>261.73881155866877</v>
      </c>
      <c r="OW48" s="11">
        <f t="shared" si="1"/>
        <v>262.75331685738155</v>
      </c>
      <c r="OX48" s="11">
        <f t="shared" si="2"/>
        <v>552.68699333791187</v>
      </c>
      <c r="OY48" s="11">
        <f t="shared" si="3"/>
        <v>552.68699333791187</v>
      </c>
      <c r="OZ48" s="11">
        <v>0</v>
      </c>
      <c r="PA48" s="11">
        <v>0</v>
      </c>
      <c r="PB48" s="11">
        <f t="shared" si="4"/>
        <v>552.68699333791187</v>
      </c>
    </row>
    <row r="49" spans="1:418">
      <c r="A49" s="8" t="s">
        <v>570</v>
      </c>
      <c r="B49" s="9" t="s">
        <v>143</v>
      </c>
      <c r="C49" s="10">
        <f>IF('배출량&amp;에너지'!C50=0,0,'배출량&amp;에너지'!C80*'국산거래표(기초_2009)'!C21/'배출량&amp;에너지'!C50)</f>
        <v>5.6281238254475438E-2</v>
      </c>
      <c r="D49" s="10">
        <f>IF('배출량&amp;에너지'!D50=0,0,'배출량&amp;에너지'!D80*'국산거래표(기초_2009)'!D21/'배출량&amp;에너지'!D50)</f>
        <v>8.9335298816627681E-4</v>
      </c>
      <c r="E49" s="10">
        <f>IF('배출량&amp;에너지'!E50=0,0,'배출량&amp;에너지'!E80*'국산거래표(기초_2009)'!E21/'배출량&amp;에너지'!E50)</f>
        <v>0</v>
      </c>
      <c r="F49" s="10">
        <f>IF('배출량&amp;에너지'!F50=0,0,'배출량&amp;에너지'!F80*'국산거래표(기초_2009)'!F21/'배출량&amp;에너지'!F50)</f>
        <v>0</v>
      </c>
      <c r="G49" s="10">
        <f>IF('배출량&amp;에너지'!G50=0,0,'배출량&amp;에너지'!G80*'국산거래표(기초_2009)'!G21/'배출량&amp;에너지'!G50)</f>
        <v>1.5187000798826705E-2</v>
      </c>
      <c r="H49" s="10">
        <f>IF('배출량&amp;에너지'!H50=0,0,'배출량&amp;에너지'!H80*'국산거래표(기초_2009)'!H21/'배출량&amp;에너지'!H50)</f>
        <v>0.14591432140049188</v>
      </c>
      <c r="I49" s="10">
        <f>IF('배출량&amp;에너지'!I50=0,0,'배출량&amp;에너지'!I80*'국산거래표(기초_2009)'!I21/'배출량&amp;에너지'!I50)</f>
        <v>0</v>
      </c>
      <c r="J49" s="10">
        <f>IF('배출량&amp;에너지'!J50=0,0,'배출량&amp;에너지'!J80*'국산거래표(기초_2009)'!J21/'배출량&amp;에너지'!J50)</f>
        <v>0</v>
      </c>
      <c r="K49" s="10">
        <f>IF('배출량&amp;에너지'!K50=0,0,'배출량&amp;에너지'!K80*'국산거래표(기초_2009)'!K21/'배출량&amp;에너지'!K50)</f>
        <v>0</v>
      </c>
      <c r="L49" s="10">
        <f>IF('배출량&amp;에너지'!L50=0,0,'배출량&amp;에너지'!L80*'국산거래표(기초_2009)'!L21/'배출량&amp;에너지'!L50)</f>
        <v>6.5512552465526973E-3</v>
      </c>
      <c r="M49" s="10">
        <f>IF('배출량&amp;에너지'!M50=0,0,'배출량&amp;에너지'!M80*'국산거래표(기초_2009)'!M21/'배출량&amp;에너지'!M50)</f>
        <v>0</v>
      </c>
      <c r="N49" s="10">
        <f>IF('배출량&amp;에너지'!N50=0,0,'배출량&amp;에너지'!N80*'국산거래표(기초_2009)'!N21/'배출량&amp;에너지'!N50)</f>
        <v>0</v>
      </c>
      <c r="O49" s="10">
        <f>IF('배출량&amp;에너지'!O50=0,0,'배출량&amp;에너지'!O80*'국산거래표(기초_2009)'!O21/'배출량&amp;에너지'!O50)</f>
        <v>0</v>
      </c>
      <c r="P49" s="10">
        <f>IF('배출량&amp;에너지'!P50=0,0,'배출량&amp;에너지'!P80*'국산거래표(기초_2009)'!P21/'배출량&amp;에너지'!P50)</f>
        <v>1.101802018738408E-2</v>
      </c>
      <c r="Q49" s="10">
        <f>IF('배출량&amp;에너지'!Q50=0,0,'배출량&amp;에너지'!Q80*'국산거래표(기초_2009)'!Q21/'배출량&amp;에너지'!Q50)</f>
        <v>0</v>
      </c>
      <c r="R49" s="10">
        <f>IF('배출량&amp;에너지'!R50=0,0,'배출량&amp;에너지'!R80*'국산거래표(기초_2009)'!R21/'배출량&amp;에너지'!R50)</f>
        <v>1.4889216469437948E-3</v>
      </c>
      <c r="S49" s="10">
        <f>IF('배출량&amp;에너지'!S50=0,0,'배출량&amp;에너지'!S80*'국산거래표(기초_2009)'!S21/'배출량&amp;에너지'!S50)</f>
        <v>0</v>
      </c>
      <c r="T49" s="10">
        <f>IF('배출량&amp;에너지'!T50=0,0,'배출량&amp;에너지'!T80*'국산거래표(기초_2009)'!T21/'배출량&amp;에너지'!T50)</f>
        <v>9.3206495098681535E-2</v>
      </c>
      <c r="U49" s="10">
        <f>IF('배출량&amp;에너지'!U50=0,0,'배출량&amp;에너지'!U80*'국산거래표(기초_2009)'!U21/'배출량&amp;에너지'!U50)</f>
        <v>1.4493163311350898</v>
      </c>
      <c r="V49" s="10">
        <f>IF('배출량&amp;에너지'!V50=0,0,'배출량&amp;에너지'!V80*'국산거래표(기초_2009)'!V21/'배출량&amp;에너지'!V50)</f>
        <v>0</v>
      </c>
      <c r="W49" s="10">
        <f>IF('배출량&amp;에너지'!W50=0,0,'배출량&amp;에너지'!W80*'국산거래표(기초_2009)'!W21/'배출량&amp;에너지'!W50)</f>
        <v>9.2313142110515261E-3</v>
      </c>
      <c r="X49" s="10">
        <f>IF('배출량&amp;에너지'!X50=0,0,'배출량&amp;에너지'!X80*'국산거래표(기초_2009)'!X21/'배출량&amp;에너지'!X50)</f>
        <v>7.1170454723913382E-2</v>
      </c>
      <c r="Y49" s="10">
        <f>IF('배출량&amp;에너지'!Y50=0,0,'배출량&amp;에너지'!Y80*'국산거래표(기초_2009)'!Y21/'배출량&amp;에너지'!Y50)</f>
        <v>2.1738256045379399E-2</v>
      </c>
      <c r="Z49" s="10">
        <f>IF('배출량&amp;에너지'!Z50=0,0,'배출량&amp;에너지'!Z80*'국산거래표(기초_2009)'!Z21/'배출량&amp;에너지'!Z50)</f>
        <v>8.9930867475405199E-2</v>
      </c>
      <c r="AA49" s="10">
        <f>IF('배출량&amp;에너지'!AA50=0,0,'배출량&amp;에너지'!AA80*'국산거래표(기초_2009)'!AA21/'배출량&amp;에너지'!AA50)</f>
        <v>3.2756276232763486E-3</v>
      </c>
      <c r="AB49" s="10">
        <f>IF('배출량&amp;에너지'!AB50=0,0,'배출량&amp;에너지'!AB80*'국산거래표(기초_2009)'!AB21/'배출량&amp;에너지'!AB50)</f>
        <v>2.0844903057213125E-3</v>
      </c>
      <c r="AC49" s="10">
        <f>IF('배출량&amp;에너지'!AC50=0,0,'배출량&amp;에너지'!AC80*'국산거래표(기초_2009)'!AC21/'배출량&amp;에너지'!AC50)</f>
        <v>2.9575939594891536</v>
      </c>
      <c r="AD49" s="10">
        <f>IF('배출량&amp;에너지'!AD50=0,0,'배출량&amp;에너지'!AD80*'국산거래표(기초_2009)'!AD21/'배출량&amp;에너지'!AD50)</f>
        <v>0.31178019287003061</v>
      </c>
      <c r="AE49" s="10">
        <f>IF('배출량&amp;에너지'!AE50=0,0,'배출량&amp;에너지'!AE80*'국산거래표(기초_2009)'!AE21/'배출량&amp;에너지'!AE50)</f>
        <v>0</v>
      </c>
      <c r="AF49" s="10">
        <f>IF('배출량&amp;에너지'!AF50=0,0,'배출량&amp;에너지'!AF80*'국산거래표(기초_2009)'!AF21/'배출량&amp;에너지'!AF50)</f>
        <v>1.4293647810660429E-2</v>
      </c>
      <c r="AG49" s="10">
        <f>IF('배출량&amp;에너지'!AG50=0,0,'배출량&amp;에너지'!AG80*'국산거래표(기초_2009)'!AG21/'배출량&amp;에너지'!AG50)</f>
        <v>0</v>
      </c>
      <c r="AH49" s="10">
        <f>IF('배출량&amp;에너지'!AH50=0,0,'배출량&amp;에너지'!AH80*'국산거래표(기초_2009)'!AH21/'배출량&amp;에너지'!AH50)</f>
        <v>0</v>
      </c>
      <c r="AI49" s="10">
        <f>IF('배출량&amp;에너지'!AI50=0,0,'배출량&amp;에너지'!AI80*'국산거래표(기초_2009)'!AI21/'배출량&amp;에너지'!AI50)</f>
        <v>0</v>
      </c>
      <c r="AJ49" s="10">
        <f>IF('배출량&amp;에너지'!AJ50=0,0,'배출량&amp;에너지'!AJ80*'국산거래표(기초_2009)'!AJ21/'배출량&amp;에너지'!AJ50)</f>
        <v>5.0623335996089012E-3</v>
      </c>
      <c r="AK49" s="10">
        <f>IF('배출량&amp;에너지'!AK50=0,0,'배출량&amp;에너지'!AK80*'국산거래표(기초_2009)'!AK21/'배출량&amp;에너지'!AK50)</f>
        <v>0</v>
      </c>
      <c r="AL49" s="10">
        <f>IF('배출량&amp;에너지'!AL50=0,0,'배출량&amp;에너지'!AL80*'국산거래표(기초_2009)'!AL21/'배출량&amp;에너지'!AL50)</f>
        <v>0</v>
      </c>
      <c r="AM49" s="10">
        <f>IF('배출량&amp;에너지'!AM50=0,0,'배출량&amp;에너지'!AM80*'국산거래표(기초_2009)'!AM21/'배출량&amp;에너지'!AM50)</f>
        <v>0</v>
      </c>
      <c r="AN49" s="10">
        <f>IF('배출량&amp;에너지'!AN50=0,0,'배출량&amp;에너지'!AN80*'국산거래표(기초_2009)'!AN21/'배출량&amp;에너지'!AN50)</f>
        <v>9.5886554063180376E-2</v>
      </c>
      <c r="AO49" s="10">
        <f>IF('배출량&amp;에너지'!AO50=0,0,'배출량&amp;에너지'!AO80*'국산거래표(기초_2009)'!AO21/'배출량&amp;에너지'!AO50)</f>
        <v>0.30850456524675424</v>
      </c>
      <c r="AP49" s="10">
        <f>IF('배출량&amp;에너지'!AP50=0,0,'배출량&amp;에너지'!AP80*'국산거래표(기초_2009)'!AP21/'배출량&amp;에너지'!AP50)</f>
        <v>5.211225764303281E-2</v>
      </c>
      <c r="AQ49" s="10">
        <f>IF('배출량&amp;에너지'!AQ50=0,0,'배출량&amp;에너지'!AQ80*'국산거래표(기초_2009)'!AQ21/'배출량&amp;에너지'!AQ50)</f>
        <v>0.27277044572010317</v>
      </c>
      <c r="AR49" s="10">
        <f>IF('배출량&amp;에너지'!AR50=0,0,'배출량&amp;에너지'!AR80*'국산거래표(기초_2009)'!AR21/'배출량&amp;에너지'!AR50)</f>
        <v>0</v>
      </c>
      <c r="AS49" s="10">
        <f>IF('배출량&amp;에너지'!AS50=0,0,'배출량&amp;에너지'!AS80*'국산거래표(기초_2009)'!AS21/'배출량&amp;에너지'!AS50)</f>
        <v>0</v>
      </c>
      <c r="AT49" s="10">
        <f>IF('배출량&amp;에너지'!AT50=0,0,'배출량&amp;에너지'!AT80*'국산거래표(기초_2009)'!AT21/'배출량&amp;에너지'!AT50)</f>
        <v>1.3102510493105395E-2</v>
      </c>
      <c r="AU49" s="10">
        <f>IF('배출량&amp;에너지'!AU50=0,0,'배출량&amp;에너지'!AU80*'국산거래표(기초_2009)'!AU21/'배출량&amp;에너지'!AU50)</f>
        <v>0</v>
      </c>
      <c r="AV49" s="10">
        <f>IF('배출량&amp;에너지'!AV50=0,0,'배출량&amp;에너지'!AV80*'국산거래표(기초_2009)'!AV21/'배출량&amp;에너지'!AV50)</f>
        <v>0</v>
      </c>
      <c r="AW49" s="10">
        <f>IF('배출량&amp;에너지'!AW50=0,0,'배출량&amp;에너지'!AW80*'국산거래표(기초_2009)'!AW21/'배출량&amp;에너지'!AW50)</f>
        <v>0</v>
      </c>
      <c r="AX49" s="10">
        <f>IF('배출량&amp;에너지'!AX50=0,0,'배출량&amp;에너지'!AX80*'국산거래표(기초_2009)'!AX21/'배출량&amp;에너지'!AX50)</f>
        <v>0</v>
      </c>
      <c r="AY49" s="10">
        <f>IF('배출량&amp;에너지'!AY50=0,0,'배출량&amp;에너지'!AY80*'국산거래표(기초_2009)'!AY21/'배출량&amp;에너지'!AY50)</f>
        <v>0</v>
      </c>
      <c r="AZ49" s="10">
        <f>IF('배출량&amp;에너지'!AZ50=0,0,'배출량&amp;에너지'!AZ80*'국산거래표(기초_2009)'!AZ21/'배출량&amp;에너지'!AZ50)</f>
        <v>0</v>
      </c>
      <c r="BA49" s="10">
        <f>IF('배출량&amp;에너지'!BA50=0,0,'배출량&amp;에너지'!BA80*'국산거래표(기초_2009)'!BA21/'배출량&amp;에너지'!BA50)</f>
        <v>0</v>
      </c>
      <c r="BB49" s="10">
        <f>IF('배출량&amp;에너지'!BB50=0,0,'배출량&amp;에너지'!BB80*'국산거래표(기초_2009)'!BB21/'배출량&amp;에너지'!BB50)</f>
        <v>0</v>
      </c>
      <c r="BC49" s="10">
        <f>IF('배출량&amp;에너지'!BC50=0,0,'배출량&amp;에너지'!BC80*'국산거래표(기초_2009)'!BC21/'배출량&amp;에너지'!BC50)</f>
        <v>0</v>
      </c>
      <c r="BD49" s="10">
        <f>IF('배출량&amp;에너지'!BD50=0,0,'배출량&amp;에너지'!BD80*'국산거래표(기초_2009)'!BD21/'배출량&amp;에너지'!BD50)</f>
        <v>0</v>
      </c>
      <c r="BE49" s="10">
        <f>IF('배출량&amp;에너지'!BE50=0,0,'배출량&amp;에너지'!BE80*'국산거래표(기초_2009)'!BE21/'배출량&amp;에너지'!BE50)</f>
        <v>0</v>
      </c>
      <c r="BF49" s="10">
        <f>IF('배출량&amp;에너지'!BF50=0,0,'배출량&amp;에너지'!BF80*'국산거래표(기초_2009)'!BF21/'배출량&amp;에너지'!BF50)</f>
        <v>0</v>
      </c>
      <c r="BG49" s="10">
        <f>IF('배출량&amp;에너지'!BG50=0,0,'배출량&amp;에너지'!BG80*'국산거래표(기초_2009)'!BG21/'배출량&amp;에너지'!BG50)</f>
        <v>0</v>
      </c>
      <c r="BH49" s="10">
        <f>IF('배출량&amp;에너지'!BH50=0,0,'배출량&amp;에너지'!BH80*'국산거래표(기초_2009)'!BH21/'배출량&amp;에너지'!BH50)</f>
        <v>0</v>
      </c>
      <c r="BI49" s="10">
        <f>IF('배출량&amp;에너지'!BI50=0,0,'배출량&amp;에너지'!BI80*'국산거래표(기초_2009)'!BI21/'배출량&amp;에너지'!BI50)</f>
        <v>0</v>
      </c>
      <c r="BJ49" s="10">
        <f>IF('배출량&amp;에너지'!BJ50=0,0,'배출량&amp;에너지'!BJ80*'국산거래표(기초_2009)'!BJ21/'배출량&amp;에너지'!BJ50)</f>
        <v>0</v>
      </c>
      <c r="BK49" s="10">
        <f>IF('배출량&amp;에너지'!BK50=0,0,'배출량&amp;에너지'!BK80*'국산거래표(기초_2009)'!BK21/'배출량&amp;에너지'!BK50)</f>
        <v>0</v>
      </c>
      <c r="BL49" s="10">
        <f>IF('배출량&amp;에너지'!BL50=0,0,'배출량&amp;에너지'!BL80*'국산거래표(기초_2009)'!BL21/'배출량&amp;에너지'!BL50)</f>
        <v>0</v>
      </c>
      <c r="BM49" s="10">
        <f>IF('배출량&amp;에너지'!BM50=0,0,'배출량&amp;에너지'!BM80*'국산거래표(기초_2009)'!BM21/'배출량&amp;에너지'!BM50)</f>
        <v>4.704992404342391E-2</v>
      </c>
      <c r="BN49" s="10">
        <f>IF('배출량&amp;에너지'!BN50=0,0,'배출량&amp;에너지'!BN80*'국산거래표(기초_2009)'!BN21/'배출량&amp;에너지'!BN50)</f>
        <v>0.10243780930973308</v>
      </c>
      <c r="BO49" s="10">
        <f>IF('배출량&amp;에너지'!BO50=0,0,'배출량&amp;에너지'!BO80*'국산거래표(기초_2009)'!BO21/'배출량&amp;에너지'!BO50)</f>
        <v>0</v>
      </c>
      <c r="BP49" s="10">
        <f>IF('배출량&amp;에너지'!BP50=0,0,'배출량&amp;에너지'!BP80*'국산거래표(기초_2009)'!BP21/'배출량&amp;에너지'!BP50)</f>
        <v>0</v>
      </c>
      <c r="BQ49" s="10">
        <f>IF('배출량&amp;에너지'!BQ50=0,0,'배출량&amp;에너지'!BQ80*'국산거래표(기초_2009)'!BQ21/'배출량&amp;에너지'!BQ50)</f>
        <v>0</v>
      </c>
      <c r="BR49" s="10">
        <f>IF('배출량&amp;에너지'!BR50=0,0,'배출량&amp;에너지'!BR80*'국산거래표(기초_2009)'!BR21/'배출량&amp;에너지'!BR50)</f>
        <v>0</v>
      </c>
      <c r="BS49" s="10">
        <f>IF('배출량&amp;에너지'!BS50=0,0,'배출량&amp;에너지'!BS80*'국산거래표(기초_2009)'!BS21/'배출량&amp;에너지'!BS50)</f>
        <v>0</v>
      </c>
      <c r="BT49" s="10">
        <f>IF('배출량&amp;에너지'!BT50=0,0,'배출량&amp;에너지'!BT80*'국산거래표(기초_2009)'!BT21/'배출량&amp;에너지'!BT50)</f>
        <v>0</v>
      </c>
      <c r="BU49" s="10">
        <f>IF('배출량&amp;에너지'!BU50=0,0,'배출량&amp;에너지'!BU80*'국산거래표(기초_2009)'!BU21/'배출량&amp;에너지'!BU50)</f>
        <v>0</v>
      </c>
      <c r="BV49" s="10">
        <f>IF('배출량&amp;에너지'!BV50=0,0,'배출량&amp;에너지'!BV80*'국산거래표(기초_2009)'!BV21/'배출량&amp;에너지'!BV50)</f>
        <v>0</v>
      </c>
      <c r="BW49" s="10">
        <f>IF('배출량&amp;에너지'!BW50=0,0,'배출량&amp;에너지'!BW80*'국산거래표(기초_2009)'!BW21/'배출량&amp;에너지'!BW50)</f>
        <v>0</v>
      </c>
      <c r="BX49" s="10">
        <f>IF('배출량&amp;에너지'!BX50=0,0,'배출량&amp;에너지'!BX80*'국산거래표(기초_2009)'!BX21/'배출량&amp;에너지'!BX50)</f>
        <v>0</v>
      </c>
      <c r="BY49" s="10">
        <f>IF('배출량&amp;에너지'!BY50=0,0,'배출량&amp;에너지'!BY80*'국산거래표(기초_2009)'!BY21/'배출량&amp;에너지'!BY50)</f>
        <v>0</v>
      </c>
      <c r="BZ49" s="10">
        <f>IF('배출량&amp;에너지'!BZ50=0,0,'배출량&amp;에너지'!BZ80*'국산거래표(기초_2009)'!BZ21/'배출량&amp;에너지'!BZ50)</f>
        <v>0</v>
      </c>
      <c r="CA49" s="10">
        <f>IF('배출량&amp;에너지'!CA50=0,0,'배출량&amp;에너지'!CA80*'국산거래표(기초_2009)'!CA21/'배출량&amp;에너지'!CA50)</f>
        <v>0</v>
      </c>
      <c r="CB49" s="10">
        <f>IF('배출량&amp;에너지'!CB50=0,0,'배출량&amp;에너지'!CB80*'국산거래표(기초_2009)'!CB21/'배출량&amp;에너지'!CB50)</f>
        <v>2.9778432938875896E-3</v>
      </c>
      <c r="CC49" s="10">
        <f>IF('배출량&amp;에너지'!CC50=0,0,'배출량&amp;에너지'!CC80*'국산거래표(기초_2009)'!CC21/'배출량&amp;에너지'!CC50)</f>
        <v>0</v>
      </c>
      <c r="CD49" s="10">
        <f>IF('배출량&amp;에너지'!CD50=0,0,'배출량&amp;에너지'!CD80*'국산거래표(기초_2009)'!CD21/'배출량&amp;에너지'!CD50)</f>
        <v>0</v>
      </c>
      <c r="CE49" s="10">
        <f>IF('배출량&amp;에너지'!CE50=0,0,'배출량&amp;에너지'!CE80*'국산거래표(기초_2009)'!CE21/'배출량&amp;에너지'!CE50)</f>
        <v>0</v>
      </c>
      <c r="CF49" s="10">
        <f>IF('배출량&amp;에너지'!CF50=0,0,'배출량&amp;에너지'!CF80*'국산거래표(기초_2009)'!CF21/'배출량&amp;에너지'!CF50)</f>
        <v>0</v>
      </c>
      <c r="CG49" s="10">
        <f>IF('배출량&amp;에너지'!CG50=0,0,'배출량&amp;에너지'!CG80*'국산거래표(기초_2009)'!CG21/'배출량&amp;에너지'!CG50)</f>
        <v>0</v>
      </c>
      <c r="CH49" s="10">
        <f>IF('배출량&amp;에너지'!CH50=0,0,'배출량&amp;에너지'!CH80*'국산거래표(기초_2009)'!CH21/'배출량&amp;에너지'!CH50)</f>
        <v>0</v>
      </c>
      <c r="CI49" s="10">
        <f>IF('배출량&amp;에너지'!CI50=0,0,'배출량&amp;에너지'!CI80*'국산거래표(기초_2009)'!CI21/'배출량&amp;에너지'!CI50)</f>
        <v>0</v>
      </c>
      <c r="CJ49" s="10">
        <f>IF('배출량&amp;에너지'!CJ50=0,0,'배출량&amp;에너지'!CJ80*'국산거래표(기초_2009)'!CJ21/'배출량&amp;에너지'!CJ50)</f>
        <v>0</v>
      </c>
      <c r="CK49" s="10">
        <f>IF('배출량&amp;에너지'!CK50=0,0,'배출량&amp;에너지'!CK80*'국산거래표(기초_2009)'!CK21/'배출량&amp;에너지'!CK50)</f>
        <v>0</v>
      </c>
      <c r="CL49" s="10">
        <f>IF('배출량&amp;에너지'!CL50=0,0,'배출량&amp;에너지'!CL80*'국산거래표(기초_2009)'!CL21/'배출량&amp;에너지'!CL50)</f>
        <v>0</v>
      </c>
      <c r="CM49" s="10">
        <f>IF('배출량&amp;에너지'!CM50=0,0,'배출량&amp;에너지'!CM80*'국산거래표(기초_2009)'!CM21/'배출량&amp;에너지'!CM50)</f>
        <v>0</v>
      </c>
      <c r="CN49" s="10">
        <f>IF('배출량&amp;에너지'!CN50=0,0,'배출량&amp;에너지'!CN80*'국산거래표(기초_2009)'!CN21/'배출량&amp;에너지'!CN50)</f>
        <v>0</v>
      </c>
      <c r="CO49" s="10">
        <f>IF('배출량&amp;에너지'!CO50=0,0,'배출량&amp;에너지'!CO80*'국산거래표(기초_2009)'!CO21/'배출량&amp;에너지'!CO50)</f>
        <v>0</v>
      </c>
      <c r="CP49" s="10">
        <f>IF('배출량&amp;에너지'!CP50=0,0,'배출량&amp;에너지'!CP80*'국산거래표(기초_2009)'!CP21/'배출량&amp;에너지'!CP50)</f>
        <v>3.4840766538484794E-2</v>
      </c>
      <c r="CQ49" s="10">
        <f>IF('배출량&amp;에너지'!CQ50=0,0,'배출량&amp;에너지'!CQ80*'국산거래표(기초_2009)'!CQ21/'배출량&amp;에너지'!CQ50)</f>
        <v>0</v>
      </c>
      <c r="CR49" s="10">
        <f>IF('배출량&amp;에너지'!CR50=0,0,'배출량&amp;에너지'!CR80*'국산거래표(기초_2009)'!CR21/'배출량&amp;에너지'!CR50)</f>
        <v>0</v>
      </c>
      <c r="CS49" s="10">
        <f>IF('배출량&amp;에너지'!CS50=0,0,'배출량&amp;에너지'!CS80*'국산거래표(기초_2009)'!CS21/'배출량&amp;에너지'!CS50)</f>
        <v>0</v>
      </c>
      <c r="CT49" s="10">
        <f>IF('배출량&amp;에너지'!CT50=0,0,'배출량&amp;에너지'!CT80*'국산거래표(기초_2009)'!CT21/'배출량&amp;에너지'!CT50)</f>
        <v>0</v>
      </c>
      <c r="CU49" s="10">
        <f>IF('배출량&amp;에너지'!CU50=0,0,'배출량&amp;에너지'!CU80*'국산거래표(기초_2009)'!CU21/'배출량&amp;에너지'!CU50)</f>
        <v>0</v>
      </c>
      <c r="CV49" s="10">
        <f>IF('배출량&amp;에너지'!CV50=0,0,'배출량&amp;에너지'!CV80*'국산거래표(기초_2009)'!CV21/'배출량&amp;에너지'!CV50)</f>
        <v>0</v>
      </c>
      <c r="CW49" s="10">
        <f>IF('배출량&amp;에너지'!CW50=0,0,'배출량&amp;에너지'!CW80*'국산거래표(기초_2009)'!CW21/'배출량&amp;에너지'!CW50)</f>
        <v>0</v>
      </c>
      <c r="CX49" s="10">
        <f>IF('배출량&amp;에너지'!CX50=0,0,'배출량&amp;에너지'!CX80*'국산거래표(기초_2009)'!CX21/'배출량&amp;에너지'!CX50)</f>
        <v>0</v>
      </c>
      <c r="CY49" s="10">
        <f>IF('배출량&amp;에너지'!CY50=0,0,'배출량&amp;에너지'!CY80*'국산거래표(기초_2009)'!CY21/'배출량&amp;에너지'!CY50)</f>
        <v>0</v>
      </c>
      <c r="CZ49" s="10">
        <f>IF('배출량&amp;에너지'!CZ50=0,0,'배출량&amp;에너지'!CZ80*'국산거래표(기초_2009)'!CZ21/'배출량&amp;에너지'!CZ50)</f>
        <v>0</v>
      </c>
      <c r="DA49" s="10">
        <f>IF('배출량&amp;에너지'!DA50=0,0,'배출량&amp;에너지'!DA80*'국산거래표(기초_2009)'!DA21/'배출량&amp;에너지'!DA50)</f>
        <v>0</v>
      </c>
      <c r="DB49" s="10">
        <f>IF('배출량&amp;에너지'!DB50=0,0,'배출량&amp;에너지'!DB80*'국산거래표(기초_2009)'!DB21/'배출량&amp;에너지'!DB50)</f>
        <v>0</v>
      </c>
      <c r="DC49" s="10">
        <f>IF('배출량&amp;에너지'!DC50=0,0,'배출량&amp;에너지'!DC80*'국산거래표(기초_2009)'!DC21/'배출량&amp;에너지'!DC50)</f>
        <v>1.2209157504939117E-2</v>
      </c>
      <c r="DD49" s="10">
        <f>IF('배출량&amp;에너지'!DD50=0,0,'배출량&amp;에너지'!DD80*'국산거래표(기초_2009)'!DD21/'배출량&amp;에너지'!DD50)</f>
        <v>0</v>
      </c>
      <c r="DE49" s="10">
        <f>IF('배출량&amp;에너지'!DE50=0,0,'배출량&amp;에너지'!DE80*'국산거래표(기초_2009)'!DE21/'배출량&amp;에너지'!DE50)</f>
        <v>0</v>
      </c>
      <c r="DF49" s="10">
        <f>IF('배출량&amp;에너지'!DF50=0,0,'배출량&amp;에너지'!DF80*'국산거래표(기초_2009)'!DF21/'배출량&amp;에너지'!DF50)</f>
        <v>0</v>
      </c>
      <c r="DG49" s="10">
        <f>IF('배출량&amp;에너지'!DG50=0,0,'배출량&amp;에너지'!DG80*'국산거래표(기초_2009)'!DG21/'배출량&amp;에너지'!DG50)</f>
        <v>0</v>
      </c>
      <c r="DH49" s="10">
        <f>IF('배출량&amp;에너지'!DH50=0,0,'배출량&amp;에너지'!DH80*'국산거래표(기초_2009)'!DH21/'배출량&amp;에너지'!DH50)</f>
        <v>0</v>
      </c>
      <c r="DI49" s="10">
        <f>IF('배출량&amp;에너지'!DI50=0,0,'배출량&amp;에너지'!DI80*'국산거래표(기초_2009)'!DI21/'배출량&amp;에너지'!DI50)</f>
        <v>0</v>
      </c>
      <c r="DJ49" s="10">
        <f>IF('배출량&amp;에너지'!DJ50=0,0,'배출량&amp;에너지'!DJ80*'국산거래표(기초_2009)'!DJ21/'배출량&amp;에너지'!DJ50)</f>
        <v>0</v>
      </c>
      <c r="DK49" s="10">
        <f>IF('배출량&amp;에너지'!DK50=0,0,'배출량&amp;에너지'!DK80*'국산거래표(기초_2009)'!DK21/'배출량&amp;에너지'!DK50)</f>
        <v>0</v>
      </c>
      <c r="DL49" s="10">
        <f>IF('배출량&amp;에너지'!DL50=0,0,'배출량&amp;에너지'!DL80*'국산거래표(기초_2009)'!DL21/'배출량&amp;에너지'!DL50)</f>
        <v>0</v>
      </c>
      <c r="DM49" s="10">
        <f>IF('배출량&amp;에너지'!DM50=0,0,'배출량&amp;에너지'!DM80*'국산거래표(기초_2009)'!DM21/'배출량&amp;에너지'!DM50)</f>
        <v>0</v>
      </c>
      <c r="DN49" s="10">
        <f>IF('배출량&amp;에너지'!DN50=0,0,'배출량&amp;에너지'!DN80*'국산거래표(기초_2009)'!DN21/'배출량&amp;에너지'!DN50)</f>
        <v>0.50712671294905642</v>
      </c>
      <c r="DO49" s="10">
        <f>IF('배출량&amp;에너지'!DO50=0,0,'배출량&amp;에너지'!DO80*'국산거래표(기초_2009)'!DO21/'배출량&amp;에너지'!DO50)</f>
        <v>0</v>
      </c>
      <c r="DP49" s="10">
        <f>IF('배출량&amp;에너지'!DP50=0,0,'배출량&amp;에너지'!DP80*'국산거래표(기초_2009)'!DP21/'배출량&amp;에너지'!DP50)</f>
        <v>0</v>
      </c>
      <c r="DQ49" s="10">
        <f>IF('배출량&amp;에너지'!DQ50=0,0,'배출량&amp;에너지'!DQ80*'국산거래표(기초_2009)'!DQ21/'배출량&amp;에너지'!DQ50)</f>
        <v>0</v>
      </c>
      <c r="DR49" s="10">
        <f>IF('배출량&amp;에너지'!DR50=0,0,'배출량&amp;에너지'!DR80*'국산거래표(기초_2009)'!DR21/'배출량&amp;에너지'!DR50)</f>
        <v>0</v>
      </c>
      <c r="DS49" s="10">
        <f>IF('배출량&amp;에너지'!DS50=0,0,'배출량&amp;에너지'!DS80*'국산거래표(기초_2009)'!DS21/'배출량&amp;에너지'!DS50)</f>
        <v>0</v>
      </c>
      <c r="DT49" s="10">
        <f>IF('배출량&amp;에너지'!DT50=0,0,'배출량&amp;에너지'!DT80*'국산거래표(기초_2009)'!DT21/'배출량&amp;에너지'!DT50)</f>
        <v>0</v>
      </c>
      <c r="DU49" s="10">
        <f>IF('배출량&amp;에너지'!DU50=0,0,'배출량&amp;에너지'!DU80*'국산거래표(기초_2009)'!DU21/'배출량&amp;에너지'!DU50)</f>
        <v>0.23137842393506569</v>
      </c>
      <c r="DV49" s="10">
        <f>IF('배출량&amp;에너지'!DV50=0,0,'배출량&amp;에너지'!DV80*'국산거래표(기초_2009)'!DV21/'배출량&amp;에너지'!DV50)</f>
        <v>0.1733104797042577</v>
      </c>
      <c r="DW49" s="10">
        <f>IF('배출량&amp;에너지'!DW50=0,0,'배출량&amp;에너지'!DW80*'국산거래표(기초_2009)'!DW21/'배출량&amp;에너지'!DW50)</f>
        <v>0</v>
      </c>
      <c r="DX49" s="10">
        <f>IF('배출량&amp;에너지'!DX50=0,0,'배출량&amp;에너지'!DX80*'국산거래표(기초_2009)'!DX21/'배출량&amp;에너지'!DX50)</f>
        <v>0</v>
      </c>
      <c r="DY49" s="10">
        <f>IF('배출량&amp;에너지'!DY50=0,0,'배출량&amp;에너지'!DY80*'국산거래표(기초_2009)'!DY21/'배출량&amp;에너지'!DY50)</f>
        <v>2.8885079950709613E-2</v>
      </c>
      <c r="DZ49" s="10">
        <f>IF('배출량&amp;에너지'!DZ50=0,0,'배출량&amp;에너지'!DZ80*'국산거래표(기초_2009)'!DZ21/'배출량&amp;에너지'!DZ50)</f>
        <v>0.43833853286025315</v>
      </c>
      <c r="EA49" s="10">
        <f>IF('배출량&amp;에너지'!EA50=0,0,'배출량&amp;에너지'!EA80*'국산거래표(기초_2009)'!EA21/'배출량&amp;에너지'!EA50)</f>
        <v>0.50325551666700263</v>
      </c>
      <c r="EB49" s="10">
        <f>IF('배출량&amp;에너지'!EB50=0,0,'배출량&amp;에너지'!EB80*'국산거래표(기초_2009)'!EB21/'배출량&amp;에너지'!EB50)</f>
        <v>1.0124667199217802E-2</v>
      </c>
      <c r="EC49" s="10">
        <f>IF('배출량&amp;에너지'!EC50=0,0,'배출량&amp;에너지'!EC80*'국산거래표(기초_2009)'!EC21/'배출량&amp;에너지'!EC50)</f>
        <v>0</v>
      </c>
      <c r="ED49" s="10">
        <f>IF('배출량&amp;에너지'!ED50=0,0,'배출량&amp;에너지'!ED80*'국산거래표(기초_2009)'!ED21/'배출량&amp;에너지'!ED50)</f>
        <v>2.278943472812172</v>
      </c>
      <c r="EE49" s="10">
        <f>IF('배출량&amp;에너지'!EE50=0,0,'배출량&amp;에너지'!EE80*'국산거래표(기초_2009)'!EE21/'배출량&amp;에너지'!EE50)</f>
        <v>0.37610160801800258</v>
      </c>
      <c r="EF49" s="10">
        <f>IF('배출량&amp;에너지'!EF50=0,0,'배출량&amp;에너지'!EF80*'국산거래표(기초_2009)'!EF21/'배출량&amp;에너지'!EF50)</f>
        <v>0.14382983109477057</v>
      </c>
      <c r="EG49" s="10">
        <f>IF('배출량&amp;에너지'!EG50=0,0,'배출량&amp;에너지'!EG80*'국산거래표(기초_2009)'!EG21/'배출량&amp;에너지'!EG50)</f>
        <v>0.26473026882660666</v>
      </c>
      <c r="EH49" s="10">
        <f>IF('배출량&amp;에너지'!EH50=0,0,'배출량&amp;에너지'!EH80*'국산거래표(기초_2009)'!EH21/'배출량&amp;에너지'!EH50)</f>
        <v>8.3975180887630022E-2</v>
      </c>
      <c r="EI49" s="10">
        <f>IF('배출량&amp;에너지'!EI50=0,0,'배출량&amp;에너지'!EI80*'국산거래표(기초_2009)'!EI21/'배출량&amp;에너지'!EI50)</f>
        <v>0.683117251617813</v>
      </c>
      <c r="EJ49" s="10">
        <f>IF('배출량&amp;에너지'!EJ50=0,0,'배출량&amp;에너지'!EJ80*'국산거래표(기초_2009)'!EJ21/'배출량&amp;에너지'!EJ50)</f>
        <v>5.0921120325477777E-2</v>
      </c>
      <c r="EK49" s="10">
        <f>IF('배출량&amp;에너지'!EK50=0,0,'배출량&amp;에너지'!EK80*'국산거래표(기초_2009)'!EK21/'배출량&amp;에너지'!EK50)</f>
        <v>7.087267039452462E-2</v>
      </c>
      <c r="EL49" s="10">
        <f>IF('배출량&amp;에너지'!EL50=0,0,'배출량&amp;에너지'!EL80*'국산거래표(기초_2009)'!EL21/'배출량&amp;에너지'!EL50)</f>
        <v>10.923920339297233</v>
      </c>
      <c r="EM49" s="10">
        <f>IF('배출량&amp;에너지'!EM50=0,0,'배출량&amp;에너지'!EM80*'국산거래표(기초_2009)'!EM21/'배출량&amp;에너지'!EM50)</f>
        <v>111.37699709365423</v>
      </c>
      <c r="EN49" s="10">
        <f>IF('배출량&amp;에너지'!EN50=0,0,'배출량&amp;에너지'!EN80*'국산거래표(기초_2009)'!EN21/'배출량&amp;에너지'!EN50)</f>
        <v>3.0076217268264651</v>
      </c>
      <c r="EO49" s="10">
        <f>IF('배출량&amp;에너지'!EO50=0,0,'배출량&amp;에너지'!EO80*'국산거래표(기초_2009)'!EO21/'배출량&amp;에너지'!EO50)</f>
        <v>84.073449716328298</v>
      </c>
      <c r="EP49" s="10">
        <f>IF('배출량&amp;에너지'!EP50=0,0,'배출량&amp;에너지'!EP80*'국산거래표(기초_2009)'!EP21/'배출량&amp;에너지'!EP50)</f>
        <v>0.30046438835325778</v>
      </c>
      <c r="EQ49" s="10">
        <f>IF('배출량&amp;에너지'!EQ50=0,0,'배출량&amp;에너지'!EQ80*'국산거래표(기초_2009)'!EQ21/'배출량&amp;에너지'!EQ50)</f>
        <v>0.34185641013829526</v>
      </c>
      <c r="ER49" s="10">
        <f>IF('배출량&amp;에너지'!ER50=0,0,'배출량&amp;에너지'!ER80*'국산거래표(기초_2009)'!ER21/'배출량&amp;에너지'!ER50)</f>
        <v>0</v>
      </c>
      <c r="ES49" s="10">
        <f>IF('배출량&amp;에너지'!ES50=0,0,'배출량&amp;에너지'!ES80*'국산거래표(기초_2009)'!ES21/'배출량&amp;에너지'!ES50)</f>
        <v>109.41162051968841</v>
      </c>
      <c r="ET49" s="10">
        <f>IF('배출량&amp;에너지'!ET50=0,0,'배출량&amp;에너지'!ET80*'국산거래표(기초_2009)'!ET21/'배출량&amp;에너지'!ET50)</f>
        <v>1.5118510403067289</v>
      </c>
      <c r="EU49" s="10">
        <f>IF('배출량&amp;에너지'!EU50=0,0,'배출량&amp;에너지'!EU80*'국산거래표(기초_2009)'!EU21/'배출량&amp;에너지'!EU50)</f>
        <v>0.45590780829418998</v>
      </c>
      <c r="EV49" s="10">
        <f>IF('배출량&amp;에너지'!EV50=0,0,'배출량&amp;에너지'!EV80*'국산거래표(기초_2009)'!EV21/'배출량&amp;에너지'!EV50)</f>
        <v>0</v>
      </c>
      <c r="EW49" s="10">
        <f>IF('배출량&amp;에너지'!EW50=0,0,'배출량&amp;에너지'!EW80*'국산거래표(기초_2009)'!EW21/'배출량&amp;에너지'!EW50)</f>
        <v>0</v>
      </c>
      <c r="EX49" s="10">
        <f>IF('배출량&amp;에너지'!EX50=0,0,'배출량&amp;에너지'!EX80*'국산거래표(기초_2009)'!EX21/'배출량&amp;에너지'!EX50)</f>
        <v>0</v>
      </c>
      <c r="EY49" s="10">
        <f>IF('배출량&amp;에너지'!EY50=0,0,'배출량&amp;에너지'!EY80*'국산거래표(기초_2009)'!EY21/'배출량&amp;에너지'!EY50)</f>
        <v>0</v>
      </c>
      <c r="EZ49" s="10">
        <f>IF('배출량&amp;에너지'!EZ50=0,0,'배출량&amp;에너지'!EZ80*'국산거래표(기초_2009)'!EZ21/'배출량&amp;에너지'!EZ50)</f>
        <v>0</v>
      </c>
      <c r="FA49" s="10">
        <f>IF('배출량&amp;에너지'!FA50=0,0,'배출량&amp;에너지'!FA80*'국산거래표(기초_2009)'!FA21/'배출량&amp;에너지'!FA50)</f>
        <v>0.10571343693300943</v>
      </c>
      <c r="FB49" s="10">
        <f>IF('배출량&amp;에너지'!FB50=0,0,'배출량&amp;에너지'!FB80*'국산거래표(기초_2009)'!FB21/'배출량&amp;에너지'!FB50)</f>
        <v>0.25579673894494392</v>
      </c>
      <c r="FC49" s="10">
        <f>IF('배출량&amp;에너지'!FC50=0,0,'배출량&amp;에너지'!FC80*'국산거래표(기초_2009)'!FC21/'배출량&amp;에너지'!FC50)</f>
        <v>6.3064765277951365</v>
      </c>
      <c r="FD49" s="10">
        <f>IF('배출량&amp;에너지'!FD50=0,0,'배출량&amp;에너지'!FD80*'국산거래표(기초_2009)'!FD21/'배출량&amp;에너지'!FD50)</f>
        <v>0.42761829700225779</v>
      </c>
      <c r="FE49" s="10">
        <f>IF('배출량&amp;에너지'!FE50=0,0,'배출량&amp;에너지'!FE80*'국산거래표(기초_2009)'!FE21/'배출량&amp;에너지'!FE50)</f>
        <v>24.087774404256709</v>
      </c>
      <c r="FF49" s="10">
        <f>IF('배출량&amp;에너지'!FF50=0,0,'배출량&amp;에너지'!FF80*'국산거래표(기초_2009)'!FF21/'배출량&amp;에너지'!FF50)</f>
        <v>0.90943334195326975</v>
      </c>
      <c r="FG49" s="10">
        <f>IF('배출량&amp;에너지'!FG50=0,0,'배출량&amp;에너지'!FG80*'국산거래표(기초_2009)'!FG21/'배출량&amp;에너지'!FG50)</f>
        <v>9.0008291401046261</v>
      </c>
      <c r="FH49" s="10">
        <f>IF('배출량&amp;에너지'!FH50=0,0,'배출량&amp;에너지'!FH80*'국산거래표(기초_2009)'!FH21/'배출량&amp;에너지'!FH50)</f>
        <v>0.96839463917224378</v>
      </c>
      <c r="FI49" s="10">
        <f>IF('배출량&amp;에너지'!FI50=0,0,'배출량&amp;에너지'!FI80*'국산거래표(기초_2009)'!FI21/'배출량&amp;에너지'!FI50)</f>
        <v>2.3822746351100715E-3</v>
      </c>
      <c r="FJ49" s="10">
        <f>IF('배출량&amp;에너지'!FJ50=0,0,'배출량&amp;에너지'!FJ80*'국산거래표(기초_2009)'!FJ21/'배출량&amp;에너지'!FJ50)</f>
        <v>0</v>
      </c>
      <c r="FK49" s="10">
        <f>IF('배출량&amp;에너지'!FK50=0,0,'배출량&amp;에너지'!FK80*'국산거래표(기초_2009)'!FK21/'배출량&amp;에너지'!FK50)</f>
        <v>36.561662178022438</v>
      </c>
      <c r="FL49" s="10">
        <f>IF('배출량&amp;에너지'!FL50=0,0,'배출량&amp;에너지'!FL80*'국산거래표(기초_2009)'!FL21/'배출량&amp;에너지'!FL50)</f>
        <v>2.3712566149226877</v>
      </c>
      <c r="FM49" s="10">
        <f>IF('배출량&amp;에너지'!FM50=0,0,'배출량&amp;에너지'!FM80*'국산거래표(기초_2009)'!FM21/'배출량&amp;에너지'!FM50)</f>
        <v>4.2124571235333841</v>
      </c>
      <c r="FN49" s="10">
        <f>IF('배출량&amp;에너지'!FN50=0,0,'배출량&amp;에너지'!FN80*'국산거래표(기초_2009)'!FN21/'배출량&amp;에너지'!FN50)</f>
        <v>3.1267354585819689E-2</v>
      </c>
      <c r="FO49" s="10">
        <f>IF('배출량&amp;에너지'!FO50=0,0,'배출량&amp;에너지'!FO80*'국산거래표(기초_2009)'!FO21/'배출량&amp;에너지'!FO50)</f>
        <v>0.2015999909961898</v>
      </c>
      <c r="FP49" s="10">
        <f>IF('배출량&amp;에너지'!FP50=0,0,'배출량&amp;에너지'!FP80*'국산거래표(기초_2009)'!FP21/'배출량&amp;에너지'!FP50)</f>
        <v>2.3417759663131998</v>
      </c>
      <c r="FQ49" s="10">
        <f>IF('배출량&amp;에너지'!FQ50=0,0,'배출량&amp;에너지'!FQ80*'국산거래표(기초_2009)'!FQ21/'배출량&amp;에너지'!FQ50)</f>
        <v>2.2929393362934435E-2</v>
      </c>
      <c r="FR49" s="10">
        <f>IF('배출량&amp;에너지'!FR50=0,0,'배출량&amp;에너지'!FR80*'국산거래표(기초_2009)'!FR21/'배출량&amp;에너지'!FR50)</f>
        <v>0</v>
      </c>
      <c r="FS49" s="10">
        <f>IF('배출량&amp;에너지'!FS50=0,0,'배출량&amp;에너지'!FS80*'국산거래표(기초_2009)'!FS21/'배출량&amp;에너지'!FS50)</f>
        <v>1.0068088176633938</v>
      </c>
      <c r="FT49" s="10">
        <f>IF('배출량&amp;에너지'!FT50=0,0,'배출량&amp;에너지'!FT80*'국산거래표(기초_2009)'!FT21/'배출량&amp;에너지'!FT50)</f>
        <v>0</v>
      </c>
      <c r="FU49" s="10">
        <f>IF('배출량&amp;에너지'!FU50=0,0,'배출량&amp;에너지'!FU80*'국산거래표(기초_2009)'!FU21/'배출량&amp;에너지'!FU50)</f>
        <v>0</v>
      </c>
      <c r="FV49" s="10">
        <f>IF('배출량&amp;에너지'!FV50=0,0,'배출량&amp;에너지'!FV80*'국산거래표(기초_2009)'!FV21/'배출량&amp;에너지'!FV50)</f>
        <v>0</v>
      </c>
      <c r="FW49" s="10">
        <f>IF('배출량&amp;에너지'!FW50=0,0,'배출량&amp;에너지'!FW80*'국산거래표(기초_2009)'!FW21/'배출량&amp;에너지'!FW50)</f>
        <v>1.4889216469437946E-3</v>
      </c>
      <c r="FX49" s="10">
        <f>IF('배출량&amp;에너지'!FX50=0,0,'배출량&amp;에너지'!FX80*'국산거래표(기초_2009)'!FX21/'배출량&amp;에너지'!FX50)</f>
        <v>1.8462628422103052E-2</v>
      </c>
      <c r="FY49" s="10">
        <f>IF('배출량&amp;에너지'!FY50=0,0,'배출량&amp;에너지'!FY80*'국산거래표(기초_2009)'!FY21/'배출량&amp;에너지'!FY50)</f>
        <v>0.72867825401429309</v>
      </c>
      <c r="FZ49" s="10">
        <f>IF('배출량&amp;에너지'!FZ50=0,0,'배출량&amp;에너지'!FZ80*'국산거래표(기초_2009)'!FZ21/'배출량&amp;에너지'!FZ50)</f>
        <v>2.6982238085915444</v>
      </c>
      <c r="GA49" s="10">
        <f>IF('배출량&amp;에너지'!GA50=0,0,'배출량&amp;에너지'!GA80*'국산거래표(기초_2009)'!GA21/'배출량&amp;에너지'!GA50)</f>
        <v>0.21619142313623896</v>
      </c>
      <c r="GB49" s="10">
        <f>IF('배출량&amp;에너지'!GB50=0,0,'배출량&amp;에너지'!GB80*'국산거래표(기초_2009)'!GB21/'배출량&amp;에너지'!GB50)</f>
        <v>0</v>
      </c>
      <c r="GC49" s="10">
        <f>IF('배출량&amp;에너지'!GC50=0,0,'배출량&amp;에너지'!GC80*'국산거래표(기초_2009)'!GC21/'배출량&amp;에너지'!GC50)</f>
        <v>0</v>
      </c>
      <c r="GD49" s="10">
        <f>IF('배출량&amp;에너지'!GD50=0,0,'배출량&amp;에너지'!GD80*'국산거래표(기초_2009)'!GD21/'배출량&amp;에너지'!GD50)</f>
        <v>0</v>
      </c>
      <c r="GE49" s="10">
        <f>IF('배출량&amp;에너지'!GE50=0,0,'배출량&amp;에너지'!GE80*'국산거래표(기초_2009)'!GE21/'배출량&amp;에너지'!GE50)</f>
        <v>0</v>
      </c>
      <c r="GF49" s="10">
        <f>IF('배출량&amp;에너지'!GF50=0,0,'배출량&amp;에너지'!GF80*'국산거래표(기초_2009)'!GF21/'배출량&amp;에너지'!GF50)</f>
        <v>261.92246038480005</v>
      </c>
      <c r="GG49" s="10">
        <f>IF('배출량&amp;에너지'!GG50=0,0,'배출량&amp;에너지'!GG80*'국산거래표(기초_2009)'!GG21/'배출량&amp;에너지'!GG50)</f>
        <v>0.57770159901419227</v>
      </c>
      <c r="GH49" s="10">
        <f>IF('배출량&amp;에너지'!GH50=0,0,'배출량&amp;에너지'!GH80*'국산거래표(기초_2009)'!GH21/'배출량&amp;에너지'!GH50)</f>
        <v>1.5699189845375372</v>
      </c>
      <c r="GI49" s="10">
        <f>IF('배출량&amp;에너지'!GI50=0,0,'배출량&amp;에너지'!GI80*'국산거래표(기초_2009)'!GI21/'배출량&amp;에너지'!GI50)</f>
        <v>1.2209157504939117E-2</v>
      </c>
      <c r="GJ49" s="10">
        <f>IF('배출량&amp;에너지'!GJ50=0,0,'배출량&amp;에너지'!GJ80*'국산거래표(기초_2009)'!GJ21/'배출량&amp;에너지'!GJ50)</f>
        <v>3.3196997040258847</v>
      </c>
      <c r="GK49" s="10">
        <f>IF('배출량&amp;에너지'!GK50=0,0,'배출량&amp;에너지'!GK80*'국산거래표(기초_2009)'!GK21/'배출량&amp;에너지'!GK50)</f>
        <v>0.85910779028656947</v>
      </c>
      <c r="GL49" s="10">
        <f>IF('배출량&amp;에너지'!GL50=0,0,'배출량&amp;에너지'!GL80*'국산거래표(기초_2009)'!GL21/'배출량&amp;에너지'!GL50)</f>
        <v>0.32041593842230459</v>
      </c>
      <c r="GM49" s="10">
        <f>IF('배출량&amp;에너지'!GM50=0,0,'배출량&amp;에너지'!GM80*'국산거래표(기초_2009)'!GM21/'배출량&amp;에너지'!GM50)</f>
        <v>0.93712728458642447</v>
      </c>
      <c r="GN49" s="10">
        <f>IF('배출량&amp;에너지'!GN50=0,0,'배출량&amp;에너지'!GN80*'국산거래표(기초_2009)'!GN21/'배출량&amp;에너지'!GN50)</f>
        <v>7.1468239053302143E-2</v>
      </c>
      <c r="GO49" s="10">
        <f>IF('배출량&amp;에너지'!GO50=0,0,'배출량&amp;에너지'!GO80*'국산거래표(기초_2009)'!GO21/'배출량&amp;에너지'!GO50)</f>
        <v>0.66376127020754361</v>
      </c>
      <c r="GP49" s="10">
        <f>IF('배출량&amp;에너지'!GP50=0,0,'배출량&amp;에너지'!GP80*'국산거래표(기초_2009)'!GP21/'배출량&amp;에너지'!GP50)</f>
        <v>2.2036040374768161E-2</v>
      </c>
      <c r="GQ49" s="10">
        <f>IF('배출량&amp;에너지'!GQ50=0,0,'배출량&amp;에너지'!GQ80*'국산거래표(기초_2009)'!GQ21/'배출량&amp;에너지'!GQ50)</f>
        <v>0.30999348689369804</v>
      </c>
      <c r="GR49" s="10">
        <f>IF('배출량&amp;에너지'!GR50=0,0,'배출량&amp;에너지'!GR80*'국산거래표(기초_2009)'!GR21/'배출량&amp;에너지'!GR50)</f>
        <v>0.51665581148949669</v>
      </c>
      <c r="GS49" s="10">
        <f>IF('배출량&amp;에너지'!GS50=0,0,'배출량&amp;에너지'!GS80*'국산거래표(기초_2009)'!GS21/'배출량&amp;에너지'!GS50)</f>
        <v>4.2583159102592527E-2</v>
      </c>
      <c r="GT49" s="10">
        <f>IF('배출량&amp;에너지'!GT50=0,0,'배출량&amp;에너지'!GT80*'국산거래표(기초_2009)'!GT21/'배출량&amp;에너지'!GT50)</f>
        <v>0.14472318408293683</v>
      </c>
      <c r="GU49" s="10">
        <f>IF('배출량&amp;에너지'!GU50=0,0,'배출량&amp;에너지'!GU80*'국산거래표(기초_2009)'!GU21/'배출량&amp;에너지'!GU50)</f>
        <v>6.1343571854084337E-2</v>
      </c>
      <c r="GV49" s="10">
        <f>IF('배출량&amp;에너지'!GV50=0,0,'배출량&amp;에너지'!GV80*'국산거래표(기초_2009)'!GV21/'배출량&amp;에너지'!GV50)</f>
        <v>0</v>
      </c>
      <c r="GW49" s="10">
        <f>IF('배출량&amp;에너지'!GW50=0,0,'배출량&amp;에너지'!GW80*'국산거래표(기초_2009)'!GW21/'배출량&amp;에너지'!GW50)</f>
        <v>0.15901683189359725</v>
      </c>
      <c r="GX49" s="10">
        <f>IF('배출량&amp;에너지'!GX50=0,0,'배출량&amp;에너지'!GX80*'국산거래표(기초_2009)'!GX21/'배출량&amp;에너지'!GX50)</f>
        <v>0</v>
      </c>
      <c r="GY49" s="10">
        <f>IF('배출량&amp;에너지'!GY50=0,0,'배출량&amp;에너지'!GY80*'국산거래표(기초_2009)'!GY21/'배출량&amp;에너지'!GY50)</f>
        <v>4.5263218067091354E-2</v>
      </c>
      <c r="GZ49" s="10">
        <f>IF('배출량&amp;에너지'!GZ50=0,0,'배출량&amp;에너지'!GZ80*'국산거래표(기초_2009)'!GZ21/'배출량&amp;에너지'!GZ50)</f>
        <v>0.49432198678533984</v>
      </c>
      <c r="HA49" s="10">
        <f>IF('배출량&amp;에너지'!HA50=0,0,'배출량&amp;에너지'!HA80*'국산거래표(기초_2009)'!HA21/'배출량&amp;에너지'!HA50)</f>
        <v>0.49313084946778485</v>
      </c>
      <c r="HB49" s="10">
        <f>IF('배출량&amp;에너지'!HB50=0,0,'배출량&amp;에너지'!HB80*'국산거래표(기초_2009)'!HB21/'배출량&amp;에너지'!HB50)</f>
        <v>0.19802657904352469</v>
      </c>
      <c r="HC49" s="10">
        <f>IF('배출량&amp;에너지'!HC50=0,0,'배출량&amp;에너지'!HC80*'국산거래표(기초_2009)'!HC21/'배출량&amp;에너지'!HC50)</f>
        <v>0.14799881170621318</v>
      </c>
      <c r="HD49" s="10">
        <f>IF('배출량&amp;에너지'!HD50=0,0,'배출량&amp;에너지'!HD80*'국산거래표(기초_2009)'!HD21/'배출량&amp;에너지'!HD50)</f>
        <v>0.43625404255453187</v>
      </c>
      <c r="HE49" s="10">
        <f>IF('배출량&amp;에너지'!HE50=0,0,'배출량&amp;에너지'!HE80*'국산거래표(기초_2009)'!HE21/'배출량&amp;에너지'!HE50)</f>
        <v>0.11702924144978226</v>
      </c>
      <c r="HF49" s="10">
        <f>IF('배출량&amp;에너지'!HF50=0,0,'배출량&amp;에너지'!HF80*'국산거래표(기초_2009)'!HF21/'배출량&amp;에너지'!HF50)</f>
        <v>0.25609452327433263</v>
      </c>
      <c r="HG49" s="10">
        <f>IF('배출량&amp;에너지'!HG50=0,0,'배출량&amp;에너지'!HG80*'국산거래표(기초_2009)'!HG21/'배출량&amp;에너지'!HG50)</f>
        <v>6.8490395759414555E-2</v>
      </c>
      <c r="HH49" s="10">
        <f>IF('배출량&amp;에너지'!HH50=0,0,'배출량&amp;에너지'!HH80*'국산거래표(기초_2009)'!HH21/'배출량&amp;에너지'!HH50)</f>
        <v>0.52767383167688087</v>
      </c>
      <c r="HI49" s="10">
        <f>IF('배출량&amp;에너지'!HI50=0,0,'배출량&amp;에너지'!HI80*'국산거래표(기초_2009)'!HI21/'배출량&amp;에너지'!HI50)</f>
        <v>0.54464753845204006</v>
      </c>
      <c r="HJ49" s="10">
        <f>IF('배출량&amp;에너지'!HJ50=0,0,'배출량&amp;에너지'!HJ80*'국산거래표(기초_2009)'!HJ21/'배출량&amp;에너지'!HJ50)</f>
        <v>0.38354621625272151</v>
      </c>
      <c r="HK49" s="10">
        <f>IF('배출량&amp;에너지'!HK50=0,0,'배출량&amp;에너지'!HK80*'국산거래표(기초_2009)'!HK21/'배출량&amp;에너지'!HK50)</f>
        <v>0</v>
      </c>
      <c r="HL49" s="10">
        <f>IF('배출량&amp;에너지'!HL50=0,0,'배출량&amp;에너지'!HL80*'국산거래표(기초_2009)'!HL21/'배출량&amp;에너지'!HL50)</f>
        <v>6.9383748747580826E-2</v>
      </c>
      <c r="HM49" s="10">
        <f>IF('배출량&amp;에너지'!HM50=0,0,'배출량&amp;에너지'!HM80*'국산거래표(기초_2009)'!HM21/'배출량&amp;에너지'!HM50)</f>
        <v>0.84392078948774274</v>
      </c>
      <c r="HN49" s="10">
        <f>IF('배출량&amp;에너지'!HN50=0,0,'배출량&amp;에너지'!HN80*'국산거래표(기초_2009)'!HN21/'배출량&amp;에너지'!HN50)</f>
        <v>1.1693990615096563</v>
      </c>
      <c r="HO49" s="10">
        <f>IF('배출량&amp;에너지'!HO50=0,0,'배출량&amp;에너지'!HO80*'국산거래표(기초_2009)'!HO21/'배출량&amp;에너지'!HO50)</f>
        <v>0.6816283299708692</v>
      </c>
      <c r="HP49" s="10">
        <f>IF('배출량&amp;에너지'!HP50=0,0,'배출량&amp;에너지'!HP80*'국산거래표(기초_2009)'!HP21/'배출량&amp;에너지'!HP50)</f>
        <v>0.70842891961585752</v>
      </c>
      <c r="HQ49" s="10">
        <f>IF('배출량&amp;에너지'!HQ50=0,0,'배출량&amp;에너지'!HQ80*'국산거래표(기초_2009)'!HQ21/'배출량&amp;에너지'!HQ50)</f>
        <v>2.2837080220823922</v>
      </c>
      <c r="HR49" s="10">
        <f>IF('배출량&amp;에너지'!HR50=0,0,'배출량&amp;에너지'!HR80*'국산거래표(기초_2009)'!HR21/'배출량&amp;에너지'!HR50)</f>
        <v>0.40439111930993465</v>
      </c>
      <c r="HS49" s="10">
        <f>IF('배출량&amp;에너지'!HS50=0,0,'배출량&amp;에너지'!HS80*'국산거래표(기초_2009)'!HS21/'배출량&amp;에너지'!HS50)</f>
        <v>0.31029127122308681</v>
      </c>
      <c r="HT49" s="10">
        <f>IF('배출량&amp;에너지'!HT50=0,0,'배출량&amp;에너지'!HT80*'국산거래표(기초_2009)'!HT21/'배출량&amp;에너지'!HT50)</f>
        <v>0.21440471715990644</v>
      </c>
      <c r="HU49" s="10">
        <f>IF('배출량&amp;에너지'!HU50=0,0,'배출량&amp;에너지'!HU80*'국산거래표(기초_2009)'!HU21/'배출량&amp;에너지'!HU50)</f>
        <v>0.70842891961585752</v>
      </c>
      <c r="HV49" s="10">
        <f>IF('배출량&amp;에너지'!HV50=0,0,'배출량&amp;에너지'!HV80*'국산거래표(기초_2009)'!HV21/'배출량&amp;에너지'!HV50)</f>
        <v>1.150043080099387</v>
      </c>
      <c r="HW49" s="10">
        <f>IF('배출량&amp;에너지'!HW50=0,0,'배출량&amp;에너지'!HW80*'국산거래표(기초_2009)'!HW21/'배출량&amp;에너지'!HW50)</f>
        <v>1.2256802997641318</v>
      </c>
      <c r="HX49" s="10">
        <f>IF('배출량&amp;에너지'!HX50=0,0,'배출량&amp;에너지'!HX80*'국산거래표(기초_2009)'!HX21/'배출량&amp;에너지'!HX50)</f>
        <v>0.32488270336313602</v>
      </c>
      <c r="HY49" s="10">
        <f>IF('배출량&amp;에너지'!HY50=0,0,'배출량&amp;에너지'!HY80*'국산거래표(기초_2009)'!HY21/'배출량&amp;에너지'!HY50)</f>
        <v>0.75130986304783876</v>
      </c>
      <c r="HZ49" s="10">
        <f>IF('배출량&amp;에너지'!HZ50=0,0,'배출량&amp;에너지'!HZ80*'국산거래표(기초_2009)'!HZ21/'배출량&amp;에너지'!HZ50)</f>
        <v>0.29867768237692516</v>
      </c>
      <c r="IA49" s="10">
        <f>IF('배출량&amp;에너지'!IA50=0,0,'배출량&amp;에너지'!IA80*'국산거래표(기초_2009)'!IA21/'배출량&amp;에너지'!IA50)</f>
        <v>0.16735479311648252</v>
      </c>
      <c r="IB49" s="10">
        <f>IF('배출량&amp;에너지'!IB50=0,0,'배출량&amp;에너지'!IB80*'국산거래표(기초_2009)'!IB21/'배출량&amp;에너지'!IB50)</f>
        <v>0.11047798620322956</v>
      </c>
      <c r="IC49" s="10">
        <f>IF('배출량&amp;에너지'!IC50=0,0,'배출량&amp;에너지'!IC80*'국산거래표(기초_2009)'!IC21/'배출량&amp;에너지'!IC50)</f>
        <v>8.4868533875796293E-2</v>
      </c>
      <c r="ID49" s="10">
        <f>IF('배출량&amp;에너지'!ID50=0,0,'배출량&amp;에너지'!ID80*'국산거래표(기초_2009)'!ID21/'배출량&amp;에너지'!ID50)</f>
        <v>2.4760766988675305</v>
      </c>
      <c r="IE49" s="10">
        <f>IF('배출량&amp;에너지'!IE50=0,0,'배출량&amp;에너지'!IE80*'국산거래표(기초_2009)'!IE21/'배출량&amp;에너지'!IE50)</f>
        <v>6.6703689783081999E-2</v>
      </c>
      <c r="IF49" s="10">
        <f>IF('배출량&amp;에너지'!IF50=0,0,'배출량&amp;에너지'!IF80*'국산거래표(기초_2009)'!IF21/'배출량&amp;에너지'!IF50)</f>
        <v>2.3822746351100717E-2</v>
      </c>
      <c r="IG49" s="10">
        <f>IF('배출량&amp;에너지'!IG50=0,0,'배출량&amp;에너지'!IG80*'국산거래표(기초_2009)'!IG21/'배출량&amp;에너지'!IG50)</f>
        <v>0.33828299818563012</v>
      </c>
      <c r="IH49" s="10">
        <f>IF('배출량&amp;에너지'!IH50=0,0,'배출량&amp;에너지'!IH80*'국산거래표(기초_2009)'!IH21/'배출량&amp;에너지'!IH50)</f>
        <v>2.5844701947650388</v>
      </c>
      <c r="II49" s="10">
        <f>IF('배출량&amp;에너지'!II50=0,0,'배출량&amp;에너지'!II80*'국산거래표(기초_2009)'!II21/'배출량&amp;에너지'!II50)</f>
        <v>7.5306679059123249</v>
      </c>
      <c r="IJ49" s="10">
        <f>IF('배출량&amp;에너지'!IJ50=0,0,'배출량&amp;에너지'!IJ80*'국산거래표(기초_2009)'!IJ21/'배출량&amp;에너지'!IJ50)</f>
        <v>0.67775713368881529</v>
      </c>
      <c r="IK49" s="10">
        <f>IF('배출량&amp;에너지'!IK50=0,0,'배출량&amp;에너지'!IK80*'국산거래표(기초_2009)'!IK21/'배출량&amp;에너지'!IK50)</f>
        <v>4.7621669955850328</v>
      </c>
      <c r="IL49" s="10">
        <f>IF('배출량&amp;에너지'!IL50=0,0,'배출량&amp;에너지'!IL80*'국산거래표(기초_2009)'!IL21/'배출량&amp;에너지'!IL50)</f>
        <v>1.3519408554249654</v>
      </c>
      <c r="IM49" s="10">
        <f>IF('배출량&amp;에너지'!IM50=0,0,'배출량&amp;에너지'!IM80*'국산거래표(기초_2009)'!IM21/'배출량&amp;에너지'!IM50)</f>
        <v>0.42315153206142642</v>
      </c>
      <c r="IN49" s="10">
        <f>IF('배출량&amp;에너지'!IN50=0,0,'배출량&amp;에너지'!IN80*'국산거래표(기초_2009)'!IN21/'배출량&amp;에너지'!IN50)</f>
        <v>0.31475803616391818</v>
      </c>
      <c r="IO49" s="10">
        <f>IF('배출량&amp;에너지'!IO50=0,0,'배출량&amp;에너지'!IO80*'국산거래표(기초_2009)'!IO21/'배출량&amp;에너지'!IO50)</f>
        <v>1.1244336277719538</v>
      </c>
      <c r="IP49" s="10">
        <f>IF('배출량&amp;에너지'!IP50=0,0,'배출량&amp;에너지'!IP80*'국산거래표(기초_2009)'!IP21/'배출량&amp;에너지'!IP50)</f>
        <v>6.8490395759414555E-3</v>
      </c>
      <c r="IQ49" s="10">
        <f>IF('배출량&amp;에너지'!IQ50=0,0,'배출량&amp;에너지'!IQ80*'국산거래표(기초_2009)'!IQ21/'배출량&amp;에너지'!IQ50)</f>
        <v>2.1047396401197482</v>
      </c>
      <c r="IR49" s="10">
        <f>IF('배출량&amp;에너지'!IR50=0,0,'배출량&amp;에너지'!IR80*'국산거래표(기초_2009)'!IR21/'배출량&amp;에너지'!IR50)</f>
        <v>9.1419789122348993E-2</v>
      </c>
      <c r="IS49" s="10">
        <f>IF('배출량&amp;에너지'!IS50=0,0,'배출량&amp;에너지'!IS80*'국산거래표(기초_2009)'!IS21/'배출량&amp;에너지'!IS50)</f>
        <v>0.18373293123286424</v>
      </c>
      <c r="IT49" s="10">
        <f>IF('배출량&amp;에너지'!IT50=0,0,'배출량&amp;에너지'!IT80*'국산거래표(기초_2009)'!IT21/'배출량&amp;에너지'!IT50)</f>
        <v>1.1315804516772839E-2</v>
      </c>
      <c r="IU49" s="10">
        <f>IF('배출량&amp;에너지'!IU50=0,0,'배출량&amp;에너지'!IU80*'국산거래표(기초_2009)'!IU21/'배출량&amp;에너지'!IU50)</f>
        <v>4.3178727761370043E-2</v>
      </c>
      <c r="IV49" s="10">
        <f>IF('배출량&amp;에너지'!IV50=0,0,'배출량&amp;에너지'!IV80*'국산거래표(기초_2009)'!IV21/'배출량&amp;에너지'!IV50)</f>
        <v>0.22720944332362308</v>
      </c>
      <c r="IW49" s="10">
        <f>IF('배출량&amp;에너지'!IW50=0,0,'배출량&amp;에너지'!IW80*'국산거래표(기초_2009)'!IW21/'배출량&amp;에너지'!IW50)</f>
        <v>0.25430781729800012</v>
      </c>
      <c r="IX49" s="10">
        <f>IF('배출량&amp;에너지'!IX50=0,0,'배출량&amp;에너지'!IX80*'국산거래표(기초_2009)'!IX21/'배출량&amp;에너지'!IX50)</f>
        <v>0.11464696681467218</v>
      </c>
      <c r="IY49" s="10">
        <f>IF('배출량&amp;에너지'!IY50=0,0,'배출량&amp;에너지'!IY80*'국산거래표(기초_2009)'!IY21/'배출량&amp;에너지'!IY50)</f>
        <v>0</v>
      </c>
      <c r="IZ49" s="10">
        <f>IF('배출량&amp;에너지'!IZ50=0,0,'배출량&amp;에너지'!IZ80*'국산거래표(기초_2009)'!IZ21/'배출량&amp;에너지'!IZ50)</f>
        <v>5.6579022583864193E-3</v>
      </c>
      <c r="JA49" s="10">
        <f>IF('배출량&amp;에너지'!JA50=0,0,'배출량&amp;에너지'!JA80*'국산거래표(기초_2009)'!JA21/'배출량&amp;에너지'!JA50)</f>
        <v>0.18403071556225301</v>
      </c>
      <c r="JB49" s="10">
        <f>IF('배출량&amp;에너지'!JB50=0,0,'배출량&amp;에너지'!JB80*'국산거래표(기초_2009)'!JB21/'배출량&amp;에너지'!JB50)</f>
        <v>0.16914149909281506</v>
      </c>
      <c r="JC49" s="10">
        <f>IF('배출량&amp;에너지'!JC50=0,0,'배출량&amp;에너지'!JC80*'국산거래표(기초_2009)'!JC21/'배출량&amp;에너지'!JC50)</f>
        <v>4.1689806114426249E-2</v>
      </c>
      <c r="JD49" s="10">
        <f>IF('배출량&amp;에너지'!JD50=0,0,'배출량&amp;에너지'!JD80*'국산거래표(기초_2009)'!JD21/'배출량&amp;에너지'!JD50)</f>
        <v>5.1814473313644055E-2</v>
      </c>
      <c r="JE49" s="10">
        <f>IF('배출량&amp;에너지'!JE50=0,0,'배출량&amp;에너지'!JE80*'국산거래표(기초_2009)'!JE21/'배출량&amp;에너지'!JE50)</f>
        <v>2.2631609033545677E-2</v>
      </c>
      <c r="JF49" s="10">
        <f>IF('배출량&amp;에너지'!JF50=0,0,'배출량&amp;에너지'!JF80*'국산거래표(기초_2009)'!JF21/'배출량&amp;에너지'!JF50)</f>
        <v>0</v>
      </c>
      <c r="JG49" s="10">
        <f>IF('배출량&amp;에너지'!JG50=0,0,'배출량&amp;에너지'!JG80*'국산거래표(기초_2009)'!JG21/'배출량&amp;에너지'!JG50)</f>
        <v>2.7098373974377067E-2</v>
      </c>
      <c r="JH49" s="10">
        <f>IF('배출량&amp;에너지'!JH50=0,0,'배출량&amp;에너지'!JH80*'국산거래표(기초_2009)'!JH21/'배출량&amp;에너지'!JH50)</f>
        <v>4.466764940831384E-3</v>
      </c>
      <c r="JI49" s="10">
        <f>IF('배출량&amp;에너지'!JI50=0,0,'배출량&amp;에너지'!JI80*'국산거래표(기초_2009)'!JI21/'배출량&amp;에너지'!JI50)</f>
        <v>6.0152434536529298E-2</v>
      </c>
      <c r="JJ49" s="10">
        <f>IF('배출량&amp;에너지'!JJ50=0,0,'배출량&amp;에너지'!JJ80*'국산거래표(기초_2009)'!JJ21/'배출량&amp;에너지'!JJ50)</f>
        <v>8.3975180887630022E-2</v>
      </c>
      <c r="JK49" s="10">
        <f>IF('배출량&amp;에너지'!JK50=0,0,'배출량&amp;에너지'!JK80*'국산거래표(기초_2009)'!JK21/'배출량&amp;에너지'!JK50)</f>
        <v>2.7396158303765822E-2</v>
      </c>
      <c r="JL49" s="10">
        <f>IF('배출량&amp;에너지'!JL50=0,0,'배출량&amp;에너지'!JL80*'국산거래표(기초_2009)'!JL21/'배출량&amp;에너지'!JL50)</f>
        <v>5.9854650207140543E-2</v>
      </c>
      <c r="JM49" s="10">
        <f>IF('배출량&amp;에너지'!JM50=0,0,'배출량&amp;에너지'!JM80*'국산거래표(기초_2009)'!JM21/'배출량&amp;에너지'!JM50)</f>
        <v>0.53720293021732113</v>
      </c>
      <c r="JN49" s="10">
        <f>IF('배출량&amp;에너지'!JN50=0,0,'배출량&amp;에너지'!JN80*'국산거래표(기초_2009)'!JN21/'배출량&amp;에너지'!JN50)</f>
        <v>0.17837281330386662</v>
      </c>
      <c r="JO49" s="10">
        <f>IF('배출량&amp;에너지'!JO50=0,0,'배출량&amp;에너지'!JO80*'국산거래표(기초_2009)'!JO21/'배출량&amp;에너지'!JO50)</f>
        <v>1.4889216469437948E-3</v>
      </c>
      <c r="JP49" s="10">
        <f>IF('배출량&amp;에너지'!JP50=0,0,'배출량&amp;에너지'!JP80*'국산거래표(기초_2009)'!JP21/'배출량&amp;에너지'!JP50)</f>
        <v>3.2282799149035353</v>
      </c>
      <c r="JQ49" s="10">
        <f>IF('배출량&amp;에너지'!JQ50=0,0,'배출량&amp;에너지'!JQ80*'국산거래표(기초_2009)'!JQ21/'배출량&amp;에너지'!JQ50)</f>
        <v>0.26562362181477295</v>
      </c>
      <c r="JR49" s="10">
        <f>IF('배출량&amp;에너지'!JR50=0,0,'배출량&amp;에너지'!JR80*'국산거래표(기초_2009)'!JR21/'배출량&amp;에너지'!JR50)</f>
        <v>0.3504921556905693</v>
      </c>
      <c r="JS49" s="10">
        <f>IF('배출량&amp;에너지'!JS50=0,0,'배출량&amp;에너지'!JS80*'국산거래표(기초_2009)'!JS21/'배출량&amp;에너지'!JS50)</f>
        <v>3.3054060562152245E-2</v>
      </c>
      <c r="JT49" s="10">
        <f>IF('배출량&amp;에너지'!JT50=0,0,'배출량&amp;에너지'!JT80*'국산거래표(기초_2009)'!JT21/'배출량&amp;에너지'!JT50)</f>
        <v>0.3061222906116442</v>
      </c>
      <c r="JU49" s="10">
        <f>IF('배출량&amp;에너지'!JU50=0,0,'배출량&amp;에너지'!JU80*'국산거래표(기초_2009)'!JU21/'배출량&amp;에너지'!JU50)</f>
        <v>12.498008304446213</v>
      </c>
      <c r="JV49" s="10">
        <f>IF('배출량&amp;에너지'!JV50=0,0,'배출량&amp;에너지'!JV80*'국산거래표(기초_2009)'!JV21/'배출량&amp;에너지'!JV50)</f>
        <v>1.0124667199217802E-2</v>
      </c>
      <c r="JW49" s="10">
        <f>IF('배출량&amp;에너지'!JW50=0,0,'배출량&amp;에너지'!JW80*'국산거래표(기초_2009)'!JW21/'배출량&amp;에너지'!JW50)</f>
        <v>4.0960234507423792</v>
      </c>
      <c r="JX49" s="10">
        <f>IF('배출량&amp;에너지'!JX50=0,0,'배출량&amp;에너지'!JX80*'국산거래표(기초_2009)'!JX21/'배출량&amp;에너지'!JX50)</f>
        <v>1.4088176623382185</v>
      </c>
      <c r="JY49" s="10">
        <f>IF('배출량&amp;에너지'!JY50=0,0,'배출량&amp;에너지'!JY80*'국산거래표(기초_2009)'!JY21/'배출량&amp;에너지'!JY50)</f>
        <v>0.1268561243196113</v>
      </c>
      <c r="JZ49" s="10">
        <f>IF('배출량&amp;에너지'!JZ50=0,0,'배출량&amp;에너지'!JZ80*'국산거래표(기초_2009)'!JZ21/'배출량&amp;에너지'!JZ50)</f>
        <v>0.7340383719432908</v>
      </c>
      <c r="KA49" s="10">
        <f>IF('배출량&amp;에너지'!KA50=0,0,'배출량&amp;에너지'!KA80*'국산거래표(기초_2009)'!KA21/'배출량&amp;에너지'!KA50)</f>
        <v>0.45322774932969107</v>
      </c>
      <c r="KB49" s="10">
        <f>IF('배출량&amp;에너지'!KB50=0,0,'배출량&amp;에너지'!KB80*'국산거래표(기초_2009)'!KB21/'배출량&amp;에너지'!KB50)</f>
        <v>0.11643367279100474</v>
      </c>
      <c r="KC49" s="10">
        <f>IF('배출량&amp;에너지'!KC50=0,0,'배출량&amp;에너지'!KC80*'국산거래표(기초_2009)'!KC21/'배출량&amp;에너지'!KC50)</f>
        <v>1.1315804516772839E-2</v>
      </c>
      <c r="KD49" s="10">
        <f>IF('배출량&amp;에너지'!KD50=0,0,'배출량&amp;에너지'!KD80*'국산거래표(기초_2009)'!KD21/'배출량&amp;에너지'!KD50)</f>
        <v>7.1170454723913382E-2</v>
      </c>
      <c r="KE49" s="10">
        <f>IF('배출량&amp;에너지'!KE50=0,0,'배출량&amp;에너지'!KE80*'국산거래표(기초_2009)'!KE21/'배출량&amp;에너지'!KE50)</f>
        <v>0.17479940135120148</v>
      </c>
      <c r="KF49" s="10">
        <f>IF('배출량&amp;에너지'!KF50=0,0,'배출량&amp;에너지'!KF80*'국산거래표(기초_2009)'!KF21/'배출량&amp;에너지'!KF50)</f>
        <v>5.8961297218974265E-2</v>
      </c>
      <c r="KG49" s="10">
        <f>IF('배출량&amp;에너지'!KG50=0,0,'배출량&amp;에너지'!KG80*'국산거래표(기초_2009)'!KG21/'배출량&amp;에너지'!KG50)</f>
        <v>6.2534709171639374E-3</v>
      </c>
      <c r="KH49" s="10">
        <f>IF('배출량&amp;에너지'!KH50=0,0,'배출량&amp;에너지'!KH80*'국산거래표(기초_2009)'!KH21/'배출량&amp;에너지'!KH50)</f>
        <v>1.3102510493105395E-2</v>
      </c>
      <c r="KI49" s="10">
        <f>IF('배출량&amp;에너지'!KI50=0,0,'배출량&amp;에너지'!KI80*'국산거래표(기초_2009)'!KI21/'배출량&amp;에너지'!KI50)</f>
        <v>1.101802018738408E-2</v>
      </c>
      <c r="KJ49" s="10">
        <f>IF('배출량&amp;에너지'!KJ50=0,0,'배출량&amp;에너지'!KJ80*'국산거래표(기초_2009)'!KJ21/'배출량&amp;에너지'!KJ50)</f>
        <v>1.2804726163716635E-2</v>
      </c>
      <c r="KK49" s="10">
        <f>IF('배출량&amp;에너지'!KK50=0,0,'배출량&amp;에너지'!KK80*'국산거래표(기초_2009)'!KK21/'배출량&amp;에너지'!KK50)</f>
        <v>1.4889216469437946E-3</v>
      </c>
      <c r="KL49" s="10">
        <f>IF('배출량&amp;에너지'!KL50=0,0,'배출량&amp;에너지'!KL80*'국산거래표(기초_2009)'!KL21/'배출량&amp;에너지'!KL50)</f>
        <v>0.10779792723873073</v>
      </c>
      <c r="KM49" s="10">
        <f>IF('배출량&amp;에너지'!KM50=0,0,'배출량&amp;에너지'!KM80*'국산거래표(기초_2009)'!KM21/'배출량&amp;에너지'!KM50)</f>
        <v>8.9335298816627676E-2</v>
      </c>
      <c r="KN49" s="10">
        <f>IF('배출량&amp;에너지'!KN50=0,0,'배출량&amp;에너지'!KN80*'국산거래표(기초_2009)'!KN21/'배출량&amp;에너지'!KN50)</f>
        <v>2.0249334398435605E-2</v>
      </c>
      <c r="KO49" s="10">
        <f>IF('배출량&amp;에너지'!KO50=0,0,'배출량&amp;에너지'!KO80*'국산거래표(기초_2009)'!KO21/'배출량&amp;에너지'!KO50)</f>
        <v>0.98179493399473827</v>
      </c>
      <c r="KP49" s="10">
        <f>IF('배출량&amp;에너지'!KP50=0,0,'배출량&amp;에너지'!KP80*'국산거래표(기초_2009)'!KP21/'배출량&amp;에너지'!KP50)</f>
        <v>0.40498668796871212</v>
      </c>
      <c r="KQ49" s="10">
        <f>IF('배출량&amp;에너지'!KQ50=0,0,'배출량&amp;에너지'!KQ80*'국산거래표(기초_2009)'!KQ21/'배출량&amp;에너지'!KQ50)</f>
        <v>0</v>
      </c>
      <c r="KR49" s="10">
        <f>IF('배출량&amp;에너지'!KR50=0,0,'배출량&amp;에너지'!KR80*'국산거래표(기초_2009)'!KR21/'배출량&amp;에너지'!KR50)</f>
        <v>1.1613588846161598E-2</v>
      </c>
      <c r="KS49" s="10">
        <f>IF('배출량&amp;에너지'!KS50=0,0,'배출량&amp;에너지'!KS80*'국산거래표(기초_2009)'!KS21/'배출량&amp;에너지'!KS50)</f>
        <v>0</v>
      </c>
      <c r="KT49" s="10">
        <f>IF('배출량&amp;에너지'!KT50=0,0,'배출량&amp;에너지'!KT80*'국산거래표(기초_2009)'!KT21/'배출량&amp;에너지'!KT50)</f>
        <v>2.9480648609487133E-2</v>
      </c>
      <c r="KU49" s="10">
        <f>IF('배출량&amp;에너지'!KU50=0,0,'배출량&amp;에너지'!KU80*'국산거래표(기초_2009)'!KU21/'배출량&amp;에너지'!KU50)</f>
        <v>0.91330453823532354</v>
      </c>
      <c r="KV49" s="10">
        <f>IF('배출량&amp;에너지'!KV50=0,0,'배출량&amp;에너지'!KV80*'국산거래표(기초_2009)'!KV21/'배출량&amp;에너지'!KV50)</f>
        <v>0.3573411952665107</v>
      </c>
      <c r="KW49" s="10">
        <f>IF('배출량&amp;에너지'!KW50=0,0,'배출량&amp;에너지'!KW80*'국산거래표(기초_2009)'!KW21/'배출량&amp;에너지'!KW50)</f>
        <v>0.22214710972401419</v>
      </c>
      <c r="KX49" s="10">
        <f>IF('배출량&amp;에너지'!KX50=0,0,'배출량&amp;에너지'!KX80*'국산거래표(기초_2009)'!KX21/'배출량&amp;에너지'!KX50)</f>
        <v>59.802240165168122</v>
      </c>
      <c r="KY49" s="10">
        <f>IF('배출량&amp;에너지'!KY50=0,0,'배출량&amp;에너지'!KY80*'국산거래표(기초_2009)'!KY21/'배출량&amp;에너지'!KY50)</f>
        <v>0.46930810311668408</v>
      </c>
      <c r="KZ49" s="10">
        <f>IF('배출량&amp;에너지'!KZ50=0,0,'배출량&amp;에너지'!KZ80*'국산거래표(기초_2009)'!KZ21/'배출량&amp;에너지'!KZ50)</f>
        <v>7.7721709970466082E-2</v>
      </c>
      <c r="LA49" s="10">
        <f>IF('배출량&amp;에너지'!LA50=0,0,'배출량&amp;에너지'!LA80*'국산거래표(기초_2009)'!LA21/'배출량&amp;에너지'!LA50)</f>
        <v>5.6579022583864193E-2</v>
      </c>
      <c r="LB49" s="10">
        <f>IF('배출량&amp;에너지'!LB50=0,0,'배출량&amp;에너지'!LB80*'국산거래표(기초_2009)'!LB21/'배출량&amp;에너지'!LB50)</f>
        <v>0.74565196078945228</v>
      </c>
      <c r="LC49" s="10">
        <f>IF('배출량&amp;에너지'!LC50=0,0,'배출량&amp;에너지'!LC80*'국산거래표(기초_2009)'!LC21/'배출량&amp;에너지'!LC50)</f>
        <v>0.34662095940851539</v>
      </c>
      <c r="LD49" s="10">
        <f>IF('배출량&amp;에너지'!LD50=0,0,'배출량&amp;에너지'!LD80*'국산거래표(기초_2009)'!LD21/'배출량&amp;에너지'!LD50)</f>
        <v>1.4055420347149423</v>
      </c>
      <c r="LE49" s="10">
        <f>IF('배출량&amp;에너지'!LE50=0,0,'배출량&amp;에너지'!LE80*'국산거래표(기초_2009)'!LE21/'배출량&amp;에너지'!LE50)</f>
        <v>8.2188474911297466E-2</v>
      </c>
      <c r="LF49" s="10">
        <f>IF('배출량&amp;에너지'!LF50=0,0,'배출량&amp;에너지'!LF80*'국산거래표(기초_2009)'!LF21/'배출량&amp;에너지'!LF50)</f>
        <v>0.95410099136158355</v>
      </c>
      <c r="LG49" s="10">
        <f>IF('배출량&amp;에너지'!LG50=0,0,'배출량&amp;에너지'!LG80*'국산거래표(기초_2009)'!LG21/'배출량&amp;에너지'!LG50)</f>
        <v>0.3442386847734053</v>
      </c>
      <c r="LH49" s="10">
        <f>IF('배출량&amp;에너지'!LH50=0,0,'배출량&amp;에너지'!LH80*'국산거래표(기초_2009)'!LH21/'배출량&amp;에너지'!LH50)</f>
        <v>0.3638924505130634</v>
      </c>
      <c r="LI49" s="10">
        <f>IF('배출량&amp;에너지'!LI50=0,0,'배출량&amp;에너지'!LI80*'국산거래표(기초_2009)'!LI21/'배출량&amp;에너지'!LI50)</f>
        <v>0.2376318948522296</v>
      </c>
      <c r="LJ49" s="10">
        <f>IF('배출량&amp;에너지'!LJ50=0,0,'배출량&amp;에너지'!LJ80*'국산거래표(기초_2009)'!LJ21/'배출량&amp;에너지'!LJ50)</f>
        <v>0.12804726163716634</v>
      </c>
      <c r="LK49" s="10">
        <f>IF('배출량&amp;에너지'!LK50=0,0,'배출량&amp;에너지'!LK80*'국산거래표(기초_2009)'!LK21/'배출량&amp;에너지'!LK50)</f>
        <v>0</v>
      </c>
      <c r="LL49" s="10">
        <f>IF('배출량&amp;에너지'!LL50=0,0,'배출량&amp;에너지'!LL80*'국산거래표(기초_2009)'!LL21/'배출량&amp;에너지'!LL50)</f>
        <v>0</v>
      </c>
      <c r="LM49" s="10">
        <f>IF('배출량&amp;에너지'!LM50=0,0,'배출량&amp;에너지'!LM80*'국산거래표(기초_2009)'!LM21/'배출량&amp;에너지'!LM50)</f>
        <v>0</v>
      </c>
      <c r="LN49" s="10">
        <f>IF('배출량&amp;에너지'!LN50=0,0,'배출량&amp;에너지'!LN80*'국산거래표(기초_2009)'!LN21/'배출량&amp;에너지'!LN50)</f>
        <v>0</v>
      </c>
      <c r="LO49" s="10">
        <f>IF('배출량&amp;에너지'!LO50=0,0,'배출량&amp;에너지'!LO80*'국산거래표(기초_2009)'!LO21/'배출량&amp;에너지'!LO50)</f>
        <v>0</v>
      </c>
      <c r="LP49" s="10">
        <f>IF('배출량&amp;에너지'!LP50=0,0,'배출량&amp;에너지'!LP80*'국산거래표(기초_2009)'!LP21/'배출량&amp;에너지'!LP50)</f>
        <v>0</v>
      </c>
      <c r="LQ49" s="10">
        <f>IF('배출량&amp;에너지'!LQ50=0,0,'배출량&amp;에너지'!LQ80*'국산거래표(기초_2009)'!LQ21/'배출량&amp;에너지'!LQ50)</f>
        <v>0.30671785927042172</v>
      </c>
      <c r="LR49" s="10">
        <f>IF('배출량&amp;에너지'!LR50=0,0,'배출량&amp;에너지'!LR80*'국산거래표(기초_2009)'!LR21/'배출량&amp;에너지'!LR50)</f>
        <v>4.0498668796871209E-2</v>
      </c>
      <c r="LS49" s="10">
        <f>IF('배출량&amp;에너지'!LS50=0,0,'배출량&amp;에너지'!LS80*'국산거래표(기초_2009)'!LS21/'배출량&amp;에너지'!LS50)</f>
        <v>4.2032258093223325</v>
      </c>
      <c r="LT49" s="10">
        <f>IF('배출량&amp;에너지'!LT50=0,0,'배출량&amp;에너지'!LT80*'국산거래표(기초_2009)'!LT21/'배출량&amp;에너지'!LT50)</f>
        <v>9.709853628379264</v>
      </c>
      <c r="LU49" s="10">
        <f>IF('배출량&amp;에너지'!LU50=0,0,'배출량&amp;에너지'!LU80*'국산거래표(기초_2009)'!LU21/'배출량&amp;에너지'!LU50)</f>
        <v>0</v>
      </c>
      <c r="LV49" s="10">
        <f>IF('배출량&amp;에너지'!LV50=0,0,'배출량&amp;에너지'!LV80*'국산거래표(기초_2009)'!LV21/'배출량&amp;에너지'!LV50)</f>
        <v>0.42940500297859041</v>
      </c>
      <c r="LW49" s="10">
        <f>IF('배출량&amp;에너지'!LW50=0,0,'배출량&amp;에너지'!LW80*'국산거래표(기초_2009)'!LW21/'배출량&amp;에너지'!LW50)</f>
        <v>1.2366983199515158</v>
      </c>
      <c r="LX49" s="10">
        <f>IF('배출량&amp;에너지'!LX50=0,0,'배출량&amp;에너지'!LX80*'국산거래표(기초_2009)'!LX21/'배출량&amp;에너지'!LX50)</f>
        <v>0.11286026083833962</v>
      </c>
      <c r="LY49" s="10">
        <f>IF('배출량&amp;에너지'!LY50=0,0,'배출량&amp;에너지'!LY80*'국산거래표(기초_2009)'!LY21/'배출량&amp;에너지'!LY50)</f>
        <v>0.31743809512841703</v>
      </c>
      <c r="LZ49" s="10">
        <f>IF('배출량&amp;에너지'!LZ50=0,0,'배출량&amp;에너지'!LZ80*'국산거래표(기초_2009)'!LZ21/'배출량&amp;에너지'!LZ50)</f>
        <v>0.26145464120333034</v>
      </c>
      <c r="MA49" s="10">
        <f>IF('배출량&amp;에너지'!MA50=0,0,'배출량&amp;에너지'!MA80*'국산거래표(기초_2009)'!MA21/'배출량&amp;에너지'!MA50)</f>
        <v>0</v>
      </c>
      <c r="MB49" s="10">
        <f>IF('배출량&amp;에너지'!MB50=0,0,'배출량&amp;에너지'!MB80*'국산거래표(기초_2009)'!MB21/'배출량&amp;에너지'!MB50)</f>
        <v>6.372584648919441E-2</v>
      </c>
      <c r="MC49" s="10">
        <f>IF('배출량&amp;에너지'!MC50=0,0,'배출량&amp;에너지'!MC80*'국산거래표(기초_2009)'!MC21/'배출량&amp;에너지'!MC50)</f>
        <v>2.5013883668655749E-2</v>
      </c>
      <c r="MD49" s="10">
        <f>IF('배출량&amp;에너지'!MD50=0,0,'배출량&amp;에너지'!MD80*'국산거래표(기초_2009)'!MD21/'배출량&amp;에너지'!MD50)</f>
        <v>2.8587295621320858E-2</v>
      </c>
      <c r="ME49" s="10">
        <f>IF('배출량&amp;에너지'!ME50=0,0,'배출량&amp;에너지'!ME80*'국산거래표(기초_2009)'!ME21/'배출량&amp;에너지'!ME50)</f>
        <v>0</v>
      </c>
      <c r="MF49" s="10">
        <f>IF('배출량&amp;에너지'!MF50=0,0,'배출량&amp;에너지'!MF80*'국산거래표(기초_2009)'!MF21/'배출량&amp;에너지'!MF50)</f>
        <v>0</v>
      </c>
      <c r="MG49" s="10">
        <f>IF('배출량&amp;에너지'!MG50=0,0,'배출량&amp;에너지'!MG80*'국산거래표(기초_2009)'!MG21/'배출량&amp;에너지'!MG50)</f>
        <v>0</v>
      </c>
      <c r="MH49" s="10">
        <f>IF('배출량&amp;에너지'!MH50=0,0,'배출량&amp;에너지'!MH80*'국산거래표(기초_2009)'!MH21/'배출량&amp;에너지'!MH50)</f>
        <v>0</v>
      </c>
      <c r="MI49" s="10">
        <f>IF('배출량&amp;에너지'!MI50=0,0,'배출량&amp;에너지'!MI80*'국산거래표(기초_2009)'!MI21/'배출량&amp;에너지'!MI50)</f>
        <v>0</v>
      </c>
      <c r="MJ49" s="10">
        <f>IF('배출량&amp;에너지'!MJ50=0,0,'배출량&amp;에너지'!MJ80*'국산거래표(기초_2009)'!MJ21/'배출량&amp;에너지'!MJ50)</f>
        <v>0</v>
      </c>
      <c r="MK49" s="10">
        <f>IF('배출량&amp;에너지'!MK50=0,0,'배출량&amp;에너지'!MK80*'국산거래표(기초_2009)'!MK21/'배출량&amp;에너지'!MK50)</f>
        <v>0</v>
      </c>
      <c r="ML49" s="10">
        <f>IF('배출량&amp;에너지'!ML50=0,0,'배출량&amp;에너지'!ML80*'국산거래표(기초_2009)'!ML21/'배출량&amp;에너지'!ML50)</f>
        <v>0</v>
      </c>
      <c r="MM49" s="10">
        <f>IF('배출량&amp;에너지'!MM50=0,0,'배출량&amp;에너지'!MM80*'국산거래표(기초_2009)'!MM21/'배출량&amp;에너지'!MM50)</f>
        <v>0</v>
      </c>
      <c r="MN49" s="10">
        <f>IF('배출량&amp;에너지'!MN50=0,0,'배출량&amp;에너지'!MN80*'국산거래표(기초_2009)'!MN21/'배출량&amp;에너지'!MN50)</f>
        <v>0</v>
      </c>
      <c r="MO49" s="10">
        <f>IF('배출량&amp;에너지'!MO50=0,0,'배출량&amp;에너지'!MO80*'국산거래표(기초_2009)'!MO21/'배출량&amp;에너지'!MO50)</f>
        <v>0</v>
      </c>
      <c r="MP49" s="10">
        <f>IF('배출량&amp;에너지'!MP50=0,0,'배출량&amp;에너지'!MP80*'국산거래표(기초_2009)'!MP21/'배출량&amp;에너지'!MP50)</f>
        <v>0</v>
      </c>
      <c r="MQ49" s="10">
        <f>IF('배출량&amp;에너지'!MQ50=0,0,'배출량&amp;에너지'!MQ80*'국산거래표(기초_2009)'!MQ21/'배출량&amp;에너지'!MQ50)</f>
        <v>0</v>
      </c>
      <c r="MR49" s="10">
        <f>IF('배출량&amp;에너지'!MR50=0,0,'배출량&amp;에너지'!MR80*'국산거래표(기초_2009)'!MR21/'배출량&amp;에너지'!MR50)</f>
        <v>0</v>
      </c>
      <c r="MS49" s="10">
        <f>IF('배출량&amp;에너지'!MS50=0,0,'배출량&amp;에너지'!MS80*'국산거래표(기초_2009)'!MS21/'배출량&amp;에너지'!MS50)</f>
        <v>0</v>
      </c>
      <c r="MT49" s="10">
        <f>IF('배출량&amp;에너지'!MT50=0,0,'배출량&amp;에너지'!MT80*'국산거래표(기초_2009)'!MT21/'배출량&amp;에너지'!MT50)</f>
        <v>0</v>
      </c>
      <c r="MU49" s="10">
        <f>IF('배출량&amp;에너지'!MU50=0,0,'배출량&amp;에너지'!MU80*'국산거래표(기초_2009)'!MU21/'배출량&amp;에너지'!MU50)</f>
        <v>0.11941151608489232</v>
      </c>
      <c r="MV49" s="10">
        <f>IF('배출량&amp;에너지'!MV50=0,0,'배출량&amp;에너지'!MV80*'국산거래표(기초_2009)'!MV21/'배출량&amp;에너지'!MV50)</f>
        <v>0</v>
      </c>
      <c r="MW49" s="10">
        <f>IF('배출량&amp;에너지'!MW50=0,0,'배출량&amp;에너지'!MW80*'국산거래표(기초_2009)'!MW21/'배출량&amp;에너지'!MW50)</f>
        <v>0</v>
      </c>
      <c r="MX49" s="10">
        <f>IF('배출량&amp;에너지'!MX50=0,0,'배출량&amp;에너지'!MX80*'국산거래표(기초_2009)'!MX21/'배출량&amp;에너지'!MX50)</f>
        <v>0</v>
      </c>
      <c r="MY49" s="10">
        <f>IF('배출량&amp;에너지'!MY50=0,0,'배출량&amp;에너지'!MY80*'국산거래표(기초_2009)'!MY21/'배출량&amp;에너지'!MY50)</f>
        <v>0</v>
      </c>
      <c r="MZ49" s="10">
        <f>IF('배출량&amp;에너지'!MZ50=0,0,'배출량&amp;에너지'!MZ80*'국산거래표(기초_2009)'!MZ21/'배출량&amp;에너지'!MZ50)</f>
        <v>0</v>
      </c>
      <c r="NA49" s="10">
        <f>IF('배출량&amp;에너지'!NA50=0,0,'배출량&amp;에너지'!NA80*'국산거래표(기초_2009)'!NA21/'배출량&amp;에너지'!NA50)</f>
        <v>0</v>
      </c>
      <c r="NB49" s="10">
        <f>IF('배출량&amp;에너지'!NB50=0,0,'배출량&amp;에너지'!NB80*'국산거래표(기초_2009)'!NB21/'배출량&amp;에너지'!NB50)</f>
        <v>0</v>
      </c>
      <c r="NC49" s="10">
        <f>IF('배출량&amp;에너지'!NC50=0,0,'배출량&amp;에너지'!NC80*'국산거래표(기초_2009)'!NC21/'배출량&amp;에너지'!NC50)</f>
        <v>0</v>
      </c>
      <c r="ND49" s="10">
        <f>IF('배출량&amp;에너지'!ND50=0,0,'배출량&amp;에너지'!ND80*'국산거래표(기초_2009)'!ND21/'배출량&amp;에너지'!ND50)</f>
        <v>0</v>
      </c>
      <c r="NE49" s="10">
        <f>IF('배출량&amp;에너지'!NE50=0,0,'배출량&amp;에너지'!NE80*'국산거래표(기초_2009)'!NE21/'배출량&amp;에너지'!NE50)</f>
        <v>0</v>
      </c>
      <c r="NF49" s="10">
        <f>IF('배출량&amp;에너지'!NF50=0,0,'배출량&amp;에너지'!NF80*'국산거래표(기초_2009)'!NF21/'배출량&amp;에너지'!NF50)</f>
        <v>0</v>
      </c>
      <c r="NG49" s="10">
        <f>IF('배출량&amp;에너지'!NG50=0,0,'배출량&amp;에너지'!NG80*'국산거래표(기초_2009)'!NG21/'배출량&amp;에너지'!NG50)</f>
        <v>0</v>
      </c>
      <c r="NH49" s="10">
        <f>IF('배출량&amp;에너지'!NH50=0,0,'배출량&amp;에너지'!NH80*'국산거래표(기초_2009)'!NH21/'배출량&amp;에너지'!NH50)</f>
        <v>0</v>
      </c>
      <c r="NI49" s="10">
        <f>IF('배출량&amp;에너지'!NI50=0,0,'배출량&amp;에너지'!NI80*'국산거래표(기초_2009)'!NI21/'배출량&amp;에너지'!NI50)</f>
        <v>3.0969570256430927E-2</v>
      </c>
      <c r="NJ49" s="10">
        <f>IF('배출량&amp;에너지'!NJ50=0,0,'배출량&amp;에너지'!NJ80*'국산거래표(기초_2009)'!NJ21/'배출량&amp;에너지'!NJ50)</f>
        <v>8.9335298816627662E-3</v>
      </c>
      <c r="NK49" s="10">
        <f>IF('배출량&amp;에너지'!NK50=0,0,'배출량&amp;에너지'!NK80*'국산거래표(기초_2009)'!NK21/'배출량&amp;에너지'!NK50)</f>
        <v>1.7271491104548019E-2</v>
      </c>
      <c r="NL49" s="10">
        <f>IF('배출량&amp;에너지'!NL50=0,0,'배출량&amp;에너지'!NL80*'국산거래표(기초_2009)'!NL21/'배출량&amp;에너지'!NL50)</f>
        <v>0</v>
      </c>
      <c r="NM49" s="10">
        <f>IF('배출량&amp;에너지'!NM50=0,0,'배출량&amp;에너지'!NM80*'국산거래표(기초_2009)'!NM21/'배출량&amp;에너지'!NM50)</f>
        <v>0</v>
      </c>
      <c r="NN49" s="10">
        <f>IF('배출량&amp;에너지'!NN50=0,0,'배출량&amp;에너지'!NN80*'국산거래표(기초_2009)'!NN21/'배출량&amp;에너지'!NN50)</f>
        <v>0</v>
      </c>
      <c r="NO49" s="10">
        <f>IF('배출량&amp;에너지'!NO50=0,0,'배출량&amp;에너지'!NO80*'국산거래표(기초_2009)'!NO21/'배출량&amp;에너지'!NO50)</f>
        <v>0</v>
      </c>
      <c r="NP49" s="10">
        <f>IF('배출량&amp;에너지'!NP50=0,0,'배출량&amp;에너지'!NP80*'국산거래표(기초_2009)'!NP21/'배출량&amp;에너지'!NP50)</f>
        <v>0</v>
      </c>
      <c r="NQ49" s="10">
        <f>IF('배출량&amp;에너지'!NQ50=0,0,'배출량&amp;에너지'!NQ80*'국산거래표(기초_2009)'!NQ21/'배출량&amp;에너지'!NQ50)</f>
        <v>0</v>
      </c>
      <c r="NR49" s="10">
        <f>IF('배출량&amp;에너지'!NR50=0,0,'배출량&amp;에너지'!NR80*'국산거래표(기초_2009)'!NR21/'배출량&amp;에너지'!NR50)</f>
        <v>0</v>
      </c>
      <c r="NS49" s="10">
        <f>IF('배출량&amp;에너지'!NS50=0,0,'배출량&amp;에너지'!NS80*'국산거래표(기초_2009)'!NS21/'배출량&amp;에너지'!NS50)</f>
        <v>0</v>
      </c>
      <c r="NT49" s="10">
        <f>IF('배출량&amp;에너지'!NT50=0,0,'배출량&amp;에너지'!NT80*'국산거래표(기초_2009)'!NT21/'배출량&amp;에너지'!NT50)</f>
        <v>0</v>
      </c>
      <c r="NU49" s="10">
        <f>IF('배출량&amp;에너지'!NU50=0,0,'배출량&amp;에너지'!NU80*'국산거래표(기초_2009)'!NU21/'배출량&amp;에너지'!NU50)</f>
        <v>0</v>
      </c>
      <c r="NV49" s="10">
        <f>IF('배출량&amp;에너지'!NV50=0,0,'배출량&amp;에너지'!NV80*'국산거래표(기초_2009)'!NV21/'배출량&amp;에너지'!NV50)</f>
        <v>5.4792316607531644E-2</v>
      </c>
      <c r="NW49" s="10">
        <f>IF('배출량&amp;에너지'!NW50=0,0,'배출량&amp;에너지'!NW80*'국산거래표(기초_2009)'!NW21/'배출량&amp;에너지'!NW50)</f>
        <v>4.8836630019756466E-2</v>
      </c>
      <c r="NX49" s="10">
        <f>IF('배출량&amp;에너지'!NX50=0,0,'배출량&amp;에너지'!NX80*'국산거래표(기초_2009)'!NX21/'배출량&amp;에너지'!NX50)</f>
        <v>0</v>
      </c>
      <c r="NY49" s="10">
        <f>IF('배출량&amp;에너지'!NY50=0,0,'배출량&amp;에너지'!NY80*'국산거래표(기초_2009)'!NY21/'배출량&amp;에너지'!NY50)</f>
        <v>0</v>
      </c>
      <c r="NZ49" s="10">
        <f>IF('배출량&amp;에너지'!NZ50=0,0,'배출량&amp;에너지'!NZ80*'국산거래표(기초_2009)'!NZ21/'배출량&amp;에너지'!NZ50)</f>
        <v>0</v>
      </c>
      <c r="OA49" s="10">
        <f>IF('배출량&amp;에너지'!OA50=0,0,'배출량&amp;에너지'!OA80*'국산거래표(기초_2009)'!OA21/'배출량&amp;에너지'!OA50)</f>
        <v>0</v>
      </c>
      <c r="OB49" s="10">
        <f>IF('배출량&amp;에너지'!OB50=0,0,'배출량&amp;에너지'!OB80*'국산거래표(기초_2009)'!OB21/'배출량&amp;에너지'!OB50)</f>
        <v>7.7423925641077317E-3</v>
      </c>
      <c r="OC49" s="10">
        <f>IF('배출량&amp;에너지'!OC50=0,0,'배출량&amp;에너지'!OC80*'국산거래표(기초_2009)'!OC21/'배출량&amp;에너지'!OC50)</f>
        <v>0</v>
      </c>
      <c r="OD49" s="10">
        <f>IF('배출량&amp;에너지'!OD50=0,0,'배출량&amp;에너지'!OD80*'국산거래표(기초_2009)'!OD21/'배출량&amp;에너지'!OD50)</f>
        <v>0</v>
      </c>
      <c r="OE49" s="10">
        <f>IF('배출량&amp;에너지'!OE50=0,0,'배출량&amp;에너지'!OE80*'국산거래표(기초_2009)'!OE21/'배출량&amp;에너지'!OE50)</f>
        <v>0</v>
      </c>
      <c r="OF49" s="10">
        <f>IF('배출량&amp;에너지'!OF50=0,0,'배출량&amp;에너지'!OF80*'국산거래표(기초_2009)'!OF21/'배출량&amp;에너지'!OF50)</f>
        <v>0</v>
      </c>
      <c r="OG49" s="10">
        <f>IF('배출량&amp;에너지'!OG50=0,0,'배출량&amp;에너지'!OG80*'국산거래표(기초_2009)'!OG21/'배출량&amp;에너지'!OG50)</f>
        <v>8.6723730247888255</v>
      </c>
      <c r="OH49" s="10">
        <f>IF('배출량&amp;에너지'!OH50=0,0,'배출량&amp;에너지'!OH80*'국산거래표(기초_2009)'!OH21/'배출량&amp;에너지'!OH50)</f>
        <v>0</v>
      </c>
      <c r="OI49" s="10">
        <f>IF('배출량&amp;에너지'!OI50=0,0,'배출량&amp;에너지'!OI80*'국산거래표(기초_2009)'!OI21/'배출량&amp;에너지'!OI50)</f>
        <v>1.3769547390936212</v>
      </c>
      <c r="OJ49" s="10">
        <f>IF('배출량&amp;에너지'!OJ50=0,0,'배출량&amp;에너지'!OJ80*'국산거래표(기초_2009)'!OJ21/'배출량&amp;에너지'!OJ50)</f>
        <v>0</v>
      </c>
      <c r="OK49" s="10">
        <f>IF('배출량&amp;에너지'!OK50=0,0,'배출량&amp;에너지'!OK80*'국산거래표(기초_2009)'!OK21/'배출량&amp;에너지'!OK50)</f>
        <v>0</v>
      </c>
      <c r="OL49" s="10">
        <f>IF('배출량&amp;에너지'!OL50=0,0,'배출량&amp;에너지'!OL80*'국산거래표(기초_2009)'!OL21/'배출량&amp;에너지'!OL50)</f>
        <v>0</v>
      </c>
      <c r="OM49" s="10">
        <f>IF('배출량&amp;에너지'!OM50=0,0,'배출량&amp;에너지'!OM80*'국산거래표(기초_2009)'!OM21/'배출량&amp;에너지'!OM50)</f>
        <v>0</v>
      </c>
      <c r="ON49" s="10">
        <f>IF('배출량&amp;에너지'!ON50=0,0,'배출량&amp;에너지'!ON80*'국산거래표(기초_2009)'!ON21/'배출량&amp;에너지'!ON50)</f>
        <v>0</v>
      </c>
      <c r="OO49" s="10">
        <f>IF('배출량&amp;에너지'!OO50=0,0,'배출량&amp;에너지'!OO80*'국산거래표(기초_2009)'!OO21/'배출량&amp;에너지'!OO50)</f>
        <v>0.66405905453693248</v>
      </c>
      <c r="OP49" s="11">
        <f t="shared" si="0"/>
        <v>858.70697257921188</v>
      </c>
      <c r="OQ49" s="10">
        <f>IF('배출량&amp;에너지'!OQ50=0,0,'배출량&amp;에너지'!OQ80*'국산거래표(기초_2009)'!OQ21/'배출량&amp;에너지'!OQ50)</f>
        <v>0.57085255943825075</v>
      </c>
      <c r="OR49" s="10">
        <f>IF('배출량&amp;에너지'!OR50=0,0,'배출량&amp;에너지'!OR80*'국산거래표(기초_2009)'!OR21/'배출량&amp;에너지'!OR50)</f>
        <v>0</v>
      </c>
      <c r="OS49" s="10">
        <f>IF('배출량&amp;에너지'!OS50=0,0,'배출량&amp;에너지'!OS80*'국산거래표(기초_2009)'!OS21/'배출량&amp;에너지'!OS50)</f>
        <v>0</v>
      </c>
      <c r="OT49" s="10">
        <f>IF('배출량&amp;에너지'!OT50=0,0,'배출량&amp;에너지'!OT80*'국산거래표(기초_2009)'!OT21/'배출량&amp;에너지'!OT50)</f>
        <v>0</v>
      </c>
      <c r="OU49" s="10">
        <f>IF('배출량&amp;에너지'!OU50=0,0,'배출량&amp;에너지'!OU80*'국산거래표(기초_2009)'!OU21/'배출량&amp;에너지'!OU50)</f>
        <v>-98.803649353872657</v>
      </c>
      <c r="OV49" s="10">
        <f>IF('배출량&amp;에너지'!OV50=0,0,'배출량&amp;에너지'!OV80*'국산거래표(기초_2009)'!OV21/'배출량&amp;에너지'!OV50)</f>
        <v>376.12007064642461</v>
      </c>
      <c r="OW49" s="11">
        <f t="shared" si="1"/>
        <v>277.88727385199019</v>
      </c>
      <c r="OX49" s="11">
        <f t="shared" si="2"/>
        <v>1136.594246431202</v>
      </c>
      <c r="OY49" s="11">
        <f t="shared" si="3"/>
        <v>1136.594246431202</v>
      </c>
      <c r="OZ49" s="11">
        <v>0</v>
      </c>
      <c r="PA49" s="11">
        <v>0</v>
      </c>
      <c r="PB49" s="11">
        <f t="shared" si="4"/>
        <v>1136.594246431202</v>
      </c>
    </row>
    <row r="50" spans="1:418">
      <c r="A50" s="8" t="s">
        <v>727</v>
      </c>
      <c r="B50" s="9" t="s">
        <v>301</v>
      </c>
      <c r="C50" s="10">
        <f>IF('배출량&amp;에너지'!C51=0,0,'배출량&amp;에너지'!C81*'국산거래표(기초_2009)'!C22/'배출량&amp;에너지'!C51)</f>
        <v>0.38929730426746706</v>
      </c>
      <c r="D50" s="10">
        <f>IF('배출량&amp;에너지'!D51=0,0,'배출량&amp;에너지'!D81*'국산거래표(기초_2009)'!D22/'배출량&amp;에너지'!D51)</f>
        <v>1.1586229293674617E-3</v>
      </c>
      <c r="E50" s="10">
        <f>IF('배출량&amp;에너지'!E51=0,0,'배출량&amp;에너지'!E81*'국산거래표(기초_2009)'!E22/'배출량&amp;에너지'!E51)</f>
        <v>0</v>
      </c>
      <c r="F50" s="10">
        <f>IF('배출량&amp;에너지'!F51=0,0,'배출량&amp;에너지'!F81*'국산거래표(기초_2009)'!F22/'배출량&amp;에너지'!F51)</f>
        <v>0</v>
      </c>
      <c r="G50" s="10">
        <f>IF('배출량&amp;에너지'!G51=0,0,'배출량&amp;에너지'!G81*'국산거래표(기초_2009)'!G22/'배출량&amp;에너지'!G51)</f>
        <v>0.20971075021551056</v>
      </c>
      <c r="H50" s="10">
        <f>IF('배출량&amp;에너지'!H51=0,0,'배출량&amp;에너지'!H81*'국산거래표(기초_2009)'!H22/'배출량&amp;에너지'!H51)</f>
        <v>0.41826287750165364</v>
      </c>
      <c r="I50" s="10">
        <f>IF('배출량&amp;에너지'!I51=0,0,'배출량&amp;에너지'!I81*'국산거래표(기초_2009)'!I22/'배출량&amp;에너지'!I51)</f>
        <v>0</v>
      </c>
      <c r="J50" s="10">
        <f>IF('배출량&amp;에너지'!J51=0,0,'배출량&amp;에너지'!J81*'국산거래표(기초_2009)'!J22/'배출량&amp;에너지'!J51)</f>
        <v>0</v>
      </c>
      <c r="K50" s="10">
        <f>IF('배출량&amp;에너지'!K51=0,0,'배출량&amp;에너지'!K81*'국산거래표(기초_2009)'!K22/'배출량&amp;에너지'!K51)</f>
        <v>0</v>
      </c>
      <c r="L50" s="10">
        <f>IF('배출량&amp;에너지'!L51=0,0,'배출량&amp;에너지'!L81*'국산거래표(기초_2009)'!L22/'배출량&amp;에너지'!L51)</f>
        <v>0</v>
      </c>
      <c r="M50" s="10">
        <f>IF('배출량&amp;에너지'!M51=0,0,'배출량&amp;에너지'!M81*'국산거래표(기초_2009)'!M22/'배출량&amp;에너지'!M51)</f>
        <v>0</v>
      </c>
      <c r="N50" s="10">
        <f>IF('배출량&amp;에너지'!N51=0,0,'배출량&amp;에너지'!N81*'국산거래표(기초_2009)'!N22/'배출량&amp;에너지'!N51)</f>
        <v>0</v>
      </c>
      <c r="O50" s="10">
        <f>IF('배출량&amp;에너지'!O51=0,0,'배출량&amp;에너지'!O81*'국산거래표(기초_2009)'!O22/'배출량&amp;에너지'!O51)</f>
        <v>0</v>
      </c>
      <c r="P50" s="10">
        <f>IF('배출량&amp;에너지'!P51=0,0,'배출량&amp;에너지'!P81*'국산거래표(기초_2009)'!P22/'배출량&amp;에너지'!P51)</f>
        <v>0.13208301394789063</v>
      </c>
      <c r="Q50" s="10">
        <f>IF('배출량&amp;에너지'!Q51=0,0,'배출량&amp;에너지'!Q81*'국산거래표(기초_2009)'!Q22/'배출량&amp;에너지'!Q51)</f>
        <v>0</v>
      </c>
      <c r="R50" s="10">
        <f>IF('배출량&amp;에너지'!R51=0,0,'배출량&amp;에너지'!R81*'국산거래표(기초_2009)'!R22/'배출량&amp;에너지'!R51)</f>
        <v>2.3172458587349232E-2</v>
      </c>
      <c r="S50" s="10">
        <f>IF('배출량&amp;에너지'!S51=0,0,'배출량&amp;에너지'!S81*'국산거래표(기초_2009)'!S22/'배출량&amp;에너지'!S51)</f>
        <v>0</v>
      </c>
      <c r="T50" s="10">
        <f>IF('배출량&amp;에너지'!T51=0,0,'배출량&amp;에너지'!T81*'국산거래표(기초_2009)'!T22/'배출량&amp;에너지'!T51)</f>
        <v>0.30355920749427495</v>
      </c>
      <c r="U50" s="10">
        <f>IF('배출량&amp;에너지'!U51=0,0,'배출량&amp;에너지'!U81*'국산거래표(기초_2009)'!U22/'배출량&amp;에너지'!U51)</f>
        <v>0.28733848648313048</v>
      </c>
      <c r="V50" s="10">
        <f>IF('배출량&amp;에너지'!V51=0,0,'배출량&amp;에너지'!V81*'국산거래표(기초_2009)'!V22/'배출량&amp;에너지'!V51)</f>
        <v>0.2827039947656606</v>
      </c>
      <c r="W50" s="10">
        <f>IF('배출량&amp;에너지'!W51=0,0,'배출량&amp;에너지'!W81*'국산거래표(기초_2009)'!W22/'배출량&amp;에너지'!W51)</f>
        <v>0.23288320880285981</v>
      </c>
      <c r="X50" s="10">
        <f>IF('배출량&amp;에너지'!X51=0,0,'배출량&amp;에너지'!X81*'국산거래표(기초_2009)'!X22/'배출량&amp;에너지'!X51)</f>
        <v>8.1103605055722304E-3</v>
      </c>
      <c r="Y50" s="10">
        <f>IF('배출량&amp;에너지'!Y51=0,0,'배출량&amp;에너지'!Y81*'국산거래표(기초_2009)'!Y22/'배출량&amp;에너지'!Y51)</f>
        <v>4.5186294245331E-2</v>
      </c>
      <c r="Z50" s="10">
        <f>IF('배출량&amp;에너지'!Z51=0,0,'배출량&amp;에너지'!Z81*'국산거래표(기초_2009)'!Z22/'배출량&amp;에너지'!Z51)</f>
        <v>0</v>
      </c>
      <c r="AA50" s="10">
        <f>IF('배출량&amp;에너지'!AA51=0,0,'배출량&amp;에너지'!AA81*'국산거래표(기초_2009)'!AA22/'배출량&amp;에너지'!AA51)</f>
        <v>2.5489704446084158E-2</v>
      </c>
      <c r="AB50" s="10">
        <f>IF('배출량&amp;에너지'!AB51=0,0,'배출량&amp;에너지'!AB81*'국산거래표(기초_2009)'!AB22/'배출량&amp;에너지'!AB51)</f>
        <v>7.5310490408885003E-2</v>
      </c>
      <c r="AC50" s="10">
        <f>IF('배출량&amp;에너지'!AC51=0,0,'배출량&amp;에너지'!AC81*'국산거래표(기초_2009)'!AC22/'배출량&amp;에너지'!AC51)</f>
        <v>1.0427606364307155E-2</v>
      </c>
      <c r="AD50" s="10">
        <f>IF('배출량&amp;에너지'!AD51=0,0,'배출량&amp;에너지'!AD81*'국산거래표(기초_2009)'!AD22/'배출량&amp;에너지'!AD51)</f>
        <v>0.47155953225255687</v>
      </c>
      <c r="AE50" s="10">
        <f>IF('배출량&amp;에너지'!AE51=0,0,'배출량&amp;에너지'!AE81*'국산거래표(기초_2009)'!AE22/'배출량&amp;에너지'!AE51)</f>
        <v>0.97440188359803526</v>
      </c>
      <c r="AF50" s="10">
        <f>IF('배출량&amp;에너지'!AF51=0,0,'배출량&amp;에너지'!AF81*'국산거래표(기초_2009)'!AF22/'배출량&amp;에너지'!AF51)</f>
        <v>8.4579473843824693E-2</v>
      </c>
      <c r="AG50" s="10">
        <f>IF('배출량&amp;에너지'!AG51=0,0,'배출량&amp;에너지'!AG81*'국산거래표(기초_2009)'!AG22/'배출량&amp;에너지'!AG51)</f>
        <v>0</v>
      </c>
      <c r="AH50" s="10">
        <f>IF('배출량&amp;에너지'!AH51=0,0,'배출량&amp;에너지'!AH81*'국산거래표(기초_2009)'!AH22/'배출량&amp;에너지'!AH51)</f>
        <v>0</v>
      </c>
      <c r="AI50" s="10">
        <f>IF('배출량&amp;에너지'!AI51=0,0,'배출량&amp;에너지'!AI81*'국산거래표(기초_2009)'!AI22/'배출량&amp;에너지'!AI51)</f>
        <v>0</v>
      </c>
      <c r="AJ50" s="10">
        <f>IF('배출량&amp;에너지'!AJ51=0,0,'배출량&amp;에너지'!AJ81*'국산거래표(기초_2009)'!AJ22/'배출량&amp;에너지'!AJ51)</f>
        <v>3.475868788102385E-3</v>
      </c>
      <c r="AK50" s="10">
        <f>IF('배출량&amp;에너지'!AK51=0,0,'배출량&amp;에너지'!AK81*'국산거래표(기초_2009)'!AK22/'배출량&amp;에너지'!AK51)</f>
        <v>0</v>
      </c>
      <c r="AL50" s="10">
        <f>IF('배출량&amp;에너지'!AL51=0,0,'배출량&amp;에너지'!AL81*'국산거래표(기초_2009)'!AL22/'배출량&amp;에너지'!AL51)</f>
        <v>0</v>
      </c>
      <c r="AM50" s="10">
        <f>IF('배출량&amp;에너지'!AM51=0,0,'배출량&amp;에너지'!AM81*'국산거래표(기초_2009)'!AM22/'배출량&amp;에너지'!AM51)</f>
        <v>0</v>
      </c>
      <c r="AN50" s="10">
        <f>IF('배출량&amp;에너지'!AN51=0,0,'배출량&amp;에너지'!AN81*'국산거래표(기초_2009)'!AN22/'배출량&amp;에너지'!AN51)</f>
        <v>1.5062098081777001E-2</v>
      </c>
      <c r="AO50" s="10">
        <f>IF('배출량&amp;에너지'!AO51=0,0,'배출량&amp;에너지'!AO81*'국산거래표(기초_2009)'!AO22/'배출량&amp;에너지'!AO51)</f>
        <v>0.50747684306294816</v>
      </c>
      <c r="AP50" s="10">
        <f>IF('배출량&amp;에너지'!AP51=0,0,'배출량&amp;에너지'!AP81*'국산거래표(기초_2009)'!AP22/'배출량&amp;에너지'!AP51)</f>
        <v>1.390347515240954E-2</v>
      </c>
      <c r="AQ50" s="10">
        <f>IF('배출량&amp;에너지'!AQ51=0,0,'배출량&amp;에너지'!AQ81*'국산거래표(기초_2009)'!AQ22/'배출량&amp;에너지'!AQ51)</f>
        <v>0.44722845073584017</v>
      </c>
      <c r="AR50" s="10">
        <f>IF('배출량&amp;에너지'!AR51=0,0,'배출량&amp;에너지'!AR81*'국산거래표(기초_2009)'!AR22/'배출량&amp;에너지'!AR51)</f>
        <v>4.0551802527861155E-2</v>
      </c>
      <c r="AS50" s="10">
        <f>IF('배출량&amp;에너지'!AS51=0,0,'배출량&amp;에너지'!AS81*'국산거래표(기초_2009)'!AS22/'배출량&amp;에너지'!AS51)</f>
        <v>8.1103605055722304E-3</v>
      </c>
      <c r="AT50" s="10">
        <f>IF('배출량&amp;에너지'!AT51=0,0,'배출량&amp;에너지'!AT81*'국산거래표(기초_2009)'!AT22/'배출량&amp;에너지'!AT51)</f>
        <v>4.1710425457228618E-2</v>
      </c>
      <c r="AU50" s="10">
        <f>IF('배출량&amp;에너지'!AU51=0,0,'배출량&amp;에너지'!AU81*'국산거래표(기초_2009)'!AU22/'배출량&amp;에너지'!AU51)</f>
        <v>3.0124196163554003E-2</v>
      </c>
      <c r="AV50" s="10">
        <f>IF('배출량&amp;에너지'!AV51=0,0,'배출량&amp;에너지'!AV81*'국산거래표(기초_2009)'!AV22/'배출량&amp;에너지'!AV51)</f>
        <v>0.39740766477303929</v>
      </c>
      <c r="AW50" s="10">
        <f>IF('배출량&amp;에너지'!AW51=0,0,'배출량&amp;에너지'!AW81*'국산거래표(기초_2009)'!AW22/'배출량&amp;에너지'!AW51)</f>
        <v>0.27922812597755825</v>
      </c>
      <c r="AX50" s="10">
        <f>IF('배출량&amp;에너지'!AX51=0,0,'배출량&amp;에너지'!AX81*'국산거래표(기초_2009)'!AX22/'배출량&amp;에너지'!AX51)</f>
        <v>4.2869048386596081E-2</v>
      </c>
      <c r="AY50" s="10">
        <f>IF('배출량&amp;에너지'!AY51=0,0,'배출량&amp;에너지'!AY81*'국산거래표(기초_2009)'!AY22/'배출량&amp;에너지'!AY51)</f>
        <v>0.19696589799246847</v>
      </c>
      <c r="AZ50" s="10">
        <f>IF('배출량&amp;에너지'!AZ51=0,0,'배출량&amp;에너지'!AZ81*'국산거래표(기초_2009)'!AZ22/'배출량&amp;에너지'!AZ51)</f>
        <v>8.2262227985089767E-2</v>
      </c>
      <c r="BA50" s="10">
        <f>IF('배출량&amp;에너지'!BA51=0,0,'배출량&amp;에너지'!BA81*'국산거래표(기초_2009)'!BA22/'배출량&amp;에너지'!BA51)</f>
        <v>9.5007080208131853E-2</v>
      </c>
      <c r="BB50" s="10">
        <f>IF('배출량&amp;에너지'!BB51=0,0,'배출량&amp;에너지'!BB81*'국산거래표(기초_2009)'!BB22/'배출량&amp;에너지'!BB51)</f>
        <v>2.4331081516716691E-2</v>
      </c>
      <c r="BC50" s="10">
        <f>IF('배출량&amp;에너지'!BC51=0,0,'배출량&amp;에너지'!BC81*'국산거래표(기초_2009)'!BC22/'배출량&amp;에너지'!BC51)</f>
        <v>0.18885553748689624</v>
      </c>
      <c r="BD50" s="10">
        <f>IF('배출량&amp;에너지'!BD51=0,0,'배출량&amp;에너지'!BD81*'국산거래표(기초_2009)'!BD22/'배출량&amp;에너지'!BD51)</f>
        <v>3.0124196163554003E-2</v>
      </c>
      <c r="BE50" s="10">
        <f>IF('배출량&amp;에너지'!BE51=0,0,'배출량&amp;에너지'!BE81*'국산거래표(기초_2009)'!BE22/'배출량&amp;에너지'!BE51)</f>
        <v>7.4151867479517547E-2</v>
      </c>
      <c r="BF50" s="10">
        <f>IF('배출량&amp;에너지'!BF51=0,0,'배출량&amp;에너지'!BF81*'국산거래표(기초_2009)'!BF22/'배출량&amp;에너지'!BF51)</f>
        <v>0.38929730426746706</v>
      </c>
      <c r="BG50" s="10">
        <f>IF('배출량&amp;에너지'!BG51=0,0,'배출량&amp;에너지'!BG81*'국산거래표(기초_2009)'!BG22/'배출량&amp;에너지'!BG51)</f>
        <v>1.1586229293674617E-3</v>
      </c>
      <c r="BH50" s="10">
        <f>IF('배출량&amp;에너지'!BH51=0,0,'배출량&amp;에너지'!BH81*'국산거래표(기초_2009)'!BH22/'배출량&amp;에너지'!BH51)</f>
        <v>7.0675998691415151E-2</v>
      </c>
      <c r="BI50" s="10">
        <f>IF('배출량&amp;에너지'!BI51=0,0,'배출량&amp;에너지'!BI81*'국산거래표(기초_2009)'!BI22/'배출량&amp;에너지'!BI51)</f>
        <v>0</v>
      </c>
      <c r="BJ50" s="10">
        <f>IF('배출량&amp;에너지'!BJ51=0,0,'배출량&amp;에너지'!BJ81*'국산거래표(기초_2009)'!BJ22/'배출량&amp;에너지'!BJ51)</f>
        <v>4.0551802527861155E-2</v>
      </c>
      <c r="BK50" s="10">
        <f>IF('배출량&amp;에너지'!BK51=0,0,'배출량&amp;에너지'!BK81*'국산거래표(기초_2009)'!BK22/'배출량&amp;에너지'!BK51)</f>
        <v>0.19233140627499862</v>
      </c>
      <c r="BL50" s="10">
        <f>IF('배출량&amp;에너지'!BL51=0,0,'배출량&amp;에너지'!BL81*'국산거래표(기초_2009)'!BL22/'배출량&amp;에너지'!BL51)</f>
        <v>0.28154537183629319</v>
      </c>
      <c r="BM50" s="10">
        <f>IF('배출량&amp;에너지'!BM51=0,0,'배출량&amp;에너지'!BM81*'국산거래표(기초_2009)'!BM22/'배출량&amp;에너지'!BM51)</f>
        <v>0.55034589144954427</v>
      </c>
      <c r="BN50" s="10">
        <f>IF('배출량&amp;에너지'!BN51=0,0,'배출량&amp;에너지'!BN81*'국산거래표(기초_2009)'!BN22/'배출량&amp;에너지'!BN51)</f>
        <v>0.13092439101852316</v>
      </c>
      <c r="BO50" s="10">
        <f>IF('배출량&amp;에너지'!BO51=0,0,'배출량&amp;에너지'!BO81*'국산거래표(기초_2009)'!BO22/'배출량&amp;에너지'!BO51)</f>
        <v>8.8055342631927075E-2</v>
      </c>
      <c r="BP50" s="10">
        <f>IF('배출량&amp;에너지'!BP51=0,0,'배출량&amp;에너지'!BP81*'국산거래표(기초_2009)'!BP22/'배출량&amp;에너지'!BP51)</f>
        <v>2.5489704446084158E-2</v>
      </c>
      <c r="BQ50" s="10">
        <f>IF('배출량&amp;에너지'!BQ51=0,0,'배출량&amp;에너지'!BQ81*'국산거래표(기초_2009)'!BQ22/'배출량&amp;에너지'!BQ51)</f>
        <v>0.17031757061701683</v>
      </c>
      <c r="BR50" s="10">
        <f>IF('배출량&amp;에너지'!BR51=0,0,'배출량&amp;에너지'!BR81*'국산거래표(기초_2009)'!BR22/'배출량&amp;에너지'!BR51)</f>
        <v>3.7075933739758773E-2</v>
      </c>
      <c r="BS50" s="10">
        <f>IF('배출량&amp;에너지'!BS51=0,0,'배출량&amp;에너지'!BS81*'국산거래표(기초_2009)'!BS22/'배출량&amp;에너지'!BS51)</f>
        <v>3.0124196163554003E-2</v>
      </c>
      <c r="BT50" s="10">
        <f>IF('배출량&amp;에너지'!BT51=0,0,'배출량&amp;에너지'!BT81*'국산거래표(기초_2009)'!BT22/'배출량&amp;에너지'!BT51)</f>
        <v>0.165683078899547</v>
      </c>
      <c r="BU50" s="10">
        <f>IF('배출량&amp;에너지'!BU51=0,0,'배출량&amp;에너지'!BU81*'국산거래표(기초_2009)'!BU22/'배출량&amp;에너지'!BU51)</f>
        <v>0.27227638840135349</v>
      </c>
      <c r="BV50" s="10">
        <f>IF('배출량&amp;에너지'!BV51=0,0,'배출량&amp;에너지'!BV81*'국산거래표(기초_2009)'!BV22/'배출량&amp;에너지'!BV51)</f>
        <v>0.14019337445346286</v>
      </c>
      <c r="BW50" s="10">
        <f>IF('배출량&amp;에너지'!BW51=0,0,'배출량&amp;에너지'!BW81*'국산거래표(기초_2009)'!BW22/'배출량&amp;에너지'!BW51)</f>
        <v>3.3600064951656385E-2</v>
      </c>
      <c r="BX50" s="10">
        <f>IF('배출량&amp;에너지'!BX51=0,0,'배출량&amp;에너지'!BX81*'국산거래표(기초_2009)'!BX22/'배출량&amp;에너지'!BX51)</f>
        <v>3.7075933739758773E-2</v>
      </c>
      <c r="BY50" s="10">
        <f>IF('배출량&amp;에너지'!BY51=0,0,'배출량&amp;에너지'!BY81*'국산거래표(기초_2009)'!BY22/'배출량&amp;에너지'!BY51)</f>
        <v>0.19696589799246847</v>
      </c>
      <c r="BZ50" s="10">
        <f>IF('배출량&amp;에너지'!BZ51=0,0,'배출량&amp;에너지'!BZ81*'국산거래표(기초_2009)'!BZ22/'배출량&amp;에너지'!BZ51)</f>
        <v>0.31630405971731701</v>
      </c>
      <c r="CA50" s="10">
        <f>IF('배출량&amp;에너지'!CA51=0,0,'배출량&amp;에너지'!CA81*'국산거래표(기초_2009)'!CA22/'배출량&amp;에너지'!CA51)</f>
        <v>0.10427606364307154</v>
      </c>
      <c r="CB50" s="10">
        <f>IF('배출량&amp;에너지'!CB51=0,0,'배출량&amp;에너지'!CB81*'국산거래표(기초_2009)'!CB22/'배출량&amp;에너지'!CB51)</f>
        <v>3.5917310810391311E-2</v>
      </c>
      <c r="CC50" s="10">
        <f>IF('배출량&amp;에너지'!CC51=0,0,'배출량&amp;에너지'!CC81*'국산거래표(기초_2009)'!CC22/'배출량&amp;에너지'!CC51)</f>
        <v>8.8055342631927075E-2</v>
      </c>
      <c r="CD50" s="10">
        <f>IF('배출량&amp;에너지'!CD51=0,0,'배출량&amp;에너지'!CD81*'국산거래표(기초_2009)'!CD22/'배출량&amp;에너지'!CD51)</f>
        <v>1.7379343940511924E-2</v>
      </c>
      <c r="CE50" s="10">
        <f>IF('배출량&amp;에너지'!CE51=0,0,'배출량&amp;에너지'!CE81*'국산거래표(기초_2009)'!CE22/'배출량&amp;에너지'!CE51)</f>
        <v>0.19696589799246847</v>
      </c>
      <c r="CF50" s="10">
        <f>IF('배출량&amp;에너지'!CF51=0,0,'배출량&amp;에너지'!CF81*'국산거래표(기초_2009)'!CF22/'배출량&amp;에너지'!CF51)</f>
        <v>0.10775193243117392</v>
      </c>
      <c r="CG50" s="10">
        <f>IF('배출량&amp;에너지'!CG51=0,0,'배출량&amp;에너지'!CG81*'국산거래표(기초_2009)'!CG22/'배출량&amp;에너지'!CG51)</f>
        <v>0.87707755753116845</v>
      </c>
      <c r="CH50" s="10">
        <f>IF('배출량&amp;에너지'!CH51=0,0,'배출량&amp;에너지'!CH81*'국산거래표(기초_2009)'!CH22/'배출량&amp;에너지'!CH51)</f>
        <v>7.1834621620782621E-2</v>
      </c>
      <c r="CI50" s="10">
        <f>IF('배출량&amp;에너지'!CI51=0,0,'배출량&amp;에너지'!CI81*'국산거래표(기초_2009)'!CI22/'배출량&amp;에너지'!CI51)</f>
        <v>8.9213965561294545E-2</v>
      </c>
      <c r="CJ50" s="10">
        <f>IF('배출량&amp;에너지'!CJ51=0,0,'배출량&amp;에너지'!CJ81*'국산거래표(기초_2009)'!CJ22/'배출량&amp;에너지'!CJ51)</f>
        <v>1.4285820719100801</v>
      </c>
      <c r="CK50" s="10">
        <f>IF('배출량&amp;에너지'!CK51=0,0,'배출량&amp;에너지'!CK81*'국산거래표(기초_2009)'!CK22/'배출량&amp;에너지'!CK51)</f>
        <v>0</v>
      </c>
      <c r="CL50" s="10">
        <f>IF('배출량&amp;에너지'!CL51=0,0,'배출량&amp;에너지'!CL81*'국산거래표(기초_2009)'!CL22/'배출량&amp;에너지'!CL51)</f>
        <v>0.15409684960587239</v>
      </c>
      <c r="CM50" s="10">
        <f>IF('배출량&amp;에너지'!CM51=0,0,'배출량&amp;에너지'!CM81*'국산거래표(기초_2009)'!CM22/'배출량&amp;에너지'!CM51)</f>
        <v>0.20391763556867326</v>
      </c>
      <c r="CN50" s="10">
        <f>IF('배출량&amp;에너지'!CN51=0,0,'배출량&amp;에너지'!CN81*'국산거래표(기초_2009)'!CN22/'배출량&amp;에너지'!CN51)</f>
        <v>0.54571139973207439</v>
      </c>
      <c r="CO50" s="10">
        <f>IF('배출량&amp;에너지'!CO51=0,0,'배출량&amp;에너지'!CO81*'국산거래표(기초_2009)'!CO22/'배출량&amp;에너지'!CO51)</f>
        <v>8.1103605055722311E-2</v>
      </c>
      <c r="CP50" s="10">
        <f>IF('배출량&amp;에너지'!CP51=0,0,'배출량&amp;에너지'!CP81*'국산거래표(기초_2009)'!CP22/'배출량&amp;에너지'!CP51)</f>
        <v>0.82146365692153012</v>
      </c>
      <c r="CQ50" s="10">
        <f>IF('배출량&amp;에너지'!CQ51=0,0,'배출량&amp;에너지'!CQ81*'국산거래표(기초_2009)'!CQ22/'배출량&amp;에너지'!CQ51)</f>
        <v>3.0124196163554003E-2</v>
      </c>
      <c r="CR50" s="10">
        <f>IF('배출량&amp;에너지'!CR51=0,0,'배출량&amp;에너지'!CR81*'국산거래표(기초_2009)'!CR22/'배출량&amp;에너지'!CR51)</f>
        <v>0.49009749912243628</v>
      </c>
      <c r="CS50" s="10">
        <f>IF('배출량&amp;에너지'!CS51=0,0,'배출량&amp;에너지'!CS81*'국산거래표(기초_2009)'!CS22/'배출량&amp;에너지'!CS51)</f>
        <v>1.1261814873451728</v>
      </c>
      <c r="CT50" s="10">
        <f>IF('배출량&amp;에너지'!CT51=0,0,'배출량&amp;에너지'!CT81*'국산거래표(기초_2009)'!CT22/'배출량&amp;에너지'!CT51)</f>
        <v>0.15293822667650492</v>
      </c>
      <c r="CU50" s="10">
        <f>IF('배출량&amp;에너지'!CU51=0,0,'배출량&amp;에너지'!CU81*'국산거래표(기초_2009)'!CU22/'배출량&amp;에너지'!CU51)</f>
        <v>0.63955985701083884</v>
      </c>
      <c r="CV50" s="10">
        <f>IF('배출량&amp;에너지'!CV51=0,0,'배출량&amp;에너지'!CV81*'국산거래표(기초_2009)'!CV22/'배출량&amp;에너지'!CV51)</f>
        <v>1.5131615457539047</v>
      </c>
      <c r="CW50" s="10">
        <f>IF('배출량&amp;에너지'!CW51=0,0,'배출량&amp;에너지'!CW81*'국산거래표(기초_2009)'!CW22/'배출량&amp;에너지'!CW51)</f>
        <v>4.8662163033433382E-2</v>
      </c>
      <c r="CX50" s="10">
        <f>IF('배출량&amp;에너지'!CX51=0,0,'배출량&amp;에너지'!CX81*'국산거래표(기초_2009)'!CX22/'배출량&amp;에너지'!CX51)</f>
        <v>9.5007080208131853E-2</v>
      </c>
      <c r="CY50" s="10">
        <f>IF('배출량&amp;에너지'!CY51=0,0,'배출량&amp;에너지'!CY81*'국산거래표(기초_2009)'!CY22/'배출량&amp;에너지'!CY51)</f>
        <v>1.4784028578728809</v>
      </c>
      <c r="CZ50" s="10">
        <f>IF('배출량&amp;에너지'!CZ51=0,0,'배출량&amp;에너지'!CZ81*'국산거래표(기초_2009)'!CZ22/'배출량&amp;에너지'!CZ51)</f>
        <v>2.780695030481908E-2</v>
      </c>
      <c r="DA50" s="10">
        <f>IF('배출량&amp;에너지'!DA51=0,0,'배출량&amp;에너지'!DA81*'국산거래표(기초_2009)'!DA22/'배출량&amp;에너지'!DA51)</f>
        <v>3.475868788102385E-3</v>
      </c>
      <c r="DB50" s="10">
        <f>IF('배출량&amp;에너지'!DB51=0,0,'배출량&amp;에너지'!DB81*'국산거래표(기초_2009)'!DB22/'배출량&amp;에너지'!DB51)</f>
        <v>3.475868788102385E-3</v>
      </c>
      <c r="DC50" s="10">
        <f>IF('배출량&amp;에너지'!DC51=0,0,'배출량&amp;에너지'!DC81*'국산거래표(기초_2009)'!DC22/'배출량&amp;에너지'!DC51)</f>
        <v>0.62218051307032696</v>
      </c>
      <c r="DD50" s="10">
        <f>IF('배출량&amp;에너지'!DD51=0,0,'배출량&amp;에너지'!DD81*'국산거래표(기초_2009)'!DD22/'배출량&amp;에너지'!DD51)</f>
        <v>1.4644993827204713</v>
      </c>
      <c r="DE50" s="10">
        <f>IF('배출량&amp;에너지'!DE51=0,0,'배출량&amp;에너지'!DE81*'국산거래표(기초_2009)'!DE22/'배출량&amp;에너지'!DE51)</f>
        <v>0.67663579075059754</v>
      </c>
      <c r="DF50" s="10">
        <f>IF('배출량&amp;에너지'!DF51=0,0,'배출량&amp;에너지'!DF81*'국산거래표(기초_2009)'!DF22/'배출량&amp;에너지'!DF51)</f>
        <v>9.2689834349396934E-3</v>
      </c>
      <c r="DG50" s="10">
        <f>IF('배출량&amp;에너지'!DG51=0,0,'배출량&amp;에너지'!DG81*'국산거래표(기초_2009)'!DG22/'배출량&amp;에너지'!DG51)</f>
        <v>0.14251062031219777</v>
      </c>
      <c r="DH50" s="10">
        <f>IF('배출량&amp;에너지'!DH51=0,0,'배출량&amp;에너지'!DH81*'국산거래표(기초_2009)'!DH22/'배출량&amp;에너지'!DH51)</f>
        <v>2.0855212728614309E-2</v>
      </c>
      <c r="DI50" s="10">
        <f>IF('배출량&amp;에너지'!DI51=0,0,'배출량&amp;에너지'!DI81*'국산거래표(기초_2009)'!DI22/'배출량&amp;에너지'!DI51)</f>
        <v>5.6772523539005616E-2</v>
      </c>
      <c r="DJ50" s="10">
        <f>IF('배출량&amp;에너지'!DJ51=0,0,'배출량&amp;에너지'!DJ81*'국산거래표(기초_2009)'!DJ22/'배출량&amp;에너지'!DJ51)</f>
        <v>9.3848457278764397E-2</v>
      </c>
      <c r="DK50" s="10">
        <f>IF('배출량&amp;에너지'!DK51=0,0,'배출량&amp;에너지'!DK81*'국산거래표(기초_2009)'!DK22/'배출량&amp;에너지'!DK51)</f>
        <v>1.1586229293674617E-3</v>
      </c>
      <c r="DL50" s="10">
        <f>IF('배출량&amp;에너지'!DL51=0,0,'배출량&amp;에너지'!DL81*'국산거래표(기초_2009)'!DL22/'배출량&amp;에너지'!DL51)</f>
        <v>0.17842793112258909</v>
      </c>
      <c r="DM50" s="10">
        <f>IF('배출량&amp;에너지'!DM51=0,0,'배출량&amp;에너지'!DM81*'국산거래표(기초_2009)'!DM22/'배출량&amp;에너지'!DM51)</f>
        <v>0.18769691455752879</v>
      </c>
      <c r="DN50" s="10">
        <f>IF('배출량&amp;에너지'!DN51=0,0,'배출량&amp;에너지'!DN81*'국산거래표(기초_2009)'!DN22/'배출량&amp;에너지'!DN51)</f>
        <v>0.84231886965014457</v>
      </c>
      <c r="DO50" s="10">
        <f>IF('배출량&amp;에너지'!DO51=0,0,'배출량&amp;에너지'!DO81*'국산거래표(기초_2009)'!DO22/'배출량&amp;에너지'!DO51)</f>
        <v>7.8786359196987385E-2</v>
      </c>
      <c r="DP50" s="10">
        <f>IF('배출량&amp;에너지'!DP51=0,0,'배출량&amp;에너지'!DP81*'국산거래표(기초_2009)'!DP22/'배출량&amp;에너지'!DP51)</f>
        <v>0.12281403051295094</v>
      </c>
      <c r="DQ50" s="10">
        <f>IF('배출량&amp;에너지'!DQ51=0,0,'배출량&amp;에너지'!DQ81*'국산거래표(기초_2009)'!DQ22/'배출량&amp;에너지'!DQ51)</f>
        <v>3.1282819092921466E-2</v>
      </c>
      <c r="DR50" s="10">
        <f>IF('배출량&amp;에너지'!DR51=0,0,'배출량&amp;에너지'!DR81*'국산거래표(기초_2009)'!DR22/'배출량&amp;에너지'!DR51)</f>
        <v>0.12860714515978824</v>
      </c>
      <c r="DS50" s="10">
        <f>IF('배출량&amp;에너지'!DS51=0,0,'배출량&amp;에너지'!DS81*'국산거래표(기초_2009)'!DS22/'배출량&amp;에너지'!DS51)</f>
        <v>0.90140863904788515</v>
      </c>
      <c r="DT50" s="10">
        <f>IF('배출량&amp;에너지'!DT51=0,0,'배출량&amp;에너지'!DT81*'국산거래표(기초_2009)'!DT22/'배출량&amp;에너지'!DT51)</f>
        <v>1.2953404350328219</v>
      </c>
      <c r="DU50" s="10">
        <f>IF('배출량&amp;에너지'!DU51=0,0,'배출량&amp;에너지'!DU81*'국산거래표(기초_2009)'!DU22/'배출량&amp;에너지'!DU51)</f>
        <v>3.1120611882810021</v>
      </c>
      <c r="DV50" s="10">
        <f>IF('배출량&amp;에너지'!DV51=0,0,'배출량&amp;에너지'!DV81*'국산거래표(기초_2009)'!DV22/'배출량&amp;에너지'!DV51)</f>
        <v>0.17611068526385415</v>
      </c>
      <c r="DW50" s="10">
        <f>IF('배출량&amp;에너지'!DW51=0,0,'배출량&amp;에너지'!DW81*'국산거래표(기초_2009)'!DW22/'배출량&amp;에너지'!DW51)</f>
        <v>0.19464865213373353</v>
      </c>
      <c r="DX50" s="10">
        <f>IF('배출량&amp;에너지'!DX51=0,0,'배출량&amp;에너지'!DX81*'국산거래표(기초_2009)'!DX22/'배출량&amp;에너지'!DX51)</f>
        <v>5.2138031821535771E-2</v>
      </c>
      <c r="DY50" s="10">
        <f>IF('배출량&amp;에너지'!DY51=0,0,'배출량&amp;에너지'!DY81*'국산거래표(기초_2009)'!DY22/'배출량&amp;에너지'!DY51)</f>
        <v>0.26532465082514867</v>
      </c>
      <c r="DZ50" s="10">
        <f>IF('배출량&amp;에너지'!DZ51=0,0,'배출량&amp;에너지'!DZ81*'국산거래표(기초_2009)'!DZ22/'배출량&amp;에너지'!DZ51)</f>
        <v>0.26069015910767884</v>
      </c>
      <c r="EA50" s="10">
        <f>IF('배출량&amp;에너지'!EA51=0,0,'배출량&amp;에너지'!EA81*'국산거래표(기초_2009)'!EA22/'배출량&amp;에너지'!EA51)</f>
        <v>1.0230640466314687</v>
      </c>
      <c r="EB50" s="10">
        <f>IF('배출량&amp;에너지'!EB51=0,0,'배출량&amp;에너지'!EB81*'국산거래표(기초_2009)'!EB22/'배출량&amp;에너지'!EB51)</f>
        <v>6.3724261115210387E-2</v>
      </c>
      <c r="EC50" s="10">
        <f>IF('배출량&amp;에너지'!EC51=0,0,'배출량&amp;에너지'!EC81*'국산거래표(기초_2009)'!EC22/'배출량&amp;에너지'!EC51)</f>
        <v>2.780695030481908E-2</v>
      </c>
      <c r="ED50" s="10">
        <f>IF('배출량&amp;에너지'!ED51=0,0,'배출량&amp;에너지'!ED81*'국산거래표(기초_2009)'!ED22/'배출량&amp;에너지'!ED51)</f>
        <v>0.19580727506310103</v>
      </c>
      <c r="EE50" s="10">
        <f>IF('배출량&amp;에너지'!EE51=0,0,'배출량&amp;에너지'!EE81*'국산거래표(기초_2009)'!EE22/'배출량&amp;에너지'!EE51)</f>
        <v>0.66852543024502542</v>
      </c>
      <c r="EF50" s="10">
        <f>IF('배출량&amp;에너지'!EF51=0,0,'배출량&amp;에너지'!EF81*'국산거래표(기초_2009)'!EF22/'배출량&amp;에너지'!EF51)</f>
        <v>0.16336583304081209</v>
      </c>
      <c r="EG50" s="10">
        <f>IF('배출량&amp;에너지'!EG51=0,0,'배출량&amp;에너지'!EG81*'국산거래표(기초_2009)'!EG22/'배출량&amp;에너지'!EG51)</f>
        <v>0.81798778813342776</v>
      </c>
      <c r="EH50" s="10">
        <f>IF('배출량&amp;에너지'!EH51=0,0,'배출량&amp;에너지'!EH81*'국산거래표(기초_2009)'!EH22/'배출량&amp;에너지'!EH51)</f>
        <v>0.41246976285481629</v>
      </c>
      <c r="EI50" s="10">
        <f>IF('배출량&amp;에너지'!EI51=0,0,'배출량&amp;에너지'!EI81*'국산거래표(기초_2009)'!EI22/'배출량&amp;에너지'!EI51)</f>
        <v>2.924364273723473</v>
      </c>
      <c r="EJ50" s="10">
        <f>IF('배출량&amp;에너지'!EJ51=0,0,'배출량&amp;에너지'!EJ81*'국산거래표(기초_2009)'!EJ22/'배출량&amp;에너지'!EJ51)</f>
        <v>0.24562806102590187</v>
      </c>
      <c r="EK50" s="10">
        <f>IF('배출량&amp;에너지'!EK51=0,0,'배출량&amp;에너지'!EK81*'국산거래표(기초_2009)'!EK22/'배출량&amp;에너지'!EK51)</f>
        <v>0.34526963295150359</v>
      </c>
      <c r="EL50" s="10">
        <f>IF('배출량&amp;에너지'!EL51=0,0,'배출량&amp;에너지'!EL81*'국산거래표(기초_2009)'!EL22/'배출량&amp;에너지'!EL51)</f>
        <v>0.31514543678794954</v>
      </c>
      <c r="EM50" s="10">
        <f>IF('배출량&amp;에너지'!EM51=0,0,'배출량&amp;에너지'!EM81*'국산거래표(기초_2009)'!EM22/'배출량&amp;에너지'!EM51)</f>
        <v>0.25142117567273919</v>
      </c>
      <c r="EN50" s="10">
        <f>IF('배출량&amp;에너지'!EN51=0,0,'배출량&amp;에너지'!EN81*'국산거래표(기초_2009)'!EN22/'배출량&amp;에너지'!EN51)</f>
        <v>0.81451191934532552</v>
      </c>
      <c r="EO50" s="10">
        <f>IF('배출량&amp;에너지'!EO51=0,0,'배출량&amp;에너지'!EO81*'국산거래표(기초_2009)'!EO22/'배출량&amp;에너지'!EO51)</f>
        <v>2.7679501782588658</v>
      </c>
      <c r="EP50" s="10">
        <f>IF('배출량&amp;에너지'!EP51=0,0,'배출량&amp;에너지'!EP81*'국산거래표(기초_2009)'!EP22/'배출량&amp;에너지'!EP51)</f>
        <v>8.3420850914457237E-2</v>
      </c>
      <c r="EQ50" s="10">
        <f>IF('배출량&amp;에너지'!EQ51=0,0,'배출량&amp;에너지'!EQ81*'국산거래표(기초_2009)'!EQ22/'배출량&amp;에너지'!EQ51)</f>
        <v>1.3810785318060144</v>
      </c>
      <c r="ER50" s="10">
        <f>IF('배출량&amp;에너지'!ER51=0,0,'배출량&amp;에너지'!ER81*'국산거래표(기초_2009)'!ER22/'배출량&amp;에너지'!ER51)</f>
        <v>1.819037999106915</v>
      </c>
      <c r="ES50" s="10">
        <f>IF('배출량&amp;에너지'!ES51=0,0,'배출량&amp;에너지'!ES81*'국산거래표(기초_2009)'!ES22/'배출량&amp;에너지'!ES51)</f>
        <v>1.5316995126237842</v>
      </c>
      <c r="ET50" s="10">
        <f>IF('배출량&amp;에너지'!ET51=0,0,'배출량&amp;에너지'!ET81*'국산거래표(기초_2009)'!ET22/'배출량&amp;에너지'!ET51)</f>
        <v>2.3253562192404953</v>
      </c>
      <c r="EU50" s="10">
        <f>IF('배출량&amp;에너지'!EU51=0,0,'배출량&amp;에너지'!EU81*'국산거래표(기초_2009)'!EU22/'배출량&amp;에너지'!EU51)</f>
        <v>0.36496622275075036</v>
      </c>
      <c r="EV50" s="10">
        <f>IF('배출량&amp;에너지'!EV51=0,0,'배출량&amp;에너지'!EV81*'국산거래표(기초_2009)'!EV22/'배출량&amp;에너지'!EV51)</f>
        <v>2.3172458587349233E-3</v>
      </c>
      <c r="EW50" s="10">
        <f>IF('배출량&amp;에너지'!EW51=0,0,'배출량&amp;에너지'!EW81*'국산거래표(기초_2009)'!EW22/'배출량&amp;에너지'!EW51)</f>
        <v>0.89677414733041527</v>
      </c>
      <c r="EX50" s="10">
        <f>IF('배출량&amp;에너지'!EX51=0,0,'배출량&amp;에너지'!EX81*'국산거래표(기초_2009)'!EX22/'배출량&amp;에너지'!EX51)</f>
        <v>7.1834621620782621E-2</v>
      </c>
      <c r="EY50" s="10">
        <f>IF('배출량&amp;에너지'!EY51=0,0,'배출량&amp;에너지'!EY81*'국산거래표(기초_2009)'!EY22/'배출량&amp;에너지'!EY51)</f>
        <v>0.48198713861686404</v>
      </c>
      <c r="EZ50" s="10">
        <f>IF('배출량&amp;에너지'!EZ51=0,0,'배출량&amp;에너지'!EZ81*'국산거래표(기초_2009)'!EZ22/'배출량&amp;에너지'!EZ51)</f>
        <v>4.6344917174698463E-2</v>
      </c>
      <c r="FA50" s="10">
        <f>IF('배출량&amp;에너지'!FA51=0,0,'배출량&amp;에너지'!FA81*'국산거래표(기초_2009)'!FA22/'배출량&amp;에너지'!FA51)</f>
        <v>1.1053262746165584</v>
      </c>
      <c r="FB50" s="10">
        <f>IF('배출량&amp;에너지'!FB51=0,0,'배출량&amp;에너지'!FB81*'국산거래표(기초_2009)'!FB22/'배출량&amp;에너지'!FB51)</f>
        <v>0.26995914254261855</v>
      </c>
      <c r="FC50" s="10">
        <f>IF('배출량&amp;에너지'!FC51=0,0,'배출량&amp;에너지'!FC81*'국산거래표(기초_2009)'!FC22/'배출량&amp;에너지'!FC51)</f>
        <v>0.13555888273599298</v>
      </c>
      <c r="FD50" s="10">
        <f>IF('배출량&amp;에너지'!FD51=0,0,'배출량&amp;에너지'!FD81*'국산거래표(기초_2009)'!FD22/'배출량&amp;에너지'!FD51)</f>
        <v>0.30587645335300984</v>
      </c>
      <c r="FE50" s="10">
        <f>IF('배출량&amp;에너지'!FE51=0,0,'배출량&amp;에너지'!FE81*'국산거래표(기초_2009)'!FE22/'배출량&amp;에너지'!FE51)</f>
        <v>0.15293822667650492</v>
      </c>
      <c r="FF50" s="10">
        <f>IF('배출량&amp;에너지'!FF51=0,0,'배출량&amp;에너지'!FF81*'국산거래표(기초_2009)'!FF22/'배출량&amp;에너지'!FF51)</f>
        <v>5.9089769397740549E-2</v>
      </c>
      <c r="FG50" s="10">
        <f>IF('배출량&amp;에너지'!FG51=0,0,'배출량&amp;에너지'!FG81*'국산거래표(기초_2009)'!FG22/'배출량&amp;에너지'!FG51)</f>
        <v>0.18653829162816132</v>
      </c>
      <c r="FH50" s="10">
        <f>IF('배출량&amp;에너지'!FH51=0,0,'배출량&amp;에너지'!FH81*'국산거래표(기초_2009)'!FH22/'배출량&amp;에너지'!FH51)</f>
        <v>4.2869048386596081E-2</v>
      </c>
      <c r="FI50" s="10">
        <f>IF('배출량&amp;에너지'!FI51=0,0,'배출량&amp;에너지'!FI81*'국산거래표(기초_2009)'!FI22/'배출량&amp;에너지'!FI51)</f>
        <v>2.3172458587349233E-3</v>
      </c>
      <c r="FJ50" s="10">
        <f>IF('배출량&amp;에너지'!FJ51=0,0,'배출량&amp;에너지'!FJ81*'국산거래표(기초_2009)'!FJ22/'배출량&amp;에너지'!FJ51)</f>
        <v>1.5062098081777001E-2</v>
      </c>
      <c r="FK50" s="10">
        <f>IF('배출량&amp;에너지'!FK51=0,0,'배출량&amp;에너지'!FK81*'국산거래표(기초_2009)'!FK22/'배출량&amp;에너지'!FK51)</f>
        <v>0.70328411812604918</v>
      </c>
      <c r="FL50" s="10">
        <f>IF('배출량&amp;에너지'!FL51=0,0,'배출량&amp;에너지'!FL81*'국산거래표(기초_2009)'!FL22/'배출량&amp;에너지'!FL51)</f>
        <v>1.2455196490700211</v>
      </c>
      <c r="FM50" s="10">
        <f>IF('배출량&amp;에너지'!FM51=0,0,'배출량&amp;에너지'!FM81*'국산거래표(기초_2009)'!FM22/'배출량&amp;에너지'!FM51)</f>
        <v>3.0529714188832613</v>
      </c>
      <c r="FN50" s="10">
        <f>IF('배출량&amp;에너지'!FN51=0,0,'배출량&amp;에너지'!FN81*'국산거래표(기초_2009)'!FN22/'배출량&amp;에너지'!FN51)</f>
        <v>0.16104858718207718</v>
      </c>
      <c r="FO50" s="10">
        <f>IF('배출량&amp;에너지'!FO51=0,0,'배출량&amp;에너지'!FO81*'국산거래표(기초_2009)'!FO22/'배출량&amp;에너지'!FO51)</f>
        <v>0.49589061376927351</v>
      </c>
      <c r="FP50" s="10">
        <f>IF('배출량&amp;에너지'!FP51=0,0,'배출량&amp;에너지'!FP81*'국산거래표(기초_2009)'!FP22/'배출량&amp;에너지'!FP51)</f>
        <v>0.26764189668388361</v>
      </c>
      <c r="FQ50" s="10">
        <f>IF('배출량&amp;에너지'!FQ51=0,0,'배출량&amp;에너지'!FQ81*'국산거래표(기초_2009)'!FQ22/'배출량&amp;에너지'!FQ51)</f>
        <v>7.0675998691415151E-2</v>
      </c>
      <c r="FR50" s="10">
        <f>IF('배출량&amp;에너지'!FR51=0,0,'배출량&amp;에너지'!FR81*'국산거래표(기초_2009)'!FR22/'배출량&amp;에너지'!FR51)</f>
        <v>0.10891055536054138</v>
      </c>
      <c r="FS50" s="10">
        <f>IF('배출량&amp;에너지'!FS51=0,0,'배출량&amp;에너지'!FS81*'국산거래표(기초_2009)'!FS22/'배출량&amp;에너지'!FS51)</f>
        <v>2.0820454040733285</v>
      </c>
      <c r="FT50" s="10">
        <f>IF('배출량&amp;에너지'!FT51=0,0,'배출량&amp;에너지'!FT81*'국산거래표(기초_2009)'!FT22/'배출량&amp;에너지'!FT51)</f>
        <v>3.7075933739758773E-2</v>
      </c>
      <c r="FU50" s="10">
        <f>IF('배출량&amp;에너지'!FU51=0,0,'배출량&amp;에너지'!FU81*'국산거래표(기초_2009)'!FU22/'배출량&amp;에너지'!FU51)</f>
        <v>3.9393179598493692E-2</v>
      </c>
      <c r="FV50" s="10">
        <f>IF('배출량&amp;에너지'!FV51=0,0,'배출량&amp;에너지'!FV81*'국산거래표(기초_2009)'!FV22/'배출량&amp;에너지'!FV51)</f>
        <v>0.14019337445346286</v>
      </c>
      <c r="FW50" s="10">
        <f>IF('배출량&amp;에너지'!FW51=0,0,'배출량&amp;에너지'!FW81*'국산거래표(기초_2009)'!FW22/'배출량&amp;에너지'!FW51)</f>
        <v>0.1181795387954811</v>
      </c>
      <c r="FX50" s="10">
        <f>IF('배출량&amp;에너지'!FX51=0,0,'배출량&amp;에너지'!FX81*'국산거래표(기초_2009)'!FX22/'배출량&amp;에너지'!FX51)</f>
        <v>0.4310077297246957</v>
      </c>
      <c r="FY50" s="10">
        <f>IF('배출량&amp;에너지'!FY51=0,0,'배출량&amp;에너지'!FY81*'국산거래표(기초_2009)'!FY22/'배출량&amp;에너지'!FY51)</f>
        <v>5.8614733996699879</v>
      </c>
      <c r="FZ50" s="10">
        <f>IF('배출량&amp;에너지'!FZ51=0,0,'배출량&amp;에너지'!FZ81*'국산거래표(기초_2009)'!FZ22/'배출량&amp;에너지'!FZ51)</f>
        <v>0.70560136398478401</v>
      </c>
      <c r="GA50" s="10">
        <f>IF('배출량&amp;에너지'!GA51=0,0,'배출량&amp;에너지'!GA81*'국산거래표(기초_2009)'!GA22/'배출량&amp;에너지'!GA51)</f>
        <v>0.41015251699608141</v>
      </c>
      <c r="GB50" s="10">
        <f>IF('배출량&amp;에너지'!GB51=0,0,'배출량&amp;에너지'!GB81*'국산거래표(기초_2009)'!GB22/'배출량&amp;에너지'!GB51)</f>
        <v>0.10775193243117392</v>
      </c>
      <c r="GC50" s="10">
        <f>IF('배출량&amp;에너지'!GC51=0,0,'배출량&amp;에너지'!GC81*'국산거래표(기초_2009)'!GC22/'배출량&amp;에너지'!GC51)</f>
        <v>0.24331081516716693</v>
      </c>
      <c r="GD50" s="10">
        <f>IF('배출량&amp;에너지'!GD51=0,0,'배출량&amp;에너지'!GD81*'국산거래표(기초_2009)'!GD22/'배출량&amp;에너지'!GD51)</f>
        <v>7.6469113338252459E-2</v>
      </c>
      <c r="GE50" s="10">
        <f>IF('배출량&amp;에너지'!GE51=0,0,'배출량&amp;에너지'!GE81*'국산거래표(기초_2009)'!GE22/'배출량&amp;에너지'!GE51)</f>
        <v>6.4882884044577843E-2</v>
      </c>
      <c r="GF50" s="10">
        <f>IF('배출량&amp;에너지'!GF51=0,0,'배출량&amp;에너지'!GF81*'국산거래표(기초_2009)'!GF22/'배출량&amp;에너지'!GF51)</f>
        <v>0.16452445597017953</v>
      </c>
      <c r="GG50" s="10">
        <f>IF('배출량&amp;에너지'!GG51=0,0,'배출량&amp;에너지'!GG81*'국산거래표(기초_2009)'!GG22/'배출량&amp;에너지'!GG51)</f>
        <v>0.30703507628237731</v>
      </c>
      <c r="GH50" s="10">
        <f>IF('배출량&amp;에너지'!GH51=0,0,'배출량&amp;에너지'!GH81*'국산거래표(기초_2009)'!GH22/'배출량&amp;에너지'!GH51)</f>
        <v>0.90025001611851774</v>
      </c>
      <c r="GI50" s="10">
        <f>IF('배출량&amp;에너지'!GI51=0,0,'배출량&amp;에너지'!GI81*'국산거래표(기초_2009)'!GI22/'배출량&amp;에너지'!GI51)</f>
        <v>3.9509041891430443</v>
      </c>
      <c r="GJ50" s="10">
        <f>IF('배출량&amp;에너지'!GJ51=0,0,'배출량&amp;에너지'!GJ81*'국산거래표(기초_2009)'!GJ22/'배출량&amp;에너지'!GJ51)</f>
        <v>7.5136696969479884</v>
      </c>
      <c r="GK50" s="10">
        <f>IF('배출량&amp;에너지'!GK51=0,0,'배출량&amp;에너지'!GK81*'국산거래표(기초_2009)'!GK22/'배출량&amp;에너지'!GK51)</f>
        <v>3.1862130557605188</v>
      </c>
      <c r="GL50" s="10">
        <f>IF('배출량&amp;에너지'!GL51=0,0,'배출량&amp;에너지'!GL81*'국산거래표(기초_2009)'!GL22/'배출량&amp;에너지'!GL51)</f>
        <v>1.0601399803712273</v>
      </c>
      <c r="GM50" s="10">
        <f>IF('배출량&amp;에너지'!GM51=0,0,'배출량&amp;에너지'!GM81*'국산거래표(기초_2009)'!GM22/'배출량&amp;에너지'!GM51)</f>
        <v>0.71834621620782613</v>
      </c>
      <c r="GN50" s="10">
        <f>IF('배출량&amp;에너지'!GN51=0,0,'배출량&amp;에너지'!GN81*'국산거래표(기초_2009)'!GN22/'배출량&amp;에너지'!GN51)</f>
        <v>4.0771940884440978</v>
      </c>
      <c r="GO50" s="10">
        <f>IF('배출량&amp;에너지'!GO51=0,0,'배출량&amp;에너지'!GO81*'국산거래표(기초_2009)'!GO22/'배출량&amp;에너지'!GO51)</f>
        <v>0.72066346206656107</v>
      </c>
      <c r="GP50" s="10">
        <f>IF('배출량&amp;에너지'!GP51=0,0,'배출량&amp;에너지'!GP81*'국산거래표(기초_2009)'!GP22/'배출량&amp;에너지'!GP51)</f>
        <v>0.58742182518930308</v>
      </c>
      <c r="GQ50" s="10">
        <f>IF('배출량&amp;에너지'!GQ51=0,0,'배출량&amp;에너지'!GQ81*'국산거래표(기초_2009)'!GQ22/'배출량&amp;에너지'!GQ51)</f>
        <v>1.2014919777540576</v>
      </c>
      <c r="GR50" s="10">
        <f>IF('배출량&amp;에너지'!GR51=0,0,'배출량&amp;에너지'!GR81*'국산거래표(기초_2009)'!GR22/'배출량&amp;에너지'!GR51)</f>
        <v>0.4252146150778584</v>
      </c>
      <c r="GS50" s="10">
        <f>IF('배출량&amp;에너지'!GS51=0,0,'배출량&amp;에너지'!GS81*'국산거래표(기초_2009)'!GS22/'배출량&amp;에너지'!GS51)</f>
        <v>1.4019337445346285</v>
      </c>
      <c r="GT50" s="10">
        <f>IF('배출량&amp;에너지'!GT51=0,0,'배출량&amp;에너지'!GT81*'국산거래표(기초_2009)'!GT22/'배출량&amp;에너지'!GT51)</f>
        <v>0.18306242284005891</v>
      </c>
      <c r="GU50" s="10">
        <f>IF('배출량&amp;에너지'!GU51=0,0,'배출량&amp;에너지'!GU81*'국산거래표(기초_2009)'!GU22/'배출량&amp;에너지'!GU51)</f>
        <v>0.42637323800722587</v>
      </c>
      <c r="GV50" s="10">
        <f>IF('배출량&amp;에너지'!GV51=0,0,'배출량&amp;에너지'!GV81*'국산거래표(기초_2009)'!GV22/'배출량&amp;에너지'!GV51)</f>
        <v>3.4828205256785898</v>
      </c>
      <c r="GW50" s="10">
        <f>IF('배출량&amp;에너지'!GW51=0,0,'배출량&amp;에너지'!GW81*'국산거래표(기초_2009)'!GW22/'배출량&amp;에너지'!GW51)</f>
        <v>2.4226805453073621</v>
      </c>
      <c r="GX50" s="10">
        <f>IF('배출량&amp;에너지'!GX51=0,0,'배출량&amp;에너지'!GX81*'국산거래표(기초_2009)'!GX22/'배출량&amp;에너지'!GX51)</f>
        <v>1.4262648260513451</v>
      </c>
      <c r="GY50" s="10">
        <f>IF('배출량&amp;에너지'!GY51=0,0,'배출량&amp;에너지'!GY81*'국산거래표(기초_2009)'!GY22/'배출량&amp;에너지'!GY51)</f>
        <v>0.12628989930105333</v>
      </c>
      <c r="GZ50" s="10">
        <f>IF('배출량&amp;에너지'!GZ51=0,0,'배출량&amp;에너지'!GZ81*'국산거래표(기초_2009)'!GZ22/'배출량&amp;에너지'!GZ51)</f>
        <v>0.84231886965014457</v>
      </c>
      <c r="HA50" s="10">
        <f>IF('배출량&amp;에너지'!HA51=0,0,'배출량&amp;에너지'!HA81*'국산거래표(기초_2009)'!HA22/'배출량&amp;에너지'!HA51)</f>
        <v>1.2072850924008949</v>
      </c>
      <c r="HB50" s="10">
        <f>IF('배출량&amp;에너지'!HB51=0,0,'배출량&amp;에너지'!HB81*'국산거래표(기초_2009)'!HB22/'배출량&amp;에너지'!HB51)</f>
        <v>0.15525547253523986</v>
      </c>
      <c r="HC50" s="10">
        <f>IF('배출량&amp;에너지'!HC51=0,0,'배출량&amp;에너지'!HC81*'국산거래표(기초_2009)'!HC22/'배출량&amp;에너지'!HC51)</f>
        <v>0.3371592724459313</v>
      </c>
      <c r="HD50" s="10">
        <f>IF('배출량&amp;에너지'!HD51=0,0,'배출량&amp;에너지'!HD81*'국산거래표(기초_2009)'!HD22/'배출량&amp;에너지'!HD51)</f>
        <v>0.74383592065391035</v>
      </c>
      <c r="HE50" s="10">
        <f>IF('배출량&amp;에너지'!HE51=0,0,'배출량&amp;에너지'!HE81*'국산거래표(기초_2009)'!HE22/'배출량&amp;에너지'!HE51)</f>
        <v>0.29544884698870272</v>
      </c>
      <c r="HF50" s="10">
        <f>IF('배출량&amp;에너지'!HF51=0,0,'배출량&amp;에너지'!HF81*'국산거래표(기초_2009)'!HF22/'배출량&amp;에너지'!HF51)</f>
        <v>0.21434524193298038</v>
      </c>
      <c r="HG50" s="10">
        <f>IF('배출량&amp;에너지'!HG51=0,0,'배출량&amp;에너지'!HG81*'국산거래표(기초_2009)'!HG22/'배출량&amp;에너지'!HG51)</f>
        <v>0.15177960374713748</v>
      </c>
      <c r="HH50" s="10">
        <f>IF('배출량&amp;에너지'!HH51=0,0,'배출량&amp;에너지'!HH81*'국산거래표(기초_2009)'!HH22/'배출량&amp;에너지'!HH51)</f>
        <v>0.57931146468373074</v>
      </c>
      <c r="HI50" s="10">
        <f>IF('배출량&amp;에너지'!HI51=0,0,'배출량&amp;에너지'!HI81*'국산거래표(기초_2009)'!HI22/'배출량&amp;에너지'!HI51)</f>
        <v>1.7425688857686621</v>
      </c>
      <c r="HJ50" s="10">
        <f>IF('배출량&amp;에너지'!HJ51=0,0,'배출량&amp;에너지'!HJ81*'국산거래표(기초_2009)'!HJ22/'배출량&amp;에너지'!HJ51)</f>
        <v>0.10195881778433663</v>
      </c>
      <c r="HK50" s="10">
        <f>IF('배출량&amp;에너지'!HK51=0,0,'배출량&amp;에너지'!HK81*'국산거래표(기초_2009)'!HK22/'배출량&amp;에너지'!HK51)</f>
        <v>0.25953153617831137</v>
      </c>
      <c r="HL50" s="10">
        <f>IF('배출량&amp;에너지'!HL51=0,0,'배출량&amp;에너지'!HL81*'국산거래표(기초_2009)'!HL22/'배출량&amp;에너지'!HL51)</f>
        <v>0.14251062031219777</v>
      </c>
      <c r="HM50" s="10">
        <f>IF('배출량&amp;에너지'!HM51=0,0,'배출량&amp;에너지'!HM81*'국산거래표(기초_2009)'!HM22/'배출량&amp;에너지'!HM51)</f>
        <v>1.6324997074787535</v>
      </c>
      <c r="HN50" s="10">
        <f>IF('배출량&amp;에너지'!HN51=0,0,'배출량&amp;에너지'!HN81*'국산거래표(기초_2009)'!HN22/'배출량&amp;에너지'!HN51)</f>
        <v>0.25953153617831137</v>
      </c>
      <c r="HO50" s="10">
        <f>IF('배출량&amp;에너지'!HO51=0,0,'배출량&amp;에너지'!HO81*'국산거래표(기초_2009)'!HO22/'배출량&amp;에너지'!HO51)</f>
        <v>0.29892471577680513</v>
      </c>
      <c r="HP50" s="10">
        <f>IF('배출량&amp;에너지'!HP51=0,0,'배출량&amp;에너지'!HP81*'국산거래표(기초_2009)'!HP22/'배출량&amp;에너지'!HP51)</f>
        <v>0.55382176023764662</v>
      </c>
      <c r="HQ50" s="10">
        <f>IF('배출량&amp;에너지'!HQ51=0,0,'배출량&amp;에너지'!HQ81*'국산거래표(기초_2009)'!HQ22/'배출량&amp;에너지'!HQ51)</f>
        <v>0.14251062031219777</v>
      </c>
      <c r="HR50" s="10">
        <f>IF('배출량&amp;에너지'!HR51=0,0,'배출량&amp;에너지'!HR81*'국산거래표(기초_2009)'!HR22/'배출량&amp;에너지'!HR51)</f>
        <v>0.2212969795091852</v>
      </c>
      <c r="HS50" s="10">
        <f>IF('배출량&amp;에너지'!HS51=0,0,'배출량&amp;에너지'!HS81*'국산거래표(기초_2009)'!HS22/'배출량&amp;에너지'!HS51)</f>
        <v>7.7627736267619929E-2</v>
      </c>
      <c r="HT50" s="10">
        <f>IF('배출량&amp;에너지'!HT51=0,0,'배출량&amp;에너지'!HT81*'국산거래표(기초_2009)'!HT22/'배출량&amp;에너지'!HT51)</f>
        <v>2.0855212728614309E-2</v>
      </c>
      <c r="HU50" s="10">
        <f>IF('배출량&amp;에너지'!HU51=0,0,'배출량&amp;에너지'!HU81*'국산거래표(기초_2009)'!HU22/'배출량&amp;에너지'!HU51)</f>
        <v>0.18537966869879385</v>
      </c>
      <c r="HV50" s="10">
        <f>IF('배출량&amp;에너지'!HV51=0,0,'배출량&amp;에너지'!HV81*'국산거래표(기초_2009)'!HV22/'배출량&amp;에너지'!HV51)</f>
        <v>5.3296654750903234E-2</v>
      </c>
      <c r="HW50" s="10">
        <f>IF('배출량&amp;에너지'!HW51=0,0,'배출량&amp;에너지'!HW81*'국산거래표(기초_2009)'!HW22/'배출량&amp;에너지'!HW51)</f>
        <v>0.21434524193298038</v>
      </c>
      <c r="HX50" s="10">
        <f>IF('배출량&amp;에너지'!HX51=0,0,'배출량&amp;에너지'!HX81*'국산거래표(기초_2009)'!HX22/'배출량&amp;에너지'!HX51)</f>
        <v>8.9213965561294545E-2</v>
      </c>
      <c r="HY50" s="10">
        <f>IF('배출량&amp;에너지'!HY51=0,0,'배출량&amp;에너지'!HY81*'국산거래표(기초_2009)'!HY22/'배출량&amp;에너지'!HY51)</f>
        <v>8.4579473843824693E-2</v>
      </c>
      <c r="HZ50" s="10">
        <f>IF('배출량&amp;에너지'!HZ51=0,0,'배출량&amp;에너지'!HZ81*'국산거래표(기초_2009)'!HZ22/'배출량&amp;에너지'!HZ51)</f>
        <v>5.7931146468373079E-2</v>
      </c>
      <c r="IA50" s="10">
        <f>IF('배출량&amp;에너지'!IA51=0,0,'배출량&amp;에너지'!IA81*'국산거래표(기초_2009)'!IA22/'배출량&amp;에너지'!IA51)</f>
        <v>8.4579473843824693E-2</v>
      </c>
      <c r="IB50" s="10">
        <f>IF('배출량&amp;에너지'!IB51=0,0,'배출량&amp;에너지'!IB81*'국산거래표(기초_2009)'!IB22/'배출량&amp;에너지'!IB51)</f>
        <v>2.0855212728614309E-2</v>
      </c>
      <c r="IC50" s="10">
        <f>IF('배출량&amp;에너지'!IC51=0,0,'배출량&amp;에너지'!IC81*'국산거래표(기초_2009)'!IC22/'배출량&amp;에너지'!IC51)</f>
        <v>4.2869048386596081E-2</v>
      </c>
      <c r="ID50" s="10">
        <f>IF('배출량&amp;에너지'!ID51=0,0,'배출량&amp;에너지'!ID81*'국산거래표(기초_2009)'!ID22/'배출량&amp;에너지'!ID51)</f>
        <v>2.5779360178426018</v>
      </c>
      <c r="IE50" s="10">
        <f>IF('배출량&amp;에너지'!IE51=0,0,'배출량&amp;에너지'!IE81*'국산거래표(기초_2009)'!IE22/'배출량&amp;에너지'!IE51)</f>
        <v>2.5489704446084158E-2</v>
      </c>
      <c r="IF50" s="10">
        <f>IF('배출량&amp;에너지'!IF51=0,0,'배출량&amp;에너지'!IF81*'국산거래표(기초_2009)'!IF22/'배출량&amp;에너지'!IF51)</f>
        <v>0.21666248779171532</v>
      </c>
      <c r="IG50" s="10">
        <f>IF('배출량&amp;에너지'!IG51=0,0,'배출량&amp;에너지'!IG81*'국산거래표(기초_2009)'!IG22/'배출량&amp;에너지'!IG51)</f>
        <v>0.42869048386596076</v>
      </c>
      <c r="IH50" s="10">
        <f>IF('배출량&amp;에너지'!IH51=0,0,'배출량&amp;에너지'!IH81*'국산거래표(기초_2009)'!IH22/'배출량&amp;에너지'!IH51)</f>
        <v>0.29660746991807019</v>
      </c>
      <c r="II50" s="10">
        <f>IF('배출량&amp;에너지'!II51=0,0,'배출량&amp;에너지'!II81*'국산거래표(기초_2009)'!II22/'배출량&amp;에너지'!II51)</f>
        <v>0.18653829162816132</v>
      </c>
      <c r="IJ50" s="10">
        <f>IF('배출량&amp;에너지'!IJ51=0,0,'배출량&amp;에너지'!IJ81*'국산거래표(기초_2009)'!IJ22/'배출량&amp;에너지'!IJ51)</f>
        <v>0.20623488142740815</v>
      </c>
      <c r="IK50" s="10">
        <f>IF('배출량&amp;에너지'!IK51=0,0,'배출량&amp;에너지'!IK81*'국산거래표(기초_2009)'!IK22/'배출량&amp;에너지'!IK51)</f>
        <v>0.4402767131596354</v>
      </c>
      <c r="IL50" s="10">
        <f>IF('배출량&amp;에너지'!IL51=0,0,'배출량&amp;에너지'!IL81*'국산거래표(기초_2009)'!IL22/'배출량&amp;에너지'!IL51)</f>
        <v>0.34179376416340113</v>
      </c>
      <c r="IM50" s="10">
        <f>IF('배출량&amp;에너지'!IM51=0,0,'배출량&amp;에너지'!IM81*'국산거래표(기초_2009)'!IM22/'배출량&amp;에너지'!IM51)</f>
        <v>0.54455277680270697</v>
      </c>
      <c r="IN50" s="10">
        <f>IF('배출량&amp;에너지'!IN51=0,0,'배출량&amp;에너지'!IN81*'국산거래표(기초_2009)'!IN22/'배출량&amp;에너지'!IN51)</f>
        <v>0.3823455666912623</v>
      </c>
      <c r="IO50" s="10">
        <f>IF('배출량&amp;에너지'!IO51=0,0,'배출량&amp;에너지'!IO81*'국산거래표(기초_2009)'!IO22/'배출량&amp;에너지'!IO51)</f>
        <v>0.60827703791791732</v>
      </c>
      <c r="IP50" s="10">
        <f>IF('배출량&amp;에너지'!IP51=0,0,'배출량&amp;에너지'!IP81*'국산거래표(기초_2009)'!IP22/'배출량&amp;에너지'!IP51)</f>
        <v>2.6648327375451617E-2</v>
      </c>
      <c r="IQ50" s="10">
        <f>IF('배출량&amp;에너지'!IQ51=0,0,'배출량&amp;에너지'!IQ81*'국산거래표(기초_2009)'!IQ22/'배출량&amp;에너지'!IQ51)</f>
        <v>11.199249235265883</v>
      </c>
      <c r="IR50" s="10">
        <f>IF('배출량&amp;에너지'!IR51=0,0,'배출량&amp;에너지'!IR81*'국산거래표(기초_2009)'!IR22/'배출량&amp;에너지'!IR51)</f>
        <v>0.4831457615462314</v>
      </c>
      <c r="IS50" s="10">
        <f>IF('배출량&amp;에너지'!IS51=0,0,'배출량&amp;에너지'!IS81*'국산거래표(기초_2009)'!IS22/'배출량&amp;에너지'!IS51)</f>
        <v>3.9010834031802428</v>
      </c>
      <c r="IT50" s="10">
        <f>IF('배출량&amp;에너지'!IT51=0,0,'배출량&amp;에너지'!IT81*'국산거래표(기초_2009)'!IT22/'배출량&amp;에너지'!IT51)</f>
        <v>0.29429022405933519</v>
      </c>
      <c r="IU50" s="10">
        <f>IF('배출량&amp;에너지'!IU51=0,0,'배출량&amp;에너지'!IU81*'국산거래표(기초_2009)'!IU22/'배출량&amp;에너지'!IU51)</f>
        <v>2.4331081516716691E-2</v>
      </c>
      <c r="IV50" s="10">
        <f>IF('배출량&amp;에너지'!IV51=0,0,'배출량&amp;에너지'!IV81*'국산거래표(기초_2009)'!IV22/'배출량&amp;에너지'!IV51)</f>
        <v>1.1748436503786062</v>
      </c>
      <c r="IW50" s="10">
        <f>IF('배출량&amp;에너지'!IW51=0,0,'배출량&amp;에너지'!IW81*'국산거래표(기초_2009)'!IW22/'배출량&amp;에너지'!IW51)</f>
        <v>0.42753186093659334</v>
      </c>
      <c r="IX50" s="10">
        <f>IF('배출량&amp;에너지'!IX51=0,0,'배출량&amp;에너지'!IX81*'국산거래표(기초_2009)'!IX22/'배출량&amp;에너지'!IX51)</f>
        <v>6.1407015256475468E-2</v>
      </c>
      <c r="IY50" s="10">
        <f>IF('배출량&amp;에너지'!IY51=0,0,'배출량&amp;에너지'!IY81*'국산거래표(기초_2009)'!IY22/'배출량&amp;에너지'!IY51)</f>
        <v>2.4331081516716691E-2</v>
      </c>
      <c r="IZ50" s="10">
        <f>IF('배출량&amp;에너지'!IZ51=0,0,'배출량&amp;에너지'!IZ81*'국산거래표(기초_2009)'!IZ22/'배출량&amp;에너지'!IZ51)</f>
        <v>3.9393179598493692E-2</v>
      </c>
      <c r="JA50" s="10">
        <f>IF('배출량&amp;에너지'!JA51=0,0,'배출량&amp;에너지'!JA81*'국산거래표(기초_2009)'!JA22/'배출량&amp;에너지'!JA51)</f>
        <v>9.0372588490662001E-2</v>
      </c>
      <c r="JB50" s="10">
        <f>IF('배출량&amp;에너지'!JB51=0,0,'배출량&amp;에너지'!JB81*'국산거래표(기초_2009)'!JB22/'배출량&amp;에너지'!JB51)</f>
        <v>2.0426522244748346</v>
      </c>
      <c r="JC50" s="10">
        <f>IF('배출량&amp;에너지'!JC51=0,0,'배출량&amp;에너지'!JC81*'국산거래표(기초_2009)'!JC22/'배출량&amp;에너지'!JC51)</f>
        <v>0.52369756407409263</v>
      </c>
      <c r="JD50" s="10">
        <f>IF('배출량&amp;에너지'!JD51=0,0,'배출량&amp;에너지'!JD81*'국산거래표(기초_2009)'!JD22/'배출량&amp;에너지'!JD51)</f>
        <v>0.51442858063915298</v>
      </c>
      <c r="JE50" s="10">
        <f>IF('배출량&amp;에너지'!JE51=0,0,'배출량&amp;에너지'!JE81*'국산거래표(기초_2009)'!JE22/'배출량&amp;에너지'!JE51)</f>
        <v>0.24446943809653437</v>
      </c>
      <c r="JF50" s="10">
        <f>IF('배출량&amp;에너지'!JF51=0,0,'배출량&amp;에너지'!JF81*'국산거래표(기초_2009)'!JF22/'배출량&amp;에너지'!JF51)</f>
        <v>0.16800032475828192</v>
      </c>
      <c r="JG50" s="10">
        <f>IF('배출량&amp;에너지'!JG51=0,0,'배출량&amp;에너지'!JG81*'국산거래표(기초_2009)'!JG22/'배출량&amp;에너지'!JG51)</f>
        <v>7.0675998691415151E-2</v>
      </c>
      <c r="JH50" s="10">
        <f>IF('배출량&amp;에너지'!JH51=0,0,'배출량&amp;에너지'!JH81*'국산거래표(기초_2009)'!JH22/'배출량&amp;에너지'!JH51)</f>
        <v>4.1710425457228618E-2</v>
      </c>
      <c r="JI50" s="10">
        <f>IF('배출량&amp;에너지'!JI51=0,0,'배출량&amp;에너지'!JI81*'국산거래표(기초_2009)'!JI22/'배출량&amp;에너지'!JI51)</f>
        <v>6.1407015256475468E-2</v>
      </c>
      <c r="JJ50" s="10">
        <f>IF('배출량&amp;에너지'!JJ51=0,0,'배출량&amp;에너지'!JJ81*'국산거래표(기초_2009)'!JJ22/'배출량&amp;에너지'!JJ51)</f>
        <v>0.11006917828990885</v>
      </c>
      <c r="JK50" s="10">
        <f>IF('배출량&amp;에너지'!JK51=0,0,'배출량&amp;에너지'!JK81*'국산거래표(기초_2009)'!JK22/'배출량&amp;에너지'!JK51)</f>
        <v>0.10775193243117392</v>
      </c>
      <c r="JL50" s="10">
        <f>IF('배출량&amp;에너지'!JL51=0,0,'배출량&amp;에너지'!JL81*'국산거래표(기초_2009)'!JL22/'배출량&amp;에너지'!JL51)</f>
        <v>0.23867632344969708</v>
      </c>
      <c r="JM50" s="10">
        <f>IF('배출량&amp;에너지'!JM51=0,0,'배출량&amp;에너지'!JM81*'국산거래표(기초_2009)'!JM22/'배출량&amp;에너지'!JM51)</f>
        <v>0.35685586224517818</v>
      </c>
      <c r="JN50" s="10">
        <f>IF('배출량&amp;에너지'!JN51=0,0,'배출량&amp;에너지'!JN81*'국산거래표(기초_2009)'!JN22/'배출량&amp;에너지'!JN51)</f>
        <v>0.15525547253523986</v>
      </c>
      <c r="JO50" s="10">
        <f>IF('배출량&amp;에너지'!JO51=0,0,'배출량&amp;에너지'!JO81*'국산거래표(기초_2009)'!JO22/'배출량&amp;에너지'!JO51)</f>
        <v>1.1586229293674617E-3</v>
      </c>
      <c r="JP50" s="10">
        <f>IF('배출량&amp;에너지'!JP51=0,0,'배출량&amp;에너지'!JP81*'국산거래표(기초_2009)'!JP22/'배출량&amp;에너지'!JP51)</f>
        <v>1.8677001621403482</v>
      </c>
      <c r="JQ50" s="10">
        <f>IF('배출량&amp;에너지'!JQ51=0,0,'배출량&amp;에너지'!JQ81*'국산거래표(기초_2009)'!JQ22/'배출량&amp;에너지'!JQ51)</f>
        <v>0.33368340365782895</v>
      </c>
      <c r="JR50" s="10">
        <f>IF('배출량&amp;에너지'!JR51=0,0,'배출량&amp;에너지'!JR81*'국산거래표(기초_2009)'!JR22/'배출량&amp;에너지'!JR51)</f>
        <v>0.24562806102590187</v>
      </c>
      <c r="JS50" s="10">
        <f>IF('배출량&amp;에너지'!JS51=0,0,'배출량&amp;에너지'!JS81*'국산거래표(기초_2009)'!JS22/'배출량&amp;에너지'!JS51)</f>
        <v>2.5489704446084158E-2</v>
      </c>
      <c r="JT50" s="10">
        <f>IF('배출량&amp;에너지'!JT51=0,0,'배출량&amp;에너지'!JT81*'국산거래표(기초_2009)'!JT22/'배출량&amp;에너지'!JT51)</f>
        <v>0.66852543024502542</v>
      </c>
      <c r="JU50" s="10">
        <f>IF('배출량&amp;에너지'!JU51=0,0,'배출량&amp;에너지'!JU81*'국산거래표(기초_2009)'!JU22/'배출량&amp;에너지'!JU51)</f>
        <v>4.6333330945404789</v>
      </c>
      <c r="JV50" s="10">
        <f>IF('배출량&amp;에너지'!JV51=0,0,'배출량&amp;에너지'!JV81*'국산거래표(기초_2009)'!JV22/'배출량&amp;에너지'!JV51)</f>
        <v>2.3172458587349233E-3</v>
      </c>
      <c r="JW50" s="10">
        <f>IF('배출량&amp;에너지'!JW51=0,0,'배출량&amp;에너지'!JW81*'국산거래표(기초_2009)'!JW22/'배출량&amp;에너지'!JW51)</f>
        <v>2.6045843452180537</v>
      </c>
      <c r="JX50" s="10">
        <f>IF('배출량&amp;에너지'!JX51=0,0,'배출량&amp;에너지'!JX81*'국산거래표(기초_2009)'!JX22/'배출량&amp;에너지'!JX51)</f>
        <v>0.27922812597755825</v>
      </c>
      <c r="JY50" s="10">
        <f>IF('배출량&amp;에너지'!JY51=0,0,'배출량&amp;에너지'!JY81*'국산거래표(기초_2009)'!JY22/'배출량&amp;에너지'!JY51)</f>
        <v>0.75426352701821742</v>
      </c>
      <c r="JZ50" s="10">
        <f>IF('배출량&amp;에너지'!JZ51=0,0,'배출량&amp;에너지'!JZ81*'국산거래표(기초_2009)'!JZ22/'배출량&amp;에너지'!JZ51)</f>
        <v>0.17379343940511924</v>
      </c>
      <c r="KA50" s="10">
        <f>IF('배출량&amp;에너지'!KA51=0,0,'배출량&amp;에너지'!KA81*'국산거래표(기초_2009)'!KA22/'배출량&amp;에너지'!KA51)</f>
        <v>0.13440025980662554</v>
      </c>
      <c r="KB50" s="10">
        <f>IF('배출량&amp;에너지'!KB51=0,0,'배출량&amp;에너지'!KB81*'국산거래표(기초_2009)'!KB22/'배출량&amp;에너지'!KB51)</f>
        <v>2.4331081516716691E-2</v>
      </c>
      <c r="KC50" s="10">
        <f>IF('배출량&amp;에너지'!KC51=0,0,'배출량&amp;에너지'!KC81*'국산거래표(기초_2009)'!KC22/'배출량&amp;에너지'!KC51)</f>
        <v>2.0855212728614309E-2</v>
      </c>
      <c r="KD50" s="10">
        <f>IF('배출량&amp;에너지'!KD51=0,0,'배출량&amp;에너지'!KD81*'국산거래표(기초_2009)'!KD22/'배출량&amp;에너지'!KD51)</f>
        <v>0.18422104576942641</v>
      </c>
      <c r="KE50" s="10">
        <f>IF('배출량&amp;에너지'!KE51=0,0,'배출량&amp;에너지'!KE81*'국산거래표(기초_2009)'!KE22/'배출량&amp;에너지'!KE51)</f>
        <v>0.10311744071370407</v>
      </c>
      <c r="KF50" s="10">
        <f>IF('배출량&amp;에너지'!KF51=0,0,'배출량&amp;에너지'!KF81*'국산거래표(기초_2009)'!KF22/'배출량&amp;에너지'!KF51)</f>
        <v>0.27922812597755825</v>
      </c>
      <c r="KG50" s="10">
        <f>IF('배출량&amp;에너지'!KG51=0,0,'배출량&amp;에너지'!KG81*'국산거래표(기초_2009)'!KG22/'배출량&amp;에너지'!KG51)</f>
        <v>1.6220721011144461E-2</v>
      </c>
      <c r="KH50" s="10">
        <f>IF('배출량&amp;에너지'!KH51=0,0,'배출량&amp;에너지'!KH81*'국산거래표(기초_2009)'!KH22/'배출량&amp;에너지'!KH51)</f>
        <v>6.1407015256475468E-2</v>
      </c>
      <c r="KI50" s="10">
        <f>IF('배출량&amp;에너지'!KI51=0,0,'배출량&amp;에너지'!KI81*'국산거래표(기초_2009)'!KI22/'배출량&amp;에너지'!KI51)</f>
        <v>2.2013835657981769E-2</v>
      </c>
      <c r="KJ50" s="10">
        <f>IF('배출량&amp;에너지'!KJ51=0,0,'배출량&amp;에너지'!KJ81*'국산거래표(기초_2009)'!KJ22/'배출량&amp;에너지'!KJ51)</f>
        <v>5.3296654750903234E-2</v>
      </c>
      <c r="KK50" s="10">
        <f>IF('배출량&amp;에너지'!KK51=0,0,'배출량&amp;에너지'!KK81*'국산거래표(기초_2009)'!KK22/'배출량&amp;에너지'!KK51)</f>
        <v>6.95173757620477E-3</v>
      </c>
      <c r="KL50" s="10">
        <f>IF('배출량&amp;에너지'!KL51=0,0,'배출량&amp;에너지'!KL81*'국산거래표(기초_2009)'!KL22/'배출량&amp;에너지'!KL51)</f>
        <v>9.1531211420029457E-2</v>
      </c>
      <c r="KM50" s="10">
        <f>IF('배출량&amp;에너지'!KM51=0,0,'배출량&amp;에너지'!KM81*'국산거래표(기초_2009)'!KM22/'배출량&amp;에너지'!KM51)</f>
        <v>0.50515959720421333</v>
      </c>
      <c r="KN50" s="10">
        <f>IF('배출량&amp;에너지'!KN51=0,0,'배출량&amp;에너지'!KN81*'국산거래표(기초_2009)'!KN22/'배출량&amp;에너지'!KN51)</f>
        <v>0.21086937314487805</v>
      </c>
      <c r="KO50" s="10">
        <f>IF('배출량&amp;에너지'!KO51=0,0,'배출량&amp;에너지'!KO81*'국산거래표(기초_2009)'!KO22/'배출량&amp;에너지'!KO51)</f>
        <v>2.2118111721624842</v>
      </c>
      <c r="KP50" s="10">
        <f>IF('배출량&amp;에너지'!KP51=0,0,'배출량&amp;에너지'!KP81*'국산거래표(기초_2009)'!KP22/'배출량&amp;에너지'!KP51)</f>
        <v>8.2459193883082236</v>
      </c>
      <c r="KQ50" s="10">
        <f>IF('배출량&amp;에너지'!KQ51=0,0,'배출량&amp;에너지'!KQ81*'국산거래표(기초_2009)'!KQ22/'배출량&amp;에너지'!KQ51)</f>
        <v>1.8537966869879387E-2</v>
      </c>
      <c r="KR50" s="10">
        <f>IF('배출량&amp;에너지'!KR51=0,0,'배출량&amp;에너지'!KR81*'국산거래표(기초_2009)'!KR22/'배출량&amp;에너지'!KR51)</f>
        <v>0.16220721011144462</v>
      </c>
      <c r="KS50" s="10">
        <f>IF('배출량&amp;에너지'!KS51=0,0,'배출량&amp;에너지'!KS81*'국산거래표(기초_2009)'!KS22/'배출량&amp;에너지'!KS51)</f>
        <v>0.35337999345707577</v>
      </c>
      <c r="KT50" s="10">
        <f>IF('배출량&amp;에너지'!KT51=0,0,'배출량&amp;에너지'!KT81*'국산거래표(기초_2009)'!KT22/'배출량&amp;에너지'!KT51)</f>
        <v>3.493248132042897</v>
      </c>
      <c r="KU50" s="10">
        <f>IF('배출량&amp;에너지'!KU51=0,0,'배출량&amp;에너지'!KU81*'국산거래표(기초_2009)'!KU22/'배출량&amp;에너지'!KU51)</f>
        <v>1.4621821368617365</v>
      </c>
      <c r="KV50" s="10">
        <f>IF('배출량&amp;에너지'!KV51=0,0,'배출량&amp;에너지'!KV81*'국산거래표(기초_2009)'!KV22/'배출량&amp;에너지'!KV51)</f>
        <v>1.3660164337242373</v>
      </c>
      <c r="KW50" s="10">
        <f>IF('배출량&amp;에너지'!KW51=0,0,'배출량&amp;에너지'!KW81*'국산거래표(기초_2009)'!KW22/'배출량&amp;에너지'!KW51)</f>
        <v>6.1407015256475468E-2</v>
      </c>
      <c r="KX50" s="10">
        <f>IF('배출량&amp;에너지'!KX51=0,0,'배출량&amp;에너지'!KX81*'국산거래표(기초_2009)'!KX22/'배출량&amp;에너지'!KX51)</f>
        <v>0.55150451437891179</v>
      </c>
      <c r="KY50" s="10">
        <f>IF('배출량&amp;에너지'!KY51=0,0,'배출량&amp;에너지'!KY81*'국산거래표(기초_2009)'!KY22/'배출량&amp;에너지'!KY51)</f>
        <v>0.17726930819322162</v>
      </c>
      <c r="KZ50" s="10">
        <f>IF('배출량&amp;에너지'!KZ51=0,0,'배출량&amp;에너지'!KZ81*'국산거래표(기초_2009)'!KZ22/'배출량&amp;에너지'!KZ51)</f>
        <v>6.8358752832680239E-2</v>
      </c>
      <c r="LA50" s="10">
        <f>IF('배출량&amp;에너지'!LA51=0,0,'배출량&amp;에너지'!LA81*'국산거래표(기초_2009)'!LA22/'배출량&amp;에너지'!LA51)</f>
        <v>1.7379343940511924E-2</v>
      </c>
      <c r="LB50" s="10">
        <f>IF('배출량&amp;에너지'!LB51=0,0,'배출량&amp;에너지'!LB81*'국산거래표(기초_2009)'!LB22/'배출량&amp;에너지'!LB51)</f>
        <v>8.1103605055722304E-3</v>
      </c>
      <c r="LC50" s="10">
        <f>IF('배출량&amp;에너지'!LC51=0,0,'배출량&amp;에너지'!LC81*'국산거래표(기초_2009)'!LC22/'배출량&amp;에너지'!LC51)</f>
        <v>5.9089769397740549E-2</v>
      </c>
      <c r="LD50" s="10">
        <f>IF('배출량&amp;에너지'!LD51=0,0,'배출량&amp;에너지'!LD81*'국산거래표(기초_2009)'!LD22/'배출량&amp;에너지'!LD51)</f>
        <v>0.12860714515978824</v>
      </c>
      <c r="LE50" s="10">
        <f>IF('배출량&amp;에너지'!LE51=0,0,'배출량&amp;에너지'!LE81*'국산거래표(기초_2009)'!LE22/'배출량&amp;에너지'!LE51)</f>
        <v>3.9393179598493692E-2</v>
      </c>
      <c r="LF50" s="10">
        <f>IF('배출량&amp;에너지'!LF51=0,0,'배출량&amp;에너지'!LF81*'국산거래표(기초_2009)'!LF22/'배출량&amp;에너지'!LF51)</f>
        <v>0.21550386486234785</v>
      </c>
      <c r="LG50" s="10">
        <f>IF('배출량&amp;에너지'!LG51=0,0,'배출량&amp;에너지'!LG81*'국산거래표(기초_2009)'!LG22/'배출량&amp;에너지'!LG51)</f>
        <v>7.2993244550150077E-2</v>
      </c>
      <c r="LH50" s="10">
        <f>IF('배출량&amp;에너지'!LH51=0,0,'배출량&amp;에너지'!LH81*'국산거래표(기초_2009)'!LH22/'배출량&amp;에너지'!LH51)</f>
        <v>0.10311744071370407</v>
      </c>
      <c r="LI50" s="10">
        <f>IF('배출량&amp;에너지'!LI51=0,0,'배출량&amp;에너지'!LI81*'국산거래표(기초_2009)'!LI22/'배출량&amp;에너지'!LI51)</f>
        <v>7.6469113338252459E-2</v>
      </c>
      <c r="LJ50" s="10">
        <f>IF('배출량&amp;에너지'!LJ51=0,0,'배출량&amp;에너지'!LJ81*'국산거래표(기초_2009)'!LJ22/'배출량&amp;에너지'!LJ51)</f>
        <v>4.8662163033433382E-2</v>
      </c>
      <c r="LK50" s="10">
        <f>IF('배출량&amp;에너지'!LK51=0,0,'배출량&amp;에너지'!LK81*'국산거래표(기초_2009)'!LK22/'배출량&amp;에너지'!LK51)</f>
        <v>4.8974991224362601</v>
      </c>
      <c r="LL50" s="10">
        <f>IF('배출량&amp;에너지'!LL51=0,0,'배출량&amp;에너지'!LL81*'국산거래표(기초_2009)'!LL22/'배출량&amp;에너지'!LL51)</f>
        <v>21.74040064665105</v>
      </c>
      <c r="LM50" s="10">
        <f>IF('배출량&amp;에너지'!LM51=0,0,'배출량&amp;에너지'!LM81*'국산거래표(기초_2009)'!LM22/'배출량&amp;에너지'!LM51)</f>
        <v>6.3619985051567323</v>
      </c>
      <c r="LN50" s="10">
        <f>IF('배출량&amp;에너지'!LN51=0,0,'배출량&amp;에너지'!LN81*'국산거래표(기초_2009)'!LN22/'배출량&amp;에너지'!LN51)</f>
        <v>1.7761689507203187</v>
      </c>
      <c r="LO50" s="10">
        <f>IF('배출량&amp;에너지'!LO51=0,0,'배출량&amp;에너지'!LO81*'국산거래표(기초_2009)'!LO22/'배출량&amp;에너지'!LO51)</f>
        <v>1.4899890871665555</v>
      </c>
      <c r="LP50" s="10">
        <f>IF('배출량&amp;에너지'!LP51=0,0,'배출량&amp;에너지'!LP81*'국산거래표(기초_2009)'!LP22/'배출량&amp;에너지'!LP51)</f>
        <v>3.0749852545412431</v>
      </c>
      <c r="LQ50" s="10">
        <f>IF('배출량&amp;에너지'!LQ51=0,0,'배출량&amp;에너지'!LQ81*'국산거래표(기초_2009)'!LQ22/'배출량&amp;에너지'!LQ51)</f>
        <v>2.6312326725935051</v>
      </c>
      <c r="LR50" s="10">
        <f>IF('배출량&amp;에너지'!LR51=0,0,'배출량&amp;에너지'!LR81*'국산거래표(기초_2009)'!LR22/'배출량&amp;에너지'!LR51)</f>
        <v>0.26300740496641378</v>
      </c>
      <c r="LS50" s="10">
        <f>IF('배출량&amp;에너지'!LS51=0,0,'배출량&amp;에너지'!LS81*'국산거래표(기초_2009)'!LS22/'배출량&amp;에너지'!LS51)</f>
        <v>0.10080019485496915</v>
      </c>
      <c r="LT50" s="10">
        <f>IF('배출량&amp;에너지'!LT51=0,0,'배출량&amp;에너지'!LT81*'국산거래표(기초_2009)'!LT22/'배출량&amp;에너지'!LT51)</f>
        <v>0.3522213705277083</v>
      </c>
      <c r="LU50" s="10">
        <f>IF('배출량&amp;에너지'!LU51=0,0,'배출량&amp;에너지'!LU81*'국산거래표(기초_2009)'!LU22/'배출량&amp;에너지'!LU51)</f>
        <v>6.2565638185842931E-2</v>
      </c>
      <c r="LV50" s="10">
        <f>IF('배출량&amp;에너지'!LV51=0,0,'배출량&amp;에너지'!LV81*'국산거래표(기초_2009)'!LV22/'배출량&amp;에너지'!LV51)</f>
        <v>6.7200129903312769E-2</v>
      </c>
      <c r="LW50" s="10">
        <f>IF('배출량&amp;에너지'!LW51=0,0,'배출량&amp;에너지'!LW81*'국산거래표(기초_2009)'!LW22/'배출량&amp;에너지'!LW51)</f>
        <v>0.12165540758358347</v>
      </c>
      <c r="LX50" s="10">
        <f>IF('배출량&amp;에너지'!LX51=0,0,'배출량&amp;에너지'!LX81*'국산거래표(기초_2009)'!LX22/'배출량&amp;에너지'!LX51)</f>
        <v>9.9641571925601705E-2</v>
      </c>
      <c r="LY50" s="10">
        <f>IF('배출량&amp;에너지'!LY51=0,0,'배출량&amp;에너지'!LY81*'국산거래표(기초_2009)'!LY22/'배출량&amp;에너지'!LY51)</f>
        <v>0.27691088011882331</v>
      </c>
      <c r="LZ50" s="10">
        <f>IF('배출량&amp;에너지'!LZ51=0,0,'배출량&amp;에너지'!LZ81*'국산거래표(기초_2009)'!LZ22/'배출량&amp;에너지'!LZ51)</f>
        <v>1.390347515240954E-2</v>
      </c>
      <c r="MA50" s="10">
        <f>IF('배출량&amp;에너지'!MA51=0,0,'배출량&amp;에너지'!MA81*'국산거래표(기초_2009)'!MA22/'배출량&amp;에너지'!MA51)</f>
        <v>0.10080019485496915</v>
      </c>
      <c r="MB50" s="10">
        <f>IF('배출량&amp;에너지'!MB51=0,0,'배출량&amp;에너지'!MB81*'국산거래표(기초_2009)'!MB22/'배출량&amp;에너지'!MB51)</f>
        <v>0.24331081516716693</v>
      </c>
      <c r="MC50" s="10">
        <f>IF('배출량&amp;에너지'!MC51=0,0,'배출량&amp;에너지'!MC81*'국산거래표(기초_2009)'!MC22/'배출량&amp;에너지'!MC51)</f>
        <v>2.7749019158350703</v>
      </c>
      <c r="MD50" s="10">
        <f>IF('배출량&amp;에너지'!MD51=0,0,'배출량&amp;에너지'!MD81*'국산거래표(기초_2009)'!MD22/'배출량&amp;에너지'!MD51)</f>
        <v>8.6896719702559619E-2</v>
      </c>
      <c r="ME50" s="10">
        <f>IF('배출량&amp;에너지'!ME51=0,0,'배출량&amp;에너지'!ME81*'국산거래표(기초_2009)'!ME22/'배출량&amp;에너지'!ME51)</f>
        <v>9.7324326066866765E-2</v>
      </c>
      <c r="MF50" s="10">
        <f>IF('배출량&amp;에너지'!MF51=0,0,'배출량&amp;에너지'!MF81*'국산거래표(기초_2009)'!MF22/'배출량&amp;에너지'!MF51)</f>
        <v>5.5498038316701406</v>
      </c>
      <c r="MG50" s="10">
        <f>IF('배출량&amp;에너지'!MG51=0,0,'배출량&amp;에너지'!MG81*'국산거래표(기초_2009)'!MG22/'배출량&amp;에너지'!MG51)</f>
        <v>2.4087770701549527</v>
      </c>
      <c r="MH50" s="10">
        <f>IF('배출량&amp;에너지'!MH51=0,0,'배출량&amp;에너지'!MH81*'국산거래표(기초_2009)'!MH22/'배출량&amp;에너지'!MH51)</f>
        <v>1.6162789864676088</v>
      </c>
      <c r="MI50" s="10">
        <f>IF('배출량&amp;에너지'!MI51=0,0,'배출량&amp;에너지'!MI81*'국산거래표(기초_2009)'!MI22/'배출량&amp;에너지'!MI51)</f>
        <v>0</v>
      </c>
      <c r="MJ50" s="10">
        <f>IF('배출량&amp;에너지'!MJ51=0,0,'배출량&amp;에너지'!MJ81*'국산거래표(기초_2009)'!MJ22/'배출량&amp;에너지'!MJ51)</f>
        <v>0.51906307235662275</v>
      </c>
      <c r="MK50" s="10">
        <f>IF('배출량&amp;에너지'!MK51=0,0,'배출량&amp;에너지'!MK81*'국산거래표(기초_2009)'!MK22/'배출량&amp;에너지'!MK51)</f>
        <v>1.5595064629286035</v>
      </c>
      <c r="ML50" s="10">
        <f>IF('배출량&amp;에너지'!ML51=0,0,'배출량&amp;에너지'!ML81*'국산거래표(기초_2009)'!ML22/'배출량&amp;에너지'!ML51)</f>
        <v>1.8827622602221252</v>
      </c>
      <c r="MM50" s="10">
        <f>IF('배출량&amp;에너지'!MM51=0,0,'배출량&amp;에너지'!MM81*'국산거래표(기초_2009)'!MM22/'배출량&amp;에너지'!MM51)</f>
        <v>1.1690505357317686</v>
      </c>
      <c r="MN50" s="10">
        <f>IF('배출량&amp;에너지'!MN51=0,0,'배출량&amp;에너지'!MN81*'국산거래표(기초_2009)'!MN22/'배출량&amp;에너지'!MN51)</f>
        <v>0.87591893460180104</v>
      </c>
      <c r="MO50" s="10">
        <f>IF('배출량&amp;에너지'!MO51=0,0,'배출량&amp;에너지'!MO81*'국산거래표(기초_2009)'!MO22/'배출량&amp;에너지'!MO51)</f>
        <v>2.4829289376344699</v>
      </c>
      <c r="MP50" s="10">
        <f>IF('배출량&amp;에너지'!MP51=0,0,'배출량&amp;에너지'!MP81*'국산거래표(기초_2009)'!MP22/'배출량&amp;에너지'!MP51)</f>
        <v>3.0703507628237734</v>
      </c>
      <c r="MQ50" s="10">
        <f>IF('배출량&amp;에너지'!MQ51=0,0,'배출량&amp;에너지'!MQ81*'국산거래표(기초_2009)'!MQ22/'배출량&amp;에너지'!MQ51)</f>
        <v>0.57235972710752603</v>
      </c>
      <c r="MR50" s="10">
        <f>IF('배출량&amp;에너지'!MR51=0,0,'배출량&amp;에너지'!MR81*'국산거래표(기초_2009)'!MR22/'배출량&amp;에너지'!MR51)</f>
        <v>0</v>
      </c>
      <c r="MS50" s="10">
        <f>IF('배출량&amp;에너지'!MS51=0,0,'배출량&amp;에너지'!MS81*'국산거래표(기초_2009)'!MS22/'배출량&amp;에너지'!MS51)</f>
        <v>49.439599019038951</v>
      </c>
      <c r="MT50" s="10">
        <f>IF('배출량&amp;에너지'!MT51=0,0,'배출량&amp;에너지'!MT81*'국산거래표(기초_2009)'!MT22/'배출량&amp;에너지'!MT51)</f>
        <v>0.42984910679532817</v>
      </c>
      <c r="MU50" s="10">
        <f>IF('배출량&amp;에너지'!MU51=0,0,'배출량&amp;에너지'!MU81*'국산거래표(기초_2009)'!MU22/'배출량&amp;에너지'!MU51)</f>
        <v>1.2849128286685148</v>
      </c>
      <c r="MV50" s="10">
        <f>IF('배출량&amp;에너지'!MV51=0,0,'배출량&amp;에너지'!MV81*'국산거래표(기초_2009)'!MV22/'배출량&amp;에너지'!MV51)</f>
        <v>1.0972159141109861</v>
      </c>
      <c r="MW50" s="10">
        <f>IF('배출량&amp;에너지'!MW51=0,0,'배출량&amp;에너지'!MW81*'국산거래표(기초_2009)'!MW22/'배출량&amp;에너지'!MW51)</f>
        <v>0.13324163687725807</v>
      </c>
      <c r="MX50" s="10">
        <f>IF('배출량&amp;에너지'!MX51=0,0,'배출량&amp;에너지'!MX81*'국산거래표(기초_2009)'!MX22/'배출량&amp;에너지'!MX51)</f>
        <v>4.1803115291578017</v>
      </c>
      <c r="MY50" s="10">
        <f>IF('배출량&amp;에너지'!MY51=0,0,'배출량&amp;에너지'!MY81*'국산거래표(기초_2009)'!MY22/'배출량&amp;에너지'!MY51)</f>
        <v>0.45649743417077987</v>
      </c>
      <c r="MZ50" s="10">
        <f>IF('배출량&amp;에너지'!MZ51=0,0,'배출량&amp;에너지'!MZ81*'국산거래표(기초_2009)'!MZ22/'배출량&amp;에너지'!MZ51)</f>
        <v>0.30124196163554001</v>
      </c>
      <c r="NA50" s="10">
        <f>IF('배출량&amp;에너지'!NA51=0,0,'배출량&amp;에너지'!NA81*'국산거래표(기초_2009)'!NA22/'배출량&amp;에너지'!NA51)</f>
        <v>0.26995914254261855</v>
      </c>
      <c r="NB50" s="10">
        <f>IF('배출량&amp;에너지'!NB51=0,0,'배출량&amp;에너지'!NB81*'국산거래표(기초_2009)'!NB22/'배출량&amp;에너지'!NB51)</f>
        <v>0.13092439101852316</v>
      </c>
      <c r="NC50" s="10">
        <f>IF('배출량&amp;에너지'!NC51=0,0,'배출량&amp;에너지'!NC81*'국산거래표(기초_2009)'!NC22/'배출량&amp;에너지'!NC51)</f>
        <v>0.32093855143478689</v>
      </c>
      <c r="ND50" s="10">
        <f>IF('배출량&amp;에너지'!ND51=0,0,'배출량&amp;에너지'!ND81*'국산거래표(기초_2009)'!ND22/'배출량&amp;에너지'!ND51)</f>
        <v>0.98714673582107737</v>
      </c>
      <c r="NE50" s="10">
        <f>IF('배출량&amp;에너지'!NE51=0,0,'배출량&amp;에너지'!NE81*'국산거래표(기초_2009)'!NE22/'배출량&amp;에너지'!NE51)</f>
        <v>0.49009749912243628</v>
      </c>
      <c r="NF50" s="10">
        <f>IF('배출량&amp;에너지'!NF51=0,0,'배출량&amp;에너지'!NF81*'국산거래표(기초_2009)'!NF22/'배출량&amp;에너지'!NF51)</f>
        <v>0.29544884698870272</v>
      </c>
      <c r="NG50" s="10">
        <f>IF('배출량&amp;에너지'!NG51=0,0,'배출량&amp;에너지'!NG81*'국산거래표(기초_2009)'!NG22/'배출량&amp;에너지'!NG51)</f>
        <v>0.4738767781112917</v>
      </c>
      <c r="NH50" s="10">
        <f>IF('배출량&amp;에너지'!NH51=0,0,'배출량&amp;에너지'!NH81*'국산거래표(기초_2009)'!NH22/'배출량&amp;에너지'!NH51)</f>
        <v>0.57815284175436332</v>
      </c>
      <c r="NI50" s="10">
        <f>IF('배출량&amp;에너지'!NI51=0,0,'배출량&amp;에너지'!NI81*'국산거래표(기초_2009)'!NI22/'배출량&amp;에너지'!NI51)</f>
        <v>0.92805696642333679</v>
      </c>
      <c r="NJ50" s="10">
        <f>IF('배출량&amp;에너지'!NJ51=0,0,'배출량&amp;에너지'!NJ81*'국산거래표(기초_2009)'!NJ22/'배출량&amp;에너지'!NJ51)</f>
        <v>4.6194296193880691</v>
      </c>
      <c r="NK50" s="10">
        <f>IF('배출량&amp;에너지'!NK51=0,0,'배출량&amp;에너지'!NK81*'국산거래표(기초_2009)'!NK22/'배출량&amp;에너지'!NK51)</f>
        <v>9.0337829802780991</v>
      </c>
      <c r="NL50" s="10">
        <f>IF('배출량&amp;에너지'!NL51=0,0,'배출량&amp;에너지'!NL81*'국산거래표(기초_2009)'!NL22/'배출량&amp;에너지'!NL51)</f>
        <v>4.1872632667340062</v>
      </c>
      <c r="NM50" s="10">
        <f>IF('배출량&amp;에너지'!NM51=0,0,'배출량&amp;에너지'!NM81*'국산거래표(기초_2009)'!NM22/'배출량&amp;에너지'!NM51)</f>
        <v>2.19559045115134</v>
      </c>
      <c r="NN50" s="10">
        <f>IF('배출량&amp;에너지'!NN51=0,0,'배출량&amp;에너지'!NN81*'국산거래표(기초_2009)'!NN22/'배출량&amp;에너지'!NN51)</f>
        <v>20.684895157997289</v>
      </c>
      <c r="NO50" s="10">
        <f>IF('배출량&amp;에너지'!NO51=0,0,'배출량&amp;에너지'!NO81*'국산거래표(기초_2009)'!NO22/'배출량&amp;에너지'!NO51)</f>
        <v>0.2363590775909622</v>
      </c>
      <c r="NP50" s="10">
        <f>IF('배출량&amp;에너지'!NP51=0,0,'배출량&amp;에너지'!NP81*'국산거래표(기초_2009)'!NP22/'배출량&amp;에너지'!NP51)</f>
        <v>2.733191490377842</v>
      </c>
      <c r="NQ50" s="10">
        <f>IF('배출량&amp;에너지'!NQ51=0,0,'배출량&amp;에너지'!NQ81*'국산거래표(기초_2009)'!NQ22/'배출량&amp;에너지'!NQ51)</f>
        <v>7.9585809018250933</v>
      </c>
      <c r="NR50" s="10">
        <f>IF('배출량&amp;에너지'!NR51=0,0,'배출량&amp;에너지'!NR81*'국산거래표(기초_2009)'!NR22/'배출량&amp;에너지'!NR51)</f>
        <v>0.45765605710014728</v>
      </c>
      <c r="NS50" s="10">
        <f>IF('배출량&amp;에너지'!NS51=0,0,'배출량&amp;에너지'!NS81*'국산거래표(기초_2009)'!NS22/'배출량&amp;에너지'!NS51)</f>
        <v>1.3718095483710746</v>
      </c>
      <c r="NT50" s="10">
        <f>IF('배출량&amp;에너지'!NT51=0,0,'배출량&amp;에너지'!NT81*'국산거래표(기초_2009)'!NT22/'배출량&amp;에너지'!NT51)</f>
        <v>1.5896306590921572</v>
      </c>
      <c r="NU50" s="10">
        <f>IF('배출량&amp;에너지'!NU51=0,0,'배출량&amp;에너지'!NU81*'국산거래표(기초_2009)'!NU22/'배출량&amp;에너지'!NU51)</f>
        <v>1.310402533114599</v>
      </c>
      <c r="NV50" s="10">
        <f>IF('배출량&amp;에너지'!NV51=0,0,'배출량&amp;에너지'!NV81*'국산거래표(기초_2009)'!NV22/'배출량&amp;에너지'!NV51)</f>
        <v>9.6165703137499309E-2</v>
      </c>
      <c r="NW50" s="10">
        <f>IF('배출량&amp;에너지'!NW51=0,0,'배출량&amp;에너지'!NW81*'국산거래표(기초_2009)'!NW22/'배출량&amp;에너지'!NW51)</f>
        <v>0.46576641760571963</v>
      </c>
      <c r="NX50" s="10">
        <f>IF('배출량&amp;에너지'!NX51=0,0,'배출량&amp;에너지'!NX81*'국산거래표(기초_2009)'!NX22/'배출량&amp;에너지'!NX51)</f>
        <v>0.6499874633751459</v>
      </c>
      <c r="NY50" s="10">
        <f>IF('배출량&amp;에너지'!NY51=0,0,'배출량&amp;에너지'!NY81*'국산거래표(기초_2009)'!NY22/'배출량&amp;에너지'!NY51)</f>
        <v>0.43448359851279805</v>
      </c>
      <c r="NZ50" s="10">
        <f>IF('배출량&amp;에너지'!NZ51=0,0,'배출량&amp;에너지'!NZ81*'국산거래표(기초_2009)'!NZ22/'배출량&amp;에너지'!NZ51)</f>
        <v>0.10195881778433663</v>
      </c>
      <c r="OA50" s="10">
        <f>IF('배출량&amp;에너지'!OA51=0,0,'배출량&amp;에너지'!OA81*'국산거래표(기초_2009)'!OA22/'배출량&amp;에너지'!OA51)</f>
        <v>0.19233140627499862</v>
      </c>
      <c r="OB50" s="10">
        <f>IF('배출량&amp;에너지'!OB51=0,0,'배출량&amp;에너지'!OB81*'국산거래표(기초_2009)'!OB22/'배출량&amp;에너지'!OB51)</f>
        <v>0.61638739842348955</v>
      </c>
      <c r="OC50" s="10">
        <f>IF('배출량&amp;에너지'!OC51=0,0,'배출량&amp;에너지'!OC81*'국산거래표(기초_2009)'!OC22/'배출량&amp;에너지'!OC51)</f>
        <v>2.4157288077311572</v>
      </c>
      <c r="OD50" s="10">
        <f>IF('배출량&amp;에너지'!OD51=0,0,'배출량&amp;에너지'!OD81*'국산거래표(기초_2009)'!OD22/'배출량&amp;에너지'!OD51)</f>
        <v>1.1342918478507451</v>
      </c>
      <c r="OE50" s="10">
        <f>IF('배출량&amp;에너지'!OE51=0,0,'배출량&amp;에너지'!OE81*'국산거래표(기초_2009)'!OE22/'배출량&amp;에너지'!OE51)</f>
        <v>8.5738096773192163E-2</v>
      </c>
      <c r="OF50" s="10">
        <f>IF('배출량&amp;에너지'!OF51=0,0,'배출량&amp;에너지'!OF81*'국산거래표(기초_2009)'!OF22/'배출량&amp;에너지'!OF51)</f>
        <v>1.0902641765347814</v>
      </c>
      <c r="OG50" s="10">
        <f>IF('배출량&amp;에너지'!OG51=0,0,'배출량&amp;에너지'!OG81*'국산거래표(기초_2009)'!OG22/'배출량&amp;에너지'!OG51)</f>
        <v>0.95122942501068608</v>
      </c>
      <c r="OH50" s="10">
        <f>IF('배출량&amp;에너지'!OH51=0,0,'배출량&amp;에너지'!OH81*'국산거래표(기초_2009)'!OH22/'배출량&amp;에너지'!OH51)</f>
        <v>0.12860714515978824</v>
      </c>
      <c r="OI50" s="10">
        <f>IF('배출량&amp;에너지'!OI51=0,0,'배출량&amp;에너지'!OI81*'국산거래표(기초_2009)'!OI22/'배출량&amp;에너지'!OI51)</f>
        <v>1.0497123740069203</v>
      </c>
      <c r="OJ50" s="10">
        <f>IF('배출량&amp;에너지'!OJ51=0,0,'배출량&amp;에너지'!OJ81*'국산거래표(기초_2009)'!OJ22/'배출량&amp;에너지'!OJ51)</f>
        <v>0.59321493983614038</v>
      </c>
      <c r="OK50" s="10">
        <f>IF('배출량&amp;에너지'!OK51=0,0,'배출량&amp;에너지'!OK81*'국산거래표(기초_2009)'!OK22/'배출량&amp;에너지'!OK51)</f>
        <v>0.13208301394789063</v>
      </c>
      <c r="OL50" s="10">
        <f>IF('배출량&amp;에너지'!OL51=0,0,'배출량&amp;에너지'!OL81*'국산거래표(기초_2009)'!OL22/'배출량&amp;에너지'!OL51)</f>
        <v>2.0889971416495334</v>
      </c>
      <c r="OM50" s="10">
        <f>IF('배출량&amp;에너지'!OM51=0,0,'배출량&amp;에너지'!OM81*'국산거래표(기초_2009)'!OM22/'배출량&amp;에너지'!OM51)</f>
        <v>0</v>
      </c>
      <c r="ON50" s="10">
        <f>IF('배출량&amp;에너지'!ON51=0,0,'배출량&amp;에너지'!ON81*'국산거래표(기초_2009)'!ON22/'배출량&amp;에너지'!ON51)</f>
        <v>1.1539884376499916</v>
      </c>
      <c r="OO50" s="10">
        <f>IF('배출량&amp;에너지'!OO51=0,0,'배출량&amp;에너지'!OO81*'국산거래표(기초_2009)'!OO22/'배출량&amp;에너지'!OO51)</f>
        <v>3.0124196163554003E-2</v>
      </c>
      <c r="OP50" s="11">
        <f t="shared" si="0"/>
        <v>375.6579951429535</v>
      </c>
      <c r="OQ50" s="10">
        <f>IF('배출량&amp;에너지'!OQ51=0,0,'배출량&amp;에너지'!OQ81*'국산거래표(기초_2009)'!OQ22/'배출량&amp;에너지'!OQ51)</f>
        <v>107.58972522106249</v>
      </c>
      <c r="OR50" s="10">
        <f>IF('배출량&amp;에너지'!OR51=0,0,'배출량&amp;에너지'!OR81*'국산거래표(기초_2009)'!OR22/'배출량&amp;에너지'!OR51)</f>
        <v>0</v>
      </c>
      <c r="OS50" s="10">
        <f>IF('배출량&amp;에너지'!OS51=0,0,'배출량&amp;에너지'!OS81*'국산거래표(기초_2009)'!OS22/'배출량&amp;에너지'!OS51)</f>
        <v>0</v>
      </c>
      <c r="OT50" s="10">
        <f>IF('배출량&amp;에너지'!OT51=0,0,'배출량&amp;에너지'!OT81*'국산거래표(기초_2009)'!OT22/'배출량&amp;에너지'!OT51)</f>
        <v>0</v>
      </c>
      <c r="OU50" s="10">
        <f>IF('배출량&amp;에너지'!OU51=0,0,'배출량&amp;에너지'!OU81*'국산거래표(기초_2009)'!OU22/'배출량&amp;에너지'!OU51)</f>
        <v>0</v>
      </c>
      <c r="OV50" s="10">
        <f>IF('배출량&amp;에너지'!OV51=0,0,'배출량&amp;에너지'!OV81*'국산거래표(기초_2009)'!OV22/'배출량&amp;에너지'!OV51)</f>
        <v>0.85158785308508433</v>
      </c>
      <c r="OW50" s="11">
        <f t="shared" si="1"/>
        <v>108.44131307414757</v>
      </c>
      <c r="OX50" s="11">
        <f t="shared" si="2"/>
        <v>484.09930821710105</v>
      </c>
      <c r="OY50" s="11">
        <f t="shared" si="3"/>
        <v>484.09930821710105</v>
      </c>
      <c r="OZ50" s="11">
        <v>0</v>
      </c>
      <c r="PA50" s="11">
        <v>0</v>
      </c>
      <c r="PB50" s="11">
        <f t="shared" si="4"/>
        <v>484.09930821710105</v>
      </c>
    </row>
    <row r="51" spans="1:418">
      <c r="A51" s="8" t="s">
        <v>728</v>
      </c>
      <c r="B51" s="9" t="s">
        <v>302</v>
      </c>
      <c r="C51" s="10">
        <f>IF('배출량&amp;에너지'!C52=0,0,'배출량&amp;에너지'!C82*'국산거래표(기초_2009)'!C23/'배출량&amp;에너지'!C52)</f>
        <v>18.642708986468381</v>
      </c>
      <c r="D51" s="10">
        <f>IF('배출량&amp;에너지'!D52=0,0,'배출량&amp;에너지'!D82*'국산거래표(기초_2009)'!D23/'배출량&amp;에너지'!D52)</f>
        <v>3.6318930868167204E-2</v>
      </c>
      <c r="E51" s="10">
        <f>IF('배출량&amp;에너지'!E52=0,0,'배출량&amp;에너지'!E82*'국산거래표(기초_2009)'!E23/'배출량&amp;에너지'!E52)</f>
        <v>0</v>
      </c>
      <c r="F51" s="10">
        <f>IF('배출량&amp;에너지'!F52=0,0,'배출량&amp;에너지'!F82*'국산거래표(기초_2009)'!F23/'배출량&amp;에너지'!F52)</f>
        <v>1.0088591907824223E-2</v>
      </c>
      <c r="G51" s="10">
        <f>IF('배출량&amp;에너지'!G52=0,0,'배출량&amp;에너지'!G82*'국산거래표(기초_2009)'!G23/'배출량&amp;에너지'!G52)</f>
        <v>9.8424302652733129</v>
      </c>
      <c r="H51" s="10">
        <f>IF('배출량&amp;에너지'!H52=0,0,'배출량&amp;에너지'!H82*'국산거래표(기초_2009)'!H23/'배출량&amp;에너지'!H52)</f>
        <v>19.931022173097535</v>
      </c>
      <c r="I51" s="10">
        <f>IF('배출량&amp;에너지'!I52=0,0,'배출량&amp;에너지'!I82*'국산거래표(기초_2009)'!I23/'배출량&amp;에너지'!I52)</f>
        <v>0</v>
      </c>
      <c r="J51" s="10">
        <f>IF('배출량&amp;에너지'!J52=0,0,'배출량&amp;에너지'!J82*'국산거래표(기초_2009)'!J23/'배출량&amp;에너지'!J52)</f>
        <v>0</v>
      </c>
      <c r="K51" s="10">
        <f>IF('배출량&amp;에너지'!K52=0,0,'배출량&amp;에너지'!K82*'국산거래표(기초_2009)'!K23/'배출량&amp;에너지'!K52)</f>
        <v>0</v>
      </c>
      <c r="L51" s="10">
        <f>IF('배출량&amp;에너지'!L52=0,0,'배출량&amp;에너지'!L82*'국산거래표(기초_2009)'!L23/'배출량&amp;에너지'!L52)</f>
        <v>0</v>
      </c>
      <c r="M51" s="10">
        <f>IF('배출량&amp;에너지'!M52=0,0,'배출량&amp;에너지'!M82*'국산거래표(기초_2009)'!M23/'배출량&amp;에너지'!M52)</f>
        <v>0</v>
      </c>
      <c r="N51" s="10">
        <f>IF('배출량&amp;에너지'!N52=0,0,'배출량&amp;에너지'!N82*'국산거래표(기초_2009)'!N23/'배출량&amp;에너지'!N52)</f>
        <v>0</v>
      </c>
      <c r="O51" s="10">
        <f>IF('배출량&amp;에너지'!O52=0,0,'배출량&amp;에너지'!O82*'국산거래표(기초_2009)'!O23/'배출량&amp;에너지'!O52)</f>
        <v>0</v>
      </c>
      <c r="P51" s="10">
        <f>IF('배출량&amp;에너지'!P52=0,0,'배출량&amp;에너지'!P82*'국산거래표(기초_2009)'!P23/'배출량&amp;에너지'!P52)</f>
        <v>7.4433631095927124</v>
      </c>
      <c r="Q51" s="10">
        <f>IF('배출량&amp;에너지'!Q52=0,0,'배출량&amp;에너지'!Q82*'국산거래표(기초_2009)'!Q23/'배출량&amp;에너지'!Q52)</f>
        <v>0</v>
      </c>
      <c r="R51" s="10">
        <f>IF('배출량&amp;에너지'!R52=0,0,'배출량&amp;에너지'!R82*'국산거래표(기초_2009)'!R23/'배출량&amp;에너지'!R52)</f>
        <v>1.0825059117095392</v>
      </c>
      <c r="S51" s="10">
        <f>IF('배출량&amp;에너지'!S52=0,0,'배출량&amp;에너지'!S82*'국산거래표(기초_2009)'!S23/'배출량&amp;에너지'!S52)</f>
        <v>0</v>
      </c>
      <c r="T51" s="10">
        <f>IF('배출량&amp;에너지'!T52=0,0,'배출량&amp;에너지'!T82*'국산거래표(기초_2009)'!T23/'배출량&amp;에너지'!T52)</f>
        <v>14.450899048767416</v>
      </c>
      <c r="U51" s="10">
        <f>IF('배출량&amp;에너지'!U52=0,0,'배출량&amp;에너지'!U82*'국산거래표(기초_2009)'!U23/'배출량&amp;에너지'!U52)</f>
        <v>13.681139486200429</v>
      </c>
      <c r="V51" s="10">
        <f>IF('배출량&amp;에너지'!V52=0,0,'배출량&amp;에너지'!V82*'국산거래표(기초_2009)'!V23/'배출량&amp;에너지'!V52)</f>
        <v>15.985373877947483</v>
      </c>
      <c r="W51" s="10">
        <f>IF('배출량&amp;에너지'!W52=0,0,'배출량&amp;에너지'!W82*'국산거래표(기초_2009)'!W23/'배출량&amp;에너지'!W52)</f>
        <v>13.166621298901394</v>
      </c>
      <c r="X51" s="10">
        <f>IF('배출량&amp;에너지'!X52=0,0,'배출량&amp;에너지'!X82*'국산거래표(기초_2009)'!X23/'배출량&amp;에너지'!X52)</f>
        <v>0.44188032556270096</v>
      </c>
      <c r="Y51" s="10">
        <f>IF('배출량&amp;에너지'!Y52=0,0,'배출량&amp;에너지'!Y82*'국산거래표(기초_2009)'!Y23/'배출량&amp;에너지'!Y52)</f>
        <v>2.1044802719721329</v>
      </c>
      <c r="Z51" s="10">
        <f>IF('배출량&amp;에너지'!Z52=0,0,'배출량&amp;에너지'!Z82*'국산거래표(기초_2009)'!Z23/'배출량&amp;에너지'!Z52)</f>
        <v>0</v>
      </c>
      <c r="AA51" s="10">
        <f>IF('배출량&amp;에너지'!AA52=0,0,'배출량&amp;에너지'!AA82*'국산거래표(기초_2009)'!AA23/'배출량&amp;에너지'!AA52)</f>
        <v>1.1157982650053593</v>
      </c>
      <c r="AB51" s="10">
        <f>IF('배출량&amp;에너지'!AB52=0,0,'배출량&amp;에너지'!AB82*'국산거래표(기초_2009)'!AB23/'배출량&amp;에너지'!AB52)</f>
        <v>3.5703526761789925</v>
      </c>
      <c r="AC51" s="10">
        <f>IF('배출량&amp;에너지'!AC52=0,0,'배출량&amp;에너지'!AC82*'국산거래표(기초_2009)'!AC23/'배출량&amp;에너지'!AC52)</f>
        <v>0.58715604903536989</v>
      </c>
      <c r="AD51" s="10">
        <f>IF('배출량&amp;에너지'!AD52=0,0,'배출량&amp;에너지'!AD82*'국산거래표(기초_2009)'!AD23/'배출량&amp;에너지'!AD52)</f>
        <v>22.508657405546625</v>
      </c>
      <c r="AE51" s="10">
        <f>IF('배출량&amp;에너지'!AE52=0,0,'배출량&amp;에너지'!AE82*'국산거래표(기초_2009)'!AE23/'배출량&amp;에너지'!AE52)</f>
        <v>50.771847635316185</v>
      </c>
      <c r="AF51" s="10">
        <f>IF('배출량&amp;에너지'!AF52=0,0,'배출량&amp;에너지'!AF82*'국산거래표(기초_2009)'!AF23/'배출량&amp;에너지'!AF52)</f>
        <v>3.9688520565380494</v>
      </c>
      <c r="AG51" s="10">
        <f>IF('배출량&amp;에너지'!AG52=0,0,'배출량&amp;에너지'!AG82*'국산거래표(기초_2009)'!AG23/'배출량&amp;에너지'!AG52)</f>
        <v>0</v>
      </c>
      <c r="AH51" s="10">
        <f>IF('배출량&amp;에너지'!AH52=0,0,'배출량&amp;에너지'!AH82*'국산거래표(기초_2009)'!AH23/'배출량&amp;에너지'!AH52)</f>
        <v>0</v>
      </c>
      <c r="AI51" s="10">
        <f>IF('배출량&amp;에너지'!AI52=0,0,'배출량&amp;에너지'!AI82*'국산거래표(기초_2009)'!AI23/'배출량&amp;에너지'!AI52)</f>
        <v>0</v>
      </c>
      <c r="AJ51" s="10">
        <f>IF('배출량&amp;에너지'!AJ52=0,0,'배출량&amp;에너지'!AJ82*'국산거래표(기초_2009)'!AJ23/'배출량&amp;에너지'!AJ52)</f>
        <v>0.20883385249196143</v>
      </c>
      <c r="AK51" s="10">
        <f>IF('배출량&amp;에너지'!AK52=0,0,'배출량&amp;에너지'!AK82*'국산거래표(기초_2009)'!AK23/'배출량&amp;에너지'!AK52)</f>
        <v>0</v>
      </c>
      <c r="AL51" s="10">
        <f>IF('배출량&amp;에너지'!AL52=0,0,'배출량&amp;에너지'!AL82*'국산거래표(기초_2009)'!AL23/'배출량&amp;에너지'!AL52)</f>
        <v>0</v>
      </c>
      <c r="AM51" s="10">
        <f>IF('배출량&amp;에너지'!AM52=0,0,'배출량&amp;에너지'!AM82*'국산거래표(기초_2009)'!AM23/'배출량&amp;에너지'!AM52)</f>
        <v>1.0088591907824223E-2</v>
      </c>
      <c r="AN51" s="10">
        <f>IF('배출량&amp;에너지'!AN52=0,0,'배출량&amp;에너지'!AN82*'국산거래표(기초_2009)'!AN23/'배출량&amp;에너지'!AN52)</f>
        <v>0.72436089898177936</v>
      </c>
      <c r="AO51" s="10">
        <f>IF('배출량&amp;에너지'!AO52=0,0,'배출량&amp;에너지'!AO82*'국산거래표(기초_2009)'!AO23/'배출량&amp;에너지'!AO52)</f>
        <v>23.985627260852088</v>
      </c>
      <c r="AP51" s="10">
        <f>IF('배출량&amp;에너지'!AP52=0,0,'배출량&amp;에너지'!AP82*'국산거래표(기초_2009)'!AP23/'배출량&amp;에너지'!AP52)</f>
        <v>0.64768760048231522</v>
      </c>
      <c r="AQ51" s="10">
        <f>IF('배출량&amp;에너지'!AQ52=0,0,'배출량&amp;에너지'!AQ82*'국산거래표(기초_2009)'!AQ23/'배출량&amp;에너지'!AQ52)</f>
        <v>21.364611083199357</v>
      </c>
      <c r="AR51" s="10">
        <f>IF('배출량&amp;에너지'!AR52=0,0,'배출량&amp;에너지'!AR82*'국산거래표(기초_2009)'!AR23/'배출량&amp;에너지'!AR52)</f>
        <v>2.3607305064308681</v>
      </c>
      <c r="AS51" s="10">
        <f>IF('배출량&amp;에너지'!AS52=0,0,'배출량&amp;에너지'!AS82*'국산거래표(기초_2009)'!AS23/'배출량&amp;에너지'!AS52)</f>
        <v>0.46003979099678455</v>
      </c>
      <c r="AT51" s="10">
        <f>IF('배출량&amp;에너지'!AT52=0,0,'배출량&amp;에너지'!AT82*'국산거래표(기초_2009)'!AT23/'배출량&amp;에너지'!AT52)</f>
        <v>1.9440716606377277</v>
      </c>
      <c r="AU51" s="10">
        <f>IF('배출량&amp;에너지'!AU52=0,0,'배출량&amp;에너지'!AU82*'국산거래표(기초_2009)'!AU23/'배출량&amp;에너지'!AU52)</f>
        <v>1.3680130627009648</v>
      </c>
      <c r="AV51" s="10">
        <f>IF('배출량&amp;에너지'!AV52=0,0,'배출량&amp;에너지'!AV82*'국산거래표(기초_2009)'!AV23/'배출량&amp;에너지'!AV52)</f>
        <v>18.873737741157555</v>
      </c>
      <c r="AW51" s="10">
        <f>IF('배출량&amp;에너지'!AW52=0,0,'배출량&amp;에너지'!AW82*'국산거래표(기초_2009)'!AW23/'배출량&amp;에너지'!AW52)</f>
        <v>13.315932459137192</v>
      </c>
      <c r="AX51" s="10">
        <f>IF('배출량&amp;에너지'!AX52=0,0,'배출량&amp;에너지'!AX82*'국산거래표(기초_2009)'!AX23/'배출량&amp;에너지'!AX52)</f>
        <v>2.0469752980975349</v>
      </c>
      <c r="AY51" s="10">
        <f>IF('배출량&amp;에너지'!AY52=0,0,'배출량&amp;에너지'!AY82*'국산거래표(기초_2009)'!AY23/'배출량&amp;에너지'!AY52)</f>
        <v>9.4096296724276538</v>
      </c>
      <c r="AZ51" s="10">
        <f>IF('배출량&amp;에너지'!AZ52=0,0,'배출량&amp;에너지'!AZ82*'국산거래표(기초_2009)'!AZ23/'배출량&amp;에너지'!AZ52)</f>
        <v>3.9426217175777065</v>
      </c>
      <c r="BA51" s="10">
        <f>IF('배출량&amp;에너지'!BA52=0,0,'배출량&amp;에너지'!BA82*'국산거래표(기초_2009)'!BA23/'배출량&amp;에너지'!BA52)</f>
        <v>4.5549992463826374</v>
      </c>
      <c r="BB51" s="10">
        <f>IF('배출량&amp;에너지'!BB52=0,0,'배출량&amp;에너지'!BB82*'국산거래표(기초_2009)'!BB23/'배출량&amp;에너지'!BB52)</f>
        <v>1.2156753248928189</v>
      </c>
      <c r="BC51" s="10">
        <f>IF('배출량&amp;에너지'!BC52=0,0,'배출량&amp;에너지'!BC82*'국산거래표(기초_2009)'!BC23/'배출량&amp;에너지'!BC52)</f>
        <v>9.0444226453644152</v>
      </c>
      <c r="BD51" s="10">
        <f>IF('배출량&amp;에너지'!BD52=0,0,'배출량&amp;에너지'!BD82*'국산거래표(기초_2009)'!BD23/'배출량&amp;에너지'!BD52)</f>
        <v>1.430562332529475</v>
      </c>
      <c r="BE51" s="10">
        <f>IF('배출량&amp;에너지'!BE52=0,0,'배출량&amp;에너지'!BE82*'국산거래표(기초_2009)'!BE23/'배출량&amp;에너지'!BE52)</f>
        <v>3.4694667571007503</v>
      </c>
      <c r="BF51" s="10">
        <f>IF('배출량&amp;에너지'!BF52=0,0,'배출량&amp;에너지'!BF82*'국산거래표(기초_2009)'!BF23/'배출량&amp;에너지'!BF52)</f>
        <v>18.559982532824222</v>
      </c>
      <c r="BG51" s="10">
        <f>IF('배출량&amp;에너지'!BG52=0,0,'배출량&amp;에너지'!BG82*'국산거래표(기초_2009)'!BG23/'배출량&amp;에너지'!BG52)</f>
        <v>3.6318930868167204E-2</v>
      </c>
      <c r="BH51" s="10">
        <f>IF('배출량&amp;에너지'!BH52=0,0,'배출량&amp;에너지'!BH82*'국산거래표(기초_2009)'!BH23/'배출량&amp;에너지'!BH52)</f>
        <v>3.3009872722400853</v>
      </c>
      <c r="BI51" s="10">
        <f>IF('배출량&amp;에너지'!BI52=0,0,'배출량&amp;에너지'!BI82*'국산거래표(기초_2009)'!BI23/'배출량&amp;에너지'!BI52)</f>
        <v>0</v>
      </c>
      <c r="BJ51" s="10">
        <f>IF('배출량&amp;에너지'!BJ52=0,0,'배출량&amp;에너지'!BJ82*'국산거래표(기초_2009)'!BJ23/'배출량&amp;에너지'!BJ52)</f>
        <v>2.3072609693193997</v>
      </c>
      <c r="BK51" s="10">
        <f>IF('배출량&amp;에너지'!BK52=0,0,'배출량&amp;에너지'!BK82*'국산거래표(기초_2009)'!BK23/'배출량&amp;에너지'!BK52)</f>
        <v>9.1786009177384784</v>
      </c>
      <c r="BL51" s="10">
        <f>IF('배출량&amp;에너지'!BL52=0,0,'배출량&amp;에너지'!BL82*'국산거래표(기초_2009)'!BL23/'배출량&amp;에너지'!BL52)</f>
        <v>16.012613076098607</v>
      </c>
      <c r="BM51" s="10">
        <f>IF('배출량&amp;에너지'!BM52=0,0,'배출량&amp;에너지'!BM82*'국산거래표(기초_2009)'!BM23/'배출량&amp;에너지'!BM52)</f>
        <v>26.396800726822079</v>
      </c>
      <c r="BN51" s="10">
        <f>IF('배출량&amp;에너지'!BN52=0,0,'배출량&amp;에너지'!BN82*'국산거래표(기초_2009)'!BN23/'배출량&amp;에너지'!BN52)</f>
        <v>7.428230221730975</v>
      </c>
      <c r="BO51" s="10">
        <f>IF('배출량&amp;에너지'!BO52=0,0,'배출량&amp;에너지'!BO82*'국산거래표(기초_2009)'!BO23/'배출량&amp;에너지'!BO52)</f>
        <v>5.0392516579581992</v>
      </c>
      <c r="BP51" s="10">
        <f>IF('배출량&amp;에너지'!BP52=0,0,'배출량&amp;에너지'!BP82*'국산거래표(기초_2009)'!BP23/'배출량&amp;에너지'!BP52)</f>
        <v>1.4194648814308684</v>
      </c>
      <c r="BQ51" s="10">
        <f>IF('배출량&amp;에너지'!BQ52=0,0,'배출량&amp;에너지'!BQ82*'국산거래표(기초_2009)'!BQ23/'배출량&amp;에너지'!BQ52)</f>
        <v>9.6840393723204716</v>
      </c>
      <c r="BR51" s="10">
        <f>IF('배출량&amp;에너지'!BR52=0,0,'배출량&amp;에너지'!BR82*'국산거래표(기초_2009)'!BR23/'배출량&amp;에너지'!BR52)</f>
        <v>1.7271669346195071</v>
      </c>
      <c r="BS51" s="10">
        <f>IF('배출량&amp;에너지'!BS52=0,0,'배출량&amp;에너지'!BS82*'국산거래표(기초_2009)'!BS23/'배출량&amp;에너지'!BS52)</f>
        <v>1.7150606243301181</v>
      </c>
      <c r="BT51" s="10">
        <f>IF('배출량&amp;에너지'!BT52=0,0,'배출량&amp;에너지'!BT82*'국산거래표(기초_2009)'!BT23/'배출량&amp;에너지'!BT52)</f>
        <v>7.9770496215166142</v>
      </c>
      <c r="BU51" s="10">
        <f>IF('배출량&amp;에너지'!BU52=0,0,'배출량&amp;에너지'!BU82*'국산거래표(기초_2009)'!BU23/'배출량&amp;에너지'!BU52)</f>
        <v>15.436554478161845</v>
      </c>
      <c r="BV51" s="10">
        <f>IF('배출량&amp;에너지'!BV52=0,0,'배출량&amp;에너지'!BV82*'국산거래표(기초_2009)'!BV23/'배출량&amp;에너지'!BV52)</f>
        <v>7.9831027766613074</v>
      </c>
      <c r="BW51" s="10">
        <f>IF('배출량&amp;에너지'!BW52=0,0,'배출량&amp;에너지'!BW82*'국산거래표(기초_2009)'!BW23/'배출량&amp;에너지'!BW52)</f>
        <v>1.7846719084941052</v>
      </c>
      <c r="BX51" s="10">
        <f>IF('배출량&amp;에너지'!BX52=0,0,'배출량&amp;에너지'!BX82*'국산거래표(기초_2009)'!BX23/'배출량&amp;에너지'!BX52)</f>
        <v>2.1932598807609862</v>
      </c>
      <c r="BY51" s="10">
        <f>IF('배출량&amp;에너지'!BY52=0,0,'배출량&amp;에너지'!BY82*'국산거래표(기초_2009)'!BY23/'배출량&amp;에너지'!BY52)</f>
        <v>9.3652398680332265</v>
      </c>
      <c r="BZ51" s="10">
        <f>IF('배출량&amp;에너지'!BZ52=0,0,'배출량&amp;에너지'!BZ82*'국산거래표(기초_2009)'!BZ23/'배출량&amp;에너지'!BZ52)</f>
        <v>15.129861284163988</v>
      </c>
      <c r="CA51" s="10">
        <f>IF('배출량&amp;에너지'!CA52=0,0,'배출량&amp;에너지'!CA82*'국산거래표(기초_2009)'!CA23/'배출량&amp;에너지'!CA52)</f>
        <v>5.8564276024919621</v>
      </c>
      <c r="CB51" s="10">
        <f>IF('배출량&amp;에너지'!CB52=0,0,'배출량&amp;에너지'!CB82*'국산거래표(기초_2009)'!CB23/'배출량&amp;에너지'!CB52)</f>
        <v>1.7574327103429797</v>
      </c>
      <c r="CC51" s="10">
        <f>IF('배출량&amp;에너지'!CC52=0,0,'배출량&amp;에너지'!CC82*'국산거래표(기초_2009)'!CC23/'배출량&amp;에너지'!CC52)</f>
        <v>4.2180402766613083</v>
      </c>
      <c r="CD51" s="10">
        <f>IF('배출량&amp;에너지'!CD52=0,0,'배출량&amp;에너지'!CD82*'국산거래표(기초_2009)'!CD23/'배출량&amp;에너지'!CD52)</f>
        <v>0.96446938638799573</v>
      </c>
      <c r="CE51" s="10">
        <f>IF('배출량&amp;에너지'!CE52=0,0,'배출량&amp;에너지'!CE82*'국산거래표(기초_2009)'!CE23/'배출량&amp;에너지'!CE52)</f>
        <v>9.4479663216773861</v>
      </c>
      <c r="CF51" s="10">
        <f>IF('배출량&amp;에너지'!CF52=0,0,'배출량&amp;에너지'!CF82*'국산거래표(기초_2009)'!CF23/'배출량&amp;에너지'!CF52)</f>
        <v>5.1512350281350479</v>
      </c>
      <c r="CG51" s="10">
        <f>IF('배출량&amp;에너지'!CG52=0,0,'배출량&amp;에너지'!CG82*'국산거래표(기초_2009)'!CG23/'배출량&amp;에너지'!CG52)</f>
        <v>49.748864415862798</v>
      </c>
      <c r="CH51" s="10">
        <f>IF('배출량&amp;에너지'!CH52=0,0,'배출량&amp;에너지'!CH82*'국산거래표(기초_2009)'!CH23/'배출량&amp;에너지'!CH52)</f>
        <v>4.0031532690246516</v>
      </c>
      <c r="CI51" s="10">
        <f>IF('배출량&amp;에너지'!CI52=0,0,'배출량&amp;에너지'!CI82*'국산거래표(기초_2009)'!CI23/'배출량&amp;에너지'!CI52)</f>
        <v>4.2442706156216508</v>
      </c>
      <c r="CJ51" s="10">
        <f>IF('배출량&amp;에너지'!CJ52=0,0,'배출량&amp;에너지'!CJ82*'국산거래표(기초_2009)'!CJ23/'배출량&amp;에너지'!CJ52)</f>
        <v>61.269027515407288</v>
      </c>
      <c r="CK51" s="10">
        <f>IF('배출량&amp;에너지'!CK52=0,0,'배출량&amp;에너지'!CK82*'국산거래표(기초_2009)'!CK23/'배출량&amp;에너지'!CK52)</f>
        <v>3.0265775723472672E-2</v>
      </c>
      <c r="CL51" s="10">
        <f>IF('배출량&amp;에너지'!CL52=0,0,'배출량&amp;에너지'!CL82*'국산거래표(기초_2009)'!CL23/'배출량&amp;에너지'!CL52)</f>
        <v>6.0138096362540194</v>
      </c>
      <c r="CM51" s="10">
        <f>IF('배출량&amp;에너지'!CM52=0,0,'배출량&amp;에너지'!CM82*'국산거래표(기초_2009)'!CM23/'배출량&amp;에너지'!CM52)</f>
        <v>12.045778737942122</v>
      </c>
      <c r="CN51" s="10">
        <f>IF('배출량&amp;에너지'!CN52=0,0,'배출량&amp;에너지'!CN82*'국산거래표(기초_2009)'!CN23/'배출량&amp;에너지'!CN52)</f>
        <v>31.056721329046088</v>
      </c>
      <c r="CO51" s="10">
        <f>IF('배출량&amp;에너지'!CO52=0,0,'배출량&amp;에너지'!CO82*'국산거래표(기초_2009)'!CO23/'배출량&amp;에너지'!CO52)</f>
        <v>4.6024156283494113</v>
      </c>
      <c r="CP51" s="10">
        <f>IF('배출량&amp;에너지'!CP52=0,0,'배출량&amp;에너지'!CP82*'국산거래표(기초_2009)'!CP23/'배출량&amp;에너지'!CP52)</f>
        <v>35.50780807877814</v>
      </c>
      <c r="CQ51" s="10">
        <f>IF('배출량&amp;에너지'!CQ52=0,0,'배출량&amp;에너지'!CQ82*'국산거래표(기초_2009)'!CQ23/'배출량&amp;에너지'!CQ52)</f>
        <v>1.4245091773847804</v>
      </c>
      <c r="CR51" s="10">
        <f>IF('배출량&amp;에너지'!CR52=0,0,'배출량&amp;에너지'!CR82*'국산거래표(기초_2009)'!CR23/'배출량&amp;에너지'!CR52)</f>
        <v>27.911098372186498</v>
      </c>
      <c r="CS51" s="10">
        <f>IF('배출량&amp;에너지'!CS52=0,0,'배출량&amp;에너지'!CS82*'국산거래표(기초_2009)'!CS23/'배출량&amp;에너지'!CS52)</f>
        <v>56.020942004957128</v>
      </c>
      <c r="CT51" s="10">
        <f>IF('배출량&amp;에너지'!CT52=0,0,'배출량&amp;에너지'!CT82*'국산거래표(기초_2009)'!CT23/'배출량&amp;에너지'!CT52)</f>
        <v>8.6146486300911054</v>
      </c>
      <c r="CU51" s="10">
        <f>IF('배출량&amp;에너지'!CU52=0,0,'배출량&amp;에너지'!CU82*'국산거래표(기초_2009)'!CU23/'배출량&amp;에너지'!CU52)</f>
        <v>36.196858906082532</v>
      </c>
      <c r="CV51" s="10">
        <f>IF('배출량&amp;에너지'!CV52=0,0,'배출량&amp;에너지'!CV82*'국산거래표(기초_2009)'!CV23/'배출량&amp;에너지'!CV52)</f>
        <v>86.148504019292616</v>
      </c>
      <c r="CW51" s="10">
        <f>IF('배출량&amp;에너지'!CW52=0,0,'배출량&amp;에너지'!CW82*'국산거래표(기초_2009)'!CW23/'배출량&amp;에너지'!CW52)</f>
        <v>2.3455976185691316</v>
      </c>
      <c r="CX51" s="10">
        <f>IF('배출량&amp;에너지'!CX52=0,0,'배출량&amp;에너지'!CX82*'국산거래표(기초_2009)'!CX23/'배출량&amp;에너지'!CX52)</f>
        <v>5.411520699356914</v>
      </c>
      <c r="CY51" s="10">
        <f>IF('배출량&amp;에너지'!CY52=0,0,'배출량&amp;에너지'!CY82*'국산거래표(기초_2009)'!CY23/'배출량&amp;에너지'!CY52)</f>
        <v>46.161361133440522</v>
      </c>
      <c r="CZ51" s="10">
        <f>IF('배출량&amp;에너지'!CZ52=0,0,'배출량&amp;에너지'!CZ82*'국산거래표(기초_2009)'!CZ23/'배출량&amp;에너지'!CZ52)</f>
        <v>1.5294305332261526</v>
      </c>
      <c r="DA51" s="10">
        <f>IF('배출량&amp;에너지'!DA52=0,0,'배출량&amp;에너지'!DA82*'국산거래표(기초_2009)'!DA23/'배출량&amp;에너지'!DA52)</f>
        <v>0.15637317457127548</v>
      </c>
      <c r="DB51" s="10">
        <f>IF('배출량&amp;에너지'!DB52=0,0,'배출량&amp;에너지'!DB82*'국산거래표(기초_2009)'!DB23/'배출량&amp;에너지'!DB52)</f>
        <v>0.18260351353161844</v>
      </c>
      <c r="DC51" s="10">
        <f>IF('배출량&amp;에너지'!DC52=0,0,'배출량&amp;에너지'!DC82*'국산거래표(기초_2009)'!DC23/'배출량&amp;에너지'!DC52)</f>
        <v>35.309062818194</v>
      </c>
      <c r="DD51" s="10">
        <f>IF('배출량&amp;에너지'!DD52=0,0,'배출량&amp;에너지'!DD82*'국산거래표(기초_2009)'!DD23/'배출량&amp;에너지'!DD52)</f>
        <v>83.246016127411593</v>
      </c>
      <c r="DE51" s="10">
        <f>IF('배출량&amp;에너지'!DE52=0,0,'배출량&amp;에너지'!DE82*'국산거래표(기초_2009)'!DE23/'배출량&amp;에너지'!DE52)</f>
        <v>32.483248224812435</v>
      </c>
      <c r="DF51" s="10">
        <f>IF('배출량&amp;에너지'!DF52=0,0,'배출량&amp;에너지'!DF82*'국산거래표(기초_2009)'!DF23/'배출량&amp;에너지'!DF52)</f>
        <v>0.42069428255627012</v>
      </c>
      <c r="DG51" s="10">
        <f>IF('배출량&amp;에너지'!DG52=0,0,'배출량&amp;에너지'!DG82*'국산거래표(기초_2009)'!DG23/'배출량&amp;에너지'!DG52)</f>
        <v>4.804187466505895</v>
      </c>
      <c r="DH51" s="10">
        <f>IF('배출량&amp;에너지'!DH52=0,0,'배출량&amp;에너지'!DH82*'국산거래표(기초_2009)'!DH23/'배출량&amp;에너지'!DH52)</f>
        <v>0.95942509043408364</v>
      </c>
      <c r="DI51" s="10">
        <f>IF('배출량&amp;에너지'!DI52=0,0,'배출량&amp;에너지'!DI82*'국산거래표(기초_2009)'!DI23/'배출량&amp;에너지'!DI52)</f>
        <v>3.2646683413719186</v>
      </c>
      <c r="DJ51" s="10">
        <f>IF('배출량&amp;에너지'!DJ52=0,0,'배출량&amp;에너지'!DJ82*'국산거래표(기초_2009)'!DJ23/'배출량&amp;에너지'!DJ52)</f>
        <v>5.2712892718381568</v>
      </c>
      <c r="DK51" s="10">
        <f>IF('배출량&amp;에너지'!DK52=0,0,'배출량&amp;에너지'!DK82*'국산거래표(기초_2009)'!DK23/'배출량&amp;에너지'!DK52)</f>
        <v>7.8691016881028947E-2</v>
      </c>
      <c r="DL51" s="10">
        <f>IF('배출량&amp;에너지'!DL52=0,0,'배출량&amp;에너지'!DL82*'국산거래표(기초_2009)'!DL23/'배출량&amp;에너지'!DL52)</f>
        <v>10.162238628751341</v>
      </c>
      <c r="DM51" s="10">
        <f>IF('배출량&amp;에너지'!DM52=0,0,'배출량&amp;에너지'!DM82*'국산거래표(기초_2009)'!DM23/'배출량&amp;에너지'!DM52)</f>
        <v>10.652544195471597</v>
      </c>
      <c r="DN51" s="10">
        <f>IF('배출량&amp;에너지'!DN52=0,0,'배출량&amp;에너지'!DN82*'국산거래표(기초_2009)'!DN23/'배출량&amp;에너지'!DN52)</f>
        <v>51.922955971998938</v>
      </c>
      <c r="DO51" s="10">
        <f>IF('배출량&amp;에너지'!DO52=0,0,'배출량&amp;에너지'!DO82*'국산거래표(기초_2009)'!DO23/'배출량&amp;에너지'!DO52)</f>
        <v>3.7307612875133982</v>
      </c>
      <c r="DP51" s="10">
        <f>IF('배출량&amp;에너지'!DP52=0,0,'배출량&amp;에너지'!DP82*'국산거래표(기초_2009)'!DP23/'배출량&amp;에너지'!DP52)</f>
        <v>6.9429689509646311</v>
      </c>
      <c r="DQ51" s="10">
        <f>IF('배출량&amp;에너지'!DQ52=0,0,'배출량&amp;에너지'!DQ82*'국산거래표(기초_2009)'!DQ23/'배출량&amp;에너지'!DQ52)</f>
        <v>1.8109022474544483</v>
      </c>
      <c r="DR51" s="10">
        <f>IF('배출량&amp;에너지'!DR52=0,0,'배출량&amp;에너지'!DR82*'국산거래표(기초_2009)'!DR23/'배출량&amp;에너지'!DR52)</f>
        <v>7.2637861736334415</v>
      </c>
      <c r="DS51" s="10">
        <f>IF('배출량&amp;에너지'!DS52=0,0,'배출량&amp;에너지'!DS82*'국산거래표(기초_2009)'!DS23/'배출량&amp;에너지'!DS52)</f>
        <v>46.743472886521978</v>
      </c>
      <c r="DT51" s="10">
        <f>IF('배출량&amp;에너지'!DT52=0,0,'배출량&amp;에너지'!DT82*'국산거래표(기초_2009)'!DT23/'배출량&amp;에너지'!DT52)</f>
        <v>73.553905881564859</v>
      </c>
      <c r="DU51" s="10">
        <f>IF('배출량&amp;에너지'!DU52=0,0,'배출량&amp;에너지'!DU82*'국산거래표(기초_2009)'!DU23/'배출량&amp;에너지'!DU52)</f>
        <v>202.32671071141482</v>
      </c>
      <c r="DV51" s="10">
        <f>IF('배출량&amp;에너지'!DV52=0,0,'배출량&amp;에너지'!DV82*'국산거래표(기초_2009)'!DV23/'배출량&amp;에너지'!DV52)</f>
        <v>10.030078074758842</v>
      </c>
      <c r="DW51" s="10">
        <f>IF('배출량&amp;에너지'!DW52=0,0,'배출량&amp;에너지'!DW82*'국산거래표(기초_2009)'!DW23/'배출량&amp;에너지'!DW52)</f>
        <v>11.021786659297963</v>
      </c>
      <c r="DX51" s="10">
        <f>IF('배출량&amp;에너지'!DX52=0,0,'배출량&amp;에너지'!DX82*'국산거래표(기초_2009)'!DX23/'배출량&amp;에너지'!DX52)</f>
        <v>2.534254287245445</v>
      </c>
      <c r="DY51" s="10">
        <f>IF('배출량&amp;에너지'!DY52=0,0,'배출량&amp;에너지'!DY82*'국산거래표(기초_2009)'!DY23/'배출량&amp;에너지'!DY52)</f>
        <v>15.150038467979636</v>
      </c>
      <c r="DZ51" s="10">
        <f>IF('배출량&amp;에너지'!DZ52=0,0,'배출량&amp;에너지'!DZ82*'국산거래표(기초_2009)'!DZ23/'배출량&amp;에너지'!DZ52)</f>
        <v>14.773733989817792</v>
      </c>
      <c r="EA51" s="10">
        <f>IF('배출량&amp;에너지'!EA52=0,0,'배출량&amp;에너지'!EA82*'국산거래표(기초_2009)'!EA23/'배출량&amp;에너지'!EA52)</f>
        <v>39.33844642617899</v>
      </c>
      <c r="EB51" s="10">
        <f>IF('배출량&amp;에너지'!EB52=0,0,'배출량&amp;에너지'!EB82*'국산거래표(기초_2009)'!EB23/'배출량&amp;에너지'!EB52)</f>
        <v>2.912576483788853</v>
      </c>
      <c r="EC51" s="10">
        <f>IF('배출량&amp;에너지'!EC52=0,0,'배출량&amp;에너지'!EC82*'국산거래표(기초_2009)'!EC23/'배출량&amp;에너지'!EC52)</f>
        <v>1.8411680231779208</v>
      </c>
      <c r="ED51" s="10">
        <f>IF('배출량&amp;에너지'!ED52=0,0,'배출량&amp;에너지'!ED82*'국산거래표(기초_2009)'!ED23/'배출량&amp;에너지'!ED52)</f>
        <v>13.609510483654876</v>
      </c>
      <c r="EE51" s="10">
        <f>IF('배출량&amp;에너지'!EE52=0,0,'배출량&amp;에너지'!EE82*'국산거래표(기초_2009)'!EE23/'배출량&amp;에너지'!EE52)</f>
        <v>31.010313806270098</v>
      </c>
      <c r="EF51" s="10">
        <f>IF('배출량&amp;에너지'!EF52=0,0,'배출량&amp;에너지'!EF82*'국산거래표(기초_2009)'!EF23/'배출량&amp;에너지'!EF52)</f>
        <v>7.4544605606913175</v>
      </c>
      <c r="EG51" s="10">
        <f>IF('배출량&amp;에너지'!EG52=0,0,'배출량&amp;에너지'!EG82*'국산거래표(기초_2009)'!EG23/'배출량&amp;에너지'!EG52)</f>
        <v>37.647598422427663</v>
      </c>
      <c r="EH51" s="10">
        <f>IF('배출량&amp;에너지'!EH52=0,0,'배출량&amp;에너지'!EH82*'국산거래표(기초_2009)'!EH23/'배출량&amp;에너지'!EH52)</f>
        <v>19.106784214228298</v>
      </c>
      <c r="EI51" s="10">
        <f>IF('배출량&amp;에너지'!EI52=0,0,'배출량&amp;에너지'!EI82*'국산거래표(기초_2009)'!EI23/'배출량&amp;에너지'!EI52)</f>
        <v>135.35258447213292</v>
      </c>
      <c r="EJ51" s="10">
        <f>IF('배출량&amp;에너지'!EJ52=0,0,'배출량&amp;에너지'!EJ82*'국산거래표(기초_2009)'!EJ23/'배출량&amp;에너지'!EJ52)</f>
        <v>11.318391261387996</v>
      </c>
      <c r="EK51" s="10">
        <f>IF('배출량&amp;에너지'!EK52=0,0,'배출량&amp;에너지'!EK82*'국산거래표(기초_2009)'!EK23/'배출량&amp;에너지'!EK52)</f>
        <v>16.09231295217042</v>
      </c>
      <c r="EL51" s="10">
        <f>IF('배출량&amp;에너지'!EL52=0,0,'배출량&amp;에너지'!EL82*'국산거래표(기초_2009)'!EL23/'배출량&amp;에너지'!EL52)</f>
        <v>17.201049202840302</v>
      </c>
      <c r="EM51" s="10">
        <f>IF('배출량&amp;에너지'!EM52=0,0,'배출량&amp;에너지'!EM82*'국산거래표(기초_2009)'!EM23/'배출량&amp;에너지'!EM52)</f>
        <v>11.658376808681673</v>
      </c>
      <c r="EN51" s="10">
        <f>IF('배출량&amp;에너지'!EN52=0,0,'배출량&amp;에너지'!EN82*'국산거래표(기초_2009)'!EN23/'배출량&amp;에너지'!EN52)</f>
        <v>11.724961515273312</v>
      </c>
      <c r="EO51" s="10">
        <f>IF('배출량&amp;에너지'!EO52=0,0,'배출량&amp;에너지'!EO82*'국산거래표(기초_2009)'!EO23/'배출량&amp;에너지'!EO52)</f>
        <v>166.92382398847803</v>
      </c>
      <c r="EP51" s="10">
        <f>IF('배출량&amp;에너지'!EP52=0,0,'배출량&amp;에너지'!EP82*'국산거래표(기초_2009)'!EP23/'배출량&amp;에너지'!EP52)</f>
        <v>6.1489967678188648</v>
      </c>
      <c r="EQ51" s="10">
        <f>IF('배출량&amp;에너지'!EQ52=0,0,'배출량&amp;에너지'!EQ82*'국산거래표(기초_2009)'!EQ23/'배출량&amp;에너지'!EQ52)</f>
        <v>78.254180851420145</v>
      </c>
      <c r="ER51" s="10">
        <f>IF('배출량&amp;에너지'!ER52=0,0,'배출량&amp;에너지'!ER82*'국산거래표(기초_2009)'!ER23/'배출량&amp;에너지'!ER52)</f>
        <v>103.03075371784566</v>
      </c>
      <c r="ES51" s="10">
        <f>IF('배출량&amp;에너지'!ES52=0,0,'배출량&amp;에너지'!ES82*'국산거래표(기초_2009)'!ES23/'배출량&amp;에너지'!ES52)</f>
        <v>75.388011890407284</v>
      </c>
      <c r="ET51" s="10">
        <f>IF('배출량&amp;에너지'!ET52=0,0,'배출량&amp;에너지'!ET82*'국산거래표(기초_2009)'!ET23/'배출량&amp;에너지'!ET52)</f>
        <v>110.20172484592712</v>
      </c>
      <c r="EU51" s="10">
        <f>IF('배출량&amp;에너지'!EU52=0,0,'배출량&amp;에너지'!EU82*'국산거래표(기초_2009)'!EU23/'배출량&amp;에너지'!EU52)</f>
        <v>17.342289489549842</v>
      </c>
      <c r="EV51" s="10">
        <f>IF('배출량&amp;에너지'!EV52=0,0,'배출량&amp;에너지'!EV82*'국산거래표(기초_2009)'!EV23/'배출량&amp;에너지'!EV52)</f>
        <v>0.11500994774919616</v>
      </c>
      <c r="EW51" s="10">
        <f>IF('배출량&amp;에너지'!EW52=0,0,'배출량&amp;에너지'!EW82*'국산거래표(기초_2009)'!EW23/'배출량&amp;에너지'!EW52)</f>
        <v>50.772856494506975</v>
      </c>
      <c r="EX51" s="10">
        <f>IF('배출량&amp;에너지'!EX52=0,0,'배출량&amp;에너지'!EX82*'국산거래표(기초_2009)'!EX23/'배출량&amp;에너지'!EX52)</f>
        <v>3.4583693060021439</v>
      </c>
      <c r="EY51" s="10">
        <f>IF('배출량&amp;에너지'!EY52=0,0,'배출량&amp;에너지'!EY82*'국산거래표(기초_2009)'!EY23/'배출량&amp;에너지'!EY52)</f>
        <v>28.736345190246521</v>
      </c>
      <c r="EZ51" s="10">
        <f>IF('배출량&amp;에너지'!EZ52=0,0,'배출량&amp;에너지'!EZ82*'국산거래표(기초_2009)'!EZ23/'배출량&amp;에너지'!EZ52)</f>
        <v>2.6704502780010722</v>
      </c>
      <c r="FA51" s="10">
        <f>IF('배출량&amp;에너지'!FA52=0,0,'배출량&amp;에너지'!FA82*'국산거래표(기초_2009)'!FA23/'배출량&amp;에너지'!FA52)</f>
        <v>62.588615336950703</v>
      </c>
      <c r="FB51" s="10">
        <f>IF('배출량&amp;에너지'!FB52=0,0,'배출량&amp;에너지'!FB82*'국산거래표(기초_2009)'!FB23/'배출량&amp;에너지'!FB52)</f>
        <v>15.304393924169347</v>
      </c>
      <c r="FC51" s="10">
        <f>IF('배출량&amp;에너지'!FC52=0,0,'배출량&amp;에너지'!FC82*'국산거래표(기초_2009)'!FC23/'배출량&amp;에너지'!FC52)</f>
        <v>6.5071417805466236</v>
      </c>
      <c r="FD51" s="10">
        <f>IF('배출량&amp;에너지'!FD52=0,0,'배출량&amp;에너지'!FD82*'국산거래표(기초_2009)'!FD23/'배출량&amp;에너지'!FD52)</f>
        <v>14.582050743569134</v>
      </c>
      <c r="FE51" s="10">
        <f>IF('배출량&amp;에너지'!FE52=0,0,'배출량&amp;에너지'!FE82*'국산거래표(기초_2009)'!FE23/'배출량&amp;에너지'!FE52)</f>
        <v>7.2254495243837091</v>
      </c>
      <c r="FF51" s="10">
        <f>IF('배출량&amp;에너지'!FF52=0,0,'배출량&amp;에너지'!FF82*'국산거래표(기초_2009)'!FF23/'배출량&amp;에너지'!FF52)</f>
        <v>3.3322619071543413</v>
      </c>
      <c r="FG51" s="10">
        <f>IF('배출량&amp;에너지'!FG52=0,0,'배출량&amp;에너지'!FG82*'국산거래표(기초_2009)'!FG23/'배출량&amp;에너지'!FG52)</f>
        <v>10.629340434083602</v>
      </c>
      <c r="FH51" s="10">
        <f>IF('배출량&amp;에너지'!FH52=0,0,'배출량&amp;에너지'!FH82*'국산거래표(기초_2009)'!FH23/'배출량&amp;에너지'!FH52)</f>
        <v>1.9632399852625939</v>
      </c>
      <c r="FI51" s="10">
        <f>IF('배출량&amp;에너지'!FI52=0,0,'배출량&amp;에너지'!FI82*'국산거래표(기초_2009)'!FI23/'배출량&amp;에너지'!FI52)</f>
        <v>0.17251492162379423</v>
      </c>
      <c r="FJ51" s="10">
        <f>IF('배출량&amp;에너지'!FJ52=0,0,'배출량&amp;에너지'!FJ82*'국산거래표(기초_2009)'!FJ23/'배출량&amp;에너지'!FJ52)</f>
        <v>0.91503528603965711</v>
      </c>
      <c r="FK51" s="10">
        <f>IF('배출량&amp;에너지'!FK52=0,0,'배출량&amp;에너지'!FK82*'국산거래표(기초_2009)'!FK23/'배출량&amp;에너지'!FK52)</f>
        <v>39.796468498794212</v>
      </c>
      <c r="FL51" s="10">
        <f>IF('배출량&amp;에너지'!FL52=0,0,'배출량&amp;에너지'!FL82*'국산거래표(기초_2009)'!FL23/'배출량&amp;에너지'!FL52)</f>
        <v>70.469823335342994</v>
      </c>
      <c r="FM51" s="10">
        <f>IF('배출량&amp;에너지'!FM52=0,0,'배출량&amp;에너지'!FM82*'국산거래표(기초_2009)'!FM23/'배출량&amp;에너지'!FM52)</f>
        <v>173.15453835075027</v>
      </c>
      <c r="FN51" s="10">
        <f>IF('배출량&amp;에너지'!FN52=0,0,'배출량&amp;에너지'!FN82*'국산거래표(기초_2009)'!FN23/'배출량&amp;에너지'!FN52)</f>
        <v>5.6213634110396571</v>
      </c>
      <c r="FO51" s="10">
        <f>IF('배출량&amp;에너지'!FO52=0,0,'배출량&amp;에너지'!FO82*'국산거래표(기초_2009)'!FO23/'배출량&amp;에너지'!FO52)</f>
        <v>27.897983202706328</v>
      </c>
      <c r="FP51" s="10">
        <f>IF('배출량&amp;에너지'!FP52=0,0,'배출량&amp;에너지'!FP82*'국산거래표(기초_2009)'!FP23/'배출량&amp;에너지'!FP52)</f>
        <v>15.189383976420151</v>
      </c>
      <c r="FQ51" s="10">
        <f>IF('배출량&amp;에너지'!FQ52=0,0,'배출량&amp;에너지'!FQ82*'국산거래표(기초_2009)'!FQ23/'배출량&amp;에너지'!FQ52)</f>
        <v>3.978940648445874</v>
      </c>
      <c r="FR51" s="10">
        <f>IF('배출량&amp;에너지'!FR52=0,0,'배출량&amp;에너지'!FR82*'국산거래표(기초_2009)'!FR23/'배출량&amp;에너지'!FR52)</f>
        <v>5.2178197347266879</v>
      </c>
      <c r="FS51" s="10">
        <f>IF('배출량&amp;에너지'!FS52=0,0,'배출량&amp;에너지'!FS82*'국산거래표(기초_2009)'!FS23/'배출량&amp;에너지'!FS52)</f>
        <v>99.79937772976956</v>
      </c>
      <c r="FT51" s="10">
        <f>IF('배출량&amp;에너지'!FT52=0,0,'배출량&amp;에너지'!FT82*'국산거래표(기초_2009)'!FT23/'배출량&amp;에너지'!FT52)</f>
        <v>1.7110251875669882</v>
      </c>
      <c r="FU51" s="10">
        <f>IF('배출량&amp;에너지'!FU52=0,0,'배출량&amp;에너지'!FU82*'국산거래표(기초_2009)'!FU23/'배출량&amp;에너지'!FU52)</f>
        <v>2.2507648546355843</v>
      </c>
      <c r="FV51" s="10">
        <f>IF('배출량&amp;에너지'!FV52=0,0,'배출량&amp;에너지'!FV82*'국산거래표(기초_2009)'!FV23/'배출량&amp;에너지'!FV52)</f>
        <v>7.9588901560825303</v>
      </c>
      <c r="FW51" s="10">
        <f>IF('배출량&amp;에너지'!FW52=0,0,'배출량&amp;에너지'!FW82*'국산거래표(기초_2009)'!FW23/'배출량&amp;에너지'!FW52)</f>
        <v>8.1354405144694528</v>
      </c>
      <c r="FX51" s="10">
        <f>IF('배출량&amp;에너지'!FX52=0,0,'배출량&amp;에너지'!FX82*'국산거래표(기초_2009)'!FX23/'배출량&amp;에너지'!FX52)</f>
        <v>22.250389452706326</v>
      </c>
      <c r="FY51" s="10">
        <f>IF('배출량&amp;에너지'!FY52=0,0,'배출량&amp;에너지'!FY82*'국산거래표(기초_2009)'!FY23/'배출량&amp;에너지'!FY52)</f>
        <v>140.16383395297427</v>
      </c>
      <c r="FZ51" s="10">
        <f>IF('배출량&amp;에너지'!FZ52=0,0,'배출량&amp;에너지'!FZ82*'국산거래표(기초_2009)'!FZ23/'배출량&amp;에너지'!FZ52)</f>
        <v>37.653651577572347</v>
      </c>
      <c r="GA51" s="10">
        <f>IF('배출량&amp;에너지'!GA52=0,0,'배출량&amp;에너지'!GA82*'국산거래표(기초_2009)'!GA23/'배출량&amp;에너지'!GA52)</f>
        <v>23.249160051580922</v>
      </c>
      <c r="GB51" s="10">
        <f>IF('배출량&amp;에너지'!GB52=0,0,'배출량&amp;에너지'!GB82*'국산거래표(기초_2009)'!GB23/'배출량&amp;에너지'!GB52)</f>
        <v>6.1489967678188648</v>
      </c>
      <c r="GC51" s="10">
        <f>IF('배출량&amp;에너지'!GC52=0,0,'배출량&amp;에너지'!GC82*'국산거래표(기초_2009)'!GC23/'배출량&amp;에너지'!GC52)</f>
        <v>13.851636689442659</v>
      </c>
      <c r="GD51" s="10">
        <f>IF('배출량&amp;에너지'!GD52=0,0,'배출량&amp;에너지'!GD82*'국산거래표(기초_2009)'!GD23/'배출량&amp;에너지'!GD52)</f>
        <v>3.66922087687567</v>
      </c>
      <c r="GE51" s="10">
        <f>IF('배출량&amp;에너지'!GE52=0,0,'배출량&amp;에너지'!GE82*'국산거래표(기초_2009)'!GE23/'배출량&amp;에너지'!GE52)</f>
        <v>3.6823360463558417</v>
      </c>
      <c r="GF51" s="10">
        <f>IF('배출량&amp;에너지'!GF52=0,0,'배출량&amp;에너지'!GF82*'국산거래표(기초_2009)'!GF23/'배출량&amp;에너지'!GF52)</f>
        <v>7.8115967142282958</v>
      </c>
      <c r="GG51" s="10">
        <f>IF('배출량&amp;에너지'!GG52=0,0,'배출량&amp;에너지'!GG82*'국산거래표(기초_2009)'!GG23/'배출량&amp;에너지'!GG52)</f>
        <v>17.277722501339767</v>
      </c>
      <c r="GH51" s="10">
        <f>IF('배출량&amp;에너지'!GH52=0,0,'배출량&amp;에너지'!GH82*'국산거래표(기초_2009)'!GH23/'배출량&amp;에너지'!GH52)</f>
        <v>51.030115588156484</v>
      </c>
      <c r="GI51" s="10">
        <f>IF('배출량&amp;에너지'!GI52=0,0,'배출량&amp;에너지'!GI82*'국산거래표(기초_2009)'!GI23/'배출량&amp;에너지'!GI52)</f>
        <v>209.79125986401391</v>
      </c>
      <c r="GJ51" s="10">
        <f>IF('배출량&amp;에너지'!GJ52=0,0,'배출량&amp;에너지'!GJ82*'국산거래표(기초_2009)'!GJ23/'배출량&amp;에너지'!GJ52)</f>
        <v>358.97328612339231</v>
      </c>
      <c r="GK51" s="10">
        <f>IF('배출량&amp;에너지'!GK52=0,0,'배출량&amp;에너지'!GK82*'국산거래표(기초_2009)'!GK23/'배출량&amp;에너지'!GK52)</f>
        <v>152.18136463357447</v>
      </c>
      <c r="GL51" s="10">
        <f>IF('배출량&amp;에너지'!GL52=0,0,'배출량&amp;에너지'!GL82*'국산거래표(기초_2009)'!GL23/'배출량&amp;에너지'!GL52)</f>
        <v>59.989794061495175</v>
      </c>
      <c r="GM51" s="10">
        <f>IF('배출량&amp;에너지'!GM52=0,0,'배출량&amp;에너지'!GM82*'국산거래표(기초_2009)'!GM23/'배출량&amp;에너지'!GM52)</f>
        <v>34.209406300241156</v>
      </c>
      <c r="GN51" s="10">
        <f>IF('배출량&amp;에너지'!GN52=0,0,'배출량&amp;에너지'!GN82*'국산거래표(기초_2009)'!GN23/'배출량&amp;에너지'!GN52)</f>
        <v>230.87742581055736</v>
      </c>
      <c r="GO51" s="10">
        <f>IF('배출량&amp;에너지'!GO52=0,0,'배출량&amp;에너지'!GO82*'국산거래표(기초_2009)'!GO23/'배출량&amp;에너지'!GO52)</f>
        <v>34.294150472266878</v>
      </c>
      <c r="GP51" s="10">
        <f>IF('배출량&amp;에너지'!GP52=0,0,'배출량&amp;에너지'!GP82*'국산거래표(기초_2009)'!GP23/'배출량&amp;에너지'!GP52)</f>
        <v>33.173307911307617</v>
      </c>
      <c r="GQ51" s="10">
        <f>IF('배출량&amp;에너지'!GQ52=0,0,'배출량&amp;에너지'!GQ82*'국산거래표(기초_2009)'!GQ23/'배출량&amp;에너지'!GQ52)</f>
        <v>57.438389168006438</v>
      </c>
      <c r="GR51" s="10">
        <f>IF('배출량&amp;에너지'!GR52=0,0,'배출량&amp;에너지'!GR82*'국산거래표(기초_2009)'!GR23/'배출량&amp;에너지'!GR52)</f>
        <v>24.110725800509112</v>
      </c>
      <c r="GS51" s="10">
        <f>IF('배출량&amp;에너지'!GS52=0,0,'배출량&amp;에너지'!GS82*'국산거래표(기초_2009)'!GS23/'배출량&amp;에너지'!GS52)</f>
        <v>79.323571593649532</v>
      </c>
      <c r="GT51" s="10">
        <f>IF('배출량&amp;에너지'!GT52=0,0,'배출량&amp;에너지'!GT82*'국산거래표(기초_2009)'!GT23/'배출량&amp;에너지'!GT52)</f>
        <v>10.356948452572349</v>
      </c>
      <c r="GU51" s="10">
        <f>IF('배출량&amp;에너지'!GU52=0,0,'배출량&amp;에너지'!GU82*'국산거래표(기초_2009)'!GU23/'배출량&amp;에너지'!GU52)</f>
        <v>20.314388665594858</v>
      </c>
      <c r="GV51" s="10">
        <f>IF('배출량&amp;에너지'!GV52=0,0,'배출량&amp;에너지'!GV82*'국산거래표(기초_2009)'!GV23/'배출량&amp;에너지'!GV52)</f>
        <v>197.48216887727762</v>
      </c>
      <c r="GW51" s="10">
        <f>IF('배출량&amp;에너지'!GW52=0,0,'배출량&amp;에너지'!GW82*'국산거래표(기초_2009)'!GW23/'배출량&amp;에너지'!GW52)</f>
        <v>115.62535185557341</v>
      </c>
      <c r="GX51" s="10">
        <f>IF('배출량&amp;에너지'!GX52=0,0,'배출량&amp;에너지'!GX82*'국산거래표(기초_2009)'!GX23/'배출량&amp;에너지'!GX52)</f>
        <v>67.909338709137202</v>
      </c>
      <c r="GY51" s="10">
        <f>IF('배출량&amp;에너지'!GY52=0,0,'배출량&amp;에너지'!GY82*'국산거래표(기초_2009)'!GY23/'배출량&amp;에너지'!GY52)</f>
        <v>7.1285990420685961</v>
      </c>
      <c r="GZ51" s="10">
        <f>IF('배출량&amp;에너지'!GZ52=0,0,'배출량&amp;에너지'!GZ82*'국산거래표(기초_2009)'!GZ23/'배출량&amp;에너지'!GZ52)</f>
        <v>47.578808296489825</v>
      </c>
      <c r="HA51" s="10">
        <f>IF('배출량&amp;에너지'!HA52=0,0,'배출량&amp;에너지'!HA82*'국산거래표(기초_2009)'!HA23/'배출량&amp;에너지'!HA52)</f>
        <v>57.480761254019292</v>
      </c>
      <c r="HB51" s="10">
        <f>IF('배출량&amp;에너지'!HB52=0,0,'배출량&amp;에너지'!HB82*'국산거래표(기초_2009)'!HB23/'배출량&amp;에너지'!HB52)</f>
        <v>8.828526778536979</v>
      </c>
      <c r="HC51" s="10">
        <f>IF('배출량&amp;에너지'!HC52=0,0,'배출량&amp;에너지'!HC82*'국산거래표(기초_2009)'!HC23/'배출량&amp;에너지'!HC52)</f>
        <v>16.096348388933549</v>
      </c>
      <c r="HD51" s="10">
        <f>IF('배출량&amp;에너지'!HD52=0,0,'배출량&amp;에너지'!HD82*'국산거래표(기초_2009)'!HD23/'배출량&amp;에너지'!HD52)</f>
        <v>41.582149266479099</v>
      </c>
      <c r="HE51" s="10">
        <f>IF('배출량&amp;에너지'!HE52=0,0,'배출량&amp;에너지'!HE82*'국산거래표(기초_2009)'!HE23/'배출량&amp;에너지'!HE52)</f>
        <v>14.035249062165061</v>
      </c>
      <c r="HF51" s="10">
        <f>IF('배출량&amp;에너지'!HF52=0,0,'배출량&amp;에너지'!HF82*'국산거래표(기초_2009)'!HF23/'배출량&amp;에너지'!HF52)</f>
        <v>10.224787898579851</v>
      </c>
      <c r="HG51" s="10">
        <f>IF('배출량&amp;에너지'!HG52=0,0,'배출량&amp;에너지'!HG82*'국산거래표(기초_2009)'!HG23/'배출량&amp;에너지'!HG52)</f>
        <v>8.5147715702036439</v>
      </c>
      <c r="HH51" s="10">
        <f>IF('배출량&amp;에너지'!HH52=0,0,'배출량&amp;에너지'!HH82*'국산거래표(기초_2009)'!HH23/'배출량&amp;에너지'!HH52)</f>
        <v>32.84946411106646</v>
      </c>
      <c r="HI51" s="10">
        <f>IF('배출량&amp;에너지'!HI52=0,0,'배출량&amp;에너지'!HI82*'국산거래표(기초_2009)'!HI23/'배출량&amp;에너지'!HI52)</f>
        <v>98.872236133440538</v>
      </c>
      <c r="HJ51" s="10">
        <f>IF('배출량&amp;에너지'!HJ52=0,0,'배출량&amp;에너지'!HJ82*'국산거래표(기초_2009)'!HJ23/'배출량&amp;에너지'!HJ52)</f>
        <v>5.7333467812165058</v>
      </c>
      <c r="HK51" s="10">
        <f>IF('배출량&amp;에너지'!HK52=0,0,'배출량&amp;에너지'!HK82*'국산거래표(기초_2009)'!HK23/'배출량&amp;에너지'!HK52)</f>
        <v>14.765663116291535</v>
      </c>
      <c r="HL51" s="10">
        <f>IF('배출량&amp;에너지'!HL52=0,0,'배출량&amp;에너지'!HL82*'국산거래표(기초_2009)'!HL23/'배출량&amp;에너지'!HL52)</f>
        <v>6.82190584807074</v>
      </c>
      <c r="HM51" s="10">
        <f>IF('배출량&amp;에너지'!HM52=0,0,'배출량&amp;에너지'!HM82*'국산거래표(기초_2009)'!HM23/'배출량&amp;에너지'!HM52)</f>
        <v>92.692973589898187</v>
      </c>
      <c r="HN51" s="10">
        <f>IF('배출량&amp;에너지'!HN52=0,0,'배출량&amp;에너지'!HN82*'국산거래표(기초_2009)'!HN23/'배출량&amp;에너지'!HN52)</f>
        <v>14.335889101018221</v>
      </c>
      <c r="HO51" s="10">
        <f>IF('배출량&amp;에너지'!HO52=0,0,'배출량&amp;에너지'!HO82*'국산거래표(기초_2009)'!HO23/'배출량&amp;에너지'!HO52)</f>
        <v>16.828780161441589</v>
      </c>
      <c r="HP51" s="10">
        <f>IF('배출량&amp;에너지'!HP52=0,0,'배출량&amp;에너지'!HP82*'국산거래표(기초_2009)'!HP23/'배출량&amp;에너지'!HP52)</f>
        <v>26.469438588558415</v>
      </c>
      <c r="HQ51" s="10">
        <f>IF('배출량&amp;에너지'!HQ52=0,0,'배출량&amp;에너지'!HQ82*'국산거래표(기초_2009)'!HQ23/'배출량&amp;에너지'!HQ52)</f>
        <v>7.9992445237138261</v>
      </c>
      <c r="HR51" s="10">
        <f>IF('배출량&amp;에너지'!HR52=0,0,'배출량&amp;에너지'!HR82*'국산거래표(기초_2009)'!HR23/'배출량&amp;에너지'!HR52)</f>
        <v>12.390808581189711</v>
      </c>
      <c r="HS51" s="10">
        <f>IF('배출량&amp;에너지'!HS52=0,0,'배출량&amp;에너지'!HS82*'국산거래표(기초_2009)'!HS23/'배출량&amp;에너지'!HS52)</f>
        <v>3.5310071677384784</v>
      </c>
      <c r="HT51" s="10">
        <f>IF('배출량&amp;에너지'!HT52=0,0,'배출량&amp;에너지'!HT82*'국산거래표(기초_2009)'!HT23/'배출량&amp;에너지'!HT52)</f>
        <v>0.94933649852625934</v>
      </c>
      <c r="HU51" s="10">
        <f>IF('배출량&amp;에너지'!HU52=0,0,'배출량&amp;에너지'!HU82*'국산거래표(기초_2009)'!HU23/'배출량&amp;에너지'!HU52)</f>
        <v>10.383178791532691</v>
      </c>
      <c r="HV51" s="10">
        <f>IF('배출량&amp;에너지'!HV52=0,0,'배출량&amp;에너지'!HV82*'국산거래표(기초_2009)'!HV23/'배출량&amp;에너지'!HV52)</f>
        <v>2.4626252846998931</v>
      </c>
      <c r="HW51" s="10">
        <f>IF('배출량&amp;에너지'!HW52=0,0,'배출량&amp;에너지'!HW82*'국산거래표(기초_2009)'!HW23/'배출량&amp;에너지'!HW52)</f>
        <v>10.176362657422294</v>
      </c>
      <c r="HX51" s="10">
        <f>IF('배출량&amp;에너지'!HX52=0,0,'배출량&amp;에너지'!HX82*'국산거래표(기초_2009)'!HX23/'배출량&amp;에너지'!HX52)</f>
        <v>5.0493402498660238</v>
      </c>
      <c r="HY51" s="10">
        <f>IF('배출량&amp;에너지'!HY52=0,0,'배출량&amp;에너지'!HY82*'국산거래표(기초_2009)'!HY23/'배출량&amp;에너지'!HY52)</f>
        <v>4.7214610128617363</v>
      </c>
      <c r="HZ51" s="10">
        <f>IF('배출량&amp;에너지'!HZ52=0,0,'배출량&amp;에너지'!HZ82*'국산거래표(기초_2009)'!HZ23/'배출량&amp;에너지'!HZ52)</f>
        <v>2.7753716338424441</v>
      </c>
      <c r="IA51" s="10">
        <f>IF('배출량&amp;에너지'!IA52=0,0,'배출량&amp;에너지'!IA82*'국산거래표(기초_2009)'!IA23/'배출량&amp;에너지'!IA52)</f>
        <v>3.8054168676312967</v>
      </c>
      <c r="IB51" s="10">
        <f>IF('배출량&amp;에너지'!IB52=0,0,'배출량&amp;에너지'!IB82*'국산거래표(기초_2009)'!IB23/'배출량&amp;에너지'!IB52)</f>
        <v>1.0179389234994642</v>
      </c>
      <c r="IC51" s="10">
        <f>IF('배출량&amp;에너지'!IC52=0,0,'배출량&amp;에너지'!IC82*'국산거래표(기초_2009)'!IC23/'배출량&amp;에너지'!IC52)</f>
        <v>2.4848201868971063</v>
      </c>
      <c r="ID51" s="10">
        <f>IF('배출량&amp;에너지'!ID52=0,0,'배출량&amp;에너지'!ID82*'국산거래표(기초_2009)'!ID23/'배출량&amp;에너지'!ID52)</f>
        <v>146.5549569265809</v>
      </c>
      <c r="IE51" s="10">
        <f>IF('배출량&amp;에너지'!IE52=0,0,'배출량&amp;에너지'!IE82*'국산거래표(기초_2009)'!IE23/'배출량&amp;에너지'!IE52)</f>
        <v>1.1793563940246516</v>
      </c>
      <c r="IF51" s="10">
        <f>IF('배출량&amp;에너지'!IF52=0,0,'배출량&amp;에너지'!IF82*'국산거래표(기초_2009)'!IF23/'배출량&amp;에너지'!IF52)</f>
        <v>12.243515139335477</v>
      </c>
      <c r="IG51" s="10">
        <f>IF('배출량&amp;에너지'!IG52=0,0,'배출량&amp;에너지'!IG82*'국산거래표(기초_2009)'!IG23/'배출량&amp;에너지'!IG52)</f>
        <v>20.305308932877818</v>
      </c>
      <c r="IH51" s="10">
        <f>IF('배출량&amp;에너지'!IH52=0,0,'배출량&amp;에너지'!IH82*'국산거래표(기초_2009)'!IH23/'배출량&amp;에너지'!IH52)</f>
        <v>16.842904190112542</v>
      </c>
      <c r="II51" s="10">
        <f>IF('배출량&amp;에너지'!II52=0,0,'배출량&amp;에너지'!II82*'국산거래표(기초_2009)'!II23/'배출량&amp;에너지'!II52)</f>
        <v>8.7599243535637736</v>
      </c>
      <c r="IJ51" s="10">
        <f>IF('배출량&amp;에너지'!IJ52=0,0,'배출량&amp;에너지'!IJ82*'국산거래표(기초_2009)'!IJ23/'배출량&amp;에너지'!IJ52)</f>
        <v>9.8525188571811348</v>
      </c>
      <c r="IK51" s="10">
        <f>IF('배출량&amp;에너지'!IK52=0,0,'배출량&amp;에너지'!IK82*'국산거래표(기초_2009)'!IK23/'배출량&amp;에너지'!IK52)</f>
        <v>20.863208065380498</v>
      </c>
      <c r="IL51" s="10">
        <f>IF('배출량&amp;에너지'!IL52=0,0,'배출량&amp;에너지'!IL82*'국산거래표(기초_2009)'!IL23/'배출량&amp;에너지'!IL52)</f>
        <v>19.231882753885319</v>
      </c>
      <c r="IM51" s="10">
        <f>IF('배출량&amp;에너지'!IM52=0,0,'배출량&amp;에너지'!IM82*'국산거래표(기초_2009)'!IM23/'배출량&amp;에너지'!IM52)</f>
        <v>30.665283963022514</v>
      </c>
      <c r="IN51" s="10">
        <f>IF('배출량&amp;에너지'!IN52=0,0,'배출량&amp;에너지'!IN82*'국산거래표(기초_2009)'!IN23/'배출량&amp;에너지'!IN52)</f>
        <v>18.27851081859593</v>
      </c>
      <c r="IO51" s="10">
        <f>IF('배출량&amp;에너지'!IO52=0,0,'배출량&amp;에너지'!IO82*'국산거래표(기초_2009)'!IO23/'배출량&amp;에너지'!IO52)</f>
        <v>28.891709505627013</v>
      </c>
      <c r="IP51" s="10">
        <f>IF('배출량&amp;에너지'!IP52=0,0,'배출량&amp;에너지'!IP82*'국산거래표(기초_2009)'!IP23/'배출량&amp;에너지'!IP52)</f>
        <v>1.2741891579581996</v>
      </c>
      <c r="IQ51" s="10">
        <f>IF('배출량&amp;에너지'!IQ52=0,0,'배출량&amp;에너지'!IQ82*'국산거래표(기초_2009)'!IQ23/'배출량&amp;에너지'!IQ52)</f>
        <v>420.7628849812433</v>
      </c>
      <c r="IR51" s="10">
        <f>IF('배출량&amp;에너지'!IR52=0,0,'배출량&amp;에너지'!IR82*'국산거래표(기초_2009)'!IR23/'배출량&amp;에너지'!IR52)</f>
        <v>27.35824353563773</v>
      </c>
      <c r="IS51" s="10">
        <f>IF('배출량&amp;에너지'!IS52=0,0,'배출량&amp;에너지'!IS82*'국산거래표(기초_2009)'!IS23/'배출량&amp;에너지'!IS52)</f>
        <v>190.26882566318332</v>
      </c>
      <c r="IT51" s="10">
        <f>IF('배출량&amp;에너지'!IT52=0,0,'배출량&amp;에너지'!IT82*'국산거래표(기초_2009)'!IT23/'배출량&amp;에너지'!IT52)</f>
        <v>14.04331993569132</v>
      </c>
      <c r="IU51" s="10">
        <f>IF('배출량&amp;에너지'!IU52=0,0,'배출량&amp;에너지'!IU82*'국산거래표(기초_2009)'!IU23/'배출량&amp;에너지'!IU52)</f>
        <v>1.184400689978564</v>
      </c>
      <c r="IV51" s="10">
        <f>IF('배출량&amp;에너지'!IV52=0,0,'배출량&amp;에너지'!IV82*'국산거래표(기초_2009)'!IV23/'배출량&amp;에너지'!IV52)</f>
        <v>56.095597585075026</v>
      </c>
      <c r="IW51" s="10">
        <f>IF('배출량&amp;에너지'!IW52=0,0,'배출량&amp;에너지'!IW82*'국산거래표(기초_2009)'!IW23/'배출량&amp;에너지'!IW52)</f>
        <v>20.411239147909971</v>
      </c>
      <c r="IX51" s="10">
        <f>IF('배출량&amp;에너지'!IX52=0,0,'배출량&amp;에너지'!IX82*'국산거래표(기초_2009)'!IX23/'배출량&amp;에너지'!IX52)</f>
        <v>2.8833195672561627</v>
      </c>
      <c r="IY51" s="10">
        <f>IF('배출량&amp;에너지'!IY52=0,0,'배출량&amp;에너지'!IY82*'국산거래표(기초_2009)'!IY23/'배출량&amp;에너지'!IY52)</f>
        <v>1.1268957161039659</v>
      </c>
      <c r="IZ51" s="10">
        <f>IF('배출량&amp;에너지'!IZ52=0,0,'배출량&amp;에너지'!IZ82*'국산거래표(기초_2009)'!IZ23/'배출량&amp;에너지'!IZ52)</f>
        <v>1.8764780948553057</v>
      </c>
      <c r="JA51" s="10">
        <f>IF('배출량&amp;에너지'!JA52=0,0,'배출량&amp;에너지'!JA82*'국산거래표(기초_2009)'!JA23/'배출량&amp;에너지'!JA52)</f>
        <v>4.2291377277599143</v>
      </c>
      <c r="JB51" s="10">
        <f>IF('배출량&amp;에너지'!JB52=0,0,'배출량&amp;에너지'!JB82*'국산거래표(기초_2009)'!JB23/'배출량&amp;에너지'!JB52)</f>
        <v>96.742534381698817</v>
      </c>
      <c r="JC51" s="10">
        <f>IF('배출량&amp;에너지'!JC52=0,0,'배출량&amp;에너지'!JC82*'국산거래표(기초_2009)'!JC23/'배출량&amp;에너지'!JC52)</f>
        <v>24.986415578108254</v>
      </c>
      <c r="JD51" s="10">
        <f>IF('배출량&amp;에너지'!JD52=0,0,'배출량&amp;에너지'!JD82*'국산거래표(기초_2009)'!JD23/'배출량&amp;에너지'!JD52)</f>
        <v>24.381100063638797</v>
      </c>
      <c r="JE51" s="10">
        <f>IF('배출량&amp;에너지'!JE52=0,0,'배출량&amp;에너지'!JE82*'국산거래표(기초_2009)'!JE23/'배출량&amp;에너지'!JE52)</f>
        <v>11.605916130760988</v>
      </c>
      <c r="JF51" s="10">
        <f>IF('배출량&amp;에너지'!JF52=0,0,'배출량&amp;에너지'!JF82*'국산거래표(기초_2009)'!JF23/'배출량&amp;에너지'!JF52)</f>
        <v>7.9437572682207929</v>
      </c>
      <c r="JG51" s="10">
        <f>IF('배출량&amp;에너지'!JG52=0,0,'배출량&amp;에너지'!JG82*'국산거래표(기초_2009)'!JG23/'배출량&amp;에너지'!JG52)</f>
        <v>3.2465088759378351</v>
      </c>
      <c r="JH51" s="10">
        <f>IF('배출량&amp;에너지'!JH52=0,0,'배출량&amp;에너지'!JH82*'국산거래표(기초_2009)'!JH23/'배출량&amp;에너지'!JH52)</f>
        <v>1.9602134076902467</v>
      </c>
      <c r="JI51" s="10">
        <f>IF('배출량&amp;에너지'!JI52=0,0,'배출량&amp;에너지'!JI82*'국산거래표(기초_2009)'!JI23/'배출량&amp;에너지'!JI52)</f>
        <v>2.9357802451768493</v>
      </c>
      <c r="JJ51" s="10">
        <f>IF('배출량&amp;에너지'!JJ52=0,0,'배출량&amp;에너지'!JJ82*'국산거래표(기초_2009)'!JJ23/'배출량&amp;에너지'!JJ52)</f>
        <v>5.1542616057073953</v>
      </c>
      <c r="JK51" s="10">
        <f>IF('배출량&amp;에너지'!JK52=0,0,'배출량&amp;에너지'!JK82*'국산거래표(기초_2009)'!JK23/'배출량&amp;에너지'!JK52)</f>
        <v>5.1270224075562698</v>
      </c>
      <c r="JL51" s="10">
        <f>IF('배출량&amp;에너지'!JL52=0,0,'배출량&amp;에너지'!JL82*'국산거래표(기초_2009)'!JL23/'배출량&amp;에너지'!JL52)</f>
        <v>11.286107767282958</v>
      </c>
      <c r="JM51" s="10">
        <f>IF('배출량&amp;에너지'!JM52=0,0,'배출량&amp;에너지'!JM82*'국산거래표(기초_2009)'!JM23/'배출량&amp;에너지'!JM52)</f>
        <v>16.968002729769562</v>
      </c>
      <c r="JN51" s="10">
        <f>IF('배출량&amp;에너지'!JN52=0,0,'배출량&amp;에너지'!JN82*'국산거래표(기초_2009)'!JN23/'배출량&amp;에너지'!JN52)</f>
        <v>7.363663233520902</v>
      </c>
      <c r="JO51" s="10">
        <f>IF('배출량&amp;에너지'!JO52=0,0,'배출량&amp;에너지'!JO82*'국산거래표(기초_2009)'!JO23/'배출량&amp;에너지'!JO52)</f>
        <v>6.6584706591639869E-2</v>
      </c>
      <c r="JP51" s="10">
        <f>IF('배출량&amp;에너지'!JP52=0,0,'배출량&amp;에너지'!JP82*'국산거래표(기초_2009)'!JP23/'배출량&amp;에너지'!JP52)</f>
        <v>88.101655412647389</v>
      </c>
      <c r="JQ51" s="10">
        <f>IF('배출량&amp;에너지'!JQ52=0,0,'배출량&amp;에너지'!JQ82*'국산거래표(기초_2009)'!JQ23/'배출량&amp;에너지'!JQ52)</f>
        <v>16.011604216907827</v>
      </c>
      <c r="JR51" s="10">
        <f>IF('배출량&amp;에너지'!JR52=0,0,'배출량&amp;에너지'!JR82*'국산거래표(기초_2009)'!JR23/'배출량&amp;에너지'!JR52)</f>
        <v>11.673509696543411</v>
      </c>
      <c r="JS51" s="10">
        <f>IF('배출량&amp;에너지'!JS52=0,0,'배출량&amp;에너지'!JS82*'국산거래표(기초_2009)'!JS23/'배출량&amp;에너지'!JS52)</f>
        <v>1.1975158594587352</v>
      </c>
      <c r="JT51" s="10">
        <f>IF('배출량&amp;에너지'!JT52=0,0,'배출량&amp;에너지'!JT82*'국산거래표(기초_2009)'!JT23/'배출량&amp;에너지'!JT52)</f>
        <v>31.961668023177921</v>
      </c>
      <c r="JU51" s="10">
        <f>IF('배출량&amp;에너지'!JU52=0,0,'배출량&amp;에너지'!JU82*'국산거래표(기초_2009)'!JU23/'배출량&amp;에너지'!JU52)</f>
        <v>220.5779823318596</v>
      </c>
      <c r="JV51" s="10">
        <f>IF('배출량&amp;에너지'!JV52=0,0,'배출량&amp;에너지'!JV82*'국산거래표(기초_2009)'!JV23/'배출량&amp;에너지'!JV52)</f>
        <v>0.16040861133440515</v>
      </c>
      <c r="JW51" s="10">
        <f>IF('배출량&amp;에너지'!JW52=0,0,'배출량&amp;에너지'!JW82*'국산거래표(기초_2009)'!JW23/'배출량&amp;에너지'!JW52)</f>
        <v>121.68758673298498</v>
      </c>
      <c r="JX51" s="10">
        <f>IF('배출량&amp;에너지'!JX52=0,0,'배출량&amp;에너지'!JX82*'국산거래표(기초_2009)'!JX23/'배출량&amp;에너지'!JX52)</f>
        <v>13.414800659833871</v>
      </c>
      <c r="JY51" s="10">
        <f>IF('배출량&amp;에너지'!JY52=0,0,'배출량&amp;에너지'!JY82*'국산거래표(기초_2009)'!JY23/'배출량&amp;에너지'!JY52)</f>
        <v>36.223089245042871</v>
      </c>
      <c r="JZ51" s="10">
        <f>IF('배출량&amp;에너지'!JZ52=0,0,'배출량&amp;에너지'!JZ82*'국산거래표(기초_2009)'!JZ23/'배출량&amp;에너지'!JZ52)</f>
        <v>8.40077048164523</v>
      </c>
      <c r="KA51" s="10">
        <f>IF('배출량&amp;에너지'!KA52=0,0,'배출량&amp;에너지'!KA82*'국산거래표(기초_2009)'!KA23/'배출량&amp;에너지'!KA52)</f>
        <v>6.3850698184619503</v>
      </c>
      <c r="KB51" s="10">
        <f>IF('배출량&amp;에너지'!KB52=0,0,'배출량&amp;에너지'!KB82*'국산거래표(기초_2009)'!KB23/'배출량&amp;에너지'!KB52)</f>
        <v>1.1733032388799574</v>
      </c>
      <c r="KC51" s="10">
        <f>IF('배출량&amp;에너지'!KC52=0,0,'배출량&amp;에너지'!KC82*'국산거래표(기초_2009)'!KC23/'배출량&amp;에너지'!KC52)</f>
        <v>0.94328334338156494</v>
      </c>
      <c r="KD51" s="10">
        <f>IF('배출량&amp;에너지'!KD52=0,0,'배출량&amp;에너지'!KD82*'국산거래표(기초_2009)'!KD23/'배출량&amp;에너지'!KD52)</f>
        <v>8.7972521436227229</v>
      </c>
      <c r="KE51" s="10">
        <f>IF('배출량&amp;에너지'!KE52=0,0,'배출량&amp;에너지'!KE82*'국산거래표(기초_2009)'!KE23/'배출량&amp;에너지'!KE52)</f>
        <v>4.9888086984190787</v>
      </c>
      <c r="KF51" s="10">
        <f>IF('배출량&amp;에너지'!KF52=0,0,'배출량&amp;에너지'!KF82*'국산거래표(기초_2009)'!KF23/'배출량&amp;에너지'!KF52)</f>
        <v>13.362339981913186</v>
      </c>
      <c r="KG51" s="10">
        <f>IF('배출량&amp;에너지'!KG52=0,0,'배출량&amp;에너지'!KG82*'국산거래표(기초_2009)'!KG23/'배출량&amp;에너지'!KG52)</f>
        <v>0.78590130961950699</v>
      </c>
      <c r="KH51" s="10">
        <f>IF('배출량&amp;에너지'!KH52=0,0,'배출량&amp;에너지'!KH82*'국산거래표(기초_2009)'!KH23/'배출량&amp;에너지'!KH52)</f>
        <v>2.9610017249464096</v>
      </c>
      <c r="KI51" s="10">
        <f>IF('배출량&amp;에너지'!KI52=0,0,'배출량&amp;에너지'!KI82*'국산거래표(기초_2009)'!KI23/'배출량&amp;에너지'!KI52)</f>
        <v>1.0239920786441588</v>
      </c>
      <c r="KJ51" s="10">
        <f>IF('배출량&amp;에너지'!KJ52=0,0,'배출량&amp;에너지'!KJ82*'국산거래표(기초_2009)'!KJ23/'배출량&amp;에너지'!KJ52)</f>
        <v>2.5292099912915331</v>
      </c>
      <c r="KK51" s="10">
        <f>IF('배출량&amp;에너지'!KK52=0,0,'배출량&amp;에너지'!KK82*'국산거래표(기초_2009)'!KK23/'배출량&amp;에너지'!KK52)</f>
        <v>0.13417827237406219</v>
      </c>
      <c r="KL51" s="10">
        <f>IF('배출량&amp;에너지'!KL52=0,0,'배출량&amp;에너지'!KL82*'국산거래표(기초_2009)'!KL23/'배출량&amp;에너지'!KL52)</f>
        <v>4.3088376038317255</v>
      </c>
      <c r="KM51" s="10">
        <f>IF('배출량&amp;에너지'!KM52=0,0,'배출량&amp;에너지'!KM82*'국산거래표(기초_2009)'!KM23/'배출량&amp;에너지'!KM52)</f>
        <v>24.214638297159695</v>
      </c>
      <c r="KN51" s="10">
        <f>IF('배출량&amp;에너지'!KN52=0,0,'배출량&amp;에너지'!KN82*'국산거래표(기초_2009)'!KN23/'배출량&amp;에너지'!KN52)</f>
        <v>10.131972853027868</v>
      </c>
      <c r="KO51" s="10">
        <f>IF('배출량&amp;에너지'!KO52=0,0,'배출량&amp;에너지'!KO82*'국산거래표(기초_2009)'!KO23/'배출량&amp;에너지'!KO52)</f>
        <v>136.37354997320475</v>
      </c>
      <c r="KP51" s="10">
        <f>IF('배출량&amp;에너지'!KP52=0,0,'배출량&amp;에너지'!KP82*'국산거래표(기초_2009)'!KP23/'배출량&amp;에너지'!KP52)</f>
        <v>123.66797732449091</v>
      </c>
      <c r="KQ51" s="10">
        <f>IF('배출량&amp;에너지'!KQ52=0,0,'배출량&amp;에너지'!KQ82*'국산거래표(기초_2009)'!KQ23/'배출량&amp;에너지'!KQ52)</f>
        <v>0.90192011655948556</v>
      </c>
      <c r="KR51" s="10">
        <f>IF('배출량&amp;에너지'!KR52=0,0,'배출량&amp;에너지'!KR82*'국산거래표(기초_2009)'!KR23/'배출량&amp;에너지'!KR52)</f>
        <v>7.8267296020900323</v>
      </c>
      <c r="KS51" s="10">
        <f>IF('배출량&amp;에너지'!KS52=0,0,'배출량&amp;에너지'!KS82*'국산거래표(기초_2009)'!KS23/'배출량&amp;에너지'!KS52)</f>
        <v>16.926639502947484</v>
      </c>
      <c r="KT51" s="10">
        <f>IF('배출량&amp;에너지'!KT52=0,0,'배출량&amp;에너지'!KT82*'국산거래표(기초_2009)'!KT23/'배출량&amp;에너지'!KT52)</f>
        <v>197.90488087821547</v>
      </c>
      <c r="KU51" s="10">
        <f>IF('배출량&amp;에너지'!KU52=0,0,'배출량&amp;에너지'!KU82*'국산거래표(기초_2009)'!KU23/'배출량&amp;에너지'!KU52)</f>
        <v>70.141944098338698</v>
      </c>
      <c r="KV51" s="10">
        <f>IF('배출량&amp;에너지'!KV52=0,0,'배출량&amp;에너지'!KV82*'국산거래표(기초_2009)'!KV23/'배출량&amp;에너지'!KV52)</f>
        <v>65.263101051714898</v>
      </c>
      <c r="KW51" s="10">
        <f>IF('배출량&amp;에너지'!KW52=0,0,'배출량&amp;에너지'!KW82*'국산거래표(기초_2009)'!KW23/'배출량&amp;에너지'!KW52)</f>
        <v>2.9408245411307612</v>
      </c>
      <c r="KX51" s="10">
        <f>IF('배출량&amp;에너지'!KX52=0,0,'배출량&amp;에너지'!KX82*'국산거래표(기초_2009)'!KX23/'배출량&amp;에너지'!KX52)</f>
        <v>26.325171724276533</v>
      </c>
      <c r="KY51" s="10">
        <f>IF('배출량&amp;에너지'!KY52=0,0,'배출량&amp;에너지'!KY82*'국산거래표(기초_2009)'!KY23/'배출량&amp;에너지'!KY52)</f>
        <v>8.4764349209539116</v>
      </c>
      <c r="KZ51" s="10">
        <f>IF('배출량&amp;에너지'!KZ52=0,0,'배출량&amp;에너지'!KZ82*'국산거래표(기초_2009)'!KZ23/'배출량&amp;에너지'!KZ52)</f>
        <v>3.2303671288853164</v>
      </c>
      <c r="LA51" s="10">
        <f>IF('배출량&amp;에너지'!LA52=0,0,'배출량&amp;에너지'!LA82*'국산거래표(기초_2009)'!LA23/'배출량&amp;에너지'!LA52)</f>
        <v>0.92310615956591646</v>
      </c>
      <c r="LB51" s="10">
        <f>IF('배출량&amp;에너지'!LB52=0,0,'배출량&amp;에너지'!LB82*'국산거래표(기초_2009)'!LB23/'배출량&amp;에너지'!LB52)</f>
        <v>0.3399855472936763</v>
      </c>
      <c r="LC51" s="10">
        <f>IF('배출량&amp;에너지'!LC52=0,0,'배출량&amp;에너지'!LC82*'국산거래표(기초_2009)'!LC23/'배출량&amp;에너지'!LC52)</f>
        <v>2.8248057341907824</v>
      </c>
      <c r="LD51" s="10">
        <f>IF('배출량&amp;에너지'!LD52=0,0,'배출량&amp;에너지'!LD82*'국산거래표(기초_2009)'!LD23/'배출량&amp;에너지'!LD52)</f>
        <v>6.1631207964898174</v>
      </c>
      <c r="LE51" s="10">
        <f>IF('배출량&amp;에너지'!LE52=0,0,'배출량&amp;에너지'!LE82*'국산거래표(기초_2009)'!LE23/'배출량&amp;에너지'!LE52)</f>
        <v>1.8885844051446947</v>
      </c>
      <c r="LF51" s="10">
        <f>IF('배출량&amp;에너지'!LF52=0,0,'배출량&amp;에너지'!LF82*'국산거래표(기초_2009)'!LF23/'배출량&amp;에너지'!LF52)</f>
        <v>10.313567507368704</v>
      </c>
      <c r="LG51" s="10">
        <f>IF('배출량&amp;에너지'!LG52=0,0,'배출량&amp;에너지'!LG82*'국산거래표(기초_2009)'!LG23/'배출량&amp;에너지'!LG52)</f>
        <v>3.5663172394158629</v>
      </c>
      <c r="LH51" s="10">
        <f>IF('배출량&amp;에너지'!LH52=0,0,'배출량&amp;에너지'!LH82*'국산거래표(기초_2009)'!LH23/'배출량&amp;에너지'!LH52)</f>
        <v>5.8655073352090037</v>
      </c>
      <c r="LI51" s="10">
        <f>IF('배출량&amp;에너지'!LI52=0,0,'배출량&amp;에너지'!LI82*'국산거래표(기초_2009)'!LI23/'배출량&amp;에너지'!LI52)</f>
        <v>4.4268741291532692</v>
      </c>
      <c r="LJ51" s="10">
        <f>IF('배출량&amp;에너지'!LJ52=0,0,'배출량&amp;에너지'!LJ82*'국산거래표(기초_2009)'!LJ23/'배출량&amp;에너지'!LJ52)</f>
        <v>2.7360261254019296</v>
      </c>
      <c r="LK51" s="10">
        <f>IF('배출량&amp;에너지'!LK52=0,0,'배출량&amp;에너지'!LK82*'국산거래표(기초_2009)'!LK23/'배출량&amp;에너지'!LK52)</f>
        <v>375.63358679997322</v>
      </c>
      <c r="LL51" s="10">
        <f>IF('배출량&amp;에너지'!LL52=0,0,'배출량&amp;에너지'!LL82*'국산거래표(기초_2009)'!LL23/'배출량&amp;에너지'!LL52)</f>
        <v>1236.4194875736871</v>
      </c>
      <c r="LM51" s="10">
        <f>IF('배출량&amp;에너지'!LM52=0,0,'배출량&amp;에너지'!LM82*'국산거래표(기초_2009)'!LM23/'배출량&amp;에너지'!LM52)</f>
        <v>340.80776753416399</v>
      </c>
      <c r="LN51" s="10">
        <f>IF('배출량&amp;에너지'!LN52=0,0,'배출량&amp;에너지'!LN82*'국산거래표(기초_2009)'!LN23/'배출량&amp;에너지'!LN52)</f>
        <v>84.733074574624865</v>
      </c>
      <c r="LO51" s="10">
        <f>IF('배출량&amp;에너지'!LO52=0,0,'배출량&amp;에너지'!LO82*'국산거래표(기초_2009)'!LO23/'배출량&amp;에너지'!LO52)</f>
        <v>71.437319299303326</v>
      </c>
      <c r="LP51" s="10">
        <f>IF('배출량&amp;에너지'!LP52=0,0,'배출량&amp;에너지'!LP82*'국산거래표(기초_2009)'!LP23/'배출량&amp;에너지'!LP52)</f>
        <v>149.60372940112541</v>
      </c>
      <c r="LQ51" s="10">
        <f>IF('배출량&amp;에너지'!LQ52=0,0,'배출량&amp;에너지'!LQ82*'국산거래표(기초_2009)'!LQ23/'배출량&amp;에너지'!LQ52)</f>
        <v>137.03536160235799</v>
      </c>
      <c r="LR51" s="10">
        <f>IF('배출량&amp;에너지'!LR52=0,0,'배출량&amp;에너지'!LR82*'국산거래표(기초_2009)'!LR23/'배출량&amp;에너지'!LR52)</f>
        <v>13.320976755091104</v>
      </c>
      <c r="LS51" s="10">
        <f>IF('배출량&amp;에너지'!LS52=0,0,'배출량&amp;에너지'!LS82*'국산거래표(기초_2009)'!LS23/'배출량&amp;에너지'!LS52)</f>
        <v>5.6223722702304402</v>
      </c>
      <c r="LT51" s="10">
        <f>IF('배출량&amp;에너지'!LT52=0,0,'배출량&amp;에너지'!LT82*'국산거래표(기초_2009)'!LT23/'배출량&amp;에너지'!LT52)</f>
        <v>20.093448502813505</v>
      </c>
      <c r="LU51" s="10">
        <f>IF('배출량&amp;에너지'!LU52=0,0,'배출량&amp;에너지'!LU82*'국산거래표(기초_2009)'!LU23/'배출량&amp;에너지'!LU52)</f>
        <v>3.6157513397642016</v>
      </c>
      <c r="LV51" s="10">
        <f>IF('배출량&amp;에너지'!LV52=0,0,'배출량&amp;에너지'!LV82*'국산거래표(기초_2009)'!LV23/'배출량&amp;에너지'!LV52)</f>
        <v>3.8467800944533765</v>
      </c>
      <c r="LW51" s="10">
        <f>IF('배출량&amp;에너지'!LW52=0,0,'배출량&amp;에너지'!LW82*'국산거래표(기초_2009)'!LW23/'배출량&amp;에너지'!LW52)</f>
        <v>1.1571614918274384</v>
      </c>
      <c r="LX51" s="10">
        <f>IF('배출량&amp;에너지'!LX52=0,0,'배출량&amp;에너지'!LX82*'국산거래표(기초_2009)'!LX23/'배출량&amp;에너지'!LX52)</f>
        <v>4.7678685356377279</v>
      </c>
      <c r="LY51" s="10">
        <f>IF('배출량&amp;에너지'!LY52=0,0,'배출량&amp;에너지'!LY82*'국산거래표(기초_2009)'!LY23/'배출량&amp;에너지'!LY52)</f>
        <v>13.201931370578782</v>
      </c>
      <c r="LZ51" s="10">
        <f>IF('배출량&amp;에너지'!LZ52=0,0,'배출량&amp;에너지'!LZ82*'국산거래표(기초_2009)'!LZ23/'배출량&amp;에너지'!LZ52)</f>
        <v>0.90494669413183282</v>
      </c>
      <c r="MA51" s="10">
        <f>IF('배출량&amp;에너지'!MA52=0,0,'배출량&amp;에너지'!MA82*'국산거래표(기초_2009)'!MA23/'배출량&amp;에너지'!MA52)</f>
        <v>4.7335673231511253</v>
      </c>
      <c r="MB51" s="10">
        <f>IF('배출량&amp;에너지'!MB52=0,0,'배출량&amp;에너지'!MB82*'국산거래표(기초_2009)'!MB23/'배출량&amp;에너지'!MB52)</f>
        <v>14.848389569935692</v>
      </c>
      <c r="MC51" s="10">
        <f>IF('배출량&amp;에너지'!MC52=0,0,'배출량&amp;에너지'!MC82*'국산거래표(기초_2009)'!MC23/'배출량&amp;에너지'!MC52)</f>
        <v>107.98324348539659</v>
      </c>
      <c r="MD51" s="10">
        <f>IF('배출량&amp;에너지'!MD52=0,0,'배출량&amp;에너지'!MD82*'국산거래표(기초_2009)'!MD23/'배출량&amp;에너지'!MD52)</f>
        <v>5.1310578443194004</v>
      </c>
      <c r="ME51" s="10">
        <f>IF('배출량&amp;에너지'!ME52=0,0,'배출량&amp;에너지'!ME82*'국산거래표(기초_2009)'!ME23/'배출량&amp;에너지'!ME52)</f>
        <v>4.7053192658092184</v>
      </c>
      <c r="MF51" s="10">
        <f>IF('배출량&amp;에너지'!MF52=0,0,'배출량&amp;에너지'!MF82*'국산거래표(기초_2009)'!MF23/'배출량&amp;에너지'!MF52)</f>
        <v>263.97406042336553</v>
      </c>
      <c r="MG51" s="10">
        <f>IF('배출량&amp;에너지'!MG52=0,0,'배출량&amp;에너지'!MG82*'국산거래표(기초_2009)'!MG23/'배출량&amp;에너지'!MG52)</f>
        <v>94.711700830653825</v>
      </c>
      <c r="MH51" s="10">
        <f>IF('배출량&amp;에너지'!MH52=0,0,'배출량&amp;에너지'!MH82*'국산거래표(기초_2009)'!MH23/'배출량&amp;에너지'!MH52)</f>
        <v>77.154524333467307</v>
      </c>
      <c r="MI51" s="10">
        <f>IF('배출량&amp;에너지'!MI52=0,0,'배출량&amp;에너지'!MI82*'국산거래표(기초_2009)'!MI23/'배출량&amp;에너지'!MI52)</f>
        <v>0</v>
      </c>
      <c r="MJ51" s="10">
        <f>IF('배출량&amp;에너지'!MJ52=0,0,'배출량&amp;에너지'!MJ82*'국산거래표(기초_2009)'!MJ23/'배출량&amp;에너지'!MJ52)</f>
        <v>24.717050174169344</v>
      </c>
      <c r="MK51" s="10">
        <f>IF('배출량&amp;에너지'!MK52=0,0,'배출량&amp;에너지'!MK82*'국산거래표(기초_2009)'!MK23/'배출량&amp;에너지'!MK52)</f>
        <v>74.457843716505892</v>
      </c>
      <c r="ML51" s="10">
        <f>IF('배출량&amp;에너지'!ML52=0,0,'배출량&amp;에너지'!ML82*'국산거래표(기초_2009)'!ML23/'배출량&amp;에너지'!ML52)</f>
        <v>106.56176088558415</v>
      </c>
      <c r="MM51" s="10">
        <f>IF('배출량&amp;에너지'!MM52=0,0,'배출량&amp;에너지'!MM82*'국산거래표(기초_2009)'!MM23/'배출량&amp;에너지'!MM52)</f>
        <v>66.144843984458745</v>
      </c>
      <c r="MN51" s="10">
        <f>IF('배출량&amp;에너지'!MN52=0,0,'배출량&amp;에너지'!MN82*'국산거래표(기초_2009)'!MN23/'배출량&amp;에너지'!MN52)</f>
        <v>41.795018555734188</v>
      </c>
      <c r="MO51" s="10">
        <f>IF('배출량&amp;에너지'!MO52=0,0,'배출량&amp;에너지'!MO82*'국산거래표(기초_2009)'!MO23/'배출량&amp;에너지'!MO52)</f>
        <v>118.46629933681673</v>
      </c>
      <c r="MP51" s="10">
        <f>IF('배출량&amp;에너지'!MP52=0,0,'배출량&amp;에너지'!MP82*'국산거래표(기초_2009)'!MP23/'배출량&amp;에너지'!MP52)</f>
        <v>146.5388151795284</v>
      </c>
      <c r="MQ51" s="10">
        <f>IF('배출량&amp;에너지'!MQ52=0,0,'배출량&amp;에너지'!MQ82*'국산거래표(기초_2009)'!MQ23/'배출량&amp;에너지'!MQ52)</f>
        <v>27.043479468113613</v>
      </c>
      <c r="MR51" s="10">
        <f>IF('배출량&amp;에너지'!MR52=0,0,'배출량&amp;에너지'!MR82*'국산거래표(기초_2009)'!MR23/'배출량&amp;에너지'!MR52)</f>
        <v>0</v>
      </c>
      <c r="MS51" s="10">
        <f>IF('배출량&amp;에너지'!MS52=0,0,'배출량&amp;에너지'!MS82*'국산거래표(기초_2009)'!MS23/'배출량&amp;에너지'!MS52)</f>
        <v>1991.2085886086552</v>
      </c>
      <c r="MT51" s="10">
        <f>IF('배출량&amp;에너지'!MT52=0,0,'배출량&amp;에너지'!MT82*'국산거래표(기초_2009)'!MT23/'배출량&amp;에너지'!MT52)</f>
        <v>24.397241810691323</v>
      </c>
      <c r="MU51" s="10">
        <f>IF('배출량&amp;에너지'!MU52=0,0,'배출량&amp;에너지'!MU82*'국산거래표(기초_2009)'!MU23/'배출량&amp;에너지'!MU52)</f>
        <v>76.151718297829589</v>
      </c>
      <c r="MV51" s="10">
        <f>IF('배출량&amp;에너지'!MV52=0,0,'배출량&amp;에너지'!MV82*'국산거래표(기초_2009)'!MV23/'배출량&amp;에너지'!MV52)</f>
        <v>35.405913300509113</v>
      </c>
      <c r="MW51" s="10">
        <f>IF('배출량&amp;에너지'!MW52=0,0,'배출량&amp;에너지'!MW82*'국산거래표(기초_2009)'!MW23/'배출량&amp;에너지'!MW52)</f>
        <v>7.542231310289389</v>
      </c>
      <c r="MX51" s="10">
        <f>IF('배출량&amp;에너지'!MX52=0,0,'배출량&amp;에너지'!MX82*'국산거래표(기초_2009)'!MX23/'배출량&amp;에너지'!MX52)</f>
        <v>199.35360267617901</v>
      </c>
      <c r="MY51" s="10">
        <f>IF('배출량&amp;에너지'!MY52=0,0,'배출량&amp;에너지'!MY82*'국산거래표(기초_2009)'!MY23/'배출량&amp;에너지'!MY52)</f>
        <v>25.85907877813505</v>
      </c>
      <c r="MZ51" s="10">
        <f>IF('배출량&amp;에너지'!MZ52=0,0,'배출량&amp;에너지'!MZ82*'국산거래표(기초_2009)'!MZ23/'배출량&amp;에너지'!MZ52)</f>
        <v>17.01239253416399</v>
      </c>
      <c r="NA51" s="10">
        <f>IF('배출량&amp;에너지'!NA52=0,0,'배출량&amp;에너지'!NA82*'국산거래표(기초_2009)'!NA23/'배출량&amp;에너지'!NA52)</f>
        <v>12.789307961548767</v>
      </c>
      <c r="NB51" s="10">
        <f>IF('배출량&amp;에너지'!NB52=0,0,'배출량&amp;에너지'!NB82*'국산거래표(기초_2009)'!NB23/'배출량&amp;에너지'!NB52)</f>
        <v>7.3979644460075038</v>
      </c>
      <c r="NC51" s="10">
        <f>IF('배출량&amp;에너지'!NC52=0,0,'배출량&amp;에너지'!NC82*'국산거래표(기초_2009)'!NC23/'배출량&amp;에너지'!NC52)</f>
        <v>15.27614586682744</v>
      </c>
      <c r="ND51" s="10">
        <f>IF('배출량&amp;에너지'!ND52=0,0,'배출량&amp;에너지'!ND82*'국산거래표(기초_2009)'!ND23/'배출량&amp;에너지'!ND52)</f>
        <v>46.985599092309755</v>
      </c>
      <c r="NE51" s="10">
        <f>IF('배출량&amp;에너지'!NE52=0,0,'배출량&amp;에너지'!NE82*'국산거래표(기초_2009)'!NE23/'배출량&amp;에너지'!NE52)</f>
        <v>23.383338323954984</v>
      </c>
      <c r="NF51" s="10">
        <f>IF('배출량&amp;에너지'!NF52=0,0,'배출량&amp;에너지'!NF82*'국산거래표(기초_2009)'!NF23/'배출량&amp;에너지'!NF52)</f>
        <v>16.747062566988212</v>
      </c>
      <c r="NG51" s="10">
        <f>IF('배출량&amp;에너지'!NG52=0,0,'배출량&amp;에너지'!NG82*'국산거래표(기초_2009)'!NG23/'배출량&amp;에너지'!NG52)</f>
        <v>26.580413099544483</v>
      </c>
      <c r="NH51" s="10">
        <f>IF('배출량&amp;에너지'!NH52=0,0,'배출량&amp;에너지'!NH82*'국산거래표(기초_2009)'!NH23/'배출량&amp;에너지'!NH52)</f>
        <v>27.48435093448553</v>
      </c>
      <c r="NI51" s="10">
        <f>IF('배출량&amp;에너지'!NI52=0,0,'배출량&amp;에너지'!NI82*'국산거래표(기초_2009)'!NI23/'배출량&amp;에너지'!NI52)</f>
        <v>52.504058865889604</v>
      </c>
      <c r="NJ51" s="10">
        <f>IF('배출량&amp;에너지'!NJ52=0,0,'배출량&amp;에너지'!NJ82*'국산거래표(기초_2009)'!NJ23/'배출량&amp;에너지'!NJ52)</f>
        <v>166.05015192926049</v>
      </c>
      <c r="NK51" s="10">
        <f>IF('배출량&amp;에너지'!NK52=0,0,'배출량&amp;에너지'!NK82*'국산거래표(기초_2009)'!NK23/'배출량&amp;에너지'!NK52)</f>
        <v>331.68969816787245</v>
      </c>
      <c r="NL51" s="10">
        <f>IF('배출량&amp;에너지'!NL52=0,0,'배출량&amp;에너지'!NL82*'국산거래표(기초_2009)'!NL23/'배출량&amp;에너지'!NL52)</f>
        <v>199.87820945538584</v>
      </c>
      <c r="NM51" s="10">
        <f>IF('배출량&amp;에너지'!NM52=0,0,'배출량&amp;에너지'!NM82*'국산거래표(기초_2009)'!NM23/'배출량&amp;에너지'!NM52)</f>
        <v>104.86586858587889</v>
      </c>
      <c r="NN51" s="10">
        <f>IF('배출량&amp;에너지'!NN52=0,0,'배출량&amp;에너지'!NN82*'국산거래표(기초_2009)'!NN23/'배출량&amp;에너지'!NN52)</f>
        <v>656.86620140005368</v>
      </c>
      <c r="NO51" s="10">
        <f>IF('배출량&amp;에너지'!NO52=0,0,'배출량&amp;에너지'!NO82*'국산거래표(기초_2009)'!NO23/'배출량&amp;에너지'!NO52)</f>
        <v>11.34462160034834</v>
      </c>
      <c r="NP51" s="10">
        <f>IF('배출량&amp;에너지'!NP52=0,0,'배출량&amp;에너지'!NP82*'국산거래표(기초_2009)'!NP23/'배출량&amp;에너지'!NP52)</f>
        <v>149.90336058078779</v>
      </c>
      <c r="NQ51" s="10">
        <f>IF('배출량&amp;에너지'!NQ52=0,0,'배출량&amp;에너지'!NQ82*'국산거래표(기초_2009)'!NQ23/'배출량&amp;에너지'!NQ52)</f>
        <v>245.82266586280815</v>
      </c>
      <c r="NR51" s="10">
        <f>IF('배출량&amp;에너지'!NR52=0,0,'배출량&amp;에너지'!NR82*'국산거래표(기초_2009)'!NR23/'배출량&amp;에너지'!NR52)</f>
        <v>21.800438253617365</v>
      </c>
      <c r="NS51" s="10">
        <f>IF('배출량&amp;에너지'!NS52=0,0,'배출량&amp;에너지'!NS82*'국산거래표(기초_2009)'!NS23/'배출량&amp;에너지'!NS52)</f>
        <v>65.450748861200424</v>
      </c>
      <c r="NT51" s="10">
        <f>IF('배출량&amp;에너지'!NT52=0,0,'배출량&amp;에너지'!NT82*'국산거래표(기초_2009)'!NT23/'배출량&amp;에너지'!NT52)</f>
        <v>75.854104836548771</v>
      </c>
      <c r="NU51" s="10">
        <f>IF('배출량&amp;에너지'!NU52=0,0,'배출량&amp;에너지'!NU82*'국산거래표(기초_2009)'!NU23/'배출량&amp;에너지'!NU52)</f>
        <v>74.162247973606654</v>
      </c>
      <c r="NV51" s="10">
        <f>IF('배출량&amp;에너지'!NV52=0,0,'배출량&amp;에너지'!NV82*'국산거래표(기초_2009)'!NV23/'배출량&amp;에너지'!NV52)</f>
        <v>5.3590600214362274</v>
      </c>
      <c r="NW51" s="10">
        <f>IF('배출량&amp;에너지'!NW52=0,0,'배출량&amp;에너지'!NW82*'국산거래표(기초_2009)'!NW23/'배출량&amp;에너지'!NW52)</f>
        <v>13.732591304930335</v>
      </c>
      <c r="NX51" s="10">
        <f>IF('배출량&amp;에너지'!NX52=0,0,'배출량&amp;에너지'!NX82*'국산거래표(기초_2009)'!NX23/'배출량&amp;에너지'!NX52)</f>
        <v>30.965924001875671</v>
      </c>
      <c r="NY51" s="10">
        <f>IF('배출량&amp;에너지'!NY52=0,0,'배출량&amp;에너지'!NY82*'국산거래표(기초_2009)'!NY23/'배출량&amp;에너지'!NY52)</f>
        <v>20.662445086414792</v>
      </c>
      <c r="NZ51" s="10">
        <f>IF('배출량&amp;에너지'!NZ52=0,0,'배출량&amp;에너지'!NZ82*'국산거래표(기초_2009)'!NZ23/'배출량&amp;에너지'!NZ52)</f>
        <v>4.8526127076634511</v>
      </c>
      <c r="OA51" s="10">
        <f>IF('배출량&amp;에너지'!OA52=0,0,'배출량&amp;에너지'!OA82*'국산거래표(기초_2009)'!OA23/'배출량&amp;에너지'!OA52)</f>
        <v>9.1362288317256173</v>
      </c>
      <c r="OB51" s="10">
        <f>IF('배출량&amp;에너지'!OB52=0,0,'배출량&amp;에너지'!OB82*'국산거래표(기초_2009)'!OB23/'배출량&amp;에너지'!OB52)</f>
        <v>29.41228084807074</v>
      </c>
      <c r="OC51" s="10">
        <f>IF('배출량&amp;에너지'!OC52=0,0,'배출량&amp;에너지'!OC82*'국산거래표(기초_2009)'!OC23/'배출량&amp;에너지'!OC52)</f>
        <v>115.78273388933549</v>
      </c>
      <c r="OD51" s="10">
        <f>IF('배출량&amp;에너지'!OD52=0,0,'배출량&amp;에너지'!OD82*'국산거래표(기초_2009)'!OD23/'배출량&amp;에너지'!OD52)</f>
        <v>64.298631665326894</v>
      </c>
      <c r="OE51" s="10">
        <f>IF('배출량&amp;에너지'!OE52=0,0,'배출량&amp;에너지'!OE82*'국산거래표(기초_2009)'!OE23/'배출량&amp;에너지'!OE52)</f>
        <v>4.0989948921489825</v>
      </c>
      <c r="OF51" s="10">
        <f>IF('배출량&amp;에너지'!OF52=0,0,'배출량&amp;에너지'!OF82*'국산거래표(기초_2009)'!OF23/'배출량&amp;에너지'!OF52)</f>
        <v>52.045027934083599</v>
      </c>
      <c r="OG51" s="10">
        <f>IF('배출량&amp;에너지'!OG52=0,0,'배출량&amp;에너지'!OG82*'국산거래표(기초_2009)'!OG23/'배출량&amp;에너지'!OG52)</f>
        <v>45.433973656886394</v>
      </c>
      <c r="OH51" s="10">
        <f>IF('배출량&amp;에너지'!OH52=0,0,'배출량&amp;에너지'!OH82*'국산거래표(기초_2009)'!OH23/'배출량&amp;에너지'!OH52)</f>
        <v>6.0884652163719188</v>
      </c>
      <c r="OI51" s="10">
        <f>IF('배출량&amp;에너지'!OI52=0,0,'배출량&amp;에너지'!OI82*'국산거래표(기초_2009)'!OI23/'배출량&amp;에너지'!OI52)</f>
        <v>50.183682727090044</v>
      </c>
      <c r="OJ51" s="10">
        <f>IF('배출량&amp;에너지'!OJ52=0,0,'배출량&amp;에너지'!OJ82*'국산거래표(기초_2009)'!OJ23/'배출량&amp;에너지'!OJ52)</f>
        <v>28.282358554394431</v>
      </c>
      <c r="OK51" s="10">
        <f>IF('배출량&amp;에너지'!OK52=0,0,'배출량&amp;에너지'!OK82*'국산거래표(기초_2009)'!OK23/'배출량&amp;에너지'!OK52)</f>
        <v>6.1651385148713835</v>
      </c>
      <c r="OL51" s="10">
        <f>IF('배출량&amp;에너지'!OL52=0,0,'배출량&amp;에너지'!OL82*'국산거래표(기초_2009)'!OL23/'배출량&amp;에너지'!OL52)</f>
        <v>100.06773427451769</v>
      </c>
      <c r="OM51" s="10">
        <f>IF('배출량&amp;에너지'!OM52=0,0,'배출량&amp;에너지'!OM82*'국산거래표(기초_2009)'!OM23/'배출량&amp;에너지'!OM52)</f>
        <v>0</v>
      </c>
      <c r="ON51" s="10">
        <f>IF('배출량&amp;에너지'!ON52=0,0,'배출량&amp;에너지'!ON82*'국산거래표(기초_2009)'!ON23/'배출량&amp;에너지'!ON52)</f>
        <v>55.192668609324762</v>
      </c>
      <c r="OO51" s="10">
        <f>IF('배출량&amp;에너지'!OO52=0,0,'배출량&amp;에너지'!OO82*'국산거래표(기초_2009)'!OO23/'배출량&amp;에너지'!OO52)</f>
        <v>2.2215079381028944</v>
      </c>
      <c r="OP51" s="11">
        <f t="shared" si="0"/>
        <v>17430.060239147919</v>
      </c>
      <c r="OQ51" s="10">
        <f>IF('배출량&amp;에너지'!OQ52=0,0,'배출량&amp;에너지'!OQ82*'국산거래표(기초_2009)'!OQ23/'배출량&amp;에너지'!OQ52)</f>
        <v>4143.9224184920959</v>
      </c>
      <c r="OR51" s="10">
        <f>IF('배출량&amp;에너지'!OR52=0,0,'배출량&amp;에너지'!OR82*'국산거래표(기초_2009)'!OR23/'배출량&amp;에너지'!OR52)</f>
        <v>0</v>
      </c>
      <c r="OS51" s="10">
        <f>IF('배출량&amp;에너지'!OS52=0,0,'배출량&amp;에너지'!OS82*'국산거래표(기초_2009)'!OS23/'배출량&amp;에너지'!OS52)</f>
        <v>0</v>
      </c>
      <c r="OT51" s="10">
        <f>IF('배출량&amp;에너지'!OT52=0,0,'배출량&amp;에너지'!OT82*'국산거래표(기초_2009)'!OT23/'배출량&amp;에너지'!OT52)</f>
        <v>0</v>
      </c>
      <c r="OU51" s="10">
        <f>IF('배출량&amp;에너지'!OU52=0,0,'배출량&amp;에너지'!OU82*'국산거래표(기초_2009)'!OU23/'배출량&amp;에너지'!OU52)</f>
        <v>0</v>
      </c>
      <c r="OV51" s="10">
        <f>IF('배출량&amp;에너지'!OV52=0,0,'배출량&amp;에너지'!OV82*'국산거래표(기초_2009)'!OV23/'배출량&amp;에너지'!OV52)</f>
        <v>46.382301296221875</v>
      </c>
      <c r="OW51" s="11">
        <f t="shared" si="1"/>
        <v>4190.3047197883179</v>
      </c>
      <c r="OX51" s="11">
        <f t="shared" si="2"/>
        <v>21620.364958936236</v>
      </c>
      <c r="OY51" s="11">
        <f t="shared" si="3"/>
        <v>21620.364958936236</v>
      </c>
      <c r="OZ51" s="11">
        <v>0</v>
      </c>
      <c r="PA51" s="11">
        <v>0</v>
      </c>
      <c r="PB51" s="11">
        <f t="shared" si="4"/>
        <v>21620.364958936236</v>
      </c>
    </row>
    <row r="52" spans="1:418">
      <c r="A52" s="8" t="s">
        <v>729</v>
      </c>
      <c r="B52" s="9" t="s">
        <v>303</v>
      </c>
      <c r="C52" s="10">
        <f>IF('배출량&amp;에너지'!C53=0,0,'배출량&amp;에너지'!C83*'국산거래표(기초_2009)'!C24/'배출량&amp;에너지'!C53)</f>
        <v>10.115276402370959</v>
      </c>
      <c r="D52" s="10">
        <f>IF('배출량&amp;에너지'!D53=0,0,'배출량&amp;에너지'!D83*'국산거래표(기초_2009)'!D24/'배출량&amp;에너지'!D53)</f>
        <v>2.2391314670439311E-2</v>
      </c>
      <c r="E52" s="10">
        <f>IF('배출량&amp;에너지'!E53=0,0,'배출량&amp;에너지'!E83*'국산거래표(기초_2009)'!E24/'배출량&amp;에너지'!E53)</f>
        <v>0</v>
      </c>
      <c r="F52" s="10">
        <f>IF('배출량&amp;에너지'!F53=0,0,'배출량&amp;에너지'!F83*'국산거래표(기초_2009)'!F24/'배출량&amp;에너지'!F53)</f>
        <v>6.7173944011317934E-3</v>
      </c>
      <c r="G52" s="10">
        <f>IF('배출량&amp;에너지'!G53=0,0,'배출량&amp;에너지'!G83*'국산거래표(기초_2009)'!G24/'배출량&amp;에너지'!G53)</f>
        <v>6.0467745267521362</v>
      </c>
      <c r="H52" s="10">
        <f>IF('배출량&amp;에너지'!H53=0,0,'배출량&amp;에너지'!H83*'국산거래표(기초_2009)'!H24/'배출량&amp;에너지'!H53)</f>
        <v>10.99301593745218</v>
      </c>
      <c r="I52" s="10">
        <f>IF('배출량&amp;에너지'!I53=0,0,'배출량&amp;에너지'!I83*'국산거래표(기초_2009)'!I24/'배출량&amp;에너지'!I53)</f>
        <v>0</v>
      </c>
      <c r="J52" s="10">
        <f>IF('배출량&amp;에너지'!J53=0,0,'배출량&amp;에너지'!J83*'국산거래표(기초_2009)'!J24/'배출량&amp;에너지'!J53)</f>
        <v>0</v>
      </c>
      <c r="K52" s="10">
        <f>IF('배출량&amp;에너지'!K53=0,0,'배출량&amp;에너지'!K83*'국산거래표(기초_2009)'!K24/'배출량&amp;에너지'!K53)</f>
        <v>0</v>
      </c>
      <c r="L52" s="10">
        <f>IF('배출량&amp;에너지'!L53=0,0,'배출량&amp;에너지'!L83*'국산거래표(기초_2009)'!L24/'배출량&amp;에너지'!L53)</f>
        <v>0</v>
      </c>
      <c r="M52" s="10">
        <f>IF('배출량&amp;에너지'!M53=0,0,'배출량&amp;에너지'!M83*'국산거래표(기초_2009)'!M24/'배출량&amp;에너지'!M53)</f>
        <v>0</v>
      </c>
      <c r="N52" s="10">
        <f>IF('배출량&amp;에너지'!N53=0,0,'배출량&amp;에너지'!N83*'국산거래표(기초_2009)'!N24/'배출량&amp;에너지'!N53)</f>
        <v>0</v>
      </c>
      <c r="O52" s="10">
        <f>IF('배출량&amp;에너지'!O53=0,0,'배출량&amp;에너지'!O83*'국산거래표(기초_2009)'!O24/'배출량&amp;에너지'!O53)</f>
        <v>0</v>
      </c>
      <c r="P52" s="10">
        <f>IF('배출량&amp;에너지'!P53=0,0,'배출량&amp;에너지'!P83*'국산거래표(기초_2009)'!P24/'배출량&amp;에너지'!P53)</f>
        <v>3.999088800140461</v>
      </c>
      <c r="Q52" s="10">
        <f>IF('배출량&amp;에너지'!Q53=0,0,'배출량&amp;에너지'!Q83*'국산거래표(기초_2009)'!Q24/'배출량&amp;에너지'!Q53)</f>
        <v>0</v>
      </c>
      <c r="R52" s="10">
        <f>IF('배출량&amp;에너지'!R53=0,0,'배출량&amp;에너지'!R83*'국산거래표(기초_2009)'!R24/'배출량&amp;에너지'!R53)</f>
        <v>0.59672853596720765</v>
      </c>
      <c r="S52" s="10">
        <f>IF('배출량&amp;에너지'!S53=0,0,'배출량&amp;에너지'!S83*'국산거래표(기초_2009)'!S24/'배출량&amp;에너지'!S53)</f>
        <v>0</v>
      </c>
      <c r="T52" s="10">
        <f>IF('배출량&amp;에너지'!T53=0,0,'배출량&amp;에너지'!T83*'국산거래표(기초_2009)'!T24/'배출량&amp;에너지'!T53)</f>
        <v>7.9701884569428723</v>
      </c>
      <c r="U52" s="10">
        <f>IF('배출량&amp;에너지'!U53=0,0,'배출량&amp;에너지'!U83*'국산거래표(기초_2009)'!U24/'배출량&amp;에너지'!U53)</f>
        <v>7.5481121754050928</v>
      </c>
      <c r="V52" s="10">
        <f>IF('배출량&amp;에너지'!V53=0,0,'배출량&amp;에너지'!V83*'국산거래표(기초_2009)'!V24/'배출량&amp;에너지'!V53)</f>
        <v>8.540047415305553</v>
      </c>
      <c r="W52" s="10">
        <f>IF('배출량&amp;에너지'!W53=0,0,'배출량&amp;에너지'!W83*'국산거래표(기초_2009)'!W24/'배출량&amp;에너지'!W53)</f>
        <v>7.0308728065179436</v>
      </c>
      <c r="X52" s="10">
        <f>IF('배출량&amp;에너지'!X53=0,0,'배출량&amp;에너지'!X83*'국산거래표(기초_2009)'!X24/'배출량&amp;에너지'!X53)</f>
        <v>0.23622836977313474</v>
      </c>
      <c r="Y52" s="10">
        <f>IF('배출량&amp;에너지'!Y53=0,0,'배출량&amp;에너지'!Y83*'국산거래표(기초_2009)'!Y24/'배출량&amp;에너지'!Y53)</f>
        <v>1.1475548768600146</v>
      </c>
      <c r="Z52" s="10">
        <f>IF('배출량&amp;에너지'!Z53=0,0,'배출량&amp;에너지'!Z83*'국산거래표(기초_2009)'!Z24/'배출량&amp;에너지'!Z53)</f>
        <v>0</v>
      </c>
      <c r="AA52" s="10">
        <f>IF('배출량&amp;에너지'!AA53=0,0,'배출량&amp;에너지'!AA83*'국산거래표(기초_2009)'!AA24/'배출량&amp;에너지'!AA53)</f>
        <v>0.61576115343708104</v>
      </c>
      <c r="AB52" s="10">
        <f>IF('배출량&amp;에너지'!AB53=0,0,'배출량&amp;에너지'!AB83*'국산거래표(기초_2009)'!AB24/'배출량&amp;에너지'!AB53)</f>
        <v>1.9379682847265223</v>
      </c>
      <c r="AC52" s="10">
        <f>IF('배출량&amp;에너지'!AC53=0,0,'배출량&amp;에너지'!AC83*'국산거래표(기초_2009)'!AC24/'배출량&amp;에너지'!AC53)</f>
        <v>0.32467406272137</v>
      </c>
      <c r="AD52" s="10">
        <f>IF('배출량&amp;에너지'!AD53=0,0,'배출량&amp;에너지'!AD83*'국산거래표(기초_2009)'!AD24/'배출량&amp;에너지'!AD53)</f>
        <v>12.215581718458168</v>
      </c>
      <c r="AE52" s="10">
        <f>IF('배출량&amp;에너지'!AE53=0,0,'배출량&amp;에너지'!AE83*'국산거래표(기초_2009)'!AE24/'배출량&amp;에너지'!AE53)</f>
        <v>34.182580975892648</v>
      </c>
      <c r="AF52" s="10">
        <f>IF('배출량&amp;에너지'!AF53=0,0,'배출량&amp;에너지'!AF83*'국산거래표(기초_2009)'!AF24/'배출량&amp;에너지'!AF53)</f>
        <v>2.1887510090354425</v>
      </c>
      <c r="AG52" s="10">
        <f>IF('배출량&amp;에너지'!AG53=0,0,'배출량&amp;에너지'!AG83*'국산거래표(기초_2009)'!AG24/'배출량&amp;에너지'!AG53)</f>
        <v>0</v>
      </c>
      <c r="AH52" s="10">
        <f>IF('배출량&amp;에너지'!AH53=0,0,'배출량&amp;에너지'!AH83*'국산거래표(기초_2009)'!AH24/'배출량&amp;에너지'!AH53)</f>
        <v>0</v>
      </c>
      <c r="AI52" s="10">
        <f>IF('배출량&amp;에너지'!AI53=0,0,'배출량&amp;에너지'!AI83*'국산거래표(기초_2009)'!AI24/'배출량&amp;에너지'!AI53)</f>
        <v>0</v>
      </c>
      <c r="AJ52" s="10">
        <f>IF('배출량&amp;에너지'!AJ53=0,0,'배출량&amp;에너지'!AJ83*'국산거래표(기초_2009)'!AJ24/'배출량&amp;에너지'!AJ53)</f>
        <v>0.11419570481924048</v>
      </c>
      <c r="AK52" s="10">
        <f>IF('배출량&amp;에너지'!AK53=0,0,'배출량&amp;에너지'!AK83*'국산거래표(기초_2009)'!AK24/'배출량&amp;에너지'!AK53)</f>
        <v>0</v>
      </c>
      <c r="AL52" s="10">
        <f>IF('배출량&amp;에너지'!AL53=0,0,'배출량&amp;에너지'!AL83*'국산거래표(기초_2009)'!AL24/'배출량&amp;에너지'!AL53)</f>
        <v>0</v>
      </c>
      <c r="AM52" s="10">
        <f>IF('배출량&amp;에너지'!AM53=0,0,'배출량&amp;에너지'!AM83*'국산거래표(기초_2009)'!AM24/'배출량&amp;에너지'!AM53)</f>
        <v>0</v>
      </c>
      <c r="AN52" s="10">
        <f>IF('배출량&amp;에너지'!AN53=0,0,'배출량&amp;에너지'!AN83*'국산거래표(기초_2009)'!AN24/'배출량&amp;에너지'!AN53)</f>
        <v>0.40192409833438564</v>
      </c>
      <c r="AO52" s="10">
        <f>IF('배출량&amp;에너지'!AO53=0,0,'배출량&amp;에너지'!AO83*'국산거래표(기초_2009)'!AO24/'배출량&amp;에너지'!AO53)</f>
        <v>12.429418773560863</v>
      </c>
      <c r="AP52" s="10">
        <f>IF('배출량&amp;에너지'!AP53=0,0,'배출량&amp;에너지'!AP83*'국산거래표(기초_2009)'!AP24/'배출량&amp;에너지'!AP53)</f>
        <v>0.35938060046055093</v>
      </c>
      <c r="AQ52" s="10">
        <f>IF('배출량&amp;에너지'!AQ53=0,0,'배출량&amp;에너지'!AQ83*'국산거래표(기초_2009)'!AQ24/'배출량&amp;에너지'!AQ53)</f>
        <v>11.843885894928874</v>
      </c>
      <c r="AR52" s="10">
        <f>IF('배출량&amp;에너지'!AR53=0,0,'배출량&amp;에너지'!AR83*'국산거래표(기초_2009)'!AR24/'배출량&amp;에너지'!AR53)</f>
        <v>1.2875005935502604</v>
      </c>
      <c r="AS52" s="10">
        <f>IF('배출량&amp;에너지'!AS53=0,0,'배출량&amp;에너지'!AS83*'국산거래표(기초_2009)'!AS24/'배출량&amp;에너지'!AS53)</f>
        <v>0.25078272430892029</v>
      </c>
      <c r="AT52" s="10">
        <f>IF('배출량&amp;에너지'!AT53=0,0,'배출량&amp;에너지'!AT83*'국산거래표(기초_2009)'!AT24/'배출량&amp;에너지'!AT53)</f>
        <v>1.0792613671151747</v>
      </c>
      <c r="AU52" s="10">
        <f>IF('배출량&amp;에너지'!AU53=0,0,'배출량&amp;에너지'!AU83*'국산거래표(기초_2009)'!AU24/'배출량&amp;에너지'!AU53)</f>
        <v>0.75458730439380473</v>
      </c>
      <c r="AV52" s="10">
        <f>IF('배출량&amp;에너지'!AV53=0,0,'배출량&amp;에너지'!AV83*'국산거래표(기초_2009)'!AV24/'배출량&amp;에너지'!AV53)</f>
        <v>10.413080887487801</v>
      </c>
      <c r="AW52" s="10">
        <f>IF('배출량&amp;에너지'!AW53=0,0,'배출량&amp;에너지'!AW83*'국산거래표(기초_2009)'!AW24/'배출량&amp;에너지'!AW53)</f>
        <v>7.2581446504229037</v>
      </c>
      <c r="AX52" s="10">
        <f>IF('배출량&amp;에너지'!AX53=0,0,'배출량&amp;에너지'!AX83*'국산거래표(기초_2009)'!AX24/'배출량&amp;에너지'!AX53)</f>
        <v>1.1117287733873118</v>
      </c>
      <c r="AY52" s="10">
        <f>IF('배출량&amp;에너지'!AY53=0,0,'배출량&amp;에너지'!AY83*'국산거래표(기초_2009)'!AY24/'배출량&amp;에너지'!AY53)</f>
        <v>5.128730625264124</v>
      </c>
      <c r="AZ52" s="10">
        <f>IF('배출량&amp;에너지'!AZ53=0,0,'배출량&amp;에너지'!AZ83*'국산거래표(기초_2009)'!AZ24/'배출량&amp;에너지'!AZ53)</f>
        <v>2.1484466426286519</v>
      </c>
      <c r="BA52" s="10">
        <f>IF('배출량&amp;에너지'!BA53=0,0,'배출량&amp;에너지'!BA83*'국산거래표(기초_2009)'!BA24/'배출량&amp;에너지'!BA53)</f>
        <v>2.4887946256193292</v>
      </c>
      <c r="BB52" s="10">
        <f>IF('배출량&amp;에너지'!BB53=0,0,'배출량&amp;에너지'!BB83*'국산거래표(기초_2009)'!BB24/'배출량&amp;에너지'!BB53)</f>
        <v>0.66502204571204748</v>
      </c>
      <c r="BC52" s="10">
        <f>IF('배출량&amp;에너지'!BC53=0,0,'배출량&amp;에너지'!BC83*'국산거래표(기초_2009)'!BC24/'배출량&amp;에너지'!BC53)</f>
        <v>5.0078175260437519</v>
      </c>
      <c r="BD52" s="10">
        <f>IF('배출량&amp;에너지'!BD53=0,0,'배출량&amp;에너지'!BD83*'국산거래표(기초_2009)'!BD24/'배출량&amp;에너지'!BD53)</f>
        <v>0.77809818479776605</v>
      </c>
      <c r="BE52" s="10">
        <f>IF('배출량&amp;에너지'!BE53=0,0,'배출량&amp;에너지'!BE83*'국산거래표(기초_2009)'!BE24/'배출량&amp;에너지'!BE53)</f>
        <v>1.8920660896521218</v>
      </c>
      <c r="BF52" s="10">
        <f>IF('배출량&amp;에너지'!BF53=0,0,'배출량&amp;에너지'!BF83*'국산거래표(기초_2009)'!BF24/'배출량&amp;에너지'!BF53)</f>
        <v>10.232830804390765</v>
      </c>
      <c r="BG52" s="10">
        <f>IF('배출량&amp;에너지'!BG53=0,0,'배출량&amp;에너지'!BG83*'국산거래표(기초_2009)'!BG24/'배출량&amp;에너지'!BG53)</f>
        <v>1.9032617469873413E-2</v>
      </c>
      <c r="BH52" s="10">
        <f>IF('배출량&amp;에너지'!BH53=0,0,'배출량&amp;에너지'!BH83*'국산거래표(기초_2009)'!BH24/'배출량&amp;에너지'!BH53)</f>
        <v>1.8226530141737598</v>
      </c>
      <c r="BI52" s="10">
        <f>IF('배출량&amp;에너지'!BI53=0,0,'배출량&amp;에너지'!BI83*'국산거래표(기초_2009)'!BI24/'배출량&amp;에너지'!BI53)</f>
        <v>0</v>
      </c>
      <c r="BJ52" s="10">
        <f>IF('배출량&amp;에너지'!BJ53=0,0,'배출량&amp;에너지'!BJ83*'국산거래표(기초_2009)'!BJ24/'배출량&amp;에너지'!BJ53)</f>
        <v>1.2639897131462992</v>
      </c>
      <c r="BK52" s="10">
        <f>IF('배출량&amp;에너지'!BK53=0,0,'배출량&amp;에너지'!BK83*'국산거래표(기초_2009)'!BK24/'배출량&amp;에너지'!BK53)</f>
        <v>5.0895458245908554</v>
      </c>
      <c r="BL52" s="10">
        <f>IF('배출량&amp;에너지'!BL53=0,0,'배출량&amp;에너지'!BL83*'국산거래표(기초_2009)'!BL24/'배출량&amp;에너지'!BL53)</f>
        <v>8.5960257019816506</v>
      </c>
      <c r="BM52" s="10">
        <f>IF('배출량&amp;에너지'!BM53=0,0,'배출량&amp;에너지'!BM83*'국산거래표(기초_2009)'!BM24/'배출량&amp;에너지'!BM53)</f>
        <v>14.400974030293044</v>
      </c>
      <c r="BN52" s="10">
        <f>IF('배출량&amp;에너지'!BN53=0,0,'배출량&amp;에너지'!BN83*'국산거래표(기초_2009)'!BN24/'배출량&amp;에너지'!BN53)</f>
        <v>3.993490971472851</v>
      </c>
      <c r="BO52" s="10">
        <f>IF('배출량&amp;에너지'!BO53=0,0,'배출량&amp;에너지'!BO83*'국산거래표(기초_2009)'!BO24/'배출량&amp;에너지'!BO53)</f>
        <v>2.7093490751231566</v>
      </c>
      <c r="BP52" s="10">
        <f>IF('배출량&amp;에너지'!BP53=0,0,'배출량&amp;에너지'!BP83*'국산거래표(기초_2009)'!BP24/'배출량&amp;에너지'!BP53)</f>
        <v>0.76242426452845868</v>
      </c>
      <c r="BQ52" s="10">
        <f>IF('배출량&amp;에너지'!BQ53=0,0,'배출량&amp;에너지'!BQ83*'국산거래표(기초_2009)'!BQ24/'배출량&amp;에너지'!BQ53)</f>
        <v>5.2015023979430515</v>
      </c>
      <c r="BR52" s="10">
        <f>IF('배출량&amp;에너지'!BR53=0,0,'배출량&amp;에너지'!BR83*'국산거래표(기초_2009)'!BR24/'배출량&amp;에너지'!BR53)</f>
        <v>0.94267434762549518</v>
      </c>
      <c r="BS52" s="10">
        <f>IF('배출량&amp;에너지'!BS53=0,0,'배출량&amp;에너지'!BS83*'국산거래표(기초_2009)'!BS24/'배출량&amp;에너지'!BS53)</f>
        <v>0.91916346722153364</v>
      </c>
      <c r="BT52" s="10">
        <f>IF('배출량&amp;에너지'!BT53=0,0,'배출량&amp;에너지'!BT83*'국산거래표(기초_2009)'!BT24/'배출량&amp;에너지'!BT53)</f>
        <v>4.35175200619988</v>
      </c>
      <c r="BU52" s="10">
        <f>IF('배출량&amp;에너지'!BU53=0,0,'배출량&amp;에너지'!BU83*'국산거래표(기초_2009)'!BU24/'배출량&amp;에너지'!BU53)</f>
        <v>8.2836668623290226</v>
      </c>
      <c r="BV52" s="10">
        <f>IF('배출량&amp;에너지'!BV53=0,0,'배출량&amp;에너지'!BV83*'국산거래표(기초_2009)'!BV24/'배출량&amp;에너지'!BV53)</f>
        <v>4.2901758908561725</v>
      </c>
      <c r="BW52" s="10">
        <f>IF('배출량&amp;에너지'!BW53=0,0,'배출량&amp;에너지'!BW83*'국산거래표(기초_2009)'!BW24/'배출량&amp;에너지'!BW53)</f>
        <v>0.96282653082889047</v>
      </c>
      <c r="BX52" s="10">
        <f>IF('배출량&amp;에너지'!BX53=0,0,'배출량&amp;에너지'!BX83*'국산거래표(기초_2009)'!BX24/'배출량&amp;에너지'!BX53)</f>
        <v>1.1733048887310198</v>
      </c>
      <c r="BY52" s="10">
        <f>IF('배출량&amp;에너지'!BY53=0,0,'배출량&amp;에너지'!BY83*'국산거래표(기초_2009)'!BY24/'배출량&amp;에너지'!BY53)</f>
        <v>5.0805892987226793</v>
      </c>
      <c r="BZ52" s="10">
        <f>IF('배출량&amp;에너지'!BZ53=0,0,'배출량&amp;에너지'!BZ83*'국산거래표(기초_2009)'!BZ24/'배출량&amp;에너지'!BZ53)</f>
        <v>8.2579168504580185</v>
      </c>
      <c r="CA52" s="10">
        <f>IF('배출량&amp;에너지'!CA53=0,0,'배출량&amp;에너지'!CA83*'국산거래표(기초_2009)'!CA24/'배출량&amp;에너지'!CA53)</f>
        <v>3.144860145463201</v>
      </c>
      <c r="CB52" s="10">
        <f>IF('배출량&amp;에너지'!CB53=0,0,'배출량&amp;에너지'!CB83*'국산거래표(기초_2009)'!CB24/'배출량&amp;에너지'!CB53)</f>
        <v>0.96170696509536835</v>
      </c>
      <c r="CC52" s="10">
        <f>IF('배출량&amp;에너지'!CC53=0,0,'배출량&amp;에너지'!CC83*'국산거래표(기초_2009)'!CC24/'배출량&amp;에너지'!CC53)</f>
        <v>2.2995880166541172</v>
      </c>
      <c r="CD52" s="10">
        <f>IF('배출량&amp;에너지'!CD53=0,0,'배출량&amp;에너지'!CD83*'국산거래표(기초_2009)'!CD24/'배출량&amp;에너지'!CD53)</f>
        <v>0.52731546048884581</v>
      </c>
      <c r="CE52" s="10">
        <f>IF('배출량&amp;에너지'!CE53=0,0,'배출량&amp;에너지'!CE83*'국산거래표(기초_2009)'!CE24/'배출량&amp;에너지'!CE53)</f>
        <v>5.1544806371351299</v>
      </c>
      <c r="CF52" s="10">
        <f>IF('배출량&amp;에너지'!CF53=0,0,'배출량&amp;에너지'!CF83*'국산거래표(기초_2009)'!CF24/'배출량&amp;에너지'!CF53)</f>
        <v>2.8101099911401337</v>
      </c>
      <c r="CG52" s="10">
        <f>IF('배출량&amp;에너지'!CG53=0,0,'배출량&amp;에너지'!CG83*'국산거래표(기초_2009)'!CG24/'배출량&amp;에너지'!CG53)</f>
        <v>26.701642744498876</v>
      </c>
      <c r="CH52" s="10">
        <f>IF('배출량&amp;에너지'!CH53=0,0,'배출량&amp;에너지'!CH83*'국산거래표(기초_2009)'!CH24/'배출량&amp;에너지'!CH53)</f>
        <v>2.1853923118348768</v>
      </c>
      <c r="CI52" s="10">
        <f>IF('배출량&amp;에너지'!CI53=0,0,'배출량&amp;에너지'!CI83*'국산거래표(기초_2009)'!CI24/'배출량&amp;에너지'!CI53)</f>
        <v>2.3544467375966938</v>
      </c>
      <c r="CJ52" s="10">
        <f>IF('배출량&amp;에너지'!CJ53=0,0,'배출량&amp;에너지'!CJ83*'국산거래표(기초_2009)'!CJ24/'배출량&amp;에너지'!CJ53)</f>
        <v>39.077322362850687</v>
      </c>
      <c r="CK52" s="10">
        <f>IF('배출량&amp;에너지'!CK53=0,0,'배출량&amp;에너지'!CK83*'국산거래표(기초_2009)'!CK24/'배출량&amp;에너지'!CK53)</f>
        <v>1.5673920269307518E-2</v>
      </c>
      <c r="CL52" s="10">
        <f>IF('배출량&amp;에너지'!CL53=0,0,'배출량&amp;에너지'!CL83*'국산거래표(기초_2009)'!CL24/'배출량&amp;에너지'!CL53)</f>
        <v>4.2017301979079367</v>
      </c>
      <c r="CM52" s="10">
        <f>IF('배출량&amp;에너지'!CM53=0,0,'배출량&amp;에너지'!CM83*'국산거래표(기초_2009)'!CM24/'배출량&amp;에너지'!CM53)</f>
        <v>6.3378616174678477</v>
      </c>
      <c r="CN52" s="10">
        <f>IF('배출량&amp;에너지'!CN53=0,0,'배출량&amp;에너지'!CN83*'국산거래표(기초_2009)'!CN24/'배출량&amp;에너지'!CN53)</f>
        <v>16.666975074941501</v>
      </c>
      <c r="CO52" s="10">
        <f>IF('배출량&amp;에너지'!CO53=0,0,'배출량&amp;에너지'!CO83*'국산거래표(기초_2009)'!CO24/'배출량&amp;에너지'!CO53)</f>
        <v>2.4552076536136704</v>
      </c>
      <c r="CP52" s="10">
        <f>IF('배출량&amp;에너지'!CP53=0,0,'배출량&amp;에너지'!CP83*'국산거래표(기초_2009)'!CP24/'배출량&amp;에너지'!CP53)</f>
        <v>25.392870402011699</v>
      </c>
      <c r="CQ52" s="10">
        <f>IF('배출량&amp;에너지'!CQ53=0,0,'배출량&amp;에너지'!CQ83*'국산거래표(기초_2009)'!CQ24/'배출량&amp;에너지'!CQ53)</f>
        <v>0.78033731626481007</v>
      </c>
      <c r="CR52" s="10">
        <f>IF('배출량&amp;에너지'!CR53=0,0,'배출량&amp;에너지'!CR83*'국산거래표(기초_2009)'!CR24/'배출량&amp;에너지'!CR53)</f>
        <v>14.978669948790378</v>
      </c>
      <c r="CS52" s="10">
        <f>IF('배출량&amp;에너지'!CS53=0,0,'배출량&amp;에너지'!CS83*'국산거래표(기초_2009)'!CS24/'배출량&amp;에너지'!CS53)</f>
        <v>32.877167330606035</v>
      </c>
      <c r="CT52" s="10">
        <f>IF('배출량&amp;에너지'!CT53=0,0,'배출량&amp;에너지'!CT83*'국산거래표(기초_2009)'!CT24/'배출량&amp;에너지'!CT53)</f>
        <v>4.6305238738468493</v>
      </c>
      <c r="CU52" s="10">
        <f>IF('배출량&amp;에너지'!CU53=0,0,'배출량&amp;에너지'!CU83*'국산거래표(기초_2009)'!CU24/'배출량&amp;에너지'!CU53)</f>
        <v>19.522987261156036</v>
      </c>
      <c r="CV52" s="10">
        <f>IF('배출량&amp;에너지'!CV53=0,0,'배출량&amp;에너지'!CV83*'국산거래표(기초_2009)'!CV24/'배출량&amp;에너지'!CV53)</f>
        <v>46.240303925924223</v>
      </c>
      <c r="CW52" s="10">
        <f>IF('배출량&amp;에너지'!CW53=0,0,'배출량&amp;에너지'!CW83*'국산거래표(기초_2009)'!CW24/'배출량&amp;에너지'!CW53)</f>
        <v>1.2953375536849141</v>
      </c>
      <c r="CX52" s="10">
        <f>IF('배출량&amp;에너지'!CX53=0,0,'배출량&amp;에너지'!CX83*'국산거래표(기초_2009)'!CX24/'배출량&amp;에너지'!CX53)</f>
        <v>2.9153491700911984</v>
      </c>
      <c r="CY52" s="10">
        <f>IF('배출량&amp;에너지'!CY53=0,0,'배출량&amp;에너지'!CY83*'국산거래표(기초_2009)'!CY24/'배출량&amp;에너지'!CY53)</f>
        <v>27.802175860550971</v>
      </c>
      <c r="CZ52" s="10">
        <f>IF('배출량&amp;에너지'!CZ53=0,0,'배출량&amp;에너지'!CZ83*'국산거래표(기초_2009)'!CZ24/'배출량&amp;에너지'!CZ53)</f>
        <v>0.83295690574034242</v>
      </c>
      <c r="DA52" s="10">
        <f>IF('배출량&amp;에너지'!DA53=0,0,'배출량&amp;에너지'!DA83*'국산거래표(기초_2009)'!DA24/'배출량&amp;에너지'!DA53)</f>
        <v>8.3967430014147415E-2</v>
      </c>
      <c r="DB52" s="10">
        <f>IF('배출량&amp;에너지'!DB53=0,0,'배출량&amp;에너지'!DB83*'국산거래표(기초_2009)'!DB24/'배출량&amp;에너지'!DB53)</f>
        <v>0.10188048175049889</v>
      </c>
      <c r="DC52" s="10">
        <f>IF('배출량&amp;에너지'!DC53=0,0,'배출량&amp;에너지'!DC83*'국산거래표(기초_2009)'!DC24/'배출량&amp;에너지'!DC53)</f>
        <v>18.959845697194488</v>
      </c>
      <c r="DD52" s="10">
        <f>IF('배출량&amp;에너지'!DD53=0,0,'배출량&amp;에너지'!DD83*'국산거래표(기초_2009)'!DD24/'배출량&amp;에너지'!DD53)</f>
        <v>44.72889018566957</v>
      </c>
      <c r="DE52" s="10">
        <f>IF('배출량&amp;에너지'!DE53=0,0,'배출량&amp;에너지'!DE83*'국산거래표(기초_2009)'!DE24/'배출량&amp;에너지'!DE53)</f>
        <v>17.717127732985105</v>
      </c>
      <c r="DF52" s="10">
        <f>IF('배출량&amp;에너지'!DF53=0,0,'배출량&amp;에너지'!DF83*'국산거래표(기초_2009)'!DF24/'배출량&amp;에너지'!DF53)</f>
        <v>0.2328696725725688</v>
      </c>
      <c r="DG52" s="10">
        <f>IF('배출량&amp;에너지'!DG53=0,0,'배출량&amp;에너지'!DG83*'국산거래표(기초_2009)'!DG24/'배출량&amp;에너지'!DG53)</f>
        <v>3.7886104422383311</v>
      </c>
      <c r="DH52" s="10">
        <f>IF('배출량&amp;에너지'!DH53=0,0,'배출량&amp;에너지'!DH83*'국산거래표(기초_2009)'!DH24/'배출량&amp;에너지'!DH53)</f>
        <v>0.53851111782406547</v>
      </c>
      <c r="DI52" s="10">
        <f>IF('배출량&amp;에너지'!DI53=0,0,'배출량&amp;에너지'!DI83*'국산거래표(기초_2009)'!DI24/'배출량&amp;에너지'!DI53)</f>
        <v>1.7577182016294859</v>
      </c>
      <c r="DJ52" s="10">
        <f>IF('배출량&amp;에너지'!DJ53=0,0,'배출량&amp;에너지'!DJ83*'국산거래표(기초_2009)'!DJ24/'배출량&amp;에너지'!DJ53)</f>
        <v>2.8380991344781825</v>
      </c>
      <c r="DK52" s="10">
        <f>IF('배출량&amp;에너지'!DK53=0,0,'배출량&amp;에너지'!DK83*'국산거래표(기초_2009)'!DK24/'배출량&amp;에너지'!DK53)</f>
        <v>4.2543497873834692E-2</v>
      </c>
      <c r="DL52" s="10">
        <f>IF('배출량&amp;에너지'!DL53=0,0,'배출량&amp;에너지'!DL83*'국산거래표(기초_2009)'!DL24/'배출량&amp;에너지'!DL53)</f>
        <v>5.5429699466672515</v>
      </c>
      <c r="DM52" s="10">
        <f>IF('배출량&amp;에너지'!DM53=0,0,'배출량&amp;에너지'!DM83*'국산거래표(기초_2009)'!DM24/'배출량&amp;에너지'!DM53)</f>
        <v>5.8127852884460447</v>
      </c>
      <c r="DN52" s="10">
        <f>IF('배출량&amp;에너지'!DN53=0,0,'배출량&amp;에너지'!DN83*'국산거래표(기초_2009)'!DN24/'배출량&amp;에너지'!DN53)</f>
        <v>25.661566178056969</v>
      </c>
      <c r="DO52" s="10">
        <f>IF('배출량&amp;에너지'!DO53=0,0,'배출량&amp;에너지'!DO83*'국산거래표(기초_2009)'!DO24/'배출량&amp;에너지'!DO53)</f>
        <v>2.0678379098150703</v>
      </c>
      <c r="DP52" s="10">
        <f>IF('배출량&amp;에너지'!DP53=0,0,'배출량&amp;에너지'!DP83*'국산거래표(기초_2009)'!DP24/'배출량&amp;에너지'!DP53)</f>
        <v>3.7852517450377658</v>
      </c>
      <c r="DQ52" s="10">
        <f>IF('배출량&amp;에너지'!DQ53=0,0,'배출량&amp;에너지'!DQ83*'국산거래표(기초_2009)'!DQ24/'배출량&amp;에너지'!DQ53)</f>
        <v>0.98745697696637369</v>
      </c>
      <c r="DR52" s="10">
        <f>IF('배출량&amp;에너지'!DR53=0,0,'배출량&amp;에너지'!DR83*'국산거래표(기초_2009)'!DR24/'배출량&amp;에너지'!DR53)</f>
        <v>3.9610235652007137</v>
      </c>
      <c r="DS52" s="10">
        <f>IF('배출량&amp;에너지'!DS53=0,0,'배출량&amp;에너지'!DS83*'국산거래표(기초_2009)'!DS24/'배출량&amp;에너지'!DS53)</f>
        <v>27.887262856298637</v>
      </c>
      <c r="DT52" s="10">
        <f>IF('배출량&amp;에너지'!DT53=0,0,'배출량&amp;에너지'!DT83*'국산거래표(기초_2009)'!DT24/'배출량&amp;에너지'!DT53)</f>
        <v>39.508355170256642</v>
      </c>
      <c r="DU52" s="10">
        <f>IF('배출량&amp;에너지'!DU53=0,0,'배출량&amp;에너지'!DU83*'국산거래표(기초_2009)'!DU24/'배출량&amp;에너지'!DU53)</f>
        <v>95.032098158544997</v>
      </c>
      <c r="DV52" s="10">
        <f>IF('배출량&amp;에너지'!DV53=0,0,'배출량&amp;에너지'!DV83*'국산거래표(기초_2009)'!DV24/'배출량&amp;에너지'!DV53)</f>
        <v>5.3839916125071321</v>
      </c>
      <c r="DW52" s="10">
        <f>IF('배출량&amp;에너지'!DW53=0,0,'배출량&amp;에너지'!DW83*'국산거래표(기초_2009)'!DW24/'배출량&amp;에너지'!DW53)</f>
        <v>6.0165462519470436</v>
      </c>
      <c r="DX52" s="10">
        <f>IF('배출량&amp;에너지'!DX53=0,0,'배출량&amp;에너지'!DX83*'국산거래표(기초_2009)'!DX24/'배출량&amp;에너지'!DX53)</f>
        <v>1.4050549955700669</v>
      </c>
      <c r="DY52" s="10">
        <f>IF('배출량&amp;에너지'!DY53=0,0,'배출량&amp;에너지'!DY83*'국산거래표(기초_2009)'!DY24/'배출량&amp;에너지'!DY53)</f>
        <v>7.8537536206565877</v>
      </c>
      <c r="DZ52" s="10">
        <f>IF('배출량&amp;에너지'!DZ53=0,0,'배출량&amp;에너지'!DZ83*'국산거래표(기초_2009)'!DZ24/'배출량&amp;에너지'!DZ53)</f>
        <v>7.9366014849372135</v>
      </c>
      <c r="EA52" s="10">
        <f>IF('배출량&amp;에너지'!EA53=0,0,'배출량&amp;에너지'!EA83*'국산거래표(기초_2009)'!EA24/'배출량&amp;에너지'!EA53)</f>
        <v>20.042465761510226</v>
      </c>
      <c r="EB52" s="10">
        <f>IF('배출량&amp;에너지'!EB53=0,0,'배출량&amp;에너지'!EB83*'국산거래표(기초_2009)'!EB24/'배출량&amp;에너지'!EB53)</f>
        <v>1.6020985646699326</v>
      </c>
      <c r="EC52" s="10">
        <f>IF('배출량&amp;에너지'!EC53=0,0,'배출량&amp;에너지'!EC83*'국산거래표(기초_2009)'!EC24/'배출량&amp;에너지'!EC53)</f>
        <v>0.86430474627895748</v>
      </c>
      <c r="ED52" s="10">
        <f>IF('배출량&amp;에너지'!ED53=0,0,'배출량&amp;에너지'!ED83*'국산거래표(기초_2009)'!ED24/'배출량&amp;에너지'!ED53)</f>
        <v>5.1354480196652554</v>
      </c>
      <c r="EE52" s="10">
        <f>IF('배출량&amp;에너지'!EE53=0,0,'배출량&amp;에너지'!EE83*'국산거래표(기초_2009)'!EE24/'배출량&amp;에너지'!EE53)</f>
        <v>17.361105829725119</v>
      </c>
      <c r="EF52" s="10">
        <f>IF('배출량&amp;에너지'!EF53=0,0,'배출량&amp;에너지'!EF83*'국산거래표(기초_2009)'!EF24/'배출량&amp;에너지'!EF53)</f>
        <v>4.2868171936556054</v>
      </c>
      <c r="EG52" s="10">
        <f>IF('배출량&amp;에너지'!EG53=0,0,'배출량&amp;에너지'!EG83*'국산거래표(기초_2009)'!EG24/'배출량&amp;에너지'!EG53)</f>
        <v>21.25047718798043</v>
      </c>
      <c r="EH52" s="10">
        <f>IF('배출량&amp;에너지'!EH53=0,0,'배출량&amp;에너지'!EH83*'국산거래표(기초_2009)'!EH24/'배출량&amp;에너지'!EH53)</f>
        <v>10.66834187473081</v>
      </c>
      <c r="EI52" s="10">
        <f>IF('배출량&amp;에너지'!EI53=0,0,'배출량&amp;에너지'!EI83*'국산거래표(기초_2009)'!EI24/'배출량&amp;에너지'!EI53)</f>
        <v>75.893121943986998</v>
      </c>
      <c r="EJ52" s="10">
        <f>IF('배출량&amp;에너지'!EJ53=0,0,'배출량&amp;에너지'!EJ83*'국산거래표(기초_2009)'!EJ24/'배출량&amp;에너지'!EJ53)</f>
        <v>6.370329023739985</v>
      </c>
      <c r="EK52" s="10">
        <f>IF('배출량&amp;에너지'!EK53=0,0,'배출량&amp;에너지'!EK83*'국산거래표(기초_2009)'!EK24/'배출량&amp;에너지'!EK53)</f>
        <v>8.9710802227115103</v>
      </c>
      <c r="EL52" s="10">
        <f>IF('배출량&amp;에너지'!EL53=0,0,'배출량&amp;에너지'!EL83*'국산거래표(기초_2009)'!EL24/'배출량&amp;에너지'!EL53)</f>
        <v>9.5118304720026199</v>
      </c>
      <c r="EM52" s="10">
        <f>IF('배출량&amp;에너지'!EM53=0,0,'배출량&amp;에너지'!EM83*'국산거래표(기초_2009)'!EM24/'배출량&amp;에너지'!EM53)</f>
        <v>6.559535632705197</v>
      </c>
      <c r="EN52" s="10">
        <f>IF('배출량&amp;에너지'!EN53=0,0,'배출량&amp;에너지'!EN83*'국산거래표(기초_2009)'!EN24/'배출량&amp;에너지'!EN53)</f>
        <v>6.647981325653431</v>
      </c>
      <c r="EO52" s="10">
        <f>IF('배출량&amp;에너지'!EO53=0,0,'배출량&amp;에너지'!EO83*'국산거래표(기초_2009)'!EO24/'배출량&amp;에너지'!EO53)</f>
        <v>92.478368720381397</v>
      </c>
      <c r="EP52" s="10">
        <f>IF('배출량&amp;에너지'!EP53=0,0,'배출량&amp;에너지'!EP83*'국산거래표(기초_2009)'!EP24/'배출량&amp;에너지'!EP53)</f>
        <v>3.3553385033653305</v>
      </c>
      <c r="EQ52" s="10">
        <f>IF('배출량&amp;에너지'!EQ53=0,0,'배출량&amp;에너지'!EQ83*'국산거래표(기초_2009)'!EQ24/'배출량&amp;에너지'!EQ53)</f>
        <v>42.768530586272611</v>
      </c>
      <c r="ER52" s="10">
        <f>IF('배출량&amp;에너지'!ER53=0,0,'배출량&amp;에너지'!ER83*'국산거래표(기초_2009)'!ER24/'배출량&amp;에너지'!ER53)</f>
        <v>56.211156348670841</v>
      </c>
      <c r="ES52" s="10">
        <f>IF('배출량&amp;에너지'!ES53=0,0,'배출량&amp;에너지'!ES83*'국산거래표(기초_2009)'!ES24/'배출량&amp;에너지'!ES53)</f>
        <v>41.100377643324876</v>
      </c>
      <c r="ET52" s="10">
        <f>IF('배출량&amp;에너지'!ET53=0,0,'배출량&amp;에너지'!ET83*'국산거래표(기초_2009)'!ET24/'배출량&amp;에너지'!ET53)</f>
        <v>61.557082726238228</v>
      </c>
      <c r="EU52" s="10">
        <f>IF('배출량&amp;에너지'!EU53=0,0,'배출량&amp;에너지'!EU83*'국산거래표(기초_2009)'!EU24/'배출량&amp;에너지'!EU53)</f>
        <v>9.6663305432286517</v>
      </c>
      <c r="EV52" s="10">
        <f>IF('배출량&amp;에너지'!EV53=0,0,'배출량&amp;에너지'!EV83*'국산거래표(기초_2009)'!EV24/'배출량&amp;에너지'!EV53)</f>
        <v>6.4934812544274009E-2</v>
      </c>
      <c r="EW52" s="10">
        <f>IF('배출량&amp;에너지'!EW53=0,0,'배출량&amp;에너지'!EW83*'국산거래표(기초_2009)'!EW24/'배출량&amp;에너지'!EW53)</f>
        <v>27.724925824937952</v>
      </c>
      <c r="EX52" s="10">
        <f>IF('배출량&amp;에너지'!EX53=0,0,'배출량&amp;에너지'!EX83*'국산거래표(기초_2009)'!EX24/'배출량&amp;에너지'!EX53)</f>
        <v>1.9166965357896051</v>
      </c>
      <c r="EY52" s="10">
        <f>IF('배출량&amp;에너지'!EY53=0,0,'배출량&amp;에너지'!EY83*'국산거래표(기초_2009)'!EY24/'배출량&amp;에너지'!EY53)</f>
        <v>14.708854607011586</v>
      </c>
      <c r="EZ52" s="10">
        <f>IF('배출량&amp;에너지'!EZ53=0,0,'배출량&amp;에너지'!EZ83*'국산거래표(기초_2009)'!EZ24/'배출량&amp;에너지'!EZ53)</f>
        <v>1.462152847979687</v>
      </c>
      <c r="FA52" s="10">
        <f>IF('배출량&amp;에너지'!FA53=0,0,'배출량&amp;에너지'!FA83*'국산거래표(기초_2009)'!FA24/'배출량&amp;에너지'!FA53)</f>
        <v>34.197135330428438</v>
      </c>
      <c r="FB52" s="10">
        <f>IF('배출량&amp;에너지'!FB53=0,0,'배출량&amp;에너지'!FB83*'국산거래표(기초_2009)'!FB24/'배출량&amp;에너지'!FB53)</f>
        <v>8.2489603245898415</v>
      </c>
      <c r="FC52" s="10">
        <f>IF('배출량&amp;에너지'!FC53=0,0,'배출량&amp;에너지'!FC83*'국산거래표(기초_2009)'!FC24/'배출량&amp;에너지'!FC53)</f>
        <v>3.56021903259985</v>
      </c>
      <c r="FD52" s="10">
        <f>IF('배출량&amp;에너지'!FD53=0,0,'배출량&amp;에너지'!FD83*'국산거래표(기초_2009)'!FD24/'배출량&amp;에너지'!FD53)</f>
        <v>8.1022972134984652</v>
      </c>
      <c r="FE52" s="10">
        <f>IF('배출량&amp;에너지'!FE53=0,0,'배출량&amp;에너지'!FE83*'국산거래표(기초_2009)'!FE24/'배출량&amp;에너지'!FE53)</f>
        <v>4.024838812011466</v>
      </c>
      <c r="FF52" s="10">
        <f>IF('배출량&amp;에너지'!FF53=0,0,'배출량&amp;에너지'!FF83*'국산거래표(기초_2009)'!FF24/'배출량&amp;에너지'!FF53)</f>
        <v>1.7935443051021889</v>
      </c>
      <c r="FG52" s="10">
        <f>IF('배출량&amp;에너지'!FG53=0,0,'배출량&amp;에너지'!FG83*'국산거래표(기초_2009)'!FG24/'배출량&amp;에너지'!FG53)</f>
        <v>5.7109048066955461</v>
      </c>
      <c r="FH52" s="10">
        <f>IF('배출량&amp;에너지'!FH53=0,0,'배출량&amp;에너지'!FH83*'국산거래표(기초_2009)'!FH24/'배출량&amp;에너지'!FH53)</f>
        <v>1.069185275513477</v>
      </c>
      <c r="FI52" s="10">
        <f>IF('배출량&amp;에너지'!FI53=0,0,'배출량&amp;에너지'!FI83*'국산거래표(기초_2009)'!FI24/'배출량&amp;에너지'!FI53)</f>
        <v>9.2923955882323148E-2</v>
      </c>
      <c r="FJ52" s="10">
        <f>IF('배출량&amp;에너지'!FJ53=0,0,'배출량&amp;에너지'!FJ83*'국산거래표(기초_2009)'!FJ24/'배출량&amp;에너지'!FJ53)</f>
        <v>0.50044588288431868</v>
      </c>
      <c r="FK52" s="10">
        <f>IF('배출량&amp;에너지'!FK53=0,0,'배출량&amp;에너지'!FK83*'국산거래표(기초_2009)'!FK24/'배출량&amp;에너지'!FK53)</f>
        <v>21.769955688334623</v>
      </c>
      <c r="FL52" s="10">
        <f>IF('배출량&amp;에너지'!FL53=0,0,'배출량&amp;에너지'!FL83*'국산거래표(기초_2009)'!FL24/'배출량&amp;에너지'!FL53)</f>
        <v>38.546648205161276</v>
      </c>
      <c r="FM52" s="10">
        <f>IF('배출량&amp;에너지'!FM53=0,0,'배출량&amp;에너지'!FM83*'국산거래표(기초_2009)'!FM24/'배출량&amp;에너지'!FM53)</f>
        <v>94.427532662443141</v>
      </c>
      <c r="FN52" s="10">
        <f>IF('배출량&amp;에너지'!FN53=0,0,'배출량&amp;에너지'!FN83*'국산거래표(기초_2009)'!FN24/'배출량&amp;에너지'!FN53)</f>
        <v>4.9607957652358294</v>
      </c>
      <c r="FO52" s="10">
        <f>IF('배출량&amp;에너지'!FO53=0,0,'배출량&amp;에너지'!FO83*'국산거래표(기초_2009)'!FO24/'배출량&amp;에너지'!FO53)</f>
        <v>15.285430959775393</v>
      </c>
      <c r="FP52" s="10">
        <f>IF('배출량&amp;에너지'!FP53=0,0,'배출량&amp;에너지'!FP83*'국산거래표(기초_2009)'!FP24/'배출량&amp;에너지'!FP53)</f>
        <v>8.1649928945756951</v>
      </c>
      <c r="FQ52" s="10">
        <f>IF('배출량&amp;에너지'!FQ53=0,0,'배출량&amp;에너지'!FQ83*'국산거래표(기초_2009)'!FQ24/'배출량&amp;에너지'!FQ53)</f>
        <v>2.1719575230326131</v>
      </c>
      <c r="FR52" s="10">
        <f>IF('배출량&amp;에너지'!FR53=0,0,'배출량&amp;에너지'!FR83*'국산거래표(기초_2009)'!FR24/'배출량&amp;에너지'!FR53)</f>
        <v>3.3206319656261494</v>
      </c>
      <c r="FS52" s="10">
        <f>IF('배출량&amp;에너지'!FS53=0,0,'배출량&amp;에너지'!FS83*'국산거래표(기초_2009)'!FS24/'배출량&amp;에너지'!FS53)</f>
        <v>54.435525095305003</v>
      </c>
      <c r="FT52" s="10">
        <f>IF('배출량&amp;에너지'!FT53=0,0,'배출량&amp;에너지'!FT83*'국산거래표(기초_2009)'!FT24/'배출량&amp;에너지'!FT53)</f>
        <v>0.93483738749084133</v>
      </c>
      <c r="FU52" s="10">
        <f>IF('배출량&amp;에너지'!FU53=0,0,'배출량&amp;에너지'!FU83*'국산거래표(기초_2009)'!FU24/'배출량&amp;에너지'!FU53)</f>
        <v>1.2102505579372447</v>
      </c>
      <c r="FV52" s="10">
        <f>IF('배출량&amp;에너지'!FV53=0,0,'배출량&amp;에너지'!FV83*'국산거래표(기초_2009)'!FV24/'배출량&amp;에너지'!FV53)</f>
        <v>4.2767411020539079</v>
      </c>
      <c r="FW52" s="10">
        <f>IF('배출량&amp;에너지'!FW53=0,0,'배출량&amp;에너지'!FW83*'국산거래표(기초_2009)'!FW24/'배출량&amp;에너지'!FW53)</f>
        <v>4.7077739094598652</v>
      </c>
      <c r="FX52" s="10">
        <f>IF('배출량&amp;에너지'!FX53=0,0,'배출량&amp;에너지'!FX83*'국산거래표(기초_2009)'!FX24/'배출량&amp;에너지'!FX53)</f>
        <v>11.744244544645419</v>
      </c>
      <c r="FY52" s="10">
        <f>IF('배출량&amp;에너지'!FY53=0,0,'배출량&amp;에너지'!FY83*'국산거래표(기초_2009)'!FY24/'배출량&amp;에너지'!FY53)</f>
        <v>79.977297739875127</v>
      </c>
      <c r="FZ52" s="10">
        <f>IF('배출량&amp;에너지'!FZ53=0,0,'배출량&amp;에너지'!FZ83*'국산거래표(기초_2009)'!FZ24/'배출량&amp;에너지'!FZ53)</f>
        <v>21.83377093514537</v>
      </c>
      <c r="GA52" s="10">
        <f>IF('배출량&amp;에너지'!GA53=0,0,'배출량&amp;에너지'!GA83*'국산거래표(기초_2009)'!GA24/'배출량&amp;에너지'!GA53)</f>
        <v>12.686918892270914</v>
      </c>
      <c r="GB52" s="10">
        <f>IF('배출량&amp;에너지'!GB53=0,0,'배출량&amp;에너지'!GB83*'국산거래표(기초_2009)'!GB24/'배출량&amp;에너지'!GB53)</f>
        <v>3.3004797824227539</v>
      </c>
      <c r="GC52" s="10">
        <f>IF('배출량&amp;에너지'!GC53=0,0,'배출량&amp;에너지'!GC83*'국산거래표(기초_2009)'!GC24/'배출량&amp;에너지'!GC53)</f>
        <v>7.5593078327403118</v>
      </c>
      <c r="GD52" s="10">
        <f>IF('배출량&amp;에너지'!GD53=0,0,'배출량&amp;에너지'!GD83*'국산거래표(기초_2009)'!GD24/'배출량&amp;에너지'!GD53)</f>
        <v>2.0040226630043185</v>
      </c>
      <c r="GE52" s="10">
        <f>IF('배출량&amp;에너지'!GE53=0,0,'배출량&amp;에너지'!GE83*'국산거래표(기초_2009)'!GE24/'배출량&amp;에너지'!GE53)</f>
        <v>2.0163378860730599</v>
      </c>
      <c r="GF52" s="10">
        <f>IF('배출량&amp;에너지'!GF53=0,0,'배출량&amp;에너지'!GF83*'국산거래표(기초_2009)'!GF24/'배출량&amp;에너지'!GF53)</f>
        <v>4.3282411257959188</v>
      </c>
      <c r="GG52" s="10">
        <f>IF('배출량&amp;에너지'!GG53=0,0,'배출량&amp;에너지'!GG83*'국산거래표(기초_2009)'!GG24/'배출량&amp;에너지'!GG53)</f>
        <v>9.4267434762549502</v>
      </c>
      <c r="GH52" s="10">
        <f>IF('배출량&amp;에너지'!GH53=0,0,'배출량&amp;에너지'!GH83*'국산거래표(기초_2009)'!GH24/'배출량&amp;에너지'!GH53)</f>
        <v>27.858154147227069</v>
      </c>
      <c r="GI52" s="10">
        <f>IF('배출량&amp;에너지'!GI53=0,0,'배출량&amp;에너지'!GI83*'국산거래표(기초_2009)'!GI24/'배출량&amp;에너지'!GI53)</f>
        <v>111.9733668381994</v>
      </c>
      <c r="GJ52" s="10">
        <f>IF('배출량&amp;에너지'!GJ53=0,0,'배출량&amp;에너지'!GJ83*'국산거래표(기초_2009)'!GJ24/'배출량&amp;에너지'!GJ53)</f>
        <v>199.00280913352938</v>
      </c>
      <c r="GK52" s="10">
        <f>IF('배출량&amp;에너지'!GK53=0,0,'배출량&amp;에너지'!GK83*'국산거래표(기초_2009)'!GK24/'배출량&amp;에너지'!GK53)</f>
        <v>84.39622369008633</v>
      </c>
      <c r="GL52" s="10">
        <f>IF('배출량&amp;에너지'!GL53=0,0,'배출량&amp;에너지'!GL83*'국산거래표(기초_2009)'!GL24/'배출량&amp;에너지'!GL53)</f>
        <v>32.769689020187933</v>
      </c>
      <c r="GM52" s="10">
        <f>IF('배출량&amp;에너지'!GM53=0,0,'배출량&amp;에너지'!GM83*'국산거래표(기초_2009)'!GM24/'배출량&amp;에너지'!GM53)</f>
        <v>18.996791366400711</v>
      </c>
      <c r="GN52" s="10">
        <f>IF('배출량&amp;에너지'!GN53=0,0,'배출량&amp;에너지'!GN83*'국산거래표(기초_2009)'!GN24/'배출량&amp;에너지'!GN53)</f>
        <v>126.09444943511195</v>
      </c>
      <c r="GO52" s="10">
        <f>IF('배출량&amp;에너지'!GO53=0,0,'배출량&amp;에너지'!GO83*'국산거래표(기초_2009)'!GO24/'배출량&amp;에너지'!GO53)</f>
        <v>19.09195445375008</v>
      </c>
      <c r="GP52" s="10">
        <f>IF('배출량&amp;에너지'!GP53=0,0,'배출량&amp;에너지'!GP83*'국산거래표(기초_2009)'!GP24/'배출량&amp;에너지'!GP53)</f>
        <v>18.182867078130243</v>
      </c>
      <c r="GQ52" s="10">
        <f>IF('배출량&amp;에너지'!GQ53=0,0,'배출량&amp;에너지'!GQ83*'국산거래표(기초_2009)'!GQ24/'배출량&amp;에너지'!GQ53)</f>
        <v>31.848286421499356</v>
      </c>
      <c r="GR52" s="10">
        <f>IF('배출량&amp;에너지'!GR53=0,0,'배출량&amp;에너지'!GR83*'국산거래표(기초_2009)'!GR24/'배출량&amp;에너지'!GR53)</f>
        <v>13.154897368883095</v>
      </c>
      <c r="GS52" s="10">
        <f>IF('배출량&amp;에너지'!GS53=0,0,'배출량&amp;에너지'!GS83*'국산거래표(기초_2009)'!GS24/'배출량&amp;에너지'!GS53)</f>
        <v>43.439150460652264</v>
      </c>
      <c r="GT52" s="10">
        <f>IF('배출량&amp;에너지'!GT53=0,0,'배출량&amp;에너지'!GT83*'국산거래표(기초_2009)'!GT24/'배출량&amp;에너지'!GT53)</f>
        <v>5.6515678228188824</v>
      </c>
      <c r="GU52" s="10">
        <f>IF('배출량&amp;에너지'!GU53=0,0,'배출량&amp;에너지'!GU83*'국산거래표(기초_2009)'!GU24/'배출량&amp;에너지'!GU53)</f>
        <v>11.303135645637765</v>
      </c>
      <c r="GV52" s="10">
        <f>IF('배출량&amp;에너지'!GV53=0,0,'배출량&amp;에너지'!GV83*'국산거래표(기초_2009)'!GV24/'배출량&amp;에너지'!GV53)</f>
        <v>107.74812575988749</v>
      </c>
      <c r="GW52" s="10">
        <f>IF('배출량&amp;에너지'!GW53=0,0,'배출량&amp;에너지'!GW83*'국산거래표(기초_2009)'!GW24/'배출량&amp;에너지'!GW53)</f>
        <v>64.148877399341586</v>
      </c>
      <c r="GX52" s="10">
        <f>IF('배출량&amp;에너지'!GX53=0,0,'배출량&amp;에너지'!GX83*'국산거래표(기초_2009)'!GX24/'배출량&amp;에너지'!GX53)</f>
        <v>37.748397837160113</v>
      </c>
      <c r="GY52" s="10">
        <f>IF('배출량&amp;에너지'!GY53=0,0,'배출량&amp;에너지'!GY83*'국산거래표(기초_2009)'!GY24/'배출량&amp;에너지'!GY53)</f>
        <v>3.906164844258138</v>
      </c>
      <c r="GZ52" s="10">
        <f>IF('배출량&amp;에너지'!GZ53=0,0,'배출량&amp;에너지'!GZ83*'국산거래표(기초_2009)'!GZ24/'배출량&amp;에너지'!GZ53)</f>
        <v>26.039979395987395</v>
      </c>
      <c r="HA52" s="10">
        <f>IF('배출량&amp;에너지'!HA53=0,0,'배출량&amp;에너지'!HA83*'국산거래표(기초_2009)'!HA24/'배출량&amp;에너지'!HA53)</f>
        <v>31.933373417247029</v>
      </c>
      <c r="HB52" s="10">
        <f>IF('배출량&amp;에너지'!HB53=0,0,'배출량&amp;에너지'!HB83*'국산거래표(기초_2009)'!HB24/'배출량&amp;에너지'!HB53)</f>
        <v>4.8275674429467159</v>
      </c>
      <c r="HC52" s="10">
        <f>IF('배출량&amp;에너지'!HC53=0,0,'배출량&amp;에너지'!HC83*'국산거래표(기초_2009)'!HC24/'배출량&amp;에너지'!HC53)</f>
        <v>8.9251780276371093</v>
      </c>
      <c r="HD52" s="10">
        <f>IF('배출량&amp;에너지'!HD53=0,0,'배출량&amp;에너지'!HD83*'국산거래표(기초_2009)'!HD24/'배출량&amp;에너지'!HD53)</f>
        <v>23.018271481211613</v>
      </c>
      <c r="HE52" s="10">
        <f>IF('배출량&amp;에너지'!HE53=0,0,'배출량&amp;에너지'!HE83*'국산거래표(기초_2009)'!HE24/'배출량&amp;에너지'!HE53)</f>
        <v>7.8179275171838851</v>
      </c>
      <c r="HF52" s="10">
        <f>IF('배출량&amp;에너지'!HF53=0,0,'배출량&amp;에너지'!HF83*'국산거래표(기초_2009)'!HF24/'배출량&amp;에너지'!HF53)</f>
        <v>5.6728395717557989</v>
      </c>
      <c r="HG52" s="10">
        <f>IF('배출량&amp;에너지'!HG53=0,0,'배출량&amp;에너지'!HG83*'국산거래표(기초_2009)'!HG24/'배출량&amp;에너지'!HG53)</f>
        <v>4.6092521249099327</v>
      </c>
      <c r="HH52" s="10">
        <f>IF('배출량&amp;에너지'!HH53=0,0,'배출량&amp;에너지'!HH83*'국산거래표(기초_2009)'!HH24/'배출량&amp;에너지'!HH53)</f>
        <v>17.929845222354281</v>
      </c>
      <c r="HI52" s="10">
        <f>IF('배출량&amp;에너지'!HI53=0,0,'배출량&amp;에너지'!HI83*'국산거래표(기초_2009)'!HI24/'배출량&amp;에너지'!HI53)</f>
        <v>53.939557475354789</v>
      </c>
      <c r="HJ52" s="10">
        <f>IF('배출량&amp;에너지'!HJ53=0,0,'배출량&amp;에너지'!HJ83*'국산거래표(기초_2009)'!HJ24/'배출량&amp;에너지'!HJ53)</f>
        <v>3.1426210139961568</v>
      </c>
      <c r="HK52" s="10">
        <f>IF('배출량&amp;에너지'!HK53=0,0,'배출량&amp;에너지'!HK83*'국산거래표(기초_2009)'!HK24/'배출량&amp;에너지'!HK53)</f>
        <v>7.9265253933355178</v>
      </c>
      <c r="HL52" s="10">
        <f>IF('배출량&amp;에너지'!HL53=0,0,'배출량&amp;에너지'!HL83*'국산거래표(기초_2009)'!HL24/'배출량&amp;에너지'!HL53)</f>
        <v>3.7852517450377658</v>
      </c>
      <c r="HM52" s="10">
        <f>IF('배출량&amp;에너지'!HM53=0,0,'배출량&amp;에너지'!HM83*'국산거래표(기초_2009)'!HM24/'배출량&amp;에너지'!HM53)</f>
        <v>49.878892559870621</v>
      </c>
      <c r="HN52" s="10">
        <f>IF('배출량&amp;에너지'!HN53=0,0,'배출량&amp;에너지'!HN83*'국산거래표(기초_2009)'!HN24/'배출량&amp;에너지'!HN53)</f>
        <v>7.9847428114786592</v>
      </c>
      <c r="HO52" s="10">
        <f>IF('배출량&amp;에너지'!HO53=0,0,'배출량&amp;에너지'!HO83*'국산거래표(기초_2009)'!HO24/'배출량&amp;에너지'!HO53)</f>
        <v>9.0807976645966626</v>
      </c>
      <c r="HP52" s="10">
        <f>IF('배출량&amp;에너지'!HP53=0,0,'배출량&amp;에너지'!HP83*'국산거래표(기초_2009)'!HP24/'배출량&amp;에너지'!HP53)</f>
        <v>14.470387105771405</v>
      </c>
      <c r="HQ52" s="10">
        <f>IF('배출량&amp;에너지'!HQ53=0,0,'배출량&amp;에너지'!HQ83*'국산거래표(기초_2009)'!HQ24/'배출량&amp;에너지'!HQ53)</f>
        <v>4.3371976516640931</v>
      </c>
      <c r="HR52" s="10">
        <f>IF('배출량&amp;에너지'!HR53=0,0,'배출량&amp;에너지'!HR83*'국산거래표(기초_2009)'!HR24/'배출량&amp;에너지'!HR53)</f>
        <v>6.7297096242005354</v>
      </c>
      <c r="HS52" s="10">
        <f>IF('배출량&amp;에너지'!HS53=0,0,'배출량&amp;에너지'!HS83*'국산거래표(기초_2009)'!HS24/'배출량&amp;에너지'!HS53)</f>
        <v>2.0174574518065822</v>
      </c>
      <c r="HT52" s="10">
        <f>IF('배출량&amp;에너지'!HT53=0,0,'배출량&amp;에너지'!HT83*'국산거래표(기초_2009)'!HT24/'배출량&amp;에너지'!HT53)</f>
        <v>0.52171763182123587</v>
      </c>
      <c r="HU52" s="10">
        <f>IF('배출량&amp;에너지'!HU53=0,0,'배출량&amp;에너지'!HU83*'국산거래표(기초_2009)'!HU24/'배출량&amp;에너지'!HU53)</f>
        <v>5.6493286913518377</v>
      </c>
      <c r="HV52" s="10">
        <f>IF('배출량&amp;에너지'!HV53=0,0,'배출량&amp;에너지'!HV83*'국산거래표(기초_2009)'!HV24/'배출량&amp;에너지'!HV53)</f>
        <v>1.368109326363842</v>
      </c>
      <c r="HW52" s="10">
        <f>IF('배출량&amp;에너지'!HW53=0,0,'배출량&amp;에너지'!HW83*'국산거래표(기초_2009)'!HW24/'배출량&amp;에너지'!HW53)</f>
        <v>5.6235786794808327</v>
      </c>
      <c r="HX52" s="10">
        <f>IF('배출량&amp;에너지'!HX53=0,0,'배출량&amp;에너지'!HX83*'국산거래표(기초_2009)'!HX24/'배출량&amp;에너지'!HX53)</f>
        <v>2.7619686645986889</v>
      </c>
      <c r="HY52" s="10">
        <f>IF('배출량&amp;에너지'!HY53=0,0,'배출량&amp;에너지'!HY83*'국산거래표(기초_2009)'!HY24/'배출량&amp;에너지'!HY53)</f>
        <v>2.5682837926993889</v>
      </c>
      <c r="HZ52" s="10">
        <f>IF('배출량&amp;에너지'!HZ53=0,0,'배출량&amp;에너지'!HZ83*'국산거래표(기초_2009)'!HZ24/'배출량&amp;에너지'!HZ53)</f>
        <v>1.5226093975898731</v>
      </c>
      <c r="IA52" s="10">
        <f>IF('배출량&amp;에너지'!IA53=0,0,'배출량&amp;에너지'!IA83*'국산거래표(기초_2009)'!IA24/'배출량&amp;에너지'!IA53)</f>
        <v>2.1954684034365743</v>
      </c>
      <c r="IB52" s="10">
        <f>IF('배출량&amp;에너지'!IB53=0,0,'배출량&amp;에너지'!IB83*'국산거래표(기초_2009)'!IB24/'배출량&amp;에너지'!IB53)</f>
        <v>0.55754373529393886</v>
      </c>
      <c r="IC52" s="10">
        <f>IF('배출량&amp;에너지'!IC53=0,0,'배출량&amp;에너지'!IC83*'국산거래표(기초_2009)'!IC24/'배출량&amp;에너지'!IC53)</f>
        <v>1.3535549718280564</v>
      </c>
      <c r="ID52" s="10">
        <f>IF('배출량&amp;에너지'!ID53=0,0,'배출량&amp;에너지'!ID83*'국산거래표(기초_2009)'!ID24/'배출량&amp;에너지'!ID53)</f>
        <v>78.675242791789088</v>
      </c>
      <c r="IE52" s="10">
        <f>IF('배출량&amp;에너지'!IE53=0,0,'배출량&amp;에너지'!IE83*'국산거래표(기초_2009)'!IE24/'배출량&amp;에너지'!IE53)</f>
        <v>0.65158725690978392</v>
      </c>
      <c r="IF52" s="10">
        <f>IF('배출량&amp;에너지'!IF53=0,0,'배출량&amp;에너지'!IF83*'국산거래표(기초_2009)'!IF24/'배출량&amp;에너지'!IF53)</f>
        <v>6.6155139193812929</v>
      </c>
      <c r="IG52" s="10">
        <f>IF('배출량&amp;에너지'!IG53=0,0,'배출량&amp;에너지'!IG83*'국산거래표(기초_2009)'!IG24/'배출량&amp;에너지'!IG53)</f>
        <v>11.212450821222484</v>
      </c>
      <c r="IH52" s="10">
        <f>IF('배출량&amp;에너지'!IH53=0,0,'배출량&amp;에너지'!IH83*'국산거래표(기초_2009)'!IH24/'배출량&amp;에너지'!IH53)</f>
        <v>9.0751998359290535</v>
      </c>
      <c r="II52" s="10">
        <f>IF('배출량&amp;에너지'!II53=0,0,'배출량&amp;에너지'!II83*'국산거래표(기초_2009)'!II24/'배출량&amp;에너지'!II53)</f>
        <v>4.9384044505653897</v>
      </c>
      <c r="IJ52" s="10">
        <f>IF('배출량&amp;에너지'!IJ53=0,0,'배출량&amp;에너지'!IJ83*'국산거래표(기초_2009)'!IJ24/'배출량&amp;에너지'!IJ53)</f>
        <v>5.4791546998564993</v>
      </c>
      <c r="IK52" s="10">
        <f>IF('배출량&amp;에너지'!IK53=0,0,'배출량&amp;에너지'!IK83*'국산거래표(기초_2009)'!IK24/'배출량&amp;에너지'!IK53)</f>
        <v>11.490103123135933</v>
      </c>
      <c r="IL52" s="10">
        <f>IF('배출량&amp;에너지'!IL53=0,0,'배출량&amp;에너지'!IL83*'국산거래표(기초_2009)'!IL24/'배출량&amp;에너지'!IL53)</f>
        <v>10.404124361619626</v>
      </c>
      <c r="IM52" s="10">
        <f>IF('배출량&amp;에너지'!IM53=0,0,'배출량&amp;에너지'!IM83*'국산거래표(기초_2009)'!IM24/'배출량&amp;에너지'!IM53)</f>
        <v>16.594203302262574</v>
      </c>
      <c r="IN52" s="10">
        <f>IF('배출량&amp;에너지'!IN53=0,0,'배출량&amp;에너지'!IN83*'국산거래표(기초_2009)'!IN24/'배출량&amp;에너지'!IN53)</f>
        <v>10.001080697551718</v>
      </c>
      <c r="IO52" s="10">
        <f>IF('배출량&amp;에너지'!IO53=0,0,'배출량&amp;에너지'!IO83*'국산거래표(기초_2009)'!IO24/'배출량&amp;에너지'!IO53)</f>
        <v>15.823942077599462</v>
      </c>
      <c r="IP52" s="10">
        <f>IF('배출량&amp;에너지'!IP53=0,0,'배출량&amp;에너지'!IP83*'국산거래표(기초_2009)'!IP24/'배출량&amp;에너지'!IP53)</f>
        <v>0.70196771491827237</v>
      </c>
      <c r="IQ52" s="10">
        <f>IF('배출량&amp;에너지'!IQ53=0,0,'배출량&amp;에너지'!IQ83*'국산거래표(기초_2009)'!IQ24/'배출량&amp;에너지'!IQ53)</f>
        <v>237.58304431069632</v>
      </c>
      <c r="IR52" s="10">
        <f>IF('배출량&amp;에너지'!IR53=0,0,'배출량&amp;에너지'!IR83*'국산거래표(기초_2009)'!IR24/'배출량&amp;에너지'!IR53)</f>
        <v>15.011137355062514</v>
      </c>
      <c r="IS52" s="10">
        <f>IF('배출량&amp;에너지'!IS53=0,0,'배출량&amp;에너지'!IS83*'국산거래표(기초_2009)'!IS24/'배출량&amp;에너지'!IS53)</f>
        <v>104.05243927353149</v>
      </c>
      <c r="IT52" s="10">
        <f>IF('배출량&amp;에너지'!IT53=0,0,'배출량&amp;에너지'!IT83*'국산거래표(기초_2009)'!IT24/'배출량&amp;에너지'!IT53)</f>
        <v>7.8190470829174066</v>
      </c>
      <c r="IU52" s="10">
        <f>IF('배출량&amp;에너지'!IU53=0,0,'배출량&amp;에너지'!IU83*'국산거래표(기초_2009)'!IU24/'배출량&amp;에너지'!IU53)</f>
        <v>0.65606551984387185</v>
      </c>
      <c r="IV52" s="10">
        <f>IF('배출량&amp;에너지'!IV53=0,0,'배출량&amp;에너지'!IV83*'국산거래표(기초_2009)'!IV24/'배출량&amp;에너지'!IV53)</f>
        <v>30.666025006900156</v>
      </c>
      <c r="IW52" s="10">
        <f>IF('배출량&amp;에너지'!IW53=0,0,'배출량&amp;에너지'!IW83*'국산거래표(기초_2009)'!IW24/'배출량&amp;에너지'!IW53)</f>
        <v>11.325526960308204</v>
      </c>
      <c r="IX52" s="10">
        <f>IF('배출량&amp;에너지'!IX53=0,0,'배출량&amp;에너지'!IX83*'국산거래표(기초_2009)'!IX24/'배출량&amp;에너지'!IX53)</f>
        <v>1.6144137877386742</v>
      </c>
      <c r="IY52" s="10">
        <f>IF('배출량&amp;에너지'!IY53=0,0,'배출량&amp;에너지'!IY83*'국산거래표(기초_2009)'!IY24/'배출량&amp;에너지'!IY53)</f>
        <v>0.60792419330242731</v>
      </c>
      <c r="IZ52" s="10">
        <f>IF('배출량&amp;에너지'!IZ53=0,0,'배출량&amp;에너지'!IZ83*'국산거래표(기초_2009)'!IZ24/'배출량&amp;에너지'!IZ53)</f>
        <v>1.035598303507818</v>
      </c>
      <c r="JA52" s="10">
        <f>IF('배출량&amp;에너지'!JA53=0,0,'배출량&amp;에너지'!JA83*'국산거래표(기초_2009)'!JA24/'배출량&amp;에너지'!JA53)</f>
        <v>2.3376532515938644</v>
      </c>
      <c r="JB52" s="10">
        <f>IF('배출량&amp;에너지'!JB53=0,0,'배출량&amp;에너지'!JB83*'국산거래표(기초_2009)'!JB24/'배출량&amp;에너지'!JB53)</f>
        <v>54.110851032583632</v>
      </c>
      <c r="JC52" s="10">
        <f>IF('배출량&amp;에너지'!JC53=0,0,'배출량&amp;에너지'!JC83*'국산거래표(기초_2009)'!JC24/'배출량&amp;에너지'!JC53)</f>
        <v>13.725875892979298</v>
      </c>
      <c r="JD52" s="10">
        <f>IF('배출량&amp;에너지'!JD53=0,0,'배출량&amp;에너지'!JD83*'국산거래표(기초_2009)'!JD24/'배출량&amp;에너지'!JD53)</f>
        <v>13.60720192522597</v>
      </c>
      <c r="JE52" s="10">
        <f>IF('배출량&amp;에너지'!JE53=0,0,'배출량&amp;에너지'!JE83*'국산거래표(기초_2009)'!JE24/'배출량&amp;에너지'!JE53)</f>
        <v>6.4542964537541323</v>
      </c>
      <c r="JF52" s="10">
        <f>IF('배출량&amp;에너지'!JF53=0,0,'배출량&amp;에너지'!JF83*'국산거래표(기초_2009)'!JF24/'배출량&amp;에너지'!JF53)</f>
        <v>4.3752628866038412</v>
      </c>
      <c r="JG52" s="10">
        <f>IF('배출량&amp;에너지'!JG53=0,0,'배출량&amp;에너지'!JG83*'국산거래표(기초_2009)'!JG24/'배출량&amp;에너지'!JG53)</f>
        <v>1.8428051973771551</v>
      </c>
      <c r="JH52" s="10">
        <f>IF('배출량&amp;에너지'!JH53=0,0,'배출량&amp;에너지'!JH83*'국산거래표(기초_2009)'!JH24/'배출량&amp;에너지'!JH53)</f>
        <v>1.069185275513477</v>
      </c>
      <c r="JI52" s="10">
        <f>IF('배출량&amp;에너지'!JI53=0,0,'배출량&amp;에너지'!JI83*'국산거래표(기초_2009)'!JI24/'배출량&amp;에너지'!JI53)</f>
        <v>1.6065768276040207</v>
      </c>
      <c r="JJ52" s="10">
        <f>IF('배출량&amp;에너지'!JJ53=0,0,'배출량&amp;에너지'!JJ83*'국산거래표(기초_2009)'!JJ24/'배출량&amp;에너지'!JJ53)</f>
        <v>2.8548926204810119</v>
      </c>
      <c r="JK52" s="10">
        <f>IF('배출량&amp;에너지'!JK53=0,0,'배출량&amp;에너지'!JK83*'국산거래표(기초_2009)'!JK24/'배출량&amp;에너지'!JK53)</f>
        <v>2.8101099911401337</v>
      </c>
      <c r="JL52" s="10">
        <f>IF('배출량&amp;에너지'!JL53=0,0,'배출량&amp;에너지'!JL83*'국산거래표(기초_2009)'!JL24/'배출량&amp;에너지'!JL53)</f>
        <v>6.2113506895798647</v>
      </c>
      <c r="JM52" s="10">
        <f>IF('배출량&amp;에너지'!JM53=0,0,'배출량&amp;에너지'!JM83*'국산거래표(기초_2009)'!JM24/'배출량&amp;에너지'!JM53)</f>
        <v>9.4099499902521213</v>
      </c>
      <c r="JN52" s="10">
        <f>IF('배출량&amp;에너지'!JN53=0,0,'배출량&amp;에너지'!JN83*'국산거래표(기초_2009)'!JN24/'배출량&amp;에너지'!JN53)</f>
        <v>4.0483496924154272</v>
      </c>
      <c r="JO52" s="10">
        <f>IF('배출량&amp;에너지'!JO53=0,0,'배출량&amp;에너지'!JO83*'국산거래표(기초_2009)'!JO24/'배출량&amp;에너지'!JO53)</f>
        <v>3.8065234939746825E-2</v>
      </c>
      <c r="JP52" s="10">
        <f>IF('배출량&amp;에너지'!JP53=0,0,'배출량&amp;에너지'!JP83*'국산거래표(기초_2009)'!JP24/'배출량&amp;에너지'!JP53)</f>
        <v>49.414272780458994</v>
      </c>
      <c r="JQ52" s="10">
        <f>IF('배출량&amp;에너지'!JQ53=0,0,'배출량&amp;에너지'!JQ83*'국산거래표(기초_2009)'!JQ24/'배출량&amp;에너지'!JQ53)</f>
        <v>8.7561236018752933</v>
      </c>
      <c r="JR52" s="10">
        <f>IF('배출량&amp;에너지'!JR53=0,0,'배출량&amp;에너지'!JR83*'국산거래표(기초_2009)'!JR24/'배출량&amp;에너지'!JR53)</f>
        <v>6.5214703977654489</v>
      </c>
      <c r="JS52" s="10">
        <f>IF('배출량&amp;에너지'!JS53=0,0,'배출량&amp;에너지'!JS83*'국산거래표(기초_2009)'!JS24/'배출량&amp;에너지'!JS53)</f>
        <v>0.66166334851148156</v>
      </c>
      <c r="JT52" s="10">
        <f>IF('배출량&amp;에너지'!JT53=0,0,'배출량&amp;에너지'!JT83*'국산거래표(기초_2009)'!JT24/'배출량&amp;에너지'!JT53)</f>
        <v>17.443953694005746</v>
      </c>
      <c r="JU52" s="10">
        <f>IF('배출량&amp;에너지'!JU53=0,0,'배출량&amp;에너지'!JU83*'국산거래표(기초_2009)'!JU24/'배출량&amp;에너지'!JU53)</f>
        <v>122.7189587485432</v>
      </c>
      <c r="JV52" s="10">
        <f>IF('배출량&amp;에너지'!JV53=0,0,'배출량&amp;에너지'!JV83*'국산거래표(기초_2009)'!JV24/'배출량&amp;에너지'!JV53)</f>
        <v>9.0684824415279211E-2</v>
      </c>
      <c r="JW52" s="10">
        <f>IF('배출량&amp;에너지'!JW53=0,0,'배출량&amp;에너지'!JW83*'국산거래표(기초_2009)'!JW24/'배출량&amp;에너지'!JW53)</f>
        <v>68.964129619219548</v>
      </c>
      <c r="JX52" s="10">
        <f>IF('배출량&amp;에너지'!JX53=0,0,'배출량&amp;에너지'!JX83*'국산거래표(기초_2009)'!JX24/'배출량&amp;에너지'!JX53)</f>
        <v>7.3835360125773635</v>
      </c>
      <c r="JY52" s="10">
        <f>IF('배출량&amp;에너지'!JY53=0,0,'배출량&amp;에너지'!JY83*'국산거래표(기초_2009)'!JY24/'배출량&amp;에너지'!JY53)</f>
        <v>19.755856933728602</v>
      </c>
      <c r="JZ52" s="10">
        <f>IF('배출량&amp;에너지'!JZ53=0,0,'배출량&amp;에너지'!JZ83*'국산거래표(기초_2009)'!JZ24/'배출량&amp;에너지'!JZ53)</f>
        <v>4.5913390731735806</v>
      </c>
      <c r="KA52" s="10">
        <f>IF('배출량&amp;에너지'!KA53=0,0,'배출량&amp;에너지'!KA83*'국산거래표(기초_2009)'!KA24/'배출량&amp;에너지'!KA53)</f>
        <v>3.5154364032589718</v>
      </c>
      <c r="KB52" s="10">
        <f>IF('배출량&amp;에너지'!KB53=0,0,'배출량&amp;에너지'!KB83*'국산거래표(기초_2009)'!KB24/'배출량&amp;에너지'!KB53)</f>
        <v>0.64039159957456437</v>
      </c>
      <c r="KC52" s="10">
        <f>IF('배출량&amp;에너지'!KC53=0,0,'배출량&amp;에너지'!KC83*'국산거래표(기초_2009)'!KC24/'배출량&amp;에너지'!KC53)</f>
        <v>0.51500023742010415</v>
      </c>
      <c r="KD52" s="10">
        <f>IF('배출량&amp;에너지'!KD53=0,0,'배출량&amp;에너지'!KD83*'국산거래표(기초_2009)'!KD24/'배출량&amp;에너지'!KD53)</f>
        <v>4.8790674666887259</v>
      </c>
      <c r="KE52" s="10">
        <f>IF('배출량&amp;에너지'!KE53=0,0,'배출량&amp;에너지'!KE83*'국산거래표(기초_2009)'!KE24/'배출량&amp;에너지'!KE53)</f>
        <v>2.726142561125986</v>
      </c>
      <c r="KF52" s="10">
        <f>IF('배출량&amp;에너지'!KF53=0,0,'배출량&amp;에너지'!KF83*'국산거래표(기초_2009)'!KF24/'배출량&amp;에너지'!KF53)</f>
        <v>7.3029272797637814</v>
      </c>
      <c r="KG52" s="10">
        <f>IF('배출량&amp;에너지'!KG53=0,0,'배출량&amp;에너지'!KG83*'국산거래표(기초_2009)'!KG24/'배출량&amp;에너지'!KG53)</f>
        <v>0.44222846474117639</v>
      </c>
      <c r="KH52" s="10">
        <f>IF('배출량&amp;에너지'!KH53=0,0,'배출량&amp;에너지'!KH83*'국산거래표(기초_2009)'!KH24/'배출량&amp;에너지'!KH53)</f>
        <v>1.6188920506727618</v>
      </c>
      <c r="KI52" s="10">
        <f>IF('배출량&amp;에너지'!KI53=0,0,'배출량&amp;에너지'!KI83*'국산거래표(기초_2009)'!KI24/'배출량&amp;에너지'!KI53)</f>
        <v>0.5665002611621146</v>
      </c>
      <c r="KJ52" s="10">
        <f>IF('배출량&amp;에너지'!KJ53=0,0,'배출량&amp;에너지'!KJ83*'국산거래표(기초_2009)'!KJ24/'배출량&amp;에너지'!KJ53)</f>
        <v>1.3815441151661054</v>
      </c>
      <c r="KK52" s="10">
        <f>IF('배출량&amp;에너지'!KK53=0,0,'배출량&amp;에너지'!KK83*'국산거래표(기초_2009)'!KK24/'배출량&amp;에너지'!KK53)</f>
        <v>6.4934812544274009E-2</v>
      </c>
      <c r="KL52" s="10">
        <f>IF('배출량&amp;에너지'!KL53=0,0,'배출량&amp;에너지'!KL83*'국산거래표(기초_2009)'!KL24/'배출량&amp;에너지'!KL53)</f>
        <v>2.4126641557398356</v>
      </c>
      <c r="KM52" s="10">
        <f>IF('배출량&amp;에너지'!KM53=0,0,'배출량&amp;에너지'!KM83*'국산거래표(기초_2009)'!KM24/'배출량&amp;에너지'!KM53)</f>
        <v>13.210875655559194</v>
      </c>
      <c r="KN52" s="10">
        <f>IF('배출량&amp;에너지'!KN53=0,0,'배출량&amp;에너지'!KN83*'국산거래표(기초_2009)'!KN24/'배출량&amp;에너지'!KN53)</f>
        <v>5.527296026397944</v>
      </c>
      <c r="KO52" s="10">
        <f>IF('배출량&amp;에너지'!KO53=0,0,'배출량&amp;에너지'!KO83*'국산거래표(기초_2009)'!KO24/'배출량&amp;에너지'!KO53)</f>
        <v>64.231725263622209</v>
      </c>
      <c r="KP52" s="10">
        <f>IF('배출량&amp;에너지'!KP53=0,0,'배출량&amp;에너지'!KP83*'국산거래표(기초_2009)'!KP24/'배출량&amp;에너지'!KP53)</f>
        <v>84.849647812162729</v>
      </c>
      <c r="KQ52" s="10">
        <f>IF('배출량&amp;에너지'!KQ53=0,0,'배출량&amp;에너지'!KQ83*'국산거래표(기초_2009)'!KQ24/'배출량&amp;에너지'!KQ53)</f>
        <v>0.49148935701614294</v>
      </c>
      <c r="KR52" s="10">
        <f>IF('배출량&amp;에너지'!KR53=0,0,'배출량&amp;에너지'!KR83*'국산거래표(기초_2009)'!KR24/'배출량&amp;에너지'!KR53)</f>
        <v>4.3383172173976163</v>
      </c>
      <c r="KS52" s="10">
        <f>IF('배출량&amp;에너지'!KS53=0,0,'배출량&amp;에너지'!KS83*'국산거래표(기초_2009)'!KS24/'배출량&amp;에너지'!KS53)</f>
        <v>9.3830804126475922</v>
      </c>
      <c r="KT52" s="10">
        <f>IF('배출량&amp;에너지'!KT53=0,0,'배출량&amp;에너지'!KT83*'국산거래표(기초_2009)'!KT24/'배출량&amp;에너지'!KT53)</f>
        <v>102.13574273774186</v>
      </c>
      <c r="KU52" s="10">
        <f>IF('배출량&amp;에너지'!KU53=0,0,'배출량&amp;에너지'!KU83*'국산거래표(기초_2009)'!KU24/'배출량&amp;에너지'!KU53)</f>
        <v>38.862365742014468</v>
      </c>
      <c r="KV52" s="10">
        <f>IF('배출량&amp;에너지'!KV53=0,0,'배출량&amp;에너지'!KV83*'국산거래표(기초_2009)'!KV24/'배출량&amp;에너지'!KV53)</f>
        <v>36.178766678762315</v>
      </c>
      <c r="KW52" s="10">
        <f>IF('배출량&amp;에너지'!KW53=0,0,'배출량&amp;에너지'!KW83*'국산거래표(기초_2009)'!KW24/'배출량&amp;에너지'!KW53)</f>
        <v>1.6300877080079823</v>
      </c>
      <c r="KX52" s="10">
        <f>IF('배출량&amp;에너지'!KX53=0,0,'배출량&amp;에너지'!KX83*'국산거래표(기초_2009)'!KX24/'배출량&amp;에너지'!KX53)</f>
        <v>14.591300204991779</v>
      </c>
      <c r="KY52" s="10">
        <f>IF('배출량&amp;에너지'!KY53=0,0,'배출량&amp;에너지'!KY83*'국산거래표(기초_2009)'!KY24/'배출량&amp;에너지'!KY53)</f>
        <v>4.6988173835916891</v>
      </c>
      <c r="KZ52" s="10">
        <f>IF('배출량&amp;에너지'!KZ53=0,0,'배출량&amp;에너지'!KZ83*'국산거래표(기초_2009)'!KZ24/'배출량&amp;에너지'!KZ53)</f>
        <v>1.790185607901623</v>
      </c>
      <c r="LA52" s="10">
        <f>IF('배출량&amp;에너지'!LA53=0,0,'배출량&amp;에너지'!LA83*'국산거래표(기초_2009)'!LA24/'배출량&amp;에너지'!LA53)</f>
        <v>0.51388067168658214</v>
      </c>
      <c r="LB52" s="10">
        <f>IF('배출량&amp;에너지'!LB53=0,0,'배출량&amp;에너지'!LB83*'국산거래표(기초_2009)'!LB24/'배출량&amp;에너지'!LB53)</f>
        <v>0.18808704323169023</v>
      </c>
      <c r="LC52" s="10">
        <f>IF('배출량&amp;에너지'!LC53=0,0,'배출량&amp;에너지'!LC83*'국산거래표(기초_2009)'!LC24/'배출량&amp;에너지'!LC53)</f>
        <v>1.5651528954637082</v>
      </c>
      <c r="LD52" s="10">
        <f>IF('배출량&amp;에너지'!LD53=0,0,'배출량&amp;에너지'!LD83*'국산거래표(기초_2009)'!LD24/'배출량&amp;에너지'!LD53)</f>
        <v>3.4157950529755166</v>
      </c>
      <c r="LE52" s="10">
        <f>IF('배출량&amp;에너지'!LE53=0,0,'배출량&amp;에너지'!LE83*'국산거래표(기초_2009)'!LE24/'배출량&amp;에너지'!LE53)</f>
        <v>1.0467939608430379</v>
      </c>
      <c r="LF52" s="10">
        <f>IF('배출량&amp;에너지'!LF53=0,0,'배출량&amp;에너지'!LF83*'국산거래표(기초_2009)'!LF24/'배출량&amp;에너지'!LF53)</f>
        <v>5.7198613325637222</v>
      </c>
      <c r="LG52" s="10">
        <f>IF('배출량&amp;에너지'!LG53=0,0,'배출량&amp;에너지'!LG83*'국산거래표(기초_2009)'!LG24/'배출량&amp;에너지'!LG53)</f>
        <v>1.9782726511333131</v>
      </c>
      <c r="LH52" s="10">
        <f>IF('배출량&amp;에너지'!LH53=0,0,'배출량&amp;에너지'!LH83*'국산거래표(기초_2009)'!LH24/'배출량&amp;에너지'!LH53)</f>
        <v>3.2008384321392991</v>
      </c>
      <c r="LI52" s="10">
        <f>IF('배출량&amp;에너지'!LI53=0,0,'배출량&amp;에너지'!LI83*'국산거래표(기초_2009)'!LI24/'배출량&amp;에너지'!LI53)</f>
        <v>2.4149032872068799</v>
      </c>
      <c r="LJ52" s="10">
        <f>IF('배출량&amp;에너지'!LJ53=0,0,'배출량&amp;에너지'!LJ83*'국산거래표(기초_2009)'!LJ24/'배출량&amp;에너지'!LJ53)</f>
        <v>1.5058159115870438</v>
      </c>
      <c r="LK52" s="10">
        <f>IF('배출량&amp;에너지'!LK53=0,0,'배출량&amp;에너지'!LK83*'국산거래표(기초_2009)'!LK24/'배출량&amp;에너지'!LK53)</f>
        <v>151.1548088142676</v>
      </c>
      <c r="LL52" s="10">
        <f>IF('배출량&amp;에너지'!LL53=0,0,'배출량&amp;에너지'!LL83*'국산거래표(기초_2009)'!LL24/'배출량&amp;에너지'!LL53)</f>
        <v>717.15574365923135</v>
      </c>
      <c r="LM52" s="10">
        <f>IF('배출량&amp;에너지'!LM53=0,0,'배출량&amp;에너지'!LM83*'국산거래표(기초_2009)'!LM24/'배출량&amp;에너지'!LM53)</f>
        <v>163.67715154371081</v>
      </c>
      <c r="LN52" s="10">
        <f>IF('배출량&amp;에너지'!LN53=0,0,'배출량&amp;에너지'!LN83*'국산거래표(기초_2009)'!LN24/'배출량&amp;에너지'!LN53)</f>
        <v>46.987054270183371</v>
      </c>
      <c r="LO52" s="10">
        <f>IF('배출량&amp;에너지'!LO53=0,0,'배출량&amp;에너지'!LO83*'국산거래표(기초_2009)'!LO24/'배출량&amp;에너지'!LO53)</f>
        <v>39.600159560405444</v>
      </c>
      <c r="LP52" s="10">
        <f>IF('배출량&amp;에너지'!LP53=0,0,'배출량&amp;에너지'!LP83*'국산거래표(기초_2009)'!LP24/'배출량&amp;에너지'!LP53)</f>
        <v>80.954678625239808</v>
      </c>
      <c r="LQ52" s="10">
        <f>IF('배출량&amp;에너지'!LQ53=0,0,'배출량&amp;에너지'!LQ83*'국산거래표(기초_2009)'!LQ24/'배출량&amp;에너지'!LQ53)</f>
        <v>74.69182791191794</v>
      </c>
      <c r="LR52" s="10">
        <f>IF('배출량&amp;에너지'!LR53=0,0,'배출량&amp;에너지'!LR83*'국산거래표(기초_2009)'!LR24/'배출량&amp;에너지'!LR53)</f>
        <v>7.5178839005999984</v>
      </c>
      <c r="LS52" s="10">
        <f>IF('배출량&amp;에너지'!LS53=0,0,'배출량&amp;에너지'!LS83*'국산거래표(기초_2009)'!LS24/'배출량&amp;에너지'!LS53)</f>
        <v>3.0788057671854054</v>
      </c>
      <c r="LT52" s="10">
        <f>IF('배출량&amp;에너지'!LT53=0,0,'배출량&amp;에너지'!LT83*'국산거래표(기초_2009)'!LT24/'배출량&amp;에너지'!LT53)</f>
        <v>10.785896276750616</v>
      </c>
      <c r="LU52" s="10">
        <f>IF('배출량&amp;에너지'!LU53=0,0,'배출량&amp;에너지'!LU83*'국산거래표(기초_2009)'!LU24/'배출량&amp;에너지'!LU53)</f>
        <v>1.9726748224657036</v>
      </c>
      <c r="LV52" s="10">
        <f>IF('배출량&amp;에너지'!LV53=0,0,'배출량&amp;에너지'!LV83*'국산거래표(기초_2009)'!LV24/'배출량&amp;에너지'!LV53)</f>
        <v>2.0600009496804166</v>
      </c>
      <c r="LW52" s="10">
        <f>IF('배출량&amp;에너지'!LW53=0,0,'배출량&amp;에너지'!LW83*'국산거래표(기초_2009)'!LW24/'배출량&amp;에너지'!LW53)</f>
        <v>1.6883051261511239</v>
      </c>
      <c r="LX52" s="10">
        <f>IF('배출량&amp;에너지'!LX53=0,0,'배출량&amp;에너지'!LX83*'국산거래표(기초_2009)'!LX24/'배출량&amp;에너지'!LX53)</f>
        <v>2.664566445782278</v>
      </c>
      <c r="LY52" s="10">
        <f>IF('배출량&amp;에너지'!LY53=0,0,'배출량&amp;에너지'!LY83*'국산거래표(기초_2009)'!LY24/'배출량&amp;에너지'!LY53)</f>
        <v>7.2939707538956045</v>
      </c>
      <c r="LZ52" s="10">
        <f>IF('배출량&amp;에너지'!LZ53=0,0,'배출량&amp;에너지'!LZ83*'국산거래표(기초_2009)'!LZ24/'배출량&amp;에너지'!LZ53)</f>
        <v>0.49260892274966478</v>
      </c>
      <c r="MA52" s="10">
        <f>IF('배출량&amp;에너지'!MA53=0,0,'배출량&amp;에너지'!MA83*'국산거래표(기초_2009)'!MA24/'배출량&amp;에너지'!MA53)</f>
        <v>2.6175446849743556</v>
      </c>
      <c r="MB52" s="10">
        <f>IF('배출량&amp;에너지'!MB53=0,0,'배출량&amp;에너지'!MB83*'국산거래표(기초_2009)'!MB24/'배출량&amp;에너지'!MB53)</f>
        <v>8.4560799852914066</v>
      </c>
      <c r="MC52" s="10">
        <f>IF('배출량&amp;에너지'!MC53=0,0,'배출량&amp;에너지'!MC83*'국산거래표(기초_2009)'!MC24/'배출량&amp;에너지'!MC53)</f>
        <v>62.709115866032342</v>
      </c>
      <c r="MD52" s="10">
        <f>IF('배출량&amp;에너지'!MD53=0,0,'배출량&amp;에너지'!MD83*'국산거래표(기초_2009)'!MD24/'배출량&amp;에너지'!MD53)</f>
        <v>2.7026316807220248</v>
      </c>
      <c r="ME52" s="10">
        <f>IF('배출량&amp;에너지'!ME53=0,0,'배출량&amp;에너지'!ME83*'국산거래표(기초_2009)'!ME24/'배출량&amp;에너지'!ME53)</f>
        <v>2.6018707647050481</v>
      </c>
      <c r="MF52" s="10">
        <f>IF('배출량&amp;에너지'!MF53=0,0,'배출량&amp;에너지'!MF83*'국산거래표(기초_2009)'!MF24/'배출량&amp;에너지'!MF53)</f>
        <v>143.32344650828148</v>
      </c>
      <c r="MG52" s="10">
        <f>IF('배출량&amp;에너지'!MG53=0,0,'배출량&amp;에너지'!MG83*'국산거래표(기초_2009)'!MG24/'배출량&amp;에너지'!MG53)</f>
        <v>63.817485942219072</v>
      </c>
      <c r="MH52" s="10">
        <f>IF('배출량&amp;에너지'!MH53=0,0,'배출량&amp;에너지'!MH83*'국산거래표(기초_2009)'!MH24/'배출량&amp;에너지'!MH53)</f>
        <v>42.555813096903435</v>
      </c>
      <c r="MI52" s="10">
        <f>IF('배출량&amp;에너지'!MI53=0,0,'배출량&amp;에너지'!MI83*'국산거래표(기초_2009)'!MI24/'배출량&amp;에너지'!MI53)</f>
        <v>0</v>
      </c>
      <c r="MJ52" s="10">
        <f>IF('배출량&amp;에너지'!MJ53=0,0,'배출량&amp;에너지'!MJ83*'국산거래표(기초_2009)'!MJ24/'배출량&amp;에너지'!MJ53)</f>
        <v>13.640788897231626</v>
      </c>
      <c r="MK52" s="10">
        <f>IF('배출량&amp;에너지'!MK53=0,0,'배출량&amp;에너지'!MK83*'국산거래표(기초_2009)'!MK24/'배출량&amp;에너지'!MK53)</f>
        <v>41.071268934253304</v>
      </c>
      <c r="ML52" s="10">
        <f>IF('배출량&amp;에너지'!ML53=0,0,'배출량&amp;에너지'!ML83*'국산거래표(기초_2009)'!ML24/'배출량&amp;에너지'!ML53)</f>
        <v>57.893863646154358</v>
      </c>
      <c r="MM52" s="10">
        <f>IF('배출량&amp;에너지'!MM53=0,0,'배출량&amp;에너지'!MM83*'국산거래표(기초_2009)'!MM24/'배출량&amp;에너지'!MM53)</f>
        <v>35.936940480321567</v>
      </c>
      <c r="MN52" s="10">
        <f>IF('배출량&amp;에너지'!MN53=0,0,'배출량&amp;에너지'!MN83*'국산거래표(기초_2009)'!MN24/'배출량&amp;에너지'!MN53)</f>
        <v>23.059695413351925</v>
      </c>
      <c r="MO52" s="10">
        <f>IF('배출량&amp;에너지'!MO53=0,0,'배출량&amp;에너지'!MO83*'국산거래표(기초_2009)'!MO24/'배출량&amp;에너지'!MO53)</f>
        <v>65.341214905542472</v>
      </c>
      <c r="MP52" s="10">
        <f>IF('배출량&amp;에너지'!MP53=0,0,'배출량&amp;에너지'!MP83*'국산거래표(기초_2009)'!MP24/'배출량&amp;에너지'!MP53)</f>
        <v>80.841602486154088</v>
      </c>
      <c r="MQ52" s="10">
        <f>IF('배출량&amp;에너지'!MQ53=0,0,'배출량&amp;에너지'!MQ83*'국산거래표(기초_2009)'!MQ24/'배출량&amp;에너지'!MQ53)</f>
        <v>14.992104737592641</v>
      </c>
      <c r="MR52" s="10">
        <f>IF('배출량&amp;에너지'!MR53=0,0,'배출량&amp;에너지'!MR83*'국산거래표(기초_2009)'!MR24/'배출량&amp;에너지'!MR53)</f>
        <v>0</v>
      </c>
      <c r="MS52" s="10">
        <f>IF('배출량&amp;에너지'!MS53=0,0,'배출량&amp;에너지'!MS83*'국산거래표(기초_2009)'!MS24/'배출량&amp;에너지'!MS53)</f>
        <v>1090.2980461162344</v>
      </c>
      <c r="MT52" s="10">
        <f>IF('배출량&amp;에너지'!MT53=0,0,'배출량&amp;에너지'!MT83*'국산거래표(기초_2009)'!MT24/'배출량&amp;에너지'!MT53)</f>
        <v>13.309397440109127</v>
      </c>
      <c r="MU52" s="10">
        <f>IF('배출량&amp;에너지'!MU53=0,0,'배출량&amp;에너지'!MU83*'국산거래표(기초_2009)'!MU24/'배출량&amp;에너지'!MU53)</f>
        <v>35.638016429471207</v>
      </c>
      <c r="MV52" s="10">
        <f>IF('배출량&amp;에너지'!MV53=0,0,'배출량&amp;에너지'!MV83*'국산거래표(기초_2009)'!MV24/'배출량&amp;에너지'!MV53)</f>
        <v>14.348354440817511</v>
      </c>
      <c r="MW52" s="10">
        <f>IF('배출량&amp;에너지'!MW53=0,0,'배출량&amp;에너지'!MW83*'국산거래표(기초_2009)'!MW24/'배출량&amp;에너지'!MW53)</f>
        <v>4.0953714532233505</v>
      </c>
      <c r="MX52" s="10">
        <f>IF('배출량&amp;에너지'!MX53=0,0,'배출량&amp;에너지'!MX83*'국산거래표(기초_2009)'!MX24/'배출량&amp;에너지'!MX53)</f>
        <v>110.07570291987965</v>
      </c>
      <c r="MY52" s="10">
        <f>IF('배출량&amp;에너지'!MY53=0,0,'배출량&amp;에너지'!MY83*'국산거래표(기초_2009)'!MY24/'배출량&amp;에너지'!MY53)</f>
        <v>13.815441151661055</v>
      </c>
      <c r="MZ52" s="10">
        <f>IF('배출량&amp;에너지'!MZ53=0,0,'배출량&amp;에너지'!MZ83*'국산거래표(기초_2009)'!MZ24/'배출량&amp;에너지'!MZ53)</f>
        <v>9.2811999308970954</v>
      </c>
      <c r="NA52" s="10">
        <f>IF('배출량&amp;에너지'!NA53=0,0,'배출량&amp;에너지'!NA83*'국산거래표(기초_2009)'!NA24/'배출량&amp;에너지'!NA53)</f>
        <v>7.1092424078644809</v>
      </c>
      <c r="NB52" s="10">
        <f>IF('배출량&amp;에너지'!NB53=0,0,'배출량&amp;에너지'!NB83*'국산거래표(기초_2009)'!NB24/'배출량&amp;에너지'!NB53)</f>
        <v>4.0293170749455545</v>
      </c>
      <c r="NC52" s="10">
        <f>IF('배출량&amp;에너지'!NC53=0,0,'배출량&amp;에너지'!NC83*'국산거래표(기초_2009)'!NC24/'배출량&amp;에너지'!NC53)</f>
        <v>8.4851886943629768</v>
      </c>
      <c r="ND52" s="10">
        <f>IF('배출량&amp;에너지'!ND53=0,0,'배출량&amp;에너지'!ND83*'국산거래표(기초_2009)'!ND24/'배출량&amp;에너지'!ND53)</f>
        <v>25.944816308638028</v>
      </c>
      <c r="NE52" s="10">
        <f>IF('배출량&amp;에너지'!NE53=0,0,'배출량&amp;에너지'!NE83*'국산거래표(기초_2009)'!NE24/'배출량&amp;에너지'!NE53)</f>
        <v>12.970169022851973</v>
      </c>
      <c r="NF52" s="10">
        <f>IF('배출량&amp;에너지'!NF53=0,0,'배출량&amp;에너지'!NF83*'국산거래표(기초_2009)'!NF24/'배출량&amp;에너지'!NF53)</f>
        <v>9.1602868316767232</v>
      </c>
      <c r="NG52" s="10">
        <f>IF('배출량&amp;에너지'!NG53=0,0,'배출량&amp;에너지'!NG83*'국산거래표(기초_2009)'!NG24/'배출량&amp;에너지'!NG53)</f>
        <v>14.534202352582158</v>
      </c>
      <c r="NH52" s="10">
        <f>IF('배출량&amp;에너지'!NH53=0,0,'배출량&amp;에너지'!NH83*'국산거래표(기초_2009)'!NH24/'배출량&amp;에너지'!NH53)</f>
        <v>15.158920031887414</v>
      </c>
      <c r="NI52" s="10">
        <f>IF('배출량&amp;에너지'!NI53=0,0,'배출량&amp;에너지'!NI83*'국산거래표(기초_2009)'!NI24/'배출량&amp;에너지'!NI53)</f>
        <v>66.903009103805616</v>
      </c>
      <c r="NJ52" s="10">
        <f>IF('배출량&amp;에너지'!NJ53=0,0,'배출량&amp;에너지'!NJ83*'국산거래표(기초_2009)'!NJ24/'배출량&amp;에너지'!NJ53)</f>
        <v>127.50062399641553</v>
      </c>
      <c r="NK52" s="10">
        <f>IF('배출량&amp;에너지'!NK53=0,0,'배출량&amp;에너지'!NK83*'국산거래표(기초_2009)'!NK24/'배출량&amp;에너지'!NK53)</f>
        <v>252.08142055980576</v>
      </c>
      <c r="NL52" s="10">
        <f>IF('배출량&amp;에너지'!NL53=0,0,'배출량&amp;에너지'!NL83*'국산거래표(기초_2009)'!NL24/'배출량&amp;에너지'!NL53)</f>
        <v>110.25259430577611</v>
      </c>
      <c r="NM52" s="10">
        <f>IF('배출량&amp;에너지'!NM53=0,0,'배출량&amp;에너지'!NM83*'국산거래표(기초_2009)'!NM24/'배출량&amp;에너지'!NM53)</f>
        <v>57.845722319612918</v>
      </c>
      <c r="NN52" s="10">
        <f>IF('배출량&amp;에너지'!NN53=0,0,'배출량&amp;에너지'!NN83*'국산거래표(기초_2009)'!NN24/'배출량&amp;에너지'!NN53)</f>
        <v>367.45938679364542</v>
      </c>
      <c r="NO52" s="10">
        <f>IF('배출량&amp;에너지'!NO53=0,0,'배출량&amp;에너지'!NO83*'국산거래표(기초_2009)'!NO24/'배출량&amp;에너지'!NO53)</f>
        <v>6.2594920161213086</v>
      </c>
      <c r="NP52" s="10">
        <f>IF('배출량&amp;에너지'!NP53=0,0,'배출량&amp;에너지'!NP83*'국산거래표(기초_2009)'!NP24/'배출량&amp;에너지'!NP53)</f>
        <v>86.034148358228975</v>
      </c>
      <c r="NQ52" s="10">
        <f>IF('배출량&amp;에너지'!NQ53=0,0,'배출량&amp;에너지'!NQ83*'국산거래표(기초_2009)'!NQ24/'배출량&amp;에너지'!NQ53)</f>
        <v>140.09685806427115</v>
      </c>
      <c r="NR52" s="10">
        <f>IF('배출량&amp;에너지'!NR53=0,0,'배출량&amp;에너지'!NR83*'국산거래표(기초_2009)'!NR24/'배출량&amp;에너지'!NR53)</f>
        <v>12.026375109492955</v>
      </c>
      <c r="NS52" s="10">
        <f>IF('배출량&amp;에너지'!NS53=0,0,'배출량&amp;에너지'!NS83*'국산거래표(기초_2009)'!NS24/'배출량&amp;에너지'!NS53)</f>
        <v>36.103755774616346</v>
      </c>
      <c r="NT52" s="10">
        <f>IF('배출량&amp;에너지'!NT53=0,0,'배출량&amp;에너지'!NT83*'국산거래표(기초_2009)'!NT24/'배출량&amp;에너지'!NT53)</f>
        <v>41.840410593182895</v>
      </c>
      <c r="NU52" s="10">
        <f>IF('배출량&amp;에너지'!NU53=0,0,'배출량&amp;에너지'!NU83*'국산거래표(기초_2009)'!NU24/'배출량&amp;에너지'!NU53)</f>
        <v>40.264062040383969</v>
      </c>
      <c r="NV52" s="10">
        <f>IF('배출량&amp;에너지'!NV53=0,0,'배출량&amp;에너지'!NV83*'국산거래표(기초_2009)'!NV24/'배출량&amp;에너지'!NV53)</f>
        <v>2.9097513414235885</v>
      </c>
      <c r="NW52" s="10">
        <f>IF('배출량&amp;에너지'!NW53=0,0,'배출량&amp;에너지'!NW83*'국산거래표(기초_2009)'!NW24/'배출량&amp;에너지'!NW53)</f>
        <v>7.7384383501038254</v>
      </c>
      <c r="NX52" s="10">
        <f>IF('배출량&amp;에너지'!NX53=0,0,'배출량&amp;에너지'!NX83*'국산거래표(기초_2009)'!NX24/'배출량&amp;에너지'!NX53)</f>
        <v>17.085692659278717</v>
      </c>
      <c r="NY52" s="10">
        <f>IF('배출량&amp;에너지'!NY53=0,0,'배출량&amp;에너지'!NY83*'국산거래표(기초_2009)'!NY24/'배출량&amp;에너지'!NY53)</f>
        <v>11.406135693121785</v>
      </c>
      <c r="NZ52" s="10">
        <f>IF('배출량&amp;에너지'!NZ53=0,0,'배출량&amp;에너지'!NZ83*'국산거래표(기초_2009)'!NZ24/'배출량&amp;에너지'!NZ53)</f>
        <v>2.6791208003180635</v>
      </c>
      <c r="OA52" s="10">
        <f>IF('배출량&amp;에너지'!OA53=0,0,'배출량&amp;에너지'!OA83*'국산거래표(기초_2009)'!OA24/'배출량&amp;에너지'!OA53)</f>
        <v>5.0637958127198504</v>
      </c>
      <c r="OB52" s="10">
        <f>IF('배출량&amp;에너지'!OB53=0,0,'배출량&amp;에너지'!OB83*'국산거래표(기초_2009)'!OB24/'배출량&amp;에너지'!OB53)</f>
        <v>15.715344201447831</v>
      </c>
      <c r="OC52" s="10">
        <f>IF('배출량&amp;에너지'!OC53=0,0,'배출량&amp;에너지'!OC83*'국산거래표(기초_2009)'!OC24/'배출량&amp;에너지'!OC53)</f>
        <v>58.742494472164012</v>
      </c>
      <c r="OD52" s="10">
        <f>IF('배출량&amp;에너지'!OD53=0,0,'배출량&amp;에너지'!OD83*'국산거래표(기초_2009)'!OD24/'배출량&amp;에너지'!OD53)</f>
        <v>35.101744443114185</v>
      </c>
      <c r="OE52" s="10">
        <f>IF('배출량&amp;에너지'!OE53=0,0,'배출량&amp;에너지'!OE83*'국산거래표(기초_2009)'!OE24/'배출량&amp;에너지'!OE53)</f>
        <v>2.0823922643508559</v>
      </c>
      <c r="OF52" s="10">
        <f>IF('배출량&amp;에너지'!OF53=0,0,'배출량&amp;에너지'!OF83*'국산거래표(기초_2009)'!OF24/'배출량&amp;에너지'!OF53)</f>
        <v>28.000338995384357</v>
      </c>
      <c r="OG52" s="10">
        <f>IF('배출량&amp;에너지'!OG53=0,0,'배출량&amp;에너지'!OG83*'국산거래표(기초_2009)'!OG24/'배출량&amp;에너지'!OG53)</f>
        <v>25.183511609843091</v>
      </c>
      <c r="OH52" s="10">
        <f>IF('배출량&amp;에너지'!OH53=0,0,'배출량&amp;에너지'!OH83*'국산거래표(기초_2009)'!OH24/'배출량&amp;에너지'!OH53)</f>
        <v>3.375490686568726</v>
      </c>
      <c r="OI52" s="10">
        <f>IF('배출량&amp;에너지'!OI53=0,0,'배출량&amp;에너지'!OI83*'국산거래표(기초_2009)'!OI24/'배출량&amp;에너지'!OI53)</f>
        <v>27.820088912287318</v>
      </c>
      <c r="OJ52" s="10">
        <f>IF('배출량&amp;에너지'!OJ53=0,0,'배출량&amp;에너지'!OJ83*'국산거래표(기초_2009)'!OJ24/'배출량&amp;에너지'!OJ53)</f>
        <v>15.68063766370865</v>
      </c>
      <c r="OK52" s="10">
        <f>IF('배출량&amp;에너지'!OK53=0,0,'배출량&amp;에너지'!OK83*'국산거래표(기초_2009)'!OK24/'배출량&amp;에너지'!OK53)</f>
        <v>3.401240698439731</v>
      </c>
      <c r="OL52" s="10">
        <f>IF('배출량&amp;에너지'!OL53=0,0,'배출량&amp;에너지'!OL83*'국산거래표(기초_2009)'!OL24/'배출량&amp;에너지'!OL53)</f>
        <v>51.507860702145059</v>
      </c>
      <c r="OM52" s="10">
        <f>IF('배출량&amp;에너지'!OM53=0,0,'배출량&amp;에너지'!OM83*'국산거래표(기초_2009)'!OM24/'배출량&amp;에너지'!OM53)</f>
        <v>0</v>
      </c>
      <c r="ON52" s="10">
        <f>IF('배출량&amp;에너지'!ON53=0,0,'배출량&amp;에너지'!ON83*'국산거래표(기초_2009)'!ON24/'배출량&amp;에너지'!ON53)</f>
        <v>30.444350991662809</v>
      </c>
      <c r="OO52" s="10">
        <f>IF('배출량&amp;에너지'!OO53=0,0,'배출량&amp;에너지'!OO83*'국산거래표(기초_2009)'!OO24/'배출량&amp;에너지'!OO53)</f>
        <v>1.1385983509918389</v>
      </c>
      <c r="OP52" s="11">
        <f t="shared" si="0"/>
        <v>9695.0653173452192</v>
      </c>
      <c r="OQ52" s="10">
        <f>IF('배출량&amp;에너지'!OQ53=0,0,'배출량&amp;에너지'!OQ83*'국산거래표(기초_2009)'!OQ24/'배출량&amp;에너지'!OQ53)</f>
        <v>2958.7468966197107</v>
      </c>
      <c r="OR52" s="10">
        <f>IF('배출량&amp;에너지'!OR53=0,0,'배출량&amp;에너지'!OR83*'국산거래표(기초_2009)'!OR24/'배출량&amp;에너지'!OR53)</f>
        <v>0</v>
      </c>
      <c r="OS52" s="10">
        <f>IF('배출량&amp;에너지'!OS53=0,0,'배출량&amp;에너지'!OS83*'국산거래표(기초_2009)'!OS24/'배출량&amp;에너지'!OS53)</f>
        <v>0</v>
      </c>
      <c r="OT52" s="10">
        <f>IF('배출량&amp;에너지'!OT53=0,0,'배출량&amp;에너지'!OT83*'국산거래표(기초_2009)'!OT24/'배출량&amp;에너지'!OT53)</f>
        <v>0</v>
      </c>
      <c r="OU52" s="10">
        <f>IF('배출량&amp;에너지'!OU53=0,0,'배출량&amp;에너지'!OU83*'국산거래표(기초_2009)'!OU24/'배출량&amp;에너지'!OU53)</f>
        <v>0</v>
      </c>
      <c r="OV52" s="10">
        <f>IF('배출량&amp;에너지'!OV53=0,0,'배출량&amp;에너지'!OV83*'국산거래표(기초_2009)'!OV24/'배출량&amp;에너지'!OV53)</f>
        <v>23.239945496448961</v>
      </c>
      <c r="OW52" s="11">
        <f t="shared" si="1"/>
        <v>2981.9868421161596</v>
      </c>
      <c r="OX52" s="11">
        <f t="shared" si="2"/>
        <v>12677.052159461378</v>
      </c>
      <c r="OY52" s="11">
        <f t="shared" si="3"/>
        <v>12677.052159461378</v>
      </c>
      <c r="OZ52" s="11">
        <v>0</v>
      </c>
      <c r="PA52" s="11">
        <v>0</v>
      </c>
      <c r="PB52" s="11">
        <f t="shared" si="4"/>
        <v>12677.052159461378</v>
      </c>
    </row>
    <row r="53" spans="1:418">
      <c r="A53" s="8" t="s">
        <v>730</v>
      </c>
      <c r="B53" s="9" t="s">
        <v>304</v>
      </c>
      <c r="C53" s="10">
        <f>IF('배출량&amp;에너지'!C54=0,0,'배출량&amp;에너지'!C84*'국산거래표(기초_2009)'!C25/'배출량&amp;에너지'!C54)</f>
        <v>0</v>
      </c>
      <c r="D53" s="10">
        <f>IF('배출량&amp;에너지'!D54=0,0,'배출량&amp;에너지'!D84*'국산거래표(기초_2009)'!D25/'배출량&amp;에너지'!D54)</f>
        <v>0</v>
      </c>
      <c r="E53" s="10">
        <f>IF('배출량&amp;에너지'!E54=0,0,'배출량&amp;에너지'!E84*'국산거래표(기초_2009)'!E25/'배출량&amp;에너지'!E54)</f>
        <v>0</v>
      </c>
      <c r="F53" s="10">
        <f>IF('배출량&amp;에너지'!F54=0,0,'배출량&amp;에너지'!F84*'국산거래표(기초_2009)'!F25/'배출량&amp;에너지'!F54)</f>
        <v>0</v>
      </c>
      <c r="G53" s="10">
        <f>IF('배출량&amp;에너지'!G54=0,0,'배출량&amp;에너지'!G84*'국산거래표(기초_2009)'!G25/'배출량&amp;에너지'!G54)</f>
        <v>0</v>
      </c>
      <c r="H53" s="10">
        <f>IF('배출량&amp;에너지'!H54=0,0,'배출량&amp;에너지'!H84*'국산거래표(기초_2009)'!H25/'배출량&amp;에너지'!H54)</f>
        <v>0</v>
      </c>
      <c r="I53" s="10">
        <f>IF('배출량&amp;에너지'!I54=0,0,'배출량&amp;에너지'!I84*'국산거래표(기초_2009)'!I25/'배출량&amp;에너지'!I54)</f>
        <v>0</v>
      </c>
      <c r="J53" s="10">
        <f>IF('배출량&amp;에너지'!J54=0,0,'배출량&amp;에너지'!J84*'국산거래표(기초_2009)'!J25/'배출량&amp;에너지'!J54)</f>
        <v>0</v>
      </c>
      <c r="K53" s="10">
        <f>IF('배출량&amp;에너지'!K54=0,0,'배출량&amp;에너지'!K84*'국산거래표(기초_2009)'!K25/'배출량&amp;에너지'!K54)</f>
        <v>0</v>
      </c>
      <c r="L53" s="10">
        <f>IF('배출량&amp;에너지'!L54=0,0,'배출량&amp;에너지'!L84*'국산거래표(기초_2009)'!L25/'배출량&amp;에너지'!L54)</f>
        <v>0</v>
      </c>
      <c r="M53" s="10">
        <f>IF('배출량&amp;에너지'!M54=0,0,'배출량&amp;에너지'!M84*'국산거래표(기초_2009)'!M25/'배출량&amp;에너지'!M54)</f>
        <v>0</v>
      </c>
      <c r="N53" s="10">
        <f>IF('배출량&amp;에너지'!N54=0,0,'배출량&amp;에너지'!N84*'국산거래표(기초_2009)'!N25/'배출량&amp;에너지'!N54)</f>
        <v>0</v>
      </c>
      <c r="O53" s="10">
        <f>IF('배출량&amp;에너지'!O54=0,0,'배출량&amp;에너지'!O84*'국산거래표(기초_2009)'!O25/'배출량&amp;에너지'!O54)</f>
        <v>0</v>
      </c>
      <c r="P53" s="10">
        <f>IF('배출량&amp;에너지'!P54=0,0,'배출량&amp;에너지'!P84*'국산거래표(기초_2009)'!P25/'배출량&amp;에너지'!P54)</f>
        <v>0</v>
      </c>
      <c r="Q53" s="10">
        <f>IF('배출량&amp;에너지'!Q54=0,0,'배출량&amp;에너지'!Q84*'국산거래표(기초_2009)'!Q25/'배출량&amp;에너지'!Q54)</f>
        <v>0</v>
      </c>
      <c r="R53" s="10">
        <f>IF('배출량&amp;에너지'!R54=0,0,'배출량&amp;에너지'!R84*'국산거래표(기초_2009)'!R25/'배출량&amp;에너지'!R54)</f>
        <v>0</v>
      </c>
      <c r="S53" s="10">
        <f>IF('배출량&amp;에너지'!S54=0,0,'배출량&amp;에너지'!S84*'국산거래표(기초_2009)'!S25/'배출량&amp;에너지'!S54)</f>
        <v>0</v>
      </c>
      <c r="T53" s="10">
        <f>IF('배출량&amp;에너지'!T54=0,0,'배출량&amp;에너지'!T84*'국산거래표(기초_2009)'!T25/'배출량&amp;에너지'!T54)</f>
        <v>0</v>
      </c>
      <c r="U53" s="10">
        <f>IF('배출량&amp;에너지'!U54=0,0,'배출량&amp;에너지'!U84*'국산거래표(기초_2009)'!U25/'배출량&amp;에너지'!U54)</f>
        <v>0</v>
      </c>
      <c r="V53" s="10">
        <f>IF('배출량&amp;에너지'!V54=0,0,'배출량&amp;에너지'!V84*'국산거래표(기초_2009)'!V25/'배출량&amp;에너지'!V54)</f>
        <v>0</v>
      </c>
      <c r="W53" s="10">
        <f>IF('배출량&amp;에너지'!W54=0,0,'배출량&amp;에너지'!W84*'국산거래표(기초_2009)'!W25/'배출량&amp;에너지'!W54)</f>
        <v>0</v>
      </c>
      <c r="X53" s="10">
        <f>IF('배출량&amp;에너지'!X54=0,0,'배출량&amp;에너지'!X84*'국산거래표(기초_2009)'!X25/'배출량&amp;에너지'!X54)</f>
        <v>0</v>
      </c>
      <c r="Y53" s="10">
        <f>IF('배출량&amp;에너지'!Y54=0,0,'배출량&amp;에너지'!Y84*'국산거래표(기초_2009)'!Y25/'배출량&amp;에너지'!Y54)</f>
        <v>0</v>
      </c>
      <c r="Z53" s="10">
        <f>IF('배출량&amp;에너지'!Z54=0,0,'배출량&amp;에너지'!Z84*'국산거래표(기초_2009)'!Z25/'배출량&amp;에너지'!Z54)</f>
        <v>0</v>
      </c>
      <c r="AA53" s="10">
        <f>IF('배출량&amp;에너지'!AA54=0,0,'배출량&amp;에너지'!AA84*'국산거래표(기초_2009)'!AA25/'배출량&amp;에너지'!AA54)</f>
        <v>0</v>
      </c>
      <c r="AB53" s="10">
        <f>IF('배출량&amp;에너지'!AB54=0,0,'배출량&amp;에너지'!AB84*'국산거래표(기초_2009)'!AB25/'배출량&amp;에너지'!AB54)</f>
        <v>0</v>
      </c>
      <c r="AC53" s="10">
        <f>IF('배출량&amp;에너지'!AC54=0,0,'배출량&amp;에너지'!AC84*'국산거래표(기초_2009)'!AC25/'배출량&amp;에너지'!AC54)</f>
        <v>0</v>
      </c>
      <c r="AD53" s="10">
        <f>IF('배출량&amp;에너지'!AD54=0,0,'배출량&amp;에너지'!AD84*'국산거래표(기초_2009)'!AD25/'배출량&amp;에너지'!AD54)</f>
        <v>0</v>
      </c>
      <c r="AE53" s="10">
        <f>IF('배출량&amp;에너지'!AE54=0,0,'배출량&amp;에너지'!AE84*'국산거래표(기초_2009)'!AE25/'배출량&amp;에너지'!AE54)</f>
        <v>0</v>
      </c>
      <c r="AF53" s="10">
        <f>IF('배출량&amp;에너지'!AF54=0,0,'배출량&amp;에너지'!AF84*'국산거래표(기초_2009)'!AF25/'배출량&amp;에너지'!AF54)</f>
        <v>0</v>
      </c>
      <c r="AG53" s="10">
        <f>IF('배출량&amp;에너지'!AG54=0,0,'배출량&amp;에너지'!AG84*'국산거래표(기초_2009)'!AG25/'배출량&amp;에너지'!AG54)</f>
        <v>0</v>
      </c>
      <c r="AH53" s="10">
        <f>IF('배출량&amp;에너지'!AH54=0,0,'배출량&amp;에너지'!AH84*'국산거래표(기초_2009)'!AH25/'배출량&amp;에너지'!AH54)</f>
        <v>0</v>
      </c>
      <c r="AI53" s="10">
        <f>IF('배출량&amp;에너지'!AI54=0,0,'배출량&amp;에너지'!AI84*'국산거래표(기초_2009)'!AI25/'배출량&amp;에너지'!AI54)</f>
        <v>0</v>
      </c>
      <c r="AJ53" s="10">
        <f>IF('배출량&amp;에너지'!AJ54=0,0,'배출량&amp;에너지'!AJ84*'국산거래표(기초_2009)'!AJ25/'배출량&amp;에너지'!AJ54)</f>
        <v>0</v>
      </c>
      <c r="AK53" s="10">
        <f>IF('배출량&amp;에너지'!AK54=0,0,'배출량&amp;에너지'!AK84*'국산거래표(기초_2009)'!AK25/'배출량&amp;에너지'!AK54)</f>
        <v>0</v>
      </c>
      <c r="AL53" s="10">
        <f>IF('배출량&amp;에너지'!AL54=0,0,'배출량&amp;에너지'!AL84*'국산거래표(기초_2009)'!AL25/'배출량&amp;에너지'!AL54)</f>
        <v>0</v>
      </c>
      <c r="AM53" s="10">
        <f>IF('배출량&amp;에너지'!AM54=0,0,'배출량&amp;에너지'!AM84*'국산거래표(기초_2009)'!AM25/'배출량&amp;에너지'!AM54)</f>
        <v>0</v>
      </c>
      <c r="AN53" s="10">
        <f>IF('배출량&amp;에너지'!AN54=0,0,'배출량&amp;에너지'!AN84*'국산거래표(기초_2009)'!AN25/'배출량&amp;에너지'!AN54)</f>
        <v>0</v>
      </c>
      <c r="AO53" s="10">
        <f>IF('배출량&amp;에너지'!AO54=0,0,'배출량&amp;에너지'!AO84*'국산거래표(기초_2009)'!AO25/'배출량&amp;에너지'!AO54)</f>
        <v>0</v>
      </c>
      <c r="AP53" s="10">
        <f>IF('배출량&amp;에너지'!AP54=0,0,'배출량&amp;에너지'!AP84*'국산거래표(기초_2009)'!AP25/'배출량&amp;에너지'!AP54)</f>
        <v>0</v>
      </c>
      <c r="AQ53" s="10">
        <f>IF('배출량&amp;에너지'!AQ54=0,0,'배출량&amp;에너지'!AQ84*'국산거래표(기초_2009)'!AQ25/'배출량&amp;에너지'!AQ54)</f>
        <v>0</v>
      </c>
      <c r="AR53" s="10">
        <f>IF('배출량&amp;에너지'!AR54=0,0,'배출량&amp;에너지'!AR84*'국산거래표(기초_2009)'!AR25/'배출량&amp;에너지'!AR54)</f>
        <v>0</v>
      </c>
      <c r="AS53" s="10">
        <f>IF('배출량&amp;에너지'!AS54=0,0,'배출량&amp;에너지'!AS84*'국산거래표(기초_2009)'!AS25/'배출량&amp;에너지'!AS54)</f>
        <v>0</v>
      </c>
      <c r="AT53" s="10">
        <f>IF('배출량&amp;에너지'!AT54=0,0,'배출량&amp;에너지'!AT84*'국산거래표(기초_2009)'!AT25/'배출량&amp;에너지'!AT54)</f>
        <v>0</v>
      </c>
      <c r="AU53" s="10">
        <f>IF('배출량&amp;에너지'!AU54=0,0,'배출량&amp;에너지'!AU84*'국산거래표(기초_2009)'!AU25/'배출량&amp;에너지'!AU54)</f>
        <v>0</v>
      </c>
      <c r="AV53" s="10">
        <f>IF('배출량&amp;에너지'!AV54=0,0,'배출량&amp;에너지'!AV84*'국산거래표(기초_2009)'!AV25/'배출량&amp;에너지'!AV54)</f>
        <v>0</v>
      </c>
      <c r="AW53" s="10">
        <f>IF('배출량&amp;에너지'!AW54=0,0,'배출량&amp;에너지'!AW84*'국산거래표(기초_2009)'!AW25/'배출량&amp;에너지'!AW54)</f>
        <v>0</v>
      </c>
      <c r="AX53" s="10">
        <f>IF('배출량&amp;에너지'!AX54=0,0,'배출량&amp;에너지'!AX84*'국산거래표(기초_2009)'!AX25/'배출량&amp;에너지'!AX54)</f>
        <v>0</v>
      </c>
      <c r="AY53" s="10">
        <f>IF('배출량&amp;에너지'!AY54=0,0,'배출량&amp;에너지'!AY84*'국산거래표(기초_2009)'!AY25/'배출량&amp;에너지'!AY54)</f>
        <v>0</v>
      </c>
      <c r="AZ53" s="10">
        <f>IF('배출량&amp;에너지'!AZ54=0,0,'배출량&amp;에너지'!AZ84*'국산거래표(기초_2009)'!AZ25/'배출량&amp;에너지'!AZ54)</f>
        <v>0</v>
      </c>
      <c r="BA53" s="10">
        <f>IF('배출량&amp;에너지'!BA54=0,0,'배출량&amp;에너지'!BA84*'국산거래표(기초_2009)'!BA25/'배출량&amp;에너지'!BA54)</f>
        <v>0</v>
      </c>
      <c r="BB53" s="10">
        <f>IF('배출량&amp;에너지'!BB54=0,0,'배출량&amp;에너지'!BB84*'국산거래표(기초_2009)'!BB25/'배출량&amp;에너지'!BB54)</f>
        <v>0</v>
      </c>
      <c r="BC53" s="10">
        <f>IF('배출량&amp;에너지'!BC54=0,0,'배출량&amp;에너지'!BC84*'국산거래표(기초_2009)'!BC25/'배출량&amp;에너지'!BC54)</f>
        <v>0</v>
      </c>
      <c r="BD53" s="10">
        <f>IF('배출량&amp;에너지'!BD54=0,0,'배출량&amp;에너지'!BD84*'국산거래표(기초_2009)'!BD25/'배출량&amp;에너지'!BD54)</f>
        <v>0</v>
      </c>
      <c r="BE53" s="10">
        <f>IF('배출량&amp;에너지'!BE54=0,0,'배출량&amp;에너지'!BE84*'국산거래표(기초_2009)'!BE25/'배출량&amp;에너지'!BE54)</f>
        <v>0</v>
      </c>
      <c r="BF53" s="10">
        <f>IF('배출량&amp;에너지'!BF54=0,0,'배출량&amp;에너지'!BF84*'국산거래표(기초_2009)'!BF25/'배출량&amp;에너지'!BF54)</f>
        <v>0</v>
      </c>
      <c r="BG53" s="10">
        <f>IF('배출량&amp;에너지'!BG54=0,0,'배출량&amp;에너지'!BG84*'국산거래표(기초_2009)'!BG25/'배출량&amp;에너지'!BG54)</f>
        <v>0</v>
      </c>
      <c r="BH53" s="10">
        <f>IF('배출량&amp;에너지'!BH54=0,0,'배출량&amp;에너지'!BH84*'국산거래표(기초_2009)'!BH25/'배출량&amp;에너지'!BH54)</f>
        <v>0</v>
      </c>
      <c r="BI53" s="10">
        <f>IF('배출량&amp;에너지'!BI54=0,0,'배출량&amp;에너지'!BI84*'국산거래표(기초_2009)'!BI25/'배출량&amp;에너지'!BI54)</f>
        <v>0</v>
      </c>
      <c r="BJ53" s="10">
        <f>IF('배출량&amp;에너지'!BJ54=0,0,'배출량&amp;에너지'!BJ84*'국산거래표(기초_2009)'!BJ25/'배출량&amp;에너지'!BJ54)</f>
        <v>7.1840862975616293</v>
      </c>
      <c r="BK53" s="10">
        <f>IF('배출량&amp;에너지'!BK54=0,0,'배출량&amp;에너지'!BK84*'국산거래표(기초_2009)'!BK25/'배출량&amp;에너지'!BK54)</f>
        <v>2.531227709673098</v>
      </c>
      <c r="BL53" s="10">
        <f>IF('배출량&amp;에너지'!BL54=0,0,'배출량&amp;에너지'!BL84*'국산거래표(기초_2009)'!BL25/'배출량&amp;에너지'!BL54)</f>
        <v>2.4545544111736337</v>
      </c>
      <c r="BM53" s="10">
        <f>IF('배출량&amp;에너지'!BM54=0,0,'배출량&amp;에너지'!BM84*'국산거래표(기초_2009)'!BM25/'배출량&amp;에너지'!BM54)</f>
        <v>0</v>
      </c>
      <c r="BN53" s="10">
        <f>IF('배출량&amp;에너지'!BN54=0,0,'배출량&amp;에너지'!BN84*'국산거래표(기초_2009)'!BN25/'배출량&amp;에너지'!BN54)</f>
        <v>5.0442959539121118E-2</v>
      </c>
      <c r="BO53" s="10">
        <f>IF('배출량&amp;에너지'!BO54=0,0,'배출량&amp;에너지'!BO84*'국산거래표(기초_2009)'!BO25/'배출량&amp;에너지'!BO54)</f>
        <v>0</v>
      </c>
      <c r="BP53" s="10">
        <f>IF('배출량&amp;에너지'!BP54=0,0,'배출량&amp;에너지'!BP84*'국산거래표(기초_2009)'!BP25/'배출량&amp;에너지'!BP54)</f>
        <v>1.430562332529475</v>
      </c>
      <c r="BQ53" s="10">
        <f>IF('배출량&amp;에너지'!BQ54=0,0,'배출량&amp;에너지'!BQ84*'국산거래표(기초_2009)'!BQ25/'배출량&amp;에너지'!BQ54)</f>
        <v>0.74958237875133971</v>
      </c>
      <c r="BR53" s="10">
        <f>IF('배출량&amp;에너지'!BR54=0,0,'배출량&amp;에너지'!BR84*'국산거래표(기초_2009)'!BR25/'배출량&amp;에너지'!BR54)</f>
        <v>0</v>
      </c>
      <c r="BS53" s="10">
        <f>IF('배출량&amp;에너지'!BS54=0,0,'배출량&amp;에너지'!BS84*'국산거래표(기초_2009)'!BS25/'배출량&amp;에너지'!BS54)</f>
        <v>0</v>
      </c>
      <c r="BT53" s="10">
        <f>IF('배출량&amp;에너지'!BT54=0,0,'배출량&amp;에너지'!BT84*'국산거래표(기초_2009)'!BT25/'배출량&amp;에너지'!BT54)</f>
        <v>0</v>
      </c>
      <c r="BU53" s="10">
        <f>IF('배출량&amp;에너지'!BU54=0,0,'배출량&amp;에너지'!BU84*'국산거래표(기초_2009)'!BU25/'배출량&amp;에너지'!BU54)</f>
        <v>0</v>
      </c>
      <c r="BV53" s="10">
        <f>IF('배출량&amp;에너지'!BV54=0,0,'배출량&amp;에너지'!BV84*'국산거래표(기초_2009)'!BV25/'배출량&amp;에너지'!BV54)</f>
        <v>0</v>
      </c>
      <c r="BW53" s="10">
        <f>IF('배출량&amp;에너지'!BW54=0,0,'배출량&amp;에너지'!BW84*'국산거래표(기초_2009)'!BW25/'배출량&amp;에너지'!BW54)</f>
        <v>0</v>
      </c>
      <c r="BX53" s="10">
        <f>IF('배출량&amp;에너지'!BX54=0,0,'배출량&amp;에너지'!BX84*'국산거래표(기초_2009)'!BX25/'배출량&amp;에너지'!BX54)</f>
        <v>0</v>
      </c>
      <c r="BY53" s="10">
        <f>IF('배출량&amp;에너지'!BY54=0,0,'배출량&amp;에너지'!BY84*'국산거래표(기초_2009)'!BY25/'배출량&amp;에너지'!BY54)</f>
        <v>0</v>
      </c>
      <c r="BZ53" s="10">
        <f>IF('배출량&amp;에너지'!BZ54=0,0,'배출량&amp;에너지'!BZ84*'국산거래표(기초_2009)'!BZ25/'배출량&amp;에너지'!BZ54)</f>
        <v>0</v>
      </c>
      <c r="CA53" s="10">
        <f>IF('배출량&amp;에너지'!CA54=0,0,'배출량&amp;에너지'!CA84*'국산거래표(기초_2009)'!CA25/'배출량&amp;에너지'!CA54)</f>
        <v>6.5575847400857451E-2</v>
      </c>
      <c r="CB53" s="10">
        <f>IF('배출량&amp;에너지'!CB54=0,0,'배출량&amp;에너지'!CB84*'국산거래표(기초_2009)'!CB25/'배출량&amp;에너지'!CB54)</f>
        <v>0</v>
      </c>
      <c r="CC53" s="10">
        <f>IF('배출량&amp;에너지'!CC54=0,0,'배출량&amp;에너지'!CC84*'국산거래표(기초_2009)'!CC25/'배출량&amp;에너지'!CC54)</f>
        <v>1.2106310289389069E-2</v>
      </c>
      <c r="CD53" s="10">
        <f>IF('배출량&amp;에너지'!CD54=0,0,'배출량&amp;에너지'!CD84*'국산거래표(기초_2009)'!CD25/'배출량&amp;에너지'!CD54)</f>
        <v>0</v>
      </c>
      <c r="CE53" s="10">
        <f>IF('배출량&amp;에너지'!CE54=0,0,'배출량&amp;에너지'!CE84*'국산거래표(기초_2009)'!CE25/'배출량&amp;에너지'!CE54)</f>
        <v>0</v>
      </c>
      <c r="CF53" s="10">
        <f>IF('배출량&amp;에너지'!CF54=0,0,'배출량&amp;에너지'!CF84*'국산거래표(기초_2009)'!CF25/'배출량&amp;에너지'!CF54)</f>
        <v>0</v>
      </c>
      <c r="CG53" s="10">
        <f>IF('배출량&amp;에너지'!CG54=0,0,'배출량&amp;에너지'!CG84*'국산거래표(기초_2009)'!CG25/'배출량&amp;에너지'!CG54)</f>
        <v>0</v>
      </c>
      <c r="CH53" s="10">
        <f>IF('배출량&amp;에너지'!CH54=0,0,'배출량&amp;에너지'!CH84*'국산거래표(기초_2009)'!CH25/'배출량&amp;에너지'!CH54)</f>
        <v>0</v>
      </c>
      <c r="CI53" s="10">
        <f>IF('배출량&amp;에너지'!CI54=0,0,'배출량&amp;에너지'!CI84*'국산거래표(기초_2009)'!CI25/'배출량&amp;에너지'!CI54)</f>
        <v>0</v>
      </c>
      <c r="CJ53" s="10">
        <f>IF('배출량&amp;에너지'!CJ54=0,0,'배출량&amp;에너지'!CJ84*'국산거래표(기초_2009)'!CJ25/'배출량&amp;에너지'!CJ54)</f>
        <v>0</v>
      </c>
      <c r="CK53" s="10">
        <f>IF('배출량&amp;에너지'!CK54=0,0,'배출량&amp;에너지'!CK84*'국산거래표(기초_2009)'!CK25/'배출량&amp;에너지'!CK54)</f>
        <v>0</v>
      </c>
      <c r="CL53" s="10">
        <f>IF('배출량&amp;에너지'!CL54=0,0,'배출량&amp;에너지'!CL84*'국산거래표(기초_2009)'!CL25/'배출량&amp;에너지'!CL54)</f>
        <v>0</v>
      </c>
      <c r="CM53" s="10">
        <f>IF('배출량&amp;에너지'!CM54=0,0,'배출량&amp;에너지'!CM84*'국산거래표(기초_2009)'!CM25/'배출량&amp;에너지'!CM54)</f>
        <v>7.0620143354769571E-2</v>
      </c>
      <c r="CN53" s="10">
        <f>IF('배출량&amp;에너지'!CN54=0,0,'배출량&amp;에너지'!CN84*'국산거래표(기초_2009)'!CN25/'배출량&amp;에너지'!CN54)</f>
        <v>0</v>
      </c>
      <c r="CO53" s="10">
        <f>IF('배출량&amp;에너지'!CO54=0,0,'배출량&amp;에너지'!CO84*'국산거래표(기초_2009)'!CO25/'배출량&amp;에너지'!CO54)</f>
        <v>0</v>
      </c>
      <c r="CP53" s="10">
        <f>IF('배출량&amp;에너지'!CP54=0,0,'배출량&amp;에너지'!CP84*'국산거래표(기초_2009)'!CP25/'배출량&amp;에너지'!CP54)</f>
        <v>0</v>
      </c>
      <c r="CQ53" s="10">
        <f>IF('배출량&amp;에너지'!CQ54=0,0,'배출량&amp;에너지'!CQ84*'국산거래표(기초_2009)'!CQ25/'배출량&amp;에너지'!CQ54)</f>
        <v>0</v>
      </c>
      <c r="CR53" s="10">
        <f>IF('배출량&amp;에너지'!CR54=0,0,'배출량&amp;에너지'!CR84*'국산거래표(기초_2009)'!CR25/'배출량&amp;에너지'!CR54)</f>
        <v>0</v>
      </c>
      <c r="CS53" s="10">
        <f>IF('배출량&amp;에너지'!CS54=0,0,'배출량&amp;에너지'!CS84*'국산거래표(기초_2009)'!CS25/'배출량&amp;에너지'!CS54)</f>
        <v>0</v>
      </c>
      <c r="CT53" s="10">
        <f>IF('배출량&amp;에너지'!CT54=0,0,'배출량&amp;에너지'!CT84*'국산거래표(기초_2009)'!CT25/'배출량&amp;에너지'!CT54)</f>
        <v>0</v>
      </c>
      <c r="CU53" s="10">
        <f>IF('배출량&amp;에너지'!CU54=0,0,'배출량&amp;에너지'!CU84*'국산거래표(기초_2009)'!CU25/'배출량&amp;에너지'!CU54)</f>
        <v>0</v>
      </c>
      <c r="CV53" s="10">
        <f>IF('배출량&amp;에너지'!CV54=0,0,'배출량&amp;에너지'!CV84*'국산거래표(기초_2009)'!CV25/'배출량&amp;에너지'!CV54)</f>
        <v>0</v>
      </c>
      <c r="CW53" s="10">
        <f>IF('배출량&amp;에너지'!CW54=0,0,'배출량&amp;에너지'!CW84*'국산거래표(기초_2009)'!CW25/'배출량&amp;에너지'!CW54)</f>
        <v>0</v>
      </c>
      <c r="CX53" s="10">
        <f>IF('배출량&amp;에너지'!CX54=0,0,'배출량&amp;에너지'!CX84*'국산거래표(기초_2009)'!CX25/'배출량&amp;에너지'!CX54)</f>
        <v>0</v>
      </c>
      <c r="CY53" s="10">
        <f>IF('배출량&amp;에너지'!CY54=0,0,'배출량&amp;에너지'!CY84*'국산거래표(기초_2009)'!CY25/'배출량&amp;에너지'!CY54)</f>
        <v>0</v>
      </c>
      <c r="CZ53" s="10">
        <f>IF('배출량&amp;에너지'!CZ54=0,0,'배출량&amp;에너지'!CZ84*'국산거래표(기초_2009)'!CZ25/'배출량&amp;에너지'!CZ54)</f>
        <v>0</v>
      </c>
      <c r="DA53" s="10">
        <f>IF('배출량&amp;에너지'!DA54=0,0,'배출량&amp;에너지'!DA84*'국산거래표(기초_2009)'!DA25/'배출량&amp;에너지'!DA54)</f>
        <v>0</v>
      </c>
      <c r="DB53" s="10">
        <f>IF('배출량&amp;에너지'!DB54=0,0,'배출량&amp;에너지'!DB84*'국산거래표(기초_2009)'!DB25/'배출량&amp;에너지'!DB54)</f>
        <v>0</v>
      </c>
      <c r="DC53" s="10">
        <f>IF('배출량&amp;에너지'!DC54=0,0,'배출량&amp;에너지'!DC84*'국산거래표(기초_2009)'!DC25/'배출량&amp;에너지'!DC54)</f>
        <v>0.68703310892282965</v>
      </c>
      <c r="DD53" s="10">
        <f>IF('배출량&amp;에너지'!DD54=0,0,'배출량&amp;에너지'!DD84*'국산거래표(기초_2009)'!DD25/'배출량&amp;에너지'!DD54)</f>
        <v>0</v>
      </c>
      <c r="DE53" s="10">
        <f>IF('배출량&amp;에너지'!DE54=0,0,'배출량&amp;에너지'!DE84*'국산거래표(기초_2009)'!DE25/'배출량&amp;에너지'!DE54)</f>
        <v>0</v>
      </c>
      <c r="DF53" s="10">
        <f>IF('배출량&amp;에너지'!DF54=0,0,'배출량&amp;에너지'!DF84*'국산거래표(기초_2009)'!DF25/'배출량&amp;에너지'!DF54)</f>
        <v>0</v>
      </c>
      <c r="DG53" s="10">
        <f>IF('배출량&amp;에너지'!DG54=0,0,'배출량&amp;에너지'!DG84*'국산거래표(기초_2009)'!DG25/'배출량&amp;에너지'!DG54)</f>
        <v>0</v>
      </c>
      <c r="DH53" s="10">
        <f>IF('배출량&amp;에너지'!DH54=0,0,'배출량&amp;에너지'!DH84*'국산거래표(기초_2009)'!DH25/'배출량&amp;에너지'!DH54)</f>
        <v>0</v>
      </c>
      <c r="DI53" s="10">
        <f>IF('배출량&amp;에너지'!DI54=0,0,'배출량&amp;에너지'!DI84*'국산거래표(기초_2009)'!DI25/'배출량&amp;에너지'!DI54)</f>
        <v>0</v>
      </c>
      <c r="DJ53" s="10">
        <f>IF('배출량&amp;에너지'!DJ54=0,0,'배출량&amp;에너지'!DJ84*'국산거래표(기초_2009)'!DJ25/'배출량&amp;에너지'!DJ54)</f>
        <v>0</v>
      </c>
      <c r="DK53" s="10">
        <f>IF('배출량&amp;에너지'!DK54=0,0,'배출량&amp;에너지'!DK84*'국산거래표(기초_2009)'!DK25/'배출량&amp;에너지'!DK54)</f>
        <v>0</v>
      </c>
      <c r="DL53" s="10">
        <f>IF('배출량&amp;에너지'!DL54=0,0,'배출량&amp;에너지'!DL84*'국산거래표(기초_2009)'!DL25/'배출량&amp;에너지'!DL54)</f>
        <v>3.1103128851822084</v>
      </c>
      <c r="DM53" s="10">
        <f>IF('배출량&amp;에너지'!DM54=0,0,'배출량&amp;에너지'!DM84*'국산거래표(기초_2009)'!DM25/'배출량&amp;에너지'!DM54)</f>
        <v>0.50745617296355838</v>
      </c>
      <c r="DN53" s="10">
        <f>IF('배출량&amp;에너지'!DN54=0,0,'배출량&amp;에너지'!DN84*'국산거래표(기초_2009)'!DN25/'배출량&amp;에너지'!DN54)</f>
        <v>0.63255471262057883</v>
      </c>
      <c r="DO53" s="10">
        <f>IF('배출량&amp;에너지'!DO54=0,0,'배출량&amp;에너지'!DO84*'국산거래표(기초_2009)'!DO25/'배출량&amp;에너지'!DO54)</f>
        <v>0.79397218314576645</v>
      </c>
      <c r="DP53" s="10">
        <f>IF('배출량&amp;에너지'!DP54=0,0,'배출량&amp;에너지'!DP84*'국산거래표(기초_2009)'!DP25/'배출량&amp;에너지'!DP54)</f>
        <v>0.44894233989817789</v>
      </c>
      <c r="DQ53" s="10">
        <f>IF('배출량&amp;에너지'!DQ54=0,0,'배출량&amp;에너지'!DQ84*'국산거래표(기초_2009)'!DQ25/'배출량&amp;에너지'!DQ54)</f>
        <v>0.27138312232047163</v>
      </c>
      <c r="DR53" s="10">
        <f>IF('배출량&amp;에너지'!DR54=0,0,'배출량&amp;에너지'!DR84*'국산거래표(기초_2009)'!DR25/'배출량&amp;에너지'!DR54)</f>
        <v>21.185034147240088</v>
      </c>
      <c r="DS53" s="10">
        <f>IF('배출량&amp;에너지'!DS54=0,0,'배출량&amp;에너지'!DS84*'국산거래표(기초_2009)'!DS25/'배출량&amp;에너지'!DS54)</f>
        <v>11.525207395498393</v>
      </c>
      <c r="DT53" s="10">
        <f>IF('배출량&amp;에너지'!DT54=0,0,'배출량&amp;에너지'!DT84*'국산거래표(기초_2009)'!DT25/'배출량&amp;에너지'!DT54)</f>
        <v>3.284845525187567</v>
      </c>
      <c r="DU53" s="10">
        <f>IF('배출량&amp;에너지'!DU54=0,0,'배출량&amp;에너지'!DU84*'국산거래표(기초_2009)'!DU25/'배출량&amp;에너지'!DU54)</f>
        <v>0</v>
      </c>
      <c r="DV53" s="10">
        <f>IF('배출량&amp;에너지'!DV54=0,0,'배출량&amp;에너지'!DV84*'국산거래표(기초_2009)'!DV25/'배출량&amp;에너지'!DV54)</f>
        <v>0</v>
      </c>
      <c r="DW53" s="10">
        <f>IF('배출량&amp;에너지'!DW54=0,0,'배출량&amp;에너지'!DW84*'국산거래표(기초_2009)'!DW25/'배출량&amp;에너지'!DW54)</f>
        <v>0</v>
      </c>
      <c r="DX53" s="10">
        <f>IF('배출량&amp;에너지'!DX54=0,0,'배출량&amp;에너지'!DX84*'국산거래표(기초_2009)'!DX25/'배출량&amp;에너지'!DX54)</f>
        <v>0</v>
      </c>
      <c r="DY53" s="10">
        <f>IF('배출량&amp;에너지'!DY54=0,0,'배출량&amp;에너지'!DY84*'국산거래표(기초_2009)'!DY25/'배출량&amp;에너지'!DY54)</f>
        <v>0</v>
      </c>
      <c r="DZ53" s="10">
        <f>IF('배출량&amp;에너지'!DZ54=0,0,'배출량&amp;에너지'!DZ84*'국산거래표(기초_2009)'!DZ25/'배출량&amp;에너지'!DZ54)</f>
        <v>0</v>
      </c>
      <c r="EA53" s="10">
        <f>IF('배출량&amp;에너지'!EA54=0,0,'배출량&amp;에너지'!EA84*'국산거래표(기초_2009)'!EA25/'배출량&amp;에너지'!EA54)</f>
        <v>0</v>
      </c>
      <c r="EB53" s="10">
        <f>IF('배출량&amp;에너지'!EB54=0,0,'배출량&amp;에너지'!EB84*'국산거래표(기초_2009)'!EB25/'배출량&amp;에너지'!EB54)</f>
        <v>0</v>
      </c>
      <c r="EC53" s="10">
        <f>IF('배출량&amp;에너지'!EC54=0,0,'배출량&amp;에너지'!EC84*'국산거래표(기초_2009)'!EC25/'배출량&amp;에너지'!EC54)</f>
        <v>0</v>
      </c>
      <c r="ED53" s="10">
        <f>IF('배출량&amp;에너지'!ED54=0,0,'배출량&amp;에너지'!ED84*'국산거래표(기초_2009)'!ED25/'배출량&amp;에너지'!ED54)</f>
        <v>68.862710644426585</v>
      </c>
      <c r="EE53" s="10">
        <f>IF('배출량&amp;에너지'!EE54=0,0,'배출량&amp;에너지'!EE84*'국산거래표(기초_2009)'!EE25/'배출량&amp;에너지'!EE54)</f>
        <v>16.868125669882101</v>
      </c>
      <c r="EF53" s="10">
        <f>IF('배출량&amp;에너지'!EF54=0,0,'배출량&amp;에너지'!EF84*'국산거래표(기초_2009)'!EF25/'배출량&amp;에너지'!EF54)</f>
        <v>7.5220541264737415</v>
      </c>
      <c r="EG53" s="10">
        <f>IF('배출량&amp;에너지'!EG54=0,0,'배출량&amp;에너지'!EG84*'국산거래표(기초_2009)'!EG25/'배출량&amp;에너지'!EG54)</f>
        <v>11.427348053992498</v>
      </c>
      <c r="EH53" s="10">
        <f>IF('배출량&amp;에너지'!EH54=0,0,'배출량&amp;에너지'!EH84*'국산거래표(기초_2009)'!EH25/'배출량&amp;에너지'!EH54)</f>
        <v>6.473849427250804</v>
      </c>
      <c r="EI53" s="10">
        <f>IF('배출량&amp;에너지'!EI54=0,0,'배출량&amp;에너지'!EI84*'국산거래표(기초_2009)'!EI25/'배출량&amp;에너지'!EI54)</f>
        <v>31.841613779474816</v>
      </c>
      <c r="EJ53" s="10">
        <f>IF('배출량&amp;에너지'!EJ54=0,0,'배출량&amp;에너지'!EJ84*'국산거래표(기초_2009)'!EJ25/'배출량&amp;에너지'!EJ54)</f>
        <v>3.2132165226420151</v>
      </c>
      <c r="EK53" s="10">
        <f>IF('배출량&amp;에너지'!EK54=0,0,'배출량&amp;에너지'!EK84*'국산거래표(기초_2009)'!EK25/'배출량&amp;에너지'!EK54)</f>
        <v>6.1923777130225082</v>
      </c>
      <c r="EL53" s="10">
        <f>IF('배출량&amp;에너지'!EL54=0,0,'배출량&amp;에너지'!EL84*'국산거래표(기초_2009)'!EL25/'배출량&amp;에너지'!EL54)</f>
        <v>1.7544061327706324</v>
      </c>
      <c r="EM53" s="10">
        <f>IF('배출량&amp;에너지'!EM54=0,0,'배출량&amp;에너지'!EM84*'국산거래표(기초_2009)'!EM25/'배출량&amp;에너지'!EM54)</f>
        <v>3.9254711113344056</v>
      </c>
      <c r="EN53" s="10">
        <f>IF('배출량&amp;에너지'!EN54=0,0,'배출량&amp;에너지'!EN84*'국산거래표(기초_2009)'!EN25/'배출량&amp;에너지'!EN54)</f>
        <v>13.924274551178993</v>
      </c>
      <c r="EO53" s="10">
        <f>IF('배출량&amp;에너지'!EO54=0,0,'배출량&amp;에너지'!EO84*'국산거래표(기초_2009)'!EO25/'배출량&amp;에너지'!EO54)</f>
        <v>66.317358906082532</v>
      </c>
      <c r="EP53" s="10">
        <f>IF('배출량&amp;에너지'!EP54=0,0,'배출량&amp;에너지'!EP84*'국산거래표(기초_2009)'!EP25/'배출량&amp;에너지'!EP54)</f>
        <v>1.6282987339228299</v>
      </c>
      <c r="EQ53" s="10">
        <f>IF('배출량&amp;에너지'!EQ54=0,0,'배출량&amp;에너지'!EQ84*'국산거래표(기초_2009)'!EQ25/'배출량&amp;에너지'!EQ54)</f>
        <v>8.2544858989817786</v>
      </c>
      <c r="ER53" s="10">
        <f>IF('배출량&amp;에너지'!ER54=0,0,'배출량&amp;에너지'!ER84*'국산거래표(기초_2009)'!ER25/'배출량&amp;에너지'!ER54)</f>
        <v>3.678300609592712</v>
      </c>
      <c r="ES53" s="10">
        <f>IF('배출량&amp;에너지'!ES54=0,0,'배출량&amp;에너지'!ES84*'국산거래표(기초_2009)'!ES25/'배출량&amp;에너지'!ES54)</f>
        <v>53.869045351018222</v>
      </c>
      <c r="ET53" s="10">
        <f>IF('배출량&amp;에너지'!ET54=0,0,'배출량&amp;에너지'!ET84*'국산거래표(기초_2009)'!ET25/'배출량&amp;에너지'!ET54)</f>
        <v>39.487757586414794</v>
      </c>
      <c r="EU53" s="10">
        <f>IF('배출량&amp;에너지'!EU54=0,0,'배출량&amp;에너지'!EU84*'국산거래표(기초_2009)'!EU25/'배출량&amp;에너지'!EU54)</f>
        <v>0.56899658360128624</v>
      </c>
      <c r="EV53" s="10">
        <f>IF('배출량&amp;에너지'!EV54=0,0,'배출량&amp;에너지'!EV84*'국산거래표(기초_2009)'!EV25/'배출량&amp;에너지'!EV54)</f>
        <v>0</v>
      </c>
      <c r="EW53" s="10">
        <f>IF('배출량&amp;에너지'!EW54=0,0,'배출량&amp;에너지'!EW84*'국산거래표(기초_2009)'!EW25/'배출량&amp;에너지'!EW54)</f>
        <v>9.0706529843247594</v>
      </c>
      <c r="EX53" s="10">
        <f>IF('배출량&amp;에너지'!EX54=0,0,'배출량&amp;에너지'!EX84*'국산거래표(기초_2009)'!EX25/'배출량&amp;에너지'!EX54)</f>
        <v>0.31173748995176853</v>
      </c>
      <c r="EY53" s="10">
        <f>IF('배출량&amp;에너지'!EY54=0,0,'배출량&amp;에너지'!EY84*'국산거래표(기초_2009)'!EY25/'배출량&amp;에너지'!EY54)</f>
        <v>1.5294305332261524</v>
      </c>
      <c r="EZ53" s="10">
        <f>IF('배출량&amp;에너지'!EZ54=0,0,'배출량&amp;에너지'!EZ84*'국산거래표(기초_2009)'!EZ25/'배출량&amp;에너지'!EZ54)</f>
        <v>0</v>
      </c>
      <c r="FA53" s="10">
        <f>IF('배출량&amp;에너지'!FA54=0,0,'배출량&amp;에너지'!FA84*'국산거래표(기초_2009)'!FA25/'배출량&amp;에너지'!FA54)</f>
        <v>1.2550208333333335</v>
      </c>
      <c r="FB53" s="10">
        <f>IF('배출량&amp;에너지'!FB54=0,0,'배출량&amp;에너지'!FB84*'국산거래표(기초_2009)'!FB25/'배출량&amp;에너지'!FB54)</f>
        <v>0</v>
      </c>
      <c r="FC53" s="10">
        <f>IF('배출량&amp;에너지'!FC54=0,0,'배출량&amp;에너지'!FC84*'국산거래표(기초_2009)'!FC25/'배출량&amp;에너지'!FC54)</f>
        <v>0.12005424370310826</v>
      </c>
      <c r="FD53" s="10">
        <f>IF('배출량&amp;에너지'!FD54=0,0,'배출량&amp;에너지'!FD84*'국산거래표(기초_2009)'!FD25/'배출량&amp;에너지'!FD54)</f>
        <v>1.715060624330118E-2</v>
      </c>
      <c r="FE53" s="10">
        <f>IF('배출량&amp;에너지'!FE54=0,0,'배출량&amp;에너지'!FE84*'국산거래표(기초_2009)'!FE25/'배출량&amp;에너지'!FE54)</f>
        <v>0.88376065112540192</v>
      </c>
      <c r="FF53" s="10">
        <f>IF('배출량&amp;에너지'!FF54=0,0,'배출량&amp;에너지'!FF84*'국산거래표(기초_2009)'!FF25/'배출량&amp;에너지'!FF54)</f>
        <v>0</v>
      </c>
      <c r="FG53" s="10">
        <f>IF('배출량&amp;에너지'!FG54=0,0,'배출량&amp;에너지'!FG84*'국산거래표(기초_2009)'!FG25/'배출량&amp;에너지'!FG54)</f>
        <v>0</v>
      </c>
      <c r="FH53" s="10">
        <f>IF('배출량&amp;에너지'!FH54=0,0,'배출량&amp;에너지'!FH84*'국산거래표(기초_2009)'!FH25/'배출량&amp;에너지'!FH54)</f>
        <v>0</v>
      </c>
      <c r="FI53" s="10">
        <f>IF('배출량&amp;에너지'!FI54=0,0,'배출량&amp;에너지'!FI84*'국산거래표(기초_2009)'!FI25/'배출량&amp;에너지'!FI54)</f>
        <v>0.11400108855841373</v>
      </c>
      <c r="FJ53" s="10">
        <f>IF('배출량&amp;에너지'!FJ54=0,0,'배출량&amp;에너지'!FJ84*'국산거래표(기초_2009)'!FJ25/'배출량&amp;에너지'!FJ54)</f>
        <v>0</v>
      </c>
      <c r="FK53" s="10">
        <f>IF('배출량&amp;에너지'!FK54=0,0,'배출량&amp;에너지'!FK84*'국산거래표(기초_2009)'!FK25/'배출량&amp;에너지'!FK54)</f>
        <v>3.8952053356109326</v>
      </c>
      <c r="FL53" s="10">
        <f>IF('배출량&amp;에너지'!FL54=0,0,'배출량&amp;에너지'!FL84*'국산거래표(기초_2009)'!FL25/'배출량&amp;에너지'!FL54)</f>
        <v>19.291405446141482</v>
      </c>
      <c r="FM53" s="10">
        <f>IF('배출량&amp;에너지'!FM54=0,0,'배출량&amp;에너지'!FM84*'국산거래표(기초_2009)'!FM25/'배출량&amp;에너지'!FM54)</f>
        <v>4.2563769259110398</v>
      </c>
      <c r="FN53" s="10">
        <f>IF('배출량&amp;에너지'!FN54=0,0,'배출량&amp;에너지'!FN84*'국산거래표(기초_2009)'!FN25/'배출량&amp;에너지'!FN54)</f>
        <v>0</v>
      </c>
      <c r="FO53" s="10">
        <f>IF('배출량&amp;에너지'!FO54=0,0,'배출량&amp;에너지'!FO84*'국산거래표(기초_2009)'!FO25/'배출량&amp;에너지'!FO54)</f>
        <v>0</v>
      </c>
      <c r="FP53" s="10">
        <f>IF('배출량&amp;에너지'!FP54=0,0,'배출량&amp;에너지'!FP84*'국산거래표(기초_2009)'!FP25/'배출량&amp;에너지'!FP54)</f>
        <v>0.51552704648981784</v>
      </c>
      <c r="FQ53" s="10">
        <f>IF('배출량&amp;에너지'!FQ54=0,0,'배출량&amp;에너지'!FQ84*'국산거래표(기초_2009)'!FQ25/'배출량&amp;에너지'!FQ54)</f>
        <v>0</v>
      </c>
      <c r="FR53" s="10">
        <f>IF('배출량&amp;에너지'!FR54=0,0,'배출량&amp;에너지'!FR84*'국산거래표(기초_2009)'!FR25/'배출량&amp;에너지'!FR54)</f>
        <v>0</v>
      </c>
      <c r="FS53" s="10">
        <f>IF('배출량&amp;에너지'!FS54=0,0,'배출량&amp;에너지'!FS84*'국산거래표(기초_2009)'!FS25/'배출량&amp;에너지'!FS54)</f>
        <v>7.3767784030010723</v>
      </c>
      <c r="FT53" s="10">
        <f>IF('배출량&amp;에너지'!FT54=0,0,'배출량&amp;에너지'!FT84*'국산거래표(기초_2009)'!FT25/'배출량&amp;에너지'!FT54)</f>
        <v>0</v>
      </c>
      <c r="FU53" s="10">
        <f>IF('배출량&amp;에너지'!FU54=0,0,'배출량&amp;에너지'!FU84*'국산거래표(기초_2009)'!FU25/'배출량&amp;에너지'!FU54)</f>
        <v>0</v>
      </c>
      <c r="FV53" s="10">
        <f>IF('배출량&amp;에너지'!FV54=0,0,'배출량&amp;에너지'!FV84*'국산거래표(기초_2009)'!FV25/'배출량&amp;에너지'!FV54)</f>
        <v>0</v>
      </c>
      <c r="FW53" s="10">
        <f>IF('배출량&amp;에너지'!FW54=0,0,'배출량&amp;에너지'!FW84*'국산거래표(기초_2009)'!FW25/'배출량&amp;에너지'!FW54)</f>
        <v>0</v>
      </c>
      <c r="FX53" s="10">
        <f>IF('배출량&amp;에너지'!FX54=0,0,'배출량&amp;에너지'!FX84*'국산거래표(기초_2009)'!FX25/'배출량&amp;에너지'!FX54)</f>
        <v>0</v>
      </c>
      <c r="FY53" s="10">
        <f>IF('배출량&amp;에너지'!FY54=0,0,'배출량&amp;에너지'!FY84*'국산거래표(기초_2009)'!FY25/'배출량&amp;에너지'!FY54)</f>
        <v>2.717866659967846</v>
      </c>
      <c r="FZ53" s="10">
        <f>IF('배출량&amp;에너지'!FZ54=0,0,'배출량&amp;에너지'!FZ84*'국산거래표(기초_2009)'!FZ25/'배출량&amp;에너지'!FZ54)</f>
        <v>0</v>
      </c>
      <c r="GA53" s="10">
        <f>IF('배출량&amp;에너지'!GA54=0,0,'배출량&amp;에너지'!GA84*'국산거래표(기초_2009)'!GA25/'배출량&amp;에너지'!GA54)</f>
        <v>0</v>
      </c>
      <c r="GB53" s="10">
        <f>IF('배출량&amp;에너지'!GB54=0,0,'배출량&amp;에너지'!GB84*'국산거래표(기초_2009)'!GB25/'배출량&amp;에너지'!GB54)</f>
        <v>0.10996565179528403</v>
      </c>
      <c r="GC53" s="10">
        <f>IF('배출량&amp;에너지'!GC54=0,0,'배출량&amp;에너지'!GC84*'국산거래표(기초_2009)'!GC25/'배출량&amp;에너지'!GC54)</f>
        <v>0</v>
      </c>
      <c r="GD53" s="10">
        <f>IF('배출량&amp;에너지'!GD54=0,0,'배출량&amp;에너지'!GD84*'국산거래표(기초_2009)'!GD25/'배출량&amp;에너지'!GD54)</f>
        <v>0</v>
      </c>
      <c r="GE53" s="10">
        <f>IF('배출량&amp;에너지'!GE54=0,0,'배출량&amp;에너지'!GE84*'국산거래표(기초_2009)'!GE25/'배출량&amp;에너지'!GE54)</f>
        <v>0</v>
      </c>
      <c r="GF53" s="10">
        <f>IF('배출량&amp;에너지'!GF54=0,0,'배출량&amp;에너지'!GF84*'국산거래표(기초_2009)'!GF25/'배출량&amp;에너지'!GF54)</f>
        <v>0</v>
      </c>
      <c r="GG53" s="10">
        <f>IF('배출량&amp;에너지'!GG54=0,0,'배출량&amp;에너지'!GG84*'국산거래표(기초_2009)'!GG25/'배출량&amp;에너지'!GG54)</f>
        <v>0</v>
      </c>
      <c r="GH53" s="10">
        <f>IF('배출량&amp;에너지'!GH54=0,0,'배출량&amp;에너지'!GH84*'국산거래표(기초_2009)'!GH25/'배출량&amp;에너지'!GH54)</f>
        <v>97.085546506564839</v>
      </c>
      <c r="GI53" s="10">
        <f>IF('배출량&amp;에너지'!GI54=0,0,'배출량&amp;에너지'!GI84*'국산거래표(기초_2009)'!GI25/'배출량&amp;에너지'!GI54)</f>
        <v>0</v>
      </c>
      <c r="GJ53" s="10">
        <f>IF('배출량&amp;에너지'!GJ54=0,0,'배출량&amp;에너지'!GJ84*'국산거래표(기초_2009)'!GJ25/'배출량&amp;에너지'!GJ54)</f>
        <v>519.12262064576635</v>
      </c>
      <c r="GK53" s="10">
        <f>IF('배출량&amp;에너지'!GK54=0,0,'배출량&amp;에너지'!GK84*'국산거래표(기초_2009)'!GK25/'배출량&amp;에너지'!GK54)</f>
        <v>0</v>
      </c>
      <c r="GL53" s="10">
        <f>IF('배출량&amp;에너지'!GL54=0,0,'배출량&amp;에너지'!GL84*'국산거래표(기초_2009)'!GL25/'배출량&amp;에너지'!GL54)</f>
        <v>0</v>
      </c>
      <c r="GM53" s="10">
        <f>IF('배출량&amp;에너지'!GM54=0,0,'배출량&amp;에너지'!GM84*'국산거래표(기초_2009)'!GM25/'배출량&amp;에너지'!GM54)</f>
        <v>60.56282608185959</v>
      </c>
      <c r="GN53" s="10">
        <f>IF('배출량&amp;에너지'!GN54=0,0,'배출량&amp;에너지'!GN84*'국산거래표(기초_2009)'!GN25/'배출량&amp;에너지'!GN54)</f>
        <v>652.67943575830657</v>
      </c>
      <c r="GO53" s="10">
        <f>IF('배출량&amp;에너지'!GO54=0,0,'배출량&amp;에너지'!GO84*'국산거래표(기초_2009)'!GO25/'배출량&amp;에너지'!GO54)</f>
        <v>0</v>
      </c>
      <c r="GP53" s="10">
        <f>IF('배출량&amp;에너지'!GP54=0,0,'배출량&amp;에너지'!GP84*'국산거래표(기초_2009)'!GP25/'배출량&amp;에너지'!GP54)</f>
        <v>66.543343364817787</v>
      </c>
      <c r="GQ53" s="10">
        <f>IF('배출량&amp;에너지'!GQ54=0,0,'배출량&amp;에너지'!GQ84*'국산거래표(기초_2009)'!GQ25/'배출량&amp;에너지'!GQ54)</f>
        <v>0</v>
      </c>
      <c r="GR53" s="10">
        <f>IF('배출량&amp;에너지'!GR54=0,0,'배출량&amp;에너지'!GR84*'국산거래표(기초_2009)'!GR25/'배출량&amp;에너지'!GR54)</f>
        <v>0</v>
      </c>
      <c r="GS53" s="10">
        <f>IF('배출량&amp;에너지'!GS54=0,0,'배출량&amp;에너지'!GS84*'국산거래표(기초_2009)'!GS25/'배출량&amp;에너지'!GS54)</f>
        <v>131.6177877478564</v>
      </c>
      <c r="GT53" s="10">
        <f>IF('배출량&amp;에너지'!GT54=0,0,'배출량&amp;에너지'!GT84*'국산거래표(기초_2009)'!GT25/'배출량&amp;에너지'!GT54)</f>
        <v>0</v>
      </c>
      <c r="GU53" s="10">
        <f>IF('배출량&amp;에너지'!GU54=0,0,'배출량&amp;에너지'!GU84*'국산거래표(기초_2009)'!GU25/'배출량&amp;에너지'!GU54)</f>
        <v>57.468654943729909</v>
      </c>
      <c r="GV53" s="10">
        <f>IF('배출량&amp;에너지'!GV54=0,0,'배출량&amp;에너지'!GV84*'국산거래표(기초_2009)'!GV25/'배출량&amp;에너지'!GV54)</f>
        <v>0</v>
      </c>
      <c r="GW53" s="10">
        <f>IF('배출량&amp;에너지'!GW54=0,0,'배출량&amp;에너지'!GW84*'국산거래표(기초_2009)'!GW25/'배출량&amp;에너지'!GW54)</f>
        <v>5.8947642517416945</v>
      </c>
      <c r="GX53" s="10">
        <f>IF('배출량&amp;에너지'!GX54=0,0,'배출량&amp;에너지'!GX84*'국산거래표(기초_2009)'!GX25/'배출량&amp;에너지'!GX54)</f>
        <v>19.739338926848877</v>
      </c>
      <c r="GY53" s="10">
        <f>IF('배출량&amp;에너지'!GY54=0,0,'배출량&amp;에너지'!GY84*'국산거래표(기초_2009)'!GY25/'배출량&amp;에너지'!GY54)</f>
        <v>9.079732717041801E-3</v>
      </c>
      <c r="GZ53" s="10">
        <f>IF('배출량&amp;에너지'!GZ54=0,0,'배출량&amp;에너지'!GZ84*'국산거래표(기초_2009)'!GZ25/'배출량&amp;에너지'!GZ54)</f>
        <v>0</v>
      </c>
      <c r="HA53" s="10">
        <f>IF('배출량&amp;에너지'!HA54=0,0,'배출량&amp;에너지'!HA84*'국산거래표(기초_2009)'!HA25/'배출량&amp;에너지'!HA54)</f>
        <v>0</v>
      </c>
      <c r="HB53" s="10">
        <f>IF('배출량&amp;에너지'!HB54=0,0,'배출량&amp;에너지'!HB84*'국산거래표(기초_2009)'!HB25/'배출량&amp;에너지'!HB54)</f>
        <v>0</v>
      </c>
      <c r="HC53" s="10">
        <f>IF('배출량&amp;에너지'!HC54=0,0,'배출량&amp;에너지'!HC84*'국산거래표(기초_2009)'!HC25/'배출량&amp;에너지'!HC54)</f>
        <v>0</v>
      </c>
      <c r="HD53" s="10">
        <f>IF('배출량&amp;에너지'!HD54=0,0,'배출량&amp;에너지'!HD84*'국산거래표(기초_2009)'!HD25/'배출량&amp;에너지'!HD54)</f>
        <v>0</v>
      </c>
      <c r="HE53" s="10">
        <f>IF('배출량&amp;에너지'!HE54=0,0,'배출량&amp;에너지'!HE84*'국산거래표(기초_2009)'!HE25/'배출량&amp;에너지'!HE54)</f>
        <v>0</v>
      </c>
      <c r="HF53" s="10">
        <f>IF('배출량&amp;에너지'!HF54=0,0,'배출량&amp;에너지'!HF84*'국산거래표(기초_2009)'!HF25/'배출량&amp;에너지'!HF54)</f>
        <v>0</v>
      </c>
      <c r="HG53" s="10">
        <f>IF('배출량&amp;에너지'!HG54=0,0,'배출량&amp;에너지'!HG84*'국산거래표(기초_2009)'!HG25/'배출량&amp;에너지'!HG54)</f>
        <v>0</v>
      </c>
      <c r="HH53" s="10">
        <f>IF('배출량&amp;에너지'!HH54=0,0,'배출량&amp;에너지'!HH84*'국산거래표(기초_2009)'!HH25/'배출량&amp;에너지'!HH54)</f>
        <v>0</v>
      </c>
      <c r="HI53" s="10">
        <f>IF('배출량&amp;에너지'!HI54=0,0,'배출량&amp;에너지'!HI84*'국산거래표(기초_2009)'!HI25/'배출량&amp;에너지'!HI54)</f>
        <v>0</v>
      </c>
      <c r="HJ53" s="10">
        <f>IF('배출량&amp;에너지'!HJ54=0,0,'배출량&amp;에너지'!HJ84*'국산거래표(기초_2009)'!HJ25/'배출량&amp;에너지'!HJ54)</f>
        <v>0</v>
      </c>
      <c r="HK53" s="10">
        <f>IF('배출량&amp;에너지'!HK54=0,0,'배출량&amp;에너지'!HK84*'국산거래표(기초_2009)'!HK25/'배출량&amp;에너지'!HK54)</f>
        <v>0</v>
      </c>
      <c r="HL53" s="10">
        <f>IF('배출량&amp;에너지'!HL54=0,0,'배출량&amp;에너지'!HL84*'국산거래표(기초_2009)'!HL25/'배출량&amp;에너지'!HL54)</f>
        <v>0</v>
      </c>
      <c r="HM53" s="10">
        <f>IF('배출량&amp;에너지'!HM54=0,0,'배출량&amp;에너지'!HM84*'국산거래표(기초_2009)'!HM25/'배출량&amp;에너지'!HM54)</f>
        <v>0</v>
      </c>
      <c r="HN53" s="10">
        <f>IF('배출량&amp;에너지'!HN54=0,0,'배출량&amp;에너지'!HN84*'국산거래표(기초_2009)'!HN25/'배출량&amp;에너지'!HN54)</f>
        <v>0</v>
      </c>
      <c r="HO53" s="10">
        <f>IF('배출량&amp;에너지'!HO54=0,0,'배출량&amp;에너지'!HO84*'국산거래표(기초_2009)'!HO25/'배출량&amp;에너지'!HO54)</f>
        <v>0</v>
      </c>
      <c r="HP53" s="10">
        <f>IF('배출량&amp;에너지'!HP54=0,0,'배출량&amp;에너지'!HP84*'국산거래표(기초_2009)'!HP25/'배출량&amp;에너지'!HP54)</f>
        <v>0</v>
      </c>
      <c r="HQ53" s="10">
        <f>IF('배출량&amp;에너지'!HQ54=0,0,'배출량&amp;에너지'!HQ84*'국산거래표(기초_2009)'!HQ25/'배출량&amp;에너지'!HQ54)</f>
        <v>0</v>
      </c>
      <c r="HR53" s="10">
        <f>IF('배출량&amp;에너지'!HR54=0,0,'배출량&amp;에너지'!HR84*'국산거래표(기초_2009)'!HR25/'배출량&amp;에너지'!HR54)</f>
        <v>0</v>
      </c>
      <c r="HS53" s="10">
        <f>IF('배출량&amp;에너지'!HS54=0,0,'배출량&amp;에너지'!HS84*'국산거래표(기초_2009)'!HS25/'배출량&amp;에너지'!HS54)</f>
        <v>0</v>
      </c>
      <c r="HT53" s="10">
        <f>IF('배출량&amp;에너지'!HT54=0,0,'배출량&amp;에너지'!HT84*'국산거래표(기초_2009)'!HT25/'배출량&amp;에너지'!HT54)</f>
        <v>0</v>
      </c>
      <c r="HU53" s="10">
        <f>IF('배출량&amp;에너지'!HU54=0,0,'배출량&amp;에너지'!HU84*'국산거래표(기초_2009)'!HU25/'배출량&amp;에너지'!HU54)</f>
        <v>0</v>
      </c>
      <c r="HV53" s="10">
        <f>IF('배출량&amp;에너지'!HV54=0,0,'배출량&amp;에너지'!HV84*'국산거래표(기초_2009)'!HV25/'배출량&amp;에너지'!HV54)</f>
        <v>0</v>
      </c>
      <c r="HW53" s="10">
        <f>IF('배출량&amp;에너지'!HW54=0,0,'배출량&amp;에너지'!HW84*'국산거래표(기초_2009)'!HW25/'배출량&amp;에너지'!HW54)</f>
        <v>0</v>
      </c>
      <c r="HX53" s="10">
        <f>IF('배출량&amp;에너지'!HX54=0,0,'배출량&amp;에너지'!HX84*'국산거래표(기초_2009)'!HX25/'배출량&amp;에너지'!HX54)</f>
        <v>0</v>
      </c>
      <c r="HY53" s="10">
        <f>IF('배출량&amp;에너지'!HY54=0,0,'배출량&amp;에너지'!HY84*'국산거래표(기초_2009)'!HY25/'배출량&amp;에너지'!HY54)</f>
        <v>0</v>
      </c>
      <c r="HZ53" s="10">
        <f>IF('배출량&amp;에너지'!HZ54=0,0,'배출량&amp;에너지'!HZ84*'국산거래표(기초_2009)'!HZ25/'배출량&amp;에너지'!HZ54)</f>
        <v>0</v>
      </c>
      <c r="IA53" s="10">
        <f>IF('배출량&amp;에너지'!IA54=0,0,'배출량&amp;에너지'!IA84*'국산거래표(기초_2009)'!IA25/'배출량&amp;에너지'!IA54)</f>
        <v>0</v>
      </c>
      <c r="IB53" s="10">
        <f>IF('배출량&amp;에너지'!IB54=0,0,'배출량&amp;에너지'!IB84*'국산거래표(기초_2009)'!IB25/'배출량&amp;에너지'!IB54)</f>
        <v>0</v>
      </c>
      <c r="IC53" s="10">
        <f>IF('배출량&amp;에너지'!IC54=0,0,'배출량&amp;에너지'!IC84*'국산거래표(기초_2009)'!IC25/'배출량&amp;에너지'!IC54)</f>
        <v>0</v>
      </c>
      <c r="ID53" s="10">
        <f>IF('배출량&amp;에너지'!ID54=0,0,'배출량&amp;에너지'!ID84*'국산거래표(기초_2009)'!ID25/'배출량&amp;에너지'!ID54)</f>
        <v>0</v>
      </c>
      <c r="IE53" s="10">
        <f>IF('배출량&amp;에너지'!IE54=0,0,'배출량&amp;에너지'!IE84*'국산거래표(기초_2009)'!IE25/'배출량&amp;에너지'!IE54)</f>
        <v>0</v>
      </c>
      <c r="IF53" s="10">
        <f>IF('배출량&amp;에너지'!IF54=0,0,'배출량&amp;에너지'!IF84*'국산거래표(기초_2009)'!IF25/'배출량&amp;에너지'!IF54)</f>
        <v>0</v>
      </c>
      <c r="IG53" s="10">
        <f>IF('배출량&amp;에너지'!IG54=0,0,'배출량&amp;에너지'!IG84*'국산거래표(기초_2009)'!IG25/'배출량&amp;에너지'!IG54)</f>
        <v>0</v>
      </c>
      <c r="IH53" s="10">
        <f>IF('배출량&amp;에너지'!IH54=0,0,'배출량&amp;에너지'!IH84*'국산거래표(기초_2009)'!IH25/'배출량&amp;에너지'!IH54)</f>
        <v>0</v>
      </c>
      <c r="II53" s="10">
        <f>IF('배출량&amp;에너지'!II54=0,0,'배출량&amp;에너지'!II84*'국산거래표(기초_2009)'!II25/'배출량&amp;에너지'!II54)</f>
        <v>0</v>
      </c>
      <c r="IJ53" s="10">
        <f>IF('배출량&amp;에너지'!IJ54=0,0,'배출량&amp;에너지'!IJ84*'국산거래표(기초_2009)'!IJ25/'배출량&amp;에너지'!IJ54)</f>
        <v>0</v>
      </c>
      <c r="IK53" s="10">
        <f>IF('배출량&amp;에너지'!IK54=0,0,'배출량&amp;에너지'!IK84*'국산거래표(기초_2009)'!IK25/'배출량&amp;에너지'!IK54)</f>
        <v>0</v>
      </c>
      <c r="IL53" s="10">
        <f>IF('배출량&amp;에너지'!IL54=0,0,'배출량&amp;에너지'!IL84*'국산거래표(기초_2009)'!IL25/'배출량&amp;에너지'!IL54)</f>
        <v>0</v>
      </c>
      <c r="IM53" s="10">
        <f>IF('배출량&amp;에너지'!IM54=0,0,'배출량&amp;에너지'!IM84*'국산거래표(기초_2009)'!IM25/'배출량&amp;에너지'!IM54)</f>
        <v>0</v>
      </c>
      <c r="IN53" s="10">
        <f>IF('배출량&amp;에너지'!IN54=0,0,'배출량&amp;에너지'!IN84*'국산거래표(기초_2009)'!IN25/'배출량&amp;에너지'!IN54)</f>
        <v>0</v>
      </c>
      <c r="IO53" s="10">
        <f>IF('배출량&amp;에너지'!IO54=0,0,'배출량&amp;에너지'!IO84*'국산거래표(기초_2009)'!IO25/'배출량&amp;에너지'!IO54)</f>
        <v>0</v>
      </c>
      <c r="IP53" s="10">
        <f>IF('배출량&amp;에너지'!IP54=0,0,'배출량&amp;에너지'!IP84*'국산거래표(기초_2009)'!IP25/'배출량&amp;에너지'!IP54)</f>
        <v>0</v>
      </c>
      <c r="IQ53" s="10">
        <f>IF('배출량&amp;에너지'!IQ54=0,0,'배출량&amp;에너지'!IQ84*'국산거래표(기초_2009)'!IQ25/'배출량&amp;에너지'!IQ54)</f>
        <v>0</v>
      </c>
      <c r="IR53" s="10">
        <f>IF('배출량&amp;에너지'!IR54=0,0,'배출량&amp;에너지'!IR84*'국산거래표(기초_2009)'!IR25/'배출량&amp;에너지'!IR54)</f>
        <v>0</v>
      </c>
      <c r="IS53" s="10">
        <f>IF('배출량&amp;에너지'!IS54=0,0,'배출량&amp;에너지'!IS84*'국산거래표(기초_2009)'!IS25/'배출량&amp;에너지'!IS54)</f>
        <v>132.24328044614148</v>
      </c>
      <c r="IT53" s="10">
        <f>IF('배출량&amp;에너지'!IT54=0,0,'배출량&amp;에너지'!IT84*'국산거래표(기초_2009)'!IT25/'배출량&amp;에너지'!IT54)</f>
        <v>0</v>
      </c>
      <c r="IU53" s="10">
        <f>IF('배출량&amp;에너지'!IU54=0,0,'배출량&amp;에너지'!IU84*'국산거래표(기초_2009)'!IU25/'배출량&amp;에너지'!IU54)</f>
        <v>0</v>
      </c>
      <c r="IV53" s="10">
        <f>IF('배출량&amp;에너지'!IV54=0,0,'배출량&amp;에너지'!IV84*'국산거래표(기초_2009)'!IV25/'배출량&amp;에너지'!IV54)</f>
        <v>0</v>
      </c>
      <c r="IW53" s="10">
        <f>IF('배출량&amp;에너지'!IW54=0,0,'배출량&amp;에너지'!IW84*'국산거래표(기초_2009)'!IW25/'배출량&amp;에너지'!IW54)</f>
        <v>0</v>
      </c>
      <c r="IX53" s="10">
        <f>IF('배출량&amp;에너지'!IX54=0,0,'배출량&amp;에너지'!IX84*'국산거래표(기초_2009)'!IX25/'배출량&amp;에너지'!IX54)</f>
        <v>0</v>
      </c>
      <c r="IY53" s="10">
        <f>IF('배출량&amp;에너지'!IY54=0,0,'배출량&amp;에너지'!IY84*'국산거래표(기초_2009)'!IY25/'배출량&amp;에너지'!IY54)</f>
        <v>0</v>
      </c>
      <c r="IZ53" s="10">
        <f>IF('배출량&amp;에너지'!IZ54=0,0,'배출량&amp;에너지'!IZ84*'국산거래표(기초_2009)'!IZ25/'배출량&amp;에너지'!IZ54)</f>
        <v>0</v>
      </c>
      <c r="JA53" s="10">
        <f>IF('배출량&amp;에너지'!JA54=0,0,'배출량&amp;에너지'!JA84*'국산거래표(기초_2009)'!JA25/'배출량&amp;에너지'!JA54)</f>
        <v>0</v>
      </c>
      <c r="JB53" s="10">
        <f>IF('배출량&amp;에너지'!JB54=0,0,'배출량&amp;에너지'!JB84*'국산거래표(기초_2009)'!JB25/'배출량&amp;에너지'!JB54)</f>
        <v>0</v>
      </c>
      <c r="JC53" s="10">
        <f>IF('배출량&amp;에너지'!JC54=0,0,'배출량&amp;에너지'!JC84*'국산거래표(기초_2009)'!JC25/'배출량&amp;에너지'!JC54)</f>
        <v>0</v>
      </c>
      <c r="JD53" s="10">
        <f>IF('배출량&amp;에너지'!JD54=0,0,'배출량&amp;에너지'!JD84*'국산거래표(기초_2009)'!JD25/'배출량&amp;에너지'!JD54)</f>
        <v>0</v>
      </c>
      <c r="JE53" s="10">
        <f>IF('배출량&amp;에너지'!JE54=0,0,'배출량&amp;에너지'!JE84*'국산거래표(기초_2009)'!JE25/'배출량&amp;에너지'!JE54)</f>
        <v>0</v>
      </c>
      <c r="JF53" s="10">
        <f>IF('배출량&amp;에너지'!JF54=0,0,'배출량&amp;에너지'!JF84*'국산거래표(기초_2009)'!JF25/'배출량&amp;에너지'!JF54)</f>
        <v>0</v>
      </c>
      <c r="JG53" s="10">
        <f>IF('배출량&amp;에너지'!JG54=0,0,'배출량&amp;에너지'!JG84*'국산거래표(기초_2009)'!JG25/'배출량&amp;에너지'!JG54)</f>
        <v>0</v>
      </c>
      <c r="JH53" s="10">
        <f>IF('배출량&amp;에너지'!JH54=0,0,'배출량&amp;에너지'!JH84*'국산거래표(기초_2009)'!JH25/'배출량&amp;에너지'!JH54)</f>
        <v>0</v>
      </c>
      <c r="JI53" s="10">
        <f>IF('배출량&amp;에너지'!JI54=0,0,'배출량&amp;에너지'!JI84*'국산거래표(기초_2009)'!JI25/'배출량&amp;에너지'!JI54)</f>
        <v>0</v>
      </c>
      <c r="JJ53" s="10">
        <f>IF('배출량&amp;에너지'!JJ54=0,0,'배출량&amp;에너지'!JJ84*'국산거래표(기초_2009)'!JJ25/'배출량&amp;에너지'!JJ54)</f>
        <v>0</v>
      </c>
      <c r="JK53" s="10">
        <f>IF('배출량&amp;에너지'!JK54=0,0,'배출량&amp;에너지'!JK84*'국산거래표(기초_2009)'!JK25/'배출량&amp;에너지'!JK54)</f>
        <v>0</v>
      </c>
      <c r="JL53" s="10">
        <f>IF('배출량&amp;에너지'!JL54=0,0,'배출량&amp;에너지'!JL84*'국산거래표(기초_2009)'!JL25/'배출량&amp;에너지'!JL54)</f>
        <v>0</v>
      </c>
      <c r="JM53" s="10">
        <f>IF('배출량&amp;에너지'!JM54=0,0,'배출량&amp;에너지'!JM84*'국산거래표(기초_2009)'!JM25/'배출량&amp;에너지'!JM54)</f>
        <v>0</v>
      </c>
      <c r="JN53" s="10">
        <f>IF('배출량&amp;에너지'!JN54=0,0,'배출량&amp;에너지'!JN84*'국산거래표(기초_2009)'!JN25/'배출량&amp;에너지'!JN54)</f>
        <v>0</v>
      </c>
      <c r="JO53" s="10">
        <f>IF('배출량&amp;에너지'!JO54=0,0,'배출량&amp;에너지'!JO84*'국산거래표(기초_2009)'!JO25/'배출량&amp;에너지'!JO54)</f>
        <v>0</v>
      </c>
      <c r="JP53" s="10">
        <f>IF('배출량&amp;에너지'!JP54=0,0,'배출량&amp;에너지'!JP84*'국산거래표(기초_2009)'!JP25/'배출량&amp;에너지'!JP54)</f>
        <v>0</v>
      </c>
      <c r="JQ53" s="10">
        <f>IF('배출량&amp;에너지'!JQ54=0,0,'배출량&amp;에너지'!JQ84*'국산거래표(기초_2009)'!JQ25/'배출량&amp;에너지'!JQ54)</f>
        <v>0</v>
      </c>
      <c r="JR53" s="10">
        <f>IF('배출량&amp;에너지'!JR54=0,0,'배출량&amp;에너지'!JR84*'국산거래표(기초_2009)'!JR25/'배출량&amp;에너지'!JR54)</f>
        <v>0</v>
      </c>
      <c r="JS53" s="10">
        <f>IF('배출량&amp;에너지'!JS54=0,0,'배출량&amp;에너지'!JS84*'국산거래표(기초_2009)'!JS25/'배출량&amp;에너지'!JS54)</f>
        <v>0</v>
      </c>
      <c r="JT53" s="10">
        <f>IF('배출량&amp;에너지'!JT54=0,0,'배출량&amp;에너지'!JT84*'국산거래표(기초_2009)'!JT25/'배출량&amp;에너지'!JT54)</f>
        <v>0</v>
      </c>
      <c r="JU53" s="10">
        <f>IF('배출량&amp;에너지'!JU54=0,0,'배출량&amp;에너지'!JU84*'국산거래표(기초_2009)'!JU25/'배출량&amp;에너지'!JU54)</f>
        <v>0</v>
      </c>
      <c r="JV53" s="10">
        <f>IF('배출량&amp;에너지'!JV54=0,0,'배출량&amp;에너지'!JV84*'국산거래표(기초_2009)'!JV25/'배출량&amp;에너지'!JV54)</f>
        <v>0</v>
      </c>
      <c r="JW53" s="10">
        <f>IF('배출량&amp;에너지'!JW54=0,0,'배출량&amp;에너지'!JW84*'국산거래표(기초_2009)'!JW25/'배출량&amp;에너지'!JW54)</f>
        <v>0</v>
      </c>
      <c r="JX53" s="10">
        <f>IF('배출량&amp;에너지'!JX54=0,0,'배출량&amp;에너지'!JX84*'국산거래표(기초_2009)'!JX25/'배출량&amp;에너지'!JX54)</f>
        <v>0</v>
      </c>
      <c r="JY53" s="10">
        <f>IF('배출량&amp;에너지'!JY54=0,0,'배출량&amp;에너지'!JY84*'국산거래표(기초_2009)'!JY25/'배출량&amp;에너지'!JY54)</f>
        <v>0</v>
      </c>
      <c r="JZ53" s="10">
        <f>IF('배출량&amp;에너지'!JZ54=0,0,'배출량&amp;에너지'!JZ84*'국산거래표(기초_2009)'!JZ25/'배출량&amp;에너지'!JZ54)</f>
        <v>0</v>
      </c>
      <c r="KA53" s="10">
        <f>IF('배출량&amp;에너지'!KA54=0,0,'배출량&amp;에너지'!KA84*'국산거래표(기초_2009)'!KA25/'배출량&amp;에너지'!KA54)</f>
        <v>0</v>
      </c>
      <c r="KB53" s="10">
        <f>IF('배출량&amp;에너지'!KB54=0,0,'배출량&amp;에너지'!KB84*'국산거래표(기초_2009)'!KB25/'배출량&amp;에너지'!KB54)</f>
        <v>0</v>
      </c>
      <c r="KC53" s="10">
        <f>IF('배출량&amp;에너지'!KC54=0,0,'배출량&amp;에너지'!KC84*'국산거래표(기초_2009)'!KC25/'배출량&amp;에너지'!KC54)</f>
        <v>0</v>
      </c>
      <c r="KD53" s="10">
        <f>IF('배출량&amp;에너지'!KD54=0,0,'배출량&amp;에너지'!KD84*'국산거래표(기초_2009)'!KD25/'배출량&amp;에너지'!KD54)</f>
        <v>0</v>
      </c>
      <c r="KE53" s="10">
        <f>IF('배출량&amp;에너지'!KE54=0,0,'배출량&amp;에너지'!KE84*'국산거래표(기초_2009)'!KE25/'배출량&amp;에너지'!KE54)</f>
        <v>0</v>
      </c>
      <c r="KF53" s="10">
        <f>IF('배출량&amp;에너지'!KF54=0,0,'배출량&amp;에너지'!KF84*'국산거래표(기초_2009)'!KF25/'배출량&amp;에너지'!KF54)</f>
        <v>0</v>
      </c>
      <c r="KG53" s="10">
        <f>IF('배출량&amp;에너지'!KG54=0,0,'배출량&amp;에너지'!KG84*'국산거래표(기초_2009)'!KG25/'배출량&amp;에너지'!KG54)</f>
        <v>0</v>
      </c>
      <c r="KH53" s="10">
        <f>IF('배출량&amp;에너지'!KH54=0,0,'배출량&amp;에너지'!KH84*'국산거래표(기초_2009)'!KH25/'배출량&amp;에너지'!KH54)</f>
        <v>0</v>
      </c>
      <c r="KI53" s="10">
        <f>IF('배출량&amp;에너지'!KI54=0,0,'배출량&amp;에너지'!KI84*'국산거래표(기초_2009)'!KI25/'배출량&amp;에너지'!KI54)</f>
        <v>0</v>
      </c>
      <c r="KJ53" s="10">
        <f>IF('배출량&amp;에너지'!KJ54=0,0,'배출량&amp;에너지'!KJ84*'국산거래표(기초_2009)'!KJ25/'배출량&amp;에너지'!KJ54)</f>
        <v>0</v>
      </c>
      <c r="KK53" s="10">
        <f>IF('배출량&amp;에너지'!KK54=0,0,'배출량&amp;에너지'!KK84*'국산거래표(기초_2009)'!KK25/'배출량&amp;에너지'!KK54)</f>
        <v>0</v>
      </c>
      <c r="KL53" s="10">
        <f>IF('배출량&amp;에너지'!KL54=0,0,'배출량&amp;에너지'!KL84*'국산거래표(기초_2009)'!KL25/'배출량&amp;에너지'!KL54)</f>
        <v>0</v>
      </c>
      <c r="KM53" s="10">
        <f>IF('배출량&amp;에너지'!KM54=0,0,'배출량&amp;에너지'!KM84*'국산거래표(기초_2009)'!KM25/'배출량&amp;에너지'!KM54)</f>
        <v>0</v>
      </c>
      <c r="KN53" s="10">
        <f>IF('배출량&amp;에너지'!KN54=0,0,'배출량&amp;에너지'!KN84*'국산거래표(기초_2009)'!KN25/'배출량&amp;에너지'!KN54)</f>
        <v>0</v>
      </c>
      <c r="KO53" s="10">
        <f>IF('배출량&amp;에너지'!KO54=0,0,'배출량&amp;에너지'!KO84*'국산거래표(기초_2009)'!KO25/'배출량&amp;에너지'!KO54)</f>
        <v>4.0606582428992501</v>
      </c>
      <c r="KP53" s="10">
        <f>IF('배출량&amp;에너지'!KP54=0,0,'배출량&amp;에너지'!KP84*'국산거래표(기초_2009)'!KP25/'배출량&amp;에너지'!KP54)</f>
        <v>0</v>
      </c>
      <c r="KQ53" s="10">
        <f>IF('배출량&amp;에너지'!KQ54=0,0,'배출량&amp;에너지'!KQ84*'국산거래표(기초_2009)'!KQ25/'배출량&amp;에너지'!KQ54)</f>
        <v>0</v>
      </c>
      <c r="KR53" s="10">
        <f>IF('배출량&amp;에너지'!KR54=0,0,'배출량&amp;에너지'!KR84*'국산거래표(기초_2009)'!KR25/'배출량&amp;에너지'!KR54)</f>
        <v>0.53570423030546621</v>
      </c>
      <c r="KS53" s="10">
        <f>IF('배출량&amp;에너지'!KS54=0,0,'배출량&amp;에너지'!KS84*'국산거래표(기초_2009)'!KS25/'배출량&amp;에너지'!KS54)</f>
        <v>102.33363201701502</v>
      </c>
      <c r="KT53" s="10">
        <f>IF('배출량&amp;에너지'!KT54=0,0,'배출량&amp;에너지'!KT84*'국산거래표(기초_2009)'!KT25/'배출량&amp;에너지'!KT54)</f>
        <v>3.3292353295819935E-2</v>
      </c>
      <c r="KU53" s="10">
        <f>IF('배출량&amp;에너지'!KU54=0,0,'배출량&amp;에너지'!KU84*'국산거래표(기초_2009)'!KU25/'배출량&amp;에너지'!KU54)</f>
        <v>0</v>
      </c>
      <c r="KV53" s="10">
        <f>IF('배출량&amp;에너지'!KV54=0,0,'배출량&amp;에너지'!KV84*'국산거래표(기초_2009)'!KV25/'배출량&amp;에너지'!KV54)</f>
        <v>0</v>
      </c>
      <c r="KW53" s="10">
        <f>IF('배출량&amp;에너지'!KW54=0,0,'배출량&amp;에너지'!KW84*'국산거래표(기초_2009)'!KW25/'배출량&amp;에너지'!KW54)</f>
        <v>0</v>
      </c>
      <c r="KX53" s="10">
        <f>IF('배출량&amp;에너지'!KX54=0,0,'배출량&amp;에너지'!KX84*'국산거래표(기초_2009)'!KX25/'배출량&amp;에너지'!KX54)</f>
        <v>0</v>
      </c>
      <c r="KY53" s="10">
        <f>IF('배출량&amp;에너지'!KY54=0,0,'배출량&amp;에너지'!KY84*'국산거래표(기초_2009)'!KY25/'배출량&amp;에너지'!KY54)</f>
        <v>0</v>
      </c>
      <c r="KZ53" s="10">
        <f>IF('배출량&amp;에너지'!KZ54=0,0,'배출량&amp;에너지'!KZ84*'국산거래표(기초_2009)'!KZ25/'배출량&amp;에너지'!KZ54)</f>
        <v>0</v>
      </c>
      <c r="LA53" s="10">
        <f>IF('배출량&amp;에너지'!LA54=0,0,'배출량&amp;에너지'!LA84*'국산거래표(기초_2009)'!LA25/'배출량&amp;에너지'!LA54)</f>
        <v>0</v>
      </c>
      <c r="LB53" s="10">
        <f>IF('배출량&amp;에너지'!LB54=0,0,'배출량&amp;에너지'!LB84*'국산거래표(기초_2009)'!LB25/'배출량&amp;에너지'!LB54)</f>
        <v>0</v>
      </c>
      <c r="LC53" s="10">
        <f>IF('배출량&amp;에너지'!LC54=0,0,'배출량&amp;에너지'!LC84*'국산거래표(기초_2009)'!LC25/'배출량&amp;에너지'!LC54)</f>
        <v>0</v>
      </c>
      <c r="LD53" s="10">
        <f>IF('배출량&amp;에너지'!LD54=0,0,'배출량&amp;에너지'!LD84*'국산거래표(기초_2009)'!LD25/'배출량&amp;에너지'!LD54)</f>
        <v>0</v>
      </c>
      <c r="LE53" s="10">
        <f>IF('배출량&amp;에너지'!LE54=0,0,'배출량&amp;에너지'!LE84*'국산거래표(기초_2009)'!LE25/'배출량&amp;에너지'!LE54)</f>
        <v>0</v>
      </c>
      <c r="LF53" s="10">
        <f>IF('배출량&amp;에너지'!LF54=0,0,'배출량&amp;에너지'!LF84*'국산거래표(기초_2009)'!LF25/'배출량&amp;에너지'!LF54)</f>
        <v>0</v>
      </c>
      <c r="LG53" s="10">
        <f>IF('배출량&amp;에너지'!LG54=0,0,'배출량&amp;에너지'!LG84*'국산거래표(기초_2009)'!LG25/'배출량&amp;에너지'!LG54)</f>
        <v>0</v>
      </c>
      <c r="LH53" s="10">
        <f>IF('배출량&amp;에너지'!LH54=0,0,'배출량&amp;에너지'!LH84*'국산거래표(기초_2009)'!LH25/'배출량&amp;에너지'!LH54)</f>
        <v>0</v>
      </c>
      <c r="LI53" s="10">
        <f>IF('배출량&amp;에너지'!LI54=0,0,'배출량&amp;에너지'!LI84*'국산거래표(기초_2009)'!LI25/'배출량&amp;에너지'!LI54)</f>
        <v>0</v>
      </c>
      <c r="LJ53" s="10">
        <f>IF('배출량&amp;에너지'!LJ54=0,0,'배출량&amp;에너지'!LJ84*'국산거래표(기초_2009)'!LJ25/'배출량&amp;에너지'!LJ54)</f>
        <v>0</v>
      </c>
      <c r="LK53" s="10">
        <f>IF('배출량&amp;에너지'!LK54=0,0,'배출량&amp;에너지'!LK84*'국산거래표(기초_2009)'!LK25/'배출량&amp;에너지'!LK54)</f>
        <v>0</v>
      </c>
      <c r="LL53" s="10">
        <f>IF('배출량&amp;에너지'!LL54=0,0,'배출량&amp;에너지'!LL84*'국산거래표(기초_2009)'!LL25/'배출량&amp;에너지'!LL54)</f>
        <v>1.3700307810825296</v>
      </c>
      <c r="LM53" s="10">
        <f>IF('배출량&amp;에너지'!LM54=0,0,'배출량&amp;에너지'!LM84*'국산거래표(기초_2009)'!LM25/'배출량&amp;에너지'!LM54)</f>
        <v>7.4655580117899259E-2</v>
      </c>
      <c r="LN53" s="10">
        <f>IF('배출량&amp;에너지'!LN54=0,0,'배출량&amp;에너지'!LN84*'국산거래표(기초_2009)'!LN25/'배출량&amp;에너지'!LN54)</f>
        <v>1.1097451098606647E-2</v>
      </c>
      <c r="LO53" s="10">
        <f>IF('배출량&amp;에너지'!LO54=0,0,'배출량&amp;에너지'!LO84*'국산거래표(기초_2009)'!LO25/'배출량&amp;에너지'!LO54)</f>
        <v>0</v>
      </c>
      <c r="LP53" s="10">
        <f>IF('배출량&amp;에너지'!LP54=0,0,'배출량&amp;에너지'!LP84*'국산거래표(기초_2009)'!LP25/'배출량&amp;에너지'!LP54)</f>
        <v>2.5514048934887459</v>
      </c>
      <c r="LQ53" s="10">
        <f>IF('배출량&amp;에너지'!LQ54=0,0,'배출량&amp;에너지'!LQ84*'국산거래표(기초_2009)'!LQ25/'배출량&amp;에너지'!LQ54)</f>
        <v>0</v>
      </c>
      <c r="LR53" s="10">
        <f>IF('배출량&amp;에너지'!LR54=0,0,'배출량&amp;에너지'!LR84*'국산거래표(기초_2009)'!LR25/'배출량&amp;에너지'!LR54)</f>
        <v>0</v>
      </c>
      <c r="LS53" s="10">
        <f>IF('배출량&amp;에너지'!LS54=0,0,'배출량&amp;에너지'!LS84*'국산거래표(기초_2009)'!LS25/'배출량&amp;에너지'!LS54)</f>
        <v>0</v>
      </c>
      <c r="LT53" s="10">
        <f>IF('배출량&amp;에너지'!LT54=0,0,'배출량&amp;에너지'!LT84*'국산거래표(기초_2009)'!LT25/'배출량&amp;에너지'!LT54)</f>
        <v>0</v>
      </c>
      <c r="LU53" s="10">
        <f>IF('배출량&amp;에너지'!LU54=0,0,'배출량&amp;에너지'!LU84*'국산거래표(기초_2009)'!LU25/'배출량&amp;에너지'!LU54)</f>
        <v>0</v>
      </c>
      <c r="LV53" s="10">
        <f>IF('배출량&amp;에너지'!LV54=0,0,'배출량&amp;에너지'!LV84*'국산거래표(기초_2009)'!LV25/'배출량&amp;에너지'!LV54)</f>
        <v>0</v>
      </c>
      <c r="LW53" s="10">
        <f>IF('배출량&amp;에너지'!LW54=0,0,'배출량&amp;에너지'!LW84*'국산거래표(기초_2009)'!LW25/'배출량&amp;에너지'!LW54)</f>
        <v>0</v>
      </c>
      <c r="LX53" s="10">
        <f>IF('배출량&amp;에너지'!LX54=0,0,'배출량&amp;에너지'!LX84*'국산거래표(기초_2009)'!LX25/'배출량&amp;에너지'!LX54)</f>
        <v>0</v>
      </c>
      <c r="LY53" s="10">
        <f>IF('배출량&amp;에너지'!LY54=0,0,'배출량&amp;에너지'!LY84*'국산거래표(기초_2009)'!LY25/'배출량&amp;에너지'!LY54)</f>
        <v>0</v>
      </c>
      <c r="LZ53" s="10">
        <f>IF('배출량&amp;에너지'!LZ54=0,0,'배출량&amp;에너지'!LZ84*'국산거래표(기초_2009)'!LZ25/'배출량&amp;에너지'!LZ54)</f>
        <v>0</v>
      </c>
      <c r="MA53" s="10">
        <f>IF('배출량&amp;에너지'!MA54=0,0,'배출량&amp;에너지'!MA84*'국산거래표(기초_2009)'!MA25/'배출량&amp;에너지'!MA54)</f>
        <v>0</v>
      </c>
      <c r="MB53" s="10">
        <f>IF('배출량&amp;에너지'!MB54=0,0,'배출량&amp;에너지'!MB84*'국산거래표(기초_2009)'!MB25/'배출량&amp;에너지'!MB54)</f>
        <v>0</v>
      </c>
      <c r="MC53" s="10">
        <f>IF('배출량&amp;에너지'!MC54=0,0,'배출량&amp;에너지'!MC84*'국산거래표(기초_2009)'!MC25/'배출량&amp;에너지'!MC54)</f>
        <v>0</v>
      </c>
      <c r="MD53" s="10">
        <f>IF('배출량&amp;에너지'!MD54=0,0,'배출량&amp;에너지'!MD84*'국산거래표(기초_2009)'!MD25/'배출량&amp;에너지'!MD54)</f>
        <v>0</v>
      </c>
      <c r="ME53" s="10">
        <f>IF('배출량&amp;에너지'!ME54=0,0,'배출량&amp;에너지'!ME84*'국산거래표(기초_2009)'!ME25/'배출량&amp;에너지'!ME54)</f>
        <v>0</v>
      </c>
      <c r="MF53" s="10">
        <f>IF('배출량&amp;에너지'!MF54=0,0,'배출량&amp;에너지'!MF84*'국산거래표(기초_2009)'!MF25/'배출량&amp;에너지'!MF54)</f>
        <v>0</v>
      </c>
      <c r="MG53" s="10">
        <f>IF('배출량&amp;에너지'!MG54=0,0,'배출량&amp;에너지'!MG84*'국산거래표(기초_2009)'!MG25/'배출량&amp;에너지'!MG54)</f>
        <v>0</v>
      </c>
      <c r="MH53" s="10">
        <f>IF('배출량&amp;에너지'!MH54=0,0,'배출량&amp;에너지'!MH84*'국산거래표(기초_2009)'!MH25/'배출량&amp;에너지'!MH54)</f>
        <v>0</v>
      </c>
      <c r="MI53" s="10">
        <f>IF('배출량&amp;에너지'!MI54=0,0,'배출량&amp;에너지'!MI84*'국산거래표(기초_2009)'!MI25/'배출량&amp;에너지'!MI54)</f>
        <v>0</v>
      </c>
      <c r="MJ53" s="10">
        <f>IF('배출량&amp;에너지'!MJ54=0,0,'배출량&amp;에너지'!MJ84*'국산거래표(기초_2009)'!MJ25/'배출량&amp;에너지'!MJ54)</f>
        <v>0</v>
      </c>
      <c r="MK53" s="10">
        <f>IF('배출량&amp;에너지'!MK54=0,0,'배출량&amp;에너지'!MK84*'국산거래표(기초_2009)'!MK25/'배출량&amp;에너지'!MK54)</f>
        <v>0</v>
      </c>
      <c r="ML53" s="10">
        <f>IF('배출량&amp;에너지'!ML54=0,0,'배출량&amp;에너지'!ML84*'국산거래표(기초_2009)'!ML25/'배출량&amp;에너지'!ML54)</f>
        <v>0</v>
      </c>
      <c r="MM53" s="10">
        <f>IF('배출량&amp;에너지'!MM54=0,0,'배출량&amp;에너지'!MM84*'국산거래표(기초_2009)'!MM25/'배출량&amp;에너지'!MM54)</f>
        <v>0</v>
      </c>
      <c r="MN53" s="10">
        <f>IF('배출량&amp;에너지'!MN54=0,0,'배출량&amp;에너지'!MN84*'국산거래표(기초_2009)'!MN25/'배출량&amp;에너지'!MN54)</f>
        <v>0</v>
      </c>
      <c r="MO53" s="10">
        <f>IF('배출량&amp;에너지'!MO54=0,0,'배출량&amp;에너지'!MO84*'국산거래표(기초_2009)'!MO25/'배출량&amp;에너지'!MO54)</f>
        <v>0</v>
      </c>
      <c r="MP53" s="10">
        <f>IF('배출량&amp;에너지'!MP54=0,0,'배출량&amp;에너지'!MP84*'국산거래표(기초_2009)'!MP25/'배출량&amp;에너지'!MP54)</f>
        <v>0</v>
      </c>
      <c r="MQ53" s="10">
        <f>IF('배출량&amp;에너지'!MQ54=0,0,'배출량&amp;에너지'!MQ84*'국산거래표(기초_2009)'!MQ25/'배출량&amp;에너지'!MQ54)</f>
        <v>0</v>
      </c>
      <c r="MR53" s="10">
        <f>IF('배출량&amp;에너지'!MR54=0,0,'배출량&amp;에너지'!MR84*'국산거래표(기초_2009)'!MR25/'배출량&amp;에너지'!MR54)</f>
        <v>0</v>
      </c>
      <c r="MS53" s="10">
        <f>IF('배출량&amp;에너지'!MS54=0,0,'배출량&amp;에너지'!MS84*'국산거래표(기초_2009)'!MS25/'배출량&amp;에너지'!MS54)</f>
        <v>0</v>
      </c>
      <c r="MT53" s="10">
        <f>IF('배출량&amp;에너지'!MT54=0,0,'배출량&amp;에너지'!MT84*'국산거래표(기초_2009)'!MT25/'배출량&amp;에너지'!MT54)</f>
        <v>0</v>
      </c>
      <c r="MU53" s="10">
        <f>IF('배출량&amp;에너지'!MU54=0,0,'배출량&amp;에너지'!MU84*'국산거래표(기초_2009)'!MU25/'배출량&amp;에너지'!MU54)</f>
        <v>0</v>
      </c>
      <c r="MV53" s="10">
        <f>IF('배출량&amp;에너지'!MV54=0,0,'배출량&amp;에너지'!MV84*'국산거래표(기초_2009)'!MV25/'배출량&amp;에너지'!MV54)</f>
        <v>0</v>
      </c>
      <c r="MW53" s="10">
        <f>IF('배출량&amp;에너지'!MW54=0,0,'배출량&amp;에너지'!MW84*'국산거래표(기초_2009)'!MW25/'배출량&amp;에너지'!MW54)</f>
        <v>0</v>
      </c>
      <c r="MX53" s="10">
        <f>IF('배출량&amp;에너지'!MX54=0,0,'배출량&amp;에너지'!MX84*'국산거래표(기초_2009)'!MX25/'배출량&amp;에너지'!MX54)</f>
        <v>0</v>
      </c>
      <c r="MY53" s="10">
        <f>IF('배출량&amp;에너지'!MY54=0,0,'배출량&amp;에너지'!MY84*'국산거래표(기초_2009)'!MY25/'배출량&amp;에너지'!MY54)</f>
        <v>0</v>
      </c>
      <c r="MZ53" s="10">
        <f>IF('배출량&amp;에너지'!MZ54=0,0,'배출량&amp;에너지'!MZ84*'국산거래표(기초_2009)'!MZ25/'배출량&amp;에너지'!MZ54)</f>
        <v>0</v>
      </c>
      <c r="NA53" s="10">
        <f>IF('배출량&amp;에너지'!NA54=0,0,'배출량&amp;에너지'!NA84*'국산거래표(기초_2009)'!NA25/'배출량&amp;에너지'!NA54)</f>
        <v>0</v>
      </c>
      <c r="NB53" s="10">
        <f>IF('배출량&amp;에너지'!NB54=0,0,'배출량&amp;에너지'!NB84*'국산거래표(기초_2009)'!NB25/'배출량&amp;에너지'!NB54)</f>
        <v>0</v>
      </c>
      <c r="NC53" s="10">
        <f>IF('배출량&amp;에너지'!NC54=0,0,'배출량&amp;에너지'!NC84*'국산거래표(기초_2009)'!NC25/'배출량&amp;에너지'!NC54)</f>
        <v>0</v>
      </c>
      <c r="ND53" s="10">
        <f>IF('배출량&amp;에너지'!ND54=0,0,'배출량&amp;에너지'!ND84*'국산거래표(기초_2009)'!ND25/'배출량&amp;에너지'!ND54)</f>
        <v>0</v>
      </c>
      <c r="NE53" s="10">
        <f>IF('배출량&amp;에너지'!NE54=0,0,'배출량&amp;에너지'!NE84*'국산거래표(기초_2009)'!NE25/'배출량&amp;에너지'!NE54)</f>
        <v>0</v>
      </c>
      <c r="NF53" s="10">
        <f>IF('배출량&amp;에너지'!NF54=0,0,'배출량&amp;에너지'!NF84*'국산거래표(기초_2009)'!NF25/'배출량&amp;에너지'!NF54)</f>
        <v>0</v>
      </c>
      <c r="NG53" s="10">
        <f>IF('배출량&amp;에너지'!NG54=0,0,'배출량&amp;에너지'!NG84*'국산거래표(기초_2009)'!NG25/'배출량&amp;에너지'!NG54)</f>
        <v>0</v>
      </c>
      <c r="NH53" s="10">
        <f>IF('배출량&amp;에너지'!NH54=0,0,'배출량&amp;에너지'!NH84*'국산거래표(기초_2009)'!NH25/'배출량&amp;에너지'!NH54)</f>
        <v>0</v>
      </c>
      <c r="NI53" s="10">
        <f>IF('배출량&amp;에너지'!NI54=0,0,'배출량&amp;에너지'!NI84*'국산거래표(기초_2009)'!NI25/'배출량&amp;에너지'!NI54)</f>
        <v>0</v>
      </c>
      <c r="NJ53" s="10">
        <f>IF('배출량&amp;에너지'!NJ54=0,0,'배출량&amp;에너지'!NJ84*'국산거래표(기초_2009)'!NJ25/'배출량&amp;에너지'!NJ54)</f>
        <v>0</v>
      </c>
      <c r="NK53" s="10">
        <f>IF('배출량&amp;에너지'!NK54=0,0,'배출량&amp;에너지'!NK84*'국산거래표(기초_2009)'!NK25/'배출량&amp;에너지'!NK54)</f>
        <v>0</v>
      </c>
      <c r="NL53" s="10">
        <f>IF('배출량&amp;에너지'!NL54=0,0,'배출량&amp;에너지'!NL84*'국산거래표(기초_2009)'!NL25/'배출량&amp;에너지'!NL54)</f>
        <v>0</v>
      </c>
      <c r="NM53" s="10">
        <f>IF('배출량&amp;에너지'!NM54=0,0,'배출량&amp;에너지'!NM84*'국산거래표(기초_2009)'!NM25/'배출량&amp;에너지'!NM54)</f>
        <v>2.3203761387995715E-2</v>
      </c>
      <c r="NN53" s="10">
        <f>IF('배출량&amp;에너지'!NN54=0,0,'배출량&amp;에너지'!NN84*'국산거래표(기초_2009)'!NN25/'배출량&amp;에너지'!NN54)</f>
        <v>0</v>
      </c>
      <c r="NO53" s="10">
        <f>IF('배출량&amp;에너지'!NO54=0,0,'배출량&amp;에너지'!NO84*'국산거래표(기초_2009)'!NO25/'배출량&amp;에너지'!NO54)</f>
        <v>2.1085157087352626</v>
      </c>
      <c r="NP53" s="10">
        <f>IF('배출량&amp;에너지'!NP54=0,0,'배출량&amp;에너지'!NP84*'국산거래표(기초_2009)'!NP25/'배출량&amp;에너지'!NP54)</f>
        <v>52.622095391211147</v>
      </c>
      <c r="NQ53" s="10">
        <f>IF('배출량&amp;에너지'!NQ54=0,0,'배출량&amp;에너지'!NQ84*'국산거래표(기초_2009)'!NQ25/'배출량&amp;에너지'!NQ54)</f>
        <v>1.1904538451232585</v>
      </c>
      <c r="NR53" s="10">
        <f>IF('배출량&amp;에너지'!NR54=0,0,'배출량&amp;에너지'!NR84*'국산거래표(기초_2009)'!NR25/'배출량&amp;에너지'!NR54)</f>
        <v>0</v>
      </c>
      <c r="NS53" s="10">
        <f>IF('배출량&amp;에너지'!NS54=0,0,'배출량&amp;에너지'!NS84*'국산거래표(기초_2009)'!NS25/'배출량&amp;에너지'!NS54)</f>
        <v>0</v>
      </c>
      <c r="NT53" s="10">
        <f>IF('배출량&amp;에너지'!NT54=0,0,'배출량&amp;에너지'!NT84*'국산거래표(기초_2009)'!NT25/'배출량&amp;에너지'!NT54)</f>
        <v>34.804633222802792</v>
      </c>
      <c r="NU53" s="10">
        <f>IF('배출량&amp;에너지'!NU54=0,0,'배출량&amp;에너지'!NU84*'국산거래표(기초_2009)'!NU25/'배출량&amp;에너지'!NU54)</f>
        <v>5.5860533393622731</v>
      </c>
      <c r="NV53" s="10">
        <f>IF('배출량&amp;에너지'!NV54=0,0,'배출량&amp;에너지'!NV84*'국산거래표(기초_2009)'!NV25/'배출량&amp;에너지'!NV54)</f>
        <v>0</v>
      </c>
      <c r="NW53" s="10">
        <f>IF('배출량&amp;에너지'!NW54=0,0,'배출량&amp;에너지'!NW84*'국산거래표(기초_2009)'!NW25/'배출량&amp;에너지'!NW54)</f>
        <v>0</v>
      </c>
      <c r="NX53" s="10">
        <f>IF('배출량&amp;에너지'!NX54=0,0,'배출량&amp;에너지'!NX84*'국산거래표(기초_2009)'!NX25/'배출량&amp;에너지'!NX54)</f>
        <v>0</v>
      </c>
      <c r="NY53" s="10">
        <f>IF('배출량&amp;에너지'!NY54=0,0,'배출량&amp;에너지'!NY84*'국산거래표(기초_2009)'!NY25/'배출량&amp;에너지'!NY54)</f>
        <v>0</v>
      </c>
      <c r="NZ53" s="10">
        <f>IF('배출량&amp;에너지'!NZ54=0,0,'배출량&amp;에너지'!NZ84*'국산거래표(기초_2009)'!NZ25/'배출량&amp;에너지'!NZ54)</f>
        <v>0</v>
      </c>
      <c r="OA53" s="10">
        <f>IF('배출량&amp;에너지'!OA54=0,0,'배출량&amp;에너지'!OA84*'국산거래표(기초_2009)'!OA25/'배출량&amp;에너지'!OA54)</f>
        <v>0</v>
      </c>
      <c r="OB53" s="10">
        <f>IF('배출량&amp;에너지'!OB54=0,0,'배출량&amp;에너지'!OB84*'국산거래표(기초_2009)'!OB25/'배출량&amp;에너지'!OB54)</f>
        <v>0</v>
      </c>
      <c r="OC53" s="10">
        <f>IF('배출량&amp;에너지'!OC54=0,0,'배출량&amp;에너지'!OC84*'국산거래표(기초_2009)'!OC25/'배출량&amp;에너지'!OC54)</f>
        <v>0.74453808279742772</v>
      </c>
      <c r="OD53" s="10">
        <f>IF('배출량&amp;에너지'!OD54=0,0,'배출량&amp;에너지'!OD84*'국산거래표(기초_2009)'!OD25/'배출량&amp;에너지'!OD54)</f>
        <v>1.0139034867363346</v>
      </c>
      <c r="OE53" s="10">
        <f>IF('배출량&amp;에너지'!OE54=0,0,'배출량&amp;에너지'!OE84*'국산거래표(기초_2009)'!OE25/'배출량&amp;에너지'!OE54)</f>
        <v>0</v>
      </c>
      <c r="OF53" s="10">
        <f>IF('배출량&amp;에너지'!OF54=0,0,'배출량&amp;에너지'!OF84*'국산거래표(기초_2009)'!OF25/'배출량&amp;에너지'!OF54)</f>
        <v>0</v>
      </c>
      <c r="OG53" s="10">
        <f>IF('배출량&amp;에너지'!OG54=0,0,'배출량&amp;에너지'!OG84*'국산거래표(기초_2009)'!OG25/'배출량&amp;에너지'!OG54)</f>
        <v>0</v>
      </c>
      <c r="OH53" s="10">
        <f>IF('배출량&amp;에너지'!OH54=0,0,'배출량&amp;에너지'!OH84*'국산거래표(기초_2009)'!OH25/'배출량&amp;에너지'!OH54)</f>
        <v>0</v>
      </c>
      <c r="OI53" s="10">
        <f>IF('배출량&amp;에너지'!OI54=0,0,'배출량&amp;에너지'!OI84*'국산거래표(기초_2009)'!OI25/'배출량&amp;에너지'!OI54)</f>
        <v>0</v>
      </c>
      <c r="OJ53" s="10">
        <f>IF('배출량&amp;에너지'!OJ54=0,0,'배출량&amp;에너지'!OJ84*'국산거래표(기초_2009)'!OJ25/'배출량&amp;에너지'!OJ54)</f>
        <v>0</v>
      </c>
      <c r="OK53" s="10">
        <f>IF('배출량&amp;에너지'!OK54=0,0,'배출량&amp;에너지'!OK84*'국산거래표(기초_2009)'!OK25/'배출량&amp;에너지'!OK54)</f>
        <v>0</v>
      </c>
      <c r="OL53" s="10">
        <f>IF('배출량&amp;에너지'!OL54=0,0,'배출량&amp;에너지'!OL84*'국산거래표(기초_2009)'!OL25/'배출량&amp;에너지'!OL54)</f>
        <v>0</v>
      </c>
      <c r="OM53" s="10">
        <f>IF('배출량&amp;에너지'!OM54=0,0,'배출량&amp;에너지'!OM84*'국산거래표(기초_2009)'!OM25/'배출량&amp;에너지'!OM54)</f>
        <v>0</v>
      </c>
      <c r="ON53" s="10">
        <f>IF('배출량&amp;에너지'!ON54=0,0,'배출량&amp;에너지'!ON84*'국산거래표(기초_2009)'!ON25/'배출량&amp;에너지'!ON54)</f>
        <v>0</v>
      </c>
      <c r="OO53" s="10">
        <f>IF('배출량&amp;에너지'!OO54=0,0,'배출량&amp;에너지'!OO84*'국산거래표(기초_2009)'!OO25/'배출량&amp;에너지'!OO54)</f>
        <v>4.0354367631296895E-3</v>
      </c>
      <c r="OP53" s="11">
        <f t="shared" si="0"/>
        <v>2406.3047115152731</v>
      </c>
      <c r="OQ53" s="10">
        <f>IF('배출량&amp;에너지'!OQ54=0,0,'배출량&amp;에너지'!OQ84*'국산거래표(기초_2009)'!OQ25/'배출량&amp;에너지'!OQ54)</f>
        <v>0</v>
      </c>
      <c r="OR53" s="10">
        <f>IF('배출량&amp;에너지'!OR54=0,0,'배출량&amp;에너지'!OR84*'국산거래표(기초_2009)'!OR25/'배출량&amp;에너지'!OR54)</f>
        <v>0</v>
      </c>
      <c r="OS53" s="10">
        <f>IF('배출량&amp;에너지'!OS54=0,0,'배출량&amp;에너지'!OS84*'국산거래표(기초_2009)'!OS25/'배출량&amp;에너지'!OS54)</f>
        <v>0</v>
      </c>
      <c r="OT53" s="10">
        <f>IF('배출량&amp;에너지'!OT54=0,0,'배출량&amp;에너지'!OT84*'국산거래표(기초_2009)'!OT25/'배출량&amp;에너지'!OT54)</f>
        <v>0</v>
      </c>
      <c r="OU53" s="10">
        <f>IF('배출량&amp;에너지'!OU54=0,0,'배출량&amp;에너지'!OU84*'국산거래표(기초_2009)'!OU25/'배출량&amp;에너지'!OU54)</f>
        <v>0</v>
      </c>
      <c r="OV53" s="10">
        <f>IF('배출량&amp;에너지'!OV54=0,0,'배출량&amp;에너지'!OV84*'국산거래표(기초_2009)'!OV25/'배출량&amp;에너지'!OV54)</f>
        <v>0</v>
      </c>
      <c r="OW53" s="11">
        <f t="shared" si="1"/>
        <v>0</v>
      </c>
      <c r="OX53" s="11">
        <f t="shared" si="2"/>
        <v>2406.3047115152731</v>
      </c>
      <c r="OY53" s="11">
        <f t="shared" si="3"/>
        <v>2406.3047115152731</v>
      </c>
      <c r="OZ53" s="11">
        <v>0</v>
      </c>
      <c r="PA53" s="11">
        <v>0</v>
      </c>
      <c r="PB53" s="11">
        <f t="shared" si="4"/>
        <v>2406.3047115152731</v>
      </c>
    </row>
    <row r="54" spans="1:418">
      <c r="A54" s="8" t="s">
        <v>731</v>
      </c>
      <c r="B54" s="9" t="s">
        <v>305</v>
      </c>
      <c r="C54" s="10">
        <f>IF('배출량&amp;에너지'!C55=0,0,'배출량&amp;에너지'!C85*'국산거래표(기초_2009)'!C26/'배출량&amp;에너지'!C55)</f>
        <v>0</v>
      </c>
      <c r="D54" s="10">
        <f>IF('배출량&amp;에너지'!D55=0,0,'배출량&amp;에너지'!D85*'국산거래표(기초_2009)'!D26/'배출량&amp;에너지'!D55)</f>
        <v>0</v>
      </c>
      <c r="E54" s="10">
        <f>IF('배출량&amp;에너지'!E55=0,0,'배출량&amp;에너지'!E85*'국산거래표(기초_2009)'!E26/'배출량&amp;에너지'!E55)</f>
        <v>0</v>
      </c>
      <c r="F54" s="10">
        <f>IF('배출량&amp;에너지'!F55=0,0,'배출량&amp;에너지'!F85*'국산거래표(기초_2009)'!F26/'배출량&amp;에너지'!F55)</f>
        <v>0</v>
      </c>
      <c r="G54" s="10">
        <f>IF('배출량&amp;에너지'!G55=0,0,'배출량&amp;에너지'!G85*'국산거래표(기초_2009)'!G26/'배출량&amp;에너지'!G55)</f>
        <v>0</v>
      </c>
      <c r="H54" s="10">
        <f>IF('배출량&amp;에너지'!H55=0,0,'배출량&amp;에너지'!H85*'국산거래표(기초_2009)'!H26/'배출량&amp;에너지'!H55)</f>
        <v>0</v>
      </c>
      <c r="I54" s="10">
        <f>IF('배출량&amp;에너지'!I55=0,0,'배출량&amp;에너지'!I85*'국산거래표(기초_2009)'!I26/'배출량&amp;에너지'!I55)</f>
        <v>0</v>
      </c>
      <c r="J54" s="10">
        <f>IF('배출량&amp;에너지'!J55=0,0,'배출량&amp;에너지'!J85*'국산거래표(기초_2009)'!J26/'배출량&amp;에너지'!J55)</f>
        <v>0</v>
      </c>
      <c r="K54" s="10">
        <f>IF('배출량&amp;에너지'!K55=0,0,'배출량&amp;에너지'!K85*'국산거래표(기초_2009)'!K26/'배출량&amp;에너지'!K55)</f>
        <v>0</v>
      </c>
      <c r="L54" s="10">
        <f>IF('배출량&amp;에너지'!L55=0,0,'배출량&amp;에너지'!L85*'국산거래표(기초_2009)'!L26/'배출량&amp;에너지'!L55)</f>
        <v>0</v>
      </c>
      <c r="M54" s="10">
        <f>IF('배출량&amp;에너지'!M55=0,0,'배출량&amp;에너지'!M85*'국산거래표(기초_2009)'!M26/'배출량&amp;에너지'!M55)</f>
        <v>0</v>
      </c>
      <c r="N54" s="10">
        <f>IF('배출량&amp;에너지'!N55=0,0,'배출량&amp;에너지'!N85*'국산거래표(기초_2009)'!N26/'배출량&amp;에너지'!N55)</f>
        <v>0</v>
      </c>
      <c r="O54" s="10">
        <f>IF('배출량&amp;에너지'!O55=0,0,'배출량&amp;에너지'!O85*'국산거래표(기초_2009)'!O26/'배출량&amp;에너지'!O55)</f>
        <v>0</v>
      </c>
      <c r="P54" s="10">
        <f>IF('배출량&amp;에너지'!P55=0,0,'배출량&amp;에너지'!P85*'국산거래표(기초_2009)'!P26/'배출량&amp;에너지'!P55)</f>
        <v>3.3395937870239285</v>
      </c>
      <c r="Q54" s="10">
        <f>IF('배출량&amp;에너지'!Q55=0,0,'배출량&amp;에너지'!Q85*'국산거래표(기초_2009)'!Q26/'배출량&amp;에너지'!Q55)</f>
        <v>0</v>
      </c>
      <c r="R54" s="10">
        <f>IF('배출량&amp;에너지'!R55=0,0,'배출량&amp;에너지'!R85*'국산거래표(기초_2009)'!R26/'배출량&amp;에너지'!R55)</f>
        <v>0.45682479324337122</v>
      </c>
      <c r="S54" s="10">
        <f>IF('배출량&amp;에너지'!S55=0,0,'배출량&amp;에너지'!S85*'국산거래표(기초_2009)'!S26/'배출량&amp;에너지'!S55)</f>
        <v>0</v>
      </c>
      <c r="T54" s="10">
        <f>IF('배출량&amp;에너지'!T55=0,0,'배출량&amp;에너지'!T85*'국산거래표(기초_2009)'!T26/'배출량&amp;에너지'!T55)</f>
        <v>0</v>
      </c>
      <c r="U54" s="10">
        <f>IF('배출량&amp;에너지'!U55=0,0,'배출량&amp;에너지'!U85*'국산거래표(기초_2009)'!U26/'배출량&amp;에너지'!U55)</f>
        <v>0</v>
      </c>
      <c r="V54" s="10">
        <f>IF('배출량&amp;에너지'!V55=0,0,'배출량&amp;에너지'!V85*'국산거래표(기초_2009)'!V26/'배출량&amp;에너지'!V55)</f>
        <v>0</v>
      </c>
      <c r="W54" s="10">
        <f>IF('배출량&amp;에너지'!W55=0,0,'배출량&amp;에너지'!W85*'국산거래표(기초_2009)'!W26/'배출량&amp;에너지'!W55)</f>
        <v>0</v>
      </c>
      <c r="X54" s="10">
        <f>IF('배출량&amp;에너지'!X55=0,0,'배출량&amp;에너지'!X85*'국산거래표(기초_2009)'!X26/'배출량&amp;에너지'!X55)</f>
        <v>0</v>
      </c>
      <c r="Y54" s="10">
        <f>IF('배출량&amp;에너지'!Y55=0,0,'배출량&amp;에너지'!Y85*'국산거래표(기초_2009)'!Y26/'배출량&amp;에너지'!Y55)</f>
        <v>0</v>
      </c>
      <c r="Z54" s="10">
        <f>IF('배출량&amp;에너지'!Z55=0,0,'배출량&amp;에너지'!Z85*'국산거래표(기초_2009)'!Z26/'배출량&amp;에너지'!Z55)</f>
        <v>0</v>
      </c>
      <c r="AA54" s="10">
        <f>IF('배출량&amp;에너지'!AA55=0,0,'배출량&amp;에너지'!AA85*'국산거래표(기초_2009)'!AA26/'배출량&amp;에너지'!AA55)</f>
        <v>0</v>
      </c>
      <c r="AB54" s="10">
        <f>IF('배출량&amp;에너지'!AB55=0,0,'배출량&amp;에너지'!AB85*'국산거래표(기초_2009)'!AB26/'배출량&amp;에너지'!AB55)</f>
        <v>0</v>
      </c>
      <c r="AC54" s="10">
        <f>IF('배출량&amp;에너지'!AC55=0,0,'배출량&amp;에너지'!AC85*'국산거래표(기초_2009)'!AC26/'배출량&amp;에너지'!AC55)</f>
        <v>4.4427915713041894</v>
      </c>
      <c r="AD54" s="10">
        <f>IF('배출량&amp;에너지'!AD55=0,0,'배출량&amp;에너지'!AD85*'국산거래표(기초_2009)'!AD26/'배출량&amp;에너지'!AD55)</f>
        <v>0</v>
      </c>
      <c r="AE54" s="10">
        <f>IF('배출량&amp;에너지'!AE55=0,0,'배출량&amp;에너지'!AE85*'국산거래표(기초_2009)'!AE26/'배출량&amp;에너지'!AE55)</f>
        <v>1.3922928773178567</v>
      </c>
      <c r="AF54" s="10">
        <f>IF('배출량&amp;에너지'!AF55=0,0,'배출량&amp;에너지'!AF85*'국산거래표(기초_2009)'!AF26/'배출량&amp;에너지'!AF55)</f>
        <v>0</v>
      </c>
      <c r="AG54" s="10">
        <f>IF('배출량&amp;에너지'!AG55=0,0,'배출량&amp;에너지'!AG85*'국산거래표(기초_2009)'!AG26/'배출량&amp;에너지'!AG55)</f>
        <v>0</v>
      </c>
      <c r="AH54" s="10">
        <f>IF('배출량&amp;에너지'!AH55=0,0,'배출량&amp;에너지'!AH85*'국산거래표(기초_2009)'!AH26/'배출량&amp;에너지'!AH55)</f>
        <v>8.1819365954036629E-3</v>
      </c>
      <c r="AI54" s="10">
        <f>IF('배출량&amp;에너지'!AI55=0,0,'배출량&amp;에너지'!AI85*'국산거래표(기초_2009)'!AI26/'배출량&amp;에너지'!AI55)</f>
        <v>0</v>
      </c>
      <c r="AJ54" s="10">
        <f>IF('배출량&amp;에너지'!AJ55=0,0,'배출량&amp;에너지'!AJ85*'국산거래표(기초_2009)'!AJ26/'배출량&amp;에너지'!AJ55)</f>
        <v>0</v>
      </c>
      <c r="AK54" s="10">
        <f>IF('배출량&amp;에너지'!AK55=0,0,'배출량&amp;에너지'!AK85*'국산거래표(기초_2009)'!AK26/'배출량&amp;에너지'!AK55)</f>
        <v>0</v>
      </c>
      <c r="AL54" s="10">
        <f>IF('배출량&amp;에너지'!AL55=0,0,'배출량&amp;에너지'!AL85*'국산거래표(기초_2009)'!AL26/'배출량&amp;에너지'!AL55)</f>
        <v>0</v>
      </c>
      <c r="AM54" s="10">
        <f>IF('배출량&amp;에너지'!AM55=0,0,'배출량&amp;에너지'!AM85*'국산거래표(기초_2009)'!AM26/'배출량&amp;에너지'!AM55)</f>
        <v>0</v>
      </c>
      <c r="AN54" s="10">
        <f>IF('배출량&amp;에너지'!AN55=0,0,'배출량&amp;에너지'!AN85*'국산거래표(기초_2009)'!AN26/'배출량&amp;에너지'!AN55)</f>
        <v>0</v>
      </c>
      <c r="AO54" s="10">
        <f>IF('배출량&amp;에너지'!AO55=0,0,'배출량&amp;에너지'!AO85*'국산거래표(기초_2009)'!AO26/'배출량&amp;에너지'!AO55)</f>
        <v>0</v>
      </c>
      <c r="AP54" s="10">
        <f>IF('배출량&amp;에너지'!AP55=0,0,'배출량&amp;에너지'!AP85*'국산거래표(기초_2009)'!AP26/'배출량&amp;에너지'!AP55)</f>
        <v>0</v>
      </c>
      <c r="AQ54" s="10">
        <f>IF('배출량&amp;에너지'!AQ55=0,0,'배출량&amp;에너지'!AQ85*'국산거래표(기초_2009)'!AQ26/'배출량&amp;에너지'!AQ55)</f>
        <v>0</v>
      </c>
      <c r="AR54" s="10">
        <f>IF('배출량&amp;에너지'!AR55=0,0,'배출량&amp;에너지'!AR85*'국산거래표(기초_2009)'!AR26/'배출량&amp;에너지'!AR55)</f>
        <v>0.10772883183948158</v>
      </c>
      <c r="AS54" s="10">
        <f>IF('배출량&amp;에너지'!AS55=0,0,'배출량&amp;에너지'!AS85*'국산거래표(기초_2009)'!AS26/'배출량&amp;에너지'!AS55)</f>
        <v>0</v>
      </c>
      <c r="AT54" s="10">
        <f>IF('배출량&amp;에너지'!AT55=0,0,'배출량&amp;에너지'!AT85*'국산거래표(기초_2009)'!AT26/'배출량&amp;에너지'!AT55)</f>
        <v>0</v>
      </c>
      <c r="AU54" s="10">
        <f>IF('배출량&amp;에너지'!AU55=0,0,'배출량&amp;에너지'!AU85*'국산거래표(기초_2009)'!AU26/'배출량&amp;에너지'!AU55)</f>
        <v>0.13091098552645861</v>
      </c>
      <c r="AV54" s="10">
        <f>IF('배출량&amp;에너지'!AV55=0,0,'배출량&amp;에너지'!AV85*'국산거래표(기초_2009)'!AV26/'배출량&amp;에너지'!AV55)</f>
        <v>0.63682739834225188</v>
      </c>
      <c r="AW54" s="10">
        <f>IF('배출량&amp;에너지'!AW55=0,0,'배출량&amp;에너지'!AW85*'국산거래표(기초_2009)'!AW26/'배출량&amp;에너지'!AW55)</f>
        <v>1.7686619607064253</v>
      </c>
      <c r="AX54" s="10">
        <f>IF('배출량&amp;에너지'!AX55=0,0,'배출량&amp;에너지'!AX85*'국산거래표(기초_2009)'!AX26/'배출량&amp;에너지'!AX55)</f>
        <v>3.4009583114894562</v>
      </c>
      <c r="AY54" s="10">
        <f>IF('배출량&amp;에너지'!AY55=0,0,'배출량&amp;에너지'!AY85*'국산거래표(기초_2009)'!AY26/'배출량&amp;에너지'!AY55)</f>
        <v>4.9841630427000645</v>
      </c>
      <c r="AZ54" s="10">
        <f>IF('배출량&amp;에너지'!AZ55=0,0,'배출량&amp;에너지'!AZ85*'국산거래표(기초_2009)'!AZ26/'배출량&amp;에너지'!AZ55)</f>
        <v>4.5982483666168585</v>
      </c>
      <c r="BA54" s="10">
        <f>IF('배출량&amp;에너지'!BA55=0,0,'배출량&amp;에너지'!BA85*'국산거래표(기초_2009)'!BA26/'배출량&amp;에너지'!BA55)</f>
        <v>0.87410355960895803</v>
      </c>
      <c r="BB54" s="10">
        <f>IF('배출량&amp;에너지'!BB55=0,0,'배출량&amp;에너지'!BB85*'국산거래표(기초_2009)'!BB26/'배출량&amp;에너지'!BB55)</f>
        <v>0</v>
      </c>
      <c r="BC54" s="10">
        <f>IF('배출량&amp;에너지'!BC55=0,0,'배출량&amp;에너지'!BC85*'국산거래표(기초_2009)'!BC26/'배출량&amp;에너지'!BC55)</f>
        <v>0.29591337353376584</v>
      </c>
      <c r="BD54" s="10">
        <f>IF('배출량&amp;에너지'!BD55=0,0,'배출량&amp;에너지'!BD85*'국산거래표(기초_2009)'!BD26/'배출량&amp;에너지'!BD55)</f>
        <v>0</v>
      </c>
      <c r="BE54" s="10">
        <f>IF('배출량&amp;에너지'!BE55=0,0,'배출량&amp;에너지'!BE85*'국산거래표(기초_2009)'!BE26/'배출량&amp;에너지'!BE55)</f>
        <v>1.0254693866239259</v>
      </c>
      <c r="BF54" s="10">
        <f>IF('배출량&amp;에너지'!BF55=0,0,'배출량&amp;에너지'!BF85*'국산거래표(기초_2009)'!BF26/'배출량&amp;에너지'!BF55)</f>
        <v>0.24000347346517412</v>
      </c>
      <c r="BG54" s="10">
        <f>IF('배출량&amp;에너지'!BG55=0,0,'배출량&amp;에너지'!BG85*'국산거래표(기초_2009)'!BG26/'배출량&amp;에너지'!BG55)</f>
        <v>0</v>
      </c>
      <c r="BH54" s="10">
        <f>IF('배출량&amp;에너지'!BH55=0,0,'배출량&amp;에너지'!BH85*'국산거래표(기초_2009)'!BH26/'배출량&amp;에너지'!BH55)</f>
        <v>0.3763690833885685</v>
      </c>
      <c r="BI54" s="10">
        <f>IF('배출량&amp;에너지'!BI55=0,0,'배출량&amp;에너지'!BI85*'국산거래표(기초_2009)'!BI26/'배출량&amp;에너지'!BI55)</f>
        <v>0</v>
      </c>
      <c r="BJ54" s="10">
        <f>IF('배출량&amp;에너지'!BJ55=0,0,'배출량&amp;에너지'!BJ85*'국산거래표(기초_2009)'!BJ26/'배출량&amp;에너지'!BJ55)</f>
        <v>4.9091619572421981E-2</v>
      </c>
      <c r="BK54" s="10">
        <f>IF('배출량&amp;에너지'!BK55=0,0,'배출량&amp;에너지'!BK85*'국산거래표(기초_2009)'!BK26/'배출량&amp;에너지'!BK55)</f>
        <v>1.2750184527837376</v>
      </c>
      <c r="BL54" s="10">
        <f>IF('배출량&amp;에너지'!BL55=0,0,'배출량&amp;에너지'!BL85*'국산거래표(기초_2009)'!BL26/'배출량&amp;에너지'!BL55)</f>
        <v>0.83864850102887534</v>
      </c>
      <c r="BM54" s="10">
        <f>IF('배출량&amp;에너지'!BM55=0,0,'배출량&amp;에너지'!BM85*'국산거래표(기초_2009)'!BM26/'배출량&amp;에너지'!BM55)</f>
        <v>6.9451005133984749</v>
      </c>
      <c r="BN54" s="10">
        <f>IF('배출량&amp;에너지'!BN55=0,0,'배출량&amp;에너지'!BN85*'국산거래표(기초_2009)'!BN26/'배출량&amp;에너지'!BN55)</f>
        <v>0.96955948655533419</v>
      </c>
      <c r="BO54" s="10">
        <f>IF('배출량&amp;에너지'!BO55=0,0,'배출량&amp;에너지'!BO85*'국산거래표(기초_2009)'!BO26/'배출량&amp;에너지'!BO55)</f>
        <v>5.4546243969357769E-2</v>
      </c>
      <c r="BP54" s="10">
        <f>IF('배출량&amp;에너지'!BP55=0,0,'배출량&amp;에너지'!BP85*'국산거래표(기초_2009)'!BP26/'배출량&amp;에너지'!BP55)</f>
        <v>1.2804730771806734</v>
      </c>
      <c r="BQ54" s="10">
        <f>IF('배출량&amp;에너지'!BQ55=0,0,'배출량&amp;에너지'!BQ85*'국산거래표(기초_2009)'!BQ26/'배출량&amp;에너지'!BQ55)</f>
        <v>2.8295864059104336</v>
      </c>
      <c r="BR54" s="10">
        <f>IF('배출량&amp;에너지'!BR55=0,0,'배출량&amp;에너지'!BR85*'국산거래표(기초_2009)'!BR26/'배출량&amp;에너지'!BR55)</f>
        <v>1.3936565334170907</v>
      </c>
      <c r="BS54" s="10">
        <f>IF('배출량&amp;에너지'!BS55=0,0,'배출량&amp;에너지'!BS85*'국산거래표(기초_2009)'!BS26/'배출량&amp;에너지'!BS55)</f>
        <v>0</v>
      </c>
      <c r="BT54" s="10">
        <f>IF('배출량&amp;에너지'!BT55=0,0,'배출량&amp;에너지'!BT85*'국산거래표(기초_2009)'!BT26/'배출량&amp;에너지'!BT55)</f>
        <v>38.877835389159735</v>
      </c>
      <c r="BU54" s="10">
        <f>IF('배출량&amp;에너지'!BU55=0,0,'배출량&amp;에너지'!BU85*'국산거래표(기초_2009)'!BU26/'배출량&amp;에너지'!BU55)</f>
        <v>0.12409270503028891</v>
      </c>
      <c r="BV54" s="10">
        <f>IF('배출량&amp;에너지'!BV55=0,0,'배출량&amp;에너지'!BV85*'국산거래표(기초_2009)'!BV26/'배출량&amp;에너지'!BV55)</f>
        <v>1.1863808063335313</v>
      </c>
      <c r="BW54" s="10">
        <f>IF('배출량&amp;에너지'!BW55=0,0,'배출량&amp;에너지'!BW85*'국산거래표(기초_2009)'!BW26/'배출량&amp;에너지'!BW55)</f>
        <v>0</v>
      </c>
      <c r="BX54" s="10">
        <f>IF('배출량&amp;에너지'!BX55=0,0,'배출량&amp;에너지'!BX85*'국산거래표(기초_2009)'!BX26/'배출량&amp;에너지'!BX55)</f>
        <v>0</v>
      </c>
      <c r="BY54" s="10">
        <f>IF('배출량&amp;에너지'!BY55=0,0,'배출량&amp;에너지'!BY85*'국산거래표(기초_2009)'!BY26/'배출량&amp;에너지'!BY55)</f>
        <v>0.52909856650277021</v>
      </c>
      <c r="BZ54" s="10">
        <f>IF('배출량&amp;에너지'!BZ55=0,0,'배출량&amp;에너지'!BZ85*'국산거래표(기초_2009)'!BZ26/'배출량&amp;에너지'!BZ55)</f>
        <v>2.8964055547728971</v>
      </c>
      <c r="CA54" s="10">
        <f>IF('배출량&amp;에너지'!CA55=0,0,'배출량&amp;에너지'!CA85*'국산거래표(기초_2009)'!CA26/'배출량&amp;에너지'!CA55)</f>
        <v>2.8636778083912823E-2</v>
      </c>
      <c r="CB54" s="10">
        <f>IF('배출량&amp;에너지'!CB55=0,0,'배출량&amp;에너지'!CB85*'국산거래표(기초_2009)'!CB26/'배출량&amp;에너지'!CB55)</f>
        <v>0.40909682977018319</v>
      </c>
      <c r="CC54" s="10">
        <f>IF('배출량&amp;에너지'!CC55=0,0,'배출량&amp;에너지'!CC85*'국산거래표(기초_2009)'!CC26/'배출량&amp;에너지'!CC55)</f>
        <v>0</v>
      </c>
      <c r="CD54" s="10">
        <f>IF('배출량&amp;에너지'!CD55=0,0,'배출량&amp;에너지'!CD85*'국산거래표(기초_2009)'!CD26/'배출량&amp;에너지'!CD55)</f>
        <v>0</v>
      </c>
      <c r="CE54" s="10">
        <f>IF('배출량&amp;에너지'!CE55=0,0,'배출량&amp;에너지'!CE85*'국산거래표(기초_2009)'!CE26/'배출량&amp;에너지'!CE55)</f>
        <v>24.124440051547701</v>
      </c>
      <c r="CF54" s="10">
        <f>IF('배출량&amp;에너지'!CF55=0,0,'배출량&amp;에너지'!CF85*'국산거래표(기초_2009)'!CF26/'배출량&amp;에너지'!CF55)</f>
        <v>0.13227464162569255</v>
      </c>
      <c r="CG54" s="10">
        <f>IF('배출량&amp;에너지'!CG55=0,0,'배출량&amp;에너지'!CG85*'국산거래표(기초_2009)'!CG26/'배출량&amp;에너지'!CG55)</f>
        <v>7.3351061577793839</v>
      </c>
      <c r="CH54" s="10">
        <f>IF('배출량&amp;에너지'!CH55=0,0,'배출량&amp;에너지'!CH85*'국산거래표(기초_2009)'!CH26/'배출량&amp;에너지'!CH55)</f>
        <v>2.6195833666284063</v>
      </c>
      <c r="CI54" s="10">
        <f>IF('배출량&amp;에너지'!CI55=0,0,'배출량&amp;에너지'!CI85*'국산거래표(기초_2009)'!CI26/'배출량&amp;에너지'!CI55)</f>
        <v>0.8727399035097243</v>
      </c>
      <c r="CJ54" s="10">
        <f>IF('배출량&amp;에너지'!CJ55=0,0,'배출량&amp;에너지'!CJ85*'국산거래표(기초_2009)'!CJ26/'배출량&amp;에너지'!CJ55)</f>
        <v>3.6927807167255198</v>
      </c>
      <c r="CK54" s="10">
        <f>IF('배출량&amp;에너지'!CK55=0,0,'배출량&amp;에너지'!CK85*'국산거래표(기초_2009)'!CK26/'배출량&amp;에너지'!CK55)</f>
        <v>0</v>
      </c>
      <c r="CL54" s="10">
        <f>IF('배출량&amp;에너지'!CL55=0,0,'배출량&amp;에너지'!CL85*'국산거래표(기초_2009)'!CL26/'배출량&amp;에너지'!CL55)</f>
        <v>0</v>
      </c>
      <c r="CM54" s="10">
        <f>IF('배출량&amp;에너지'!CM55=0,0,'배출량&amp;에너지'!CM85*'국산거래표(기초_2009)'!CM26/'배출량&amp;에너지'!CM55)</f>
        <v>1.3063825430661187</v>
      </c>
      <c r="CN54" s="10">
        <f>IF('배출량&amp;에너지'!CN55=0,0,'배출량&amp;에너지'!CN85*'국산거래표(기초_2009)'!CN26/'배출량&amp;에너지'!CN55)</f>
        <v>2.526854751880498</v>
      </c>
      <c r="CO54" s="10">
        <f>IF('배출량&amp;에너지'!CO55=0,0,'배출량&amp;에너지'!CO85*'국산거래표(기초_2009)'!CO26/'배출량&amp;에너지'!CO55)</f>
        <v>0.72137407649475638</v>
      </c>
      <c r="CP54" s="10">
        <f>IF('배출량&amp;에너지'!CP55=0,0,'배출량&amp;에너지'!CP85*'국산거래표(기초_2009)'!CP26/'배출량&amp;에너지'!CP55)</f>
        <v>0.69000998621237564</v>
      </c>
      <c r="CQ54" s="10">
        <f>IF('배출량&amp;에너지'!CQ55=0,0,'배출량&amp;에너지'!CQ85*'국산거래표(기초_2009)'!CQ26/'배출량&amp;에너지'!CQ55)</f>
        <v>0.54273512749510966</v>
      </c>
      <c r="CR54" s="10">
        <f>IF('배출량&amp;에너지'!CR55=0,0,'배출량&amp;에너지'!CR85*'국산거래표(기초_2009)'!CR26/'배출량&amp;에너지'!CR55)</f>
        <v>0.7827386009602838</v>
      </c>
      <c r="CS54" s="10">
        <f>IF('배출량&amp;에너지'!CS55=0,0,'배출량&amp;에너지'!CS85*'국산거래표(기초_2009)'!CS26/'배출량&amp;에너지'!CS55)</f>
        <v>11.248799162580804</v>
      </c>
      <c r="CT54" s="10">
        <f>IF('배출량&amp;에너지'!CT55=0,0,'배출량&amp;에너지'!CT85*'국산거래표(기초_2009)'!CT26/'배출량&amp;에너지'!CT55)</f>
        <v>0</v>
      </c>
      <c r="CU54" s="10">
        <f>IF('배출량&amp;에너지'!CU55=0,0,'배출량&amp;에너지'!CU85*'국산거래표(기초_2009)'!CU26/'배출량&amp;에너지'!CU55)</f>
        <v>0</v>
      </c>
      <c r="CV54" s="10">
        <f>IF('배출량&amp;에너지'!CV55=0,0,'배출량&amp;에너지'!CV85*'국산거래표(기초_2009)'!CV26/'배출량&amp;에너지'!CV55)</f>
        <v>34.886413986701989</v>
      </c>
      <c r="CW54" s="10">
        <f>IF('배출량&amp;에너지'!CW55=0,0,'배출량&amp;에너지'!CW85*'국산거래표(기초_2009)'!CW26/'배출량&amp;에너지'!CW55)</f>
        <v>7.4741990799012479</v>
      </c>
      <c r="CX54" s="10">
        <f>IF('배출량&amp;에너지'!CX55=0,0,'배출량&amp;에너지'!CX85*'국산거래표(기초_2009)'!CX26/'배출량&amp;에너지'!CX55)</f>
        <v>0.88774012060129748</v>
      </c>
      <c r="CY54" s="10">
        <f>IF('배출량&amp;에너지'!CY55=0,0,'배출량&amp;에너지'!CY85*'국산거래표(기초_2009)'!CY26/'배출량&amp;에너지'!CY55)</f>
        <v>42.1983379907944</v>
      </c>
      <c r="CZ54" s="10">
        <f>IF('배출량&amp;에너지'!CZ55=0,0,'배출량&amp;에너지'!CZ85*'국산거래표(기초_2009)'!CZ26/'배출량&amp;에너지'!CZ55)</f>
        <v>2.796858659528819</v>
      </c>
      <c r="DA54" s="10">
        <f>IF('배출량&amp;에너지'!DA55=0,0,'배출량&amp;에너지'!DA85*'국산거래표(기초_2009)'!DA26/'배출량&amp;에너지'!DA55)</f>
        <v>0.25091272225904571</v>
      </c>
      <c r="DB54" s="10">
        <f>IF('배출량&amp;에너지'!DB55=0,0,'배출량&amp;에너지'!DB85*'국산거래표(기초_2009)'!DB26/'배출량&amp;에너지'!DB55)</f>
        <v>0</v>
      </c>
      <c r="DC54" s="10">
        <f>IF('배출량&amp;에너지'!DC55=0,0,'배출량&amp;에너지'!DC85*'국산거래표(기초_2009)'!DC26/'배출량&amp;에너지'!DC55)</f>
        <v>10.276512363827001</v>
      </c>
      <c r="DD54" s="10">
        <f>IF('배출량&amp;에너지'!DD55=0,0,'배출량&amp;에너지'!DD85*'국산거래표(기초_2009)'!DD26/'배출량&amp;에너지'!DD55)</f>
        <v>20.017107880655061</v>
      </c>
      <c r="DE54" s="10">
        <f>IF('배출량&amp;에너지'!DE55=0,0,'배출량&amp;에너지'!DE85*'국산거래표(기초_2009)'!DE26/'배출량&amp;에너지'!DE55)</f>
        <v>1.6363873190807326E-2</v>
      </c>
      <c r="DF54" s="10">
        <f>IF('배출량&amp;에너지'!DF55=0,0,'배출량&amp;에너지'!DF85*'국산거래표(기초_2009)'!DF26/'배출량&amp;에너지'!DF55)</f>
        <v>5.7273556167825646E-2</v>
      </c>
      <c r="DG54" s="10">
        <f>IF('배출량&amp;에너지'!DG55=0,0,'배출량&amp;에너지'!DG85*'국산거래표(기초_2009)'!DG26/'배출량&amp;에너지'!DG55)</f>
        <v>1.3472922260431366</v>
      </c>
      <c r="DH54" s="10">
        <f>IF('배출량&amp;에너지'!DH55=0,0,'배출량&amp;에너지'!DH85*'국산거래표(기초_2009)'!DH26/'배출량&amp;에너지'!DH55)</f>
        <v>1.1345618745626413</v>
      </c>
      <c r="DI54" s="10">
        <f>IF('배출량&amp;에너지'!DI55=0,0,'배출량&amp;에너지'!DI85*'국산거래표(기초_2009)'!DI26/'배출량&amp;에너지'!DI55)</f>
        <v>2.8186771571165621</v>
      </c>
      <c r="DJ54" s="10">
        <f>IF('배출량&amp;에너지'!DJ55=0,0,'배출량&amp;에너지'!DJ85*'국산거래표(기초_2009)'!DJ26/'배출량&amp;에너지'!DJ55)</f>
        <v>2.7273121984678884E-2</v>
      </c>
      <c r="DK54" s="10">
        <f>IF('배출량&amp;에너지'!DK55=0,0,'배출량&amp;에너지'!DK85*'국산거래표(기초_2009)'!DK26/'배출량&amp;에너지'!DK55)</f>
        <v>0</v>
      </c>
      <c r="DL54" s="10">
        <f>IF('배출량&amp;에너지'!DL55=0,0,'배출량&amp;에너지'!DL85*'국산거래표(기초_2009)'!DL26/'배출량&amp;에너지'!DL55)</f>
        <v>1.1822898380358293</v>
      </c>
      <c r="DM54" s="10">
        <f>IF('배출량&amp;에너지'!DM55=0,0,'배출량&amp;에너지'!DM85*'국산거래표(기초_2009)'!DM26/'배출량&amp;에너지'!DM55)</f>
        <v>0.45955210544183911</v>
      </c>
      <c r="DN54" s="10">
        <f>IF('배출량&amp;에너지'!DN55=0,0,'배출량&amp;에너지'!DN85*'국산거래표(기초_2009)'!DN26/'배출량&amp;에너지'!DN55)</f>
        <v>5.5473530116836836</v>
      </c>
      <c r="DO54" s="10">
        <f>IF('배출량&amp;에너지'!DO55=0,0,'배출량&amp;에너지'!DO85*'국산거래표(기초_2009)'!DO26/'배출량&amp;에너지'!DO55)</f>
        <v>0</v>
      </c>
      <c r="DP54" s="10">
        <f>IF('배출량&amp;에너지'!DP55=0,0,'배출량&amp;에너지'!DP85*'국산거래표(기초_2009)'!DP26/'배출량&amp;에너지'!DP55)</f>
        <v>0.63682739834225188</v>
      </c>
      <c r="DQ54" s="10">
        <f>IF('배출량&amp;에너지'!DQ55=0,0,'배출량&amp;에너지'!DQ85*'국산거래표(기초_2009)'!DQ26/'배출량&amp;에너지'!DQ55)</f>
        <v>0.11318345623641735</v>
      </c>
      <c r="DR54" s="10">
        <f>IF('배출량&amp;에너지'!DR55=0,0,'배출량&amp;에너지'!DR85*'국산거래표(기초_2009)'!DR26/'배출량&amp;에너지'!DR55)</f>
        <v>0.58637212267059591</v>
      </c>
      <c r="DS54" s="10">
        <f>IF('배출량&amp;에너지'!DS55=0,0,'배출량&amp;에너지'!DS85*'국산거래표(기초_2009)'!DS26/'배출량&amp;에너지'!DS55)</f>
        <v>1.2272904893105495E-2</v>
      </c>
      <c r="DT54" s="10">
        <f>IF('배출량&amp;에너지'!DT55=0,0,'배출량&amp;에너지'!DT85*'국산거래표(기초_2009)'!DT26/'배출량&amp;에너지'!DT55)</f>
        <v>1.8013897070880398</v>
      </c>
      <c r="DU54" s="10">
        <f>IF('배출량&amp;에너지'!DU55=0,0,'배출량&amp;에너지'!DU85*'국산거래표(기초_2009)'!DU26/'배출량&amp;에너지'!DU55)</f>
        <v>2.8514049034981768</v>
      </c>
      <c r="DV54" s="10">
        <f>IF('배출량&amp;에너지'!DV55=0,0,'배출량&amp;에너지'!DV85*'국산거래표(기초_2009)'!DV26/'배출량&amp;에너지'!DV55)</f>
        <v>0</v>
      </c>
      <c r="DW54" s="10">
        <f>IF('배출량&amp;에너지'!DW55=0,0,'배출량&amp;에너지'!DW85*'국산거래표(기초_2009)'!DW26/'배출량&amp;에너지'!DW55)</f>
        <v>5.6700820606147389</v>
      </c>
      <c r="DX54" s="10">
        <f>IF('배출량&amp;에너지'!DX55=0,0,'배출량&amp;에너지'!DX85*'국산거래표(기초_2009)'!DX26/'배출량&amp;에너지'!DX55)</f>
        <v>1.6363873190807326E-2</v>
      </c>
      <c r="DY54" s="10">
        <f>IF('배출량&amp;에너지'!DY55=0,0,'배출량&amp;에너지'!DY85*'국산거래표(기초_2009)'!DY26/'배출량&amp;에너지'!DY55)</f>
        <v>1.8450267022635261</v>
      </c>
      <c r="DZ54" s="10">
        <f>IF('배출량&amp;에너지'!DZ55=0,0,'배출량&amp;에너지'!DZ85*'국산거래표(기초_2009)'!DZ26/'배출량&amp;에너지'!DZ55)</f>
        <v>1.219108552715146</v>
      </c>
      <c r="EA54" s="10">
        <f>IF('배출량&amp;에너지'!EA55=0,0,'배출량&amp;에너지'!EA85*'국산거래표(기초_2009)'!EA26/'배출량&amp;에너지'!EA55)</f>
        <v>8.8569463645244664</v>
      </c>
      <c r="EB54" s="10">
        <f>IF('배출량&amp;에너지'!EB55=0,0,'배출량&amp;에너지'!EB85*'국산거래표(기초_2009)'!EB26/'배출량&amp;에너지'!EB55)</f>
        <v>9.8551426291637121</v>
      </c>
      <c r="EC54" s="10">
        <f>IF('배출량&amp;에너지'!EC55=0,0,'배출량&amp;에너지'!EC85*'국산거래표(기초_2009)'!EC26/'배출량&amp;에너지'!EC55)</f>
        <v>1.6732060337600496</v>
      </c>
      <c r="ED54" s="10">
        <f>IF('배출량&amp;에너지'!ED55=0,0,'배출량&amp;에너지'!ED85*'국산거래표(기초_2009)'!ED26/'배출량&amp;에너지'!ED55)</f>
        <v>5.1818931770889864E-2</v>
      </c>
      <c r="EE54" s="10">
        <f>IF('배출량&amp;에너지'!EE55=0,0,'배출량&amp;에너지'!EE85*'국산거래표(기초_2009)'!EE26/'배출량&amp;에너지'!EE55)</f>
        <v>0</v>
      </c>
      <c r="EF54" s="10">
        <f>IF('배출량&amp;에너지'!EF55=0,0,'배출량&amp;에너지'!EF85*'국산거래표(기초_2009)'!EF26/'배출량&amp;에너지'!EF55)</f>
        <v>0</v>
      </c>
      <c r="EG54" s="10">
        <f>IF('배출량&amp;에너지'!EG55=0,0,'배출량&amp;에너지'!EG85*'국산거래표(기초_2009)'!EG26/'배출량&amp;에너지'!EG55)</f>
        <v>0</v>
      </c>
      <c r="EH54" s="10">
        <f>IF('배출량&amp;에너지'!EH55=0,0,'배출량&amp;에너지'!EH85*'국산거래표(기초_2009)'!EH26/'배출량&amp;에너지'!EH55)</f>
        <v>0</v>
      </c>
      <c r="EI54" s="10">
        <f>IF('배출량&amp;에너지'!EI55=0,0,'배출량&amp;에너지'!EI85*'국산거래표(기초_2009)'!EI26/'배출량&amp;에너지'!EI55)</f>
        <v>0</v>
      </c>
      <c r="EJ54" s="10">
        <f>IF('배출량&amp;에너지'!EJ55=0,0,'배출량&amp;에너지'!EJ85*'국산거래표(기초_2009)'!EJ26/'배출량&amp;에너지'!EJ55)</f>
        <v>0</v>
      </c>
      <c r="EK54" s="10">
        <f>IF('배출량&amp;에너지'!EK55=0,0,'배출량&amp;에너지'!EK85*'국산거래표(기초_2009)'!EK26/'배출량&amp;에너지'!EK55)</f>
        <v>0</v>
      </c>
      <c r="EL54" s="10">
        <f>IF('배출량&amp;에너지'!EL55=0,0,'배출량&amp;에너지'!EL85*'국산거래표(기초_2009)'!EL26/'배출량&amp;에너지'!EL55)</f>
        <v>6.9546461060931139E-2</v>
      </c>
      <c r="EM54" s="10">
        <f>IF('배출량&amp;에너지'!EM55=0,0,'배출량&amp;에너지'!EM85*'국산거래표(기초_2009)'!EM26/'배출량&amp;에너지'!EM55)</f>
        <v>0</v>
      </c>
      <c r="EN54" s="10">
        <f>IF('배출량&amp;에너지'!EN55=0,0,'배출량&amp;에너지'!EN85*'국산거래표(기초_2009)'!EN26/'배출량&amp;에너지'!EN55)</f>
        <v>3.1091359062533921</v>
      </c>
      <c r="EO54" s="10">
        <f>IF('배출량&amp;에너지'!EO55=0,0,'배출량&amp;에너지'!EO85*'국산거래표(기초_2009)'!EO26/'배출량&amp;에너지'!EO55)</f>
        <v>9.2333154479130339</v>
      </c>
      <c r="EP54" s="10">
        <f>IF('배출량&amp;에너지'!EP55=0,0,'배출량&amp;에너지'!EP85*'국산거래표(기초_2009)'!EP26/'배출량&amp;에너지'!EP55)</f>
        <v>0</v>
      </c>
      <c r="EQ54" s="10">
        <f>IF('배출량&amp;에너지'!EQ55=0,0,'배출량&amp;에너지'!EQ85*'국산거래표(기초_2009)'!EQ26/'배출량&amp;에너지'!EQ55)</f>
        <v>23.285791550518827</v>
      </c>
      <c r="ER54" s="10">
        <f>IF('배출량&amp;에너지'!ER55=0,0,'배출량&amp;에너지'!ER85*'국산거래표(기초_2009)'!ER26/'배출량&amp;에너지'!ER55)</f>
        <v>1.0841065988909855</v>
      </c>
      <c r="ES54" s="10">
        <f>IF('배출량&amp;에너지'!ES55=0,0,'배출량&amp;에너지'!ES85*'국산거래표(기초_2009)'!ES26/'배출량&amp;에너지'!ES55)</f>
        <v>102.66284943082746</v>
      </c>
      <c r="ET54" s="10">
        <f>IF('배출량&amp;에너지'!ET55=0,0,'배출량&amp;에너지'!ET85*'국산거래표(기초_2009)'!ET26/'배출량&amp;에너지'!ET55)</f>
        <v>9.9219617780261746</v>
      </c>
      <c r="EU54" s="10">
        <f>IF('배출량&amp;에너지'!EU55=0,0,'배출량&amp;에너지'!EU85*'국산거래표(기초_2009)'!EU26/'배출량&amp;에너지'!EU55)</f>
        <v>0</v>
      </c>
      <c r="EV54" s="10">
        <f>IF('배출량&amp;에너지'!EV55=0,0,'배출량&amp;에너지'!EV85*'국산거래표(기초_2009)'!EV26/'배출량&amp;에너지'!EV55)</f>
        <v>0</v>
      </c>
      <c r="EW54" s="10">
        <f>IF('배출량&amp;에너지'!EW55=0,0,'배출량&amp;에너지'!EW85*'국산거래표(기초_2009)'!EW26/'배출량&amp;에너지'!EW55)</f>
        <v>6.2182718125067842</v>
      </c>
      <c r="EX54" s="10">
        <f>IF('배출량&amp;에너지'!EX55=0,0,'배출량&amp;에너지'!EX85*'국산거래표(기초_2009)'!EX26/'배출량&amp;에너지'!EX55)</f>
        <v>2.454580978621099E-2</v>
      </c>
      <c r="EY54" s="10">
        <f>IF('배출량&amp;에너지'!EY55=0,0,'배출량&amp;에너지'!EY85*'국산거래표(기초_2009)'!EY26/'배출량&amp;에너지'!EY55)</f>
        <v>9.8183239144843962E-2</v>
      </c>
      <c r="EZ54" s="10">
        <f>IF('배출량&amp;에너지'!EZ55=0,0,'배출량&amp;에너지'!EZ85*'국산거래표(기초_2009)'!EZ26/'배출량&amp;에너지'!EZ55)</f>
        <v>0.40227854927401346</v>
      </c>
      <c r="FA54" s="10">
        <f>IF('배출량&amp;에너지'!FA55=0,0,'배출량&amp;에너지'!FA85*'국산거래표(기초_2009)'!FA26/'배출량&amp;에너지'!FA55)</f>
        <v>24.485808917844697</v>
      </c>
      <c r="FB54" s="10">
        <f>IF('배출량&amp;에너지'!FB55=0,0,'배출량&amp;에너지'!FB85*'국산거래표(기초_2009)'!FB26/'배출량&amp;에너지'!FB55)</f>
        <v>2.2050319124612874</v>
      </c>
      <c r="FC54" s="10">
        <f>IF('배출량&amp;에너지'!FC55=0,0,'배출량&amp;에너지'!FC85*'국산거래표(기초_2009)'!FC26/'배출량&amp;에너지'!FC55)</f>
        <v>2.2050319124612874</v>
      </c>
      <c r="FD54" s="10">
        <f>IF('배출량&amp;에너지'!FD55=0,0,'배출량&amp;에너지'!FD85*'국산거래표(기초_2009)'!FD26/'배출량&amp;에너지'!FD55)</f>
        <v>6.8796450206352482</v>
      </c>
      <c r="FE54" s="10">
        <f>IF('배출량&amp;에너지'!FE55=0,0,'배출량&amp;에너지'!FE85*'국산거래표(기초_2009)'!FE26/'배출량&amp;에너지'!FE55)</f>
        <v>18.64254253262725</v>
      </c>
      <c r="FF54" s="10">
        <f>IF('배출량&amp;에너지'!FF55=0,0,'배출량&amp;에너지'!FF85*'국산거래표(기초_2009)'!FF26/'배출량&amp;에너지'!FF55)</f>
        <v>9.2687705064931176</v>
      </c>
      <c r="FG54" s="10">
        <f>IF('배출량&amp;에너지'!FG55=0,0,'배출량&amp;에너지'!FG85*'국산거래표(기초_2009)'!FG26/'배출량&amp;에너지'!FG55)</f>
        <v>8.2351191832737882</v>
      </c>
      <c r="FH54" s="10">
        <f>IF('배출량&amp;에너지'!FH55=0,0,'배출량&amp;에너지'!FH85*'국산거래표(기초_2009)'!FH26/'배출량&amp;에너지'!FH55)</f>
        <v>0</v>
      </c>
      <c r="FI54" s="10">
        <f>IF('배출량&amp;에너지'!FI55=0,0,'배출량&amp;에너지'!FI85*'국산거래표(기초_2009)'!FI26/'배출량&amp;에너지'!FI55)</f>
        <v>9.000130254944029E-2</v>
      </c>
      <c r="FJ54" s="10">
        <f>IF('배출량&amp;에너지'!FJ55=0,0,'배출량&amp;에너지'!FJ85*'국산거래표(기초_2009)'!FJ26/'배출량&amp;에너지'!FJ55)</f>
        <v>0.60137233976216931</v>
      </c>
      <c r="FK54" s="10">
        <f>IF('배출량&amp;에너지'!FK55=0,0,'배출량&amp;에너지'!FK85*'국산거래표(기초_2009)'!FK26/'배출량&amp;에너지'!FK55)</f>
        <v>6.5169124982390185</v>
      </c>
      <c r="FL54" s="10">
        <f>IF('배출량&amp;에너지'!FL55=0,0,'배출량&amp;에너지'!FL85*'국산거래표(기초_2009)'!FL26/'배출량&amp;에너지'!FL55)</f>
        <v>12.26745026870856</v>
      </c>
      <c r="FM54" s="10">
        <f>IF('배출량&amp;에너지'!FM55=0,0,'배출량&amp;에너지'!FM85*'국산거래표(기초_2009)'!FM26/'배출량&amp;에너지'!FM55)</f>
        <v>130.09006455471979</v>
      </c>
      <c r="FN54" s="10">
        <f>IF('배출량&amp;에너지'!FN55=0,0,'배출량&amp;에너지'!FN85*'국산거래표(기초_2009)'!FN26/'배출량&amp;에너지'!FN55)</f>
        <v>0</v>
      </c>
      <c r="FO54" s="10">
        <f>IF('배출량&amp;에너지'!FO55=0,0,'배출량&amp;에너지'!FO85*'국산거래표(기초_2009)'!FO26/'배출량&amp;에너지'!FO55)</f>
        <v>2.5745827153536864</v>
      </c>
      <c r="FP54" s="10">
        <f>IF('배출량&amp;에너지'!FP55=0,0,'배출량&amp;에너지'!FP85*'국산거래표(기초_2009)'!FP26/'배출량&amp;에너지'!FP55)</f>
        <v>3.4241404651764329</v>
      </c>
      <c r="FQ54" s="10">
        <f>IF('배출량&amp;에너지'!FQ55=0,0,'배출량&amp;에너지'!FQ85*'국산거래표(기초_2009)'!FQ26/'배출량&amp;에너지'!FQ55)</f>
        <v>0.61228158855604087</v>
      </c>
      <c r="FR54" s="10">
        <f>IF('배출량&amp;에너지'!FR55=0,0,'배출량&amp;에너지'!FR85*'국산거래표(기초_2009)'!FR26/'배출량&amp;에너지'!FR55)</f>
        <v>0.75137451067790306</v>
      </c>
      <c r="FS54" s="10">
        <f>IF('배출량&amp;에너지'!FS55=0,0,'배출량&amp;에너지'!FS85*'국산거래표(기초_2009)'!FS26/'배출량&amp;에너지'!FS55)</f>
        <v>184.36903192862769</v>
      </c>
      <c r="FT54" s="10">
        <f>IF('배출량&amp;에너지'!FT55=0,0,'배출량&amp;에너지'!FT85*'국산거래표(기초_2009)'!FT26/'배출량&amp;에너지'!FT55)</f>
        <v>7.5014722018859263</v>
      </c>
      <c r="FU54" s="10">
        <f>IF('배출량&amp;에너지'!FU55=0,0,'배출량&amp;에너지'!FU85*'국산거래표(기초_2009)'!FU26/'배출량&amp;에너지'!FU55)</f>
        <v>0.68455536181543986</v>
      </c>
      <c r="FV54" s="10">
        <f>IF('배출량&amp;에너지'!FV55=0,0,'배출량&amp;에너지'!FV85*'국산거래표(기초_2009)'!FV26/'배출량&amp;에너지'!FV55)</f>
        <v>12.661546881387169</v>
      </c>
      <c r="FW54" s="10">
        <f>IF('배출량&amp;에너지'!FW55=0,0,'배출량&amp;에너지'!FW85*'국산거래표(기초_2009)'!FW26/'배출량&amp;에너지'!FW55)</f>
        <v>9.4733189213782083</v>
      </c>
      <c r="FX54" s="10">
        <f>IF('배출량&amp;에너지'!FX55=0,0,'배출량&amp;에너지'!FX85*'국산거래표(기초_2009)'!FX26/'배출량&amp;에너지'!FX55)</f>
        <v>35.335056843349953</v>
      </c>
      <c r="FY54" s="10">
        <f>IF('배출량&amp;에너지'!FY55=0,0,'배출량&amp;에너지'!FY85*'국산거래표(기초_2009)'!FY26/'배출량&amp;에너지'!FY55)</f>
        <v>0.42273339076252253</v>
      </c>
      <c r="FZ54" s="10">
        <f>IF('배출량&amp;에너지'!FZ55=0,0,'배출량&amp;에너지'!FZ85*'국산거래표(기초_2009)'!FZ26/'배출량&amp;에너지'!FZ55)</f>
        <v>0.57137190557902251</v>
      </c>
      <c r="GA54" s="10">
        <f>IF('배출량&amp;에너지'!GA55=0,0,'배출량&amp;에너지'!GA85*'국산거래표(기초_2009)'!GA26/'배출량&amp;에너지'!GA55)</f>
        <v>0.84546678152504506</v>
      </c>
      <c r="GB54" s="10">
        <f>IF('배출량&amp;에너지'!GB55=0,0,'배출량&amp;에너지'!GB85*'국산거래표(기초_2009)'!GB26/'배출량&amp;에너지'!GB55)</f>
        <v>5.596444631256106</v>
      </c>
      <c r="GC54" s="10">
        <f>IF('배출량&amp;에너지'!GC55=0,0,'배출량&amp;에너지'!GC85*'국산거래표(기초_2009)'!GC26/'배출량&amp;에너지'!GC55)</f>
        <v>0</v>
      </c>
      <c r="GD54" s="10">
        <f>IF('배출량&amp;에너지'!GD55=0,0,'배출량&amp;에너지'!GD85*'국산거래표(기초_2009)'!GD26/'배출량&amp;에너지'!GD55)</f>
        <v>1.2272904893105496</v>
      </c>
      <c r="GE54" s="10">
        <f>IF('배출량&amp;에너지'!GE55=0,0,'배출량&amp;에너지'!GE85*'국산거래표(기초_2009)'!GE26/'배출량&amp;에너지'!GE55)</f>
        <v>5.7941747656450282</v>
      </c>
      <c r="GF54" s="10">
        <f>IF('배출량&amp;에너지'!GF55=0,0,'배출량&amp;에너지'!GF85*'국산거래표(기초_2009)'!GF26/'배출량&amp;에너지'!GF55)</f>
        <v>33.43821120931554</v>
      </c>
      <c r="GG54" s="10">
        <f>IF('배출량&amp;에너지'!GG55=0,0,'배출량&amp;에너지'!GG85*'국산거래표(기초_2009)'!GG26/'배출량&amp;에너지'!GG55)</f>
        <v>2.0318475878585764</v>
      </c>
      <c r="GH54" s="10">
        <f>IF('배출량&amp;에너지'!GH55=0,0,'배출량&amp;에너지'!GH85*'국산거래표(기초_2009)'!GH26/'배출량&amp;에너지'!GH55)</f>
        <v>26.576293717970334</v>
      </c>
      <c r="GI54" s="10">
        <f>IF('배출량&amp;에너지'!GI55=0,0,'배출량&amp;에너지'!GI85*'국산거래표(기초_2009)'!GI26/'배출량&amp;에너지'!GI55)</f>
        <v>159.87504107418761</v>
      </c>
      <c r="GJ54" s="10">
        <f>IF('배출량&amp;에너지'!GJ55=0,0,'배출량&amp;에너지'!GJ85*'국산거래표(기초_2009)'!GJ26/'배출량&amp;에너지'!GJ55)</f>
        <v>477.73918683732222</v>
      </c>
      <c r="GK54" s="10">
        <f>IF('배출량&amp;에너지'!GK55=0,0,'배출량&amp;에너지'!GK85*'국산거래표(기초_2009)'!GK26/'배출량&amp;에너지'!GK55)</f>
        <v>5.9619044658508029</v>
      </c>
      <c r="GL54" s="10">
        <f>IF('배출량&amp;에너지'!GL55=0,0,'배출량&amp;에너지'!GL85*'국산거래표(기초_2009)'!GL26/'배출량&amp;에너지'!GL55)</f>
        <v>5.8419027291182166</v>
      </c>
      <c r="GM54" s="10">
        <f>IF('배출량&amp;에너지'!GM55=0,0,'배출량&amp;에너지'!GM85*'국산거래표(기초_2009)'!GM26/'배출량&amp;에너지'!GM55)</f>
        <v>3.1323180599403693</v>
      </c>
      <c r="GN54" s="10">
        <f>IF('배출량&amp;에너지'!GN55=0,0,'배출량&amp;에너지'!GN85*'국산거래표(기초_2009)'!GN26/'배출량&amp;에너지'!GN55)</f>
        <v>16.907971974401669</v>
      </c>
      <c r="GO54" s="10">
        <f>IF('배출량&amp;에너지'!GO55=0,0,'배출량&amp;에너지'!GO85*'국산거래표(기초_2009)'!GO26/'배출량&amp;에너지'!GO55)</f>
        <v>80.982081109106986</v>
      </c>
      <c r="GP54" s="10">
        <f>IF('배출량&amp;에너지'!GP55=0,0,'배출량&amp;에너지'!GP85*'국산거래표(기초_2009)'!GP26/'배출량&amp;에너지'!GP55)</f>
        <v>13.211100289378448</v>
      </c>
      <c r="GQ54" s="10">
        <f>IF('배출량&amp;에너지'!GQ55=0,0,'배출량&amp;에너지'!GQ85*'국산거래표(기초_2009)'!GQ26/'배출량&amp;에너지'!GQ55)</f>
        <v>25.215364930934857</v>
      </c>
      <c r="GR54" s="10">
        <f>IF('배출량&amp;에너지'!GR55=0,0,'배출량&amp;에너지'!GR85*'국산거래표(기초_2009)'!GR26/'배출량&amp;에너지'!GR55)</f>
        <v>13.121098986829008</v>
      </c>
      <c r="GS54" s="10">
        <f>IF('배출량&amp;에너지'!GS55=0,0,'배출량&amp;에너지'!GS85*'국산거래표(기초_2009)'!GS26/'배출량&amp;에너지'!GS55)</f>
        <v>35.356875340937698</v>
      </c>
      <c r="GT54" s="10">
        <f>IF('배출량&amp;에너지'!GT55=0,0,'배출량&amp;에너지'!GT85*'국산거래표(기초_2009)'!GT26/'배출량&amp;에너지'!GT55)</f>
        <v>7.3132876601916417</v>
      </c>
      <c r="GU54" s="10">
        <f>IF('배출량&amp;에너지'!GU55=0,0,'배출량&amp;에너지'!GU85*'국산거래표(기초_2009)'!GU26/'배출량&amp;에너지'!GU55)</f>
        <v>24.461263108058485</v>
      </c>
      <c r="GV54" s="10">
        <f>IF('배출량&amp;에너지'!GV55=0,0,'배출량&amp;에너지'!GV85*'국산거래표(기초_2009)'!GV26/'배출량&amp;에너지'!GV55)</f>
        <v>104.58424087464809</v>
      </c>
      <c r="GW54" s="10">
        <f>IF('배출량&amp;에너지'!GW55=0,0,'배출량&amp;에너지'!GW85*'국산거래표(기초_2009)'!GW26/'배출량&amp;에너지'!GW55)</f>
        <v>23.178062718679346</v>
      </c>
      <c r="GX54" s="10">
        <f>IF('배출량&amp;에너지'!GX55=0,0,'배출량&amp;에너지'!GX85*'국산거래표(기초_2009)'!GX26/'배출량&amp;에너지'!GX55)</f>
        <v>36.755986498751724</v>
      </c>
      <c r="GY54" s="10">
        <f>IF('배출량&amp;에너지'!GY55=0,0,'배출량&amp;에너지'!GY85*'국산거래표(기초_2009)'!GY26/'배출량&amp;에너지'!GY55)</f>
        <v>4.8150696863950566</v>
      </c>
      <c r="GZ54" s="10">
        <f>IF('배출량&amp;에너지'!GZ55=0,0,'배출량&amp;에너지'!GZ85*'국산거래표(기초_2009)'!GZ26/'배출량&amp;에너지'!GZ55)</f>
        <v>65.750042480663836</v>
      </c>
      <c r="HA54" s="10">
        <f>IF('배출량&amp;에너지'!HA55=0,0,'배출량&amp;에너지'!HA85*'국산거래표(기초_2009)'!HA26/'배출량&amp;에너지'!HA55)</f>
        <v>80.349344679062455</v>
      </c>
      <c r="HB54" s="10">
        <f>IF('배출량&amp;에너지'!HB55=0,0,'배출량&amp;에너지'!HB85*'국산거래표(기초_2009)'!HB26/'배출량&amp;에너지'!HB55)</f>
        <v>43.776088097608067</v>
      </c>
      <c r="HC54" s="10">
        <f>IF('배출량&amp;에너지'!HC55=0,0,'배출량&amp;에너지'!HC85*'국산거래표(기초_2009)'!HC26/'배출량&amp;에너지'!HC55)</f>
        <v>49.759811061046612</v>
      </c>
      <c r="HD54" s="10">
        <f>IF('배출량&amp;에너지'!HD55=0,0,'배출량&amp;에너지'!HD85*'국산거래표(기초_2009)'!HD26/'배출량&amp;에너지'!HD55)</f>
        <v>1.5245675189435492</v>
      </c>
      <c r="HE54" s="10">
        <f>IF('배출량&amp;에너지'!HE55=0,0,'배출량&amp;에너지'!HE85*'국산거래표(기초_2009)'!HE26/'배출량&amp;에너지'!HE55)</f>
        <v>4.3405173638616432</v>
      </c>
      <c r="HF54" s="10">
        <f>IF('배출량&amp;에너지'!HF55=0,0,'배출량&amp;에너지'!HF85*'국산거래표(기초_2009)'!HF26/'배출량&amp;에너지'!HF55)</f>
        <v>23.482158028808517</v>
      </c>
      <c r="HG54" s="10">
        <f>IF('배출량&amp;에너지'!HG55=0,0,'배출량&amp;에너지'!HG85*'국산거래표(기초_2009)'!HG26/'배출량&amp;에너지'!HG55)</f>
        <v>1.0145601378300542</v>
      </c>
      <c r="HH54" s="10">
        <f>IF('배출량&amp;에너지'!HH55=0,0,'배출량&amp;에너지'!HH85*'국산거래표(기초_2009)'!HH26/'배출량&amp;에너지'!HH55)</f>
        <v>6.9941921329708983</v>
      </c>
      <c r="HI54" s="10">
        <f>IF('배출량&amp;에너지'!HI55=0,0,'배출량&amp;에너지'!HI85*'국산거래표(기초_2009)'!HI26/'배출량&amp;에너지'!HI55)</f>
        <v>56.724002759834363</v>
      </c>
      <c r="HJ54" s="10">
        <f>IF('배출량&amp;에너지'!HJ55=0,0,'배출량&amp;에너지'!HJ85*'국산거래표(기초_2009)'!HJ26/'배출량&amp;에너지'!HJ55)</f>
        <v>5.3018949138215747</v>
      </c>
      <c r="HK54" s="10">
        <f>IF('배출량&amp;에너지'!HK55=0,0,'배출량&amp;에너지'!HK85*'국산거래표(기초_2009)'!HK26/'배출량&amp;에너지'!HK55)</f>
        <v>155.37633960281477</v>
      </c>
      <c r="HL54" s="10">
        <f>IF('배출량&amp;에너지'!HL55=0,0,'배출량&amp;에너지'!HL85*'국산거래표(기초_2009)'!HL26/'배출량&amp;에너지'!HL55)</f>
        <v>1.1222889696695357</v>
      </c>
      <c r="HM54" s="10">
        <f>IF('배출량&amp;에너지'!HM55=0,0,'배출량&amp;에너지'!HM85*'국산거래표(기초_2009)'!HM26/'배출량&amp;에너지'!HM55)</f>
        <v>52.4148494862551</v>
      </c>
      <c r="HN54" s="10">
        <f>IF('배출량&amp;에너지'!HN55=0,0,'배출량&amp;에너지'!HN85*'국산거래표(기초_2009)'!HN26/'배출량&amp;에너지'!HN55)</f>
        <v>5.0550731598602301</v>
      </c>
      <c r="HO54" s="10">
        <f>IF('배출량&amp;에너지'!HO55=0,0,'배출량&amp;에너지'!HO85*'국산거래표(기초_2009)'!HO26/'배출량&amp;에너지'!HO55)</f>
        <v>31.736368397471583</v>
      </c>
      <c r="HP54" s="10">
        <f>IF('배출량&amp;에너지'!HP55=0,0,'배출량&amp;에너지'!HP85*'국산거래표(기초_2009)'!HP26/'배출량&amp;에너지'!HP55)</f>
        <v>3.8496011681374238</v>
      </c>
      <c r="HQ54" s="10">
        <f>IF('배출량&amp;에너지'!HQ55=0,0,'배출량&amp;에너지'!HQ85*'국산거래표(기초_2009)'!HQ26/'배출량&amp;에너지'!HQ55)</f>
        <v>9.5892296898130933</v>
      </c>
      <c r="HR54" s="10">
        <f>IF('배출량&amp;에너지'!HR55=0,0,'배출량&amp;에너지'!HR85*'국산거래표(기초_2009)'!HR26/'배출량&amp;에너지'!HR55)</f>
        <v>33.323664096979883</v>
      </c>
      <c r="HS54" s="10">
        <f>IF('배출량&amp;에너지'!HS55=0,0,'배출량&amp;에너지'!HS85*'국산거래표(기초_2009)'!HS26/'배출량&amp;에너지'!HS55)</f>
        <v>11.172434421023704</v>
      </c>
      <c r="HT54" s="10">
        <f>IF('배출량&amp;에너지'!HT55=0,0,'배출량&amp;에너지'!HT85*'국산거래표(기초_2009)'!HT26/'배출량&amp;에너지'!HT55)</f>
        <v>5.652354531324697</v>
      </c>
      <c r="HU54" s="10">
        <f>IF('배출량&amp;에너지'!HU55=0,0,'배출량&amp;에너지'!HU85*'국산거래표(기초_2009)'!HU26/'배출량&amp;에너지'!HU55)</f>
        <v>32.006372305119896</v>
      </c>
      <c r="HV54" s="10">
        <f>IF('배출량&amp;에너지'!HV55=0,0,'배출량&amp;에너지'!HV85*'국산거래표(기초_2009)'!HV26/'배출량&amp;에너지'!HV55)</f>
        <v>0.23045788077053653</v>
      </c>
      <c r="HW54" s="10">
        <f>IF('배출량&amp;에너지'!HW55=0,0,'배출량&amp;에너지'!HW85*'국산거래표(기초_2009)'!HW26/'배출량&amp;에너지'!HW55)</f>
        <v>3.6873260923285844</v>
      </c>
      <c r="HX54" s="10">
        <f>IF('배출량&amp;에너지'!HX55=0,0,'배출량&amp;에너지'!HX85*'국산거래표(기초_2009)'!HX26/'배출량&amp;에너지'!HX55)</f>
        <v>12.226540585731541</v>
      </c>
      <c r="HY54" s="10">
        <f>IF('배출량&amp;에너지'!HY55=0,0,'배출량&amp;에너지'!HY85*'국산거래표(기초_2009)'!HY26/'배출량&amp;에너지'!HY55)</f>
        <v>2.1463947001942278</v>
      </c>
      <c r="HZ54" s="10">
        <f>IF('배출량&amp;에너지'!HZ55=0,0,'배출량&amp;에너지'!HZ85*'국산거래표(기초_2009)'!HZ26/'배출량&amp;에너지'!HZ55)</f>
        <v>4.5873391178229879</v>
      </c>
      <c r="IA54" s="10">
        <f>IF('배출량&amp;에너지'!IA55=0,0,'배출량&amp;에너지'!IA85*'국산거래표(기초_2009)'!IA26/'배출량&amp;에너지'!IA55)</f>
        <v>4.3555175809532169</v>
      </c>
      <c r="IB54" s="10">
        <f>IF('배출량&amp;에너지'!IB55=0,0,'배출량&amp;에너지'!IB85*'국산거래표(기초_2009)'!IB26/'배출량&amp;에너지'!IB55)</f>
        <v>5.5350801067905788</v>
      </c>
      <c r="IC54" s="10">
        <f>IF('배출량&amp;에너지'!IC55=0,0,'배출량&amp;에너지'!IC85*'국산거래표(기초_2009)'!IC26/'배출량&amp;에너지'!IC55)</f>
        <v>1.4427481529895128</v>
      </c>
      <c r="ID54" s="10">
        <f>IF('배출량&amp;에너지'!ID55=0,0,'배출량&amp;에너지'!ID85*'국산거래표(기초_2009)'!ID26/'배출량&amp;에너지'!ID55)</f>
        <v>9.2224061991191633</v>
      </c>
      <c r="IE54" s="10">
        <f>IF('배출량&amp;에너지'!IE55=0,0,'배출량&amp;에너지'!IE85*'국산거래표(기초_2009)'!IE26/'배출량&amp;에너지'!IE55)</f>
        <v>0.23454884906823834</v>
      </c>
      <c r="IF54" s="10">
        <f>IF('배출량&amp;에너지'!IF55=0,0,'배출량&amp;에너지'!IF85*'국산거래표(기초_2009)'!IF26/'배출량&amp;에너지'!IF55)</f>
        <v>7.9882974293124427</v>
      </c>
      <c r="IG54" s="10">
        <f>IF('배출량&amp;에너지'!IG55=0,0,'배출량&amp;에너지'!IG85*'국산거래표(기초_2009)'!IG26/'배출량&amp;에너지'!IG55)</f>
        <v>5.4314422432487994</v>
      </c>
      <c r="IH54" s="10">
        <f>IF('배출량&amp;에너지'!IH55=0,0,'배출량&amp;에너지'!IH85*'국산거래표(기초_2009)'!IH26/'배출량&amp;에너지'!IH55)</f>
        <v>44.944741374651556</v>
      </c>
      <c r="II54" s="10">
        <f>IF('배출량&amp;에너지'!II55=0,0,'배출량&amp;에너지'!II85*'국산거래표(기초_2009)'!II26/'배출량&amp;에너지'!II55)</f>
        <v>22.818057508481584</v>
      </c>
      <c r="IJ54" s="10">
        <f>IF('배출량&amp;에너지'!IJ55=0,0,'배출량&amp;에너지'!IJ85*'국산거래표(기초_2009)'!IJ26/'배출량&amp;에너지'!IJ55)</f>
        <v>2.8391319986050711</v>
      </c>
      <c r="IK54" s="10">
        <f>IF('배출량&amp;에너지'!IK55=0,0,'배출량&amp;에너지'!IK85*'국산거래표(기초_2009)'!IK26/'배출량&amp;에너지'!IK55)</f>
        <v>39.543299565585912</v>
      </c>
      <c r="IL54" s="10">
        <f>IF('배출량&amp;에너지'!IL55=0,0,'배출량&amp;에너지'!IL85*'국산거래표(기초_2009)'!IL26/'배출량&amp;에너지'!IL55)</f>
        <v>31.545456543578826</v>
      </c>
      <c r="IM54" s="10">
        <f>IF('배출량&amp;에너지'!IM55=0,0,'배출량&amp;에너지'!IM85*'국산거래표(기초_2009)'!IM26/'배출량&amp;에너지'!IM55)</f>
        <v>41.452418104513427</v>
      </c>
      <c r="IN54" s="10">
        <f>IF('배출량&amp;에너지'!IN55=0,0,'배출량&amp;에너지'!IN85*'국산거래표(기초_2009)'!IN26/'배출량&amp;에너지'!IN55)</f>
        <v>69.092363579886239</v>
      </c>
      <c r="IO54" s="10">
        <f>IF('배출량&amp;에너지'!IO55=0,0,'배출량&amp;에너지'!IO85*'국산거래표(기초_2009)'!IO26/'배출량&amp;에너지'!IO55)</f>
        <v>5.7614470192634126</v>
      </c>
      <c r="IP54" s="10">
        <f>IF('배출량&amp;에너지'!IP55=0,0,'배출량&amp;에너지'!IP85*'국산거래표(기초_2009)'!IP26/'배출량&amp;에너지'!IP55)</f>
        <v>2.7777674741395435</v>
      </c>
      <c r="IQ54" s="10">
        <f>IF('배출량&amp;에너지'!IQ55=0,0,'배출량&amp;에너지'!IQ85*'국산거래표(기초_2009)'!IQ26/'배출량&amp;에너지'!IQ55)</f>
        <v>376.22726315424819</v>
      </c>
      <c r="IR54" s="10">
        <f>IF('배출량&amp;에너지'!IR55=0,0,'배출량&amp;에너지'!IR85*'국산거래표(기초_2009)'!IR26/'배출량&amp;에너지'!IR55)</f>
        <v>9.7487774534234646</v>
      </c>
      <c r="IS54" s="10">
        <f>IF('배출량&amp;에너지'!IS55=0,0,'배출량&amp;에너지'!IS85*'국산거래표(기초_2009)'!IS26/'배출량&amp;에너지'!IS55)</f>
        <v>78.354315805883175</v>
      </c>
      <c r="IT54" s="10">
        <f>IF('배출량&amp;에너지'!IT55=0,0,'배출량&amp;에너지'!IT85*'국산거래표(기초_2009)'!IT26/'배출량&amp;에너지'!IT55)</f>
        <v>8.1819365954036629E-3</v>
      </c>
      <c r="IU54" s="10">
        <f>IF('배출량&amp;에너지'!IU55=0,0,'배출량&amp;에너지'!IU85*'국산거래표(기초_2009)'!IU26/'배출량&amp;에너지'!IU55)</f>
        <v>1.5559316092259299</v>
      </c>
      <c r="IV54" s="10">
        <f>IF('배출량&amp;에너지'!IV55=0,0,'배출량&amp;에너지'!IV85*'국산거래표(기초_2009)'!IV26/'배출량&amp;에너지'!IV55)</f>
        <v>15.390222735954291</v>
      </c>
      <c r="IW54" s="10">
        <f>IF('배출량&amp;에너지'!IW55=0,0,'배출량&amp;에너지'!IW85*'국산거래표(기초_2009)'!IW26/'배출량&amp;에너지'!IW55)</f>
        <v>0.53046222260200426</v>
      </c>
      <c r="IX54" s="10">
        <f>IF('배출량&amp;에너지'!IX55=0,0,'배출량&amp;에너지'!IX85*'국산거래표(기초_2009)'!IX26/'배출량&amp;에너지'!IX55)</f>
        <v>9.5455926946376071</v>
      </c>
      <c r="IY54" s="10">
        <f>IF('배출량&amp;에너지'!IY55=0,0,'배출량&amp;에너지'!IY85*'국산거래표(기초_2009)'!IY26/'배출량&amp;에너지'!IY55)</f>
        <v>1.0868339110894534</v>
      </c>
      <c r="IZ54" s="10">
        <f>IF('배출량&amp;에너지'!IZ55=0,0,'배출량&amp;에너지'!IZ85*'국산거래표(기초_2009)'!IZ26/'배출량&amp;에너지'!IZ55)</f>
        <v>0.81137537904419665</v>
      </c>
      <c r="JA54" s="10">
        <f>IF('배출량&amp;에너지'!JA55=0,0,'배출량&amp;에너지'!JA85*'국산거래표(기초_2009)'!JA26/'배출량&amp;에너지'!JA55)</f>
        <v>4.2559706857091388</v>
      </c>
      <c r="JB54" s="10">
        <f>IF('배출량&amp;에너지'!JB55=0,0,'배출량&amp;에너지'!JB85*'국산거래표(기초_2009)'!JB26/'배출량&amp;에너지'!JB55)</f>
        <v>52.075299117545846</v>
      </c>
      <c r="JC54" s="10">
        <f>IF('배출량&amp;에너지'!JC55=0,0,'배출량&amp;에너지'!JC85*'국산거래표(기초_2009)'!JC26/'배출량&amp;에너지'!JC55)</f>
        <v>12.210176712540735</v>
      </c>
      <c r="JD54" s="10">
        <f>IF('배출량&amp;에너지'!JD55=0,0,'배출량&amp;에너지'!JD85*'국산거래표(기초_2009)'!JD26/'배출량&amp;에너지'!JD55)</f>
        <v>3.7077809338170935</v>
      </c>
      <c r="JE54" s="10">
        <f>IF('배출량&amp;에너지'!JE55=0,0,'배출량&amp;에너지'!JE85*'국산거래표(기초_2009)'!JE26/'배출량&amp;에너지'!JE55)</f>
        <v>9.5455926946376064E-3</v>
      </c>
      <c r="JF54" s="10">
        <f>IF('배출량&amp;에너지'!JF55=0,0,'배출량&amp;에너지'!JF85*'국산거래표(기초_2009)'!JF26/'배출량&amp;에너지'!JF55)</f>
        <v>3.6845987801301168</v>
      </c>
      <c r="JG54" s="10">
        <f>IF('배출량&amp;에너지'!JG55=0,0,'배출량&amp;에너지'!JG85*'국산거래표(기초_2009)'!JG26/'배출량&amp;에너지'!JG55)</f>
        <v>30.318166054268275</v>
      </c>
      <c r="JH54" s="10">
        <f>IF('배출량&amp;에너지'!JH55=0,0,'배출량&amp;에너지'!JH85*'국산거래표(기초_2009)'!JH26/'배출량&amp;에너지'!JH55)</f>
        <v>20.733027332752883</v>
      </c>
      <c r="JI54" s="10">
        <f>IF('배출량&amp;에너지'!JI55=0,0,'배출량&amp;에너지'!JI85*'국산거래표(기초_2009)'!JI26/'배출량&amp;에너지'!JI55)</f>
        <v>10.531516054383749</v>
      </c>
      <c r="JJ54" s="10">
        <f>IF('배출량&amp;에너지'!JJ55=0,0,'배출량&amp;에너지'!JJ85*'국산거래표(기초_2009)'!JJ26/'배출량&amp;에너지'!JJ55)</f>
        <v>16.658422908241857</v>
      </c>
      <c r="JK54" s="10">
        <f>IF('배출량&amp;에너지'!JK55=0,0,'배출량&amp;에너지'!JK85*'국산거래표(기초_2009)'!JK26/'배출량&amp;에너지'!JK55)</f>
        <v>3.844146543740488</v>
      </c>
      <c r="JL54" s="10">
        <f>IF('배출량&amp;에너지'!JL55=0,0,'배출량&amp;에너지'!JL85*'국산거래표(기초_2009)'!JL26/'배출량&amp;에너지'!JL55)</f>
        <v>5.7041734630955876</v>
      </c>
      <c r="JM54" s="10">
        <f>IF('배출량&amp;에너지'!JM55=0,0,'배출량&amp;에너지'!JM85*'국산거래표(기초_2009)'!JM26/'배출량&amp;에너지'!JM55)</f>
        <v>22.886240313443281</v>
      </c>
      <c r="JN54" s="10">
        <f>IF('배출량&amp;에너지'!JN55=0,0,'배출량&amp;에너지'!JN85*'국산거래표(기초_2009)'!JN26/'배출량&amp;에너지'!JN55)</f>
        <v>1.824571860775017</v>
      </c>
      <c r="JO54" s="10">
        <f>IF('배출량&amp;에너지'!JO55=0,0,'배출량&amp;에너지'!JO85*'국산거래표(기초_2009)'!JO26/'배출량&amp;에너지'!JO55)</f>
        <v>0.19500282219045398</v>
      </c>
      <c r="JP54" s="10">
        <f>IF('배출량&amp;에너지'!JP55=0,0,'배출량&amp;에너지'!JP85*'국산거래표(기초_2009)'!JP26/'배출량&amp;에너지'!JP55)</f>
        <v>68.981907435848285</v>
      </c>
      <c r="JQ54" s="10">
        <f>IF('배출량&amp;에너지'!JQ55=0,0,'배출량&amp;에너지'!JQ85*'국산거래표(기초_2009)'!JQ26/'배출량&amp;에너지'!JQ55)</f>
        <v>8.5037594348228733</v>
      </c>
      <c r="JR54" s="10">
        <f>IF('배출량&amp;에너지'!JR55=0,0,'배출량&amp;에너지'!JR85*'국산거래표(기초_2009)'!JR26/'배출량&amp;에너지'!JR55)</f>
        <v>9.5060466677598221</v>
      </c>
      <c r="JS54" s="10">
        <f>IF('배출량&amp;에너지'!JS55=0,0,'배출량&amp;에너지'!JS85*'국산거래표(기초_2009)'!JS26/'배출량&amp;에너지'!JS55)</f>
        <v>4.4155184493195101</v>
      </c>
      <c r="JT54" s="10">
        <f>IF('배출량&amp;에너지'!JT55=0,0,'배출량&amp;에너지'!JT85*'국산거래표(기초_2009)'!JT26/'배출량&amp;에너지'!JT55)</f>
        <v>46.982043586907075</v>
      </c>
      <c r="JU54" s="10">
        <f>IF('배출량&amp;에너지'!JU55=0,0,'배출량&amp;에너지'!JU85*'국산거래표(기초_2009)'!JU26/'배출량&amp;에너지'!JU55)</f>
        <v>75.793369651521829</v>
      </c>
      <c r="JV54" s="10">
        <f>IF('배출량&amp;에너지'!JV55=0,0,'배출량&amp;에너지'!JV85*'국산거래표(기초_2009)'!JV26/'배출량&amp;에너지'!JV55)</f>
        <v>0.19363916609122003</v>
      </c>
      <c r="JW54" s="10">
        <f>IF('배출량&amp;에너지'!JW55=0,0,'배출량&amp;에너지'!JW85*'국산거래표(기초_2009)'!JW26/'배출량&amp;에너지'!JW55)</f>
        <v>5.382350623676377</v>
      </c>
      <c r="JX54" s="10">
        <f>IF('배출량&amp;에너지'!JX55=0,0,'배출량&amp;에너지'!JX85*'국산거래표(기초_2009)'!JX26/'배출량&amp;에너지'!JX55)</f>
        <v>1.1550167160511504</v>
      </c>
      <c r="JY54" s="10">
        <f>IF('배출량&amp;에너지'!JY55=0,0,'배출량&amp;에너지'!JY85*'국산거래표(기초_2009)'!JY26/'배출량&amp;에너지'!JY55)</f>
        <v>0</v>
      </c>
      <c r="JZ54" s="10">
        <f>IF('배출량&amp;에너지'!JZ55=0,0,'배출량&amp;에너지'!JZ85*'국산거래표(기초_2009)'!JZ26/'배출량&amp;에너지'!JZ55)</f>
        <v>0</v>
      </c>
      <c r="KA54" s="10">
        <f>IF('배출량&amp;에너지'!KA55=0,0,'배출량&amp;에너지'!KA85*'국산거래표(기초_2009)'!KA26/'배출량&amp;에너지'!KA55)</f>
        <v>3.5223237043212769</v>
      </c>
      <c r="KB54" s="10">
        <f>IF('배출량&amp;에너지'!KB55=0,0,'배출량&amp;에너지'!KB85*'국산거래표(기초_2009)'!KB26/'배출량&amp;에너지'!KB55)</f>
        <v>2.477763132308076</v>
      </c>
      <c r="KC54" s="10">
        <f>IF('배출량&amp;에너지'!KC55=0,0,'배출량&amp;에너지'!KC85*'국산거래표(기초_2009)'!KC26/'배출량&amp;에너지'!KC55)</f>
        <v>0</v>
      </c>
      <c r="KD54" s="10">
        <f>IF('배출량&amp;에너지'!KD55=0,0,'배출량&amp;에너지'!KD85*'국산거래표(기초_2009)'!KD26/'배출량&amp;에너지'!KD55)</f>
        <v>3.1227724672457313</v>
      </c>
      <c r="KE54" s="10">
        <f>IF('배출량&amp;에너지'!KE55=0,0,'배출량&amp;에너지'!KE85*'국산거래표(기초_2009)'!KE26/'배출량&amp;에너지'!KE55)</f>
        <v>1.3582014748370081</v>
      </c>
      <c r="KF54" s="10">
        <f>IF('배출량&amp;에너지'!KF55=0,0,'배출량&amp;에너지'!KF85*'국산거래표(기초_2009)'!KF26/'배출량&amp;에너지'!KF55)</f>
        <v>0.92864980357831595</v>
      </c>
      <c r="KG54" s="10">
        <f>IF('배출량&amp;에너지'!KG55=0,0,'배출량&amp;에너지'!KG85*'국산거래표(기초_2009)'!KG26/'배출량&amp;에너지'!KG55)</f>
        <v>0.60409965196063709</v>
      </c>
      <c r="KH54" s="10">
        <f>IF('배출량&amp;에너지'!KH55=0,0,'배출량&amp;에너지'!KH85*'국산거래표(기초_2009)'!KH26/'배출량&amp;에너지'!KH55)</f>
        <v>4.0023306512516257</v>
      </c>
      <c r="KI54" s="10">
        <f>IF('배출량&amp;에너지'!KI55=0,0,'배출량&amp;에너지'!KI85*'국산거래표(기초_2009)'!KI26/'배출량&amp;에너지'!KI55)</f>
        <v>0.35318692970159149</v>
      </c>
      <c r="KJ54" s="10">
        <f>IF('배출량&amp;에너지'!KJ55=0,0,'배출량&amp;에너지'!KJ85*'국산거래표(기초_2009)'!KJ26/'배출량&amp;에너지'!KJ55)</f>
        <v>0.95865023776146241</v>
      </c>
      <c r="KK54" s="10">
        <f>IF('배출량&amp;에너지'!KK55=0,0,'배출량&amp;에너지'!KK85*'국산거래표(기초_2009)'!KK26/'배출량&amp;에너지'!KK55)</f>
        <v>3.1364090282380713E-2</v>
      </c>
      <c r="KL54" s="10">
        <f>IF('배출량&amp;에너지'!KL55=0,0,'배출량&amp;에너지'!KL85*'국산거래표(기초_2009)'!KL26/'배출량&amp;에너지'!KL55)</f>
        <v>5.9032672535837429</v>
      </c>
      <c r="KM54" s="10">
        <f>IF('배출량&amp;에너지'!KM55=0,0,'배출량&amp;에너지'!KM85*'국산거래표(기초_2009)'!KM26/'배출량&amp;에너지'!KM55)</f>
        <v>5.7273556167825646E-2</v>
      </c>
      <c r="KN54" s="10">
        <f>IF('배출량&amp;에너지'!KN55=0,0,'배출량&amp;에너지'!KN85*'국산거래표(기초_2009)'!KN26/'배출량&amp;에너지'!KN55)</f>
        <v>0</v>
      </c>
      <c r="KO54" s="10">
        <f>IF('배출량&amp;에너지'!KO55=0,0,'배출량&amp;에너지'!KO85*'국산거래표(기초_2009)'!KO26/'배출량&amp;에너지'!KO55)</f>
        <v>11549.663</v>
      </c>
      <c r="KP54" s="10">
        <f>IF('배출량&amp;에너지'!KP55=0,0,'배출량&amp;에너지'!KP85*'국산거래표(기초_2009)'!KP26/'배출량&amp;에너지'!KP55)</f>
        <v>0</v>
      </c>
      <c r="KQ54" s="10">
        <f>IF('배출량&amp;에너지'!KQ55=0,0,'배출량&amp;에너지'!KQ85*'국산거래표(기초_2009)'!KQ26/'배출량&amp;에너지'!KQ55)</f>
        <v>978.12733782682096</v>
      </c>
      <c r="KR54" s="10">
        <f>IF('배출량&amp;에너지'!KR55=0,0,'배출량&amp;에너지'!KR85*'국산거래표(기초_2009)'!KR26/'배출량&amp;에너지'!KR55)</f>
        <v>5.7055371191948208</v>
      </c>
      <c r="KS54" s="10">
        <f>IF('배출량&amp;에너지'!KS55=0,0,'배출량&amp;에너지'!KS85*'국산거래표(기초_2009)'!KS26/'배출량&amp;에너지'!KS55)</f>
        <v>1389.3989999999999</v>
      </c>
      <c r="KT54" s="10">
        <f>IF('배출량&amp;에너지'!KT55=0,0,'배출량&amp;에너지'!KT85*'국산거래표(기초_2009)'!KT26/'배출량&amp;에너지'!KT55)</f>
        <v>11.426074455481215</v>
      </c>
      <c r="KU54" s="10">
        <f>IF('배출량&amp;에너지'!KU55=0,0,'배출량&amp;에너지'!KU85*'국산거래표(기초_2009)'!KU26/'배출량&amp;에너지'!KU55)</f>
        <v>33.850035351284191</v>
      </c>
      <c r="KV54" s="10">
        <f>IF('배출량&amp;에너지'!KV55=0,0,'배출량&amp;에너지'!KV85*'국산거래표(기초_2009)'!KV26/'배출량&amp;에너지'!KV55)</f>
        <v>44.432006681339594</v>
      </c>
      <c r="KW54" s="10">
        <f>IF('배출량&amp;에너지'!KW55=0,0,'배출량&amp;에너지'!KW85*'국산거래표(기초_2009)'!KW26/'배출량&amp;에너지'!KW55)</f>
        <v>9.3546808407448552</v>
      </c>
      <c r="KX54" s="10">
        <f>IF('배출량&amp;에너지'!KX55=0,0,'배출량&amp;에너지'!KX85*'국산거래표(기초_2009)'!KX26/'배출량&amp;에너지'!KX55)</f>
        <v>14.394753783513512</v>
      </c>
      <c r="KY54" s="10">
        <f>IF('배출량&amp;에너지'!KY55=0,0,'배출량&amp;에너지'!KY85*'국산거래표(기초_2009)'!KY26/'배출량&amp;에너지'!KY55)</f>
        <v>0.19227550999198612</v>
      </c>
      <c r="KZ54" s="10">
        <f>IF('배출량&amp;에너지'!KZ55=0,0,'배출량&amp;에너지'!KZ85*'국산거래표(기초_2009)'!KZ26/'배출량&amp;에너지'!KZ55)</f>
        <v>0.47182501033494467</v>
      </c>
      <c r="LA54" s="10">
        <f>IF('배출량&amp;에너지'!LA55=0,0,'배출량&amp;에너지'!LA85*'국산거래표(기초_2009)'!LA26/'배출량&amp;에너지'!LA55)</f>
        <v>1.6159324775922237</v>
      </c>
      <c r="LB54" s="10">
        <f>IF('배출량&amp;에너지'!LB55=0,0,'배출량&amp;에너지'!LB85*'국산거래표(기초_2009)'!LB26/'배출량&amp;에너지'!LB55)</f>
        <v>2.0018471536754299</v>
      </c>
      <c r="LC54" s="10">
        <f>IF('배출량&amp;에너지'!LC55=0,0,'배출량&amp;에너지'!LC85*'국산거래표(기초_2009)'!LC26/'배출량&amp;에너지'!LC55)</f>
        <v>6.7337338180172148</v>
      </c>
      <c r="LD54" s="10">
        <f>IF('배출량&amp;에너지'!LD55=0,0,'배출량&amp;에너지'!LD85*'국산거래표(기초_2009)'!LD26/'배출량&amp;에너지'!LD55)</f>
        <v>7.2096497966498632</v>
      </c>
      <c r="LE54" s="10">
        <f>IF('배출량&amp;에너지'!LE55=0,0,'배출량&amp;에너지'!LE85*'국산거래표(기초_2009)'!LE26/'배출량&amp;에너지'!LE55)</f>
        <v>4.704613542357106</v>
      </c>
      <c r="LF54" s="10">
        <f>IF('배출량&amp;에너지'!LF55=0,0,'배출량&amp;에너지'!LF85*'국산거래표(기초_2009)'!LF26/'배출량&amp;에너지'!LF55)</f>
        <v>8.3960306029833927</v>
      </c>
      <c r="LG54" s="10">
        <f>IF('배출량&amp;에너지'!LG55=0,0,'배출량&amp;에너지'!LG85*'국산거래표(기초_2009)'!LG26/'배출량&amp;에너지'!LG55)</f>
        <v>0.23863981736594017</v>
      </c>
      <c r="LH54" s="10">
        <f>IF('배출량&amp;에너지'!LH55=0,0,'배출량&amp;에너지'!LH85*'국산거래표(기초_2009)'!LH26/'배출량&amp;에너지'!LH55)</f>
        <v>5.1546200551043082</v>
      </c>
      <c r="LI54" s="10">
        <f>IF('배출량&amp;에너지'!LI55=0,0,'배출량&amp;에너지'!LI85*'국산거래표(기초_2009)'!LI26/'배출량&amp;에너지'!LI55)</f>
        <v>6.8660084596429085</v>
      </c>
      <c r="LJ54" s="10">
        <f>IF('배출량&amp;에너지'!LJ55=0,0,'배출량&amp;에너지'!LJ85*'국산거래표(기초_2009)'!LJ26/'배출량&amp;에너지'!LJ55)</f>
        <v>8.7942181839597033</v>
      </c>
      <c r="LK54" s="10">
        <f>IF('배출량&amp;에너지'!LK55=0,0,'배출량&amp;에너지'!LK85*'국산거래표(기초_2009)'!LK26/'배출량&amp;에너지'!LK55)</f>
        <v>35.513695792349601</v>
      </c>
      <c r="LL54" s="10">
        <f>IF('배출량&amp;에너지'!LL55=0,0,'배출량&amp;에너지'!LL85*'국산거래표(기초_2009)'!LL26/'배출량&amp;에너지'!LL55)</f>
        <v>61.80362172948081</v>
      </c>
      <c r="LM54" s="10">
        <f>IF('배출량&amp;에너지'!LM55=0,0,'배출량&amp;에너지'!LM85*'국산거래표(기초_2009)'!LM26/'배출량&amp;에너지'!LM55)</f>
        <v>815.79362480571456</v>
      </c>
      <c r="LN54" s="10">
        <f>IF('배출량&amp;에너지'!LN55=0,0,'배출량&amp;에너지'!LN85*'국산거래표(기초_2009)'!LN26/'배출량&amp;에너지'!LN55)</f>
        <v>72.197408517841922</v>
      </c>
      <c r="LO54" s="10">
        <f>IF('배출량&amp;에너지'!LO55=0,0,'배출량&amp;에너지'!LO85*'국산거래표(기초_2009)'!LO26/'배출량&amp;에너지'!LO55)</f>
        <v>88.199912842352262</v>
      </c>
      <c r="LP54" s="10">
        <f>IF('배출량&amp;에너지'!LP55=0,0,'배출량&amp;에너지'!LP85*'국산거래표(기초_2009)'!LP26/'배출량&amp;에너지'!LP55)</f>
        <v>216.82677440259403</v>
      </c>
      <c r="LQ54" s="10">
        <f>IF('배출량&amp;에너지'!LQ55=0,0,'배출량&amp;에너지'!LQ85*'국산거래표(기초_2009)'!LQ26/'배출량&amp;에너지'!LQ55)</f>
        <v>1.8313901412711868</v>
      </c>
      <c r="LR54" s="10">
        <f>IF('배출량&amp;에너지'!LR55=0,0,'배출량&amp;에너지'!LR85*'국산거래표(기초_2009)'!LR26/'배출량&amp;에너지'!LR55)</f>
        <v>0.4881888835257519</v>
      </c>
      <c r="LS54" s="10">
        <f>IF('배출량&amp;에너지'!LS55=0,0,'배출량&amp;에너지'!LS85*'국산거래표(기초_2009)'!LS26/'배출량&amp;에너지'!LS55)</f>
        <v>506.56687677512775</v>
      </c>
      <c r="LT54" s="10">
        <f>IF('배출량&amp;에너지'!LT55=0,0,'배출량&amp;에너지'!LT85*'국산거래표(기초_2009)'!LT26/'배출량&amp;에너지'!LT55)</f>
        <v>1.486385148164999</v>
      </c>
      <c r="LU54" s="10">
        <f>IF('배출량&amp;에너지'!LU55=0,0,'배출량&amp;에너지'!LU85*'국산거래표(기초_2009)'!LU26/'배출량&amp;에너지'!LU55)</f>
        <v>1.8559359510573976</v>
      </c>
      <c r="LV54" s="10">
        <f>IF('배출량&amp;에너지'!LV55=0,0,'배출량&amp;에너지'!LV85*'국산거래표(기초_2009)'!LV26/'배출량&amp;에너지'!LV55)</f>
        <v>0.64091836663995372</v>
      </c>
      <c r="LW54" s="10">
        <f>IF('배출량&amp;에너지'!LW55=0,0,'배출량&amp;에너지'!LW85*'국산거래표(기초_2009)'!LW26/'배출량&amp;에너지'!LW55)</f>
        <v>0.6313727739453161</v>
      </c>
      <c r="LX54" s="10">
        <f>IF('배출량&amp;에너지'!LX55=0,0,'배출량&amp;에너지'!LX85*'국산거래표(기초_2009)'!LX26/'배출량&amp;에너지'!LX55)</f>
        <v>1.8682088559505035</v>
      </c>
      <c r="LY54" s="10">
        <f>IF('배출량&amp;에너지'!LY55=0,0,'배출량&amp;에너지'!LY85*'국산거래표(기초_2009)'!LY26/'배출량&amp;에너지'!LY55)</f>
        <v>1.6118415092945217</v>
      </c>
      <c r="LZ54" s="10">
        <f>IF('배출량&amp;에너지'!LZ55=0,0,'배출량&amp;에너지'!LZ85*'국산거래표(기초_2009)'!LZ26/'배출량&amp;에너지'!LZ55)</f>
        <v>0.33136843211384842</v>
      </c>
      <c r="MA54" s="10">
        <f>IF('배출량&amp;에너지'!MA55=0,0,'배출량&amp;에너지'!MA85*'국산거래표(기초_2009)'!MA26/'배출량&amp;에너지'!MA55)</f>
        <v>6.8182804961697194E-2</v>
      </c>
      <c r="MB54" s="10">
        <f>IF('배출량&amp;에너지'!MB55=0,0,'배출량&amp;에너지'!MB85*'국산거래표(기초_2009)'!MB26/'배출량&amp;에너지'!MB55)</f>
        <v>0.52091662990736665</v>
      </c>
      <c r="MC54" s="10">
        <f>IF('배출량&amp;에너지'!MC55=0,0,'배출량&amp;에너지'!MC85*'국산거래표(기초_2009)'!MC26/'배출량&amp;에너지'!MC55)</f>
        <v>0.97910507924997181</v>
      </c>
      <c r="MD54" s="10">
        <f>IF('배출량&amp;에너지'!MD55=0,0,'배출량&amp;에너지'!MD85*'국산거래표(기초_2009)'!MD26/'배출량&amp;에너지'!MD55)</f>
        <v>0.29864068573223368</v>
      </c>
      <c r="ME54" s="10">
        <f>IF('배출량&amp;에너지'!ME55=0,0,'배출량&amp;에너지'!ME85*'국산거래표(기초_2009)'!ME26/'배출량&amp;에너지'!ME55)</f>
        <v>3.8550557925343596</v>
      </c>
      <c r="MF54" s="10">
        <f>IF('배출량&amp;에너지'!MF55=0,0,'배출량&amp;에너지'!MF85*'국산거래표(기초_2009)'!MF26/'배출량&amp;에너지'!MF55)</f>
        <v>8.4819409372351302</v>
      </c>
      <c r="MG54" s="10">
        <f>IF('배출량&amp;에너지'!MG55=0,0,'배출량&amp;에너지'!MG85*'국산거래표(기초_2009)'!MG26/'배출량&amp;에너지'!MG55)</f>
        <v>55.271709014150225</v>
      </c>
      <c r="MH54" s="10">
        <f>IF('배출량&amp;에너지'!MH55=0,0,'배출량&amp;에너지'!MH85*'국산거래표(기초_2009)'!MH26/'배출량&amp;에너지'!MH55)</f>
        <v>2.0768482391332967</v>
      </c>
      <c r="MI54" s="10">
        <f>IF('배출량&amp;에너지'!MI55=0,0,'배출량&amp;에너지'!MI85*'국산거래표(기초_2009)'!MI26/'배출량&amp;에너지'!MI55)</f>
        <v>1.583204731210609</v>
      </c>
      <c r="MJ54" s="10">
        <f>IF('배출량&amp;에너지'!MJ55=0,0,'배출량&amp;에너지'!MJ85*'국산거래표(기초_2009)'!MJ26/'배출량&amp;에너지'!MJ55)</f>
        <v>3.0995903135587546</v>
      </c>
      <c r="MK54" s="10">
        <f>IF('배출량&amp;에너지'!MK55=0,0,'배출량&amp;에너지'!MK85*'국산거래표(기초_2009)'!MK26/'배출량&amp;에너지'!MK55)</f>
        <v>1.6282053824853289</v>
      </c>
      <c r="ML54" s="10">
        <f>IF('배출량&amp;에너지'!ML55=0,0,'배출량&amp;에너지'!ML85*'국산거래표(기초_2009)'!ML26/'배출량&amp;에너지'!ML55)</f>
        <v>36.185978249271933</v>
      </c>
      <c r="MM54" s="10">
        <f>IF('배출량&amp;에너지'!MM55=0,0,'배출량&amp;에너지'!MM85*'국산거래표(기초_2009)'!MM26/'배출량&amp;에너지'!MM55)</f>
        <v>15.994322387914929</v>
      </c>
      <c r="MN54" s="10">
        <f>IF('배출량&amp;에너지'!MN55=0,0,'배출량&amp;에너지'!MN85*'국산거래표(기초_2009)'!MN26/'배출량&amp;에너지'!MN55)</f>
        <v>14.74248608881817</v>
      </c>
      <c r="MO54" s="10">
        <f>IF('배출량&amp;에너지'!MO55=0,0,'배출량&amp;에너지'!MO85*'국산거래표(기초_2009)'!MO26/'배출량&amp;에너지'!MO55)</f>
        <v>25.561733580140281</v>
      </c>
      <c r="MP54" s="10">
        <f>IF('배출량&amp;에너지'!MP55=0,0,'배출량&amp;에너지'!MP85*'국산거래표(기초_2009)'!MP26/'배출량&amp;에너지'!MP55)</f>
        <v>13.224736850370787</v>
      </c>
      <c r="MQ54" s="10">
        <f>IF('배출량&amp;에너지'!MQ55=0,0,'배출량&amp;에너지'!MQ85*'국산거래표(기초_2009)'!MQ26/'배출량&amp;에너지'!MQ55)</f>
        <v>7.0351018159479164</v>
      </c>
      <c r="MR54" s="10">
        <f>IF('배출량&amp;에너지'!MR55=0,0,'배출량&amp;에너지'!MR85*'국산거래표(기초_2009)'!MR26/'배출량&amp;에너지'!MR55)</f>
        <v>0</v>
      </c>
      <c r="MS54" s="10">
        <f>IF('배출량&amp;에너지'!MS55=0,0,'배출량&amp;에너지'!MS85*'국산거래표(기초_2009)'!MS26/'배출량&amp;에너지'!MS55)</f>
        <v>688.02586658799021</v>
      </c>
      <c r="MT54" s="10">
        <f>IF('배출량&amp;에너지'!MT55=0,0,'배출량&amp;에너지'!MT85*'국산거래표(기초_2009)'!MT26/'배출량&amp;에너지'!MT55)</f>
        <v>50.237090695778491</v>
      </c>
      <c r="MU54" s="10">
        <f>IF('배출량&amp;에너지'!MU55=0,0,'배출량&amp;에너지'!MU85*'국산거래표(기초_2009)'!MU26/'배출량&amp;에너지'!MU55)</f>
        <v>16.562966981295485</v>
      </c>
      <c r="MV54" s="10">
        <f>IF('배출량&amp;에너지'!MV55=0,0,'배출량&amp;에너지'!MV85*'국산거래표(기초_2009)'!MV26/'배출량&amp;에너지'!MV55)</f>
        <v>2.2677600930260486</v>
      </c>
      <c r="MW54" s="10">
        <f>IF('배출량&amp;에너지'!MW55=0,0,'배출량&amp;에너지'!MW85*'국산거래표(기초_2009)'!MW26/'배출량&amp;에너지'!MW55)</f>
        <v>4.3814270468386622</v>
      </c>
      <c r="MX54" s="10">
        <f>IF('배출량&amp;에너지'!MX55=0,0,'배출량&amp;에너지'!MX85*'국산거래표(기초_2009)'!MX26/'배출량&amp;에너지'!MX55)</f>
        <v>58.93994392108953</v>
      </c>
      <c r="MY54" s="10">
        <f>IF('배출량&amp;에너지'!MY55=0,0,'배출량&amp;에너지'!MY85*'국산거래표(기초_2009)'!MY26/'배출량&amp;에너지'!MY55)</f>
        <v>0</v>
      </c>
      <c r="MZ54" s="10">
        <f>IF('배출량&amp;에너지'!MZ55=0,0,'배출량&amp;에너지'!MZ85*'국산거래표(기초_2009)'!MZ26/'배출량&amp;에너지'!MZ55)</f>
        <v>1.2450180186005908</v>
      </c>
      <c r="NA54" s="10">
        <f>IF('배출량&amp;에너지'!NA55=0,0,'배출량&amp;에너지'!NA85*'국산거래표(기초_2009)'!NA26/'배출량&amp;에너지'!NA55)</f>
        <v>12.566090954440794</v>
      </c>
      <c r="NB54" s="10">
        <f>IF('배출량&amp;에너지'!NB55=0,0,'배출량&amp;에너지'!NB85*'국산거래표(기초_2009)'!NB26/'배출량&amp;에너지'!NB55)</f>
        <v>7.2532867918253476</v>
      </c>
      <c r="NC54" s="10">
        <f>IF('배출량&amp;에너지'!NC55=0,0,'배출량&amp;에너지'!NC85*'국산거래표(기초_2009)'!NC26/'배출량&amp;에너지'!NC55)</f>
        <v>5.9564498414538667</v>
      </c>
      <c r="ND54" s="10">
        <f>IF('배출량&amp;에너지'!ND55=0,0,'배출량&amp;에너지'!ND85*'국산거래표(기초_2009)'!ND26/'배출량&amp;에너지'!ND55)</f>
        <v>8.0728441074649471</v>
      </c>
      <c r="NE54" s="10">
        <f>IF('배출량&amp;에너지'!NE55=0,0,'배출량&amp;에너지'!NE85*'국산거래표(기초_2009)'!NE26/'배출량&amp;에너지'!NE55)</f>
        <v>6.1132702928657707</v>
      </c>
      <c r="NF54" s="10">
        <f>IF('배출량&amp;에너지'!NF55=0,0,'배출량&amp;에너지'!NF85*'국산거래표(기초_2009)'!NF26/'배출량&amp;에너지'!NF55)</f>
        <v>11.983809800067899</v>
      </c>
      <c r="NG54" s="10">
        <f>IF('배출량&amp;에너지'!NG55=0,0,'배출량&amp;에너지'!NG85*'국산거래표(기초_2009)'!NG26/'배출량&amp;에너지'!NG55)</f>
        <v>3.4132312163825622</v>
      </c>
      <c r="NH54" s="10">
        <f>IF('배출량&amp;에너지'!NH55=0,0,'배출량&amp;에너지'!NH85*'국산거래표(기초_2009)'!NH26/'배출량&amp;에너지'!NH55)</f>
        <v>3.9082383804044838</v>
      </c>
      <c r="NI54" s="10">
        <f>IF('배출량&amp;에너지'!NI55=0,0,'배출량&amp;에너지'!NI85*'국산거래표(기초_2009)'!NI26/'배출량&amp;에너지'!NI55)</f>
        <v>15.394313704251994</v>
      </c>
      <c r="NJ54" s="10">
        <f>IF('배출량&amp;에너지'!NJ55=0,0,'배출량&amp;에너지'!NJ85*'국산거래표(기초_2009)'!NJ26/'배출량&amp;에너지'!NJ55)</f>
        <v>106.65290717718598</v>
      </c>
      <c r="NK54" s="10">
        <f>IF('배출량&amp;에너지'!NK55=0,0,'배출량&amp;에너지'!NK85*'국산거래표(기초_2009)'!NK26/'배출량&amp;에너지'!NK55)</f>
        <v>39.507844507005821</v>
      </c>
      <c r="NL54" s="10">
        <f>IF('배출량&amp;에너지'!NL55=0,0,'배출량&amp;에너지'!NL85*'국산거래표(기초_2009)'!NL26/'배출량&amp;에너지'!NL55)</f>
        <v>100.14417661554238</v>
      </c>
      <c r="NM54" s="10">
        <f>IF('배출량&amp;에너지'!NM55=0,0,'배출량&amp;에너지'!NM85*'국산거래표(기초_2009)'!NM26/'배출량&amp;에너지'!NM55)</f>
        <v>63.825923724644753</v>
      </c>
      <c r="NN54" s="10">
        <f>IF('배출량&amp;에너지'!NN55=0,0,'배출량&amp;에너지'!NN85*'국산거래표(기초_2009)'!NN26/'배출량&amp;에너지'!NN55)</f>
        <v>246.88857311020632</v>
      </c>
      <c r="NO54" s="10">
        <f>IF('배출량&amp;에너지'!NO55=0,0,'배출량&amp;에너지'!NO85*'국산거래표(기초_2009)'!NO26/'배출량&amp;에너지'!NO55)</f>
        <v>7.6719292142901683</v>
      </c>
      <c r="NP54" s="10">
        <f>IF('배출량&amp;에너지'!NP55=0,0,'배출량&amp;에너지'!NP85*'국산거래표(기초_2009)'!NP26/'배출량&amp;에너지'!NP55)</f>
        <v>213.71900215243986</v>
      </c>
      <c r="NQ54" s="10">
        <f>IF('배출량&amp;에너지'!NQ55=0,0,'배출량&amp;에너지'!NQ85*'국산거래표(기초_2009)'!NQ26/'배출량&amp;에너지'!NQ55)</f>
        <v>211.37487731785671</v>
      </c>
      <c r="NR54" s="10">
        <f>IF('배출량&amp;에너지'!NR55=0,0,'배출량&amp;에너지'!NR85*'국산거래표(기초_2009)'!NR26/'배출량&amp;에너지'!NR55)</f>
        <v>3.8686923535266988</v>
      </c>
      <c r="NS54" s="10">
        <f>IF('배출량&amp;에너지'!NS55=0,0,'배출량&amp;에너지'!NS85*'국산거래표(기초_2009)'!NS26/'배출량&amp;에너지'!NS55)</f>
        <v>190.77821559502723</v>
      </c>
      <c r="NT54" s="10">
        <f>IF('배출량&amp;에너지'!NT55=0,0,'배출량&amp;에너지'!NT85*'국산거래표(기초_2009)'!NT26/'배출량&amp;에너지'!NT55)</f>
        <v>4.5587023397390745</v>
      </c>
      <c r="NU54" s="10">
        <f>IF('배출량&amp;에너지'!NU55=0,0,'배출량&amp;에너지'!NU85*'국산거래표(기초_2009)'!NU26/'배출량&amp;에너지'!NU55)</f>
        <v>6.9205547036122654</v>
      </c>
      <c r="NV54" s="10">
        <f>IF('배출량&amp;에너지'!NV55=0,0,'배출량&amp;에너지'!NV85*'국산거래표(기초_2009)'!NV26/'배출량&amp;에너지'!NV55)</f>
        <v>4.8846161474559864</v>
      </c>
      <c r="NW54" s="10">
        <f>IF('배출량&amp;에너지'!NW55=0,0,'배출량&amp;에너지'!NW85*'국산거래표(기초_2009)'!NW26/'배출량&amp;에너지'!NW55)</f>
        <v>16.933881440287117</v>
      </c>
      <c r="NX54" s="10">
        <f>IF('배출량&amp;에너지'!NX55=0,0,'배출량&amp;에너지'!NX85*'국산거래표(기초_2009)'!NX26/'배출량&amp;에너지'!NX55)</f>
        <v>51.606201419409373</v>
      </c>
      <c r="NY54" s="10">
        <f>IF('배출량&amp;에너지'!NY55=0,0,'배출량&amp;에너지'!NY85*'국산거래표(기초_2009)'!NY26/'배출량&amp;에너지'!NY55)</f>
        <v>2.1463947001942278</v>
      </c>
      <c r="NZ54" s="10">
        <f>IF('배출량&amp;에너지'!NZ55=0,0,'배출량&amp;에너지'!NZ85*'국산거래표(기초_2009)'!NZ26/'배출량&amp;에너지'!NZ55)</f>
        <v>1.9063912267290535</v>
      </c>
      <c r="OA54" s="10">
        <f>IF('배출량&amp;에너지'!OA55=0,0,'배출량&amp;에너지'!OA85*'국산거래표(기초_2009)'!OA26/'배출량&amp;에너지'!OA55)</f>
        <v>3.4268677773749014</v>
      </c>
      <c r="OB54" s="10">
        <f>IF('배출량&amp;에너지'!OB55=0,0,'배출량&amp;에너지'!OB85*'국산거래표(기초_2009)'!OB26/'배출량&amp;에너지'!OB55)</f>
        <v>0</v>
      </c>
      <c r="OC54" s="10">
        <f>IF('배출량&amp;에너지'!OC55=0,0,'배출량&amp;에너지'!OC85*'국산거래표(기초_2009)'!OC26/'배출량&amp;에너지'!OC55)</f>
        <v>417.83650171017354</v>
      </c>
      <c r="OD54" s="10">
        <f>IF('배출량&amp;에너지'!OD55=0,0,'배출량&amp;에너지'!OD85*'국산거래표(기초_2009)'!OD26/'배출량&amp;에너지'!OD55)</f>
        <v>16.711605496111982</v>
      </c>
      <c r="OE54" s="10">
        <f>IF('배출량&amp;에너지'!OE55=0,0,'배출량&amp;에너지'!OE85*'국산거래표(기초_2009)'!OE26/'배출량&amp;에너지'!OE55)</f>
        <v>13.651561209431016</v>
      </c>
      <c r="OF54" s="10">
        <f>IF('배출량&amp;에너지'!OF55=0,0,'배출량&amp;에너지'!OF85*'국산거래표(기초_2009)'!OF26/'배출량&amp;에너지'!OF55)</f>
        <v>28.379047081157601</v>
      </c>
      <c r="OG54" s="10">
        <f>IF('배출량&amp;에너지'!OG55=0,0,'배출량&amp;에너지'!OG85*'국산거래표(기초_2009)'!OG26/'배출량&amp;에너지'!OG55)</f>
        <v>31.211360799266512</v>
      </c>
      <c r="OH54" s="10">
        <f>IF('배출량&amp;에너지'!OH55=0,0,'배출량&amp;에너지'!OH85*'국산거래표(기초_2009)'!OH26/'배출량&amp;에너지'!OH55)</f>
        <v>1.2095629600205084</v>
      </c>
      <c r="OI54" s="10">
        <f>IF('배출량&amp;에너지'!OI55=0,0,'배출량&amp;에너지'!OI85*'국산거래표(기초_2009)'!OI26/'배출량&amp;에너지'!OI55)</f>
        <v>4.7141591350517444</v>
      </c>
      <c r="OJ54" s="10">
        <f>IF('배출량&amp;에너지'!OJ55=0,0,'배출량&amp;에너지'!OJ85*'국산거래표(기초_2009)'!OJ26/'배출량&amp;에너지'!OJ55)</f>
        <v>9.0137668159363695</v>
      </c>
      <c r="OK54" s="10">
        <f>IF('배출량&amp;에너지'!OK55=0,0,'배출량&amp;에너지'!OK85*'국산거래표(기초_2009)'!OK26/'배출량&amp;에너지'!OK55)</f>
        <v>0</v>
      </c>
      <c r="OL54" s="10">
        <f>IF('배출량&amp;에너지'!OL55=0,0,'배출량&amp;에너지'!OL85*'국산거래표(기초_2009)'!OL26/'배출량&amp;에너지'!OL55)</f>
        <v>171.15656798315001</v>
      </c>
      <c r="OM54" s="10">
        <f>IF('배출량&amp;에너지'!OM55=0,0,'배출량&amp;에너지'!OM85*'국산거래표(기초_2009)'!OM26/'배출량&amp;에너지'!OM55)</f>
        <v>0</v>
      </c>
      <c r="ON54" s="10">
        <f>IF('배출량&amp;에너지'!ON55=0,0,'배출량&amp;에너지'!ON85*'국산거래표(기초_2009)'!ON26/'배출량&amp;에너지'!ON55)</f>
        <v>0</v>
      </c>
      <c r="OO54" s="10">
        <f>IF('배출량&amp;에너지'!OO55=0,0,'배출량&amp;에너지'!OO85*'국산거래표(기초_2009)'!OO26/'배출량&amp;에너지'!OO55)</f>
        <v>19.876651302433967</v>
      </c>
      <c r="OP54" s="11">
        <f t="shared" si="0"/>
        <v>22959.066560592808</v>
      </c>
      <c r="OQ54" s="10">
        <f>IF('배출량&amp;에너지'!OQ55=0,0,'배출량&amp;에너지'!OQ85*'국산거래표(기초_2009)'!OQ26/'배출량&amp;에너지'!OQ55)</f>
        <v>7612.9306331568114</v>
      </c>
      <c r="OR54" s="10">
        <f>IF('배출량&amp;에너지'!OR55=0,0,'배출량&amp;에너지'!OR85*'국산거래표(기초_2009)'!OR26/'배출량&amp;에너지'!OR55)</f>
        <v>0</v>
      </c>
      <c r="OS54" s="10">
        <f>IF('배출량&amp;에너지'!OS55=0,0,'배출량&amp;에너지'!OS85*'국산거래표(기초_2009)'!OS26/'배출량&amp;에너지'!OS55)</f>
        <v>0</v>
      </c>
      <c r="OT54" s="10">
        <f>IF('배출량&amp;에너지'!OT55=0,0,'배출량&amp;에너지'!OT85*'국산거래표(기초_2009)'!OT26/'배출량&amp;에너지'!OT55)</f>
        <v>0</v>
      </c>
      <c r="OU54" s="10">
        <f>IF('배출량&amp;에너지'!OU55=0,0,'배출량&amp;에너지'!OU85*'국산거래표(기초_2009)'!OU26/'배출량&amp;에너지'!OU55)</f>
        <v>0</v>
      </c>
      <c r="OV54" s="10">
        <f>IF('배출량&amp;에너지'!OV55=0,0,'배출량&amp;에너지'!OV85*'국산거래표(기초_2009)'!OV26/'배출량&amp;에너지'!OV55)</f>
        <v>6.4350931322849805</v>
      </c>
      <c r="OW54" s="11">
        <f t="shared" si="1"/>
        <v>7619.3657262890965</v>
      </c>
      <c r="OX54" s="11">
        <f t="shared" si="2"/>
        <v>30578.432286881904</v>
      </c>
      <c r="OY54" s="11">
        <f t="shared" si="3"/>
        <v>30578.432286881904</v>
      </c>
      <c r="OZ54" s="11">
        <v>0</v>
      </c>
      <c r="PA54" s="11">
        <v>0</v>
      </c>
      <c r="PB54" s="11">
        <f t="shared" si="4"/>
        <v>30578.432286881904</v>
      </c>
    </row>
    <row r="55" spans="1:418">
      <c r="A55" s="8" t="s">
        <v>732</v>
      </c>
      <c r="B55" s="9" t="s">
        <v>306</v>
      </c>
      <c r="C55" s="10">
        <f>IF('배출량&amp;에너지'!C56=0,0,'배출량&amp;에너지'!C86*'국산거래표(기초_2009)'!C27/'배출량&amp;에너지'!C56)</f>
        <v>0</v>
      </c>
      <c r="D55" s="10">
        <f>IF('배출량&amp;에너지'!D56=0,0,'배출량&amp;에너지'!D86*'국산거래표(기초_2009)'!D27/'배출량&amp;에너지'!D56)</f>
        <v>0</v>
      </c>
      <c r="E55" s="10">
        <f>IF('배출량&amp;에너지'!E56=0,0,'배출량&amp;에너지'!E86*'국산거래표(기초_2009)'!E27/'배출량&amp;에너지'!E56)</f>
        <v>0</v>
      </c>
      <c r="F55" s="10">
        <f>IF('배출량&amp;에너지'!F56=0,0,'배출량&amp;에너지'!F86*'국산거래표(기초_2009)'!F27/'배출량&amp;에너지'!F56)</f>
        <v>0</v>
      </c>
      <c r="G55" s="10">
        <f>IF('배출량&amp;에너지'!G56=0,0,'배출량&amp;에너지'!G86*'국산거래표(기초_2009)'!G27/'배출량&amp;에너지'!G56)</f>
        <v>0</v>
      </c>
      <c r="H55" s="10">
        <f>IF('배출량&amp;에너지'!H56=0,0,'배출량&amp;에너지'!H86*'국산거래표(기초_2009)'!H27/'배출량&amp;에너지'!H56)</f>
        <v>0</v>
      </c>
      <c r="I55" s="10">
        <f>IF('배출량&amp;에너지'!I56=0,0,'배출량&amp;에너지'!I86*'국산거래표(기초_2009)'!I27/'배출량&amp;에너지'!I56)</f>
        <v>0</v>
      </c>
      <c r="J55" s="10">
        <f>IF('배출량&amp;에너지'!J56=0,0,'배출량&amp;에너지'!J86*'국산거래표(기초_2009)'!J27/'배출량&amp;에너지'!J56)</f>
        <v>0</v>
      </c>
      <c r="K55" s="10">
        <f>IF('배출량&amp;에너지'!K56=0,0,'배출량&amp;에너지'!K86*'국산거래표(기초_2009)'!K27/'배출량&amp;에너지'!K56)</f>
        <v>0</v>
      </c>
      <c r="L55" s="10">
        <f>IF('배출량&amp;에너지'!L56=0,0,'배출량&amp;에너지'!L86*'국산거래표(기초_2009)'!L27/'배출량&amp;에너지'!L56)</f>
        <v>0</v>
      </c>
      <c r="M55" s="10">
        <f>IF('배출량&amp;에너지'!M56=0,0,'배출량&amp;에너지'!M86*'국산거래표(기초_2009)'!M27/'배출량&amp;에너지'!M56)</f>
        <v>0</v>
      </c>
      <c r="N55" s="10">
        <f>IF('배출량&amp;에너지'!N56=0,0,'배출량&amp;에너지'!N86*'국산거래표(기초_2009)'!N27/'배출량&amp;에너지'!N56)</f>
        <v>0</v>
      </c>
      <c r="O55" s="10">
        <f>IF('배출량&amp;에너지'!O56=0,0,'배출량&amp;에너지'!O86*'국산거래표(기초_2009)'!O27/'배출량&amp;에너지'!O56)</f>
        <v>0</v>
      </c>
      <c r="P55" s="10">
        <f>IF('배출량&amp;에너지'!P56=0,0,'배출량&amp;에너지'!P86*'국산거래표(기초_2009)'!P27/'배출량&amp;에너지'!P56)</f>
        <v>0</v>
      </c>
      <c r="Q55" s="10">
        <f>IF('배출량&amp;에너지'!Q56=0,0,'배출량&amp;에너지'!Q86*'국산거래표(기초_2009)'!Q27/'배출량&amp;에너지'!Q56)</f>
        <v>0</v>
      </c>
      <c r="R55" s="10">
        <f>IF('배출량&amp;에너지'!R56=0,0,'배출량&amp;에너지'!R86*'국산거래표(기초_2009)'!R27/'배출량&amp;에너지'!R56)</f>
        <v>0</v>
      </c>
      <c r="S55" s="10">
        <f>IF('배출량&amp;에너지'!S56=0,0,'배출량&amp;에너지'!S86*'국산거래표(기초_2009)'!S27/'배출량&amp;에너지'!S56)</f>
        <v>0</v>
      </c>
      <c r="T55" s="10">
        <f>IF('배출량&amp;에너지'!T56=0,0,'배출량&amp;에너지'!T86*'국산거래표(기초_2009)'!T27/'배출량&amp;에너지'!T56)</f>
        <v>0</v>
      </c>
      <c r="U55" s="10">
        <f>IF('배출량&amp;에너지'!U56=0,0,'배출량&amp;에너지'!U86*'국산거래표(기초_2009)'!U27/'배출량&amp;에너지'!U56)</f>
        <v>0</v>
      </c>
      <c r="V55" s="10">
        <f>IF('배출량&amp;에너지'!V56=0,0,'배출량&amp;에너지'!V86*'국산거래표(기초_2009)'!V27/'배출량&amp;에너지'!V56)</f>
        <v>0</v>
      </c>
      <c r="W55" s="10">
        <f>IF('배출량&amp;에너지'!W56=0,0,'배출량&amp;에너지'!W86*'국산거래표(기초_2009)'!W27/'배출량&amp;에너지'!W56)</f>
        <v>0</v>
      </c>
      <c r="X55" s="10">
        <f>IF('배출량&amp;에너지'!X56=0,0,'배출량&amp;에너지'!X86*'국산거래표(기초_2009)'!X27/'배출량&amp;에너지'!X56)</f>
        <v>0</v>
      </c>
      <c r="Y55" s="10">
        <f>IF('배출량&amp;에너지'!Y56=0,0,'배출량&amp;에너지'!Y86*'국산거래표(기초_2009)'!Y27/'배출량&amp;에너지'!Y56)</f>
        <v>0</v>
      </c>
      <c r="Z55" s="10">
        <f>IF('배출량&amp;에너지'!Z56=0,0,'배출량&amp;에너지'!Z86*'국산거래표(기초_2009)'!Z27/'배출량&amp;에너지'!Z56)</f>
        <v>0</v>
      </c>
      <c r="AA55" s="10">
        <f>IF('배출량&amp;에너지'!AA56=0,0,'배출량&amp;에너지'!AA86*'국산거래표(기초_2009)'!AA27/'배출량&amp;에너지'!AA56)</f>
        <v>0</v>
      </c>
      <c r="AB55" s="10">
        <f>IF('배출량&amp;에너지'!AB56=0,0,'배출량&amp;에너지'!AB86*'국산거래표(기초_2009)'!AB27/'배출량&amp;에너지'!AB56)</f>
        <v>0</v>
      </c>
      <c r="AC55" s="10">
        <f>IF('배출량&amp;에너지'!AC56=0,0,'배출량&amp;에너지'!AC86*'국산거래표(기초_2009)'!AC27/'배출량&amp;에너지'!AC56)</f>
        <v>0</v>
      </c>
      <c r="AD55" s="10">
        <f>IF('배출량&amp;에너지'!AD56=0,0,'배출량&amp;에너지'!AD86*'국산거래표(기초_2009)'!AD27/'배출량&amp;에너지'!AD56)</f>
        <v>0</v>
      </c>
      <c r="AE55" s="10">
        <f>IF('배출량&amp;에너지'!AE56=0,0,'배출량&amp;에너지'!AE86*'국산거래표(기초_2009)'!AE27/'배출량&amp;에너지'!AE56)</f>
        <v>0.35259004661627291</v>
      </c>
      <c r="AF55" s="10">
        <f>IF('배출량&amp;에너지'!AF56=0,0,'배출량&amp;에너지'!AF86*'국산거래표(기초_2009)'!AF27/'배출량&amp;에너지'!AF56)</f>
        <v>0</v>
      </c>
      <c r="AG55" s="10">
        <f>IF('배출량&amp;에너지'!AG56=0,0,'배출량&amp;에너지'!AG86*'국산거래표(기초_2009)'!AG27/'배출량&amp;에너지'!AG56)</f>
        <v>0</v>
      </c>
      <c r="AH55" s="10">
        <f>IF('배출량&amp;에너지'!AH56=0,0,'배출량&amp;에너지'!AH86*'국산거래표(기초_2009)'!AH27/'배출량&amp;에너지'!AH56)</f>
        <v>0</v>
      </c>
      <c r="AI55" s="10">
        <f>IF('배출량&amp;에너지'!AI56=0,0,'배출량&amp;에너지'!AI86*'국산거래표(기초_2009)'!AI27/'배출량&amp;에너지'!AI56)</f>
        <v>0</v>
      </c>
      <c r="AJ55" s="10">
        <f>IF('배출량&amp;에너지'!AJ56=0,0,'배출량&amp;에너지'!AJ86*'국산거래표(기초_2009)'!AJ27/'배출량&amp;에너지'!AJ56)</f>
        <v>0</v>
      </c>
      <c r="AK55" s="10">
        <f>IF('배출량&amp;에너지'!AK56=0,0,'배출량&amp;에너지'!AK86*'국산거래표(기초_2009)'!AK27/'배출량&amp;에너지'!AK56)</f>
        <v>0</v>
      </c>
      <c r="AL55" s="10">
        <f>IF('배출량&amp;에너지'!AL56=0,0,'배출량&amp;에너지'!AL86*'국산거래표(기초_2009)'!AL27/'배출량&amp;에너지'!AL56)</f>
        <v>0</v>
      </c>
      <c r="AM55" s="10">
        <f>IF('배출량&amp;에너지'!AM56=0,0,'배출량&amp;에너지'!AM86*'국산거래표(기초_2009)'!AM27/'배출량&amp;에너지'!AM56)</f>
        <v>0</v>
      </c>
      <c r="AN55" s="10">
        <f>IF('배출량&amp;에너지'!AN56=0,0,'배출량&amp;에너지'!AN86*'국산거래표(기초_2009)'!AN27/'배출량&amp;에너지'!AN56)</f>
        <v>0</v>
      </c>
      <c r="AO55" s="10">
        <f>IF('배출량&amp;에너지'!AO56=0,0,'배출량&amp;에너지'!AO86*'국산거래표(기초_2009)'!AO27/'배출량&amp;에너지'!AO56)</f>
        <v>0</v>
      </c>
      <c r="AP55" s="10">
        <f>IF('배출량&amp;에너지'!AP56=0,0,'배출량&amp;에너지'!AP86*'국산거래표(기초_2009)'!AP27/'배출량&amp;에너지'!AP56)</f>
        <v>0</v>
      </c>
      <c r="AQ55" s="10">
        <f>IF('배출량&amp;에너지'!AQ56=0,0,'배출량&amp;에너지'!AQ86*'국산거래표(기초_2009)'!AQ27/'배출량&amp;에너지'!AQ56)</f>
        <v>0</v>
      </c>
      <c r="AR55" s="10">
        <f>IF('배출량&amp;에너지'!AR56=0,0,'배출량&amp;에너지'!AR86*'국산거래표(기초_2009)'!AR27/'배출량&amp;에너지'!AR56)</f>
        <v>0</v>
      </c>
      <c r="AS55" s="10">
        <f>IF('배출량&amp;에너지'!AS56=0,0,'배출량&amp;에너지'!AS86*'국산거래표(기초_2009)'!AS27/'배출량&amp;에너지'!AS56)</f>
        <v>0</v>
      </c>
      <c r="AT55" s="10">
        <f>IF('배출량&amp;에너지'!AT56=0,0,'배출량&amp;에너지'!AT86*'국산거래표(기초_2009)'!AT27/'배출량&amp;에너지'!AT56)</f>
        <v>0</v>
      </c>
      <c r="AU55" s="10">
        <f>IF('배출량&amp;에너지'!AU56=0,0,'배출량&amp;에너지'!AU86*'국산거래표(기초_2009)'!AU27/'배출량&amp;에너지'!AU56)</f>
        <v>0</v>
      </c>
      <c r="AV55" s="10">
        <f>IF('배출량&amp;에너지'!AV56=0,0,'배출량&amp;에너지'!AV86*'국산거래표(기초_2009)'!AV27/'배출량&amp;에너지'!AV56)</f>
        <v>0</v>
      </c>
      <c r="AW55" s="10">
        <f>IF('배출량&amp;에너지'!AW56=0,0,'배출량&amp;에너지'!AW86*'국산거래표(기초_2009)'!AW27/'배출량&amp;에너지'!AW56)</f>
        <v>0</v>
      </c>
      <c r="AX55" s="10">
        <f>IF('배출량&amp;에너지'!AX56=0,0,'배출량&amp;에너지'!AX86*'국산거래표(기초_2009)'!AX27/'배출량&amp;에너지'!AX56)</f>
        <v>0</v>
      </c>
      <c r="AY55" s="10">
        <f>IF('배출량&amp;에너지'!AY56=0,0,'배출량&amp;에너지'!AY86*'국산거래표(기초_2009)'!AY27/'배출량&amp;에너지'!AY56)</f>
        <v>0</v>
      </c>
      <c r="AZ55" s="10">
        <f>IF('배출량&amp;에너지'!AZ56=0,0,'배출량&amp;에너지'!AZ86*'국산거래표(기초_2009)'!AZ27/'배출량&amp;에너지'!AZ56)</f>
        <v>0</v>
      </c>
      <c r="BA55" s="10">
        <f>IF('배출량&amp;에너지'!BA56=0,0,'배출량&amp;에너지'!BA86*'국산거래표(기초_2009)'!BA27/'배출량&amp;에너지'!BA56)</f>
        <v>0</v>
      </c>
      <c r="BB55" s="10">
        <f>IF('배출량&amp;에너지'!BB56=0,0,'배출량&amp;에너지'!BB86*'국산거래표(기초_2009)'!BB27/'배출량&amp;에너지'!BB56)</f>
        <v>0</v>
      </c>
      <c r="BC55" s="10">
        <f>IF('배출량&amp;에너지'!BC56=0,0,'배출량&amp;에너지'!BC86*'국산거래표(기초_2009)'!BC27/'배출량&amp;에너지'!BC56)</f>
        <v>0</v>
      </c>
      <c r="BD55" s="10">
        <f>IF('배출량&amp;에너지'!BD56=0,0,'배출량&amp;에너지'!BD86*'국산거래표(기초_2009)'!BD27/'배출량&amp;에너지'!BD56)</f>
        <v>0</v>
      </c>
      <c r="BE55" s="10">
        <f>IF('배출량&amp;에너지'!BE56=0,0,'배출량&amp;에너지'!BE86*'국산거래표(기초_2009)'!BE27/'배출량&amp;에너지'!BE56)</f>
        <v>0</v>
      </c>
      <c r="BF55" s="10">
        <f>IF('배출량&amp;에너지'!BF56=0,0,'배출량&amp;에너지'!BF86*'국산거래표(기초_2009)'!BF27/'배출량&amp;에너지'!BF56)</f>
        <v>0</v>
      </c>
      <c r="BG55" s="10">
        <f>IF('배출량&amp;에너지'!BG56=0,0,'배출량&amp;에너지'!BG86*'국산거래표(기초_2009)'!BG27/'배출량&amp;에너지'!BG56)</f>
        <v>0</v>
      </c>
      <c r="BH55" s="10">
        <f>IF('배출량&amp;에너지'!BH56=0,0,'배출량&amp;에너지'!BH86*'국산거래표(기초_2009)'!BH27/'배출량&amp;에너지'!BH56)</f>
        <v>0</v>
      </c>
      <c r="BI55" s="10">
        <f>IF('배출량&amp;에너지'!BI56=0,0,'배출량&amp;에너지'!BI86*'국산거래표(기초_2009)'!BI27/'배출량&amp;에너지'!BI56)</f>
        <v>0</v>
      </c>
      <c r="BJ55" s="10">
        <f>IF('배출량&amp;에너지'!BJ56=0,0,'배출량&amp;에너지'!BJ86*'국산거래표(기초_2009)'!BJ27/'배출량&amp;에너지'!BJ56)</f>
        <v>0</v>
      </c>
      <c r="BK55" s="10">
        <f>IF('배출량&amp;에너지'!BK56=0,0,'배출량&amp;에너지'!BK86*'국산거래표(기초_2009)'!BK27/'배출량&amp;에너지'!BK56)</f>
        <v>14.721582268935354</v>
      </c>
      <c r="BL55" s="10">
        <f>IF('배출량&amp;에너지'!BL56=0,0,'배출량&amp;에너지'!BL86*'국산거래표(기초_2009)'!BL27/'배출량&amp;에너지'!BL56)</f>
        <v>15.153789422852075</v>
      </c>
      <c r="BM55" s="10">
        <f>IF('배출량&amp;에너지'!BM56=0,0,'배출량&amp;에너지'!BM86*'국산거래표(기초_2009)'!BM27/'배출량&amp;에너지'!BM56)</f>
        <v>0</v>
      </c>
      <c r="BN55" s="10">
        <f>IF('배출량&amp;에너지'!BN56=0,0,'배출량&amp;에너지'!BN86*'국산거래표(기초_2009)'!BN27/'배출량&amp;에너지'!BN56)</f>
        <v>0</v>
      </c>
      <c r="BO55" s="10">
        <f>IF('배출량&amp;에너지'!BO56=0,0,'배출량&amp;에너지'!BO86*'국산거래표(기초_2009)'!BO27/'배출량&amp;에너지'!BO56)</f>
        <v>0</v>
      </c>
      <c r="BP55" s="10">
        <f>IF('배출량&amp;에너지'!BP56=0,0,'배출량&amp;에너지'!BP86*'국산거래표(기초_2009)'!BP27/'배출량&amp;에너지'!BP56)</f>
        <v>0</v>
      </c>
      <c r="BQ55" s="10">
        <f>IF('배출량&amp;에너지'!BQ56=0,0,'배출량&amp;에너지'!BQ86*'국산거래표(기초_2009)'!BQ27/'배출량&amp;에너지'!BQ56)</f>
        <v>0</v>
      </c>
      <c r="BR55" s="10">
        <f>IF('배출량&amp;에너지'!BR56=0,0,'배출량&amp;에너지'!BR86*'국산거래표(기초_2009)'!BR27/'배출량&amp;에너지'!BR56)</f>
        <v>0</v>
      </c>
      <c r="BS55" s="10">
        <f>IF('배출량&amp;에너지'!BS56=0,0,'배출량&amp;에너지'!BS86*'국산거래표(기초_2009)'!BS27/'배출량&amp;에너지'!BS56)</f>
        <v>0</v>
      </c>
      <c r="BT55" s="10">
        <f>IF('배출량&amp;에너지'!BT56=0,0,'배출량&amp;에너지'!BT86*'국산거래표(기초_2009)'!BT27/'배출량&amp;에너지'!BT56)</f>
        <v>0</v>
      </c>
      <c r="BU55" s="10">
        <f>IF('배출량&amp;에너지'!BU56=0,0,'배출량&amp;에너지'!BU86*'국산거래표(기초_2009)'!BU27/'배출량&amp;에너지'!BU56)</f>
        <v>0</v>
      </c>
      <c r="BV55" s="10">
        <f>IF('배출량&amp;에너지'!BV56=0,0,'배출량&amp;에너지'!BV86*'국산거래표(기초_2009)'!BV27/'배출량&amp;에너지'!BV56)</f>
        <v>0</v>
      </c>
      <c r="BW55" s="10">
        <f>IF('배출량&amp;에너지'!BW56=0,0,'배출량&amp;에너지'!BW86*'국산거래표(기초_2009)'!BW27/'배출량&amp;에너지'!BW56)</f>
        <v>0</v>
      </c>
      <c r="BX55" s="10">
        <f>IF('배출량&amp;에너지'!BX56=0,0,'배출량&amp;에너지'!BX86*'국산거래표(기초_2009)'!BX27/'배출량&amp;에너지'!BX56)</f>
        <v>0</v>
      </c>
      <c r="BY55" s="10">
        <f>IF('배출량&amp;에너지'!BY56=0,0,'배출량&amp;에너지'!BY86*'국산거래표(기초_2009)'!BY27/'배출량&amp;에너지'!BY56)</f>
        <v>0</v>
      </c>
      <c r="BZ55" s="10">
        <f>IF('배출량&amp;에너지'!BZ56=0,0,'배출량&amp;에너지'!BZ86*'국산거래표(기초_2009)'!BZ27/'배출량&amp;에너지'!BZ56)</f>
        <v>0</v>
      </c>
      <c r="CA55" s="10">
        <f>IF('배출량&amp;에너지'!CA56=0,0,'배출량&amp;에너지'!CA86*'국산거래표(기초_2009)'!CA27/'배출량&amp;에너지'!CA56)</f>
        <v>15.802100153727158</v>
      </c>
      <c r="CB55" s="10">
        <f>IF('배출량&amp;에너지'!CB56=0,0,'배출량&amp;에너지'!CB86*'국산거래표(기초_2009)'!CB27/'배출량&amp;에너지'!CB56)</f>
        <v>0</v>
      </c>
      <c r="CC55" s="10">
        <f>IF('배출량&amp;에너지'!CC56=0,0,'배출량&amp;에너지'!CC86*'국산거래표(기초_2009)'!CC27/'배출량&amp;에너지'!CC56)</f>
        <v>13.064788178921253</v>
      </c>
      <c r="CD55" s="10">
        <f>IF('배출량&amp;에너지'!CD56=0,0,'배출량&amp;에너지'!CD86*'국산거래표(기초_2009)'!CD27/'배출량&amp;에너지'!CD56)</f>
        <v>0</v>
      </c>
      <c r="CE55" s="10">
        <f>IF('배출량&amp;에너지'!CE56=0,0,'배출량&amp;에너지'!CE86*'국산거래표(기초_2009)'!CE27/'배출량&amp;에너지'!CE56)</f>
        <v>4.5040534987110998</v>
      </c>
      <c r="CF55" s="10">
        <f>IF('배출량&amp;에너지'!CF56=0,0,'배출량&amp;에너지'!CF86*'국산거래표(기초_2009)'!CF27/'배출량&amp;에너지'!CF56)</f>
        <v>0</v>
      </c>
      <c r="CG55" s="10">
        <f>IF('배출량&amp;에너지'!CG56=0,0,'배출량&amp;에너지'!CG86*'국산거래표(기초_2009)'!CG27/'배출량&amp;에너지'!CG56)</f>
        <v>0</v>
      </c>
      <c r="CH55" s="10">
        <f>IF('배출량&amp;에너지'!CH56=0,0,'배출량&amp;에너지'!CH86*'국산거래표(기초_2009)'!CH27/'배출량&amp;에너지'!CH56)</f>
        <v>0</v>
      </c>
      <c r="CI55" s="10">
        <f>IF('배출량&amp;에너지'!CI56=0,0,'배출량&amp;에너지'!CI86*'국산거래표(기초_2009)'!CI27/'배출량&amp;에너지'!CI56)</f>
        <v>0</v>
      </c>
      <c r="CJ55" s="10">
        <f>IF('배출량&amp;에너지'!CJ56=0,0,'배출량&amp;에너지'!CJ86*'국산거래표(기초_2009)'!CJ27/'배출량&amp;에너지'!CJ56)</f>
        <v>8.8299163287021472</v>
      </c>
      <c r="CK55" s="10">
        <f>IF('배출량&amp;에너지'!CK56=0,0,'배출량&amp;에너지'!CK86*'국산거래표(기초_2009)'!CK27/'배출량&amp;에너지'!CK56)</f>
        <v>0</v>
      </c>
      <c r="CL55" s="10">
        <f>IF('배출량&amp;에너지'!CL56=0,0,'배출량&amp;에너지'!CL86*'국산거래표(기초_2009)'!CL27/'배출량&amp;에너지'!CL56)</f>
        <v>0</v>
      </c>
      <c r="CM55" s="10">
        <f>IF('배출량&amp;에너지'!CM56=0,0,'배출량&amp;에너지'!CM86*'국산거래표(기초_2009)'!CM27/'배출량&amp;에너지'!CM56)</f>
        <v>3.1941625190775262</v>
      </c>
      <c r="CN55" s="10">
        <f>IF('배출량&amp;에너지'!CN56=0,0,'배출량&amp;에너지'!CN86*'국산거래표(기초_2009)'!CN27/'배출량&amp;에너지'!CN56)</f>
        <v>0</v>
      </c>
      <c r="CO55" s="10">
        <f>IF('배출량&amp;에너지'!CO56=0,0,'배출량&amp;에너지'!CO86*'국산거래표(기초_2009)'!CO27/'배출량&amp;에너지'!CO56)</f>
        <v>0</v>
      </c>
      <c r="CP55" s="10">
        <f>IF('배출량&amp;에너지'!CP56=0,0,'배출량&amp;에너지'!CP86*'국산거래표(기초_2009)'!CP27/'배출량&amp;에너지'!CP56)</f>
        <v>2.6178863138552306</v>
      </c>
      <c r="CQ55" s="10">
        <f>IF('배출량&amp;에너지'!CQ56=0,0,'배출량&amp;에너지'!CQ86*'국산거래표(기초_2009)'!CQ27/'배출량&amp;에너지'!CQ56)</f>
        <v>0</v>
      </c>
      <c r="CR55" s="10">
        <f>IF('배출량&amp;에너지'!CR56=0,0,'배출량&amp;에너지'!CR86*'국산거래표(기초_2009)'!CR27/'배출량&amp;에너지'!CR56)</f>
        <v>0</v>
      </c>
      <c r="CS55" s="10">
        <f>IF('배출량&amp;에너지'!CS56=0,0,'배출량&amp;에너지'!CS86*'국산거래표(기초_2009)'!CS27/'배출량&amp;에너지'!CS56)</f>
        <v>8.7199688948110504E-2</v>
      </c>
      <c r="CT55" s="10">
        <f>IF('배출량&amp;에너지'!CT56=0,0,'배출량&amp;에너지'!CT86*'국산거래표(기초_2009)'!CT27/'배출량&amp;에너지'!CT56)</f>
        <v>0</v>
      </c>
      <c r="CU55" s="10">
        <f>IF('배출량&amp;에너지'!CU56=0,0,'배출량&amp;에너지'!CU86*'국산거래표(기초_2009)'!CU27/'배출량&amp;에너지'!CU56)</f>
        <v>0</v>
      </c>
      <c r="CV55" s="10">
        <f>IF('배출량&amp;에너지'!CV56=0,0,'배출량&amp;에너지'!CV86*'국산거래표(기초_2009)'!CV27/'배출량&amp;에너지'!CV56)</f>
        <v>179.65789826887448</v>
      </c>
      <c r="CW55" s="10">
        <f>IF('배출량&amp;에너지'!CW56=0,0,'배출량&amp;에너지'!CW86*'국산거래표(기초_2009)'!CW27/'배출량&amp;에너지'!CW56)</f>
        <v>0</v>
      </c>
      <c r="CX55" s="10">
        <f>IF('배출량&amp;에너지'!CX56=0,0,'배출량&amp;에너지'!CX86*'국산거래표(기초_2009)'!CX27/'배출량&amp;에너지'!CX56)</f>
        <v>0</v>
      </c>
      <c r="CY55" s="10">
        <f>IF('배출량&amp;에너지'!CY56=0,0,'배출량&amp;에너지'!CY86*'국산거래표(기초_2009)'!CY27/'배출량&amp;에너지'!CY56)</f>
        <v>0</v>
      </c>
      <c r="CZ55" s="10">
        <f>IF('배출량&amp;에너지'!CZ56=0,0,'배출량&amp;에너지'!CZ86*'국산거래표(기초_2009)'!CZ27/'배출량&amp;에너지'!CZ56)</f>
        <v>0</v>
      </c>
      <c r="DA55" s="10">
        <f>IF('배출량&amp;에너지'!DA56=0,0,'배출량&amp;에너지'!DA86*'국산거래표(기초_2009)'!DA27/'배출량&amp;에너지'!DA56)</f>
        <v>0</v>
      </c>
      <c r="DB55" s="10">
        <f>IF('배출량&amp;에너지'!DB56=0,0,'배출량&amp;에너지'!DB86*'국산거래표(기초_2009)'!DB27/'배출량&amp;에너지'!DB56)</f>
        <v>0</v>
      </c>
      <c r="DC55" s="10">
        <f>IF('배출량&amp;에너지'!DC56=0,0,'배출량&amp;에너지'!DC86*'국산거래표(기초_2009)'!DC27/'배출량&amp;에너지'!DC56)</f>
        <v>0</v>
      </c>
      <c r="DD55" s="10">
        <f>IF('배출량&amp;에너지'!DD56=0,0,'배출량&amp;에너지'!DD86*'국산거래표(기초_2009)'!DD27/'배출량&amp;에너지'!DD56)</f>
        <v>2.4624433900781644</v>
      </c>
      <c r="DE55" s="10">
        <f>IF('배출량&amp;에너지'!DE56=0,0,'배출량&amp;에너지'!DE86*'국산거래표(기초_2009)'!DE27/'배출량&amp;에너지'!DE56)</f>
        <v>0</v>
      </c>
      <c r="DF55" s="10">
        <f>IF('배출량&amp;에너지'!DF56=0,0,'배출량&amp;에너지'!DF86*'국산거래표(기초_2009)'!DF27/'배출량&amp;에너지'!DF56)</f>
        <v>0.46443312591928426</v>
      </c>
      <c r="DG55" s="10">
        <f>IF('배출량&amp;에너지'!DG56=0,0,'배출량&amp;에너지'!DG86*'국산거래표(기초_2009)'!DG27/'배출량&amp;에너지'!DG56)</f>
        <v>0</v>
      </c>
      <c r="DH55" s="10">
        <f>IF('배출량&amp;에너지'!DH56=0,0,'배출량&amp;에너지'!DH86*'국산거래표(기초_2009)'!DH27/'배출량&amp;에너지'!DH56)</f>
        <v>0</v>
      </c>
      <c r="DI55" s="10">
        <f>IF('배출량&amp;에너지'!DI56=0,0,'배출량&amp;에너지'!DI86*'국산거래표(기초_2009)'!DI27/'배출량&amp;에너지'!DI56)</f>
        <v>0</v>
      </c>
      <c r="DJ55" s="10">
        <f>IF('배출량&amp;에너지'!DJ56=0,0,'배출량&amp;에너지'!DJ86*'국산거래표(기초_2009)'!DJ27/'배출량&amp;에너지'!DJ56)</f>
        <v>0</v>
      </c>
      <c r="DK55" s="10">
        <f>IF('배출량&amp;에너지'!DK56=0,0,'배출량&amp;에너지'!DK86*'국산거래표(기초_2009)'!DK27/'배출량&amp;에너지'!DK56)</f>
        <v>0</v>
      </c>
      <c r="DL55" s="10">
        <f>IF('배출량&amp;에너지'!DL56=0,0,'배출량&amp;에너지'!DL86*'국산거래표(기초_2009)'!DL27/'배출량&amp;에너지'!DL56)</f>
        <v>0</v>
      </c>
      <c r="DM55" s="10">
        <f>IF('배출량&amp;에너지'!DM56=0,0,'배출량&amp;에너지'!DM86*'국산거래표(기초_2009)'!DM27/'배출량&amp;에너지'!DM56)</f>
        <v>0</v>
      </c>
      <c r="DN55" s="10">
        <f>IF('배출량&amp;에너지'!DN56=0,0,'배출량&amp;에너지'!DN86*'국산거래표(기초_2009)'!DN27/'배출량&amp;에너지'!DN56)</f>
        <v>0</v>
      </c>
      <c r="DO55" s="10">
        <f>IF('배출량&amp;에너지'!DO56=0,0,'배출량&amp;에너지'!DO86*'국산거래표(기초_2009)'!DO27/'배출량&amp;에너지'!DO56)</f>
        <v>0</v>
      </c>
      <c r="DP55" s="10">
        <f>IF('배출량&amp;에너지'!DP56=0,0,'배출량&amp;에너지'!DP86*'국산거래표(기초_2009)'!DP27/'배출량&amp;에너지'!DP56)</f>
        <v>0</v>
      </c>
      <c r="DQ55" s="10">
        <f>IF('배출량&amp;에너지'!DQ56=0,0,'배출량&amp;에너지'!DQ86*'국산거래표(기초_2009)'!DQ27/'배출량&amp;에너지'!DQ56)</f>
        <v>0</v>
      </c>
      <c r="DR55" s="10">
        <f>IF('배출량&amp;에너지'!DR56=0,0,'배출량&amp;에너지'!DR86*'국산거래표(기초_2009)'!DR27/'배출량&amp;에너지'!DR56)</f>
        <v>0</v>
      </c>
      <c r="DS55" s="10">
        <f>IF('배출량&amp;에너지'!DS56=0,0,'배출량&amp;에너지'!DS86*'국산거래표(기초_2009)'!DS27/'배출량&amp;에너지'!DS56)</f>
        <v>0</v>
      </c>
      <c r="DT55" s="10">
        <f>IF('배출량&amp;에너지'!DT56=0,0,'배출량&amp;에너지'!DT86*'국산거래표(기초_2009)'!DT27/'배출량&amp;에너지'!DT56)</f>
        <v>171.5483271967002</v>
      </c>
      <c r="DU55" s="10">
        <f>IF('배출량&amp;에너지'!DU56=0,0,'배출량&amp;에너지'!DU86*'국산거래표(기초_2009)'!DU27/'배출량&amp;에너지'!DU56)</f>
        <v>123.08236095025799</v>
      </c>
      <c r="DV55" s="10">
        <f>IF('배출량&amp;에너지'!DV56=0,0,'배출량&amp;에너지'!DV86*'국산거래표(기초_2009)'!DV27/'배출량&amp;에너지'!DV56)</f>
        <v>0</v>
      </c>
      <c r="DW55" s="10">
        <f>IF('배출량&amp;에너지'!DW56=0,0,'배출량&amp;에너지'!DW86*'국산거래표(기초_2009)'!DW27/'배출량&amp;에너지'!DW56)</f>
        <v>0</v>
      </c>
      <c r="DX55" s="10">
        <f>IF('배출량&amp;에너지'!DX56=0,0,'배출량&amp;에너지'!DX86*'국산거래표(기초_2009)'!DX27/'배출량&amp;에너지'!DX56)</f>
        <v>0</v>
      </c>
      <c r="DY55" s="10">
        <f>IF('배출량&amp;에너지'!DY56=0,0,'배출량&amp;에너지'!DY86*'국산거래표(기초_2009)'!DY27/'배출량&amp;에너지'!DY56)</f>
        <v>0</v>
      </c>
      <c r="DZ55" s="10">
        <f>IF('배출량&amp;에너지'!DZ56=0,0,'배출량&amp;에너지'!DZ86*'국산거래표(기초_2009)'!DZ27/'배출량&amp;에너지'!DZ56)</f>
        <v>0</v>
      </c>
      <c r="EA55" s="10">
        <f>IF('배출량&amp;에너지'!EA56=0,0,'배출량&amp;에너지'!EA86*'국산거래표(기초_2009)'!EA27/'배출량&amp;에너지'!EA56)</f>
        <v>0</v>
      </c>
      <c r="EB55" s="10">
        <f>IF('배출량&amp;에너지'!EB56=0,0,'배출량&amp;에너지'!EB86*'국산거래표(기초_2009)'!EB27/'배출량&amp;에너지'!EB56)</f>
        <v>0</v>
      </c>
      <c r="EC55" s="10">
        <f>IF('배출량&amp;에너지'!EC56=0,0,'배출량&amp;에너지'!EC86*'국산거래표(기초_2009)'!EC27/'배출량&amp;에너지'!EC56)</f>
        <v>0</v>
      </c>
      <c r="ED55" s="10">
        <f>IF('배출량&amp;에너지'!ED56=0,0,'배출량&amp;에너지'!ED86*'국산거래표(기초_2009)'!ED27/'배출량&amp;에너지'!ED56)</f>
        <v>0</v>
      </c>
      <c r="EE55" s="10">
        <f>IF('배출량&amp;에너지'!EE56=0,0,'배출량&amp;에너지'!EE86*'국산거래표(기초_2009)'!EE27/'배출량&amp;에너지'!EE56)</f>
        <v>123.35533388957381</v>
      </c>
      <c r="EF55" s="10">
        <f>IF('배출량&amp;에너지'!EF56=0,0,'배출량&amp;에너지'!EF86*'국산거래표(기초_2009)'!EF27/'배출량&amp;에너지'!EF56)</f>
        <v>81.353518497763275</v>
      </c>
      <c r="EG55" s="10">
        <f>IF('배출량&amp;에너지'!EG56=0,0,'배출량&amp;에너지'!EG86*'국산거래표(기초_2009)'!EG27/'배출량&amp;에너지'!EG56)</f>
        <v>85.895484904712674</v>
      </c>
      <c r="EH55" s="10">
        <f>IF('배출량&amp;에너지'!EH56=0,0,'배출량&amp;에너지'!EH86*'국산거래표(기초_2009)'!EH27/'배출량&amp;에너지'!EH56)</f>
        <v>51.934997350247471</v>
      </c>
      <c r="EI55" s="10">
        <f>IF('배출량&amp;에너지'!EI56=0,0,'배출량&amp;에너지'!EI86*'국산거래표(기초_2009)'!EI27/'배출량&amp;에너지'!EI56)</f>
        <v>419.27316527122258</v>
      </c>
      <c r="EJ55" s="10">
        <f>IF('배출량&amp;에너지'!EJ56=0,0,'배출량&amp;에너지'!EJ86*'국산거래표(기초_2009)'!EJ27/'배출량&amp;에너지'!EJ56)</f>
        <v>32.904613060028311</v>
      </c>
      <c r="EK55" s="10">
        <f>IF('배출량&amp;에너지'!EK56=0,0,'배출량&amp;에너지'!EK86*'국산거래표(기초_2009)'!EK27/'배출량&amp;에너지'!EK56)</f>
        <v>19.964937478293479</v>
      </c>
      <c r="EL55" s="10">
        <f>IF('배출량&amp;에너지'!EL56=0,0,'배출량&amp;에너지'!EL86*'국산거래표(기초_2009)'!EL27/'배출량&amp;에너지'!EL56)</f>
        <v>0</v>
      </c>
      <c r="EM55" s="10">
        <f>IF('배출량&amp;에너지'!EM56=0,0,'배출량&amp;에너지'!EM86*'국산거래표(기초_2009)'!EM27/'배출량&amp;에너지'!EM56)</f>
        <v>16.302550542472833</v>
      </c>
      <c r="EN55" s="10">
        <f>IF('배출량&amp;에너지'!EN56=0,0,'배출량&amp;에너지'!EN86*'국산거래표(기초_2009)'!EN27/'배출량&amp;에너지'!EN56)</f>
        <v>32.682822546834203</v>
      </c>
      <c r="EO55" s="10">
        <f>IF('배출량&amp;에너지'!EO56=0,0,'배출량&amp;에너지'!EO86*'국산거래표(기초_2009)'!EO27/'배출량&amp;에너지'!EO56)</f>
        <v>319.09209654231512</v>
      </c>
      <c r="EP55" s="10">
        <f>IF('배출량&amp;에너지'!EP56=0,0,'배출량&amp;에너지'!EP86*'국산거래표(기초_2009)'!EP27/'배출량&amp;에너지'!EP56)</f>
        <v>0</v>
      </c>
      <c r="EQ55" s="10">
        <f>IF('배출량&amp;에너지'!EQ56=0,0,'배출량&amp;에너지'!EQ86*'국산거래표(기초_2009)'!EQ27/'배출량&amp;에너지'!EQ56)</f>
        <v>159.25696234584044</v>
      </c>
      <c r="ER55" s="10">
        <f>IF('배출량&amp;에너지'!ER56=0,0,'배출량&amp;에너지'!ER86*'국산거래표(기초_2009)'!ER27/'배출량&amp;에너지'!ER56)</f>
        <v>0</v>
      </c>
      <c r="ES55" s="10">
        <f>IF('배출량&amp;에너지'!ES56=0,0,'배출량&amp;에너지'!ES86*'국산거래표(기초_2009)'!ES27/'배출량&amp;에너지'!ES56)</f>
        <v>19.769686000866187</v>
      </c>
      <c r="ET55" s="10">
        <f>IF('배출량&amp;에너지'!ET56=0,0,'배출량&amp;에너지'!ET86*'국산거래표(기초_2009)'!ET27/'배출량&amp;에너지'!ET56)</f>
        <v>217.30352050410329</v>
      </c>
      <c r="EU55" s="10">
        <f>IF('배출량&amp;에너지'!EU56=0,0,'배출량&amp;에너지'!EU86*'국산거래표(기초_2009)'!EU27/'배출량&amp;에너지'!EU56)</f>
        <v>170.07541071164189</v>
      </c>
      <c r="EV55" s="10">
        <f>IF('배출량&amp;에너지'!EV56=0,0,'배출량&amp;에너지'!EV86*'국산거래표(기초_2009)'!EV27/'배출량&amp;에너지'!EV56)</f>
        <v>0</v>
      </c>
      <c r="EW55" s="10">
        <f>IF('배출량&amp;에너지'!EW56=0,0,'배출량&amp;에너지'!EW86*'국산거래표(기초_2009)'!EW27/'배출량&amp;에너지'!EW56)</f>
        <v>23.543916015989836</v>
      </c>
      <c r="EX55" s="10">
        <f>IF('배출량&amp;에너지'!EX56=0,0,'배출량&amp;에너지'!EX86*'국산거래표(기초_2009)'!EX27/'배출량&amp;에너지'!EX56)</f>
        <v>0</v>
      </c>
      <c r="EY55" s="10">
        <f>IF('배출량&amp;에너지'!EY56=0,0,'배출량&amp;에너지'!EY86*'국산거래표(기초_2009)'!EY27/'배출량&amp;에너지'!EY56)</f>
        <v>57.530942606221863</v>
      </c>
      <c r="EZ55" s="10">
        <f>IF('배출량&amp;에너지'!EZ56=0,0,'배출량&amp;에너지'!EZ86*'국산거래표(기초_2009)'!EZ27/'배출량&amp;에너지'!EZ56)</f>
        <v>0</v>
      </c>
      <c r="FA55" s="10">
        <f>IF('배출량&amp;에너지'!FA56=0,0,'배출량&amp;에너지'!FA86*'국산거래표(기초_2009)'!FA27/'배출량&amp;에너지'!FA56)</f>
        <v>23.52116827104685</v>
      </c>
      <c r="FB55" s="10">
        <f>IF('배출량&amp;에너지'!FB56=0,0,'배출량&amp;에너지'!FB86*'국산거래표(기초_2009)'!FB27/'배출량&amp;에너지'!FB56)</f>
        <v>0</v>
      </c>
      <c r="FC55" s="10">
        <f>IF('배출량&amp;에너지'!FC56=0,0,'배출량&amp;에너지'!FC86*'국산거래표(기초_2009)'!FC27/'배출량&amp;에너지'!FC56)</f>
        <v>1.1582393466803376</v>
      </c>
      <c r="FD55" s="10">
        <f>IF('배출량&amp;에너지'!FD56=0,0,'배출량&amp;에너지'!FD86*'국산거래표(기초_2009)'!FD27/'배출량&amp;에너지'!FD56)</f>
        <v>21.688079157724616</v>
      </c>
      <c r="FE55" s="10">
        <f>IF('배출량&amp;에너지'!FE56=0,0,'배출량&amp;에너지'!FE86*'국산거래표(기초_2009)'!FE27/'배출량&amp;에너지'!FE56)</f>
        <v>0</v>
      </c>
      <c r="FF55" s="10">
        <f>IF('배출량&amp;에너지'!FF56=0,0,'배출량&amp;에너지'!FF86*'국산거래표(기초_2009)'!FF27/'배출량&amp;에너지'!FF56)</f>
        <v>0</v>
      </c>
      <c r="FG55" s="10">
        <f>IF('배출량&amp;에너지'!FG56=0,0,'배출량&amp;에너지'!FG86*'국산거래표(기초_2009)'!FG27/'배출량&amp;에너지'!FG56)</f>
        <v>0</v>
      </c>
      <c r="FH55" s="10">
        <f>IF('배출량&amp;에너지'!FH56=0,0,'배출량&amp;에너지'!FH86*'국산거래표(기초_2009)'!FH27/'배출량&amp;에너지'!FH56)</f>
        <v>0</v>
      </c>
      <c r="FI55" s="10">
        <f>IF('배출량&amp;에너지'!FI56=0,0,'배출량&amp;에너지'!FI86*'국산거래표(기초_2009)'!FI27/'배출량&amp;에너지'!FI56)</f>
        <v>1.8956454119154458E-3</v>
      </c>
      <c r="FJ55" s="10">
        <f>IF('배출량&amp;에너지'!FJ56=0,0,'배출량&amp;에너지'!FJ86*'국산거래표(기초_2009)'!FJ27/'배출량&amp;에너지'!FJ56)</f>
        <v>8.820438101642571</v>
      </c>
      <c r="FK55" s="10">
        <f>IF('배출량&amp;에너지'!FK56=0,0,'배출량&amp;에너지'!FK86*'국산거래표(기초_2009)'!FK27/'배출량&amp;에너지'!FK56)</f>
        <v>71.968178063369905</v>
      </c>
      <c r="FL55" s="10">
        <f>IF('배출량&amp;에너지'!FL56=0,0,'배출량&amp;에너지'!FL86*'국산거래표(기초_2009)'!FL27/'배출량&amp;에너지'!FL56)</f>
        <v>8.3408398124279623E-2</v>
      </c>
      <c r="FM55" s="10">
        <f>IF('배출량&amp;에너지'!FM56=0,0,'배출량&amp;에너지'!FM86*'국산거래표(기초_2009)'!FM27/'배출량&amp;에너지'!FM56)</f>
        <v>0</v>
      </c>
      <c r="FN55" s="10">
        <f>IF('배출량&amp;에너지'!FN56=0,0,'배출량&amp;에너지'!FN86*'국산거래표(기초_2009)'!FN27/'배출량&amp;에너지'!FN56)</f>
        <v>0</v>
      </c>
      <c r="FO55" s="10">
        <f>IF('배출량&amp;에너지'!FO56=0,0,'배출량&amp;에너지'!FO86*'국산거래표(기초_2009)'!FO27/'배출량&amp;에너지'!FO56)</f>
        <v>0</v>
      </c>
      <c r="FP55" s="10">
        <f>IF('배출량&amp;에너지'!FP56=0,0,'배출량&amp;에너지'!FP86*'국산거래표(기초_2009)'!FP27/'배출량&amp;에너지'!FP56)</f>
        <v>0</v>
      </c>
      <c r="FQ55" s="10">
        <f>IF('배출량&amp;에너지'!FQ56=0,0,'배출량&amp;에너지'!FQ86*'국산거래표(기초_2009)'!FQ27/'배출량&amp;에너지'!FQ56)</f>
        <v>0</v>
      </c>
      <c r="FR55" s="10">
        <f>IF('배출량&amp;에너지'!FR56=0,0,'배출량&amp;에너지'!FR86*'국산거래표(기초_2009)'!FR27/'배출량&amp;에너지'!FR56)</f>
        <v>0</v>
      </c>
      <c r="FS55" s="10">
        <f>IF('배출량&amp;에너지'!FS56=0,0,'배출량&amp;에너지'!FS86*'국산거래표(기초_2009)'!FS27/'배출량&amp;에너지'!FS56)</f>
        <v>0</v>
      </c>
      <c r="FT55" s="10">
        <f>IF('배출량&amp;에너지'!FT56=0,0,'배출량&amp;에너지'!FT86*'국산거래표(기초_2009)'!FT27/'배출량&amp;에너지'!FT56)</f>
        <v>0</v>
      </c>
      <c r="FU55" s="10">
        <f>IF('배출량&amp;에너지'!FU56=0,0,'배출량&amp;에너지'!FU86*'국산거래표(기초_2009)'!FU27/'배출량&amp;에너지'!FU56)</f>
        <v>0</v>
      </c>
      <c r="FV55" s="10">
        <f>IF('배출량&amp;에너지'!FV56=0,0,'배출량&amp;에너지'!FV86*'국산거래표(기초_2009)'!FV27/'배출량&amp;에너지'!FV56)</f>
        <v>0</v>
      </c>
      <c r="FW55" s="10">
        <f>IF('배출량&amp;에너지'!FW56=0,0,'배출량&amp;에너지'!FW86*'국산거래표(기초_2009)'!FW27/'배출량&amp;에너지'!FW56)</f>
        <v>0</v>
      </c>
      <c r="FX55" s="10">
        <f>IF('배출량&amp;에너지'!FX56=0,0,'배출량&amp;에너지'!FX86*'국산거래표(기초_2009)'!FX27/'배출량&amp;에너지'!FX56)</f>
        <v>0</v>
      </c>
      <c r="FY55" s="10">
        <f>IF('배출량&amp;에너지'!FY56=0,0,'배출량&amp;에너지'!FY86*'국산거래표(기초_2009)'!FY27/'배출량&amp;에너지'!FY56)</f>
        <v>0</v>
      </c>
      <c r="FZ55" s="10">
        <f>IF('배출량&amp;에너지'!FZ56=0,0,'배출량&amp;에너지'!FZ86*'국산거래표(기초_2009)'!FZ27/'배출량&amp;에너지'!FZ56)</f>
        <v>0</v>
      </c>
      <c r="GA55" s="10">
        <f>IF('배출량&amp;에너지'!GA56=0,0,'배출량&amp;에너지'!GA86*'국산거래표(기초_2009)'!GA27/'배출량&amp;에너지'!GA56)</f>
        <v>0</v>
      </c>
      <c r="GB55" s="10">
        <f>IF('배출량&amp;에너지'!GB56=0,0,'배출량&amp;에너지'!GB86*'국산거래표(기초_2009)'!GB27/'배출량&amp;에너지'!GB56)</f>
        <v>0</v>
      </c>
      <c r="GC55" s="10">
        <f>IF('배출량&amp;에너지'!GC56=0,0,'배출량&amp;에너지'!GC86*'국산거래표(기초_2009)'!GC27/'배출량&amp;에너지'!GC56)</f>
        <v>0</v>
      </c>
      <c r="GD55" s="10">
        <f>IF('배출량&amp;에너지'!GD56=0,0,'배출량&amp;에너지'!GD86*'국산거래표(기초_2009)'!GD27/'배출량&amp;에너지'!GD56)</f>
        <v>0</v>
      </c>
      <c r="GE55" s="10">
        <f>IF('배출량&amp;에너지'!GE56=0,0,'배출량&amp;에너지'!GE86*'국산거래표(기초_2009)'!GE27/'배출량&amp;에너지'!GE56)</f>
        <v>0</v>
      </c>
      <c r="GF55" s="10">
        <f>IF('배출량&amp;에너지'!GF56=0,0,'배출량&amp;에너지'!GF86*'국산거래표(기초_2009)'!GF27/'배출량&amp;에너지'!GF56)</f>
        <v>0</v>
      </c>
      <c r="GG55" s="10">
        <f>IF('배출량&amp;에너지'!GG56=0,0,'배출량&amp;에너지'!GG86*'국산거래표(기초_2009)'!GG27/'배출량&amp;에너지'!GG56)</f>
        <v>0</v>
      </c>
      <c r="GH55" s="10">
        <f>IF('배출량&amp;에너지'!GH56=0,0,'배출량&amp;에너지'!GH86*'국산거래표(기초_2009)'!GH27/'배출량&amp;에너지'!GH56)</f>
        <v>0</v>
      </c>
      <c r="GI55" s="10">
        <f>IF('배출량&amp;에너지'!GI56=0,0,'배출량&amp;에너지'!GI86*'국산거래표(기초_2009)'!GI27/'배출량&amp;에너지'!GI56)</f>
        <v>0</v>
      </c>
      <c r="GJ55" s="10">
        <f>IF('배출량&amp;에너지'!GJ56=0,0,'배출량&amp;에너지'!GJ86*'국산거래표(기초_2009)'!GJ27/'배출량&amp;에너지'!GJ56)</f>
        <v>0</v>
      </c>
      <c r="GK55" s="10">
        <f>IF('배출량&amp;에너지'!GK56=0,0,'배출량&amp;에너지'!GK86*'국산거래표(기초_2009)'!GK27/'배출량&amp;에너지'!GK56)</f>
        <v>0</v>
      </c>
      <c r="GL55" s="10">
        <f>IF('배출량&amp;에너지'!GL56=0,0,'배출량&amp;에너지'!GL86*'국산거래표(기초_2009)'!GL27/'배출량&amp;에너지'!GL56)</f>
        <v>0</v>
      </c>
      <c r="GM55" s="10">
        <f>IF('배출량&amp;에너지'!GM56=0,0,'배출량&amp;에너지'!GM86*'국산거래표(기초_2009)'!GM27/'배출량&amp;에너지'!GM56)</f>
        <v>0</v>
      </c>
      <c r="GN55" s="10">
        <f>IF('배출량&amp;에너지'!GN56=0,0,'배출량&amp;에너지'!GN86*'국산거래표(기초_2009)'!GN27/'배출량&amp;에너지'!GN56)</f>
        <v>0</v>
      </c>
      <c r="GO55" s="10">
        <f>IF('배출량&amp;에너지'!GO56=0,0,'배출량&amp;에너지'!GO86*'국산거래표(기초_2009)'!GO27/'배출량&amp;에너지'!GO56)</f>
        <v>0</v>
      </c>
      <c r="GP55" s="10">
        <f>IF('배출량&amp;에너지'!GP56=0,0,'배출량&amp;에너지'!GP86*'국산거래표(기초_2009)'!GP27/'배출량&amp;에너지'!GP56)</f>
        <v>0</v>
      </c>
      <c r="GQ55" s="10">
        <f>IF('배출량&amp;에너지'!GQ56=0,0,'배출량&amp;에너지'!GQ86*'국산거래표(기초_2009)'!GQ27/'배출량&amp;에너지'!GQ56)</f>
        <v>0</v>
      </c>
      <c r="GR55" s="10">
        <f>IF('배출량&amp;에너지'!GR56=0,0,'배출량&amp;에너지'!GR86*'국산거래표(기초_2009)'!GR27/'배출량&amp;에너지'!GR56)</f>
        <v>0</v>
      </c>
      <c r="GS55" s="10">
        <f>IF('배출량&amp;에너지'!GS56=0,0,'배출량&amp;에너지'!GS86*'국산거래표(기초_2009)'!GS27/'배출량&amp;에너지'!GS56)</f>
        <v>0</v>
      </c>
      <c r="GT55" s="10">
        <f>IF('배출량&amp;에너지'!GT56=0,0,'배출량&amp;에너지'!GT86*'국산거래표(기초_2009)'!GT27/'배출량&amp;에너지'!GT56)</f>
        <v>0</v>
      </c>
      <c r="GU55" s="10">
        <f>IF('배출량&amp;에너지'!GU56=0,0,'배출량&amp;에너지'!GU86*'국산거래표(기초_2009)'!GU27/'배출량&amp;에너지'!GU56)</f>
        <v>0</v>
      </c>
      <c r="GV55" s="10">
        <f>IF('배출량&amp;에너지'!GV56=0,0,'배출량&amp;에너지'!GV86*'국산거래표(기초_2009)'!GV27/'배출량&amp;에너지'!GV56)</f>
        <v>0</v>
      </c>
      <c r="GW55" s="10">
        <f>IF('배출량&amp;에너지'!GW56=0,0,'배출량&amp;에너지'!GW86*'국산거래표(기초_2009)'!GW27/'배출량&amp;에너지'!GW56)</f>
        <v>0</v>
      </c>
      <c r="GX55" s="10">
        <f>IF('배출량&amp;에너지'!GX56=0,0,'배출량&amp;에너지'!GX86*'국산거래표(기초_2009)'!GX27/'배출량&amp;에너지'!GX56)</f>
        <v>0</v>
      </c>
      <c r="GY55" s="10">
        <f>IF('배출량&amp;에너지'!GY56=0,0,'배출량&amp;에너지'!GY86*'국산거래표(기초_2009)'!GY27/'배출량&amp;에너지'!GY56)</f>
        <v>0</v>
      </c>
      <c r="GZ55" s="10">
        <f>IF('배출량&amp;에너지'!GZ56=0,0,'배출량&amp;에너지'!GZ86*'국산거래표(기초_2009)'!GZ27/'배출량&amp;에너지'!GZ56)</f>
        <v>0</v>
      </c>
      <c r="HA55" s="10">
        <f>IF('배출량&amp;에너지'!HA56=0,0,'배출량&amp;에너지'!HA86*'국산거래표(기초_2009)'!HA27/'배출량&amp;에너지'!HA56)</f>
        <v>0</v>
      </c>
      <c r="HB55" s="10">
        <f>IF('배출량&amp;에너지'!HB56=0,0,'배출량&amp;에너지'!HB86*'국산거래표(기초_2009)'!HB27/'배출량&amp;에너지'!HB56)</f>
        <v>0</v>
      </c>
      <c r="HC55" s="10">
        <f>IF('배출량&amp;에너지'!HC56=0,0,'배출량&amp;에너지'!HC86*'국산거래표(기초_2009)'!HC27/'배출량&amp;에너지'!HC56)</f>
        <v>0</v>
      </c>
      <c r="HD55" s="10">
        <f>IF('배출량&amp;에너지'!HD56=0,0,'배출량&amp;에너지'!HD86*'국산거래표(기초_2009)'!HD27/'배출량&amp;에너지'!HD56)</f>
        <v>0</v>
      </c>
      <c r="HE55" s="10">
        <f>IF('배출량&amp;에너지'!HE56=0,0,'배출량&amp;에너지'!HE86*'국산거래표(기초_2009)'!HE27/'배출량&amp;에너지'!HE56)</f>
        <v>0</v>
      </c>
      <c r="HF55" s="10">
        <f>IF('배출량&amp;에너지'!HF56=0,0,'배출량&amp;에너지'!HF86*'국산거래표(기초_2009)'!HF27/'배출량&amp;에너지'!HF56)</f>
        <v>0</v>
      </c>
      <c r="HG55" s="10">
        <f>IF('배출량&amp;에너지'!HG56=0,0,'배출량&amp;에너지'!HG86*'국산거래표(기초_2009)'!HG27/'배출량&amp;에너지'!HG56)</f>
        <v>0</v>
      </c>
      <c r="HH55" s="10">
        <f>IF('배출량&amp;에너지'!HH56=0,0,'배출량&amp;에너지'!HH86*'국산거래표(기초_2009)'!HH27/'배출량&amp;에너지'!HH56)</f>
        <v>0</v>
      </c>
      <c r="HI55" s="10">
        <f>IF('배출량&amp;에너지'!HI56=0,0,'배출량&amp;에너지'!HI86*'국산거래표(기초_2009)'!HI27/'배출량&amp;에너지'!HI56)</f>
        <v>0</v>
      </c>
      <c r="HJ55" s="10">
        <f>IF('배출량&amp;에너지'!HJ56=0,0,'배출량&amp;에너지'!HJ86*'국산거래표(기초_2009)'!HJ27/'배출량&amp;에너지'!HJ56)</f>
        <v>0</v>
      </c>
      <c r="HK55" s="10">
        <f>IF('배출량&amp;에너지'!HK56=0,0,'배출량&amp;에너지'!HK86*'국산거래표(기초_2009)'!HK27/'배출량&amp;에너지'!HK56)</f>
        <v>0</v>
      </c>
      <c r="HL55" s="10">
        <f>IF('배출량&amp;에너지'!HL56=0,0,'배출량&amp;에너지'!HL86*'국산거래표(기초_2009)'!HL27/'배출량&amp;에너지'!HL56)</f>
        <v>0</v>
      </c>
      <c r="HM55" s="10">
        <f>IF('배출량&amp;에너지'!HM56=0,0,'배출량&amp;에너지'!HM86*'국산거래표(기초_2009)'!HM27/'배출량&amp;에너지'!HM56)</f>
        <v>0</v>
      </c>
      <c r="HN55" s="10">
        <f>IF('배출량&amp;에너지'!HN56=0,0,'배출량&amp;에너지'!HN86*'국산거래표(기초_2009)'!HN27/'배출량&amp;에너지'!HN56)</f>
        <v>0</v>
      </c>
      <c r="HO55" s="10">
        <f>IF('배출량&amp;에너지'!HO56=0,0,'배출량&amp;에너지'!HO86*'국산거래표(기초_2009)'!HO27/'배출량&amp;에너지'!HO56)</f>
        <v>0</v>
      </c>
      <c r="HP55" s="10">
        <f>IF('배출량&amp;에너지'!HP56=0,0,'배출량&amp;에너지'!HP86*'국산거래표(기초_2009)'!HP27/'배출량&amp;에너지'!HP56)</f>
        <v>0</v>
      </c>
      <c r="HQ55" s="10">
        <f>IF('배출량&amp;에너지'!HQ56=0,0,'배출량&amp;에너지'!HQ86*'국산거래표(기초_2009)'!HQ27/'배출량&amp;에너지'!HQ56)</f>
        <v>8.2782835138347526</v>
      </c>
      <c r="HR55" s="10">
        <f>IF('배출량&amp;에너지'!HR56=0,0,'배출량&amp;에너지'!HR86*'국산거래표(기초_2009)'!HR27/'배출량&amp;에너지'!HR56)</f>
        <v>0</v>
      </c>
      <c r="HS55" s="10">
        <f>IF('배출량&amp;에너지'!HS56=0,0,'배출량&amp;에너지'!HS86*'국산거래표(기초_2009)'!HS27/'배출량&amp;에너지'!HS56)</f>
        <v>0</v>
      </c>
      <c r="HT55" s="10">
        <f>IF('배출량&amp;에너지'!HT56=0,0,'배출량&amp;에너지'!HT86*'국산거래표(기초_2009)'!HT27/'배출량&amp;에너지'!HT56)</f>
        <v>0</v>
      </c>
      <c r="HU55" s="10">
        <f>IF('배출량&amp;에너지'!HU56=0,0,'배출량&amp;에너지'!HU86*'국산거래표(기초_2009)'!HU27/'배출량&amp;에너지'!HU56)</f>
        <v>0</v>
      </c>
      <c r="HV55" s="10">
        <f>IF('배출량&amp;에너지'!HV56=0,0,'배출량&amp;에너지'!HV86*'국산거래표(기초_2009)'!HV27/'배출량&amp;에너지'!HV56)</f>
        <v>0</v>
      </c>
      <c r="HW55" s="10">
        <f>IF('배출량&amp;에너지'!HW56=0,0,'배출량&amp;에너지'!HW86*'국산거래표(기초_2009)'!HW27/'배출량&amp;에너지'!HW56)</f>
        <v>0</v>
      </c>
      <c r="HX55" s="10">
        <f>IF('배출량&amp;에너지'!HX56=0,0,'배출량&amp;에너지'!HX86*'국산거래표(기초_2009)'!HX27/'배출량&amp;에너지'!HX56)</f>
        <v>0</v>
      </c>
      <c r="HY55" s="10">
        <f>IF('배출량&amp;에너지'!HY56=0,0,'배출량&amp;에너지'!HY86*'국산거래표(기초_2009)'!HY27/'배출량&amp;에너지'!HY56)</f>
        <v>0</v>
      </c>
      <c r="HZ55" s="10">
        <f>IF('배출량&amp;에너지'!HZ56=0,0,'배출량&amp;에너지'!HZ86*'국산거래표(기초_2009)'!HZ27/'배출량&amp;에너지'!HZ56)</f>
        <v>0</v>
      </c>
      <c r="IA55" s="10">
        <f>IF('배출량&amp;에너지'!IA56=0,0,'배출량&amp;에너지'!IA86*'국산거래표(기초_2009)'!IA27/'배출량&amp;에너지'!IA56)</f>
        <v>0</v>
      </c>
      <c r="IB55" s="10">
        <f>IF('배출량&amp;에너지'!IB56=0,0,'배출량&amp;에너지'!IB86*'국산거래표(기초_2009)'!IB27/'배출량&amp;에너지'!IB56)</f>
        <v>0</v>
      </c>
      <c r="IC55" s="10">
        <f>IF('배출량&amp;에너지'!IC56=0,0,'배출량&amp;에너지'!IC86*'국산거래표(기초_2009)'!IC27/'배출량&amp;에너지'!IC56)</f>
        <v>0</v>
      </c>
      <c r="ID55" s="10">
        <f>IF('배출량&amp;에너지'!ID56=0,0,'배출량&amp;에너지'!ID86*'국산거래표(기초_2009)'!ID27/'배출량&amp;에너지'!ID56)</f>
        <v>0</v>
      </c>
      <c r="IE55" s="10">
        <f>IF('배출량&amp;에너지'!IE56=0,0,'배출량&amp;에너지'!IE86*'국산거래표(기초_2009)'!IE27/'배출량&amp;에너지'!IE56)</f>
        <v>0</v>
      </c>
      <c r="IF55" s="10">
        <f>IF('배출량&amp;에너지'!IF56=0,0,'배출량&amp;에너지'!IF86*'국산거래표(기초_2009)'!IF27/'배출량&amp;에너지'!IF56)</f>
        <v>0</v>
      </c>
      <c r="IG55" s="10">
        <f>IF('배출량&amp;에너지'!IG56=0,0,'배출량&amp;에너지'!IG86*'국산거래표(기초_2009)'!IG27/'배출량&amp;에너지'!IG56)</f>
        <v>0</v>
      </c>
      <c r="IH55" s="10">
        <f>IF('배출량&amp;에너지'!IH56=0,0,'배출량&amp;에너지'!IH86*'국산거래표(기초_2009)'!IH27/'배출량&amp;에너지'!IH56)</f>
        <v>0</v>
      </c>
      <c r="II55" s="10">
        <f>IF('배출량&amp;에너지'!II56=0,0,'배출량&amp;에너지'!II86*'국산거래표(기초_2009)'!II27/'배출량&amp;에너지'!II56)</f>
        <v>0</v>
      </c>
      <c r="IJ55" s="10">
        <f>IF('배출량&amp;에너지'!IJ56=0,0,'배출량&amp;에너지'!IJ86*'국산거래표(기초_2009)'!IJ27/'배출량&amp;에너지'!IJ56)</f>
        <v>0</v>
      </c>
      <c r="IK55" s="10">
        <f>IF('배출량&amp;에너지'!IK56=0,0,'배출량&amp;에너지'!IK86*'국산거래표(기초_2009)'!IK27/'배출량&amp;에너지'!IK56)</f>
        <v>0</v>
      </c>
      <c r="IL55" s="10">
        <f>IF('배출량&amp;에너지'!IL56=0,0,'배출량&amp;에너지'!IL86*'국산거래표(기초_2009)'!IL27/'배출량&amp;에너지'!IL56)</f>
        <v>0</v>
      </c>
      <c r="IM55" s="10">
        <f>IF('배출량&amp;에너지'!IM56=0,0,'배출량&amp;에너지'!IM86*'국산거래표(기초_2009)'!IM27/'배출량&amp;에너지'!IM56)</f>
        <v>0</v>
      </c>
      <c r="IN55" s="10">
        <f>IF('배출량&amp;에너지'!IN56=0,0,'배출량&amp;에너지'!IN86*'국산거래표(기초_2009)'!IN27/'배출량&amp;에너지'!IN56)</f>
        <v>0</v>
      </c>
      <c r="IO55" s="10">
        <f>IF('배출량&amp;에너지'!IO56=0,0,'배출량&amp;에너지'!IO86*'국산거래표(기초_2009)'!IO27/'배출량&amp;에너지'!IO56)</f>
        <v>0</v>
      </c>
      <c r="IP55" s="10">
        <f>IF('배출량&amp;에너지'!IP56=0,0,'배출량&amp;에너지'!IP86*'국산거래표(기초_2009)'!IP27/'배출량&amp;에너지'!IP56)</f>
        <v>0</v>
      </c>
      <c r="IQ55" s="10">
        <f>IF('배출량&amp;에너지'!IQ56=0,0,'배출량&amp;에너지'!IQ86*'국산거래표(기초_2009)'!IQ27/'배출량&amp;에너지'!IQ56)</f>
        <v>1.088100466439466</v>
      </c>
      <c r="IR55" s="10">
        <f>IF('배출량&amp;에너지'!IR56=0,0,'배출량&amp;에너지'!IR86*'국산거래표(기초_2009)'!IR27/'배출량&amp;에너지'!IR56)</f>
        <v>0</v>
      </c>
      <c r="IS55" s="10">
        <f>IF('배출량&amp;에너지'!IS56=0,0,'배출량&amp;에너지'!IS86*'국산거래표(기초_2009)'!IS27/'배출량&amp;에너지'!IS56)</f>
        <v>104.19604571134442</v>
      </c>
      <c r="IT55" s="10">
        <f>IF('배출량&amp;에너지'!IT56=0,0,'배출량&amp;에너지'!IT86*'국산거래표(기초_2009)'!IT27/'배출량&amp;에너지'!IT56)</f>
        <v>0</v>
      </c>
      <c r="IU55" s="10">
        <f>IF('배출량&amp;에너지'!IU56=0,0,'배출량&amp;에너지'!IU86*'국산거래표(기초_2009)'!IU27/'배출량&amp;에너지'!IU56)</f>
        <v>0</v>
      </c>
      <c r="IV55" s="10">
        <f>IF('배출량&amp;에너지'!IV56=0,0,'배출량&amp;에너지'!IV86*'국산거래표(기초_2009)'!IV27/'배출량&amp;에너지'!IV56)</f>
        <v>0</v>
      </c>
      <c r="IW55" s="10">
        <f>IF('배출량&amp;에너지'!IW56=0,0,'배출량&amp;에너지'!IW86*'국산거래표(기초_2009)'!IW27/'배출량&amp;에너지'!IW56)</f>
        <v>0</v>
      </c>
      <c r="IX55" s="10">
        <f>IF('배출량&amp;에너지'!IX56=0,0,'배출량&amp;에너지'!IX86*'국산거래표(기초_2009)'!IX27/'배출량&amp;에너지'!IX56)</f>
        <v>0.79617107300448731</v>
      </c>
      <c r="IY55" s="10">
        <f>IF('배출량&amp;에너지'!IY56=0,0,'배출량&amp;에너지'!IY86*'국산거래표(기초_2009)'!IY27/'배출량&amp;에너지'!IY56)</f>
        <v>0</v>
      </c>
      <c r="IZ55" s="10">
        <f>IF('배출량&amp;에너지'!IZ56=0,0,'배출량&amp;에너지'!IZ86*'국산거래표(기초_2009)'!IZ27/'배출량&amp;에너지'!IZ56)</f>
        <v>3.239658008963497</v>
      </c>
      <c r="JA55" s="10">
        <f>IF('배출량&amp;에너지'!JA56=0,0,'배출량&amp;에너지'!JA86*'국산거래표(기초_2009)'!JA27/'배출량&amp;에너지'!JA56)</f>
        <v>0.28055552096348602</v>
      </c>
      <c r="JB55" s="10">
        <f>IF('배출량&amp;에너지'!JB56=0,0,'배출량&amp;에너지'!JB86*'국산거래표(기초_2009)'!JB27/'배출량&amp;에너지'!JB56)</f>
        <v>1.5165163295323567E-2</v>
      </c>
      <c r="JC55" s="10">
        <f>IF('배출량&amp;에너지'!JC56=0,0,'배출량&amp;에너지'!JC86*'국산거래표(기초_2009)'!JC27/'배출량&amp;에너지'!JC56)</f>
        <v>0</v>
      </c>
      <c r="JD55" s="10">
        <f>IF('배출량&amp;에너지'!JD56=0,0,'배출량&amp;에너지'!JD86*'국산거래표(기초_2009)'!JD27/'배출량&amp;에너지'!JD56)</f>
        <v>5.3078071533632483E-2</v>
      </c>
      <c r="JE55" s="10">
        <f>IF('배출량&amp;에너지'!JE56=0,0,'배출량&amp;에너지'!JE86*'국산거래표(기초_2009)'!JE27/'배출량&amp;에너지'!JE56)</f>
        <v>0</v>
      </c>
      <c r="JF55" s="10">
        <f>IF('배출량&amp;에너지'!JF56=0,0,'배출량&amp;에너지'!JF86*'국산거래표(기초_2009)'!JF27/'배출량&amp;에너지'!JF56)</f>
        <v>0</v>
      </c>
      <c r="JG55" s="10">
        <f>IF('배출량&amp;에너지'!JG56=0,0,'배출량&amp;에너지'!JG86*'국산거래표(기초_2009)'!JG27/'배출량&amp;에너지'!JG56)</f>
        <v>0</v>
      </c>
      <c r="JH55" s="10">
        <f>IF('배출량&amp;에너지'!JH56=0,0,'배출량&amp;에너지'!JH86*'국산거래표(기초_2009)'!JH27/'배출량&amp;에너지'!JH56)</f>
        <v>0</v>
      </c>
      <c r="JI55" s="10">
        <f>IF('배출량&amp;에너지'!JI56=0,0,'배출량&amp;에너지'!JI86*'국산거래표(기초_2009)'!JI27/'배출량&amp;에너지'!JI56)</f>
        <v>0</v>
      </c>
      <c r="JJ55" s="10">
        <f>IF('배출량&amp;에너지'!JJ56=0,0,'배출량&amp;에너지'!JJ86*'국산거래표(기초_2009)'!JJ27/'배출량&amp;에너지'!JJ56)</f>
        <v>0</v>
      </c>
      <c r="JK55" s="10">
        <f>IF('배출량&amp;에너지'!JK56=0,0,'배출량&amp;에너지'!JK86*'국산거래표(기초_2009)'!JK27/'배출량&amp;에너지'!JK56)</f>
        <v>0</v>
      </c>
      <c r="JL55" s="10">
        <f>IF('배출량&amp;에너지'!JL56=0,0,'배출량&amp;에너지'!JL86*'국산거래표(기초_2009)'!JL27/'배출량&amp;에너지'!JL56)</f>
        <v>0</v>
      </c>
      <c r="JM55" s="10">
        <f>IF('배출량&amp;에너지'!JM56=0,0,'배출량&amp;에너지'!JM86*'국산거래표(기초_2009)'!JM27/'배출량&amp;에너지'!JM56)</f>
        <v>0</v>
      </c>
      <c r="JN55" s="10">
        <f>IF('배출량&amp;에너지'!JN56=0,0,'배출량&amp;에너지'!JN86*'국산거래표(기초_2009)'!JN27/'배출량&amp;에너지'!JN56)</f>
        <v>0</v>
      </c>
      <c r="JO55" s="10">
        <f>IF('배출량&amp;에너지'!JO56=0,0,'배출량&amp;에너지'!JO86*'국산거래표(기초_2009)'!JO27/'배출량&amp;에너지'!JO56)</f>
        <v>0</v>
      </c>
      <c r="JP55" s="10">
        <f>IF('배출량&amp;에너지'!JP56=0,0,'배출량&amp;에너지'!JP86*'국산거래표(기초_2009)'!JP27/'배출량&amp;에너지'!JP56)</f>
        <v>0</v>
      </c>
      <c r="JQ55" s="10">
        <f>IF('배출량&amp;에너지'!JQ56=0,0,'배출량&amp;에너지'!JQ86*'국산거래표(기초_2009)'!JQ27/'배출량&amp;에너지'!JQ56)</f>
        <v>0</v>
      </c>
      <c r="JR55" s="10">
        <f>IF('배출량&amp;에너지'!JR56=0,0,'배출량&amp;에너지'!JR86*'국산거래표(기초_2009)'!JR27/'배출량&amp;에너지'!JR56)</f>
        <v>0</v>
      </c>
      <c r="JS55" s="10">
        <f>IF('배출량&amp;에너지'!JS56=0,0,'배출량&amp;에너지'!JS86*'국산거래표(기초_2009)'!JS27/'배출량&amp;에너지'!JS56)</f>
        <v>0</v>
      </c>
      <c r="JT55" s="10">
        <f>IF('배출량&amp;에너지'!JT56=0,0,'배출량&amp;에너지'!JT86*'국산거래표(기초_2009)'!JT27/'배출량&amp;에너지'!JT56)</f>
        <v>0</v>
      </c>
      <c r="JU55" s="10">
        <f>IF('배출량&amp;에너지'!JU56=0,0,'배출량&amp;에너지'!JU86*'국산거래표(기초_2009)'!JU27/'배출량&amp;에너지'!JU56)</f>
        <v>0</v>
      </c>
      <c r="JV55" s="10">
        <f>IF('배출량&amp;에너지'!JV56=0,0,'배출량&amp;에너지'!JV86*'국산거래표(기초_2009)'!JV27/'배출량&amp;에너지'!JV56)</f>
        <v>0</v>
      </c>
      <c r="JW55" s="10">
        <f>IF('배출량&amp;에너지'!JW56=0,0,'배출량&amp;에너지'!JW86*'국산거래표(기초_2009)'!JW27/'배출량&amp;에너지'!JW56)</f>
        <v>0</v>
      </c>
      <c r="JX55" s="10">
        <f>IF('배출량&amp;에너지'!JX56=0,0,'배출량&amp;에너지'!JX86*'국산거래표(기초_2009)'!JX27/'배출량&amp;에너지'!JX56)</f>
        <v>0</v>
      </c>
      <c r="JY55" s="10">
        <f>IF('배출량&amp;에너지'!JY56=0,0,'배출량&amp;에너지'!JY86*'국산거래표(기초_2009)'!JY27/'배출량&amp;에너지'!JY56)</f>
        <v>0</v>
      </c>
      <c r="JZ55" s="10">
        <f>IF('배출량&amp;에너지'!JZ56=0,0,'배출량&amp;에너지'!JZ86*'국산거래표(기초_2009)'!JZ27/'배출량&amp;에너지'!JZ56)</f>
        <v>0</v>
      </c>
      <c r="KA55" s="10">
        <f>IF('배출량&amp;에너지'!KA56=0,0,'배출량&amp;에너지'!KA86*'국산거래표(기초_2009)'!KA27/'배출량&amp;에너지'!KA56)</f>
        <v>0</v>
      </c>
      <c r="KB55" s="10">
        <f>IF('배출량&amp;에너지'!KB56=0,0,'배출량&amp;에너지'!KB86*'국산거래표(기초_2009)'!KB27/'배출량&amp;에너지'!KB56)</f>
        <v>0</v>
      </c>
      <c r="KC55" s="10">
        <f>IF('배출량&amp;에너지'!KC56=0,0,'배출량&amp;에너지'!KC86*'국산거래표(기초_2009)'!KC27/'배출량&amp;에너지'!KC56)</f>
        <v>0</v>
      </c>
      <c r="KD55" s="10">
        <f>IF('배출량&amp;에너지'!KD56=0,0,'배출량&amp;에너지'!KD86*'국산거래표(기초_2009)'!KD27/'배출량&amp;에너지'!KD56)</f>
        <v>0</v>
      </c>
      <c r="KE55" s="10">
        <f>IF('배출량&amp;에너지'!KE56=0,0,'배출량&amp;에너지'!KE86*'국산거래표(기초_2009)'!KE27/'배출량&amp;에너지'!KE56)</f>
        <v>0</v>
      </c>
      <c r="KF55" s="10">
        <f>IF('배출량&amp;에너지'!KF56=0,0,'배출량&amp;에너지'!KF86*'국산거래표(기초_2009)'!KF27/'배출량&amp;에너지'!KF56)</f>
        <v>0</v>
      </c>
      <c r="KG55" s="10">
        <f>IF('배출량&amp;에너지'!KG56=0,0,'배출량&amp;에너지'!KG86*'국산거래표(기초_2009)'!KG27/'배출량&amp;에너지'!KG56)</f>
        <v>0</v>
      </c>
      <c r="KH55" s="10">
        <f>IF('배출량&amp;에너지'!KH56=0,0,'배출량&amp;에너지'!KH86*'국산거래표(기초_2009)'!KH27/'배출량&amp;에너지'!KH56)</f>
        <v>0</v>
      </c>
      <c r="KI55" s="10">
        <f>IF('배출량&amp;에너지'!KI56=0,0,'배출량&amp;에너지'!KI86*'국산거래표(기초_2009)'!KI27/'배출량&amp;에너지'!KI56)</f>
        <v>0</v>
      </c>
      <c r="KJ55" s="10">
        <f>IF('배출량&amp;에너지'!KJ56=0,0,'배출량&amp;에너지'!KJ86*'국산거래표(기초_2009)'!KJ27/'배출량&amp;에너지'!KJ56)</f>
        <v>0</v>
      </c>
      <c r="KK55" s="10">
        <f>IF('배출량&amp;에너지'!KK56=0,0,'배출량&amp;에너지'!KK86*'국산거래표(기초_2009)'!KK27/'배출량&amp;에너지'!KK56)</f>
        <v>0</v>
      </c>
      <c r="KL55" s="10">
        <f>IF('배출량&amp;에너지'!KL56=0,0,'배출량&amp;에너지'!KL86*'국산거래표(기초_2009)'!KL27/'배출량&amp;에너지'!KL56)</f>
        <v>0</v>
      </c>
      <c r="KM55" s="10">
        <f>IF('배출량&amp;에너지'!KM56=0,0,'배출량&amp;에너지'!KM86*'국산거래표(기초_2009)'!KM27/'배출량&amp;에너지'!KM56)</f>
        <v>0</v>
      </c>
      <c r="KN55" s="10">
        <f>IF('배출량&amp;에너지'!KN56=0,0,'배출량&amp;에너지'!KN86*'국산거래표(기초_2009)'!KN27/'배출량&amp;에너지'!KN56)</f>
        <v>0</v>
      </c>
      <c r="KO55" s="10">
        <f>IF('배출량&amp;에너지'!KO56=0,0,'배출량&amp;에너지'!KO86*'국산거래표(기초_2009)'!KO27/'배출량&amp;에너지'!KO56)</f>
        <v>0</v>
      </c>
      <c r="KP55" s="10">
        <f>IF('배출량&amp;에너지'!KP56=0,0,'배출량&amp;에너지'!KP86*'국산거래표(기초_2009)'!KP27/'배출량&amp;에너지'!KP56)</f>
        <v>0</v>
      </c>
      <c r="KQ55" s="10">
        <f>IF('배출량&amp;에너지'!KQ56=0,0,'배출량&amp;에너지'!KQ86*'국산거래표(기초_2009)'!KQ27/'배출량&amp;에너지'!KQ56)</f>
        <v>0</v>
      </c>
      <c r="KR55" s="10">
        <f>IF('배출량&amp;에너지'!KR56=0,0,'배출량&amp;에너지'!KR86*'국산거래표(기초_2009)'!KR27/'배출량&amp;에너지'!KR56)</f>
        <v>0</v>
      </c>
      <c r="KS55" s="10">
        <f>IF('배출량&amp;에너지'!KS56=0,0,'배출량&amp;에너지'!KS86*'국산거래표(기초_2009)'!KS27/'배출량&amp;에너지'!KS56)</f>
        <v>722.80390862712375</v>
      </c>
      <c r="KT55" s="10">
        <f>IF('배출량&amp;에너지'!KT56=0,0,'배출량&amp;에너지'!KT86*'국산거래표(기초_2009)'!KT27/'배출량&amp;에너지'!KT56)</f>
        <v>0</v>
      </c>
      <c r="KU55" s="10">
        <f>IF('배출량&amp;에너지'!KU56=0,0,'배출량&amp;에너지'!KU86*'국산거래표(기초_2009)'!KU27/'배출량&amp;에너지'!KU56)</f>
        <v>7.6792595636694712</v>
      </c>
      <c r="KV55" s="10">
        <f>IF('배출량&amp;에너지'!KV56=0,0,'배출량&amp;에너지'!KV86*'국산거래표(기초_2009)'!KV27/'배출량&amp;에너지'!KV56)</f>
        <v>15.060902797668218</v>
      </c>
      <c r="KW55" s="10">
        <f>IF('배출량&amp;에너지'!KW56=0,0,'배출량&amp;에너지'!KW86*'국산거래표(기초_2009)'!KW27/'배출량&amp;에너지'!KW56)</f>
        <v>0</v>
      </c>
      <c r="KX55" s="10">
        <f>IF('배출량&amp;에너지'!KX56=0,0,'배출량&amp;에너지'!KX86*'국산거래표(기초_2009)'!KX27/'배출량&amp;에너지'!KX56)</f>
        <v>0.17439937789622101</v>
      </c>
      <c r="KY55" s="10">
        <f>IF('배출량&amp;에너지'!KY56=0,0,'배출량&amp;에너지'!KY86*'국산거래표(기초_2009)'!KY27/'배출량&amp;에너지'!KY56)</f>
        <v>0.34311181955669573</v>
      </c>
      <c r="KZ55" s="10">
        <f>IF('배출량&amp;에너지'!KZ56=0,0,'배출량&amp;에너지'!KZ86*'국산거래표(기초_2009)'!KZ27/'배출량&amp;에너지'!KZ56)</f>
        <v>0</v>
      </c>
      <c r="LA55" s="10">
        <f>IF('배출량&amp;에너지'!LA56=0,0,'배출량&amp;에너지'!LA86*'국산거래표(기초_2009)'!LA27/'배출량&amp;에너지'!LA56)</f>
        <v>0.17060808707239011</v>
      </c>
      <c r="LB55" s="10">
        <f>IF('배출량&amp;에너지'!LB56=0,0,'배출량&amp;에너지'!LB86*'국산거래표(기초_2009)'!LB27/'배출량&amp;에너지'!LB56)</f>
        <v>3.9808553650224364E-2</v>
      </c>
      <c r="LC55" s="10">
        <f>IF('배출량&amp;에너지'!LC56=0,0,'배출량&amp;에너지'!LC86*'국산거래표(기초_2009)'!LC27/'배출량&amp;에너지'!LC56)</f>
        <v>0</v>
      </c>
      <c r="LD55" s="10">
        <f>IF('배출량&amp;에너지'!LD56=0,0,'배출량&amp;에너지'!LD86*'국산거래표(기초_2009)'!LD27/'배출량&amp;에너지'!LD56)</f>
        <v>0</v>
      </c>
      <c r="LE55" s="10">
        <f>IF('배출량&amp;에너지'!LE56=0,0,'배출량&amp;에너지'!LE86*'국산거래표(기초_2009)'!LE27/'배출량&amp;에너지'!LE56)</f>
        <v>0</v>
      </c>
      <c r="LF55" s="10">
        <f>IF('배출량&amp;에너지'!LF56=0,0,'배출량&amp;에너지'!LF86*'국산거래표(기초_2009)'!LF27/'배출량&amp;에너지'!LF56)</f>
        <v>5.6869362357463383E-3</v>
      </c>
      <c r="LG55" s="10">
        <f>IF('배출량&amp;에너지'!LG56=0,0,'배출량&amp;에너지'!LG86*'국산거래표(기초_2009)'!LG27/'배출량&amp;에너지'!LG56)</f>
        <v>0</v>
      </c>
      <c r="LH55" s="10">
        <f>IF('배출량&amp;에너지'!LH56=0,0,'배출량&amp;에너지'!LH86*'국산거래표(기초_2009)'!LH27/'배출량&amp;에너지'!LH56)</f>
        <v>0</v>
      </c>
      <c r="LI55" s="10">
        <f>IF('배출량&amp;에너지'!LI56=0,0,'배출량&amp;에너지'!LI86*'국산거래표(기초_2009)'!LI27/'배출량&amp;에너지'!LI56)</f>
        <v>0</v>
      </c>
      <c r="LJ55" s="10">
        <f>IF('배출량&amp;에너지'!LJ56=0,0,'배출량&amp;에너지'!LJ86*'국산거래표(기초_2009)'!LJ27/'배출량&amp;에너지'!LJ56)</f>
        <v>5.6869362357463378E-2</v>
      </c>
      <c r="LK55" s="10">
        <f>IF('배출량&amp;에너지'!LK56=0,0,'배출량&amp;에너지'!LK86*'국산거래표(기초_2009)'!LK27/'배출량&amp;에너지'!LK56)</f>
        <v>18.761202641727166</v>
      </c>
      <c r="LL55" s="10">
        <f>IF('배출량&amp;에너지'!LL56=0,0,'배출량&amp;에너지'!LL86*'국산거래표(기초_2009)'!LL27/'배출량&amp;에너지'!LL56)</f>
        <v>52.869550538321789</v>
      </c>
      <c r="LM55" s="10">
        <f>IF('배출량&amp;에너지'!LM56=0,0,'배출량&amp;에너지'!LM86*'국산거래표(기초_2009)'!LM27/'배출량&amp;에너지'!LM56)</f>
        <v>5.0784340585214798</v>
      </c>
      <c r="LN55" s="10">
        <f>IF('배출량&amp;에너지'!LN56=0,0,'배출량&amp;에너지'!LN86*'국산거래표(기초_2009)'!LN27/'배출량&amp;에너지'!LN56)</f>
        <v>1.2606041989237715</v>
      </c>
      <c r="LO55" s="10">
        <f>IF('배출량&amp;에너지'!LO56=0,0,'배출량&amp;에너지'!LO86*'국산거래표(기초_2009)'!LO27/'배출량&amp;에너지'!LO56)</f>
        <v>1.4558556763510626</v>
      </c>
      <c r="LP55" s="10">
        <f>IF('배출량&amp;에너지'!LP56=0,0,'배출량&amp;에너지'!LP86*'국산거래표(기초_2009)'!LP27/'배출량&amp;에너지'!LP56)</f>
        <v>2.0018015549827108</v>
      </c>
      <c r="LQ55" s="10">
        <f>IF('배출량&amp;에너지'!LQ56=0,0,'배출량&amp;에너지'!LQ86*'국산거래표(기초_2009)'!LQ27/'배출량&amp;에너지'!LQ56)</f>
        <v>0</v>
      </c>
      <c r="LR55" s="10">
        <f>IF('배출량&amp;에너지'!LR56=0,0,'배출량&amp;에너지'!LR86*'국산거래표(기초_2009)'!LR27/'배출량&amp;에너지'!LR56)</f>
        <v>0</v>
      </c>
      <c r="LS55" s="10">
        <f>IF('배출량&amp;에너지'!LS56=0,0,'배출량&amp;에너지'!LS86*'국산거래표(기초_2009)'!LS27/'배출량&amp;에너지'!LS56)</f>
        <v>0.20093841366303727</v>
      </c>
      <c r="LT55" s="10">
        <f>IF('배출량&amp;에너지'!LT56=0,0,'배출량&amp;에너지'!LT86*'국산거래표(기초_2009)'!LT27/'배출량&amp;에너지'!LT56)</f>
        <v>0.8719968894811051</v>
      </c>
      <c r="LU55" s="10">
        <f>IF('배출량&amp;에너지'!LU56=0,0,'배출량&amp;에너지'!LU86*'국산거래표(기초_2009)'!LU27/'배출량&amp;에너지'!LU56)</f>
        <v>0</v>
      </c>
      <c r="LV55" s="10">
        <f>IF('배출량&amp;에너지'!LV56=0,0,'배출량&amp;에너지'!LV86*'국산거래표(기초_2009)'!LV27/'배출량&amp;에너지'!LV56)</f>
        <v>1.3269517883408121E-2</v>
      </c>
      <c r="LW55" s="10">
        <f>IF('배출량&amp;에너지'!LW56=0,0,'배출량&amp;에너지'!LW86*'국산거래표(기초_2009)'!LW27/'배출량&amp;에너지'!LW56)</f>
        <v>8.5304043536195057E-2</v>
      </c>
      <c r="LX55" s="10">
        <f>IF('배출량&amp;에너지'!LX56=0,0,'배출량&amp;에너지'!LX86*'국산거래표(기초_2009)'!LX27/'배출량&amp;에너지'!LX56)</f>
        <v>2.6103037322075693</v>
      </c>
      <c r="LY55" s="10">
        <f>IF('배출량&amp;에너지'!LY56=0,0,'배출량&amp;에너지'!LY86*'국산거래표(기초_2009)'!LY27/'배출량&amp;에너지'!LY56)</f>
        <v>1.1373872471492677E-2</v>
      </c>
      <c r="LZ55" s="10">
        <f>IF('배출량&amp;에너지'!LZ56=0,0,'배출량&amp;에너지'!LZ86*'국산거래표(기초_2009)'!LZ27/'배출량&amp;에너지'!LZ56)</f>
        <v>3.7912908238308916E-3</v>
      </c>
      <c r="MA55" s="10">
        <f>IF('배출량&amp;에너지'!MA56=0,0,'배출량&amp;에너지'!MA86*'국산거래표(기초_2009)'!MA27/'배출량&amp;에너지'!MA56)</f>
        <v>0</v>
      </c>
      <c r="MB55" s="10">
        <f>IF('배출량&amp;에너지'!MB56=0,0,'배출량&amp;에너지'!MB86*'국산거래표(기초_2009)'!MB27/'배출량&amp;에너지'!MB56)</f>
        <v>0.7999623638283182</v>
      </c>
      <c r="MC55" s="10">
        <f>IF('배출량&amp;에너지'!MC56=0,0,'배출량&amp;에너지'!MC86*'국산거래표(기초_2009)'!MC27/'배출량&amp;에너지'!MC56)</f>
        <v>1.1298046655016056</v>
      </c>
      <c r="MD55" s="10">
        <f>IF('배출량&amp;에너지'!MD56=0,0,'배출량&amp;에너지'!MD86*'국산거래표(기초_2009)'!MD27/'배출량&amp;에너지'!MD56)</f>
        <v>0.14217340589365846</v>
      </c>
      <c r="ME55" s="10">
        <f>IF('배출량&amp;에너지'!ME56=0,0,'배출량&amp;에너지'!ME86*'국산거래표(기초_2009)'!ME27/'배출량&amp;에너지'!ME56)</f>
        <v>0</v>
      </c>
      <c r="MF55" s="10">
        <f>IF('배출량&amp;에너지'!MF56=0,0,'배출량&amp;에너지'!MF86*'국산거래표(기초_2009)'!MF27/'배출량&amp;에너지'!MF56)</f>
        <v>1.1373872471492677E-2</v>
      </c>
      <c r="MG55" s="10">
        <f>IF('배출량&amp;에너지'!MG56=0,0,'배출량&amp;에너지'!MG86*'국산거래표(기초_2009)'!MG27/'배출량&amp;에너지'!MG56)</f>
        <v>0</v>
      </c>
      <c r="MH55" s="10">
        <f>IF('배출량&amp;에너지'!MH56=0,0,'배출량&amp;에너지'!MH86*'국산거래표(기초_2009)'!MH27/'배출량&amp;에너지'!MH56)</f>
        <v>0</v>
      </c>
      <c r="MI55" s="10">
        <f>IF('배출량&amp;에너지'!MI56=0,0,'배출량&amp;에너지'!MI86*'국산거래표(기초_2009)'!MI27/'배출량&amp;에너지'!MI56)</f>
        <v>2.0852099531069906E-2</v>
      </c>
      <c r="MJ55" s="10">
        <f>IF('배출량&amp;에너지'!MJ56=0,0,'배출량&amp;에너지'!MJ86*'국산거래표(기초_2009)'!MJ27/'배출량&amp;에너지'!MJ56)</f>
        <v>0</v>
      </c>
      <c r="MK55" s="10">
        <f>IF('배출량&amp;에너지'!MK56=0,0,'배출량&amp;에너지'!MK86*'국산거래표(기초_2009)'!MK27/'배출량&amp;에너지'!MK56)</f>
        <v>0.61987604969635079</v>
      </c>
      <c r="ML55" s="10">
        <f>IF('배출량&amp;에너지'!ML56=0,0,'배출량&amp;에너지'!ML86*'국산거래표(기초_2009)'!ML27/'배출량&amp;에너지'!ML56)</f>
        <v>10.151181180807214</v>
      </c>
      <c r="MM55" s="10">
        <f>IF('배출량&amp;에너지'!MM56=0,0,'배출량&amp;에너지'!MM86*'국산거래표(기초_2009)'!MM27/'배출량&amp;에너지'!MM56)</f>
        <v>1.6567940900140996</v>
      </c>
      <c r="MN55" s="10">
        <f>IF('배출량&amp;에너지'!MN56=0,0,'배출량&amp;에너지'!MN86*'국산거래표(기초_2009)'!MN27/'배출량&amp;에너지'!MN56)</f>
        <v>0.41325069979756723</v>
      </c>
      <c r="MO55" s="10">
        <f>IF('배출량&amp;에너지'!MO56=0,0,'배출량&amp;에너지'!MO86*'국산거래표(기초_2009)'!MO27/'배출량&amp;에너지'!MO56)</f>
        <v>8.149379625824503</v>
      </c>
      <c r="MP55" s="10">
        <f>IF('배출량&amp;에너지'!MP56=0,0,'배출량&amp;에너지'!MP86*'국산거래표(기초_2009)'!MP27/'배출량&amp;에너지'!MP56)</f>
        <v>0.4701200621550306</v>
      </c>
      <c r="MQ55" s="10">
        <f>IF('배출량&amp;에너지'!MQ56=0,0,'배출량&amp;에너지'!MQ86*'국산거래표(기초_2009)'!MQ27/'배출량&amp;에너지'!MQ56)</f>
        <v>3.4595528767456885</v>
      </c>
      <c r="MR55" s="10">
        <f>IF('배출량&amp;에너지'!MR56=0,0,'배출량&amp;에너지'!MR86*'국산거래표(기초_2009)'!MR27/'배출량&amp;에너지'!MR56)</f>
        <v>0</v>
      </c>
      <c r="MS55" s="10">
        <f>IF('배출량&amp;에너지'!MS56=0,0,'배출량&amp;에너지'!MS86*'국산거래표(기초_2009)'!MS27/'배출량&amp;에너지'!MS56)</f>
        <v>4.4718275267085374</v>
      </c>
      <c r="MT55" s="10">
        <f>IF('배출량&amp;에너지'!MT56=0,0,'배출량&amp;에너지'!MT86*'국산거래표(기초_2009)'!MT27/'배출량&amp;에너지'!MT56)</f>
        <v>0</v>
      </c>
      <c r="MU55" s="10">
        <f>IF('배출량&amp;에너지'!MU56=0,0,'배출량&amp;에너지'!MU86*'국산거래표(기초_2009)'!MU27/'배출량&amp;에너지'!MU56)</f>
        <v>0</v>
      </c>
      <c r="MV55" s="10">
        <f>IF('배출량&amp;에너지'!MV56=0,0,'배출량&amp;에너지'!MV86*'국산거래표(기초_2009)'!MV27/'배출량&amp;에너지'!MV56)</f>
        <v>0</v>
      </c>
      <c r="MW55" s="10">
        <f>IF('배출량&amp;에너지'!MW56=0,0,'배출량&amp;에너지'!MW86*'국산거래표(기초_2009)'!MW27/'배출량&amp;에너지'!MW56)</f>
        <v>0</v>
      </c>
      <c r="MX55" s="10">
        <f>IF('배출량&amp;에너지'!MX56=0,0,'배출량&amp;에너지'!MX86*'국산거래표(기초_2009)'!MX27/'배출량&amp;에너지'!MX56)</f>
        <v>0</v>
      </c>
      <c r="MY55" s="10">
        <f>IF('배출량&amp;에너지'!MY56=0,0,'배출량&amp;에너지'!MY86*'국산거래표(기초_2009)'!MY27/'배출량&amp;에너지'!MY56)</f>
        <v>0</v>
      </c>
      <c r="MZ55" s="10">
        <f>IF('배출량&amp;에너지'!MZ56=0,0,'배출량&amp;에너지'!MZ86*'국산거래표(기초_2009)'!MZ27/'배출량&amp;에너지'!MZ56)</f>
        <v>0.96109222384113102</v>
      </c>
      <c r="NA55" s="10">
        <f>IF('배출량&amp;에너지'!NA56=0,0,'배출량&amp;에너지'!NA86*'국산거래표(기초_2009)'!NA27/'배출량&amp;에너지'!NA56)</f>
        <v>0</v>
      </c>
      <c r="NB55" s="10">
        <f>IF('배출량&amp;에너지'!NB56=0,0,'배출량&amp;에너지'!NB86*'국산거래표(기초_2009)'!NB27/'배출량&amp;에너지'!NB56)</f>
        <v>1.7060808707239011E-2</v>
      </c>
      <c r="NC55" s="10">
        <f>IF('배출량&amp;에너지'!NC56=0,0,'배출량&amp;에너지'!NC86*'국산거래표(기초_2009)'!NC27/'배출량&amp;에너지'!NC56)</f>
        <v>0.21420793154644538</v>
      </c>
      <c r="ND55" s="10">
        <f>IF('배출량&amp;에너지'!ND56=0,0,'배출량&amp;에너지'!ND86*'국산거래표(기초_2009)'!ND27/'배출량&amp;에너지'!ND56)</f>
        <v>0</v>
      </c>
      <c r="NE55" s="10">
        <f>IF('배출량&amp;에너지'!NE56=0,0,'배출량&amp;에너지'!NE86*'국산거래표(기초_2009)'!NE27/'배출량&amp;에너지'!NE56)</f>
        <v>0</v>
      </c>
      <c r="NF55" s="10">
        <f>IF('배출량&amp;에너지'!NF56=0,0,'배출량&amp;에너지'!NF86*'국산거래표(기초_2009)'!NF27/'배출량&amp;에너지'!NF56)</f>
        <v>0</v>
      </c>
      <c r="NG55" s="10">
        <f>IF('배출량&amp;에너지'!NG56=0,0,'배출량&amp;에너지'!NG86*'국산거래표(기초_2009)'!NG27/'배출량&amp;에너지'!NG56)</f>
        <v>0</v>
      </c>
      <c r="NH55" s="10">
        <f>IF('배출량&amp;에너지'!NH56=0,0,'배출량&amp;에너지'!NH86*'국산거래표(기초_2009)'!NH27/'배출량&amp;에너지'!NH56)</f>
        <v>0.24074696731326165</v>
      </c>
      <c r="NI55" s="10">
        <f>IF('배출량&amp;에너지'!NI56=0,0,'배출량&amp;에너지'!NI86*'국산거래표(기초_2009)'!NI27/'배출량&amp;에너지'!NI56)</f>
        <v>0.76584074641384026</v>
      </c>
      <c r="NJ55" s="10">
        <f>IF('배출량&amp;에너지'!NJ56=0,0,'배출량&amp;에너지'!NJ86*'국산거래표(기초_2009)'!NJ27/'배출량&amp;에너지'!NJ56)</f>
        <v>0</v>
      </c>
      <c r="NK55" s="10">
        <f>IF('배출량&amp;에너지'!NK56=0,0,'배출량&amp;에너지'!NK86*'국산거래표(기초_2009)'!NK27/'배출량&amp;에너지'!NK56)</f>
        <v>8.846977137409386</v>
      </c>
      <c r="NL55" s="10">
        <f>IF('배출량&amp;에너지'!NL56=0,0,'배출량&amp;에너지'!NL86*'국산거래표(기초_2009)'!NL27/'배출량&amp;에너지'!NL56)</f>
        <v>249.3095976388837</v>
      </c>
      <c r="NM55" s="10">
        <f>IF('배출량&amp;에너지'!NM56=0,0,'배출량&amp;에너지'!NM86*'국산거래표(기초_2009)'!NM27/'배출량&amp;에너지'!NM56)</f>
        <v>1.6094029547162136</v>
      </c>
      <c r="NN55" s="10">
        <f>IF('배출량&amp;에너지'!NN56=0,0,'배출량&amp;에너지'!NN86*'국산거래표(기초_2009)'!NN27/'배출량&amp;에너지'!NN56)</f>
        <v>0</v>
      </c>
      <c r="NO55" s="10">
        <f>IF('배출량&amp;에너지'!NO56=0,0,'배출량&amp;에너지'!NO86*'국산거래표(기초_2009)'!NO27/'배출량&amp;에너지'!NO56)</f>
        <v>0</v>
      </c>
      <c r="NP55" s="10">
        <f>IF('배출량&amp;에너지'!NP56=0,0,'배출량&amp;에너지'!NP86*'국산거래표(기초_2009)'!NP27/'배출량&amp;에너지'!NP56)</f>
        <v>0</v>
      </c>
      <c r="NQ55" s="10">
        <f>IF('배출량&amp;에너지'!NQ56=0,0,'배출량&amp;에너지'!NQ86*'국산거래표(기초_2009)'!NQ27/'배출량&amp;에너지'!NQ56)</f>
        <v>9.8194432337220086</v>
      </c>
      <c r="NR55" s="10">
        <f>IF('배출량&amp;에너지'!NR56=0,0,'배출량&amp;에너지'!NR86*'국산거래표(기초_2009)'!NR27/'배출량&amp;에너지'!NR56)</f>
        <v>4.888869517329935</v>
      </c>
      <c r="NS55" s="10">
        <f>IF('배출량&amp;에너지'!NS56=0,0,'배출량&amp;에너지'!NS86*'국산거래표(기초_2009)'!NS27/'배출량&amp;에너지'!NS56)</f>
        <v>6.8982536539603077</v>
      </c>
      <c r="NT55" s="10">
        <f>IF('배출량&amp;에너지'!NT56=0,0,'배출량&amp;에너지'!NT86*'국산거래표(기초_2009)'!NT27/'배출량&amp;에너지'!NT56)</f>
        <v>0</v>
      </c>
      <c r="NU55" s="10">
        <f>IF('배출량&amp;에너지'!NU56=0,0,'배출량&amp;에너지'!NU86*'국산거래표(기초_2009)'!NU27/'배출량&amp;에너지'!NU56)</f>
        <v>0</v>
      </c>
      <c r="NV55" s="10">
        <f>IF('배출량&amp;에너지'!NV56=0,0,'배출량&amp;에너지'!NV86*'국산거래표(기초_2009)'!NV27/'배출량&amp;에너지'!NV56)</f>
        <v>0</v>
      </c>
      <c r="NW55" s="10">
        <f>IF('배출량&amp;에너지'!NW56=0,0,'배출량&amp;에너지'!NW86*'국산거래표(기초_2009)'!NW27/'배출량&amp;에너지'!NW56)</f>
        <v>0</v>
      </c>
      <c r="NX55" s="10">
        <f>IF('배출량&amp;에너지'!NX56=0,0,'배출량&amp;에너지'!NX86*'국산거래표(기초_2009)'!NX27/'배출량&amp;에너지'!NX56)</f>
        <v>0</v>
      </c>
      <c r="NY55" s="10">
        <f>IF('배출량&amp;에너지'!NY56=0,0,'배출량&amp;에너지'!NY86*'국산거래표(기초_2009)'!NY27/'배출량&amp;에너지'!NY56)</f>
        <v>0</v>
      </c>
      <c r="NZ55" s="10">
        <f>IF('배출량&amp;에너지'!NZ56=0,0,'배출량&amp;에너지'!NZ86*'국산거래표(기초_2009)'!NZ27/'배출량&amp;에너지'!NZ56)</f>
        <v>0</v>
      </c>
      <c r="OA55" s="10">
        <f>IF('배출량&amp;에너지'!OA56=0,0,'배출량&amp;에너지'!OA86*'국산거래표(기초_2009)'!OA27/'배출량&amp;에너지'!OA56)</f>
        <v>0</v>
      </c>
      <c r="OB55" s="10">
        <f>IF('배출량&amp;에너지'!OB56=0,0,'배출량&amp;에너지'!OB86*'국산거래표(기초_2009)'!OB27/'배출량&amp;에너지'!OB56)</f>
        <v>0.31467713837796402</v>
      </c>
      <c r="OC55" s="10">
        <f>IF('배출량&amp;에너지'!OC56=0,0,'배출량&amp;에너지'!OC86*'국산거래표(기초_2009)'!OC27/'배출량&amp;에너지'!OC56)</f>
        <v>0</v>
      </c>
      <c r="OD55" s="10">
        <f>IF('배출량&amp;에너지'!OD56=0,0,'배출량&amp;에너지'!OD86*'국산거래표(기초_2009)'!OD27/'배출량&amp;에너지'!OD56)</f>
        <v>0.66537153958232154</v>
      </c>
      <c r="OE55" s="10">
        <f>IF('배출량&amp;에너지'!OE56=0,0,'배출량&amp;에너지'!OE86*'국산거래표(기초_2009)'!OE27/'배출량&amp;에너지'!OE56)</f>
        <v>4.9286780709801595E-2</v>
      </c>
      <c r="OF55" s="10">
        <f>IF('배출량&amp;에너지'!OF56=0,0,'배출량&amp;에너지'!OF86*'국산거래표(기초_2009)'!OF27/'배출량&amp;에너지'!OF56)</f>
        <v>20.740256451766893</v>
      </c>
      <c r="OG55" s="10">
        <f>IF('배출량&amp;에너지'!OG56=0,0,'배출량&amp;에너지'!OG86*'국산거래표(기초_2009)'!OG27/'배출량&amp;에너지'!OG56)</f>
        <v>0</v>
      </c>
      <c r="OH55" s="10">
        <f>IF('배출량&amp;에너지'!OH56=0,0,'배출량&amp;에너지'!OH86*'국산거래표(기초_2009)'!OH27/'배출량&amp;에너지'!OH56)</f>
        <v>0</v>
      </c>
      <c r="OI55" s="10">
        <f>IF('배출량&amp;에너지'!OI56=0,0,'배출량&amp;에너지'!OI86*'국산거래표(기초_2009)'!OI27/'배출량&amp;에너지'!OI56)</f>
        <v>0</v>
      </c>
      <c r="OJ55" s="10">
        <f>IF('배출량&amp;에너지'!OJ56=0,0,'배출량&amp;에너지'!OJ86*'국산거래표(기초_2009)'!OJ27/'배출량&amp;에너지'!OJ56)</f>
        <v>0</v>
      </c>
      <c r="OK55" s="10">
        <f>IF('배출량&amp;에너지'!OK56=0,0,'배출량&amp;에너지'!OK86*'국산거래표(기초_2009)'!OK27/'배출량&amp;에너지'!OK56)</f>
        <v>0</v>
      </c>
      <c r="OL55" s="10">
        <f>IF('배출량&amp;에너지'!OL56=0,0,'배출량&amp;에너지'!OL86*'국산거래표(기초_2009)'!OL27/'배출량&amp;에너지'!OL56)</f>
        <v>38.684435920958506</v>
      </c>
      <c r="OM55" s="10">
        <f>IF('배출량&amp;에너지'!OM56=0,0,'배출량&amp;에너지'!OM86*'국산거래표(기초_2009)'!OM27/'배출량&amp;에너지'!OM56)</f>
        <v>0</v>
      </c>
      <c r="ON55" s="10">
        <f>IF('배출량&amp;에너지'!ON56=0,0,'배출량&amp;에너지'!ON86*'국산거래표(기초_2009)'!ON27/'배출량&amp;에너지'!ON56)</f>
        <v>0</v>
      </c>
      <c r="OO55" s="10">
        <f>IF('배출량&amp;에너지'!OO56=0,0,'배출량&amp;에너지'!OO86*'국산거래표(기초_2009)'!OO27/'배출량&amp;에너지'!OO56)</f>
        <v>11.811766561645143</v>
      </c>
      <c r="OP55" s="11">
        <f t="shared" si="0"/>
        <v>3849.8643714136665</v>
      </c>
      <c r="OQ55" s="10">
        <f>IF('배출량&amp;에너지'!OQ56=0,0,'배출량&amp;에너지'!OQ86*'국산거래표(기초_2009)'!OQ27/'배출량&amp;에너지'!OQ56)</f>
        <v>1608.9271477178227</v>
      </c>
      <c r="OR55" s="10">
        <f>IF('배출량&amp;에너지'!OR56=0,0,'배출량&amp;에너지'!OR86*'국산거래표(기초_2009)'!OR27/'배출량&amp;에너지'!OR56)</f>
        <v>0</v>
      </c>
      <c r="OS55" s="10">
        <f>IF('배출량&amp;에너지'!OS56=0,0,'배출량&amp;에너지'!OS86*'국산거래표(기초_2009)'!OS27/'배출량&amp;에너지'!OS56)</f>
        <v>0</v>
      </c>
      <c r="OT55" s="10">
        <f>IF('배출량&amp;에너지'!OT56=0,0,'배출량&amp;에너지'!OT86*'국산거래표(기초_2009)'!OT27/'배출량&amp;에너지'!OT56)</f>
        <v>0</v>
      </c>
      <c r="OU55" s="10">
        <f>IF('배출량&amp;에너지'!OU56=0,0,'배출량&amp;에너지'!OU86*'국산거래표(기초_2009)'!OU27/'배출량&amp;에너지'!OU56)</f>
        <v>0</v>
      </c>
      <c r="OV55" s="10">
        <f>IF('배출량&amp;에너지'!OV56=0,0,'배출량&amp;에너지'!OV86*'국산거래표(기초_2009)'!OV27/'배출량&amp;에너지'!OV56)</f>
        <v>1.6852287711928315</v>
      </c>
      <c r="OW55" s="11">
        <f t="shared" si="1"/>
        <v>1610.6123764890156</v>
      </c>
      <c r="OX55" s="11">
        <f t="shared" si="2"/>
        <v>5460.4767479026823</v>
      </c>
      <c r="OY55" s="11">
        <f t="shared" si="3"/>
        <v>5460.4767479026823</v>
      </c>
      <c r="OZ55" s="11">
        <v>0</v>
      </c>
      <c r="PA55" s="11">
        <v>0</v>
      </c>
      <c r="PB55" s="11">
        <f t="shared" si="4"/>
        <v>5460.4767479026823</v>
      </c>
    </row>
    <row r="56" spans="1:418">
      <c r="OX56" s="31">
        <f>SUM(OX35:OX55)</f>
        <v>148885.5452365152</v>
      </c>
      <c r="OY56" s="144">
        <f t="shared" si="3"/>
        <v>148885.5452365152</v>
      </c>
      <c r="PB56" s="144">
        <f t="shared" si="4"/>
        <v>148885.5452365152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M441"/>
  <sheetViews>
    <sheetView workbookViewId="0">
      <pane ySplit="5" topLeftCell="A6" activePane="bottomLeft" state="frozen"/>
      <selection pane="bottomLeft" activeCell="C13" sqref="C13"/>
    </sheetView>
  </sheetViews>
  <sheetFormatPr defaultColWidth="21.25" defaultRowHeight="13.5"/>
  <cols>
    <col min="1" max="1" width="7.375" style="72" customWidth="1"/>
    <col min="2" max="2" width="30.75" style="72" customWidth="1"/>
    <col min="3" max="3" width="5.375" style="72" customWidth="1"/>
    <col min="4" max="4" width="13.75" style="72" customWidth="1"/>
    <col min="5" max="5" width="5.125" style="72" customWidth="1"/>
    <col min="6" max="6" width="30.25" style="72" customWidth="1"/>
    <col min="7" max="7" width="5.375" style="72" customWidth="1"/>
    <col min="8" max="8" width="28.125" style="72" customWidth="1"/>
    <col min="9" max="16384" width="21.25" style="72"/>
  </cols>
  <sheetData>
    <row r="1" spans="1:13" ht="20.25">
      <c r="C1" s="71" t="s">
        <v>909</v>
      </c>
    </row>
    <row r="2" spans="1:13">
      <c r="C2" s="73" t="s">
        <v>910</v>
      </c>
    </row>
    <row r="3" spans="1:13" ht="14.25" thickBot="1">
      <c r="D3" s="73" t="s">
        <v>203</v>
      </c>
    </row>
    <row r="4" spans="1:13" s="74" customFormat="1" ht="16.5">
      <c r="A4" s="203" t="s">
        <v>914</v>
      </c>
      <c r="B4" s="204"/>
      <c r="C4" s="201" t="s">
        <v>911</v>
      </c>
      <c r="D4" s="202"/>
      <c r="E4" s="203" t="s">
        <v>912</v>
      </c>
      <c r="F4" s="202"/>
      <c r="G4" s="203" t="s">
        <v>913</v>
      </c>
      <c r="H4" s="204"/>
    </row>
    <row r="5" spans="1:13" s="74" customFormat="1" ht="16.5">
      <c r="A5" s="76" t="s">
        <v>1</v>
      </c>
      <c r="B5" s="76" t="s">
        <v>2</v>
      </c>
      <c r="C5" s="75" t="s">
        <v>1</v>
      </c>
      <c r="D5" s="76" t="s">
        <v>2</v>
      </c>
      <c r="E5" s="76" t="s">
        <v>1</v>
      </c>
      <c r="F5" s="76" t="s">
        <v>2</v>
      </c>
      <c r="G5" s="76" t="s">
        <v>1</v>
      </c>
      <c r="H5" s="76" t="s">
        <v>2</v>
      </c>
    </row>
    <row r="6" spans="1:13">
      <c r="A6" s="79" t="s">
        <v>203</v>
      </c>
      <c r="B6" s="78" t="s">
        <v>203</v>
      </c>
      <c r="C6" s="77" t="s">
        <v>203</v>
      </c>
      <c r="D6" s="78" t="s">
        <v>203</v>
      </c>
      <c r="E6" s="79" t="s">
        <v>203</v>
      </c>
      <c r="F6" s="78" t="s">
        <v>203</v>
      </c>
      <c r="G6" s="79" t="s">
        <v>203</v>
      </c>
      <c r="H6" s="78" t="s">
        <v>203</v>
      </c>
      <c r="I6" s="127"/>
      <c r="J6" s="61" t="s">
        <v>32</v>
      </c>
      <c r="K6" s="127" t="s">
        <v>1227</v>
      </c>
      <c r="L6" s="127"/>
    </row>
    <row r="7" spans="1:13" ht="16.5">
      <c r="A7" s="82" t="s">
        <v>203</v>
      </c>
      <c r="B7" s="81" t="s">
        <v>203</v>
      </c>
      <c r="C7" s="80" t="s">
        <v>915</v>
      </c>
      <c r="D7" s="81"/>
      <c r="E7" s="82" t="s">
        <v>203</v>
      </c>
      <c r="F7" s="81" t="s">
        <v>203</v>
      </c>
      <c r="G7" s="82" t="s">
        <v>203</v>
      </c>
      <c r="H7" s="81" t="s">
        <v>203</v>
      </c>
      <c r="I7" s="127"/>
      <c r="J7" s="61" t="s">
        <v>33</v>
      </c>
      <c r="K7" s="127" t="s">
        <v>1227</v>
      </c>
      <c r="L7" s="127"/>
    </row>
    <row r="8" spans="1:13">
      <c r="A8" s="82"/>
      <c r="B8" s="81"/>
      <c r="C8" s="83"/>
      <c r="D8" s="81"/>
      <c r="E8" s="82"/>
      <c r="F8" s="81"/>
      <c r="G8" s="82"/>
      <c r="H8" s="81"/>
      <c r="I8" s="127"/>
      <c r="J8" s="61" t="s">
        <v>34</v>
      </c>
      <c r="K8" s="127" t="s">
        <v>1228</v>
      </c>
      <c r="L8" s="127"/>
    </row>
    <row r="9" spans="1:13" s="84" customFormat="1">
      <c r="A9" s="88" t="s">
        <v>857</v>
      </c>
      <c r="B9" s="89" t="s">
        <v>3</v>
      </c>
      <c r="C9" s="85" t="s">
        <v>916</v>
      </c>
      <c r="D9" s="86" t="s">
        <v>917</v>
      </c>
      <c r="E9" s="87" t="s">
        <v>916</v>
      </c>
      <c r="F9" s="86" t="s">
        <v>918</v>
      </c>
      <c r="G9" s="88" t="s">
        <v>857</v>
      </c>
      <c r="H9" s="89" t="s">
        <v>3</v>
      </c>
      <c r="I9" s="127"/>
      <c r="J9" s="61" t="s">
        <v>35</v>
      </c>
      <c r="K9" s="127" t="s">
        <v>1229</v>
      </c>
      <c r="L9" s="127"/>
    </row>
    <row r="10" spans="1:13" s="84" customFormat="1" ht="16.5">
      <c r="A10" s="88" t="s">
        <v>431</v>
      </c>
      <c r="B10" s="89" t="s">
        <v>4</v>
      </c>
      <c r="C10" s="90" t="s">
        <v>203</v>
      </c>
      <c r="D10" s="86" t="s">
        <v>917</v>
      </c>
      <c r="E10" s="92" t="s">
        <v>203</v>
      </c>
      <c r="F10" s="86" t="s">
        <v>918</v>
      </c>
      <c r="G10" s="92" t="s">
        <v>431</v>
      </c>
      <c r="H10" s="91" t="s">
        <v>919</v>
      </c>
      <c r="I10" s="127"/>
      <c r="J10" s="61" t="s">
        <v>133</v>
      </c>
      <c r="K10" s="127" t="s">
        <v>1230</v>
      </c>
      <c r="L10" s="127"/>
      <c r="M10"/>
    </row>
    <row r="11" spans="1:13" s="84" customFormat="1" ht="16.5">
      <c r="A11" s="88" t="s">
        <v>432</v>
      </c>
      <c r="B11" s="89" t="s">
        <v>5</v>
      </c>
      <c r="C11" s="90" t="s">
        <v>203</v>
      </c>
      <c r="D11" s="86" t="s">
        <v>917</v>
      </c>
      <c r="E11" s="92" t="s">
        <v>203</v>
      </c>
      <c r="F11" s="86" t="s">
        <v>918</v>
      </c>
      <c r="G11" s="92" t="s">
        <v>203</v>
      </c>
      <c r="H11" s="91" t="s">
        <v>919</v>
      </c>
      <c r="I11" s="127"/>
      <c r="J11" s="61" t="s">
        <v>134</v>
      </c>
      <c r="K11" s="127" t="s">
        <v>1230</v>
      </c>
      <c r="L11" s="127"/>
      <c r="M11"/>
    </row>
    <row r="12" spans="1:13" s="84" customFormat="1" ht="16.5">
      <c r="A12" s="88" t="s">
        <v>433</v>
      </c>
      <c r="B12" s="89" t="s">
        <v>6</v>
      </c>
      <c r="C12" s="90" t="s">
        <v>203</v>
      </c>
      <c r="D12" s="86" t="s">
        <v>917</v>
      </c>
      <c r="E12" s="92" t="s">
        <v>203</v>
      </c>
      <c r="F12" s="86" t="s">
        <v>918</v>
      </c>
      <c r="G12" s="92" t="s">
        <v>203</v>
      </c>
      <c r="H12" s="91" t="s">
        <v>919</v>
      </c>
      <c r="I12" s="127"/>
      <c r="J12" s="61" t="s">
        <v>135</v>
      </c>
      <c r="K12" s="127" t="s">
        <v>1231</v>
      </c>
      <c r="L12" s="127"/>
      <c r="M12"/>
    </row>
    <row r="13" spans="1:13" s="84" customFormat="1" ht="16.5">
      <c r="A13" s="88" t="s">
        <v>434</v>
      </c>
      <c r="B13" s="89" t="s">
        <v>7</v>
      </c>
      <c r="C13" s="90" t="s">
        <v>203</v>
      </c>
      <c r="D13" s="86" t="s">
        <v>917</v>
      </c>
      <c r="E13" s="92" t="s">
        <v>203</v>
      </c>
      <c r="F13" s="86" t="s">
        <v>918</v>
      </c>
      <c r="G13" s="87" t="s">
        <v>432</v>
      </c>
      <c r="H13" s="86" t="s">
        <v>920</v>
      </c>
      <c r="I13" s="127"/>
      <c r="J13" s="61" t="s">
        <v>136</v>
      </c>
      <c r="K13" s="127" t="s">
        <v>1231</v>
      </c>
      <c r="L13" s="127"/>
      <c r="M13"/>
    </row>
    <row r="14" spans="1:13" s="84" customFormat="1" ht="16.5">
      <c r="A14" s="88" t="s">
        <v>435</v>
      </c>
      <c r="B14" s="89" t="s">
        <v>8</v>
      </c>
      <c r="C14" s="90" t="s">
        <v>203</v>
      </c>
      <c r="D14" s="86" t="s">
        <v>917</v>
      </c>
      <c r="E14" s="92" t="s">
        <v>203</v>
      </c>
      <c r="F14" s="86" t="s">
        <v>918</v>
      </c>
      <c r="G14" s="93" t="s">
        <v>203</v>
      </c>
      <c r="H14" s="86" t="s">
        <v>920</v>
      </c>
      <c r="J14" s="61" t="s">
        <v>137</v>
      </c>
      <c r="K14" s="127" t="s">
        <v>1231</v>
      </c>
      <c r="M14"/>
    </row>
    <row r="15" spans="1:13" s="84" customFormat="1" ht="16.5">
      <c r="A15" s="88" t="s">
        <v>436</v>
      </c>
      <c r="B15" s="89" t="s">
        <v>9</v>
      </c>
      <c r="C15" s="90" t="s">
        <v>203</v>
      </c>
      <c r="D15" s="86" t="s">
        <v>917</v>
      </c>
      <c r="E15" s="92" t="s">
        <v>203</v>
      </c>
      <c r="F15" s="86" t="s">
        <v>918</v>
      </c>
      <c r="G15" s="92" t="s">
        <v>433</v>
      </c>
      <c r="H15" s="91" t="s">
        <v>13</v>
      </c>
      <c r="J15" s="61" t="s">
        <v>138</v>
      </c>
      <c r="K15" s="127" t="s">
        <v>1231</v>
      </c>
      <c r="M15"/>
    </row>
    <row r="16" spans="1:13" s="84" customFormat="1" ht="16.5">
      <c r="A16" s="88" t="s">
        <v>437</v>
      </c>
      <c r="B16" s="89" t="s">
        <v>10</v>
      </c>
      <c r="C16" s="90" t="s">
        <v>203</v>
      </c>
      <c r="D16" s="86" t="s">
        <v>917</v>
      </c>
      <c r="E16" s="92" t="s">
        <v>203</v>
      </c>
      <c r="F16" s="86" t="s">
        <v>918</v>
      </c>
      <c r="G16" s="92" t="s">
        <v>203</v>
      </c>
      <c r="H16" s="91" t="s">
        <v>13</v>
      </c>
      <c r="J16" s="61" t="s">
        <v>139</v>
      </c>
      <c r="K16" s="127" t="s">
        <v>1231</v>
      </c>
      <c r="M16"/>
    </row>
    <row r="17" spans="1:13" s="84" customFormat="1" ht="16.5">
      <c r="A17" s="88" t="s">
        <v>438</v>
      </c>
      <c r="B17" s="89" t="s">
        <v>11</v>
      </c>
      <c r="C17" s="90" t="s">
        <v>203</v>
      </c>
      <c r="D17" s="86" t="s">
        <v>917</v>
      </c>
      <c r="E17" s="92" t="s">
        <v>203</v>
      </c>
      <c r="F17" s="86" t="s">
        <v>918</v>
      </c>
      <c r="G17" s="92" t="s">
        <v>203</v>
      </c>
      <c r="H17" s="91" t="s">
        <v>13</v>
      </c>
      <c r="J17" s="61" t="s">
        <v>140</v>
      </c>
      <c r="K17" s="127" t="s">
        <v>1231</v>
      </c>
      <c r="M17"/>
    </row>
    <row r="18" spans="1:13" s="84" customFormat="1" ht="16.5">
      <c r="A18" s="88" t="s">
        <v>439</v>
      </c>
      <c r="B18" s="89" t="s">
        <v>12</v>
      </c>
      <c r="C18" s="90" t="s">
        <v>203</v>
      </c>
      <c r="D18" s="86" t="s">
        <v>917</v>
      </c>
      <c r="E18" s="92" t="s">
        <v>203</v>
      </c>
      <c r="F18" s="86" t="s">
        <v>918</v>
      </c>
      <c r="G18" s="92" t="s">
        <v>203</v>
      </c>
      <c r="H18" s="91" t="s">
        <v>13</v>
      </c>
      <c r="J18" s="61" t="s">
        <v>141</v>
      </c>
      <c r="K18" s="127" t="s">
        <v>1231</v>
      </c>
      <c r="M18"/>
    </row>
    <row r="19" spans="1:13" s="84" customFormat="1" ht="16.5">
      <c r="A19" s="88" t="s">
        <v>440</v>
      </c>
      <c r="B19" s="89" t="s">
        <v>13</v>
      </c>
      <c r="C19" s="90" t="s">
        <v>203</v>
      </c>
      <c r="D19" s="86" t="s">
        <v>917</v>
      </c>
      <c r="E19" s="92" t="s">
        <v>203</v>
      </c>
      <c r="F19" s="86" t="s">
        <v>918</v>
      </c>
      <c r="G19" s="92" t="s">
        <v>203</v>
      </c>
      <c r="H19" s="91" t="s">
        <v>13</v>
      </c>
      <c r="J19" s="61" t="s">
        <v>142</v>
      </c>
      <c r="K19" s="127" t="s">
        <v>1231</v>
      </c>
      <c r="M19"/>
    </row>
    <row r="20" spans="1:13" s="84" customFormat="1" ht="16.5">
      <c r="A20" s="88" t="s">
        <v>441</v>
      </c>
      <c r="B20" s="89" t="s">
        <v>14</v>
      </c>
      <c r="C20" s="90" t="s">
        <v>203</v>
      </c>
      <c r="D20" s="86" t="s">
        <v>917</v>
      </c>
      <c r="E20" s="92" t="s">
        <v>203</v>
      </c>
      <c r="F20" s="86" t="s">
        <v>918</v>
      </c>
      <c r="G20" s="87" t="s">
        <v>434</v>
      </c>
      <c r="H20" s="86" t="s">
        <v>922</v>
      </c>
      <c r="J20" s="61" t="s">
        <v>143</v>
      </c>
      <c r="K20" s="127" t="s">
        <v>1231</v>
      </c>
      <c r="M20"/>
    </row>
    <row r="21" spans="1:13" s="84" customFormat="1" ht="16.5">
      <c r="A21" s="88" t="s">
        <v>442</v>
      </c>
      <c r="B21" s="89" t="s">
        <v>15</v>
      </c>
      <c r="C21" s="90" t="s">
        <v>203</v>
      </c>
      <c r="D21" s="86" t="s">
        <v>917</v>
      </c>
      <c r="E21" s="92" t="s">
        <v>203</v>
      </c>
      <c r="F21" s="86" t="s">
        <v>918</v>
      </c>
      <c r="G21" s="92" t="s">
        <v>203</v>
      </c>
      <c r="H21" s="86" t="s">
        <v>922</v>
      </c>
      <c r="J21" s="61" t="s">
        <v>301</v>
      </c>
      <c r="K21" s="127" t="s">
        <v>1232</v>
      </c>
      <c r="M21"/>
    </row>
    <row r="22" spans="1:13" s="84" customFormat="1" ht="16.5">
      <c r="A22" s="88" t="s">
        <v>443</v>
      </c>
      <c r="B22" s="89" t="s">
        <v>16</v>
      </c>
      <c r="C22" s="90" t="s">
        <v>203</v>
      </c>
      <c r="D22" s="86" t="s">
        <v>917</v>
      </c>
      <c r="E22" s="92" t="s">
        <v>203</v>
      </c>
      <c r="F22" s="86" t="s">
        <v>918</v>
      </c>
      <c r="G22" s="92" t="s">
        <v>203</v>
      </c>
      <c r="H22" s="86" t="s">
        <v>922</v>
      </c>
      <c r="J22" s="61" t="s">
        <v>302</v>
      </c>
      <c r="K22" s="127" t="s">
        <v>1232</v>
      </c>
      <c r="M22"/>
    </row>
    <row r="23" spans="1:13" s="84" customFormat="1" ht="16.5">
      <c r="A23" s="88" t="s">
        <v>444</v>
      </c>
      <c r="B23" s="89" t="s">
        <v>17</v>
      </c>
      <c r="C23" s="90" t="s">
        <v>203</v>
      </c>
      <c r="D23" s="86" t="s">
        <v>917</v>
      </c>
      <c r="E23" s="92" t="s">
        <v>203</v>
      </c>
      <c r="F23" s="89" t="s">
        <v>918</v>
      </c>
      <c r="G23" s="92" t="s">
        <v>203</v>
      </c>
      <c r="H23" s="86" t="s">
        <v>922</v>
      </c>
      <c r="J23" s="61" t="s">
        <v>303</v>
      </c>
      <c r="K23" s="127" t="s">
        <v>1232</v>
      </c>
      <c r="M23"/>
    </row>
    <row r="24" spans="1:13" s="84" customFormat="1" ht="16.5">
      <c r="A24" s="88" t="s">
        <v>445</v>
      </c>
      <c r="B24" s="89" t="s">
        <v>18</v>
      </c>
      <c r="C24" s="90" t="s">
        <v>203</v>
      </c>
      <c r="D24" s="86" t="s">
        <v>917</v>
      </c>
      <c r="E24" s="92" t="s">
        <v>203</v>
      </c>
      <c r="F24" s="89" t="s">
        <v>918</v>
      </c>
      <c r="G24" s="92" t="s">
        <v>203</v>
      </c>
      <c r="H24" s="86" t="s">
        <v>922</v>
      </c>
      <c r="J24" s="61" t="s">
        <v>304</v>
      </c>
      <c r="K24" s="127" t="s">
        <v>1232</v>
      </c>
      <c r="M24"/>
    </row>
    <row r="25" spans="1:13" s="84" customFormat="1" ht="16.5">
      <c r="A25" s="88" t="s">
        <v>446</v>
      </c>
      <c r="B25" s="89" t="s">
        <v>19</v>
      </c>
      <c r="C25" s="90" t="s">
        <v>203</v>
      </c>
      <c r="D25" s="86" t="s">
        <v>917</v>
      </c>
      <c r="E25" s="93" t="s">
        <v>203</v>
      </c>
      <c r="F25" s="89" t="s">
        <v>918</v>
      </c>
      <c r="G25" s="93" t="s">
        <v>203</v>
      </c>
      <c r="H25" s="86" t="s">
        <v>922</v>
      </c>
      <c r="J25" s="61" t="s">
        <v>305</v>
      </c>
      <c r="K25" s="127" t="s">
        <v>1233</v>
      </c>
      <c r="M25"/>
    </row>
    <row r="26" spans="1:13" s="84" customFormat="1" ht="16.5">
      <c r="A26" s="88" t="s">
        <v>447</v>
      </c>
      <c r="B26" s="89" t="s">
        <v>20</v>
      </c>
      <c r="C26" s="90" t="s">
        <v>203</v>
      </c>
      <c r="D26" s="86" t="s">
        <v>917</v>
      </c>
      <c r="E26" s="92" t="s">
        <v>925</v>
      </c>
      <c r="F26" s="89" t="s">
        <v>926</v>
      </c>
      <c r="G26" s="92" t="s">
        <v>435</v>
      </c>
      <c r="H26" s="91" t="s">
        <v>927</v>
      </c>
      <c r="J26" s="61" t="s">
        <v>306</v>
      </c>
      <c r="K26" s="128" t="s">
        <v>306</v>
      </c>
      <c r="M26"/>
    </row>
    <row r="27" spans="1:13" s="84" customFormat="1" ht="16.5">
      <c r="A27" s="88" t="s">
        <v>448</v>
      </c>
      <c r="B27" s="89" t="s">
        <v>21</v>
      </c>
      <c r="C27" s="90" t="s">
        <v>203</v>
      </c>
      <c r="D27" s="86" t="s">
        <v>917</v>
      </c>
      <c r="E27" s="92" t="s">
        <v>203</v>
      </c>
      <c r="F27" s="89" t="s">
        <v>926</v>
      </c>
      <c r="G27" s="92" t="s">
        <v>203</v>
      </c>
      <c r="H27" s="91" t="s">
        <v>927</v>
      </c>
      <c r="M27"/>
    </row>
    <row r="28" spans="1:13" s="84" customFormat="1" ht="16.5">
      <c r="A28" s="88" t="s">
        <v>449</v>
      </c>
      <c r="B28" s="89" t="s">
        <v>22</v>
      </c>
      <c r="C28" s="90" t="s">
        <v>203</v>
      </c>
      <c r="D28" s="86" t="s">
        <v>917</v>
      </c>
      <c r="E28" s="92" t="s">
        <v>203</v>
      </c>
      <c r="F28" s="89" t="s">
        <v>926</v>
      </c>
      <c r="G28" s="87" t="s">
        <v>436</v>
      </c>
      <c r="H28" s="86" t="s">
        <v>24</v>
      </c>
      <c r="M28"/>
    </row>
    <row r="29" spans="1:13" s="84" customFormat="1" ht="16.5">
      <c r="A29" s="88" t="s">
        <v>450</v>
      </c>
      <c r="B29" s="89" t="s">
        <v>23</v>
      </c>
      <c r="C29" s="90" t="s">
        <v>203</v>
      </c>
      <c r="D29" s="86" t="s">
        <v>917</v>
      </c>
      <c r="E29" s="92" t="s">
        <v>203</v>
      </c>
      <c r="F29" s="89" t="s">
        <v>926</v>
      </c>
      <c r="G29" s="92" t="s">
        <v>203</v>
      </c>
      <c r="H29" s="86" t="s">
        <v>24</v>
      </c>
      <c r="M29"/>
    </row>
    <row r="30" spans="1:13" s="84" customFormat="1" ht="16.5">
      <c r="A30" s="88" t="s">
        <v>451</v>
      </c>
      <c r="B30" s="89" t="s">
        <v>24</v>
      </c>
      <c r="C30" s="90" t="s">
        <v>203</v>
      </c>
      <c r="D30" s="86" t="s">
        <v>917</v>
      </c>
      <c r="E30" s="92" t="s">
        <v>203</v>
      </c>
      <c r="F30" s="89" t="s">
        <v>926</v>
      </c>
      <c r="G30" s="93" t="s">
        <v>203</v>
      </c>
      <c r="H30" s="86" t="s">
        <v>24</v>
      </c>
      <c r="M30"/>
    </row>
    <row r="31" spans="1:13" s="84" customFormat="1" ht="16.5">
      <c r="A31" s="88" t="s">
        <v>452</v>
      </c>
      <c r="B31" s="89" t="s">
        <v>25</v>
      </c>
      <c r="C31" s="90" t="s">
        <v>203</v>
      </c>
      <c r="D31" s="86" t="s">
        <v>917</v>
      </c>
      <c r="E31" s="87" t="s">
        <v>928</v>
      </c>
      <c r="F31" s="89" t="s">
        <v>929</v>
      </c>
      <c r="G31" s="92" t="s">
        <v>437</v>
      </c>
      <c r="H31" s="91" t="s">
        <v>929</v>
      </c>
      <c r="M31"/>
    </row>
    <row r="32" spans="1:13" s="84" customFormat="1" ht="16.5">
      <c r="A32" s="88" t="s">
        <v>453</v>
      </c>
      <c r="B32" s="89" t="s">
        <v>26</v>
      </c>
      <c r="C32" s="90" t="s">
        <v>203</v>
      </c>
      <c r="D32" s="86" t="s">
        <v>917</v>
      </c>
      <c r="E32" s="92" t="s">
        <v>203</v>
      </c>
      <c r="F32" s="89" t="s">
        <v>929</v>
      </c>
      <c r="G32" s="92" t="s">
        <v>203</v>
      </c>
      <c r="H32" s="91" t="s">
        <v>929</v>
      </c>
      <c r="M32"/>
    </row>
    <row r="33" spans="1:13" s="84" customFormat="1" ht="16.5">
      <c r="A33" s="88" t="s">
        <v>454</v>
      </c>
      <c r="B33" s="89" t="s">
        <v>27</v>
      </c>
      <c r="C33" s="90" t="s">
        <v>203</v>
      </c>
      <c r="D33" s="86" t="s">
        <v>917</v>
      </c>
      <c r="E33" s="92" t="s">
        <v>203</v>
      </c>
      <c r="F33" s="89" t="s">
        <v>929</v>
      </c>
      <c r="G33" s="92" t="s">
        <v>203</v>
      </c>
      <c r="H33" s="91" t="s">
        <v>929</v>
      </c>
      <c r="M33"/>
    </row>
    <row r="34" spans="1:13" s="84" customFormat="1" ht="16.5">
      <c r="A34" s="88" t="s">
        <v>455</v>
      </c>
      <c r="B34" s="89" t="s">
        <v>28</v>
      </c>
      <c r="C34" s="90" t="s">
        <v>203</v>
      </c>
      <c r="D34" s="86" t="s">
        <v>917</v>
      </c>
      <c r="E34" s="93" t="s">
        <v>203</v>
      </c>
      <c r="F34" s="89" t="s">
        <v>929</v>
      </c>
      <c r="G34" s="92" t="s">
        <v>203</v>
      </c>
      <c r="H34" s="91" t="s">
        <v>929</v>
      </c>
      <c r="M34"/>
    </row>
    <row r="35" spans="1:13" s="84" customFormat="1" ht="16.5">
      <c r="A35" s="88" t="s">
        <v>456</v>
      </c>
      <c r="B35" s="89" t="s">
        <v>29</v>
      </c>
      <c r="C35" s="90" t="s">
        <v>203</v>
      </c>
      <c r="D35" s="86" t="s">
        <v>917</v>
      </c>
      <c r="E35" s="87" t="s">
        <v>930</v>
      </c>
      <c r="F35" s="89" t="s">
        <v>931</v>
      </c>
      <c r="G35" s="87" t="s">
        <v>438</v>
      </c>
      <c r="H35" s="86" t="s">
        <v>29</v>
      </c>
      <c r="M35"/>
    </row>
    <row r="36" spans="1:13" s="84" customFormat="1" ht="16.5">
      <c r="A36" s="88" t="s">
        <v>457</v>
      </c>
      <c r="B36" s="89" t="s">
        <v>30</v>
      </c>
      <c r="C36" s="90" t="s">
        <v>203</v>
      </c>
      <c r="D36" s="86" t="s">
        <v>917</v>
      </c>
      <c r="E36" s="93" t="s">
        <v>203</v>
      </c>
      <c r="F36" s="89" t="s">
        <v>931</v>
      </c>
      <c r="G36" s="88" t="s">
        <v>439</v>
      </c>
      <c r="H36" s="89" t="s">
        <v>30</v>
      </c>
      <c r="M36"/>
    </row>
    <row r="37" spans="1:13" s="100" customFormat="1" ht="16.5">
      <c r="A37" s="99" t="s">
        <v>458</v>
      </c>
      <c r="B37" s="97" t="s">
        <v>31</v>
      </c>
      <c r="C37" s="95" t="s">
        <v>203</v>
      </c>
      <c r="D37" s="86" t="s">
        <v>917</v>
      </c>
      <c r="E37" s="96" t="s">
        <v>933</v>
      </c>
      <c r="F37" s="97" t="s">
        <v>31</v>
      </c>
      <c r="G37" s="96" t="s">
        <v>440</v>
      </c>
      <c r="H37" s="98" t="s">
        <v>31</v>
      </c>
      <c r="M37"/>
    </row>
    <row r="38" spans="1:13" s="84" customFormat="1" ht="16.5">
      <c r="A38" s="88" t="s">
        <v>459</v>
      </c>
      <c r="B38" s="89" t="s">
        <v>32</v>
      </c>
      <c r="C38" s="90" t="s">
        <v>925</v>
      </c>
      <c r="D38" s="91" t="s">
        <v>934</v>
      </c>
      <c r="E38" s="87" t="s">
        <v>935</v>
      </c>
      <c r="F38" s="89" t="s">
        <v>936</v>
      </c>
      <c r="G38" s="87" t="s">
        <v>441</v>
      </c>
      <c r="H38" s="86" t="s">
        <v>937</v>
      </c>
      <c r="M38"/>
    </row>
    <row r="39" spans="1:13" s="84" customFormat="1" ht="16.5">
      <c r="A39" s="88" t="s">
        <v>460</v>
      </c>
      <c r="B39" s="89" t="s">
        <v>33</v>
      </c>
      <c r="C39" s="90" t="s">
        <v>203</v>
      </c>
      <c r="D39" s="91" t="s">
        <v>934</v>
      </c>
      <c r="E39" s="92" t="s">
        <v>203</v>
      </c>
      <c r="F39" s="89" t="s">
        <v>936</v>
      </c>
      <c r="G39" s="92" t="s">
        <v>203</v>
      </c>
      <c r="H39" s="86" t="s">
        <v>937</v>
      </c>
      <c r="M39"/>
    </row>
    <row r="40" spans="1:13" s="84" customFormat="1" ht="16.5">
      <c r="A40" s="88" t="s">
        <v>461</v>
      </c>
      <c r="B40" s="89" t="s">
        <v>34</v>
      </c>
      <c r="C40" s="90" t="s">
        <v>203</v>
      </c>
      <c r="D40" s="91" t="s">
        <v>934</v>
      </c>
      <c r="E40" s="92" t="s">
        <v>203</v>
      </c>
      <c r="F40" s="89" t="s">
        <v>936</v>
      </c>
      <c r="G40" s="88" t="s">
        <v>442</v>
      </c>
      <c r="H40" s="89" t="s">
        <v>34</v>
      </c>
      <c r="M40"/>
    </row>
    <row r="41" spans="1:13" s="84" customFormat="1" ht="16.5">
      <c r="A41" s="88" t="s">
        <v>938</v>
      </c>
      <c r="B41" s="89" t="s">
        <v>35</v>
      </c>
      <c r="C41" s="90" t="s">
        <v>203</v>
      </c>
      <c r="D41" s="91" t="s">
        <v>934</v>
      </c>
      <c r="E41" s="93" t="s">
        <v>203</v>
      </c>
      <c r="F41" s="89" t="s">
        <v>936</v>
      </c>
      <c r="G41" s="93" t="s">
        <v>443</v>
      </c>
      <c r="H41" s="94" t="s">
        <v>858</v>
      </c>
      <c r="M41"/>
    </row>
    <row r="42" spans="1:13" s="84" customFormat="1" ht="16.5">
      <c r="A42" s="88" t="s">
        <v>463</v>
      </c>
      <c r="B42" s="89" t="s">
        <v>36</v>
      </c>
      <c r="C42" s="90" t="s">
        <v>203</v>
      </c>
      <c r="D42" s="91" t="s">
        <v>934</v>
      </c>
      <c r="E42" s="92" t="s">
        <v>939</v>
      </c>
      <c r="F42" s="89" t="s">
        <v>940</v>
      </c>
      <c r="G42" s="92" t="s">
        <v>444</v>
      </c>
      <c r="H42" s="91" t="s">
        <v>36</v>
      </c>
      <c r="M42"/>
    </row>
    <row r="43" spans="1:13" s="84" customFormat="1" ht="16.5">
      <c r="A43" s="88" t="s">
        <v>464</v>
      </c>
      <c r="B43" s="89" t="s">
        <v>37</v>
      </c>
      <c r="C43" s="90" t="s">
        <v>203</v>
      </c>
      <c r="D43" s="91" t="s">
        <v>934</v>
      </c>
      <c r="E43" s="92" t="s">
        <v>203</v>
      </c>
      <c r="F43" s="89" t="s">
        <v>940</v>
      </c>
      <c r="G43" s="87" t="s">
        <v>445</v>
      </c>
      <c r="H43" s="86" t="s">
        <v>942</v>
      </c>
      <c r="M43"/>
    </row>
    <row r="44" spans="1:13" s="84" customFormat="1" ht="16.5">
      <c r="A44" s="88" t="s">
        <v>465</v>
      </c>
      <c r="B44" s="89" t="s">
        <v>38</v>
      </c>
      <c r="C44" s="90" t="s">
        <v>203</v>
      </c>
      <c r="D44" s="91" t="s">
        <v>934</v>
      </c>
      <c r="E44" s="92" t="s">
        <v>203</v>
      </c>
      <c r="F44" s="89" t="s">
        <v>940</v>
      </c>
      <c r="G44" s="92" t="s">
        <v>203</v>
      </c>
      <c r="H44" s="86" t="s">
        <v>942</v>
      </c>
      <c r="M44"/>
    </row>
    <row r="45" spans="1:13" s="84" customFormat="1" ht="16.5">
      <c r="A45" s="88" t="s">
        <v>466</v>
      </c>
      <c r="B45" s="89" t="s">
        <v>39</v>
      </c>
      <c r="C45" s="90" t="s">
        <v>203</v>
      </c>
      <c r="D45" s="91" t="s">
        <v>934</v>
      </c>
      <c r="E45" s="92" t="s">
        <v>203</v>
      </c>
      <c r="F45" s="89" t="s">
        <v>940</v>
      </c>
      <c r="G45" s="93" t="s">
        <v>203</v>
      </c>
      <c r="H45" s="86" t="s">
        <v>942</v>
      </c>
      <c r="M45"/>
    </row>
    <row r="46" spans="1:13" s="84" customFormat="1" ht="16.5">
      <c r="A46" s="88" t="s">
        <v>467</v>
      </c>
      <c r="B46" s="89" t="s">
        <v>40</v>
      </c>
      <c r="C46" s="90" t="s">
        <v>203</v>
      </c>
      <c r="D46" s="91" t="s">
        <v>934</v>
      </c>
      <c r="E46" s="87" t="s">
        <v>943</v>
      </c>
      <c r="F46" s="89" t="s">
        <v>941</v>
      </c>
      <c r="G46" s="92" t="s">
        <v>446</v>
      </c>
      <c r="H46" s="91" t="s">
        <v>944</v>
      </c>
      <c r="M46"/>
    </row>
    <row r="47" spans="1:13" s="84" customFormat="1" ht="16.5">
      <c r="A47" s="88" t="s">
        <v>468</v>
      </c>
      <c r="B47" s="89" t="s">
        <v>41</v>
      </c>
      <c r="C47" s="90" t="s">
        <v>203</v>
      </c>
      <c r="D47" s="91" t="s">
        <v>934</v>
      </c>
      <c r="E47" s="92" t="s">
        <v>203</v>
      </c>
      <c r="F47" s="89" t="s">
        <v>941</v>
      </c>
      <c r="G47" s="92" t="s">
        <v>203</v>
      </c>
      <c r="H47" s="91" t="s">
        <v>944</v>
      </c>
      <c r="M47"/>
    </row>
    <row r="48" spans="1:13" s="84" customFormat="1" ht="16.5">
      <c r="A48" s="88" t="s">
        <v>469</v>
      </c>
      <c r="B48" s="89" t="s">
        <v>42</v>
      </c>
      <c r="C48" s="90" t="s">
        <v>203</v>
      </c>
      <c r="D48" s="91" t="s">
        <v>934</v>
      </c>
      <c r="E48" s="92" t="s">
        <v>203</v>
      </c>
      <c r="F48" s="89" t="s">
        <v>941</v>
      </c>
      <c r="G48" s="92" t="s">
        <v>203</v>
      </c>
      <c r="H48" s="91" t="s">
        <v>944</v>
      </c>
      <c r="M48"/>
    </row>
    <row r="49" spans="1:13" s="84" customFormat="1" ht="16.5">
      <c r="A49" s="88" t="s">
        <v>470</v>
      </c>
      <c r="B49" s="89" t="s">
        <v>43</v>
      </c>
      <c r="C49" s="90" t="s">
        <v>203</v>
      </c>
      <c r="D49" s="91" t="s">
        <v>934</v>
      </c>
      <c r="E49" s="92" t="s">
        <v>203</v>
      </c>
      <c r="F49" s="89" t="s">
        <v>941</v>
      </c>
      <c r="G49" s="87" t="s">
        <v>447</v>
      </c>
      <c r="H49" s="86" t="s">
        <v>46</v>
      </c>
      <c r="M49"/>
    </row>
    <row r="50" spans="1:13" s="84" customFormat="1" ht="16.5">
      <c r="A50" s="88" t="s">
        <v>471</v>
      </c>
      <c r="B50" s="89" t="s">
        <v>44</v>
      </c>
      <c r="C50" s="90" t="s">
        <v>203</v>
      </c>
      <c r="D50" s="91" t="s">
        <v>934</v>
      </c>
      <c r="E50" s="92" t="s">
        <v>203</v>
      </c>
      <c r="F50" s="89" t="s">
        <v>941</v>
      </c>
      <c r="G50" s="92" t="s">
        <v>203</v>
      </c>
      <c r="H50" s="86" t="s">
        <v>46</v>
      </c>
      <c r="M50"/>
    </row>
    <row r="51" spans="1:13" s="84" customFormat="1" ht="16.5">
      <c r="A51" s="88" t="s">
        <v>472</v>
      </c>
      <c r="B51" s="89" t="s">
        <v>45</v>
      </c>
      <c r="C51" s="90" t="s">
        <v>203</v>
      </c>
      <c r="D51" s="91" t="s">
        <v>934</v>
      </c>
      <c r="E51" s="92" t="s">
        <v>203</v>
      </c>
      <c r="F51" s="89" t="s">
        <v>941</v>
      </c>
      <c r="G51" s="92" t="s">
        <v>203</v>
      </c>
      <c r="H51" s="86" t="s">
        <v>46</v>
      </c>
      <c r="M51"/>
    </row>
    <row r="52" spans="1:13" s="84" customFormat="1" ht="16.5">
      <c r="A52" s="88" t="s">
        <v>473</v>
      </c>
      <c r="B52" s="89" t="s">
        <v>46</v>
      </c>
      <c r="C52" s="90" t="s">
        <v>203</v>
      </c>
      <c r="D52" s="91" t="s">
        <v>934</v>
      </c>
      <c r="E52" s="93" t="s">
        <v>203</v>
      </c>
      <c r="F52" s="89" t="s">
        <v>941</v>
      </c>
      <c r="G52" s="93" t="s">
        <v>203</v>
      </c>
      <c r="H52" s="86" t="s">
        <v>46</v>
      </c>
      <c r="M52"/>
    </row>
    <row r="53" spans="1:13" s="84" customFormat="1" ht="16.5">
      <c r="A53" s="88" t="s">
        <v>474</v>
      </c>
      <c r="B53" s="89" t="s">
        <v>47</v>
      </c>
      <c r="C53" s="85" t="s">
        <v>928</v>
      </c>
      <c r="D53" s="86" t="s">
        <v>945</v>
      </c>
      <c r="E53" s="92" t="s">
        <v>946</v>
      </c>
      <c r="F53" s="89" t="s">
        <v>947</v>
      </c>
      <c r="G53" s="92" t="s">
        <v>448</v>
      </c>
      <c r="H53" s="91" t="s">
        <v>948</v>
      </c>
      <c r="M53"/>
    </row>
    <row r="54" spans="1:13" s="84" customFormat="1" ht="16.5">
      <c r="A54" s="88" t="s">
        <v>475</v>
      </c>
      <c r="B54" s="89" t="s">
        <v>48</v>
      </c>
      <c r="C54" s="90" t="s">
        <v>203</v>
      </c>
      <c r="D54" s="86" t="s">
        <v>945</v>
      </c>
      <c r="E54" s="92" t="s">
        <v>203</v>
      </c>
      <c r="F54" s="89" t="s">
        <v>947</v>
      </c>
      <c r="G54" s="92" t="s">
        <v>203</v>
      </c>
      <c r="H54" s="91" t="s">
        <v>948</v>
      </c>
      <c r="M54"/>
    </row>
    <row r="55" spans="1:13" s="84" customFormat="1" ht="16.5">
      <c r="A55" s="88" t="s">
        <v>476</v>
      </c>
      <c r="B55" s="89" t="s">
        <v>49</v>
      </c>
      <c r="C55" s="90" t="s">
        <v>203</v>
      </c>
      <c r="D55" s="86" t="s">
        <v>945</v>
      </c>
      <c r="E55" s="92" t="s">
        <v>203</v>
      </c>
      <c r="F55" s="89" t="s">
        <v>947</v>
      </c>
      <c r="G55" s="92" t="s">
        <v>203</v>
      </c>
      <c r="H55" s="91" t="s">
        <v>948</v>
      </c>
      <c r="M55"/>
    </row>
    <row r="56" spans="1:13" s="84" customFormat="1" ht="16.5">
      <c r="A56" s="88" t="s">
        <v>477</v>
      </c>
      <c r="B56" s="89" t="s">
        <v>50</v>
      </c>
      <c r="C56" s="90" t="s">
        <v>203</v>
      </c>
      <c r="D56" s="86" t="s">
        <v>945</v>
      </c>
      <c r="E56" s="92" t="s">
        <v>203</v>
      </c>
      <c r="F56" s="89" t="s">
        <v>947</v>
      </c>
      <c r="G56" s="87" t="s">
        <v>449</v>
      </c>
      <c r="H56" s="86" t="s">
        <v>949</v>
      </c>
      <c r="M56"/>
    </row>
    <row r="57" spans="1:13" s="84" customFormat="1" ht="16.5">
      <c r="A57" s="88" t="s">
        <v>478</v>
      </c>
      <c r="B57" s="89" t="s">
        <v>51</v>
      </c>
      <c r="C57" s="90" t="s">
        <v>203</v>
      </c>
      <c r="D57" s="86" t="s">
        <v>945</v>
      </c>
      <c r="E57" s="92" t="s">
        <v>203</v>
      </c>
      <c r="F57" s="89" t="s">
        <v>947</v>
      </c>
      <c r="G57" s="92" t="s">
        <v>203</v>
      </c>
      <c r="H57" s="86" t="s">
        <v>949</v>
      </c>
      <c r="M57"/>
    </row>
    <row r="58" spans="1:13" s="84" customFormat="1" ht="16.5">
      <c r="A58" s="88" t="s">
        <v>479</v>
      </c>
      <c r="B58" s="89" t="s">
        <v>52</v>
      </c>
      <c r="C58" s="90" t="s">
        <v>203</v>
      </c>
      <c r="D58" s="86" t="s">
        <v>945</v>
      </c>
      <c r="E58" s="92" t="s">
        <v>203</v>
      </c>
      <c r="F58" s="89" t="s">
        <v>947</v>
      </c>
      <c r="G58" s="93" t="s">
        <v>203</v>
      </c>
      <c r="H58" s="86" t="s">
        <v>949</v>
      </c>
      <c r="M58"/>
    </row>
    <row r="59" spans="1:13" s="84" customFormat="1" ht="16.5">
      <c r="A59" s="88" t="s">
        <v>480</v>
      </c>
      <c r="B59" s="89" t="s">
        <v>53</v>
      </c>
      <c r="C59" s="90" t="s">
        <v>203</v>
      </c>
      <c r="D59" s="86" t="s">
        <v>945</v>
      </c>
      <c r="E59" s="87" t="s">
        <v>950</v>
      </c>
      <c r="F59" s="89" t="s">
        <v>951</v>
      </c>
      <c r="G59" s="92" t="s">
        <v>450</v>
      </c>
      <c r="H59" s="91" t="s">
        <v>951</v>
      </c>
      <c r="M59"/>
    </row>
    <row r="60" spans="1:13" s="84" customFormat="1" ht="16.5">
      <c r="A60" s="88" t="s">
        <v>481</v>
      </c>
      <c r="B60" s="89" t="s">
        <v>54</v>
      </c>
      <c r="C60" s="90" t="s">
        <v>203</v>
      </c>
      <c r="D60" s="86" t="s">
        <v>945</v>
      </c>
      <c r="E60" s="92" t="s">
        <v>203</v>
      </c>
      <c r="F60" s="89" t="s">
        <v>951</v>
      </c>
      <c r="G60" s="92" t="s">
        <v>203</v>
      </c>
      <c r="H60" s="91" t="s">
        <v>951</v>
      </c>
      <c r="M60"/>
    </row>
    <row r="61" spans="1:13" s="84" customFormat="1" ht="16.5">
      <c r="A61" s="88" t="s">
        <v>482</v>
      </c>
      <c r="B61" s="89" t="s">
        <v>55</v>
      </c>
      <c r="C61" s="90" t="s">
        <v>203</v>
      </c>
      <c r="D61" s="86" t="s">
        <v>945</v>
      </c>
      <c r="E61" s="92" t="s">
        <v>203</v>
      </c>
      <c r="F61" s="89" t="s">
        <v>951</v>
      </c>
      <c r="G61" s="92" t="s">
        <v>203</v>
      </c>
      <c r="H61" s="91" t="s">
        <v>951</v>
      </c>
      <c r="M61"/>
    </row>
    <row r="62" spans="1:13" s="84" customFormat="1" ht="16.5">
      <c r="A62" s="88" t="s">
        <v>483</v>
      </c>
      <c r="B62" s="89" t="s">
        <v>56</v>
      </c>
      <c r="C62" s="90" t="s">
        <v>203</v>
      </c>
      <c r="D62" s="86" t="s">
        <v>945</v>
      </c>
      <c r="E62" s="92" t="s">
        <v>203</v>
      </c>
      <c r="F62" s="89" t="s">
        <v>951</v>
      </c>
      <c r="G62" s="92" t="s">
        <v>203</v>
      </c>
      <c r="H62" s="91" t="s">
        <v>951</v>
      </c>
      <c r="M62"/>
    </row>
    <row r="63" spans="1:13" s="84" customFormat="1" ht="16.5">
      <c r="A63" s="88" t="s">
        <v>484</v>
      </c>
      <c r="B63" s="89" t="s">
        <v>57</v>
      </c>
      <c r="C63" s="90" t="s">
        <v>203</v>
      </c>
      <c r="D63" s="86" t="s">
        <v>945</v>
      </c>
      <c r="E63" s="93" t="s">
        <v>203</v>
      </c>
      <c r="F63" s="89" t="s">
        <v>951</v>
      </c>
      <c r="G63" s="92" t="s">
        <v>203</v>
      </c>
      <c r="H63" s="91" t="s">
        <v>951</v>
      </c>
      <c r="M63"/>
    </row>
    <row r="64" spans="1:13" s="84" customFormat="1" ht="16.5">
      <c r="A64" s="88" t="s">
        <v>485</v>
      </c>
      <c r="B64" s="89" t="s">
        <v>58</v>
      </c>
      <c r="C64" s="90" t="s">
        <v>203</v>
      </c>
      <c r="D64" s="86" t="s">
        <v>945</v>
      </c>
      <c r="E64" s="92" t="s">
        <v>952</v>
      </c>
      <c r="F64" s="89" t="s">
        <v>953</v>
      </c>
      <c r="G64" s="87" t="s">
        <v>451</v>
      </c>
      <c r="H64" s="86" t="s">
        <v>954</v>
      </c>
      <c r="M64"/>
    </row>
    <row r="65" spans="1:13" s="84" customFormat="1" ht="16.5">
      <c r="A65" s="88" t="s">
        <v>486</v>
      </c>
      <c r="B65" s="89" t="s">
        <v>59</v>
      </c>
      <c r="C65" s="90" t="s">
        <v>203</v>
      </c>
      <c r="D65" s="86" t="s">
        <v>945</v>
      </c>
      <c r="E65" s="92" t="s">
        <v>203</v>
      </c>
      <c r="F65" s="89" t="s">
        <v>953</v>
      </c>
      <c r="G65" s="93" t="s">
        <v>203</v>
      </c>
      <c r="H65" s="86" t="s">
        <v>954</v>
      </c>
      <c r="M65"/>
    </row>
    <row r="66" spans="1:13" s="84" customFormat="1" ht="16.5">
      <c r="A66" s="88" t="s">
        <v>487</v>
      </c>
      <c r="B66" s="89" t="s">
        <v>60</v>
      </c>
      <c r="C66" s="90" t="s">
        <v>203</v>
      </c>
      <c r="D66" s="86" t="s">
        <v>945</v>
      </c>
      <c r="E66" s="92" t="s">
        <v>203</v>
      </c>
      <c r="F66" s="89" t="s">
        <v>953</v>
      </c>
      <c r="G66" s="92" t="s">
        <v>452</v>
      </c>
      <c r="H66" s="91" t="s">
        <v>60</v>
      </c>
      <c r="M66"/>
    </row>
    <row r="67" spans="1:13" s="84" customFormat="1" ht="16.5">
      <c r="A67" s="88" t="s">
        <v>488</v>
      </c>
      <c r="B67" s="89" t="s">
        <v>61</v>
      </c>
      <c r="C67" s="90" t="s">
        <v>203</v>
      </c>
      <c r="D67" s="86" t="s">
        <v>945</v>
      </c>
      <c r="E67" s="87" t="s">
        <v>955</v>
      </c>
      <c r="F67" s="89" t="s">
        <v>956</v>
      </c>
      <c r="G67" s="87" t="s">
        <v>453</v>
      </c>
      <c r="H67" s="86" t="s">
        <v>957</v>
      </c>
      <c r="M67"/>
    </row>
    <row r="68" spans="1:13" s="84" customFormat="1" ht="16.5">
      <c r="A68" s="88" t="s">
        <v>489</v>
      </c>
      <c r="B68" s="89" t="s">
        <v>62</v>
      </c>
      <c r="C68" s="90" t="s">
        <v>203</v>
      </c>
      <c r="D68" s="86" t="s">
        <v>945</v>
      </c>
      <c r="E68" s="92" t="s">
        <v>203</v>
      </c>
      <c r="F68" s="89" t="s">
        <v>956</v>
      </c>
      <c r="G68" s="92" t="s">
        <v>203</v>
      </c>
      <c r="H68" s="86" t="s">
        <v>957</v>
      </c>
      <c r="M68"/>
    </row>
    <row r="69" spans="1:13" s="84" customFormat="1" ht="16.5">
      <c r="A69" s="88" t="s">
        <v>490</v>
      </c>
      <c r="B69" s="89" t="s">
        <v>63</v>
      </c>
      <c r="C69" s="90" t="s">
        <v>203</v>
      </c>
      <c r="D69" s="86" t="s">
        <v>945</v>
      </c>
      <c r="E69" s="92" t="s">
        <v>203</v>
      </c>
      <c r="F69" s="89" t="s">
        <v>956</v>
      </c>
      <c r="G69" s="87" t="s">
        <v>454</v>
      </c>
      <c r="H69" s="86" t="s">
        <v>958</v>
      </c>
      <c r="M69"/>
    </row>
    <row r="70" spans="1:13" s="84" customFormat="1" ht="16.5">
      <c r="A70" s="88" t="s">
        <v>491</v>
      </c>
      <c r="B70" s="89" t="s">
        <v>64</v>
      </c>
      <c r="C70" s="90" t="s">
        <v>203</v>
      </c>
      <c r="D70" s="86" t="s">
        <v>945</v>
      </c>
      <c r="E70" s="92" t="s">
        <v>203</v>
      </c>
      <c r="F70" s="89" t="s">
        <v>956</v>
      </c>
      <c r="G70" s="93" t="s">
        <v>203</v>
      </c>
      <c r="H70" s="86" t="s">
        <v>958</v>
      </c>
      <c r="M70"/>
    </row>
    <row r="71" spans="1:13" s="84" customFormat="1" ht="16.5">
      <c r="A71" s="88" t="s">
        <v>492</v>
      </c>
      <c r="B71" s="89" t="s">
        <v>65</v>
      </c>
      <c r="C71" s="90" t="s">
        <v>203</v>
      </c>
      <c r="D71" s="86" t="s">
        <v>945</v>
      </c>
      <c r="E71" s="92" t="s">
        <v>203</v>
      </c>
      <c r="F71" s="89" t="s">
        <v>956</v>
      </c>
      <c r="G71" s="92" t="s">
        <v>455</v>
      </c>
      <c r="H71" s="91" t="s">
        <v>959</v>
      </c>
      <c r="M71"/>
    </row>
    <row r="72" spans="1:13" s="84" customFormat="1" ht="16.5">
      <c r="A72" s="88" t="s">
        <v>493</v>
      </c>
      <c r="B72" s="89" t="s">
        <v>66</v>
      </c>
      <c r="C72" s="90" t="s">
        <v>203</v>
      </c>
      <c r="D72" s="86" t="s">
        <v>945</v>
      </c>
      <c r="E72" s="92" t="s">
        <v>203</v>
      </c>
      <c r="F72" s="89" t="s">
        <v>956</v>
      </c>
      <c r="G72" s="92" t="s">
        <v>203</v>
      </c>
      <c r="H72" s="91" t="s">
        <v>959</v>
      </c>
      <c r="M72"/>
    </row>
    <row r="73" spans="1:13" s="84" customFormat="1" ht="16.5">
      <c r="A73" s="88" t="s">
        <v>494</v>
      </c>
      <c r="B73" s="89" t="s">
        <v>67</v>
      </c>
      <c r="C73" s="90" t="s">
        <v>203</v>
      </c>
      <c r="D73" s="86" t="s">
        <v>945</v>
      </c>
      <c r="E73" s="92" t="s">
        <v>203</v>
      </c>
      <c r="F73" s="89" t="s">
        <v>956</v>
      </c>
      <c r="G73" s="92" t="s">
        <v>203</v>
      </c>
      <c r="H73" s="91" t="s">
        <v>959</v>
      </c>
      <c r="M73"/>
    </row>
    <row r="74" spans="1:13" s="84" customFormat="1" ht="16.5">
      <c r="A74" s="88" t="s">
        <v>495</v>
      </c>
      <c r="B74" s="89" t="s">
        <v>68</v>
      </c>
      <c r="C74" s="90" t="s">
        <v>203</v>
      </c>
      <c r="D74" s="86" t="s">
        <v>945</v>
      </c>
      <c r="E74" s="92" t="s">
        <v>203</v>
      </c>
      <c r="F74" s="89" t="s">
        <v>956</v>
      </c>
      <c r="G74" s="87" t="s">
        <v>456</v>
      </c>
      <c r="H74" s="86" t="s">
        <v>960</v>
      </c>
      <c r="M74"/>
    </row>
    <row r="75" spans="1:13" s="84" customFormat="1" ht="16.5">
      <c r="A75" s="88" t="s">
        <v>496</v>
      </c>
      <c r="B75" s="89" t="s">
        <v>69</v>
      </c>
      <c r="C75" s="90" t="s">
        <v>203</v>
      </c>
      <c r="D75" s="86" t="s">
        <v>945</v>
      </c>
      <c r="E75" s="92" t="s">
        <v>203</v>
      </c>
      <c r="F75" s="89" t="s">
        <v>956</v>
      </c>
      <c r="G75" s="92" t="s">
        <v>203</v>
      </c>
      <c r="H75" s="86" t="s">
        <v>960</v>
      </c>
      <c r="M75"/>
    </row>
    <row r="76" spans="1:13" s="84" customFormat="1" ht="16.5">
      <c r="A76" s="88" t="s">
        <v>497</v>
      </c>
      <c r="B76" s="89" t="s">
        <v>70</v>
      </c>
      <c r="C76" s="90" t="s">
        <v>203</v>
      </c>
      <c r="D76" s="86" t="s">
        <v>945</v>
      </c>
      <c r="E76" s="92" t="s">
        <v>203</v>
      </c>
      <c r="F76" s="89" t="s">
        <v>956</v>
      </c>
      <c r="G76" s="93" t="s">
        <v>203</v>
      </c>
      <c r="H76" s="86" t="s">
        <v>960</v>
      </c>
      <c r="M76"/>
    </row>
    <row r="77" spans="1:13" s="84" customFormat="1" ht="16.5">
      <c r="A77" s="88" t="s">
        <v>498</v>
      </c>
      <c r="B77" s="89" t="s">
        <v>71</v>
      </c>
      <c r="C77" s="90" t="s">
        <v>203</v>
      </c>
      <c r="D77" s="86" t="s">
        <v>945</v>
      </c>
      <c r="E77" s="92" t="s">
        <v>203</v>
      </c>
      <c r="F77" s="89" t="s">
        <v>956</v>
      </c>
      <c r="G77" s="92" t="s">
        <v>457</v>
      </c>
      <c r="H77" s="91" t="s">
        <v>961</v>
      </c>
      <c r="M77"/>
    </row>
    <row r="78" spans="1:13" s="84" customFormat="1" ht="16.5">
      <c r="A78" s="88" t="s">
        <v>499</v>
      </c>
      <c r="B78" s="89" t="s">
        <v>72</v>
      </c>
      <c r="C78" s="90" t="s">
        <v>203</v>
      </c>
      <c r="D78" s="86" t="s">
        <v>945</v>
      </c>
      <c r="E78" s="92" t="s">
        <v>203</v>
      </c>
      <c r="F78" s="89" t="s">
        <v>956</v>
      </c>
      <c r="G78" s="92" t="s">
        <v>203</v>
      </c>
      <c r="H78" s="91" t="s">
        <v>961</v>
      </c>
      <c r="M78"/>
    </row>
    <row r="79" spans="1:13" s="84" customFormat="1" ht="16.5">
      <c r="A79" s="88" t="s">
        <v>500</v>
      </c>
      <c r="B79" s="89" t="s">
        <v>73</v>
      </c>
      <c r="C79" s="90" t="s">
        <v>203</v>
      </c>
      <c r="D79" s="86" t="s">
        <v>945</v>
      </c>
      <c r="E79" s="92" t="s">
        <v>203</v>
      </c>
      <c r="F79" s="89" t="s">
        <v>956</v>
      </c>
      <c r="G79" s="88" t="s">
        <v>458</v>
      </c>
      <c r="H79" s="89" t="s">
        <v>962</v>
      </c>
      <c r="M79"/>
    </row>
    <row r="80" spans="1:13" s="84" customFormat="1" ht="16.5">
      <c r="A80" s="88" t="s">
        <v>501</v>
      </c>
      <c r="B80" s="89" t="s">
        <v>74</v>
      </c>
      <c r="C80" s="90" t="s">
        <v>203</v>
      </c>
      <c r="D80" s="86" t="s">
        <v>945</v>
      </c>
      <c r="E80" s="92" t="s">
        <v>203</v>
      </c>
      <c r="F80" s="89" t="s">
        <v>956</v>
      </c>
      <c r="G80" s="92" t="s">
        <v>459</v>
      </c>
      <c r="H80" s="91" t="s">
        <v>78</v>
      </c>
      <c r="M80"/>
    </row>
    <row r="81" spans="1:13" s="84" customFormat="1" ht="16.5">
      <c r="A81" s="88" t="s">
        <v>502</v>
      </c>
      <c r="B81" s="89" t="s">
        <v>75</v>
      </c>
      <c r="C81" s="90" t="s">
        <v>203</v>
      </c>
      <c r="D81" s="86" t="s">
        <v>945</v>
      </c>
      <c r="E81" s="92" t="s">
        <v>203</v>
      </c>
      <c r="F81" s="89" t="s">
        <v>956</v>
      </c>
      <c r="G81" s="92" t="s">
        <v>203</v>
      </c>
      <c r="H81" s="91" t="s">
        <v>78</v>
      </c>
      <c r="M81"/>
    </row>
    <row r="82" spans="1:13" s="84" customFormat="1" ht="16.5">
      <c r="A82" s="88" t="s">
        <v>503</v>
      </c>
      <c r="B82" s="89" t="s">
        <v>76</v>
      </c>
      <c r="C82" s="90" t="s">
        <v>203</v>
      </c>
      <c r="D82" s="86" t="s">
        <v>945</v>
      </c>
      <c r="E82" s="92" t="s">
        <v>203</v>
      </c>
      <c r="F82" s="89" t="s">
        <v>956</v>
      </c>
      <c r="G82" s="92" t="s">
        <v>203</v>
      </c>
      <c r="H82" s="91" t="s">
        <v>78</v>
      </c>
      <c r="M82"/>
    </row>
    <row r="83" spans="1:13" s="84" customFormat="1" ht="16.5">
      <c r="A83" s="88" t="s">
        <v>504</v>
      </c>
      <c r="B83" s="89" t="s">
        <v>77</v>
      </c>
      <c r="C83" s="90" t="s">
        <v>203</v>
      </c>
      <c r="D83" s="86" t="s">
        <v>945</v>
      </c>
      <c r="E83" s="92" t="s">
        <v>203</v>
      </c>
      <c r="F83" s="89" t="s">
        <v>956</v>
      </c>
      <c r="G83" s="92" t="s">
        <v>203</v>
      </c>
      <c r="H83" s="91" t="s">
        <v>78</v>
      </c>
      <c r="M83"/>
    </row>
    <row r="84" spans="1:13" s="84" customFormat="1" ht="16.5">
      <c r="A84" s="88" t="s">
        <v>505</v>
      </c>
      <c r="B84" s="89" t="s">
        <v>78</v>
      </c>
      <c r="C84" s="90" t="s">
        <v>203</v>
      </c>
      <c r="D84" s="86" t="s">
        <v>945</v>
      </c>
      <c r="E84" s="92" t="s">
        <v>203</v>
      </c>
      <c r="F84" s="89" t="s">
        <v>956</v>
      </c>
      <c r="G84" s="92" t="s">
        <v>203</v>
      </c>
      <c r="H84" s="91" t="s">
        <v>78</v>
      </c>
      <c r="M84"/>
    </row>
    <row r="85" spans="1:13" s="84" customFormat="1" ht="16.5">
      <c r="A85" s="88" t="s">
        <v>506</v>
      </c>
      <c r="B85" s="89" t="s">
        <v>79</v>
      </c>
      <c r="C85" s="90" t="s">
        <v>203</v>
      </c>
      <c r="D85" s="86" t="s">
        <v>945</v>
      </c>
      <c r="E85" s="87" t="s">
        <v>963</v>
      </c>
      <c r="F85" s="89" t="s">
        <v>964</v>
      </c>
      <c r="G85" s="87" t="s">
        <v>460</v>
      </c>
      <c r="H85" s="86" t="s">
        <v>965</v>
      </c>
      <c r="M85"/>
    </row>
    <row r="86" spans="1:13" s="84" customFormat="1" ht="16.5">
      <c r="A86" s="88" t="s">
        <v>507</v>
      </c>
      <c r="B86" s="89" t="s">
        <v>80</v>
      </c>
      <c r="C86" s="90" t="s">
        <v>203</v>
      </c>
      <c r="D86" s="86" t="s">
        <v>945</v>
      </c>
      <c r="E86" s="92" t="s">
        <v>203</v>
      </c>
      <c r="F86" s="89" t="s">
        <v>964</v>
      </c>
      <c r="G86" s="92" t="s">
        <v>203</v>
      </c>
      <c r="H86" s="86" t="s">
        <v>965</v>
      </c>
      <c r="M86"/>
    </row>
    <row r="87" spans="1:13" s="84" customFormat="1" ht="16.5">
      <c r="A87" s="88" t="s">
        <v>508</v>
      </c>
      <c r="B87" s="89" t="s">
        <v>81</v>
      </c>
      <c r="C87" s="90" t="s">
        <v>203</v>
      </c>
      <c r="D87" s="86" t="s">
        <v>945</v>
      </c>
      <c r="E87" s="92" t="s">
        <v>203</v>
      </c>
      <c r="F87" s="89" t="s">
        <v>964</v>
      </c>
      <c r="G87" s="92" t="s">
        <v>203</v>
      </c>
      <c r="H87" s="86" t="s">
        <v>965</v>
      </c>
      <c r="M87"/>
    </row>
    <row r="88" spans="1:13" s="84" customFormat="1" ht="16.5">
      <c r="A88" s="88" t="s">
        <v>509</v>
      </c>
      <c r="B88" s="89" t="s">
        <v>82</v>
      </c>
      <c r="C88" s="90" t="s">
        <v>203</v>
      </c>
      <c r="D88" s="86" t="s">
        <v>945</v>
      </c>
      <c r="E88" s="92" t="s">
        <v>203</v>
      </c>
      <c r="F88" s="89" t="s">
        <v>964</v>
      </c>
      <c r="G88" s="93" t="s">
        <v>203</v>
      </c>
      <c r="H88" s="86" t="s">
        <v>965</v>
      </c>
      <c r="M88"/>
    </row>
    <row r="89" spans="1:13" s="84" customFormat="1" ht="16.5">
      <c r="A89" s="88" t="s">
        <v>510</v>
      </c>
      <c r="B89" s="89" t="s">
        <v>83</v>
      </c>
      <c r="C89" s="90" t="s">
        <v>203</v>
      </c>
      <c r="D89" s="86" t="s">
        <v>945</v>
      </c>
      <c r="E89" s="92" t="s">
        <v>203</v>
      </c>
      <c r="F89" s="89" t="s">
        <v>964</v>
      </c>
      <c r="G89" s="87" t="s">
        <v>461</v>
      </c>
      <c r="H89" s="86" t="s">
        <v>966</v>
      </c>
      <c r="M89"/>
    </row>
    <row r="90" spans="1:13" s="84" customFormat="1" ht="16.5">
      <c r="A90" s="88" t="s">
        <v>511</v>
      </c>
      <c r="B90" s="89" t="s">
        <v>84</v>
      </c>
      <c r="C90" s="90" t="s">
        <v>203</v>
      </c>
      <c r="D90" s="86" t="s">
        <v>945</v>
      </c>
      <c r="E90" s="93" t="s">
        <v>203</v>
      </c>
      <c r="F90" s="89" t="s">
        <v>964</v>
      </c>
      <c r="G90" s="93" t="s">
        <v>203</v>
      </c>
      <c r="H90" s="86" t="s">
        <v>966</v>
      </c>
      <c r="M90"/>
    </row>
    <row r="91" spans="1:13" s="84" customFormat="1" ht="16.5">
      <c r="A91" s="88" t="s">
        <v>512</v>
      </c>
      <c r="B91" s="89" t="s">
        <v>85</v>
      </c>
      <c r="C91" s="90" t="s">
        <v>203</v>
      </c>
      <c r="D91" s="86" t="s">
        <v>945</v>
      </c>
      <c r="E91" s="92" t="s">
        <v>967</v>
      </c>
      <c r="F91" s="89" t="s">
        <v>85</v>
      </c>
      <c r="G91" s="92" t="s">
        <v>462</v>
      </c>
      <c r="H91" s="91" t="s">
        <v>85</v>
      </c>
      <c r="M91"/>
    </row>
    <row r="92" spans="1:13" s="100" customFormat="1" ht="16.5">
      <c r="A92" s="99" t="s">
        <v>513</v>
      </c>
      <c r="B92" s="97" t="s">
        <v>86</v>
      </c>
      <c r="C92" s="95" t="s">
        <v>203</v>
      </c>
      <c r="D92" s="86" t="s">
        <v>945</v>
      </c>
      <c r="E92" s="99" t="s">
        <v>968</v>
      </c>
      <c r="F92" s="97" t="s">
        <v>86</v>
      </c>
      <c r="G92" s="99" t="s">
        <v>463</v>
      </c>
      <c r="H92" s="97" t="s">
        <v>86</v>
      </c>
      <c r="M92"/>
    </row>
    <row r="93" spans="1:13" s="84" customFormat="1" ht="16.5">
      <c r="A93" s="88" t="s">
        <v>514</v>
      </c>
      <c r="B93" s="89" t="s">
        <v>87</v>
      </c>
      <c r="C93" s="90" t="s">
        <v>930</v>
      </c>
      <c r="D93" s="91" t="s">
        <v>969</v>
      </c>
      <c r="E93" s="92" t="s">
        <v>970</v>
      </c>
      <c r="F93" s="89" t="s">
        <v>971</v>
      </c>
      <c r="G93" s="92" t="s">
        <v>464</v>
      </c>
      <c r="H93" s="91" t="s">
        <v>972</v>
      </c>
      <c r="M93"/>
    </row>
    <row r="94" spans="1:13" s="84" customFormat="1" ht="16.5">
      <c r="A94" s="88" t="s">
        <v>515</v>
      </c>
      <c r="B94" s="89" t="s">
        <v>88</v>
      </c>
      <c r="C94" s="90" t="s">
        <v>203</v>
      </c>
      <c r="D94" s="91" t="s">
        <v>969</v>
      </c>
      <c r="E94" s="92" t="s">
        <v>203</v>
      </c>
      <c r="F94" s="89" t="s">
        <v>971</v>
      </c>
      <c r="G94" s="92" t="s">
        <v>203</v>
      </c>
      <c r="H94" s="91" t="s">
        <v>972</v>
      </c>
      <c r="M94"/>
    </row>
    <row r="95" spans="1:13" s="84" customFormat="1" ht="16.5">
      <c r="A95" s="88" t="s">
        <v>516</v>
      </c>
      <c r="B95" s="89" t="s">
        <v>89</v>
      </c>
      <c r="C95" s="90" t="s">
        <v>203</v>
      </c>
      <c r="D95" s="91" t="s">
        <v>969</v>
      </c>
      <c r="E95" s="92" t="s">
        <v>203</v>
      </c>
      <c r="F95" s="89" t="s">
        <v>971</v>
      </c>
      <c r="G95" s="92" t="s">
        <v>203</v>
      </c>
      <c r="H95" s="91" t="s">
        <v>972</v>
      </c>
      <c r="M95"/>
    </row>
    <row r="96" spans="1:13" s="84" customFormat="1" ht="16.5">
      <c r="A96" s="88" t="s">
        <v>517</v>
      </c>
      <c r="B96" s="89" t="s">
        <v>90</v>
      </c>
      <c r="C96" s="90" t="s">
        <v>203</v>
      </c>
      <c r="D96" s="91" t="s">
        <v>969</v>
      </c>
      <c r="E96" s="92" t="s">
        <v>203</v>
      </c>
      <c r="F96" s="89" t="s">
        <v>971</v>
      </c>
      <c r="G96" s="92" t="s">
        <v>203</v>
      </c>
      <c r="H96" s="91" t="s">
        <v>972</v>
      </c>
      <c r="M96"/>
    </row>
    <row r="97" spans="1:13" s="84" customFormat="1" ht="16.5">
      <c r="A97" s="88" t="s">
        <v>518</v>
      </c>
      <c r="B97" s="89" t="s">
        <v>91</v>
      </c>
      <c r="C97" s="90" t="s">
        <v>203</v>
      </c>
      <c r="D97" s="91" t="s">
        <v>969</v>
      </c>
      <c r="E97" s="92" t="s">
        <v>203</v>
      </c>
      <c r="F97" s="89" t="s">
        <v>971</v>
      </c>
      <c r="G97" s="92" t="s">
        <v>203</v>
      </c>
      <c r="H97" s="91" t="s">
        <v>972</v>
      </c>
      <c r="M97"/>
    </row>
    <row r="98" spans="1:13" s="84" customFormat="1" ht="16.5">
      <c r="A98" s="88" t="s">
        <v>519</v>
      </c>
      <c r="B98" s="89" t="s">
        <v>92</v>
      </c>
      <c r="C98" s="90" t="s">
        <v>203</v>
      </c>
      <c r="D98" s="91" t="s">
        <v>969</v>
      </c>
      <c r="E98" s="92" t="s">
        <v>203</v>
      </c>
      <c r="F98" s="89" t="s">
        <v>971</v>
      </c>
      <c r="G98" s="92" t="s">
        <v>203</v>
      </c>
      <c r="H98" s="91" t="s">
        <v>972</v>
      </c>
      <c r="M98"/>
    </row>
    <row r="99" spans="1:13" s="84" customFormat="1" ht="16.5">
      <c r="A99" s="88" t="s">
        <v>520</v>
      </c>
      <c r="B99" s="89" t="s">
        <v>93</v>
      </c>
      <c r="C99" s="90" t="s">
        <v>203</v>
      </c>
      <c r="D99" s="91" t="s">
        <v>969</v>
      </c>
      <c r="E99" s="92" t="s">
        <v>203</v>
      </c>
      <c r="F99" s="89" t="s">
        <v>971</v>
      </c>
      <c r="G99" s="87" t="s">
        <v>465</v>
      </c>
      <c r="H99" s="86" t="s">
        <v>973</v>
      </c>
      <c r="M99"/>
    </row>
    <row r="100" spans="1:13" s="84" customFormat="1" ht="16.5">
      <c r="A100" s="88" t="s">
        <v>521</v>
      </c>
      <c r="B100" s="89" t="s">
        <v>94</v>
      </c>
      <c r="C100" s="90" t="s">
        <v>203</v>
      </c>
      <c r="D100" s="91" t="s">
        <v>969</v>
      </c>
      <c r="E100" s="92" t="s">
        <v>203</v>
      </c>
      <c r="F100" s="89" t="s">
        <v>971</v>
      </c>
      <c r="G100" s="92" t="s">
        <v>203</v>
      </c>
      <c r="H100" s="86" t="s">
        <v>973</v>
      </c>
      <c r="M100"/>
    </row>
    <row r="101" spans="1:13" s="84" customFormat="1" ht="16.5">
      <c r="A101" s="88" t="s">
        <v>522</v>
      </c>
      <c r="B101" s="89" t="s">
        <v>95</v>
      </c>
      <c r="C101" s="90" t="s">
        <v>203</v>
      </c>
      <c r="D101" s="91" t="s">
        <v>969</v>
      </c>
      <c r="E101" s="92" t="s">
        <v>203</v>
      </c>
      <c r="F101" s="89" t="s">
        <v>971</v>
      </c>
      <c r="G101" s="92" t="s">
        <v>203</v>
      </c>
      <c r="H101" s="86" t="s">
        <v>973</v>
      </c>
      <c r="M101"/>
    </row>
    <row r="102" spans="1:13" s="84" customFormat="1" ht="16.5">
      <c r="A102" s="88" t="s">
        <v>523</v>
      </c>
      <c r="B102" s="89" t="s">
        <v>96</v>
      </c>
      <c r="C102" s="90" t="s">
        <v>203</v>
      </c>
      <c r="D102" s="91" t="s">
        <v>969</v>
      </c>
      <c r="E102" s="92" t="s">
        <v>203</v>
      </c>
      <c r="F102" s="89" t="s">
        <v>971</v>
      </c>
      <c r="G102" s="92" t="s">
        <v>203</v>
      </c>
      <c r="H102" s="86" t="s">
        <v>973</v>
      </c>
      <c r="M102"/>
    </row>
    <row r="103" spans="1:13" s="84" customFormat="1" ht="16.5">
      <c r="A103" s="88" t="s">
        <v>524</v>
      </c>
      <c r="B103" s="89" t="s">
        <v>97</v>
      </c>
      <c r="C103" s="90" t="s">
        <v>203</v>
      </c>
      <c r="D103" s="91" t="s">
        <v>969</v>
      </c>
      <c r="E103" s="92" t="s">
        <v>203</v>
      </c>
      <c r="F103" s="89" t="s">
        <v>971</v>
      </c>
      <c r="G103" s="92" t="s">
        <v>203</v>
      </c>
      <c r="H103" s="86" t="s">
        <v>973</v>
      </c>
      <c r="M103"/>
    </row>
    <row r="104" spans="1:13" s="84" customFormat="1" ht="16.5">
      <c r="A104" s="88" t="s">
        <v>525</v>
      </c>
      <c r="B104" s="89" t="s">
        <v>98</v>
      </c>
      <c r="C104" s="90" t="s">
        <v>203</v>
      </c>
      <c r="D104" s="91" t="s">
        <v>969</v>
      </c>
      <c r="E104" s="92" t="s">
        <v>203</v>
      </c>
      <c r="F104" s="89" t="s">
        <v>971</v>
      </c>
      <c r="G104" s="92" t="s">
        <v>203</v>
      </c>
      <c r="H104" s="86" t="s">
        <v>973</v>
      </c>
      <c r="M104"/>
    </row>
    <row r="105" spans="1:13" s="84" customFormat="1" ht="16.5">
      <c r="A105" s="88" t="s">
        <v>526</v>
      </c>
      <c r="B105" s="89" t="s">
        <v>99</v>
      </c>
      <c r="C105" s="90" t="s">
        <v>203</v>
      </c>
      <c r="D105" s="91" t="s">
        <v>969</v>
      </c>
      <c r="E105" s="92" t="s">
        <v>203</v>
      </c>
      <c r="F105" s="89" t="s">
        <v>971</v>
      </c>
      <c r="G105" s="93" t="s">
        <v>203</v>
      </c>
      <c r="H105" s="86" t="s">
        <v>973</v>
      </c>
      <c r="M105"/>
    </row>
    <row r="106" spans="1:13" s="84" customFormat="1" ht="16.5">
      <c r="A106" s="88" t="s">
        <v>527</v>
      </c>
      <c r="B106" s="89" t="s">
        <v>100</v>
      </c>
      <c r="C106" s="90" t="s">
        <v>203</v>
      </c>
      <c r="D106" s="91" t="s">
        <v>969</v>
      </c>
      <c r="E106" s="92" t="s">
        <v>203</v>
      </c>
      <c r="F106" s="89" t="s">
        <v>971</v>
      </c>
      <c r="G106" s="92" t="s">
        <v>466</v>
      </c>
      <c r="H106" s="91" t="s">
        <v>974</v>
      </c>
      <c r="M106"/>
    </row>
    <row r="107" spans="1:13" s="84" customFormat="1" ht="16.5">
      <c r="A107" s="88" t="s">
        <v>528</v>
      </c>
      <c r="B107" s="89" t="s">
        <v>101</v>
      </c>
      <c r="C107" s="90" t="s">
        <v>203</v>
      </c>
      <c r="D107" s="91" t="s">
        <v>969</v>
      </c>
      <c r="E107" s="87" t="s">
        <v>975</v>
      </c>
      <c r="F107" s="89" t="s">
        <v>976</v>
      </c>
      <c r="G107" s="87" t="s">
        <v>467</v>
      </c>
      <c r="H107" s="86" t="s">
        <v>977</v>
      </c>
      <c r="M107"/>
    </row>
    <row r="108" spans="1:13" s="84" customFormat="1" ht="16.5">
      <c r="A108" s="88" t="s">
        <v>529</v>
      </c>
      <c r="B108" s="89" t="s">
        <v>102</v>
      </c>
      <c r="C108" s="90" t="s">
        <v>203</v>
      </c>
      <c r="D108" s="91" t="s">
        <v>969</v>
      </c>
      <c r="E108" s="92" t="s">
        <v>203</v>
      </c>
      <c r="F108" s="89" t="s">
        <v>976</v>
      </c>
      <c r="G108" s="93" t="s">
        <v>203</v>
      </c>
      <c r="H108" s="86" t="s">
        <v>977</v>
      </c>
      <c r="M108"/>
    </row>
    <row r="109" spans="1:13" s="84" customFormat="1" ht="16.5">
      <c r="A109" s="88" t="s">
        <v>530</v>
      </c>
      <c r="B109" s="89" t="s">
        <v>103</v>
      </c>
      <c r="C109" s="90" t="s">
        <v>203</v>
      </c>
      <c r="D109" s="91" t="s">
        <v>969</v>
      </c>
      <c r="E109" s="92" t="s">
        <v>203</v>
      </c>
      <c r="F109" s="89" t="s">
        <v>976</v>
      </c>
      <c r="G109" s="92" t="s">
        <v>468</v>
      </c>
      <c r="H109" s="91" t="s">
        <v>978</v>
      </c>
      <c r="M109"/>
    </row>
    <row r="110" spans="1:13" s="84" customFormat="1" ht="16.5">
      <c r="A110" s="88" t="s">
        <v>531</v>
      </c>
      <c r="B110" s="89" t="s">
        <v>104</v>
      </c>
      <c r="C110" s="90" t="s">
        <v>203</v>
      </c>
      <c r="D110" s="91" t="s">
        <v>969</v>
      </c>
      <c r="E110" s="92" t="s">
        <v>203</v>
      </c>
      <c r="F110" s="89" t="s">
        <v>976</v>
      </c>
      <c r="G110" s="92" t="s">
        <v>203</v>
      </c>
      <c r="H110" s="91" t="s">
        <v>978</v>
      </c>
      <c r="M110"/>
    </row>
    <row r="111" spans="1:13" s="84" customFormat="1" ht="16.5">
      <c r="A111" s="88" t="s">
        <v>532</v>
      </c>
      <c r="B111" s="89" t="s">
        <v>105</v>
      </c>
      <c r="C111" s="90" t="s">
        <v>203</v>
      </c>
      <c r="D111" s="91" t="s">
        <v>969</v>
      </c>
      <c r="E111" s="92" t="s">
        <v>203</v>
      </c>
      <c r="F111" s="89" t="s">
        <v>976</v>
      </c>
      <c r="G111" s="87" t="s">
        <v>469</v>
      </c>
      <c r="H111" s="86" t="s">
        <v>979</v>
      </c>
      <c r="M111"/>
    </row>
    <row r="112" spans="1:13" s="84" customFormat="1" ht="16.5">
      <c r="A112" s="88" t="s">
        <v>533</v>
      </c>
      <c r="B112" s="89" t="s">
        <v>106</v>
      </c>
      <c r="C112" s="90" t="s">
        <v>203</v>
      </c>
      <c r="D112" s="91" t="s">
        <v>969</v>
      </c>
      <c r="E112" s="92" t="s">
        <v>203</v>
      </c>
      <c r="F112" s="89" t="s">
        <v>976</v>
      </c>
      <c r="G112" s="93" t="s">
        <v>203</v>
      </c>
      <c r="H112" s="86" t="s">
        <v>979</v>
      </c>
      <c r="M112"/>
    </row>
    <row r="113" spans="1:13" s="84" customFormat="1" ht="16.5">
      <c r="A113" s="88" t="s">
        <v>534</v>
      </c>
      <c r="B113" s="89" t="s">
        <v>107</v>
      </c>
      <c r="C113" s="90" t="s">
        <v>203</v>
      </c>
      <c r="D113" s="91" t="s">
        <v>969</v>
      </c>
      <c r="E113" s="92" t="s">
        <v>203</v>
      </c>
      <c r="F113" s="89" t="s">
        <v>976</v>
      </c>
      <c r="G113" s="92" t="s">
        <v>470</v>
      </c>
      <c r="H113" s="91" t="s">
        <v>980</v>
      </c>
      <c r="M113"/>
    </row>
    <row r="114" spans="1:13" s="84" customFormat="1" ht="16.5">
      <c r="A114" s="88" t="s">
        <v>535</v>
      </c>
      <c r="B114" s="89" t="s">
        <v>108</v>
      </c>
      <c r="C114" s="90" t="s">
        <v>203</v>
      </c>
      <c r="D114" s="91" t="s">
        <v>969</v>
      </c>
      <c r="E114" s="92" t="s">
        <v>203</v>
      </c>
      <c r="F114" s="89" t="s">
        <v>976</v>
      </c>
      <c r="G114" s="92" t="s">
        <v>203</v>
      </c>
      <c r="H114" s="91" t="s">
        <v>980</v>
      </c>
      <c r="M114"/>
    </row>
    <row r="115" spans="1:13" s="84" customFormat="1" ht="16.5">
      <c r="A115" s="88" t="s">
        <v>536</v>
      </c>
      <c r="B115" s="89" t="s">
        <v>109</v>
      </c>
      <c r="C115" s="90" t="s">
        <v>203</v>
      </c>
      <c r="D115" s="91" t="s">
        <v>969</v>
      </c>
      <c r="E115" s="93" t="s">
        <v>203</v>
      </c>
      <c r="F115" s="89" t="s">
        <v>976</v>
      </c>
      <c r="G115" s="92" t="s">
        <v>203</v>
      </c>
      <c r="H115" s="91" t="s">
        <v>980</v>
      </c>
      <c r="M115"/>
    </row>
    <row r="116" spans="1:13" s="84" customFormat="1" ht="16.5">
      <c r="A116" s="88" t="s">
        <v>537</v>
      </c>
      <c r="B116" s="89" t="s">
        <v>110</v>
      </c>
      <c r="C116" s="90" t="s">
        <v>203</v>
      </c>
      <c r="D116" s="91" t="s">
        <v>969</v>
      </c>
      <c r="E116" s="92" t="s">
        <v>981</v>
      </c>
      <c r="F116" s="89" t="s">
        <v>982</v>
      </c>
      <c r="G116" s="87" t="s">
        <v>471</v>
      </c>
      <c r="H116" s="86" t="s">
        <v>983</v>
      </c>
      <c r="M116"/>
    </row>
    <row r="117" spans="1:13" s="84" customFormat="1" ht="16.5">
      <c r="A117" s="88" t="s">
        <v>538</v>
      </c>
      <c r="B117" s="89" t="s">
        <v>111</v>
      </c>
      <c r="C117" s="90" t="s">
        <v>203</v>
      </c>
      <c r="D117" s="91" t="s">
        <v>969</v>
      </c>
      <c r="E117" s="92" t="s">
        <v>203</v>
      </c>
      <c r="F117" s="89" t="s">
        <v>982</v>
      </c>
      <c r="G117" s="93" t="s">
        <v>203</v>
      </c>
      <c r="H117" s="86" t="s">
        <v>983</v>
      </c>
      <c r="M117"/>
    </row>
    <row r="118" spans="1:13" s="84" customFormat="1" ht="16.5">
      <c r="A118" s="88" t="s">
        <v>539</v>
      </c>
      <c r="B118" s="89" t="s">
        <v>112</v>
      </c>
      <c r="C118" s="90" t="s">
        <v>203</v>
      </c>
      <c r="D118" s="91" t="s">
        <v>969</v>
      </c>
      <c r="E118" s="92" t="s">
        <v>203</v>
      </c>
      <c r="F118" s="89" t="s">
        <v>982</v>
      </c>
      <c r="G118" s="92" t="s">
        <v>472</v>
      </c>
      <c r="H118" s="91" t="s">
        <v>984</v>
      </c>
      <c r="M118"/>
    </row>
    <row r="119" spans="1:13" s="84" customFormat="1" ht="16.5">
      <c r="A119" s="88" t="s">
        <v>540</v>
      </c>
      <c r="B119" s="89" t="s">
        <v>113</v>
      </c>
      <c r="C119" s="90" t="s">
        <v>203</v>
      </c>
      <c r="D119" s="91" t="s">
        <v>969</v>
      </c>
      <c r="E119" s="92" t="s">
        <v>203</v>
      </c>
      <c r="F119" s="89" t="s">
        <v>982</v>
      </c>
      <c r="G119" s="87" t="s">
        <v>473</v>
      </c>
      <c r="H119" s="86" t="s">
        <v>985</v>
      </c>
      <c r="M119"/>
    </row>
    <row r="120" spans="1:13" s="84" customFormat="1" ht="16.5">
      <c r="A120" s="88" t="s">
        <v>541</v>
      </c>
      <c r="B120" s="89" t="s">
        <v>114</v>
      </c>
      <c r="C120" s="90" t="s">
        <v>203</v>
      </c>
      <c r="D120" s="91" t="s">
        <v>969</v>
      </c>
      <c r="E120" s="92" t="s">
        <v>203</v>
      </c>
      <c r="F120" s="89" t="s">
        <v>982</v>
      </c>
      <c r="G120" s="93" t="s">
        <v>203</v>
      </c>
      <c r="H120" s="86" t="s">
        <v>985</v>
      </c>
      <c r="M120"/>
    </row>
    <row r="121" spans="1:13" s="84" customFormat="1" ht="16.5">
      <c r="A121" s="88" t="s">
        <v>542</v>
      </c>
      <c r="B121" s="89" t="s">
        <v>115</v>
      </c>
      <c r="C121" s="90" t="s">
        <v>203</v>
      </c>
      <c r="D121" s="91" t="s">
        <v>969</v>
      </c>
      <c r="E121" s="92" t="s">
        <v>203</v>
      </c>
      <c r="F121" s="89" t="s">
        <v>982</v>
      </c>
      <c r="G121" s="92" t="s">
        <v>474</v>
      </c>
      <c r="H121" s="91" t="s">
        <v>986</v>
      </c>
      <c r="M121"/>
    </row>
    <row r="122" spans="1:13" s="84" customFormat="1" ht="16.5">
      <c r="A122" s="88" t="s">
        <v>543</v>
      </c>
      <c r="B122" s="89" t="s">
        <v>116</v>
      </c>
      <c r="C122" s="85" t="s">
        <v>933</v>
      </c>
      <c r="D122" s="86" t="s">
        <v>987</v>
      </c>
      <c r="E122" s="87" t="s">
        <v>988</v>
      </c>
      <c r="F122" s="89" t="s">
        <v>989</v>
      </c>
      <c r="G122" s="87" t="s">
        <v>475</v>
      </c>
      <c r="H122" s="86" t="s">
        <v>990</v>
      </c>
      <c r="M122"/>
    </row>
    <row r="123" spans="1:13" s="84" customFormat="1" ht="16.5">
      <c r="A123" s="88" t="s">
        <v>544</v>
      </c>
      <c r="B123" s="89" t="s">
        <v>117</v>
      </c>
      <c r="C123" s="90" t="s">
        <v>203</v>
      </c>
      <c r="D123" s="86" t="s">
        <v>987</v>
      </c>
      <c r="E123" s="92" t="s">
        <v>203</v>
      </c>
      <c r="F123" s="89" t="s">
        <v>989</v>
      </c>
      <c r="G123" s="92" t="s">
        <v>203</v>
      </c>
      <c r="H123" s="86" t="s">
        <v>990</v>
      </c>
      <c r="M123"/>
    </row>
    <row r="124" spans="1:13" s="84" customFormat="1" ht="16.5">
      <c r="A124" s="88" t="s">
        <v>545</v>
      </c>
      <c r="B124" s="89" t="s">
        <v>118</v>
      </c>
      <c r="C124" s="90" t="s">
        <v>203</v>
      </c>
      <c r="D124" s="86" t="s">
        <v>987</v>
      </c>
      <c r="E124" s="92" t="s">
        <v>203</v>
      </c>
      <c r="F124" s="89" t="s">
        <v>989</v>
      </c>
      <c r="G124" s="93" t="s">
        <v>203</v>
      </c>
      <c r="H124" s="86" t="s">
        <v>990</v>
      </c>
      <c r="M124"/>
    </row>
    <row r="125" spans="1:13" s="84" customFormat="1" ht="16.5">
      <c r="A125" s="88" t="s">
        <v>546</v>
      </c>
      <c r="B125" s="89" t="s">
        <v>119</v>
      </c>
      <c r="C125" s="90" t="s">
        <v>203</v>
      </c>
      <c r="D125" s="86" t="s">
        <v>987</v>
      </c>
      <c r="E125" s="92" t="s">
        <v>203</v>
      </c>
      <c r="F125" s="89" t="s">
        <v>989</v>
      </c>
      <c r="G125" s="92" t="s">
        <v>476</v>
      </c>
      <c r="H125" s="91" t="s">
        <v>921</v>
      </c>
      <c r="M125"/>
    </row>
    <row r="126" spans="1:13" s="100" customFormat="1" ht="16.5">
      <c r="A126" s="99" t="s">
        <v>547</v>
      </c>
      <c r="B126" s="97" t="s">
        <v>120</v>
      </c>
      <c r="C126" s="101" t="s">
        <v>203</v>
      </c>
      <c r="D126" s="86" t="s">
        <v>987</v>
      </c>
      <c r="E126" s="96" t="s">
        <v>203</v>
      </c>
      <c r="F126" s="89" t="s">
        <v>989</v>
      </c>
      <c r="G126" s="96" t="s">
        <v>203</v>
      </c>
      <c r="H126" s="91" t="s">
        <v>921</v>
      </c>
      <c r="M126"/>
    </row>
    <row r="127" spans="1:13" s="100" customFormat="1" ht="16.5">
      <c r="A127" s="99" t="s">
        <v>548</v>
      </c>
      <c r="B127" s="97" t="s">
        <v>121</v>
      </c>
      <c r="C127" s="101" t="s">
        <v>203</v>
      </c>
      <c r="D127" s="86" t="s">
        <v>987</v>
      </c>
      <c r="E127" s="96" t="s">
        <v>203</v>
      </c>
      <c r="F127" s="89" t="s">
        <v>989</v>
      </c>
      <c r="G127" s="96" t="s">
        <v>203</v>
      </c>
      <c r="H127" s="91" t="s">
        <v>921</v>
      </c>
      <c r="M127"/>
    </row>
    <row r="128" spans="1:13" s="100" customFormat="1" ht="16.5">
      <c r="A128" s="99" t="s">
        <v>549</v>
      </c>
      <c r="B128" s="97" t="s">
        <v>122</v>
      </c>
      <c r="C128" s="101" t="s">
        <v>203</v>
      </c>
      <c r="D128" s="86" t="s">
        <v>987</v>
      </c>
      <c r="E128" s="102" t="s">
        <v>991</v>
      </c>
      <c r="F128" s="97" t="s">
        <v>992</v>
      </c>
      <c r="G128" s="99" t="s">
        <v>477</v>
      </c>
      <c r="H128" s="97" t="s">
        <v>122</v>
      </c>
      <c r="M128"/>
    </row>
    <row r="129" spans="1:13" s="100" customFormat="1" ht="16.5">
      <c r="A129" s="99" t="s">
        <v>550</v>
      </c>
      <c r="B129" s="97" t="s">
        <v>123</v>
      </c>
      <c r="C129" s="101" t="s">
        <v>203</v>
      </c>
      <c r="D129" s="86" t="s">
        <v>987</v>
      </c>
      <c r="E129" s="96" t="s">
        <v>203</v>
      </c>
      <c r="F129" s="97" t="s">
        <v>992</v>
      </c>
      <c r="G129" s="96" t="s">
        <v>478</v>
      </c>
      <c r="H129" s="98" t="s">
        <v>993</v>
      </c>
      <c r="M129"/>
    </row>
    <row r="130" spans="1:13" s="100" customFormat="1" ht="16.5">
      <c r="A130" s="99" t="s">
        <v>551</v>
      </c>
      <c r="B130" s="97" t="s">
        <v>124</v>
      </c>
      <c r="C130" s="101" t="s">
        <v>203</v>
      </c>
      <c r="D130" s="86" t="s">
        <v>987</v>
      </c>
      <c r="E130" s="96" t="s">
        <v>203</v>
      </c>
      <c r="F130" s="97" t="s">
        <v>992</v>
      </c>
      <c r="G130" s="96" t="s">
        <v>203</v>
      </c>
      <c r="H130" s="98" t="s">
        <v>993</v>
      </c>
      <c r="M130"/>
    </row>
    <row r="131" spans="1:13" s="100" customFormat="1" ht="16.5">
      <c r="A131" s="99" t="s">
        <v>552</v>
      </c>
      <c r="B131" s="97" t="s">
        <v>125</v>
      </c>
      <c r="C131" s="101" t="s">
        <v>203</v>
      </c>
      <c r="D131" s="86" t="s">
        <v>987</v>
      </c>
      <c r="E131" s="96" t="s">
        <v>203</v>
      </c>
      <c r="F131" s="97" t="s">
        <v>992</v>
      </c>
      <c r="G131" s="96" t="s">
        <v>203</v>
      </c>
      <c r="H131" s="98" t="s">
        <v>993</v>
      </c>
      <c r="M131"/>
    </row>
    <row r="132" spans="1:13" s="100" customFormat="1" ht="16.5">
      <c r="A132" s="99" t="s">
        <v>553</v>
      </c>
      <c r="B132" s="97" t="s">
        <v>126</v>
      </c>
      <c r="C132" s="101" t="s">
        <v>203</v>
      </c>
      <c r="D132" s="86" t="s">
        <v>987</v>
      </c>
      <c r="E132" s="96" t="s">
        <v>203</v>
      </c>
      <c r="F132" s="97" t="s">
        <v>992</v>
      </c>
      <c r="G132" s="102" t="s">
        <v>479</v>
      </c>
      <c r="H132" s="103" t="s">
        <v>994</v>
      </c>
      <c r="M132"/>
    </row>
    <row r="133" spans="1:13" s="100" customFormat="1" ht="16.5">
      <c r="A133" s="99" t="s">
        <v>554</v>
      </c>
      <c r="B133" s="97" t="s">
        <v>127</v>
      </c>
      <c r="C133" s="101" t="s">
        <v>203</v>
      </c>
      <c r="D133" s="86" t="s">
        <v>987</v>
      </c>
      <c r="E133" s="96" t="s">
        <v>203</v>
      </c>
      <c r="F133" s="97" t="s">
        <v>992</v>
      </c>
      <c r="G133" s="96" t="s">
        <v>203</v>
      </c>
      <c r="H133" s="103" t="s">
        <v>994</v>
      </c>
      <c r="M133"/>
    </row>
    <row r="134" spans="1:13" s="100" customFormat="1" ht="16.5">
      <c r="A134" s="99" t="s">
        <v>555</v>
      </c>
      <c r="B134" s="97" t="s">
        <v>128</v>
      </c>
      <c r="C134" s="101" t="s">
        <v>203</v>
      </c>
      <c r="D134" s="86" t="s">
        <v>987</v>
      </c>
      <c r="E134" s="96" t="s">
        <v>203</v>
      </c>
      <c r="F134" s="97" t="s">
        <v>992</v>
      </c>
      <c r="G134" s="96" t="s">
        <v>203</v>
      </c>
      <c r="H134" s="103" t="s">
        <v>994</v>
      </c>
      <c r="M134"/>
    </row>
    <row r="135" spans="1:13" s="100" customFormat="1" ht="16.5">
      <c r="A135" s="99" t="s">
        <v>556</v>
      </c>
      <c r="B135" s="97" t="s">
        <v>129</v>
      </c>
      <c r="C135" s="101" t="s">
        <v>203</v>
      </c>
      <c r="D135" s="86" t="s">
        <v>987</v>
      </c>
      <c r="E135" s="96" t="s">
        <v>203</v>
      </c>
      <c r="F135" s="97" t="s">
        <v>992</v>
      </c>
      <c r="G135" s="96" t="s">
        <v>203</v>
      </c>
      <c r="H135" s="103" t="s">
        <v>994</v>
      </c>
      <c r="M135"/>
    </row>
    <row r="136" spans="1:13" s="100" customFormat="1" ht="16.5">
      <c r="A136" s="99" t="s">
        <v>557</v>
      </c>
      <c r="B136" s="97" t="s">
        <v>130</v>
      </c>
      <c r="C136" s="101" t="s">
        <v>203</v>
      </c>
      <c r="D136" s="86" t="s">
        <v>987</v>
      </c>
      <c r="E136" s="104" t="s">
        <v>203</v>
      </c>
      <c r="F136" s="97" t="s">
        <v>992</v>
      </c>
      <c r="G136" s="104" t="s">
        <v>203</v>
      </c>
      <c r="H136" s="103" t="s">
        <v>994</v>
      </c>
      <c r="M136"/>
    </row>
    <row r="137" spans="1:13" s="100" customFormat="1" ht="16.5">
      <c r="A137" s="99" t="s">
        <v>558</v>
      </c>
      <c r="B137" s="97" t="s">
        <v>131</v>
      </c>
      <c r="C137" s="105" t="s">
        <v>935</v>
      </c>
      <c r="D137" s="103" t="s">
        <v>995</v>
      </c>
      <c r="E137" s="102" t="s">
        <v>996</v>
      </c>
      <c r="F137" s="97" t="s">
        <v>995</v>
      </c>
      <c r="G137" s="102" t="s">
        <v>480</v>
      </c>
      <c r="H137" s="103" t="s">
        <v>995</v>
      </c>
      <c r="M137"/>
    </row>
    <row r="138" spans="1:13" s="100" customFormat="1" ht="16.5">
      <c r="A138" s="99" t="s">
        <v>559</v>
      </c>
      <c r="B138" s="97" t="s">
        <v>132</v>
      </c>
      <c r="C138" s="95" t="s">
        <v>203</v>
      </c>
      <c r="D138" s="103" t="s">
        <v>995</v>
      </c>
      <c r="E138" s="104" t="s">
        <v>203</v>
      </c>
      <c r="F138" s="97" t="s">
        <v>995</v>
      </c>
      <c r="G138" s="104" t="s">
        <v>203</v>
      </c>
      <c r="H138" s="103" t="s">
        <v>995</v>
      </c>
      <c r="M138"/>
    </row>
    <row r="139" spans="1:13" s="100" customFormat="1" ht="16.5">
      <c r="A139" s="99" t="s">
        <v>560</v>
      </c>
      <c r="B139" s="97" t="s">
        <v>133</v>
      </c>
      <c r="C139" s="101" t="s">
        <v>939</v>
      </c>
      <c r="D139" s="98" t="s">
        <v>997</v>
      </c>
      <c r="E139" s="102" t="s">
        <v>998</v>
      </c>
      <c r="F139" s="97" t="s">
        <v>999</v>
      </c>
      <c r="G139" s="102" t="s">
        <v>481</v>
      </c>
      <c r="H139" s="103" t="s">
        <v>999</v>
      </c>
      <c r="M139"/>
    </row>
    <row r="140" spans="1:13" s="100" customFormat="1" ht="16.5">
      <c r="A140" s="99" t="s">
        <v>561</v>
      </c>
      <c r="B140" s="97" t="s">
        <v>134</v>
      </c>
      <c r="C140" s="101" t="s">
        <v>203</v>
      </c>
      <c r="D140" s="98" t="s">
        <v>997</v>
      </c>
      <c r="E140" s="104" t="s">
        <v>203</v>
      </c>
      <c r="F140" s="97" t="s">
        <v>999</v>
      </c>
      <c r="G140" s="104" t="s">
        <v>203</v>
      </c>
      <c r="H140" s="103" t="s">
        <v>999</v>
      </c>
      <c r="M140"/>
    </row>
    <row r="141" spans="1:13" s="84" customFormat="1" ht="16.5">
      <c r="A141" s="88" t="s">
        <v>562</v>
      </c>
      <c r="B141" s="89" t="s">
        <v>135</v>
      </c>
      <c r="C141" s="90" t="s">
        <v>203</v>
      </c>
      <c r="D141" s="98" t="s">
        <v>997</v>
      </c>
      <c r="E141" s="92" t="s">
        <v>1000</v>
      </c>
      <c r="F141" s="89" t="s">
        <v>1001</v>
      </c>
      <c r="G141" s="92" t="s">
        <v>482</v>
      </c>
      <c r="H141" s="91" t="s">
        <v>135</v>
      </c>
      <c r="M141"/>
    </row>
    <row r="142" spans="1:13" s="84" customFormat="1" ht="16.5">
      <c r="A142" s="88" t="s">
        <v>563</v>
      </c>
      <c r="B142" s="89" t="s">
        <v>136</v>
      </c>
      <c r="C142" s="90" t="s">
        <v>203</v>
      </c>
      <c r="D142" s="98" t="s">
        <v>997</v>
      </c>
      <c r="E142" s="92" t="s">
        <v>203</v>
      </c>
      <c r="F142" s="89" t="s">
        <v>1001</v>
      </c>
      <c r="G142" s="88" t="s">
        <v>483</v>
      </c>
      <c r="H142" s="89" t="s">
        <v>1002</v>
      </c>
      <c r="M142"/>
    </row>
    <row r="143" spans="1:13" s="84" customFormat="1" ht="16.5">
      <c r="A143" s="88" t="s">
        <v>564</v>
      </c>
      <c r="B143" s="89" t="s">
        <v>137</v>
      </c>
      <c r="C143" s="90" t="s">
        <v>203</v>
      </c>
      <c r="D143" s="98" t="s">
        <v>997</v>
      </c>
      <c r="E143" s="92" t="s">
        <v>203</v>
      </c>
      <c r="F143" s="89" t="s">
        <v>1001</v>
      </c>
      <c r="G143" s="92" t="s">
        <v>203</v>
      </c>
      <c r="H143" s="89" t="s">
        <v>1002</v>
      </c>
      <c r="M143"/>
    </row>
    <row r="144" spans="1:13" s="84" customFormat="1" ht="16.5">
      <c r="A144" s="88" t="s">
        <v>565</v>
      </c>
      <c r="B144" s="89" t="s">
        <v>138</v>
      </c>
      <c r="C144" s="90" t="s">
        <v>203</v>
      </c>
      <c r="D144" s="98" t="s">
        <v>997</v>
      </c>
      <c r="E144" s="92" t="s">
        <v>203</v>
      </c>
      <c r="F144" s="89" t="s">
        <v>1001</v>
      </c>
      <c r="G144" s="92" t="s">
        <v>203</v>
      </c>
      <c r="H144" s="89" t="s">
        <v>1002</v>
      </c>
      <c r="M144"/>
    </row>
    <row r="145" spans="1:13" s="84" customFormat="1" ht="16.5">
      <c r="A145" s="88" t="s">
        <v>566</v>
      </c>
      <c r="B145" s="89" t="s">
        <v>139</v>
      </c>
      <c r="C145" s="90" t="s">
        <v>203</v>
      </c>
      <c r="D145" s="98" t="s">
        <v>997</v>
      </c>
      <c r="E145" s="92" t="s">
        <v>203</v>
      </c>
      <c r="F145" s="89" t="s">
        <v>1001</v>
      </c>
      <c r="G145" s="92" t="s">
        <v>203</v>
      </c>
      <c r="H145" s="89" t="s">
        <v>1002</v>
      </c>
      <c r="M145"/>
    </row>
    <row r="146" spans="1:13" s="84" customFormat="1" ht="16.5">
      <c r="A146" s="88" t="s">
        <v>567</v>
      </c>
      <c r="B146" s="89" t="s">
        <v>140</v>
      </c>
      <c r="C146" s="90" t="s">
        <v>203</v>
      </c>
      <c r="D146" s="98" t="s">
        <v>997</v>
      </c>
      <c r="E146" s="92" t="s">
        <v>203</v>
      </c>
      <c r="F146" s="89" t="s">
        <v>1001</v>
      </c>
      <c r="G146" s="92" t="s">
        <v>203</v>
      </c>
      <c r="H146" s="89" t="s">
        <v>1002</v>
      </c>
      <c r="M146"/>
    </row>
    <row r="147" spans="1:13" s="84" customFormat="1" ht="16.5">
      <c r="A147" s="88" t="s">
        <v>568</v>
      </c>
      <c r="B147" s="89" t="s">
        <v>141</v>
      </c>
      <c r="C147" s="90" t="s">
        <v>203</v>
      </c>
      <c r="D147" s="98" t="s">
        <v>997</v>
      </c>
      <c r="E147" s="92" t="s">
        <v>203</v>
      </c>
      <c r="F147" s="89" t="s">
        <v>1001</v>
      </c>
      <c r="G147" s="92" t="s">
        <v>203</v>
      </c>
      <c r="H147" s="89" t="s">
        <v>1002</v>
      </c>
      <c r="M147"/>
    </row>
    <row r="148" spans="1:13" s="84" customFormat="1" ht="16.5">
      <c r="A148" s="88" t="s">
        <v>569</v>
      </c>
      <c r="B148" s="89" t="s">
        <v>142</v>
      </c>
      <c r="C148" s="90" t="s">
        <v>203</v>
      </c>
      <c r="D148" s="98" t="s">
        <v>997</v>
      </c>
      <c r="E148" s="92" t="s">
        <v>203</v>
      </c>
      <c r="F148" s="89" t="s">
        <v>1001</v>
      </c>
      <c r="G148" s="87" t="s">
        <v>484</v>
      </c>
      <c r="H148" s="86" t="s">
        <v>1003</v>
      </c>
      <c r="M148"/>
    </row>
    <row r="149" spans="1:13" s="84" customFormat="1" ht="16.5">
      <c r="A149" s="88" t="s">
        <v>570</v>
      </c>
      <c r="B149" s="89" t="s">
        <v>143</v>
      </c>
      <c r="C149" s="90" t="s">
        <v>203</v>
      </c>
      <c r="D149" s="98" t="s">
        <v>997</v>
      </c>
      <c r="E149" s="92" t="s">
        <v>203</v>
      </c>
      <c r="F149" s="89" t="s">
        <v>1001</v>
      </c>
      <c r="G149" s="93" t="s">
        <v>203</v>
      </c>
      <c r="H149" s="86" t="s">
        <v>1003</v>
      </c>
      <c r="M149"/>
    </row>
    <row r="150" spans="1:13" s="84" customFormat="1" ht="16.5">
      <c r="A150" s="88" t="s">
        <v>571</v>
      </c>
      <c r="B150" s="89" t="s">
        <v>144</v>
      </c>
      <c r="C150" s="85" t="s">
        <v>943</v>
      </c>
      <c r="D150" s="86" t="s">
        <v>923</v>
      </c>
      <c r="E150" s="87" t="s">
        <v>1004</v>
      </c>
      <c r="F150" s="89" t="s">
        <v>1005</v>
      </c>
      <c r="G150" s="87" t="s">
        <v>485</v>
      </c>
      <c r="H150" s="86" t="s">
        <v>144</v>
      </c>
      <c r="M150"/>
    </row>
    <row r="151" spans="1:13" s="84" customFormat="1" ht="16.5">
      <c r="A151" s="88" t="s">
        <v>572</v>
      </c>
      <c r="B151" s="89" t="s">
        <v>145</v>
      </c>
      <c r="C151" s="90" t="s">
        <v>203</v>
      </c>
      <c r="D151" s="86" t="s">
        <v>923</v>
      </c>
      <c r="E151" s="92" t="s">
        <v>203</v>
      </c>
      <c r="F151" s="89" t="s">
        <v>1005</v>
      </c>
      <c r="G151" s="93" t="s">
        <v>203</v>
      </c>
      <c r="H151" s="86" t="s">
        <v>144</v>
      </c>
      <c r="M151"/>
    </row>
    <row r="152" spans="1:13" s="84" customFormat="1" ht="16.5">
      <c r="A152" s="88" t="s">
        <v>573</v>
      </c>
      <c r="B152" s="89" t="s">
        <v>146</v>
      </c>
      <c r="C152" s="90" t="s">
        <v>203</v>
      </c>
      <c r="D152" s="86" t="s">
        <v>923</v>
      </c>
      <c r="E152" s="92" t="s">
        <v>203</v>
      </c>
      <c r="F152" s="89" t="s">
        <v>1005</v>
      </c>
      <c r="G152" s="87" t="s">
        <v>486</v>
      </c>
      <c r="H152" s="86" t="s">
        <v>1006</v>
      </c>
      <c r="M152"/>
    </row>
    <row r="153" spans="1:13" s="84" customFormat="1" ht="16.5">
      <c r="A153" s="88" t="s">
        <v>574</v>
      </c>
      <c r="B153" s="89" t="s">
        <v>147</v>
      </c>
      <c r="C153" s="90" t="s">
        <v>203</v>
      </c>
      <c r="D153" s="86" t="s">
        <v>923</v>
      </c>
      <c r="E153" s="92" t="s">
        <v>203</v>
      </c>
      <c r="F153" s="89" t="s">
        <v>1005</v>
      </c>
      <c r="G153" s="93" t="s">
        <v>203</v>
      </c>
      <c r="H153" s="86" t="s">
        <v>1006</v>
      </c>
      <c r="M153"/>
    </row>
    <row r="154" spans="1:13" s="84" customFormat="1" ht="16.5">
      <c r="A154" s="88" t="s">
        <v>575</v>
      </c>
      <c r="B154" s="89" t="s">
        <v>148</v>
      </c>
      <c r="C154" s="90" t="s">
        <v>203</v>
      </c>
      <c r="D154" s="86" t="s">
        <v>923</v>
      </c>
      <c r="E154" s="92" t="s">
        <v>203</v>
      </c>
      <c r="F154" s="89" t="s">
        <v>1005</v>
      </c>
      <c r="G154" s="87" t="s">
        <v>487</v>
      </c>
      <c r="H154" s="86" t="s">
        <v>1007</v>
      </c>
      <c r="M154"/>
    </row>
    <row r="155" spans="1:13" s="84" customFormat="1" ht="16.5">
      <c r="A155" s="88" t="s">
        <v>576</v>
      </c>
      <c r="B155" s="89" t="s">
        <v>149</v>
      </c>
      <c r="C155" s="90" t="s">
        <v>203</v>
      </c>
      <c r="D155" s="86" t="s">
        <v>923</v>
      </c>
      <c r="E155" s="93" t="s">
        <v>203</v>
      </c>
      <c r="F155" s="89" t="s">
        <v>1005</v>
      </c>
      <c r="G155" s="93" t="s">
        <v>203</v>
      </c>
      <c r="H155" s="86" t="s">
        <v>1007</v>
      </c>
      <c r="M155"/>
    </row>
    <row r="156" spans="1:13" s="84" customFormat="1" ht="16.5">
      <c r="A156" s="88" t="s">
        <v>577</v>
      </c>
      <c r="B156" s="89" t="s">
        <v>150</v>
      </c>
      <c r="C156" s="90" t="s">
        <v>203</v>
      </c>
      <c r="D156" s="86" t="s">
        <v>923</v>
      </c>
      <c r="E156" s="92" t="s">
        <v>1008</v>
      </c>
      <c r="F156" s="89" t="s">
        <v>1009</v>
      </c>
      <c r="G156" s="92" t="s">
        <v>488</v>
      </c>
      <c r="H156" s="91" t="s">
        <v>150</v>
      </c>
      <c r="M156"/>
    </row>
    <row r="157" spans="1:13" s="84" customFormat="1" ht="16.5">
      <c r="A157" s="88" t="s">
        <v>578</v>
      </c>
      <c r="B157" s="89" t="s">
        <v>151</v>
      </c>
      <c r="C157" s="90" t="s">
        <v>203</v>
      </c>
      <c r="D157" s="86" t="s">
        <v>923</v>
      </c>
      <c r="E157" s="92" t="s">
        <v>203</v>
      </c>
      <c r="F157" s="89" t="s">
        <v>1009</v>
      </c>
      <c r="G157" s="88" t="s">
        <v>489</v>
      </c>
      <c r="H157" s="89" t="s">
        <v>151</v>
      </c>
      <c r="M157"/>
    </row>
    <row r="158" spans="1:13" s="84" customFormat="1" ht="16.5">
      <c r="A158" s="88" t="s">
        <v>579</v>
      </c>
      <c r="B158" s="89" t="s">
        <v>152</v>
      </c>
      <c r="C158" s="90" t="s">
        <v>203</v>
      </c>
      <c r="D158" s="86" t="s">
        <v>923</v>
      </c>
      <c r="E158" s="87" t="s">
        <v>1010</v>
      </c>
      <c r="F158" s="89" t="s">
        <v>1011</v>
      </c>
      <c r="G158" s="87" t="s">
        <v>490</v>
      </c>
      <c r="H158" s="86" t="s">
        <v>1011</v>
      </c>
      <c r="M158"/>
    </row>
    <row r="159" spans="1:13" s="84" customFormat="1" ht="16.5">
      <c r="A159" s="88" t="s">
        <v>580</v>
      </c>
      <c r="B159" s="89" t="s">
        <v>153</v>
      </c>
      <c r="C159" s="90" t="s">
        <v>203</v>
      </c>
      <c r="D159" s="86" t="s">
        <v>923</v>
      </c>
      <c r="E159" s="93" t="s">
        <v>203</v>
      </c>
      <c r="F159" s="89" t="s">
        <v>1011</v>
      </c>
      <c r="G159" s="93" t="s">
        <v>203</v>
      </c>
      <c r="H159" s="86" t="s">
        <v>1011</v>
      </c>
      <c r="M159"/>
    </row>
    <row r="160" spans="1:13" s="84" customFormat="1" ht="16.5">
      <c r="A160" s="88" t="s">
        <v>581</v>
      </c>
      <c r="B160" s="89" t="s">
        <v>154</v>
      </c>
      <c r="C160" s="90" t="s">
        <v>203</v>
      </c>
      <c r="D160" s="86" t="s">
        <v>923</v>
      </c>
      <c r="E160" s="87" t="s">
        <v>1012</v>
      </c>
      <c r="F160" s="89" t="s">
        <v>1013</v>
      </c>
      <c r="G160" s="87" t="s">
        <v>491</v>
      </c>
      <c r="H160" s="86" t="s">
        <v>1013</v>
      </c>
      <c r="M160"/>
    </row>
    <row r="161" spans="1:13" s="84" customFormat="1" ht="16.5">
      <c r="A161" s="88" t="s">
        <v>582</v>
      </c>
      <c r="B161" s="89" t="s">
        <v>155</v>
      </c>
      <c r="C161" s="90" t="s">
        <v>203</v>
      </c>
      <c r="D161" s="86" t="s">
        <v>923</v>
      </c>
      <c r="E161" s="92" t="s">
        <v>203</v>
      </c>
      <c r="F161" s="89" t="s">
        <v>1013</v>
      </c>
      <c r="G161" s="92" t="s">
        <v>203</v>
      </c>
      <c r="H161" s="86" t="s">
        <v>1013</v>
      </c>
      <c r="M161"/>
    </row>
    <row r="162" spans="1:13" s="84" customFormat="1" ht="16.5">
      <c r="A162" s="88" t="s">
        <v>583</v>
      </c>
      <c r="B162" s="89" t="s">
        <v>156</v>
      </c>
      <c r="C162" s="90" t="s">
        <v>203</v>
      </c>
      <c r="D162" s="86" t="s">
        <v>923</v>
      </c>
      <c r="E162" s="93" t="s">
        <v>203</v>
      </c>
      <c r="F162" s="89" t="s">
        <v>1013</v>
      </c>
      <c r="G162" s="93" t="s">
        <v>203</v>
      </c>
      <c r="H162" s="86" t="s">
        <v>1013</v>
      </c>
      <c r="M162"/>
    </row>
    <row r="163" spans="1:13" s="84" customFormat="1" ht="16.5">
      <c r="A163" s="88" t="s">
        <v>584</v>
      </c>
      <c r="B163" s="89" t="s">
        <v>157</v>
      </c>
      <c r="C163" s="90" t="s">
        <v>203</v>
      </c>
      <c r="D163" s="86" t="s">
        <v>923</v>
      </c>
      <c r="E163" s="87" t="s">
        <v>1014</v>
      </c>
      <c r="F163" s="89" t="s">
        <v>1015</v>
      </c>
      <c r="G163" s="88" t="s">
        <v>492</v>
      </c>
      <c r="H163" s="89" t="s">
        <v>157</v>
      </c>
      <c r="M163"/>
    </row>
    <row r="164" spans="1:13" s="84" customFormat="1" ht="16.5">
      <c r="A164" s="88" t="s">
        <v>585</v>
      </c>
      <c r="B164" s="89" t="s">
        <v>158</v>
      </c>
      <c r="C164" s="90" t="s">
        <v>203</v>
      </c>
      <c r="D164" s="86" t="s">
        <v>923</v>
      </c>
      <c r="E164" s="92" t="s">
        <v>203</v>
      </c>
      <c r="F164" s="89" t="s">
        <v>1015</v>
      </c>
      <c r="G164" s="92" t="s">
        <v>493</v>
      </c>
      <c r="H164" s="91" t="s">
        <v>1016</v>
      </c>
      <c r="M164"/>
    </row>
    <row r="165" spans="1:13" s="84" customFormat="1" ht="16.5">
      <c r="A165" s="88" t="s">
        <v>586</v>
      </c>
      <c r="B165" s="89" t="s">
        <v>159</v>
      </c>
      <c r="C165" s="90" t="s">
        <v>203</v>
      </c>
      <c r="D165" s="86" t="s">
        <v>923</v>
      </c>
      <c r="E165" s="93" t="s">
        <v>203</v>
      </c>
      <c r="F165" s="89" t="s">
        <v>1015</v>
      </c>
      <c r="G165" s="93" t="s">
        <v>203</v>
      </c>
      <c r="H165" s="91" t="s">
        <v>1016</v>
      </c>
      <c r="M165"/>
    </row>
    <row r="166" spans="1:13" s="84" customFormat="1" ht="16.5">
      <c r="A166" s="88" t="s">
        <v>587</v>
      </c>
      <c r="B166" s="89" t="s">
        <v>160</v>
      </c>
      <c r="C166" s="90" t="s">
        <v>203</v>
      </c>
      <c r="D166" s="86" t="s">
        <v>923</v>
      </c>
      <c r="E166" s="92" t="s">
        <v>1017</v>
      </c>
      <c r="F166" s="89" t="s">
        <v>1018</v>
      </c>
      <c r="G166" s="92" t="s">
        <v>494</v>
      </c>
      <c r="H166" s="91" t="s">
        <v>1019</v>
      </c>
      <c r="M166"/>
    </row>
    <row r="167" spans="1:13" s="84" customFormat="1" ht="16.5">
      <c r="A167" s="88" t="s">
        <v>588</v>
      </c>
      <c r="B167" s="89" t="s">
        <v>161</v>
      </c>
      <c r="C167" s="90" t="s">
        <v>203</v>
      </c>
      <c r="D167" s="86" t="s">
        <v>923</v>
      </c>
      <c r="E167" s="92" t="s">
        <v>203</v>
      </c>
      <c r="F167" s="89" t="s">
        <v>1018</v>
      </c>
      <c r="G167" s="92" t="s">
        <v>203</v>
      </c>
      <c r="H167" s="91" t="s">
        <v>1019</v>
      </c>
      <c r="M167"/>
    </row>
    <row r="168" spans="1:13" s="84" customFormat="1" ht="16.5">
      <c r="A168" s="88" t="s">
        <v>589</v>
      </c>
      <c r="B168" s="89" t="s">
        <v>162</v>
      </c>
      <c r="C168" s="90" t="s">
        <v>203</v>
      </c>
      <c r="D168" s="86" t="s">
        <v>923</v>
      </c>
      <c r="E168" s="92" t="s">
        <v>203</v>
      </c>
      <c r="F168" s="89" t="s">
        <v>1018</v>
      </c>
      <c r="G168" s="92" t="s">
        <v>203</v>
      </c>
      <c r="H168" s="91" t="s">
        <v>1019</v>
      </c>
      <c r="M168"/>
    </row>
    <row r="169" spans="1:13" s="84" customFormat="1" ht="16.5">
      <c r="A169" s="88" t="s">
        <v>590</v>
      </c>
      <c r="B169" s="89" t="s">
        <v>163</v>
      </c>
      <c r="C169" s="90" t="s">
        <v>203</v>
      </c>
      <c r="D169" s="86" t="s">
        <v>923</v>
      </c>
      <c r="E169" s="92" t="s">
        <v>203</v>
      </c>
      <c r="F169" s="89" t="s">
        <v>1018</v>
      </c>
      <c r="G169" s="87" t="s">
        <v>495</v>
      </c>
      <c r="H169" s="86" t="s">
        <v>1018</v>
      </c>
      <c r="M169"/>
    </row>
    <row r="170" spans="1:13" s="84" customFormat="1" ht="16.5">
      <c r="A170" s="88" t="s">
        <v>591</v>
      </c>
      <c r="B170" s="89" t="s">
        <v>164</v>
      </c>
      <c r="C170" s="90" t="s">
        <v>203</v>
      </c>
      <c r="D170" s="86" t="s">
        <v>923</v>
      </c>
      <c r="E170" s="92" t="s">
        <v>203</v>
      </c>
      <c r="F170" s="89" t="s">
        <v>1018</v>
      </c>
      <c r="G170" s="92" t="s">
        <v>203</v>
      </c>
      <c r="H170" s="86" t="s">
        <v>1018</v>
      </c>
      <c r="M170"/>
    </row>
    <row r="171" spans="1:13" s="84" customFormat="1" ht="16.5">
      <c r="A171" s="88" t="s">
        <v>592</v>
      </c>
      <c r="B171" s="89" t="s">
        <v>165</v>
      </c>
      <c r="C171" s="90" t="s">
        <v>203</v>
      </c>
      <c r="D171" s="86" t="s">
        <v>923</v>
      </c>
      <c r="E171" s="92" t="s">
        <v>203</v>
      </c>
      <c r="F171" s="89" t="s">
        <v>1018</v>
      </c>
      <c r="G171" s="92" t="s">
        <v>203</v>
      </c>
      <c r="H171" s="86" t="s">
        <v>1018</v>
      </c>
      <c r="M171"/>
    </row>
    <row r="172" spans="1:13" s="84" customFormat="1" ht="16.5">
      <c r="A172" s="88" t="s">
        <v>593</v>
      </c>
      <c r="B172" s="89" t="s">
        <v>166</v>
      </c>
      <c r="C172" s="90" t="s">
        <v>203</v>
      </c>
      <c r="D172" s="86" t="s">
        <v>923</v>
      </c>
      <c r="E172" s="92" t="s">
        <v>203</v>
      </c>
      <c r="F172" s="89" t="s">
        <v>1018</v>
      </c>
      <c r="G172" s="92" t="s">
        <v>203</v>
      </c>
      <c r="H172" s="86" t="s">
        <v>1018</v>
      </c>
      <c r="M172"/>
    </row>
    <row r="173" spans="1:13" s="84" customFormat="1" ht="16.5">
      <c r="A173" s="88" t="s">
        <v>594</v>
      </c>
      <c r="B173" s="89" t="s">
        <v>167</v>
      </c>
      <c r="C173" s="90" t="s">
        <v>203</v>
      </c>
      <c r="D173" s="86" t="s">
        <v>923</v>
      </c>
      <c r="E173" s="92" t="s">
        <v>203</v>
      </c>
      <c r="F173" s="89" t="s">
        <v>1018</v>
      </c>
      <c r="G173" s="93" t="s">
        <v>203</v>
      </c>
      <c r="H173" s="86" t="s">
        <v>1018</v>
      </c>
      <c r="M173"/>
    </row>
    <row r="174" spans="1:13" s="84" customFormat="1" ht="16.5">
      <c r="A174" s="88" t="s">
        <v>595</v>
      </c>
      <c r="B174" s="89" t="s">
        <v>168</v>
      </c>
      <c r="C174" s="90" t="s">
        <v>203</v>
      </c>
      <c r="D174" s="86" t="s">
        <v>923</v>
      </c>
      <c r="E174" s="87" t="s">
        <v>1020</v>
      </c>
      <c r="F174" s="89" t="s">
        <v>1021</v>
      </c>
      <c r="G174" s="87" t="s">
        <v>496</v>
      </c>
      <c r="H174" s="86" t="s">
        <v>1021</v>
      </c>
      <c r="M174"/>
    </row>
    <row r="175" spans="1:13" s="84" customFormat="1" ht="16.5">
      <c r="A175" s="88" t="s">
        <v>596</v>
      </c>
      <c r="B175" s="89" t="s">
        <v>169</v>
      </c>
      <c r="C175" s="90" t="s">
        <v>203</v>
      </c>
      <c r="D175" s="86" t="s">
        <v>923</v>
      </c>
      <c r="E175" s="92" t="s">
        <v>203</v>
      </c>
      <c r="F175" s="89" t="s">
        <v>1021</v>
      </c>
      <c r="G175" s="92" t="s">
        <v>203</v>
      </c>
      <c r="H175" s="86" t="s">
        <v>1021</v>
      </c>
      <c r="M175"/>
    </row>
    <row r="176" spans="1:13" s="84" customFormat="1" ht="16.5">
      <c r="A176" s="88" t="s">
        <v>597</v>
      </c>
      <c r="B176" s="89" t="s">
        <v>170</v>
      </c>
      <c r="C176" s="90" t="s">
        <v>203</v>
      </c>
      <c r="D176" s="86" t="s">
        <v>923</v>
      </c>
      <c r="E176" s="93" t="s">
        <v>203</v>
      </c>
      <c r="F176" s="89" t="s">
        <v>1021</v>
      </c>
      <c r="G176" s="93" t="s">
        <v>203</v>
      </c>
      <c r="H176" s="86" t="s">
        <v>1021</v>
      </c>
      <c r="M176"/>
    </row>
    <row r="177" spans="1:13" s="84" customFormat="1" ht="16.5">
      <c r="A177" s="88" t="s">
        <v>598</v>
      </c>
      <c r="B177" s="89" t="s">
        <v>171</v>
      </c>
      <c r="C177" s="90" t="s">
        <v>203</v>
      </c>
      <c r="D177" s="86" t="s">
        <v>923</v>
      </c>
      <c r="E177" s="87" t="s">
        <v>1022</v>
      </c>
      <c r="F177" s="89" t="s">
        <v>924</v>
      </c>
      <c r="G177" s="88" t="s">
        <v>497</v>
      </c>
      <c r="H177" s="89" t="s">
        <v>1023</v>
      </c>
      <c r="M177"/>
    </row>
    <row r="178" spans="1:13" s="84" customFormat="1" ht="16.5">
      <c r="A178" s="88" t="s">
        <v>599</v>
      </c>
      <c r="B178" s="89" t="s">
        <v>172</v>
      </c>
      <c r="C178" s="90" t="s">
        <v>203</v>
      </c>
      <c r="D178" s="86" t="s">
        <v>923</v>
      </c>
      <c r="E178" s="92" t="s">
        <v>203</v>
      </c>
      <c r="F178" s="89" t="s">
        <v>924</v>
      </c>
      <c r="G178" s="92" t="s">
        <v>498</v>
      </c>
      <c r="H178" s="91" t="s">
        <v>1024</v>
      </c>
      <c r="M178"/>
    </row>
    <row r="179" spans="1:13" s="84" customFormat="1" ht="16.5">
      <c r="A179" s="88" t="s">
        <v>600</v>
      </c>
      <c r="B179" s="89" t="s">
        <v>173</v>
      </c>
      <c r="C179" s="106" t="s">
        <v>203</v>
      </c>
      <c r="D179" s="86" t="s">
        <v>923</v>
      </c>
      <c r="E179" s="93" t="s">
        <v>203</v>
      </c>
      <c r="F179" s="89" t="s">
        <v>924</v>
      </c>
      <c r="G179" s="93" t="s">
        <v>203</v>
      </c>
      <c r="H179" s="91" t="s">
        <v>1024</v>
      </c>
      <c r="M179"/>
    </row>
    <row r="180" spans="1:13" s="84" customFormat="1" ht="16.5">
      <c r="A180" s="88" t="s">
        <v>601</v>
      </c>
      <c r="B180" s="89" t="s">
        <v>174</v>
      </c>
      <c r="C180" s="90" t="s">
        <v>946</v>
      </c>
      <c r="D180" s="91" t="s">
        <v>1025</v>
      </c>
      <c r="E180" s="87" t="s">
        <v>1026</v>
      </c>
      <c r="F180" s="89" t="s">
        <v>1027</v>
      </c>
      <c r="G180" s="87" t="s">
        <v>499</v>
      </c>
      <c r="H180" s="86" t="s">
        <v>1027</v>
      </c>
      <c r="M180"/>
    </row>
    <row r="181" spans="1:13" s="84" customFormat="1" ht="16.5">
      <c r="A181" s="88" t="s">
        <v>602</v>
      </c>
      <c r="B181" s="89" t="s">
        <v>175</v>
      </c>
      <c r="C181" s="90" t="s">
        <v>203</v>
      </c>
      <c r="D181" s="91" t="s">
        <v>1025</v>
      </c>
      <c r="E181" s="92" t="s">
        <v>203</v>
      </c>
      <c r="F181" s="89" t="s">
        <v>1027</v>
      </c>
      <c r="G181" s="92" t="s">
        <v>203</v>
      </c>
      <c r="H181" s="86" t="s">
        <v>1027</v>
      </c>
      <c r="M181"/>
    </row>
    <row r="182" spans="1:13" s="84" customFormat="1" ht="16.5">
      <c r="A182" s="88" t="s">
        <v>603</v>
      </c>
      <c r="B182" s="89" t="s">
        <v>176</v>
      </c>
      <c r="C182" s="90" t="s">
        <v>203</v>
      </c>
      <c r="D182" s="91" t="s">
        <v>1025</v>
      </c>
      <c r="E182" s="93" t="s">
        <v>203</v>
      </c>
      <c r="F182" s="89" t="s">
        <v>1027</v>
      </c>
      <c r="G182" s="93" t="s">
        <v>203</v>
      </c>
      <c r="H182" s="86" t="s">
        <v>1027</v>
      </c>
      <c r="M182"/>
    </row>
    <row r="183" spans="1:13" s="84" customFormat="1" ht="16.5">
      <c r="A183" s="88" t="s">
        <v>604</v>
      </c>
      <c r="B183" s="89" t="s">
        <v>177</v>
      </c>
      <c r="C183" s="90" t="s">
        <v>203</v>
      </c>
      <c r="D183" s="91" t="s">
        <v>1025</v>
      </c>
      <c r="E183" s="87" t="s">
        <v>1028</v>
      </c>
      <c r="F183" s="89" t="s">
        <v>1029</v>
      </c>
      <c r="G183" s="87" t="s">
        <v>500</v>
      </c>
      <c r="H183" s="86" t="s">
        <v>1030</v>
      </c>
      <c r="M183"/>
    </row>
    <row r="184" spans="1:13" s="84" customFormat="1" ht="16.5">
      <c r="A184" s="88" t="s">
        <v>605</v>
      </c>
      <c r="B184" s="89" t="s">
        <v>178</v>
      </c>
      <c r="C184" s="90" t="s">
        <v>203</v>
      </c>
      <c r="D184" s="91" t="s">
        <v>1025</v>
      </c>
      <c r="E184" s="92" t="s">
        <v>203</v>
      </c>
      <c r="F184" s="89" t="s">
        <v>1029</v>
      </c>
      <c r="G184" s="92" t="s">
        <v>203</v>
      </c>
      <c r="H184" s="86" t="s">
        <v>1030</v>
      </c>
      <c r="M184"/>
    </row>
    <row r="185" spans="1:13" s="84" customFormat="1" ht="16.5">
      <c r="A185" s="88" t="s">
        <v>606</v>
      </c>
      <c r="B185" s="89" t="s">
        <v>179</v>
      </c>
      <c r="C185" s="90" t="s">
        <v>203</v>
      </c>
      <c r="D185" s="91" t="s">
        <v>1025</v>
      </c>
      <c r="E185" s="92" t="s">
        <v>203</v>
      </c>
      <c r="F185" s="89" t="s">
        <v>1029</v>
      </c>
      <c r="G185" s="87" t="s">
        <v>501</v>
      </c>
      <c r="H185" s="86" t="s">
        <v>1031</v>
      </c>
      <c r="M185"/>
    </row>
    <row r="186" spans="1:13" s="84" customFormat="1" ht="16.5">
      <c r="A186" s="88" t="s">
        <v>607</v>
      </c>
      <c r="B186" s="89" t="s">
        <v>180</v>
      </c>
      <c r="C186" s="90" t="s">
        <v>203</v>
      </c>
      <c r="D186" s="91" t="s">
        <v>1025</v>
      </c>
      <c r="E186" s="93" t="s">
        <v>203</v>
      </c>
      <c r="F186" s="89" t="s">
        <v>1029</v>
      </c>
      <c r="G186" s="93" t="s">
        <v>203</v>
      </c>
      <c r="H186" s="86" t="s">
        <v>1031</v>
      </c>
      <c r="M186"/>
    </row>
    <row r="187" spans="1:13" s="84" customFormat="1" ht="16.5">
      <c r="A187" s="88" t="s">
        <v>608</v>
      </c>
      <c r="B187" s="89" t="s">
        <v>181</v>
      </c>
      <c r="C187" s="90" t="s">
        <v>203</v>
      </c>
      <c r="D187" s="91" t="s">
        <v>1025</v>
      </c>
      <c r="E187" s="87" t="s">
        <v>1032</v>
      </c>
      <c r="F187" s="89" t="s">
        <v>1033</v>
      </c>
      <c r="G187" s="88" t="s">
        <v>502</v>
      </c>
      <c r="H187" s="89" t="s">
        <v>181</v>
      </c>
      <c r="M187"/>
    </row>
    <row r="188" spans="1:13" s="84" customFormat="1" ht="16.5">
      <c r="A188" s="88" t="s">
        <v>609</v>
      </c>
      <c r="B188" s="89" t="s">
        <v>182</v>
      </c>
      <c r="C188" s="90" t="s">
        <v>203</v>
      </c>
      <c r="D188" s="91" t="s">
        <v>1025</v>
      </c>
      <c r="E188" s="92" t="s">
        <v>203</v>
      </c>
      <c r="F188" s="89" t="s">
        <v>1033</v>
      </c>
      <c r="G188" s="92" t="s">
        <v>503</v>
      </c>
      <c r="H188" s="91" t="s">
        <v>183</v>
      </c>
      <c r="M188"/>
    </row>
    <row r="189" spans="1:13" s="84" customFormat="1" ht="16.5">
      <c r="A189" s="88" t="s">
        <v>610</v>
      </c>
      <c r="B189" s="89" t="s">
        <v>183</v>
      </c>
      <c r="C189" s="90" t="s">
        <v>203</v>
      </c>
      <c r="D189" s="91" t="s">
        <v>1025</v>
      </c>
      <c r="E189" s="93" t="s">
        <v>203</v>
      </c>
      <c r="F189" s="89" t="s">
        <v>1033</v>
      </c>
      <c r="G189" s="93" t="s">
        <v>203</v>
      </c>
      <c r="H189" s="91" t="s">
        <v>183</v>
      </c>
      <c r="M189"/>
    </row>
    <row r="190" spans="1:13" s="84" customFormat="1" ht="16.5">
      <c r="A190" s="88" t="s">
        <v>611</v>
      </c>
      <c r="B190" s="89" t="s">
        <v>184</v>
      </c>
      <c r="C190" s="90" t="s">
        <v>203</v>
      </c>
      <c r="D190" s="91" t="s">
        <v>1025</v>
      </c>
      <c r="E190" s="87" t="s">
        <v>1034</v>
      </c>
      <c r="F190" s="89" t="s">
        <v>1035</v>
      </c>
      <c r="G190" s="87" t="s">
        <v>504</v>
      </c>
      <c r="H190" s="86" t="s">
        <v>1035</v>
      </c>
      <c r="M190"/>
    </row>
    <row r="191" spans="1:13" s="84" customFormat="1" ht="16.5">
      <c r="A191" s="88" t="s">
        <v>612</v>
      </c>
      <c r="B191" s="89" t="s">
        <v>185</v>
      </c>
      <c r="C191" s="90" t="s">
        <v>203</v>
      </c>
      <c r="D191" s="91" t="s">
        <v>1025</v>
      </c>
      <c r="E191" s="92" t="s">
        <v>203</v>
      </c>
      <c r="F191" s="89" t="s">
        <v>1035</v>
      </c>
      <c r="G191" s="92" t="s">
        <v>203</v>
      </c>
      <c r="H191" s="86" t="s">
        <v>1035</v>
      </c>
      <c r="M191"/>
    </row>
    <row r="192" spans="1:13" s="84" customFormat="1" ht="16.5">
      <c r="A192" s="88" t="s">
        <v>613</v>
      </c>
      <c r="B192" s="89" t="s">
        <v>186</v>
      </c>
      <c r="C192" s="90" t="s">
        <v>203</v>
      </c>
      <c r="D192" s="91" t="s">
        <v>1025</v>
      </c>
      <c r="E192" s="92" t="s">
        <v>203</v>
      </c>
      <c r="F192" s="89" t="s">
        <v>1035</v>
      </c>
      <c r="G192" s="92" t="s">
        <v>203</v>
      </c>
      <c r="H192" s="86" t="s">
        <v>1035</v>
      </c>
      <c r="M192"/>
    </row>
    <row r="193" spans="1:13" s="84" customFormat="1" ht="16.5">
      <c r="A193" s="88" t="s">
        <v>614</v>
      </c>
      <c r="B193" s="89" t="s">
        <v>187</v>
      </c>
      <c r="C193" s="90" t="s">
        <v>203</v>
      </c>
      <c r="D193" s="91" t="s">
        <v>1025</v>
      </c>
      <c r="E193" s="92" t="s">
        <v>203</v>
      </c>
      <c r="F193" s="89" t="s">
        <v>1035</v>
      </c>
      <c r="G193" s="92" t="s">
        <v>203</v>
      </c>
      <c r="H193" s="86" t="s">
        <v>1035</v>
      </c>
      <c r="M193"/>
    </row>
    <row r="194" spans="1:13" s="84" customFormat="1" ht="16.5">
      <c r="A194" s="88" t="s">
        <v>615</v>
      </c>
      <c r="B194" s="89" t="s">
        <v>188</v>
      </c>
      <c r="C194" s="90" t="s">
        <v>203</v>
      </c>
      <c r="D194" s="91" t="s">
        <v>1025</v>
      </c>
      <c r="E194" s="92" t="s">
        <v>203</v>
      </c>
      <c r="F194" s="89" t="s">
        <v>1035</v>
      </c>
      <c r="G194" s="92" t="s">
        <v>203</v>
      </c>
      <c r="H194" s="86" t="s">
        <v>1035</v>
      </c>
      <c r="M194"/>
    </row>
    <row r="195" spans="1:13" s="84" customFormat="1" ht="16.5">
      <c r="A195" s="88" t="s">
        <v>616</v>
      </c>
      <c r="B195" s="89" t="s">
        <v>189</v>
      </c>
      <c r="C195" s="90" t="s">
        <v>203</v>
      </c>
      <c r="D195" s="91" t="s">
        <v>1025</v>
      </c>
      <c r="E195" s="93" t="s">
        <v>203</v>
      </c>
      <c r="F195" s="89" t="s">
        <v>1035</v>
      </c>
      <c r="G195" s="93" t="s">
        <v>203</v>
      </c>
      <c r="H195" s="86" t="s">
        <v>1035</v>
      </c>
      <c r="M195"/>
    </row>
    <row r="196" spans="1:13" s="84" customFormat="1" ht="16.5">
      <c r="A196" s="88" t="s">
        <v>617</v>
      </c>
      <c r="B196" s="89" t="s">
        <v>190</v>
      </c>
      <c r="C196" s="85" t="s">
        <v>950</v>
      </c>
      <c r="D196" s="86" t="s">
        <v>1036</v>
      </c>
      <c r="E196" s="92" t="s">
        <v>1037</v>
      </c>
      <c r="F196" s="89" t="s">
        <v>1038</v>
      </c>
      <c r="G196" s="92" t="s">
        <v>505</v>
      </c>
      <c r="H196" s="91" t="s">
        <v>1039</v>
      </c>
      <c r="M196"/>
    </row>
    <row r="197" spans="1:13" s="84" customFormat="1" ht="16.5">
      <c r="A197" s="88" t="s">
        <v>618</v>
      </c>
      <c r="B197" s="89" t="s">
        <v>191</v>
      </c>
      <c r="C197" s="90" t="s">
        <v>203</v>
      </c>
      <c r="D197" s="86" t="s">
        <v>1036</v>
      </c>
      <c r="E197" s="92" t="s">
        <v>203</v>
      </c>
      <c r="F197" s="89" t="s">
        <v>1038</v>
      </c>
      <c r="G197" s="92" t="s">
        <v>203</v>
      </c>
      <c r="H197" s="91" t="s">
        <v>1039</v>
      </c>
      <c r="M197"/>
    </row>
    <row r="198" spans="1:13" s="84" customFormat="1" ht="16.5">
      <c r="A198" s="88" t="s">
        <v>619</v>
      </c>
      <c r="B198" s="89" t="s">
        <v>192</v>
      </c>
      <c r="C198" s="90" t="s">
        <v>203</v>
      </c>
      <c r="D198" s="86" t="s">
        <v>1036</v>
      </c>
      <c r="E198" s="92" t="s">
        <v>203</v>
      </c>
      <c r="F198" s="89" t="s">
        <v>1038</v>
      </c>
      <c r="G198" s="88" t="s">
        <v>506</v>
      </c>
      <c r="H198" s="89" t="s">
        <v>192</v>
      </c>
      <c r="M198"/>
    </row>
    <row r="199" spans="1:13" s="84" customFormat="1" ht="16.5">
      <c r="A199" s="88" t="s">
        <v>620</v>
      </c>
      <c r="B199" s="89" t="s">
        <v>193</v>
      </c>
      <c r="C199" s="90" t="s">
        <v>203</v>
      </c>
      <c r="D199" s="86" t="s">
        <v>1036</v>
      </c>
      <c r="E199" s="87" t="s">
        <v>1040</v>
      </c>
      <c r="F199" s="89" t="s">
        <v>1041</v>
      </c>
      <c r="G199" s="92" t="s">
        <v>507</v>
      </c>
      <c r="H199" s="91" t="s">
        <v>196</v>
      </c>
      <c r="M199"/>
    </row>
    <row r="200" spans="1:13" s="84" customFormat="1" ht="16.5">
      <c r="A200" s="88" t="s">
        <v>621</v>
      </c>
      <c r="B200" s="89" t="s">
        <v>194</v>
      </c>
      <c r="C200" s="90" t="s">
        <v>203</v>
      </c>
      <c r="D200" s="86" t="s">
        <v>1036</v>
      </c>
      <c r="E200" s="92" t="s">
        <v>203</v>
      </c>
      <c r="F200" s="89" t="s">
        <v>1041</v>
      </c>
      <c r="G200" s="92" t="s">
        <v>203</v>
      </c>
      <c r="H200" s="91" t="s">
        <v>196</v>
      </c>
      <c r="M200"/>
    </row>
    <row r="201" spans="1:13" s="84" customFormat="1" ht="16.5">
      <c r="A201" s="88" t="s">
        <v>622</v>
      </c>
      <c r="B201" s="89" t="s">
        <v>195</v>
      </c>
      <c r="C201" s="90" t="s">
        <v>203</v>
      </c>
      <c r="D201" s="86" t="s">
        <v>1036</v>
      </c>
      <c r="E201" s="92" t="s">
        <v>203</v>
      </c>
      <c r="F201" s="89" t="s">
        <v>1041</v>
      </c>
      <c r="G201" s="92" t="s">
        <v>203</v>
      </c>
      <c r="H201" s="91" t="s">
        <v>196</v>
      </c>
      <c r="M201"/>
    </row>
    <row r="202" spans="1:13" s="84" customFormat="1" ht="16.5">
      <c r="A202" s="88" t="s">
        <v>623</v>
      </c>
      <c r="B202" s="89" t="s">
        <v>196</v>
      </c>
      <c r="C202" s="90" t="s">
        <v>203</v>
      </c>
      <c r="D202" s="86" t="s">
        <v>1036</v>
      </c>
      <c r="E202" s="92" t="s">
        <v>203</v>
      </c>
      <c r="F202" s="89" t="s">
        <v>1041</v>
      </c>
      <c r="G202" s="92" t="s">
        <v>203</v>
      </c>
      <c r="H202" s="91" t="s">
        <v>196</v>
      </c>
      <c r="M202"/>
    </row>
    <row r="203" spans="1:13" s="84" customFormat="1" ht="16.5">
      <c r="A203" s="88" t="s">
        <v>624</v>
      </c>
      <c r="B203" s="89" t="s">
        <v>197</v>
      </c>
      <c r="C203" s="90" t="s">
        <v>203</v>
      </c>
      <c r="D203" s="86" t="s">
        <v>1036</v>
      </c>
      <c r="E203" s="92" t="s">
        <v>203</v>
      </c>
      <c r="F203" s="89" t="s">
        <v>1041</v>
      </c>
      <c r="G203" s="92" t="s">
        <v>203</v>
      </c>
      <c r="H203" s="91" t="s">
        <v>196</v>
      </c>
      <c r="M203"/>
    </row>
    <row r="204" spans="1:13" s="84" customFormat="1" ht="16.5">
      <c r="A204" s="88" t="s">
        <v>625</v>
      </c>
      <c r="B204" s="89" t="s">
        <v>198</v>
      </c>
      <c r="C204" s="90" t="s">
        <v>203</v>
      </c>
      <c r="D204" s="86" t="s">
        <v>1036</v>
      </c>
      <c r="E204" s="92" t="s">
        <v>203</v>
      </c>
      <c r="F204" s="89" t="s">
        <v>1041</v>
      </c>
      <c r="G204" s="88" t="s">
        <v>508</v>
      </c>
      <c r="H204" s="89" t="s">
        <v>198</v>
      </c>
      <c r="M204"/>
    </row>
    <row r="205" spans="1:13" s="84" customFormat="1" ht="16.5">
      <c r="A205" s="88" t="s">
        <v>626</v>
      </c>
      <c r="B205" s="89" t="s">
        <v>199</v>
      </c>
      <c r="C205" s="90" t="s">
        <v>203</v>
      </c>
      <c r="D205" s="86" t="s">
        <v>1036</v>
      </c>
      <c r="E205" s="92" t="s">
        <v>203</v>
      </c>
      <c r="F205" s="89" t="s">
        <v>1041</v>
      </c>
      <c r="G205" s="92" t="s">
        <v>509</v>
      </c>
      <c r="H205" s="91" t="s">
        <v>1042</v>
      </c>
      <c r="M205"/>
    </row>
    <row r="206" spans="1:13" s="84" customFormat="1" ht="16.5">
      <c r="A206" s="88" t="s">
        <v>627</v>
      </c>
      <c r="B206" s="89" t="s">
        <v>200</v>
      </c>
      <c r="C206" s="90" t="s">
        <v>203</v>
      </c>
      <c r="D206" s="86" t="s">
        <v>1036</v>
      </c>
      <c r="E206" s="92" t="s">
        <v>203</v>
      </c>
      <c r="F206" s="89" t="s">
        <v>1041</v>
      </c>
      <c r="G206" s="92" t="s">
        <v>203</v>
      </c>
      <c r="H206" s="91" t="s">
        <v>1042</v>
      </c>
      <c r="M206"/>
    </row>
    <row r="207" spans="1:13" s="84" customFormat="1" ht="16.5">
      <c r="A207" s="88" t="s">
        <v>628</v>
      </c>
      <c r="B207" s="89" t="s">
        <v>201</v>
      </c>
      <c r="C207" s="90" t="s">
        <v>203</v>
      </c>
      <c r="D207" s="86" t="s">
        <v>1036</v>
      </c>
      <c r="E207" s="92" t="s">
        <v>203</v>
      </c>
      <c r="F207" s="89" t="s">
        <v>1041</v>
      </c>
      <c r="G207" s="87" t="s">
        <v>510</v>
      </c>
      <c r="H207" s="86" t="s">
        <v>1043</v>
      </c>
      <c r="M207"/>
    </row>
    <row r="208" spans="1:13" s="84" customFormat="1" ht="16.5">
      <c r="A208" s="88" t="s">
        <v>629</v>
      </c>
      <c r="B208" s="89" t="s">
        <v>202</v>
      </c>
      <c r="C208" s="90" t="s">
        <v>203</v>
      </c>
      <c r="D208" s="86" t="s">
        <v>1036</v>
      </c>
      <c r="E208" s="93" t="s">
        <v>203</v>
      </c>
      <c r="F208" s="89" t="s">
        <v>1041</v>
      </c>
      <c r="G208" s="93" t="s">
        <v>203</v>
      </c>
      <c r="H208" s="86" t="s">
        <v>1044</v>
      </c>
      <c r="M208"/>
    </row>
    <row r="209" spans="1:13" s="84" customFormat="1" ht="16.5">
      <c r="A209" s="88" t="s">
        <v>630</v>
      </c>
      <c r="B209" s="89" t="s">
        <v>204</v>
      </c>
      <c r="C209" s="90" t="s">
        <v>203</v>
      </c>
      <c r="D209" s="86" t="s">
        <v>1036</v>
      </c>
      <c r="E209" s="92" t="s">
        <v>1045</v>
      </c>
      <c r="F209" s="89" t="s">
        <v>1046</v>
      </c>
      <c r="G209" s="92" t="s">
        <v>511</v>
      </c>
      <c r="H209" s="91" t="s">
        <v>1047</v>
      </c>
      <c r="M209"/>
    </row>
    <row r="210" spans="1:13" s="84" customFormat="1" ht="16.5">
      <c r="A210" s="88" t="s">
        <v>631</v>
      </c>
      <c r="B210" s="89" t="s">
        <v>205</v>
      </c>
      <c r="C210" s="90" t="s">
        <v>203</v>
      </c>
      <c r="D210" s="86" t="s">
        <v>1036</v>
      </c>
      <c r="E210" s="92" t="s">
        <v>203</v>
      </c>
      <c r="F210" s="89" t="s">
        <v>1046</v>
      </c>
      <c r="G210" s="92" t="s">
        <v>203</v>
      </c>
      <c r="H210" s="91" t="s">
        <v>1047</v>
      </c>
      <c r="M210"/>
    </row>
    <row r="211" spans="1:13" s="84" customFormat="1" ht="16.5">
      <c r="A211" s="88" t="s">
        <v>632</v>
      </c>
      <c r="B211" s="89" t="s">
        <v>206</v>
      </c>
      <c r="C211" s="90" t="s">
        <v>203</v>
      </c>
      <c r="D211" s="86" t="s">
        <v>1036</v>
      </c>
      <c r="E211" s="92" t="s">
        <v>203</v>
      </c>
      <c r="F211" s="89" t="s">
        <v>1046</v>
      </c>
      <c r="G211" s="92" t="s">
        <v>203</v>
      </c>
      <c r="H211" s="91" t="s">
        <v>1047</v>
      </c>
      <c r="M211"/>
    </row>
    <row r="212" spans="1:13" s="84" customFormat="1" ht="16.5">
      <c r="A212" s="88" t="s">
        <v>633</v>
      </c>
      <c r="B212" s="89" t="s">
        <v>207</v>
      </c>
      <c r="C212" s="90" t="s">
        <v>203</v>
      </c>
      <c r="D212" s="86" t="s">
        <v>1036</v>
      </c>
      <c r="E212" s="92" t="s">
        <v>203</v>
      </c>
      <c r="F212" s="89" t="s">
        <v>1046</v>
      </c>
      <c r="G212" s="92" t="s">
        <v>203</v>
      </c>
      <c r="H212" s="91" t="s">
        <v>1047</v>
      </c>
      <c r="M212"/>
    </row>
    <row r="213" spans="1:13" s="84" customFormat="1" ht="16.5">
      <c r="A213" s="88" t="s">
        <v>634</v>
      </c>
      <c r="B213" s="89" t="s">
        <v>208</v>
      </c>
      <c r="C213" s="90" t="s">
        <v>203</v>
      </c>
      <c r="D213" s="86" t="s">
        <v>1036</v>
      </c>
      <c r="E213" s="92" t="s">
        <v>203</v>
      </c>
      <c r="F213" s="89" t="s">
        <v>1046</v>
      </c>
      <c r="G213" s="92" t="s">
        <v>203</v>
      </c>
      <c r="H213" s="91" t="s">
        <v>1047</v>
      </c>
      <c r="M213"/>
    </row>
    <row r="214" spans="1:13" s="84" customFormat="1" ht="16.5">
      <c r="A214" s="88" t="s">
        <v>635</v>
      </c>
      <c r="B214" s="89" t="s">
        <v>209</v>
      </c>
      <c r="C214" s="90" t="s">
        <v>203</v>
      </c>
      <c r="D214" s="86" t="s">
        <v>1036</v>
      </c>
      <c r="E214" s="92" t="s">
        <v>203</v>
      </c>
      <c r="F214" s="89" t="s">
        <v>1046</v>
      </c>
      <c r="G214" s="87" t="s">
        <v>512</v>
      </c>
      <c r="H214" s="86" t="s">
        <v>1048</v>
      </c>
      <c r="M214"/>
    </row>
    <row r="215" spans="1:13" s="84" customFormat="1" ht="16.5">
      <c r="A215" s="88" t="s">
        <v>636</v>
      </c>
      <c r="B215" s="89" t="s">
        <v>210</v>
      </c>
      <c r="C215" s="90" t="s">
        <v>203</v>
      </c>
      <c r="D215" s="86" t="s">
        <v>1036</v>
      </c>
      <c r="E215" s="92" t="s">
        <v>203</v>
      </c>
      <c r="F215" s="89" t="s">
        <v>1046</v>
      </c>
      <c r="G215" s="92" t="s">
        <v>203</v>
      </c>
      <c r="H215" s="86" t="s">
        <v>1049</v>
      </c>
      <c r="M215"/>
    </row>
    <row r="216" spans="1:13" s="84" customFormat="1" ht="16.5">
      <c r="A216" s="88" t="s">
        <v>637</v>
      </c>
      <c r="B216" s="89" t="s">
        <v>211</v>
      </c>
      <c r="C216" s="106" t="s">
        <v>203</v>
      </c>
      <c r="D216" s="86" t="s">
        <v>1036</v>
      </c>
      <c r="E216" s="92" t="s">
        <v>203</v>
      </c>
      <c r="F216" s="89" t="s">
        <v>1046</v>
      </c>
      <c r="G216" s="93" t="s">
        <v>203</v>
      </c>
      <c r="H216" s="86" t="s">
        <v>1050</v>
      </c>
      <c r="M216"/>
    </row>
    <row r="217" spans="1:13" s="84" customFormat="1" ht="16.5">
      <c r="A217" s="88" t="s">
        <v>638</v>
      </c>
      <c r="B217" s="89" t="s">
        <v>212</v>
      </c>
      <c r="C217" s="85" t="s">
        <v>952</v>
      </c>
      <c r="D217" s="86" t="s">
        <v>1051</v>
      </c>
      <c r="E217" s="87" t="s">
        <v>1052</v>
      </c>
      <c r="F217" s="89" t="s">
        <v>1051</v>
      </c>
      <c r="G217" s="87" t="s">
        <v>513</v>
      </c>
      <c r="H217" s="86" t="s">
        <v>1053</v>
      </c>
      <c r="M217"/>
    </row>
    <row r="218" spans="1:13" s="84" customFormat="1" ht="16.5">
      <c r="A218" s="88" t="s">
        <v>639</v>
      </c>
      <c r="B218" s="89" t="s">
        <v>213</v>
      </c>
      <c r="C218" s="90" t="s">
        <v>203</v>
      </c>
      <c r="D218" s="86" t="s">
        <v>1051</v>
      </c>
      <c r="E218" s="92" t="s">
        <v>203</v>
      </c>
      <c r="F218" s="89" t="s">
        <v>1051</v>
      </c>
      <c r="G218" s="92" t="s">
        <v>203</v>
      </c>
      <c r="H218" s="86" t="s">
        <v>1053</v>
      </c>
      <c r="M218"/>
    </row>
    <row r="219" spans="1:13" s="84" customFormat="1" ht="16.5">
      <c r="A219" s="88" t="s">
        <v>640</v>
      </c>
      <c r="B219" s="89" t="s">
        <v>214</v>
      </c>
      <c r="C219" s="90" t="s">
        <v>203</v>
      </c>
      <c r="D219" s="86" t="s">
        <v>1051</v>
      </c>
      <c r="E219" s="92" t="s">
        <v>203</v>
      </c>
      <c r="F219" s="89" t="s">
        <v>1051</v>
      </c>
      <c r="G219" s="87" t="s">
        <v>514</v>
      </c>
      <c r="H219" s="86" t="s">
        <v>1054</v>
      </c>
      <c r="M219"/>
    </row>
    <row r="220" spans="1:13" s="84" customFormat="1" ht="16.5">
      <c r="A220" s="88" t="s">
        <v>641</v>
      </c>
      <c r="B220" s="89" t="s">
        <v>215</v>
      </c>
      <c r="C220" s="90" t="s">
        <v>203</v>
      </c>
      <c r="D220" s="86" t="s">
        <v>1051</v>
      </c>
      <c r="E220" s="92" t="s">
        <v>203</v>
      </c>
      <c r="F220" s="89" t="s">
        <v>1051</v>
      </c>
      <c r="G220" s="93" t="s">
        <v>203</v>
      </c>
      <c r="H220" s="86" t="s">
        <v>1054</v>
      </c>
      <c r="M220"/>
    </row>
    <row r="221" spans="1:13" s="84" customFormat="1" ht="16.5">
      <c r="A221" s="88" t="s">
        <v>642</v>
      </c>
      <c r="B221" s="89" t="s">
        <v>216</v>
      </c>
      <c r="C221" s="90" t="s">
        <v>203</v>
      </c>
      <c r="D221" s="86" t="s">
        <v>1051</v>
      </c>
      <c r="E221" s="92" t="s">
        <v>203</v>
      </c>
      <c r="F221" s="89" t="s">
        <v>1051</v>
      </c>
      <c r="G221" s="92" t="s">
        <v>515</v>
      </c>
      <c r="H221" s="91" t="s">
        <v>1055</v>
      </c>
      <c r="M221"/>
    </row>
    <row r="222" spans="1:13" s="84" customFormat="1" ht="16.5">
      <c r="A222" s="88" t="s">
        <v>643</v>
      </c>
      <c r="B222" s="89" t="s">
        <v>217</v>
      </c>
      <c r="C222" s="90" t="s">
        <v>203</v>
      </c>
      <c r="D222" s="86" t="s">
        <v>1051</v>
      </c>
      <c r="E222" s="92" t="s">
        <v>203</v>
      </c>
      <c r="F222" s="89" t="s">
        <v>1051</v>
      </c>
      <c r="G222" s="92" t="s">
        <v>203</v>
      </c>
      <c r="H222" s="91" t="s">
        <v>1055</v>
      </c>
      <c r="M222"/>
    </row>
    <row r="223" spans="1:13" s="84" customFormat="1" ht="16.5">
      <c r="A223" s="88" t="s">
        <v>644</v>
      </c>
      <c r="B223" s="89" t="s">
        <v>218</v>
      </c>
      <c r="C223" s="90" t="s">
        <v>203</v>
      </c>
      <c r="D223" s="86" t="s">
        <v>1051</v>
      </c>
      <c r="E223" s="92" t="s">
        <v>203</v>
      </c>
      <c r="F223" s="89" t="s">
        <v>1051</v>
      </c>
      <c r="G223" s="92" t="s">
        <v>203</v>
      </c>
      <c r="H223" s="91" t="s">
        <v>1055</v>
      </c>
      <c r="M223"/>
    </row>
    <row r="224" spans="1:13" s="84" customFormat="1" ht="16.5">
      <c r="A224" s="88" t="s">
        <v>645</v>
      </c>
      <c r="B224" s="89" t="s">
        <v>219</v>
      </c>
      <c r="C224" s="90" t="s">
        <v>203</v>
      </c>
      <c r="D224" s="86" t="s">
        <v>1051</v>
      </c>
      <c r="E224" s="92" t="s">
        <v>203</v>
      </c>
      <c r="F224" s="89" t="s">
        <v>1051</v>
      </c>
      <c r="G224" s="87" t="s">
        <v>516</v>
      </c>
      <c r="H224" s="86" t="s">
        <v>1056</v>
      </c>
      <c r="M224"/>
    </row>
    <row r="225" spans="1:13" s="84" customFormat="1" ht="16.5">
      <c r="A225" s="88" t="s">
        <v>646</v>
      </c>
      <c r="B225" s="89" t="s">
        <v>220</v>
      </c>
      <c r="C225" s="90" t="s">
        <v>203</v>
      </c>
      <c r="D225" s="86" t="s">
        <v>1051</v>
      </c>
      <c r="E225" s="92" t="s">
        <v>203</v>
      </c>
      <c r="F225" s="89" t="s">
        <v>1051</v>
      </c>
      <c r="G225" s="92" t="s">
        <v>203</v>
      </c>
      <c r="H225" s="86" t="s">
        <v>1056</v>
      </c>
      <c r="M225"/>
    </row>
    <row r="226" spans="1:13" s="84" customFormat="1" ht="16.5">
      <c r="A226" s="88" t="s">
        <v>647</v>
      </c>
      <c r="B226" s="89" t="s">
        <v>221</v>
      </c>
      <c r="C226" s="90" t="s">
        <v>203</v>
      </c>
      <c r="D226" s="86" t="s">
        <v>1051</v>
      </c>
      <c r="E226" s="92" t="s">
        <v>203</v>
      </c>
      <c r="F226" s="89" t="s">
        <v>1051</v>
      </c>
      <c r="G226" s="92" t="s">
        <v>203</v>
      </c>
      <c r="H226" s="86" t="s">
        <v>1056</v>
      </c>
      <c r="M226"/>
    </row>
    <row r="227" spans="1:13" s="84" customFormat="1" ht="16.5">
      <c r="A227" s="88" t="s">
        <v>648</v>
      </c>
      <c r="B227" s="89" t="s">
        <v>222</v>
      </c>
      <c r="C227" s="106" t="s">
        <v>203</v>
      </c>
      <c r="D227" s="86" t="s">
        <v>1051</v>
      </c>
      <c r="E227" s="93" t="s">
        <v>203</v>
      </c>
      <c r="F227" s="89" t="s">
        <v>1051</v>
      </c>
      <c r="G227" s="93" t="s">
        <v>203</v>
      </c>
      <c r="H227" s="86" t="s">
        <v>1056</v>
      </c>
      <c r="M227"/>
    </row>
    <row r="228" spans="1:13" s="84" customFormat="1" ht="16.5">
      <c r="A228" s="88" t="s">
        <v>649</v>
      </c>
      <c r="B228" s="89" t="s">
        <v>223</v>
      </c>
      <c r="C228" s="90" t="s">
        <v>955</v>
      </c>
      <c r="D228" s="91" t="s">
        <v>1057</v>
      </c>
      <c r="E228" s="92" t="s">
        <v>1058</v>
      </c>
      <c r="F228" s="89" t="s">
        <v>1059</v>
      </c>
      <c r="G228" s="92" t="s">
        <v>517</v>
      </c>
      <c r="H228" s="91" t="s">
        <v>223</v>
      </c>
      <c r="M228"/>
    </row>
    <row r="229" spans="1:13" s="84" customFormat="1" ht="16.5">
      <c r="A229" s="88" t="s">
        <v>650</v>
      </c>
      <c r="B229" s="89" t="s">
        <v>224</v>
      </c>
      <c r="C229" s="90" t="s">
        <v>203</v>
      </c>
      <c r="D229" s="91" t="s">
        <v>1057</v>
      </c>
      <c r="E229" s="92" t="s">
        <v>203</v>
      </c>
      <c r="F229" s="89" t="s">
        <v>1059</v>
      </c>
      <c r="G229" s="87" t="s">
        <v>518</v>
      </c>
      <c r="H229" s="86" t="s">
        <v>1060</v>
      </c>
      <c r="M229"/>
    </row>
    <row r="230" spans="1:13" s="84" customFormat="1" ht="16.5">
      <c r="A230" s="88" t="s">
        <v>651</v>
      </c>
      <c r="B230" s="89" t="s">
        <v>225</v>
      </c>
      <c r="C230" s="90" t="s">
        <v>203</v>
      </c>
      <c r="D230" s="91" t="s">
        <v>1057</v>
      </c>
      <c r="E230" s="92" t="s">
        <v>203</v>
      </c>
      <c r="F230" s="89" t="s">
        <v>1059</v>
      </c>
      <c r="G230" s="93" t="s">
        <v>203</v>
      </c>
      <c r="H230" s="86" t="s">
        <v>1060</v>
      </c>
      <c r="M230"/>
    </row>
    <row r="231" spans="1:13" s="84" customFormat="1" ht="16.5">
      <c r="A231" s="88" t="s">
        <v>652</v>
      </c>
      <c r="B231" s="89" t="s">
        <v>226</v>
      </c>
      <c r="C231" s="90" t="s">
        <v>203</v>
      </c>
      <c r="D231" s="91" t="s">
        <v>1057</v>
      </c>
      <c r="E231" s="92" t="s">
        <v>203</v>
      </c>
      <c r="F231" s="89" t="s">
        <v>1059</v>
      </c>
      <c r="G231" s="92" t="s">
        <v>519</v>
      </c>
      <c r="H231" s="91" t="s">
        <v>1061</v>
      </c>
      <c r="M231"/>
    </row>
    <row r="232" spans="1:13" s="84" customFormat="1" ht="16.5">
      <c r="A232" s="88" t="s">
        <v>653</v>
      </c>
      <c r="B232" s="89" t="s">
        <v>227</v>
      </c>
      <c r="C232" s="90" t="s">
        <v>203</v>
      </c>
      <c r="D232" s="91" t="s">
        <v>1057</v>
      </c>
      <c r="E232" s="92" t="s">
        <v>203</v>
      </c>
      <c r="F232" s="89" t="s">
        <v>1059</v>
      </c>
      <c r="G232" s="87" t="s">
        <v>520</v>
      </c>
      <c r="H232" s="86" t="s">
        <v>1062</v>
      </c>
      <c r="M232"/>
    </row>
    <row r="233" spans="1:13" s="84" customFormat="1" ht="16.5">
      <c r="A233" s="88" t="s">
        <v>654</v>
      </c>
      <c r="B233" s="89" t="s">
        <v>228</v>
      </c>
      <c r="C233" s="90" t="s">
        <v>203</v>
      </c>
      <c r="D233" s="91" t="s">
        <v>1057</v>
      </c>
      <c r="E233" s="92" t="s">
        <v>203</v>
      </c>
      <c r="F233" s="89" t="s">
        <v>1059</v>
      </c>
      <c r="G233" s="92" t="s">
        <v>203</v>
      </c>
      <c r="H233" s="86" t="s">
        <v>1062</v>
      </c>
      <c r="M233"/>
    </row>
    <row r="234" spans="1:13" s="84" customFormat="1" ht="16.5">
      <c r="A234" s="88" t="s">
        <v>655</v>
      </c>
      <c r="B234" s="89" t="s">
        <v>229</v>
      </c>
      <c r="C234" s="90" t="s">
        <v>203</v>
      </c>
      <c r="D234" s="91" t="s">
        <v>1057</v>
      </c>
      <c r="E234" s="92" t="s">
        <v>203</v>
      </c>
      <c r="F234" s="89" t="s">
        <v>1059</v>
      </c>
      <c r="G234" s="93" t="s">
        <v>203</v>
      </c>
      <c r="H234" s="86" t="s">
        <v>1062</v>
      </c>
      <c r="M234"/>
    </row>
    <row r="235" spans="1:13" s="84" customFormat="1" ht="16.5">
      <c r="A235" s="88" t="s">
        <v>656</v>
      </c>
      <c r="B235" s="89" t="s">
        <v>230</v>
      </c>
      <c r="C235" s="90" t="s">
        <v>203</v>
      </c>
      <c r="D235" s="91" t="s">
        <v>1057</v>
      </c>
      <c r="E235" s="92" t="s">
        <v>203</v>
      </c>
      <c r="F235" s="89" t="s">
        <v>1059</v>
      </c>
      <c r="G235" s="87" t="s">
        <v>521</v>
      </c>
      <c r="H235" s="86" t="s">
        <v>1063</v>
      </c>
      <c r="M235"/>
    </row>
    <row r="236" spans="1:13" s="84" customFormat="1" ht="16.5">
      <c r="A236" s="88" t="s">
        <v>657</v>
      </c>
      <c r="B236" s="89" t="s">
        <v>231</v>
      </c>
      <c r="C236" s="90" t="s">
        <v>203</v>
      </c>
      <c r="D236" s="91" t="s">
        <v>1057</v>
      </c>
      <c r="E236" s="92" t="s">
        <v>203</v>
      </c>
      <c r="F236" s="89" t="s">
        <v>1059</v>
      </c>
      <c r="G236" s="92" t="s">
        <v>203</v>
      </c>
      <c r="H236" s="86" t="s">
        <v>1063</v>
      </c>
      <c r="M236"/>
    </row>
    <row r="237" spans="1:13" s="84" customFormat="1" ht="16.5">
      <c r="A237" s="88" t="s">
        <v>658</v>
      </c>
      <c r="B237" s="89" t="s">
        <v>232</v>
      </c>
      <c r="C237" s="90" t="s">
        <v>203</v>
      </c>
      <c r="D237" s="91" t="s">
        <v>1057</v>
      </c>
      <c r="E237" s="92" t="s">
        <v>203</v>
      </c>
      <c r="F237" s="89" t="s">
        <v>1059</v>
      </c>
      <c r="G237" s="93" t="s">
        <v>203</v>
      </c>
      <c r="H237" s="86" t="s">
        <v>1063</v>
      </c>
      <c r="M237"/>
    </row>
    <row r="238" spans="1:13" s="84" customFormat="1" ht="16.5">
      <c r="A238" s="88" t="s">
        <v>659</v>
      </c>
      <c r="B238" s="89" t="s">
        <v>233</v>
      </c>
      <c r="C238" s="90" t="s">
        <v>203</v>
      </c>
      <c r="D238" s="91" t="s">
        <v>1057</v>
      </c>
      <c r="E238" s="87" t="s">
        <v>1064</v>
      </c>
      <c r="F238" s="89" t="s">
        <v>1065</v>
      </c>
      <c r="G238" s="87" t="s">
        <v>522</v>
      </c>
      <c r="H238" s="86" t="s">
        <v>1066</v>
      </c>
      <c r="M238"/>
    </row>
    <row r="239" spans="1:13" s="84" customFormat="1" ht="16.5">
      <c r="A239" s="88" t="s">
        <v>660</v>
      </c>
      <c r="B239" s="89" t="s">
        <v>234</v>
      </c>
      <c r="C239" s="90" t="s">
        <v>203</v>
      </c>
      <c r="D239" s="91" t="s">
        <v>1057</v>
      </c>
      <c r="E239" s="92" t="s">
        <v>203</v>
      </c>
      <c r="F239" s="89" t="s">
        <v>1065</v>
      </c>
      <c r="G239" s="93" t="s">
        <v>203</v>
      </c>
      <c r="H239" s="86" t="s">
        <v>1066</v>
      </c>
      <c r="M239"/>
    </row>
    <row r="240" spans="1:13" s="84" customFormat="1" ht="16.5">
      <c r="A240" s="88" t="s">
        <v>661</v>
      </c>
      <c r="B240" s="89" t="s">
        <v>235</v>
      </c>
      <c r="C240" s="90" t="s">
        <v>203</v>
      </c>
      <c r="D240" s="91" t="s">
        <v>1057</v>
      </c>
      <c r="E240" s="92" t="s">
        <v>203</v>
      </c>
      <c r="F240" s="89" t="s">
        <v>1065</v>
      </c>
      <c r="G240" s="92" t="s">
        <v>523</v>
      </c>
      <c r="H240" s="91" t="s">
        <v>1067</v>
      </c>
      <c r="M240"/>
    </row>
    <row r="241" spans="1:13" s="84" customFormat="1" ht="16.5">
      <c r="A241" s="88" t="s">
        <v>662</v>
      </c>
      <c r="B241" s="89" t="s">
        <v>236</v>
      </c>
      <c r="C241" s="90" t="s">
        <v>203</v>
      </c>
      <c r="D241" s="91" t="s">
        <v>1057</v>
      </c>
      <c r="E241" s="92" t="s">
        <v>203</v>
      </c>
      <c r="F241" s="89" t="s">
        <v>1065</v>
      </c>
      <c r="G241" s="92" t="s">
        <v>203</v>
      </c>
      <c r="H241" s="91" t="s">
        <v>1067</v>
      </c>
      <c r="M241"/>
    </row>
    <row r="242" spans="1:13" s="84" customFormat="1" ht="16.5">
      <c r="A242" s="88" t="s">
        <v>663</v>
      </c>
      <c r="B242" s="89" t="s">
        <v>237</v>
      </c>
      <c r="C242" s="90" t="s">
        <v>203</v>
      </c>
      <c r="D242" s="91" t="s">
        <v>1057</v>
      </c>
      <c r="E242" s="92" t="s">
        <v>203</v>
      </c>
      <c r="F242" s="89" t="s">
        <v>1065</v>
      </c>
      <c r="G242" s="87" t="s">
        <v>524</v>
      </c>
      <c r="H242" s="86" t="s">
        <v>1068</v>
      </c>
      <c r="M242"/>
    </row>
    <row r="243" spans="1:13" s="84" customFormat="1" ht="16.5">
      <c r="A243" s="88" t="s">
        <v>664</v>
      </c>
      <c r="B243" s="89" t="s">
        <v>238</v>
      </c>
      <c r="C243" s="90" t="s">
        <v>203</v>
      </c>
      <c r="D243" s="91" t="s">
        <v>1057</v>
      </c>
      <c r="E243" s="92" t="s">
        <v>203</v>
      </c>
      <c r="F243" s="89" t="s">
        <v>1065</v>
      </c>
      <c r="G243" s="92" t="s">
        <v>203</v>
      </c>
      <c r="H243" s="86" t="s">
        <v>1068</v>
      </c>
      <c r="M243"/>
    </row>
    <row r="244" spans="1:13" s="84" customFormat="1" ht="16.5">
      <c r="A244" s="88" t="s">
        <v>665</v>
      </c>
      <c r="B244" s="89" t="s">
        <v>239</v>
      </c>
      <c r="C244" s="90" t="s">
        <v>203</v>
      </c>
      <c r="D244" s="91" t="s">
        <v>1057</v>
      </c>
      <c r="E244" s="92" t="s">
        <v>203</v>
      </c>
      <c r="F244" s="89" t="s">
        <v>1065</v>
      </c>
      <c r="G244" s="92" t="s">
        <v>203</v>
      </c>
      <c r="H244" s="86" t="s">
        <v>1068</v>
      </c>
      <c r="M244"/>
    </row>
    <row r="245" spans="1:13" s="84" customFormat="1" ht="16.5">
      <c r="A245" s="88" t="s">
        <v>666</v>
      </c>
      <c r="B245" s="89" t="s">
        <v>240</v>
      </c>
      <c r="C245" s="90" t="s">
        <v>203</v>
      </c>
      <c r="D245" s="91" t="s">
        <v>1057</v>
      </c>
      <c r="E245" s="92" t="s">
        <v>203</v>
      </c>
      <c r="F245" s="89" t="s">
        <v>1065</v>
      </c>
      <c r="G245" s="92" t="s">
        <v>203</v>
      </c>
      <c r="H245" s="86" t="s">
        <v>1068</v>
      </c>
      <c r="M245"/>
    </row>
    <row r="246" spans="1:13" s="84" customFormat="1" ht="16.5">
      <c r="A246" s="88" t="s">
        <v>667</v>
      </c>
      <c r="B246" s="89" t="s">
        <v>241</v>
      </c>
      <c r="C246" s="90" t="s">
        <v>203</v>
      </c>
      <c r="D246" s="91" t="s">
        <v>1057</v>
      </c>
      <c r="E246" s="92" t="s">
        <v>203</v>
      </c>
      <c r="F246" s="89" t="s">
        <v>1065</v>
      </c>
      <c r="G246" s="92" t="s">
        <v>203</v>
      </c>
      <c r="H246" s="86" t="s">
        <v>1068</v>
      </c>
      <c r="M246"/>
    </row>
    <row r="247" spans="1:13" s="84" customFormat="1" ht="16.5">
      <c r="A247" s="88" t="s">
        <v>668</v>
      </c>
      <c r="B247" s="89" t="s">
        <v>242</v>
      </c>
      <c r="C247" s="90" t="s">
        <v>203</v>
      </c>
      <c r="D247" s="91" t="s">
        <v>1057</v>
      </c>
      <c r="E247" s="93" t="s">
        <v>203</v>
      </c>
      <c r="F247" s="89" t="s">
        <v>1065</v>
      </c>
      <c r="G247" s="93" t="s">
        <v>203</v>
      </c>
      <c r="H247" s="86" t="s">
        <v>1068</v>
      </c>
      <c r="M247"/>
    </row>
    <row r="248" spans="1:13" s="84" customFormat="1" ht="16.5">
      <c r="A248" s="88" t="s">
        <v>669</v>
      </c>
      <c r="B248" s="89" t="s">
        <v>243</v>
      </c>
      <c r="C248" s="85" t="s">
        <v>963</v>
      </c>
      <c r="D248" s="86" t="s">
        <v>1069</v>
      </c>
      <c r="E248" s="92" t="s">
        <v>1070</v>
      </c>
      <c r="F248" s="89" t="s">
        <v>1071</v>
      </c>
      <c r="G248" s="92" t="s">
        <v>525</v>
      </c>
      <c r="H248" s="91" t="s">
        <v>1072</v>
      </c>
      <c r="M248"/>
    </row>
    <row r="249" spans="1:13" s="84" customFormat="1" ht="16.5">
      <c r="A249" s="88" t="s">
        <v>670</v>
      </c>
      <c r="B249" s="89" t="s">
        <v>244</v>
      </c>
      <c r="C249" s="90" t="s">
        <v>203</v>
      </c>
      <c r="D249" s="86" t="s">
        <v>1069</v>
      </c>
      <c r="E249" s="92" t="s">
        <v>203</v>
      </c>
      <c r="F249" s="89" t="s">
        <v>1071</v>
      </c>
      <c r="G249" s="92" t="s">
        <v>203</v>
      </c>
      <c r="H249" s="91" t="s">
        <v>1072</v>
      </c>
      <c r="M249"/>
    </row>
    <row r="250" spans="1:13" s="84" customFormat="1" ht="16.5">
      <c r="A250" s="88" t="s">
        <v>671</v>
      </c>
      <c r="B250" s="89" t="s">
        <v>245</v>
      </c>
      <c r="C250" s="90" t="s">
        <v>203</v>
      </c>
      <c r="D250" s="86" t="s">
        <v>1069</v>
      </c>
      <c r="E250" s="92" t="s">
        <v>203</v>
      </c>
      <c r="F250" s="89" t="s">
        <v>1071</v>
      </c>
      <c r="G250" s="92" t="s">
        <v>203</v>
      </c>
      <c r="H250" s="91" t="s">
        <v>1072</v>
      </c>
      <c r="M250"/>
    </row>
    <row r="251" spans="1:13" s="84" customFormat="1" ht="16.5">
      <c r="A251" s="88" t="s">
        <v>672</v>
      </c>
      <c r="B251" s="89" t="s">
        <v>246</v>
      </c>
      <c r="C251" s="90" t="s">
        <v>203</v>
      </c>
      <c r="D251" s="86" t="s">
        <v>1069</v>
      </c>
      <c r="E251" s="92" t="s">
        <v>203</v>
      </c>
      <c r="F251" s="89" t="s">
        <v>1071</v>
      </c>
      <c r="G251" s="87" t="s">
        <v>526</v>
      </c>
      <c r="H251" s="86" t="s">
        <v>250</v>
      </c>
      <c r="M251"/>
    </row>
    <row r="252" spans="1:13" s="84" customFormat="1" ht="16.5">
      <c r="A252" s="88" t="s">
        <v>673</v>
      </c>
      <c r="B252" s="89" t="s">
        <v>247</v>
      </c>
      <c r="C252" s="90" t="s">
        <v>203</v>
      </c>
      <c r="D252" s="86" t="s">
        <v>1069</v>
      </c>
      <c r="E252" s="92" t="s">
        <v>203</v>
      </c>
      <c r="F252" s="89" t="s">
        <v>1071</v>
      </c>
      <c r="G252" s="92" t="s">
        <v>203</v>
      </c>
      <c r="H252" s="86" t="s">
        <v>250</v>
      </c>
      <c r="M252"/>
    </row>
    <row r="253" spans="1:13" s="84" customFormat="1" ht="16.5">
      <c r="A253" s="88" t="s">
        <v>674</v>
      </c>
      <c r="B253" s="89" t="s">
        <v>248</v>
      </c>
      <c r="C253" s="90" t="s">
        <v>203</v>
      </c>
      <c r="D253" s="86" t="s">
        <v>1069</v>
      </c>
      <c r="E253" s="92" t="s">
        <v>203</v>
      </c>
      <c r="F253" s="89" t="s">
        <v>1071</v>
      </c>
      <c r="G253" s="92" t="s">
        <v>203</v>
      </c>
      <c r="H253" s="86" t="s">
        <v>250</v>
      </c>
      <c r="M253"/>
    </row>
    <row r="254" spans="1:13" s="84" customFormat="1" ht="16.5">
      <c r="A254" s="88" t="s">
        <v>675</v>
      </c>
      <c r="B254" s="89" t="s">
        <v>249</v>
      </c>
      <c r="C254" s="90" t="s">
        <v>203</v>
      </c>
      <c r="D254" s="86" t="s">
        <v>1069</v>
      </c>
      <c r="E254" s="92" t="s">
        <v>203</v>
      </c>
      <c r="F254" s="89" t="s">
        <v>1071</v>
      </c>
      <c r="G254" s="92" t="s">
        <v>203</v>
      </c>
      <c r="H254" s="86" t="s">
        <v>250</v>
      </c>
      <c r="M254"/>
    </row>
    <row r="255" spans="1:13" s="84" customFormat="1" ht="16.5">
      <c r="A255" s="88" t="s">
        <v>676</v>
      </c>
      <c r="B255" s="89" t="s">
        <v>250</v>
      </c>
      <c r="C255" s="90" t="s">
        <v>203</v>
      </c>
      <c r="D255" s="86" t="s">
        <v>1069</v>
      </c>
      <c r="E255" s="92" t="s">
        <v>203</v>
      </c>
      <c r="F255" s="89" t="s">
        <v>1071</v>
      </c>
      <c r="G255" s="93" t="s">
        <v>203</v>
      </c>
      <c r="H255" s="86" t="s">
        <v>250</v>
      </c>
      <c r="M255"/>
    </row>
    <row r="256" spans="1:13" s="84" customFormat="1" ht="16.5">
      <c r="A256" s="88" t="s">
        <v>677</v>
      </c>
      <c r="B256" s="89" t="s">
        <v>251</v>
      </c>
      <c r="C256" s="90" t="s">
        <v>203</v>
      </c>
      <c r="D256" s="86" t="s">
        <v>1069</v>
      </c>
      <c r="E256" s="87" t="s">
        <v>1073</v>
      </c>
      <c r="F256" s="89" t="s">
        <v>1074</v>
      </c>
      <c r="G256" s="87" t="s">
        <v>527</v>
      </c>
      <c r="H256" s="86" t="s">
        <v>1075</v>
      </c>
      <c r="M256"/>
    </row>
    <row r="257" spans="1:13" s="84" customFormat="1" ht="16.5">
      <c r="A257" s="88" t="s">
        <v>678</v>
      </c>
      <c r="B257" s="89" t="s">
        <v>252</v>
      </c>
      <c r="C257" s="90" t="s">
        <v>203</v>
      </c>
      <c r="D257" s="86" t="s">
        <v>1069</v>
      </c>
      <c r="E257" s="92" t="s">
        <v>203</v>
      </c>
      <c r="F257" s="89" t="s">
        <v>1074</v>
      </c>
      <c r="G257" s="93" t="s">
        <v>203</v>
      </c>
      <c r="H257" s="86" t="s">
        <v>1075</v>
      </c>
      <c r="M257"/>
    </row>
    <row r="258" spans="1:13" s="84" customFormat="1" ht="16.5">
      <c r="A258" s="88" t="s">
        <v>679</v>
      </c>
      <c r="B258" s="89" t="s">
        <v>253</v>
      </c>
      <c r="C258" s="90" t="s">
        <v>203</v>
      </c>
      <c r="D258" s="86" t="s">
        <v>1069</v>
      </c>
      <c r="E258" s="92" t="s">
        <v>203</v>
      </c>
      <c r="F258" s="89" t="s">
        <v>1074</v>
      </c>
      <c r="G258" s="92" t="s">
        <v>528</v>
      </c>
      <c r="H258" s="91" t="s">
        <v>1076</v>
      </c>
      <c r="M258"/>
    </row>
    <row r="259" spans="1:13" s="84" customFormat="1" ht="16.5">
      <c r="A259" s="88" t="s">
        <v>680</v>
      </c>
      <c r="B259" s="89" t="s">
        <v>254</v>
      </c>
      <c r="C259" s="90" t="s">
        <v>203</v>
      </c>
      <c r="D259" s="86" t="s">
        <v>1069</v>
      </c>
      <c r="E259" s="92" t="s">
        <v>203</v>
      </c>
      <c r="F259" s="89" t="s">
        <v>1074</v>
      </c>
      <c r="G259" s="92" t="s">
        <v>203</v>
      </c>
      <c r="H259" s="91" t="s">
        <v>1076</v>
      </c>
      <c r="M259"/>
    </row>
    <row r="260" spans="1:13" s="84" customFormat="1" ht="16.5">
      <c r="A260" s="88" t="s">
        <v>681</v>
      </c>
      <c r="B260" s="89" t="s">
        <v>255</v>
      </c>
      <c r="C260" s="90" t="s">
        <v>203</v>
      </c>
      <c r="D260" s="86" t="s">
        <v>1069</v>
      </c>
      <c r="E260" s="92" t="s">
        <v>203</v>
      </c>
      <c r="F260" s="89" t="s">
        <v>1074</v>
      </c>
      <c r="G260" s="87" t="s">
        <v>529</v>
      </c>
      <c r="H260" s="86" t="s">
        <v>1077</v>
      </c>
      <c r="M260"/>
    </row>
    <row r="261" spans="1:13" s="84" customFormat="1" ht="16.5">
      <c r="A261" s="88" t="s">
        <v>682</v>
      </c>
      <c r="B261" s="89" t="s">
        <v>256</v>
      </c>
      <c r="C261" s="90" t="s">
        <v>203</v>
      </c>
      <c r="D261" s="86" t="s">
        <v>1069</v>
      </c>
      <c r="E261" s="92" t="s">
        <v>203</v>
      </c>
      <c r="F261" s="89" t="s">
        <v>1074</v>
      </c>
      <c r="G261" s="92" t="s">
        <v>203</v>
      </c>
      <c r="H261" s="86" t="s">
        <v>1077</v>
      </c>
      <c r="M261"/>
    </row>
    <row r="262" spans="1:13" s="84" customFormat="1" ht="16.5">
      <c r="A262" s="88" t="s">
        <v>683</v>
      </c>
      <c r="B262" s="89" t="s">
        <v>257</v>
      </c>
      <c r="C262" s="90" t="s">
        <v>203</v>
      </c>
      <c r="D262" s="86" t="s">
        <v>1069</v>
      </c>
      <c r="E262" s="92" t="s">
        <v>203</v>
      </c>
      <c r="F262" s="89" t="s">
        <v>1074</v>
      </c>
      <c r="G262" s="92" t="s">
        <v>203</v>
      </c>
      <c r="H262" s="86" t="s">
        <v>1077</v>
      </c>
      <c r="M262"/>
    </row>
    <row r="263" spans="1:13" s="84" customFormat="1" ht="16.5">
      <c r="A263" s="88" t="s">
        <v>684</v>
      </c>
      <c r="B263" s="89" t="s">
        <v>258</v>
      </c>
      <c r="C263" s="90" t="s">
        <v>203</v>
      </c>
      <c r="D263" s="86" t="s">
        <v>1069</v>
      </c>
      <c r="E263" s="93" t="s">
        <v>203</v>
      </c>
      <c r="F263" s="89" t="s">
        <v>1074</v>
      </c>
      <c r="G263" s="93" t="s">
        <v>203</v>
      </c>
      <c r="H263" s="86" t="s">
        <v>1077</v>
      </c>
      <c r="M263"/>
    </row>
    <row r="264" spans="1:13" s="84" customFormat="1" ht="16.5">
      <c r="A264" s="88" t="s">
        <v>685</v>
      </c>
      <c r="B264" s="89" t="s">
        <v>259</v>
      </c>
      <c r="C264" s="90" t="s">
        <v>203</v>
      </c>
      <c r="D264" s="86" t="s">
        <v>1069</v>
      </c>
      <c r="E264" s="92" t="s">
        <v>1078</v>
      </c>
      <c r="F264" s="89" t="s">
        <v>1079</v>
      </c>
      <c r="G264" s="92" t="s">
        <v>530</v>
      </c>
      <c r="H264" s="91" t="s">
        <v>1080</v>
      </c>
      <c r="M264"/>
    </row>
    <row r="265" spans="1:13" s="84" customFormat="1" ht="16.5">
      <c r="A265" s="88" t="s">
        <v>686</v>
      </c>
      <c r="B265" s="89" t="s">
        <v>260</v>
      </c>
      <c r="C265" s="90" t="s">
        <v>203</v>
      </c>
      <c r="D265" s="86" t="s">
        <v>1069</v>
      </c>
      <c r="E265" s="92" t="s">
        <v>203</v>
      </c>
      <c r="F265" s="89" t="s">
        <v>1079</v>
      </c>
      <c r="G265" s="92" t="s">
        <v>203</v>
      </c>
      <c r="H265" s="91" t="s">
        <v>1080</v>
      </c>
      <c r="M265"/>
    </row>
    <row r="266" spans="1:13" s="84" customFormat="1" ht="16.5">
      <c r="A266" s="88" t="s">
        <v>687</v>
      </c>
      <c r="B266" s="89" t="s">
        <v>261</v>
      </c>
      <c r="C266" s="90" t="s">
        <v>203</v>
      </c>
      <c r="D266" s="86" t="s">
        <v>1069</v>
      </c>
      <c r="E266" s="92" t="s">
        <v>203</v>
      </c>
      <c r="F266" s="89" t="s">
        <v>1079</v>
      </c>
      <c r="G266" s="92" t="s">
        <v>203</v>
      </c>
      <c r="H266" s="91" t="s">
        <v>1080</v>
      </c>
      <c r="M266"/>
    </row>
    <row r="267" spans="1:13" s="84" customFormat="1" ht="16.5">
      <c r="A267" s="88" t="s">
        <v>688</v>
      </c>
      <c r="B267" s="89" t="s">
        <v>262</v>
      </c>
      <c r="C267" s="90" t="s">
        <v>203</v>
      </c>
      <c r="D267" s="86" t="s">
        <v>1069</v>
      </c>
      <c r="E267" s="92" t="s">
        <v>203</v>
      </c>
      <c r="F267" s="89" t="s">
        <v>1079</v>
      </c>
      <c r="G267" s="87" t="s">
        <v>531</v>
      </c>
      <c r="H267" s="86" t="s">
        <v>1081</v>
      </c>
      <c r="M267"/>
    </row>
    <row r="268" spans="1:13" s="84" customFormat="1" ht="16.5">
      <c r="A268" s="88" t="s">
        <v>689</v>
      </c>
      <c r="B268" s="89" t="s">
        <v>263</v>
      </c>
      <c r="C268" s="90" t="s">
        <v>203</v>
      </c>
      <c r="D268" s="86" t="s">
        <v>1069</v>
      </c>
      <c r="E268" s="92" t="s">
        <v>203</v>
      </c>
      <c r="F268" s="89" t="s">
        <v>1079</v>
      </c>
      <c r="G268" s="92" t="s">
        <v>203</v>
      </c>
      <c r="H268" s="86" t="s">
        <v>1081</v>
      </c>
      <c r="M268"/>
    </row>
    <row r="269" spans="1:13" s="84" customFormat="1" ht="16.5">
      <c r="A269" s="88" t="s">
        <v>690</v>
      </c>
      <c r="B269" s="89" t="s">
        <v>264</v>
      </c>
      <c r="C269" s="90" t="s">
        <v>203</v>
      </c>
      <c r="D269" s="86" t="s">
        <v>1069</v>
      </c>
      <c r="E269" s="92" t="s">
        <v>203</v>
      </c>
      <c r="F269" s="89" t="s">
        <v>1079</v>
      </c>
      <c r="G269" s="93" t="s">
        <v>203</v>
      </c>
      <c r="H269" s="86" t="s">
        <v>1081</v>
      </c>
      <c r="M269"/>
    </row>
    <row r="270" spans="1:13" s="84" customFormat="1" ht="16.5">
      <c r="A270" s="88" t="s">
        <v>691</v>
      </c>
      <c r="B270" s="89" t="s">
        <v>265</v>
      </c>
      <c r="C270" s="90" t="s">
        <v>203</v>
      </c>
      <c r="D270" s="86" t="s">
        <v>1069</v>
      </c>
      <c r="E270" s="87" t="s">
        <v>1082</v>
      </c>
      <c r="F270" s="89" t="s">
        <v>1083</v>
      </c>
      <c r="G270" s="88" t="s">
        <v>532</v>
      </c>
      <c r="H270" s="89" t="s">
        <v>1084</v>
      </c>
      <c r="M270"/>
    </row>
    <row r="271" spans="1:13" s="84" customFormat="1" ht="16.5">
      <c r="A271" s="88" t="s">
        <v>692</v>
      </c>
      <c r="B271" s="89" t="s">
        <v>266</v>
      </c>
      <c r="C271" s="90" t="s">
        <v>203</v>
      </c>
      <c r="D271" s="86" t="s">
        <v>1069</v>
      </c>
      <c r="E271" s="93" t="s">
        <v>203</v>
      </c>
      <c r="F271" s="89" t="s">
        <v>1083</v>
      </c>
      <c r="G271" s="93" t="s">
        <v>533</v>
      </c>
      <c r="H271" s="94" t="s">
        <v>266</v>
      </c>
      <c r="M271"/>
    </row>
    <row r="272" spans="1:13" s="84" customFormat="1" ht="16.5">
      <c r="A272" s="88" t="s">
        <v>693</v>
      </c>
      <c r="B272" s="89" t="s">
        <v>267</v>
      </c>
      <c r="C272" s="90" t="s">
        <v>203</v>
      </c>
      <c r="D272" s="86" t="s">
        <v>1069</v>
      </c>
      <c r="E272" s="87" t="s">
        <v>1085</v>
      </c>
      <c r="F272" s="89" t="s">
        <v>1086</v>
      </c>
      <c r="G272" s="87" t="s">
        <v>534</v>
      </c>
      <c r="H272" s="86" t="s">
        <v>1086</v>
      </c>
      <c r="M272"/>
    </row>
    <row r="273" spans="1:13" s="84" customFormat="1" ht="16.5">
      <c r="A273" s="88" t="s">
        <v>694</v>
      </c>
      <c r="B273" s="89" t="s">
        <v>268</v>
      </c>
      <c r="C273" s="90" t="s">
        <v>203</v>
      </c>
      <c r="D273" s="86" t="s">
        <v>1069</v>
      </c>
      <c r="E273" s="92" t="s">
        <v>203</v>
      </c>
      <c r="F273" s="89" t="s">
        <v>1086</v>
      </c>
      <c r="G273" s="92" t="s">
        <v>203</v>
      </c>
      <c r="H273" s="86" t="s">
        <v>1086</v>
      </c>
      <c r="M273"/>
    </row>
    <row r="274" spans="1:13" s="84" customFormat="1" ht="16.5">
      <c r="A274" s="88" t="s">
        <v>695</v>
      </c>
      <c r="B274" s="89" t="s">
        <v>269</v>
      </c>
      <c r="C274" s="90" t="s">
        <v>203</v>
      </c>
      <c r="D274" s="86" t="s">
        <v>1069</v>
      </c>
      <c r="E274" s="92" t="s">
        <v>203</v>
      </c>
      <c r="F274" s="89" t="s">
        <v>1086</v>
      </c>
      <c r="G274" s="92" t="s">
        <v>203</v>
      </c>
      <c r="H274" s="86" t="s">
        <v>1086</v>
      </c>
      <c r="M274"/>
    </row>
    <row r="275" spans="1:13" s="84" customFormat="1" ht="16.5">
      <c r="A275" s="88" t="s">
        <v>696</v>
      </c>
      <c r="B275" s="89" t="s">
        <v>270</v>
      </c>
      <c r="C275" s="106" t="s">
        <v>203</v>
      </c>
      <c r="D275" s="86" t="s">
        <v>1069</v>
      </c>
      <c r="E275" s="93" t="s">
        <v>203</v>
      </c>
      <c r="F275" s="89" t="s">
        <v>1086</v>
      </c>
      <c r="G275" s="93" t="s">
        <v>203</v>
      </c>
      <c r="H275" s="86" t="s">
        <v>1086</v>
      </c>
      <c r="M275"/>
    </row>
    <row r="276" spans="1:13" s="84" customFormat="1" ht="16.5">
      <c r="A276" s="88" t="s">
        <v>697</v>
      </c>
      <c r="B276" s="89" t="s">
        <v>271</v>
      </c>
      <c r="C276" s="90" t="s">
        <v>967</v>
      </c>
      <c r="D276" s="91" t="s">
        <v>1087</v>
      </c>
      <c r="E276" s="87" t="s">
        <v>1088</v>
      </c>
      <c r="F276" s="89" t="s">
        <v>1087</v>
      </c>
      <c r="G276" s="87" t="s">
        <v>535</v>
      </c>
      <c r="H276" s="86" t="s">
        <v>1089</v>
      </c>
      <c r="M276"/>
    </row>
    <row r="277" spans="1:13" s="84" customFormat="1" ht="16.5">
      <c r="A277" s="88" t="s">
        <v>698</v>
      </c>
      <c r="B277" s="89" t="s">
        <v>272</v>
      </c>
      <c r="C277" s="90" t="s">
        <v>203</v>
      </c>
      <c r="D277" s="91" t="s">
        <v>1087</v>
      </c>
      <c r="E277" s="92" t="s">
        <v>203</v>
      </c>
      <c r="F277" s="89" t="s">
        <v>1087</v>
      </c>
      <c r="G277" s="92" t="s">
        <v>203</v>
      </c>
      <c r="H277" s="86" t="s">
        <v>1089</v>
      </c>
      <c r="M277"/>
    </row>
    <row r="278" spans="1:13" s="84" customFormat="1" ht="16.5">
      <c r="A278" s="88" t="s">
        <v>699</v>
      </c>
      <c r="B278" s="89" t="s">
        <v>273</v>
      </c>
      <c r="C278" s="90" t="s">
        <v>203</v>
      </c>
      <c r="D278" s="91" t="s">
        <v>1087</v>
      </c>
      <c r="E278" s="92" t="s">
        <v>203</v>
      </c>
      <c r="F278" s="89" t="s">
        <v>1087</v>
      </c>
      <c r="G278" s="92" t="s">
        <v>203</v>
      </c>
      <c r="H278" s="86" t="s">
        <v>1089</v>
      </c>
      <c r="M278"/>
    </row>
    <row r="279" spans="1:13" s="84" customFormat="1" ht="16.5">
      <c r="A279" s="88" t="s">
        <v>700</v>
      </c>
      <c r="B279" s="89" t="s">
        <v>274</v>
      </c>
      <c r="C279" s="90" t="s">
        <v>203</v>
      </c>
      <c r="D279" s="91" t="s">
        <v>1087</v>
      </c>
      <c r="E279" s="92" t="s">
        <v>203</v>
      </c>
      <c r="F279" s="89" t="s">
        <v>1087</v>
      </c>
      <c r="G279" s="87" t="s">
        <v>536</v>
      </c>
      <c r="H279" s="86" t="s">
        <v>1090</v>
      </c>
      <c r="M279"/>
    </row>
    <row r="280" spans="1:13" s="84" customFormat="1" ht="16.5">
      <c r="A280" s="88" t="s">
        <v>701</v>
      </c>
      <c r="B280" s="89" t="s">
        <v>275</v>
      </c>
      <c r="C280" s="90" t="s">
        <v>203</v>
      </c>
      <c r="D280" s="91" t="s">
        <v>1087</v>
      </c>
      <c r="E280" s="92" t="s">
        <v>203</v>
      </c>
      <c r="F280" s="89" t="s">
        <v>1087</v>
      </c>
      <c r="G280" s="93" t="s">
        <v>203</v>
      </c>
      <c r="H280" s="86" t="s">
        <v>1090</v>
      </c>
      <c r="M280"/>
    </row>
    <row r="281" spans="1:13" s="84" customFormat="1" ht="16.5">
      <c r="A281" s="88" t="s">
        <v>702</v>
      </c>
      <c r="B281" s="89" t="s">
        <v>276</v>
      </c>
      <c r="C281" s="90" t="s">
        <v>203</v>
      </c>
      <c r="D281" s="91" t="s">
        <v>1087</v>
      </c>
      <c r="E281" s="93" t="s">
        <v>203</v>
      </c>
      <c r="F281" s="89" t="s">
        <v>1087</v>
      </c>
      <c r="G281" s="93" t="s">
        <v>537</v>
      </c>
      <c r="H281" s="94" t="s">
        <v>276</v>
      </c>
      <c r="M281"/>
    </row>
    <row r="282" spans="1:13" s="84" customFormat="1" ht="16.5">
      <c r="A282" s="88" t="s">
        <v>703</v>
      </c>
      <c r="B282" s="89" t="s">
        <v>277</v>
      </c>
      <c r="C282" s="85" t="s">
        <v>968</v>
      </c>
      <c r="D282" s="86" t="s">
        <v>1091</v>
      </c>
      <c r="E282" s="92" t="s">
        <v>1092</v>
      </c>
      <c r="F282" s="89" t="s">
        <v>1093</v>
      </c>
      <c r="G282" s="92" t="s">
        <v>538</v>
      </c>
      <c r="H282" s="91" t="s">
        <v>1093</v>
      </c>
      <c r="M282"/>
    </row>
    <row r="283" spans="1:13" s="84" customFormat="1" ht="16.5">
      <c r="A283" s="88" t="s">
        <v>704</v>
      </c>
      <c r="B283" s="89" t="s">
        <v>278</v>
      </c>
      <c r="C283" s="90" t="s">
        <v>203</v>
      </c>
      <c r="D283" s="86" t="s">
        <v>1091</v>
      </c>
      <c r="E283" s="92" t="s">
        <v>203</v>
      </c>
      <c r="F283" s="89" t="s">
        <v>1093</v>
      </c>
      <c r="G283" s="92" t="s">
        <v>203</v>
      </c>
      <c r="H283" s="91" t="s">
        <v>1093</v>
      </c>
      <c r="M283"/>
    </row>
    <row r="284" spans="1:13" s="84" customFormat="1" ht="16.5">
      <c r="A284" s="88" t="s">
        <v>705</v>
      </c>
      <c r="B284" s="89" t="s">
        <v>279</v>
      </c>
      <c r="C284" s="90" t="s">
        <v>203</v>
      </c>
      <c r="D284" s="86" t="s">
        <v>1091</v>
      </c>
      <c r="E284" s="92" t="s">
        <v>203</v>
      </c>
      <c r="F284" s="89" t="s">
        <v>1093</v>
      </c>
      <c r="G284" s="92" t="s">
        <v>203</v>
      </c>
      <c r="H284" s="91" t="s">
        <v>1093</v>
      </c>
      <c r="M284"/>
    </row>
    <row r="285" spans="1:13" s="84" customFormat="1" ht="16.5">
      <c r="A285" s="88" t="s">
        <v>706</v>
      </c>
      <c r="B285" s="89" t="s">
        <v>280</v>
      </c>
      <c r="C285" s="90" t="s">
        <v>203</v>
      </c>
      <c r="D285" s="86" t="s">
        <v>1091</v>
      </c>
      <c r="E285" s="92" t="s">
        <v>203</v>
      </c>
      <c r="F285" s="89" t="s">
        <v>1093</v>
      </c>
      <c r="G285" s="92" t="s">
        <v>203</v>
      </c>
      <c r="H285" s="91" t="s">
        <v>1093</v>
      </c>
      <c r="M285"/>
    </row>
    <row r="286" spans="1:13" s="84" customFormat="1" ht="16.5">
      <c r="A286" s="88" t="s">
        <v>707</v>
      </c>
      <c r="B286" s="89" t="s">
        <v>281</v>
      </c>
      <c r="C286" s="90" t="s">
        <v>203</v>
      </c>
      <c r="D286" s="86" t="s">
        <v>1091</v>
      </c>
      <c r="E286" s="92" t="s">
        <v>203</v>
      </c>
      <c r="F286" s="89" t="s">
        <v>1093</v>
      </c>
      <c r="G286" s="87" t="s">
        <v>539</v>
      </c>
      <c r="H286" s="86" t="s">
        <v>1094</v>
      </c>
      <c r="M286"/>
    </row>
    <row r="287" spans="1:13" s="84" customFormat="1" ht="16.5">
      <c r="A287" s="88" t="s">
        <v>708</v>
      </c>
      <c r="B287" s="89" t="s">
        <v>282</v>
      </c>
      <c r="C287" s="90" t="s">
        <v>203</v>
      </c>
      <c r="D287" s="86" t="s">
        <v>1091</v>
      </c>
      <c r="E287" s="92" t="s">
        <v>203</v>
      </c>
      <c r="F287" s="89" t="s">
        <v>1093</v>
      </c>
      <c r="G287" s="93" t="s">
        <v>203</v>
      </c>
      <c r="H287" s="86" t="s">
        <v>1094</v>
      </c>
      <c r="M287"/>
    </row>
    <row r="288" spans="1:13" s="84" customFormat="1" ht="16.5">
      <c r="A288" s="88" t="s">
        <v>709</v>
      </c>
      <c r="B288" s="89" t="s">
        <v>283</v>
      </c>
      <c r="C288" s="90" t="s">
        <v>203</v>
      </c>
      <c r="D288" s="86" t="s">
        <v>1091</v>
      </c>
      <c r="E288" s="92" t="s">
        <v>203</v>
      </c>
      <c r="F288" s="89" t="s">
        <v>1093</v>
      </c>
      <c r="G288" s="92" t="s">
        <v>540</v>
      </c>
      <c r="H288" s="91" t="s">
        <v>1095</v>
      </c>
      <c r="M288"/>
    </row>
    <row r="289" spans="1:13" s="84" customFormat="1" ht="16.5">
      <c r="A289" s="88" t="s">
        <v>710</v>
      </c>
      <c r="B289" s="89" t="s">
        <v>284</v>
      </c>
      <c r="C289" s="90" t="s">
        <v>203</v>
      </c>
      <c r="D289" s="86" t="s">
        <v>1091</v>
      </c>
      <c r="E289" s="87" t="s">
        <v>1096</v>
      </c>
      <c r="F289" s="89" t="s">
        <v>1097</v>
      </c>
      <c r="G289" s="87" t="s">
        <v>541</v>
      </c>
      <c r="H289" s="86" t="s">
        <v>1097</v>
      </c>
      <c r="M289"/>
    </row>
    <row r="290" spans="1:13" s="84" customFormat="1" ht="16.5">
      <c r="A290" s="88" t="s">
        <v>711</v>
      </c>
      <c r="B290" s="89" t="s">
        <v>285</v>
      </c>
      <c r="C290" s="90" t="s">
        <v>203</v>
      </c>
      <c r="D290" s="86" t="s">
        <v>1091</v>
      </c>
      <c r="E290" s="92" t="s">
        <v>203</v>
      </c>
      <c r="F290" s="89" t="s">
        <v>1097</v>
      </c>
      <c r="G290" s="92" t="s">
        <v>203</v>
      </c>
      <c r="H290" s="86" t="s">
        <v>1097</v>
      </c>
      <c r="M290"/>
    </row>
    <row r="291" spans="1:13" s="84" customFormat="1" ht="16.5">
      <c r="A291" s="88" t="s">
        <v>712</v>
      </c>
      <c r="B291" s="89" t="s">
        <v>286</v>
      </c>
      <c r="C291" s="90" t="s">
        <v>203</v>
      </c>
      <c r="D291" s="86" t="s">
        <v>1091</v>
      </c>
      <c r="E291" s="93" t="s">
        <v>203</v>
      </c>
      <c r="F291" s="89" t="s">
        <v>1097</v>
      </c>
      <c r="G291" s="93" t="s">
        <v>203</v>
      </c>
      <c r="H291" s="86" t="s">
        <v>1097</v>
      </c>
      <c r="M291"/>
    </row>
    <row r="292" spans="1:13" s="84" customFormat="1" ht="16.5">
      <c r="A292" s="88" t="s">
        <v>713</v>
      </c>
      <c r="B292" s="89" t="s">
        <v>287</v>
      </c>
      <c r="C292" s="90" t="s">
        <v>203</v>
      </c>
      <c r="D292" s="86" t="s">
        <v>1091</v>
      </c>
      <c r="E292" s="87" t="s">
        <v>1098</v>
      </c>
      <c r="F292" s="89" t="s">
        <v>1099</v>
      </c>
      <c r="G292" s="87" t="s">
        <v>542</v>
      </c>
      <c r="H292" s="86" t="s">
        <v>287</v>
      </c>
      <c r="M292"/>
    </row>
    <row r="293" spans="1:13" s="84" customFormat="1" ht="16.5">
      <c r="A293" s="88" t="s">
        <v>714</v>
      </c>
      <c r="B293" s="89" t="s">
        <v>288</v>
      </c>
      <c r="C293" s="90" t="s">
        <v>203</v>
      </c>
      <c r="D293" s="86" t="s">
        <v>1091</v>
      </c>
      <c r="E293" s="92" t="s">
        <v>203</v>
      </c>
      <c r="F293" s="89" t="s">
        <v>1099</v>
      </c>
      <c r="G293" s="88" t="s">
        <v>543</v>
      </c>
      <c r="H293" s="89" t="s">
        <v>288</v>
      </c>
      <c r="M293"/>
    </row>
    <row r="294" spans="1:13" s="84" customFormat="1" ht="16.5">
      <c r="A294" s="88" t="s">
        <v>715</v>
      </c>
      <c r="B294" s="89" t="s">
        <v>289</v>
      </c>
      <c r="C294" s="90" t="s">
        <v>203</v>
      </c>
      <c r="D294" s="86" t="s">
        <v>1091</v>
      </c>
      <c r="E294" s="92" t="s">
        <v>203</v>
      </c>
      <c r="F294" s="89" t="s">
        <v>1099</v>
      </c>
      <c r="G294" s="92" t="s">
        <v>544</v>
      </c>
      <c r="H294" s="91" t="s">
        <v>1099</v>
      </c>
      <c r="M294"/>
    </row>
    <row r="295" spans="1:13" s="84" customFormat="1" ht="16.5">
      <c r="A295" s="88" t="s">
        <v>716</v>
      </c>
      <c r="B295" s="89" t="s">
        <v>290</v>
      </c>
      <c r="C295" s="106" t="s">
        <v>203</v>
      </c>
      <c r="D295" s="86" t="s">
        <v>1091</v>
      </c>
      <c r="E295" s="93" t="s">
        <v>203</v>
      </c>
      <c r="F295" s="89" t="s">
        <v>1099</v>
      </c>
      <c r="G295" s="93" t="s">
        <v>203</v>
      </c>
      <c r="H295" s="91" t="s">
        <v>1099</v>
      </c>
      <c r="M295"/>
    </row>
    <row r="296" spans="1:13" s="84" customFormat="1" ht="16.5">
      <c r="A296" s="88" t="s">
        <v>717</v>
      </c>
      <c r="B296" s="89" t="s">
        <v>291</v>
      </c>
      <c r="C296" s="90" t="s">
        <v>970</v>
      </c>
      <c r="D296" s="91" t="s">
        <v>300</v>
      </c>
      <c r="E296" s="92" t="s">
        <v>1100</v>
      </c>
      <c r="F296" s="89" t="s">
        <v>1101</v>
      </c>
      <c r="G296" s="92" t="s">
        <v>545</v>
      </c>
      <c r="H296" s="91" t="s">
        <v>1101</v>
      </c>
      <c r="M296"/>
    </row>
    <row r="297" spans="1:13" s="84" customFormat="1" ht="16.5">
      <c r="A297" s="88" t="s">
        <v>718</v>
      </c>
      <c r="B297" s="89" t="s">
        <v>292</v>
      </c>
      <c r="C297" s="90" t="s">
        <v>203</v>
      </c>
      <c r="D297" s="91" t="s">
        <v>300</v>
      </c>
      <c r="E297" s="92" t="s">
        <v>203</v>
      </c>
      <c r="F297" s="89" t="s">
        <v>1101</v>
      </c>
      <c r="G297" s="92" t="s">
        <v>203</v>
      </c>
      <c r="H297" s="91" t="s">
        <v>1101</v>
      </c>
      <c r="M297"/>
    </row>
    <row r="298" spans="1:13" s="84" customFormat="1" ht="16.5">
      <c r="A298" s="88" t="s">
        <v>719</v>
      </c>
      <c r="B298" s="89" t="s">
        <v>293</v>
      </c>
      <c r="C298" s="90" t="s">
        <v>203</v>
      </c>
      <c r="D298" s="91" t="s">
        <v>300</v>
      </c>
      <c r="E298" s="92" t="s">
        <v>203</v>
      </c>
      <c r="F298" s="89" t="s">
        <v>1101</v>
      </c>
      <c r="G298" s="92" t="s">
        <v>203</v>
      </c>
      <c r="H298" s="91" t="s">
        <v>1101</v>
      </c>
      <c r="M298"/>
    </row>
    <row r="299" spans="1:13" s="84" customFormat="1" ht="16.5">
      <c r="A299" s="88" t="s">
        <v>720</v>
      </c>
      <c r="B299" s="89" t="s">
        <v>294</v>
      </c>
      <c r="C299" s="90" t="s">
        <v>203</v>
      </c>
      <c r="D299" s="91" t="s">
        <v>300</v>
      </c>
      <c r="E299" s="87" t="s">
        <v>1102</v>
      </c>
      <c r="F299" s="89" t="s">
        <v>1103</v>
      </c>
      <c r="G299" s="87" t="s">
        <v>546</v>
      </c>
      <c r="H299" s="86" t="s">
        <v>1104</v>
      </c>
      <c r="M299"/>
    </row>
    <row r="300" spans="1:13" s="84" customFormat="1" ht="16.5">
      <c r="A300" s="88" t="s">
        <v>721</v>
      </c>
      <c r="B300" s="89" t="s">
        <v>295</v>
      </c>
      <c r="C300" s="90" t="s">
        <v>203</v>
      </c>
      <c r="D300" s="91" t="s">
        <v>300</v>
      </c>
      <c r="E300" s="92" t="s">
        <v>203</v>
      </c>
      <c r="F300" s="89" t="s">
        <v>1103</v>
      </c>
      <c r="G300" s="93" t="s">
        <v>203</v>
      </c>
      <c r="H300" s="86" t="s">
        <v>1104</v>
      </c>
      <c r="M300"/>
    </row>
    <row r="301" spans="1:13" s="84" customFormat="1" ht="16.5">
      <c r="A301" s="88" t="s">
        <v>722</v>
      </c>
      <c r="B301" s="89" t="s">
        <v>296</v>
      </c>
      <c r="C301" s="90" t="s">
        <v>203</v>
      </c>
      <c r="D301" s="91" t="s">
        <v>300</v>
      </c>
      <c r="E301" s="92" t="s">
        <v>203</v>
      </c>
      <c r="F301" s="89" t="s">
        <v>1103</v>
      </c>
      <c r="G301" s="92" t="s">
        <v>547</v>
      </c>
      <c r="H301" s="91" t="s">
        <v>1103</v>
      </c>
      <c r="M301"/>
    </row>
    <row r="302" spans="1:13" s="84" customFormat="1" ht="16.5">
      <c r="A302" s="88" t="s">
        <v>723</v>
      </c>
      <c r="B302" s="89" t="s">
        <v>297</v>
      </c>
      <c r="C302" s="90" t="s">
        <v>203</v>
      </c>
      <c r="D302" s="91" t="s">
        <v>300</v>
      </c>
      <c r="E302" s="92" t="s">
        <v>203</v>
      </c>
      <c r="F302" s="89" t="s">
        <v>1103</v>
      </c>
      <c r="G302" s="92" t="s">
        <v>203</v>
      </c>
      <c r="H302" s="91" t="s">
        <v>1103</v>
      </c>
      <c r="M302"/>
    </row>
    <row r="303" spans="1:13" s="84" customFormat="1" ht="16.5">
      <c r="A303" s="88" t="s">
        <v>724</v>
      </c>
      <c r="B303" s="89" t="s">
        <v>298</v>
      </c>
      <c r="C303" s="90" t="s">
        <v>203</v>
      </c>
      <c r="D303" s="91" t="s">
        <v>300</v>
      </c>
      <c r="E303" s="92" t="s">
        <v>203</v>
      </c>
      <c r="F303" s="89" t="s">
        <v>1103</v>
      </c>
      <c r="G303" s="92" t="s">
        <v>203</v>
      </c>
      <c r="H303" s="91" t="s">
        <v>1103</v>
      </c>
      <c r="M303"/>
    </row>
    <row r="304" spans="1:13" s="84" customFormat="1" ht="16.5">
      <c r="A304" s="88" t="s">
        <v>725</v>
      </c>
      <c r="B304" s="89" t="s">
        <v>299</v>
      </c>
      <c r="C304" s="90" t="s">
        <v>203</v>
      </c>
      <c r="D304" s="91" t="s">
        <v>300</v>
      </c>
      <c r="E304" s="92" t="s">
        <v>203</v>
      </c>
      <c r="F304" s="89" t="s">
        <v>1103</v>
      </c>
      <c r="G304" s="92" t="s">
        <v>203</v>
      </c>
      <c r="H304" s="91" t="s">
        <v>1103</v>
      </c>
      <c r="M304"/>
    </row>
    <row r="305" spans="1:13" s="84" customFormat="1" ht="16.5">
      <c r="A305" s="88" t="s">
        <v>726</v>
      </c>
      <c r="B305" s="89" t="s">
        <v>300</v>
      </c>
      <c r="C305" s="90" t="s">
        <v>203</v>
      </c>
      <c r="D305" s="91" t="s">
        <v>300</v>
      </c>
      <c r="E305" s="93" t="s">
        <v>203</v>
      </c>
      <c r="F305" s="89" t="s">
        <v>1103</v>
      </c>
      <c r="G305" s="93" t="s">
        <v>203</v>
      </c>
      <c r="H305" s="91" t="s">
        <v>1103</v>
      </c>
      <c r="M305"/>
    </row>
    <row r="306" spans="1:13" s="84" customFormat="1" ht="16.5">
      <c r="A306" s="88" t="s">
        <v>727</v>
      </c>
      <c r="B306" s="89" t="s">
        <v>301</v>
      </c>
      <c r="C306" s="85" t="s">
        <v>975</v>
      </c>
      <c r="D306" s="86" t="s">
        <v>1105</v>
      </c>
      <c r="E306" s="87" t="s">
        <v>1106</v>
      </c>
      <c r="F306" s="89" t="s">
        <v>1107</v>
      </c>
      <c r="G306" s="87" t="s">
        <v>548</v>
      </c>
      <c r="H306" s="86" t="s">
        <v>1107</v>
      </c>
      <c r="M306"/>
    </row>
    <row r="307" spans="1:13" s="84" customFormat="1" ht="16.5">
      <c r="A307" s="88" t="s">
        <v>728</v>
      </c>
      <c r="B307" s="89" t="s">
        <v>302</v>
      </c>
      <c r="C307" s="90" t="s">
        <v>203</v>
      </c>
      <c r="D307" s="86" t="s">
        <v>1105</v>
      </c>
      <c r="E307" s="92" t="s">
        <v>203</v>
      </c>
      <c r="F307" s="89" t="s">
        <v>1107</v>
      </c>
      <c r="G307" s="92" t="s">
        <v>203</v>
      </c>
      <c r="H307" s="86" t="s">
        <v>1107</v>
      </c>
      <c r="M307"/>
    </row>
    <row r="308" spans="1:13" s="84" customFormat="1" ht="16.5">
      <c r="A308" s="88" t="s">
        <v>729</v>
      </c>
      <c r="B308" s="89" t="s">
        <v>303</v>
      </c>
      <c r="C308" s="90" t="s">
        <v>203</v>
      </c>
      <c r="D308" s="86" t="s">
        <v>1105</v>
      </c>
      <c r="E308" s="92" t="s">
        <v>203</v>
      </c>
      <c r="F308" s="89" t="s">
        <v>1107</v>
      </c>
      <c r="G308" s="92" t="s">
        <v>203</v>
      </c>
      <c r="H308" s="86" t="s">
        <v>1107</v>
      </c>
      <c r="M308"/>
    </row>
    <row r="309" spans="1:13" s="84" customFormat="1" ht="16.5">
      <c r="A309" s="88" t="s">
        <v>730</v>
      </c>
      <c r="B309" s="89" t="s">
        <v>304</v>
      </c>
      <c r="C309" s="90" t="s">
        <v>203</v>
      </c>
      <c r="D309" s="86" t="s">
        <v>1105</v>
      </c>
      <c r="E309" s="92" t="s">
        <v>203</v>
      </c>
      <c r="F309" s="89" t="s">
        <v>1107</v>
      </c>
      <c r="G309" s="92" t="s">
        <v>203</v>
      </c>
      <c r="H309" s="86" t="s">
        <v>1107</v>
      </c>
      <c r="M309"/>
    </row>
    <row r="310" spans="1:13" s="84" customFormat="1" ht="16.5">
      <c r="A310" s="88" t="s">
        <v>731</v>
      </c>
      <c r="B310" s="89" t="s">
        <v>305</v>
      </c>
      <c r="C310" s="90" t="s">
        <v>203</v>
      </c>
      <c r="D310" s="86" t="s">
        <v>1105</v>
      </c>
      <c r="E310" s="87" t="s">
        <v>1108</v>
      </c>
      <c r="F310" s="89" t="s">
        <v>1109</v>
      </c>
      <c r="G310" s="87" t="s">
        <v>549</v>
      </c>
      <c r="H310" s="86" t="s">
        <v>305</v>
      </c>
      <c r="M310"/>
    </row>
    <row r="311" spans="1:13" s="84" customFormat="1" ht="16.5">
      <c r="A311" s="88" t="s">
        <v>732</v>
      </c>
      <c r="B311" s="89" t="s">
        <v>306</v>
      </c>
      <c r="C311" s="90" t="s">
        <v>203</v>
      </c>
      <c r="D311" s="86" t="s">
        <v>1105</v>
      </c>
      <c r="E311" s="92" t="s">
        <v>203</v>
      </c>
      <c r="F311" s="89" t="s">
        <v>1109</v>
      </c>
      <c r="G311" s="88" t="s">
        <v>550</v>
      </c>
      <c r="H311" s="89" t="s">
        <v>306</v>
      </c>
      <c r="M311"/>
    </row>
    <row r="312" spans="1:13" s="84" customFormat="1" ht="16.5">
      <c r="A312" s="88" t="s">
        <v>733</v>
      </c>
      <c r="B312" s="89" t="s">
        <v>307</v>
      </c>
      <c r="C312" s="106" t="s">
        <v>203</v>
      </c>
      <c r="D312" s="86" t="s">
        <v>1105</v>
      </c>
      <c r="E312" s="93" t="s">
        <v>203</v>
      </c>
      <c r="F312" s="89" t="s">
        <v>1109</v>
      </c>
      <c r="G312" s="93" t="s">
        <v>551</v>
      </c>
      <c r="H312" s="94" t="s">
        <v>307</v>
      </c>
      <c r="M312"/>
    </row>
    <row r="313" spans="1:13" s="84" customFormat="1" ht="16.5">
      <c r="A313" s="88" t="s">
        <v>734</v>
      </c>
      <c r="B313" s="89" t="s">
        <v>308</v>
      </c>
      <c r="C313" s="90" t="s">
        <v>981</v>
      </c>
      <c r="D313" s="91" t="s">
        <v>932</v>
      </c>
      <c r="E313" s="92" t="s">
        <v>1110</v>
      </c>
      <c r="F313" s="89" t="s">
        <v>1111</v>
      </c>
      <c r="G313" s="92" t="s">
        <v>552</v>
      </c>
      <c r="H313" s="91" t="s">
        <v>308</v>
      </c>
      <c r="M313"/>
    </row>
    <row r="314" spans="1:13" s="84" customFormat="1" ht="16.5">
      <c r="A314" s="88" t="s">
        <v>735</v>
      </c>
      <c r="B314" s="89" t="s">
        <v>309</v>
      </c>
      <c r="C314" s="90" t="s">
        <v>203</v>
      </c>
      <c r="D314" s="91" t="s">
        <v>932</v>
      </c>
      <c r="E314" s="92" t="s">
        <v>203</v>
      </c>
      <c r="F314" s="89" t="s">
        <v>1111</v>
      </c>
      <c r="G314" s="88" t="s">
        <v>553</v>
      </c>
      <c r="H314" s="89" t="s">
        <v>309</v>
      </c>
      <c r="M314"/>
    </row>
    <row r="315" spans="1:13" s="84" customFormat="1" ht="16.5">
      <c r="A315" s="88" t="s">
        <v>736</v>
      </c>
      <c r="B315" s="89" t="s">
        <v>1112</v>
      </c>
      <c r="C315" s="90" t="s">
        <v>203</v>
      </c>
      <c r="D315" s="91" t="s">
        <v>932</v>
      </c>
      <c r="E315" s="92" t="s">
        <v>203</v>
      </c>
      <c r="F315" s="89" t="s">
        <v>1111</v>
      </c>
      <c r="G315" s="92" t="s">
        <v>554</v>
      </c>
      <c r="H315" s="91" t="s">
        <v>310</v>
      </c>
      <c r="M315"/>
    </row>
    <row r="316" spans="1:13" s="84" customFormat="1" ht="16.5">
      <c r="A316" s="88" t="s">
        <v>737</v>
      </c>
      <c r="B316" s="89" t="s">
        <v>311</v>
      </c>
      <c r="C316" s="90" t="s">
        <v>203</v>
      </c>
      <c r="D316" s="91" t="s">
        <v>932</v>
      </c>
      <c r="E316" s="87" t="s">
        <v>1113</v>
      </c>
      <c r="F316" s="89" t="s">
        <v>1114</v>
      </c>
      <c r="G316" s="87" t="s">
        <v>555</v>
      </c>
      <c r="H316" s="86" t="s">
        <v>1115</v>
      </c>
      <c r="M316"/>
    </row>
    <row r="317" spans="1:13" s="84" customFormat="1" ht="16.5">
      <c r="A317" s="88" t="s">
        <v>738</v>
      </c>
      <c r="B317" s="89" t="s">
        <v>312</v>
      </c>
      <c r="C317" s="90" t="s">
        <v>203</v>
      </c>
      <c r="D317" s="91" t="s">
        <v>932</v>
      </c>
      <c r="E317" s="92" t="s">
        <v>203</v>
      </c>
      <c r="F317" s="89" t="s">
        <v>1114</v>
      </c>
      <c r="G317" s="92" t="s">
        <v>203</v>
      </c>
      <c r="H317" s="86" t="s">
        <v>1115</v>
      </c>
      <c r="M317"/>
    </row>
    <row r="318" spans="1:13" s="84" customFormat="1" ht="16.5">
      <c r="A318" s="88" t="s">
        <v>739</v>
      </c>
      <c r="B318" s="89" t="s">
        <v>313</v>
      </c>
      <c r="C318" s="90" t="s">
        <v>203</v>
      </c>
      <c r="D318" s="91" t="s">
        <v>932</v>
      </c>
      <c r="E318" s="92" t="s">
        <v>203</v>
      </c>
      <c r="F318" s="89" t="s">
        <v>1114</v>
      </c>
      <c r="G318" s="92" t="s">
        <v>203</v>
      </c>
      <c r="H318" s="86" t="s">
        <v>1115</v>
      </c>
      <c r="M318"/>
    </row>
    <row r="319" spans="1:13" s="84" customFormat="1" ht="16.5">
      <c r="A319" s="88" t="s">
        <v>740</v>
      </c>
      <c r="B319" s="89" t="s">
        <v>314</v>
      </c>
      <c r="C319" s="90" t="s">
        <v>203</v>
      </c>
      <c r="D319" s="91" t="s">
        <v>932</v>
      </c>
      <c r="E319" s="92" t="s">
        <v>203</v>
      </c>
      <c r="F319" s="89" t="s">
        <v>1114</v>
      </c>
      <c r="G319" s="92" t="s">
        <v>203</v>
      </c>
      <c r="H319" s="86" t="s">
        <v>1115</v>
      </c>
      <c r="M319"/>
    </row>
    <row r="320" spans="1:13" s="84" customFormat="1" ht="16.5">
      <c r="A320" s="88" t="s">
        <v>741</v>
      </c>
      <c r="B320" s="89" t="s">
        <v>315</v>
      </c>
      <c r="C320" s="90" t="s">
        <v>203</v>
      </c>
      <c r="D320" s="91" t="s">
        <v>932</v>
      </c>
      <c r="E320" s="92" t="s">
        <v>203</v>
      </c>
      <c r="F320" s="89" t="s">
        <v>1114</v>
      </c>
      <c r="G320" s="92" t="s">
        <v>203</v>
      </c>
      <c r="H320" s="86" t="s">
        <v>1115</v>
      </c>
      <c r="M320"/>
    </row>
    <row r="321" spans="1:13" s="84" customFormat="1" ht="16.5">
      <c r="A321" s="88" t="s">
        <v>742</v>
      </c>
      <c r="B321" s="89" t="s">
        <v>316</v>
      </c>
      <c r="C321" s="90" t="s">
        <v>203</v>
      </c>
      <c r="D321" s="91" t="s">
        <v>932</v>
      </c>
      <c r="E321" s="92" t="s">
        <v>203</v>
      </c>
      <c r="F321" s="89" t="s">
        <v>1114</v>
      </c>
      <c r="G321" s="87" t="s">
        <v>556</v>
      </c>
      <c r="H321" s="86" t="s">
        <v>1116</v>
      </c>
      <c r="M321"/>
    </row>
    <row r="322" spans="1:13" s="84" customFormat="1" ht="16.5">
      <c r="A322" s="88" t="s">
        <v>743</v>
      </c>
      <c r="B322" s="89" t="s">
        <v>317</v>
      </c>
      <c r="C322" s="90" t="s">
        <v>203</v>
      </c>
      <c r="D322" s="91" t="s">
        <v>932</v>
      </c>
      <c r="E322" s="92" t="s">
        <v>203</v>
      </c>
      <c r="F322" s="89" t="s">
        <v>1114</v>
      </c>
      <c r="G322" s="92" t="s">
        <v>203</v>
      </c>
      <c r="H322" s="86" t="s">
        <v>1116</v>
      </c>
      <c r="M322"/>
    </row>
    <row r="323" spans="1:13" s="84" customFormat="1" ht="16.5">
      <c r="A323" s="88" t="s">
        <v>744</v>
      </c>
      <c r="B323" s="89" t="s">
        <v>318</v>
      </c>
      <c r="C323" s="90" t="s">
        <v>203</v>
      </c>
      <c r="D323" s="91" t="s">
        <v>932</v>
      </c>
      <c r="E323" s="92" t="s">
        <v>203</v>
      </c>
      <c r="F323" s="89" t="s">
        <v>1114</v>
      </c>
      <c r="G323" s="92" t="s">
        <v>203</v>
      </c>
      <c r="H323" s="86" t="s">
        <v>1116</v>
      </c>
      <c r="M323"/>
    </row>
    <row r="324" spans="1:13" s="84" customFormat="1" ht="16.5">
      <c r="A324" s="88" t="s">
        <v>745</v>
      </c>
      <c r="B324" s="89" t="s">
        <v>319</v>
      </c>
      <c r="C324" s="90" t="s">
        <v>203</v>
      </c>
      <c r="D324" s="91" t="s">
        <v>932</v>
      </c>
      <c r="E324" s="92" t="s">
        <v>203</v>
      </c>
      <c r="F324" s="89" t="s">
        <v>1114</v>
      </c>
      <c r="G324" s="93" t="s">
        <v>203</v>
      </c>
      <c r="H324" s="86" t="s">
        <v>1116</v>
      </c>
      <c r="M324"/>
    </row>
    <row r="325" spans="1:13" s="84" customFormat="1" ht="16.5">
      <c r="A325" s="88" t="s">
        <v>746</v>
      </c>
      <c r="B325" s="89" t="s">
        <v>320</v>
      </c>
      <c r="C325" s="90" t="s">
        <v>203</v>
      </c>
      <c r="D325" s="91" t="s">
        <v>932</v>
      </c>
      <c r="E325" s="92" t="s">
        <v>203</v>
      </c>
      <c r="F325" s="89" t="s">
        <v>1114</v>
      </c>
      <c r="G325" s="92" t="s">
        <v>557</v>
      </c>
      <c r="H325" s="91" t="s">
        <v>1117</v>
      </c>
      <c r="M325"/>
    </row>
    <row r="326" spans="1:13" s="84" customFormat="1" ht="16.5">
      <c r="A326" s="88" t="s">
        <v>747</v>
      </c>
      <c r="B326" s="89" t="s">
        <v>321</v>
      </c>
      <c r="C326" s="90" t="s">
        <v>203</v>
      </c>
      <c r="D326" s="91" t="s">
        <v>932</v>
      </c>
      <c r="E326" s="92" t="s">
        <v>203</v>
      </c>
      <c r="F326" s="89" t="s">
        <v>1114</v>
      </c>
      <c r="G326" s="92" t="s">
        <v>203</v>
      </c>
      <c r="H326" s="91" t="s">
        <v>1117</v>
      </c>
      <c r="M326"/>
    </row>
    <row r="327" spans="1:13" s="84" customFormat="1" ht="16.5">
      <c r="A327" s="88" t="s">
        <v>748</v>
      </c>
      <c r="B327" s="89" t="s">
        <v>322</v>
      </c>
      <c r="C327" s="90" t="s">
        <v>203</v>
      </c>
      <c r="D327" s="91" t="s">
        <v>932</v>
      </c>
      <c r="E327" s="92" t="s">
        <v>203</v>
      </c>
      <c r="F327" s="89" t="s">
        <v>1114</v>
      </c>
      <c r="G327" s="92" t="s">
        <v>203</v>
      </c>
      <c r="H327" s="91" t="s">
        <v>1117</v>
      </c>
      <c r="M327"/>
    </row>
    <row r="328" spans="1:13" s="84" customFormat="1" ht="16.5">
      <c r="A328" s="88" t="s">
        <v>749</v>
      </c>
      <c r="B328" s="89" t="s">
        <v>323</v>
      </c>
      <c r="C328" s="90" t="s">
        <v>203</v>
      </c>
      <c r="D328" s="91" t="s">
        <v>932</v>
      </c>
      <c r="E328" s="93" t="s">
        <v>203</v>
      </c>
      <c r="F328" s="89" t="s">
        <v>1114</v>
      </c>
      <c r="G328" s="93" t="s">
        <v>203</v>
      </c>
      <c r="H328" s="91" t="s">
        <v>1117</v>
      </c>
      <c r="M328"/>
    </row>
    <row r="329" spans="1:13" s="84" customFormat="1" ht="16.5">
      <c r="A329" s="88" t="s">
        <v>750</v>
      </c>
      <c r="B329" s="89" t="s">
        <v>324</v>
      </c>
      <c r="C329" s="85" t="s">
        <v>988</v>
      </c>
      <c r="D329" s="86" t="s">
        <v>1118</v>
      </c>
      <c r="E329" s="87" t="s">
        <v>1119</v>
      </c>
      <c r="F329" s="89" t="s">
        <v>1118</v>
      </c>
      <c r="G329" s="87" t="s">
        <v>558</v>
      </c>
      <c r="H329" s="86" t="s">
        <v>1118</v>
      </c>
      <c r="M329"/>
    </row>
    <row r="330" spans="1:13" s="84" customFormat="1" ht="16.5">
      <c r="A330" s="88" t="s">
        <v>751</v>
      </c>
      <c r="B330" s="89" t="s">
        <v>325</v>
      </c>
      <c r="C330" s="106" t="s">
        <v>203</v>
      </c>
      <c r="D330" s="86" t="s">
        <v>1118</v>
      </c>
      <c r="E330" s="93" t="s">
        <v>203</v>
      </c>
      <c r="F330" s="89" t="s">
        <v>1118</v>
      </c>
      <c r="G330" s="93" t="s">
        <v>203</v>
      </c>
      <c r="H330" s="86" t="s">
        <v>1118</v>
      </c>
      <c r="M330"/>
    </row>
    <row r="331" spans="1:13" s="84" customFormat="1" ht="16.5">
      <c r="A331" s="88" t="s">
        <v>752</v>
      </c>
      <c r="B331" s="89" t="s">
        <v>326</v>
      </c>
      <c r="C331" s="85" t="s">
        <v>991</v>
      </c>
      <c r="D331" s="86" t="s">
        <v>1120</v>
      </c>
      <c r="E331" s="87" t="s">
        <v>1121</v>
      </c>
      <c r="F331" s="89" t="s">
        <v>1120</v>
      </c>
      <c r="G331" s="87" t="s">
        <v>559</v>
      </c>
      <c r="H331" s="86" t="s">
        <v>1122</v>
      </c>
      <c r="M331"/>
    </row>
    <row r="332" spans="1:13" s="84" customFormat="1" ht="16.5">
      <c r="A332" s="88" t="s">
        <v>753</v>
      </c>
      <c r="B332" s="89" t="s">
        <v>327</v>
      </c>
      <c r="C332" s="90" t="s">
        <v>203</v>
      </c>
      <c r="D332" s="86" t="s">
        <v>1120</v>
      </c>
      <c r="E332" s="92" t="s">
        <v>203</v>
      </c>
      <c r="F332" s="89" t="s">
        <v>1120</v>
      </c>
      <c r="G332" s="92" t="s">
        <v>203</v>
      </c>
      <c r="H332" s="86" t="s">
        <v>1122</v>
      </c>
      <c r="M332"/>
    </row>
    <row r="333" spans="1:13" s="84" customFormat="1" ht="16.5">
      <c r="A333" s="88" t="s">
        <v>754</v>
      </c>
      <c r="B333" s="89" t="s">
        <v>328</v>
      </c>
      <c r="C333" s="90" t="s">
        <v>203</v>
      </c>
      <c r="D333" s="86" t="s">
        <v>1120</v>
      </c>
      <c r="E333" s="92" t="s">
        <v>203</v>
      </c>
      <c r="F333" s="89" t="s">
        <v>1120</v>
      </c>
      <c r="G333" s="92" t="s">
        <v>203</v>
      </c>
      <c r="H333" s="86" t="s">
        <v>1122</v>
      </c>
      <c r="M333"/>
    </row>
    <row r="334" spans="1:13" s="84" customFormat="1" ht="16.5">
      <c r="A334" s="88" t="s">
        <v>755</v>
      </c>
      <c r="B334" s="89" t="s">
        <v>329</v>
      </c>
      <c r="C334" s="106" t="s">
        <v>203</v>
      </c>
      <c r="D334" s="86" t="s">
        <v>1120</v>
      </c>
      <c r="E334" s="93" t="s">
        <v>203</v>
      </c>
      <c r="F334" s="89" t="s">
        <v>1120</v>
      </c>
      <c r="G334" s="88" t="s">
        <v>560</v>
      </c>
      <c r="H334" s="89" t="s">
        <v>329</v>
      </c>
      <c r="M334"/>
    </row>
    <row r="335" spans="1:13" s="84" customFormat="1" ht="16.5">
      <c r="A335" s="88" t="s">
        <v>756</v>
      </c>
      <c r="B335" s="89" t="s">
        <v>330</v>
      </c>
      <c r="C335" s="85" t="s">
        <v>996</v>
      </c>
      <c r="D335" s="86" t="s">
        <v>1123</v>
      </c>
      <c r="E335" s="87" t="s">
        <v>1124</v>
      </c>
      <c r="F335" s="89" t="s">
        <v>1125</v>
      </c>
      <c r="G335" s="87" t="s">
        <v>561</v>
      </c>
      <c r="H335" s="86" t="s">
        <v>1126</v>
      </c>
      <c r="M335"/>
    </row>
    <row r="336" spans="1:13" s="84" customFormat="1" ht="16.5">
      <c r="A336" s="88" t="s">
        <v>757</v>
      </c>
      <c r="B336" s="89" t="s">
        <v>331</v>
      </c>
      <c r="C336" s="90" t="s">
        <v>203</v>
      </c>
      <c r="D336" s="86" t="s">
        <v>1123</v>
      </c>
      <c r="E336" s="92" t="s">
        <v>203</v>
      </c>
      <c r="F336" s="89" t="s">
        <v>1125</v>
      </c>
      <c r="G336" s="92" t="s">
        <v>203</v>
      </c>
      <c r="H336" s="86" t="s">
        <v>1126</v>
      </c>
      <c r="M336"/>
    </row>
    <row r="337" spans="1:13" s="84" customFormat="1" ht="16.5">
      <c r="A337" s="88" t="s">
        <v>758</v>
      </c>
      <c r="B337" s="89" t="s">
        <v>332</v>
      </c>
      <c r="C337" s="90" t="s">
        <v>203</v>
      </c>
      <c r="D337" s="86" t="s">
        <v>1123</v>
      </c>
      <c r="E337" s="92" t="s">
        <v>203</v>
      </c>
      <c r="F337" s="89" t="s">
        <v>1125</v>
      </c>
      <c r="G337" s="87" t="s">
        <v>562</v>
      </c>
      <c r="H337" s="86" t="s">
        <v>1127</v>
      </c>
      <c r="M337"/>
    </row>
    <row r="338" spans="1:13" s="84" customFormat="1" ht="16.5">
      <c r="A338" s="88" t="s">
        <v>759</v>
      </c>
      <c r="B338" s="89" t="s">
        <v>333</v>
      </c>
      <c r="C338" s="90" t="s">
        <v>203</v>
      </c>
      <c r="D338" s="86" t="s">
        <v>1123</v>
      </c>
      <c r="E338" s="92" t="s">
        <v>203</v>
      </c>
      <c r="F338" s="89" t="s">
        <v>1125</v>
      </c>
      <c r="G338" s="93" t="s">
        <v>203</v>
      </c>
      <c r="H338" s="86" t="s">
        <v>1127</v>
      </c>
      <c r="M338"/>
    </row>
    <row r="339" spans="1:13" s="84" customFormat="1" ht="16.5">
      <c r="A339" s="88" t="s">
        <v>760</v>
      </c>
      <c r="B339" s="89" t="s">
        <v>334</v>
      </c>
      <c r="C339" s="90" t="s">
        <v>203</v>
      </c>
      <c r="D339" s="86" t="s">
        <v>1123</v>
      </c>
      <c r="E339" s="93" t="s">
        <v>203</v>
      </c>
      <c r="F339" s="89" t="s">
        <v>1125</v>
      </c>
      <c r="G339" s="93" t="s">
        <v>563</v>
      </c>
      <c r="H339" s="94" t="s">
        <v>334</v>
      </c>
      <c r="M339"/>
    </row>
    <row r="340" spans="1:13" s="84" customFormat="1" ht="16.5">
      <c r="A340" s="88" t="s">
        <v>761</v>
      </c>
      <c r="B340" s="89" t="s">
        <v>335</v>
      </c>
      <c r="C340" s="90" t="s">
        <v>203</v>
      </c>
      <c r="D340" s="86" t="s">
        <v>1123</v>
      </c>
      <c r="E340" s="92" t="s">
        <v>1128</v>
      </c>
      <c r="F340" s="89" t="s">
        <v>1129</v>
      </c>
      <c r="G340" s="92" t="s">
        <v>564</v>
      </c>
      <c r="H340" s="91" t="s">
        <v>1130</v>
      </c>
      <c r="M340"/>
    </row>
    <row r="341" spans="1:13" s="84" customFormat="1" ht="16.5">
      <c r="A341" s="88" t="s">
        <v>762</v>
      </c>
      <c r="B341" s="89" t="s">
        <v>336</v>
      </c>
      <c r="C341" s="90" t="s">
        <v>203</v>
      </c>
      <c r="D341" s="86" t="s">
        <v>1123</v>
      </c>
      <c r="E341" s="92" t="s">
        <v>203</v>
      </c>
      <c r="F341" s="89" t="s">
        <v>1129</v>
      </c>
      <c r="G341" s="92" t="s">
        <v>203</v>
      </c>
      <c r="H341" s="91" t="s">
        <v>1130</v>
      </c>
      <c r="M341"/>
    </row>
    <row r="342" spans="1:13" s="84" customFormat="1" ht="16.5">
      <c r="A342" s="88" t="s">
        <v>763</v>
      </c>
      <c r="B342" s="89" t="s">
        <v>337</v>
      </c>
      <c r="C342" s="90" t="s">
        <v>203</v>
      </c>
      <c r="D342" s="86" t="s">
        <v>1123</v>
      </c>
      <c r="E342" s="92" t="s">
        <v>203</v>
      </c>
      <c r="F342" s="89" t="s">
        <v>1129</v>
      </c>
      <c r="G342" s="88" t="s">
        <v>565</v>
      </c>
      <c r="H342" s="89" t="s">
        <v>337</v>
      </c>
      <c r="M342"/>
    </row>
    <row r="343" spans="1:13" s="84" customFormat="1" ht="16.5">
      <c r="A343" s="88" t="s">
        <v>764</v>
      </c>
      <c r="B343" s="89" t="s">
        <v>338</v>
      </c>
      <c r="C343" s="90" t="s">
        <v>203</v>
      </c>
      <c r="D343" s="86" t="s">
        <v>1123</v>
      </c>
      <c r="E343" s="87" t="s">
        <v>1131</v>
      </c>
      <c r="F343" s="89" t="s">
        <v>1132</v>
      </c>
      <c r="G343" s="87" t="s">
        <v>566</v>
      </c>
      <c r="H343" s="86" t="s">
        <v>1133</v>
      </c>
      <c r="M343"/>
    </row>
    <row r="344" spans="1:13" s="84" customFormat="1" ht="16.5">
      <c r="A344" s="88" t="s">
        <v>765</v>
      </c>
      <c r="B344" s="89" t="s">
        <v>339</v>
      </c>
      <c r="C344" s="90" t="s">
        <v>203</v>
      </c>
      <c r="D344" s="86" t="s">
        <v>1123</v>
      </c>
      <c r="E344" s="92" t="s">
        <v>203</v>
      </c>
      <c r="F344" s="89" t="s">
        <v>1132</v>
      </c>
      <c r="G344" s="92" t="s">
        <v>203</v>
      </c>
      <c r="H344" s="86" t="s">
        <v>1133</v>
      </c>
      <c r="M344"/>
    </row>
    <row r="345" spans="1:13" s="84" customFormat="1" ht="16.5">
      <c r="A345" s="88" t="s">
        <v>766</v>
      </c>
      <c r="B345" s="89" t="s">
        <v>340</v>
      </c>
      <c r="C345" s="90" t="s">
        <v>203</v>
      </c>
      <c r="D345" s="86" t="s">
        <v>1123</v>
      </c>
      <c r="E345" s="92" t="s">
        <v>203</v>
      </c>
      <c r="F345" s="89" t="s">
        <v>1132</v>
      </c>
      <c r="G345" s="92" t="s">
        <v>203</v>
      </c>
      <c r="H345" s="86" t="s">
        <v>1133</v>
      </c>
      <c r="M345"/>
    </row>
    <row r="346" spans="1:13" s="84" customFormat="1" ht="16.5">
      <c r="A346" s="88" t="s">
        <v>767</v>
      </c>
      <c r="B346" s="89" t="s">
        <v>341</v>
      </c>
      <c r="C346" s="90" t="s">
        <v>203</v>
      </c>
      <c r="D346" s="86" t="s">
        <v>1123</v>
      </c>
      <c r="E346" s="92" t="s">
        <v>203</v>
      </c>
      <c r="F346" s="89" t="s">
        <v>1132</v>
      </c>
      <c r="G346" s="88" t="s">
        <v>567</v>
      </c>
      <c r="H346" s="89" t="s">
        <v>341</v>
      </c>
      <c r="M346"/>
    </row>
    <row r="347" spans="1:13" s="84" customFormat="1" ht="16.5">
      <c r="A347" s="88" t="s">
        <v>768</v>
      </c>
      <c r="B347" s="89" t="s">
        <v>342</v>
      </c>
      <c r="C347" s="90" t="s">
        <v>203</v>
      </c>
      <c r="D347" s="86" t="s">
        <v>1123</v>
      </c>
      <c r="E347" s="92" t="s">
        <v>203</v>
      </c>
      <c r="F347" s="89" t="s">
        <v>1132</v>
      </c>
      <c r="G347" s="88" t="s">
        <v>568</v>
      </c>
      <c r="H347" s="89" t="s">
        <v>1134</v>
      </c>
      <c r="M347"/>
    </row>
    <row r="348" spans="1:13" s="84" customFormat="1" ht="16.5">
      <c r="A348" s="88" t="s">
        <v>769</v>
      </c>
      <c r="B348" s="89" t="s">
        <v>343</v>
      </c>
      <c r="C348" s="106" t="s">
        <v>203</v>
      </c>
      <c r="D348" s="86" t="s">
        <v>1123</v>
      </c>
      <c r="E348" s="93" t="s">
        <v>203</v>
      </c>
      <c r="F348" s="89" t="s">
        <v>1132</v>
      </c>
      <c r="G348" s="93" t="s">
        <v>569</v>
      </c>
      <c r="H348" s="94" t="s">
        <v>1135</v>
      </c>
      <c r="M348"/>
    </row>
    <row r="349" spans="1:13" s="84" customFormat="1" ht="16.5">
      <c r="A349" s="88" t="s">
        <v>770</v>
      </c>
      <c r="B349" s="89" t="s">
        <v>344</v>
      </c>
      <c r="C349" s="90" t="s">
        <v>998</v>
      </c>
      <c r="D349" s="91" t="s">
        <v>1136</v>
      </c>
      <c r="E349" s="92" t="s">
        <v>1137</v>
      </c>
      <c r="F349" s="89" t="s">
        <v>1138</v>
      </c>
      <c r="G349" s="92" t="s">
        <v>570</v>
      </c>
      <c r="H349" s="91" t="s">
        <v>1139</v>
      </c>
      <c r="M349"/>
    </row>
    <row r="350" spans="1:13" s="84" customFormat="1" ht="16.5">
      <c r="A350" s="88" t="s">
        <v>771</v>
      </c>
      <c r="B350" s="89" t="s">
        <v>345</v>
      </c>
      <c r="C350" s="90" t="s">
        <v>203</v>
      </c>
      <c r="D350" s="91" t="s">
        <v>1136</v>
      </c>
      <c r="E350" s="92" t="s">
        <v>203</v>
      </c>
      <c r="F350" s="89" t="s">
        <v>1138</v>
      </c>
      <c r="G350" s="92" t="s">
        <v>203</v>
      </c>
      <c r="H350" s="91" t="s">
        <v>1139</v>
      </c>
      <c r="M350"/>
    </row>
    <row r="351" spans="1:13" s="84" customFormat="1" ht="16.5">
      <c r="A351" s="88" t="s">
        <v>772</v>
      </c>
      <c r="B351" s="89" t="s">
        <v>346</v>
      </c>
      <c r="C351" s="90" t="s">
        <v>203</v>
      </c>
      <c r="D351" s="91" t="s">
        <v>1136</v>
      </c>
      <c r="E351" s="92" t="s">
        <v>203</v>
      </c>
      <c r="F351" s="89" t="s">
        <v>1138</v>
      </c>
      <c r="G351" s="87" t="s">
        <v>571</v>
      </c>
      <c r="H351" s="86" t="s">
        <v>1140</v>
      </c>
      <c r="M351"/>
    </row>
    <row r="352" spans="1:13" s="84" customFormat="1" ht="16.5">
      <c r="A352" s="88" t="s">
        <v>773</v>
      </c>
      <c r="B352" s="89" t="s">
        <v>347</v>
      </c>
      <c r="C352" s="90" t="s">
        <v>203</v>
      </c>
      <c r="D352" s="91" t="s">
        <v>1136</v>
      </c>
      <c r="E352" s="92" t="s">
        <v>203</v>
      </c>
      <c r="F352" s="89" t="s">
        <v>1138</v>
      </c>
      <c r="G352" s="92" t="s">
        <v>203</v>
      </c>
      <c r="H352" s="86" t="s">
        <v>1140</v>
      </c>
      <c r="M352"/>
    </row>
    <row r="353" spans="1:13" s="84" customFormat="1" ht="16.5">
      <c r="A353" s="88" t="s">
        <v>774</v>
      </c>
      <c r="B353" s="89" t="s">
        <v>348</v>
      </c>
      <c r="C353" s="90" t="s">
        <v>203</v>
      </c>
      <c r="D353" s="91" t="s">
        <v>1136</v>
      </c>
      <c r="E353" s="92" t="s">
        <v>203</v>
      </c>
      <c r="F353" s="89" t="s">
        <v>1138</v>
      </c>
      <c r="G353" s="93" t="s">
        <v>203</v>
      </c>
      <c r="H353" s="86" t="s">
        <v>1140</v>
      </c>
      <c r="M353"/>
    </row>
    <row r="354" spans="1:13" s="84" customFormat="1" ht="16.5">
      <c r="A354" s="88" t="s">
        <v>775</v>
      </c>
      <c r="B354" s="89" t="s">
        <v>349</v>
      </c>
      <c r="C354" s="90" t="s">
        <v>203</v>
      </c>
      <c r="D354" s="91" t="s">
        <v>1136</v>
      </c>
      <c r="E354" s="87" t="s">
        <v>1141</v>
      </c>
      <c r="F354" s="89" t="s">
        <v>1142</v>
      </c>
      <c r="G354" s="87" t="s">
        <v>572</v>
      </c>
      <c r="H354" s="86" t="s">
        <v>1142</v>
      </c>
      <c r="M354"/>
    </row>
    <row r="355" spans="1:13" s="84" customFormat="1" ht="16.5">
      <c r="A355" s="88" t="s">
        <v>776</v>
      </c>
      <c r="B355" s="89" t="s">
        <v>350</v>
      </c>
      <c r="C355" s="90" t="s">
        <v>203</v>
      </c>
      <c r="D355" s="91" t="s">
        <v>1136</v>
      </c>
      <c r="E355" s="93" t="s">
        <v>203</v>
      </c>
      <c r="F355" s="89" t="s">
        <v>1142</v>
      </c>
      <c r="G355" s="93" t="s">
        <v>203</v>
      </c>
      <c r="H355" s="86" t="s">
        <v>1142</v>
      </c>
      <c r="M355"/>
    </row>
    <row r="356" spans="1:13" s="84" customFormat="1" ht="16.5">
      <c r="A356" s="88" t="s">
        <v>777</v>
      </c>
      <c r="B356" s="89" t="s">
        <v>351</v>
      </c>
      <c r="C356" s="85" t="s">
        <v>1000</v>
      </c>
      <c r="D356" s="86" t="s">
        <v>1143</v>
      </c>
      <c r="E356" s="87" t="s">
        <v>1144</v>
      </c>
      <c r="F356" s="89" t="s">
        <v>1143</v>
      </c>
      <c r="G356" s="87" t="s">
        <v>573</v>
      </c>
      <c r="H356" s="86" t="s">
        <v>1145</v>
      </c>
      <c r="M356"/>
    </row>
    <row r="357" spans="1:13" s="84" customFormat="1" ht="16.5">
      <c r="A357" s="88" t="s">
        <v>778</v>
      </c>
      <c r="B357" s="89" t="s">
        <v>352</v>
      </c>
      <c r="C357" s="90" t="s">
        <v>203</v>
      </c>
      <c r="D357" s="86" t="s">
        <v>1143</v>
      </c>
      <c r="E357" s="92" t="s">
        <v>203</v>
      </c>
      <c r="F357" s="89" t="s">
        <v>1143</v>
      </c>
      <c r="G357" s="92" t="s">
        <v>203</v>
      </c>
      <c r="H357" s="86" t="s">
        <v>1145</v>
      </c>
      <c r="M357"/>
    </row>
    <row r="358" spans="1:13" s="84" customFormat="1" ht="16.5">
      <c r="A358" s="88" t="s">
        <v>779</v>
      </c>
      <c r="B358" s="89" t="s">
        <v>353</v>
      </c>
      <c r="C358" s="90" t="s">
        <v>203</v>
      </c>
      <c r="D358" s="86" t="s">
        <v>1143</v>
      </c>
      <c r="E358" s="92" t="s">
        <v>203</v>
      </c>
      <c r="F358" s="89" t="s">
        <v>1143</v>
      </c>
      <c r="G358" s="92" t="s">
        <v>203</v>
      </c>
      <c r="H358" s="86" t="s">
        <v>1145</v>
      </c>
      <c r="M358"/>
    </row>
    <row r="359" spans="1:13" s="84" customFormat="1" ht="16.5">
      <c r="A359" s="88" t="s">
        <v>780</v>
      </c>
      <c r="B359" s="89" t="s">
        <v>354</v>
      </c>
      <c r="C359" s="90" t="s">
        <v>203</v>
      </c>
      <c r="D359" s="86" t="s">
        <v>1143</v>
      </c>
      <c r="E359" s="92" t="s">
        <v>203</v>
      </c>
      <c r="F359" s="89" t="s">
        <v>1143</v>
      </c>
      <c r="G359" s="87" t="s">
        <v>574</v>
      </c>
      <c r="H359" s="86" t="s">
        <v>1146</v>
      </c>
      <c r="M359"/>
    </row>
    <row r="360" spans="1:13" s="84" customFormat="1" ht="16.5">
      <c r="A360" s="88" t="s">
        <v>781</v>
      </c>
      <c r="B360" s="89" t="s">
        <v>355</v>
      </c>
      <c r="C360" s="90" t="s">
        <v>203</v>
      </c>
      <c r="D360" s="86" t="s">
        <v>1143</v>
      </c>
      <c r="E360" s="92" t="s">
        <v>203</v>
      </c>
      <c r="F360" s="89" t="s">
        <v>1143</v>
      </c>
      <c r="G360" s="93" t="s">
        <v>203</v>
      </c>
      <c r="H360" s="86" t="s">
        <v>1146</v>
      </c>
      <c r="M360"/>
    </row>
    <row r="361" spans="1:13" s="84" customFormat="1" ht="16.5">
      <c r="A361" s="88" t="s">
        <v>782</v>
      </c>
      <c r="B361" s="89" t="s">
        <v>356</v>
      </c>
      <c r="C361" s="106" t="s">
        <v>203</v>
      </c>
      <c r="D361" s="86" t="s">
        <v>1143</v>
      </c>
      <c r="E361" s="93" t="s">
        <v>203</v>
      </c>
      <c r="F361" s="89" t="s">
        <v>1143</v>
      </c>
      <c r="G361" s="93" t="s">
        <v>575</v>
      </c>
      <c r="H361" s="94" t="s">
        <v>356</v>
      </c>
      <c r="M361"/>
    </row>
    <row r="362" spans="1:13" s="84" customFormat="1" ht="16.5">
      <c r="A362" s="88" t="s">
        <v>783</v>
      </c>
      <c r="B362" s="89" t="s">
        <v>357</v>
      </c>
      <c r="C362" s="90" t="s">
        <v>1004</v>
      </c>
      <c r="D362" s="91" t="s">
        <v>1147</v>
      </c>
      <c r="E362" s="87" t="s">
        <v>1148</v>
      </c>
      <c r="F362" s="89" t="s">
        <v>1149</v>
      </c>
      <c r="G362" s="87" t="s">
        <v>576</v>
      </c>
      <c r="H362" s="86" t="s">
        <v>1149</v>
      </c>
      <c r="M362"/>
    </row>
    <row r="363" spans="1:13" s="84" customFormat="1" ht="16.5">
      <c r="A363" s="88" t="s">
        <v>784</v>
      </c>
      <c r="B363" s="89" t="s">
        <v>358</v>
      </c>
      <c r="C363" s="90" t="s">
        <v>203</v>
      </c>
      <c r="D363" s="91" t="s">
        <v>1147</v>
      </c>
      <c r="E363" s="92" t="s">
        <v>203</v>
      </c>
      <c r="F363" s="89" t="s">
        <v>1149</v>
      </c>
      <c r="G363" s="92" t="s">
        <v>203</v>
      </c>
      <c r="H363" s="86" t="s">
        <v>1149</v>
      </c>
      <c r="M363"/>
    </row>
    <row r="364" spans="1:13" s="84" customFormat="1" ht="16.5">
      <c r="A364" s="88" t="s">
        <v>785</v>
      </c>
      <c r="B364" s="89" t="s">
        <v>359</v>
      </c>
      <c r="C364" s="90" t="s">
        <v>203</v>
      </c>
      <c r="D364" s="91" t="s">
        <v>1147</v>
      </c>
      <c r="E364" s="93" t="s">
        <v>203</v>
      </c>
      <c r="F364" s="89" t="s">
        <v>1149</v>
      </c>
      <c r="G364" s="93" t="s">
        <v>203</v>
      </c>
      <c r="H364" s="86" t="s">
        <v>1149</v>
      </c>
      <c r="M364"/>
    </row>
    <row r="365" spans="1:13" s="84" customFormat="1" ht="16.5">
      <c r="A365" s="88" t="s">
        <v>786</v>
      </c>
      <c r="B365" s="89" t="s">
        <v>360</v>
      </c>
      <c r="C365" s="90" t="s">
        <v>203</v>
      </c>
      <c r="D365" s="91" t="s">
        <v>1147</v>
      </c>
      <c r="E365" s="87" t="s">
        <v>1150</v>
      </c>
      <c r="F365" s="89" t="s">
        <v>1151</v>
      </c>
      <c r="G365" s="87" t="s">
        <v>577</v>
      </c>
      <c r="H365" s="86" t="s">
        <v>1151</v>
      </c>
      <c r="M365"/>
    </row>
    <row r="366" spans="1:13" s="84" customFormat="1" ht="16.5">
      <c r="A366" s="88" t="s">
        <v>787</v>
      </c>
      <c r="B366" s="89" t="s">
        <v>361</v>
      </c>
      <c r="C366" s="90" t="s">
        <v>203</v>
      </c>
      <c r="D366" s="91" t="s">
        <v>1147</v>
      </c>
      <c r="E366" s="92" t="s">
        <v>203</v>
      </c>
      <c r="F366" s="89" t="s">
        <v>1151</v>
      </c>
      <c r="G366" s="92" t="s">
        <v>203</v>
      </c>
      <c r="H366" s="86" t="s">
        <v>1151</v>
      </c>
      <c r="M366"/>
    </row>
    <row r="367" spans="1:13" s="84" customFormat="1" ht="16.5">
      <c r="A367" s="88" t="s">
        <v>788</v>
      </c>
      <c r="B367" s="89" t="s">
        <v>362</v>
      </c>
      <c r="C367" s="90" t="s">
        <v>203</v>
      </c>
      <c r="D367" s="91" t="s">
        <v>1147</v>
      </c>
      <c r="E367" s="92" t="s">
        <v>203</v>
      </c>
      <c r="F367" s="89" t="s">
        <v>1151</v>
      </c>
      <c r="G367" s="92" t="s">
        <v>203</v>
      </c>
      <c r="H367" s="86" t="s">
        <v>1151</v>
      </c>
      <c r="M367"/>
    </row>
    <row r="368" spans="1:13" s="84" customFormat="1" ht="16.5">
      <c r="A368" s="88" t="s">
        <v>789</v>
      </c>
      <c r="B368" s="89" t="s">
        <v>363</v>
      </c>
      <c r="C368" s="90" t="s">
        <v>203</v>
      </c>
      <c r="D368" s="91" t="s">
        <v>1147</v>
      </c>
      <c r="E368" s="93" t="s">
        <v>203</v>
      </c>
      <c r="F368" s="89" t="s">
        <v>1151</v>
      </c>
      <c r="G368" s="88" t="s">
        <v>578</v>
      </c>
      <c r="H368" s="89" t="s">
        <v>1152</v>
      </c>
      <c r="M368"/>
    </row>
    <row r="369" spans="1:13" s="84" customFormat="1" ht="16.5">
      <c r="A369" s="88" t="s">
        <v>790</v>
      </c>
      <c r="B369" s="89" t="s">
        <v>364</v>
      </c>
      <c r="C369" s="90" t="s">
        <v>203</v>
      </c>
      <c r="D369" s="91" t="s">
        <v>1147</v>
      </c>
      <c r="E369" s="87" t="s">
        <v>1153</v>
      </c>
      <c r="F369" s="89" t="s">
        <v>1154</v>
      </c>
      <c r="G369" s="87" t="s">
        <v>579</v>
      </c>
      <c r="H369" s="86" t="s">
        <v>1154</v>
      </c>
      <c r="M369"/>
    </row>
    <row r="370" spans="1:13" s="84" customFormat="1" ht="16.5">
      <c r="A370" s="88" t="s">
        <v>791</v>
      </c>
      <c r="B370" s="89" t="s">
        <v>365</v>
      </c>
      <c r="C370" s="90" t="s">
        <v>203</v>
      </c>
      <c r="D370" s="91" t="s">
        <v>1147</v>
      </c>
      <c r="E370" s="92" t="s">
        <v>203</v>
      </c>
      <c r="F370" s="89" t="s">
        <v>1154</v>
      </c>
      <c r="G370" s="93" t="s">
        <v>203</v>
      </c>
      <c r="H370" s="86" t="s">
        <v>1154</v>
      </c>
      <c r="M370"/>
    </row>
    <row r="371" spans="1:13" s="84" customFormat="1" ht="16.5">
      <c r="A371" s="88" t="s">
        <v>792</v>
      </c>
      <c r="B371" s="89" t="s">
        <v>366</v>
      </c>
      <c r="C371" s="90" t="s">
        <v>203</v>
      </c>
      <c r="D371" s="91" t="s">
        <v>1147</v>
      </c>
      <c r="E371" s="92" t="s">
        <v>203</v>
      </c>
      <c r="F371" s="89" t="s">
        <v>1154</v>
      </c>
      <c r="G371" s="92" t="s">
        <v>580</v>
      </c>
      <c r="H371" s="91" t="s">
        <v>366</v>
      </c>
      <c r="M371"/>
    </row>
    <row r="372" spans="1:13" s="84" customFormat="1" ht="16.5">
      <c r="A372" s="88" t="s">
        <v>793</v>
      </c>
      <c r="B372" s="89" t="s">
        <v>367</v>
      </c>
      <c r="C372" s="90" t="s">
        <v>203</v>
      </c>
      <c r="D372" s="91" t="s">
        <v>1147</v>
      </c>
      <c r="E372" s="92" t="s">
        <v>203</v>
      </c>
      <c r="F372" s="89" t="s">
        <v>1154</v>
      </c>
      <c r="G372" s="87" t="s">
        <v>581</v>
      </c>
      <c r="H372" s="86" t="s">
        <v>1155</v>
      </c>
      <c r="M372"/>
    </row>
    <row r="373" spans="1:13" s="84" customFormat="1" ht="16.5">
      <c r="A373" s="88" t="s">
        <v>794</v>
      </c>
      <c r="B373" s="89" t="s">
        <v>368</v>
      </c>
      <c r="C373" s="90" t="s">
        <v>203</v>
      </c>
      <c r="D373" s="91" t="s">
        <v>1147</v>
      </c>
      <c r="E373" s="92" t="s">
        <v>203</v>
      </c>
      <c r="F373" s="89" t="s">
        <v>1154</v>
      </c>
      <c r="G373" s="93" t="s">
        <v>203</v>
      </c>
      <c r="H373" s="86" t="s">
        <v>1155</v>
      </c>
      <c r="M373"/>
    </row>
    <row r="374" spans="1:13" s="84" customFormat="1" ht="16.5">
      <c r="A374" s="88" t="s">
        <v>795</v>
      </c>
      <c r="B374" s="89" t="s">
        <v>369</v>
      </c>
      <c r="C374" s="90" t="s">
        <v>203</v>
      </c>
      <c r="D374" s="91" t="s">
        <v>1147</v>
      </c>
      <c r="E374" s="92" t="s">
        <v>203</v>
      </c>
      <c r="F374" s="89" t="s">
        <v>1154</v>
      </c>
      <c r="G374" s="92" t="s">
        <v>582</v>
      </c>
      <c r="H374" s="91" t="s">
        <v>370</v>
      </c>
      <c r="M374"/>
    </row>
    <row r="375" spans="1:13" s="84" customFormat="1" ht="16.5">
      <c r="A375" s="88" t="s">
        <v>796</v>
      </c>
      <c r="B375" s="89" t="s">
        <v>370</v>
      </c>
      <c r="C375" s="90" t="s">
        <v>203</v>
      </c>
      <c r="D375" s="91" t="s">
        <v>1147</v>
      </c>
      <c r="E375" s="93" t="s">
        <v>203</v>
      </c>
      <c r="F375" s="89" t="s">
        <v>1154</v>
      </c>
      <c r="G375" s="93" t="s">
        <v>203</v>
      </c>
      <c r="H375" s="91" t="s">
        <v>370</v>
      </c>
      <c r="M375"/>
    </row>
    <row r="376" spans="1:13" s="84" customFormat="1" ht="16.5">
      <c r="A376" s="88" t="s">
        <v>797</v>
      </c>
      <c r="B376" s="89" t="s">
        <v>371</v>
      </c>
      <c r="C376" s="90" t="s">
        <v>203</v>
      </c>
      <c r="D376" s="91" t="s">
        <v>1147</v>
      </c>
      <c r="E376" s="87" t="s">
        <v>1156</v>
      </c>
      <c r="F376" s="89" t="s">
        <v>1157</v>
      </c>
      <c r="G376" s="87" t="s">
        <v>583</v>
      </c>
      <c r="H376" s="86" t="s">
        <v>1157</v>
      </c>
      <c r="M376"/>
    </row>
    <row r="377" spans="1:13" s="84" customFormat="1" ht="16.5">
      <c r="A377" s="88" t="s">
        <v>798</v>
      </c>
      <c r="B377" s="89" t="s">
        <v>372</v>
      </c>
      <c r="C377" s="90" t="s">
        <v>203</v>
      </c>
      <c r="D377" s="91" t="s">
        <v>1147</v>
      </c>
      <c r="E377" s="92" t="s">
        <v>203</v>
      </c>
      <c r="F377" s="89" t="s">
        <v>1157</v>
      </c>
      <c r="G377" s="92" t="s">
        <v>203</v>
      </c>
      <c r="H377" s="86" t="s">
        <v>1157</v>
      </c>
      <c r="M377"/>
    </row>
    <row r="378" spans="1:13" s="84" customFormat="1" ht="16.5">
      <c r="A378" s="88" t="s">
        <v>799</v>
      </c>
      <c r="B378" s="89" t="s">
        <v>373</v>
      </c>
      <c r="C378" s="90" t="s">
        <v>203</v>
      </c>
      <c r="D378" s="91" t="s">
        <v>1147</v>
      </c>
      <c r="E378" s="92" t="s">
        <v>203</v>
      </c>
      <c r="F378" s="89" t="s">
        <v>1157</v>
      </c>
      <c r="G378" s="92" t="s">
        <v>203</v>
      </c>
      <c r="H378" s="86" t="s">
        <v>1157</v>
      </c>
      <c r="M378"/>
    </row>
    <row r="379" spans="1:13" s="84" customFormat="1" ht="16.5">
      <c r="A379" s="88" t="s">
        <v>800</v>
      </c>
      <c r="B379" s="89" t="s">
        <v>374</v>
      </c>
      <c r="C379" s="90" t="s">
        <v>203</v>
      </c>
      <c r="D379" s="91" t="s">
        <v>1147</v>
      </c>
      <c r="E379" s="93" t="s">
        <v>203</v>
      </c>
      <c r="F379" s="89" t="s">
        <v>1157</v>
      </c>
      <c r="G379" s="93" t="s">
        <v>203</v>
      </c>
      <c r="H379" s="86" t="s">
        <v>1157</v>
      </c>
      <c r="M379"/>
    </row>
    <row r="380" spans="1:13" s="84" customFormat="1" ht="16.5">
      <c r="A380" s="88" t="s">
        <v>801</v>
      </c>
      <c r="B380" s="89" t="s">
        <v>375</v>
      </c>
      <c r="C380" s="85" t="s">
        <v>1008</v>
      </c>
      <c r="D380" s="86" t="s">
        <v>1158</v>
      </c>
      <c r="E380" s="87" t="s">
        <v>1159</v>
      </c>
      <c r="F380" s="89" t="s">
        <v>1158</v>
      </c>
      <c r="G380" s="87" t="s">
        <v>584</v>
      </c>
      <c r="H380" s="86" t="s">
        <v>1158</v>
      </c>
      <c r="M380"/>
    </row>
    <row r="381" spans="1:13" s="84" customFormat="1" ht="16.5">
      <c r="A381" s="88" t="s">
        <v>802</v>
      </c>
      <c r="B381" s="89" t="s">
        <v>376</v>
      </c>
      <c r="C381" s="106" t="s">
        <v>203</v>
      </c>
      <c r="D381" s="86" t="s">
        <v>1158</v>
      </c>
      <c r="E381" s="93" t="s">
        <v>203</v>
      </c>
      <c r="F381" s="89" t="s">
        <v>1158</v>
      </c>
      <c r="G381" s="93" t="s">
        <v>203</v>
      </c>
      <c r="H381" s="86" t="s">
        <v>1158</v>
      </c>
      <c r="M381"/>
    </row>
    <row r="382" spans="1:13" s="84" customFormat="1" ht="16.5">
      <c r="A382" s="88" t="s">
        <v>803</v>
      </c>
      <c r="B382" s="89" t="s">
        <v>377</v>
      </c>
      <c r="C382" s="85" t="s">
        <v>1010</v>
      </c>
      <c r="D382" s="86" t="s">
        <v>1160</v>
      </c>
      <c r="E382" s="87" t="s">
        <v>1161</v>
      </c>
      <c r="F382" s="89" t="s">
        <v>1162</v>
      </c>
      <c r="G382" s="87" t="s">
        <v>585</v>
      </c>
      <c r="H382" s="86" t="s">
        <v>1162</v>
      </c>
      <c r="M382"/>
    </row>
    <row r="383" spans="1:13" s="84" customFormat="1" ht="16.5">
      <c r="A383" s="88" t="s">
        <v>804</v>
      </c>
      <c r="B383" s="89" t="s">
        <v>378</v>
      </c>
      <c r="C383" s="90" t="s">
        <v>203</v>
      </c>
      <c r="D383" s="86" t="s">
        <v>1160</v>
      </c>
      <c r="E383" s="92" t="s">
        <v>203</v>
      </c>
      <c r="F383" s="89" t="s">
        <v>1162</v>
      </c>
      <c r="G383" s="92" t="s">
        <v>203</v>
      </c>
      <c r="H383" s="86" t="s">
        <v>1162</v>
      </c>
      <c r="M383"/>
    </row>
    <row r="384" spans="1:13" s="84" customFormat="1" ht="16.5">
      <c r="A384" s="88" t="s">
        <v>805</v>
      </c>
      <c r="B384" s="89" t="s">
        <v>379</v>
      </c>
      <c r="C384" s="90" t="s">
        <v>203</v>
      </c>
      <c r="D384" s="86" t="s">
        <v>1160</v>
      </c>
      <c r="E384" s="93" t="s">
        <v>203</v>
      </c>
      <c r="F384" s="89" t="s">
        <v>1162</v>
      </c>
      <c r="G384" s="93" t="s">
        <v>203</v>
      </c>
      <c r="H384" s="86" t="s">
        <v>1162</v>
      </c>
      <c r="M384"/>
    </row>
    <row r="385" spans="1:13" s="84" customFormat="1" ht="16.5">
      <c r="A385" s="88" t="s">
        <v>806</v>
      </c>
      <c r="B385" s="89" t="s">
        <v>380</v>
      </c>
      <c r="C385" s="90" t="s">
        <v>203</v>
      </c>
      <c r="D385" s="86" t="s">
        <v>1160</v>
      </c>
      <c r="E385" s="87" t="s">
        <v>1163</v>
      </c>
      <c r="F385" s="89" t="s">
        <v>1164</v>
      </c>
      <c r="G385" s="87" t="s">
        <v>586</v>
      </c>
      <c r="H385" s="86" t="s">
        <v>1164</v>
      </c>
      <c r="M385"/>
    </row>
    <row r="386" spans="1:13" s="84" customFormat="1" ht="16.5">
      <c r="A386" s="88" t="s">
        <v>807</v>
      </c>
      <c r="B386" s="89" t="s">
        <v>381</v>
      </c>
      <c r="C386" s="90" t="s">
        <v>203</v>
      </c>
      <c r="D386" s="86" t="s">
        <v>1160</v>
      </c>
      <c r="E386" s="92" t="s">
        <v>203</v>
      </c>
      <c r="F386" s="89" t="s">
        <v>1164</v>
      </c>
      <c r="G386" s="92" t="s">
        <v>203</v>
      </c>
      <c r="H386" s="86" t="s">
        <v>1164</v>
      </c>
      <c r="M386"/>
    </row>
    <row r="387" spans="1:13" s="84" customFormat="1" ht="16.5">
      <c r="A387" s="88" t="s">
        <v>808</v>
      </c>
      <c r="B387" s="89" t="s">
        <v>382</v>
      </c>
      <c r="C387" s="90" t="s">
        <v>203</v>
      </c>
      <c r="D387" s="86" t="s">
        <v>1160</v>
      </c>
      <c r="E387" s="93" t="s">
        <v>203</v>
      </c>
      <c r="F387" s="89" t="s">
        <v>1164</v>
      </c>
      <c r="G387" s="93" t="s">
        <v>203</v>
      </c>
      <c r="H387" s="86" t="s">
        <v>1164</v>
      </c>
      <c r="M387"/>
    </row>
    <row r="388" spans="1:13" s="84" customFormat="1" ht="16.5">
      <c r="A388" s="88" t="s">
        <v>809</v>
      </c>
      <c r="B388" s="89" t="s">
        <v>383</v>
      </c>
      <c r="C388" s="90" t="s">
        <v>203</v>
      </c>
      <c r="D388" s="86" t="s">
        <v>1160</v>
      </c>
      <c r="E388" s="87" t="s">
        <v>1165</v>
      </c>
      <c r="F388" s="89" t="s">
        <v>1166</v>
      </c>
      <c r="G388" s="87" t="s">
        <v>587</v>
      </c>
      <c r="H388" s="86" t="s">
        <v>1166</v>
      </c>
      <c r="M388"/>
    </row>
    <row r="389" spans="1:13" s="84" customFormat="1" ht="16.5">
      <c r="A389" s="88" t="s">
        <v>810</v>
      </c>
      <c r="B389" s="89" t="s">
        <v>384</v>
      </c>
      <c r="C389" s="90" t="s">
        <v>203</v>
      </c>
      <c r="D389" s="86" t="s">
        <v>1160</v>
      </c>
      <c r="E389" s="93" t="s">
        <v>203</v>
      </c>
      <c r="F389" s="89" t="s">
        <v>1166</v>
      </c>
      <c r="G389" s="93" t="s">
        <v>203</v>
      </c>
      <c r="H389" s="86" t="s">
        <v>1166</v>
      </c>
      <c r="M389"/>
    </row>
    <row r="390" spans="1:13" s="84" customFormat="1" ht="16.5">
      <c r="A390" s="88" t="s">
        <v>811</v>
      </c>
      <c r="B390" s="89" t="s">
        <v>385</v>
      </c>
      <c r="C390" s="90" t="s">
        <v>203</v>
      </c>
      <c r="D390" s="86" t="s">
        <v>1160</v>
      </c>
      <c r="E390" s="92" t="s">
        <v>1167</v>
      </c>
      <c r="F390" s="89" t="s">
        <v>1168</v>
      </c>
      <c r="G390" s="92" t="s">
        <v>588</v>
      </c>
      <c r="H390" s="91" t="s">
        <v>1168</v>
      </c>
      <c r="M390"/>
    </row>
    <row r="391" spans="1:13" s="84" customFormat="1" ht="16.5">
      <c r="A391" s="88" t="s">
        <v>812</v>
      </c>
      <c r="B391" s="89" t="s">
        <v>386</v>
      </c>
      <c r="C391" s="106" t="s">
        <v>203</v>
      </c>
      <c r="D391" s="86" t="s">
        <v>1160</v>
      </c>
      <c r="E391" s="93" t="s">
        <v>203</v>
      </c>
      <c r="F391" s="89" t="s">
        <v>1168</v>
      </c>
      <c r="G391" s="93" t="s">
        <v>203</v>
      </c>
      <c r="H391" s="91" t="s">
        <v>1168</v>
      </c>
      <c r="M391"/>
    </row>
    <row r="392" spans="1:13" s="84" customFormat="1" ht="16.5">
      <c r="A392" s="88" t="s">
        <v>813</v>
      </c>
      <c r="B392" s="89" t="s">
        <v>387</v>
      </c>
      <c r="C392" s="90" t="s">
        <v>1012</v>
      </c>
      <c r="D392" s="91" t="s">
        <v>1169</v>
      </c>
      <c r="E392" s="92" t="s">
        <v>1170</v>
      </c>
      <c r="F392" s="89" t="s">
        <v>1171</v>
      </c>
      <c r="G392" s="87" t="s">
        <v>589</v>
      </c>
      <c r="H392" s="86" t="s">
        <v>1172</v>
      </c>
      <c r="M392"/>
    </row>
    <row r="393" spans="1:13" s="84" customFormat="1" ht="16.5">
      <c r="A393" s="88" t="s">
        <v>814</v>
      </c>
      <c r="B393" s="89" t="s">
        <v>388</v>
      </c>
      <c r="C393" s="90" t="s">
        <v>203</v>
      </c>
      <c r="D393" s="91" t="s">
        <v>1169</v>
      </c>
      <c r="E393" s="92" t="s">
        <v>203</v>
      </c>
      <c r="F393" s="89" t="s">
        <v>1171</v>
      </c>
      <c r="G393" s="93" t="s">
        <v>203</v>
      </c>
      <c r="H393" s="86" t="s">
        <v>1172</v>
      </c>
      <c r="M393"/>
    </row>
    <row r="394" spans="1:13" s="84" customFormat="1" ht="16.5">
      <c r="A394" s="88" t="s">
        <v>815</v>
      </c>
      <c r="B394" s="89" t="s">
        <v>389</v>
      </c>
      <c r="C394" s="90" t="s">
        <v>203</v>
      </c>
      <c r="D394" s="91" t="s">
        <v>1169</v>
      </c>
      <c r="E394" s="92" t="s">
        <v>203</v>
      </c>
      <c r="F394" s="89" t="s">
        <v>1171</v>
      </c>
      <c r="G394" s="92" t="s">
        <v>590</v>
      </c>
      <c r="H394" s="91" t="s">
        <v>1173</v>
      </c>
      <c r="M394"/>
    </row>
    <row r="395" spans="1:13" s="84" customFormat="1" ht="16.5">
      <c r="A395" s="88" t="s">
        <v>816</v>
      </c>
      <c r="B395" s="89" t="s">
        <v>390</v>
      </c>
      <c r="C395" s="90" t="s">
        <v>203</v>
      </c>
      <c r="D395" s="91" t="s">
        <v>1169</v>
      </c>
      <c r="E395" s="92" t="s">
        <v>203</v>
      </c>
      <c r="F395" s="89" t="s">
        <v>1171</v>
      </c>
      <c r="G395" s="92" t="s">
        <v>203</v>
      </c>
      <c r="H395" s="91" t="s">
        <v>1173</v>
      </c>
      <c r="M395"/>
    </row>
    <row r="396" spans="1:13" s="84" customFormat="1" ht="16.5">
      <c r="A396" s="88" t="s">
        <v>817</v>
      </c>
      <c r="B396" s="89" t="s">
        <v>391</v>
      </c>
      <c r="C396" s="90" t="s">
        <v>203</v>
      </c>
      <c r="D396" s="91" t="s">
        <v>1169</v>
      </c>
      <c r="E396" s="92" t="s">
        <v>203</v>
      </c>
      <c r="F396" s="89" t="s">
        <v>1171</v>
      </c>
      <c r="G396" s="92" t="s">
        <v>203</v>
      </c>
      <c r="H396" s="91" t="s">
        <v>1173</v>
      </c>
      <c r="M396"/>
    </row>
    <row r="397" spans="1:13" s="84" customFormat="1" ht="16.5">
      <c r="A397" s="88" t="s">
        <v>818</v>
      </c>
      <c r="B397" s="89" t="s">
        <v>392</v>
      </c>
      <c r="C397" s="90" t="s">
        <v>203</v>
      </c>
      <c r="D397" s="91" t="s">
        <v>1169</v>
      </c>
      <c r="E397" s="92" t="s">
        <v>203</v>
      </c>
      <c r="F397" s="89" t="s">
        <v>1171</v>
      </c>
      <c r="G397" s="92" t="s">
        <v>203</v>
      </c>
      <c r="H397" s="91" t="s">
        <v>1173</v>
      </c>
      <c r="M397"/>
    </row>
    <row r="398" spans="1:13" s="84" customFormat="1" ht="16.5">
      <c r="A398" s="88" t="s">
        <v>819</v>
      </c>
      <c r="B398" s="89" t="s">
        <v>393</v>
      </c>
      <c r="C398" s="90" t="s">
        <v>203</v>
      </c>
      <c r="D398" s="91" t="s">
        <v>1169</v>
      </c>
      <c r="E398" s="92" t="s">
        <v>203</v>
      </c>
      <c r="F398" s="89" t="s">
        <v>1171</v>
      </c>
      <c r="G398" s="92" t="s">
        <v>203</v>
      </c>
      <c r="H398" s="91" t="s">
        <v>1173</v>
      </c>
      <c r="M398"/>
    </row>
    <row r="399" spans="1:13" s="84" customFormat="1" ht="16.5">
      <c r="A399" s="88" t="s">
        <v>820</v>
      </c>
      <c r="B399" s="89" t="s">
        <v>394</v>
      </c>
      <c r="C399" s="90" t="s">
        <v>203</v>
      </c>
      <c r="D399" s="91" t="s">
        <v>1169</v>
      </c>
      <c r="E399" s="87" t="s">
        <v>1174</v>
      </c>
      <c r="F399" s="89" t="s">
        <v>1175</v>
      </c>
      <c r="G399" s="87" t="s">
        <v>591</v>
      </c>
      <c r="H399" s="86" t="s">
        <v>1175</v>
      </c>
      <c r="M399"/>
    </row>
    <row r="400" spans="1:13" s="84" customFormat="1" ht="16.5">
      <c r="A400" s="88" t="s">
        <v>821</v>
      </c>
      <c r="B400" s="89" t="s">
        <v>395</v>
      </c>
      <c r="C400" s="90" t="s">
        <v>203</v>
      </c>
      <c r="D400" s="91" t="s">
        <v>1169</v>
      </c>
      <c r="E400" s="93" t="s">
        <v>203</v>
      </c>
      <c r="F400" s="89" t="s">
        <v>1175</v>
      </c>
      <c r="G400" s="93" t="s">
        <v>203</v>
      </c>
      <c r="H400" s="86" t="s">
        <v>1175</v>
      </c>
      <c r="M400"/>
    </row>
    <row r="401" spans="1:13" s="84" customFormat="1" ht="16.5">
      <c r="A401" s="88" t="s">
        <v>822</v>
      </c>
      <c r="B401" s="89" t="s">
        <v>396</v>
      </c>
      <c r="C401" s="90" t="s">
        <v>203</v>
      </c>
      <c r="D401" s="91" t="s">
        <v>1169</v>
      </c>
      <c r="E401" s="92" t="s">
        <v>1176</v>
      </c>
      <c r="F401" s="89" t="s">
        <v>1177</v>
      </c>
      <c r="G401" s="92" t="s">
        <v>592</v>
      </c>
      <c r="H401" s="91" t="s">
        <v>1177</v>
      </c>
      <c r="M401"/>
    </row>
    <row r="402" spans="1:13" s="84" customFormat="1" ht="16.5">
      <c r="A402" s="88" t="s">
        <v>823</v>
      </c>
      <c r="B402" s="89" t="s">
        <v>397</v>
      </c>
      <c r="C402" s="90" t="s">
        <v>203</v>
      </c>
      <c r="D402" s="91" t="s">
        <v>1169</v>
      </c>
      <c r="E402" s="92" t="s">
        <v>203</v>
      </c>
      <c r="F402" s="89" t="s">
        <v>1177</v>
      </c>
      <c r="G402" s="92" t="s">
        <v>203</v>
      </c>
      <c r="H402" s="91" t="s">
        <v>1177</v>
      </c>
      <c r="M402"/>
    </row>
    <row r="403" spans="1:13" s="84" customFormat="1" ht="16.5">
      <c r="A403" s="88" t="s">
        <v>824</v>
      </c>
      <c r="B403" s="89" t="s">
        <v>398</v>
      </c>
      <c r="C403" s="90" t="s">
        <v>203</v>
      </c>
      <c r="D403" s="91" t="s">
        <v>1169</v>
      </c>
      <c r="E403" s="87" t="s">
        <v>1178</v>
      </c>
      <c r="F403" s="89" t="s">
        <v>1179</v>
      </c>
      <c r="G403" s="87" t="s">
        <v>593</v>
      </c>
      <c r="H403" s="86" t="s">
        <v>1180</v>
      </c>
      <c r="M403"/>
    </row>
    <row r="404" spans="1:13" s="84" customFormat="1" ht="16.5">
      <c r="A404" s="88" t="s">
        <v>825</v>
      </c>
      <c r="B404" s="89" t="s">
        <v>399</v>
      </c>
      <c r="C404" s="90" t="s">
        <v>203</v>
      </c>
      <c r="D404" s="91" t="s">
        <v>1169</v>
      </c>
      <c r="E404" s="92" t="s">
        <v>203</v>
      </c>
      <c r="F404" s="89" t="s">
        <v>1179</v>
      </c>
      <c r="G404" s="92" t="s">
        <v>203</v>
      </c>
      <c r="H404" s="86" t="s">
        <v>1180</v>
      </c>
      <c r="M404"/>
    </row>
    <row r="405" spans="1:13" s="84" customFormat="1" ht="16.5">
      <c r="A405" s="88" t="s">
        <v>826</v>
      </c>
      <c r="B405" s="89" t="s">
        <v>400</v>
      </c>
      <c r="C405" s="90" t="s">
        <v>203</v>
      </c>
      <c r="D405" s="91" t="s">
        <v>1169</v>
      </c>
      <c r="E405" s="92" t="s">
        <v>203</v>
      </c>
      <c r="F405" s="89" t="s">
        <v>1179</v>
      </c>
      <c r="G405" s="87" t="s">
        <v>594</v>
      </c>
      <c r="H405" s="86" t="s">
        <v>1181</v>
      </c>
      <c r="M405"/>
    </row>
    <row r="406" spans="1:13" s="84" customFormat="1" ht="16.5">
      <c r="A406" s="88" t="s">
        <v>827</v>
      </c>
      <c r="B406" s="89" t="s">
        <v>401</v>
      </c>
      <c r="C406" s="90" t="s">
        <v>203</v>
      </c>
      <c r="D406" s="91" t="s">
        <v>1169</v>
      </c>
      <c r="E406" s="92" t="s">
        <v>203</v>
      </c>
      <c r="F406" s="89" t="s">
        <v>1179</v>
      </c>
      <c r="G406" s="92" t="s">
        <v>203</v>
      </c>
      <c r="H406" s="86" t="s">
        <v>1181</v>
      </c>
      <c r="M406"/>
    </row>
    <row r="407" spans="1:13" s="84" customFormat="1" ht="16.5">
      <c r="A407" s="88" t="s">
        <v>828</v>
      </c>
      <c r="B407" s="89" t="s">
        <v>402</v>
      </c>
      <c r="C407" s="90" t="s">
        <v>203</v>
      </c>
      <c r="D407" s="91" t="s">
        <v>1169</v>
      </c>
      <c r="E407" s="92" t="s">
        <v>203</v>
      </c>
      <c r="F407" s="89" t="s">
        <v>1179</v>
      </c>
      <c r="G407" s="92" t="s">
        <v>203</v>
      </c>
      <c r="H407" s="86" t="s">
        <v>1181</v>
      </c>
      <c r="M407"/>
    </row>
    <row r="408" spans="1:13" s="84" customFormat="1" ht="16.5">
      <c r="A408" s="88" t="s">
        <v>829</v>
      </c>
      <c r="B408" s="89" t="s">
        <v>403</v>
      </c>
      <c r="C408" s="90" t="s">
        <v>203</v>
      </c>
      <c r="D408" s="91" t="s">
        <v>1169</v>
      </c>
      <c r="E408" s="93" t="s">
        <v>203</v>
      </c>
      <c r="F408" s="89" t="s">
        <v>1179</v>
      </c>
      <c r="G408" s="93" t="s">
        <v>203</v>
      </c>
      <c r="H408" s="86" t="s">
        <v>1181</v>
      </c>
      <c r="M408"/>
    </row>
    <row r="409" spans="1:13" s="84" customFormat="1" ht="16.5">
      <c r="A409" s="88" t="s">
        <v>830</v>
      </c>
      <c r="B409" s="89" t="s">
        <v>404</v>
      </c>
      <c r="C409" s="85" t="s">
        <v>1014</v>
      </c>
      <c r="D409" s="86" t="s">
        <v>1182</v>
      </c>
      <c r="E409" s="92" t="s">
        <v>1183</v>
      </c>
      <c r="F409" s="89" t="s">
        <v>1182</v>
      </c>
      <c r="G409" s="92" t="s">
        <v>595</v>
      </c>
      <c r="H409" s="91" t="s">
        <v>404</v>
      </c>
      <c r="M409"/>
    </row>
    <row r="410" spans="1:13" s="84" customFormat="1" ht="16.5">
      <c r="A410" s="88" t="s">
        <v>831</v>
      </c>
      <c r="B410" s="89" t="s">
        <v>405</v>
      </c>
      <c r="C410" s="90" t="s">
        <v>203</v>
      </c>
      <c r="D410" s="86" t="s">
        <v>1182</v>
      </c>
      <c r="E410" s="92" t="s">
        <v>203</v>
      </c>
      <c r="F410" s="89" t="s">
        <v>1182</v>
      </c>
      <c r="G410" s="88" t="s">
        <v>596</v>
      </c>
      <c r="H410" s="89" t="s">
        <v>405</v>
      </c>
      <c r="M410"/>
    </row>
    <row r="411" spans="1:13" s="84" customFormat="1" ht="16.5">
      <c r="A411" s="88" t="s">
        <v>832</v>
      </c>
      <c r="B411" s="89" t="s">
        <v>406</v>
      </c>
      <c r="C411" s="106" t="s">
        <v>203</v>
      </c>
      <c r="D411" s="86" t="s">
        <v>1182</v>
      </c>
      <c r="E411" s="93" t="s">
        <v>203</v>
      </c>
      <c r="F411" s="89" t="s">
        <v>1182</v>
      </c>
      <c r="G411" s="93" t="s">
        <v>597</v>
      </c>
      <c r="H411" s="94" t="s">
        <v>406</v>
      </c>
      <c r="M411"/>
    </row>
    <row r="412" spans="1:13" s="84" customFormat="1" ht="17.25" thickBot="1">
      <c r="A412" s="110" t="s">
        <v>833</v>
      </c>
      <c r="B412" s="111" t="s">
        <v>1184</v>
      </c>
      <c r="C412" s="107" t="s">
        <v>1017</v>
      </c>
      <c r="D412" s="108" t="s">
        <v>1184</v>
      </c>
      <c r="E412" s="109" t="s">
        <v>1185</v>
      </c>
      <c r="F412" s="108" t="s">
        <v>1184</v>
      </c>
      <c r="G412" s="109" t="s">
        <v>598</v>
      </c>
      <c r="H412" s="108" t="s">
        <v>1184</v>
      </c>
      <c r="M412"/>
    </row>
    <row r="413" spans="1:13" s="84" customFormat="1" ht="16.5">
      <c r="A413" s="112"/>
      <c r="B413" s="113"/>
      <c r="C413" s="112"/>
      <c r="D413" s="113"/>
      <c r="E413" s="112"/>
      <c r="F413" s="113"/>
      <c r="G413" s="112"/>
      <c r="H413" s="113"/>
      <c r="M413"/>
    </row>
    <row r="414" spans="1:13" s="84" customFormat="1" ht="16.5">
      <c r="A414" s="115"/>
      <c r="B414" s="114"/>
      <c r="C414" s="114" t="s">
        <v>1186</v>
      </c>
      <c r="D414" s="114"/>
      <c r="E414" s="115"/>
      <c r="F414" s="114"/>
      <c r="G414" s="115"/>
      <c r="H414" s="114"/>
      <c r="M414"/>
    </row>
    <row r="415" spans="1:13" s="84" customFormat="1" ht="16.5">
      <c r="A415" s="88" t="s">
        <v>834</v>
      </c>
      <c r="B415" s="89" t="s">
        <v>410</v>
      </c>
      <c r="C415" s="88" t="s">
        <v>1020</v>
      </c>
      <c r="D415" s="89" t="s">
        <v>410</v>
      </c>
      <c r="E415" s="88" t="s">
        <v>1187</v>
      </c>
      <c r="F415" s="89" t="s">
        <v>410</v>
      </c>
      <c r="G415" s="88" t="s">
        <v>599</v>
      </c>
      <c r="H415" s="89" t="s">
        <v>410</v>
      </c>
      <c r="M415"/>
    </row>
    <row r="416" spans="1:13" s="84" customFormat="1" ht="16.5">
      <c r="A416" s="88" t="s">
        <v>835</v>
      </c>
      <c r="B416" s="89" t="s">
        <v>411</v>
      </c>
      <c r="C416" s="88" t="s">
        <v>1022</v>
      </c>
      <c r="D416" s="89" t="s">
        <v>411</v>
      </c>
      <c r="E416" s="88" t="s">
        <v>1188</v>
      </c>
      <c r="F416" s="89" t="s">
        <v>411</v>
      </c>
      <c r="G416" s="88" t="s">
        <v>600</v>
      </c>
      <c r="H416" s="89" t="s">
        <v>411</v>
      </c>
      <c r="M416"/>
    </row>
    <row r="417" spans="1:13" s="84" customFormat="1" ht="16.5">
      <c r="A417" s="88" t="s">
        <v>836</v>
      </c>
      <c r="B417" s="89" t="s">
        <v>412</v>
      </c>
      <c r="C417" s="88" t="s">
        <v>1026</v>
      </c>
      <c r="D417" s="89" t="s">
        <v>412</v>
      </c>
      <c r="E417" s="88" t="s">
        <v>1189</v>
      </c>
      <c r="F417" s="89" t="s">
        <v>412</v>
      </c>
      <c r="G417" s="88" t="s">
        <v>601</v>
      </c>
      <c r="H417" s="89" t="s">
        <v>412</v>
      </c>
      <c r="M417"/>
    </row>
    <row r="418" spans="1:13" s="84" customFormat="1" ht="16.5">
      <c r="A418" s="88" t="s">
        <v>837</v>
      </c>
      <c r="B418" s="89" t="s">
        <v>1192</v>
      </c>
      <c r="C418" s="87" t="s">
        <v>1028</v>
      </c>
      <c r="D418" s="86" t="s">
        <v>1190</v>
      </c>
      <c r="E418" s="87" t="s">
        <v>1191</v>
      </c>
      <c r="F418" s="86" t="s">
        <v>1190</v>
      </c>
      <c r="G418" s="88" t="s">
        <v>602</v>
      </c>
      <c r="H418" s="89" t="s">
        <v>1192</v>
      </c>
      <c r="M418"/>
    </row>
    <row r="419" spans="1:13" s="84" customFormat="1" ht="16.5">
      <c r="A419" s="88" t="s">
        <v>838</v>
      </c>
      <c r="B419" s="89" t="s">
        <v>1193</v>
      </c>
      <c r="C419" s="93" t="s">
        <v>203</v>
      </c>
      <c r="D419" s="94" t="s">
        <v>203</v>
      </c>
      <c r="E419" s="93" t="s">
        <v>203</v>
      </c>
      <c r="F419" s="94" t="s">
        <v>203</v>
      </c>
      <c r="G419" s="88" t="s">
        <v>603</v>
      </c>
      <c r="H419" s="89" t="s">
        <v>1193</v>
      </c>
      <c r="M419"/>
    </row>
    <row r="420" spans="1:13" s="84" customFormat="1" ht="16.5">
      <c r="A420" s="88" t="s">
        <v>839</v>
      </c>
      <c r="B420" s="89" t="s">
        <v>1194</v>
      </c>
      <c r="C420" s="88" t="s">
        <v>1032</v>
      </c>
      <c r="D420" s="89" t="s">
        <v>1194</v>
      </c>
      <c r="E420" s="88" t="s">
        <v>1195</v>
      </c>
      <c r="F420" s="89" t="s">
        <v>1194</v>
      </c>
      <c r="G420" s="88" t="s">
        <v>604</v>
      </c>
      <c r="H420" s="89" t="s">
        <v>1194</v>
      </c>
      <c r="M420"/>
    </row>
    <row r="421" spans="1:13" s="84" customFormat="1" ht="16.5">
      <c r="A421" s="88" t="s">
        <v>840</v>
      </c>
      <c r="B421" s="89" t="s">
        <v>1196</v>
      </c>
      <c r="C421" s="88" t="s">
        <v>1034</v>
      </c>
      <c r="D421" s="89" t="s">
        <v>1196</v>
      </c>
      <c r="E421" s="88" t="s">
        <v>1197</v>
      </c>
      <c r="F421" s="89" t="s">
        <v>1196</v>
      </c>
      <c r="G421" s="88" t="s">
        <v>605</v>
      </c>
      <c r="H421" s="89" t="s">
        <v>1196</v>
      </c>
      <c r="M421"/>
    </row>
    <row r="422" spans="1:13" s="84" customFormat="1" ht="16.5">
      <c r="A422" s="88" t="s">
        <v>841</v>
      </c>
      <c r="B422" s="89" t="s">
        <v>1198</v>
      </c>
      <c r="C422" s="88" t="s">
        <v>1037</v>
      </c>
      <c r="D422" s="89" t="s">
        <v>1198</v>
      </c>
      <c r="E422" s="88" t="s">
        <v>1199</v>
      </c>
      <c r="F422" s="89" t="s">
        <v>1198</v>
      </c>
      <c r="G422" s="88" t="s">
        <v>606</v>
      </c>
      <c r="H422" s="89" t="s">
        <v>1198</v>
      </c>
      <c r="M422"/>
    </row>
    <row r="423" spans="1:13" s="84" customFormat="1" ht="16.5">
      <c r="A423" s="112"/>
      <c r="B423" s="113"/>
      <c r="C423" s="112"/>
      <c r="D423" s="113"/>
      <c r="E423" s="112"/>
      <c r="F423" s="113"/>
      <c r="G423" s="112"/>
      <c r="H423" s="113"/>
      <c r="M423"/>
    </row>
    <row r="424" spans="1:13" s="84" customFormat="1" ht="16.5">
      <c r="A424" s="115"/>
      <c r="B424" s="114"/>
      <c r="C424" s="114" t="s">
        <v>1200</v>
      </c>
      <c r="D424" s="114"/>
      <c r="E424" s="115"/>
      <c r="F424" s="114"/>
      <c r="G424" s="115"/>
      <c r="H424" s="114"/>
      <c r="M424"/>
    </row>
    <row r="425" spans="1:13" s="84" customFormat="1" ht="16.5">
      <c r="A425" s="88" t="s">
        <v>834</v>
      </c>
      <c r="B425" s="89" t="s">
        <v>418</v>
      </c>
      <c r="C425" s="88" t="s">
        <v>1020</v>
      </c>
      <c r="D425" s="89" t="s">
        <v>418</v>
      </c>
      <c r="E425" s="88" t="s">
        <v>1187</v>
      </c>
      <c r="F425" s="89" t="s">
        <v>418</v>
      </c>
      <c r="G425" s="88" t="s">
        <v>599</v>
      </c>
      <c r="H425" s="89" t="s">
        <v>418</v>
      </c>
      <c r="M425"/>
    </row>
    <row r="426" spans="1:13" s="84" customFormat="1" ht="16.5">
      <c r="A426" s="88" t="s">
        <v>835</v>
      </c>
      <c r="B426" s="89" t="s">
        <v>419</v>
      </c>
      <c r="C426" s="88" t="s">
        <v>1022</v>
      </c>
      <c r="D426" s="89" t="s">
        <v>419</v>
      </c>
      <c r="E426" s="88" t="s">
        <v>1188</v>
      </c>
      <c r="F426" s="89" t="s">
        <v>419</v>
      </c>
      <c r="G426" s="88" t="s">
        <v>600</v>
      </c>
      <c r="H426" s="89" t="s">
        <v>419</v>
      </c>
      <c r="M426"/>
    </row>
    <row r="427" spans="1:13" s="84" customFormat="1" ht="16.5">
      <c r="A427" s="88" t="s">
        <v>836</v>
      </c>
      <c r="B427" s="89" t="s">
        <v>420</v>
      </c>
      <c r="C427" s="88" t="s">
        <v>1026</v>
      </c>
      <c r="D427" s="89" t="s">
        <v>420</v>
      </c>
      <c r="E427" s="88" t="s">
        <v>1189</v>
      </c>
      <c r="F427" s="89" t="s">
        <v>420</v>
      </c>
      <c r="G427" s="88" t="s">
        <v>601</v>
      </c>
      <c r="H427" s="89" t="s">
        <v>420</v>
      </c>
      <c r="M427"/>
    </row>
    <row r="428" spans="1:13" s="84" customFormat="1" ht="16.5">
      <c r="A428" s="88" t="s">
        <v>837</v>
      </c>
      <c r="B428" s="89" t="s">
        <v>421</v>
      </c>
      <c r="C428" s="88" t="s">
        <v>1028</v>
      </c>
      <c r="D428" s="89" t="s">
        <v>421</v>
      </c>
      <c r="E428" s="88" t="s">
        <v>1191</v>
      </c>
      <c r="F428" s="89" t="s">
        <v>421</v>
      </c>
      <c r="G428" s="88" t="s">
        <v>602</v>
      </c>
      <c r="H428" s="89" t="s">
        <v>421</v>
      </c>
      <c r="M428"/>
    </row>
    <row r="429" spans="1:13" s="84" customFormat="1" ht="16.5">
      <c r="A429" s="88" t="s">
        <v>838</v>
      </c>
      <c r="B429" s="89" t="s">
        <v>422</v>
      </c>
      <c r="C429" s="88" t="s">
        <v>1032</v>
      </c>
      <c r="D429" s="89" t="s">
        <v>422</v>
      </c>
      <c r="E429" s="88" t="s">
        <v>1195</v>
      </c>
      <c r="F429" s="89" t="s">
        <v>422</v>
      </c>
      <c r="G429" s="88" t="s">
        <v>603</v>
      </c>
      <c r="H429" s="89" t="s">
        <v>422</v>
      </c>
      <c r="M429"/>
    </row>
    <row r="430" spans="1:13" s="84" customFormat="1" ht="16.5">
      <c r="A430" s="88" t="s">
        <v>839</v>
      </c>
      <c r="B430" s="89" t="s">
        <v>423</v>
      </c>
      <c r="C430" s="88" t="s">
        <v>1034</v>
      </c>
      <c r="D430" s="89" t="s">
        <v>423</v>
      </c>
      <c r="E430" s="88" t="s">
        <v>1197</v>
      </c>
      <c r="F430" s="89" t="s">
        <v>423</v>
      </c>
      <c r="G430" s="88" t="s">
        <v>604</v>
      </c>
      <c r="H430" s="89" t="s">
        <v>423</v>
      </c>
      <c r="M430"/>
    </row>
    <row r="431" spans="1:13" s="84" customFormat="1" ht="16.5">
      <c r="A431" s="88" t="s">
        <v>840</v>
      </c>
      <c r="B431" s="89" t="s">
        <v>424</v>
      </c>
      <c r="C431" s="88" t="s">
        <v>1037</v>
      </c>
      <c r="D431" s="89" t="s">
        <v>424</v>
      </c>
      <c r="E431" s="88" t="s">
        <v>1199</v>
      </c>
      <c r="F431" s="89" t="s">
        <v>424</v>
      </c>
      <c r="G431" s="88" t="s">
        <v>605</v>
      </c>
      <c r="H431" s="89" t="s">
        <v>424</v>
      </c>
      <c r="M431"/>
    </row>
    <row r="432" spans="1:13" s="84" customFormat="1" ht="16.5">
      <c r="A432" s="88" t="s">
        <v>841</v>
      </c>
      <c r="B432" s="89" t="s">
        <v>425</v>
      </c>
      <c r="C432" s="88" t="s">
        <v>1040</v>
      </c>
      <c r="D432" s="89" t="s">
        <v>425</v>
      </c>
      <c r="E432" s="88" t="s">
        <v>1201</v>
      </c>
      <c r="F432" s="89" t="s">
        <v>425</v>
      </c>
      <c r="G432" s="88" t="s">
        <v>606</v>
      </c>
      <c r="H432" s="89" t="s">
        <v>425</v>
      </c>
      <c r="M432"/>
    </row>
    <row r="433" spans="1:13" s="84" customFormat="1" ht="16.5">
      <c r="A433" s="88" t="s">
        <v>842</v>
      </c>
      <c r="B433" s="89" t="s">
        <v>1202</v>
      </c>
      <c r="C433" s="88" t="s">
        <v>1045</v>
      </c>
      <c r="D433" s="89" t="s">
        <v>1202</v>
      </c>
      <c r="E433" s="88" t="s">
        <v>1203</v>
      </c>
      <c r="F433" s="89" t="s">
        <v>1202</v>
      </c>
      <c r="G433" s="88" t="s">
        <v>607</v>
      </c>
      <c r="H433" s="89" t="s">
        <v>1202</v>
      </c>
      <c r="M433"/>
    </row>
    <row r="434" spans="1:13" s="84" customFormat="1" ht="16.5">
      <c r="A434" s="88" t="s">
        <v>843</v>
      </c>
      <c r="B434" s="89" t="s">
        <v>1198</v>
      </c>
      <c r="C434" s="88" t="s">
        <v>1052</v>
      </c>
      <c r="D434" s="89" t="s">
        <v>1198</v>
      </c>
      <c r="E434" s="88" t="s">
        <v>1204</v>
      </c>
      <c r="F434" s="89" t="s">
        <v>1198</v>
      </c>
      <c r="G434" s="88" t="s">
        <v>608</v>
      </c>
      <c r="H434" s="89" t="s">
        <v>1198</v>
      </c>
      <c r="M434"/>
    </row>
    <row r="435" spans="1:13" s="84" customFormat="1" ht="16.5">
      <c r="A435" s="88" t="s">
        <v>844</v>
      </c>
      <c r="B435" s="89" t="s">
        <v>1205</v>
      </c>
      <c r="C435" s="88" t="s">
        <v>1058</v>
      </c>
      <c r="D435" s="89" t="s">
        <v>1205</v>
      </c>
      <c r="E435" s="88" t="s">
        <v>1206</v>
      </c>
      <c r="F435" s="89" t="s">
        <v>1205</v>
      </c>
      <c r="G435" s="88" t="s">
        <v>609</v>
      </c>
      <c r="H435" s="89" t="s">
        <v>1205</v>
      </c>
      <c r="M435"/>
    </row>
    <row r="436" spans="1:13" s="84" customFormat="1" ht="16.5">
      <c r="A436" s="88" t="s">
        <v>845</v>
      </c>
      <c r="B436" s="89" t="s">
        <v>1207</v>
      </c>
      <c r="C436" s="88" t="s">
        <v>1064</v>
      </c>
      <c r="D436" s="89" t="s">
        <v>1207</v>
      </c>
      <c r="E436" s="88" t="s">
        <v>1208</v>
      </c>
      <c r="F436" s="89" t="s">
        <v>1207</v>
      </c>
      <c r="G436" s="88" t="s">
        <v>610</v>
      </c>
      <c r="H436" s="89" t="s">
        <v>1207</v>
      </c>
      <c r="M436"/>
    </row>
    <row r="437" spans="1:13" s="84" customFormat="1" ht="16.5">
      <c r="A437" s="88" t="s">
        <v>1211</v>
      </c>
      <c r="B437" s="89" t="s">
        <v>1209</v>
      </c>
      <c r="C437" s="88" t="s">
        <v>1070</v>
      </c>
      <c r="D437" s="89" t="s">
        <v>1209</v>
      </c>
      <c r="E437" s="88" t="s">
        <v>1210</v>
      </c>
      <c r="F437" s="89" t="s">
        <v>1209</v>
      </c>
      <c r="G437" s="88" t="s">
        <v>611</v>
      </c>
      <c r="H437" s="89" t="s">
        <v>1209</v>
      </c>
      <c r="M437"/>
    </row>
    <row r="438" spans="1:13" ht="16.5">
      <c r="A438" s="116" t="s">
        <v>1214</v>
      </c>
      <c r="B438" s="117" t="s">
        <v>1212</v>
      </c>
      <c r="C438" s="116" t="s">
        <v>1073</v>
      </c>
      <c r="D438" s="117" t="s">
        <v>1212</v>
      </c>
      <c r="E438" s="116" t="s">
        <v>1213</v>
      </c>
      <c r="F438" s="117" t="s">
        <v>1212</v>
      </c>
      <c r="G438" s="116" t="s">
        <v>612</v>
      </c>
      <c r="H438" s="117" t="s">
        <v>1212</v>
      </c>
      <c r="M438"/>
    </row>
    <row r="439" spans="1:13" ht="16.5">
      <c r="A439" s="116" t="s">
        <v>1217</v>
      </c>
      <c r="B439" s="117" t="s">
        <v>1215</v>
      </c>
      <c r="C439" s="116" t="s">
        <v>1078</v>
      </c>
      <c r="D439" s="117" t="s">
        <v>1215</v>
      </c>
      <c r="E439" s="116" t="s">
        <v>1216</v>
      </c>
      <c r="F439" s="117" t="s">
        <v>1215</v>
      </c>
      <c r="G439" s="116" t="s">
        <v>613</v>
      </c>
      <c r="H439" s="117" t="s">
        <v>1215</v>
      </c>
      <c r="M439"/>
    </row>
    <row r="440" spans="1:13" ht="16.5">
      <c r="A440" s="116" t="s">
        <v>1220</v>
      </c>
      <c r="B440" s="117" t="s">
        <v>1218</v>
      </c>
      <c r="C440" s="116" t="s">
        <v>1082</v>
      </c>
      <c r="D440" s="117" t="s">
        <v>1218</v>
      </c>
      <c r="E440" s="116" t="s">
        <v>1219</v>
      </c>
      <c r="F440" s="117" t="s">
        <v>1218</v>
      </c>
      <c r="G440" s="116" t="s">
        <v>614</v>
      </c>
      <c r="H440" s="117" t="s">
        <v>1218</v>
      </c>
      <c r="M440"/>
    </row>
    <row r="441" spans="1:13" ht="16.5">
      <c r="A441" s="116" t="s">
        <v>1222</v>
      </c>
      <c r="B441" s="117" t="s">
        <v>429</v>
      </c>
      <c r="C441" s="116" t="s">
        <v>1085</v>
      </c>
      <c r="D441" s="117" t="s">
        <v>429</v>
      </c>
      <c r="E441" s="116" t="s">
        <v>1221</v>
      </c>
      <c r="F441" s="117" t="s">
        <v>429</v>
      </c>
      <c r="G441" s="116" t="s">
        <v>615</v>
      </c>
      <c r="H441" s="117" t="s">
        <v>429</v>
      </c>
      <c r="M441"/>
    </row>
  </sheetData>
  <mergeCells count="4">
    <mergeCell ref="C4:D4"/>
    <mergeCell ref="E4:F4"/>
    <mergeCell ref="G4:H4"/>
    <mergeCell ref="A4:B4"/>
  </mergeCells>
  <phoneticPr fontId="2" type="noConversion"/>
  <pageMargins left="0.15748031496062992" right="0.15748031496062992" top="0.15748031496062992" bottom="0.15748031496062992" header="0.31496062992125984" footer="0.31496062992125984"/>
  <pageSetup paperSize="9" scale="6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PB419"/>
  <sheetViews>
    <sheetView zoomScale="85" zoomScaleNormal="85" workbookViewId="0">
      <pane xSplit="2" ySplit="6" topLeftCell="OG7" activePane="bottomRight" state="frozen"/>
      <selection pane="topRight" activeCell="C1" sqref="C1"/>
      <selection pane="bottomLeft" activeCell="A7" sqref="A7"/>
      <selection pane="bottomRight" activeCell="OW39" sqref="OW39"/>
    </sheetView>
  </sheetViews>
  <sheetFormatPr defaultRowHeight="15" customHeight="1"/>
  <cols>
    <col min="2" max="2" width="25.375" bestFit="1" customWidth="1"/>
    <col min="3" max="3" width="9.625" bestFit="1" customWidth="1"/>
    <col min="4" max="6" width="9.25" bestFit="1" customWidth="1"/>
    <col min="7" max="8" width="9.625" bestFit="1" customWidth="1"/>
    <col min="9" max="11" width="9.25" bestFit="1" customWidth="1"/>
    <col min="12" max="12" width="9.625" bestFit="1" customWidth="1"/>
    <col min="13" max="15" width="9.25" bestFit="1" customWidth="1"/>
    <col min="16" max="16" width="9.625" bestFit="1" customWidth="1"/>
    <col min="17" max="19" width="9.25" bestFit="1" customWidth="1"/>
    <col min="20" max="23" width="9.625" bestFit="1" customWidth="1"/>
    <col min="24" max="28" width="9.25" bestFit="1" customWidth="1"/>
    <col min="29" max="31" width="9.625" bestFit="1" customWidth="1"/>
    <col min="32" max="40" width="9.25" bestFit="1" customWidth="1"/>
    <col min="41" max="41" width="9.625" bestFit="1" customWidth="1"/>
    <col min="42" max="42" width="9.25" bestFit="1" customWidth="1"/>
    <col min="43" max="43" width="9.625" bestFit="1" customWidth="1"/>
    <col min="44" max="46" width="9.25" bestFit="1" customWidth="1"/>
    <col min="47" max="52" width="9.625" bestFit="1" customWidth="1"/>
    <col min="53" max="54" width="9.25" bestFit="1" customWidth="1"/>
    <col min="55" max="55" width="9.625" bestFit="1" customWidth="1"/>
    <col min="56" max="56" width="9.25" bestFit="1" customWidth="1"/>
    <col min="57" max="58" width="9.625" bestFit="1" customWidth="1"/>
    <col min="59" max="59" width="9.25" bestFit="1" customWidth="1"/>
    <col min="60" max="60" width="9.625" bestFit="1" customWidth="1"/>
    <col min="61" max="64" width="9.25" bestFit="1" customWidth="1"/>
    <col min="65" max="67" width="9.625" bestFit="1" customWidth="1"/>
    <col min="68" max="68" width="9.25" bestFit="1" customWidth="1"/>
    <col min="69" max="69" width="9.625" bestFit="1" customWidth="1"/>
    <col min="70" max="71" width="9.25" bestFit="1" customWidth="1"/>
    <col min="72" max="74" width="9.625" bestFit="1" customWidth="1"/>
    <col min="75" max="77" width="9.25" bestFit="1" customWidth="1"/>
    <col min="78" max="78" width="9.625" bestFit="1" customWidth="1"/>
    <col min="79" max="79" width="9.25" bestFit="1" customWidth="1"/>
    <col min="80" max="81" width="9.625" bestFit="1" customWidth="1"/>
    <col min="82" max="82" width="9.25" bestFit="1" customWidth="1"/>
    <col min="83" max="83" width="9.625" bestFit="1" customWidth="1"/>
    <col min="84" max="84" width="9.25" bestFit="1" customWidth="1"/>
    <col min="85" max="86" width="9.625" bestFit="1" customWidth="1"/>
    <col min="87" max="96" width="9.25" bestFit="1" customWidth="1"/>
    <col min="97" max="97" width="9.625" bestFit="1" customWidth="1"/>
    <col min="98" max="98" width="9.25" bestFit="1" customWidth="1"/>
    <col min="99" max="101" width="9.625" bestFit="1" customWidth="1"/>
    <col min="102" max="102" width="9.25" bestFit="1" customWidth="1"/>
    <col min="103" max="103" width="10.5" bestFit="1" customWidth="1"/>
    <col min="104" max="106" width="9.25" bestFit="1" customWidth="1"/>
    <col min="107" max="108" width="9.625" bestFit="1" customWidth="1"/>
    <col min="109" max="109" width="9.25" bestFit="1" customWidth="1"/>
    <col min="110" max="110" width="9.625" bestFit="1" customWidth="1"/>
    <col min="111" max="111" width="9.25" bestFit="1" customWidth="1"/>
    <col min="112" max="112" width="9.625" bestFit="1" customWidth="1"/>
    <col min="113" max="115" width="9.25" bestFit="1" customWidth="1"/>
    <col min="116" max="116" width="9.625" bestFit="1" customWidth="1"/>
    <col min="117" max="119" width="9.25" bestFit="1" customWidth="1"/>
    <col min="120" max="120" width="9.625" bestFit="1" customWidth="1"/>
    <col min="121" max="122" width="9.25" bestFit="1" customWidth="1"/>
    <col min="123" max="127" width="9.625" bestFit="1" customWidth="1"/>
    <col min="128" max="128" width="9.25" bestFit="1" customWidth="1"/>
    <col min="129" max="131" width="9.625" bestFit="1" customWidth="1"/>
    <col min="132" max="133" width="9.25" bestFit="1" customWidth="1"/>
    <col min="134" max="134" width="9.625" bestFit="1" customWidth="1"/>
    <col min="135" max="137" width="10.5" bestFit="1" customWidth="1"/>
    <col min="138" max="138" width="9.625" bestFit="1" customWidth="1"/>
    <col min="139" max="140" width="10.5" bestFit="1" customWidth="1"/>
    <col min="141" max="143" width="9.625" bestFit="1" customWidth="1"/>
    <col min="144" max="145" width="10.5" bestFit="1" customWidth="1"/>
    <col min="146" max="146" width="9.25" bestFit="1" customWidth="1"/>
    <col min="147" max="149" width="9.625" bestFit="1" customWidth="1"/>
    <col min="150" max="150" width="10.5" bestFit="1" customWidth="1"/>
    <col min="151" max="151" width="9.625" bestFit="1" customWidth="1"/>
    <col min="152" max="152" width="9.25" bestFit="1" customWidth="1"/>
    <col min="153" max="153" width="9.625" bestFit="1" customWidth="1"/>
    <col min="154" max="154" width="9.25" bestFit="1" customWidth="1"/>
    <col min="155" max="156" width="9.625" bestFit="1" customWidth="1"/>
    <col min="157" max="157" width="10.5" bestFit="1" customWidth="1"/>
    <col min="158" max="161" width="9.625" bestFit="1" customWidth="1"/>
    <col min="162" max="162" width="9.25" bestFit="1" customWidth="1"/>
    <col min="163" max="163" width="9.625" bestFit="1" customWidth="1"/>
    <col min="164" max="166" width="9.25" bestFit="1" customWidth="1"/>
    <col min="167" max="168" width="9.625" bestFit="1" customWidth="1"/>
    <col min="169" max="169" width="10.5" bestFit="1" customWidth="1"/>
    <col min="170" max="172" width="9.625" bestFit="1" customWidth="1"/>
    <col min="173" max="174" width="9.25" bestFit="1" customWidth="1"/>
    <col min="175" max="175" width="9.625" bestFit="1" customWidth="1"/>
    <col min="176" max="178" width="9.25" bestFit="1" customWidth="1"/>
    <col min="179" max="179" width="9.625" bestFit="1" customWidth="1"/>
    <col min="180" max="180" width="9.25" bestFit="1" customWidth="1"/>
    <col min="181" max="183" width="9.625" bestFit="1" customWidth="1"/>
    <col min="184" max="184" width="9.25" bestFit="1" customWidth="1"/>
    <col min="185" max="185" width="9.625" bestFit="1" customWidth="1"/>
    <col min="186" max="187" width="9.25" bestFit="1" customWidth="1"/>
    <col min="188" max="188" width="9.625" bestFit="1" customWidth="1"/>
    <col min="189" max="189" width="9.25" bestFit="1" customWidth="1"/>
    <col min="190" max="190" width="10.5" style="159" bestFit="1" customWidth="1"/>
    <col min="191" max="191" width="9.625" bestFit="1" customWidth="1"/>
    <col min="192" max="193" width="10.5" bestFit="1" customWidth="1"/>
    <col min="194" max="195" width="9.625" bestFit="1" customWidth="1"/>
    <col min="196" max="198" width="10.5" bestFit="1" customWidth="1"/>
    <col min="199" max="200" width="9.625" bestFit="1" customWidth="1"/>
    <col min="201" max="201" width="10.5" bestFit="1" customWidth="1"/>
    <col min="202" max="211" width="9.625" bestFit="1" customWidth="1"/>
    <col min="212" max="212" width="10.5" bestFit="1" customWidth="1"/>
    <col min="213" max="219" width="9.625" bestFit="1" customWidth="1"/>
    <col min="220" max="220" width="9.25" bestFit="1" customWidth="1"/>
    <col min="221" max="221" width="10.5" bestFit="1" customWidth="1"/>
    <col min="222" max="227" width="9.625" bestFit="1" customWidth="1"/>
    <col min="228" max="228" width="9.25" bestFit="1" customWidth="1"/>
    <col min="229" max="235" width="9.625" bestFit="1" customWidth="1"/>
    <col min="236" max="237" width="9.25" bestFit="1" customWidth="1"/>
    <col min="238" max="238" width="9.625" bestFit="1" customWidth="1"/>
    <col min="239" max="239" width="9.25" bestFit="1" customWidth="1"/>
    <col min="240" max="244" width="9.625" bestFit="1" customWidth="1"/>
    <col min="245" max="246" width="10.5" bestFit="1" customWidth="1"/>
    <col min="247" max="249" width="9.625" bestFit="1" customWidth="1"/>
    <col min="250" max="250" width="9.25" bestFit="1" customWidth="1"/>
    <col min="251" max="251" width="10.5" bestFit="1" customWidth="1"/>
    <col min="252" max="252" width="9.625" bestFit="1" customWidth="1"/>
    <col min="253" max="253" width="10.5" bestFit="1" customWidth="1"/>
    <col min="254" max="254" width="9.625" bestFit="1" customWidth="1"/>
    <col min="255" max="255" width="9.25" bestFit="1" customWidth="1"/>
    <col min="256" max="261" width="9.625" bestFit="1" customWidth="1"/>
    <col min="262" max="262" width="10.5" bestFit="1" customWidth="1"/>
    <col min="263" max="274" width="9.625" bestFit="1" customWidth="1"/>
    <col min="275" max="275" width="9.25" bestFit="1" customWidth="1"/>
    <col min="276" max="276" width="10.5" bestFit="1" customWidth="1"/>
    <col min="277" max="278" width="9.625" bestFit="1" customWidth="1"/>
    <col min="279" max="279" width="9.25" bestFit="1" customWidth="1"/>
    <col min="280" max="281" width="10.5" bestFit="1" customWidth="1"/>
    <col min="282" max="282" width="9.25" bestFit="1" customWidth="1"/>
    <col min="283" max="283" width="10.5" bestFit="1" customWidth="1"/>
    <col min="284" max="287" width="9.625" bestFit="1" customWidth="1"/>
    <col min="288" max="289" width="9.25" bestFit="1" customWidth="1"/>
    <col min="290" max="292" width="9.625" bestFit="1" customWidth="1"/>
    <col min="293" max="297" width="9.25" bestFit="1" customWidth="1"/>
    <col min="298" max="299" width="9.625" bestFit="1" customWidth="1"/>
    <col min="300" max="300" width="9.25" bestFit="1" customWidth="1"/>
    <col min="301" max="302" width="10.5" bestFit="1" customWidth="1"/>
    <col min="303" max="303" width="9.625" bestFit="1" customWidth="1"/>
    <col min="304" max="304" width="10.5" bestFit="1" customWidth="1"/>
    <col min="305" max="306" width="9.625" bestFit="1" customWidth="1"/>
    <col min="307" max="308" width="10.5" bestFit="1" customWidth="1"/>
    <col min="309" max="309" width="9.625" bestFit="1" customWidth="1"/>
    <col min="310" max="310" width="10.5" bestFit="1" customWidth="1"/>
    <col min="311" max="313" width="9.625" bestFit="1" customWidth="1"/>
    <col min="314" max="314" width="9.25" bestFit="1" customWidth="1"/>
    <col min="315" max="322" width="9.625" bestFit="1" customWidth="1"/>
    <col min="323" max="327" width="10.5" bestFit="1" customWidth="1"/>
    <col min="328" max="329" width="9.625" bestFit="1" customWidth="1"/>
    <col min="330" max="330" width="9.25" bestFit="1" customWidth="1"/>
    <col min="331" max="332" width="10.5" bestFit="1" customWidth="1"/>
    <col min="333" max="334" width="9.625" bestFit="1" customWidth="1"/>
    <col min="335" max="336" width="10.5" bestFit="1" customWidth="1"/>
    <col min="337" max="337" width="9.625" bestFit="1" customWidth="1"/>
    <col min="338" max="338" width="9.25" bestFit="1" customWidth="1"/>
    <col min="339" max="343" width="9.625" bestFit="1" customWidth="1"/>
    <col min="344" max="344" width="10.5" bestFit="1" customWidth="1"/>
    <col min="345" max="349" width="9.625" bestFit="1" customWidth="1"/>
    <col min="350" max="357" width="10.5" bestFit="1" customWidth="1"/>
    <col min="358" max="359" width="9.625" bestFit="1" customWidth="1"/>
    <col min="360" max="361" width="9.25" bestFit="1" customWidth="1"/>
    <col min="362" max="362" width="10.5" bestFit="1" customWidth="1"/>
    <col min="363" max="366" width="9.625" bestFit="1" customWidth="1"/>
    <col min="367" max="368" width="10.5" bestFit="1" customWidth="1"/>
    <col min="369" max="372" width="9.625" bestFit="1" customWidth="1"/>
    <col min="373" max="378" width="10.5" bestFit="1" customWidth="1"/>
    <col min="379" max="379" width="9.625" bestFit="1" customWidth="1"/>
    <col min="380" max="381" width="10.5" bestFit="1" customWidth="1"/>
    <col min="382" max="388" width="9.625" bestFit="1" customWidth="1"/>
    <col min="389" max="389" width="9.25" bestFit="1" customWidth="1"/>
    <col min="390" max="400" width="9.625" bestFit="1" customWidth="1"/>
    <col min="401" max="401" width="9.25" bestFit="1" customWidth="1"/>
    <col min="402" max="403" width="9.625" bestFit="1" customWidth="1"/>
    <col min="404" max="404" width="10.5" bestFit="1" customWidth="1"/>
    <col min="405" max="405" width="9.625" bestFit="1" customWidth="1"/>
    <col min="406" max="406" width="12.875" bestFit="1" customWidth="1"/>
    <col min="407" max="407" width="11.5" style="151" bestFit="1" customWidth="1"/>
    <col min="408" max="409" width="11.5" bestFit="1" customWidth="1"/>
    <col min="410" max="411" width="10.5" bestFit="1" customWidth="1"/>
    <col min="412" max="412" width="11.5" bestFit="1" customWidth="1"/>
    <col min="413" max="415" width="12.875" bestFit="1" customWidth="1"/>
    <col min="416" max="417" width="11.5" bestFit="1" customWidth="1"/>
    <col min="418" max="418" width="12.875" bestFit="1" customWidth="1"/>
  </cols>
  <sheetData>
    <row r="1" spans="1:418" ht="15" customHeight="1">
      <c r="A1" s="1" t="s">
        <v>846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155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147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</row>
    <row r="2" spans="1:418" ht="15" customHeight="1">
      <c r="A2" s="5" t="s">
        <v>847</v>
      </c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155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147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</row>
    <row r="3" spans="1:418" ht="15" customHeight="1">
      <c r="A3" s="5" t="s">
        <v>0</v>
      </c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155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147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</row>
    <row r="4" spans="1:418" ht="15" customHeight="1">
      <c r="A4" s="6" t="s">
        <v>1</v>
      </c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6" t="s">
        <v>13</v>
      </c>
      <c r="N4" s="6" t="s">
        <v>14</v>
      </c>
      <c r="O4" s="6" t="s">
        <v>15</v>
      </c>
      <c r="P4" s="6" t="s">
        <v>16</v>
      </c>
      <c r="Q4" s="6" t="s">
        <v>17</v>
      </c>
      <c r="R4" s="6" t="s">
        <v>18</v>
      </c>
      <c r="S4" s="6" t="s">
        <v>19</v>
      </c>
      <c r="T4" s="6" t="s">
        <v>20</v>
      </c>
      <c r="U4" s="6" t="s">
        <v>21</v>
      </c>
      <c r="V4" s="6" t="s">
        <v>22</v>
      </c>
      <c r="W4" s="6" t="s">
        <v>23</v>
      </c>
      <c r="X4" s="6" t="s">
        <v>24</v>
      </c>
      <c r="Y4" s="6" t="s">
        <v>25</v>
      </c>
      <c r="Z4" s="6" t="s">
        <v>26</v>
      </c>
      <c r="AA4" s="6" t="s">
        <v>27</v>
      </c>
      <c r="AB4" s="6" t="s">
        <v>28</v>
      </c>
      <c r="AC4" s="6" t="s">
        <v>29</v>
      </c>
      <c r="AD4" s="6" t="s">
        <v>30</v>
      </c>
      <c r="AE4" s="6" t="s">
        <v>31</v>
      </c>
      <c r="AF4" s="6" t="s">
        <v>32</v>
      </c>
      <c r="AG4" s="6" t="s">
        <v>33</v>
      </c>
      <c r="AH4" s="6" t="s">
        <v>34</v>
      </c>
      <c r="AI4" s="6" t="s">
        <v>35</v>
      </c>
      <c r="AJ4" s="6" t="s">
        <v>36</v>
      </c>
      <c r="AK4" s="6" t="s">
        <v>37</v>
      </c>
      <c r="AL4" s="6" t="s">
        <v>38</v>
      </c>
      <c r="AM4" s="6" t="s">
        <v>39</v>
      </c>
      <c r="AN4" s="6" t="s">
        <v>40</v>
      </c>
      <c r="AO4" s="6" t="s">
        <v>41</v>
      </c>
      <c r="AP4" s="6" t="s">
        <v>42</v>
      </c>
      <c r="AQ4" s="6" t="s">
        <v>43</v>
      </c>
      <c r="AR4" s="6" t="s">
        <v>44</v>
      </c>
      <c r="AS4" s="6" t="s">
        <v>45</v>
      </c>
      <c r="AT4" s="6" t="s">
        <v>46</v>
      </c>
      <c r="AU4" s="6" t="s">
        <v>47</v>
      </c>
      <c r="AV4" s="6" t="s">
        <v>48</v>
      </c>
      <c r="AW4" s="6" t="s">
        <v>49</v>
      </c>
      <c r="AX4" s="6" t="s">
        <v>50</v>
      </c>
      <c r="AY4" s="6" t="s">
        <v>51</v>
      </c>
      <c r="AZ4" s="6" t="s">
        <v>52</v>
      </c>
      <c r="BA4" s="6" t="s">
        <v>53</v>
      </c>
      <c r="BB4" s="6" t="s">
        <v>54</v>
      </c>
      <c r="BC4" s="6" t="s">
        <v>55</v>
      </c>
      <c r="BD4" s="6" t="s">
        <v>56</v>
      </c>
      <c r="BE4" s="6" t="s">
        <v>57</v>
      </c>
      <c r="BF4" s="6" t="s">
        <v>58</v>
      </c>
      <c r="BG4" s="6" t="s">
        <v>59</v>
      </c>
      <c r="BH4" s="6" t="s">
        <v>60</v>
      </c>
      <c r="BI4" s="6" t="s">
        <v>61</v>
      </c>
      <c r="BJ4" s="6" t="s">
        <v>62</v>
      </c>
      <c r="BK4" s="6" t="s">
        <v>63</v>
      </c>
      <c r="BL4" s="6" t="s">
        <v>64</v>
      </c>
      <c r="BM4" s="6" t="s">
        <v>65</v>
      </c>
      <c r="BN4" s="6" t="s">
        <v>66</v>
      </c>
      <c r="BO4" s="6" t="s">
        <v>67</v>
      </c>
      <c r="BP4" s="6" t="s">
        <v>68</v>
      </c>
      <c r="BQ4" s="6" t="s">
        <v>69</v>
      </c>
      <c r="BR4" s="6" t="s">
        <v>70</v>
      </c>
      <c r="BS4" s="6" t="s">
        <v>71</v>
      </c>
      <c r="BT4" s="6" t="s">
        <v>72</v>
      </c>
      <c r="BU4" s="6" t="s">
        <v>73</v>
      </c>
      <c r="BV4" s="6" t="s">
        <v>74</v>
      </c>
      <c r="BW4" s="6" t="s">
        <v>75</v>
      </c>
      <c r="BX4" s="6" t="s">
        <v>76</v>
      </c>
      <c r="BY4" s="6" t="s">
        <v>77</v>
      </c>
      <c r="BZ4" s="6" t="s">
        <v>78</v>
      </c>
      <c r="CA4" s="6" t="s">
        <v>79</v>
      </c>
      <c r="CB4" s="6" t="s">
        <v>80</v>
      </c>
      <c r="CC4" s="6" t="s">
        <v>81</v>
      </c>
      <c r="CD4" s="6" t="s">
        <v>82</v>
      </c>
      <c r="CE4" s="6" t="s">
        <v>83</v>
      </c>
      <c r="CF4" s="6" t="s">
        <v>84</v>
      </c>
      <c r="CG4" s="6" t="s">
        <v>85</v>
      </c>
      <c r="CH4" s="6" t="s">
        <v>86</v>
      </c>
      <c r="CI4" s="6" t="s">
        <v>87</v>
      </c>
      <c r="CJ4" s="6" t="s">
        <v>88</v>
      </c>
      <c r="CK4" s="6" t="s">
        <v>89</v>
      </c>
      <c r="CL4" s="6" t="s">
        <v>90</v>
      </c>
      <c r="CM4" s="6" t="s">
        <v>91</v>
      </c>
      <c r="CN4" s="6" t="s">
        <v>92</v>
      </c>
      <c r="CO4" s="6" t="s">
        <v>93</v>
      </c>
      <c r="CP4" s="6" t="s">
        <v>94</v>
      </c>
      <c r="CQ4" s="6" t="s">
        <v>95</v>
      </c>
      <c r="CR4" s="6" t="s">
        <v>96</v>
      </c>
      <c r="CS4" s="6" t="s">
        <v>97</v>
      </c>
      <c r="CT4" s="6" t="s">
        <v>98</v>
      </c>
      <c r="CU4" s="6" t="s">
        <v>99</v>
      </c>
      <c r="CV4" s="6" t="s">
        <v>100</v>
      </c>
      <c r="CW4" s="6" t="s">
        <v>101</v>
      </c>
      <c r="CX4" s="6" t="s">
        <v>102</v>
      </c>
      <c r="CY4" s="6" t="s">
        <v>103</v>
      </c>
      <c r="CZ4" s="6" t="s">
        <v>104</v>
      </c>
      <c r="DA4" s="6" t="s">
        <v>105</v>
      </c>
      <c r="DB4" s="6" t="s">
        <v>106</v>
      </c>
      <c r="DC4" s="6" t="s">
        <v>107</v>
      </c>
      <c r="DD4" s="6" t="s">
        <v>108</v>
      </c>
      <c r="DE4" s="6" t="s">
        <v>109</v>
      </c>
      <c r="DF4" s="6" t="s">
        <v>110</v>
      </c>
      <c r="DG4" s="6" t="s">
        <v>111</v>
      </c>
      <c r="DH4" s="6" t="s">
        <v>112</v>
      </c>
      <c r="DI4" s="6" t="s">
        <v>113</v>
      </c>
      <c r="DJ4" s="6" t="s">
        <v>114</v>
      </c>
      <c r="DK4" s="6" t="s">
        <v>115</v>
      </c>
      <c r="DL4" s="6" t="s">
        <v>116</v>
      </c>
      <c r="DM4" s="6" t="s">
        <v>117</v>
      </c>
      <c r="DN4" s="6" t="s">
        <v>118</v>
      </c>
      <c r="DO4" s="6" t="s">
        <v>119</v>
      </c>
      <c r="DP4" s="6" t="s">
        <v>120</v>
      </c>
      <c r="DQ4" s="6" t="s">
        <v>121</v>
      </c>
      <c r="DR4" s="6" t="s">
        <v>122</v>
      </c>
      <c r="DS4" s="6" t="s">
        <v>123</v>
      </c>
      <c r="DT4" s="6" t="s">
        <v>124</v>
      </c>
      <c r="DU4" s="6" t="s">
        <v>125</v>
      </c>
      <c r="DV4" s="6" t="s">
        <v>126</v>
      </c>
      <c r="DW4" s="6" t="s">
        <v>127</v>
      </c>
      <c r="DX4" s="6" t="s">
        <v>128</v>
      </c>
      <c r="DY4" s="6" t="s">
        <v>129</v>
      </c>
      <c r="DZ4" s="6" t="s">
        <v>130</v>
      </c>
      <c r="EA4" s="6" t="s">
        <v>131</v>
      </c>
      <c r="EB4" s="6" t="s">
        <v>132</v>
      </c>
      <c r="EC4" s="6" t="s">
        <v>133</v>
      </c>
      <c r="ED4" s="6" t="s">
        <v>134</v>
      </c>
      <c r="EE4" s="6" t="s">
        <v>135</v>
      </c>
      <c r="EF4" s="6" t="s">
        <v>136</v>
      </c>
      <c r="EG4" s="6" t="s">
        <v>137</v>
      </c>
      <c r="EH4" s="6" t="s">
        <v>138</v>
      </c>
      <c r="EI4" s="6" t="s">
        <v>139</v>
      </c>
      <c r="EJ4" s="6" t="s">
        <v>140</v>
      </c>
      <c r="EK4" s="6" t="s">
        <v>141</v>
      </c>
      <c r="EL4" s="6" t="s">
        <v>142</v>
      </c>
      <c r="EM4" s="6" t="s">
        <v>143</v>
      </c>
      <c r="EN4" s="6" t="s">
        <v>144</v>
      </c>
      <c r="EO4" s="6" t="s">
        <v>145</v>
      </c>
      <c r="EP4" s="6" t="s">
        <v>146</v>
      </c>
      <c r="EQ4" s="6" t="s">
        <v>147</v>
      </c>
      <c r="ER4" s="6" t="s">
        <v>148</v>
      </c>
      <c r="ES4" s="6" t="s">
        <v>149</v>
      </c>
      <c r="ET4" s="6" t="s">
        <v>150</v>
      </c>
      <c r="EU4" s="6" t="s">
        <v>151</v>
      </c>
      <c r="EV4" s="6" t="s">
        <v>152</v>
      </c>
      <c r="EW4" s="6" t="s">
        <v>153</v>
      </c>
      <c r="EX4" s="6" t="s">
        <v>154</v>
      </c>
      <c r="EY4" s="6" t="s">
        <v>155</v>
      </c>
      <c r="EZ4" s="6" t="s">
        <v>156</v>
      </c>
      <c r="FA4" s="6" t="s">
        <v>157</v>
      </c>
      <c r="FB4" s="6" t="s">
        <v>158</v>
      </c>
      <c r="FC4" s="6" t="s">
        <v>159</v>
      </c>
      <c r="FD4" s="6" t="s">
        <v>160</v>
      </c>
      <c r="FE4" s="6" t="s">
        <v>161</v>
      </c>
      <c r="FF4" s="6" t="s">
        <v>162</v>
      </c>
      <c r="FG4" s="6" t="s">
        <v>163</v>
      </c>
      <c r="FH4" s="6" t="s">
        <v>164</v>
      </c>
      <c r="FI4" s="6" t="s">
        <v>165</v>
      </c>
      <c r="FJ4" s="6" t="s">
        <v>166</v>
      </c>
      <c r="FK4" s="6" t="s">
        <v>167</v>
      </c>
      <c r="FL4" s="6" t="s">
        <v>168</v>
      </c>
      <c r="FM4" s="6" t="s">
        <v>169</v>
      </c>
      <c r="FN4" s="6" t="s">
        <v>170</v>
      </c>
      <c r="FO4" s="6" t="s">
        <v>171</v>
      </c>
      <c r="FP4" s="6" t="s">
        <v>172</v>
      </c>
      <c r="FQ4" s="6" t="s">
        <v>173</v>
      </c>
      <c r="FR4" s="6" t="s">
        <v>174</v>
      </c>
      <c r="FS4" s="6" t="s">
        <v>175</v>
      </c>
      <c r="FT4" s="6" t="s">
        <v>176</v>
      </c>
      <c r="FU4" s="6" t="s">
        <v>177</v>
      </c>
      <c r="FV4" s="6" t="s">
        <v>178</v>
      </c>
      <c r="FW4" s="6" t="s">
        <v>179</v>
      </c>
      <c r="FX4" s="6" t="s">
        <v>180</v>
      </c>
      <c r="FY4" s="6" t="s">
        <v>181</v>
      </c>
      <c r="FZ4" s="6" t="s">
        <v>182</v>
      </c>
      <c r="GA4" s="6" t="s">
        <v>183</v>
      </c>
      <c r="GB4" s="6" t="s">
        <v>184</v>
      </c>
      <c r="GC4" s="6" t="s">
        <v>185</v>
      </c>
      <c r="GD4" s="6" t="s">
        <v>186</v>
      </c>
      <c r="GE4" s="6" t="s">
        <v>187</v>
      </c>
      <c r="GF4" s="6" t="s">
        <v>188</v>
      </c>
      <c r="GG4" s="6" t="s">
        <v>189</v>
      </c>
      <c r="GH4" s="156" t="s">
        <v>190</v>
      </c>
      <c r="GI4" s="6" t="s">
        <v>191</v>
      </c>
      <c r="GJ4" s="6" t="s">
        <v>192</v>
      </c>
      <c r="GK4" s="6" t="s">
        <v>193</v>
      </c>
      <c r="GL4" s="6" t="s">
        <v>194</v>
      </c>
      <c r="GM4" s="6" t="s">
        <v>195</v>
      </c>
      <c r="GN4" s="6" t="s">
        <v>196</v>
      </c>
      <c r="GO4" s="6" t="s">
        <v>197</v>
      </c>
      <c r="GP4" s="6" t="s">
        <v>198</v>
      </c>
      <c r="GQ4" s="6" t="s">
        <v>199</v>
      </c>
      <c r="GR4" s="6" t="s">
        <v>200</v>
      </c>
      <c r="GS4" s="6" t="s">
        <v>201</v>
      </c>
      <c r="GT4" s="6" t="s">
        <v>202</v>
      </c>
      <c r="GU4" s="6" t="s">
        <v>204</v>
      </c>
      <c r="GV4" s="6" t="s">
        <v>205</v>
      </c>
      <c r="GW4" s="6" t="s">
        <v>206</v>
      </c>
      <c r="GX4" s="6" t="s">
        <v>207</v>
      </c>
      <c r="GY4" s="6" t="s">
        <v>208</v>
      </c>
      <c r="GZ4" s="6" t="s">
        <v>209</v>
      </c>
      <c r="HA4" s="6" t="s">
        <v>210</v>
      </c>
      <c r="HB4" s="6" t="s">
        <v>211</v>
      </c>
      <c r="HC4" s="6" t="s">
        <v>212</v>
      </c>
      <c r="HD4" s="6" t="s">
        <v>213</v>
      </c>
      <c r="HE4" s="6" t="s">
        <v>214</v>
      </c>
      <c r="HF4" s="6" t="s">
        <v>215</v>
      </c>
      <c r="HG4" s="6" t="s">
        <v>216</v>
      </c>
      <c r="HH4" s="6" t="s">
        <v>217</v>
      </c>
      <c r="HI4" s="6" t="s">
        <v>218</v>
      </c>
      <c r="HJ4" s="6" t="s">
        <v>219</v>
      </c>
      <c r="HK4" s="6" t="s">
        <v>220</v>
      </c>
      <c r="HL4" s="6" t="s">
        <v>221</v>
      </c>
      <c r="HM4" s="6" t="s">
        <v>222</v>
      </c>
      <c r="HN4" s="6" t="s">
        <v>223</v>
      </c>
      <c r="HO4" s="6" t="s">
        <v>224</v>
      </c>
      <c r="HP4" s="6" t="s">
        <v>225</v>
      </c>
      <c r="HQ4" s="6" t="s">
        <v>226</v>
      </c>
      <c r="HR4" s="6" t="s">
        <v>227</v>
      </c>
      <c r="HS4" s="6" t="s">
        <v>228</v>
      </c>
      <c r="HT4" s="6" t="s">
        <v>229</v>
      </c>
      <c r="HU4" s="6" t="s">
        <v>230</v>
      </c>
      <c r="HV4" s="6" t="s">
        <v>231</v>
      </c>
      <c r="HW4" s="6" t="s">
        <v>232</v>
      </c>
      <c r="HX4" s="6" t="s">
        <v>233</v>
      </c>
      <c r="HY4" s="6" t="s">
        <v>234</v>
      </c>
      <c r="HZ4" s="6" t="s">
        <v>235</v>
      </c>
      <c r="IA4" s="6" t="s">
        <v>236</v>
      </c>
      <c r="IB4" s="6" t="s">
        <v>237</v>
      </c>
      <c r="IC4" s="6" t="s">
        <v>238</v>
      </c>
      <c r="ID4" s="6" t="s">
        <v>239</v>
      </c>
      <c r="IE4" s="6" t="s">
        <v>240</v>
      </c>
      <c r="IF4" s="6" t="s">
        <v>241</v>
      </c>
      <c r="IG4" s="6" t="s">
        <v>242</v>
      </c>
      <c r="IH4" s="6" t="s">
        <v>243</v>
      </c>
      <c r="II4" s="6" t="s">
        <v>244</v>
      </c>
      <c r="IJ4" s="6" t="s">
        <v>245</v>
      </c>
      <c r="IK4" s="6" t="s">
        <v>246</v>
      </c>
      <c r="IL4" s="6" t="s">
        <v>247</v>
      </c>
      <c r="IM4" s="6" t="s">
        <v>248</v>
      </c>
      <c r="IN4" s="6" t="s">
        <v>249</v>
      </c>
      <c r="IO4" s="6" t="s">
        <v>250</v>
      </c>
      <c r="IP4" s="6" t="s">
        <v>251</v>
      </c>
      <c r="IQ4" s="6" t="s">
        <v>252</v>
      </c>
      <c r="IR4" s="6" t="s">
        <v>253</v>
      </c>
      <c r="IS4" s="6" t="s">
        <v>254</v>
      </c>
      <c r="IT4" s="6" t="s">
        <v>255</v>
      </c>
      <c r="IU4" s="6" t="s">
        <v>256</v>
      </c>
      <c r="IV4" s="6" t="s">
        <v>257</v>
      </c>
      <c r="IW4" s="6" t="s">
        <v>258</v>
      </c>
      <c r="IX4" s="6" t="s">
        <v>259</v>
      </c>
      <c r="IY4" s="6" t="s">
        <v>260</v>
      </c>
      <c r="IZ4" s="6" t="s">
        <v>261</v>
      </c>
      <c r="JA4" s="6" t="s">
        <v>262</v>
      </c>
      <c r="JB4" s="6" t="s">
        <v>263</v>
      </c>
      <c r="JC4" s="6" t="s">
        <v>264</v>
      </c>
      <c r="JD4" s="6" t="s">
        <v>265</v>
      </c>
      <c r="JE4" s="6" t="s">
        <v>266</v>
      </c>
      <c r="JF4" s="6" t="s">
        <v>267</v>
      </c>
      <c r="JG4" s="6" t="s">
        <v>268</v>
      </c>
      <c r="JH4" s="6" t="s">
        <v>269</v>
      </c>
      <c r="JI4" s="6" t="s">
        <v>270</v>
      </c>
      <c r="JJ4" s="6" t="s">
        <v>271</v>
      </c>
      <c r="JK4" s="6" t="s">
        <v>272</v>
      </c>
      <c r="JL4" s="6" t="s">
        <v>273</v>
      </c>
      <c r="JM4" s="6" t="s">
        <v>274</v>
      </c>
      <c r="JN4" s="6" t="s">
        <v>275</v>
      </c>
      <c r="JO4" s="6" t="s">
        <v>276</v>
      </c>
      <c r="JP4" s="6" t="s">
        <v>277</v>
      </c>
      <c r="JQ4" s="6" t="s">
        <v>278</v>
      </c>
      <c r="JR4" s="6" t="s">
        <v>279</v>
      </c>
      <c r="JS4" s="6" t="s">
        <v>280</v>
      </c>
      <c r="JT4" s="6" t="s">
        <v>281</v>
      </c>
      <c r="JU4" s="6" t="s">
        <v>282</v>
      </c>
      <c r="JV4" s="6" t="s">
        <v>283</v>
      </c>
      <c r="JW4" s="6" t="s">
        <v>284</v>
      </c>
      <c r="JX4" s="6" t="s">
        <v>285</v>
      </c>
      <c r="JY4" s="6" t="s">
        <v>286</v>
      </c>
      <c r="JZ4" s="6" t="s">
        <v>287</v>
      </c>
      <c r="KA4" s="6" t="s">
        <v>288</v>
      </c>
      <c r="KB4" s="6" t="s">
        <v>289</v>
      </c>
      <c r="KC4" s="6" t="s">
        <v>290</v>
      </c>
      <c r="KD4" s="6" t="s">
        <v>291</v>
      </c>
      <c r="KE4" s="6" t="s">
        <v>292</v>
      </c>
      <c r="KF4" s="6" t="s">
        <v>293</v>
      </c>
      <c r="KG4" s="6" t="s">
        <v>294</v>
      </c>
      <c r="KH4" s="6" t="s">
        <v>295</v>
      </c>
      <c r="KI4" s="6" t="s">
        <v>296</v>
      </c>
      <c r="KJ4" s="6" t="s">
        <v>297</v>
      </c>
      <c r="KK4" s="6" t="s">
        <v>298</v>
      </c>
      <c r="KL4" s="6" t="s">
        <v>299</v>
      </c>
      <c r="KM4" s="6" t="s">
        <v>300</v>
      </c>
      <c r="KN4" s="6" t="s">
        <v>301</v>
      </c>
      <c r="KO4" s="6" t="s">
        <v>302</v>
      </c>
      <c r="KP4" s="6" t="s">
        <v>303</v>
      </c>
      <c r="KQ4" s="6" t="s">
        <v>304</v>
      </c>
      <c r="KR4" s="6" t="s">
        <v>305</v>
      </c>
      <c r="KS4" s="6" t="s">
        <v>306</v>
      </c>
      <c r="KT4" s="6" t="s">
        <v>307</v>
      </c>
      <c r="KU4" s="6" t="s">
        <v>308</v>
      </c>
      <c r="KV4" s="6" t="s">
        <v>309</v>
      </c>
      <c r="KW4" s="6" t="s">
        <v>310</v>
      </c>
      <c r="KX4" s="6" t="s">
        <v>311</v>
      </c>
      <c r="KY4" s="6" t="s">
        <v>312</v>
      </c>
      <c r="KZ4" s="6" t="s">
        <v>313</v>
      </c>
      <c r="LA4" s="6" t="s">
        <v>314</v>
      </c>
      <c r="LB4" s="6" t="s">
        <v>315</v>
      </c>
      <c r="LC4" s="6" t="s">
        <v>316</v>
      </c>
      <c r="LD4" s="6" t="s">
        <v>317</v>
      </c>
      <c r="LE4" s="6" t="s">
        <v>318</v>
      </c>
      <c r="LF4" s="6" t="s">
        <v>319</v>
      </c>
      <c r="LG4" s="6" t="s">
        <v>320</v>
      </c>
      <c r="LH4" s="6" t="s">
        <v>321</v>
      </c>
      <c r="LI4" s="6" t="s">
        <v>322</v>
      </c>
      <c r="LJ4" s="6" t="s">
        <v>323</v>
      </c>
      <c r="LK4" s="6" t="s">
        <v>324</v>
      </c>
      <c r="LL4" s="6" t="s">
        <v>325</v>
      </c>
      <c r="LM4" s="6" t="s">
        <v>326</v>
      </c>
      <c r="LN4" s="6" t="s">
        <v>327</v>
      </c>
      <c r="LO4" s="6" t="s">
        <v>328</v>
      </c>
      <c r="LP4" s="6" t="s">
        <v>329</v>
      </c>
      <c r="LQ4" s="6" t="s">
        <v>330</v>
      </c>
      <c r="LR4" s="6" t="s">
        <v>331</v>
      </c>
      <c r="LS4" s="6" t="s">
        <v>332</v>
      </c>
      <c r="LT4" s="6" t="s">
        <v>333</v>
      </c>
      <c r="LU4" s="6" t="s">
        <v>334</v>
      </c>
      <c r="LV4" s="6" t="s">
        <v>335</v>
      </c>
      <c r="LW4" s="6" t="s">
        <v>336</v>
      </c>
      <c r="LX4" s="6" t="s">
        <v>337</v>
      </c>
      <c r="LY4" s="6" t="s">
        <v>338</v>
      </c>
      <c r="LZ4" s="6" t="s">
        <v>339</v>
      </c>
      <c r="MA4" s="6" t="s">
        <v>340</v>
      </c>
      <c r="MB4" s="6" t="s">
        <v>341</v>
      </c>
      <c r="MC4" s="6" t="s">
        <v>342</v>
      </c>
      <c r="MD4" s="6" t="s">
        <v>343</v>
      </c>
      <c r="ME4" s="6" t="s">
        <v>344</v>
      </c>
      <c r="MF4" s="6" t="s">
        <v>345</v>
      </c>
      <c r="MG4" s="6" t="s">
        <v>346</v>
      </c>
      <c r="MH4" s="6" t="s">
        <v>347</v>
      </c>
      <c r="MI4" s="6" t="s">
        <v>348</v>
      </c>
      <c r="MJ4" s="6" t="s">
        <v>349</v>
      </c>
      <c r="MK4" s="6" t="s">
        <v>350</v>
      </c>
      <c r="ML4" s="6" t="s">
        <v>351</v>
      </c>
      <c r="MM4" s="6" t="s">
        <v>352</v>
      </c>
      <c r="MN4" s="6" t="s">
        <v>353</v>
      </c>
      <c r="MO4" s="6" t="s">
        <v>354</v>
      </c>
      <c r="MP4" s="6" t="s">
        <v>355</v>
      </c>
      <c r="MQ4" s="6" t="s">
        <v>356</v>
      </c>
      <c r="MR4" s="6" t="s">
        <v>357</v>
      </c>
      <c r="MS4" s="6" t="s">
        <v>358</v>
      </c>
      <c r="MT4" s="6" t="s">
        <v>359</v>
      </c>
      <c r="MU4" s="6" t="s">
        <v>360</v>
      </c>
      <c r="MV4" s="6" t="s">
        <v>361</v>
      </c>
      <c r="MW4" s="6" t="s">
        <v>362</v>
      </c>
      <c r="MX4" s="6" t="s">
        <v>363</v>
      </c>
      <c r="MY4" s="6" t="s">
        <v>364</v>
      </c>
      <c r="MZ4" s="6" t="s">
        <v>365</v>
      </c>
      <c r="NA4" s="6" t="s">
        <v>366</v>
      </c>
      <c r="NB4" s="6" t="s">
        <v>367</v>
      </c>
      <c r="NC4" s="6" t="s">
        <v>368</v>
      </c>
      <c r="ND4" s="6" t="s">
        <v>369</v>
      </c>
      <c r="NE4" s="6" t="s">
        <v>370</v>
      </c>
      <c r="NF4" s="6" t="s">
        <v>371</v>
      </c>
      <c r="NG4" s="6" t="s">
        <v>372</v>
      </c>
      <c r="NH4" s="6" t="s">
        <v>373</v>
      </c>
      <c r="NI4" s="6" t="s">
        <v>374</v>
      </c>
      <c r="NJ4" s="6" t="s">
        <v>375</v>
      </c>
      <c r="NK4" s="6" t="s">
        <v>376</v>
      </c>
      <c r="NL4" s="6" t="s">
        <v>377</v>
      </c>
      <c r="NM4" s="6" t="s">
        <v>378</v>
      </c>
      <c r="NN4" s="6" t="s">
        <v>379</v>
      </c>
      <c r="NO4" s="6" t="s">
        <v>380</v>
      </c>
      <c r="NP4" s="6" t="s">
        <v>381</v>
      </c>
      <c r="NQ4" s="6" t="s">
        <v>382</v>
      </c>
      <c r="NR4" s="6" t="s">
        <v>383</v>
      </c>
      <c r="NS4" s="6" t="s">
        <v>384</v>
      </c>
      <c r="NT4" s="6" t="s">
        <v>385</v>
      </c>
      <c r="NU4" s="6" t="s">
        <v>386</v>
      </c>
      <c r="NV4" s="6" t="s">
        <v>387</v>
      </c>
      <c r="NW4" s="6" t="s">
        <v>388</v>
      </c>
      <c r="NX4" s="6" t="s">
        <v>389</v>
      </c>
      <c r="NY4" s="6" t="s">
        <v>390</v>
      </c>
      <c r="NZ4" s="6" t="s">
        <v>391</v>
      </c>
      <c r="OA4" s="6" t="s">
        <v>392</v>
      </c>
      <c r="OB4" s="6" t="s">
        <v>393</v>
      </c>
      <c r="OC4" s="6" t="s">
        <v>394</v>
      </c>
      <c r="OD4" s="6" t="s">
        <v>395</v>
      </c>
      <c r="OE4" s="6" t="s">
        <v>396</v>
      </c>
      <c r="OF4" s="6" t="s">
        <v>397</v>
      </c>
      <c r="OG4" s="6" t="s">
        <v>398</v>
      </c>
      <c r="OH4" s="6" t="s">
        <v>399</v>
      </c>
      <c r="OI4" s="6" t="s">
        <v>400</v>
      </c>
      <c r="OJ4" s="6" t="s">
        <v>401</v>
      </c>
      <c r="OK4" s="6" t="s">
        <v>402</v>
      </c>
      <c r="OL4" s="6" t="s">
        <v>403</v>
      </c>
      <c r="OM4" s="6" t="s">
        <v>404</v>
      </c>
      <c r="ON4" s="6" t="s">
        <v>405</v>
      </c>
      <c r="OO4" s="6" t="s">
        <v>406</v>
      </c>
      <c r="OP4" s="6" t="s">
        <v>417</v>
      </c>
      <c r="OQ4" s="148" t="s">
        <v>418</v>
      </c>
      <c r="OR4" s="6" t="s">
        <v>419</v>
      </c>
      <c r="OS4" s="6" t="s">
        <v>420</v>
      </c>
      <c r="OT4" s="6" t="s">
        <v>421</v>
      </c>
      <c r="OU4" s="6" t="s">
        <v>422</v>
      </c>
      <c r="OV4" s="6" t="s">
        <v>423</v>
      </c>
      <c r="OW4" s="6" t="s">
        <v>424</v>
      </c>
      <c r="OX4" s="6" t="s">
        <v>425</v>
      </c>
      <c r="OY4" s="6" t="s">
        <v>426</v>
      </c>
      <c r="OZ4" s="6" t="s">
        <v>427</v>
      </c>
      <c r="PA4" s="6" t="s">
        <v>428</v>
      </c>
      <c r="PB4" s="6" t="s">
        <v>429</v>
      </c>
    </row>
    <row r="5" spans="1:418" ht="15" customHeight="1">
      <c r="A5" s="6" t="s">
        <v>203</v>
      </c>
      <c r="B5" s="6" t="s">
        <v>203</v>
      </c>
      <c r="C5" s="7" t="s">
        <v>430</v>
      </c>
      <c r="D5" s="7" t="s">
        <v>431</v>
      </c>
      <c r="E5" s="7" t="s">
        <v>432</v>
      </c>
      <c r="F5" s="7" t="s">
        <v>433</v>
      </c>
      <c r="G5" s="7" t="s">
        <v>434</v>
      </c>
      <c r="H5" s="7" t="s">
        <v>435</v>
      </c>
      <c r="I5" s="7" t="s">
        <v>436</v>
      </c>
      <c r="J5" s="7" t="s">
        <v>437</v>
      </c>
      <c r="K5" s="7" t="s">
        <v>438</v>
      </c>
      <c r="L5" s="7" t="s">
        <v>439</v>
      </c>
      <c r="M5" s="7" t="s">
        <v>440</v>
      </c>
      <c r="N5" s="7" t="s">
        <v>441</v>
      </c>
      <c r="O5" s="7" t="s">
        <v>442</v>
      </c>
      <c r="P5" s="7" t="s">
        <v>443</v>
      </c>
      <c r="Q5" s="7" t="s">
        <v>444</v>
      </c>
      <c r="R5" s="7" t="s">
        <v>445</v>
      </c>
      <c r="S5" s="7" t="s">
        <v>446</v>
      </c>
      <c r="T5" s="7" t="s">
        <v>447</v>
      </c>
      <c r="U5" s="7" t="s">
        <v>448</v>
      </c>
      <c r="V5" s="7" t="s">
        <v>449</v>
      </c>
      <c r="W5" s="7" t="s">
        <v>450</v>
      </c>
      <c r="X5" s="7" t="s">
        <v>451</v>
      </c>
      <c r="Y5" s="7" t="s">
        <v>452</v>
      </c>
      <c r="Z5" s="7" t="s">
        <v>453</v>
      </c>
      <c r="AA5" s="7" t="s">
        <v>454</v>
      </c>
      <c r="AB5" s="7" t="s">
        <v>455</v>
      </c>
      <c r="AC5" s="7" t="s">
        <v>456</v>
      </c>
      <c r="AD5" s="7" t="s">
        <v>457</v>
      </c>
      <c r="AE5" s="7" t="s">
        <v>458</v>
      </c>
      <c r="AF5" s="7" t="s">
        <v>459</v>
      </c>
      <c r="AG5" s="7" t="s">
        <v>460</v>
      </c>
      <c r="AH5" s="7" t="s">
        <v>461</v>
      </c>
      <c r="AI5" s="7" t="s">
        <v>462</v>
      </c>
      <c r="AJ5" s="7" t="s">
        <v>463</v>
      </c>
      <c r="AK5" s="7" t="s">
        <v>464</v>
      </c>
      <c r="AL5" s="7" t="s">
        <v>465</v>
      </c>
      <c r="AM5" s="7" t="s">
        <v>466</v>
      </c>
      <c r="AN5" s="7" t="s">
        <v>467</v>
      </c>
      <c r="AO5" s="7" t="s">
        <v>468</v>
      </c>
      <c r="AP5" s="7" t="s">
        <v>469</v>
      </c>
      <c r="AQ5" s="7" t="s">
        <v>470</v>
      </c>
      <c r="AR5" s="7" t="s">
        <v>471</v>
      </c>
      <c r="AS5" s="7" t="s">
        <v>472</v>
      </c>
      <c r="AT5" s="7" t="s">
        <v>473</v>
      </c>
      <c r="AU5" s="7" t="s">
        <v>474</v>
      </c>
      <c r="AV5" s="7" t="s">
        <v>475</v>
      </c>
      <c r="AW5" s="7" t="s">
        <v>476</v>
      </c>
      <c r="AX5" s="7" t="s">
        <v>477</v>
      </c>
      <c r="AY5" s="7" t="s">
        <v>478</v>
      </c>
      <c r="AZ5" s="7" t="s">
        <v>479</v>
      </c>
      <c r="BA5" s="7" t="s">
        <v>480</v>
      </c>
      <c r="BB5" s="7" t="s">
        <v>481</v>
      </c>
      <c r="BC5" s="7" t="s">
        <v>482</v>
      </c>
      <c r="BD5" s="7" t="s">
        <v>483</v>
      </c>
      <c r="BE5" s="7" t="s">
        <v>484</v>
      </c>
      <c r="BF5" s="7" t="s">
        <v>485</v>
      </c>
      <c r="BG5" s="7" t="s">
        <v>486</v>
      </c>
      <c r="BH5" s="7" t="s">
        <v>487</v>
      </c>
      <c r="BI5" s="7" t="s">
        <v>488</v>
      </c>
      <c r="BJ5" s="7" t="s">
        <v>489</v>
      </c>
      <c r="BK5" s="7" t="s">
        <v>490</v>
      </c>
      <c r="BL5" s="7" t="s">
        <v>491</v>
      </c>
      <c r="BM5" s="7" t="s">
        <v>492</v>
      </c>
      <c r="BN5" s="7" t="s">
        <v>493</v>
      </c>
      <c r="BO5" s="7" t="s">
        <v>494</v>
      </c>
      <c r="BP5" s="7" t="s">
        <v>495</v>
      </c>
      <c r="BQ5" s="7" t="s">
        <v>496</v>
      </c>
      <c r="BR5" s="7" t="s">
        <v>497</v>
      </c>
      <c r="BS5" s="7" t="s">
        <v>498</v>
      </c>
      <c r="BT5" s="7" t="s">
        <v>499</v>
      </c>
      <c r="BU5" s="7" t="s">
        <v>500</v>
      </c>
      <c r="BV5" s="7" t="s">
        <v>501</v>
      </c>
      <c r="BW5" s="7" t="s">
        <v>502</v>
      </c>
      <c r="BX5" s="7" t="s">
        <v>503</v>
      </c>
      <c r="BY5" s="7" t="s">
        <v>504</v>
      </c>
      <c r="BZ5" s="7" t="s">
        <v>505</v>
      </c>
      <c r="CA5" s="7" t="s">
        <v>506</v>
      </c>
      <c r="CB5" s="7" t="s">
        <v>507</v>
      </c>
      <c r="CC5" s="7" t="s">
        <v>508</v>
      </c>
      <c r="CD5" s="7" t="s">
        <v>509</v>
      </c>
      <c r="CE5" s="7" t="s">
        <v>510</v>
      </c>
      <c r="CF5" s="7" t="s">
        <v>511</v>
      </c>
      <c r="CG5" s="7" t="s">
        <v>512</v>
      </c>
      <c r="CH5" s="7" t="s">
        <v>513</v>
      </c>
      <c r="CI5" s="7" t="s">
        <v>514</v>
      </c>
      <c r="CJ5" s="7" t="s">
        <v>515</v>
      </c>
      <c r="CK5" s="7" t="s">
        <v>516</v>
      </c>
      <c r="CL5" s="7" t="s">
        <v>517</v>
      </c>
      <c r="CM5" s="7" t="s">
        <v>518</v>
      </c>
      <c r="CN5" s="7" t="s">
        <v>519</v>
      </c>
      <c r="CO5" s="7" t="s">
        <v>520</v>
      </c>
      <c r="CP5" s="7" t="s">
        <v>521</v>
      </c>
      <c r="CQ5" s="7" t="s">
        <v>522</v>
      </c>
      <c r="CR5" s="7" t="s">
        <v>523</v>
      </c>
      <c r="CS5" s="7" t="s">
        <v>524</v>
      </c>
      <c r="CT5" s="7" t="s">
        <v>525</v>
      </c>
      <c r="CU5" s="7" t="s">
        <v>526</v>
      </c>
      <c r="CV5" s="7" t="s">
        <v>527</v>
      </c>
      <c r="CW5" s="7" t="s">
        <v>528</v>
      </c>
      <c r="CX5" s="7" t="s">
        <v>529</v>
      </c>
      <c r="CY5" s="7" t="s">
        <v>530</v>
      </c>
      <c r="CZ5" s="7" t="s">
        <v>531</v>
      </c>
      <c r="DA5" s="7" t="s">
        <v>532</v>
      </c>
      <c r="DB5" s="7" t="s">
        <v>533</v>
      </c>
      <c r="DC5" s="7" t="s">
        <v>534</v>
      </c>
      <c r="DD5" s="7" t="s">
        <v>535</v>
      </c>
      <c r="DE5" s="7" t="s">
        <v>536</v>
      </c>
      <c r="DF5" s="7" t="s">
        <v>537</v>
      </c>
      <c r="DG5" s="7" t="s">
        <v>538</v>
      </c>
      <c r="DH5" s="7" t="s">
        <v>539</v>
      </c>
      <c r="DI5" s="7" t="s">
        <v>540</v>
      </c>
      <c r="DJ5" s="7" t="s">
        <v>541</v>
      </c>
      <c r="DK5" s="7" t="s">
        <v>542</v>
      </c>
      <c r="DL5" s="7" t="s">
        <v>543</v>
      </c>
      <c r="DM5" s="7" t="s">
        <v>544</v>
      </c>
      <c r="DN5" s="7" t="s">
        <v>545</v>
      </c>
      <c r="DO5" s="7" t="s">
        <v>546</v>
      </c>
      <c r="DP5" s="7" t="s">
        <v>547</v>
      </c>
      <c r="DQ5" s="7" t="s">
        <v>548</v>
      </c>
      <c r="DR5" s="7" t="s">
        <v>549</v>
      </c>
      <c r="DS5" s="7" t="s">
        <v>550</v>
      </c>
      <c r="DT5" s="7" t="s">
        <v>551</v>
      </c>
      <c r="DU5" s="7" t="s">
        <v>552</v>
      </c>
      <c r="DV5" s="7" t="s">
        <v>553</v>
      </c>
      <c r="DW5" s="7" t="s">
        <v>554</v>
      </c>
      <c r="DX5" s="7" t="s">
        <v>555</v>
      </c>
      <c r="DY5" s="7" t="s">
        <v>556</v>
      </c>
      <c r="DZ5" s="7" t="s">
        <v>557</v>
      </c>
      <c r="EA5" s="7" t="s">
        <v>558</v>
      </c>
      <c r="EB5" s="7" t="s">
        <v>559</v>
      </c>
      <c r="EC5" s="7" t="s">
        <v>560</v>
      </c>
      <c r="ED5" s="7" t="s">
        <v>561</v>
      </c>
      <c r="EE5" s="7" t="s">
        <v>562</v>
      </c>
      <c r="EF5" s="7" t="s">
        <v>563</v>
      </c>
      <c r="EG5" s="7" t="s">
        <v>564</v>
      </c>
      <c r="EH5" s="7" t="s">
        <v>565</v>
      </c>
      <c r="EI5" s="7" t="s">
        <v>566</v>
      </c>
      <c r="EJ5" s="7" t="s">
        <v>567</v>
      </c>
      <c r="EK5" s="7" t="s">
        <v>568</v>
      </c>
      <c r="EL5" s="7" t="s">
        <v>569</v>
      </c>
      <c r="EM5" s="7" t="s">
        <v>570</v>
      </c>
      <c r="EN5" s="7" t="s">
        <v>571</v>
      </c>
      <c r="EO5" s="7" t="s">
        <v>572</v>
      </c>
      <c r="EP5" s="7" t="s">
        <v>573</v>
      </c>
      <c r="EQ5" s="7" t="s">
        <v>574</v>
      </c>
      <c r="ER5" s="7" t="s">
        <v>575</v>
      </c>
      <c r="ES5" s="7" t="s">
        <v>576</v>
      </c>
      <c r="ET5" s="7" t="s">
        <v>577</v>
      </c>
      <c r="EU5" s="7" t="s">
        <v>578</v>
      </c>
      <c r="EV5" s="7" t="s">
        <v>579</v>
      </c>
      <c r="EW5" s="7" t="s">
        <v>580</v>
      </c>
      <c r="EX5" s="7" t="s">
        <v>581</v>
      </c>
      <c r="EY5" s="7" t="s">
        <v>582</v>
      </c>
      <c r="EZ5" s="7" t="s">
        <v>583</v>
      </c>
      <c r="FA5" s="7" t="s">
        <v>584</v>
      </c>
      <c r="FB5" s="7" t="s">
        <v>585</v>
      </c>
      <c r="FC5" s="7" t="s">
        <v>586</v>
      </c>
      <c r="FD5" s="7" t="s">
        <v>587</v>
      </c>
      <c r="FE5" s="7" t="s">
        <v>588</v>
      </c>
      <c r="FF5" s="7" t="s">
        <v>589</v>
      </c>
      <c r="FG5" s="7" t="s">
        <v>590</v>
      </c>
      <c r="FH5" s="7" t="s">
        <v>591</v>
      </c>
      <c r="FI5" s="7" t="s">
        <v>592</v>
      </c>
      <c r="FJ5" s="7" t="s">
        <v>593</v>
      </c>
      <c r="FK5" s="7" t="s">
        <v>594</v>
      </c>
      <c r="FL5" s="7" t="s">
        <v>595</v>
      </c>
      <c r="FM5" s="7" t="s">
        <v>596</v>
      </c>
      <c r="FN5" s="7" t="s">
        <v>597</v>
      </c>
      <c r="FO5" s="7" t="s">
        <v>598</v>
      </c>
      <c r="FP5" s="7" t="s">
        <v>599</v>
      </c>
      <c r="FQ5" s="7" t="s">
        <v>600</v>
      </c>
      <c r="FR5" s="7" t="s">
        <v>601</v>
      </c>
      <c r="FS5" s="7" t="s">
        <v>602</v>
      </c>
      <c r="FT5" s="7" t="s">
        <v>603</v>
      </c>
      <c r="FU5" s="7" t="s">
        <v>604</v>
      </c>
      <c r="FV5" s="7" t="s">
        <v>605</v>
      </c>
      <c r="FW5" s="7" t="s">
        <v>606</v>
      </c>
      <c r="FX5" s="7" t="s">
        <v>607</v>
      </c>
      <c r="FY5" s="7" t="s">
        <v>608</v>
      </c>
      <c r="FZ5" s="7" t="s">
        <v>609</v>
      </c>
      <c r="GA5" s="7" t="s">
        <v>610</v>
      </c>
      <c r="GB5" s="7" t="s">
        <v>611</v>
      </c>
      <c r="GC5" s="7" t="s">
        <v>612</v>
      </c>
      <c r="GD5" s="7" t="s">
        <v>613</v>
      </c>
      <c r="GE5" s="7" t="s">
        <v>614</v>
      </c>
      <c r="GF5" s="7" t="s">
        <v>615</v>
      </c>
      <c r="GG5" s="7" t="s">
        <v>616</v>
      </c>
      <c r="GH5" s="157" t="s">
        <v>617</v>
      </c>
      <c r="GI5" s="7" t="s">
        <v>618</v>
      </c>
      <c r="GJ5" s="7" t="s">
        <v>619</v>
      </c>
      <c r="GK5" s="7" t="s">
        <v>620</v>
      </c>
      <c r="GL5" s="7" t="s">
        <v>621</v>
      </c>
      <c r="GM5" s="7" t="s">
        <v>622</v>
      </c>
      <c r="GN5" s="7" t="s">
        <v>623</v>
      </c>
      <c r="GO5" s="7" t="s">
        <v>624</v>
      </c>
      <c r="GP5" s="7" t="s">
        <v>625</v>
      </c>
      <c r="GQ5" s="7" t="s">
        <v>626</v>
      </c>
      <c r="GR5" s="7" t="s">
        <v>627</v>
      </c>
      <c r="GS5" s="7" t="s">
        <v>628</v>
      </c>
      <c r="GT5" s="7" t="s">
        <v>629</v>
      </c>
      <c r="GU5" s="7" t="s">
        <v>630</v>
      </c>
      <c r="GV5" s="7" t="s">
        <v>631</v>
      </c>
      <c r="GW5" s="7" t="s">
        <v>632</v>
      </c>
      <c r="GX5" s="7" t="s">
        <v>633</v>
      </c>
      <c r="GY5" s="7" t="s">
        <v>634</v>
      </c>
      <c r="GZ5" s="7" t="s">
        <v>635</v>
      </c>
      <c r="HA5" s="7" t="s">
        <v>636</v>
      </c>
      <c r="HB5" s="7" t="s">
        <v>637</v>
      </c>
      <c r="HC5" s="7" t="s">
        <v>638</v>
      </c>
      <c r="HD5" s="7" t="s">
        <v>639</v>
      </c>
      <c r="HE5" s="7" t="s">
        <v>640</v>
      </c>
      <c r="HF5" s="7" t="s">
        <v>641</v>
      </c>
      <c r="HG5" s="7" t="s">
        <v>642</v>
      </c>
      <c r="HH5" s="7" t="s">
        <v>643</v>
      </c>
      <c r="HI5" s="7" t="s">
        <v>644</v>
      </c>
      <c r="HJ5" s="7" t="s">
        <v>645</v>
      </c>
      <c r="HK5" s="7" t="s">
        <v>646</v>
      </c>
      <c r="HL5" s="7" t="s">
        <v>647</v>
      </c>
      <c r="HM5" s="7" t="s">
        <v>648</v>
      </c>
      <c r="HN5" s="7" t="s">
        <v>649</v>
      </c>
      <c r="HO5" s="7" t="s">
        <v>650</v>
      </c>
      <c r="HP5" s="7" t="s">
        <v>651</v>
      </c>
      <c r="HQ5" s="7" t="s">
        <v>652</v>
      </c>
      <c r="HR5" s="7" t="s">
        <v>653</v>
      </c>
      <c r="HS5" s="7" t="s">
        <v>654</v>
      </c>
      <c r="HT5" s="7" t="s">
        <v>655</v>
      </c>
      <c r="HU5" s="7" t="s">
        <v>656</v>
      </c>
      <c r="HV5" s="7" t="s">
        <v>657</v>
      </c>
      <c r="HW5" s="7" t="s">
        <v>658</v>
      </c>
      <c r="HX5" s="7" t="s">
        <v>659</v>
      </c>
      <c r="HY5" s="7" t="s">
        <v>660</v>
      </c>
      <c r="HZ5" s="7" t="s">
        <v>661</v>
      </c>
      <c r="IA5" s="7" t="s">
        <v>662</v>
      </c>
      <c r="IB5" s="7" t="s">
        <v>663</v>
      </c>
      <c r="IC5" s="7" t="s">
        <v>664</v>
      </c>
      <c r="ID5" s="7" t="s">
        <v>665</v>
      </c>
      <c r="IE5" s="7" t="s">
        <v>666</v>
      </c>
      <c r="IF5" s="7" t="s">
        <v>667</v>
      </c>
      <c r="IG5" s="7" t="s">
        <v>668</v>
      </c>
      <c r="IH5" s="7" t="s">
        <v>669</v>
      </c>
      <c r="II5" s="7" t="s">
        <v>670</v>
      </c>
      <c r="IJ5" s="7" t="s">
        <v>671</v>
      </c>
      <c r="IK5" s="7" t="s">
        <v>672</v>
      </c>
      <c r="IL5" s="7" t="s">
        <v>673</v>
      </c>
      <c r="IM5" s="7" t="s">
        <v>674</v>
      </c>
      <c r="IN5" s="7" t="s">
        <v>675</v>
      </c>
      <c r="IO5" s="7" t="s">
        <v>676</v>
      </c>
      <c r="IP5" s="7" t="s">
        <v>677</v>
      </c>
      <c r="IQ5" s="7" t="s">
        <v>678</v>
      </c>
      <c r="IR5" s="7" t="s">
        <v>679</v>
      </c>
      <c r="IS5" s="7" t="s">
        <v>680</v>
      </c>
      <c r="IT5" s="7" t="s">
        <v>681</v>
      </c>
      <c r="IU5" s="7" t="s">
        <v>682</v>
      </c>
      <c r="IV5" s="7" t="s">
        <v>683</v>
      </c>
      <c r="IW5" s="7" t="s">
        <v>684</v>
      </c>
      <c r="IX5" s="7" t="s">
        <v>685</v>
      </c>
      <c r="IY5" s="7" t="s">
        <v>686</v>
      </c>
      <c r="IZ5" s="7" t="s">
        <v>687</v>
      </c>
      <c r="JA5" s="7" t="s">
        <v>688</v>
      </c>
      <c r="JB5" s="7" t="s">
        <v>689</v>
      </c>
      <c r="JC5" s="7" t="s">
        <v>690</v>
      </c>
      <c r="JD5" s="7" t="s">
        <v>691</v>
      </c>
      <c r="JE5" s="7" t="s">
        <v>692</v>
      </c>
      <c r="JF5" s="7" t="s">
        <v>693</v>
      </c>
      <c r="JG5" s="7" t="s">
        <v>694</v>
      </c>
      <c r="JH5" s="7" t="s">
        <v>695</v>
      </c>
      <c r="JI5" s="7" t="s">
        <v>696</v>
      </c>
      <c r="JJ5" s="7" t="s">
        <v>697</v>
      </c>
      <c r="JK5" s="7" t="s">
        <v>698</v>
      </c>
      <c r="JL5" s="7" t="s">
        <v>699</v>
      </c>
      <c r="JM5" s="7" t="s">
        <v>700</v>
      </c>
      <c r="JN5" s="7" t="s">
        <v>701</v>
      </c>
      <c r="JO5" s="7" t="s">
        <v>702</v>
      </c>
      <c r="JP5" s="7" t="s">
        <v>703</v>
      </c>
      <c r="JQ5" s="7" t="s">
        <v>704</v>
      </c>
      <c r="JR5" s="7" t="s">
        <v>705</v>
      </c>
      <c r="JS5" s="7" t="s">
        <v>706</v>
      </c>
      <c r="JT5" s="7" t="s">
        <v>707</v>
      </c>
      <c r="JU5" s="7" t="s">
        <v>708</v>
      </c>
      <c r="JV5" s="7" t="s">
        <v>709</v>
      </c>
      <c r="JW5" s="7" t="s">
        <v>710</v>
      </c>
      <c r="JX5" s="7" t="s">
        <v>711</v>
      </c>
      <c r="JY5" s="7" t="s">
        <v>712</v>
      </c>
      <c r="JZ5" s="7" t="s">
        <v>713</v>
      </c>
      <c r="KA5" s="7" t="s">
        <v>714</v>
      </c>
      <c r="KB5" s="7" t="s">
        <v>715</v>
      </c>
      <c r="KC5" s="7" t="s">
        <v>716</v>
      </c>
      <c r="KD5" s="7" t="s">
        <v>717</v>
      </c>
      <c r="KE5" s="7" t="s">
        <v>718</v>
      </c>
      <c r="KF5" s="7" t="s">
        <v>719</v>
      </c>
      <c r="KG5" s="7" t="s">
        <v>720</v>
      </c>
      <c r="KH5" s="7" t="s">
        <v>721</v>
      </c>
      <c r="KI5" s="7" t="s">
        <v>722</v>
      </c>
      <c r="KJ5" s="7" t="s">
        <v>723</v>
      </c>
      <c r="KK5" s="7" t="s">
        <v>724</v>
      </c>
      <c r="KL5" s="7" t="s">
        <v>725</v>
      </c>
      <c r="KM5" s="7" t="s">
        <v>726</v>
      </c>
      <c r="KN5" s="7" t="s">
        <v>727</v>
      </c>
      <c r="KO5" s="7" t="s">
        <v>728</v>
      </c>
      <c r="KP5" s="7" t="s">
        <v>729</v>
      </c>
      <c r="KQ5" s="7" t="s">
        <v>730</v>
      </c>
      <c r="KR5" s="7" t="s">
        <v>731</v>
      </c>
      <c r="KS5" s="7" t="s">
        <v>732</v>
      </c>
      <c r="KT5" s="7" t="s">
        <v>733</v>
      </c>
      <c r="KU5" s="7" t="s">
        <v>734</v>
      </c>
      <c r="KV5" s="7" t="s">
        <v>735</v>
      </c>
      <c r="KW5" s="7" t="s">
        <v>736</v>
      </c>
      <c r="KX5" s="7" t="s">
        <v>737</v>
      </c>
      <c r="KY5" s="7" t="s">
        <v>738</v>
      </c>
      <c r="KZ5" s="7" t="s">
        <v>739</v>
      </c>
      <c r="LA5" s="7" t="s">
        <v>740</v>
      </c>
      <c r="LB5" s="7" t="s">
        <v>741</v>
      </c>
      <c r="LC5" s="7" t="s">
        <v>742</v>
      </c>
      <c r="LD5" s="7" t="s">
        <v>743</v>
      </c>
      <c r="LE5" s="7" t="s">
        <v>744</v>
      </c>
      <c r="LF5" s="7" t="s">
        <v>745</v>
      </c>
      <c r="LG5" s="7" t="s">
        <v>746</v>
      </c>
      <c r="LH5" s="7" t="s">
        <v>747</v>
      </c>
      <c r="LI5" s="7" t="s">
        <v>748</v>
      </c>
      <c r="LJ5" s="7" t="s">
        <v>749</v>
      </c>
      <c r="LK5" s="7" t="s">
        <v>750</v>
      </c>
      <c r="LL5" s="7" t="s">
        <v>751</v>
      </c>
      <c r="LM5" s="7" t="s">
        <v>752</v>
      </c>
      <c r="LN5" s="7" t="s">
        <v>753</v>
      </c>
      <c r="LO5" s="7" t="s">
        <v>754</v>
      </c>
      <c r="LP5" s="7" t="s">
        <v>755</v>
      </c>
      <c r="LQ5" s="7" t="s">
        <v>756</v>
      </c>
      <c r="LR5" s="7" t="s">
        <v>757</v>
      </c>
      <c r="LS5" s="7" t="s">
        <v>758</v>
      </c>
      <c r="LT5" s="7" t="s">
        <v>759</v>
      </c>
      <c r="LU5" s="7" t="s">
        <v>760</v>
      </c>
      <c r="LV5" s="7" t="s">
        <v>761</v>
      </c>
      <c r="LW5" s="7" t="s">
        <v>762</v>
      </c>
      <c r="LX5" s="7" t="s">
        <v>763</v>
      </c>
      <c r="LY5" s="7" t="s">
        <v>764</v>
      </c>
      <c r="LZ5" s="7" t="s">
        <v>765</v>
      </c>
      <c r="MA5" s="7" t="s">
        <v>766</v>
      </c>
      <c r="MB5" s="7" t="s">
        <v>767</v>
      </c>
      <c r="MC5" s="7" t="s">
        <v>768</v>
      </c>
      <c r="MD5" s="7" t="s">
        <v>769</v>
      </c>
      <c r="ME5" s="7" t="s">
        <v>770</v>
      </c>
      <c r="MF5" s="7" t="s">
        <v>771</v>
      </c>
      <c r="MG5" s="7" t="s">
        <v>772</v>
      </c>
      <c r="MH5" s="7" t="s">
        <v>773</v>
      </c>
      <c r="MI5" s="7" t="s">
        <v>774</v>
      </c>
      <c r="MJ5" s="7" t="s">
        <v>775</v>
      </c>
      <c r="MK5" s="7" t="s">
        <v>776</v>
      </c>
      <c r="ML5" s="7" t="s">
        <v>777</v>
      </c>
      <c r="MM5" s="7" t="s">
        <v>778</v>
      </c>
      <c r="MN5" s="7" t="s">
        <v>779</v>
      </c>
      <c r="MO5" s="7" t="s">
        <v>780</v>
      </c>
      <c r="MP5" s="7" t="s">
        <v>781</v>
      </c>
      <c r="MQ5" s="7" t="s">
        <v>782</v>
      </c>
      <c r="MR5" s="7" t="s">
        <v>783</v>
      </c>
      <c r="MS5" s="7" t="s">
        <v>784</v>
      </c>
      <c r="MT5" s="7" t="s">
        <v>785</v>
      </c>
      <c r="MU5" s="7" t="s">
        <v>786</v>
      </c>
      <c r="MV5" s="7" t="s">
        <v>787</v>
      </c>
      <c r="MW5" s="7" t="s">
        <v>788</v>
      </c>
      <c r="MX5" s="7" t="s">
        <v>789</v>
      </c>
      <c r="MY5" s="7" t="s">
        <v>790</v>
      </c>
      <c r="MZ5" s="7" t="s">
        <v>791</v>
      </c>
      <c r="NA5" s="7" t="s">
        <v>792</v>
      </c>
      <c r="NB5" s="7" t="s">
        <v>793</v>
      </c>
      <c r="NC5" s="7" t="s">
        <v>794</v>
      </c>
      <c r="ND5" s="7" t="s">
        <v>795</v>
      </c>
      <c r="NE5" s="7" t="s">
        <v>796</v>
      </c>
      <c r="NF5" s="7" t="s">
        <v>797</v>
      </c>
      <c r="NG5" s="7" t="s">
        <v>798</v>
      </c>
      <c r="NH5" s="7" t="s">
        <v>799</v>
      </c>
      <c r="NI5" s="7" t="s">
        <v>800</v>
      </c>
      <c r="NJ5" s="7" t="s">
        <v>801</v>
      </c>
      <c r="NK5" s="7" t="s">
        <v>802</v>
      </c>
      <c r="NL5" s="7" t="s">
        <v>803</v>
      </c>
      <c r="NM5" s="7" t="s">
        <v>804</v>
      </c>
      <c r="NN5" s="7" t="s">
        <v>805</v>
      </c>
      <c r="NO5" s="7" t="s">
        <v>806</v>
      </c>
      <c r="NP5" s="7" t="s">
        <v>807</v>
      </c>
      <c r="NQ5" s="7" t="s">
        <v>808</v>
      </c>
      <c r="NR5" s="7" t="s">
        <v>809</v>
      </c>
      <c r="NS5" s="7" t="s">
        <v>810</v>
      </c>
      <c r="NT5" s="7" t="s">
        <v>811</v>
      </c>
      <c r="NU5" s="7" t="s">
        <v>812</v>
      </c>
      <c r="NV5" s="7" t="s">
        <v>813</v>
      </c>
      <c r="NW5" s="7" t="s">
        <v>814</v>
      </c>
      <c r="NX5" s="7" t="s">
        <v>815</v>
      </c>
      <c r="NY5" s="7" t="s">
        <v>816</v>
      </c>
      <c r="NZ5" s="7" t="s">
        <v>817</v>
      </c>
      <c r="OA5" s="7" t="s">
        <v>818</v>
      </c>
      <c r="OB5" s="7" t="s">
        <v>819</v>
      </c>
      <c r="OC5" s="7" t="s">
        <v>820</v>
      </c>
      <c r="OD5" s="7" t="s">
        <v>821</v>
      </c>
      <c r="OE5" s="7" t="s">
        <v>822</v>
      </c>
      <c r="OF5" s="7" t="s">
        <v>823</v>
      </c>
      <c r="OG5" s="7" t="s">
        <v>824</v>
      </c>
      <c r="OH5" s="7" t="s">
        <v>825</v>
      </c>
      <c r="OI5" s="7" t="s">
        <v>826</v>
      </c>
      <c r="OJ5" s="7" t="s">
        <v>827</v>
      </c>
      <c r="OK5" s="7" t="s">
        <v>828</v>
      </c>
      <c r="OL5" s="7" t="s">
        <v>829</v>
      </c>
      <c r="OM5" s="7" t="s">
        <v>830</v>
      </c>
      <c r="ON5" s="7" t="s">
        <v>831</v>
      </c>
      <c r="OO5" s="7" t="s">
        <v>832</v>
      </c>
      <c r="OP5" s="7" t="s">
        <v>833</v>
      </c>
      <c r="OQ5" s="149" t="s">
        <v>834</v>
      </c>
      <c r="OR5" s="7" t="s">
        <v>835</v>
      </c>
      <c r="OS5" s="7" t="s">
        <v>836</v>
      </c>
      <c r="OT5" s="7" t="s">
        <v>837</v>
      </c>
      <c r="OU5" s="7" t="s">
        <v>838</v>
      </c>
      <c r="OV5" s="7" t="s">
        <v>839</v>
      </c>
      <c r="OW5" s="7" t="s">
        <v>840</v>
      </c>
      <c r="OX5" s="7" t="s">
        <v>841</v>
      </c>
      <c r="OY5" s="7" t="s">
        <v>842</v>
      </c>
      <c r="OZ5" s="7" t="s">
        <v>843</v>
      </c>
      <c r="PA5" s="7" t="s">
        <v>844</v>
      </c>
      <c r="PB5" s="7" t="s">
        <v>845</v>
      </c>
    </row>
    <row r="6" spans="1:418" ht="15" customHeight="1">
      <c r="A6" s="6" t="s">
        <v>203</v>
      </c>
      <c r="B6" s="6" t="s">
        <v>203</v>
      </c>
      <c r="C6" s="6" t="s">
        <v>203</v>
      </c>
      <c r="D6" s="6" t="s">
        <v>203</v>
      </c>
      <c r="E6" s="6" t="s">
        <v>203</v>
      </c>
      <c r="F6" s="6" t="s">
        <v>203</v>
      </c>
      <c r="G6" s="6" t="s">
        <v>203</v>
      </c>
      <c r="H6" s="6" t="s">
        <v>203</v>
      </c>
      <c r="I6" s="6" t="s">
        <v>203</v>
      </c>
      <c r="J6" s="6" t="s">
        <v>203</v>
      </c>
      <c r="K6" s="6" t="s">
        <v>203</v>
      </c>
      <c r="L6" s="6" t="s">
        <v>203</v>
      </c>
      <c r="M6" s="6" t="s">
        <v>203</v>
      </c>
      <c r="N6" s="6" t="s">
        <v>203</v>
      </c>
      <c r="O6" s="6" t="s">
        <v>203</v>
      </c>
      <c r="P6" s="6" t="s">
        <v>203</v>
      </c>
      <c r="Q6" s="6" t="s">
        <v>203</v>
      </c>
      <c r="R6" s="6" t="s">
        <v>203</v>
      </c>
      <c r="S6" s="6" t="s">
        <v>203</v>
      </c>
      <c r="T6" s="6" t="s">
        <v>203</v>
      </c>
      <c r="U6" s="6" t="s">
        <v>203</v>
      </c>
      <c r="V6" s="6" t="s">
        <v>203</v>
      </c>
      <c r="W6" s="6" t="s">
        <v>203</v>
      </c>
      <c r="X6" s="6" t="s">
        <v>203</v>
      </c>
      <c r="Y6" s="6" t="s">
        <v>203</v>
      </c>
      <c r="Z6" s="6" t="s">
        <v>203</v>
      </c>
      <c r="AA6" s="6" t="s">
        <v>203</v>
      </c>
      <c r="AB6" s="6" t="s">
        <v>203</v>
      </c>
      <c r="AC6" s="6" t="s">
        <v>203</v>
      </c>
      <c r="AD6" s="6" t="s">
        <v>203</v>
      </c>
      <c r="AE6" s="6" t="s">
        <v>203</v>
      </c>
      <c r="AF6" s="6" t="s">
        <v>203</v>
      </c>
      <c r="AG6" s="6" t="s">
        <v>203</v>
      </c>
      <c r="AH6" s="6" t="s">
        <v>203</v>
      </c>
      <c r="AI6" s="6" t="s">
        <v>203</v>
      </c>
      <c r="AJ6" s="6" t="s">
        <v>203</v>
      </c>
      <c r="AK6" s="6" t="s">
        <v>203</v>
      </c>
      <c r="AL6" s="6" t="s">
        <v>203</v>
      </c>
      <c r="AM6" s="6" t="s">
        <v>203</v>
      </c>
      <c r="AN6" s="6" t="s">
        <v>203</v>
      </c>
      <c r="AO6" s="6" t="s">
        <v>203</v>
      </c>
      <c r="AP6" s="6" t="s">
        <v>203</v>
      </c>
      <c r="AQ6" s="6" t="s">
        <v>203</v>
      </c>
      <c r="AR6" s="6" t="s">
        <v>203</v>
      </c>
      <c r="AS6" s="6" t="s">
        <v>203</v>
      </c>
      <c r="AT6" s="6" t="s">
        <v>203</v>
      </c>
      <c r="AU6" s="6" t="s">
        <v>203</v>
      </c>
      <c r="AV6" s="6" t="s">
        <v>203</v>
      </c>
      <c r="AW6" s="6" t="s">
        <v>203</v>
      </c>
      <c r="AX6" s="6" t="s">
        <v>203</v>
      </c>
      <c r="AY6" s="6" t="s">
        <v>203</v>
      </c>
      <c r="AZ6" s="6" t="s">
        <v>203</v>
      </c>
      <c r="BA6" s="6" t="s">
        <v>203</v>
      </c>
      <c r="BB6" s="6" t="s">
        <v>203</v>
      </c>
      <c r="BC6" s="6" t="s">
        <v>203</v>
      </c>
      <c r="BD6" s="6" t="s">
        <v>203</v>
      </c>
      <c r="BE6" s="6" t="s">
        <v>203</v>
      </c>
      <c r="BF6" s="6" t="s">
        <v>203</v>
      </c>
      <c r="BG6" s="6" t="s">
        <v>203</v>
      </c>
      <c r="BH6" s="6" t="s">
        <v>203</v>
      </c>
      <c r="BI6" s="6" t="s">
        <v>203</v>
      </c>
      <c r="BJ6" s="6" t="s">
        <v>203</v>
      </c>
      <c r="BK6" s="6" t="s">
        <v>203</v>
      </c>
      <c r="BL6" s="6" t="s">
        <v>203</v>
      </c>
      <c r="BM6" s="6" t="s">
        <v>203</v>
      </c>
      <c r="BN6" s="6" t="s">
        <v>203</v>
      </c>
      <c r="BO6" s="6" t="s">
        <v>203</v>
      </c>
      <c r="BP6" s="6" t="s">
        <v>203</v>
      </c>
      <c r="BQ6" s="6" t="s">
        <v>203</v>
      </c>
      <c r="BR6" s="6" t="s">
        <v>203</v>
      </c>
      <c r="BS6" s="6" t="s">
        <v>203</v>
      </c>
      <c r="BT6" s="6" t="s">
        <v>203</v>
      </c>
      <c r="BU6" s="6" t="s">
        <v>203</v>
      </c>
      <c r="BV6" s="6" t="s">
        <v>203</v>
      </c>
      <c r="BW6" s="6" t="s">
        <v>203</v>
      </c>
      <c r="BX6" s="6" t="s">
        <v>203</v>
      </c>
      <c r="BY6" s="6" t="s">
        <v>203</v>
      </c>
      <c r="BZ6" s="6" t="s">
        <v>203</v>
      </c>
      <c r="CA6" s="6" t="s">
        <v>203</v>
      </c>
      <c r="CB6" s="6" t="s">
        <v>203</v>
      </c>
      <c r="CC6" s="6" t="s">
        <v>203</v>
      </c>
      <c r="CD6" s="6" t="s">
        <v>203</v>
      </c>
      <c r="CE6" s="6" t="s">
        <v>203</v>
      </c>
      <c r="CF6" s="6" t="s">
        <v>203</v>
      </c>
      <c r="CG6" s="6" t="s">
        <v>203</v>
      </c>
      <c r="CH6" s="6" t="s">
        <v>203</v>
      </c>
      <c r="CI6" s="6" t="s">
        <v>203</v>
      </c>
      <c r="CJ6" s="6" t="s">
        <v>203</v>
      </c>
      <c r="CK6" s="6" t="s">
        <v>203</v>
      </c>
      <c r="CL6" s="6" t="s">
        <v>203</v>
      </c>
      <c r="CM6" s="6" t="s">
        <v>203</v>
      </c>
      <c r="CN6" s="6" t="s">
        <v>203</v>
      </c>
      <c r="CO6" s="6" t="s">
        <v>203</v>
      </c>
      <c r="CP6" s="6" t="s">
        <v>203</v>
      </c>
      <c r="CQ6" s="6" t="s">
        <v>203</v>
      </c>
      <c r="CR6" s="6" t="s">
        <v>203</v>
      </c>
      <c r="CS6" s="6" t="s">
        <v>203</v>
      </c>
      <c r="CT6" s="6" t="s">
        <v>203</v>
      </c>
      <c r="CU6" s="6" t="s">
        <v>203</v>
      </c>
      <c r="CV6" s="6" t="s">
        <v>203</v>
      </c>
      <c r="CW6" s="6" t="s">
        <v>203</v>
      </c>
      <c r="CX6" s="6" t="s">
        <v>203</v>
      </c>
      <c r="CY6" s="6" t="s">
        <v>203</v>
      </c>
      <c r="CZ6" s="6" t="s">
        <v>203</v>
      </c>
      <c r="DA6" s="6" t="s">
        <v>203</v>
      </c>
      <c r="DB6" s="6" t="s">
        <v>203</v>
      </c>
      <c r="DC6" s="6" t="s">
        <v>203</v>
      </c>
      <c r="DD6" s="6" t="s">
        <v>203</v>
      </c>
      <c r="DE6" s="6" t="s">
        <v>203</v>
      </c>
      <c r="DF6" s="6" t="s">
        <v>203</v>
      </c>
      <c r="DG6" s="6" t="s">
        <v>203</v>
      </c>
      <c r="DH6" s="6" t="s">
        <v>203</v>
      </c>
      <c r="DI6" s="6" t="s">
        <v>203</v>
      </c>
      <c r="DJ6" s="6" t="s">
        <v>203</v>
      </c>
      <c r="DK6" s="6" t="s">
        <v>203</v>
      </c>
      <c r="DL6" s="6" t="s">
        <v>203</v>
      </c>
      <c r="DM6" s="6" t="s">
        <v>203</v>
      </c>
      <c r="DN6" s="6" t="s">
        <v>203</v>
      </c>
      <c r="DO6" s="6" t="s">
        <v>203</v>
      </c>
      <c r="DP6" s="6" t="s">
        <v>203</v>
      </c>
      <c r="DQ6" s="6" t="s">
        <v>203</v>
      </c>
      <c r="DR6" s="6" t="s">
        <v>203</v>
      </c>
      <c r="DS6" s="6" t="s">
        <v>203</v>
      </c>
      <c r="DT6" s="6" t="s">
        <v>203</v>
      </c>
      <c r="DU6" s="6" t="s">
        <v>203</v>
      </c>
      <c r="DV6" s="6" t="s">
        <v>203</v>
      </c>
      <c r="DW6" s="6" t="s">
        <v>203</v>
      </c>
      <c r="DX6" s="6" t="s">
        <v>203</v>
      </c>
      <c r="DY6" s="6" t="s">
        <v>203</v>
      </c>
      <c r="DZ6" s="6" t="s">
        <v>203</v>
      </c>
      <c r="EA6" s="6" t="s">
        <v>203</v>
      </c>
      <c r="EB6" s="6" t="s">
        <v>203</v>
      </c>
      <c r="EC6" s="6" t="s">
        <v>203</v>
      </c>
      <c r="ED6" s="6" t="s">
        <v>203</v>
      </c>
      <c r="EE6" s="6" t="s">
        <v>203</v>
      </c>
      <c r="EF6" s="6" t="s">
        <v>203</v>
      </c>
      <c r="EG6" s="6" t="s">
        <v>203</v>
      </c>
      <c r="EH6" s="6" t="s">
        <v>203</v>
      </c>
      <c r="EI6" s="6" t="s">
        <v>203</v>
      </c>
      <c r="EJ6" s="6" t="s">
        <v>203</v>
      </c>
      <c r="EK6" s="6" t="s">
        <v>203</v>
      </c>
      <c r="EL6" s="6" t="s">
        <v>203</v>
      </c>
      <c r="EM6" s="6" t="s">
        <v>203</v>
      </c>
      <c r="EN6" s="6" t="s">
        <v>203</v>
      </c>
      <c r="EO6" s="6" t="s">
        <v>203</v>
      </c>
      <c r="EP6" s="6" t="s">
        <v>203</v>
      </c>
      <c r="EQ6" s="6" t="s">
        <v>203</v>
      </c>
      <c r="ER6" s="6" t="s">
        <v>203</v>
      </c>
      <c r="ES6" s="6" t="s">
        <v>203</v>
      </c>
      <c r="ET6" s="6" t="s">
        <v>203</v>
      </c>
      <c r="EU6" s="6" t="s">
        <v>203</v>
      </c>
      <c r="EV6" s="6" t="s">
        <v>203</v>
      </c>
      <c r="EW6" s="6" t="s">
        <v>203</v>
      </c>
      <c r="EX6" s="6" t="s">
        <v>203</v>
      </c>
      <c r="EY6" s="6" t="s">
        <v>203</v>
      </c>
      <c r="EZ6" s="6" t="s">
        <v>203</v>
      </c>
      <c r="FA6" s="6" t="s">
        <v>203</v>
      </c>
      <c r="FB6" s="6" t="s">
        <v>203</v>
      </c>
      <c r="FC6" s="6" t="s">
        <v>203</v>
      </c>
      <c r="FD6" s="6" t="s">
        <v>203</v>
      </c>
      <c r="FE6" s="6" t="s">
        <v>203</v>
      </c>
      <c r="FF6" s="6" t="s">
        <v>203</v>
      </c>
      <c r="FG6" s="6" t="s">
        <v>203</v>
      </c>
      <c r="FH6" s="6" t="s">
        <v>203</v>
      </c>
      <c r="FI6" s="6" t="s">
        <v>203</v>
      </c>
      <c r="FJ6" s="6" t="s">
        <v>203</v>
      </c>
      <c r="FK6" s="6" t="s">
        <v>203</v>
      </c>
      <c r="FL6" s="6" t="s">
        <v>203</v>
      </c>
      <c r="FM6" s="6" t="s">
        <v>203</v>
      </c>
      <c r="FN6" s="6" t="s">
        <v>203</v>
      </c>
      <c r="FO6" s="6" t="s">
        <v>203</v>
      </c>
      <c r="FP6" s="6" t="s">
        <v>203</v>
      </c>
      <c r="FQ6" s="6" t="s">
        <v>203</v>
      </c>
      <c r="FR6" s="6" t="s">
        <v>203</v>
      </c>
      <c r="FS6" s="6" t="s">
        <v>203</v>
      </c>
      <c r="FT6" s="6" t="s">
        <v>203</v>
      </c>
      <c r="FU6" s="6" t="s">
        <v>203</v>
      </c>
      <c r="FV6" s="6" t="s">
        <v>203</v>
      </c>
      <c r="FW6" s="6" t="s">
        <v>203</v>
      </c>
      <c r="FX6" s="6" t="s">
        <v>203</v>
      </c>
      <c r="FY6" s="6" t="s">
        <v>203</v>
      </c>
      <c r="FZ6" s="6" t="s">
        <v>203</v>
      </c>
      <c r="GA6" s="6" t="s">
        <v>203</v>
      </c>
      <c r="GB6" s="6" t="s">
        <v>203</v>
      </c>
      <c r="GC6" s="6" t="s">
        <v>203</v>
      </c>
      <c r="GD6" s="6" t="s">
        <v>203</v>
      </c>
      <c r="GE6" s="6" t="s">
        <v>203</v>
      </c>
      <c r="GF6" s="6" t="s">
        <v>203</v>
      </c>
      <c r="GG6" s="6" t="s">
        <v>203</v>
      </c>
      <c r="GH6" s="156" t="s">
        <v>203</v>
      </c>
      <c r="GI6" s="6" t="s">
        <v>203</v>
      </c>
      <c r="GJ6" s="6" t="s">
        <v>203</v>
      </c>
      <c r="GK6" s="6" t="s">
        <v>203</v>
      </c>
      <c r="GL6" s="6" t="s">
        <v>203</v>
      </c>
      <c r="GM6" s="6" t="s">
        <v>203</v>
      </c>
      <c r="GN6" s="6" t="s">
        <v>203</v>
      </c>
      <c r="GO6" s="6" t="s">
        <v>203</v>
      </c>
      <c r="GP6" s="6" t="s">
        <v>203</v>
      </c>
      <c r="GQ6" s="6" t="s">
        <v>203</v>
      </c>
      <c r="GR6" s="6" t="s">
        <v>203</v>
      </c>
      <c r="GS6" s="6" t="s">
        <v>203</v>
      </c>
      <c r="GT6" s="6" t="s">
        <v>203</v>
      </c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147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</row>
    <row r="7" spans="1:418" ht="15" customHeight="1">
      <c r="A7" s="8" t="s">
        <v>430</v>
      </c>
      <c r="B7" s="9" t="s">
        <v>3</v>
      </c>
      <c r="C7" s="10">
        <v>91271</v>
      </c>
      <c r="D7" s="10">
        <v>737</v>
      </c>
      <c r="E7" s="10">
        <v>0</v>
      </c>
      <c r="F7" s="10">
        <v>12</v>
      </c>
      <c r="G7" s="10">
        <v>29723</v>
      </c>
      <c r="H7" s="10">
        <v>2834</v>
      </c>
      <c r="I7" s="10">
        <v>4538</v>
      </c>
      <c r="J7" s="10">
        <v>4052</v>
      </c>
      <c r="K7" s="10">
        <v>108</v>
      </c>
      <c r="L7" s="10">
        <v>33091</v>
      </c>
      <c r="M7" s="10">
        <v>49</v>
      </c>
      <c r="N7" s="10">
        <v>1</v>
      </c>
      <c r="O7" s="10">
        <v>490</v>
      </c>
      <c r="P7" s="10">
        <v>1072</v>
      </c>
      <c r="Q7" s="10">
        <v>0</v>
      </c>
      <c r="R7" s="10">
        <v>95</v>
      </c>
      <c r="S7" s="10">
        <v>0</v>
      </c>
      <c r="T7" s="10">
        <v>68300</v>
      </c>
      <c r="U7" s="10">
        <v>125726</v>
      </c>
      <c r="V7" s="10">
        <v>69890</v>
      </c>
      <c r="W7" s="10">
        <v>5805</v>
      </c>
      <c r="X7" s="10">
        <v>9731</v>
      </c>
      <c r="Y7" s="10">
        <v>611</v>
      </c>
      <c r="Z7" s="10">
        <v>0</v>
      </c>
      <c r="AA7" s="10">
        <v>130</v>
      </c>
      <c r="AB7" s="10">
        <v>389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7788556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0</v>
      </c>
      <c r="CD7" s="10">
        <v>0</v>
      </c>
      <c r="CE7" s="10">
        <v>0</v>
      </c>
      <c r="CF7" s="10">
        <v>0</v>
      </c>
      <c r="CG7" s="10">
        <v>44239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</v>
      </c>
      <c r="CQ7" s="10">
        <v>0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</v>
      </c>
      <c r="DL7" s="10">
        <v>0</v>
      </c>
      <c r="DM7" s="10">
        <v>0</v>
      </c>
      <c r="DN7" s="10">
        <v>0</v>
      </c>
      <c r="DO7" s="10">
        <v>0</v>
      </c>
      <c r="DP7" s="10">
        <v>0</v>
      </c>
      <c r="DQ7" s="10">
        <v>0</v>
      </c>
      <c r="DR7" s="10">
        <v>0</v>
      </c>
      <c r="DS7" s="10">
        <v>0</v>
      </c>
      <c r="DT7" s="10">
        <v>0</v>
      </c>
      <c r="DU7" s="10">
        <v>0</v>
      </c>
      <c r="DV7" s="10">
        <v>0</v>
      </c>
      <c r="DW7" s="10">
        <v>0</v>
      </c>
      <c r="DX7" s="10">
        <v>0</v>
      </c>
      <c r="DY7" s="10">
        <v>0</v>
      </c>
      <c r="DZ7" s="10">
        <v>0</v>
      </c>
      <c r="EA7" s="10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399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0</v>
      </c>
      <c r="FT7" s="10">
        <v>0</v>
      </c>
      <c r="FU7" s="10">
        <v>0</v>
      </c>
      <c r="FV7" s="10">
        <v>0</v>
      </c>
      <c r="FW7" s="10">
        <v>0</v>
      </c>
      <c r="FX7" s="10">
        <v>0</v>
      </c>
      <c r="FY7" s="10">
        <v>0</v>
      </c>
      <c r="FZ7" s="10">
        <v>0</v>
      </c>
      <c r="GA7" s="10">
        <v>0</v>
      </c>
      <c r="GB7" s="10">
        <v>0</v>
      </c>
      <c r="GC7" s="10">
        <v>0</v>
      </c>
      <c r="GD7" s="10">
        <v>0</v>
      </c>
      <c r="GE7" s="10">
        <v>0</v>
      </c>
      <c r="GF7" s="10">
        <v>0</v>
      </c>
      <c r="GG7" s="10">
        <v>0</v>
      </c>
      <c r="GH7" s="158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1">
        <v>0</v>
      </c>
      <c r="GV7" s="11">
        <v>0</v>
      </c>
      <c r="GW7" s="11">
        <v>0</v>
      </c>
      <c r="GX7" s="11">
        <v>0</v>
      </c>
      <c r="GY7" s="11">
        <v>0</v>
      </c>
      <c r="GZ7" s="11">
        <v>0</v>
      </c>
      <c r="HA7" s="11">
        <v>0</v>
      </c>
      <c r="HB7" s="11">
        <v>0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11">
        <v>0</v>
      </c>
      <c r="HJ7" s="11">
        <v>0</v>
      </c>
      <c r="HK7" s="11">
        <v>0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0</v>
      </c>
      <c r="HR7" s="11">
        <v>0</v>
      </c>
      <c r="HS7" s="11">
        <v>0</v>
      </c>
      <c r="HT7" s="11">
        <v>0</v>
      </c>
      <c r="HU7" s="11">
        <v>0</v>
      </c>
      <c r="HV7" s="11">
        <v>0</v>
      </c>
      <c r="HW7" s="11">
        <v>0</v>
      </c>
      <c r="HX7" s="11">
        <v>0</v>
      </c>
      <c r="HY7" s="11">
        <v>0</v>
      </c>
      <c r="HZ7" s="11">
        <v>0</v>
      </c>
      <c r="IA7" s="11">
        <v>0</v>
      </c>
      <c r="IB7" s="11">
        <v>0</v>
      </c>
      <c r="IC7" s="11">
        <v>0</v>
      </c>
      <c r="ID7" s="11">
        <v>0</v>
      </c>
      <c r="IE7" s="11">
        <v>0</v>
      </c>
      <c r="IF7" s="11">
        <v>0</v>
      </c>
      <c r="IG7" s="11">
        <v>0</v>
      </c>
      <c r="IH7" s="11">
        <v>0</v>
      </c>
      <c r="II7" s="11">
        <v>0</v>
      </c>
      <c r="IJ7" s="11">
        <v>0</v>
      </c>
      <c r="IK7" s="11">
        <v>0</v>
      </c>
      <c r="IL7" s="11">
        <v>0</v>
      </c>
      <c r="IM7" s="11">
        <v>0</v>
      </c>
      <c r="IN7" s="11">
        <v>0</v>
      </c>
      <c r="IO7" s="11">
        <v>0</v>
      </c>
      <c r="IP7" s="11">
        <v>0</v>
      </c>
      <c r="IQ7" s="11">
        <v>0</v>
      </c>
      <c r="IR7" s="11">
        <v>0</v>
      </c>
      <c r="IS7" s="11">
        <v>0</v>
      </c>
      <c r="IT7" s="11">
        <v>0</v>
      </c>
      <c r="IU7" s="11">
        <v>0</v>
      </c>
      <c r="IV7" s="11">
        <v>0</v>
      </c>
      <c r="IW7" s="11">
        <v>0</v>
      </c>
      <c r="IX7" s="11">
        <v>0</v>
      </c>
      <c r="IY7" s="11">
        <v>0</v>
      </c>
      <c r="IZ7" s="11">
        <v>0</v>
      </c>
      <c r="JA7" s="11">
        <v>0</v>
      </c>
      <c r="JB7" s="11">
        <v>0</v>
      </c>
      <c r="JC7" s="11">
        <v>0</v>
      </c>
      <c r="JD7" s="11">
        <v>0</v>
      </c>
      <c r="JE7" s="11">
        <v>0</v>
      </c>
      <c r="JF7" s="11">
        <v>0</v>
      </c>
      <c r="JG7" s="11">
        <v>0</v>
      </c>
      <c r="JH7" s="11">
        <v>0</v>
      </c>
      <c r="JI7" s="11">
        <v>0</v>
      </c>
      <c r="JJ7" s="11">
        <v>0</v>
      </c>
      <c r="JK7" s="11">
        <v>0</v>
      </c>
      <c r="JL7" s="11">
        <v>0</v>
      </c>
      <c r="JM7" s="11">
        <v>0</v>
      </c>
      <c r="JN7" s="11">
        <v>0</v>
      </c>
      <c r="JO7" s="11">
        <v>0</v>
      </c>
      <c r="JP7" s="11">
        <v>0</v>
      </c>
      <c r="JQ7" s="11">
        <v>0</v>
      </c>
      <c r="JR7" s="11">
        <v>0</v>
      </c>
      <c r="JS7" s="11">
        <v>0</v>
      </c>
      <c r="JT7" s="11">
        <v>0</v>
      </c>
      <c r="JU7" s="11">
        <v>0</v>
      </c>
      <c r="JV7" s="11">
        <v>0</v>
      </c>
      <c r="JW7" s="11">
        <v>0</v>
      </c>
      <c r="JX7" s="11">
        <v>0</v>
      </c>
      <c r="JY7" s="11">
        <v>0</v>
      </c>
      <c r="JZ7" s="11">
        <v>0</v>
      </c>
      <c r="KA7" s="11">
        <v>0</v>
      </c>
      <c r="KB7" s="11">
        <v>0</v>
      </c>
      <c r="KC7" s="11">
        <v>0</v>
      </c>
      <c r="KD7" s="11">
        <v>0</v>
      </c>
      <c r="KE7" s="11">
        <v>0</v>
      </c>
      <c r="KF7" s="11">
        <v>0</v>
      </c>
      <c r="KG7" s="11">
        <v>0</v>
      </c>
      <c r="KH7" s="11">
        <v>0</v>
      </c>
      <c r="KI7" s="11">
        <v>0</v>
      </c>
      <c r="KJ7" s="11">
        <v>0</v>
      </c>
      <c r="KK7" s="11">
        <v>0</v>
      </c>
      <c r="KL7" s="11">
        <v>2600</v>
      </c>
      <c r="KM7" s="11">
        <v>605</v>
      </c>
      <c r="KN7" s="11">
        <v>0</v>
      </c>
      <c r="KO7" s="11">
        <v>0</v>
      </c>
      <c r="KP7" s="11">
        <v>0</v>
      </c>
      <c r="KQ7" s="11">
        <v>0</v>
      </c>
      <c r="KR7" s="11">
        <v>0</v>
      </c>
      <c r="KS7" s="11">
        <v>0</v>
      </c>
      <c r="KT7" s="11">
        <v>0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11">
        <v>0</v>
      </c>
      <c r="LB7" s="11">
        <v>0</v>
      </c>
      <c r="LC7" s="11">
        <v>0</v>
      </c>
      <c r="LD7" s="11">
        <v>0</v>
      </c>
      <c r="LE7" s="11">
        <v>0</v>
      </c>
      <c r="LF7" s="11">
        <v>0</v>
      </c>
      <c r="LG7" s="11">
        <v>0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11">
        <v>0</v>
      </c>
      <c r="LN7" s="11">
        <v>0</v>
      </c>
      <c r="LO7" s="11">
        <v>0</v>
      </c>
      <c r="LP7" s="11">
        <v>0</v>
      </c>
      <c r="LQ7" s="11">
        <v>0</v>
      </c>
      <c r="LR7" s="11">
        <v>0</v>
      </c>
      <c r="LS7" s="11">
        <v>0</v>
      </c>
      <c r="LT7" s="11">
        <v>0</v>
      </c>
      <c r="LU7" s="11">
        <v>0</v>
      </c>
      <c r="LV7" s="11">
        <v>0</v>
      </c>
      <c r="LW7" s="11">
        <v>0</v>
      </c>
      <c r="LX7" s="11">
        <v>0</v>
      </c>
      <c r="LY7" s="11">
        <v>0</v>
      </c>
      <c r="LZ7" s="11">
        <v>0</v>
      </c>
      <c r="MA7" s="11">
        <v>0</v>
      </c>
      <c r="MB7" s="11">
        <v>0</v>
      </c>
      <c r="MC7" s="11">
        <v>0</v>
      </c>
      <c r="MD7" s="11">
        <v>0</v>
      </c>
      <c r="ME7" s="11">
        <v>0</v>
      </c>
      <c r="MF7" s="11">
        <v>0</v>
      </c>
      <c r="MG7" s="11">
        <v>0</v>
      </c>
      <c r="MH7" s="11">
        <v>0</v>
      </c>
      <c r="MI7" s="11">
        <v>0</v>
      </c>
      <c r="MJ7" s="11">
        <v>0</v>
      </c>
      <c r="MK7" s="11">
        <v>0</v>
      </c>
      <c r="ML7" s="11">
        <v>0</v>
      </c>
      <c r="MM7" s="11">
        <v>0</v>
      </c>
      <c r="MN7" s="11">
        <v>0</v>
      </c>
      <c r="MO7" s="11">
        <v>0</v>
      </c>
      <c r="MP7" s="11">
        <v>0</v>
      </c>
      <c r="MQ7" s="11">
        <v>0</v>
      </c>
      <c r="MR7" s="11">
        <v>0</v>
      </c>
      <c r="MS7" s="11">
        <v>0</v>
      </c>
      <c r="MT7" s="11">
        <v>0</v>
      </c>
      <c r="MU7" s="11">
        <v>31</v>
      </c>
      <c r="MV7" s="11">
        <v>0</v>
      </c>
      <c r="MW7" s="11">
        <v>0</v>
      </c>
      <c r="MX7" s="11">
        <v>0</v>
      </c>
      <c r="MY7" s="11">
        <v>0</v>
      </c>
      <c r="MZ7" s="11">
        <v>0</v>
      </c>
      <c r="NA7" s="11">
        <v>0</v>
      </c>
      <c r="NB7" s="11">
        <v>0</v>
      </c>
      <c r="NC7" s="11">
        <v>0</v>
      </c>
      <c r="ND7" s="11">
        <v>0</v>
      </c>
      <c r="NE7" s="11">
        <v>0</v>
      </c>
      <c r="NF7" s="11">
        <v>0</v>
      </c>
      <c r="NG7" s="11">
        <v>0</v>
      </c>
      <c r="NH7" s="11">
        <v>0</v>
      </c>
      <c r="NI7" s="11">
        <v>0</v>
      </c>
      <c r="NJ7" s="11">
        <v>105</v>
      </c>
      <c r="NK7" s="11">
        <v>253</v>
      </c>
      <c r="NL7" s="11">
        <v>604</v>
      </c>
      <c r="NM7" s="11">
        <v>0</v>
      </c>
      <c r="NN7" s="11">
        <v>0</v>
      </c>
      <c r="NO7" s="11">
        <v>0</v>
      </c>
      <c r="NP7" s="11">
        <v>0</v>
      </c>
      <c r="NQ7" s="11">
        <v>0</v>
      </c>
      <c r="NR7" s="11">
        <v>0</v>
      </c>
      <c r="NS7" s="11">
        <v>0</v>
      </c>
      <c r="NT7" s="11">
        <v>0</v>
      </c>
      <c r="NU7" s="11">
        <v>0</v>
      </c>
      <c r="NV7" s="11">
        <v>0</v>
      </c>
      <c r="NW7" s="11">
        <v>0</v>
      </c>
      <c r="NX7" s="11">
        <v>0</v>
      </c>
      <c r="NY7" s="11">
        <v>0</v>
      </c>
      <c r="NZ7" s="11">
        <v>0</v>
      </c>
      <c r="OA7" s="11">
        <v>0</v>
      </c>
      <c r="OB7" s="11">
        <v>0</v>
      </c>
      <c r="OC7" s="11">
        <v>0</v>
      </c>
      <c r="OD7" s="11">
        <v>0</v>
      </c>
      <c r="OE7" s="11">
        <v>0</v>
      </c>
      <c r="OF7" s="11">
        <v>0</v>
      </c>
      <c r="OG7" s="11">
        <v>0</v>
      </c>
      <c r="OH7" s="11">
        <v>0</v>
      </c>
      <c r="OI7" s="11">
        <v>0</v>
      </c>
      <c r="OJ7" s="11">
        <v>0</v>
      </c>
      <c r="OK7" s="11">
        <v>0</v>
      </c>
      <c r="OL7" s="11">
        <v>0</v>
      </c>
      <c r="OM7" s="11">
        <v>0</v>
      </c>
      <c r="ON7" s="11">
        <v>0</v>
      </c>
      <c r="OO7" s="11">
        <v>37167</v>
      </c>
      <c r="OP7" s="11">
        <v>8323214</v>
      </c>
      <c r="OQ7" s="150">
        <v>0</v>
      </c>
      <c r="OR7" s="11">
        <v>0</v>
      </c>
      <c r="OS7" s="11">
        <v>0</v>
      </c>
      <c r="OT7" s="11">
        <v>0</v>
      </c>
      <c r="OU7" s="11">
        <v>110129</v>
      </c>
      <c r="OV7" s="11">
        <v>32</v>
      </c>
      <c r="OW7" s="11">
        <v>110161</v>
      </c>
      <c r="OX7" s="11">
        <v>8433375</v>
      </c>
      <c r="OY7" s="11">
        <v>8433375</v>
      </c>
      <c r="OZ7" s="11">
        <v>0</v>
      </c>
      <c r="PA7" s="11">
        <v>0</v>
      </c>
      <c r="PB7" s="11">
        <v>8433375</v>
      </c>
    </row>
    <row r="8" spans="1:418" ht="15" customHeight="1">
      <c r="A8" s="8" t="s">
        <v>431</v>
      </c>
      <c r="B8" s="9" t="s">
        <v>4</v>
      </c>
      <c r="C8" s="10">
        <v>0</v>
      </c>
      <c r="D8" s="10">
        <v>9342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1027</v>
      </c>
      <c r="U8" s="10">
        <v>304</v>
      </c>
      <c r="V8" s="10">
        <v>1058</v>
      </c>
      <c r="W8" s="10">
        <v>331</v>
      </c>
      <c r="X8" s="10">
        <v>142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53733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2283</v>
      </c>
      <c r="BW8" s="10">
        <v>0</v>
      </c>
      <c r="BX8" s="10">
        <v>68896</v>
      </c>
      <c r="BY8" s="10">
        <v>0</v>
      </c>
      <c r="BZ8" s="10">
        <v>0</v>
      </c>
      <c r="CA8" s="10">
        <v>30360</v>
      </c>
      <c r="CB8" s="10">
        <v>0</v>
      </c>
      <c r="CC8" s="10">
        <v>0</v>
      </c>
      <c r="CD8" s="10">
        <v>0</v>
      </c>
      <c r="CE8" s="10">
        <v>47</v>
      </c>
      <c r="CF8" s="10">
        <v>0</v>
      </c>
      <c r="CG8" s="10">
        <v>41656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  <c r="DO8" s="10">
        <v>0</v>
      </c>
      <c r="DP8" s="10">
        <v>0</v>
      </c>
      <c r="DQ8" s="10">
        <v>0</v>
      </c>
      <c r="DR8" s="10">
        <v>0</v>
      </c>
      <c r="DS8" s="10">
        <v>0</v>
      </c>
      <c r="DT8" s="10">
        <v>0</v>
      </c>
      <c r="DU8" s="10">
        <v>0</v>
      </c>
      <c r="DV8" s="10">
        <v>0</v>
      </c>
      <c r="DW8" s="10">
        <v>0</v>
      </c>
      <c r="DX8" s="10">
        <v>0</v>
      </c>
      <c r="DY8" s="10">
        <v>0</v>
      </c>
      <c r="DZ8" s="10">
        <v>0</v>
      </c>
      <c r="EA8" s="10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0</v>
      </c>
      <c r="FV8" s="10">
        <v>0</v>
      </c>
      <c r="FW8" s="10">
        <v>0</v>
      </c>
      <c r="FX8" s="10">
        <v>0</v>
      </c>
      <c r="FY8" s="10">
        <v>0</v>
      </c>
      <c r="FZ8" s="10">
        <v>0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58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1">
        <v>0</v>
      </c>
      <c r="GV8" s="11">
        <v>0</v>
      </c>
      <c r="GW8" s="11">
        <v>0</v>
      </c>
      <c r="GX8" s="11">
        <v>0</v>
      </c>
      <c r="GY8" s="11">
        <v>0</v>
      </c>
      <c r="GZ8" s="11">
        <v>0</v>
      </c>
      <c r="HA8" s="11">
        <v>0</v>
      </c>
      <c r="HB8" s="11">
        <v>0</v>
      </c>
      <c r="HC8" s="11">
        <v>0</v>
      </c>
      <c r="HD8" s="11">
        <v>0</v>
      </c>
      <c r="HE8" s="11">
        <v>0</v>
      </c>
      <c r="HF8" s="11">
        <v>0</v>
      </c>
      <c r="HG8" s="11">
        <v>0</v>
      </c>
      <c r="HH8" s="11">
        <v>0</v>
      </c>
      <c r="HI8" s="11">
        <v>0</v>
      </c>
      <c r="HJ8" s="11">
        <v>0</v>
      </c>
      <c r="HK8" s="11">
        <v>0</v>
      </c>
      <c r="HL8" s="11">
        <v>0</v>
      </c>
      <c r="HM8" s="11">
        <v>0</v>
      </c>
      <c r="HN8" s="11">
        <v>0</v>
      </c>
      <c r="HO8" s="11">
        <v>0</v>
      </c>
      <c r="HP8" s="11">
        <v>0</v>
      </c>
      <c r="HQ8" s="11">
        <v>0</v>
      </c>
      <c r="HR8" s="11">
        <v>0</v>
      </c>
      <c r="HS8" s="11">
        <v>0</v>
      </c>
      <c r="HT8" s="11">
        <v>0</v>
      </c>
      <c r="HU8" s="11">
        <v>0</v>
      </c>
      <c r="HV8" s="11">
        <v>0</v>
      </c>
      <c r="HW8" s="11">
        <v>0</v>
      </c>
      <c r="HX8" s="11">
        <v>0</v>
      </c>
      <c r="HY8" s="11">
        <v>0</v>
      </c>
      <c r="HZ8" s="11">
        <v>0</v>
      </c>
      <c r="IA8" s="11">
        <v>0</v>
      </c>
      <c r="IB8" s="11">
        <v>0</v>
      </c>
      <c r="IC8" s="11">
        <v>0</v>
      </c>
      <c r="ID8" s="11">
        <v>0</v>
      </c>
      <c r="IE8" s="11">
        <v>0</v>
      </c>
      <c r="IF8" s="11">
        <v>0</v>
      </c>
      <c r="IG8" s="11">
        <v>0</v>
      </c>
      <c r="IH8" s="11">
        <v>0</v>
      </c>
      <c r="II8" s="11">
        <v>0</v>
      </c>
      <c r="IJ8" s="11">
        <v>0</v>
      </c>
      <c r="IK8" s="11">
        <v>0</v>
      </c>
      <c r="IL8" s="11">
        <v>0</v>
      </c>
      <c r="IM8" s="11">
        <v>0</v>
      </c>
      <c r="IN8" s="11">
        <v>0</v>
      </c>
      <c r="IO8" s="11">
        <v>0</v>
      </c>
      <c r="IP8" s="11">
        <v>0</v>
      </c>
      <c r="IQ8" s="11">
        <v>0</v>
      </c>
      <c r="IR8" s="11">
        <v>0</v>
      </c>
      <c r="IS8" s="11">
        <v>0</v>
      </c>
      <c r="IT8" s="11">
        <v>0</v>
      </c>
      <c r="IU8" s="11">
        <v>0</v>
      </c>
      <c r="IV8" s="11">
        <v>0</v>
      </c>
      <c r="IW8" s="11">
        <v>0</v>
      </c>
      <c r="IX8" s="11">
        <v>0</v>
      </c>
      <c r="IY8" s="11">
        <v>0</v>
      </c>
      <c r="IZ8" s="11">
        <v>0</v>
      </c>
      <c r="JA8" s="11">
        <v>0</v>
      </c>
      <c r="JB8" s="11">
        <v>0</v>
      </c>
      <c r="JC8" s="11">
        <v>0</v>
      </c>
      <c r="JD8" s="11">
        <v>0</v>
      </c>
      <c r="JE8" s="11">
        <v>0</v>
      </c>
      <c r="JF8" s="11">
        <v>0</v>
      </c>
      <c r="JG8" s="11">
        <v>0</v>
      </c>
      <c r="JH8" s="11">
        <v>0</v>
      </c>
      <c r="JI8" s="11">
        <v>0</v>
      </c>
      <c r="JJ8" s="11">
        <v>0</v>
      </c>
      <c r="JK8" s="11">
        <v>0</v>
      </c>
      <c r="JL8" s="11">
        <v>0</v>
      </c>
      <c r="JM8" s="11">
        <v>0</v>
      </c>
      <c r="JN8" s="11">
        <v>0</v>
      </c>
      <c r="JO8" s="11">
        <v>0</v>
      </c>
      <c r="JP8" s="11">
        <v>0</v>
      </c>
      <c r="JQ8" s="11">
        <v>0</v>
      </c>
      <c r="JR8" s="11">
        <v>0</v>
      </c>
      <c r="JS8" s="11">
        <v>0</v>
      </c>
      <c r="JT8" s="11">
        <v>0</v>
      </c>
      <c r="JU8" s="11">
        <v>0</v>
      </c>
      <c r="JV8" s="11">
        <v>0</v>
      </c>
      <c r="JW8" s="11">
        <v>0</v>
      </c>
      <c r="JX8" s="11">
        <v>0</v>
      </c>
      <c r="JY8" s="11">
        <v>0</v>
      </c>
      <c r="JZ8" s="11">
        <v>0</v>
      </c>
      <c r="KA8" s="11">
        <v>0</v>
      </c>
      <c r="KB8" s="11">
        <v>0</v>
      </c>
      <c r="KC8" s="11">
        <v>0</v>
      </c>
      <c r="KD8" s="11">
        <v>0</v>
      </c>
      <c r="KE8" s="11">
        <v>0</v>
      </c>
      <c r="KF8" s="11">
        <v>0</v>
      </c>
      <c r="KG8" s="11">
        <v>0</v>
      </c>
      <c r="KH8" s="11">
        <v>0</v>
      </c>
      <c r="KI8" s="11">
        <v>0</v>
      </c>
      <c r="KJ8" s="11">
        <v>0</v>
      </c>
      <c r="KK8" s="11">
        <v>0</v>
      </c>
      <c r="KL8" s="11">
        <v>0</v>
      </c>
      <c r="KM8" s="11">
        <v>0</v>
      </c>
      <c r="KN8" s="11">
        <v>0</v>
      </c>
      <c r="KO8" s="11">
        <v>0</v>
      </c>
      <c r="KP8" s="11">
        <v>0</v>
      </c>
      <c r="KQ8" s="11">
        <v>0</v>
      </c>
      <c r="KR8" s="11">
        <v>0</v>
      </c>
      <c r="KS8" s="11">
        <v>0</v>
      </c>
      <c r="KT8" s="11">
        <v>0</v>
      </c>
      <c r="KU8" s="11">
        <v>0</v>
      </c>
      <c r="KV8" s="11">
        <v>0</v>
      </c>
      <c r="KW8" s="11">
        <v>0</v>
      </c>
      <c r="KX8" s="11">
        <v>0</v>
      </c>
      <c r="KY8" s="11">
        <v>0</v>
      </c>
      <c r="KZ8" s="11">
        <v>0</v>
      </c>
      <c r="LA8" s="11">
        <v>0</v>
      </c>
      <c r="LB8" s="11">
        <v>0</v>
      </c>
      <c r="LC8" s="11">
        <v>0</v>
      </c>
      <c r="LD8" s="11">
        <v>0</v>
      </c>
      <c r="LE8" s="11">
        <v>0</v>
      </c>
      <c r="LF8" s="11">
        <v>0</v>
      </c>
      <c r="LG8" s="11">
        <v>0</v>
      </c>
      <c r="LH8" s="11">
        <v>0</v>
      </c>
      <c r="LI8" s="11">
        <v>0</v>
      </c>
      <c r="LJ8" s="11">
        <v>0</v>
      </c>
      <c r="LK8" s="11">
        <v>0</v>
      </c>
      <c r="LL8" s="11">
        <v>0</v>
      </c>
      <c r="LM8" s="11">
        <v>0</v>
      </c>
      <c r="LN8" s="11">
        <v>0</v>
      </c>
      <c r="LO8" s="11">
        <v>0</v>
      </c>
      <c r="LP8" s="11">
        <v>0</v>
      </c>
      <c r="LQ8" s="11">
        <v>0</v>
      </c>
      <c r="LR8" s="11">
        <v>0</v>
      </c>
      <c r="LS8" s="11">
        <v>0</v>
      </c>
      <c r="LT8" s="11">
        <v>0</v>
      </c>
      <c r="LU8" s="11">
        <v>0</v>
      </c>
      <c r="LV8" s="11">
        <v>0</v>
      </c>
      <c r="LW8" s="11">
        <v>0</v>
      </c>
      <c r="LX8" s="11">
        <v>0</v>
      </c>
      <c r="LY8" s="11">
        <v>0</v>
      </c>
      <c r="LZ8" s="11">
        <v>0</v>
      </c>
      <c r="MA8" s="11">
        <v>0</v>
      </c>
      <c r="MB8" s="11">
        <v>0</v>
      </c>
      <c r="MC8" s="11">
        <v>0</v>
      </c>
      <c r="MD8" s="11">
        <v>0</v>
      </c>
      <c r="ME8" s="11">
        <v>0</v>
      </c>
      <c r="MF8" s="11">
        <v>0</v>
      </c>
      <c r="MG8" s="11">
        <v>0</v>
      </c>
      <c r="MH8" s="11">
        <v>0</v>
      </c>
      <c r="MI8" s="11">
        <v>0</v>
      </c>
      <c r="MJ8" s="11">
        <v>0</v>
      </c>
      <c r="MK8" s="11">
        <v>0</v>
      </c>
      <c r="ML8" s="11">
        <v>0</v>
      </c>
      <c r="MM8" s="11">
        <v>0</v>
      </c>
      <c r="MN8" s="11">
        <v>0</v>
      </c>
      <c r="MO8" s="11">
        <v>0</v>
      </c>
      <c r="MP8" s="11">
        <v>0</v>
      </c>
      <c r="MQ8" s="11">
        <v>0</v>
      </c>
      <c r="MR8" s="11">
        <v>0</v>
      </c>
      <c r="MS8" s="11">
        <v>0</v>
      </c>
      <c r="MT8" s="11">
        <v>0</v>
      </c>
      <c r="MU8" s="11">
        <v>0</v>
      </c>
      <c r="MV8" s="11">
        <v>0</v>
      </c>
      <c r="MW8" s="11">
        <v>0</v>
      </c>
      <c r="MX8" s="11">
        <v>0</v>
      </c>
      <c r="MY8" s="11">
        <v>0</v>
      </c>
      <c r="MZ8" s="11">
        <v>0</v>
      </c>
      <c r="NA8" s="11">
        <v>0</v>
      </c>
      <c r="NB8" s="11">
        <v>0</v>
      </c>
      <c r="NC8" s="11">
        <v>0</v>
      </c>
      <c r="ND8" s="11">
        <v>0</v>
      </c>
      <c r="NE8" s="11">
        <v>0</v>
      </c>
      <c r="NF8" s="11">
        <v>0</v>
      </c>
      <c r="NG8" s="11">
        <v>0</v>
      </c>
      <c r="NH8" s="11">
        <v>0</v>
      </c>
      <c r="NI8" s="11">
        <v>0</v>
      </c>
      <c r="NJ8" s="11">
        <v>0</v>
      </c>
      <c r="NK8" s="11">
        <v>0</v>
      </c>
      <c r="NL8" s="11">
        <v>0</v>
      </c>
      <c r="NM8" s="11">
        <v>0</v>
      </c>
      <c r="NN8" s="11">
        <v>0</v>
      </c>
      <c r="NO8" s="11">
        <v>0</v>
      </c>
      <c r="NP8" s="11">
        <v>0</v>
      </c>
      <c r="NQ8" s="11">
        <v>0</v>
      </c>
      <c r="NR8" s="11">
        <v>0</v>
      </c>
      <c r="NS8" s="11">
        <v>0</v>
      </c>
      <c r="NT8" s="11">
        <v>0</v>
      </c>
      <c r="NU8" s="11">
        <v>0</v>
      </c>
      <c r="NV8" s="11">
        <v>0</v>
      </c>
      <c r="NW8" s="11">
        <v>0</v>
      </c>
      <c r="NX8" s="11">
        <v>0</v>
      </c>
      <c r="NY8" s="11">
        <v>0</v>
      </c>
      <c r="NZ8" s="11">
        <v>0</v>
      </c>
      <c r="OA8" s="11">
        <v>0</v>
      </c>
      <c r="OB8" s="11">
        <v>0</v>
      </c>
      <c r="OC8" s="11">
        <v>0</v>
      </c>
      <c r="OD8" s="11">
        <v>0</v>
      </c>
      <c r="OE8" s="11">
        <v>0</v>
      </c>
      <c r="OF8" s="11">
        <v>0</v>
      </c>
      <c r="OG8" s="11">
        <v>0</v>
      </c>
      <c r="OH8" s="11">
        <v>0</v>
      </c>
      <c r="OI8" s="11">
        <v>0</v>
      </c>
      <c r="OJ8" s="11">
        <v>0</v>
      </c>
      <c r="OK8" s="11">
        <v>0</v>
      </c>
      <c r="OL8" s="11">
        <v>0</v>
      </c>
      <c r="OM8" s="11">
        <v>0</v>
      </c>
      <c r="ON8" s="11">
        <v>0</v>
      </c>
      <c r="OO8" s="11">
        <v>2150</v>
      </c>
      <c r="OP8" s="11">
        <v>211329</v>
      </c>
      <c r="OQ8" s="150">
        <v>0</v>
      </c>
      <c r="OR8" s="11">
        <v>0</v>
      </c>
      <c r="OS8" s="11">
        <v>0</v>
      </c>
      <c r="OT8" s="11">
        <v>0</v>
      </c>
      <c r="OU8" s="11">
        <v>-14194</v>
      </c>
      <c r="OV8" s="11">
        <v>169</v>
      </c>
      <c r="OW8" s="11">
        <v>-14025</v>
      </c>
      <c r="OX8" s="11">
        <v>197304</v>
      </c>
      <c r="OY8" s="11">
        <v>174401</v>
      </c>
      <c r="OZ8" s="11">
        <v>22903</v>
      </c>
      <c r="PA8" s="11">
        <v>0</v>
      </c>
      <c r="PB8" s="11">
        <v>197304</v>
      </c>
    </row>
    <row r="9" spans="1:418" ht="15" customHeight="1">
      <c r="A9" s="8" t="s">
        <v>432</v>
      </c>
      <c r="B9" s="9" t="s">
        <v>5</v>
      </c>
      <c r="C9" s="10">
        <v>0</v>
      </c>
      <c r="D9" s="10">
        <v>0</v>
      </c>
      <c r="E9" s="10">
        <v>120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47</v>
      </c>
      <c r="U9" s="10">
        <v>0</v>
      </c>
      <c r="V9" s="10">
        <v>65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66134</v>
      </c>
      <c r="BH9" s="10">
        <v>1101880</v>
      </c>
      <c r="BI9" s="10">
        <v>0</v>
      </c>
      <c r="BJ9" s="10">
        <v>0</v>
      </c>
      <c r="BK9" s="10">
        <v>0</v>
      </c>
      <c r="BL9" s="10">
        <v>0</v>
      </c>
      <c r="BM9" s="10">
        <v>3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108</v>
      </c>
      <c r="BY9" s="10">
        <v>0</v>
      </c>
      <c r="BZ9" s="10">
        <v>16810</v>
      </c>
      <c r="CA9" s="10">
        <v>22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280897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0</v>
      </c>
      <c r="DO9" s="10">
        <v>0</v>
      </c>
      <c r="DP9" s="10">
        <v>0</v>
      </c>
      <c r="DQ9" s="10">
        <v>0</v>
      </c>
      <c r="DR9" s="10">
        <v>0</v>
      </c>
      <c r="DS9" s="10">
        <v>0</v>
      </c>
      <c r="DT9" s="10">
        <v>0</v>
      </c>
      <c r="DU9" s="10">
        <v>0</v>
      </c>
      <c r="DV9" s="10">
        <v>0</v>
      </c>
      <c r="DW9" s="10">
        <v>0</v>
      </c>
      <c r="DX9" s="10">
        <v>0</v>
      </c>
      <c r="DY9" s="10">
        <v>0</v>
      </c>
      <c r="DZ9" s="10">
        <v>0</v>
      </c>
      <c r="EA9" s="10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0</v>
      </c>
      <c r="FV9" s="10">
        <v>0</v>
      </c>
      <c r="FW9" s="10">
        <v>0</v>
      </c>
      <c r="FX9" s="10">
        <v>0</v>
      </c>
      <c r="FY9" s="10">
        <v>0</v>
      </c>
      <c r="FZ9" s="10">
        <v>0</v>
      </c>
      <c r="GA9" s="10">
        <v>0</v>
      </c>
      <c r="GB9" s="10">
        <v>0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58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1">
        <v>0</v>
      </c>
      <c r="GV9" s="11">
        <v>0</v>
      </c>
      <c r="GW9" s="11">
        <v>0</v>
      </c>
      <c r="GX9" s="11">
        <v>0</v>
      </c>
      <c r="GY9" s="11">
        <v>0</v>
      </c>
      <c r="GZ9" s="11">
        <v>0</v>
      </c>
      <c r="HA9" s="11">
        <v>0</v>
      </c>
      <c r="HB9" s="11">
        <v>0</v>
      </c>
      <c r="HC9" s="11">
        <v>0</v>
      </c>
      <c r="HD9" s="11">
        <v>0</v>
      </c>
      <c r="HE9" s="11">
        <v>0</v>
      </c>
      <c r="HF9" s="11">
        <v>0</v>
      </c>
      <c r="HG9" s="11">
        <v>0</v>
      </c>
      <c r="HH9" s="11">
        <v>0</v>
      </c>
      <c r="HI9" s="11">
        <v>0</v>
      </c>
      <c r="HJ9" s="11">
        <v>0</v>
      </c>
      <c r="HK9" s="11">
        <v>0</v>
      </c>
      <c r="HL9" s="11">
        <v>0</v>
      </c>
      <c r="HM9" s="11">
        <v>0</v>
      </c>
      <c r="HN9" s="11">
        <v>0</v>
      </c>
      <c r="HO9" s="11">
        <v>0</v>
      </c>
      <c r="HP9" s="11">
        <v>0</v>
      </c>
      <c r="HQ9" s="11">
        <v>0</v>
      </c>
      <c r="HR9" s="11">
        <v>0</v>
      </c>
      <c r="HS9" s="11">
        <v>0</v>
      </c>
      <c r="HT9" s="11">
        <v>0</v>
      </c>
      <c r="HU9" s="11">
        <v>0</v>
      </c>
      <c r="HV9" s="11">
        <v>0</v>
      </c>
      <c r="HW9" s="11">
        <v>0</v>
      </c>
      <c r="HX9" s="11">
        <v>0</v>
      </c>
      <c r="HY9" s="11">
        <v>0</v>
      </c>
      <c r="HZ9" s="11">
        <v>0</v>
      </c>
      <c r="IA9" s="11">
        <v>0</v>
      </c>
      <c r="IB9" s="11">
        <v>0</v>
      </c>
      <c r="IC9" s="11">
        <v>0</v>
      </c>
      <c r="ID9" s="11">
        <v>0</v>
      </c>
      <c r="IE9" s="11">
        <v>0</v>
      </c>
      <c r="IF9" s="11">
        <v>0</v>
      </c>
      <c r="IG9" s="11">
        <v>0</v>
      </c>
      <c r="IH9" s="11">
        <v>0</v>
      </c>
      <c r="II9" s="11">
        <v>0</v>
      </c>
      <c r="IJ9" s="11">
        <v>0</v>
      </c>
      <c r="IK9" s="11">
        <v>0</v>
      </c>
      <c r="IL9" s="11">
        <v>0</v>
      </c>
      <c r="IM9" s="11">
        <v>0</v>
      </c>
      <c r="IN9" s="11">
        <v>0</v>
      </c>
      <c r="IO9" s="11">
        <v>0</v>
      </c>
      <c r="IP9" s="11">
        <v>0</v>
      </c>
      <c r="IQ9" s="11">
        <v>0</v>
      </c>
      <c r="IR9" s="11">
        <v>0</v>
      </c>
      <c r="IS9" s="11">
        <v>0</v>
      </c>
      <c r="IT9" s="11">
        <v>0</v>
      </c>
      <c r="IU9" s="11">
        <v>0</v>
      </c>
      <c r="IV9" s="11">
        <v>0</v>
      </c>
      <c r="IW9" s="11">
        <v>0</v>
      </c>
      <c r="IX9" s="11">
        <v>0</v>
      </c>
      <c r="IY9" s="11">
        <v>0</v>
      </c>
      <c r="IZ9" s="11">
        <v>0</v>
      </c>
      <c r="JA9" s="11">
        <v>0</v>
      </c>
      <c r="JB9" s="11">
        <v>0</v>
      </c>
      <c r="JC9" s="11">
        <v>0</v>
      </c>
      <c r="JD9" s="11">
        <v>0</v>
      </c>
      <c r="JE9" s="11">
        <v>0</v>
      </c>
      <c r="JF9" s="11">
        <v>0</v>
      </c>
      <c r="JG9" s="11">
        <v>0</v>
      </c>
      <c r="JH9" s="11">
        <v>0</v>
      </c>
      <c r="JI9" s="11">
        <v>0</v>
      </c>
      <c r="JJ9" s="11">
        <v>0</v>
      </c>
      <c r="JK9" s="11">
        <v>0</v>
      </c>
      <c r="JL9" s="11">
        <v>0</v>
      </c>
      <c r="JM9" s="11">
        <v>0</v>
      </c>
      <c r="JN9" s="11">
        <v>0</v>
      </c>
      <c r="JO9" s="11">
        <v>0</v>
      </c>
      <c r="JP9" s="11">
        <v>0</v>
      </c>
      <c r="JQ9" s="11">
        <v>0</v>
      </c>
      <c r="JR9" s="11">
        <v>0</v>
      </c>
      <c r="JS9" s="11">
        <v>0</v>
      </c>
      <c r="JT9" s="11">
        <v>0</v>
      </c>
      <c r="JU9" s="11">
        <v>0</v>
      </c>
      <c r="JV9" s="11">
        <v>0</v>
      </c>
      <c r="JW9" s="11">
        <v>0</v>
      </c>
      <c r="JX9" s="11">
        <v>0</v>
      </c>
      <c r="JY9" s="11">
        <v>0</v>
      </c>
      <c r="JZ9" s="11">
        <v>0</v>
      </c>
      <c r="KA9" s="11">
        <v>0</v>
      </c>
      <c r="KB9" s="11">
        <v>0</v>
      </c>
      <c r="KC9" s="11">
        <v>0</v>
      </c>
      <c r="KD9" s="11">
        <v>0</v>
      </c>
      <c r="KE9" s="11">
        <v>0</v>
      </c>
      <c r="KF9" s="11">
        <v>0</v>
      </c>
      <c r="KG9" s="11">
        <v>0</v>
      </c>
      <c r="KH9" s="11">
        <v>0</v>
      </c>
      <c r="KI9" s="11">
        <v>0</v>
      </c>
      <c r="KJ9" s="11">
        <v>0</v>
      </c>
      <c r="KK9" s="11">
        <v>0</v>
      </c>
      <c r="KL9" s="11">
        <v>0</v>
      </c>
      <c r="KM9" s="11">
        <v>0</v>
      </c>
      <c r="KN9" s="11">
        <v>0</v>
      </c>
      <c r="KO9" s="11">
        <v>0</v>
      </c>
      <c r="KP9" s="11">
        <v>0</v>
      </c>
      <c r="KQ9" s="11">
        <v>0</v>
      </c>
      <c r="KR9" s="11">
        <v>0</v>
      </c>
      <c r="KS9" s="11">
        <v>0</v>
      </c>
      <c r="KT9" s="11">
        <v>0</v>
      </c>
      <c r="KU9" s="11">
        <v>0</v>
      </c>
      <c r="KV9" s="11">
        <v>0</v>
      </c>
      <c r="KW9" s="11">
        <v>0</v>
      </c>
      <c r="KX9" s="11">
        <v>0</v>
      </c>
      <c r="KY9" s="11">
        <v>0</v>
      </c>
      <c r="KZ9" s="11">
        <v>0</v>
      </c>
      <c r="LA9" s="11">
        <v>0</v>
      </c>
      <c r="LB9" s="11">
        <v>0</v>
      </c>
      <c r="LC9" s="11">
        <v>0</v>
      </c>
      <c r="LD9" s="11">
        <v>0</v>
      </c>
      <c r="LE9" s="11">
        <v>0</v>
      </c>
      <c r="LF9" s="11">
        <v>0</v>
      </c>
      <c r="LG9" s="11">
        <v>0</v>
      </c>
      <c r="LH9" s="11">
        <v>0</v>
      </c>
      <c r="LI9" s="11">
        <v>0</v>
      </c>
      <c r="LJ9" s="11">
        <v>0</v>
      </c>
      <c r="LK9" s="11">
        <v>0</v>
      </c>
      <c r="LL9" s="11">
        <v>0</v>
      </c>
      <c r="LM9" s="11">
        <v>0</v>
      </c>
      <c r="LN9" s="11">
        <v>0</v>
      </c>
      <c r="LO9" s="11">
        <v>0</v>
      </c>
      <c r="LP9" s="11">
        <v>0</v>
      </c>
      <c r="LQ9" s="11">
        <v>0</v>
      </c>
      <c r="LR9" s="11">
        <v>0</v>
      </c>
      <c r="LS9" s="11">
        <v>0</v>
      </c>
      <c r="LT9" s="11">
        <v>0</v>
      </c>
      <c r="LU9" s="11">
        <v>0</v>
      </c>
      <c r="LV9" s="11">
        <v>0</v>
      </c>
      <c r="LW9" s="11">
        <v>0</v>
      </c>
      <c r="LX9" s="11">
        <v>0</v>
      </c>
      <c r="LY9" s="11">
        <v>0</v>
      </c>
      <c r="LZ9" s="11">
        <v>0</v>
      </c>
      <c r="MA9" s="11">
        <v>0</v>
      </c>
      <c r="MB9" s="11">
        <v>0</v>
      </c>
      <c r="MC9" s="11">
        <v>0</v>
      </c>
      <c r="MD9" s="11">
        <v>0</v>
      </c>
      <c r="ME9" s="11">
        <v>0</v>
      </c>
      <c r="MF9" s="11">
        <v>0</v>
      </c>
      <c r="MG9" s="11">
        <v>0</v>
      </c>
      <c r="MH9" s="11">
        <v>0</v>
      </c>
      <c r="MI9" s="11">
        <v>0</v>
      </c>
      <c r="MJ9" s="11">
        <v>0</v>
      </c>
      <c r="MK9" s="11">
        <v>0</v>
      </c>
      <c r="ML9" s="11">
        <v>0</v>
      </c>
      <c r="MM9" s="11">
        <v>0</v>
      </c>
      <c r="MN9" s="11">
        <v>0</v>
      </c>
      <c r="MO9" s="11">
        <v>0</v>
      </c>
      <c r="MP9" s="11">
        <v>0</v>
      </c>
      <c r="MQ9" s="11">
        <v>0</v>
      </c>
      <c r="MR9" s="11">
        <v>0</v>
      </c>
      <c r="MS9" s="11">
        <v>0</v>
      </c>
      <c r="MT9" s="11">
        <v>0</v>
      </c>
      <c r="MU9" s="11">
        <v>0</v>
      </c>
      <c r="MV9" s="11">
        <v>0</v>
      </c>
      <c r="MW9" s="11">
        <v>0</v>
      </c>
      <c r="MX9" s="11">
        <v>0</v>
      </c>
      <c r="MY9" s="11">
        <v>0</v>
      </c>
      <c r="MZ9" s="11">
        <v>0</v>
      </c>
      <c r="NA9" s="11">
        <v>0</v>
      </c>
      <c r="NB9" s="11">
        <v>0</v>
      </c>
      <c r="NC9" s="11">
        <v>0</v>
      </c>
      <c r="ND9" s="11">
        <v>0</v>
      </c>
      <c r="NE9" s="11">
        <v>0</v>
      </c>
      <c r="NF9" s="11">
        <v>0</v>
      </c>
      <c r="NG9" s="11">
        <v>0</v>
      </c>
      <c r="NH9" s="11">
        <v>0</v>
      </c>
      <c r="NI9" s="11">
        <v>0</v>
      </c>
      <c r="NJ9" s="11">
        <v>0</v>
      </c>
      <c r="NK9" s="11">
        <v>0</v>
      </c>
      <c r="NL9" s="11">
        <v>0</v>
      </c>
      <c r="NM9" s="11">
        <v>0</v>
      </c>
      <c r="NN9" s="11">
        <v>0</v>
      </c>
      <c r="NO9" s="11">
        <v>0</v>
      </c>
      <c r="NP9" s="11">
        <v>0</v>
      </c>
      <c r="NQ9" s="11">
        <v>0</v>
      </c>
      <c r="NR9" s="11">
        <v>0</v>
      </c>
      <c r="NS9" s="11">
        <v>0</v>
      </c>
      <c r="NT9" s="11">
        <v>0</v>
      </c>
      <c r="NU9" s="11">
        <v>0</v>
      </c>
      <c r="NV9" s="11">
        <v>0</v>
      </c>
      <c r="NW9" s="11">
        <v>0</v>
      </c>
      <c r="NX9" s="11">
        <v>0</v>
      </c>
      <c r="NY9" s="11">
        <v>0</v>
      </c>
      <c r="NZ9" s="11">
        <v>0</v>
      </c>
      <c r="OA9" s="11">
        <v>0</v>
      </c>
      <c r="OB9" s="11">
        <v>0</v>
      </c>
      <c r="OC9" s="11">
        <v>0</v>
      </c>
      <c r="OD9" s="11">
        <v>0</v>
      </c>
      <c r="OE9" s="11">
        <v>0</v>
      </c>
      <c r="OF9" s="11">
        <v>0</v>
      </c>
      <c r="OG9" s="11">
        <v>0</v>
      </c>
      <c r="OH9" s="11">
        <v>0</v>
      </c>
      <c r="OI9" s="11">
        <v>0</v>
      </c>
      <c r="OJ9" s="11">
        <v>0</v>
      </c>
      <c r="OK9" s="11">
        <v>0</v>
      </c>
      <c r="OL9" s="11">
        <v>0</v>
      </c>
      <c r="OM9" s="11">
        <v>0</v>
      </c>
      <c r="ON9" s="11">
        <v>0</v>
      </c>
      <c r="OO9" s="11">
        <v>417</v>
      </c>
      <c r="OP9" s="11">
        <v>1466503</v>
      </c>
      <c r="OQ9" s="150">
        <v>9397</v>
      </c>
      <c r="OR9" s="11">
        <v>0</v>
      </c>
      <c r="OS9" s="11">
        <v>0</v>
      </c>
      <c r="OT9" s="11">
        <v>0</v>
      </c>
      <c r="OU9" s="11">
        <v>-250166</v>
      </c>
      <c r="OV9" s="11">
        <v>0</v>
      </c>
      <c r="OW9" s="11">
        <v>-240769</v>
      </c>
      <c r="OX9" s="11">
        <v>1225734</v>
      </c>
      <c r="OY9" s="11">
        <v>16839</v>
      </c>
      <c r="OZ9" s="11">
        <v>1208895</v>
      </c>
      <c r="PA9" s="11">
        <v>0</v>
      </c>
      <c r="PB9" s="11">
        <v>1225734</v>
      </c>
    </row>
    <row r="10" spans="1:418" ht="15" customHeight="1">
      <c r="A10" s="8" t="s">
        <v>433</v>
      </c>
      <c r="B10" s="9" t="s">
        <v>6</v>
      </c>
      <c r="C10" s="10">
        <v>0</v>
      </c>
      <c r="D10" s="10">
        <v>0</v>
      </c>
      <c r="E10" s="10">
        <v>0</v>
      </c>
      <c r="F10" s="10">
        <v>1398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1338</v>
      </c>
      <c r="U10" s="10">
        <v>9154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7</v>
      </c>
      <c r="BH10" s="10">
        <v>48581</v>
      </c>
      <c r="BI10" s="10">
        <v>0</v>
      </c>
      <c r="BJ10" s="10">
        <v>0</v>
      </c>
      <c r="BK10" s="10">
        <v>226995</v>
      </c>
      <c r="BL10" s="10">
        <v>0</v>
      </c>
      <c r="BM10" s="10">
        <v>12242</v>
      </c>
      <c r="BN10" s="10">
        <v>274</v>
      </c>
      <c r="BO10" s="10">
        <v>692</v>
      </c>
      <c r="BP10" s="10">
        <v>0</v>
      </c>
      <c r="BQ10" s="10">
        <v>829</v>
      </c>
      <c r="BR10" s="10">
        <v>0</v>
      </c>
      <c r="BS10" s="10">
        <v>0</v>
      </c>
      <c r="BT10" s="10">
        <v>81190</v>
      </c>
      <c r="BU10" s="10">
        <v>1530</v>
      </c>
      <c r="BV10" s="10">
        <v>505</v>
      </c>
      <c r="BW10" s="10">
        <v>0</v>
      </c>
      <c r="BX10" s="10">
        <v>0</v>
      </c>
      <c r="BY10" s="10">
        <v>0</v>
      </c>
      <c r="BZ10" s="10">
        <v>61492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2333435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58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1">
        <v>0</v>
      </c>
      <c r="GV10" s="11">
        <v>0</v>
      </c>
      <c r="GW10" s="11">
        <v>0</v>
      </c>
      <c r="GX10" s="11">
        <v>0</v>
      </c>
      <c r="GY10" s="11">
        <v>0</v>
      </c>
      <c r="GZ10" s="11">
        <v>0</v>
      </c>
      <c r="HA10" s="11">
        <v>0</v>
      </c>
      <c r="HB10" s="11">
        <v>0</v>
      </c>
      <c r="HC10" s="11">
        <v>0</v>
      </c>
      <c r="HD10" s="11">
        <v>0</v>
      </c>
      <c r="HE10" s="11">
        <v>0</v>
      </c>
      <c r="HF10" s="11">
        <v>0</v>
      </c>
      <c r="HG10" s="11">
        <v>0</v>
      </c>
      <c r="HH10" s="11">
        <v>0</v>
      </c>
      <c r="HI10" s="11">
        <v>0</v>
      </c>
      <c r="HJ10" s="11">
        <v>0</v>
      </c>
      <c r="HK10" s="11">
        <v>0</v>
      </c>
      <c r="HL10" s="11">
        <v>0</v>
      </c>
      <c r="HM10" s="11">
        <v>0</v>
      </c>
      <c r="HN10" s="11">
        <v>0</v>
      </c>
      <c r="HO10" s="11">
        <v>0</v>
      </c>
      <c r="HP10" s="11">
        <v>0</v>
      </c>
      <c r="HQ10" s="11">
        <v>0</v>
      </c>
      <c r="HR10" s="11">
        <v>0</v>
      </c>
      <c r="HS10" s="11">
        <v>0</v>
      </c>
      <c r="HT10" s="11">
        <v>0</v>
      </c>
      <c r="HU10" s="11">
        <v>0</v>
      </c>
      <c r="HV10" s="11">
        <v>0</v>
      </c>
      <c r="HW10" s="11">
        <v>0</v>
      </c>
      <c r="HX10" s="11">
        <v>0</v>
      </c>
      <c r="HY10" s="11">
        <v>0</v>
      </c>
      <c r="HZ10" s="11">
        <v>0</v>
      </c>
      <c r="IA10" s="11">
        <v>0</v>
      </c>
      <c r="IB10" s="11">
        <v>0</v>
      </c>
      <c r="IC10" s="11">
        <v>0</v>
      </c>
      <c r="ID10" s="11">
        <v>0</v>
      </c>
      <c r="IE10" s="11">
        <v>0</v>
      </c>
      <c r="IF10" s="11">
        <v>0</v>
      </c>
      <c r="IG10" s="11">
        <v>0</v>
      </c>
      <c r="IH10" s="11">
        <v>0</v>
      </c>
      <c r="II10" s="11">
        <v>0</v>
      </c>
      <c r="IJ10" s="11">
        <v>0</v>
      </c>
      <c r="IK10" s="11">
        <v>0</v>
      </c>
      <c r="IL10" s="11">
        <v>0</v>
      </c>
      <c r="IM10" s="11">
        <v>0</v>
      </c>
      <c r="IN10" s="11">
        <v>0</v>
      </c>
      <c r="IO10" s="11">
        <v>0</v>
      </c>
      <c r="IP10" s="11">
        <v>0</v>
      </c>
      <c r="IQ10" s="11">
        <v>0</v>
      </c>
      <c r="IR10" s="11">
        <v>0</v>
      </c>
      <c r="IS10" s="11">
        <v>0</v>
      </c>
      <c r="IT10" s="11">
        <v>0</v>
      </c>
      <c r="IU10" s="11">
        <v>0</v>
      </c>
      <c r="IV10" s="11">
        <v>0</v>
      </c>
      <c r="IW10" s="11">
        <v>0</v>
      </c>
      <c r="IX10" s="11">
        <v>0</v>
      </c>
      <c r="IY10" s="11">
        <v>0</v>
      </c>
      <c r="IZ10" s="11">
        <v>0</v>
      </c>
      <c r="JA10" s="11">
        <v>0</v>
      </c>
      <c r="JB10" s="11">
        <v>0</v>
      </c>
      <c r="JC10" s="11">
        <v>0</v>
      </c>
      <c r="JD10" s="11">
        <v>0</v>
      </c>
      <c r="JE10" s="11">
        <v>0</v>
      </c>
      <c r="JF10" s="11">
        <v>0</v>
      </c>
      <c r="JG10" s="11">
        <v>0</v>
      </c>
      <c r="JH10" s="11">
        <v>0</v>
      </c>
      <c r="JI10" s="11">
        <v>0</v>
      </c>
      <c r="JJ10" s="11">
        <v>0</v>
      </c>
      <c r="JK10" s="11">
        <v>0</v>
      </c>
      <c r="JL10" s="11">
        <v>0</v>
      </c>
      <c r="JM10" s="11">
        <v>0</v>
      </c>
      <c r="JN10" s="11">
        <v>0</v>
      </c>
      <c r="JO10" s="11">
        <v>0</v>
      </c>
      <c r="JP10" s="11">
        <v>0</v>
      </c>
      <c r="JQ10" s="11">
        <v>0</v>
      </c>
      <c r="JR10" s="11">
        <v>0</v>
      </c>
      <c r="JS10" s="11">
        <v>0</v>
      </c>
      <c r="JT10" s="11">
        <v>0</v>
      </c>
      <c r="JU10" s="11">
        <v>0</v>
      </c>
      <c r="JV10" s="11">
        <v>0</v>
      </c>
      <c r="JW10" s="11">
        <v>0</v>
      </c>
      <c r="JX10" s="11">
        <v>0</v>
      </c>
      <c r="JY10" s="11">
        <v>0</v>
      </c>
      <c r="JZ10" s="11">
        <v>0</v>
      </c>
      <c r="KA10" s="11">
        <v>0</v>
      </c>
      <c r="KB10" s="11">
        <v>0</v>
      </c>
      <c r="KC10" s="11">
        <v>0</v>
      </c>
      <c r="KD10" s="11">
        <v>0</v>
      </c>
      <c r="KE10" s="11">
        <v>0</v>
      </c>
      <c r="KF10" s="11">
        <v>0</v>
      </c>
      <c r="KG10" s="11">
        <v>0</v>
      </c>
      <c r="KH10" s="11">
        <v>0</v>
      </c>
      <c r="KI10" s="11">
        <v>0</v>
      </c>
      <c r="KJ10" s="11">
        <v>0</v>
      </c>
      <c r="KK10" s="11">
        <v>0</v>
      </c>
      <c r="KL10" s="11">
        <v>110</v>
      </c>
      <c r="KM10" s="11">
        <v>64</v>
      </c>
      <c r="KN10" s="11">
        <v>0</v>
      </c>
      <c r="KO10" s="11">
        <v>0</v>
      </c>
      <c r="KP10" s="11">
        <v>0</v>
      </c>
      <c r="KQ10" s="11">
        <v>0</v>
      </c>
      <c r="KR10" s="11">
        <v>0</v>
      </c>
      <c r="KS10" s="11">
        <v>0</v>
      </c>
      <c r="KT10" s="11">
        <v>0</v>
      </c>
      <c r="KU10" s="11">
        <v>0</v>
      </c>
      <c r="KV10" s="11">
        <v>0</v>
      </c>
      <c r="KW10" s="11">
        <v>0</v>
      </c>
      <c r="KX10" s="11">
        <v>0</v>
      </c>
      <c r="KY10" s="11">
        <v>0</v>
      </c>
      <c r="KZ10" s="11">
        <v>0</v>
      </c>
      <c r="LA10" s="11">
        <v>0</v>
      </c>
      <c r="LB10" s="11">
        <v>0</v>
      </c>
      <c r="LC10" s="11">
        <v>0</v>
      </c>
      <c r="LD10" s="11">
        <v>0</v>
      </c>
      <c r="LE10" s="11">
        <v>0</v>
      </c>
      <c r="LF10" s="11">
        <v>0</v>
      </c>
      <c r="LG10" s="11">
        <v>0</v>
      </c>
      <c r="LH10" s="11">
        <v>0</v>
      </c>
      <c r="LI10" s="11">
        <v>0</v>
      </c>
      <c r="LJ10" s="11">
        <v>0</v>
      </c>
      <c r="LK10" s="11">
        <v>0</v>
      </c>
      <c r="LL10" s="11">
        <v>0</v>
      </c>
      <c r="LM10" s="11">
        <v>34088</v>
      </c>
      <c r="LN10" s="11">
        <v>104</v>
      </c>
      <c r="LO10" s="11">
        <v>1524</v>
      </c>
      <c r="LP10" s="11">
        <v>0</v>
      </c>
      <c r="LQ10" s="11">
        <v>0</v>
      </c>
      <c r="LR10" s="11">
        <v>0</v>
      </c>
      <c r="LS10" s="11">
        <v>0</v>
      </c>
      <c r="LT10" s="11">
        <v>0</v>
      </c>
      <c r="LU10" s="11">
        <v>0</v>
      </c>
      <c r="LV10" s="11">
        <v>0</v>
      </c>
      <c r="LW10" s="11">
        <v>0</v>
      </c>
      <c r="LX10" s="11">
        <v>0</v>
      </c>
      <c r="LY10" s="11">
        <v>0</v>
      </c>
      <c r="LZ10" s="11">
        <v>0</v>
      </c>
      <c r="MA10" s="11">
        <v>0</v>
      </c>
      <c r="MB10" s="11">
        <v>0</v>
      </c>
      <c r="MC10" s="11">
        <v>0</v>
      </c>
      <c r="MD10" s="11">
        <v>0</v>
      </c>
      <c r="ME10" s="11">
        <v>0</v>
      </c>
      <c r="MF10" s="11">
        <v>0</v>
      </c>
      <c r="MG10" s="11">
        <v>0</v>
      </c>
      <c r="MH10" s="11">
        <v>0</v>
      </c>
      <c r="MI10" s="11">
        <v>0</v>
      </c>
      <c r="MJ10" s="11">
        <v>0</v>
      </c>
      <c r="MK10" s="11">
        <v>0</v>
      </c>
      <c r="ML10" s="11">
        <v>0</v>
      </c>
      <c r="MM10" s="11">
        <v>0</v>
      </c>
      <c r="MN10" s="11">
        <v>0</v>
      </c>
      <c r="MO10" s="11">
        <v>0</v>
      </c>
      <c r="MP10" s="11">
        <v>0</v>
      </c>
      <c r="MQ10" s="11">
        <v>0</v>
      </c>
      <c r="MR10" s="11">
        <v>0</v>
      </c>
      <c r="MS10" s="11">
        <v>0</v>
      </c>
      <c r="MT10" s="11">
        <v>0</v>
      </c>
      <c r="MU10" s="11">
        <v>50</v>
      </c>
      <c r="MV10" s="11">
        <v>0</v>
      </c>
      <c r="MW10" s="11">
        <v>0</v>
      </c>
      <c r="MX10" s="11">
        <v>0</v>
      </c>
      <c r="MY10" s="11">
        <v>0</v>
      </c>
      <c r="MZ10" s="11">
        <v>0</v>
      </c>
      <c r="NA10" s="11">
        <v>0</v>
      </c>
      <c r="NB10" s="11">
        <v>0</v>
      </c>
      <c r="NC10" s="11">
        <v>0</v>
      </c>
      <c r="ND10" s="11">
        <v>0</v>
      </c>
      <c r="NE10" s="11">
        <v>0</v>
      </c>
      <c r="NF10" s="11">
        <v>0</v>
      </c>
      <c r="NG10" s="11">
        <v>0</v>
      </c>
      <c r="NH10" s="11">
        <v>0</v>
      </c>
      <c r="NI10" s="11">
        <v>0</v>
      </c>
      <c r="NJ10" s="11">
        <v>247</v>
      </c>
      <c r="NK10" s="11">
        <v>12</v>
      </c>
      <c r="NL10" s="11">
        <v>0</v>
      </c>
      <c r="NM10" s="11">
        <v>0</v>
      </c>
      <c r="NN10" s="11">
        <v>0</v>
      </c>
      <c r="NO10" s="11">
        <v>0</v>
      </c>
      <c r="NP10" s="11">
        <v>0</v>
      </c>
      <c r="NQ10" s="11">
        <v>0</v>
      </c>
      <c r="NR10" s="11">
        <v>0</v>
      </c>
      <c r="NS10" s="11">
        <v>0</v>
      </c>
      <c r="NT10" s="11">
        <v>0</v>
      </c>
      <c r="NU10" s="11">
        <v>0</v>
      </c>
      <c r="NV10" s="11">
        <v>0</v>
      </c>
      <c r="NW10" s="11">
        <v>0</v>
      </c>
      <c r="NX10" s="11">
        <v>0</v>
      </c>
      <c r="NY10" s="11">
        <v>0</v>
      </c>
      <c r="NZ10" s="11">
        <v>0</v>
      </c>
      <c r="OA10" s="11">
        <v>0</v>
      </c>
      <c r="OB10" s="11">
        <v>0</v>
      </c>
      <c r="OC10" s="11">
        <v>0</v>
      </c>
      <c r="OD10" s="11">
        <v>0</v>
      </c>
      <c r="OE10" s="11">
        <v>0</v>
      </c>
      <c r="OF10" s="11">
        <v>0</v>
      </c>
      <c r="OG10" s="11">
        <v>0</v>
      </c>
      <c r="OH10" s="11">
        <v>0</v>
      </c>
      <c r="OI10" s="11">
        <v>0</v>
      </c>
      <c r="OJ10" s="11">
        <v>0</v>
      </c>
      <c r="OK10" s="11">
        <v>0</v>
      </c>
      <c r="OL10" s="11">
        <v>0</v>
      </c>
      <c r="OM10" s="11">
        <v>0</v>
      </c>
      <c r="ON10" s="11">
        <v>666</v>
      </c>
      <c r="OO10" s="11">
        <v>5034</v>
      </c>
      <c r="OP10" s="11">
        <v>2821561</v>
      </c>
      <c r="OQ10" s="150">
        <v>87064</v>
      </c>
      <c r="OR10" s="11">
        <v>0</v>
      </c>
      <c r="OS10" s="11">
        <v>0</v>
      </c>
      <c r="OT10" s="11">
        <v>0</v>
      </c>
      <c r="OU10" s="11">
        <v>-753441</v>
      </c>
      <c r="OV10" s="11">
        <v>730</v>
      </c>
      <c r="OW10" s="11">
        <v>-665647</v>
      </c>
      <c r="OX10" s="11">
        <v>2155914</v>
      </c>
      <c r="OY10" s="11">
        <v>72850</v>
      </c>
      <c r="OZ10" s="11">
        <v>2083064</v>
      </c>
      <c r="PA10" s="11">
        <v>0</v>
      </c>
      <c r="PB10" s="11">
        <v>2155914</v>
      </c>
    </row>
    <row r="11" spans="1:418" ht="15" customHeight="1">
      <c r="A11" s="8" t="s">
        <v>434</v>
      </c>
      <c r="B11" s="9" t="s">
        <v>7</v>
      </c>
      <c r="C11" s="10">
        <v>0</v>
      </c>
      <c r="D11" s="10">
        <v>0</v>
      </c>
      <c r="E11" s="10">
        <v>0</v>
      </c>
      <c r="F11" s="10">
        <v>0</v>
      </c>
      <c r="G11" s="10">
        <v>1037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743</v>
      </c>
      <c r="W11" s="10">
        <v>115</v>
      </c>
      <c r="X11" s="10">
        <v>13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9755</v>
      </c>
      <c r="AX11" s="10">
        <v>0</v>
      </c>
      <c r="AY11" s="10">
        <v>608</v>
      </c>
      <c r="AZ11" s="10">
        <v>8488</v>
      </c>
      <c r="BA11" s="10">
        <v>1259</v>
      </c>
      <c r="BB11" s="10">
        <v>143</v>
      </c>
      <c r="BC11" s="10">
        <v>0</v>
      </c>
      <c r="BD11" s="10">
        <v>48</v>
      </c>
      <c r="BE11" s="10">
        <v>247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55329</v>
      </c>
      <c r="BN11" s="10">
        <v>128</v>
      </c>
      <c r="BO11" s="10">
        <v>10415</v>
      </c>
      <c r="BP11" s="10">
        <v>6</v>
      </c>
      <c r="BQ11" s="10">
        <v>178026</v>
      </c>
      <c r="BR11" s="10">
        <v>40540</v>
      </c>
      <c r="BS11" s="10">
        <v>0</v>
      </c>
      <c r="BT11" s="10">
        <v>0</v>
      </c>
      <c r="BU11" s="10">
        <v>619590</v>
      </c>
      <c r="BV11" s="10">
        <v>4000</v>
      </c>
      <c r="BW11" s="10">
        <v>0</v>
      </c>
      <c r="BX11" s="10">
        <v>0</v>
      </c>
      <c r="BY11" s="10">
        <v>0</v>
      </c>
      <c r="BZ11" s="10">
        <v>143781</v>
      </c>
      <c r="CA11" s="10">
        <v>0</v>
      </c>
      <c r="CB11" s="10">
        <v>0</v>
      </c>
      <c r="CC11" s="10">
        <v>0</v>
      </c>
      <c r="CD11" s="10">
        <v>0</v>
      </c>
      <c r="CE11" s="10">
        <v>7075</v>
      </c>
      <c r="CF11" s="10">
        <v>0</v>
      </c>
      <c r="CG11" s="10">
        <v>387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265</v>
      </c>
      <c r="FB11" s="10">
        <v>1369</v>
      </c>
      <c r="FC11" s="10">
        <v>1802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58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1">
        <v>0</v>
      </c>
      <c r="GV11" s="11">
        <v>0</v>
      </c>
      <c r="GW11" s="11">
        <v>0</v>
      </c>
      <c r="GX11" s="11">
        <v>0</v>
      </c>
      <c r="GY11" s="11">
        <v>0</v>
      </c>
      <c r="GZ11" s="11">
        <v>0</v>
      </c>
      <c r="HA11" s="11">
        <v>0</v>
      </c>
      <c r="HB11" s="11">
        <v>0</v>
      </c>
      <c r="HC11" s="11">
        <v>0</v>
      </c>
      <c r="HD11" s="11">
        <v>0</v>
      </c>
      <c r="HE11" s="11">
        <v>0</v>
      </c>
      <c r="HF11" s="11">
        <v>0</v>
      </c>
      <c r="HG11" s="11">
        <v>0</v>
      </c>
      <c r="HH11" s="11">
        <v>0</v>
      </c>
      <c r="HI11" s="11">
        <v>0</v>
      </c>
      <c r="HJ11" s="11">
        <v>0</v>
      </c>
      <c r="HK11" s="11">
        <v>0</v>
      </c>
      <c r="HL11" s="11">
        <v>0</v>
      </c>
      <c r="HM11" s="11">
        <v>0</v>
      </c>
      <c r="HN11" s="11">
        <v>0</v>
      </c>
      <c r="HO11" s="11">
        <v>0</v>
      </c>
      <c r="HP11" s="11">
        <v>0</v>
      </c>
      <c r="HQ11" s="11">
        <v>0</v>
      </c>
      <c r="HR11" s="11">
        <v>0</v>
      </c>
      <c r="HS11" s="11">
        <v>0</v>
      </c>
      <c r="HT11" s="11">
        <v>0</v>
      </c>
      <c r="HU11" s="11">
        <v>0</v>
      </c>
      <c r="HV11" s="11">
        <v>0</v>
      </c>
      <c r="HW11" s="11">
        <v>0</v>
      </c>
      <c r="HX11" s="11">
        <v>0</v>
      </c>
      <c r="HY11" s="11">
        <v>0</v>
      </c>
      <c r="HZ11" s="11">
        <v>0</v>
      </c>
      <c r="IA11" s="11">
        <v>0</v>
      </c>
      <c r="IB11" s="11">
        <v>0</v>
      </c>
      <c r="IC11" s="11">
        <v>0</v>
      </c>
      <c r="ID11" s="11">
        <v>0</v>
      </c>
      <c r="IE11" s="11">
        <v>0</v>
      </c>
      <c r="IF11" s="11">
        <v>0</v>
      </c>
      <c r="IG11" s="11">
        <v>0</v>
      </c>
      <c r="IH11" s="11">
        <v>0</v>
      </c>
      <c r="II11" s="11">
        <v>0</v>
      </c>
      <c r="IJ11" s="11">
        <v>0</v>
      </c>
      <c r="IK11" s="11">
        <v>0</v>
      </c>
      <c r="IL11" s="11">
        <v>0</v>
      </c>
      <c r="IM11" s="11">
        <v>0</v>
      </c>
      <c r="IN11" s="11">
        <v>0</v>
      </c>
      <c r="IO11" s="11">
        <v>0</v>
      </c>
      <c r="IP11" s="11">
        <v>0</v>
      </c>
      <c r="IQ11" s="11">
        <v>0</v>
      </c>
      <c r="IR11" s="11">
        <v>0</v>
      </c>
      <c r="IS11" s="11">
        <v>0</v>
      </c>
      <c r="IT11" s="11">
        <v>0</v>
      </c>
      <c r="IU11" s="11">
        <v>0</v>
      </c>
      <c r="IV11" s="11">
        <v>0</v>
      </c>
      <c r="IW11" s="11">
        <v>0</v>
      </c>
      <c r="IX11" s="11">
        <v>0</v>
      </c>
      <c r="IY11" s="11">
        <v>0</v>
      </c>
      <c r="IZ11" s="11">
        <v>0</v>
      </c>
      <c r="JA11" s="11">
        <v>0</v>
      </c>
      <c r="JB11" s="11">
        <v>0</v>
      </c>
      <c r="JC11" s="11">
        <v>0</v>
      </c>
      <c r="JD11" s="11">
        <v>0</v>
      </c>
      <c r="JE11" s="11">
        <v>0</v>
      </c>
      <c r="JF11" s="11">
        <v>0</v>
      </c>
      <c r="JG11" s="11">
        <v>0</v>
      </c>
      <c r="JH11" s="11">
        <v>0</v>
      </c>
      <c r="JI11" s="11">
        <v>0</v>
      </c>
      <c r="JJ11" s="11">
        <v>0</v>
      </c>
      <c r="JK11" s="11">
        <v>0</v>
      </c>
      <c r="JL11" s="11">
        <v>0</v>
      </c>
      <c r="JM11" s="11">
        <v>0</v>
      </c>
      <c r="JN11" s="11">
        <v>0</v>
      </c>
      <c r="JO11" s="11">
        <v>0</v>
      </c>
      <c r="JP11" s="11">
        <v>0</v>
      </c>
      <c r="JQ11" s="11">
        <v>0</v>
      </c>
      <c r="JR11" s="11">
        <v>0</v>
      </c>
      <c r="JS11" s="11">
        <v>0</v>
      </c>
      <c r="JT11" s="11">
        <v>0</v>
      </c>
      <c r="JU11" s="11">
        <v>0</v>
      </c>
      <c r="JV11" s="11">
        <v>0</v>
      </c>
      <c r="JW11" s="11">
        <v>0</v>
      </c>
      <c r="JX11" s="11">
        <v>0</v>
      </c>
      <c r="JY11" s="11">
        <v>0</v>
      </c>
      <c r="JZ11" s="11">
        <v>0</v>
      </c>
      <c r="KA11" s="11">
        <v>0</v>
      </c>
      <c r="KB11" s="11">
        <v>0</v>
      </c>
      <c r="KC11" s="11">
        <v>0</v>
      </c>
      <c r="KD11" s="11">
        <v>0</v>
      </c>
      <c r="KE11" s="11">
        <v>0</v>
      </c>
      <c r="KF11" s="11">
        <v>0</v>
      </c>
      <c r="KG11" s="11">
        <v>0</v>
      </c>
      <c r="KH11" s="11">
        <v>0</v>
      </c>
      <c r="KI11" s="11">
        <v>0</v>
      </c>
      <c r="KJ11" s="11">
        <v>0</v>
      </c>
      <c r="KK11" s="11">
        <v>0</v>
      </c>
      <c r="KL11" s="11">
        <v>0</v>
      </c>
      <c r="KM11" s="11">
        <v>0</v>
      </c>
      <c r="KN11" s="11">
        <v>0</v>
      </c>
      <c r="KO11" s="11">
        <v>0</v>
      </c>
      <c r="KP11" s="11">
        <v>0</v>
      </c>
      <c r="KQ11" s="11">
        <v>0</v>
      </c>
      <c r="KR11" s="11">
        <v>0</v>
      </c>
      <c r="KS11" s="11">
        <v>0</v>
      </c>
      <c r="KT11" s="11">
        <v>0</v>
      </c>
      <c r="KU11" s="11">
        <v>0</v>
      </c>
      <c r="KV11" s="11">
        <v>0</v>
      </c>
      <c r="KW11" s="11">
        <v>0</v>
      </c>
      <c r="KX11" s="11">
        <v>0</v>
      </c>
      <c r="KY11" s="11">
        <v>0</v>
      </c>
      <c r="KZ11" s="11">
        <v>0</v>
      </c>
      <c r="LA11" s="11">
        <v>0</v>
      </c>
      <c r="LB11" s="11">
        <v>0</v>
      </c>
      <c r="LC11" s="11">
        <v>0</v>
      </c>
      <c r="LD11" s="11">
        <v>0</v>
      </c>
      <c r="LE11" s="11">
        <v>0</v>
      </c>
      <c r="LF11" s="11">
        <v>0</v>
      </c>
      <c r="LG11" s="11">
        <v>0</v>
      </c>
      <c r="LH11" s="11">
        <v>0</v>
      </c>
      <c r="LI11" s="11">
        <v>0</v>
      </c>
      <c r="LJ11" s="11">
        <v>0</v>
      </c>
      <c r="LK11" s="11">
        <v>0</v>
      </c>
      <c r="LL11" s="11">
        <v>0</v>
      </c>
      <c r="LM11" s="11">
        <v>1096369</v>
      </c>
      <c r="LN11" s="11">
        <v>280541</v>
      </c>
      <c r="LO11" s="11">
        <v>150139</v>
      </c>
      <c r="LP11" s="11">
        <v>0</v>
      </c>
      <c r="LQ11" s="11">
        <v>0</v>
      </c>
      <c r="LR11" s="11">
        <v>0</v>
      </c>
      <c r="LS11" s="11">
        <v>0</v>
      </c>
      <c r="LT11" s="11">
        <v>0</v>
      </c>
      <c r="LU11" s="11">
        <v>0</v>
      </c>
      <c r="LV11" s="11">
        <v>0</v>
      </c>
      <c r="LW11" s="11">
        <v>0</v>
      </c>
      <c r="LX11" s="11">
        <v>0</v>
      </c>
      <c r="LY11" s="11">
        <v>0</v>
      </c>
      <c r="LZ11" s="11">
        <v>0</v>
      </c>
      <c r="MA11" s="11">
        <v>0</v>
      </c>
      <c r="MB11" s="11">
        <v>0</v>
      </c>
      <c r="MC11" s="11">
        <v>0</v>
      </c>
      <c r="MD11" s="11">
        <v>0</v>
      </c>
      <c r="ME11" s="11">
        <v>0</v>
      </c>
      <c r="MF11" s="11">
        <v>0</v>
      </c>
      <c r="MG11" s="11">
        <v>0</v>
      </c>
      <c r="MH11" s="11">
        <v>0</v>
      </c>
      <c r="MI11" s="11">
        <v>0</v>
      </c>
      <c r="MJ11" s="11">
        <v>0</v>
      </c>
      <c r="MK11" s="11">
        <v>0</v>
      </c>
      <c r="ML11" s="11">
        <v>0</v>
      </c>
      <c r="MM11" s="11">
        <v>0</v>
      </c>
      <c r="MN11" s="11">
        <v>0</v>
      </c>
      <c r="MO11" s="11">
        <v>0</v>
      </c>
      <c r="MP11" s="11">
        <v>0</v>
      </c>
      <c r="MQ11" s="11">
        <v>0</v>
      </c>
      <c r="MR11" s="11">
        <v>0</v>
      </c>
      <c r="MS11" s="11">
        <v>0</v>
      </c>
      <c r="MT11" s="11">
        <v>0</v>
      </c>
      <c r="MU11" s="11">
        <v>0</v>
      </c>
      <c r="MV11" s="11">
        <v>0</v>
      </c>
      <c r="MW11" s="11">
        <v>0</v>
      </c>
      <c r="MX11" s="11">
        <v>0</v>
      </c>
      <c r="MY11" s="11">
        <v>0</v>
      </c>
      <c r="MZ11" s="11">
        <v>0</v>
      </c>
      <c r="NA11" s="11">
        <v>0</v>
      </c>
      <c r="NB11" s="11">
        <v>0</v>
      </c>
      <c r="NC11" s="11">
        <v>0</v>
      </c>
      <c r="ND11" s="11">
        <v>0</v>
      </c>
      <c r="NE11" s="11">
        <v>0</v>
      </c>
      <c r="NF11" s="11">
        <v>0</v>
      </c>
      <c r="NG11" s="11">
        <v>0</v>
      </c>
      <c r="NH11" s="11">
        <v>0</v>
      </c>
      <c r="NI11" s="11">
        <v>0</v>
      </c>
      <c r="NJ11" s="11">
        <v>9</v>
      </c>
      <c r="NK11" s="11">
        <v>292</v>
      </c>
      <c r="NL11" s="11">
        <v>471</v>
      </c>
      <c r="NM11" s="11">
        <v>0</v>
      </c>
      <c r="NN11" s="11">
        <v>0</v>
      </c>
      <c r="NO11" s="11">
        <v>0</v>
      </c>
      <c r="NP11" s="11">
        <v>0</v>
      </c>
      <c r="NQ11" s="11">
        <v>0</v>
      </c>
      <c r="NR11" s="11">
        <v>0</v>
      </c>
      <c r="NS11" s="11">
        <v>0</v>
      </c>
      <c r="NT11" s="11">
        <v>0</v>
      </c>
      <c r="NU11" s="11">
        <v>0</v>
      </c>
      <c r="NV11" s="11">
        <v>0</v>
      </c>
      <c r="NW11" s="11">
        <v>0</v>
      </c>
      <c r="NX11" s="11">
        <v>0</v>
      </c>
      <c r="NY11" s="11">
        <v>0</v>
      </c>
      <c r="NZ11" s="11">
        <v>0</v>
      </c>
      <c r="OA11" s="11">
        <v>0</v>
      </c>
      <c r="OB11" s="11">
        <v>0</v>
      </c>
      <c r="OC11" s="11">
        <v>0</v>
      </c>
      <c r="OD11" s="11">
        <v>5719</v>
      </c>
      <c r="OE11" s="11">
        <v>0</v>
      </c>
      <c r="OF11" s="11">
        <v>0</v>
      </c>
      <c r="OG11" s="11">
        <v>0</v>
      </c>
      <c r="OH11" s="11">
        <v>0</v>
      </c>
      <c r="OI11" s="11">
        <v>0</v>
      </c>
      <c r="OJ11" s="11">
        <v>0</v>
      </c>
      <c r="OK11" s="11">
        <v>0</v>
      </c>
      <c r="OL11" s="11">
        <v>0</v>
      </c>
      <c r="OM11" s="11">
        <v>0</v>
      </c>
      <c r="ON11" s="11">
        <v>164599</v>
      </c>
      <c r="OO11" s="11">
        <v>7935</v>
      </c>
      <c r="OP11" s="11">
        <v>2791243</v>
      </c>
      <c r="OQ11" s="150">
        <v>5772385</v>
      </c>
      <c r="OR11" s="11">
        <v>0</v>
      </c>
      <c r="OS11" s="11">
        <v>0</v>
      </c>
      <c r="OT11" s="11">
        <v>0</v>
      </c>
      <c r="OU11" s="11">
        <v>-149985</v>
      </c>
      <c r="OV11" s="11">
        <v>183042</v>
      </c>
      <c r="OW11" s="11">
        <v>5805442</v>
      </c>
      <c r="OX11" s="11">
        <v>8596685</v>
      </c>
      <c r="OY11" s="11">
        <v>8344515</v>
      </c>
      <c r="OZ11" s="11">
        <v>252170</v>
      </c>
      <c r="PA11" s="11">
        <v>0</v>
      </c>
      <c r="PB11" s="11">
        <v>8596685</v>
      </c>
    </row>
    <row r="12" spans="1:418" ht="15" customHeight="1">
      <c r="A12" s="8" t="s">
        <v>435</v>
      </c>
      <c r="B12" s="9" t="s">
        <v>8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242</v>
      </c>
      <c r="AX12" s="10">
        <v>0</v>
      </c>
      <c r="AY12" s="10">
        <v>301</v>
      </c>
      <c r="AZ12" s="10">
        <v>6612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2217</v>
      </c>
      <c r="BN12" s="10">
        <v>756</v>
      </c>
      <c r="BO12" s="10">
        <v>0</v>
      </c>
      <c r="BP12" s="10">
        <v>12</v>
      </c>
      <c r="BQ12" s="10">
        <v>182</v>
      </c>
      <c r="BR12" s="10">
        <v>0</v>
      </c>
      <c r="BS12" s="10">
        <v>0</v>
      </c>
      <c r="BT12" s="10">
        <v>0</v>
      </c>
      <c r="BU12" s="10">
        <v>221486</v>
      </c>
      <c r="BV12" s="10">
        <v>10067</v>
      </c>
      <c r="BW12" s="10">
        <v>0</v>
      </c>
      <c r="BX12" s="10">
        <v>0</v>
      </c>
      <c r="BY12" s="10">
        <v>0</v>
      </c>
      <c r="BZ12" s="10">
        <v>18686</v>
      </c>
      <c r="CA12" s="10">
        <v>0</v>
      </c>
      <c r="CB12" s="10">
        <v>0</v>
      </c>
      <c r="CC12" s="10">
        <v>0</v>
      </c>
      <c r="CD12" s="10">
        <v>16941</v>
      </c>
      <c r="CE12" s="10">
        <v>17848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1108</v>
      </c>
      <c r="FB12" s="10">
        <v>817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58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1">
        <v>0</v>
      </c>
      <c r="GV12" s="11">
        <v>0</v>
      </c>
      <c r="GW12" s="11">
        <v>0</v>
      </c>
      <c r="GX12" s="11">
        <v>0</v>
      </c>
      <c r="GY12" s="11">
        <v>0</v>
      </c>
      <c r="GZ12" s="11">
        <v>0</v>
      </c>
      <c r="HA12" s="11">
        <v>0</v>
      </c>
      <c r="HB12" s="11">
        <v>0</v>
      </c>
      <c r="HC12" s="11">
        <v>0</v>
      </c>
      <c r="HD12" s="11">
        <v>0</v>
      </c>
      <c r="HE12" s="11">
        <v>0</v>
      </c>
      <c r="HF12" s="11">
        <v>0</v>
      </c>
      <c r="HG12" s="11">
        <v>0</v>
      </c>
      <c r="HH12" s="11">
        <v>0</v>
      </c>
      <c r="HI12" s="11">
        <v>0</v>
      </c>
      <c r="HJ12" s="11">
        <v>0</v>
      </c>
      <c r="HK12" s="11">
        <v>0</v>
      </c>
      <c r="HL12" s="11">
        <v>0</v>
      </c>
      <c r="HM12" s="11">
        <v>0</v>
      </c>
      <c r="HN12" s="11">
        <v>0</v>
      </c>
      <c r="HO12" s="11">
        <v>0</v>
      </c>
      <c r="HP12" s="11">
        <v>0</v>
      </c>
      <c r="HQ12" s="11">
        <v>0</v>
      </c>
      <c r="HR12" s="11">
        <v>0</v>
      </c>
      <c r="HS12" s="11">
        <v>0</v>
      </c>
      <c r="HT12" s="11">
        <v>0</v>
      </c>
      <c r="HU12" s="11">
        <v>0</v>
      </c>
      <c r="HV12" s="11">
        <v>0</v>
      </c>
      <c r="HW12" s="11">
        <v>0</v>
      </c>
      <c r="HX12" s="11">
        <v>0</v>
      </c>
      <c r="HY12" s="11">
        <v>0</v>
      </c>
      <c r="HZ12" s="11">
        <v>0</v>
      </c>
      <c r="IA12" s="11">
        <v>0</v>
      </c>
      <c r="IB12" s="11">
        <v>0</v>
      </c>
      <c r="IC12" s="11">
        <v>0</v>
      </c>
      <c r="ID12" s="11">
        <v>0</v>
      </c>
      <c r="IE12" s="11">
        <v>0</v>
      </c>
      <c r="IF12" s="11">
        <v>0</v>
      </c>
      <c r="IG12" s="11">
        <v>0</v>
      </c>
      <c r="IH12" s="11">
        <v>0</v>
      </c>
      <c r="II12" s="11">
        <v>0</v>
      </c>
      <c r="IJ12" s="11">
        <v>0</v>
      </c>
      <c r="IK12" s="11">
        <v>0</v>
      </c>
      <c r="IL12" s="11">
        <v>0</v>
      </c>
      <c r="IM12" s="11">
        <v>0</v>
      </c>
      <c r="IN12" s="11">
        <v>0</v>
      </c>
      <c r="IO12" s="11">
        <v>0</v>
      </c>
      <c r="IP12" s="11">
        <v>0</v>
      </c>
      <c r="IQ12" s="11">
        <v>0</v>
      </c>
      <c r="IR12" s="11">
        <v>0</v>
      </c>
      <c r="IS12" s="11">
        <v>0</v>
      </c>
      <c r="IT12" s="11">
        <v>0</v>
      </c>
      <c r="IU12" s="11">
        <v>0</v>
      </c>
      <c r="IV12" s="11">
        <v>0</v>
      </c>
      <c r="IW12" s="11">
        <v>0</v>
      </c>
      <c r="IX12" s="11">
        <v>0</v>
      </c>
      <c r="IY12" s="11">
        <v>0</v>
      </c>
      <c r="IZ12" s="11">
        <v>0</v>
      </c>
      <c r="JA12" s="11">
        <v>0</v>
      </c>
      <c r="JB12" s="11">
        <v>0</v>
      </c>
      <c r="JC12" s="11">
        <v>0</v>
      </c>
      <c r="JD12" s="11">
        <v>0</v>
      </c>
      <c r="JE12" s="11">
        <v>0</v>
      </c>
      <c r="JF12" s="11">
        <v>0</v>
      </c>
      <c r="JG12" s="11">
        <v>0</v>
      </c>
      <c r="JH12" s="11">
        <v>0</v>
      </c>
      <c r="JI12" s="11">
        <v>0</v>
      </c>
      <c r="JJ12" s="11">
        <v>0</v>
      </c>
      <c r="JK12" s="11">
        <v>0</v>
      </c>
      <c r="JL12" s="11">
        <v>0</v>
      </c>
      <c r="JM12" s="11">
        <v>0</v>
      </c>
      <c r="JN12" s="11">
        <v>0</v>
      </c>
      <c r="JO12" s="11">
        <v>0</v>
      </c>
      <c r="JP12" s="11">
        <v>0</v>
      </c>
      <c r="JQ12" s="11">
        <v>0</v>
      </c>
      <c r="JR12" s="11">
        <v>0</v>
      </c>
      <c r="JS12" s="11">
        <v>0</v>
      </c>
      <c r="JT12" s="11">
        <v>0</v>
      </c>
      <c r="JU12" s="11">
        <v>0</v>
      </c>
      <c r="JV12" s="11">
        <v>0</v>
      </c>
      <c r="JW12" s="11">
        <v>0</v>
      </c>
      <c r="JX12" s="11">
        <v>0</v>
      </c>
      <c r="JY12" s="11">
        <v>0</v>
      </c>
      <c r="JZ12" s="11">
        <v>0</v>
      </c>
      <c r="KA12" s="11">
        <v>0</v>
      </c>
      <c r="KB12" s="11">
        <v>0</v>
      </c>
      <c r="KC12" s="11">
        <v>0</v>
      </c>
      <c r="KD12" s="11">
        <v>0</v>
      </c>
      <c r="KE12" s="11">
        <v>0</v>
      </c>
      <c r="KF12" s="11">
        <v>0</v>
      </c>
      <c r="KG12" s="11">
        <v>0</v>
      </c>
      <c r="KH12" s="11">
        <v>0</v>
      </c>
      <c r="KI12" s="11">
        <v>0</v>
      </c>
      <c r="KJ12" s="11">
        <v>0</v>
      </c>
      <c r="KK12" s="11">
        <v>0</v>
      </c>
      <c r="KL12" s="11">
        <v>0</v>
      </c>
      <c r="KM12" s="11">
        <v>0</v>
      </c>
      <c r="KN12" s="11">
        <v>0</v>
      </c>
      <c r="KO12" s="11">
        <v>0</v>
      </c>
      <c r="KP12" s="11">
        <v>0</v>
      </c>
      <c r="KQ12" s="11">
        <v>0</v>
      </c>
      <c r="KR12" s="11">
        <v>0</v>
      </c>
      <c r="KS12" s="11">
        <v>0</v>
      </c>
      <c r="KT12" s="11">
        <v>0</v>
      </c>
      <c r="KU12" s="11">
        <v>0</v>
      </c>
      <c r="KV12" s="11">
        <v>0</v>
      </c>
      <c r="KW12" s="11">
        <v>0</v>
      </c>
      <c r="KX12" s="11">
        <v>0</v>
      </c>
      <c r="KY12" s="11">
        <v>0</v>
      </c>
      <c r="KZ12" s="11">
        <v>0</v>
      </c>
      <c r="LA12" s="11">
        <v>0</v>
      </c>
      <c r="LB12" s="11">
        <v>0</v>
      </c>
      <c r="LC12" s="11">
        <v>0</v>
      </c>
      <c r="LD12" s="11">
        <v>0</v>
      </c>
      <c r="LE12" s="11">
        <v>0</v>
      </c>
      <c r="LF12" s="11">
        <v>0</v>
      </c>
      <c r="LG12" s="11">
        <v>0</v>
      </c>
      <c r="LH12" s="11">
        <v>0</v>
      </c>
      <c r="LI12" s="11">
        <v>0</v>
      </c>
      <c r="LJ12" s="11">
        <v>0</v>
      </c>
      <c r="LK12" s="11">
        <v>0</v>
      </c>
      <c r="LL12" s="11">
        <v>0</v>
      </c>
      <c r="LM12" s="11">
        <v>192215</v>
      </c>
      <c r="LN12" s="11">
        <v>456504</v>
      </c>
      <c r="LO12" s="11">
        <v>10430</v>
      </c>
      <c r="LP12" s="11">
        <v>0</v>
      </c>
      <c r="LQ12" s="11">
        <v>0</v>
      </c>
      <c r="LR12" s="11">
        <v>0</v>
      </c>
      <c r="LS12" s="11">
        <v>0</v>
      </c>
      <c r="LT12" s="11">
        <v>0</v>
      </c>
      <c r="LU12" s="11">
        <v>0</v>
      </c>
      <c r="LV12" s="11">
        <v>0</v>
      </c>
      <c r="LW12" s="11">
        <v>0</v>
      </c>
      <c r="LX12" s="11">
        <v>0</v>
      </c>
      <c r="LY12" s="11">
        <v>0</v>
      </c>
      <c r="LZ12" s="11">
        <v>0</v>
      </c>
      <c r="MA12" s="11">
        <v>0</v>
      </c>
      <c r="MB12" s="11">
        <v>0</v>
      </c>
      <c r="MC12" s="11">
        <v>0</v>
      </c>
      <c r="MD12" s="11">
        <v>0</v>
      </c>
      <c r="ME12" s="11">
        <v>0</v>
      </c>
      <c r="MF12" s="11">
        <v>0</v>
      </c>
      <c r="MG12" s="11">
        <v>0</v>
      </c>
      <c r="MH12" s="11">
        <v>0</v>
      </c>
      <c r="MI12" s="11">
        <v>0</v>
      </c>
      <c r="MJ12" s="11">
        <v>0</v>
      </c>
      <c r="MK12" s="11">
        <v>0</v>
      </c>
      <c r="ML12" s="11">
        <v>0</v>
      </c>
      <c r="MM12" s="11">
        <v>0</v>
      </c>
      <c r="MN12" s="11">
        <v>0</v>
      </c>
      <c r="MO12" s="11">
        <v>0</v>
      </c>
      <c r="MP12" s="11">
        <v>0</v>
      </c>
      <c r="MQ12" s="11">
        <v>0</v>
      </c>
      <c r="MR12" s="11">
        <v>0</v>
      </c>
      <c r="MS12" s="11">
        <v>0</v>
      </c>
      <c r="MT12" s="11">
        <v>0</v>
      </c>
      <c r="MU12" s="11">
        <v>139</v>
      </c>
      <c r="MV12" s="11">
        <v>0</v>
      </c>
      <c r="MW12" s="11">
        <v>0</v>
      </c>
      <c r="MX12" s="11">
        <v>0</v>
      </c>
      <c r="MY12" s="11">
        <v>0</v>
      </c>
      <c r="MZ12" s="11">
        <v>0</v>
      </c>
      <c r="NA12" s="11">
        <v>0</v>
      </c>
      <c r="NB12" s="11">
        <v>0</v>
      </c>
      <c r="NC12" s="11">
        <v>0</v>
      </c>
      <c r="ND12" s="11">
        <v>0</v>
      </c>
      <c r="NE12" s="11">
        <v>0</v>
      </c>
      <c r="NF12" s="11">
        <v>0</v>
      </c>
      <c r="NG12" s="11">
        <v>0</v>
      </c>
      <c r="NH12" s="11">
        <v>0</v>
      </c>
      <c r="NI12" s="11">
        <v>0</v>
      </c>
      <c r="NJ12" s="11">
        <v>0</v>
      </c>
      <c r="NK12" s="11">
        <v>0</v>
      </c>
      <c r="NL12" s="11">
        <v>11</v>
      </c>
      <c r="NM12" s="11">
        <v>0</v>
      </c>
      <c r="NN12" s="11">
        <v>0</v>
      </c>
      <c r="NO12" s="11">
        <v>0</v>
      </c>
      <c r="NP12" s="11">
        <v>0</v>
      </c>
      <c r="NQ12" s="11">
        <v>806</v>
      </c>
      <c r="NR12" s="11">
        <v>0</v>
      </c>
      <c r="NS12" s="11">
        <v>0</v>
      </c>
      <c r="NT12" s="11">
        <v>0</v>
      </c>
      <c r="NU12" s="11">
        <v>0</v>
      </c>
      <c r="NV12" s="11">
        <v>0</v>
      </c>
      <c r="NW12" s="11">
        <v>0</v>
      </c>
      <c r="NX12" s="11">
        <v>0</v>
      </c>
      <c r="NY12" s="11">
        <v>0</v>
      </c>
      <c r="NZ12" s="11">
        <v>0</v>
      </c>
      <c r="OA12" s="11">
        <v>0</v>
      </c>
      <c r="OB12" s="11">
        <v>0</v>
      </c>
      <c r="OC12" s="11">
        <v>0</v>
      </c>
      <c r="OD12" s="11">
        <v>0</v>
      </c>
      <c r="OE12" s="11">
        <v>0</v>
      </c>
      <c r="OF12" s="11">
        <v>0</v>
      </c>
      <c r="OG12" s="11">
        <v>0</v>
      </c>
      <c r="OH12" s="11">
        <v>0</v>
      </c>
      <c r="OI12" s="11">
        <v>0</v>
      </c>
      <c r="OJ12" s="11">
        <v>0</v>
      </c>
      <c r="OK12" s="11">
        <v>0</v>
      </c>
      <c r="OL12" s="11">
        <v>0</v>
      </c>
      <c r="OM12" s="11">
        <v>0</v>
      </c>
      <c r="ON12" s="11">
        <v>88115</v>
      </c>
      <c r="OO12" s="11">
        <v>1548</v>
      </c>
      <c r="OP12" s="11">
        <v>1047043</v>
      </c>
      <c r="OQ12" s="150">
        <v>2835668</v>
      </c>
      <c r="OR12" s="11">
        <v>0</v>
      </c>
      <c r="OS12" s="11">
        <v>0</v>
      </c>
      <c r="OT12" s="11">
        <v>0</v>
      </c>
      <c r="OU12" s="11">
        <v>157326</v>
      </c>
      <c r="OV12" s="11">
        <v>110595</v>
      </c>
      <c r="OW12" s="11">
        <v>3103589</v>
      </c>
      <c r="OX12" s="11">
        <v>4150632</v>
      </c>
      <c r="OY12" s="11">
        <v>3510560</v>
      </c>
      <c r="OZ12" s="11">
        <v>640072</v>
      </c>
      <c r="PA12" s="11">
        <v>0</v>
      </c>
      <c r="PB12" s="11">
        <v>4150632</v>
      </c>
    </row>
    <row r="13" spans="1:418" ht="15" customHeight="1">
      <c r="A13" s="8" t="s">
        <v>436</v>
      </c>
      <c r="B13" s="9" t="s">
        <v>9</v>
      </c>
      <c r="C13" s="10">
        <v>0</v>
      </c>
      <c r="D13" s="10">
        <v>0</v>
      </c>
      <c r="E13" s="10">
        <v>0</v>
      </c>
      <c r="F13" s="10">
        <v>0</v>
      </c>
      <c r="G13" s="10">
        <v>23072</v>
      </c>
      <c r="H13" s="10">
        <v>0</v>
      </c>
      <c r="I13" s="10">
        <v>1270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3329</v>
      </c>
      <c r="U13" s="10">
        <v>6564</v>
      </c>
      <c r="V13" s="10">
        <v>3660</v>
      </c>
      <c r="W13" s="10">
        <v>749</v>
      </c>
      <c r="X13" s="10">
        <v>976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416</v>
      </c>
      <c r="AX13" s="10">
        <v>0</v>
      </c>
      <c r="AY13" s="10">
        <v>13</v>
      </c>
      <c r="AZ13" s="10">
        <v>2969</v>
      </c>
      <c r="BA13" s="10">
        <v>189</v>
      </c>
      <c r="BB13" s="10">
        <v>14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3544</v>
      </c>
      <c r="BI13" s="10">
        <v>0</v>
      </c>
      <c r="BJ13" s="10">
        <v>0</v>
      </c>
      <c r="BK13" s="10">
        <v>0</v>
      </c>
      <c r="BL13" s="10">
        <v>0</v>
      </c>
      <c r="BM13" s="10">
        <v>42658</v>
      </c>
      <c r="BN13" s="10">
        <v>2132</v>
      </c>
      <c r="BO13" s="10">
        <v>86</v>
      </c>
      <c r="BP13" s="10">
        <v>0</v>
      </c>
      <c r="BQ13" s="10">
        <v>1217</v>
      </c>
      <c r="BR13" s="10">
        <v>75509</v>
      </c>
      <c r="BS13" s="10">
        <v>0</v>
      </c>
      <c r="BT13" s="10">
        <v>459569</v>
      </c>
      <c r="BU13" s="10">
        <v>548</v>
      </c>
      <c r="BV13" s="10">
        <v>179</v>
      </c>
      <c r="BW13" s="10">
        <v>0</v>
      </c>
      <c r="BX13" s="10">
        <v>0</v>
      </c>
      <c r="BY13" s="10">
        <v>179335</v>
      </c>
      <c r="BZ13" s="10">
        <v>29431</v>
      </c>
      <c r="CA13" s="10">
        <v>0</v>
      </c>
      <c r="CB13" s="10">
        <v>0</v>
      </c>
      <c r="CC13" s="10">
        <v>0</v>
      </c>
      <c r="CD13" s="10">
        <v>0</v>
      </c>
      <c r="CE13" s="10">
        <v>24719</v>
      </c>
      <c r="CF13" s="10">
        <v>0</v>
      </c>
      <c r="CG13" s="10">
        <v>1649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209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58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1">
        <v>0</v>
      </c>
      <c r="GV13" s="11">
        <v>0</v>
      </c>
      <c r="GW13" s="11">
        <v>0</v>
      </c>
      <c r="GX13" s="11">
        <v>0</v>
      </c>
      <c r="GY13" s="11">
        <v>0</v>
      </c>
      <c r="GZ13" s="11">
        <v>0</v>
      </c>
      <c r="HA13" s="11">
        <v>0</v>
      </c>
      <c r="HB13" s="11">
        <v>0</v>
      </c>
      <c r="HC13" s="11">
        <v>0</v>
      </c>
      <c r="HD13" s="11">
        <v>0</v>
      </c>
      <c r="HE13" s="11">
        <v>0</v>
      </c>
      <c r="HF13" s="11">
        <v>0</v>
      </c>
      <c r="HG13" s="11">
        <v>0</v>
      </c>
      <c r="HH13" s="11">
        <v>0</v>
      </c>
      <c r="HI13" s="11">
        <v>0</v>
      </c>
      <c r="HJ13" s="11">
        <v>0</v>
      </c>
      <c r="HK13" s="11">
        <v>0</v>
      </c>
      <c r="HL13" s="11">
        <v>0</v>
      </c>
      <c r="HM13" s="11">
        <v>0</v>
      </c>
      <c r="HN13" s="11">
        <v>0</v>
      </c>
      <c r="HO13" s="11">
        <v>0</v>
      </c>
      <c r="HP13" s="11">
        <v>0</v>
      </c>
      <c r="HQ13" s="11">
        <v>0</v>
      </c>
      <c r="HR13" s="11">
        <v>0</v>
      </c>
      <c r="HS13" s="11">
        <v>0</v>
      </c>
      <c r="HT13" s="11">
        <v>0</v>
      </c>
      <c r="HU13" s="11">
        <v>0</v>
      </c>
      <c r="HV13" s="11">
        <v>0</v>
      </c>
      <c r="HW13" s="11">
        <v>0</v>
      </c>
      <c r="HX13" s="11">
        <v>0</v>
      </c>
      <c r="HY13" s="11">
        <v>0</v>
      </c>
      <c r="HZ13" s="11">
        <v>0</v>
      </c>
      <c r="IA13" s="11">
        <v>0</v>
      </c>
      <c r="IB13" s="11">
        <v>0</v>
      </c>
      <c r="IC13" s="11">
        <v>0</v>
      </c>
      <c r="ID13" s="11">
        <v>0</v>
      </c>
      <c r="IE13" s="11">
        <v>0</v>
      </c>
      <c r="IF13" s="11">
        <v>0</v>
      </c>
      <c r="IG13" s="11">
        <v>0</v>
      </c>
      <c r="IH13" s="11">
        <v>0</v>
      </c>
      <c r="II13" s="11">
        <v>0</v>
      </c>
      <c r="IJ13" s="11">
        <v>0</v>
      </c>
      <c r="IK13" s="11">
        <v>0</v>
      </c>
      <c r="IL13" s="11">
        <v>0</v>
      </c>
      <c r="IM13" s="11">
        <v>0</v>
      </c>
      <c r="IN13" s="11">
        <v>0</v>
      </c>
      <c r="IO13" s="11">
        <v>0</v>
      </c>
      <c r="IP13" s="11">
        <v>0</v>
      </c>
      <c r="IQ13" s="11">
        <v>0</v>
      </c>
      <c r="IR13" s="11">
        <v>0</v>
      </c>
      <c r="IS13" s="11">
        <v>0</v>
      </c>
      <c r="IT13" s="11">
        <v>0</v>
      </c>
      <c r="IU13" s="11">
        <v>0</v>
      </c>
      <c r="IV13" s="11">
        <v>0</v>
      </c>
      <c r="IW13" s="11">
        <v>0</v>
      </c>
      <c r="IX13" s="11">
        <v>0</v>
      </c>
      <c r="IY13" s="11">
        <v>0</v>
      </c>
      <c r="IZ13" s="11">
        <v>0</v>
      </c>
      <c r="JA13" s="11">
        <v>0</v>
      </c>
      <c r="JB13" s="11">
        <v>0</v>
      </c>
      <c r="JC13" s="11">
        <v>0</v>
      </c>
      <c r="JD13" s="11">
        <v>0</v>
      </c>
      <c r="JE13" s="11">
        <v>0</v>
      </c>
      <c r="JF13" s="11">
        <v>0</v>
      </c>
      <c r="JG13" s="11">
        <v>0</v>
      </c>
      <c r="JH13" s="11">
        <v>0</v>
      </c>
      <c r="JI13" s="11">
        <v>0</v>
      </c>
      <c r="JJ13" s="11">
        <v>0</v>
      </c>
      <c r="JK13" s="11">
        <v>0</v>
      </c>
      <c r="JL13" s="11">
        <v>0</v>
      </c>
      <c r="JM13" s="11">
        <v>0</v>
      </c>
      <c r="JN13" s="11">
        <v>0</v>
      </c>
      <c r="JO13" s="11">
        <v>0</v>
      </c>
      <c r="JP13" s="11">
        <v>0</v>
      </c>
      <c r="JQ13" s="11">
        <v>0</v>
      </c>
      <c r="JR13" s="11">
        <v>0</v>
      </c>
      <c r="JS13" s="11">
        <v>0</v>
      </c>
      <c r="JT13" s="11">
        <v>0</v>
      </c>
      <c r="JU13" s="11">
        <v>0</v>
      </c>
      <c r="JV13" s="11">
        <v>0</v>
      </c>
      <c r="JW13" s="11">
        <v>0</v>
      </c>
      <c r="JX13" s="11">
        <v>0</v>
      </c>
      <c r="JY13" s="11">
        <v>0</v>
      </c>
      <c r="JZ13" s="11">
        <v>0</v>
      </c>
      <c r="KA13" s="11">
        <v>0</v>
      </c>
      <c r="KB13" s="11">
        <v>0</v>
      </c>
      <c r="KC13" s="11">
        <v>0</v>
      </c>
      <c r="KD13" s="11">
        <v>0</v>
      </c>
      <c r="KE13" s="11">
        <v>0</v>
      </c>
      <c r="KF13" s="11">
        <v>0</v>
      </c>
      <c r="KG13" s="11">
        <v>0</v>
      </c>
      <c r="KH13" s="11">
        <v>0</v>
      </c>
      <c r="KI13" s="11">
        <v>0</v>
      </c>
      <c r="KJ13" s="11">
        <v>0</v>
      </c>
      <c r="KK13" s="11">
        <v>0</v>
      </c>
      <c r="KL13" s="11">
        <v>0</v>
      </c>
      <c r="KM13" s="11">
        <v>0</v>
      </c>
      <c r="KN13" s="11">
        <v>0</v>
      </c>
      <c r="KO13" s="11">
        <v>0</v>
      </c>
      <c r="KP13" s="11">
        <v>0</v>
      </c>
      <c r="KQ13" s="11">
        <v>0</v>
      </c>
      <c r="KR13" s="11">
        <v>0</v>
      </c>
      <c r="KS13" s="11">
        <v>0</v>
      </c>
      <c r="KT13" s="11">
        <v>0</v>
      </c>
      <c r="KU13" s="11">
        <v>0</v>
      </c>
      <c r="KV13" s="11">
        <v>0</v>
      </c>
      <c r="KW13" s="11">
        <v>0</v>
      </c>
      <c r="KX13" s="11">
        <v>0</v>
      </c>
      <c r="KY13" s="11">
        <v>0</v>
      </c>
      <c r="KZ13" s="11">
        <v>0</v>
      </c>
      <c r="LA13" s="11">
        <v>0</v>
      </c>
      <c r="LB13" s="11">
        <v>0</v>
      </c>
      <c r="LC13" s="11">
        <v>0</v>
      </c>
      <c r="LD13" s="11">
        <v>0</v>
      </c>
      <c r="LE13" s="11">
        <v>0</v>
      </c>
      <c r="LF13" s="11">
        <v>0</v>
      </c>
      <c r="LG13" s="11">
        <v>0</v>
      </c>
      <c r="LH13" s="11">
        <v>0</v>
      </c>
      <c r="LI13" s="11">
        <v>0</v>
      </c>
      <c r="LJ13" s="11">
        <v>0</v>
      </c>
      <c r="LK13" s="11">
        <v>0</v>
      </c>
      <c r="LL13" s="11">
        <v>0</v>
      </c>
      <c r="LM13" s="11">
        <v>18704</v>
      </c>
      <c r="LN13" s="11">
        <v>79</v>
      </c>
      <c r="LO13" s="11">
        <v>2518</v>
      </c>
      <c r="LP13" s="11">
        <v>0</v>
      </c>
      <c r="LQ13" s="11">
        <v>0</v>
      </c>
      <c r="LR13" s="11">
        <v>0</v>
      </c>
      <c r="LS13" s="11">
        <v>0</v>
      </c>
      <c r="LT13" s="11">
        <v>0</v>
      </c>
      <c r="LU13" s="11">
        <v>0</v>
      </c>
      <c r="LV13" s="11">
        <v>0</v>
      </c>
      <c r="LW13" s="11">
        <v>0</v>
      </c>
      <c r="LX13" s="11">
        <v>0</v>
      </c>
      <c r="LY13" s="11">
        <v>0</v>
      </c>
      <c r="LZ13" s="11">
        <v>0</v>
      </c>
      <c r="MA13" s="11">
        <v>0</v>
      </c>
      <c r="MB13" s="11">
        <v>0</v>
      </c>
      <c r="MC13" s="11">
        <v>0</v>
      </c>
      <c r="MD13" s="11">
        <v>0</v>
      </c>
      <c r="ME13" s="11">
        <v>0</v>
      </c>
      <c r="MF13" s="11">
        <v>0</v>
      </c>
      <c r="MG13" s="11">
        <v>0</v>
      </c>
      <c r="MH13" s="11">
        <v>0</v>
      </c>
      <c r="MI13" s="11">
        <v>0</v>
      </c>
      <c r="MJ13" s="11">
        <v>0</v>
      </c>
      <c r="MK13" s="11">
        <v>0</v>
      </c>
      <c r="ML13" s="11">
        <v>0</v>
      </c>
      <c r="MM13" s="11">
        <v>0</v>
      </c>
      <c r="MN13" s="11">
        <v>0</v>
      </c>
      <c r="MO13" s="11">
        <v>0</v>
      </c>
      <c r="MP13" s="11">
        <v>0</v>
      </c>
      <c r="MQ13" s="11">
        <v>0</v>
      </c>
      <c r="MR13" s="11">
        <v>0</v>
      </c>
      <c r="MS13" s="11">
        <v>0</v>
      </c>
      <c r="MT13" s="11">
        <v>0</v>
      </c>
      <c r="MU13" s="11">
        <v>0</v>
      </c>
      <c r="MV13" s="11">
        <v>0</v>
      </c>
      <c r="MW13" s="11">
        <v>0</v>
      </c>
      <c r="MX13" s="11">
        <v>0</v>
      </c>
      <c r="MY13" s="11">
        <v>0</v>
      </c>
      <c r="MZ13" s="11">
        <v>0</v>
      </c>
      <c r="NA13" s="11">
        <v>0</v>
      </c>
      <c r="NB13" s="11">
        <v>0</v>
      </c>
      <c r="NC13" s="11">
        <v>0</v>
      </c>
      <c r="ND13" s="11">
        <v>0</v>
      </c>
      <c r="NE13" s="11">
        <v>0</v>
      </c>
      <c r="NF13" s="11">
        <v>0</v>
      </c>
      <c r="NG13" s="11">
        <v>0</v>
      </c>
      <c r="NH13" s="11">
        <v>0</v>
      </c>
      <c r="NI13" s="11">
        <v>0</v>
      </c>
      <c r="NJ13" s="11">
        <v>0</v>
      </c>
      <c r="NK13" s="11">
        <v>0</v>
      </c>
      <c r="NL13" s="11">
        <v>6</v>
      </c>
      <c r="NM13" s="11">
        <v>0</v>
      </c>
      <c r="NN13" s="11">
        <v>0</v>
      </c>
      <c r="NO13" s="11">
        <v>0</v>
      </c>
      <c r="NP13" s="11">
        <v>0</v>
      </c>
      <c r="NQ13" s="11">
        <v>0</v>
      </c>
      <c r="NR13" s="11">
        <v>0</v>
      </c>
      <c r="NS13" s="11">
        <v>0</v>
      </c>
      <c r="NT13" s="11">
        <v>0</v>
      </c>
      <c r="NU13" s="11">
        <v>0</v>
      </c>
      <c r="NV13" s="11">
        <v>0</v>
      </c>
      <c r="NW13" s="11">
        <v>0</v>
      </c>
      <c r="NX13" s="11">
        <v>0</v>
      </c>
      <c r="NY13" s="11">
        <v>0</v>
      </c>
      <c r="NZ13" s="11">
        <v>0</v>
      </c>
      <c r="OA13" s="11">
        <v>0</v>
      </c>
      <c r="OB13" s="11">
        <v>0</v>
      </c>
      <c r="OC13" s="11">
        <v>0</v>
      </c>
      <c r="OD13" s="11">
        <v>0</v>
      </c>
      <c r="OE13" s="11">
        <v>0</v>
      </c>
      <c r="OF13" s="11">
        <v>0</v>
      </c>
      <c r="OG13" s="11">
        <v>0</v>
      </c>
      <c r="OH13" s="11">
        <v>0</v>
      </c>
      <c r="OI13" s="11">
        <v>0</v>
      </c>
      <c r="OJ13" s="11">
        <v>0</v>
      </c>
      <c r="OK13" s="11">
        <v>0</v>
      </c>
      <c r="OL13" s="11">
        <v>0</v>
      </c>
      <c r="OM13" s="11">
        <v>0</v>
      </c>
      <c r="ON13" s="11">
        <v>2808</v>
      </c>
      <c r="OO13" s="11">
        <v>107</v>
      </c>
      <c r="OP13" s="11">
        <v>888228</v>
      </c>
      <c r="OQ13" s="150">
        <v>426680</v>
      </c>
      <c r="OR13" s="11">
        <v>0</v>
      </c>
      <c r="OS13" s="11">
        <v>0</v>
      </c>
      <c r="OT13" s="11">
        <v>0</v>
      </c>
      <c r="OU13" s="11">
        <v>-10743</v>
      </c>
      <c r="OV13" s="11">
        <v>377</v>
      </c>
      <c r="OW13" s="11">
        <v>416314</v>
      </c>
      <c r="OX13" s="11">
        <v>1304542</v>
      </c>
      <c r="OY13" s="11">
        <v>504608</v>
      </c>
      <c r="OZ13" s="11">
        <v>799934</v>
      </c>
      <c r="PA13" s="11">
        <v>0</v>
      </c>
      <c r="PB13" s="11">
        <v>1304542</v>
      </c>
    </row>
    <row r="14" spans="1:418" ht="15" customHeight="1">
      <c r="A14" s="8" t="s">
        <v>437</v>
      </c>
      <c r="B14" s="9" t="s">
        <v>10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34270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4848</v>
      </c>
      <c r="V14" s="10">
        <v>32196</v>
      </c>
      <c r="W14" s="10">
        <v>0</v>
      </c>
      <c r="X14" s="10">
        <v>86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22</v>
      </c>
      <c r="AX14" s="10">
        <v>0</v>
      </c>
      <c r="AY14" s="10">
        <v>0</v>
      </c>
      <c r="AZ14" s="10">
        <v>46</v>
      </c>
      <c r="BA14" s="10">
        <v>46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20522</v>
      </c>
      <c r="BL14" s="10">
        <v>0</v>
      </c>
      <c r="BM14" s="10">
        <v>50040</v>
      </c>
      <c r="BN14" s="10">
        <v>0</v>
      </c>
      <c r="BO14" s="10">
        <v>249</v>
      </c>
      <c r="BP14" s="10">
        <v>0</v>
      </c>
      <c r="BQ14" s="10">
        <v>2257</v>
      </c>
      <c r="BR14" s="10">
        <v>0</v>
      </c>
      <c r="BS14" s="10">
        <v>0</v>
      </c>
      <c r="BT14" s="10">
        <v>0</v>
      </c>
      <c r="BU14" s="10">
        <v>2151</v>
      </c>
      <c r="BV14" s="10">
        <v>0</v>
      </c>
      <c r="BW14" s="10">
        <v>0</v>
      </c>
      <c r="BX14" s="10">
        <v>0</v>
      </c>
      <c r="BY14" s="10">
        <v>0</v>
      </c>
      <c r="BZ14" s="10">
        <v>2497</v>
      </c>
      <c r="CA14" s="10">
        <v>18685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3434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0</v>
      </c>
      <c r="DP14" s="10">
        <v>0</v>
      </c>
      <c r="DQ14" s="10">
        <v>0</v>
      </c>
      <c r="DR14" s="10">
        <v>0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58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1">
        <v>0</v>
      </c>
      <c r="GV14" s="11">
        <v>0</v>
      </c>
      <c r="GW14" s="11">
        <v>0</v>
      </c>
      <c r="GX14" s="11">
        <v>0</v>
      </c>
      <c r="GY14" s="11">
        <v>0</v>
      </c>
      <c r="GZ14" s="11">
        <v>0</v>
      </c>
      <c r="HA14" s="11">
        <v>0</v>
      </c>
      <c r="HB14" s="11">
        <v>0</v>
      </c>
      <c r="HC14" s="11">
        <v>0</v>
      </c>
      <c r="HD14" s="11">
        <v>0</v>
      </c>
      <c r="HE14" s="11">
        <v>0</v>
      </c>
      <c r="HF14" s="11">
        <v>0</v>
      </c>
      <c r="HG14" s="11">
        <v>0</v>
      </c>
      <c r="HH14" s="11">
        <v>0</v>
      </c>
      <c r="HI14" s="11">
        <v>0</v>
      </c>
      <c r="HJ14" s="11">
        <v>0</v>
      </c>
      <c r="HK14" s="11">
        <v>0</v>
      </c>
      <c r="HL14" s="11">
        <v>0</v>
      </c>
      <c r="HM14" s="11">
        <v>0</v>
      </c>
      <c r="HN14" s="11">
        <v>0</v>
      </c>
      <c r="HO14" s="11">
        <v>0</v>
      </c>
      <c r="HP14" s="11">
        <v>0</v>
      </c>
      <c r="HQ14" s="11">
        <v>0</v>
      </c>
      <c r="HR14" s="11">
        <v>0</v>
      </c>
      <c r="HS14" s="11">
        <v>0</v>
      </c>
      <c r="HT14" s="11">
        <v>0</v>
      </c>
      <c r="HU14" s="11">
        <v>0</v>
      </c>
      <c r="HV14" s="11">
        <v>0</v>
      </c>
      <c r="HW14" s="11">
        <v>0</v>
      </c>
      <c r="HX14" s="11">
        <v>0</v>
      </c>
      <c r="HY14" s="11">
        <v>0</v>
      </c>
      <c r="HZ14" s="11">
        <v>0</v>
      </c>
      <c r="IA14" s="11">
        <v>0</v>
      </c>
      <c r="IB14" s="11">
        <v>0</v>
      </c>
      <c r="IC14" s="11">
        <v>0</v>
      </c>
      <c r="ID14" s="11">
        <v>0</v>
      </c>
      <c r="IE14" s="11">
        <v>0</v>
      </c>
      <c r="IF14" s="11">
        <v>0</v>
      </c>
      <c r="IG14" s="11">
        <v>0</v>
      </c>
      <c r="IH14" s="11">
        <v>0</v>
      </c>
      <c r="II14" s="11">
        <v>0</v>
      </c>
      <c r="IJ14" s="11">
        <v>0</v>
      </c>
      <c r="IK14" s="11">
        <v>0</v>
      </c>
      <c r="IL14" s="11">
        <v>0</v>
      </c>
      <c r="IM14" s="11">
        <v>0</v>
      </c>
      <c r="IN14" s="11">
        <v>0</v>
      </c>
      <c r="IO14" s="11">
        <v>0</v>
      </c>
      <c r="IP14" s="11">
        <v>0</v>
      </c>
      <c r="IQ14" s="11">
        <v>0</v>
      </c>
      <c r="IR14" s="11">
        <v>0</v>
      </c>
      <c r="IS14" s="11">
        <v>0</v>
      </c>
      <c r="IT14" s="11">
        <v>0</v>
      </c>
      <c r="IU14" s="11">
        <v>0</v>
      </c>
      <c r="IV14" s="11">
        <v>0</v>
      </c>
      <c r="IW14" s="11">
        <v>0</v>
      </c>
      <c r="IX14" s="11">
        <v>0</v>
      </c>
      <c r="IY14" s="11">
        <v>0</v>
      </c>
      <c r="IZ14" s="11">
        <v>0</v>
      </c>
      <c r="JA14" s="11">
        <v>0</v>
      </c>
      <c r="JB14" s="11">
        <v>0</v>
      </c>
      <c r="JC14" s="11">
        <v>0</v>
      </c>
      <c r="JD14" s="11">
        <v>0</v>
      </c>
      <c r="JE14" s="11">
        <v>0</v>
      </c>
      <c r="JF14" s="11">
        <v>0</v>
      </c>
      <c r="JG14" s="11">
        <v>0</v>
      </c>
      <c r="JH14" s="11">
        <v>0</v>
      </c>
      <c r="JI14" s="11">
        <v>0</v>
      </c>
      <c r="JJ14" s="11">
        <v>0</v>
      </c>
      <c r="JK14" s="11">
        <v>0</v>
      </c>
      <c r="JL14" s="11">
        <v>0</v>
      </c>
      <c r="JM14" s="11">
        <v>0</v>
      </c>
      <c r="JN14" s="11">
        <v>0</v>
      </c>
      <c r="JO14" s="11">
        <v>0</v>
      </c>
      <c r="JP14" s="11">
        <v>0</v>
      </c>
      <c r="JQ14" s="11">
        <v>0</v>
      </c>
      <c r="JR14" s="11">
        <v>0</v>
      </c>
      <c r="JS14" s="11">
        <v>0</v>
      </c>
      <c r="JT14" s="11">
        <v>0</v>
      </c>
      <c r="JU14" s="11">
        <v>0</v>
      </c>
      <c r="JV14" s="11">
        <v>0</v>
      </c>
      <c r="JW14" s="11">
        <v>0</v>
      </c>
      <c r="JX14" s="11">
        <v>0</v>
      </c>
      <c r="JY14" s="11">
        <v>0</v>
      </c>
      <c r="JZ14" s="11">
        <v>0</v>
      </c>
      <c r="KA14" s="11">
        <v>0</v>
      </c>
      <c r="KB14" s="11">
        <v>0</v>
      </c>
      <c r="KC14" s="11">
        <v>0</v>
      </c>
      <c r="KD14" s="11">
        <v>0</v>
      </c>
      <c r="KE14" s="11">
        <v>0</v>
      </c>
      <c r="KF14" s="11">
        <v>0</v>
      </c>
      <c r="KG14" s="11">
        <v>0</v>
      </c>
      <c r="KH14" s="11">
        <v>0</v>
      </c>
      <c r="KI14" s="11">
        <v>0</v>
      </c>
      <c r="KJ14" s="11">
        <v>0</v>
      </c>
      <c r="KK14" s="11">
        <v>0</v>
      </c>
      <c r="KL14" s="11">
        <v>0</v>
      </c>
      <c r="KM14" s="11">
        <v>0</v>
      </c>
      <c r="KN14" s="11">
        <v>0</v>
      </c>
      <c r="KO14" s="11">
        <v>0</v>
      </c>
      <c r="KP14" s="11">
        <v>0</v>
      </c>
      <c r="KQ14" s="11">
        <v>0</v>
      </c>
      <c r="KR14" s="11">
        <v>0</v>
      </c>
      <c r="KS14" s="11">
        <v>0</v>
      </c>
      <c r="KT14" s="11">
        <v>0</v>
      </c>
      <c r="KU14" s="11">
        <v>0</v>
      </c>
      <c r="KV14" s="11">
        <v>0</v>
      </c>
      <c r="KW14" s="11">
        <v>0</v>
      </c>
      <c r="KX14" s="11">
        <v>0</v>
      </c>
      <c r="KY14" s="11">
        <v>0</v>
      </c>
      <c r="KZ14" s="11">
        <v>0</v>
      </c>
      <c r="LA14" s="11">
        <v>0</v>
      </c>
      <c r="LB14" s="11">
        <v>0</v>
      </c>
      <c r="LC14" s="11">
        <v>0</v>
      </c>
      <c r="LD14" s="11">
        <v>0</v>
      </c>
      <c r="LE14" s="11">
        <v>0</v>
      </c>
      <c r="LF14" s="11">
        <v>0</v>
      </c>
      <c r="LG14" s="11">
        <v>0</v>
      </c>
      <c r="LH14" s="11">
        <v>0</v>
      </c>
      <c r="LI14" s="11">
        <v>0</v>
      </c>
      <c r="LJ14" s="11">
        <v>0</v>
      </c>
      <c r="LK14" s="11">
        <v>0</v>
      </c>
      <c r="LL14" s="11">
        <v>0</v>
      </c>
      <c r="LM14" s="11">
        <v>176865</v>
      </c>
      <c r="LN14" s="11">
        <v>921</v>
      </c>
      <c r="LO14" s="11">
        <v>33002</v>
      </c>
      <c r="LP14" s="11">
        <v>0</v>
      </c>
      <c r="LQ14" s="11">
        <v>0</v>
      </c>
      <c r="LR14" s="11">
        <v>0</v>
      </c>
      <c r="LS14" s="11">
        <v>0</v>
      </c>
      <c r="LT14" s="11">
        <v>0</v>
      </c>
      <c r="LU14" s="11">
        <v>0</v>
      </c>
      <c r="LV14" s="11">
        <v>0</v>
      </c>
      <c r="LW14" s="11">
        <v>0</v>
      </c>
      <c r="LX14" s="11">
        <v>0</v>
      </c>
      <c r="LY14" s="11">
        <v>0</v>
      </c>
      <c r="LZ14" s="11">
        <v>0</v>
      </c>
      <c r="MA14" s="11">
        <v>0</v>
      </c>
      <c r="MB14" s="11">
        <v>0</v>
      </c>
      <c r="MC14" s="11">
        <v>0</v>
      </c>
      <c r="MD14" s="11">
        <v>0</v>
      </c>
      <c r="ME14" s="11">
        <v>0</v>
      </c>
      <c r="MF14" s="11">
        <v>0</v>
      </c>
      <c r="MG14" s="11">
        <v>0</v>
      </c>
      <c r="MH14" s="11">
        <v>0</v>
      </c>
      <c r="MI14" s="11">
        <v>0</v>
      </c>
      <c r="MJ14" s="11">
        <v>0</v>
      </c>
      <c r="MK14" s="11">
        <v>0</v>
      </c>
      <c r="ML14" s="11">
        <v>0</v>
      </c>
      <c r="MM14" s="11">
        <v>0</v>
      </c>
      <c r="MN14" s="11">
        <v>0</v>
      </c>
      <c r="MO14" s="11">
        <v>0</v>
      </c>
      <c r="MP14" s="11">
        <v>0</v>
      </c>
      <c r="MQ14" s="11">
        <v>0</v>
      </c>
      <c r="MR14" s="11">
        <v>0</v>
      </c>
      <c r="MS14" s="11">
        <v>0</v>
      </c>
      <c r="MT14" s="11">
        <v>0</v>
      </c>
      <c r="MU14" s="11">
        <v>0</v>
      </c>
      <c r="MV14" s="11">
        <v>0</v>
      </c>
      <c r="MW14" s="11">
        <v>0</v>
      </c>
      <c r="MX14" s="11">
        <v>0</v>
      </c>
      <c r="MY14" s="11">
        <v>0</v>
      </c>
      <c r="MZ14" s="11">
        <v>0</v>
      </c>
      <c r="NA14" s="11">
        <v>0</v>
      </c>
      <c r="NB14" s="11">
        <v>0</v>
      </c>
      <c r="NC14" s="11">
        <v>0</v>
      </c>
      <c r="ND14" s="11">
        <v>0</v>
      </c>
      <c r="NE14" s="11">
        <v>0</v>
      </c>
      <c r="NF14" s="11">
        <v>0</v>
      </c>
      <c r="NG14" s="11">
        <v>0</v>
      </c>
      <c r="NH14" s="11">
        <v>0</v>
      </c>
      <c r="NI14" s="11">
        <v>0</v>
      </c>
      <c r="NJ14" s="11">
        <v>26</v>
      </c>
      <c r="NK14" s="11">
        <v>0</v>
      </c>
      <c r="NL14" s="11">
        <v>0</v>
      </c>
      <c r="NM14" s="11">
        <v>0</v>
      </c>
      <c r="NN14" s="11">
        <v>0</v>
      </c>
      <c r="NO14" s="11">
        <v>0</v>
      </c>
      <c r="NP14" s="11">
        <v>0</v>
      </c>
      <c r="NQ14" s="11">
        <v>0</v>
      </c>
      <c r="NR14" s="11">
        <v>0</v>
      </c>
      <c r="NS14" s="11">
        <v>0</v>
      </c>
      <c r="NT14" s="11">
        <v>0</v>
      </c>
      <c r="NU14" s="11">
        <v>0</v>
      </c>
      <c r="NV14" s="11">
        <v>0</v>
      </c>
      <c r="NW14" s="11">
        <v>0</v>
      </c>
      <c r="NX14" s="11">
        <v>0</v>
      </c>
      <c r="NY14" s="11">
        <v>0</v>
      </c>
      <c r="NZ14" s="11">
        <v>0</v>
      </c>
      <c r="OA14" s="11">
        <v>0</v>
      </c>
      <c r="OB14" s="11">
        <v>0</v>
      </c>
      <c r="OC14" s="11">
        <v>0</v>
      </c>
      <c r="OD14" s="11">
        <v>8681</v>
      </c>
      <c r="OE14" s="11">
        <v>0</v>
      </c>
      <c r="OF14" s="11">
        <v>0</v>
      </c>
      <c r="OG14" s="11">
        <v>0</v>
      </c>
      <c r="OH14" s="11">
        <v>0</v>
      </c>
      <c r="OI14" s="11">
        <v>0</v>
      </c>
      <c r="OJ14" s="11">
        <v>0</v>
      </c>
      <c r="OK14" s="11">
        <v>0</v>
      </c>
      <c r="OL14" s="11">
        <v>0</v>
      </c>
      <c r="OM14" s="11">
        <v>0</v>
      </c>
      <c r="ON14" s="11">
        <v>4731</v>
      </c>
      <c r="OO14" s="11">
        <v>807</v>
      </c>
      <c r="OP14" s="11">
        <v>396382</v>
      </c>
      <c r="OQ14" s="150">
        <v>238287</v>
      </c>
      <c r="OR14" s="11">
        <v>0</v>
      </c>
      <c r="OS14" s="11">
        <v>0</v>
      </c>
      <c r="OT14" s="11">
        <v>0</v>
      </c>
      <c r="OU14" s="11">
        <v>-10096</v>
      </c>
      <c r="OV14" s="11">
        <v>3304</v>
      </c>
      <c r="OW14" s="11">
        <v>231495</v>
      </c>
      <c r="OX14" s="11">
        <v>627877</v>
      </c>
      <c r="OY14" s="11">
        <v>493615</v>
      </c>
      <c r="OZ14" s="11">
        <v>134262</v>
      </c>
      <c r="PA14" s="11">
        <v>0</v>
      </c>
      <c r="PB14" s="11">
        <v>627877</v>
      </c>
    </row>
    <row r="15" spans="1:418" ht="15" customHeight="1">
      <c r="A15" s="8" t="s">
        <v>438</v>
      </c>
      <c r="B15" s="9" t="s">
        <v>11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4053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14</v>
      </c>
      <c r="BA15" s="10">
        <v>55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2499</v>
      </c>
      <c r="BN15" s="10">
        <v>2139</v>
      </c>
      <c r="BO15" s="10">
        <v>680</v>
      </c>
      <c r="BP15" s="10">
        <v>0</v>
      </c>
      <c r="BQ15" s="10">
        <v>1192</v>
      </c>
      <c r="BR15" s="10">
        <v>282</v>
      </c>
      <c r="BS15" s="10">
        <v>0</v>
      </c>
      <c r="BT15" s="10">
        <v>158360</v>
      </c>
      <c r="BU15" s="10">
        <v>191</v>
      </c>
      <c r="BV15" s="10">
        <v>1802</v>
      </c>
      <c r="BW15" s="10">
        <v>0</v>
      </c>
      <c r="BX15" s="10">
        <v>0</v>
      </c>
      <c r="BY15" s="10">
        <v>0</v>
      </c>
      <c r="BZ15" s="10">
        <v>29031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14283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0</v>
      </c>
      <c r="DT15" s="10">
        <v>0</v>
      </c>
      <c r="DU15" s="10">
        <v>0</v>
      </c>
      <c r="DV15" s="10">
        <v>0</v>
      </c>
      <c r="DW15" s="10">
        <v>0</v>
      </c>
      <c r="DX15" s="10">
        <v>0</v>
      </c>
      <c r="DY15" s="10">
        <v>0</v>
      </c>
      <c r="DZ15" s="10">
        <v>0</v>
      </c>
      <c r="EA15" s="10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85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58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1">
        <v>0</v>
      </c>
      <c r="GV15" s="11">
        <v>0</v>
      </c>
      <c r="GW15" s="11">
        <v>0</v>
      </c>
      <c r="GX15" s="11">
        <v>0</v>
      </c>
      <c r="GY15" s="11">
        <v>0</v>
      </c>
      <c r="GZ15" s="11">
        <v>0</v>
      </c>
      <c r="HA15" s="11">
        <v>0</v>
      </c>
      <c r="HB15" s="11">
        <v>0</v>
      </c>
      <c r="HC15" s="11">
        <v>0</v>
      </c>
      <c r="HD15" s="11">
        <v>0</v>
      </c>
      <c r="HE15" s="11">
        <v>0</v>
      </c>
      <c r="HF15" s="11">
        <v>0</v>
      </c>
      <c r="HG15" s="11">
        <v>0</v>
      </c>
      <c r="HH15" s="11">
        <v>0</v>
      </c>
      <c r="HI15" s="11">
        <v>0</v>
      </c>
      <c r="HJ15" s="11">
        <v>0</v>
      </c>
      <c r="HK15" s="11">
        <v>0</v>
      </c>
      <c r="HL15" s="11">
        <v>0</v>
      </c>
      <c r="HM15" s="11">
        <v>0</v>
      </c>
      <c r="HN15" s="11">
        <v>0</v>
      </c>
      <c r="HO15" s="11">
        <v>0</v>
      </c>
      <c r="HP15" s="11">
        <v>0</v>
      </c>
      <c r="HQ15" s="11">
        <v>0</v>
      </c>
      <c r="HR15" s="11">
        <v>0</v>
      </c>
      <c r="HS15" s="11">
        <v>0</v>
      </c>
      <c r="HT15" s="11">
        <v>0</v>
      </c>
      <c r="HU15" s="11">
        <v>0</v>
      </c>
      <c r="HV15" s="11">
        <v>0</v>
      </c>
      <c r="HW15" s="11">
        <v>0</v>
      </c>
      <c r="HX15" s="11">
        <v>0</v>
      </c>
      <c r="HY15" s="11">
        <v>0</v>
      </c>
      <c r="HZ15" s="11">
        <v>0</v>
      </c>
      <c r="IA15" s="11">
        <v>0</v>
      </c>
      <c r="IB15" s="11">
        <v>0</v>
      </c>
      <c r="IC15" s="11">
        <v>0</v>
      </c>
      <c r="ID15" s="11">
        <v>0</v>
      </c>
      <c r="IE15" s="11">
        <v>0</v>
      </c>
      <c r="IF15" s="11">
        <v>0</v>
      </c>
      <c r="IG15" s="11">
        <v>0</v>
      </c>
      <c r="IH15" s="11">
        <v>0</v>
      </c>
      <c r="II15" s="11">
        <v>0</v>
      </c>
      <c r="IJ15" s="11">
        <v>0</v>
      </c>
      <c r="IK15" s="11">
        <v>0</v>
      </c>
      <c r="IL15" s="11">
        <v>0</v>
      </c>
      <c r="IM15" s="11">
        <v>0</v>
      </c>
      <c r="IN15" s="11">
        <v>0</v>
      </c>
      <c r="IO15" s="11">
        <v>0</v>
      </c>
      <c r="IP15" s="11">
        <v>0</v>
      </c>
      <c r="IQ15" s="11">
        <v>0</v>
      </c>
      <c r="IR15" s="11">
        <v>0</v>
      </c>
      <c r="IS15" s="11">
        <v>0</v>
      </c>
      <c r="IT15" s="11">
        <v>0</v>
      </c>
      <c r="IU15" s="11">
        <v>0</v>
      </c>
      <c r="IV15" s="11">
        <v>0</v>
      </c>
      <c r="IW15" s="11">
        <v>0</v>
      </c>
      <c r="IX15" s="11">
        <v>0</v>
      </c>
      <c r="IY15" s="11">
        <v>0</v>
      </c>
      <c r="IZ15" s="11">
        <v>0</v>
      </c>
      <c r="JA15" s="11">
        <v>0</v>
      </c>
      <c r="JB15" s="11">
        <v>0</v>
      </c>
      <c r="JC15" s="11">
        <v>0</v>
      </c>
      <c r="JD15" s="11">
        <v>0</v>
      </c>
      <c r="JE15" s="11">
        <v>0</v>
      </c>
      <c r="JF15" s="11">
        <v>0</v>
      </c>
      <c r="JG15" s="11">
        <v>0</v>
      </c>
      <c r="JH15" s="11">
        <v>0</v>
      </c>
      <c r="JI15" s="11">
        <v>0</v>
      </c>
      <c r="JJ15" s="11">
        <v>0</v>
      </c>
      <c r="JK15" s="11">
        <v>0</v>
      </c>
      <c r="JL15" s="11">
        <v>0</v>
      </c>
      <c r="JM15" s="11">
        <v>0</v>
      </c>
      <c r="JN15" s="11">
        <v>0</v>
      </c>
      <c r="JO15" s="11">
        <v>0</v>
      </c>
      <c r="JP15" s="11">
        <v>0</v>
      </c>
      <c r="JQ15" s="11">
        <v>0</v>
      </c>
      <c r="JR15" s="11">
        <v>0</v>
      </c>
      <c r="JS15" s="11">
        <v>0</v>
      </c>
      <c r="JT15" s="11">
        <v>0</v>
      </c>
      <c r="JU15" s="11">
        <v>0</v>
      </c>
      <c r="JV15" s="11">
        <v>0</v>
      </c>
      <c r="JW15" s="11">
        <v>0</v>
      </c>
      <c r="JX15" s="11">
        <v>0</v>
      </c>
      <c r="JY15" s="11">
        <v>0</v>
      </c>
      <c r="JZ15" s="11">
        <v>0</v>
      </c>
      <c r="KA15" s="11">
        <v>0</v>
      </c>
      <c r="KB15" s="11">
        <v>0</v>
      </c>
      <c r="KC15" s="11">
        <v>0</v>
      </c>
      <c r="KD15" s="11">
        <v>0</v>
      </c>
      <c r="KE15" s="11">
        <v>0</v>
      </c>
      <c r="KF15" s="11">
        <v>0</v>
      </c>
      <c r="KG15" s="11">
        <v>0</v>
      </c>
      <c r="KH15" s="11">
        <v>0</v>
      </c>
      <c r="KI15" s="11">
        <v>0</v>
      </c>
      <c r="KJ15" s="11">
        <v>0</v>
      </c>
      <c r="KK15" s="11">
        <v>0</v>
      </c>
      <c r="KL15" s="11">
        <v>0</v>
      </c>
      <c r="KM15" s="11">
        <v>0</v>
      </c>
      <c r="KN15" s="11">
        <v>0</v>
      </c>
      <c r="KO15" s="11">
        <v>0</v>
      </c>
      <c r="KP15" s="11">
        <v>0</v>
      </c>
      <c r="KQ15" s="11">
        <v>0</v>
      </c>
      <c r="KR15" s="11">
        <v>0</v>
      </c>
      <c r="KS15" s="11">
        <v>0</v>
      </c>
      <c r="KT15" s="11">
        <v>0</v>
      </c>
      <c r="KU15" s="11">
        <v>0</v>
      </c>
      <c r="KV15" s="11">
        <v>0</v>
      </c>
      <c r="KW15" s="11">
        <v>0</v>
      </c>
      <c r="KX15" s="11">
        <v>0</v>
      </c>
      <c r="KY15" s="11">
        <v>0</v>
      </c>
      <c r="KZ15" s="11">
        <v>0</v>
      </c>
      <c r="LA15" s="11">
        <v>0</v>
      </c>
      <c r="LB15" s="11">
        <v>0</v>
      </c>
      <c r="LC15" s="11">
        <v>0</v>
      </c>
      <c r="LD15" s="11">
        <v>0</v>
      </c>
      <c r="LE15" s="11">
        <v>0</v>
      </c>
      <c r="LF15" s="11">
        <v>0</v>
      </c>
      <c r="LG15" s="11">
        <v>0</v>
      </c>
      <c r="LH15" s="11">
        <v>0</v>
      </c>
      <c r="LI15" s="11">
        <v>0</v>
      </c>
      <c r="LJ15" s="11">
        <v>0</v>
      </c>
      <c r="LK15" s="11">
        <v>0</v>
      </c>
      <c r="LL15" s="11">
        <v>0</v>
      </c>
      <c r="LM15" s="11">
        <v>36170</v>
      </c>
      <c r="LN15" s="11">
        <v>135</v>
      </c>
      <c r="LO15" s="11">
        <v>6041</v>
      </c>
      <c r="LP15" s="11">
        <v>0</v>
      </c>
      <c r="LQ15" s="11">
        <v>0</v>
      </c>
      <c r="LR15" s="11">
        <v>0</v>
      </c>
      <c r="LS15" s="11">
        <v>0</v>
      </c>
      <c r="LT15" s="11">
        <v>0</v>
      </c>
      <c r="LU15" s="11">
        <v>0</v>
      </c>
      <c r="LV15" s="11">
        <v>0</v>
      </c>
      <c r="LW15" s="11">
        <v>0</v>
      </c>
      <c r="LX15" s="11">
        <v>0</v>
      </c>
      <c r="LY15" s="11">
        <v>0</v>
      </c>
      <c r="LZ15" s="11">
        <v>0</v>
      </c>
      <c r="MA15" s="11">
        <v>0</v>
      </c>
      <c r="MB15" s="11">
        <v>0</v>
      </c>
      <c r="MC15" s="11">
        <v>0</v>
      </c>
      <c r="MD15" s="11">
        <v>0</v>
      </c>
      <c r="ME15" s="11">
        <v>0</v>
      </c>
      <c r="MF15" s="11">
        <v>0</v>
      </c>
      <c r="MG15" s="11">
        <v>0</v>
      </c>
      <c r="MH15" s="11">
        <v>0</v>
      </c>
      <c r="MI15" s="11">
        <v>0</v>
      </c>
      <c r="MJ15" s="11">
        <v>0</v>
      </c>
      <c r="MK15" s="11">
        <v>0</v>
      </c>
      <c r="ML15" s="11">
        <v>0</v>
      </c>
      <c r="MM15" s="11">
        <v>0</v>
      </c>
      <c r="MN15" s="11">
        <v>0</v>
      </c>
      <c r="MO15" s="11">
        <v>0</v>
      </c>
      <c r="MP15" s="11">
        <v>0</v>
      </c>
      <c r="MQ15" s="11">
        <v>0</v>
      </c>
      <c r="MR15" s="11">
        <v>0</v>
      </c>
      <c r="MS15" s="11">
        <v>0</v>
      </c>
      <c r="MT15" s="11">
        <v>0</v>
      </c>
      <c r="MU15" s="11">
        <v>0</v>
      </c>
      <c r="MV15" s="11">
        <v>0</v>
      </c>
      <c r="MW15" s="11">
        <v>0</v>
      </c>
      <c r="MX15" s="11">
        <v>0</v>
      </c>
      <c r="MY15" s="11">
        <v>0</v>
      </c>
      <c r="MZ15" s="11">
        <v>0</v>
      </c>
      <c r="NA15" s="11">
        <v>0</v>
      </c>
      <c r="NB15" s="11">
        <v>0</v>
      </c>
      <c r="NC15" s="11">
        <v>0</v>
      </c>
      <c r="ND15" s="11">
        <v>0</v>
      </c>
      <c r="NE15" s="11">
        <v>0</v>
      </c>
      <c r="NF15" s="11">
        <v>0</v>
      </c>
      <c r="NG15" s="11">
        <v>0</v>
      </c>
      <c r="NH15" s="11">
        <v>0</v>
      </c>
      <c r="NI15" s="11">
        <v>0</v>
      </c>
      <c r="NJ15" s="11">
        <v>2</v>
      </c>
      <c r="NK15" s="11">
        <v>0</v>
      </c>
      <c r="NL15" s="11">
        <v>0</v>
      </c>
      <c r="NM15" s="11">
        <v>0</v>
      </c>
      <c r="NN15" s="11">
        <v>0</v>
      </c>
      <c r="NO15" s="11">
        <v>0</v>
      </c>
      <c r="NP15" s="11">
        <v>0</v>
      </c>
      <c r="NQ15" s="11">
        <v>250</v>
      </c>
      <c r="NR15" s="11">
        <v>0</v>
      </c>
      <c r="NS15" s="11">
        <v>0</v>
      </c>
      <c r="NT15" s="11">
        <v>0</v>
      </c>
      <c r="NU15" s="11">
        <v>0</v>
      </c>
      <c r="NV15" s="11">
        <v>0</v>
      </c>
      <c r="NW15" s="11">
        <v>0</v>
      </c>
      <c r="NX15" s="11">
        <v>0</v>
      </c>
      <c r="NY15" s="11">
        <v>0</v>
      </c>
      <c r="NZ15" s="11">
        <v>0</v>
      </c>
      <c r="OA15" s="11">
        <v>0</v>
      </c>
      <c r="OB15" s="11">
        <v>0</v>
      </c>
      <c r="OC15" s="11">
        <v>0</v>
      </c>
      <c r="OD15" s="11">
        <v>0</v>
      </c>
      <c r="OE15" s="11">
        <v>0</v>
      </c>
      <c r="OF15" s="11">
        <v>0</v>
      </c>
      <c r="OG15" s="11">
        <v>0</v>
      </c>
      <c r="OH15" s="11">
        <v>0</v>
      </c>
      <c r="OI15" s="11">
        <v>0</v>
      </c>
      <c r="OJ15" s="11">
        <v>0</v>
      </c>
      <c r="OK15" s="11">
        <v>0</v>
      </c>
      <c r="OL15" s="11">
        <v>0</v>
      </c>
      <c r="OM15" s="11">
        <v>0</v>
      </c>
      <c r="ON15" s="11">
        <v>697</v>
      </c>
      <c r="OO15" s="11">
        <v>677</v>
      </c>
      <c r="OP15" s="11">
        <v>258638</v>
      </c>
      <c r="OQ15" s="150">
        <v>217089</v>
      </c>
      <c r="OR15" s="11">
        <v>0</v>
      </c>
      <c r="OS15" s="11">
        <v>0</v>
      </c>
      <c r="OT15" s="11">
        <v>0</v>
      </c>
      <c r="OU15" s="11">
        <v>23367</v>
      </c>
      <c r="OV15" s="11">
        <v>1176</v>
      </c>
      <c r="OW15" s="11">
        <v>241632</v>
      </c>
      <c r="OX15" s="11">
        <v>500270</v>
      </c>
      <c r="OY15" s="11">
        <v>263639</v>
      </c>
      <c r="OZ15" s="11">
        <v>236631</v>
      </c>
      <c r="PA15" s="11">
        <v>0</v>
      </c>
      <c r="PB15" s="11">
        <v>500270</v>
      </c>
    </row>
    <row r="16" spans="1:418" ht="15" customHeight="1">
      <c r="A16" s="8" t="s">
        <v>439</v>
      </c>
      <c r="B16" s="9" t="s">
        <v>12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71503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325</v>
      </c>
      <c r="BN16" s="10">
        <v>0</v>
      </c>
      <c r="BO16" s="10">
        <v>0</v>
      </c>
      <c r="BP16" s="10">
        <v>0</v>
      </c>
      <c r="BQ16" s="10">
        <v>2720</v>
      </c>
      <c r="BR16" s="10">
        <v>701</v>
      </c>
      <c r="BS16" s="10">
        <v>0</v>
      </c>
      <c r="BT16" s="10">
        <v>0</v>
      </c>
      <c r="BU16" s="10">
        <v>4193</v>
      </c>
      <c r="BV16" s="10">
        <v>2530</v>
      </c>
      <c r="BW16" s="10">
        <v>417557</v>
      </c>
      <c r="BX16" s="10">
        <v>0</v>
      </c>
      <c r="BY16" s="10">
        <v>0</v>
      </c>
      <c r="BZ16" s="10">
        <v>68667</v>
      </c>
      <c r="CA16" s="10">
        <v>0</v>
      </c>
      <c r="CB16" s="10">
        <v>0</v>
      </c>
      <c r="CC16" s="10">
        <v>0</v>
      </c>
      <c r="CD16" s="10">
        <v>5785</v>
      </c>
      <c r="CE16" s="10">
        <v>5193</v>
      </c>
      <c r="CF16" s="10">
        <v>0</v>
      </c>
      <c r="CG16" s="10">
        <v>335</v>
      </c>
      <c r="CH16" s="10">
        <v>60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0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252339</v>
      </c>
      <c r="FB16" s="10">
        <v>8240</v>
      </c>
      <c r="FC16" s="10">
        <v>661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>
        <v>0</v>
      </c>
      <c r="GH16" s="158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1">
        <v>0</v>
      </c>
      <c r="GV16" s="11">
        <v>0</v>
      </c>
      <c r="GW16" s="11">
        <v>0</v>
      </c>
      <c r="GX16" s="11">
        <v>0</v>
      </c>
      <c r="GY16" s="11">
        <v>0</v>
      </c>
      <c r="GZ16" s="11">
        <v>0</v>
      </c>
      <c r="HA16" s="11">
        <v>0</v>
      </c>
      <c r="HB16" s="11">
        <v>0</v>
      </c>
      <c r="HC16" s="11">
        <v>0</v>
      </c>
      <c r="HD16" s="11">
        <v>0</v>
      </c>
      <c r="HE16" s="11">
        <v>0</v>
      </c>
      <c r="HF16" s="11">
        <v>0</v>
      </c>
      <c r="HG16" s="11">
        <v>0</v>
      </c>
      <c r="HH16" s="11">
        <v>0</v>
      </c>
      <c r="HI16" s="11">
        <v>0</v>
      </c>
      <c r="HJ16" s="11">
        <v>0</v>
      </c>
      <c r="HK16" s="11">
        <v>0</v>
      </c>
      <c r="HL16" s="11">
        <v>0</v>
      </c>
      <c r="HM16" s="11">
        <v>0</v>
      </c>
      <c r="HN16" s="11">
        <v>0</v>
      </c>
      <c r="HO16" s="11">
        <v>0</v>
      </c>
      <c r="HP16" s="11">
        <v>0</v>
      </c>
      <c r="HQ16" s="11">
        <v>0</v>
      </c>
      <c r="HR16" s="11">
        <v>0</v>
      </c>
      <c r="HS16" s="11">
        <v>0</v>
      </c>
      <c r="HT16" s="11">
        <v>0</v>
      </c>
      <c r="HU16" s="11">
        <v>0</v>
      </c>
      <c r="HV16" s="11">
        <v>0</v>
      </c>
      <c r="HW16" s="11">
        <v>0</v>
      </c>
      <c r="HX16" s="11">
        <v>0</v>
      </c>
      <c r="HY16" s="11">
        <v>0</v>
      </c>
      <c r="HZ16" s="11">
        <v>0</v>
      </c>
      <c r="IA16" s="11">
        <v>0</v>
      </c>
      <c r="IB16" s="11">
        <v>0</v>
      </c>
      <c r="IC16" s="11">
        <v>0</v>
      </c>
      <c r="ID16" s="11">
        <v>0</v>
      </c>
      <c r="IE16" s="11">
        <v>0</v>
      </c>
      <c r="IF16" s="11">
        <v>0</v>
      </c>
      <c r="IG16" s="11">
        <v>0</v>
      </c>
      <c r="IH16" s="11">
        <v>0</v>
      </c>
      <c r="II16" s="11">
        <v>0</v>
      </c>
      <c r="IJ16" s="11">
        <v>0</v>
      </c>
      <c r="IK16" s="11">
        <v>0</v>
      </c>
      <c r="IL16" s="11">
        <v>0</v>
      </c>
      <c r="IM16" s="11">
        <v>0</v>
      </c>
      <c r="IN16" s="11">
        <v>0</v>
      </c>
      <c r="IO16" s="11">
        <v>0</v>
      </c>
      <c r="IP16" s="11">
        <v>0</v>
      </c>
      <c r="IQ16" s="11">
        <v>0</v>
      </c>
      <c r="IR16" s="11">
        <v>0</v>
      </c>
      <c r="IS16" s="11">
        <v>0</v>
      </c>
      <c r="IT16" s="11">
        <v>0</v>
      </c>
      <c r="IU16" s="11">
        <v>0</v>
      </c>
      <c r="IV16" s="11">
        <v>0</v>
      </c>
      <c r="IW16" s="11">
        <v>0</v>
      </c>
      <c r="IX16" s="11">
        <v>0</v>
      </c>
      <c r="IY16" s="11">
        <v>0</v>
      </c>
      <c r="IZ16" s="11">
        <v>0</v>
      </c>
      <c r="JA16" s="11">
        <v>0</v>
      </c>
      <c r="JB16" s="11">
        <v>0</v>
      </c>
      <c r="JC16" s="11">
        <v>0</v>
      </c>
      <c r="JD16" s="11">
        <v>0</v>
      </c>
      <c r="JE16" s="11">
        <v>0</v>
      </c>
      <c r="JF16" s="11">
        <v>0</v>
      </c>
      <c r="JG16" s="11">
        <v>0</v>
      </c>
      <c r="JH16" s="11">
        <v>0</v>
      </c>
      <c r="JI16" s="11">
        <v>0</v>
      </c>
      <c r="JJ16" s="11">
        <v>0</v>
      </c>
      <c r="JK16" s="11">
        <v>0</v>
      </c>
      <c r="JL16" s="11">
        <v>0</v>
      </c>
      <c r="JM16" s="11">
        <v>0</v>
      </c>
      <c r="JN16" s="11">
        <v>0</v>
      </c>
      <c r="JO16" s="11">
        <v>0</v>
      </c>
      <c r="JP16" s="11">
        <v>0</v>
      </c>
      <c r="JQ16" s="11">
        <v>0</v>
      </c>
      <c r="JR16" s="11">
        <v>0</v>
      </c>
      <c r="JS16" s="11">
        <v>0</v>
      </c>
      <c r="JT16" s="11">
        <v>0</v>
      </c>
      <c r="JU16" s="11">
        <v>0</v>
      </c>
      <c r="JV16" s="11">
        <v>0</v>
      </c>
      <c r="JW16" s="11">
        <v>0</v>
      </c>
      <c r="JX16" s="11">
        <v>0</v>
      </c>
      <c r="JY16" s="11">
        <v>0</v>
      </c>
      <c r="JZ16" s="11">
        <v>0</v>
      </c>
      <c r="KA16" s="11">
        <v>0</v>
      </c>
      <c r="KB16" s="11">
        <v>0</v>
      </c>
      <c r="KC16" s="11">
        <v>0</v>
      </c>
      <c r="KD16" s="11">
        <v>0</v>
      </c>
      <c r="KE16" s="11">
        <v>0</v>
      </c>
      <c r="KF16" s="11">
        <v>0</v>
      </c>
      <c r="KG16" s="11">
        <v>0</v>
      </c>
      <c r="KH16" s="11">
        <v>0</v>
      </c>
      <c r="KI16" s="11">
        <v>0</v>
      </c>
      <c r="KJ16" s="11">
        <v>0</v>
      </c>
      <c r="KK16" s="11">
        <v>0</v>
      </c>
      <c r="KL16" s="11">
        <v>0</v>
      </c>
      <c r="KM16" s="11">
        <v>0</v>
      </c>
      <c r="KN16" s="11">
        <v>0</v>
      </c>
      <c r="KO16" s="11">
        <v>0</v>
      </c>
      <c r="KP16" s="11">
        <v>0</v>
      </c>
      <c r="KQ16" s="11">
        <v>0</v>
      </c>
      <c r="KR16" s="11">
        <v>0</v>
      </c>
      <c r="KS16" s="11">
        <v>0</v>
      </c>
      <c r="KT16" s="11">
        <v>0</v>
      </c>
      <c r="KU16" s="11">
        <v>0</v>
      </c>
      <c r="KV16" s="11">
        <v>0</v>
      </c>
      <c r="KW16" s="11">
        <v>0</v>
      </c>
      <c r="KX16" s="11">
        <v>0</v>
      </c>
      <c r="KY16" s="11">
        <v>0</v>
      </c>
      <c r="KZ16" s="11">
        <v>0</v>
      </c>
      <c r="LA16" s="11">
        <v>0</v>
      </c>
      <c r="LB16" s="11">
        <v>0</v>
      </c>
      <c r="LC16" s="11">
        <v>0</v>
      </c>
      <c r="LD16" s="11">
        <v>0</v>
      </c>
      <c r="LE16" s="11">
        <v>0</v>
      </c>
      <c r="LF16" s="11">
        <v>0</v>
      </c>
      <c r="LG16" s="11">
        <v>0</v>
      </c>
      <c r="LH16" s="11">
        <v>0</v>
      </c>
      <c r="LI16" s="11">
        <v>0</v>
      </c>
      <c r="LJ16" s="11">
        <v>0</v>
      </c>
      <c r="LK16" s="11">
        <v>0</v>
      </c>
      <c r="LL16" s="11">
        <v>0</v>
      </c>
      <c r="LM16" s="11">
        <v>20847</v>
      </c>
      <c r="LN16" s="11">
        <v>104</v>
      </c>
      <c r="LO16" s="11">
        <v>3244</v>
      </c>
      <c r="LP16" s="11">
        <v>0</v>
      </c>
      <c r="LQ16" s="11">
        <v>0</v>
      </c>
      <c r="LR16" s="11">
        <v>0</v>
      </c>
      <c r="LS16" s="11">
        <v>0</v>
      </c>
      <c r="LT16" s="11">
        <v>0</v>
      </c>
      <c r="LU16" s="11">
        <v>0</v>
      </c>
      <c r="LV16" s="11">
        <v>0</v>
      </c>
      <c r="LW16" s="11">
        <v>0</v>
      </c>
      <c r="LX16" s="11">
        <v>0</v>
      </c>
      <c r="LY16" s="11">
        <v>0</v>
      </c>
      <c r="LZ16" s="11">
        <v>0</v>
      </c>
      <c r="MA16" s="11">
        <v>0</v>
      </c>
      <c r="MB16" s="11">
        <v>0</v>
      </c>
      <c r="MC16" s="11">
        <v>0</v>
      </c>
      <c r="MD16" s="11">
        <v>0</v>
      </c>
      <c r="ME16" s="11">
        <v>0</v>
      </c>
      <c r="MF16" s="11">
        <v>0</v>
      </c>
      <c r="MG16" s="11">
        <v>0</v>
      </c>
      <c r="MH16" s="11">
        <v>0</v>
      </c>
      <c r="MI16" s="11">
        <v>0</v>
      </c>
      <c r="MJ16" s="11">
        <v>0</v>
      </c>
      <c r="MK16" s="11">
        <v>0</v>
      </c>
      <c r="ML16" s="11">
        <v>0</v>
      </c>
      <c r="MM16" s="11">
        <v>0</v>
      </c>
      <c r="MN16" s="11">
        <v>0</v>
      </c>
      <c r="MO16" s="11">
        <v>0</v>
      </c>
      <c r="MP16" s="11">
        <v>0</v>
      </c>
      <c r="MQ16" s="11">
        <v>0</v>
      </c>
      <c r="MR16" s="11">
        <v>0</v>
      </c>
      <c r="MS16" s="11">
        <v>0</v>
      </c>
      <c r="MT16" s="11">
        <v>0</v>
      </c>
      <c r="MU16" s="11">
        <v>0</v>
      </c>
      <c r="MV16" s="11">
        <v>0</v>
      </c>
      <c r="MW16" s="11">
        <v>0</v>
      </c>
      <c r="MX16" s="11">
        <v>0</v>
      </c>
      <c r="MY16" s="11">
        <v>0</v>
      </c>
      <c r="MZ16" s="11">
        <v>0</v>
      </c>
      <c r="NA16" s="11">
        <v>0</v>
      </c>
      <c r="NB16" s="11">
        <v>0</v>
      </c>
      <c r="NC16" s="11">
        <v>0</v>
      </c>
      <c r="ND16" s="11">
        <v>0</v>
      </c>
      <c r="NE16" s="11">
        <v>0</v>
      </c>
      <c r="NF16" s="11">
        <v>0</v>
      </c>
      <c r="NG16" s="11">
        <v>0</v>
      </c>
      <c r="NH16" s="11">
        <v>0</v>
      </c>
      <c r="NI16" s="11">
        <v>0</v>
      </c>
      <c r="NJ16" s="11">
        <v>169</v>
      </c>
      <c r="NK16" s="11">
        <v>0</v>
      </c>
      <c r="NL16" s="11">
        <v>0</v>
      </c>
      <c r="NM16" s="11">
        <v>0</v>
      </c>
      <c r="NN16" s="11">
        <v>0</v>
      </c>
      <c r="NO16" s="11">
        <v>1451</v>
      </c>
      <c r="NP16" s="11">
        <v>96066</v>
      </c>
      <c r="NQ16" s="11">
        <v>254933</v>
      </c>
      <c r="NR16" s="11">
        <v>0</v>
      </c>
      <c r="NS16" s="11">
        <v>0</v>
      </c>
      <c r="NT16" s="11">
        <v>0</v>
      </c>
      <c r="NU16" s="11">
        <v>0</v>
      </c>
      <c r="NV16" s="11">
        <v>0</v>
      </c>
      <c r="NW16" s="11">
        <v>0</v>
      </c>
      <c r="NX16" s="11">
        <v>0</v>
      </c>
      <c r="NY16" s="11">
        <v>0</v>
      </c>
      <c r="NZ16" s="11">
        <v>0</v>
      </c>
      <c r="OA16" s="11">
        <v>0</v>
      </c>
      <c r="OB16" s="11">
        <v>0</v>
      </c>
      <c r="OC16" s="11">
        <v>0</v>
      </c>
      <c r="OD16" s="11">
        <v>0</v>
      </c>
      <c r="OE16" s="11">
        <v>0</v>
      </c>
      <c r="OF16" s="11">
        <v>0</v>
      </c>
      <c r="OG16" s="11">
        <v>0</v>
      </c>
      <c r="OH16" s="11">
        <v>0</v>
      </c>
      <c r="OI16" s="11">
        <v>0</v>
      </c>
      <c r="OJ16" s="11">
        <v>0</v>
      </c>
      <c r="OK16" s="11">
        <v>0</v>
      </c>
      <c r="OL16" s="11">
        <v>0</v>
      </c>
      <c r="OM16" s="11">
        <v>0</v>
      </c>
      <c r="ON16" s="11">
        <v>231</v>
      </c>
      <c r="OO16" s="11">
        <v>2958</v>
      </c>
      <c r="OP16" s="11">
        <v>1220812</v>
      </c>
      <c r="OQ16" s="150">
        <v>613417</v>
      </c>
      <c r="OR16" s="11">
        <v>0</v>
      </c>
      <c r="OS16" s="11">
        <v>0</v>
      </c>
      <c r="OT16" s="11">
        <v>0</v>
      </c>
      <c r="OU16" s="11">
        <v>-80252</v>
      </c>
      <c r="OV16" s="11">
        <v>3501</v>
      </c>
      <c r="OW16" s="11">
        <v>536666</v>
      </c>
      <c r="OX16" s="11">
        <v>1757478</v>
      </c>
      <c r="OY16" s="11">
        <v>1691827</v>
      </c>
      <c r="OZ16" s="11">
        <v>65651</v>
      </c>
      <c r="PA16" s="11">
        <v>0</v>
      </c>
      <c r="PB16" s="11">
        <v>1757478</v>
      </c>
    </row>
    <row r="17" spans="1:418" ht="15" customHeight="1">
      <c r="A17" s="8" t="s">
        <v>440</v>
      </c>
      <c r="B17" s="9" t="s">
        <v>13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26820</v>
      </c>
      <c r="BO17" s="10">
        <v>0</v>
      </c>
      <c r="BP17" s="10">
        <v>0</v>
      </c>
      <c r="BQ17" s="10">
        <v>4234</v>
      </c>
      <c r="BR17" s="10">
        <v>0</v>
      </c>
      <c r="BS17" s="10">
        <v>0</v>
      </c>
      <c r="BT17" s="10">
        <v>0</v>
      </c>
      <c r="BU17" s="10">
        <v>0</v>
      </c>
      <c r="BV17" s="10">
        <v>300731</v>
      </c>
      <c r="BW17" s="10">
        <v>0</v>
      </c>
      <c r="BX17" s="10">
        <v>0</v>
      </c>
      <c r="BY17" s="10">
        <v>0</v>
      </c>
      <c r="BZ17" s="10">
        <v>12955</v>
      </c>
      <c r="CA17" s="10">
        <v>0</v>
      </c>
      <c r="CB17" s="10">
        <v>0</v>
      </c>
      <c r="CC17" s="10">
        <v>5327</v>
      </c>
      <c r="CD17" s="10">
        <v>0</v>
      </c>
      <c r="CE17" s="10">
        <v>4063</v>
      </c>
      <c r="CF17" s="10">
        <v>0</v>
      </c>
      <c r="CG17" s="10">
        <v>1084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0</v>
      </c>
      <c r="DV17" s="10">
        <v>0</v>
      </c>
      <c r="DW17" s="10">
        <v>0</v>
      </c>
      <c r="DX17" s="10">
        <v>0</v>
      </c>
      <c r="DY17" s="10">
        <v>0</v>
      </c>
      <c r="DZ17" s="10">
        <v>0</v>
      </c>
      <c r="EA17" s="10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1526</v>
      </c>
      <c r="FB17" s="10">
        <v>4038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0</v>
      </c>
      <c r="FT17" s="10">
        <v>0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0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58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1">
        <v>0</v>
      </c>
      <c r="GV17" s="11">
        <v>0</v>
      </c>
      <c r="GW17" s="11">
        <v>0</v>
      </c>
      <c r="GX17" s="11">
        <v>0</v>
      </c>
      <c r="GY17" s="11">
        <v>0</v>
      </c>
      <c r="GZ17" s="11">
        <v>0</v>
      </c>
      <c r="HA17" s="11">
        <v>0</v>
      </c>
      <c r="HB17" s="11">
        <v>0</v>
      </c>
      <c r="HC17" s="11">
        <v>0</v>
      </c>
      <c r="HD17" s="11">
        <v>0</v>
      </c>
      <c r="HE17" s="11">
        <v>0</v>
      </c>
      <c r="HF17" s="11">
        <v>0</v>
      </c>
      <c r="HG17" s="11">
        <v>0</v>
      </c>
      <c r="HH17" s="11">
        <v>0</v>
      </c>
      <c r="HI17" s="11">
        <v>0</v>
      </c>
      <c r="HJ17" s="11">
        <v>0</v>
      </c>
      <c r="HK17" s="11">
        <v>0</v>
      </c>
      <c r="HL17" s="11">
        <v>0</v>
      </c>
      <c r="HM17" s="11">
        <v>0</v>
      </c>
      <c r="HN17" s="11">
        <v>0</v>
      </c>
      <c r="HO17" s="11">
        <v>0</v>
      </c>
      <c r="HP17" s="11">
        <v>0</v>
      </c>
      <c r="HQ17" s="11">
        <v>0</v>
      </c>
      <c r="HR17" s="11">
        <v>0</v>
      </c>
      <c r="HS17" s="11">
        <v>0</v>
      </c>
      <c r="HT17" s="11">
        <v>0</v>
      </c>
      <c r="HU17" s="11">
        <v>0</v>
      </c>
      <c r="HV17" s="11">
        <v>0</v>
      </c>
      <c r="HW17" s="11">
        <v>0</v>
      </c>
      <c r="HX17" s="11">
        <v>0</v>
      </c>
      <c r="HY17" s="11">
        <v>0</v>
      </c>
      <c r="HZ17" s="11">
        <v>0</v>
      </c>
      <c r="IA17" s="11">
        <v>0</v>
      </c>
      <c r="IB17" s="11">
        <v>0</v>
      </c>
      <c r="IC17" s="11">
        <v>0</v>
      </c>
      <c r="ID17" s="11">
        <v>0</v>
      </c>
      <c r="IE17" s="11">
        <v>0</v>
      </c>
      <c r="IF17" s="11">
        <v>0</v>
      </c>
      <c r="IG17" s="11">
        <v>0</v>
      </c>
      <c r="IH17" s="11">
        <v>0</v>
      </c>
      <c r="II17" s="11">
        <v>0</v>
      </c>
      <c r="IJ17" s="11">
        <v>0</v>
      </c>
      <c r="IK17" s="11">
        <v>0</v>
      </c>
      <c r="IL17" s="11">
        <v>0</v>
      </c>
      <c r="IM17" s="11">
        <v>0</v>
      </c>
      <c r="IN17" s="11">
        <v>0</v>
      </c>
      <c r="IO17" s="11">
        <v>0</v>
      </c>
      <c r="IP17" s="11">
        <v>0</v>
      </c>
      <c r="IQ17" s="11">
        <v>0</v>
      </c>
      <c r="IR17" s="11">
        <v>0</v>
      </c>
      <c r="IS17" s="11">
        <v>0</v>
      </c>
      <c r="IT17" s="11">
        <v>0</v>
      </c>
      <c r="IU17" s="11">
        <v>0</v>
      </c>
      <c r="IV17" s="11">
        <v>0</v>
      </c>
      <c r="IW17" s="11">
        <v>0</v>
      </c>
      <c r="IX17" s="11">
        <v>0</v>
      </c>
      <c r="IY17" s="11">
        <v>0</v>
      </c>
      <c r="IZ17" s="11">
        <v>0</v>
      </c>
      <c r="JA17" s="11">
        <v>0</v>
      </c>
      <c r="JB17" s="11">
        <v>0</v>
      </c>
      <c r="JC17" s="11">
        <v>0</v>
      </c>
      <c r="JD17" s="11">
        <v>0</v>
      </c>
      <c r="JE17" s="11">
        <v>0</v>
      </c>
      <c r="JF17" s="11">
        <v>0</v>
      </c>
      <c r="JG17" s="11">
        <v>0</v>
      </c>
      <c r="JH17" s="11">
        <v>0</v>
      </c>
      <c r="JI17" s="11">
        <v>0</v>
      </c>
      <c r="JJ17" s="11">
        <v>0</v>
      </c>
      <c r="JK17" s="11">
        <v>0</v>
      </c>
      <c r="JL17" s="11">
        <v>0</v>
      </c>
      <c r="JM17" s="11">
        <v>0</v>
      </c>
      <c r="JN17" s="11">
        <v>0</v>
      </c>
      <c r="JO17" s="11">
        <v>0</v>
      </c>
      <c r="JP17" s="11">
        <v>0</v>
      </c>
      <c r="JQ17" s="11">
        <v>0</v>
      </c>
      <c r="JR17" s="11">
        <v>0</v>
      </c>
      <c r="JS17" s="11">
        <v>0</v>
      </c>
      <c r="JT17" s="11">
        <v>0</v>
      </c>
      <c r="JU17" s="11">
        <v>0</v>
      </c>
      <c r="JV17" s="11">
        <v>0</v>
      </c>
      <c r="JW17" s="11">
        <v>0</v>
      </c>
      <c r="JX17" s="11">
        <v>0</v>
      </c>
      <c r="JY17" s="11">
        <v>0</v>
      </c>
      <c r="JZ17" s="11">
        <v>0</v>
      </c>
      <c r="KA17" s="11">
        <v>0</v>
      </c>
      <c r="KB17" s="11">
        <v>0</v>
      </c>
      <c r="KC17" s="11">
        <v>0</v>
      </c>
      <c r="KD17" s="11">
        <v>0</v>
      </c>
      <c r="KE17" s="11">
        <v>0</v>
      </c>
      <c r="KF17" s="11">
        <v>0</v>
      </c>
      <c r="KG17" s="11">
        <v>0</v>
      </c>
      <c r="KH17" s="11">
        <v>0</v>
      </c>
      <c r="KI17" s="11">
        <v>0</v>
      </c>
      <c r="KJ17" s="11">
        <v>0</v>
      </c>
      <c r="KK17" s="11">
        <v>0</v>
      </c>
      <c r="KL17" s="11">
        <v>0</v>
      </c>
      <c r="KM17" s="11">
        <v>0</v>
      </c>
      <c r="KN17" s="11">
        <v>0</v>
      </c>
      <c r="KO17" s="11">
        <v>0</v>
      </c>
      <c r="KP17" s="11">
        <v>0</v>
      </c>
      <c r="KQ17" s="11">
        <v>0</v>
      </c>
      <c r="KR17" s="11">
        <v>0</v>
      </c>
      <c r="KS17" s="11">
        <v>0</v>
      </c>
      <c r="KT17" s="11">
        <v>0</v>
      </c>
      <c r="KU17" s="11">
        <v>0</v>
      </c>
      <c r="KV17" s="11">
        <v>0</v>
      </c>
      <c r="KW17" s="11">
        <v>0</v>
      </c>
      <c r="KX17" s="11">
        <v>0</v>
      </c>
      <c r="KY17" s="11">
        <v>0</v>
      </c>
      <c r="KZ17" s="11">
        <v>0</v>
      </c>
      <c r="LA17" s="11">
        <v>0</v>
      </c>
      <c r="LB17" s="11">
        <v>0</v>
      </c>
      <c r="LC17" s="11">
        <v>0</v>
      </c>
      <c r="LD17" s="11">
        <v>0</v>
      </c>
      <c r="LE17" s="11">
        <v>0</v>
      </c>
      <c r="LF17" s="11">
        <v>0</v>
      </c>
      <c r="LG17" s="11">
        <v>0</v>
      </c>
      <c r="LH17" s="11">
        <v>0</v>
      </c>
      <c r="LI17" s="11">
        <v>0</v>
      </c>
      <c r="LJ17" s="11">
        <v>0</v>
      </c>
      <c r="LK17" s="11">
        <v>0</v>
      </c>
      <c r="LL17" s="11">
        <v>0</v>
      </c>
      <c r="LM17" s="11">
        <v>0</v>
      </c>
      <c r="LN17" s="11">
        <v>0</v>
      </c>
      <c r="LO17" s="11">
        <v>0</v>
      </c>
      <c r="LP17" s="11">
        <v>0</v>
      </c>
      <c r="LQ17" s="11">
        <v>0</v>
      </c>
      <c r="LR17" s="11">
        <v>0</v>
      </c>
      <c r="LS17" s="11">
        <v>0</v>
      </c>
      <c r="LT17" s="11">
        <v>0</v>
      </c>
      <c r="LU17" s="11">
        <v>0</v>
      </c>
      <c r="LV17" s="11">
        <v>0</v>
      </c>
      <c r="LW17" s="11">
        <v>0</v>
      </c>
      <c r="LX17" s="11">
        <v>0</v>
      </c>
      <c r="LY17" s="11">
        <v>0</v>
      </c>
      <c r="LZ17" s="11">
        <v>0</v>
      </c>
      <c r="MA17" s="11">
        <v>0</v>
      </c>
      <c r="MB17" s="11">
        <v>0</v>
      </c>
      <c r="MC17" s="11">
        <v>0</v>
      </c>
      <c r="MD17" s="11">
        <v>0</v>
      </c>
      <c r="ME17" s="11">
        <v>0</v>
      </c>
      <c r="MF17" s="11">
        <v>0</v>
      </c>
      <c r="MG17" s="11">
        <v>0</v>
      </c>
      <c r="MH17" s="11">
        <v>0</v>
      </c>
      <c r="MI17" s="11">
        <v>0</v>
      </c>
      <c r="MJ17" s="11">
        <v>0</v>
      </c>
      <c r="MK17" s="11">
        <v>0</v>
      </c>
      <c r="ML17" s="11">
        <v>0</v>
      </c>
      <c r="MM17" s="11">
        <v>0</v>
      </c>
      <c r="MN17" s="11">
        <v>0</v>
      </c>
      <c r="MO17" s="11">
        <v>0</v>
      </c>
      <c r="MP17" s="11">
        <v>0</v>
      </c>
      <c r="MQ17" s="11">
        <v>0</v>
      </c>
      <c r="MR17" s="11">
        <v>0</v>
      </c>
      <c r="MS17" s="11">
        <v>0</v>
      </c>
      <c r="MT17" s="11">
        <v>0</v>
      </c>
      <c r="MU17" s="11">
        <v>0</v>
      </c>
      <c r="MV17" s="11">
        <v>0</v>
      </c>
      <c r="MW17" s="11">
        <v>0</v>
      </c>
      <c r="MX17" s="11">
        <v>0</v>
      </c>
      <c r="MY17" s="11">
        <v>0</v>
      </c>
      <c r="MZ17" s="11">
        <v>0</v>
      </c>
      <c r="NA17" s="11">
        <v>0</v>
      </c>
      <c r="NB17" s="11">
        <v>0</v>
      </c>
      <c r="NC17" s="11">
        <v>0</v>
      </c>
      <c r="ND17" s="11">
        <v>0</v>
      </c>
      <c r="NE17" s="11">
        <v>0</v>
      </c>
      <c r="NF17" s="11">
        <v>0</v>
      </c>
      <c r="NG17" s="11">
        <v>0</v>
      </c>
      <c r="NH17" s="11">
        <v>0</v>
      </c>
      <c r="NI17" s="11">
        <v>0</v>
      </c>
      <c r="NJ17" s="11">
        <v>2</v>
      </c>
      <c r="NK17" s="11">
        <v>0</v>
      </c>
      <c r="NL17" s="11">
        <v>0</v>
      </c>
      <c r="NM17" s="11">
        <v>0</v>
      </c>
      <c r="NN17" s="11">
        <v>0</v>
      </c>
      <c r="NO17" s="11">
        <v>0</v>
      </c>
      <c r="NP17" s="11">
        <v>197</v>
      </c>
      <c r="NQ17" s="11">
        <v>636</v>
      </c>
      <c r="NR17" s="11">
        <v>0</v>
      </c>
      <c r="NS17" s="11">
        <v>0</v>
      </c>
      <c r="NT17" s="11">
        <v>0</v>
      </c>
      <c r="NU17" s="11">
        <v>0</v>
      </c>
      <c r="NV17" s="11">
        <v>0</v>
      </c>
      <c r="NW17" s="11">
        <v>0</v>
      </c>
      <c r="NX17" s="11">
        <v>0</v>
      </c>
      <c r="NY17" s="11">
        <v>0</v>
      </c>
      <c r="NZ17" s="11">
        <v>0</v>
      </c>
      <c r="OA17" s="11">
        <v>0</v>
      </c>
      <c r="OB17" s="11">
        <v>0</v>
      </c>
      <c r="OC17" s="11">
        <v>0</v>
      </c>
      <c r="OD17" s="11">
        <v>0</v>
      </c>
      <c r="OE17" s="11">
        <v>0</v>
      </c>
      <c r="OF17" s="11">
        <v>0</v>
      </c>
      <c r="OG17" s="11">
        <v>0</v>
      </c>
      <c r="OH17" s="11">
        <v>0</v>
      </c>
      <c r="OI17" s="11">
        <v>0</v>
      </c>
      <c r="OJ17" s="11">
        <v>0</v>
      </c>
      <c r="OK17" s="11">
        <v>0</v>
      </c>
      <c r="OL17" s="11">
        <v>0</v>
      </c>
      <c r="OM17" s="11">
        <v>0</v>
      </c>
      <c r="ON17" s="11">
        <v>0</v>
      </c>
      <c r="OO17" s="11">
        <v>1146</v>
      </c>
      <c r="OP17" s="11">
        <v>362759</v>
      </c>
      <c r="OQ17" s="150">
        <v>0</v>
      </c>
      <c r="OR17" s="11">
        <v>0</v>
      </c>
      <c r="OS17" s="11">
        <v>0</v>
      </c>
      <c r="OT17" s="11">
        <v>0</v>
      </c>
      <c r="OU17" s="11">
        <v>-1676</v>
      </c>
      <c r="OV17" s="11">
        <v>5025</v>
      </c>
      <c r="OW17" s="11">
        <v>3349</v>
      </c>
      <c r="OX17" s="11">
        <v>366108</v>
      </c>
      <c r="OY17" s="11">
        <v>14044</v>
      </c>
      <c r="OZ17" s="11">
        <v>352064</v>
      </c>
      <c r="PA17" s="11">
        <v>0</v>
      </c>
      <c r="PB17" s="11">
        <v>366108</v>
      </c>
    </row>
    <row r="18" spans="1:418" ht="15" customHeight="1">
      <c r="A18" s="8" t="s">
        <v>441</v>
      </c>
      <c r="B18" s="9" t="s">
        <v>14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43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361143</v>
      </c>
      <c r="CK18" s="10">
        <v>1957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10239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0</v>
      </c>
      <c r="DU18" s="10">
        <v>0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58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1">
        <v>0</v>
      </c>
      <c r="GV18" s="11">
        <v>0</v>
      </c>
      <c r="GW18" s="11">
        <v>0</v>
      </c>
      <c r="GX18" s="11">
        <v>0</v>
      </c>
      <c r="GY18" s="11">
        <v>0</v>
      </c>
      <c r="GZ18" s="11">
        <v>0</v>
      </c>
      <c r="HA18" s="11">
        <v>0</v>
      </c>
      <c r="HB18" s="11">
        <v>0</v>
      </c>
      <c r="HC18" s="11">
        <v>0</v>
      </c>
      <c r="HD18" s="11">
        <v>0</v>
      </c>
      <c r="HE18" s="11">
        <v>0</v>
      </c>
      <c r="HF18" s="11">
        <v>0</v>
      </c>
      <c r="HG18" s="11">
        <v>0</v>
      </c>
      <c r="HH18" s="11">
        <v>0</v>
      </c>
      <c r="HI18" s="11">
        <v>0</v>
      </c>
      <c r="HJ18" s="11">
        <v>0</v>
      </c>
      <c r="HK18" s="11">
        <v>0</v>
      </c>
      <c r="HL18" s="11">
        <v>0</v>
      </c>
      <c r="HM18" s="11">
        <v>0</v>
      </c>
      <c r="HN18" s="11">
        <v>0</v>
      </c>
      <c r="HO18" s="11">
        <v>0</v>
      </c>
      <c r="HP18" s="11">
        <v>0</v>
      </c>
      <c r="HQ18" s="11">
        <v>0</v>
      </c>
      <c r="HR18" s="11">
        <v>0</v>
      </c>
      <c r="HS18" s="11">
        <v>0</v>
      </c>
      <c r="HT18" s="11">
        <v>0</v>
      </c>
      <c r="HU18" s="11">
        <v>0</v>
      </c>
      <c r="HV18" s="11">
        <v>0</v>
      </c>
      <c r="HW18" s="11">
        <v>0</v>
      </c>
      <c r="HX18" s="11">
        <v>0</v>
      </c>
      <c r="HY18" s="11">
        <v>0</v>
      </c>
      <c r="HZ18" s="11">
        <v>0</v>
      </c>
      <c r="IA18" s="11">
        <v>0</v>
      </c>
      <c r="IB18" s="11">
        <v>0</v>
      </c>
      <c r="IC18" s="11">
        <v>0</v>
      </c>
      <c r="ID18" s="11">
        <v>0</v>
      </c>
      <c r="IE18" s="11">
        <v>0</v>
      </c>
      <c r="IF18" s="11">
        <v>0</v>
      </c>
      <c r="IG18" s="11">
        <v>0</v>
      </c>
      <c r="IH18" s="11">
        <v>0</v>
      </c>
      <c r="II18" s="11">
        <v>0</v>
      </c>
      <c r="IJ18" s="11">
        <v>0</v>
      </c>
      <c r="IK18" s="11">
        <v>0</v>
      </c>
      <c r="IL18" s="11">
        <v>0</v>
      </c>
      <c r="IM18" s="11">
        <v>0</v>
      </c>
      <c r="IN18" s="11">
        <v>0</v>
      </c>
      <c r="IO18" s="11">
        <v>0</v>
      </c>
      <c r="IP18" s="11">
        <v>0</v>
      </c>
      <c r="IQ18" s="11">
        <v>0</v>
      </c>
      <c r="IR18" s="11">
        <v>0</v>
      </c>
      <c r="IS18" s="11">
        <v>0</v>
      </c>
      <c r="IT18" s="11">
        <v>0</v>
      </c>
      <c r="IU18" s="11">
        <v>0</v>
      </c>
      <c r="IV18" s="11">
        <v>0</v>
      </c>
      <c r="IW18" s="11">
        <v>0</v>
      </c>
      <c r="IX18" s="11">
        <v>0</v>
      </c>
      <c r="IY18" s="11">
        <v>0</v>
      </c>
      <c r="IZ18" s="11">
        <v>0</v>
      </c>
      <c r="JA18" s="11">
        <v>0</v>
      </c>
      <c r="JB18" s="11">
        <v>0</v>
      </c>
      <c r="JC18" s="11">
        <v>0</v>
      </c>
      <c r="JD18" s="11">
        <v>0</v>
      </c>
      <c r="JE18" s="11">
        <v>0</v>
      </c>
      <c r="JF18" s="11">
        <v>0</v>
      </c>
      <c r="JG18" s="11">
        <v>0</v>
      </c>
      <c r="JH18" s="11">
        <v>0</v>
      </c>
      <c r="JI18" s="11">
        <v>0</v>
      </c>
      <c r="JJ18" s="11">
        <v>0</v>
      </c>
      <c r="JK18" s="11">
        <v>0</v>
      </c>
      <c r="JL18" s="11">
        <v>0</v>
      </c>
      <c r="JM18" s="11">
        <v>0</v>
      </c>
      <c r="JN18" s="11">
        <v>0</v>
      </c>
      <c r="JO18" s="11">
        <v>0</v>
      </c>
      <c r="JP18" s="11">
        <v>0</v>
      </c>
      <c r="JQ18" s="11">
        <v>0</v>
      </c>
      <c r="JR18" s="11">
        <v>0</v>
      </c>
      <c r="JS18" s="11">
        <v>0</v>
      </c>
      <c r="JT18" s="11">
        <v>0</v>
      </c>
      <c r="JU18" s="11">
        <v>0</v>
      </c>
      <c r="JV18" s="11">
        <v>0</v>
      </c>
      <c r="JW18" s="11">
        <v>0</v>
      </c>
      <c r="JX18" s="11">
        <v>0</v>
      </c>
      <c r="JY18" s="11">
        <v>0</v>
      </c>
      <c r="JZ18" s="11">
        <v>0</v>
      </c>
      <c r="KA18" s="11">
        <v>0</v>
      </c>
      <c r="KB18" s="11">
        <v>0</v>
      </c>
      <c r="KC18" s="11">
        <v>0</v>
      </c>
      <c r="KD18" s="11">
        <v>0</v>
      </c>
      <c r="KE18" s="11">
        <v>0</v>
      </c>
      <c r="KF18" s="11">
        <v>0</v>
      </c>
      <c r="KG18" s="11">
        <v>0</v>
      </c>
      <c r="KH18" s="11">
        <v>0</v>
      </c>
      <c r="KI18" s="11">
        <v>0</v>
      </c>
      <c r="KJ18" s="11">
        <v>0</v>
      </c>
      <c r="KK18" s="11">
        <v>0</v>
      </c>
      <c r="KL18" s="11">
        <v>0</v>
      </c>
      <c r="KM18" s="11">
        <v>0</v>
      </c>
      <c r="KN18" s="11">
        <v>0</v>
      </c>
      <c r="KO18" s="11">
        <v>0</v>
      </c>
      <c r="KP18" s="11">
        <v>0</v>
      </c>
      <c r="KQ18" s="11">
        <v>0</v>
      </c>
      <c r="KR18" s="11">
        <v>0</v>
      </c>
      <c r="KS18" s="11">
        <v>0</v>
      </c>
      <c r="KT18" s="11">
        <v>0</v>
      </c>
      <c r="KU18" s="11">
        <v>0</v>
      </c>
      <c r="KV18" s="11">
        <v>0</v>
      </c>
      <c r="KW18" s="11">
        <v>0</v>
      </c>
      <c r="KX18" s="11">
        <v>0</v>
      </c>
      <c r="KY18" s="11">
        <v>0</v>
      </c>
      <c r="KZ18" s="11">
        <v>0</v>
      </c>
      <c r="LA18" s="11">
        <v>0</v>
      </c>
      <c r="LB18" s="11">
        <v>0</v>
      </c>
      <c r="LC18" s="11">
        <v>0</v>
      </c>
      <c r="LD18" s="11">
        <v>0</v>
      </c>
      <c r="LE18" s="11">
        <v>0</v>
      </c>
      <c r="LF18" s="11">
        <v>0</v>
      </c>
      <c r="LG18" s="11">
        <v>0</v>
      </c>
      <c r="LH18" s="11">
        <v>0</v>
      </c>
      <c r="LI18" s="11">
        <v>0</v>
      </c>
      <c r="LJ18" s="11">
        <v>0</v>
      </c>
      <c r="LK18" s="11">
        <v>0</v>
      </c>
      <c r="LL18" s="11">
        <v>0</v>
      </c>
      <c r="LM18" s="11">
        <v>0</v>
      </c>
      <c r="LN18" s="11">
        <v>0</v>
      </c>
      <c r="LO18" s="11">
        <v>0</v>
      </c>
      <c r="LP18" s="11">
        <v>0</v>
      </c>
      <c r="LQ18" s="11">
        <v>0</v>
      </c>
      <c r="LR18" s="11">
        <v>0</v>
      </c>
      <c r="LS18" s="11">
        <v>0</v>
      </c>
      <c r="LT18" s="11">
        <v>0</v>
      </c>
      <c r="LU18" s="11">
        <v>0</v>
      </c>
      <c r="LV18" s="11">
        <v>0</v>
      </c>
      <c r="LW18" s="11">
        <v>0</v>
      </c>
      <c r="LX18" s="11">
        <v>0</v>
      </c>
      <c r="LY18" s="11">
        <v>0</v>
      </c>
      <c r="LZ18" s="11">
        <v>0</v>
      </c>
      <c r="MA18" s="11">
        <v>0</v>
      </c>
      <c r="MB18" s="11">
        <v>0</v>
      </c>
      <c r="MC18" s="11">
        <v>0</v>
      </c>
      <c r="MD18" s="11">
        <v>0</v>
      </c>
      <c r="ME18" s="11">
        <v>0</v>
      </c>
      <c r="MF18" s="11">
        <v>0</v>
      </c>
      <c r="MG18" s="11">
        <v>0</v>
      </c>
      <c r="MH18" s="11">
        <v>0</v>
      </c>
      <c r="MI18" s="11">
        <v>0</v>
      </c>
      <c r="MJ18" s="11">
        <v>0</v>
      </c>
      <c r="MK18" s="11">
        <v>0</v>
      </c>
      <c r="ML18" s="11">
        <v>0</v>
      </c>
      <c r="MM18" s="11">
        <v>0</v>
      </c>
      <c r="MN18" s="11">
        <v>0</v>
      </c>
      <c r="MO18" s="11">
        <v>0</v>
      </c>
      <c r="MP18" s="11">
        <v>0</v>
      </c>
      <c r="MQ18" s="11">
        <v>0</v>
      </c>
      <c r="MR18" s="11">
        <v>0</v>
      </c>
      <c r="MS18" s="11">
        <v>0</v>
      </c>
      <c r="MT18" s="11">
        <v>0</v>
      </c>
      <c r="MU18" s="11">
        <v>0</v>
      </c>
      <c r="MV18" s="11">
        <v>0</v>
      </c>
      <c r="MW18" s="11">
        <v>0</v>
      </c>
      <c r="MX18" s="11">
        <v>5</v>
      </c>
      <c r="MY18" s="11">
        <v>0</v>
      </c>
      <c r="MZ18" s="11">
        <v>0</v>
      </c>
      <c r="NA18" s="11">
        <v>0</v>
      </c>
      <c r="NB18" s="11">
        <v>0</v>
      </c>
      <c r="NC18" s="11">
        <v>0</v>
      </c>
      <c r="ND18" s="11">
        <v>0</v>
      </c>
      <c r="NE18" s="11">
        <v>0</v>
      </c>
      <c r="NF18" s="11">
        <v>0</v>
      </c>
      <c r="NG18" s="11">
        <v>0</v>
      </c>
      <c r="NH18" s="11">
        <v>0</v>
      </c>
      <c r="NI18" s="11">
        <v>0</v>
      </c>
      <c r="NJ18" s="11">
        <v>0</v>
      </c>
      <c r="NK18" s="11">
        <v>0</v>
      </c>
      <c r="NL18" s="11">
        <v>0</v>
      </c>
      <c r="NM18" s="11">
        <v>0</v>
      </c>
      <c r="NN18" s="11">
        <v>0</v>
      </c>
      <c r="NO18" s="11">
        <v>0</v>
      </c>
      <c r="NP18" s="11">
        <v>0</v>
      </c>
      <c r="NQ18" s="11">
        <v>0</v>
      </c>
      <c r="NR18" s="11">
        <v>0</v>
      </c>
      <c r="NS18" s="11">
        <v>0</v>
      </c>
      <c r="NT18" s="11">
        <v>0</v>
      </c>
      <c r="NU18" s="11">
        <v>0</v>
      </c>
      <c r="NV18" s="11">
        <v>0</v>
      </c>
      <c r="NW18" s="11">
        <v>0</v>
      </c>
      <c r="NX18" s="11">
        <v>0</v>
      </c>
      <c r="NY18" s="11">
        <v>0</v>
      </c>
      <c r="NZ18" s="11">
        <v>0</v>
      </c>
      <c r="OA18" s="11">
        <v>0</v>
      </c>
      <c r="OB18" s="11">
        <v>0</v>
      </c>
      <c r="OC18" s="11">
        <v>0</v>
      </c>
      <c r="OD18" s="11">
        <v>0</v>
      </c>
      <c r="OE18" s="11">
        <v>0</v>
      </c>
      <c r="OF18" s="11">
        <v>0</v>
      </c>
      <c r="OG18" s="11">
        <v>0</v>
      </c>
      <c r="OH18" s="11">
        <v>0</v>
      </c>
      <c r="OI18" s="11">
        <v>0</v>
      </c>
      <c r="OJ18" s="11">
        <v>0</v>
      </c>
      <c r="OK18" s="11">
        <v>0</v>
      </c>
      <c r="OL18" s="11">
        <v>0</v>
      </c>
      <c r="OM18" s="11">
        <v>0</v>
      </c>
      <c r="ON18" s="11">
        <v>0</v>
      </c>
      <c r="OO18" s="11">
        <v>675</v>
      </c>
      <c r="OP18" s="11">
        <v>374062</v>
      </c>
      <c r="OQ18" s="150">
        <v>0</v>
      </c>
      <c r="OR18" s="11">
        <v>0</v>
      </c>
      <c r="OS18" s="11">
        <v>0</v>
      </c>
      <c r="OT18" s="11">
        <v>0</v>
      </c>
      <c r="OU18" s="11">
        <v>3516</v>
      </c>
      <c r="OV18" s="11">
        <v>246</v>
      </c>
      <c r="OW18" s="11">
        <v>3762</v>
      </c>
      <c r="OX18" s="11">
        <v>377824</v>
      </c>
      <c r="OY18" s="11">
        <v>2161</v>
      </c>
      <c r="OZ18" s="11">
        <v>375663</v>
      </c>
      <c r="PA18" s="11">
        <v>0</v>
      </c>
      <c r="PB18" s="11">
        <v>377824</v>
      </c>
    </row>
    <row r="19" spans="1:418" ht="15" customHeight="1">
      <c r="A19" s="8" t="s">
        <v>442</v>
      </c>
      <c r="B19" s="9" t="s">
        <v>15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0">
        <v>378973</v>
      </c>
      <c r="CI19" s="10">
        <v>0</v>
      </c>
      <c r="CJ19" s="10">
        <v>0</v>
      </c>
      <c r="CK19" s="10">
        <v>0</v>
      </c>
      <c r="CL19" s="10">
        <v>0</v>
      </c>
      <c r="CM19" s="10">
        <v>0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0</v>
      </c>
      <c r="CT19" s="10">
        <v>0</v>
      </c>
      <c r="CU19" s="10">
        <v>0</v>
      </c>
      <c r="CV19" s="10">
        <v>0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0</v>
      </c>
      <c r="DL19" s="10">
        <v>0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0</v>
      </c>
      <c r="DS19" s="10">
        <v>0</v>
      </c>
      <c r="DT19" s="10">
        <v>0</v>
      </c>
      <c r="DU19" s="10">
        <v>0</v>
      </c>
      <c r="DV19" s="10">
        <v>0</v>
      </c>
      <c r="DW19" s="10">
        <v>0</v>
      </c>
      <c r="DX19" s="10">
        <v>0</v>
      </c>
      <c r="DY19" s="10">
        <v>0</v>
      </c>
      <c r="DZ19" s="10">
        <v>0</v>
      </c>
      <c r="EA19" s="10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0</v>
      </c>
      <c r="FT19" s="10">
        <v>0</v>
      </c>
      <c r="FU19" s="10">
        <v>0</v>
      </c>
      <c r="FV19" s="10">
        <v>0</v>
      </c>
      <c r="FW19" s="10">
        <v>0</v>
      </c>
      <c r="FX19" s="10">
        <v>0</v>
      </c>
      <c r="FY19" s="10">
        <v>0</v>
      </c>
      <c r="FZ19" s="10">
        <v>0</v>
      </c>
      <c r="GA19" s="10">
        <v>0</v>
      </c>
      <c r="GB19" s="10">
        <v>0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58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1">
        <v>0</v>
      </c>
      <c r="GV19" s="11">
        <v>0</v>
      </c>
      <c r="GW19" s="11">
        <v>0</v>
      </c>
      <c r="GX19" s="11">
        <v>0</v>
      </c>
      <c r="GY19" s="11">
        <v>0</v>
      </c>
      <c r="GZ19" s="11">
        <v>0</v>
      </c>
      <c r="HA19" s="11">
        <v>0</v>
      </c>
      <c r="HB19" s="11">
        <v>0</v>
      </c>
      <c r="HC19" s="11">
        <v>0</v>
      </c>
      <c r="HD19" s="11">
        <v>0</v>
      </c>
      <c r="HE19" s="11">
        <v>0</v>
      </c>
      <c r="HF19" s="11">
        <v>0</v>
      </c>
      <c r="HG19" s="11">
        <v>0</v>
      </c>
      <c r="HH19" s="11">
        <v>0</v>
      </c>
      <c r="HI19" s="11">
        <v>0</v>
      </c>
      <c r="HJ19" s="11">
        <v>0</v>
      </c>
      <c r="HK19" s="11">
        <v>0</v>
      </c>
      <c r="HL19" s="11">
        <v>0</v>
      </c>
      <c r="HM19" s="11">
        <v>0</v>
      </c>
      <c r="HN19" s="11">
        <v>0</v>
      </c>
      <c r="HO19" s="11">
        <v>0</v>
      </c>
      <c r="HP19" s="11">
        <v>0</v>
      </c>
      <c r="HQ19" s="11">
        <v>0</v>
      </c>
      <c r="HR19" s="11">
        <v>0</v>
      </c>
      <c r="HS19" s="11">
        <v>0</v>
      </c>
      <c r="HT19" s="11">
        <v>0</v>
      </c>
      <c r="HU19" s="11">
        <v>0</v>
      </c>
      <c r="HV19" s="11">
        <v>0</v>
      </c>
      <c r="HW19" s="11">
        <v>0</v>
      </c>
      <c r="HX19" s="11">
        <v>0</v>
      </c>
      <c r="HY19" s="11">
        <v>0</v>
      </c>
      <c r="HZ19" s="11">
        <v>0</v>
      </c>
      <c r="IA19" s="11">
        <v>0</v>
      </c>
      <c r="IB19" s="11">
        <v>0</v>
      </c>
      <c r="IC19" s="11">
        <v>0</v>
      </c>
      <c r="ID19" s="11">
        <v>0</v>
      </c>
      <c r="IE19" s="11">
        <v>0</v>
      </c>
      <c r="IF19" s="11">
        <v>0</v>
      </c>
      <c r="IG19" s="11">
        <v>0</v>
      </c>
      <c r="IH19" s="11">
        <v>0</v>
      </c>
      <c r="II19" s="11">
        <v>0</v>
      </c>
      <c r="IJ19" s="11">
        <v>0</v>
      </c>
      <c r="IK19" s="11">
        <v>0</v>
      </c>
      <c r="IL19" s="11">
        <v>0</v>
      </c>
      <c r="IM19" s="11">
        <v>0</v>
      </c>
      <c r="IN19" s="11">
        <v>0</v>
      </c>
      <c r="IO19" s="11">
        <v>0</v>
      </c>
      <c r="IP19" s="11">
        <v>0</v>
      </c>
      <c r="IQ19" s="11">
        <v>0</v>
      </c>
      <c r="IR19" s="11">
        <v>0</v>
      </c>
      <c r="IS19" s="11">
        <v>0</v>
      </c>
      <c r="IT19" s="11">
        <v>0</v>
      </c>
      <c r="IU19" s="11">
        <v>0</v>
      </c>
      <c r="IV19" s="11">
        <v>0</v>
      </c>
      <c r="IW19" s="11">
        <v>0</v>
      </c>
      <c r="IX19" s="11">
        <v>0</v>
      </c>
      <c r="IY19" s="11">
        <v>0</v>
      </c>
      <c r="IZ19" s="11">
        <v>0</v>
      </c>
      <c r="JA19" s="11">
        <v>0</v>
      </c>
      <c r="JB19" s="11">
        <v>0</v>
      </c>
      <c r="JC19" s="11">
        <v>0</v>
      </c>
      <c r="JD19" s="11">
        <v>0</v>
      </c>
      <c r="JE19" s="11">
        <v>0</v>
      </c>
      <c r="JF19" s="11">
        <v>0</v>
      </c>
      <c r="JG19" s="11">
        <v>0</v>
      </c>
      <c r="JH19" s="11">
        <v>0</v>
      </c>
      <c r="JI19" s="11">
        <v>0</v>
      </c>
      <c r="JJ19" s="11">
        <v>0</v>
      </c>
      <c r="JK19" s="11">
        <v>0</v>
      </c>
      <c r="JL19" s="11">
        <v>0</v>
      </c>
      <c r="JM19" s="11">
        <v>0</v>
      </c>
      <c r="JN19" s="11">
        <v>0</v>
      </c>
      <c r="JO19" s="11">
        <v>0</v>
      </c>
      <c r="JP19" s="11">
        <v>0</v>
      </c>
      <c r="JQ19" s="11">
        <v>0</v>
      </c>
      <c r="JR19" s="11">
        <v>0</v>
      </c>
      <c r="JS19" s="11">
        <v>0</v>
      </c>
      <c r="JT19" s="11">
        <v>0</v>
      </c>
      <c r="JU19" s="11">
        <v>0</v>
      </c>
      <c r="JV19" s="11">
        <v>0</v>
      </c>
      <c r="JW19" s="11">
        <v>0</v>
      </c>
      <c r="JX19" s="11">
        <v>0</v>
      </c>
      <c r="JY19" s="11">
        <v>0</v>
      </c>
      <c r="JZ19" s="11">
        <v>0</v>
      </c>
      <c r="KA19" s="11">
        <v>0</v>
      </c>
      <c r="KB19" s="11">
        <v>0</v>
      </c>
      <c r="KC19" s="11">
        <v>0</v>
      </c>
      <c r="KD19" s="11">
        <v>0</v>
      </c>
      <c r="KE19" s="11">
        <v>0</v>
      </c>
      <c r="KF19" s="11">
        <v>0</v>
      </c>
      <c r="KG19" s="11">
        <v>0</v>
      </c>
      <c r="KH19" s="11">
        <v>0</v>
      </c>
      <c r="KI19" s="11">
        <v>0</v>
      </c>
      <c r="KJ19" s="11">
        <v>0</v>
      </c>
      <c r="KK19" s="11">
        <v>0</v>
      </c>
      <c r="KL19" s="11">
        <v>0</v>
      </c>
      <c r="KM19" s="11">
        <v>0</v>
      </c>
      <c r="KN19" s="11">
        <v>0</v>
      </c>
      <c r="KO19" s="11">
        <v>0</v>
      </c>
      <c r="KP19" s="11">
        <v>0</v>
      </c>
      <c r="KQ19" s="11">
        <v>0</v>
      </c>
      <c r="KR19" s="11">
        <v>0</v>
      </c>
      <c r="KS19" s="11">
        <v>0</v>
      </c>
      <c r="KT19" s="11">
        <v>0</v>
      </c>
      <c r="KU19" s="11">
        <v>0</v>
      </c>
      <c r="KV19" s="11">
        <v>0</v>
      </c>
      <c r="KW19" s="11">
        <v>0</v>
      </c>
      <c r="KX19" s="11">
        <v>0</v>
      </c>
      <c r="KY19" s="11">
        <v>0</v>
      </c>
      <c r="KZ19" s="11">
        <v>0</v>
      </c>
      <c r="LA19" s="11">
        <v>0</v>
      </c>
      <c r="LB19" s="11">
        <v>0</v>
      </c>
      <c r="LC19" s="11">
        <v>0</v>
      </c>
      <c r="LD19" s="11">
        <v>0</v>
      </c>
      <c r="LE19" s="11">
        <v>0</v>
      </c>
      <c r="LF19" s="11">
        <v>0</v>
      </c>
      <c r="LG19" s="11">
        <v>0</v>
      </c>
      <c r="LH19" s="11">
        <v>0</v>
      </c>
      <c r="LI19" s="11">
        <v>0</v>
      </c>
      <c r="LJ19" s="11">
        <v>0</v>
      </c>
      <c r="LK19" s="11">
        <v>0</v>
      </c>
      <c r="LL19" s="11">
        <v>0</v>
      </c>
      <c r="LM19" s="11">
        <v>0</v>
      </c>
      <c r="LN19" s="11">
        <v>0</v>
      </c>
      <c r="LO19" s="11">
        <v>0</v>
      </c>
      <c r="LP19" s="11">
        <v>0</v>
      </c>
      <c r="LQ19" s="11">
        <v>0</v>
      </c>
      <c r="LR19" s="11">
        <v>0</v>
      </c>
      <c r="LS19" s="11">
        <v>0</v>
      </c>
      <c r="LT19" s="11">
        <v>0</v>
      </c>
      <c r="LU19" s="11">
        <v>0</v>
      </c>
      <c r="LV19" s="11">
        <v>0</v>
      </c>
      <c r="LW19" s="11">
        <v>0</v>
      </c>
      <c r="LX19" s="11">
        <v>0</v>
      </c>
      <c r="LY19" s="11">
        <v>0</v>
      </c>
      <c r="LZ19" s="11">
        <v>0</v>
      </c>
      <c r="MA19" s="11">
        <v>0</v>
      </c>
      <c r="MB19" s="11">
        <v>0</v>
      </c>
      <c r="MC19" s="11">
        <v>0</v>
      </c>
      <c r="MD19" s="11">
        <v>0</v>
      </c>
      <c r="ME19" s="11">
        <v>0</v>
      </c>
      <c r="MF19" s="11">
        <v>0</v>
      </c>
      <c r="MG19" s="11">
        <v>0</v>
      </c>
      <c r="MH19" s="11">
        <v>0</v>
      </c>
      <c r="MI19" s="11">
        <v>0</v>
      </c>
      <c r="MJ19" s="11">
        <v>0</v>
      </c>
      <c r="MK19" s="11">
        <v>0</v>
      </c>
      <c r="ML19" s="11">
        <v>0</v>
      </c>
      <c r="MM19" s="11">
        <v>0</v>
      </c>
      <c r="MN19" s="11">
        <v>0</v>
      </c>
      <c r="MO19" s="11">
        <v>0</v>
      </c>
      <c r="MP19" s="11">
        <v>0</v>
      </c>
      <c r="MQ19" s="11">
        <v>0</v>
      </c>
      <c r="MR19" s="11">
        <v>0</v>
      </c>
      <c r="MS19" s="11">
        <v>0</v>
      </c>
      <c r="MT19" s="11">
        <v>0</v>
      </c>
      <c r="MU19" s="11">
        <v>0</v>
      </c>
      <c r="MV19" s="11">
        <v>0</v>
      </c>
      <c r="MW19" s="11">
        <v>0</v>
      </c>
      <c r="MX19" s="11">
        <v>0</v>
      </c>
      <c r="MY19" s="11">
        <v>0</v>
      </c>
      <c r="MZ19" s="11">
        <v>0</v>
      </c>
      <c r="NA19" s="11">
        <v>0</v>
      </c>
      <c r="NB19" s="11">
        <v>0</v>
      </c>
      <c r="NC19" s="11">
        <v>0</v>
      </c>
      <c r="ND19" s="11">
        <v>0</v>
      </c>
      <c r="NE19" s="11">
        <v>0</v>
      </c>
      <c r="NF19" s="11">
        <v>0</v>
      </c>
      <c r="NG19" s="11">
        <v>0</v>
      </c>
      <c r="NH19" s="11">
        <v>0</v>
      </c>
      <c r="NI19" s="11">
        <v>0</v>
      </c>
      <c r="NJ19" s="11">
        <v>0</v>
      </c>
      <c r="NK19" s="11">
        <v>0</v>
      </c>
      <c r="NL19" s="11">
        <v>0</v>
      </c>
      <c r="NM19" s="11">
        <v>0</v>
      </c>
      <c r="NN19" s="11">
        <v>0</v>
      </c>
      <c r="NO19" s="11">
        <v>0</v>
      </c>
      <c r="NP19" s="11">
        <v>0</v>
      </c>
      <c r="NQ19" s="11">
        <v>0</v>
      </c>
      <c r="NR19" s="11">
        <v>0</v>
      </c>
      <c r="NS19" s="11">
        <v>0</v>
      </c>
      <c r="NT19" s="11">
        <v>0</v>
      </c>
      <c r="NU19" s="11">
        <v>0</v>
      </c>
      <c r="NV19" s="11">
        <v>0</v>
      </c>
      <c r="NW19" s="11">
        <v>0</v>
      </c>
      <c r="NX19" s="11">
        <v>0</v>
      </c>
      <c r="NY19" s="11">
        <v>0</v>
      </c>
      <c r="NZ19" s="11">
        <v>0</v>
      </c>
      <c r="OA19" s="11">
        <v>0</v>
      </c>
      <c r="OB19" s="11">
        <v>0</v>
      </c>
      <c r="OC19" s="11">
        <v>0</v>
      </c>
      <c r="OD19" s="11">
        <v>0</v>
      </c>
      <c r="OE19" s="11">
        <v>0</v>
      </c>
      <c r="OF19" s="11">
        <v>0</v>
      </c>
      <c r="OG19" s="11">
        <v>0</v>
      </c>
      <c r="OH19" s="11">
        <v>0</v>
      </c>
      <c r="OI19" s="11">
        <v>0</v>
      </c>
      <c r="OJ19" s="11">
        <v>0</v>
      </c>
      <c r="OK19" s="11">
        <v>0</v>
      </c>
      <c r="OL19" s="11">
        <v>0</v>
      </c>
      <c r="OM19" s="11">
        <v>0</v>
      </c>
      <c r="ON19" s="11">
        <v>0</v>
      </c>
      <c r="OO19" s="11">
        <v>0</v>
      </c>
      <c r="OP19" s="11">
        <v>378973</v>
      </c>
      <c r="OQ19" s="150">
        <v>0</v>
      </c>
      <c r="OR19" s="11">
        <v>0</v>
      </c>
      <c r="OS19" s="11">
        <v>0</v>
      </c>
      <c r="OT19" s="11">
        <v>0</v>
      </c>
      <c r="OU19" s="11">
        <v>61796</v>
      </c>
      <c r="OV19" s="11">
        <v>8457</v>
      </c>
      <c r="OW19" s="11">
        <v>70253</v>
      </c>
      <c r="OX19" s="11">
        <v>449226</v>
      </c>
      <c r="OY19" s="11">
        <v>137225</v>
      </c>
      <c r="OZ19" s="11">
        <v>312001</v>
      </c>
      <c r="PA19" s="11">
        <v>0</v>
      </c>
      <c r="PB19" s="11">
        <v>449226</v>
      </c>
    </row>
    <row r="20" spans="1:418" ht="15" customHeight="1">
      <c r="A20" s="8" t="s">
        <v>443</v>
      </c>
      <c r="B20" s="9" t="s">
        <v>16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66810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10">
        <v>0</v>
      </c>
      <c r="DS20" s="10">
        <v>0</v>
      </c>
      <c r="DT20" s="10">
        <v>0</v>
      </c>
      <c r="DU20" s="10">
        <v>0</v>
      </c>
      <c r="DV20" s="10">
        <v>0</v>
      </c>
      <c r="DW20" s="10">
        <v>0</v>
      </c>
      <c r="DX20" s="10">
        <v>0</v>
      </c>
      <c r="DY20" s="10">
        <v>0</v>
      </c>
      <c r="DZ20" s="10">
        <v>0</v>
      </c>
      <c r="EA20" s="10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0</v>
      </c>
      <c r="FU20" s="10">
        <v>0</v>
      </c>
      <c r="FV20" s="10">
        <v>0</v>
      </c>
      <c r="FW20" s="10">
        <v>0</v>
      </c>
      <c r="FX20" s="10">
        <v>0</v>
      </c>
      <c r="FY20" s="10">
        <v>0</v>
      </c>
      <c r="FZ20" s="10">
        <v>0</v>
      </c>
      <c r="GA20" s="10">
        <v>0</v>
      </c>
      <c r="GB20" s="10">
        <v>0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58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1">
        <v>0</v>
      </c>
      <c r="GV20" s="11">
        <v>0</v>
      </c>
      <c r="GW20" s="11">
        <v>0</v>
      </c>
      <c r="GX20" s="11">
        <v>0</v>
      </c>
      <c r="GY20" s="11">
        <v>0</v>
      </c>
      <c r="GZ20" s="11">
        <v>0</v>
      </c>
      <c r="HA20" s="11">
        <v>0</v>
      </c>
      <c r="HB20" s="11">
        <v>0</v>
      </c>
      <c r="HC20" s="11">
        <v>0</v>
      </c>
      <c r="HD20" s="11">
        <v>0</v>
      </c>
      <c r="HE20" s="11">
        <v>0</v>
      </c>
      <c r="HF20" s="11">
        <v>0</v>
      </c>
      <c r="HG20" s="11">
        <v>0</v>
      </c>
      <c r="HH20" s="11">
        <v>0</v>
      </c>
      <c r="HI20" s="11">
        <v>0</v>
      </c>
      <c r="HJ20" s="11">
        <v>0</v>
      </c>
      <c r="HK20" s="11">
        <v>0</v>
      </c>
      <c r="HL20" s="11">
        <v>0</v>
      </c>
      <c r="HM20" s="11">
        <v>0</v>
      </c>
      <c r="HN20" s="11">
        <v>0</v>
      </c>
      <c r="HO20" s="11">
        <v>0</v>
      </c>
      <c r="HP20" s="11">
        <v>0</v>
      </c>
      <c r="HQ20" s="11">
        <v>0</v>
      </c>
      <c r="HR20" s="11">
        <v>0</v>
      </c>
      <c r="HS20" s="11">
        <v>0</v>
      </c>
      <c r="HT20" s="11">
        <v>0</v>
      </c>
      <c r="HU20" s="11">
        <v>0</v>
      </c>
      <c r="HV20" s="11">
        <v>0</v>
      </c>
      <c r="HW20" s="11">
        <v>0</v>
      </c>
      <c r="HX20" s="11">
        <v>0</v>
      </c>
      <c r="HY20" s="11">
        <v>0</v>
      </c>
      <c r="HZ20" s="11">
        <v>0</v>
      </c>
      <c r="IA20" s="11">
        <v>0</v>
      </c>
      <c r="IB20" s="11">
        <v>0</v>
      </c>
      <c r="IC20" s="11">
        <v>0</v>
      </c>
      <c r="ID20" s="11">
        <v>0</v>
      </c>
      <c r="IE20" s="11">
        <v>0</v>
      </c>
      <c r="IF20" s="11">
        <v>0</v>
      </c>
      <c r="IG20" s="11">
        <v>0</v>
      </c>
      <c r="IH20" s="11">
        <v>0</v>
      </c>
      <c r="II20" s="11">
        <v>0</v>
      </c>
      <c r="IJ20" s="11">
        <v>0</v>
      </c>
      <c r="IK20" s="11">
        <v>0</v>
      </c>
      <c r="IL20" s="11">
        <v>0</v>
      </c>
      <c r="IM20" s="11">
        <v>0</v>
      </c>
      <c r="IN20" s="11">
        <v>0</v>
      </c>
      <c r="IO20" s="11">
        <v>0</v>
      </c>
      <c r="IP20" s="11">
        <v>0</v>
      </c>
      <c r="IQ20" s="11">
        <v>0</v>
      </c>
      <c r="IR20" s="11">
        <v>0</v>
      </c>
      <c r="IS20" s="11">
        <v>0</v>
      </c>
      <c r="IT20" s="11">
        <v>0</v>
      </c>
      <c r="IU20" s="11">
        <v>0</v>
      </c>
      <c r="IV20" s="11">
        <v>0</v>
      </c>
      <c r="IW20" s="11">
        <v>0</v>
      </c>
      <c r="IX20" s="11">
        <v>0</v>
      </c>
      <c r="IY20" s="11">
        <v>0</v>
      </c>
      <c r="IZ20" s="11">
        <v>0</v>
      </c>
      <c r="JA20" s="11">
        <v>0</v>
      </c>
      <c r="JB20" s="11">
        <v>0</v>
      </c>
      <c r="JC20" s="11">
        <v>0</v>
      </c>
      <c r="JD20" s="11">
        <v>0</v>
      </c>
      <c r="JE20" s="11">
        <v>0</v>
      </c>
      <c r="JF20" s="11">
        <v>0</v>
      </c>
      <c r="JG20" s="11">
        <v>0</v>
      </c>
      <c r="JH20" s="11">
        <v>0</v>
      </c>
      <c r="JI20" s="11">
        <v>0</v>
      </c>
      <c r="JJ20" s="11">
        <v>0</v>
      </c>
      <c r="JK20" s="11">
        <v>0</v>
      </c>
      <c r="JL20" s="11">
        <v>0</v>
      </c>
      <c r="JM20" s="11">
        <v>0</v>
      </c>
      <c r="JN20" s="11">
        <v>0</v>
      </c>
      <c r="JO20" s="11">
        <v>0</v>
      </c>
      <c r="JP20" s="11">
        <v>0</v>
      </c>
      <c r="JQ20" s="11">
        <v>0</v>
      </c>
      <c r="JR20" s="11">
        <v>0</v>
      </c>
      <c r="JS20" s="11">
        <v>0</v>
      </c>
      <c r="JT20" s="11">
        <v>0</v>
      </c>
      <c r="JU20" s="11">
        <v>0</v>
      </c>
      <c r="JV20" s="11">
        <v>0</v>
      </c>
      <c r="JW20" s="11">
        <v>0</v>
      </c>
      <c r="JX20" s="11">
        <v>0</v>
      </c>
      <c r="JY20" s="11">
        <v>0</v>
      </c>
      <c r="JZ20" s="11">
        <v>0</v>
      </c>
      <c r="KA20" s="11">
        <v>0</v>
      </c>
      <c r="KB20" s="11">
        <v>0</v>
      </c>
      <c r="KC20" s="11">
        <v>0</v>
      </c>
      <c r="KD20" s="11">
        <v>0</v>
      </c>
      <c r="KE20" s="11">
        <v>0</v>
      </c>
      <c r="KF20" s="11">
        <v>0</v>
      </c>
      <c r="KG20" s="11">
        <v>0</v>
      </c>
      <c r="KH20" s="11">
        <v>0</v>
      </c>
      <c r="KI20" s="11">
        <v>0</v>
      </c>
      <c r="KJ20" s="11">
        <v>0</v>
      </c>
      <c r="KK20" s="11">
        <v>0</v>
      </c>
      <c r="KL20" s="11">
        <v>28</v>
      </c>
      <c r="KM20" s="11">
        <v>0</v>
      </c>
      <c r="KN20" s="11">
        <v>0</v>
      </c>
      <c r="KO20" s="11">
        <v>0</v>
      </c>
      <c r="KP20" s="11">
        <v>0</v>
      </c>
      <c r="KQ20" s="11">
        <v>0</v>
      </c>
      <c r="KR20" s="11">
        <v>0</v>
      </c>
      <c r="KS20" s="11">
        <v>0</v>
      </c>
      <c r="KT20" s="11">
        <v>0</v>
      </c>
      <c r="KU20" s="11">
        <v>70041</v>
      </c>
      <c r="KV20" s="11">
        <v>83154</v>
      </c>
      <c r="KW20" s="11">
        <v>6739</v>
      </c>
      <c r="KX20" s="11">
        <v>72409</v>
      </c>
      <c r="KY20" s="11">
        <v>1697</v>
      </c>
      <c r="KZ20" s="11">
        <v>272</v>
      </c>
      <c r="LA20" s="11">
        <v>175</v>
      </c>
      <c r="LB20" s="11">
        <v>950</v>
      </c>
      <c r="LC20" s="11">
        <v>778</v>
      </c>
      <c r="LD20" s="11">
        <v>2714</v>
      </c>
      <c r="LE20" s="11">
        <v>2361</v>
      </c>
      <c r="LF20" s="11">
        <v>92662</v>
      </c>
      <c r="LG20" s="11">
        <v>1352</v>
      </c>
      <c r="LH20" s="11">
        <v>758</v>
      </c>
      <c r="LI20" s="11">
        <v>2047</v>
      </c>
      <c r="LJ20" s="11">
        <v>26646</v>
      </c>
      <c r="LK20" s="11">
        <v>0</v>
      </c>
      <c r="LL20" s="11">
        <v>0</v>
      </c>
      <c r="LM20" s="11">
        <v>0</v>
      </c>
      <c r="LN20" s="11">
        <v>0</v>
      </c>
      <c r="LO20" s="11">
        <v>0</v>
      </c>
      <c r="LP20" s="11">
        <v>0</v>
      </c>
      <c r="LQ20" s="11">
        <v>0</v>
      </c>
      <c r="LR20" s="11">
        <v>0</v>
      </c>
      <c r="LS20" s="11">
        <v>0</v>
      </c>
      <c r="LT20" s="11">
        <v>0</v>
      </c>
      <c r="LU20" s="11">
        <v>0</v>
      </c>
      <c r="LV20" s="11">
        <v>0</v>
      </c>
      <c r="LW20" s="11">
        <v>0</v>
      </c>
      <c r="LX20" s="11">
        <v>0</v>
      </c>
      <c r="LY20" s="11">
        <v>0</v>
      </c>
      <c r="LZ20" s="11">
        <v>0</v>
      </c>
      <c r="MA20" s="11">
        <v>0</v>
      </c>
      <c r="MB20" s="11">
        <v>0</v>
      </c>
      <c r="MC20" s="11">
        <v>0</v>
      </c>
      <c r="MD20" s="11">
        <v>0</v>
      </c>
      <c r="ME20" s="11">
        <v>0</v>
      </c>
      <c r="MF20" s="11">
        <v>0</v>
      </c>
      <c r="MG20" s="11">
        <v>0</v>
      </c>
      <c r="MH20" s="11">
        <v>0</v>
      </c>
      <c r="MI20" s="11">
        <v>0</v>
      </c>
      <c r="MJ20" s="11">
        <v>0</v>
      </c>
      <c r="MK20" s="11">
        <v>0</v>
      </c>
      <c r="ML20" s="11">
        <v>0</v>
      </c>
      <c r="MM20" s="11">
        <v>0</v>
      </c>
      <c r="MN20" s="11">
        <v>0</v>
      </c>
      <c r="MO20" s="11">
        <v>0</v>
      </c>
      <c r="MP20" s="11">
        <v>0</v>
      </c>
      <c r="MQ20" s="11">
        <v>0</v>
      </c>
      <c r="MR20" s="11">
        <v>0</v>
      </c>
      <c r="MS20" s="11">
        <v>0</v>
      </c>
      <c r="MT20" s="11">
        <v>0</v>
      </c>
      <c r="MU20" s="11">
        <v>0</v>
      </c>
      <c r="MV20" s="11">
        <v>34</v>
      </c>
      <c r="MW20" s="11">
        <v>0</v>
      </c>
      <c r="MX20" s="11">
        <v>1008</v>
      </c>
      <c r="MY20" s="11">
        <v>0</v>
      </c>
      <c r="MZ20" s="11">
        <v>0</v>
      </c>
      <c r="NA20" s="11">
        <v>0</v>
      </c>
      <c r="NB20" s="11">
        <v>0</v>
      </c>
      <c r="NC20" s="11">
        <v>0</v>
      </c>
      <c r="ND20" s="11">
        <v>0</v>
      </c>
      <c r="NE20" s="11">
        <v>0</v>
      </c>
      <c r="NF20" s="11">
        <v>0</v>
      </c>
      <c r="NG20" s="11">
        <v>0</v>
      </c>
      <c r="NH20" s="11">
        <v>0</v>
      </c>
      <c r="NI20" s="11">
        <v>0</v>
      </c>
      <c r="NJ20" s="11">
        <v>1992</v>
      </c>
      <c r="NK20" s="11">
        <v>16135</v>
      </c>
      <c r="NL20" s="11">
        <v>0</v>
      </c>
      <c r="NM20" s="11">
        <v>262</v>
      </c>
      <c r="NN20" s="11">
        <v>1104</v>
      </c>
      <c r="NO20" s="11">
        <v>0</v>
      </c>
      <c r="NP20" s="11">
        <v>0</v>
      </c>
      <c r="NQ20" s="11">
        <v>0</v>
      </c>
      <c r="NR20" s="11">
        <v>0</v>
      </c>
      <c r="NS20" s="11">
        <v>0</v>
      </c>
      <c r="NT20" s="11">
        <v>0</v>
      </c>
      <c r="NU20" s="11">
        <v>0</v>
      </c>
      <c r="NV20" s="11">
        <v>0</v>
      </c>
      <c r="NW20" s="11">
        <v>0</v>
      </c>
      <c r="NX20" s="11">
        <v>0</v>
      </c>
      <c r="NY20" s="11">
        <v>0</v>
      </c>
      <c r="NZ20" s="11">
        <v>98</v>
      </c>
      <c r="OA20" s="11">
        <v>0</v>
      </c>
      <c r="OB20" s="11">
        <v>0</v>
      </c>
      <c r="OC20" s="11">
        <v>270</v>
      </c>
      <c r="OD20" s="11">
        <v>0</v>
      </c>
      <c r="OE20" s="11">
        <v>0</v>
      </c>
      <c r="OF20" s="11">
        <v>0</v>
      </c>
      <c r="OG20" s="11">
        <v>0</v>
      </c>
      <c r="OH20" s="11">
        <v>0</v>
      </c>
      <c r="OI20" s="11">
        <v>0</v>
      </c>
      <c r="OJ20" s="11">
        <v>0</v>
      </c>
      <c r="OK20" s="11">
        <v>0</v>
      </c>
      <c r="OL20" s="11">
        <v>11007</v>
      </c>
      <c r="OM20" s="11">
        <v>0</v>
      </c>
      <c r="ON20" s="11">
        <v>215906</v>
      </c>
      <c r="OO20" s="11">
        <v>1926</v>
      </c>
      <c r="OP20" s="11">
        <v>681335</v>
      </c>
      <c r="OQ20" s="150">
        <v>953906</v>
      </c>
      <c r="OR20" s="11">
        <v>0</v>
      </c>
      <c r="OS20" s="11">
        <v>68543</v>
      </c>
      <c r="OT20" s="11">
        <v>7760</v>
      </c>
      <c r="OU20" s="11">
        <v>-90808</v>
      </c>
      <c r="OV20" s="11">
        <v>94473</v>
      </c>
      <c r="OW20" s="11">
        <v>1033874</v>
      </c>
      <c r="OX20" s="11">
        <v>1715209</v>
      </c>
      <c r="OY20" s="11">
        <v>1612226</v>
      </c>
      <c r="OZ20" s="11">
        <v>102983</v>
      </c>
      <c r="PA20" s="11">
        <v>0</v>
      </c>
      <c r="PB20" s="11">
        <v>1715209</v>
      </c>
    </row>
    <row r="21" spans="1:418" ht="15" customHeight="1">
      <c r="A21" s="8" t="s">
        <v>444</v>
      </c>
      <c r="B21" s="9" t="s">
        <v>17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0</v>
      </c>
      <c r="CQ21" s="10">
        <v>0</v>
      </c>
      <c r="CR21" s="10">
        <v>0</v>
      </c>
      <c r="CS21" s="10">
        <v>0</v>
      </c>
      <c r="CT21" s="10">
        <v>0</v>
      </c>
      <c r="CU21" s="10">
        <v>0</v>
      </c>
      <c r="CV21" s="10">
        <v>0</v>
      </c>
      <c r="CW21" s="10">
        <v>0</v>
      </c>
      <c r="CX21" s="10">
        <v>1310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11762</v>
      </c>
      <c r="DK21" s="10">
        <v>0</v>
      </c>
      <c r="DL21" s="10">
        <v>0</v>
      </c>
      <c r="DM21" s="10">
        <v>0</v>
      </c>
      <c r="DN21" s="10">
        <v>0</v>
      </c>
      <c r="DO21" s="10">
        <v>0</v>
      </c>
      <c r="DP21" s="10">
        <v>0</v>
      </c>
      <c r="DQ21" s="10">
        <v>0</v>
      </c>
      <c r="DR21" s="10">
        <v>0</v>
      </c>
      <c r="DS21" s="10">
        <v>0</v>
      </c>
      <c r="DT21" s="10">
        <v>0</v>
      </c>
      <c r="DU21" s="10">
        <v>0</v>
      </c>
      <c r="DV21" s="10">
        <v>0</v>
      </c>
      <c r="DW21" s="10">
        <v>0</v>
      </c>
      <c r="DX21" s="10">
        <v>0</v>
      </c>
      <c r="DY21" s="10">
        <v>0</v>
      </c>
      <c r="DZ21" s="10">
        <v>0</v>
      </c>
      <c r="EA21" s="10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3073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258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3207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843826</v>
      </c>
      <c r="FP21" s="10">
        <v>80693</v>
      </c>
      <c r="FQ21" s="10">
        <v>90431</v>
      </c>
      <c r="FR21" s="10">
        <v>0</v>
      </c>
      <c r="FS21" s="10">
        <v>0</v>
      </c>
      <c r="FT21" s="10">
        <v>0</v>
      </c>
      <c r="FU21" s="10">
        <v>0</v>
      </c>
      <c r="FV21" s="10">
        <v>0</v>
      </c>
      <c r="FW21" s="10">
        <v>0</v>
      </c>
      <c r="FX21" s="10">
        <v>0</v>
      </c>
      <c r="FY21" s="10">
        <v>0</v>
      </c>
      <c r="FZ21" s="10">
        <v>0</v>
      </c>
      <c r="GA21" s="10">
        <v>0</v>
      </c>
      <c r="GB21" s="10">
        <v>0</v>
      </c>
      <c r="GC21" s="10">
        <v>0</v>
      </c>
      <c r="GD21" s="10">
        <v>0</v>
      </c>
      <c r="GE21" s="10">
        <v>0</v>
      </c>
      <c r="GF21" s="10">
        <v>0</v>
      </c>
      <c r="GG21" s="10">
        <v>0</v>
      </c>
      <c r="GH21" s="158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1">
        <v>0</v>
      </c>
      <c r="GV21" s="11">
        <v>0</v>
      </c>
      <c r="GW21" s="11">
        <v>0</v>
      </c>
      <c r="GX21" s="11">
        <v>0</v>
      </c>
      <c r="GY21" s="11">
        <v>0</v>
      </c>
      <c r="GZ21" s="11">
        <v>0</v>
      </c>
      <c r="HA21" s="11">
        <v>0</v>
      </c>
      <c r="HB21" s="11">
        <v>0</v>
      </c>
      <c r="HC21" s="11">
        <v>0</v>
      </c>
      <c r="HD21" s="11">
        <v>0</v>
      </c>
      <c r="HE21" s="11">
        <v>0</v>
      </c>
      <c r="HF21" s="11">
        <v>0</v>
      </c>
      <c r="HG21" s="11">
        <v>0</v>
      </c>
      <c r="HH21" s="11">
        <v>0</v>
      </c>
      <c r="HI21" s="11">
        <v>0</v>
      </c>
      <c r="HJ21" s="11">
        <v>0</v>
      </c>
      <c r="HK21" s="11">
        <v>0</v>
      </c>
      <c r="HL21" s="11">
        <v>0</v>
      </c>
      <c r="HM21" s="11">
        <v>0</v>
      </c>
      <c r="HN21" s="11">
        <v>0</v>
      </c>
      <c r="HO21" s="11">
        <v>0</v>
      </c>
      <c r="HP21" s="11">
        <v>0</v>
      </c>
      <c r="HQ21" s="11">
        <v>0</v>
      </c>
      <c r="HR21" s="11">
        <v>0</v>
      </c>
      <c r="HS21" s="11">
        <v>0</v>
      </c>
      <c r="HT21" s="11">
        <v>0</v>
      </c>
      <c r="HU21" s="11">
        <v>0</v>
      </c>
      <c r="HV21" s="11">
        <v>0</v>
      </c>
      <c r="HW21" s="11">
        <v>0</v>
      </c>
      <c r="HX21" s="11">
        <v>0</v>
      </c>
      <c r="HY21" s="11">
        <v>0</v>
      </c>
      <c r="HZ21" s="11">
        <v>0</v>
      </c>
      <c r="IA21" s="11">
        <v>0</v>
      </c>
      <c r="IB21" s="11">
        <v>0</v>
      </c>
      <c r="IC21" s="11">
        <v>0</v>
      </c>
      <c r="ID21" s="11">
        <v>0</v>
      </c>
      <c r="IE21" s="11">
        <v>0</v>
      </c>
      <c r="IF21" s="11">
        <v>0</v>
      </c>
      <c r="IG21" s="11">
        <v>0</v>
      </c>
      <c r="IH21" s="11">
        <v>0</v>
      </c>
      <c r="II21" s="11">
        <v>0</v>
      </c>
      <c r="IJ21" s="11">
        <v>0</v>
      </c>
      <c r="IK21" s="11">
        <v>0</v>
      </c>
      <c r="IL21" s="11">
        <v>0</v>
      </c>
      <c r="IM21" s="11">
        <v>0</v>
      </c>
      <c r="IN21" s="11">
        <v>0</v>
      </c>
      <c r="IO21" s="11">
        <v>0</v>
      </c>
      <c r="IP21" s="11">
        <v>0</v>
      </c>
      <c r="IQ21" s="11">
        <v>0</v>
      </c>
      <c r="IR21" s="11">
        <v>0</v>
      </c>
      <c r="IS21" s="11">
        <v>0</v>
      </c>
      <c r="IT21" s="11">
        <v>0</v>
      </c>
      <c r="IU21" s="11">
        <v>0</v>
      </c>
      <c r="IV21" s="11">
        <v>0</v>
      </c>
      <c r="IW21" s="11">
        <v>0</v>
      </c>
      <c r="IX21" s="11">
        <v>0</v>
      </c>
      <c r="IY21" s="11">
        <v>0</v>
      </c>
      <c r="IZ21" s="11">
        <v>0</v>
      </c>
      <c r="JA21" s="11">
        <v>0</v>
      </c>
      <c r="JB21" s="11">
        <v>0</v>
      </c>
      <c r="JC21" s="11">
        <v>0</v>
      </c>
      <c r="JD21" s="11">
        <v>0</v>
      </c>
      <c r="JE21" s="11">
        <v>0</v>
      </c>
      <c r="JF21" s="11">
        <v>0</v>
      </c>
      <c r="JG21" s="11">
        <v>0</v>
      </c>
      <c r="JH21" s="11">
        <v>0</v>
      </c>
      <c r="JI21" s="11">
        <v>0</v>
      </c>
      <c r="JJ21" s="11">
        <v>0</v>
      </c>
      <c r="JK21" s="11">
        <v>0</v>
      </c>
      <c r="JL21" s="11">
        <v>0</v>
      </c>
      <c r="JM21" s="11">
        <v>0</v>
      </c>
      <c r="JN21" s="11">
        <v>0</v>
      </c>
      <c r="JO21" s="11">
        <v>0</v>
      </c>
      <c r="JP21" s="11">
        <v>0</v>
      </c>
      <c r="JQ21" s="11">
        <v>0</v>
      </c>
      <c r="JR21" s="11">
        <v>0</v>
      </c>
      <c r="JS21" s="11">
        <v>0</v>
      </c>
      <c r="JT21" s="11">
        <v>0</v>
      </c>
      <c r="JU21" s="11">
        <v>5218</v>
      </c>
      <c r="JV21" s="11">
        <v>0</v>
      </c>
      <c r="JW21" s="11">
        <v>0</v>
      </c>
      <c r="JX21" s="11">
        <v>0</v>
      </c>
      <c r="JY21" s="11">
        <v>0</v>
      </c>
      <c r="JZ21" s="11">
        <v>0</v>
      </c>
      <c r="KA21" s="11">
        <v>0</v>
      </c>
      <c r="KB21" s="11">
        <v>0</v>
      </c>
      <c r="KC21" s="11">
        <v>0</v>
      </c>
      <c r="KD21" s="11">
        <v>0</v>
      </c>
      <c r="KE21" s="11">
        <v>0</v>
      </c>
      <c r="KF21" s="11">
        <v>0</v>
      </c>
      <c r="KG21" s="11">
        <v>0</v>
      </c>
      <c r="KH21" s="11">
        <v>0</v>
      </c>
      <c r="KI21" s="11">
        <v>0</v>
      </c>
      <c r="KJ21" s="11">
        <v>0</v>
      </c>
      <c r="KK21" s="11">
        <v>0</v>
      </c>
      <c r="KL21" s="11">
        <v>0</v>
      </c>
      <c r="KM21" s="11">
        <v>0</v>
      </c>
      <c r="KN21" s="11">
        <v>0</v>
      </c>
      <c r="KO21" s="11">
        <v>0</v>
      </c>
      <c r="KP21" s="11">
        <v>0</v>
      </c>
      <c r="KQ21" s="11">
        <v>0</v>
      </c>
      <c r="KR21" s="11">
        <v>0</v>
      </c>
      <c r="KS21" s="11">
        <v>0</v>
      </c>
      <c r="KT21" s="11">
        <v>0</v>
      </c>
      <c r="KU21" s="11">
        <v>0</v>
      </c>
      <c r="KV21" s="11">
        <v>0</v>
      </c>
      <c r="KW21" s="11">
        <v>0</v>
      </c>
      <c r="KX21" s="11">
        <v>0</v>
      </c>
      <c r="KY21" s="11">
        <v>0</v>
      </c>
      <c r="KZ21" s="11">
        <v>0</v>
      </c>
      <c r="LA21" s="11">
        <v>0</v>
      </c>
      <c r="LB21" s="11">
        <v>0</v>
      </c>
      <c r="LC21" s="11">
        <v>0</v>
      </c>
      <c r="LD21" s="11">
        <v>0</v>
      </c>
      <c r="LE21" s="11">
        <v>0</v>
      </c>
      <c r="LF21" s="11">
        <v>0</v>
      </c>
      <c r="LG21" s="11">
        <v>0</v>
      </c>
      <c r="LH21" s="11">
        <v>0</v>
      </c>
      <c r="LI21" s="11">
        <v>0</v>
      </c>
      <c r="LJ21" s="11">
        <v>0</v>
      </c>
      <c r="LK21" s="11">
        <v>0</v>
      </c>
      <c r="LL21" s="11">
        <v>0</v>
      </c>
      <c r="LM21" s="11">
        <v>0</v>
      </c>
      <c r="LN21" s="11">
        <v>0</v>
      </c>
      <c r="LO21" s="11">
        <v>0</v>
      </c>
      <c r="LP21" s="11">
        <v>0</v>
      </c>
      <c r="LQ21" s="11">
        <v>0</v>
      </c>
      <c r="LR21" s="11">
        <v>0</v>
      </c>
      <c r="LS21" s="11">
        <v>0</v>
      </c>
      <c r="LT21" s="11">
        <v>0</v>
      </c>
      <c r="LU21" s="11">
        <v>0</v>
      </c>
      <c r="LV21" s="11">
        <v>0</v>
      </c>
      <c r="LW21" s="11">
        <v>0</v>
      </c>
      <c r="LX21" s="11">
        <v>0</v>
      </c>
      <c r="LY21" s="11">
        <v>0</v>
      </c>
      <c r="LZ21" s="11">
        <v>0</v>
      </c>
      <c r="MA21" s="11">
        <v>0</v>
      </c>
      <c r="MB21" s="11">
        <v>0</v>
      </c>
      <c r="MC21" s="11">
        <v>0</v>
      </c>
      <c r="MD21" s="11">
        <v>0</v>
      </c>
      <c r="ME21" s="11">
        <v>0</v>
      </c>
      <c r="MF21" s="11">
        <v>0</v>
      </c>
      <c r="MG21" s="11">
        <v>0</v>
      </c>
      <c r="MH21" s="11">
        <v>0</v>
      </c>
      <c r="MI21" s="11">
        <v>0</v>
      </c>
      <c r="MJ21" s="11">
        <v>0</v>
      </c>
      <c r="MK21" s="11">
        <v>0</v>
      </c>
      <c r="ML21" s="11">
        <v>0</v>
      </c>
      <c r="MM21" s="11">
        <v>0</v>
      </c>
      <c r="MN21" s="11">
        <v>0</v>
      </c>
      <c r="MO21" s="11">
        <v>0</v>
      </c>
      <c r="MP21" s="11">
        <v>0</v>
      </c>
      <c r="MQ21" s="11">
        <v>0</v>
      </c>
      <c r="MR21" s="11">
        <v>0</v>
      </c>
      <c r="MS21" s="11">
        <v>0</v>
      </c>
      <c r="MT21" s="11">
        <v>0</v>
      </c>
      <c r="MU21" s="11">
        <v>0</v>
      </c>
      <c r="MV21" s="11">
        <v>0</v>
      </c>
      <c r="MW21" s="11">
        <v>0</v>
      </c>
      <c r="MX21" s="11">
        <v>0</v>
      </c>
      <c r="MY21" s="11">
        <v>0</v>
      </c>
      <c r="MZ21" s="11">
        <v>0</v>
      </c>
      <c r="NA21" s="11">
        <v>0</v>
      </c>
      <c r="NB21" s="11">
        <v>0</v>
      </c>
      <c r="NC21" s="11">
        <v>0</v>
      </c>
      <c r="ND21" s="11">
        <v>0</v>
      </c>
      <c r="NE21" s="11">
        <v>0</v>
      </c>
      <c r="NF21" s="11">
        <v>0</v>
      </c>
      <c r="NG21" s="11">
        <v>0</v>
      </c>
      <c r="NH21" s="11">
        <v>0</v>
      </c>
      <c r="NI21" s="11">
        <v>0</v>
      </c>
      <c r="NJ21" s="11">
        <v>0</v>
      </c>
      <c r="NK21" s="11">
        <v>0</v>
      </c>
      <c r="NL21" s="11">
        <v>0</v>
      </c>
      <c r="NM21" s="11">
        <v>0</v>
      </c>
      <c r="NN21" s="11">
        <v>0</v>
      </c>
      <c r="NO21" s="11">
        <v>0</v>
      </c>
      <c r="NP21" s="11">
        <v>0</v>
      </c>
      <c r="NQ21" s="11">
        <v>0</v>
      </c>
      <c r="NR21" s="11">
        <v>0</v>
      </c>
      <c r="NS21" s="11">
        <v>0</v>
      </c>
      <c r="NT21" s="11">
        <v>0</v>
      </c>
      <c r="NU21" s="11">
        <v>0</v>
      </c>
      <c r="NV21" s="11">
        <v>0</v>
      </c>
      <c r="NW21" s="11">
        <v>0</v>
      </c>
      <c r="NX21" s="11">
        <v>0</v>
      </c>
      <c r="NY21" s="11">
        <v>0</v>
      </c>
      <c r="NZ21" s="11">
        <v>0</v>
      </c>
      <c r="OA21" s="11">
        <v>0</v>
      </c>
      <c r="OB21" s="11">
        <v>0</v>
      </c>
      <c r="OC21" s="11">
        <v>0</v>
      </c>
      <c r="OD21" s="11">
        <v>0</v>
      </c>
      <c r="OE21" s="11">
        <v>0</v>
      </c>
      <c r="OF21" s="11">
        <v>0</v>
      </c>
      <c r="OG21" s="11">
        <v>0</v>
      </c>
      <c r="OH21" s="11">
        <v>0</v>
      </c>
      <c r="OI21" s="11">
        <v>0</v>
      </c>
      <c r="OJ21" s="11">
        <v>0</v>
      </c>
      <c r="OK21" s="11">
        <v>0</v>
      </c>
      <c r="OL21" s="11">
        <v>0</v>
      </c>
      <c r="OM21" s="11">
        <v>0</v>
      </c>
      <c r="ON21" s="11">
        <v>0</v>
      </c>
      <c r="OO21" s="11">
        <v>0</v>
      </c>
      <c r="OP21" s="11">
        <v>1039778</v>
      </c>
      <c r="OQ21" s="150">
        <v>0</v>
      </c>
      <c r="OR21" s="11">
        <v>0</v>
      </c>
      <c r="OS21" s="11">
        <v>0</v>
      </c>
      <c r="OT21" s="11">
        <v>0</v>
      </c>
      <c r="OU21" s="11">
        <v>-279232</v>
      </c>
      <c r="OV21" s="11">
        <v>0</v>
      </c>
      <c r="OW21" s="11">
        <v>-279232</v>
      </c>
      <c r="OX21" s="11">
        <v>760546</v>
      </c>
      <c r="OY21" s="11">
        <v>0</v>
      </c>
      <c r="OZ21" s="11">
        <v>760546</v>
      </c>
      <c r="PA21" s="11">
        <v>0</v>
      </c>
      <c r="PB21" s="11">
        <v>760546</v>
      </c>
    </row>
    <row r="22" spans="1:418" ht="15" customHeight="1">
      <c r="A22" s="8" t="s">
        <v>445</v>
      </c>
      <c r="B22" s="9" t="s">
        <v>18</v>
      </c>
      <c r="C22" s="10">
        <v>0</v>
      </c>
      <c r="D22" s="10">
        <v>0</v>
      </c>
      <c r="E22" s="10">
        <v>0</v>
      </c>
      <c r="F22" s="10">
        <v>0</v>
      </c>
      <c r="G22" s="10">
        <v>38876</v>
      </c>
      <c r="H22" s="10">
        <v>0</v>
      </c>
      <c r="I22" s="10">
        <v>27</v>
      </c>
      <c r="J22" s="10">
        <v>0</v>
      </c>
      <c r="K22" s="10">
        <v>0</v>
      </c>
      <c r="L22" s="10">
        <v>7811</v>
      </c>
      <c r="M22" s="10">
        <v>204</v>
      </c>
      <c r="N22" s="10">
        <v>0</v>
      </c>
      <c r="O22" s="10">
        <v>412</v>
      </c>
      <c r="P22" s="10">
        <v>1094</v>
      </c>
      <c r="Q22" s="10">
        <v>0</v>
      </c>
      <c r="R22" s="10">
        <v>1505</v>
      </c>
      <c r="S22" s="10">
        <v>20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1561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0</v>
      </c>
      <c r="DR22" s="10">
        <v>0</v>
      </c>
      <c r="DS22" s="10">
        <v>0</v>
      </c>
      <c r="DT22" s="10">
        <v>0</v>
      </c>
      <c r="DU22" s="10">
        <v>0</v>
      </c>
      <c r="DV22" s="10">
        <v>0</v>
      </c>
      <c r="DW22" s="10">
        <v>0</v>
      </c>
      <c r="DX22" s="10">
        <v>0</v>
      </c>
      <c r="DY22" s="10">
        <v>0</v>
      </c>
      <c r="DZ22" s="10">
        <v>0</v>
      </c>
      <c r="EA22" s="10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0</v>
      </c>
      <c r="FS22" s="10">
        <v>0</v>
      </c>
      <c r="FT22" s="10">
        <v>0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58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1">
        <v>0</v>
      </c>
      <c r="GV22" s="11">
        <v>0</v>
      </c>
      <c r="GW22" s="11">
        <v>0</v>
      </c>
      <c r="GX22" s="11">
        <v>0</v>
      </c>
      <c r="GY22" s="11">
        <v>0</v>
      </c>
      <c r="GZ22" s="11">
        <v>0</v>
      </c>
      <c r="HA22" s="11">
        <v>0</v>
      </c>
      <c r="HB22" s="11">
        <v>0</v>
      </c>
      <c r="HC22" s="11">
        <v>0</v>
      </c>
      <c r="HD22" s="11">
        <v>0</v>
      </c>
      <c r="HE22" s="11">
        <v>0</v>
      </c>
      <c r="HF22" s="11">
        <v>0</v>
      </c>
      <c r="HG22" s="11">
        <v>0</v>
      </c>
      <c r="HH22" s="11">
        <v>0</v>
      </c>
      <c r="HI22" s="11">
        <v>0</v>
      </c>
      <c r="HJ22" s="11">
        <v>0</v>
      </c>
      <c r="HK22" s="11">
        <v>0</v>
      </c>
      <c r="HL22" s="11">
        <v>0</v>
      </c>
      <c r="HM22" s="11">
        <v>0</v>
      </c>
      <c r="HN22" s="11">
        <v>0</v>
      </c>
      <c r="HO22" s="11">
        <v>0</v>
      </c>
      <c r="HP22" s="11">
        <v>0</v>
      </c>
      <c r="HQ22" s="11">
        <v>0</v>
      </c>
      <c r="HR22" s="11">
        <v>0</v>
      </c>
      <c r="HS22" s="11">
        <v>0</v>
      </c>
      <c r="HT22" s="11">
        <v>0</v>
      </c>
      <c r="HU22" s="11">
        <v>0</v>
      </c>
      <c r="HV22" s="11">
        <v>0</v>
      </c>
      <c r="HW22" s="11">
        <v>0</v>
      </c>
      <c r="HX22" s="11">
        <v>0</v>
      </c>
      <c r="HY22" s="11">
        <v>0</v>
      </c>
      <c r="HZ22" s="11">
        <v>0</v>
      </c>
      <c r="IA22" s="11">
        <v>0</v>
      </c>
      <c r="IB22" s="11">
        <v>0</v>
      </c>
      <c r="IC22" s="11">
        <v>0</v>
      </c>
      <c r="ID22" s="11">
        <v>0</v>
      </c>
      <c r="IE22" s="11">
        <v>0</v>
      </c>
      <c r="IF22" s="11">
        <v>0</v>
      </c>
      <c r="IG22" s="11">
        <v>0</v>
      </c>
      <c r="IH22" s="11">
        <v>0</v>
      </c>
      <c r="II22" s="11">
        <v>0</v>
      </c>
      <c r="IJ22" s="11">
        <v>0</v>
      </c>
      <c r="IK22" s="11">
        <v>0</v>
      </c>
      <c r="IL22" s="11">
        <v>0</v>
      </c>
      <c r="IM22" s="11">
        <v>0</v>
      </c>
      <c r="IN22" s="11">
        <v>0</v>
      </c>
      <c r="IO22" s="11">
        <v>0</v>
      </c>
      <c r="IP22" s="11">
        <v>0</v>
      </c>
      <c r="IQ22" s="11">
        <v>0</v>
      </c>
      <c r="IR22" s="11">
        <v>0</v>
      </c>
      <c r="IS22" s="11">
        <v>0</v>
      </c>
      <c r="IT22" s="11">
        <v>0</v>
      </c>
      <c r="IU22" s="11">
        <v>0</v>
      </c>
      <c r="IV22" s="11">
        <v>0</v>
      </c>
      <c r="IW22" s="11">
        <v>0</v>
      </c>
      <c r="IX22" s="11">
        <v>0</v>
      </c>
      <c r="IY22" s="11">
        <v>0</v>
      </c>
      <c r="IZ22" s="11">
        <v>0</v>
      </c>
      <c r="JA22" s="11">
        <v>0</v>
      </c>
      <c r="JB22" s="11">
        <v>0</v>
      </c>
      <c r="JC22" s="11">
        <v>0</v>
      </c>
      <c r="JD22" s="11">
        <v>0</v>
      </c>
      <c r="JE22" s="11">
        <v>0</v>
      </c>
      <c r="JF22" s="11">
        <v>0</v>
      </c>
      <c r="JG22" s="11">
        <v>0</v>
      </c>
      <c r="JH22" s="11">
        <v>0</v>
      </c>
      <c r="JI22" s="11">
        <v>0</v>
      </c>
      <c r="JJ22" s="11">
        <v>0</v>
      </c>
      <c r="JK22" s="11">
        <v>0</v>
      </c>
      <c r="JL22" s="11">
        <v>0</v>
      </c>
      <c r="JM22" s="11">
        <v>0</v>
      </c>
      <c r="JN22" s="11">
        <v>0</v>
      </c>
      <c r="JO22" s="11">
        <v>0</v>
      </c>
      <c r="JP22" s="11">
        <v>0</v>
      </c>
      <c r="JQ22" s="11">
        <v>0</v>
      </c>
      <c r="JR22" s="11">
        <v>0</v>
      </c>
      <c r="JS22" s="11">
        <v>0</v>
      </c>
      <c r="JT22" s="11">
        <v>0</v>
      </c>
      <c r="JU22" s="11">
        <v>0</v>
      </c>
      <c r="JV22" s="11">
        <v>0</v>
      </c>
      <c r="JW22" s="11">
        <v>0</v>
      </c>
      <c r="JX22" s="11">
        <v>0</v>
      </c>
      <c r="JY22" s="11">
        <v>0</v>
      </c>
      <c r="JZ22" s="11">
        <v>0</v>
      </c>
      <c r="KA22" s="11">
        <v>0</v>
      </c>
      <c r="KB22" s="11">
        <v>0</v>
      </c>
      <c r="KC22" s="11">
        <v>0</v>
      </c>
      <c r="KD22" s="11">
        <v>0</v>
      </c>
      <c r="KE22" s="11">
        <v>0</v>
      </c>
      <c r="KF22" s="11">
        <v>0</v>
      </c>
      <c r="KG22" s="11">
        <v>0</v>
      </c>
      <c r="KH22" s="11">
        <v>0</v>
      </c>
      <c r="KI22" s="11">
        <v>0</v>
      </c>
      <c r="KJ22" s="11">
        <v>0</v>
      </c>
      <c r="KK22" s="11">
        <v>0</v>
      </c>
      <c r="KL22" s="11">
        <v>0</v>
      </c>
      <c r="KM22" s="11">
        <v>0</v>
      </c>
      <c r="KN22" s="11">
        <v>0</v>
      </c>
      <c r="KO22" s="11">
        <v>0</v>
      </c>
      <c r="KP22" s="11">
        <v>0</v>
      </c>
      <c r="KQ22" s="11">
        <v>0</v>
      </c>
      <c r="KR22" s="11">
        <v>0</v>
      </c>
      <c r="KS22" s="11">
        <v>0</v>
      </c>
      <c r="KT22" s="11">
        <v>0</v>
      </c>
      <c r="KU22" s="11">
        <v>0</v>
      </c>
      <c r="KV22" s="11">
        <v>0</v>
      </c>
      <c r="KW22" s="11">
        <v>0</v>
      </c>
      <c r="KX22" s="11">
        <v>0</v>
      </c>
      <c r="KY22" s="11">
        <v>0</v>
      </c>
      <c r="KZ22" s="11">
        <v>0</v>
      </c>
      <c r="LA22" s="11">
        <v>0</v>
      </c>
      <c r="LB22" s="11">
        <v>0</v>
      </c>
      <c r="LC22" s="11">
        <v>0</v>
      </c>
      <c r="LD22" s="11">
        <v>0</v>
      </c>
      <c r="LE22" s="11">
        <v>0</v>
      </c>
      <c r="LF22" s="11">
        <v>206</v>
      </c>
      <c r="LG22" s="11">
        <v>0</v>
      </c>
      <c r="LH22" s="11">
        <v>0</v>
      </c>
      <c r="LI22" s="11">
        <v>0</v>
      </c>
      <c r="LJ22" s="11">
        <v>0</v>
      </c>
      <c r="LK22" s="11">
        <v>0</v>
      </c>
      <c r="LL22" s="11">
        <v>0</v>
      </c>
      <c r="LM22" s="11">
        <v>0</v>
      </c>
      <c r="LN22" s="11">
        <v>0</v>
      </c>
      <c r="LO22" s="11">
        <v>0</v>
      </c>
      <c r="LP22" s="11">
        <v>0</v>
      </c>
      <c r="LQ22" s="11">
        <v>0</v>
      </c>
      <c r="LR22" s="11">
        <v>0</v>
      </c>
      <c r="LS22" s="11">
        <v>0</v>
      </c>
      <c r="LT22" s="11">
        <v>0</v>
      </c>
      <c r="LU22" s="11">
        <v>0</v>
      </c>
      <c r="LV22" s="11">
        <v>0</v>
      </c>
      <c r="LW22" s="11">
        <v>0</v>
      </c>
      <c r="LX22" s="11">
        <v>0</v>
      </c>
      <c r="LY22" s="11">
        <v>0</v>
      </c>
      <c r="LZ22" s="11">
        <v>0</v>
      </c>
      <c r="MA22" s="11">
        <v>0</v>
      </c>
      <c r="MB22" s="11">
        <v>0</v>
      </c>
      <c r="MC22" s="11">
        <v>0</v>
      </c>
      <c r="MD22" s="11">
        <v>0</v>
      </c>
      <c r="ME22" s="11">
        <v>0</v>
      </c>
      <c r="MF22" s="11">
        <v>0</v>
      </c>
      <c r="MG22" s="11">
        <v>0</v>
      </c>
      <c r="MH22" s="11">
        <v>0</v>
      </c>
      <c r="MI22" s="11">
        <v>0</v>
      </c>
      <c r="MJ22" s="11">
        <v>0</v>
      </c>
      <c r="MK22" s="11">
        <v>0</v>
      </c>
      <c r="ML22" s="11">
        <v>0</v>
      </c>
      <c r="MM22" s="11">
        <v>0</v>
      </c>
      <c r="MN22" s="11">
        <v>0</v>
      </c>
      <c r="MO22" s="11">
        <v>0</v>
      </c>
      <c r="MP22" s="11">
        <v>0</v>
      </c>
      <c r="MQ22" s="11">
        <v>0</v>
      </c>
      <c r="MR22" s="11">
        <v>0</v>
      </c>
      <c r="MS22" s="11">
        <v>0</v>
      </c>
      <c r="MT22" s="11">
        <v>0</v>
      </c>
      <c r="MU22" s="11">
        <v>125</v>
      </c>
      <c r="MV22" s="11">
        <v>0</v>
      </c>
      <c r="MW22" s="11">
        <v>0</v>
      </c>
      <c r="MX22" s="11">
        <v>123</v>
      </c>
      <c r="MY22" s="11">
        <v>0</v>
      </c>
      <c r="MZ22" s="11">
        <v>0</v>
      </c>
      <c r="NA22" s="11">
        <v>0</v>
      </c>
      <c r="NB22" s="11">
        <v>0</v>
      </c>
      <c r="NC22" s="11">
        <v>0</v>
      </c>
      <c r="ND22" s="11">
        <v>0</v>
      </c>
      <c r="NE22" s="11">
        <v>0</v>
      </c>
      <c r="NF22" s="11">
        <v>0</v>
      </c>
      <c r="NG22" s="11">
        <v>0</v>
      </c>
      <c r="NH22" s="11">
        <v>0</v>
      </c>
      <c r="NI22" s="11">
        <v>0</v>
      </c>
      <c r="NJ22" s="11">
        <v>372</v>
      </c>
      <c r="NK22" s="11">
        <v>3946</v>
      </c>
      <c r="NL22" s="11">
        <v>0</v>
      </c>
      <c r="NM22" s="11">
        <v>0</v>
      </c>
      <c r="NN22" s="11">
        <v>0</v>
      </c>
      <c r="NO22" s="11">
        <v>0</v>
      </c>
      <c r="NP22" s="11">
        <v>0</v>
      </c>
      <c r="NQ22" s="11">
        <v>0</v>
      </c>
      <c r="NR22" s="11">
        <v>0</v>
      </c>
      <c r="NS22" s="11">
        <v>0</v>
      </c>
      <c r="NT22" s="11">
        <v>0</v>
      </c>
      <c r="NU22" s="11">
        <v>0</v>
      </c>
      <c r="NV22" s="11">
        <v>0</v>
      </c>
      <c r="NW22" s="11">
        <v>0</v>
      </c>
      <c r="NX22" s="11">
        <v>0</v>
      </c>
      <c r="NY22" s="11">
        <v>0</v>
      </c>
      <c r="NZ22" s="11">
        <v>0</v>
      </c>
      <c r="OA22" s="11">
        <v>0</v>
      </c>
      <c r="OB22" s="11">
        <v>0</v>
      </c>
      <c r="OC22" s="11">
        <v>0</v>
      </c>
      <c r="OD22" s="11">
        <v>0</v>
      </c>
      <c r="OE22" s="11">
        <v>0</v>
      </c>
      <c r="OF22" s="11">
        <v>0</v>
      </c>
      <c r="OG22" s="11">
        <v>0</v>
      </c>
      <c r="OH22" s="11">
        <v>0</v>
      </c>
      <c r="OI22" s="11">
        <v>0</v>
      </c>
      <c r="OJ22" s="11">
        <v>0</v>
      </c>
      <c r="OK22" s="11">
        <v>0</v>
      </c>
      <c r="OL22" s="11">
        <v>0</v>
      </c>
      <c r="OM22" s="11">
        <v>0</v>
      </c>
      <c r="ON22" s="11">
        <v>0</v>
      </c>
      <c r="OO22" s="11">
        <v>618</v>
      </c>
      <c r="OP22" s="11">
        <v>56900</v>
      </c>
      <c r="OQ22" s="150">
        <v>9900</v>
      </c>
      <c r="OR22" s="11">
        <v>0</v>
      </c>
      <c r="OS22" s="11">
        <v>0</v>
      </c>
      <c r="OT22" s="11">
        <v>0</v>
      </c>
      <c r="OU22" s="11">
        <v>9784</v>
      </c>
      <c r="OV22" s="11">
        <v>30462</v>
      </c>
      <c r="OW22" s="11">
        <v>50146</v>
      </c>
      <c r="OX22" s="11">
        <v>107046</v>
      </c>
      <c r="OY22" s="11">
        <v>44583</v>
      </c>
      <c r="OZ22" s="11">
        <v>62463</v>
      </c>
      <c r="PA22" s="11">
        <v>0</v>
      </c>
      <c r="PB22" s="11">
        <v>107046</v>
      </c>
    </row>
    <row r="23" spans="1:418" ht="15" customHeight="1">
      <c r="A23" s="8" t="s">
        <v>446</v>
      </c>
      <c r="B23" s="9" t="s">
        <v>19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40658</v>
      </c>
      <c r="U23" s="10">
        <v>47729</v>
      </c>
      <c r="V23" s="10">
        <v>23161</v>
      </c>
      <c r="W23" s="10">
        <v>5976</v>
      </c>
      <c r="X23" s="10">
        <v>3380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161491</v>
      </c>
      <c r="CH23" s="10">
        <v>0</v>
      </c>
      <c r="CI23" s="10">
        <v>0</v>
      </c>
      <c r="CJ23" s="10">
        <v>0</v>
      </c>
      <c r="CK23" s="10">
        <v>0</v>
      </c>
      <c r="CL23" s="10">
        <v>0</v>
      </c>
      <c r="CM23" s="10">
        <v>0</v>
      </c>
      <c r="CN23" s="10">
        <v>0</v>
      </c>
      <c r="CO23" s="10">
        <v>0</v>
      </c>
      <c r="CP23" s="10">
        <v>0</v>
      </c>
      <c r="CQ23" s="10">
        <v>0</v>
      </c>
      <c r="CR23" s="10">
        <v>0</v>
      </c>
      <c r="CS23" s="10">
        <v>0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  <c r="DJ23" s="10">
        <v>0</v>
      </c>
      <c r="DK23" s="10">
        <v>0</v>
      </c>
      <c r="DL23" s="10">
        <v>0</v>
      </c>
      <c r="DM23" s="10">
        <v>0</v>
      </c>
      <c r="DN23" s="10">
        <v>0</v>
      </c>
      <c r="DO23" s="10">
        <v>0</v>
      </c>
      <c r="DP23" s="10">
        <v>0</v>
      </c>
      <c r="DQ23" s="10">
        <v>0</v>
      </c>
      <c r="DR23" s="10">
        <v>0</v>
      </c>
      <c r="DS23" s="10">
        <v>0</v>
      </c>
      <c r="DT23" s="10">
        <v>0</v>
      </c>
      <c r="DU23" s="10">
        <v>0</v>
      </c>
      <c r="DV23" s="10">
        <v>0</v>
      </c>
      <c r="DW23" s="10">
        <v>0</v>
      </c>
      <c r="DX23" s="10">
        <v>0</v>
      </c>
      <c r="DY23" s="10">
        <v>0</v>
      </c>
      <c r="DZ23" s="10">
        <v>0</v>
      </c>
      <c r="EA23" s="10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0</v>
      </c>
      <c r="FN23" s="10">
        <v>0</v>
      </c>
      <c r="FO23" s="10">
        <v>0</v>
      </c>
      <c r="FP23" s="10">
        <v>0</v>
      </c>
      <c r="FQ23" s="10">
        <v>0</v>
      </c>
      <c r="FR23" s="10">
        <v>0</v>
      </c>
      <c r="FS23" s="10">
        <v>0</v>
      </c>
      <c r="FT23" s="10">
        <v>0</v>
      </c>
      <c r="FU23" s="10">
        <v>0</v>
      </c>
      <c r="FV23" s="10">
        <v>0</v>
      </c>
      <c r="FW23" s="10">
        <v>0</v>
      </c>
      <c r="FX23" s="10">
        <v>0</v>
      </c>
      <c r="FY23" s="10">
        <v>0</v>
      </c>
      <c r="FZ23" s="10">
        <v>0</v>
      </c>
      <c r="GA23" s="10">
        <v>0</v>
      </c>
      <c r="GB23" s="10">
        <v>0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58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1">
        <v>0</v>
      </c>
      <c r="GV23" s="11">
        <v>0</v>
      </c>
      <c r="GW23" s="11">
        <v>0</v>
      </c>
      <c r="GX23" s="11">
        <v>0</v>
      </c>
      <c r="GY23" s="11">
        <v>0</v>
      </c>
      <c r="GZ23" s="11">
        <v>0</v>
      </c>
      <c r="HA23" s="11">
        <v>0</v>
      </c>
      <c r="HB23" s="11">
        <v>0</v>
      </c>
      <c r="HC23" s="11">
        <v>0</v>
      </c>
      <c r="HD23" s="11">
        <v>0</v>
      </c>
      <c r="HE23" s="11">
        <v>0</v>
      </c>
      <c r="HF23" s="11">
        <v>0</v>
      </c>
      <c r="HG23" s="11">
        <v>0</v>
      </c>
      <c r="HH23" s="11">
        <v>0</v>
      </c>
      <c r="HI23" s="11">
        <v>0</v>
      </c>
      <c r="HJ23" s="11">
        <v>0</v>
      </c>
      <c r="HK23" s="11">
        <v>0</v>
      </c>
      <c r="HL23" s="11">
        <v>0</v>
      </c>
      <c r="HM23" s="11">
        <v>0</v>
      </c>
      <c r="HN23" s="11">
        <v>0</v>
      </c>
      <c r="HO23" s="11">
        <v>0</v>
      </c>
      <c r="HP23" s="11">
        <v>0</v>
      </c>
      <c r="HQ23" s="11">
        <v>0</v>
      </c>
      <c r="HR23" s="11">
        <v>0</v>
      </c>
      <c r="HS23" s="11">
        <v>0</v>
      </c>
      <c r="HT23" s="11">
        <v>0</v>
      </c>
      <c r="HU23" s="11">
        <v>0</v>
      </c>
      <c r="HV23" s="11">
        <v>0</v>
      </c>
      <c r="HW23" s="11">
        <v>0</v>
      </c>
      <c r="HX23" s="11">
        <v>0</v>
      </c>
      <c r="HY23" s="11">
        <v>0</v>
      </c>
      <c r="HZ23" s="11">
        <v>0</v>
      </c>
      <c r="IA23" s="11">
        <v>0</v>
      </c>
      <c r="IB23" s="11">
        <v>0</v>
      </c>
      <c r="IC23" s="11">
        <v>0</v>
      </c>
      <c r="ID23" s="11">
        <v>0</v>
      </c>
      <c r="IE23" s="11">
        <v>0</v>
      </c>
      <c r="IF23" s="11">
        <v>0</v>
      </c>
      <c r="IG23" s="11">
        <v>0</v>
      </c>
      <c r="IH23" s="11">
        <v>0</v>
      </c>
      <c r="II23" s="11">
        <v>0</v>
      </c>
      <c r="IJ23" s="11">
        <v>0</v>
      </c>
      <c r="IK23" s="11">
        <v>0</v>
      </c>
      <c r="IL23" s="11">
        <v>0</v>
      </c>
      <c r="IM23" s="11">
        <v>0</v>
      </c>
      <c r="IN23" s="11">
        <v>0</v>
      </c>
      <c r="IO23" s="11">
        <v>0</v>
      </c>
      <c r="IP23" s="11">
        <v>0</v>
      </c>
      <c r="IQ23" s="11">
        <v>0</v>
      </c>
      <c r="IR23" s="11">
        <v>0</v>
      </c>
      <c r="IS23" s="11">
        <v>0</v>
      </c>
      <c r="IT23" s="11">
        <v>0</v>
      </c>
      <c r="IU23" s="11">
        <v>0</v>
      </c>
      <c r="IV23" s="11">
        <v>0</v>
      </c>
      <c r="IW23" s="11">
        <v>0</v>
      </c>
      <c r="IX23" s="11">
        <v>0</v>
      </c>
      <c r="IY23" s="11">
        <v>0</v>
      </c>
      <c r="IZ23" s="11">
        <v>0</v>
      </c>
      <c r="JA23" s="11">
        <v>0</v>
      </c>
      <c r="JB23" s="11">
        <v>0</v>
      </c>
      <c r="JC23" s="11">
        <v>0</v>
      </c>
      <c r="JD23" s="11">
        <v>0</v>
      </c>
      <c r="JE23" s="11">
        <v>0</v>
      </c>
      <c r="JF23" s="11">
        <v>0</v>
      </c>
      <c r="JG23" s="11">
        <v>0</v>
      </c>
      <c r="JH23" s="11">
        <v>0</v>
      </c>
      <c r="JI23" s="11">
        <v>0</v>
      </c>
      <c r="JJ23" s="11">
        <v>0</v>
      </c>
      <c r="JK23" s="11">
        <v>0</v>
      </c>
      <c r="JL23" s="11">
        <v>0</v>
      </c>
      <c r="JM23" s="11">
        <v>0</v>
      </c>
      <c r="JN23" s="11">
        <v>0</v>
      </c>
      <c r="JO23" s="11">
        <v>0</v>
      </c>
      <c r="JP23" s="11">
        <v>0</v>
      </c>
      <c r="JQ23" s="11">
        <v>0</v>
      </c>
      <c r="JR23" s="11">
        <v>0</v>
      </c>
      <c r="JS23" s="11">
        <v>0</v>
      </c>
      <c r="JT23" s="11">
        <v>0</v>
      </c>
      <c r="JU23" s="11">
        <v>0</v>
      </c>
      <c r="JV23" s="11">
        <v>0</v>
      </c>
      <c r="JW23" s="11">
        <v>0</v>
      </c>
      <c r="JX23" s="11">
        <v>0</v>
      </c>
      <c r="JY23" s="11">
        <v>0</v>
      </c>
      <c r="JZ23" s="11">
        <v>0</v>
      </c>
      <c r="KA23" s="11">
        <v>0</v>
      </c>
      <c r="KB23" s="11">
        <v>0</v>
      </c>
      <c r="KC23" s="11">
        <v>0</v>
      </c>
      <c r="KD23" s="11">
        <v>0</v>
      </c>
      <c r="KE23" s="11">
        <v>0</v>
      </c>
      <c r="KF23" s="11">
        <v>0</v>
      </c>
      <c r="KG23" s="11">
        <v>0</v>
      </c>
      <c r="KH23" s="11">
        <v>0</v>
      </c>
      <c r="KI23" s="11">
        <v>0</v>
      </c>
      <c r="KJ23" s="11">
        <v>0</v>
      </c>
      <c r="KK23" s="11">
        <v>0</v>
      </c>
      <c r="KL23" s="11">
        <v>0</v>
      </c>
      <c r="KM23" s="11">
        <v>0</v>
      </c>
      <c r="KN23" s="11">
        <v>0</v>
      </c>
      <c r="KO23" s="11">
        <v>0</v>
      </c>
      <c r="KP23" s="11">
        <v>0</v>
      </c>
      <c r="KQ23" s="11">
        <v>0</v>
      </c>
      <c r="KR23" s="11">
        <v>0</v>
      </c>
      <c r="KS23" s="11">
        <v>0</v>
      </c>
      <c r="KT23" s="11">
        <v>0</v>
      </c>
      <c r="KU23" s="11">
        <v>0</v>
      </c>
      <c r="KV23" s="11">
        <v>0</v>
      </c>
      <c r="KW23" s="11">
        <v>0</v>
      </c>
      <c r="KX23" s="11">
        <v>0</v>
      </c>
      <c r="KY23" s="11">
        <v>0</v>
      </c>
      <c r="KZ23" s="11">
        <v>0</v>
      </c>
      <c r="LA23" s="11">
        <v>0</v>
      </c>
      <c r="LB23" s="11">
        <v>0</v>
      </c>
      <c r="LC23" s="11">
        <v>0</v>
      </c>
      <c r="LD23" s="11">
        <v>0</v>
      </c>
      <c r="LE23" s="11">
        <v>0</v>
      </c>
      <c r="LF23" s="11">
        <v>0</v>
      </c>
      <c r="LG23" s="11">
        <v>0</v>
      </c>
      <c r="LH23" s="11">
        <v>0</v>
      </c>
      <c r="LI23" s="11">
        <v>0</v>
      </c>
      <c r="LJ23" s="11">
        <v>0</v>
      </c>
      <c r="LK23" s="11">
        <v>0</v>
      </c>
      <c r="LL23" s="11">
        <v>0</v>
      </c>
      <c r="LM23" s="11">
        <v>0</v>
      </c>
      <c r="LN23" s="11">
        <v>0</v>
      </c>
      <c r="LO23" s="11">
        <v>0</v>
      </c>
      <c r="LP23" s="11">
        <v>0</v>
      </c>
      <c r="LQ23" s="11">
        <v>0</v>
      </c>
      <c r="LR23" s="11">
        <v>0</v>
      </c>
      <c r="LS23" s="11">
        <v>0</v>
      </c>
      <c r="LT23" s="11">
        <v>0</v>
      </c>
      <c r="LU23" s="11">
        <v>0</v>
      </c>
      <c r="LV23" s="11">
        <v>0</v>
      </c>
      <c r="LW23" s="11">
        <v>0</v>
      </c>
      <c r="LX23" s="11">
        <v>0</v>
      </c>
      <c r="LY23" s="11">
        <v>0</v>
      </c>
      <c r="LZ23" s="11">
        <v>0</v>
      </c>
      <c r="MA23" s="11">
        <v>0</v>
      </c>
      <c r="MB23" s="11">
        <v>0</v>
      </c>
      <c r="MC23" s="11">
        <v>0</v>
      </c>
      <c r="MD23" s="11">
        <v>0</v>
      </c>
      <c r="ME23" s="11">
        <v>0</v>
      </c>
      <c r="MF23" s="11">
        <v>0</v>
      </c>
      <c r="MG23" s="11">
        <v>0</v>
      </c>
      <c r="MH23" s="11">
        <v>0</v>
      </c>
      <c r="MI23" s="11">
        <v>0</v>
      </c>
      <c r="MJ23" s="11">
        <v>0</v>
      </c>
      <c r="MK23" s="11">
        <v>0</v>
      </c>
      <c r="ML23" s="11">
        <v>0</v>
      </c>
      <c r="MM23" s="11">
        <v>0</v>
      </c>
      <c r="MN23" s="11">
        <v>0</v>
      </c>
      <c r="MO23" s="11">
        <v>0</v>
      </c>
      <c r="MP23" s="11">
        <v>0</v>
      </c>
      <c r="MQ23" s="11">
        <v>0</v>
      </c>
      <c r="MR23" s="11">
        <v>0</v>
      </c>
      <c r="MS23" s="11">
        <v>0</v>
      </c>
      <c r="MT23" s="11">
        <v>0</v>
      </c>
      <c r="MU23" s="11">
        <v>0</v>
      </c>
      <c r="MV23" s="11">
        <v>0</v>
      </c>
      <c r="MW23" s="11">
        <v>0</v>
      </c>
      <c r="MX23" s="11">
        <v>0</v>
      </c>
      <c r="MY23" s="11">
        <v>0</v>
      </c>
      <c r="MZ23" s="11">
        <v>0</v>
      </c>
      <c r="NA23" s="11">
        <v>0</v>
      </c>
      <c r="NB23" s="11">
        <v>0</v>
      </c>
      <c r="NC23" s="11">
        <v>0</v>
      </c>
      <c r="ND23" s="11">
        <v>0</v>
      </c>
      <c r="NE23" s="11">
        <v>0</v>
      </c>
      <c r="NF23" s="11">
        <v>0</v>
      </c>
      <c r="NG23" s="11">
        <v>0</v>
      </c>
      <c r="NH23" s="11">
        <v>0</v>
      </c>
      <c r="NI23" s="11">
        <v>0</v>
      </c>
      <c r="NJ23" s="11">
        <v>12</v>
      </c>
      <c r="NK23" s="11">
        <v>501</v>
      </c>
      <c r="NL23" s="11">
        <v>0</v>
      </c>
      <c r="NM23" s="11">
        <v>0</v>
      </c>
      <c r="NN23" s="11">
        <v>0</v>
      </c>
      <c r="NO23" s="11">
        <v>0</v>
      </c>
      <c r="NP23" s="11">
        <v>0</v>
      </c>
      <c r="NQ23" s="11">
        <v>0</v>
      </c>
      <c r="NR23" s="11">
        <v>0</v>
      </c>
      <c r="NS23" s="11">
        <v>0</v>
      </c>
      <c r="NT23" s="11">
        <v>0</v>
      </c>
      <c r="NU23" s="11">
        <v>0</v>
      </c>
      <c r="NV23" s="11">
        <v>0</v>
      </c>
      <c r="NW23" s="11">
        <v>0</v>
      </c>
      <c r="NX23" s="11">
        <v>0</v>
      </c>
      <c r="NY23" s="11">
        <v>0</v>
      </c>
      <c r="NZ23" s="11">
        <v>0</v>
      </c>
      <c r="OA23" s="11">
        <v>0</v>
      </c>
      <c r="OB23" s="11">
        <v>0</v>
      </c>
      <c r="OC23" s="11">
        <v>0</v>
      </c>
      <c r="OD23" s="11">
        <v>817</v>
      </c>
      <c r="OE23" s="11">
        <v>0</v>
      </c>
      <c r="OF23" s="11">
        <v>0</v>
      </c>
      <c r="OG23" s="11">
        <v>0</v>
      </c>
      <c r="OH23" s="11">
        <v>0</v>
      </c>
      <c r="OI23" s="11">
        <v>0</v>
      </c>
      <c r="OJ23" s="11">
        <v>0</v>
      </c>
      <c r="OK23" s="11">
        <v>0</v>
      </c>
      <c r="OL23" s="11">
        <v>0</v>
      </c>
      <c r="OM23" s="11">
        <v>0</v>
      </c>
      <c r="ON23" s="11">
        <v>0</v>
      </c>
      <c r="OO23" s="11">
        <v>166</v>
      </c>
      <c r="OP23" s="11">
        <v>283891</v>
      </c>
      <c r="OQ23" s="150">
        <v>0</v>
      </c>
      <c r="OR23" s="11">
        <v>0</v>
      </c>
      <c r="OS23" s="11">
        <v>0</v>
      </c>
      <c r="OT23" s="11">
        <v>0</v>
      </c>
      <c r="OU23" s="11">
        <v>16141</v>
      </c>
      <c r="OV23" s="11">
        <v>2</v>
      </c>
      <c r="OW23" s="11">
        <v>16143</v>
      </c>
      <c r="OX23" s="11">
        <v>300034</v>
      </c>
      <c r="OY23" s="11">
        <v>1254</v>
      </c>
      <c r="OZ23" s="11">
        <v>298780</v>
      </c>
      <c r="PA23" s="11">
        <v>0</v>
      </c>
      <c r="PB23" s="11">
        <v>300034</v>
      </c>
    </row>
    <row r="24" spans="1:418" ht="15" customHeight="1">
      <c r="A24" s="8" t="s">
        <v>447</v>
      </c>
      <c r="B24" s="9" t="s">
        <v>20</v>
      </c>
      <c r="C24" s="10">
        <v>2312</v>
      </c>
      <c r="D24" s="10">
        <v>202</v>
      </c>
      <c r="E24" s="10">
        <v>0</v>
      </c>
      <c r="F24" s="10">
        <v>28</v>
      </c>
      <c r="G24" s="10">
        <v>3238</v>
      </c>
      <c r="H24" s="10">
        <v>737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2</v>
      </c>
      <c r="T24" s="10">
        <v>4286</v>
      </c>
      <c r="U24" s="10">
        <v>52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34634</v>
      </c>
      <c r="AV24" s="10">
        <v>0</v>
      </c>
      <c r="AW24" s="10">
        <v>0</v>
      </c>
      <c r="AX24" s="10">
        <v>1101876</v>
      </c>
      <c r="AY24" s="10">
        <v>553313</v>
      </c>
      <c r="AZ24" s="10">
        <v>2175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0</v>
      </c>
      <c r="DT24" s="10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58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1">
        <v>0</v>
      </c>
      <c r="GV24" s="11">
        <v>0</v>
      </c>
      <c r="GW24" s="11">
        <v>0</v>
      </c>
      <c r="GX24" s="11">
        <v>0</v>
      </c>
      <c r="GY24" s="11">
        <v>0</v>
      </c>
      <c r="GZ24" s="11">
        <v>0</v>
      </c>
      <c r="HA24" s="11">
        <v>0</v>
      </c>
      <c r="HB24" s="11">
        <v>0</v>
      </c>
      <c r="HC24" s="11">
        <v>0</v>
      </c>
      <c r="HD24" s="11">
        <v>0</v>
      </c>
      <c r="HE24" s="11">
        <v>0</v>
      </c>
      <c r="HF24" s="11">
        <v>0</v>
      </c>
      <c r="HG24" s="11">
        <v>0</v>
      </c>
      <c r="HH24" s="11">
        <v>0</v>
      </c>
      <c r="HI24" s="11">
        <v>0</v>
      </c>
      <c r="HJ24" s="11">
        <v>0</v>
      </c>
      <c r="HK24" s="11">
        <v>0</v>
      </c>
      <c r="HL24" s="11">
        <v>0</v>
      </c>
      <c r="HM24" s="11">
        <v>0</v>
      </c>
      <c r="HN24" s="11">
        <v>0</v>
      </c>
      <c r="HO24" s="11">
        <v>0</v>
      </c>
      <c r="HP24" s="11">
        <v>0</v>
      </c>
      <c r="HQ24" s="11">
        <v>0</v>
      </c>
      <c r="HR24" s="11">
        <v>0</v>
      </c>
      <c r="HS24" s="11">
        <v>0</v>
      </c>
      <c r="HT24" s="11">
        <v>0</v>
      </c>
      <c r="HU24" s="11">
        <v>0</v>
      </c>
      <c r="HV24" s="11">
        <v>0</v>
      </c>
      <c r="HW24" s="11">
        <v>0</v>
      </c>
      <c r="HX24" s="11">
        <v>0</v>
      </c>
      <c r="HY24" s="11">
        <v>0</v>
      </c>
      <c r="HZ24" s="11">
        <v>0</v>
      </c>
      <c r="IA24" s="11">
        <v>0</v>
      </c>
      <c r="IB24" s="11">
        <v>0</v>
      </c>
      <c r="IC24" s="11">
        <v>0</v>
      </c>
      <c r="ID24" s="11">
        <v>0</v>
      </c>
      <c r="IE24" s="11">
        <v>0</v>
      </c>
      <c r="IF24" s="11">
        <v>0</v>
      </c>
      <c r="IG24" s="11">
        <v>0</v>
      </c>
      <c r="IH24" s="11">
        <v>0</v>
      </c>
      <c r="II24" s="11">
        <v>0</v>
      </c>
      <c r="IJ24" s="11">
        <v>0</v>
      </c>
      <c r="IK24" s="11">
        <v>0</v>
      </c>
      <c r="IL24" s="11">
        <v>0</v>
      </c>
      <c r="IM24" s="11">
        <v>0</v>
      </c>
      <c r="IN24" s="11">
        <v>0</v>
      </c>
      <c r="IO24" s="11">
        <v>0</v>
      </c>
      <c r="IP24" s="11">
        <v>0</v>
      </c>
      <c r="IQ24" s="11">
        <v>0</v>
      </c>
      <c r="IR24" s="11">
        <v>0</v>
      </c>
      <c r="IS24" s="11">
        <v>0</v>
      </c>
      <c r="IT24" s="11">
        <v>0</v>
      </c>
      <c r="IU24" s="11">
        <v>0</v>
      </c>
      <c r="IV24" s="11">
        <v>0</v>
      </c>
      <c r="IW24" s="11">
        <v>0</v>
      </c>
      <c r="IX24" s="11">
        <v>0</v>
      </c>
      <c r="IY24" s="11">
        <v>0</v>
      </c>
      <c r="IZ24" s="11">
        <v>0</v>
      </c>
      <c r="JA24" s="11">
        <v>0</v>
      </c>
      <c r="JB24" s="11">
        <v>0</v>
      </c>
      <c r="JC24" s="11">
        <v>0</v>
      </c>
      <c r="JD24" s="11">
        <v>0</v>
      </c>
      <c r="JE24" s="11">
        <v>0</v>
      </c>
      <c r="JF24" s="11">
        <v>0</v>
      </c>
      <c r="JG24" s="11">
        <v>0</v>
      </c>
      <c r="JH24" s="11">
        <v>0</v>
      </c>
      <c r="JI24" s="11">
        <v>0</v>
      </c>
      <c r="JJ24" s="11">
        <v>0</v>
      </c>
      <c r="JK24" s="11">
        <v>0</v>
      </c>
      <c r="JL24" s="11">
        <v>0</v>
      </c>
      <c r="JM24" s="11">
        <v>0</v>
      </c>
      <c r="JN24" s="11">
        <v>0</v>
      </c>
      <c r="JO24" s="11">
        <v>0</v>
      </c>
      <c r="JP24" s="11">
        <v>0</v>
      </c>
      <c r="JQ24" s="11">
        <v>0</v>
      </c>
      <c r="JR24" s="11">
        <v>0</v>
      </c>
      <c r="JS24" s="11">
        <v>0</v>
      </c>
      <c r="JT24" s="11">
        <v>0</v>
      </c>
      <c r="JU24" s="11">
        <v>0</v>
      </c>
      <c r="JV24" s="11">
        <v>0</v>
      </c>
      <c r="JW24" s="11">
        <v>0</v>
      </c>
      <c r="JX24" s="11">
        <v>0</v>
      </c>
      <c r="JY24" s="11">
        <v>0</v>
      </c>
      <c r="JZ24" s="11">
        <v>0</v>
      </c>
      <c r="KA24" s="11">
        <v>0</v>
      </c>
      <c r="KB24" s="11">
        <v>0</v>
      </c>
      <c r="KC24" s="11">
        <v>0</v>
      </c>
      <c r="KD24" s="11">
        <v>0</v>
      </c>
      <c r="KE24" s="11">
        <v>0</v>
      </c>
      <c r="KF24" s="11">
        <v>0</v>
      </c>
      <c r="KG24" s="11">
        <v>0</v>
      </c>
      <c r="KH24" s="11">
        <v>0</v>
      </c>
      <c r="KI24" s="11">
        <v>0</v>
      </c>
      <c r="KJ24" s="11">
        <v>0</v>
      </c>
      <c r="KK24" s="11">
        <v>0</v>
      </c>
      <c r="KL24" s="11">
        <v>0</v>
      </c>
      <c r="KM24" s="11">
        <v>0</v>
      </c>
      <c r="KN24" s="11">
        <v>0</v>
      </c>
      <c r="KO24" s="11">
        <v>0</v>
      </c>
      <c r="KP24" s="11">
        <v>0</v>
      </c>
      <c r="KQ24" s="11">
        <v>0</v>
      </c>
      <c r="KR24" s="11">
        <v>0</v>
      </c>
      <c r="KS24" s="11">
        <v>0</v>
      </c>
      <c r="KT24" s="11">
        <v>0</v>
      </c>
      <c r="KU24" s="11">
        <v>0</v>
      </c>
      <c r="KV24" s="11">
        <v>0</v>
      </c>
      <c r="KW24" s="11">
        <v>0</v>
      </c>
      <c r="KX24" s="11">
        <v>0</v>
      </c>
      <c r="KY24" s="11">
        <v>0</v>
      </c>
      <c r="KZ24" s="11">
        <v>0</v>
      </c>
      <c r="LA24" s="11">
        <v>0</v>
      </c>
      <c r="LB24" s="11">
        <v>0</v>
      </c>
      <c r="LC24" s="11">
        <v>0</v>
      </c>
      <c r="LD24" s="11">
        <v>0</v>
      </c>
      <c r="LE24" s="11">
        <v>0</v>
      </c>
      <c r="LF24" s="11">
        <v>0</v>
      </c>
      <c r="LG24" s="11">
        <v>0</v>
      </c>
      <c r="LH24" s="11">
        <v>0</v>
      </c>
      <c r="LI24" s="11">
        <v>0</v>
      </c>
      <c r="LJ24" s="11">
        <v>0</v>
      </c>
      <c r="LK24" s="11">
        <v>0</v>
      </c>
      <c r="LL24" s="11">
        <v>0</v>
      </c>
      <c r="LM24" s="11">
        <v>0</v>
      </c>
      <c r="LN24" s="11">
        <v>0</v>
      </c>
      <c r="LO24" s="11">
        <v>0</v>
      </c>
      <c r="LP24" s="11">
        <v>0</v>
      </c>
      <c r="LQ24" s="11">
        <v>0</v>
      </c>
      <c r="LR24" s="11">
        <v>0</v>
      </c>
      <c r="LS24" s="11">
        <v>0</v>
      </c>
      <c r="LT24" s="11">
        <v>0</v>
      </c>
      <c r="LU24" s="11">
        <v>0</v>
      </c>
      <c r="LV24" s="11">
        <v>0</v>
      </c>
      <c r="LW24" s="11">
        <v>0</v>
      </c>
      <c r="LX24" s="11">
        <v>0</v>
      </c>
      <c r="LY24" s="11">
        <v>0</v>
      </c>
      <c r="LZ24" s="11">
        <v>0</v>
      </c>
      <c r="MA24" s="11">
        <v>0</v>
      </c>
      <c r="MB24" s="11">
        <v>0</v>
      </c>
      <c r="MC24" s="11">
        <v>0</v>
      </c>
      <c r="MD24" s="11">
        <v>0</v>
      </c>
      <c r="ME24" s="11">
        <v>0</v>
      </c>
      <c r="MF24" s="11">
        <v>0</v>
      </c>
      <c r="MG24" s="11">
        <v>0</v>
      </c>
      <c r="MH24" s="11">
        <v>0</v>
      </c>
      <c r="MI24" s="11">
        <v>0</v>
      </c>
      <c r="MJ24" s="11">
        <v>0</v>
      </c>
      <c r="MK24" s="11">
        <v>0</v>
      </c>
      <c r="ML24" s="11">
        <v>0</v>
      </c>
      <c r="MM24" s="11">
        <v>0</v>
      </c>
      <c r="MN24" s="11">
        <v>0</v>
      </c>
      <c r="MO24" s="11">
        <v>0</v>
      </c>
      <c r="MP24" s="11">
        <v>0</v>
      </c>
      <c r="MQ24" s="11">
        <v>0</v>
      </c>
      <c r="MR24" s="11">
        <v>0</v>
      </c>
      <c r="MS24" s="11">
        <v>0</v>
      </c>
      <c r="MT24" s="11">
        <v>0</v>
      </c>
      <c r="MU24" s="11">
        <v>0</v>
      </c>
      <c r="MV24" s="11">
        <v>0</v>
      </c>
      <c r="MW24" s="11">
        <v>0</v>
      </c>
      <c r="MX24" s="11">
        <v>0</v>
      </c>
      <c r="MY24" s="11">
        <v>0</v>
      </c>
      <c r="MZ24" s="11">
        <v>0</v>
      </c>
      <c r="NA24" s="11">
        <v>0</v>
      </c>
      <c r="NB24" s="11">
        <v>0</v>
      </c>
      <c r="NC24" s="11">
        <v>0</v>
      </c>
      <c r="ND24" s="11">
        <v>0</v>
      </c>
      <c r="NE24" s="11">
        <v>0</v>
      </c>
      <c r="NF24" s="11">
        <v>0</v>
      </c>
      <c r="NG24" s="11">
        <v>0</v>
      </c>
      <c r="NH24" s="11">
        <v>0</v>
      </c>
      <c r="NI24" s="11">
        <v>0</v>
      </c>
      <c r="NJ24" s="11">
        <v>0</v>
      </c>
      <c r="NK24" s="11">
        <v>0</v>
      </c>
      <c r="NL24" s="11">
        <v>0</v>
      </c>
      <c r="NM24" s="11">
        <v>0</v>
      </c>
      <c r="NN24" s="11">
        <v>0</v>
      </c>
      <c r="NO24" s="11">
        <v>0</v>
      </c>
      <c r="NP24" s="11">
        <v>0</v>
      </c>
      <c r="NQ24" s="11">
        <v>0</v>
      </c>
      <c r="NR24" s="11">
        <v>0</v>
      </c>
      <c r="NS24" s="11">
        <v>0</v>
      </c>
      <c r="NT24" s="11">
        <v>0</v>
      </c>
      <c r="NU24" s="11">
        <v>0</v>
      </c>
      <c r="NV24" s="11">
        <v>0</v>
      </c>
      <c r="NW24" s="11">
        <v>0</v>
      </c>
      <c r="NX24" s="11">
        <v>0</v>
      </c>
      <c r="NY24" s="11">
        <v>0</v>
      </c>
      <c r="NZ24" s="11">
        <v>0</v>
      </c>
      <c r="OA24" s="11">
        <v>0</v>
      </c>
      <c r="OB24" s="11">
        <v>0</v>
      </c>
      <c r="OC24" s="11">
        <v>0</v>
      </c>
      <c r="OD24" s="11">
        <v>0</v>
      </c>
      <c r="OE24" s="11">
        <v>0</v>
      </c>
      <c r="OF24" s="11">
        <v>0</v>
      </c>
      <c r="OG24" s="11">
        <v>0</v>
      </c>
      <c r="OH24" s="11">
        <v>0</v>
      </c>
      <c r="OI24" s="11">
        <v>0</v>
      </c>
      <c r="OJ24" s="11">
        <v>0</v>
      </c>
      <c r="OK24" s="11">
        <v>0</v>
      </c>
      <c r="OL24" s="11">
        <v>0</v>
      </c>
      <c r="OM24" s="11">
        <v>0</v>
      </c>
      <c r="ON24" s="11">
        <v>0</v>
      </c>
      <c r="OO24" s="11">
        <v>22</v>
      </c>
      <c r="OP24" s="11">
        <v>1702877</v>
      </c>
      <c r="OQ24" s="150">
        <v>0</v>
      </c>
      <c r="OR24" s="11">
        <v>0</v>
      </c>
      <c r="OS24" s="11">
        <v>97870</v>
      </c>
      <c r="OT24" s="11">
        <v>0</v>
      </c>
      <c r="OU24" s="11">
        <v>33128</v>
      </c>
      <c r="OV24" s="11">
        <v>0</v>
      </c>
      <c r="OW24" s="11">
        <v>130998</v>
      </c>
      <c r="OX24" s="11">
        <v>1833875</v>
      </c>
      <c r="OY24" s="11">
        <v>1832685</v>
      </c>
      <c r="OZ24" s="11">
        <v>1190</v>
      </c>
      <c r="PA24" s="11">
        <v>0</v>
      </c>
      <c r="PB24" s="11">
        <v>1833875</v>
      </c>
    </row>
    <row r="25" spans="1:418" ht="15" customHeight="1">
      <c r="A25" s="8" t="s">
        <v>448</v>
      </c>
      <c r="B25" s="9" t="s">
        <v>21</v>
      </c>
      <c r="C25" s="10">
        <v>9948</v>
      </c>
      <c r="D25" s="10">
        <v>824</v>
      </c>
      <c r="E25" s="10">
        <v>0</v>
      </c>
      <c r="F25" s="10">
        <v>135</v>
      </c>
      <c r="G25" s="10">
        <v>18734</v>
      </c>
      <c r="H25" s="10">
        <v>3038</v>
      </c>
      <c r="I25" s="10">
        <v>0</v>
      </c>
      <c r="J25" s="10">
        <v>0</v>
      </c>
      <c r="K25" s="10">
        <v>3060</v>
      </c>
      <c r="L25" s="10">
        <v>2859</v>
      </c>
      <c r="M25" s="10">
        <v>57</v>
      </c>
      <c r="N25" s="10">
        <v>0</v>
      </c>
      <c r="O25" s="10">
        <v>53</v>
      </c>
      <c r="P25" s="10">
        <v>0</v>
      </c>
      <c r="Q25" s="10">
        <v>0</v>
      </c>
      <c r="R25" s="10">
        <v>0</v>
      </c>
      <c r="S25" s="10">
        <v>0</v>
      </c>
      <c r="T25" s="10">
        <v>2807</v>
      </c>
      <c r="U25" s="10">
        <v>4710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3442963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0</v>
      </c>
      <c r="DQ25" s="10">
        <v>0</v>
      </c>
      <c r="DR25" s="10">
        <v>0</v>
      </c>
      <c r="DS25" s="10">
        <v>0</v>
      </c>
      <c r="DT25" s="10">
        <v>0</v>
      </c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>
        <v>0</v>
      </c>
      <c r="EA25" s="10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108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58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1">
        <v>0</v>
      </c>
      <c r="GV25" s="11">
        <v>0</v>
      </c>
      <c r="GW25" s="11">
        <v>0</v>
      </c>
      <c r="GX25" s="11">
        <v>0</v>
      </c>
      <c r="GY25" s="11">
        <v>0</v>
      </c>
      <c r="GZ25" s="11">
        <v>0</v>
      </c>
      <c r="HA25" s="11">
        <v>0</v>
      </c>
      <c r="HB25" s="11">
        <v>0</v>
      </c>
      <c r="HC25" s="11">
        <v>0</v>
      </c>
      <c r="HD25" s="11">
        <v>0</v>
      </c>
      <c r="HE25" s="11">
        <v>0</v>
      </c>
      <c r="HF25" s="11">
        <v>0</v>
      </c>
      <c r="HG25" s="11">
        <v>0</v>
      </c>
      <c r="HH25" s="11">
        <v>0</v>
      </c>
      <c r="HI25" s="11">
        <v>0</v>
      </c>
      <c r="HJ25" s="11">
        <v>0</v>
      </c>
      <c r="HK25" s="11">
        <v>0</v>
      </c>
      <c r="HL25" s="11">
        <v>0</v>
      </c>
      <c r="HM25" s="11">
        <v>0</v>
      </c>
      <c r="HN25" s="11">
        <v>0</v>
      </c>
      <c r="HO25" s="11">
        <v>0</v>
      </c>
      <c r="HP25" s="11">
        <v>0</v>
      </c>
      <c r="HQ25" s="11">
        <v>0</v>
      </c>
      <c r="HR25" s="11">
        <v>0</v>
      </c>
      <c r="HS25" s="11">
        <v>0</v>
      </c>
      <c r="HT25" s="11">
        <v>0</v>
      </c>
      <c r="HU25" s="11">
        <v>0</v>
      </c>
      <c r="HV25" s="11">
        <v>0</v>
      </c>
      <c r="HW25" s="11">
        <v>0</v>
      </c>
      <c r="HX25" s="11">
        <v>0</v>
      </c>
      <c r="HY25" s="11">
        <v>0</v>
      </c>
      <c r="HZ25" s="11">
        <v>0</v>
      </c>
      <c r="IA25" s="11">
        <v>0</v>
      </c>
      <c r="IB25" s="11">
        <v>0</v>
      </c>
      <c r="IC25" s="11">
        <v>0</v>
      </c>
      <c r="ID25" s="11">
        <v>0</v>
      </c>
      <c r="IE25" s="11">
        <v>0</v>
      </c>
      <c r="IF25" s="11">
        <v>0</v>
      </c>
      <c r="IG25" s="11">
        <v>0</v>
      </c>
      <c r="IH25" s="11">
        <v>0</v>
      </c>
      <c r="II25" s="11">
        <v>0</v>
      </c>
      <c r="IJ25" s="11">
        <v>0</v>
      </c>
      <c r="IK25" s="11">
        <v>0</v>
      </c>
      <c r="IL25" s="11">
        <v>0</v>
      </c>
      <c r="IM25" s="11">
        <v>0</v>
      </c>
      <c r="IN25" s="11">
        <v>0</v>
      </c>
      <c r="IO25" s="11">
        <v>0</v>
      </c>
      <c r="IP25" s="11">
        <v>0</v>
      </c>
      <c r="IQ25" s="11">
        <v>0</v>
      </c>
      <c r="IR25" s="11">
        <v>0</v>
      </c>
      <c r="IS25" s="11">
        <v>0</v>
      </c>
      <c r="IT25" s="11">
        <v>0</v>
      </c>
      <c r="IU25" s="11">
        <v>0</v>
      </c>
      <c r="IV25" s="11">
        <v>0</v>
      </c>
      <c r="IW25" s="11">
        <v>0</v>
      </c>
      <c r="IX25" s="11">
        <v>0</v>
      </c>
      <c r="IY25" s="11">
        <v>0</v>
      </c>
      <c r="IZ25" s="11">
        <v>0</v>
      </c>
      <c r="JA25" s="11">
        <v>0</v>
      </c>
      <c r="JB25" s="11">
        <v>0</v>
      </c>
      <c r="JC25" s="11">
        <v>0</v>
      </c>
      <c r="JD25" s="11">
        <v>0</v>
      </c>
      <c r="JE25" s="11">
        <v>0</v>
      </c>
      <c r="JF25" s="11">
        <v>0</v>
      </c>
      <c r="JG25" s="11">
        <v>0</v>
      </c>
      <c r="JH25" s="11">
        <v>0</v>
      </c>
      <c r="JI25" s="11">
        <v>0</v>
      </c>
      <c r="JJ25" s="11">
        <v>0</v>
      </c>
      <c r="JK25" s="11">
        <v>0</v>
      </c>
      <c r="JL25" s="11">
        <v>0</v>
      </c>
      <c r="JM25" s="11">
        <v>0</v>
      </c>
      <c r="JN25" s="11">
        <v>0</v>
      </c>
      <c r="JO25" s="11">
        <v>0</v>
      </c>
      <c r="JP25" s="11">
        <v>0</v>
      </c>
      <c r="JQ25" s="11">
        <v>0</v>
      </c>
      <c r="JR25" s="11">
        <v>0</v>
      </c>
      <c r="JS25" s="11">
        <v>0</v>
      </c>
      <c r="JT25" s="11">
        <v>0</v>
      </c>
      <c r="JU25" s="11">
        <v>0</v>
      </c>
      <c r="JV25" s="11">
        <v>0</v>
      </c>
      <c r="JW25" s="11">
        <v>0</v>
      </c>
      <c r="JX25" s="11">
        <v>0</v>
      </c>
      <c r="JY25" s="11">
        <v>0</v>
      </c>
      <c r="JZ25" s="11">
        <v>0</v>
      </c>
      <c r="KA25" s="11">
        <v>0</v>
      </c>
      <c r="KB25" s="11">
        <v>0</v>
      </c>
      <c r="KC25" s="11">
        <v>0</v>
      </c>
      <c r="KD25" s="11">
        <v>0</v>
      </c>
      <c r="KE25" s="11">
        <v>0</v>
      </c>
      <c r="KF25" s="11">
        <v>0</v>
      </c>
      <c r="KG25" s="11">
        <v>0</v>
      </c>
      <c r="KH25" s="11">
        <v>0</v>
      </c>
      <c r="KI25" s="11">
        <v>0</v>
      </c>
      <c r="KJ25" s="11">
        <v>0</v>
      </c>
      <c r="KK25" s="11">
        <v>0</v>
      </c>
      <c r="KL25" s="11">
        <v>0</v>
      </c>
      <c r="KM25" s="11">
        <v>0</v>
      </c>
      <c r="KN25" s="11">
        <v>0</v>
      </c>
      <c r="KO25" s="11">
        <v>0</v>
      </c>
      <c r="KP25" s="11">
        <v>0</v>
      </c>
      <c r="KQ25" s="11">
        <v>0</v>
      </c>
      <c r="KR25" s="11">
        <v>0</v>
      </c>
      <c r="KS25" s="11">
        <v>0</v>
      </c>
      <c r="KT25" s="11">
        <v>0</v>
      </c>
      <c r="KU25" s="11">
        <v>0</v>
      </c>
      <c r="KV25" s="11">
        <v>0</v>
      </c>
      <c r="KW25" s="11">
        <v>0</v>
      </c>
      <c r="KX25" s="11">
        <v>0</v>
      </c>
      <c r="KY25" s="11">
        <v>0</v>
      </c>
      <c r="KZ25" s="11">
        <v>0</v>
      </c>
      <c r="LA25" s="11">
        <v>0</v>
      </c>
      <c r="LB25" s="11">
        <v>0</v>
      </c>
      <c r="LC25" s="11">
        <v>0</v>
      </c>
      <c r="LD25" s="11">
        <v>0</v>
      </c>
      <c r="LE25" s="11">
        <v>0</v>
      </c>
      <c r="LF25" s="11">
        <v>0</v>
      </c>
      <c r="LG25" s="11">
        <v>0</v>
      </c>
      <c r="LH25" s="11">
        <v>0</v>
      </c>
      <c r="LI25" s="11">
        <v>0</v>
      </c>
      <c r="LJ25" s="11">
        <v>0</v>
      </c>
      <c r="LK25" s="11">
        <v>0</v>
      </c>
      <c r="LL25" s="11">
        <v>0</v>
      </c>
      <c r="LM25" s="11">
        <v>0</v>
      </c>
      <c r="LN25" s="11">
        <v>0</v>
      </c>
      <c r="LO25" s="11">
        <v>0</v>
      </c>
      <c r="LP25" s="11">
        <v>0</v>
      </c>
      <c r="LQ25" s="11">
        <v>0</v>
      </c>
      <c r="LR25" s="11">
        <v>0</v>
      </c>
      <c r="LS25" s="11">
        <v>0</v>
      </c>
      <c r="LT25" s="11">
        <v>0</v>
      </c>
      <c r="LU25" s="11">
        <v>0</v>
      </c>
      <c r="LV25" s="11">
        <v>0</v>
      </c>
      <c r="LW25" s="11">
        <v>0</v>
      </c>
      <c r="LX25" s="11">
        <v>0</v>
      </c>
      <c r="LY25" s="11">
        <v>0</v>
      </c>
      <c r="LZ25" s="11">
        <v>0</v>
      </c>
      <c r="MA25" s="11">
        <v>0</v>
      </c>
      <c r="MB25" s="11">
        <v>0</v>
      </c>
      <c r="MC25" s="11">
        <v>0</v>
      </c>
      <c r="MD25" s="11">
        <v>0</v>
      </c>
      <c r="ME25" s="11">
        <v>0</v>
      </c>
      <c r="MF25" s="11">
        <v>0</v>
      </c>
      <c r="MG25" s="11">
        <v>0</v>
      </c>
      <c r="MH25" s="11">
        <v>0</v>
      </c>
      <c r="MI25" s="11">
        <v>0</v>
      </c>
      <c r="MJ25" s="11">
        <v>0</v>
      </c>
      <c r="MK25" s="11">
        <v>0</v>
      </c>
      <c r="ML25" s="11">
        <v>0</v>
      </c>
      <c r="MM25" s="11">
        <v>0</v>
      </c>
      <c r="MN25" s="11">
        <v>0</v>
      </c>
      <c r="MO25" s="11">
        <v>0</v>
      </c>
      <c r="MP25" s="11">
        <v>0</v>
      </c>
      <c r="MQ25" s="11">
        <v>0</v>
      </c>
      <c r="MR25" s="11">
        <v>0</v>
      </c>
      <c r="MS25" s="11">
        <v>0</v>
      </c>
      <c r="MT25" s="11">
        <v>0</v>
      </c>
      <c r="MU25" s="11">
        <v>620</v>
      </c>
      <c r="MV25" s="11">
        <v>0</v>
      </c>
      <c r="MW25" s="11">
        <v>0</v>
      </c>
      <c r="MX25" s="11">
        <v>0</v>
      </c>
      <c r="MY25" s="11">
        <v>0</v>
      </c>
      <c r="MZ25" s="11">
        <v>0</v>
      </c>
      <c r="NA25" s="11">
        <v>0</v>
      </c>
      <c r="NB25" s="11">
        <v>0</v>
      </c>
      <c r="NC25" s="11">
        <v>0</v>
      </c>
      <c r="ND25" s="11">
        <v>0</v>
      </c>
      <c r="NE25" s="11">
        <v>0</v>
      </c>
      <c r="NF25" s="11">
        <v>0</v>
      </c>
      <c r="NG25" s="11">
        <v>0</v>
      </c>
      <c r="NH25" s="11">
        <v>0</v>
      </c>
      <c r="NI25" s="11">
        <v>0</v>
      </c>
      <c r="NJ25" s="11">
        <v>0</v>
      </c>
      <c r="NK25" s="11">
        <v>0</v>
      </c>
      <c r="NL25" s="11">
        <v>0</v>
      </c>
      <c r="NM25" s="11">
        <v>0</v>
      </c>
      <c r="NN25" s="11">
        <v>0</v>
      </c>
      <c r="NO25" s="11">
        <v>0</v>
      </c>
      <c r="NP25" s="11">
        <v>0</v>
      </c>
      <c r="NQ25" s="11">
        <v>0</v>
      </c>
      <c r="NR25" s="11">
        <v>0</v>
      </c>
      <c r="NS25" s="11">
        <v>0</v>
      </c>
      <c r="NT25" s="11">
        <v>0</v>
      </c>
      <c r="NU25" s="11">
        <v>0</v>
      </c>
      <c r="NV25" s="11">
        <v>0</v>
      </c>
      <c r="NW25" s="11">
        <v>0</v>
      </c>
      <c r="NX25" s="11">
        <v>0</v>
      </c>
      <c r="NY25" s="11">
        <v>0</v>
      </c>
      <c r="NZ25" s="11">
        <v>0</v>
      </c>
      <c r="OA25" s="11">
        <v>0</v>
      </c>
      <c r="OB25" s="11">
        <v>0</v>
      </c>
      <c r="OC25" s="11">
        <v>0</v>
      </c>
      <c r="OD25" s="11">
        <v>0</v>
      </c>
      <c r="OE25" s="11">
        <v>0</v>
      </c>
      <c r="OF25" s="11">
        <v>0</v>
      </c>
      <c r="OG25" s="11">
        <v>0</v>
      </c>
      <c r="OH25" s="11">
        <v>0</v>
      </c>
      <c r="OI25" s="11">
        <v>0</v>
      </c>
      <c r="OJ25" s="11">
        <v>0</v>
      </c>
      <c r="OK25" s="11">
        <v>0</v>
      </c>
      <c r="OL25" s="11">
        <v>0</v>
      </c>
      <c r="OM25" s="11">
        <v>0</v>
      </c>
      <c r="ON25" s="11">
        <v>0</v>
      </c>
      <c r="OO25" s="11">
        <v>57585</v>
      </c>
      <c r="OP25" s="11">
        <v>3547501</v>
      </c>
      <c r="OQ25" s="150">
        <v>0</v>
      </c>
      <c r="OR25" s="11">
        <v>0</v>
      </c>
      <c r="OS25" s="11">
        <v>0</v>
      </c>
      <c r="OT25" s="11">
        <v>0</v>
      </c>
      <c r="OU25" s="11">
        <v>478095</v>
      </c>
      <c r="OV25" s="11">
        <v>0</v>
      </c>
      <c r="OW25" s="11">
        <v>478095</v>
      </c>
      <c r="OX25" s="11">
        <v>4025596</v>
      </c>
      <c r="OY25" s="11">
        <v>4021733</v>
      </c>
      <c r="OZ25" s="11">
        <v>3863</v>
      </c>
      <c r="PA25" s="11">
        <v>0</v>
      </c>
      <c r="PB25" s="11">
        <v>4025596</v>
      </c>
    </row>
    <row r="26" spans="1:418" ht="15" customHeight="1">
      <c r="A26" s="8" t="s">
        <v>449</v>
      </c>
      <c r="B26" s="9" t="s">
        <v>22</v>
      </c>
      <c r="C26" s="10">
        <v>1226</v>
      </c>
      <c r="D26" s="10">
        <v>450</v>
      </c>
      <c r="E26" s="10">
        <v>50</v>
      </c>
      <c r="F26" s="10">
        <v>310</v>
      </c>
      <c r="G26" s="10">
        <v>2192</v>
      </c>
      <c r="H26" s="10">
        <v>1546</v>
      </c>
      <c r="I26" s="10">
        <v>0</v>
      </c>
      <c r="J26" s="10">
        <v>0</v>
      </c>
      <c r="K26" s="10">
        <v>1602</v>
      </c>
      <c r="L26" s="10">
        <v>1322</v>
      </c>
      <c r="M26" s="10">
        <v>39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2915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4871036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0</v>
      </c>
      <c r="DR26" s="10">
        <v>0</v>
      </c>
      <c r="DS26" s="10">
        <v>0</v>
      </c>
      <c r="DT26" s="10">
        <v>0</v>
      </c>
      <c r="DU26" s="10">
        <v>0</v>
      </c>
      <c r="DV26" s="10">
        <v>0</v>
      </c>
      <c r="DW26" s="10">
        <v>0</v>
      </c>
      <c r="DX26" s="10">
        <v>0</v>
      </c>
      <c r="DY26" s="10">
        <v>0</v>
      </c>
      <c r="DZ26" s="10">
        <v>0</v>
      </c>
      <c r="EA26" s="10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1165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58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1">
        <v>0</v>
      </c>
      <c r="GV26" s="11">
        <v>0</v>
      </c>
      <c r="GW26" s="11">
        <v>0</v>
      </c>
      <c r="GX26" s="11">
        <v>0</v>
      </c>
      <c r="GY26" s="11">
        <v>0</v>
      </c>
      <c r="GZ26" s="11">
        <v>0</v>
      </c>
      <c r="HA26" s="11">
        <v>0</v>
      </c>
      <c r="HB26" s="11">
        <v>0</v>
      </c>
      <c r="HC26" s="11">
        <v>0</v>
      </c>
      <c r="HD26" s="11">
        <v>0</v>
      </c>
      <c r="HE26" s="11">
        <v>0</v>
      </c>
      <c r="HF26" s="11">
        <v>0</v>
      </c>
      <c r="HG26" s="11">
        <v>0</v>
      </c>
      <c r="HH26" s="11">
        <v>0</v>
      </c>
      <c r="HI26" s="11">
        <v>0</v>
      </c>
      <c r="HJ26" s="11">
        <v>0</v>
      </c>
      <c r="HK26" s="11">
        <v>0</v>
      </c>
      <c r="HL26" s="11">
        <v>0</v>
      </c>
      <c r="HM26" s="11">
        <v>0</v>
      </c>
      <c r="HN26" s="11">
        <v>0</v>
      </c>
      <c r="HO26" s="11">
        <v>0</v>
      </c>
      <c r="HP26" s="11">
        <v>0</v>
      </c>
      <c r="HQ26" s="11">
        <v>0</v>
      </c>
      <c r="HR26" s="11">
        <v>0</v>
      </c>
      <c r="HS26" s="11">
        <v>0</v>
      </c>
      <c r="HT26" s="11">
        <v>0</v>
      </c>
      <c r="HU26" s="11">
        <v>0</v>
      </c>
      <c r="HV26" s="11">
        <v>0</v>
      </c>
      <c r="HW26" s="11">
        <v>0</v>
      </c>
      <c r="HX26" s="11">
        <v>0</v>
      </c>
      <c r="HY26" s="11">
        <v>0</v>
      </c>
      <c r="HZ26" s="11">
        <v>0</v>
      </c>
      <c r="IA26" s="11">
        <v>0</v>
      </c>
      <c r="IB26" s="11">
        <v>0</v>
      </c>
      <c r="IC26" s="11">
        <v>0</v>
      </c>
      <c r="ID26" s="11">
        <v>0</v>
      </c>
      <c r="IE26" s="11">
        <v>0</v>
      </c>
      <c r="IF26" s="11">
        <v>0</v>
      </c>
      <c r="IG26" s="11">
        <v>0</v>
      </c>
      <c r="IH26" s="11">
        <v>0</v>
      </c>
      <c r="II26" s="11">
        <v>0</v>
      </c>
      <c r="IJ26" s="11">
        <v>0</v>
      </c>
      <c r="IK26" s="11">
        <v>0</v>
      </c>
      <c r="IL26" s="11">
        <v>0</v>
      </c>
      <c r="IM26" s="11">
        <v>0</v>
      </c>
      <c r="IN26" s="11">
        <v>0</v>
      </c>
      <c r="IO26" s="11">
        <v>0</v>
      </c>
      <c r="IP26" s="11">
        <v>0</v>
      </c>
      <c r="IQ26" s="11">
        <v>0</v>
      </c>
      <c r="IR26" s="11">
        <v>0</v>
      </c>
      <c r="IS26" s="11">
        <v>0</v>
      </c>
      <c r="IT26" s="11">
        <v>0</v>
      </c>
      <c r="IU26" s="11">
        <v>0</v>
      </c>
      <c r="IV26" s="11">
        <v>0</v>
      </c>
      <c r="IW26" s="11">
        <v>0</v>
      </c>
      <c r="IX26" s="11">
        <v>0</v>
      </c>
      <c r="IY26" s="11">
        <v>0</v>
      </c>
      <c r="IZ26" s="11">
        <v>0</v>
      </c>
      <c r="JA26" s="11">
        <v>0</v>
      </c>
      <c r="JB26" s="11">
        <v>0</v>
      </c>
      <c r="JC26" s="11">
        <v>0</v>
      </c>
      <c r="JD26" s="11">
        <v>0</v>
      </c>
      <c r="JE26" s="11">
        <v>0</v>
      </c>
      <c r="JF26" s="11">
        <v>0</v>
      </c>
      <c r="JG26" s="11">
        <v>0</v>
      </c>
      <c r="JH26" s="11">
        <v>0</v>
      </c>
      <c r="JI26" s="11">
        <v>0</v>
      </c>
      <c r="JJ26" s="11">
        <v>0</v>
      </c>
      <c r="JK26" s="11">
        <v>0</v>
      </c>
      <c r="JL26" s="11">
        <v>0</v>
      </c>
      <c r="JM26" s="11">
        <v>0</v>
      </c>
      <c r="JN26" s="11">
        <v>0</v>
      </c>
      <c r="JO26" s="11">
        <v>0</v>
      </c>
      <c r="JP26" s="11">
        <v>0</v>
      </c>
      <c r="JQ26" s="11">
        <v>0</v>
      </c>
      <c r="JR26" s="11">
        <v>0</v>
      </c>
      <c r="JS26" s="11">
        <v>0</v>
      </c>
      <c r="JT26" s="11">
        <v>0</v>
      </c>
      <c r="JU26" s="11">
        <v>0</v>
      </c>
      <c r="JV26" s="11">
        <v>0</v>
      </c>
      <c r="JW26" s="11">
        <v>0</v>
      </c>
      <c r="JX26" s="11">
        <v>0</v>
      </c>
      <c r="JY26" s="11">
        <v>0</v>
      </c>
      <c r="JZ26" s="11">
        <v>0</v>
      </c>
      <c r="KA26" s="11">
        <v>0</v>
      </c>
      <c r="KB26" s="11">
        <v>0</v>
      </c>
      <c r="KC26" s="11">
        <v>0</v>
      </c>
      <c r="KD26" s="11">
        <v>0</v>
      </c>
      <c r="KE26" s="11">
        <v>0</v>
      </c>
      <c r="KF26" s="11">
        <v>0</v>
      </c>
      <c r="KG26" s="11">
        <v>0</v>
      </c>
      <c r="KH26" s="11">
        <v>0</v>
      </c>
      <c r="KI26" s="11">
        <v>0</v>
      </c>
      <c r="KJ26" s="11">
        <v>0</v>
      </c>
      <c r="KK26" s="11">
        <v>0</v>
      </c>
      <c r="KL26" s="11">
        <v>0</v>
      </c>
      <c r="KM26" s="11">
        <v>0</v>
      </c>
      <c r="KN26" s="11">
        <v>0</v>
      </c>
      <c r="KO26" s="11">
        <v>0</v>
      </c>
      <c r="KP26" s="11">
        <v>0</v>
      </c>
      <c r="KQ26" s="11">
        <v>0</v>
      </c>
      <c r="KR26" s="11">
        <v>0</v>
      </c>
      <c r="KS26" s="11">
        <v>0</v>
      </c>
      <c r="KT26" s="11">
        <v>0</v>
      </c>
      <c r="KU26" s="11">
        <v>0</v>
      </c>
      <c r="KV26" s="11">
        <v>0</v>
      </c>
      <c r="KW26" s="11">
        <v>0</v>
      </c>
      <c r="KX26" s="11">
        <v>0</v>
      </c>
      <c r="KY26" s="11">
        <v>0</v>
      </c>
      <c r="KZ26" s="11">
        <v>0</v>
      </c>
      <c r="LA26" s="11">
        <v>0</v>
      </c>
      <c r="LB26" s="11">
        <v>0</v>
      </c>
      <c r="LC26" s="11">
        <v>0</v>
      </c>
      <c r="LD26" s="11">
        <v>0</v>
      </c>
      <c r="LE26" s="11">
        <v>0</v>
      </c>
      <c r="LF26" s="11">
        <v>0</v>
      </c>
      <c r="LG26" s="11">
        <v>0</v>
      </c>
      <c r="LH26" s="11">
        <v>0</v>
      </c>
      <c r="LI26" s="11">
        <v>0</v>
      </c>
      <c r="LJ26" s="11">
        <v>0</v>
      </c>
      <c r="LK26" s="11">
        <v>0</v>
      </c>
      <c r="LL26" s="11">
        <v>0</v>
      </c>
      <c r="LM26" s="11">
        <v>0</v>
      </c>
      <c r="LN26" s="11">
        <v>0</v>
      </c>
      <c r="LO26" s="11">
        <v>0</v>
      </c>
      <c r="LP26" s="11">
        <v>0</v>
      </c>
      <c r="LQ26" s="11">
        <v>0</v>
      </c>
      <c r="LR26" s="11">
        <v>0</v>
      </c>
      <c r="LS26" s="11">
        <v>0</v>
      </c>
      <c r="LT26" s="11">
        <v>0</v>
      </c>
      <c r="LU26" s="11">
        <v>0</v>
      </c>
      <c r="LV26" s="11">
        <v>0</v>
      </c>
      <c r="LW26" s="11">
        <v>0</v>
      </c>
      <c r="LX26" s="11">
        <v>0</v>
      </c>
      <c r="LY26" s="11">
        <v>0</v>
      </c>
      <c r="LZ26" s="11">
        <v>0</v>
      </c>
      <c r="MA26" s="11">
        <v>0</v>
      </c>
      <c r="MB26" s="11">
        <v>0</v>
      </c>
      <c r="MC26" s="11">
        <v>0</v>
      </c>
      <c r="MD26" s="11">
        <v>0</v>
      </c>
      <c r="ME26" s="11">
        <v>0</v>
      </c>
      <c r="MF26" s="11">
        <v>0</v>
      </c>
      <c r="MG26" s="11">
        <v>0</v>
      </c>
      <c r="MH26" s="11">
        <v>0</v>
      </c>
      <c r="MI26" s="11">
        <v>0</v>
      </c>
      <c r="MJ26" s="11">
        <v>0</v>
      </c>
      <c r="MK26" s="11">
        <v>0</v>
      </c>
      <c r="ML26" s="11">
        <v>0</v>
      </c>
      <c r="MM26" s="11">
        <v>0</v>
      </c>
      <c r="MN26" s="11">
        <v>0</v>
      </c>
      <c r="MO26" s="11">
        <v>0</v>
      </c>
      <c r="MP26" s="11">
        <v>0</v>
      </c>
      <c r="MQ26" s="11">
        <v>0</v>
      </c>
      <c r="MR26" s="11">
        <v>0</v>
      </c>
      <c r="MS26" s="11">
        <v>0</v>
      </c>
      <c r="MT26" s="11">
        <v>0</v>
      </c>
      <c r="MU26" s="11">
        <v>842</v>
      </c>
      <c r="MV26" s="11">
        <v>0</v>
      </c>
      <c r="MW26" s="11">
        <v>0</v>
      </c>
      <c r="MX26" s="11">
        <v>0</v>
      </c>
      <c r="MY26" s="11">
        <v>0</v>
      </c>
      <c r="MZ26" s="11">
        <v>0</v>
      </c>
      <c r="NA26" s="11">
        <v>0</v>
      </c>
      <c r="NB26" s="11">
        <v>0</v>
      </c>
      <c r="NC26" s="11">
        <v>0</v>
      </c>
      <c r="ND26" s="11">
        <v>0</v>
      </c>
      <c r="NE26" s="11">
        <v>0</v>
      </c>
      <c r="NF26" s="11">
        <v>0</v>
      </c>
      <c r="NG26" s="11">
        <v>0</v>
      </c>
      <c r="NH26" s="11">
        <v>0</v>
      </c>
      <c r="NI26" s="11">
        <v>0</v>
      </c>
      <c r="NJ26" s="11">
        <v>0</v>
      </c>
      <c r="NK26" s="11">
        <v>57</v>
      </c>
      <c r="NL26" s="11">
        <v>0</v>
      </c>
      <c r="NM26" s="11">
        <v>0</v>
      </c>
      <c r="NN26" s="11">
        <v>0</v>
      </c>
      <c r="NO26" s="11">
        <v>0</v>
      </c>
      <c r="NP26" s="11">
        <v>0</v>
      </c>
      <c r="NQ26" s="11">
        <v>0</v>
      </c>
      <c r="NR26" s="11">
        <v>0</v>
      </c>
      <c r="NS26" s="11">
        <v>0</v>
      </c>
      <c r="NT26" s="11">
        <v>0</v>
      </c>
      <c r="NU26" s="11">
        <v>0</v>
      </c>
      <c r="NV26" s="11">
        <v>0</v>
      </c>
      <c r="NW26" s="11">
        <v>0</v>
      </c>
      <c r="NX26" s="11">
        <v>0</v>
      </c>
      <c r="NY26" s="11">
        <v>0</v>
      </c>
      <c r="NZ26" s="11">
        <v>0</v>
      </c>
      <c r="OA26" s="11">
        <v>0</v>
      </c>
      <c r="OB26" s="11">
        <v>0</v>
      </c>
      <c r="OC26" s="11">
        <v>0</v>
      </c>
      <c r="OD26" s="11">
        <v>0</v>
      </c>
      <c r="OE26" s="11">
        <v>0</v>
      </c>
      <c r="OF26" s="11">
        <v>0</v>
      </c>
      <c r="OG26" s="11">
        <v>0</v>
      </c>
      <c r="OH26" s="11">
        <v>0</v>
      </c>
      <c r="OI26" s="11">
        <v>0</v>
      </c>
      <c r="OJ26" s="11">
        <v>0</v>
      </c>
      <c r="OK26" s="11">
        <v>0</v>
      </c>
      <c r="OL26" s="11">
        <v>0</v>
      </c>
      <c r="OM26" s="11">
        <v>0</v>
      </c>
      <c r="ON26" s="11">
        <v>0</v>
      </c>
      <c r="OO26" s="11">
        <v>334</v>
      </c>
      <c r="OP26" s="11">
        <v>4885086</v>
      </c>
      <c r="OQ26" s="150">
        <v>0</v>
      </c>
      <c r="OR26" s="11">
        <v>0</v>
      </c>
      <c r="OS26" s="11">
        <v>0</v>
      </c>
      <c r="OT26" s="11">
        <v>0</v>
      </c>
      <c r="OU26" s="11">
        <v>-20916</v>
      </c>
      <c r="OV26" s="11">
        <v>961</v>
      </c>
      <c r="OW26" s="11">
        <v>-19955</v>
      </c>
      <c r="OX26" s="11">
        <v>4865131</v>
      </c>
      <c r="OY26" s="11">
        <v>4864239</v>
      </c>
      <c r="OZ26" s="11">
        <v>892</v>
      </c>
      <c r="PA26" s="11">
        <v>0</v>
      </c>
      <c r="PB26" s="11">
        <v>4865131</v>
      </c>
    </row>
    <row r="27" spans="1:418" ht="15" customHeight="1">
      <c r="A27" s="8" t="s">
        <v>450</v>
      </c>
      <c r="B27" s="9" t="s">
        <v>23</v>
      </c>
      <c r="C27" s="10">
        <v>899</v>
      </c>
      <c r="D27" s="10">
        <v>578</v>
      </c>
      <c r="E27" s="10">
        <v>0</v>
      </c>
      <c r="F27" s="10">
        <v>1</v>
      </c>
      <c r="G27" s="10">
        <v>49991</v>
      </c>
      <c r="H27" s="10">
        <v>8230</v>
      </c>
      <c r="I27" s="10">
        <v>0</v>
      </c>
      <c r="J27" s="10">
        <v>0</v>
      </c>
      <c r="K27" s="10">
        <v>1803</v>
      </c>
      <c r="L27" s="10">
        <v>1083</v>
      </c>
      <c r="M27" s="10">
        <v>0</v>
      </c>
      <c r="N27" s="10">
        <v>0</v>
      </c>
      <c r="O27" s="10">
        <v>0</v>
      </c>
      <c r="P27" s="10">
        <v>50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300702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2191181</v>
      </c>
      <c r="AW27" s="10">
        <v>2228</v>
      </c>
      <c r="AX27" s="10">
        <v>0</v>
      </c>
      <c r="AY27" s="10">
        <v>201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152108</v>
      </c>
      <c r="BN27" s="10">
        <v>1472</v>
      </c>
      <c r="BO27" s="10">
        <v>0</v>
      </c>
      <c r="BP27" s="10">
        <v>0</v>
      </c>
      <c r="BQ27" s="10">
        <v>36064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484</v>
      </c>
      <c r="BZ27" s="10">
        <v>24024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0</v>
      </c>
      <c r="DP27" s="10">
        <v>0</v>
      </c>
      <c r="DQ27" s="10">
        <v>0</v>
      </c>
      <c r="DR27" s="10">
        <v>0</v>
      </c>
      <c r="DS27" s="10">
        <v>0</v>
      </c>
      <c r="DT27" s="10">
        <v>0</v>
      </c>
      <c r="DU27" s="10">
        <v>0</v>
      </c>
      <c r="DV27" s="10">
        <v>0</v>
      </c>
      <c r="DW27" s="10">
        <v>0</v>
      </c>
      <c r="DX27" s="10">
        <v>0</v>
      </c>
      <c r="DY27" s="10">
        <v>0</v>
      </c>
      <c r="DZ27" s="10">
        <v>0</v>
      </c>
      <c r="EA27" s="10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3250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0</v>
      </c>
      <c r="FR27" s="10">
        <v>0</v>
      </c>
      <c r="FS27" s="10">
        <v>0</v>
      </c>
      <c r="FT27" s="10">
        <v>0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>
        <v>0</v>
      </c>
      <c r="GH27" s="158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0</v>
      </c>
      <c r="GU27" s="11">
        <v>0</v>
      </c>
      <c r="GV27" s="11">
        <v>0</v>
      </c>
      <c r="GW27" s="11">
        <v>0</v>
      </c>
      <c r="GX27" s="11">
        <v>0</v>
      </c>
      <c r="GY27" s="11">
        <v>0</v>
      </c>
      <c r="GZ27" s="11">
        <v>0</v>
      </c>
      <c r="HA27" s="11">
        <v>0</v>
      </c>
      <c r="HB27" s="11">
        <v>0</v>
      </c>
      <c r="HC27" s="11">
        <v>0</v>
      </c>
      <c r="HD27" s="11">
        <v>0</v>
      </c>
      <c r="HE27" s="11">
        <v>0</v>
      </c>
      <c r="HF27" s="11">
        <v>0</v>
      </c>
      <c r="HG27" s="11">
        <v>0</v>
      </c>
      <c r="HH27" s="11">
        <v>0</v>
      </c>
      <c r="HI27" s="11">
        <v>0</v>
      </c>
      <c r="HJ27" s="11">
        <v>0</v>
      </c>
      <c r="HK27" s="11">
        <v>0</v>
      </c>
      <c r="HL27" s="11">
        <v>0</v>
      </c>
      <c r="HM27" s="11">
        <v>0</v>
      </c>
      <c r="HN27" s="11">
        <v>0</v>
      </c>
      <c r="HO27" s="11">
        <v>0</v>
      </c>
      <c r="HP27" s="11">
        <v>0</v>
      </c>
      <c r="HQ27" s="11">
        <v>0</v>
      </c>
      <c r="HR27" s="11">
        <v>0</v>
      </c>
      <c r="HS27" s="11">
        <v>0</v>
      </c>
      <c r="HT27" s="11">
        <v>0</v>
      </c>
      <c r="HU27" s="11">
        <v>0</v>
      </c>
      <c r="HV27" s="11">
        <v>0</v>
      </c>
      <c r="HW27" s="11">
        <v>0</v>
      </c>
      <c r="HX27" s="11">
        <v>0</v>
      </c>
      <c r="HY27" s="11">
        <v>0</v>
      </c>
      <c r="HZ27" s="11">
        <v>0</v>
      </c>
      <c r="IA27" s="11">
        <v>0</v>
      </c>
      <c r="IB27" s="11">
        <v>0</v>
      </c>
      <c r="IC27" s="11">
        <v>0</v>
      </c>
      <c r="ID27" s="11">
        <v>0</v>
      </c>
      <c r="IE27" s="11">
        <v>0</v>
      </c>
      <c r="IF27" s="11">
        <v>0</v>
      </c>
      <c r="IG27" s="11">
        <v>0</v>
      </c>
      <c r="IH27" s="11">
        <v>0</v>
      </c>
      <c r="II27" s="11">
        <v>0</v>
      </c>
      <c r="IJ27" s="11">
        <v>0</v>
      </c>
      <c r="IK27" s="11">
        <v>0</v>
      </c>
      <c r="IL27" s="11">
        <v>0</v>
      </c>
      <c r="IM27" s="11">
        <v>0</v>
      </c>
      <c r="IN27" s="11">
        <v>0</v>
      </c>
      <c r="IO27" s="11">
        <v>0</v>
      </c>
      <c r="IP27" s="11">
        <v>0</v>
      </c>
      <c r="IQ27" s="11">
        <v>0</v>
      </c>
      <c r="IR27" s="11">
        <v>0</v>
      </c>
      <c r="IS27" s="11">
        <v>0</v>
      </c>
      <c r="IT27" s="11">
        <v>0</v>
      </c>
      <c r="IU27" s="11">
        <v>0</v>
      </c>
      <c r="IV27" s="11">
        <v>0</v>
      </c>
      <c r="IW27" s="11">
        <v>0</v>
      </c>
      <c r="IX27" s="11">
        <v>0</v>
      </c>
      <c r="IY27" s="11">
        <v>0</v>
      </c>
      <c r="IZ27" s="11">
        <v>0</v>
      </c>
      <c r="JA27" s="11">
        <v>0</v>
      </c>
      <c r="JB27" s="11">
        <v>0</v>
      </c>
      <c r="JC27" s="11">
        <v>0</v>
      </c>
      <c r="JD27" s="11">
        <v>0</v>
      </c>
      <c r="JE27" s="11">
        <v>0</v>
      </c>
      <c r="JF27" s="11">
        <v>0</v>
      </c>
      <c r="JG27" s="11">
        <v>0</v>
      </c>
      <c r="JH27" s="11">
        <v>0</v>
      </c>
      <c r="JI27" s="11">
        <v>0</v>
      </c>
      <c r="JJ27" s="11">
        <v>0</v>
      </c>
      <c r="JK27" s="11">
        <v>0</v>
      </c>
      <c r="JL27" s="11">
        <v>0</v>
      </c>
      <c r="JM27" s="11">
        <v>0</v>
      </c>
      <c r="JN27" s="11">
        <v>0</v>
      </c>
      <c r="JO27" s="11">
        <v>0</v>
      </c>
      <c r="JP27" s="11">
        <v>0</v>
      </c>
      <c r="JQ27" s="11">
        <v>0</v>
      </c>
      <c r="JR27" s="11">
        <v>0</v>
      </c>
      <c r="JS27" s="11">
        <v>0</v>
      </c>
      <c r="JT27" s="11">
        <v>0</v>
      </c>
      <c r="JU27" s="11">
        <v>0</v>
      </c>
      <c r="JV27" s="11">
        <v>0</v>
      </c>
      <c r="JW27" s="11">
        <v>0</v>
      </c>
      <c r="JX27" s="11">
        <v>0</v>
      </c>
      <c r="JY27" s="11">
        <v>0</v>
      </c>
      <c r="JZ27" s="11">
        <v>0</v>
      </c>
      <c r="KA27" s="11">
        <v>0</v>
      </c>
      <c r="KB27" s="11">
        <v>0</v>
      </c>
      <c r="KC27" s="11">
        <v>0</v>
      </c>
      <c r="KD27" s="11">
        <v>0</v>
      </c>
      <c r="KE27" s="11">
        <v>0</v>
      </c>
      <c r="KF27" s="11">
        <v>0</v>
      </c>
      <c r="KG27" s="11">
        <v>0</v>
      </c>
      <c r="KH27" s="11">
        <v>0</v>
      </c>
      <c r="KI27" s="11">
        <v>0</v>
      </c>
      <c r="KJ27" s="11">
        <v>0</v>
      </c>
      <c r="KK27" s="11">
        <v>0</v>
      </c>
      <c r="KL27" s="11">
        <v>0</v>
      </c>
      <c r="KM27" s="11">
        <v>0</v>
      </c>
      <c r="KN27" s="11">
        <v>0</v>
      </c>
      <c r="KO27" s="11">
        <v>0</v>
      </c>
      <c r="KP27" s="11">
        <v>0</v>
      </c>
      <c r="KQ27" s="11">
        <v>0</v>
      </c>
      <c r="KR27" s="11">
        <v>0</v>
      </c>
      <c r="KS27" s="11">
        <v>0</v>
      </c>
      <c r="KT27" s="11">
        <v>0</v>
      </c>
      <c r="KU27" s="11">
        <v>0</v>
      </c>
      <c r="KV27" s="11">
        <v>0</v>
      </c>
      <c r="KW27" s="11">
        <v>0</v>
      </c>
      <c r="KX27" s="11">
        <v>0</v>
      </c>
      <c r="KY27" s="11">
        <v>0</v>
      </c>
      <c r="KZ27" s="11">
        <v>0</v>
      </c>
      <c r="LA27" s="11">
        <v>0</v>
      </c>
      <c r="LB27" s="11">
        <v>0</v>
      </c>
      <c r="LC27" s="11">
        <v>0</v>
      </c>
      <c r="LD27" s="11">
        <v>0</v>
      </c>
      <c r="LE27" s="11">
        <v>0</v>
      </c>
      <c r="LF27" s="11">
        <v>0</v>
      </c>
      <c r="LG27" s="11">
        <v>0</v>
      </c>
      <c r="LH27" s="11">
        <v>0</v>
      </c>
      <c r="LI27" s="11">
        <v>0</v>
      </c>
      <c r="LJ27" s="11">
        <v>0</v>
      </c>
      <c r="LK27" s="11">
        <v>0</v>
      </c>
      <c r="LL27" s="11">
        <v>0</v>
      </c>
      <c r="LM27" s="11">
        <v>353552</v>
      </c>
      <c r="LN27" s="11">
        <v>42017</v>
      </c>
      <c r="LO27" s="11">
        <v>77085</v>
      </c>
      <c r="LP27" s="11">
        <v>0</v>
      </c>
      <c r="LQ27" s="11">
        <v>0</v>
      </c>
      <c r="LR27" s="11">
        <v>0</v>
      </c>
      <c r="LS27" s="11">
        <v>0</v>
      </c>
      <c r="LT27" s="11">
        <v>0</v>
      </c>
      <c r="LU27" s="11">
        <v>0</v>
      </c>
      <c r="LV27" s="11">
        <v>0</v>
      </c>
      <c r="LW27" s="11">
        <v>0</v>
      </c>
      <c r="LX27" s="11">
        <v>0</v>
      </c>
      <c r="LY27" s="11">
        <v>0</v>
      </c>
      <c r="LZ27" s="11">
        <v>0</v>
      </c>
      <c r="MA27" s="11">
        <v>0</v>
      </c>
      <c r="MB27" s="11">
        <v>0</v>
      </c>
      <c r="MC27" s="11">
        <v>0</v>
      </c>
      <c r="MD27" s="11">
        <v>0</v>
      </c>
      <c r="ME27" s="11">
        <v>0</v>
      </c>
      <c r="MF27" s="11">
        <v>0</v>
      </c>
      <c r="MG27" s="11">
        <v>0</v>
      </c>
      <c r="MH27" s="11">
        <v>0</v>
      </c>
      <c r="MI27" s="11">
        <v>0</v>
      </c>
      <c r="MJ27" s="11">
        <v>0</v>
      </c>
      <c r="MK27" s="11">
        <v>0</v>
      </c>
      <c r="ML27" s="11">
        <v>0</v>
      </c>
      <c r="MM27" s="11">
        <v>0</v>
      </c>
      <c r="MN27" s="11">
        <v>0</v>
      </c>
      <c r="MO27" s="11">
        <v>0</v>
      </c>
      <c r="MP27" s="11">
        <v>0</v>
      </c>
      <c r="MQ27" s="11">
        <v>0</v>
      </c>
      <c r="MR27" s="11">
        <v>0</v>
      </c>
      <c r="MS27" s="11">
        <v>0</v>
      </c>
      <c r="MT27" s="11">
        <v>0</v>
      </c>
      <c r="MU27" s="11">
        <v>24</v>
      </c>
      <c r="MV27" s="11">
        <v>0</v>
      </c>
      <c r="MW27" s="11">
        <v>0</v>
      </c>
      <c r="MX27" s="11">
        <v>0</v>
      </c>
      <c r="MY27" s="11">
        <v>0</v>
      </c>
      <c r="MZ27" s="11">
        <v>0</v>
      </c>
      <c r="NA27" s="11">
        <v>0</v>
      </c>
      <c r="NB27" s="11">
        <v>0</v>
      </c>
      <c r="NC27" s="11">
        <v>0</v>
      </c>
      <c r="ND27" s="11">
        <v>0</v>
      </c>
      <c r="NE27" s="11">
        <v>0</v>
      </c>
      <c r="NF27" s="11">
        <v>0</v>
      </c>
      <c r="NG27" s="11">
        <v>0</v>
      </c>
      <c r="NH27" s="11">
        <v>0</v>
      </c>
      <c r="NI27" s="11">
        <v>0</v>
      </c>
      <c r="NJ27" s="11">
        <v>0</v>
      </c>
      <c r="NK27" s="11">
        <v>110</v>
      </c>
      <c r="NL27" s="11">
        <v>0</v>
      </c>
      <c r="NM27" s="11">
        <v>0</v>
      </c>
      <c r="NN27" s="11">
        <v>0</v>
      </c>
      <c r="NO27" s="11">
        <v>0</v>
      </c>
      <c r="NP27" s="11">
        <v>0</v>
      </c>
      <c r="NQ27" s="11">
        <v>0</v>
      </c>
      <c r="NR27" s="11">
        <v>0</v>
      </c>
      <c r="NS27" s="11">
        <v>0</v>
      </c>
      <c r="NT27" s="11">
        <v>0</v>
      </c>
      <c r="NU27" s="11">
        <v>0</v>
      </c>
      <c r="NV27" s="11">
        <v>0</v>
      </c>
      <c r="NW27" s="11">
        <v>0</v>
      </c>
      <c r="NX27" s="11">
        <v>0</v>
      </c>
      <c r="NY27" s="11">
        <v>0</v>
      </c>
      <c r="NZ27" s="11">
        <v>0</v>
      </c>
      <c r="OA27" s="11">
        <v>0</v>
      </c>
      <c r="OB27" s="11">
        <v>0</v>
      </c>
      <c r="OC27" s="11">
        <v>0</v>
      </c>
      <c r="OD27" s="11">
        <v>0</v>
      </c>
      <c r="OE27" s="11">
        <v>0</v>
      </c>
      <c r="OF27" s="11">
        <v>0</v>
      </c>
      <c r="OG27" s="11">
        <v>0</v>
      </c>
      <c r="OH27" s="11">
        <v>0</v>
      </c>
      <c r="OI27" s="11">
        <v>0</v>
      </c>
      <c r="OJ27" s="11">
        <v>0</v>
      </c>
      <c r="OK27" s="11">
        <v>0</v>
      </c>
      <c r="OL27" s="11">
        <v>0</v>
      </c>
      <c r="OM27" s="11">
        <v>0</v>
      </c>
      <c r="ON27" s="11">
        <v>43428</v>
      </c>
      <c r="OO27" s="11">
        <v>9976</v>
      </c>
      <c r="OP27" s="11">
        <v>3300541</v>
      </c>
      <c r="OQ27" s="150">
        <v>957221</v>
      </c>
      <c r="OR27" s="11">
        <v>0</v>
      </c>
      <c r="OS27" s="11">
        <v>0</v>
      </c>
      <c r="OT27" s="11">
        <v>0</v>
      </c>
      <c r="OU27" s="11">
        <v>168877</v>
      </c>
      <c r="OV27" s="11">
        <v>897</v>
      </c>
      <c r="OW27" s="11">
        <v>1126995</v>
      </c>
      <c r="OX27" s="11">
        <v>4427536</v>
      </c>
      <c r="OY27" s="11">
        <v>4413279</v>
      </c>
      <c r="OZ27" s="11">
        <v>14257</v>
      </c>
      <c r="PA27" s="11">
        <v>0</v>
      </c>
      <c r="PB27" s="11">
        <v>4427536</v>
      </c>
    </row>
    <row r="28" spans="1:418" ht="15" customHeight="1">
      <c r="A28" s="8" t="s">
        <v>451</v>
      </c>
      <c r="B28" s="9" t="s">
        <v>24</v>
      </c>
      <c r="C28" s="10">
        <v>3659</v>
      </c>
      <c r="D28" s="10">
        <v>653</v>
      </c>
      <c r="E28" s="10">
        <v>63</v>
      </c>
      <c r="F28" s="10">
        <v>115</v>
      </c>
      <c r="G28" s="10">
        <v>7922</v>
      </c>
      <c r="H28" s="10">
        <v>1374</v>
      </c>
      <c r="I28" s="10">
        <v>0</v>
      </c>
      <c r="J28" s="10">
        <v>0</v>
      </c>
      <c r="K28" s="10">
        <v>574</v>
      </c>
      <c r="L28" s="10">
        <v>394</v>
      </c>
      <c r="M28" s="10">
        <v>3</v>
      </c>
      <c r="N28" s="10">
        <v>0</v>
      </c>
      <c r="O28" s="10">
        <v>0</v>
      </c>
      <c r="P28" s="10">
        <v>0</v>
      </c>
      <c r="Q28" s="10">
        <v>0</v>
      </c>
      <c r="R28" s="10">
        <v>2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11020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760</v>
      </c>
      <c r="AV28" s="10">
        <v>0</v>
      </c>
      <c r="AW28" s="10">
        <v>0</v>
      </c>
      <c r="AX28" s="10">
        <v>0</v>
      </c>
      <c r="AY28" s="10">
        <v>8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461</v>
      </c>
      <c r="BN28" s="10">
        <v>131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5704</v>
      </c>
      <c r="BW28" s="10">
        <v>338</v>
      </c>
      <c r="BX28" s="10">
        <v>0</v>
      </c>
      <c r="BY28" s="10">
        <v>0</v>
      </c>
      <c r="BZ28" s="10">
        <v>64878</v>
      </c>
      <c r="CA28" s="10">
        <v>0</v>
      </c>
      <c r="CB28" s="10">
        <v>0</v>
      </c>
      <c r="CC28" s="10">
        <v>0</v>
      </c>
      <c r="CD28" s="10">
        <v>0</v>
      </c>
      <c r="CE28" s="10">
        <v>5946</v>
      </c>
      <c r="CF28" s="10">
        <v>0</v>
      </c>
      <c r="CG28" s="10">
        <v>0</v>
      </c>
      <c r="CH28" s="10">
        <v>0</v>
      </c>
      <c r="CI28" s="10">
        <v>59640</v>
      </c>
      <c r="CJ28" s="10">
        <v>0</v>
      </c>
      <c r="CK28" s="10">
        <v>10</v>
      </c>
      <c r="CL28" s="10">
        <v>0</v>
      </c>
      <c r="CM28" s="10">
        <v>0</v>
      </c>
      <c r="CN28" s="10">
        <v>0</v>
      </c>
      <c r="CO28" s="10">
        <v>0</v>
      </c>
      <c r="CP28" s="10">
        <v>0</v>
      </c>
      <c r="CQ28" s="10">
        <v>0</v>
      </c>
      <c r="CR28" s="10">
        <v>0</v>
      </c>
      <c r="CS28" s="10">
        <v>0</v>
      </c>
      <c r="CT28" s="10">
        <v>0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0</v>
      </c>
      <c r="DF28" s="10">
        <v>560</v>
      </c>
      <c r="DG28" s="10">
        <v>61604</v>
      </c>
      <c r="DH28" s="10">
        <v>0</v>
      </c>
      <c r="DI28" s="10">
        <v>0</v>
      </c>
      <c r="DJ28" s="10">
        <v>0</v>
      </c>
      <c r="DK28" s="10">
        <v>0</v>
      </c>
      <c r="DL28" s="10">
        <v>0</v>
      </c>
      <c r="DM28" s="10">
        <v>0</v>
      </c>
      <c r="DN28" s="10">
        <v>0</v>
      </c>
      <c r="DO28" s="10">
        <v>0</v>
      </c>
      <c r="DP28" s="10">
        <v>0</v>
      </c>
      <c r="DQ28" s="10">
        <v>0</v>
      </c>
      <c r="DR28" s="10">
        <v>0</v>
      </c>
      <c r="DS28" s="10">
        <v>0</v>
      </c>
      <c r="DT28" s="10">
        <v>0</v>
      </c>
      <c r="DU28" s="10">
        <v>0</v>
      </c>
      <c r="DV28" s="10">
        <v>0</v>
      </c>
      <c r="DW28" s="10">
        <v>0</v>
      </c>
      <c r="DX28" s="10">
        <v>0</v>
      </c>
      <c r="DY28" s="10">
        <v>0</v>
      </c>
      <c r="DZ28" s="10">
        <v>0</v>
      </c>
      <c r="EA28" s="10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40756</v>
      </c>
      <c r="FB28" s="10">
        <v>720</v>
      </c>
      <c r="FC28" s="10">
        <v>556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</v>
      </c>
      <c r="FN28" s="10">
        <v>0</v>
      </c>
      <c r="FO28" s="10">
        <v>0</v>
      </c>
      <c r="FP28" s="10">
        <v>0</v>
      </c>
      <c r="FQ28" s="10">
        <v>0</v>
      </c>
      <c r="FR28" s="10">
        <v>0</v>
      </c>
      <c r="FS28" s="10">
        <v>0</v>
      </c>
      <c r="FT28" s="10">
        <v>0</v>
      </c>
      <c r="FU28" s="10">
        <v>0</v>
      </c>
      <c r="FV28" s="10">
        <v>0</v>
      </c>
      <c r="FW28" s="10">
        <v>0</v>
      </c>
      <c r="FX28" s="10">
        <v>0</v>
      </c>
      <c r="FY28" s="10">
        <v>0</v>
      </c>
      <c r="FZ28" s="10">
        <v>0</v>
      </c>
      <c r="GA28" s="10">
        <v>0</v>
      </c>
      <c r="GB28" s="10">
        <v>0</v>
      </c>
      <c r="GC28" s="10">
        <v>0</v>
      </c>
      <c r="GD28" s="10">
        <v>0</v>
      </c>
      <c r="GE28" s="10">
        <v>0</v>
      </c>
      <c r="GF28" s="10">
        <v>0</v>
      </c>
      <c r="GG28" s="10">
        <v>0</v>
      </c>
      <c r="GH28" s="158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0</v>
      </c>
      <c r="GU28" s="11">
        <v>0</v>
      </c>
      <c r="GV28" s="11">
        <v>0</v>
      </c>
      <c r="GW28" s="11">
        <v>0</v>
      </c>
      <c r="GX28" s="11">
        <v>0</v>
      </c>
      <c r="GY28" s="11">
        <v>0</v>
      </c>
      <c r="GZ28" s="11">
        <v>0</v>
      </c>
      <c r="HA28" s="11">
        <v>0</v>
      </c>
      <c r="HB28" s="11">
        <v>0</v>
      </c>
      <c r="HC28" s="11">
        <v>0</v>
      </c>
      <c r="HD28" s="11">
        <v>0</v>
      </c>
      <c r="HE28" s="11">
        <v>0</v>
      </c>
      <c r="HF28" s="11">
        <v>0</v>
      </c>
      <c r="HG28" s="11">
        <v>0</v>
      </c>
      <c r="HH28" s="11">
        <v>0</v>
      </c>
      <c r="HI28" s="11">
        <v>0</v>
      </c>
      <c r="HJ28" s="11">
        <v>0</v>
      </c>
      <c r="HK28" s="11">
        <v>0</v>
      </c>
      <c r="HL28" s="11">
        <v>0</v>
      </c>
      <c r="HM28" s="11">
        <v>0</v>
      </c>
      <c r="HN28" s="11">
        <v>0</v>
      </c>
      <c r="HO28" s="11">
        <v>0</v>
      </c>
      <c r="HP28" s="11">
        <v>0</v>
      </c>
      <c r="HQ28" s="11">
        <v>0</v>
      </c>
      <c r="HR28" s="11">
        <v>0</v>
      </c>
      <c r="HS28" s="11">
        <v>0</v>
      </c>
      <c r="HT28" s="11">
        <v>0</v>
      </c>
      <c r="HU28" s="11">
        <v>0</v>
      </c>
      <c r="HV28" s="11">
        <v>0</v>
      </c>
      <c r="HW28" s="11">
        <v>0</v>
      </c>
      <c r="HX28" s="11">
        <v>0</v>
      </c>
      <c r="HY28" s="11">
        <v>0</v>
      </c>
      <c r="HZ28" s="11">
        <v>0</v>
      </c>
      <c r="IA28" s="11">
        <v>0</v>
      </c>
      <c r="IB28" s="11">
        <v>0</v>
      </c>
      <c r="IC28" s="11">
        <v>0</v>
      </c>
      <c r="ID28" s="11">
        <v>0</v>
      </c>
      <c r="IE28" s="11">
        <v>0</v>
      </c>
      <c r="IF28" s="11">
        <v>0</v>
      </c>
      <c r="IG28" s="11">
        <v>0</v>
      </c>
      <c r="IH28" s="11">
        <v>0</v>
      </c>
      <c r="II28" s="11">
        <v>0</v>
      </c>
      <c r="IJ28" s="11">
        <v>0</v>
      </c>
      <c r="IK28" s="11">
        <v>0</v>
      </c>
      <c r="IL28" s="11">
        <v>0</v>
      </c>
      <c r="IM28" s="11">
        <v>0</v>
      </c>
      <c r="IN28" s="11">
        <v>0</v>
      </c>
      <c r="IO28" s="11">
        <v>0</v>
      </c>
      <c r="IP28" s="11">
        <v>0</v>
      </c>
      <c r="IQ28" s="11">
        <v>0</v>
      </c>
      <c r="IR28" s="11">
        <v>0</v>
      </c>
      <c r="IS28" s="11">
        <v>0</v>
      </c>
      <c r="IT28" s="11">
        <v>0</v>
      </c>
      <c r="IU28" s="11">
        <v>0</v>
      </c>
      <c r="IV28" s="11">
        <v>0</v>
      </c>
      <c r="IW28" s="11">
        <v>0</v>
      </c>
      <c r="IX28" s="11">
        <v>0</v>
      </c>
      <c r="IY28" s="11">
        <v>0</v>
      </c>
      <c r="IZ28" s="11">
        <v>0</v>
      </c>
      <c r="JA28" s="11">
        <v>0</v>
      </c>
      <c r="JB28" s="11">
        <v>0</v>
      </c>
      <c r="JC28" s="11">
        <v>0</v>
      </c>
      <c r="JD28" s="11">
        <v>0</v>
      </c>
      <c r="JE28" s="11">
        <v>0</v>
      </c>
      <c r="JF28" s="11">
        <v>0</v>
      </c>
      <c r="JG28" s="11">
        <v>0</v>
      </c>
      <c r="JH28" s="11">
        <v>0</v>
      </c>
      <c r="JI28" s="11">
        <v>0</v>
      </c>
      <c r="JJ28" s="11">
        <v>0</v>
      </c>
      <c r="JK28" s="11">
        <v>0</v>
      </c>
      <c r="JL28" s="11">
        <v>0</v>
      </c>
      <c r="JM28" s="11">
        <v>0</v>
      </c>
      <c r="JN28" s="11">
        <v>0</v>
      </c>
      <c r="JO28" s="11">
        <v>0</v>
      </c>
      <c r="JP28" s="11">
        <v>0</v>
      </c>
      <c r="JQ28" s="11">
        <v>0</v>
      </c>
      <c r="JR28" s="11">
        <v>0</v>
      </c>
      <c r="JS28" s="11">
        <v>0</v>
      </c>
      <c r="JT28" s="11">
        <v>0</v>
      </c>
      <c r="JU28" s="11">
        <v>0</v>
      </c>
      <c r="JV28" s="11">
        <v>0</v>
      </c>
      <c r="JW28" s="11">
        <v>0</v>
      </c>
      <c r="JX28" s="11">
        <v>0</v>
      </c>
      <c r="JY28" s="11">
        <v>0</v>
      </c>
      <c r="JZ28" s="11">
        <v>0</v>
      </c>
      <c r="KA28" s="11">
        <v>0</v>
      </c>
      <c r="KB28" s="11">
        <v>0</v>
      </c>
      <c r="KC28" s="11">
        <v>0</v>
      </c>
      <c r="KD28" s="11">
        <v>0</v>
      </c>
      <c r="KE28" s="11">
        <v>0</v>
      </c>
      <c r="KF28" s="11">
        <v>0</v>
      </c>
      <c r="KG28" s="11">
        <v>0</v>
      </c>
      <c r="KH28" s="11">
        <v>0</v>
      </c>
      <c r="KI28" s="11">
        <v>0</v>
      </c>
      <c r="KJ28" s="11">
        <v>0</v>
      </c>
      <c r="KK28" s="11">
        <v>0</v>
      </c>
      <c r="KL28" s="11">
        <v>2385</v>
      </c>
      <c r="KM28" s="11">
        <v>1225</v>
      </c>
      <c r="KN28" s="11">
        <v>0</v>
      </c>
      <c r="KO28" s="11">
        <v>0</v>
      </c>
      <c r="KP28" s="11">
        <v>0</v>
      </c>
      <c r="KQ28" s="11">
        <v>0</v>
      </c>
      <c r="KR28" s="11">
        <v>0</v>
      </c>
      <c r="KS28" s="11">
        <v>0</v>
      </c>
      <c r="KT28" s="11">
        <v>0</v>
      </c>
      <c r="KU28" s="11">
        <v>0</v>
      </c>
      <c r="KV28" s="11">
        <v>0</v>
      </c>
      <c r="KW28" s="11">
        <v>0</v>
      </c>
      <c r="KX28" s="11">
        <v>0</v>
      </c>
      <c r="KY28" s="11">
        <v>0</v>
      </c>
      <c r="KZ28" s="11">
        <v>0</v>
      </c>
      <c r="LA28" s="11">
        <v>0</v>
      </c>
      <c r="LB28" s="11">
        <v>0</v>
      </c>
      <c r="LC28" s="11">
        <v>0</v>
      </c>
      <c r="LD28" s="11">
        <v>0</v>
      </c>
      <c r="LE28" s="11">
        <v>0</v>
      </c>
      <c r="LF28" s="11">
        <v>0</v>
      </c>
      <c r="LG28" s="11">
        <v>0</v>
      </c>
      <c r="LH28" s="11">
        <v>0</v>
      </c>
      <c r="LI28" s="11">
        <v>0</v>
      </c>
      <c r="LJ28" s="11">
        <v>0</v>
      </c>
      <c r="LK28" s="11">
        <v>0</v>
      </c>
      <c r="LL28" s="11">
        <v>0</v>
      </c>
      <c r="LM28" s="11">
        <v>2801</v>
      </c>
      <c r="LN28" s="11">
        <v>18</v>
      </c>
      <c r="LO28" s="11">
        <v>14962</v>
      </c>
      <c r="LP28" s="11">
        <v>0</v>
      </c>
      <c r="LQ28" s="11">
        <v>0</v>
      </c>
      <c r="LR28" s="11">
        <v>0</v>
      </c>
      <c r="LS28" s="11">
        <v>0</v>
      </c>
      <c r="LT28" s="11">
        <v>0</v>
      </c>
      <c r="LU28" s="11">
        <v>0</v>
      </c>
      <c r="LV28" s="11">
        <v>0</v>
      </c>
      <c r="LW28" s="11">
        <v>0</v>
      </c>
      <c r="LX28" s="11">
        <v>0</v>
      </c>
      <c r="LY28" s="11">
        <v>0</v>
      </c>
      <c r="LZ28" s="11">
        <v>0</v>
      </c>
      <c r="MA28" s="11">
        <v>0</v>
      </c>
      <c r="MB28" s="11">
        <v>0</v>
      </c>
      <c r="MC28" s="11">
        <v>0</v>
      </c>
      <c r="MD28" s="11">
        <v>0</v>
      </c>
      <c r="ME28" s="11">
        <v>0</v>
      </c>
      <c r="MF28" s="11">
        <v>0</v>
      </c>
      <c r="MG28" s="11">
        <v>0</v>
      </c>
      <c r="MH28" s="11">
        <v>0</v>
      </c>
      <c r="MI28" s="11">
        <v>0</v>
      </c>
      <c r="MJ28" s="11">
        <v>0</v>
      </c>
      <c r="MK28" s="11">
        <v>0</v>
      </c>
      <c r="ML28" s="11">
        <v>0</v>
      </c>
      <c r="MM28" s="11">
        <v>0</v>
      </c>
      <c r="MN28" s="11">
        <v>0</v>
      </c>
      <c r="MO28" s="11">
        <v>0</v>
      </c>
      <c r="MP28" s="11">
        <v>0</v>
      </c>
      <c r="MQ28" s="11">
        <v>0</v>
      </c>
      <c r="MR28" s="11">
        <v>0</v>
      </c>
      <c r="MS28" s="11">
        <v>0</v>
      </c>
      <c r="MT28" s="11">
        <v>0</v>
      </c>
      <c r="MU28" s="11">
        <v>373</v>
      </c>
      <c r="MV28" s="11">
        <v>30</v>
      </c>
      <c r="MW28" s="11">
        <v>0</v>
      </c>
      <c r="MX28" s="11">
        <v>2055</v>
      </c>
      <c r="MY28" s="11">
        <v>0</v>
      </c>
      <c r="MZ28" s="11">
        <v>0</v>
      </c>
      <c r="NA28" s="11">
        <v>0</v>
      </c>
      <c r="NB28" s="11">
        <v>0</v>
      </c>
      <c r="NC28" s="11">
        <v>0</v>
      </c>
      <c r="ND28" s="11">
        <v>0</v>
      </c>
      <c r="NE28" s="11">
        <v>0</v>
      </c>
      <c r="NF28" s="11">
        <v>0</v>
      </c>
      <c r="NG28" s="11">
        <v>0</v>
      </c>
      <c r="NH28" s="11">
        <v>0</v>
      </c>
      <c r="NI28" s="11">
        <v>0</v>
      </c>
      <c r="NJ28" s="11">
        <v>232</v>
      </c>
      <c r="NK28" s="11">
        <v>328</v>
      </c>
      <c r="NL28" s="11">
        <v>0</v>
      </c>
      <c r="NM28" s="11">
        <v>0</v>
      </c>
      <c r="NN28" s="11">
        <v>0</v>
      </c>
      <c r="NO28" s="11">
        <v>338</v>
      </c>
      <c r="NP28" s="11">
        <v>0</v>
      </c>
      <c r="NQ28" s="11">
        <v>34924</v>
      </c>
      <c r="NR28" s="11">
        <v>0</v>
      </c>
      <c r="NS28" s="11">
        <v>0</v>
      </c>
      <c r="NT28" s="11">
        <v>0</v>
      </c>
      <c r="NU28" s="11">
        <v>0</v>
      </c>
      <c r="NV28" s="11">
        <v>0</v>
      </c>
      <c r="NW28" s="11">
        <v>0</v>
      </c>
      <c r="NX28" s="11">
        <v>0</v>
      </c>
      <c r="NY28" s="11">
        <v>17</v>
      </c>
      <c r="NZ28" s="11">
        <v>0</v>
      </c>
      <c r="OA28" s="11">
        <v>0</v>
      </c>
      <c r="OB28" s="11">
        <v>0</v>
      </c>
      <c r="OC28" s="11">
        <v>0</v>
      </c>
      <c r="OD28" s="11">
        <v>0</v>
      </c>
      <c r="OE28" s="11">
        <v>0</v>
      </c>
      <c r="OF28" s="11">
        <v>0</v>
      </c>
      <c r="OG28" s="11">
        <v>0</v>
      </c>
      <c r="OH28" s="11">
        <v>0</v>
      </c>
      <c r="OI28" s="11">
        <v>0</v>
      </c>
      <c r="OJ28" s="11">
        <v>0</v>
      </c>
      <c r="OK28" s="11">
        <v>0</v>
      </c>
      <c r="OL28" s="11">
        <v>0</v>
      </c>
      <c r="OM28" s="11">
        <v>0</v>
      </c>
      <c r="ON28" s="11">
        <v>16993</v>
      </c>
      <c r="OO28" s="11">
        <v>1128</v>
      </c>
      <c r="OP28" s="11">
        <v>345660</v>
      </c>
      <c r="OQ28" s="150">
        <v>338772</v>
      </c>
      <c r="OR28" s="11">
        <v>0</v>
      </c>
      <c r="OS28" s="11">
        <v>28479</v>
      </c>
      <c r="OT28" s="11">
        <v>457</v>
      </c>
      <c r="OU28" s="11">
        <v>-24250</v>
      </c>
      <c r="OV28" s="11">
        <v>2115</v>
      </c>
      <c r="OW28" s="11">
        <v>345573</v>
      </c>
      <c r="OX28" s="11">
        <v>691233</v>
      </c>
      <c r="OY28" s="11">
        <v>469754</v>
      </c>
      <c r="OZ28" s="11">
        <v>221479</v>
      </c>
      <c r="PA28" s="11">
        <v>0</v>
      </c>
      <c r="PB28" s="11">
        <v>691233</v>
      </c>
    </row>
    <row r="29" spans="1:418" ht="15" customHeight="1">
      <c r="A29" s="8" t="s">
        <v>452</v>
      </c>
      <c r="B29" s="9" t="s">
        <v>25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12459</v>
      </c>
      <c r="Z29" s="10">
        <v>45090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</v>
      </c>
      <c r="DL29" s="10">
        <v>0</v>
      </c>
      <c r="DM29" s="10">
        <v>0</v>
      </c>
      <c r="DN29" s="10">
        <v>0</v>
      </c>
      <c r="DO29" s="10">
        <v>0</v>
      </c>
      <c r="DP29" s="10">
        <v>0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  <c r="DV29" s="10">
        <v>0</v>
      </c>
      <c r="DW29" s="10">
        <v>0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0</v>
      </c>
      <c r="FR29" s="10">
        <v>0</v>
      </c>
      <c r="FS29" s="10">
        <v>0</v>
      </c>
      <c r="FT29" s="10">
        <v>0</v>
      </c>
      <c r="FU29" s="10">
        <v>0</v>
      </c>
      <c r="FV29" s="10">
        <v>0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58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1">
        <v>0</v>
      </c>
      <c r="GV29" s="11">
        <v>0</v>
      </c>
      <c r="GW29" s="11">
        <v>0</v>
      </c>
      <c r="GX29" s="11">
        <v>0</v>
      </c>
      <c r="GY29" s="11">
        <v>0</v>
      </c>
      <c r="GZ29" s="11">
        <v>0</v>
      </c>
      <c r="HA29" s="11">
        <v>0</v>
      </c>
      <c r="HB29" s="11">
        <v>0</v>
      </c>
      <c r="HC29" s="11">
        <v>0</v>
      </c>
      <c r="HD29" s="11">
        <v>0</v>
      </c>
      <c r="HE29" s="11">
        <v>0</v>
      </c>
      <c r="HF29" s="11">
        <v>0</v>
      </c>
      <c r="HG29" s="11">
        <v>0</v>
      </c>
      <c r="HH29" s="11">
        <v>0</v>
      </c>
      <c r="HI29" s="11">
        <v>0</v>
      </c>
      <c r="HJ29" s="11">
        <v>0</v>
      </c>
      <c r="HK29" s="11">
        <v>0</v>
      </c>
      <c r="HL29" s="11">
        <v>0</v>
      </c>
      <c r="HM29" s="11">
        <v>0</v>
      </c>
      <c r="HN29" s="11">
        <v>0</v>
      </c>
      <c r="HO29" s="11">
        <v>0</v>
      </c>
      <c r="HP29" s="11">
        <v>0</v>
      </c>
      <c r="HQ29" s="11">
        <v>0</v>
      </c>
      <c r="HR29" s="11">
        <v>0</v>
      </c>
      <c r="HS29" s="11">
        <v>0</v>
      </c>
      <c r="HT29" s="11">
        <v>0</v>
      </c>
      <c r="HU29" s="11">
        <v>0</v>
      </c>
      <c r="HV29" s="11">
        <v>0</v>
      </c>
      <c r="HW29" s="11">
        <v>0</v>
      </c>
      <c r="HX29" s="11">
        <v>0</v>
      </c>
      <c r="HY29" s="11">
        <v>0</v>
      </c>
      <c r="HZ29" s="11">
        <v>0</v>
      </c>
      <c r="IA29" s="11">
        <v>0</v>
      </c>
      <c r="IB29" s="11">
        <v>0</v>
      </c>
      <c r="IC29" s="11">
        <v>0</v>
      </c>
      <c r="ID29" s="11">
        <v>0</v>
      </c>
      <c r="IE29" s="11">
        <v>0</v>
      </c>
      <c r="IF29" s="11">
        <v>0</v>
      </c>
      <c r="IG29" s="11">
        <v>0</v>
      </c>
      <c r="IH29" s="11">
        <v>0</v>
      </c>
      <c r="II29" s="11">
        <v>0</v>
      </c>
      <c r="IJ29" s="11">
        <v>0</v>
      </c>
      <c r="IK29" s="11">
        <v>0</v>
      </c>
      <c r="IL29" s="11">
        <v>0</v>
      </c>
      <c r="IM29" s="11">
        <v>0</v>
      </c>
      <c r="IN29" s="11">
        <v>0</v>
      </c>
      <c r="IO29" s="11">
        <v>0</v>
      </c>
      <c r="IP29" s="11">
        <v>0</v>
      </c>
      <c r="IQ29" s="11">
        <v>0</v>
      </c>
      <c r="IR29" s="11">
        <v>0</v>
      </c>
      <c r="IS29" s="11">
        <v>0</v>
      </c>
      <c r="IT29" s="11">
        <v>0</v>
      </c>
      <c r="IU29" s="11">
        <v>0</v>
      </c>
      <c r="IV29" s="11">
        <v>0</v>
      </c>
      <c r="IW29" s="11">
        <v>0</v>
      </c>
      <c r="IX29" s="11">
        <v>0</v>
      </c>
      <c r="IY29" s="11">
        <v>0</v>
      </c>
      <c r="IZ29" s="11">
        <v>0</v>
      </c>
      <c r="JA29" s="11">
        <v>0</v>
      </c>
      <c r="JB29" s="11">
        <v>0</v>
      </c>
      <c r="JC29" s="11">
        <v>0</v>
      </c>
      <c r="JD29" s="11">
        <v>0</v>
      </c>
      <c r="JE29" s="11">
        <v>0</v>
      </c>
      <c r="JF29" s="11">
        <v>0</v>
      </c>
      <c r="JG29" s="11">
        <v>0</v>
      </c>
      <c r="JH29" s="11">
        <v>0</v>
      </c>
      <c r="JI29" s="11">
        <v>0</v>
      </c>
      <c r="JJ29" s="11">
        <v>0</v>
      </c>
      <c r="JK29" s="11">
        <v>0</v>
      </c>
      <c r="JL29" s="11">
        <v>0</v>
      </c>
      <c r="JM29" s="11">
        <v>0</v>
      </c>
      <c r="JN29" s="11">
        <v>0</v>
      </c>
      <c r="JO29" s="11">
        <v>0</v>
      </c>
      <c r="JP29" s="11">
        <v>0</v>
      </c>
      <c r="JQ29" s="11">
        <v>0</v>
      </c>
      <c r="JR29" s="11">
        <v>0</v>
      </c>
      <c r="JS29" s="11">
        <v>0</v>
      </c>
      <c r="JT29" s="11">
        <v>0</v>
      </c>
      <c r="JU29" s="11">
        <v>0</v>
      </c>
      <c r="JV29" s="11">
        <v>0</v>
      </c>
      <c r="JW29" s="11">
        <v>0</v>
      </c>
      <c r="JX29" s="11">
        <v>0</v>
      </c>
      <c r="JY29" s="11">
        <v>0</v>
      </c>
      <c r="JZ29" s="11">
        <v>0</v>
      </c>
      <c r="KA29" s="11">
        <v>0</v>
      </c>
      <c r="KB29" s="11">
        <v>0</v>
      </c>
      <c r="KC29" s="11">
        <v>0</v>
      </c>
      <c r="KD29" s="11">
        <v>0</v>
      </c>
      <c r="KE29" s="11">
        <v>0</v>
      </c>
      <c r="KF29" s="11">
        <v>0</v>
      </c>
      <c r="KG29" s="11">
        <v>0</v>
      </c>
      <c r="KH29" s="11">
        <v>0</v>
      </c>
      <c r="KI29" s="11">
        <v>0</v>
      </c>
      <c r="KJ29" s="11">
        <v>0</v>
      </c>
      <c r="KK29" s="11">
        <v>0</v>
      </c>
      <c r="KL29" s="11">
        <v>0</v>
      </c>
      <c r="KM29" s="11">
        <v>0</v>
      </c>
      <c r="KN29" s="11">
        <v>0</v>
      </c>
      <c r="KO29" s="11">
        <v>0</v>
      </c>
      <c r="KP29" s="11">
        <v>0</v>
      </c>
      <c r="KQ29" s="11">
        <v>0</v>
      </c>
      <c r="KR29" s="11">
        <v>0</v>
      </c>
      <c r="KS29" s="11">
        <v>0</v>
      </c>
      <c r="KT29" s="11">
        <v>0</v>
      </c>
      <c r="KU29" s="11">
        <v>0</v>
      </c>
      <c r="KV29" s="11">
        <v>0</v>
      </c>
      <c r="KW29" s="11">
        <v>0</v>
      </c>
      <c r="KX29" s="11">
        <v>0</v>
      </c>
      <c r="KY29" s="11">
        <v>0</v>
      </c>
      <c r="KZ29" s="11">
        <v>0</v>
      </c>
      <c r="LA29" s="11">
        <v>0</v>
      </c>
      <c r="LB29" s="11">
        <v>0</v>
      </c>
      <c r="LC29" s="11">
        <v>0</v>
      </c>
      <c r="LD29" s="11">
        <v>0</v>
      </c>
      <c r="LE29" s="11">
        <v>0</v>
      </c>
      <c r="LF29" s="11">
        <v>0</v>
      </c>
      <c r="LG29" s="11">
        <v>0</v>
      </c>
      <c r="LH29" s="11">
        <v>0</v>
      </c>
      <c r="LI29" s="11">
        <v>0</v>
      </c>
      <c r="LJ29" s="11">
        <v>0</v>
      </c>
      <c r="LK29" s="11">
        <v>0</v>
      </c>
      <c r="LL29" s="11">
        <v>0</v>
      </c>
      <c r="LM29" s="11">
        <v>0</v>
      </c>
      <c r="LN29" s="11">
        <v>0</v>
      </c>
      <c r="LO29" s="11">
        <v>0</v>
      </c>
      <c r="LP29" s="11">
        <v>0</v>
      </c>
      <c r="LQ29" s="11">
        <v>0</v>
      </c>
      <c r="LR29" s="11">
        <v>0</v>
      </c>
      <c r="LS29" s="11">
        <v>0</v>
      </c>
      <c r="LT29" s="11">
        <v>0</v>
      </c>
      <c r="LU29" s="11">
        <v>0</v>
      </c>
      <c r="LV29" s="11">
        <v>0</v>
      </c>
      <c r="LW29" s="11">
        <v>0</v>
      </c>
      <c r="LX29" s="11">
        <v>0</v>
      </c>
      <c r="LY29" s="11">
        <v>0</v>
      </c>
      <c r="LZ29" s="11">
        <v>0</v>
      </c>
      <c r="MA29" s="11">
        <v>0</v>
      </c>
      <c r="MB29" s="11">
        <v>0</v>
      </c>
      <c r="MC29" s="11">
        <v>0</v>
      </c>
      <c r="MD29" s="11">
        <v>0</v>
      </c>
      <c r="ME29" s="11">
        <v>0</v>
      </c>
      <c r="MF29" s="11">
        <v>0</v>
      </c>
      <c r="MG29" s="11">
        <v>0</v>
      </c>
      <c r="MH29" s="11">
        <v>0</v>
      </c>
      <c r="MI29" s="11">
        <v>0</v>
      </c>
      <c r="MJ29" s="11">
        <v>0</v>
      </c>
      <c r="MK29" s="11">
        <v>0</v>
      </c>
      <c r="ML29" s="11">
        <v>0</v>
      </c>
      <c r="MM29" s="11">
        <v>0</v>
      </c>
      <c r="MN29" s="11">
        <v>0</v>
      </c>
      <c r="MO29" s="11">
        <v>0</v>
      </c>
      <c r="MP29" s="11">
        <v>0</v>
      </c>
      <c r="MQ29" s="11">
        <v>0</v>
      </c>
      <c r="MR29" s="11">
        <v>0</v>
      </c>
      <c r="MS29" s="11">
        <v>0</v>
      </c>
      <c r="MT29" s="11">
        <v>0</v>
      </c>
      <c r="MU29" s="11">
        <v>0</v>
      </c>
      <c r="MV29" s="11">
        <v>0</v>
      </c>
      <c r="MW29" s="11">
        <v>0</v>
      </c>
      <c r="MX29" s="11">
        <v>0</v>
      </c>
      <c r="MY29" s="11">
        <v>0</v>
      </c>
      <c r="MZ29" s="11">
        <v>0</v>
      </c>
      <c r="NA29" s="11">
        <v>0</v>
      </c>
      <c r="NB29" s="11">
        <v>0</v>
      </c>
      <c r="NC29" s="11">
        <v>0</v>
      </c>
      <c r="ND29" s="11">
        <v>0</v>
      </c>
      <c r="NE29" s="11">
        <v>0</v>
      </c>
      <c r="NF29" s="11">
        <v>0</v>
      </c>
      <c r="NG29" s="11">
        <v>0</v>
      </c>
      <c r="NH29" s="11">
        <v>0</v>
      </c>
      <c r="NI29" s="11">
        <v>0</v>
      </c>
      <c r="NJ29" s="11">
        <v>0</v>
      </c>
      <c r="NK29" s="11">
        <v>0</v>
      </c>
      <c r="NL29" s="11">
        <v>0</v>
      </c>
      <c r="NM29" s="11">
        <v>0</v>
      </c>
      <c r="NN29" s="11">
        <v>0</v>
      </c>
      <c r="NO29" s="11">
        <v>0</v>
      </c>
      <c r="NP29" s="11">
        <v>0</v>
      </c>
      <c r="NQ29" s="11">
        <v>0</v>
      </c>
      <c r="NR29" s="11">
        <v>0</v>
      </c>
      <c r="NS29" s="11">
        <v>0</v>
      </c>
      <c r="NT29" s="11">
        <v>0</v>
      </c>
      <c r="NU29" s="11">
        <v>0</v>
      </c>
      <c r="NV29" s="11">
        <v>0</v>
      </c>
      <c r="NW29" s="11">
        <v>0</v>
      </c>
      <c r="NX29" s="11">
        <v>0</v>
      </c>
      <c r="NY29" s="11">
        <v>0</v>
      </c>
      <c r="NZ29" s="11">
        <v>0</v>
      </c>
      <c r="OA29" s="11">
        <v>0</v>
      </c>
      <c r="OB29" s="11">
        <v>0</v>
      </c>
      <c r="OC29" s="11">
        <v>0</v>
      </c>
      <c r="OD29" s="11">
        <v>0</v>
      </c>
      <c r="OE29" s="11">
        <v>0</v>
      </c>
      <c r="OF29" s="11">
        <v>0</v>
      </c>
      <c r="OG29" s="11">
        <v>0</v>
      </c>
      <c r="OH29" s="11">
        <v>0</v>
      </c>
      <c r="OI29" s="11">
        <v>0</v>
      </c>
      <c r="OJ29" s="11">
        <v>0</v>
      </c>
      <c r="OK29" s="11">
        <v>0</v>
      </c>
      <c r="OL29" s="11">
        <v>0</v>
      </c>
      <c r="OM29" s="11">
        <v>0</v>
      </c>
      <c r="ON29" s="11">
        <v>0</v>
      </c>
      <c r="OO29" s="11">
        <v>0</v>
      </c>
      <c r="OP29" s="11">
        <v>57549</v>
      </c>
      <c r="OQ29" s="150">
        <v>0</v>
      </c>
      <c r="OR29" s="11">
        <v>0</v>
      </c>
      <c r="OS29" s="11">
        <v>42557</v>
      </c>
      <c r="OT29" s="11">
        <v>36901</v>
      </c>
      <c r="OU29" s="11">
        <v>442506</v>
      </c>
      <c r="OV29" s="11">
        <v>0</v>
      </c>
      <c r="OW29" s="11">
        <v>521964</v>
      </c>
      <c r="OX29" s="11">
        <v>579513</v>
      </c>
      <c r="OY29" s="11">
        <v>579513</v>
      </c>
      <c r="OZ29" s="11">
        <v>0</v>
      </c>
      <c r="PA29" s="11">
        <v>0</v>
      </c>
      <c r="PB29" s="11">
        <v>579513</v>
      </c>
    </row>
    <row r="30" spans="1:418" ht="15" customHeight="1">
      <c r="A30" s="8" t="s">
        <v>453</v>
      </c>
      <c r="B30" s="9" t="s">
        <v>26</v>
      </c>
      <c r="C30" s="10">
        <v>0</v>
      </c>
      <c r="D30" s="10">
        <v>0</v>
      </c>
      <c r="E30" s="10">
        <v>0</v>
      </c>
      <c r="F30" s="10">
        <v>0</v>
      </c>
      <c r="G30" s="10">
        <v>12816</v>
      </c>
      <c r="H30" s="10">
        <v>0</v>
      </c>
      <c r="I30" s="10">
        <v>0</v>
      </c>
      <c r="J30" s="10">
        <v>0</v>
      </c>
      <c r="K30" s="10">
        <v>0</v>
      </c>
      <c r="L30" s="10">
        <v>9</v>
      </c>
      <c r="M30" s="10">
        <v>0</v>
      </c>
      <c r="N30" s="10">
        <v>0</v>
      </c>
      <c r="O30" s="10">
        <v>44</v>
      </c>
      <c r="P30" s="10">
        <v>244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123</v>
      </c>
      <c r="Y30" s="10">
        <v>0</v>
      </c>
      <c r="Z30" s="10">
        <v>0</v>
      </c>
      <c r="AA30" s="10">
        <v>270</v>
      </c>
      <c r="AB30" s="10">
        <v>122</v>
      </c>
      <c r="AC30" s="10">
        <v>0</v>
      </c>
      <c r="AD30" s="10">
        <v>9285</v>
      </c>
      <c r="AE30" s="10">
        <v>0</v>
      </c>
      <c r="AF30" s="10">
        <v>1786</v>
      </c>
      <c r="AG30" s="10">
        <v>0</v>
      </c>
      <c r="AH30" s="10">
        <v>0</v>
      </c>
      <c r="AI30" s="10">
        <v>0</v>
      </c>
      <c r="AJ30" s="10">
        <v>7</v>
      </c>
      <c r="AK30" s="10">
        <v>0</v>
      </c>
      <c r="AL30" s="10">
        <v>0</v>
      </c>
      <c r="AM30" s="10">
        <v>20</v>
      </c>
      <c r="AN30" s="10">
        <v>0</v>
      </c>
      <c r="AO30" s="10">
        <v>0</v>
      </c>
      <c r="AP30" s="10">
        <v>0</v>
      </c>
      <c r="AQ30" s="10">
        <v>249</v>
      </c>
      <c r="AR30" s="10">
        <v>59</v>
      </c>
      <c r="AS30" s="10">
        <v>0</v>
      </c>
      <c r="AT30" s="10">
        <v>101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923389</v>
      </c>
      <c r="DM30" s="10">
        <v>214689</v>
      </c>
      <c r="DN30" s="10">
        <v>0</v>
      </c>
      <c r="DO30" s="10">
        <v>0</v>
      </c>
      <c r="DP30" s="10">
        <v>7143</v>
      </c>
      <c r="DQ30" s="10">
        <v>875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0">
        <v>0</v>
      </c>
      <c r="DX30" s="10">
        <v>0</v>
      </c>
      <c r="DY30" s="10">
        <v>0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>
        <v>0</v>
      </c>
      <c r="GH30" s="158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1">
        <v>0</v>
      </c>
      <c r="GV30" s="11">
        <v>0</v>
      </c>
      <c r="GW30" s="11">
        <v>0</v>
      </c>
      <c r="GX30" s="11">
        <v>0</v>
      </c>
      <c r="GY30" s="11">
        <v>0</v>
      </c>
      <c r="GZ30" s="11">
        <v>0</v>
      </c>
      <c r="HA30" s="11">
        <v>0</v>
      </c>
      <c r="HB30" s="11">
        <v>0</v>
      </c>
      <c r="HC30" s="11">
        <v>0</v>
      </c>
      <c r="HD30" s="11">
        <v>0</v>
      </c>
      <c r="HE30" s="11">
        <v>0</v>
      </c>
      <c r="HF30" s="11">
        <v>0</v>
      </c>
      <c r="HG30" s="11">
        <v>0</v>
      </c>
      <c r="HH30" s="11">
        <v>0</v>
      </c>
      <c r="HI30" s="11">
        <v>0</v>
      </c>
      <c r="HJ30" s="11">
        <v>0</v>
      </c>
      <c r="HK30" s="11">
        <v>0</v>
      </c>
      <c r="HL30" s="11">
        <v>0</v>
      </c>
      <c r="HM30" s="11">
        <v>0</v>
      </c>
      <c r="HN30" s="11">
        <v>0</v>
      </c>
      <c r="HO30" s="11">
        <v>0</v>
      </c>
      <c r="HP30" s="11">
        <v>0</v>
      </c>
      <c r="HQ30" s="11">
        <v>0</v>
      </c>
      <c r="HR30" s="11">
        <v>0</v>
      </c>
      <c r="HS30" s="11">
        <v>0</v>
      </c>
      <c r="HT30" s="11">
        <v>0</v>
      </c>
      <c r="HU30" s="11">
        <v>0</v>
      </c>
      <c r="HV30" s="11">
        <v>0</v>
      </c>
      <c r="HW30" s="11">
        <v>0</v>
      </c>
      <c r="HX30" s="11">
        <v>0</v>
      </c>
      <c r="HY30" s="11">
        <v>0</v>
      </c>
      <c r="HZ30" s="11">
        <v>0</v>
      </c>
      <c r="IA30" s="11">
        <v>0</v>
      </c>
      <c r="IB30" s="11">
        <v>0</v>
      </c>
      <c r="IC30" s="11">
        <v>0</v>
      </c>
      <c r="ID30" s="11">
        <v>0</v>
      </c>
      <c r="IE30" s="11">
        <v>0</v>
      </c>
      <c r="IF30" s="11">
        <v>0</v>
      </c>
      <c r="IG30" s="11">
        <v>0</v>
      </c>
      <c r="IH30" s="11">
        <v>0</v>
      </c>
      <c r="II30" s="11">
        <v>0</v>
      </c>
      <c r="IJ30" s="11">
        <v>0</v>
      </c>
      <c r="IK30" s="11">
        <v>0</v>
      </c>
      <c r="IL30" s="11">
        <v>0</v>
      </c>
      <c r="IM30" s="11">
        <v>0</v>
      </c>
      <c r="IN30" s="11">
        <v>0</v>
      </c>
      <c r="IO30" s="11">
        <v>0</v>
      </c>
      <c r="IP30" s="11">
        <v>0</v>
      </c>
      <c r="IQ30" s="11">
        <v>0</v>
      </c>
      <c r="IR30" s="11">
        <v>0</v>
      </c>
      <c r="IS30" s="11">
        <v>0</v>
      </c>
      <c r="IT30" s="11">
        <v>0</v>
      </c>
      <c r="IU30" s="11">
        <v>0</v>
      </c>
      <c r="IV30" s="11">
        <v>0</v>
      </c>
      <c r="IW30" s="11">
        <v>0</v>
      </c>
      <c r="IX30" s="11">
        <v>0</v>
      </c>
      <c r="IY30" s="11">
        <v>0</v>
      </c>
      <c r="IZ30" s="11">
        <v>0</v>
      </c>
      <c r="JA30" s="11">
        <v>0</v>
      </c>
      <c r="JB30" s="11">
        <v>0</v>
      </c>
      <c r="JC30" s="11">
        <v>0</v>
      </c>
      <c r="JD30" s="11">
        <v>0</v>
      </c>
      <c r="JE30" s="11">
        <v>0</v>
      </c>
      <c r="JF30" s="11">
        <v>0</v>
      </c>
      <c r="JG30" s="11">
        <v>0</v>
      </c>
      <c r="JH30" s="11">
        <v>0</v>
      </c>
      <c r="JI30" s="11">
        <v>0</v>
      </c>
      <c r="JJ30" s="11">
        <v>0</v>
      </c>
      <c r="JK30" s="11">
        <v>0</v>
      </c>
      <c r="JL30" s="11">
        <v>0</v>
      </c>
      <c r="JM30" s="11">
        <v>0</v>
      </c>
      <c r="JN30" s="11">
        <v>0</v>
      </c>
      <c r="JO30" s="11">
        <v>0</v>
      </c>
      <c r="JP30" s="11">
        <v>0</v>
      </c>
      <c r="JQ30" s="11">
        <v>0</v>
      </c>
      <c r="JR30" s="11">
        <v>0</v>
      </c>
      <c r="JS30" s="11">
        <v>0</v>
      </c>
      <c r="JT30" s="11">
        <v>0</v>
      </c>
      <c r="JU30" s="11">
        <v>0</v>
      </c>
      <c r="JV30" s="11">
        <v>0</v>
      </c>
      <c r="JW30" s="11">
        <v>0</v>
      </c>
      <c r="JX30" s="11">
        <v>0</v>
      </c>
      <c r="JY30" s="11">
        <v>0</v>
      </c>
      <c r="JZ30" s="11">
        <v>0</v>
      </c>
      <c r="KA30" s="11">
        <v>0</v>
      </c>
      <c r="KB30" s="11">
        <v>0</v>
      </c>
      <c r="KC30" s="11">
        <v>0</v>
      </c>
      <c r="KD30" s="11">
        <v>1845</v>
      </c>
      <c r="KE30" s="11">
        <v>0</v>
      </c>
      <c r="KF30" s="11">
        <v>0</v>
      </c>
      <c r="KG30" s="11">
        <v>0</v>
      </c>
      <c r="KH30" s="11">
        <v>0</v>
      </c>
      <c r="KI30" s="11">
        <v>93</v>
      </c>
      <c r="KJ30" s="11">
        <v>0</v>
      </c>
      <c r="KK30" s="11">
        <v>0</v>
      </c>
      <c r="KL30" s="11">
        <v>0</v>
      </c>
      <c r="KM30" s="11">
        <v>0</v>
      </c>
      <c r="KN30" s="11">
        <v>0</v>
      </c>
      <c r="KO30" s="11">
        <v>0</v>
      </c>
      <c r="KP30" s="11">
        <v>0</v>
      </c>
      <c r="KQ30" s="11">
        <v>0</v>
      </c>
      <c r="KR30" s="11">
        <v>0</v>
      </c>
      <c r="KS30" s="11">
        <v>0</v>
      </c>
      <c r="KT30" s="11">
        <v>0</v>
      </c>
      <c r="KU30" s="11">
        <v>8777</v>
      </c>
      <c r="KV30" s="11">
        <v>11698</v>
      </c>
      <c r="KW30" s="11">
        <v>2258</v>
      </c>
      <c r="KX30" s="11">
        <v>3471</v>
      </c>
      <c r="KY30" s="11">
        <v>0</v>
      </c>
      <c r="KZ30" s="11">
        <v>0</v>
      </c>
      <c r="LA30" s="11">
        <v>0</v>
      </c>
      <c r="LB30" s="11">
        <v>0</v>
      </c>
      <c r="LC30" s="11">
        <v>2427</v>
      </c>
      <c r="LD30" s="11">
        <v>0</v>
      </c>
      <c r="LE30" s="11">
        <v>278</v>
      </c>
      <c r="LF30" s="11">
        <v>13043</v>
      </c>
      <c r="LG30" s="11">
        <v>0</v>
      </c>
      <c r="LH30" s="11">
        <v>0</v>
      </c>
      <c r="LI30" s="11">
        <v>24</v>
      </c>
      <c r="LJ30" s="11">
        <v>1871</v>
      </c>
      <c r="LK30" s="11">
        <v>0</v>
      </c>
      <c r="LL30" s="11">
        <v>0</v>
      </c>
      <c r="LM30" s="11">
        <v>0</v>
      </c>
      <c r="LN30" s="11">
        <v>0</v>
      </c>
      <c r="LO30" s="11">
        <v>0</v>
      </c>
      <c r="LP30" s="11">
        <v>0</v>
      </c>
      <c r="LQ30" s="11">
        <v>0</v>
      </c>
      <c r="LR30" s="11">
        <v>0</v>
      </c>
      <c r="LS30" s="11">
        <v>0</v>
      </c>
      <c r="LT30" s="11">
        <v>0</v>
      </c>
      <c r="LU30" s="11">
        <v>0</v>
      </c>
      <c r="LV30" s="11">
        <v>0</v>
      </c>
      <c r="LW30" s="11">
        <v>0</v>
      </c>
      <c r="LX30" s="11">
        <v>0</v>
      </c>
      <c r="LY30" s="11">
        <v>0</v>
      </c>
      <c r="LZ30" s="11">
        <v>0</v>
      </c>
      <c r="MA30" s="11">
        <v>0</v>
      </c>
      <c r="MB30" s="11">
        <v>0</v>
      </c>
      <c r="MC30" s="11">
        <v>0</v>
      </c>
      <c r="MD30" s="11">
        <v>0</v>
      </c>
      <c r="ME30" s="11">
        <v>0</v>
      </c>
      <c r="MF30" s="11">
        <v>0</v>
      </c>
      <c r="MG30" s="11">
        <v>0</v>
      </c>
      <c r="MH30" s="11">
        <v>0</v>
      </c>
      <c r="MI30" s="11">
        <v>0</v>
      </c>
      <c r="MJ30" s="11">
        <v>0</v>
      </c>
      <c r="MK30" s="11">
        <v>0</v>
      </c>
      <c r="ML30" s="11">
        <v>0</v>
      </c>
      <c r="MM30" s="11">
        <v>0</v>
      </c>
      <c r="MN30" s="11">
        <v>0</v>
      </c>
      <c r="MO30" s="11">
        <v>0</v>
      </c>
      <c r="MP30" s="11">
        <v>0</v>
      </c>
      <c r="MQ30" s="11">
        <v>0</v>
      </c>
      <c r="MR30" s="11">
        <v>0</v>
      </c>
      <c r="MS30" s="11">
        <v>0</v>
      </c>
      <c r="MT30" s="11">
        <v>0</v>
      </c>
      <c r="MU30" s="11">
        <v>0</v>
      </c>
      <c r="MV30" s="11">
        <v>0</v>
      </c>
      <c r="MW30" s="11">
        <v>0</v>
      </c>
      <c r="MX30" s="11">
        <v>0</v>
      </c>
      <c r="MY30" s="11">
        <v>0</v>
      </c>
      <c r="MZ30" s="11">
        <v>0</v>
      </c>
      <c r="NA30" s="11">
        <v>0</v>
      </c>
      <c r="NB30" s="11">
        <v>0</v>
      </c>
      <c r="NC30" s="11">
        <v>0</v>
      </c>
      <c r="ND30" s="11">
        <v>0</v>
      </c>
      <c r="NE30" s="11">
        <v>0</v>
      </c>
      <c r="NF30" s="11">
        <v>0</v>
      </c>
      <c r="NG30" s="11">
        <v>0</v>
      </c>
      <c r="NH30" s="11">
        <v>0</v>
      </c>
      <c r="NI30" s="11">
        <v>0</v>
      </c>
      <c r="NJ30" s="11">
        <v>0</v>
      </c>
      <c r="NK30" s="11">
        <v>0</v>
      </c>
      <c r="NL30" s="11">
        <v>0</v>
      </c>
      <c r="NM30" s="11">
        <v>0</v>
      </c>
      <c r="NN30" s="11">
        <v>0</v>
      </c>
      <c r="NO30" s="11">
        <v>0</v>
      </c>
      <c r="NP30" s="11">
        <v>0</v>
      </c>
      <c r="NQ30" s="11">
        <v>0</v>
      </c>
      <c r="NR30" s="11">
        <v>0</v>
      </c>
      <c r="NS30" s="11">
        <v>0</v>
      </c>
      <c r="NT30" s="11">
        <v>0</v>
      </c>
      <c r="NU30" s="11">
        <v>0</v>
      </c>
      <c r="NV30" s="11">
        <v>0</v>
      </c>
      <c r="NW30" s="11">
        <v>0</v>
      </c>
      <c r="NX30" s="11">
        <v>0</v>
      </c>
      <c r="NY30" s="11">
        <v>0</v>
      </c>
      <c r="NZ30" s="11">
        <v>0</v>
      </c>
      <c r="OA30" s="11">
        <v>0</v>
      </c>
      <c r="OB30" s="11">
        <v>0</v>
      </c>
      <c r="OC30" s="11">
        <v>0</v>
      </c>
      <c r="OD30" s="11">
        <v>0</v>
      </c>
      <c r="OE30" s="11">
        <v>0</v>
      </c>
      <c r="OF30" s="11">
        <v>0</v>
      </c>
      <c r="OG30" s="11">
        <v>0</v>
      </c>
      <c r="OH30" s="11">
        <v>0</v>
      </c>
      <c r="OI30" s="11">
        <v>0</v>
      </c>
      <c r="OJ30" s="11">
        <v>0</v>
      </c>
      <c r="OK30" s="11">
        <v>0</v>
      </c>
      <c r="OL30" s="11">
        <v>0</v>
      </c>
      <c r="OM30" s="11">
        <v>0</v>
      </c>
      <c r="ON30" s="11">
        <v>0</v>
      </c>
      <c r="OO30" s="11">
        <v>538</v>
      </c>
      <c r="OP30" s="11">
        <v>1217554</v>
      </c>
      <c r="OQ30" s="150">
        <v>0</v>
      </c>
      <c r="OR30" s="11">
        <v>0</v>
      </c>
      <c r="OS30" s="11">
        <v>0</v>
      </c>
      <c r="OT30" s="11">
        <v>0</v>
      </c>
      <c r="OU30" s="11">
        <v>-243371</v>
      </c>
      <c r="OV30" s="11">
        <v>106</v>
      </c>
      <c r="OW30" s="11">
        <v>-243265</v>
      </c>
      <c r="OX30" s="11">
        <v>974289</v>
      </c>
      <c r="OY30" s="11">
        <v>184638</v>
      </c>
      <c r="OZ30" s="11">
        <v>789651</v>
      </c>
      <c r="PA30" s="11">
        <v>0</v>
      </c>
      <c r="PB30" s="11">
        <v>974289</v>
      </c>
    </row>
    <row r="31" spans="1:418" ht="15" customHeight="1">
      <c r="A31" s="8" t="s">
        <v>454</v>
      </c>
      <c r="B31" s="9" t="s">
        <v>27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2404</v>
      </c>
      <c r="AZ31" s="10">
        <v>2839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36691</v>
      </c>
      <c r="BN31" s="10">
        <v>14130</v>
      </c>
      <c r="BO31" s="10">
        <v>703</v>
      </c>
      <c r="BP31" s="10">
        <v>0</v>
      </c>
      <c r="BQ31" s="10">
        <v>23851</v>
      </c>
      <c r="BR31" s="10">
        <v>0</v>
      </c>
      <c r="BS31" s="10">
        <v>0</v>
      </c>
      <c r="BT31" s="10">
        <v>0</v>
      </c>
      <c r="BU31" s="10">
        <v>87041</v>
      </c>
      <c r="BV31" s="10">
        <v>4543</v>
      </c>
      <c r="BW31" s="10">
        <v>776</v>
      </c>
      <c r="BX31" s="10">
        <v>0</v>
      </c>
      <c r="BY31" s="10">
        <v>17755</v>
      </c>
      <c r="BZ31" s="10">
        <v>203446</v>
      </c>
      <c r="CA31" s="10">
        <v>0</v>
      </c>
      <c r="CB31" s="10">
        <v>0</v>
      </c>
      <c r="CC31" s="10">
        <v>0</v>
      </c>
      <c r="CD31" s="10">
        <v>10</v>
      </c>
      <c r="CE31" s="10">
        <v>1707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0</v>
      </c>
      <c r="DM31" s="10">
        <v>0</v>
      </c>
      <c r="DN31" s="10">
        <v>0</v>
      </c>
      <c r="DO31" s="10">
        <v>0</v>
      </c>
      <c r="DP31" s="10">
        <v>0</v>
      </c>
      <c r="DQ31" s="10">
        <v>0</v>
      </c>
      <c r="DR31" s="10">
        <v>0</v>
      </c>
      <c r="DS31" s="10">
        <v>0</v>
      </c>
      <c r="DT31" s="10">
        <v>0</v>
      </c>
      <c r="DU31" s="10">
        <v>0</v>
      </c>
      <c r="DV31" s="10">
        <v>0</v>
      </c>
      <c r="DW31" s="10">
        <v>0</v>
      </c>
      <c r="DX31" s="10">
        <v>0</v>
      </c>
      <c r="DY31" s="10">
        <v>0</v>
      </c>
      <c r="DZ31" s="10">
        <v>0</v>
      </c>
      <c r="EA31" s="10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5976</v>
      </c>
      <c r="FB31" s="10">
        <v>3775</v>
      </c>
      <c r="FC31" s="10">
        <v>2455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0</v>
      </c>
      <c r="FR31" s="10">
        <v>0</v>
      </c>
      <c r="FS31" s="10">
        <v>0</v>
      </c>
      <c r="FT31" s="10">
        <v>0</v>
      </c>
      <c r="FU31" s="10">
        <v>0</v>
      </c>
      <c r="FV31" s="10">
        <v>0</v>
      </c>
      <c r="FW31" s="10">
        <v>0</v>
      </c>
      <c r="FX31" s="10">
        <v>0</v>
      </c>
      <c r="FY31" s="10">
        <v>0</v>
      </c>
      <c r="FZ31" s="10">
        <v>0</v>
      </c>
      <c r="GA31" s="10">
        <v>0</v>
      </c>
      <c r="GB31" s="10">
        <v>0</v>
      </c>
      <c r="GC31" s="10">
        <v>0</v>
      </c>
      <c r="GD31" s="10">
        <v>0</v>
      </c>
      <c r="GE31" s="10">
        <v>0</v>
      </c>
      <c r="GF31" s="10">
        <v>0</v>
      </c>
      <c r="GG31" s="10">
        <v>0</v>
      </c>
      <c r="GH31" s="158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0</v>
      </c>
      <c r="GS31" s="10">
        <v>0</v>
      </c>
      <c r="GT31" s="10">
        <v>0</v>
      </c>
      <c r="GU31" s="11">
        <v>0</v>
      </c>
      <c r="GV31" s="11">
        <v>0</v>
      </c>
      <c r="GW31" s="11">
        <v>0</v>
      </c>
      <c r="GX31" s="11">
        <v>0</v>
      </c>
      <c r="GY31" s="11">
        <v>0</v>
      </c>
      <c r="GZ31" s="11">
        <v>0</v>
      </c>
      <c r="HA31" s="11">
        <v>0</v>
      </c>
      <c r="HB31" s="11">
        <v>0</v>
      </c>
      <c r="HC31" s="11">
        <v>0</v>
      </c>
      <c r="HD31" s="11">
        <v>0</v>
      </c>
      <c r="HE31" s="11">
        <v>0</v>
      </c>
      <c r="HF31" s="11">
        <v>0</v>
      </c>
      <c r="HG31" s="11">
        <v>0</v>
      </c>
      <c r="HH31" s="11">
        <v>0</v>
      </c>
      <c r="HI31" s="11">
        <v>0</v>
      </c>
      <c r="HJ31" s="11">
        <v>0</v>
      </c>
      <c r="HK31" s="11">
        <v>0</v>
      </c>
      <c r="HL31" s="11">
        <v>0</v>
      </c>
      <c r="HM31" s="11">
        <v>0</v>
      </c>
      <c r="HN31" s="11">
        <v>0</v>
      </c>
      <c r="HO31" s="11">
        <v>0</v>
      </c>
      <c r="HP31" s="11">
        <v>0</v>
      </c>
      <c r="HQ31" s="11">
        <v>0</v>
      </c>
      <c r="HR31" s="11">
        <v>0</v>
      </c>
      <c r="HS31" s="11">
        <v>0</v>
      </c>
      <c r="HT31" s="11">
        <v>0</v>
      </c>
      <c r="HU31" s="11">
        <v>0</v>
      </c>
      <c r="HV31" s="11">
        <v>0</v>
      </c>
      <c r="HW31" s="11">
        <v>0</v>
      </c>
      <c r="HX31" s="11">
        <v>0</v>
      </c>
      <c r="HY31" s="11">
        <v>0</v>
      </c>
      <c r="HZ31" s="11">
        <v>0</v>
      </c>
      <c r="IA31" s="11">
        <v>0</v>
      </c>
      <c r="IB31" s="11">
        <v>0</v>
      </c>
      <c r="IC31" s="11">
        <v>0</v>
      </c>
      <c r="ID31" s="11">
        <v>0</v>
      </c>
      <c r="IE31" s="11">
        <v>0</v>
      </c>
      <c r="IF31" s="11">
        <v>0</v>
      </c>
      <c r="IG31" s="11">
        <v>0</v>
      </c>
      <c r="IH31" s="11">
        <v>0</v>
      </c>
      <c r="II31" s="11">
        <v>0</v>
      </c>
      <c r="IJ31" s="11">
        <v>0</v>
      </c>
      <c r="IK31" s="11">
        <v>0</v>
      </c>
      <c r="IL31" s="11">
        <v>0</v>
      </c>
      <c r="IM31" s="11">
        <v>0</v>
      </c>
      <c r="IN31" s="11">
        <v>0</v>
      </c>
      <c r="IO31" s="11">
        <v>0</v>
      </c>
      <c r="IP31" s="11">
        <v>0</v>
      </c>
      <c r="IQ31" s="11">
        <v>0</v>
      </c>
      <c r="IR31" s="11">
        <v>0</v>
      </c>
      <c r="IS31" s="11">
        <v>0</v>
      </c>
      <c r="IT31" s="11">
        <v>0</v>
      </c>
      <c r="IU31" s="11">
        <v>0</v>
      </c>
      <c r="IV31" s="11">
        <v>0</v>
      </c>
      <c r="IW31" s="11">
        <v>0</v>
      </c>
      <c r="IX31" s="11">
        <v>0</v>
      </c>
      <c r="IY31" s="11">
        <v>0</v>
      </c>
      <c r="IZ31" s="11">
        <v>0</v>
      </c>
      <c r="JA31" s="11">
        <v>0</v>
      </c>
      <c r="JB31" s="11">
        <v>0</v>
      </c>
      <c r="JC31" s="11">
        <v>0</v>
      </c>
      <c r="JD31" s="11">
        <v>0</v>
      </c>
      <c r="JE31" s="11">
        <v>0</v>
      </c>
      <c r="JF31" s="11">
        <v>0</v>
      </c>
      <c r="JG31" s="11">
        <v>0</v>
      </c>
      <c r="JH31" s="11">
        <v>0</v>
      </c>
      <c r="JI31" s="11">
        <v>0</v>
      </c>
      <c r="JJ31" s="11">
        <v>0</v>
      </c>
      <c r="JK31" s="11">
        <v>0</v>
      </c>
      <c r="JL31" s="11">
        <v>0</v>
      </c>
      <c r="JM31" s="11">
        <v>0</v>
      </c>
      <c r="JN31" s="11">
        <v>0</v>
      </c>
      <c r="JO31" s="11">
        <v>0</v>
      </c>
      <c r="JP31" s="11">
        <v>0</v>
      </c>
      <c r="JQ31" s="11">
        <v>0</v>
      </c>
      <c r="JR31" s="11">
        <v>0</v>
      </c>
      <c r="JS31" s="11">
        <v>0</v>
      </c>
      <c r="JT31" s="11">
        <v>0</v>
      </c>
      <c r="JU31" s="11">
        <v>0</v>
      </c>
      <c r="JV31" s="11">
        <v>0</v>
      </c>
      <c r="JW31" s="11">
        <v>0</v>
      </c>
      <c r="JX31" s="11">
        <v>0</v>
      </c>
      <c r="JY31" s="11">
        <v>0</v>
      </c>
      <c r="JZ31" s="11">
        <v>0</v>
      </c>
      <c r="KA31" s="11">
        <v>0</v>
      </c>
      <c r="KB31" s="11">
        <v>0</v>
      </c>
      <c r="KC31" s="11">
        <v>0</v>
      </c>
      <c r="KD31" s="11">
        <v>0</v>
      </c>
      <c r="KE31" s="11">
        <v>0</v>
      </c>
      <c r="KF31" s="11">
        <v>0</v>
      </c>
      <c r="KG31" s="11">
        <v>0</v>
      </c>
      <c r="KH31" s="11">
        <v>0</v>
      </c>
      <c r="KI31" s="11">
        <v>0</v>
      </c>
      <c r="KJ31" s="11">
        <v>0</v>
      </c>
      <c r="KK31" s="11">
        <v>0</v>
      </c>
      <c r="KL31" s="11">
        <v>0</v>
      </c>
      <c r="KM31" s="11">
        <v>0</v>
      </c>
      <c r="KN31" s="11">
        <v>0</v>
      </c>
      <c r="KO31" s="11">
        <v>0</v>
      </c>
      <c r="KP31" s="11">
        <v>0</v>
      </c>
      <c r="KQ31" s="11">
        <v>0</v>
      </c>
      <c r="KR31" s="11">
        <v>0</v>
      </c>
      <c r="KS31" s="11">
        <v>0</v>
      </c>
      <c r="KT31" s="11">
        <v>0</v>
      </c>
      <c r="KU31" s="11">
        <v>0</v>
      </c>
      <c r="KV31" s="11">
        <v>0</v>
      </c>
      <c r="KW31" s="11">
        <v>0</v>
      </c>
      <c r="KX31" s="11">
        <v>0</v>
      </c>
      <c r="KY31" s="11">
        <v>0</v>
      </c>
      <c r="KZ31" s="11">
        <v>0</v>
      </c>
      <c r="LA31" s="11">
        <v>0</v>
      </c>
      <c r="LB31" s="11">
        <v>0</v>
      </c>
      <c r="LC31" s="11">
        <v>0</v>
      </c>
      <c r="LD31" s="11">
        <v>0</v>
      </c>
      <c r="LE31" s="11">
        <v>0</v>
      </c>
      <c r="LF31" s="11">
        <v>0</v>
      </c>
      <c r="LG31" s="11">
        <v>0</v>
      </c>
      <c r="LH31" s="11">
        <v>0</v>
      </c>
      <c r="LI31" s="11">
        <v>0</v>
      </c>
      <c r="LJ31" s="11">
        <v>0</v>
      </c>
      <c r="LK31" s="11">
        <v>0</v>
      </c>
      <c r="LL31" s="11">
        <v>0</v>
      </c>
      <c r="LM31" s="11">
        <v>146020</v>
      </c>
      <c r="LN31" s="11">
        <v>1862</v>
      </c>
      <c r="LO31" s="11">
        <v>40403</v>
      </c>
      <c r="LP31" s="11">
        <v>0</v>
      </c>
      <c r="LQ31" s="11">
        <v>0</v>
      </c>
      <c r="LR31" s="11">
        <v>0</v>
      </c>
      <c r="LS31" s="11">
        <v>0</v>
      </c>
      <c r="LT31" s="11">
        <v>0</v>
      </c>
      <c r="LU31" s="11">
        <v>0</v>
      </c>
      <c r="LV31" s="11">
        <v>0</v>
      </c>
      <c r="LW31" s="11">
        <v>0</v>
      </c>
      <c r="LX31" s="11">
        <v>0</v>
      </c>
      <c r="LY31" s="11">
        <v>0</v>
      </c>
      <c r="LZ31" s="11">
        <v>0</v>
      </c>
      <c r="MA31" s="11">
        <v>0</v>
      </c>
      <c r="MB31" s="11">
        <v>0</v>
      </c>
      <c r="MC31" s="11">
        <v>0</v>
      </c>
      <c r="MD31" s="11">
        <v>0</v>
      </c>
      <c r="ME31" s="11">
        <v>0</v>
      </c>
      <c r="MF31" s="11">
        <v>0</v>
      </c>
      <c r="MG31" s="11">
        <v>0</v>
      </c>
      <c r="MH31" s="11">
        <v>0</v>
      </c>
      <c r="MI31" s="11">
        <v>0</v>
      </c>
      <c r="MJ31" s="11">
        <v>0</v>
      </c>
      <c r="MK31" s="11">
        <v>0</v>
      </c>
      <c r="ML31" s="11">
        <v>0</v>
      </c>
      <c r="MM31" s="11">
        <v>0</v>
      </c>
      <c r="MN31" s="11">
        <v>0</v>
      </c>
      <c r="MO31" s="11">
        <v>0</v>
      </c>
      <c r="MP31" s="11">
        <v>0</v>
      </c>
      <c r="MQ31" s="11">
        <v>0</v>
      </c>
      <c r="MR31" s="11">
        <v>0</v>
      </c>
      <c r="MS31" s="11">
        <v>0</v>
      </c>
      <c r="MT31" s="11">
        <v>0</v>
      </c>
      <c r="MU31" s="11">
        <v>0</v>
      </c>
      <c r="MV31" s="11">
        <v>0</v>
      </c>
      <c r="MW31" s="11">
        <v>0</v>
      </c>
      <c r="MX31" s="11">
        <v>0</v>
      </c>
      <c r="MY31" s="11">
        <v>0</v>
      </c>
      <c r="MZ31" s="11">
        <v>0</v>
      </c>
      <c r="NA31" s="11">
        <v>0</v>
      </c>
      <c r="NB31" s="11">
        <v>0</v>
      </c>
      <c r="NC31" s="11">
        <v>0</v>
      </c>
      <c r="ND31" s="11">
        <v>0</v>
      </c>
      <c r="NE31" s="11">
        <v>0</v>
      </c>
      <c r="NF31" s="11">
        <v>0</v>
      </c>
      <c r="NG31" s="11">
        <v>0</v>
      </c>
      <c r="NH31" s="11">
        <v>0</v>
      </c>
      <c r="NI31" s="11">
        <v>0</v>
      </c>
      <c r="NJ31" s="11">
        <v>0</v>
      </c>
      <c r="NK31" s="11">
        <v>0</v>
      </c>
      <c r="NL31" s="11">
        <v>0</v>
      </c>
      <c r="NM31" s="11">
        <v>0</v>
      </c>
      <c r="NN31" s="11">
        <v>0</v>
      </c>
      <c r="NO31" s="11">
        <v>33</v>
      </c>
      <c r="NP31" s="11">
        <v>0</v>
      </c>
      <c r="NQ31" s="11">
        <v>1289</v>
      </c>
      <c r="NR31" s="11">
        <v>0</v>
      </c>
      <c r="NS31" s="11">
        <v>0</v>
      </c>
      <c r="NT31" s="11">
        <v>0</v>
      </c>
      <c r="NU31" s="11">
        <v>0</v>
      </c>
      <c r="NV31" s="11">
        <v>0</v>
      </c>
      <c r="NW31" s="11">
        <v>0</v>
      </c>
      <c r="NX31" s="11">
        <v>0</v>
      </c>
      <c r="NY31" s="11">
        <v>0</v>
      </c>
      <c r="NZ31" s="11">
        <v>0</v>
      </c>
      <c r="OA31" s="11">
        <v>0</v>
      </c>
      <c r="OB31" s="11">
        <v>0</v>
      </c>
      <c r="OC31" s="11">
        <v>0</v>
      </c>
      <c r="OD31" s="11">
        <v>0</v>
      </c>
      <c r="OE31" s="11">
        <v>0</v>
      </c>
      <c r="OF31" s="11">
        <v>0</v>
      </c>
      <c r="OG31" s="11">
        <v>0</v>
      </c>
      <c r="OH31" s="11">
        <v>0</v>
      </c>
      <c r="OI31" s="11">
        <v>0</v>
      </c>
      <c r="OJ31" s="11">
        <v>0</v>
      </c>
      <c r="OK31" s="11">
        <v>0</v>
      </c>
      <c r="OL31" s="11">
        <v>0</v>
      </c>
      <c r="OM31" s="11">
        <v>0</v>
      </c>
      <c r="ON31" s="11">
        <v>43392</v>
      </c>
      <c r="OO31" s="11">
        <v>1460</v>
      </c>
      <c r="OP31" s="11">
        <v>642561</v>
      </c>
      <c r="OQ31" s="150">
        <v>307992</v>
      </c>
      <c r="OR31" s="11">
        <v>0</v>
      </c>
      <c r="OS31" s="11">
        <v>0</v>
      </c>
      <c r="OT31" s="11">
        <v>0</v>
      </c>
      <c r="OU31" s="11">
        <v>165209</v>
      </c>
      <c r="OV31" s="11">
        <v>37749</v>
      </c>
      <c r="OW31" s="11">
        <v>510950</v>
      </c>
      <c r="OX31" s="11">
        <v>1153511</v>
      </c>
      <c r="OY31" s="11">
        <v>996034</v>
      </c>
      <c r="OZ31" s="11">
        <v>157477</v>
      </c>
      <c r="PA31" s="11">
        <v>0</v>
      </c>
      <c r="PB31" s="11">
        <v>1153511</v>
      </c>
    </row>
    <row r="32" spans="1:418" ht="15" customHeight="1">
      <c r="A32" s="8" t="s">
        <v>455</v>
      </c>
      <c r="B32" s="9" t="s">
        <v>28</v>
      </c>
      <c r="C32" s="10">
        <v>3805</v>
      </c>
      <c r="D32" s="10">
        <v>375</v>
      </c>
      <c r="E32" s="10">
        <v>55</v>
      </c>
      <c r="F32" s="10">
        <v>381</v>
      </c>
      <c r="G32" s="10">
        <v>11367</v>
      </c>
      <c r="H32" s="10">
        <v>5325</v>
      </c>
      <c r="I32" s="10">
        <v>1405</v>
      </c>
      <c r="J32" s="10">
        <v>888</v>
      </c>
      <c r="K32" s="10">
        <v>305</v>
      </c>
      <c r="L32" s="10">
        <v>4290</v>
      </c>
      <c r="M32" s="10">
        <v>29</v>
      </c>
      <c r="N32" s="10">
        <v>3</v>
      </c>
      <c r="O32" s="10">
        <v>416</v>
      </c>
      <c r="P32" s="10">
        <v>1003</v>
      </c>
      <c r="Q32" s="10">
        <v>0</v>
      </c>
      <c r="R32" s="10">
        <v>46</v>
      </c>
      <c r="S32" s="10">
        <v>1</v>
      </c>
      <c r="T32" s="10">
        <v>8387</v>
      </c>
      <c r="U32" s="10">
        <v>10924</v>
      </c>
      <c r="V32" s="10">
        <v>474</v>
      </c>
      <c r="W32" s="10">
        <v>0</v>
      </c>
      <c r="X32" s="10">
        <v>4724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4</v>
      </c>
      <c r="AZ32" s="10">
        <v>90</v>
      </c>
      <c r="BA32" s="10">
        <v>0</v>
      </c>
      <c r="BB32" s="10">
        <v>0</v>
      </c>
      <c r="BC32" s="10">
        <v>0</v>
      </c>
      <c r="BD32" s="10">
        <v>0</v>
      </c>
      <c r="BE32" s="10">
        <v>302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201</v>
      </c>
      <c r="BN32" s="10">
        <v>18</v>
      </c>
      <c r="BO32" s="10">
        <v>108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288</v>
      </c>
      <c r="BV32" s="10">
        <v>0</v>
      </c>
      <c r="BW32" s="10">
        <v>0</v>
      </c>
      <c r="BX32" s="10">
        <v>0</v>
      </c>
      <c r="BY32" s="10">
        <v>0</v>
      </c>
      <c r="BZ32" s="10">
        <v>2720</v>
      </c>
      <c r="CA32" s="10">
        <v>0</v>
      </c>
      <c r="CB32" s="10">
        <v>281</v>
      </c>
      <c r="CC32" s="10">
        <v>0</v>
      </c>
      <c r="CD32" s="10">
        <v>3</v>
      </c>
      <c r="CE32" s="10">
        <v>0</v>
      </c>
      <c r="CF32" s="10">
        <v>0</v>
      </c>
      <c r="CG32" s="10">
        <v>2893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  <c r="CP32" s="10">
        <v>0</v>
      </c>
      <c r="CQ32" s="10">
        <v>0</v>
      </c>
      <c r="CR32" s="10">
        <v>0</v>
      </c>
      <c r="CS32" s="10">
        <v>0</v>
      </c>
      <c r="CT32" s="10">
        <v>0</v>
      </c>
      <c r="CU32" s="10">
        <v>0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</v>
      </c>
      <c r="DM32" s="10">
        <v>0</v>
      </c>
      <c r="DN32" s="10">
        <v>0</v>
      </c>
      <c r="DO32" s="10">
        <v>0</v>
      </c>
      <c r="DP32" s="10">
        <v>468</v>
      </c>
      <c r="DQ32" s="10">
        <v>805</v>
      </c>
      <c r="DR32" s="10">
        <v>0</v>
      </c>
      <c r="DS32" s="10">
        <v>4</v>
      </c>
      <c r="DT32" s="10">
        <v>0</v>
      </c>
      <c r="DU32" s="10">
        <v>854</v>
      </c>
      <c r="DV32" s="10">
        <v>0</v>
      </c>
      <c r="DW32" s="10">
        <v>0</v>
      </c>
      <c r="DX32" s="10">
        <v>0</v>
      </c>
      <c r="DY32" s="10">
        <v>0</v>
      </c>
      <c r="DZ32" s="10">
        <v>11</v>
      </c>
      <c r="EA32" s="10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53</v>
      </c>
      <c r="EU32" s="10">
        <v>0</v>
      </c>
      <c r="EV32" s="10">
        <v>0</v>
      </c>
      <c r="EW32" s="10">
        <v>0</v>
      </c>
      <c r="EX32" s="10">
        <v>0</v>
      </c>
      <c r="EY32" s="10">
        <v>6713</v>
      </c>
      <c r="EZ32" s="10">
        <v>0</v>
      </c>
      <c r="FA32" s="10">
        <v>8488</v>
      </c>
      <c r="FB32" s="10">
        <v>956</v>
      </c>
      <c r="FC32" s="10">
        <v>68</v>
      </c>
      <c r="FD32" s="10">
        <v>269</v>
      </c>
      <c r="FE32" s="10">
        <v>703</v>
      </c>
      <c r="FF32" s="10">
        <v>0</v>
      </c>
      <c r="FG32" s="10">
        <v>26</v>
      </c>
      <c r="FH32" s="10">
        <v>19</v>
      </c>
      <c r="FI32" s="10">
        <v>0</v>
      </c>
      <c r="FJ32" s="10">
        <v>0</v>
      </c>
      <c r="FK32" s="10">
        <v>4088</v>
      </c>
      <c r="FL32" s="10">
        <v>0</v>
      </c>
      <c r="FM32" s="10">
        <v>0</v>
      </c>
      <c r="FN32" s="10">
        <v>0</v>
      </c>
      <c r="FO32" s="10">
        <v>0</v>
      </c>
      <c r="FP32" s="10">
        <v>0</v>
      </c>
      <c r="FQ32" s="10">
        <v>0</v>
      </c>
      <c r="FR32" s="10">
        <v>0</v>
      </c>
      <c r="FS32" s="10">
        <v>0</v>
      </c>
      <c r="FT32" s="10">
        <v>0</v>
      </c>
      <c r="FU32" s="10">
        <v>0</v>
      </c>
      <c r="FV32" s="10">
        <v>0</v>
      </c>
      <c r="FW32" s="10">
        <v>0</v>
      </c>
      <c r="FX32" s="10">
        <v>0</v>
      </c>
      <c r="FY32" s="10">
        <v>0</v>
      </c>
      <c r="FZ32" s="10">
        <v>0</v>
      </c>
      <c r="GA32" s="10">
        <v>0</v>
      </c>
      <c r="GB32" s="10">
        <v>0</v>
      </c>
      <c r="GC32" s="10">
        <v>0</v>
      </c>
      <c r="GD32" s="10">
        <v>0</v>
      </c>
      <c r="GE32" s="10">
        <v>0</v>
      </c>
      <c r="GF32" s="10">
        <v>0</v>
      </c>
      <c r="GG32" s="10">
        <v>0</v>
      </c>
      <c r="GH32" s="158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0</v>
      </c>
      <c r="GS32" s="10">
        <v>0</v>
      </c>
      <c r="GT32" s="10">
        <v>0</v>
      </c>
      <c r="GU32" s="11">
        <v>0</v>
      </c>
      <c r="GV32" s="11">
        <v>0</v>
      </c>
      <c r="GW32" s="11">
        <v>0</v>
      </c>
      <c r="GX32" s="11">
        <v>0</v>
      </c>
      <c r="GY32" s="11">
        <v>0</v>
      </c>
      <c r="GZ32" s="11">
        <v>71</v>
      </c>
      <c r="HA32" s="11">
        <v>0</v>
      </c>
      <c r="HB32" s="11">
        <v>0</v>
      </c>
      <c r="HC32" s="11">
        <v>0</v>
      </c>
      <c r="HD32" s="11">
        <v>0</v>
      </c>
      <c r="HE32" s="11">
        <v>0</v>
      </c>
      <c r="HF32" s="11">
        <v>0</v>
      </c>
      <c r="HG32" s="11">
        <v>0</v>
      </c>
      <c r="HH32" s="11">
        <v>0</v>
      </c>
      <c r="HI32" s="11">
        <v>0</v>
      </c>
      <c r="HJ32" s="11">
        <v>0</v>
      </c>
      <c r="HK32" s="11">
        <v>0</v>
      </c>
      <c r="HL32" s="11">
        <v>0</v>
      </c>
      <c r="HM32" s="11">
        <v>0</v>
      </c>
      <c r="HN32" s="11">
        <v>0</v>
      </c>
      <c r="HO32" s="11">
        <v>0</v>
      </c>
      <c r="HP32" s="11">
        <v>0</v>
      </c>
      <c r="HQ32" s="11">
        <v>0</v>
      </c>
      <c r="HR32" s="11">
        <v>0</v>
      </c>
      <c r="HS32" s="11">
        <v>0</v>
      </c>
      <c r="HT32" s="11">
        <v>0</v>
      </c>
      <c r="HU32" s="11">
        <v>0</v>
      </c>
      <c r="HV32" s="11">
        <v>0</v>
      </c>
      <c r="HW32" s="11">
        <v>0</v>
      </c>
      <c r="HX32" s="11">
        <v>0</v>
      </c>
      <c r="HY32" s="11">
        <v>0</v>
      </c>
      <c r="HZ32" s="11">
        <v>0</v>
      </c>
      <c r="IA32" s="11">
        <v>0</v>
      </c>
      <c r="IB32" s="11">
        <v>0</v>
      </c>
      <c r="IC32" s="11">
        <v>0</v>
      </c>
      <c r="ID32" s="11">
        <v>0</v>
      </c>
      <c r="IE32" s="11">
        <v>0</v>
      </c>
      <c r="IF32" s="11">
        <v>0</v>
      </c>
      <c r="IG32" s="11">
        <v>0</v>
      </c>
      <c r="IH32" s="11">
        <v>0</v>
      </c>
      <c r="II32" s="11">
        <v>0</v>
      </c>
      <c r="IJ32" s="11">
        <v>0</v>
      </c>
      <c r="IK32" s="11">
        <v>0</v>
      </c>
      <c r="IL32" s="11">
        <v>0</v>
      </c>
      <c r="IM32" s="11">
        <v>0</v>
      </c>
      <c r="IN32" s="11">
        <v>0</v>
      </c>
      <c r="IO32" s="11">
        <v>0</v>
      </c>
      <c r="IP32" s="11">
        <v>0</v>
      </c>
      <c r="IQ32" s="11">
        <v>0</v>
      </c>
      <c r="IR32" s="11">
        <v>0</v>
      </c>
      <c r="IS32" s="11">
        <v>0</v>
      </c>
      <c r="IT32" s="11">
        <v>0</v>
      </c>
      <c r="IU32" s="11">
        <v>0</v>
      </c>
      <c r="IV32" s="11">
        <v>0</v>
      </c>
      <c r="IW32" s="11">
        <v>0</v>
      </c>
      <c r="IX32" s="11">
        <v>0</v>
      </c>
      <c r="IY32" s="11">
        <v>0</v>
      </c>
      <c r="IZ32" s="11">
        <v>0</v>
      </c>
      <c r="JA32" s="11">
        <v>0</v>
      </c>
      <c r="JB32" s="11">
        <v>0</v>
      </c>
      <c r="JC32" s="11">
        <v>0</v>
      </c>
      <c r="JD32" s="11">
        <v>0</v>
      </c>
      <c r="JE32" s="11">
        <v>0</v>
      </c>
      <c r="JF32" s="11">
        <v>0</v>
      </c>
      <c r="JG32" s="11">
        <v>0</v>
      </c>
      <c r="JH32" s="11">
        <v>0</v>
      </c>
      <c r="JI32" s="11">
        <v>0</v>
      </c>
      <c r="JJ32" s="11">
        <v>0</v>
      </c>
      <c r="JK32" s="11">
        <v>0</v>
      </c>
      <c r="JL32" s="11">
        <v>0</v>
      </c>
      <c r="JM32" s="11">
        <v>0</v>
      </c>
      <c r="JN32" s="11">
        <v>0</v>
      </c>
      <c r="JO32" s="11">
        <v>0</v>
      </c>
      <c r="JP32" s="11">
        <v>0</v>
      </c>
      <c r="JQ32" s="11">
        <v>0</v>
      </c>
      <c r="JR32" s="11">
        <v>0</v>
      </c>
      <c r="JS32" s="11">
        <v>0</v>
      </c>
      <c r="JT32" s="11">
        <v>0</v>
      </c>
      <c r="JU32" s="11">
        <v>0</v>
      </c>
      <c r="JV32" s="11">
        <v>0</v>
      </c>
      <c r="JW32" s="11">
        <v>0</v>
      </c>
      <c r="JX32" s="11">
        <v>0</v>
      </c>
      <c r="JY32" s="11">
        <v>0</v>
      </c>
      <c r="JZ32" s="11">
        <v>0</v>
      </c>
      <c r="KA32" s="11">
        <v>0</v>
      </c>
      <c r="KB32" s="11">
        <v>0</v>
      </c>
      <c r="KC32" s="11">
        <v>0</v>
      </c>
      <c r="KD32" s="11">
        <v>1605</v>
      </c>
      <c r="KE32" s="11">
        <v>0</v>
      </c>
      <c r="KF32" s="11">
        <v>872</v>
      </c>
      <c r="KG32" s="11">
        <v>0</v>
      </c>
      <c r="KH32" s="11">
        <v>126</v>
      </c>
      <c r="KI32" s="11">
        <v>0</v>
      </c>
      <c r="KJ32" s="11">
        <v>112</v>
      </c>
      <c r="KK32" s="11">
        <v>0</v>
      </c>
      <c r="KL32" s="11">
        <v>709</v>
      </c>
      <c r="KM32" s="11">
        <v>825</v>
      </c>
      <c r="KN32" s="11">
        <v>0</v>
      </c>
      <c r="KO32" s="11">
        <v>0</v>
      </c>
      <c r="KP32" s="11">
        <v>0</v>
      </c>
      <c r="KQ32" s="11">
        <v>0</v>
      </c>
      <c r="KR32" s="11">
        <v>0</v>
      </c>
      <c r="KS32" s="11">
        <v>0</v>
      </c>
      <c r="KT32" s="11">
        <v>90</v>
      </c>
      <c r="KU32" s="11">
        <v>0</v>
      </c>
      <c r="KV32" s="11">
        <v>0</v>
      </c>
      <c r="KW32" s="11">
        <v>0</v>
      </c>
      <c r="KX32" s="11">
        <v>0</v>
      </c>
      <c r="KY32" s="11">
        <v>0</v>
      </c>
      <c r="KZ32" s="11">
        <v>0</v>
      </c>
      <c r="LA32" s="11">
        <v>0</v>
      </c>
      <c r="LB32" s="11">
        <v>0</v>
      </c>
      <c r="LC32" s="11">
        <v>0</v>
      </c>
      <c r="LD32" s="11">
        <v>0</v>
      </c>
      <c r="LE32" s="11">
        <v>0</v>
      </c>
      <c r="LF32" s="11">
        <v>0</v>
      </c>
      <c r="LG32" s="11">
        <v>0</v>
      </c>
      <c r="LH32" s="11">
        <v>0</v>
      </c>
      <c r="LI32" s="11">
        <v>0</v>
      </c>
      <c r="LJ32" s="11">
        <v>0</v>
      </c>
      <c r="LK32" s="11">
        <v>0</v>
      </c>
      <c r="LL32" s="11">
        <v>0</v>
      </c>
      <c r="LM32" s="11">
        <v>39438</v>
      </c>
      <c r="LN32" s="11">
        <v>4</v>
      </c>
      <c r="LO32" s="11">
        <v>0</v>
      </c>
      <c r="LP32" s="11">
        <v>0</v>
      </c>
      <c r="LQ32" s="11">
        <v>0</v>
      </c>
      <c r="LR32" s="11">
        <v>0</v>
      </c>
      <c r="LS32" s="11">
        <v>0</v>
      </c>
      <c r="LT32" s="11">
        <v>0</v>
      </c>
      <c r="LU32" s="11">
        <v>0</v>
      </c>
      <c r="LV32" s="11">
        <v>0</v>
      </c>
      <c r="LW32" s="11">
        <v>0</v>
      </c>
      <c r="LX32" s="11">
        <v>0</v>
      </c>
      <c r="LY32" s="11">
        <v>0</v>
      </c>
      <c r="LZ32" s="11">
        <v>0</v>
      </c>
      <c r="MA32" s="11">
        <v>0</v>
      </c>
      <c r="MB32" s="11">
        <v>0</v>
      </c>
      <c r="MC32" s="11">
        <v>0</v>
      </c>
      <c r="MD32" s="11">
        <v>0</v>
      </c>
      <c r="ME32" s="11">
        <v>0</v>
      </c>
      <c r="MF32" s="11">
        <v>0</v>
      </c>
      <c r="MG32" s="11">
        <v>0</v>
      </c>
      <c r="MH32" s="11">
        <v>0</v>
      </c>
      <c r="MI32" s="11">
        <v>0</v>
      </c>
      <c r="MJ32" s="11">
        <v>0</v>
      </c>
      <c r="MK32" s="11">
        <v>0</v>
      </c>
      <c r="ML32" s="11">
        <v>0</v>
      </c>
      <c r="MM32" s="11">
        <v>0</v>
      </c>
      <c r="MN32" s="11">
        <v>0</v>
      </c>
      <c r="MO32" s="11">
        <v>0</v>
      </c>
      <c r="MP32" s="11">
        <v>0</v>
      </c>
      <c r="MQ32" s="11">
        <v>0</v>
      </c>
      <c r="MR32" s="11">
        <v>0</v>
      </c>
      <c r="MS32" s="11">
        <v>0</v>
      </c>
      <c r="MT32" s="11">
        <v>0</v>
      </c>
      <c r="MU32" s="11">
        <v>163</v>
      </c>
      <c r="MV32" s="11">
        <v>3</v>
      </c>
      <c r="MW32" s="11">
        <v>683</v>
      </c>
      <c r="MX32" s="11">
        <v>0</v>
      </c>
      <c r="MY32" s="11">
        <v>0</v>
      </c>
      <c r="MZ32" s="11">
        <v>0</v>
      </c>
      <c r="NA32" s="11">
        <v>0</v>
      </c>
      <c r="NB32" s="11">
        <v>0</v>
      </c>
      <c r="NC32" s="11">
        <v>0</v>
      </c>
      <c r="ND32" s="11">
        <v>0</v>
      </c>
      <c r="NE32" s="11">
        <v>0</v>
      </c>
      <c r="NF32" s="11">
        <v>0</v>
      </c>
      <c r="NG32" s="11">
        <v>0</v>
      </c>
      <c r="NH32" s="11">
        <v>0</v>
      </c>
      <c r="NI32" s="11">
        <v>0</v>
      </c>
      <c r="NJ32" s="11">
        <v>0</v>
      </c>
      <c r="NK32" s="11">
        <v>86</v>
      </c>
      <c r="NL32" s="11">
        <v>782</v>
      </c>
      <c r="NM32" s="11">
        <v>238</v>
      </c>
      <c r="NN32" s="11">
        <v>0</v>
      </c>
      <c r="NO32" s="11">
        <v>60</v>
      </c>
      <c r="NP32" s="11">
        <v>1264</v>
      </c>
      <c r="NQ32" s="11">
        <v>399</v>
      </c>
      <c r="NR32" s="11">
        <v>0</v>
      </c>
      <c r="NS32" s="11">
        <v>0</v>
      </c>
      <c r="NT32" s="11">
        <v>0</v>
      </c>
      <c r="NU32" s="11">
        <v>0</v>
      </c>
      <c r="NV32" s="11">
        <v>0</v>
      </c>
      <c r="NW32" s="11">
        <v>0</v>
      </c>
      <c r="NX32" s="11">
        <v>0</v>
      </c>
      <c r="NY32" s="11">
        <v>159</v>
      </c>
      <c r="NZ32" s="11">
        <v>0</v>
      </c>
      <c r="OA32" s="11">
        <v>0</v>
      </c>
      <c r="OB32" s="11">
        <v>0</v>
      </c>
      <c r="OC32" s="11">
        <v>0</v>
      </c>
      <c r="OD32" s="11">
        <v>0</v>
      </c>
      <c r="OE32" s="11">
        <v>0</v>
      </c>
      <c r="OF32" s="11">
        <v>0</v>
      </c>
      <c r="OG32" s="11">
        <v>0</v>
      </c>
      <c r="OH32" s="11">
        <v>0</v>
      </c>
      <c r="OI32" s="11">
        <v>0</v>
      </c>
      <c r="OJ32" s="11">
        <v>0</v>
      </c>
      <c r="OK32" s="11">
        <v>0</v>
      </c>
      <c r="OL32" s="11">
        <v>0</v>
      </c>
      <c r="OM32" s="11">
        <v>0</v>
      </c>
      <c r="ON32" s="11">
        <v>1808</v>
      </c>
      <c r="OO32" s="11">
        <v>982</v>
      </c>
      <c r="OP32" s="11">
        <v>135115</v>
      </c>
      <c r="OQ32" s="150">
        <v>19439</v>
      </c>
      <c r="OR32" s="11">
        <v>0</v>
      </c>
      <c r="OS32" s="11">
        <v>0</v>
      </c>
      <c r="OT32" s="11">
        <v>0</v>
      </c>
      <c r="OU32" s="11">
        <v>-17764</v>
      </c>
      <c r="OV32" s="11">
        <v>23471</v>
      </c>
      <c r="OW32" s="11">
        <v>25146</v>
      </c>
      <c r="OX32" s="11">
        <v>160261</v>
      </c>
      <c r="OY32" s="11">
        <v>97249</v>
      </c>
      <c r="OZ32" s="11">
        <v>63012</v>
      </c>
      <c r="PA32" s="11">
        <v>0</v>
      </c>
      <c r="PB32" s="11">
        <v>160261</v>
      </c>
    </row>
    <row r="33" spans="1:418" ht="15" customHeight="1">
      <c r="A33" s="8" t="s">
        <v>456</v>
      </c>
      <c r="B33" s="9" t="s">
        <v>29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99259</v>
      </c>
      <c r="AD33" s="10">
        <v>792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511</v>
      </c>
      <c r="AX33" s="10">
        <v>0</v>
      </c>
      <c r="AY33" s="10">
        <v>0</v>
      </c>
      <c r="AZ33" s="10">
        <v>0</v>
      </c>
      <c r="BA33" s="10">
        <v>133848</v>
      </c>
      <c r="BB33" s="10">
        <v>39501</v>
      </c>
      <c r="BC33" s="10">
        <v>1709757</v>
      </c>
      <c r="BD33" s="10">
        <v>105119</v>
      </c>
      <c r="BE33" s="10">
        <v>198687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778</v>
      </c>
      <c r="BN33" s="10">
        <v>0</v>
      </c>
      <c r="BO33" s="10">
        <v>255</v>
      </c>
      <c r="BP33" s="10">
        <v>0</v>
      </c>
      <c r="BQ33" s="10">
        <v>1573</v>
      </c>
      <c r="BR33" s="10">
        <v>0</v>
      </c>
      <c r="BS33" s="10">
        <v>3350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26833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1337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4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0</v>
      </c>
      <c r="DT33" s="10">
        <v>0</v>
      </c>
      <c r="DU33" s="10">
        <v>0</v>
      </c>
      <c r="DV33" s="10">
        <v>0</v>
      </c>
      <c r="DW33" s="10">
        <v>0</v>
      </c>
      <c r="DX33" s="10">
        <v>0</v>
      </c>
      <c r="DY33" s="10">
        <v>0</v>
      </c>
      <c r="DZ33" s="10">
        <v>0</v>
      </c>
      <c r="EA33" s="10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1074</v>
      </c>
      <c r="FB33" s="10">
        <v>790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58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0</v>
      </c>
      <c r="GU33" s="11">
        <v>0</v>
      </c>
      <c r="GV33" s="11">
        <v>0</v>
      </c>
      <c r="GW33" s="11">
        <v>0</v>
      </c>
      <c r="GX33" s="11">
        <v>0</v>
      </c>
      <c r="GY33" s="11">
        <v>0</v>
      </c>
      <c r="GZ33" s="11">
        <v>0</v>
      </c>
      <c r="HA33" s="11">
        <v>0</v>
      </c>
      <c r="HB33" s="11">
        <v>0</v>
      </c>
      <c r="HC33" s="11">
        <v>0</v>
      </c>
      <c r="HD33" s="11">
        <v>0</v>
      </c>
      <c r="HE33" s="11">
        <v>0</v>
      </c>
      <c r="HF33" s="11">
        <v>0</v>
      </c>
      <c r="HG33" s="11">
        <v>0</v>
      </c>
      <c r="HH33" s="11">
        <v>0</v>
      </c>
      <c r="HI33" s="11">
        <v>0</v>
      </c>
      <c r="HJ33" s="11">
        <v>0</v>
      </c>
      <c r="HK33" s="11">
        <v>0</v>
      </c>
      <c r="HL33" s="11">
        <v>0</v>
      </c>
      <c r="HM33" s="11">
        <v>0</v>
      </c>
      <c r="HN33" s="11">
        <v>0</v>
      </c>
      <c r="HO33" s="11">
        <v>0</v>
      </c>
      <c r="HP33" s="11">
        <v>0</v>
      </c>
      <c r="HQ33" s="11">
        <v>0</v>
      </c>
      <c r="HR33" s="11">
        <v>0</v>
      </c>
      <c r="HS33" s="11">
        <v>0</v>
      </c>
      <c r="HT33" s="11">
        <v>0</v>
      </c>
      <c r="HU33" s="11">
        <v>0</v>
      </c>
      <c r="HV33" s="11">
        <v>0</v>
      </c>
      <c r="HW33" s="11">
        <v>0</v>
      </c>
      <c r="HX33" s="11">
        <v>0</v>
      </c>
      <c r="HY33" s="11">
        <v>0</v>
      </c>
      <c r="HZ33" s="11">
        <v>0</v>
      </c>
      <c r="IA33" s="11">
        <v>0</v>
      </c>
      <c r="IB33" s="11">
        <v>0</v>
      </c>
      <c r="IC33" s="11">
        <v>0</v>
      </c>
      <c r="ID33" s="11">
        <v>0</v>
      </c>
      <c r="IE33" s="11">
        <v>0</v>
      </c>
      <c r="IF33" s="11">
        <v>0</v>
      </c>
      <c r="IG33" s="11">
        <v>0</v>
      </c>
      <c r="IH33" s="11">
        <v>0</v>
      </c>
      <c r="II33" s="11">
        <v>0</v>
      </c>
      <c r="IJ33" s="11">
        <v>0</v>
      </c>
      <c r="IK33" s="11">
        <v>0</v>
      </c>
      <c r="IL33" s="11">
        <v>0</v>
      </c>
      <c r="IM33" s="11">
        <v>0</v>
      </c>
      <c r="IN33" s="11">
        <v>0</v>
      </c>
      <c r="IO33" s="11">
        <v>0</v>
      </c>
      <c r="IP33" s="11">
        <v>0</v>
      </c>
      <c r="IQ33" s="11">
        <v>0</v>
      </c>
      <c r="IR33" s="11">
        <v>0</v>
      </c>
      <c r="IS33" s="11">
        <v>0</v>
      </c>
      <c r="IT33" s="11">
        <v>0</v>
      </c>
      <c r="IU33" s="11">
        <v>0</v>
      </c>
      <c r="IV33" s="11">
        <v>0</v>
      </c>
      <c r="IW33" s="11">
        <v>0</v>
      </c>
      <c r="IX33" s="11">
        <v>0</v>
      </c>
      <c r="IY33" s="11">
        <v>0</v>
      </c>
      <c r="IZ33" s="11">
        <v>0</v>
      </c>
      <c r="JA33" s="11">
        <v>0</v>
      </c>
      <c r="JB33" s="11">
        <v>0</v>
      </c>
      <c r="JC33" s="11">
        <v>0</v>
      </c>
      <c r="JD33" s="11">
        <v>0</v>
      </c>
      <c r="JE33" s="11">
        <v>0</v>
      </c>
      <c r="JF33" s="11">
        <v>0</v>
      </c>
      <c r="JG33" s="11">
        <v>0</v>
      </c>
      <c r="JH33" s="11">
        <v>0</v>
      </c>
      <c r="JI33" s="11">
        <v>0</v>
      </c>
      <c r="JJ33" s="11">
        <v>0</v>
      </c>
      <c r="JK33" s="11">
        <v>0</v>
      </c>
      <c r="JL33" s="11">
        <v>0</v>
      </c>
      <c r="JM33" s="11">
        <v>0</v>
      </c>
      <c r="JN33" s="11">
        <v>0</v>
      </c>
      <c r="JO33" s="11">
        <v>0</v>
      </c>
      <c r="JP33" s="11">
        <v>0</v>
      </c>
      <c r="JQ33" s="11">
        <v>0</v>
      </c>
      <c r="JR33" s="11">
        <v>0</v>
      </c>
      <c r="JS33" s="11">
        <v>0</v>
      </c>
      <c r="JT33" s="11">
        <v>0</v>
      </c>
      <c r="JU33" s="11">
        <v>0</v>
      </c>
      <c r="JV33" s="11">
        <v>0</v>
      </c>
      <c r="JW33" s="11">
        <v>0</v>
      </c>
      <c r="JX33" s="11">
        <v>0</v>
      </c>
      <c r="JY33" s="11">
        <v>0</v>
      </c>
      <c r="JZ33" s="11">
        <v>0</v>
      </c>
      <c r="KA33" s="11">
        <v>0</v>
      </c>
      <c r="KB33" s="11">
        <v>0</v>
      </c>
      <c r="KC33" s="11">
        <v>0</v>
      </c>
      <c r="KD33" s="11">
        <v>1162</v>
      </c>
      <c r="KE33" s="11">
        <v>0</v>
      </c>
      <c r="KF33" s="11">
        <v>1460</v>
      </c>
      <c r="KG33" s="11">
        <v>0</v>
      </c>
      <c r="KH33" s="11">
        <v>0</v>
      </c>
      <c r="KI33" s="11">
        <v>0</v>
      </c>
      <c r="KJ33" s="11">
        <v>0</v>
      </c>
      <c r="KK33" s="11">
        <v>0</v>
      </c>
      <c r="KL33" s="11">
        <v>795</v>
      </c>
      <c r="KM33" s="11">
        <v>2319</v>
      </c>
      <c r="KN33" s="11">
        <v>0</v>
      </c>
      <c r="KO33" s="11">
        <v>0</v>
      </c>
      <c r="KP33" s="11">
        <v>0</v>
      </c>
      <c r="KQ33" s="11">
        <v>0</v>
      </c>
      <c r="KR33" s="11">
        <v>0</v>
      </c>
      <c r="KS33" s="11">
        <v>0</v>
      </c>
      <c r="KT33" s="11">
        <v>0</v>
      </c>
      <c r="KU33" s="11">
        <v>0</v>
      </c>
      <c r="KV33" s="11">
        <v>0</v>
      </c>
      <c r="KW33" s="11">
        <v>0</v>
      </c>
      <c r="KX33" s="11">
        <v>0</v>
      </c>
      <c r="KY33" s="11">
        <v>0</v>
      </c>
      <c r="KZ33" s="11">
        <v>0</v>
      </c>
      <c r="LA33" s="11">
        <v>0</v>
      </c>
      <c r="LB33" s="11">
        <v>0</v>
      </c>
      <c r="LC33" s="11">
        <v>0</v>
      </c>
      <c r="LD33" s="11">
        <v>0</v>
      </c>
      <c r="LE33" s="11">
        <v>0</v>
      </c>
      <c r="LF33" s="11">
        <v>0</v>
      </c>
      <c r="LG33" s="11">
        <v>0</v>
      </c>
      <c r="LH33" s="11">
        <v>0</v>
      </c>
      <c r="LI33" s="11">
        <v>0</v>
      </c>
      <c r="LJ33" s="11">
        <v>0</v>
      </c>
      <c r="LK33" s="11">
        <v>0</v>
      </c>
      <c r="LL33" s="11">
        <v>0</v>
      </c>
      <c r="LM33" s="11">
        <v>776039</v>
      </c>
      <c r="LN33" s="11">
        <v>16628</v>
      </c>
      <c r="LO33" s="11">
        <v>213940</v>
      </c>
      <c r="LP33" s="11">
        <v>0</v>
      </c>
      <c r="LQ33" s="11">
        <v>0</v>
      </c>
      <c r="LR33" s="11">
        <v>0</v>
      </c>
      <c r="LS33" s="11">
        <v>0</v>
      </c>
      <c r="LT33" s="11">
        <v>0</v>
      </c>
      <c r="LU33" s="11">
        <v>0</v>
      </c>
      <c r="LV33" s="11">
        <v>0</v>
      </c>
      <c r="LW33" s="11">
        <v>0</v>
      </c>
      <c r="LX33" s="11">
        <v>0</v>
      </c>
      <c r="LY33" s="11">
        <v>0</v>
      </c>
      <c r="LZ33" s="11">
        <v>0</v>
      </c>
      <c r="MA33" s="11">
        <v>0</v>
      </c>
      <c r="MB33" s="11">
        <v>0</v>
      </c>
      <c r="MC33" s="11">
        <v>0</v>
      </c>
      <c r="MD33" s="11">
        <v>0</v>
      </c>
      <c r="ME33" s="11">
        <v>0</v>
      </c>
      <c r="MF33" s="11">
        <v>0</v>
      </c>
      <c r="MG33" s="11">
        <v>0</v>
      </c>
      <c r="MH33" s="11">
        <v>0</v>
      </c>
      <c r="MI33" s="11">
        <v>0</v>
      </c>
      <c r="MJ33" s="11">
        <v>0</v>
      </c>
      <c r="MK33" s="11">
        <v>0</v>
      </c>
      <c r="ML33" s="11">
        <v>0</v>
      </c>
      <c r="MM33" s="11">
        <v>0</v>
      </c>
      <c r="MN33" s="11">
        <v>0</v>
      </c>
      <c r="MO33" s="11">
        <v>0</v>
      </c>
      <c r="MP33" s="11">
        <v>0</v>
      </c>
      <c r="MQ33" s="11">
        <v>0</v>
      </c>
      <c r="MR33" s="11">
        <v>0</v>
      </c>
      <c r="MS33" s="11">
        <v>0</v>
      </c>
      <c r="MT33" s="11">
        <v>0</v>
      </c>
      <c r="MU33" s="11">
        <v>0</v>
      </c>
      <c r="MV33" s="11">
        <v>0</v>
      </c>
      <c r="MW33" s="11">
        <v>0</v>
      </c>
      <c r="MX33" s="11">
        <v>2783</v>
      </c>
      <c r="MY33" s="11">
        <v>0</v>
      </c>
      <c r="MZ33" s="11">
        <v>0</v>
      </c>
      <c r="NA33" s="11">
        <v>0</v>
      </c>
      <c r="NB33" s="11">
        <v>0</v>
      </c>
      <c r="NC33" s="11">
        <v>0</v>
      </c>
      <c r="ND33" s="11">
        <v>0</v>
      </c>
      <c r="NE33" s="11">
        <v>0</v>
      </c>
      <c r="NF33" s="11">
        <v>0</v>
      </c>
      <c r="NG33" s="11">
        <v>0</v>
      </c>
      <c r="NH33" s="11">
        <v>0</v>
      </c>
      <c r="NI33" s="11">
        <v>0</v>
      </c>
      <c r="NJ33" s="11">
        <v>0</v>
      </c>
      <c r="NK33" s="11">
        <v>0</v>
      </c>
      <c r="NL33" s="11">
        <v>0</v>
      </c>
      <c r="NM33" s="11">
        <v>0</v>
      </c>
      <c r="NN33" s="11">
        <v>0</v>
      </c>
      <c r="NO33" s="11">
        <v>0</v>
      </c>
      <c r="NP33" s="11">
        <v>0</v>
      </c>
      <c r="NQ33" s="11">
        <v>170</v>
      </c>
      <c r="NR33" s="11">
        <v>0</v>
      </c>
      <c r="NS33" s="11">
        <v>0</v>
      </c>
      <c r="NT33" s="11">
        <v>0</v>
      </c>
      <c r="NU33" s="11">
        <v>0</v>
      </c>
      <c r="NV33" s="11">
        <v>0</v>
      </c>
      <c r="NW33" s="11">
        <v>0</v>
      </c>
      <c r="NX33" s="11">
        <v>0</v>
      </c>
      <c r="NY33" s="11">
        <v>291</v>
      </c>
      <c r="NZ33" s="11">
        <v>0</v>
      </c>
      <c r="OA33" s="11">
        <v>0</v>
      </c>
      <c r="OB33" s="11">
        <v>0</v>
      </c>
      <c r="OC33" s="11">
        <v>0</v>
      </c>
      <c r="OD33" s="11">
        <v>1172</v>
      </c>
      <c r="OE33" s="11">
        <v>0</v>
      </c>
      <c r="OF33" s="11">
        <v>0</v>
      </c>
      <c r="OG33" s="11">
        <v>0</v>
      </c>
      <c r="OH33" s="11">
        <v>0</v>
      </c>
      <c r="OI33" s="11">
        <v>0</v>
      </c>
      <c r="OJ33" s="11">
        <v>0</v>
      </c>
      <c r="OK33" s="11">
        <v>0</v>
      </c>
      <c r="OL33" s="11">
        <v>0</v>
      </c>
      <c r="OM33" s="11">
        <v>0</v>
      </c>
      <c r="ON33" s="11">
        <v>123140</v>
      </c>
      <c r="OO33" s="11">
        <v>12279</v>
      </c>
      <c r="OP33" s="11">
        <v>3475646</v>
      </c>
      <c r="OQ33" s="150">
        <v>1711569</v>
      </c>
      <c r="OR33" s="11">
        <v>0</v>
      </c>
      <c r="OS33" s="11">
        <v>0</v>
      </c>
      <c r="OT33" s="11">
        <v>0</v>
      </c>
      <c r="OU33" s="11">
        <v>24184</v>
      </c>
      <c r="OV33" s="11">
        <v>235502</v>
      </c>
      <c r="OW33" s="11">
        <v>1971255</v>
      </c>
      <c r="OX33" s="11">
        <v>5446901</v>
      </c>
      <c r="OY33" s="11">
        <v>4882833</v>
      </c>
      <c r="OZ33" s="11">
        <v>564068</v>
      </c>
      <c r="PA33" s="11">
        <v>0</v>
      </c>
      <c r="PB33" s="11">
        <v>5446901</v>
      </c>
    </row>
    <row r="34" spans="1:418" ht="15" customHeight="1">
      <c r="A34" s="8" t="s">
        <v>457</v>
      </c>
      <c r="B34" s="9" t="s">
        <v>30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197914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9919</v>
      </c>
      <c r="BB34" s="10">
        <v>38314</v>
      </c>
      <c r="BC34" s="10">
        <v>140172</v>
      </c>
      <c r="BD34" s="10">
        <v>12807</v>
      </c>
      <c r="BE34" s="10">
        <v>295383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1091</v>
      </c>
      <c r="BP34" s="10">
        <v>0</v>
      </c>
      <c r="BQ34" s="10">
        <v>38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3468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2263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</v>
      </c>
      <c r="DM34" s="10">
        <v>0</v>
      </c>
      <c r="DN34" s="10">
        <v>0</v>
      </c>
      <c r="DO34" s="10">
        <v>0</v>
      </c>
      <c r="DP34" s="10">
        <v>0</v>
      </c>
      <c r="DQ34" s="10">
        <v>0</v>
      </c>
      <c r="DR34" s="10">
        <v>0</v>
      </c>
      <c r="DS34" s="10">
        <v>0</v>
      </c>
      <c r="DT34" s="10">
        <v>0</v>
      </c>
      <c r="DU34" s="10">
        <v>0</v>
      </c>
      <c r="DV34" s="10">
        <v>0</v>
      </c>
      <c r="DW34" s="10">
        <v>0</v>
      </c>
      <c r="DX34" s="10">
        <v>0</v>
      </c>
      <c r="DY34" s="10">
        <v>0</v>
      </c>
      <c r="DZ34" s="10">
        <v>0</v>
      </c>
      <c r="EA34" s="10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1314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58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0</v>
      </c>
      <c r="GU34" s="11">
        <v>0</v>
      </c>
      <c r="GV34" s="11">
        <v>0</v>
      </c>
      <c r="GW34" s="11">
        <v>0</v>
      </c>
      <c r="GX34" s="11">
        <v>0</v>
      </c>
      <c r="GY34" s="11">
        <v>0</v>
      </c>
      <c r="GZ34" s="11">
        <v>0</v>
      </c>
      <c r="HA34" s="11">
        <v>0</v>
      </c>
      <c r="HB34" s="11">
        <v>0</v>
      </c>
      <c r="HC34" s="11">
        <v>0</v>
      </c>
      <c r="HD34" s="11">
        <v>0</v>
      </c>
      <c r="HE34" s="11">
        <v>0</v>
      </c>
      <c r="HF34" s="11">
        <v>0</v>
      </c>
      <c r="HG34" s="11">
        <v>0</v>
      </c>
      <c r="HH34" s="11">
        <v>0</v>
      </c>
      <c r="HI34" s="11">
        <v>0</v>
      </c>
      <c r="HJ34" s="11">
        <v>0</v>
      </c>
      <c r="HK34" s="11">
        <v>0</v>
      </c>
      <c r="HL34" s="11">
        <v>0</v>
      </c>
      <c r="HM34" s="11">
        <v>0</v>
      </c>
      <c r="HN34" s="11">
        <v>0</v>
      </c>
      <c r="HO34" s="11">
        <v>0</v>
      </c>
      <c r="HP34" s="11">
        <v>0</v>
      </c>
      <c r="HQ34" s="11">
        <v>0</v>
      </c>
      <c r="HR34" s="11">
        <v>0</v>
      </c>
      <c r="HS34" s="11">
        <v>0</v>
      </c>
      <c r="HT34" s="11">
        <v>0</v>
      </c>
      <c r="HU34" s="11">
        <v>0</v>
      </c>
      <c r="HV34" s="11">
        <v>0</v>
      </c>
      <c r="HW34" s="11">
        <v>0</v>
      </c>
      <c r="HX34" s="11">
        <v>0</v>
      </c>
      <c r="HY34" s="11">
        <v>0</v>
      </c>
      <c r="HZ34" s="11">
        <v>0</v>
      </c>
      <c r="IA34" s="11">
        <v>0</v>
      </c>
      <c r="IB34" s="11">
        <v>0</v>
      </c>
      <c r="IC34" s="11">
        <v>0</v>
      </c>
      <c r="ID34" s="11">
        <v>0</v>
      </c>
      <c r="IE34" s="11">
        <v>0</v>
      </c>
      <c r="IF34" s="11">
        <v>0</v>
      </c>
      <c r="IG34" s="11">
        <v>0</v>
      </c>
      <c r="IH34" s="11">
        <v>0</v>
      </c>
      <c r="II34" s="11">
        <v>0</v>
      </c>
      <c r="IJ34" s="11">
        <v>0</v>
      </c>
      <c r="IK34" s="11">
        <v>0</v>
      </c>
      <c r="IL34" s="11">
        <v>0</v>
      </c>
      <c r="IM34" s="11">
        <v>0</v>
      </c>
      <c r="IN34" s="11">
        <v>0</v>
      </c>
      <c r="IO34" s="11">
        <v>0</v>
      </c>
      <c r="IP34" s="11">
        <v>0</v>
      </c>
      <c r="IQ34" s="11">
        <v>0</v>
      </c>
      <c r="IR34" s="11">
        <v>0</v>
      </c>
      <c r="IS34" s="11">
        <v>0</v>
      </c>
      <c r="IT34" s="11">
        <v>0</v>
      </c>
      <c r="IU34" s="11">
        <v>0</v>
      </c>
      <c r="IV34" s="11">
        <v>0</v>
      </c>
      <c r="IW34" s="11">
        <v>0</v>
      </c>
      <c r="IX34" s="11">
        <v>0</v>
      </c>
      <c r="IY34" s="11">
        <v>0</v>
      </c>
      <c r="IZ34" s="11">
        <v>0</v>
      </c>
      <c r="JA34" s="11">
        <v>0</v>
      </c>
      <c r="JB34" s="11">
        <v>0</v>
      </c>
      <c r="JC34" s="11">
        <v>0</v>
      </c>
      <c r="JD34" s="11">
        <v>0</v>
      </c>
      <c r="JE34" s="11">
        <v>0</v>
      </c>
      <c r="JF34" s="11">
        <v>0</v>
      </c>
      <c r="JG34" s="11">
        <v>0</v>
      </c>
      <c r="JH34" s="11">
        <v>0</v>
      </c>
      <c r="JI34" s="11">
        <v>0</v>
      </c>
      <c r="JJ34" s="11">
        <v>0</v>
      </c>
      <c r="JK34" s="11">
        <v>0</v>
      </c>
      <c r="JL34" s="11">
        <v>0</v>
      </c>
      <c r="JM34" s="11">
        <v>0</v>
      </c>
      <c r="JN34" s="11">
        <v>0</v>
      </c>
      <c r="JO34" s="11">
        <v>0</v>
      </c>
      <c r="JP34" s="11">
        <v>0</v>
      </c>
      <c r="JQ34" s="11">
        <v>0</v>
      </c>
      <c r="JR34" s="11">
        <v>0</v>
      </c>
      <c r="JS34" s="11">
        <v>0</v>
      </c>
      <c r="JT34" s="11">
        <v>0</v>
      </c>
      <c r="JU34" s="11">
        <v>0</v>
      </c>
      <c r="JV34" s="11">
        <v>0</v>
      </c>
      <c r="JW34" s="11">
        <v>0</v>
      </c>
      <c r="JX34" s="11">
        <v>0</v>
      </c>
      <c r="JY34" s="11">
        <v>0</v>
      </c>
      <c r="JZ34" s="11">
        <v>0</v>
      </c>
      <c r="KA34" s="11">
        <v>0</v>
      </c>
      <c r="KB34" s="11">
        <v>0</v>
      </c>
      <c r="KC34" s="11">
        <v>0</v>
      </c>
      <c r="KD34" s="11">
        <v>0</v>
      </c>
      <c r="KE34" s="11">
        <v>0</v>
      </c>
      <c r="KF34" s="11">
        <v>0</v>
      </c>
      <c r="KG34" s="11">
        <v>0</v>
      </c>
      <c r="KH34" s="11">
        <v>0</v>
      </c>
      <c r="KI34" s="11">
        <v>0</v>
      </c>
      <c r="KJ34" s="11">
        <v>0</v>
      </c>
      <c r="KK34" s="11">
        <v>143</v>
      </c>
      <c r="KL34" s="11">
        <v>1515</v>
      </c>
      <c r="KM34" s="11">
        <v>3229</v>
      </c>
      <c r="KN34" s="11">
        <v>0</v>
      </c>
      <c r="KO34" s="11">
        <v>0</v>
      </c>
      <c r="KP34" s="11">
        <v>0</v>
      </c>
      <c r="KQ34" s="11">
        <v>0</v>
      </c>
      <c r="KR34" s="11">
        <v>0</v>
      </c>
      <c r="KS34" s="11">
        <v>0</v>
      </c>
      <c r="KT34" s="11">
        <v>0</v>
      </c>
      <c r="KU34" s="11">
        <v>0</v>
      </c>
      <c r="KV34" s="11">
        <v>0</v>
      </c>
      <c r="KW34" s="11">
        <v>0</v>
      </c>
      <c r="KX34" s="11">
        <v>0</v>
      </c>
      <c r="KY34" s="11">
        <v>0</v>
      </c>
      <c r="KZ34" s="11">
        <v>0</v>
      </c>
      <c r="LA34" s="11">
        <v>0</v>
      </c>
      <c r="LB34" s="11">
        <v>0</v>
      </c>
      <c r="LC34" s="11">
        <v>0</v>
      </c>
      <c r="LD34" s="11">
        <v>0</v>
      </c>
      <c r="LE34" s="11">
        <v>0</v>
      </c>
      <c r="LF34" s="11">
        <v>0</v>
      </c>
      <c r="LG34" s="11">
        <v>0</v>
      </c>
      <c r="LH34" s="11">
        <v>0</v>
      </c>
      <c r="LI34" s="11">
        <v>0</v>
      </c>
      <c r="LJ34" s="11">
        <v>0</v>
      </c>
      <c r="LK34" s="11">
        <v>0</v>
      </c>
      <c r="LL34" s="11">
        <v>0</v>
      </c>
      <c r="LM34" s="11">
        <v>738583</v>
      </c>
      <c r="LN34" s="11">
        <v>16174</v>
      </c>
      <c r="LO34" s="11">
        <v>75957</v>
      </c>
      <c r="LP34" s="11">
        <v>0</v>
      </c>
      <c r="LQ34" s="11">
        <v>0</v>
      </c>
      <c r="LR34" s="11">
        <v>0</v>
      </c>
      <c r="LS34" s="11">
        <v>0</v>
      </c>
      <c r="LT34" s="11">
        <v>0</v>
      </c>
      <c r="LU34" s="11">
        <v>0</v>
      </c>
      <c r="LV34" s="11">
        <v>0</v>
      </c>
      <c r="LW34" s="11">
        <v>0</v>
      </c>
      <c r="LX34" s="11">
        <v>0</v>
      </c>
      <c r="LY34" s="11">
        <v>0</v>
      </c>
      <c r="LZ34" s="11">
        <v>0</v>
      </c>
      <c r="MA34" s="11">
        <v>0</v>
      </c>
      <c r="MB34" s="11">
        <v>0</v>
      </c>
      <c r="MC34" s="11">
        <v>0</v>
      </c>
      <c r="MD34" s="11">
        <v>0</v>
      </c>
      <c r="ME34" s="11">
        <v>0</v>
      </c>
      <c r="MF34" s="11">
        <v>0</v>
      </c>
      <c r="MG34" s="11">
        <v>0</v>
      </c>
      <c r="MH34" s="11">
        <v>0</v>
      </c>
      <c r="MI34" s="11">
        <v>0</v>
      </c>
      <c r="MJ34" s="11">
        <v>0</v>
      </c>
      <c r="MK34" s="11">
        <v>0</v>
      </c>
      <c r="ML34" s="11">
        <v>0</v>
      </c>
      <c r="MM34" s="11">
        <v>0</v>
      </c>
      <c r="MN34" s="11">
        <v>0</v>
      </c>
      <c r="MO34" s="11">
        <v>0</v>
      </c>
      <c r="MP34" s="11">
        <v>0</v>
      </c>
      <c r="MQ34" s="11">
        <v>0</v>
      </c>
      <c r="MR34" s="11">
        <v>0</v>
      </c>
      <c r="MS34" s="11">
        <v>0</v>
      </c>
      <c r="MT34" s="11">
        <v>0</v>
      </c>
      <c r="MU34" s="11">
        <v>0</v>
      </c>
      <c r="MV34" s="11">
        <v>0</v>
      </c>
      <c r="MW34" s="11">
        <v>0</v>
      </c>
      <c r="MX34" s="11">
        <v>3220</v>
      </c>
      <c r="MY34" s="11">
        <v>0</v>
      </c>
      <c r="MZ34" s="11">
        <v>0</v>
      </c>
      <c r="NA34" s="11">
        <v>0</v>
      </c>
      <c r="NB34" s="11">
        <v>0</v>
      </c>
      <c r="NC34" s="11">
        <v>0</v>
      </c>
      <c r="ND34" s="11">
        <v>0</v>
      </c>
      <c r="NE34" s="11">
        <v>0</v>
      </c>
      <c r="NF34" s="11">
        <v>0</v>
      </c>
      <c r="NG34" s="11">
        <v>0</v>
      </c>
      <c r="NH34" s="11">
        <v>0</v>
      </c>
      <c r="NI34" s="11">
        <v>0</v>
      </c>
      <c r="NJ34" s="11">
        <v>0</v>
      </c>
      <c r="NK34" s="11">
        <v>0</v>
      </c>
      <c r="NL34" s="11">
        <v>0</v>
      </c>
      <c r="NM34" s="11">
        <v>0</v>
      </c>
      <c r="NN34" s="11">
        <v>0</v>
      </c>
      <c r="NO34" s="11">
        <v>0</v>
      </c>
      <c r="NP34" s="11">
        <v>0</v>
      </c>
      <c r="NQ34" s="11">
        <v>0</v>
      </c>
      <c r="NR34" s="11">
        <v>0</v>
      </c>
      <c r="NS34" s="11">
        <v>0</v>
      </c>
      <c r="NT34" s="11">
        <v>0</v>
      </c>
      <c r="NU34" s="11">
        <v>0</v>
      </c>
      <c r="NV34" s="11">
        <v>0</v>
      </c>
      <c r="NW34" s="11">
        <v>0</v>
      </c>
      <c r="NX34" s="11">
        <v>0</v>
      </c>
      <c r="NY34" s="11">
        <v>847</v>
      </c>
      <c r="NZ34" s="11">
        <v>0</v>
      </c>
      <c r="OA34" s="11">
        <v>0</v>
      </c>
      <c r="OB34" s="11">
        <v>0</v>
      </c>
      <c r="OC34" s="11">
        <v>0</v>
      </c>
      <c r="OD34" s="11">
        <v>735</v>
      </c>
      <c r="OE34" s="11">
        <v>0</v>
      </c>
      <c r="OF34" s="11">
        <v>0</v>
      </c>
      <c r="OG34" s="11">
        <v>0</v>
      </c>
      <c r="OH34" s="11">
        <v>0</v>
      </c>
      <c r="OI34" s="11">
        <v>0</v>
      </c>
      <c r="OJ34" s="11">
        <v>0</v>
      </c>
      <c r="OK34" s="11">
        <v>0</v>
      </c>
      <c r="OL34" s="11">
        <v>0</v>
      </c>
      <c r="OM34" s="11">
        <v>0</v>
      </c>
      <c r="ON34" s="11">
        <v>67595</v>
      </c>
      <c r="OO34" s="11">
        <v>5053</v>
      </c>
      <c r="OP34" s="11">
        <v>1615734</v>
      </c>
      <c r="OQ34" s="150">
        <v>507336</v>
      </c>
      <c r="OR34" s="11">
        <v>0</v>
      </c>
      <c r="OS34" s="11">
        <v>0</v>
      </c>
      <c r="OT34" s="11">
        <v>0</v>
      </c>
      <c r="OU34" s="11">
        <v>34927</v>
      </c>
      <c r="OV34" s="11">
        <v>45285</v>
      </c>
      <c r="OW34" s="11">
        <v>587548</v>
      </c>
      <c r="OX34" s="11">
        <v>2203282</v>
      </c>
      <c r="OY34" s="11">
        <v>2041415</v>
      </c>
      <c r="OZ34" s="11">
        <v>161867</v>
      </c>
      <c r="PA34" s="11">
        <v>0</v>
      </c>
      <c r="PB34" s="11">
        <v>2203282</v>
      </c>
    </row>
    <row r="35" spans="1:418" ht="15" customHeight="1">
      <c r="A35" s="8" t="s">
        <v>458</v>
      </c>
      <c r="B35" s="9" t="s">
        <v>31</v>
      </c>
      <c r="C35" s="10">
        <v>499090</v>
      </c>
      <c r="D35" s="10">
        <v>8037</v>
      </c>
      <c r="E35" s="10">
        <v>1660</v>
      </c>
      <c r="F35" s="10">
        <v>1158</v>
      </c>
      <c r="G35" s="10">
        <v>248968</v>
      </c>
      <c r="H35" s="10">
        <v>49390</v>
      </c>
      <c r="I35" s="10">
        <v>13096</v>
      </c>
      <c r="J35" s="10">
        <v>11286</v>
      </c>
      <c r="K35" s="10">
        <v>5540</v>
      </c>
      <c r="L35" s="10">
        <v>1623</v>
      </c>
      <c r="M35" s="10">
        <v>62</v>
      </c>
      <c r="N35" s="10">
        <v>4</v>
      </c>
      <c r="O35" s="10">
        <v>4287</v>
      </c>
      <c r="P35" s="10">
        <v>6219</v>
      </c>
      <c r="Q35" s="10">
        <v>0</v>
      </c>
      <c r="R35" s="10">
        <v>15</v>
      </c>
      <c r="S35" s="10">
        <v>264</v>
      </c>
      <c r="T35" s="10">
        <v>14422</v>
      </c>
      <c r="U35" s="10">
        <v>27382</v>
      </c>
      <c r="V35" s="10">
        <v>33570</v>
      </c>
      <c r="W35" s="10">
        <v>19342</v>
      </c>
      <c r="X35" s="10">
        <v>112</v>
      </c>
      <c r="Y35" s="10">
        <v>51770</v>
      </c>
      <c r="Z35" s="10">
        <v>2351</v>
      </c>
      <c r="AA35" s="10">
        <v>74109</v>
      </c>
      <c r="AB35" s="10">
        <v>7923</v>
      </c>
      <c r="AC35" s="10">
        <v>42750</v>
      </c>
      <c r="AD35" s="10">
        <v>52342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  <c r="DV35" s="10">
        <v>0</v>
      </c>
      <c r="DW35" s="10">
        <v>0</v>
      </c>
      <c r="DX35" s="10">
        <v>0</v>
      </c>
      <c r="DY35" s="10">
        <v>0</v>
      </c>
      <c r="DZ35" s="10">
        <v>0</v>
      </c>
      <c r="EA35" s="10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58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v>0</v>
      </c>
      <c r="GU35" s="11">
        <v>0</v>
      </c>
      <c r="GV35" s="11">
        <v>0</v>
      </c>
      <c r="GW35" s="11">
        <v>0</v>
      </c>
      <c r="GX35" s="11">
        <v>0</v>
      </c>
      <c r="GY35" s="11">
        <v>0</v>
      </c>
      <c r="GZ35" s="11">
        <v>0</v>
      </c>
      <c r="HA35" s="11">
        <v>0</v>
      </c>
      <c r="HB35" s="11">
        <v>0</v>
      </c>
      <c r="HC35" s="11">
        <v>0</v>
      </c>
      <c r="HD35" s="11">
        <v>0</v>
      </c>
      <c r="HE35" s="11">
        <v>0</v>
      </c>
      <c r="HF35" s="11">
        <v>0</v>
      </c>
      <c r="HG35" s="11">
        <v>0</v>
      </c>
      <c r="HH35" s="11">
        <v>0</v>
      </c>
      <c r="HI35" s="11">
        <v>0</v>
      </c>
      <c r="HJ35" s="11">
        <v>0</v>
      </c>
      <c r="HK35" s="11">
        <v>0</v>
      </c>
      <c r="HL35" s="11">
        <v>0</v>
      </c>
      <c r="HM35" s="11">
        <v>0</v>
      </c>
      <c r="HN35" s="11">
        <v>0</v>
      </c>
      <c r="HO35" s="11">
        <v>0</v>
      </c>
      <c r="HP35" s="11">
        <v>0</v>
      </c>
      <c r="HQ35" s="11">
        <v>0</v>
      </c>
      <c r="HR35" s="11">
        <v>0</v>
      </c>
      <c r="HS35" s="11">
        <v>0</v>
      </c>
      <c r="HT35" s="11">
        <v>0</v>
      </c>
      <c r="HU35" s="11">
        <v>0</v>
      </c>
      <c r="HV35" s="11">
        <v>0</v>
      </c>
      <c r="HW35" s="11">
        <v>0</v>
      </c>
      <c r="HX35" s="11">
        <v>0</v>
      </c>
      <c r="HY35" s="11">
        <v>0</v>
      </c>
      <c r="HZ35" s="11">
        <v>0</v>
      </c>
      <c r="IA35" s="11">
        <v>0</v>
      </c>
      <c r="IB35" s="11">
        <v>0</v>
      </c>
      <c r="IC35" s="11">
        <v>0</v>
      </c>
      <c r="ID35" s="11">
        <v>0</v>
      </c>
      <c r="IE35" s="11">
        <v>0</v>
      </c>
      <c r="IF35" s="11">
        <v>0</v>
      </c>
      <c r="IG35" s="11">
        <v>0</v>
      </c>
      <c r="IH35" s="11">
        <v>0</v>
      </c>
      <c r="II35" s="11">
        <v>0</v>
      </c>
      <c r="IJ35" s="11">
        <v>0</v>
      </c>
      <c r="IK35" s="11">
        <v>0</v>
      </c>
      <c r="IL35" s="11">
        <v>0</v>
      </c>
      <c r="IM35" s="11">
        <v>0</v>
      </c>
      <c r="IN35" s="11">
        <v>0</v>
      </c>
      <c r="IO35" s="11">
        <v>0</v>
      </c>
      <c r="IP35" s="11">
        <v>0</v>
      </c>
      <c r="IQ35" s="11">
        <v>0</v>
      </c>
      <c r="IR35" s="11">
        <v>0</v>
      </c>
      <c r="IS35" s="11">
        <v>0</v>
      </c>
      <c r="IT35" s="11">
        <v>0</v>
      </c>
      <c r="IU35" s="11">
        <v>0</v>
      </c>
      <c r="IV35" s="11">
        <v>0</v>
      </c>
      <c r="IW35" s="11">
        <v>0</v>
      </c>
      <c r="IX35" s="11">
        <v>0</v>
      </c>
      <c r="IY35" s="11">
        <v>0</v>
      </c>
      <c r="IZ35" s="11">
        <v>0</v>
      </c>
      <c r="JA35" s="11">
        <v>0</v>
      </c>
      <c r="JB35" s="11">
        <v>0</v>
      </c>
      <c r="JC35" s="11">
        <v>0</v>
      </c>
      <c r="JD35" s="11">
        <v>0</v>
      </c>
      <c r="JE35" s="11">
        <v>0</v>
      </c>
      <c r="JF35" s="11">
        <v>0</v>
      </c>
      <c r="JG35" s="11">
        <v>0</v>
      </c>
      <c r="JH35" s="11">
        <v>0</v>
      </c>
      <c r="JI35" s="11">
        <v>0</v>
      </c>
      <c r="JJ35" s="11">
        <v>0</v>
      </c>
      <c r="JK35" s="11">
        <v>0</v>
      </c>
      <c r="JL35" s="11">
        <v>0</v>
      </c>
      <c r="JM35" s="11">
        <v>0</v>
      </c>
      <c r="JN35" s="11">
        <v>0</v>
      </c>
      <c r="JO35" s="11">
        <v>0</v>
      </c>
      <c r="JP35" s="11">
        <v>0</v>
      </c>
      <c r="JQ35" s="11">
        <v>0</v>
      </c>
      <c r="JR35" s="11">
        <v>0</v>
      </c>
      <c r="JS35" s="11">
        <v>0</v>
      </c>
      <c r="JT35" s="11">
        <v>0</v>
      </c>
      <c r="JU35" s="11">
        <v>0</v>
      </c>
      <c r="JV35" s="11">
        <v>0</v>
      </c>
      <c r="JW35" s="11">
        <v>0</v>
      </c>
      <c r="JX35" s="11">
        <v>0</v>
      </c>
      <c r="JY35" s="11">
        <v>0</v>
      </c>
      <c r="JZ35" s="11">
        <v>0</v>
      </c>
      <c r="KA35" s="11">
        <v>0</v>
      </c>
      <c r="KB35" s="11">
        <v>0</v>
      </c>
      <c r="KC35" s="11">
        <v>0</v>
      </c>
      <c r="KD35" s="11">
        <v>0</v>
      </c>
      <c r="KE35" s="11">
        <v>0</v>
      </c>
      <c r="KF35" s="11">
        <v>0</v>
      </c>
      <c r="KG35" s="11">
        <v>0</v>
      </c>
      <c r="KH35" s="11">
        <v>0</v>
      </c>
      <c r="KI35" s="11">
        <v>0</v>
      </c>
      <c r="KJ35" s="11">
        <v>0</v>
      </c>
      <c r="KK35" s="11">
        <v>0</v>
      </c>
      <c r="KL35" s="11">
        <v>0</v>
      </c>
      <c r="KM35" s="11">
        <v>0</v>
      </c>
      <c r="KN35" s="11">
        <v>0</v>
      </c>
      <c r="KO35" s="11">
        <v>0</v>
      </c>
      <c r="KP35" s="11">
        <v>0</v>
      </c>
      <c r="KQ35" s="11">
        <v>0</v>
      </c>
      <c r="KR35" s="11">
        <v>0</v>
      </c>
      <c r="KS35" s="11">
        <v>0</v>
      </c>
      <c r="KT35" s="11">
        <v>0</v>
      </c>
      <c r="KU35" s="11">
        <v>0</v>
      </c>
      <c r="KV35" s="11">
        <v>0</v>
      </c>
      <c r="KW35" s="11">
        <v>0</v>
      </c>
      <c r="KX35" s="11">
        <v>0</v>
      </c>
      <c r="KY35" s="11">
        <v>0</v>
      </c>
      <c r="KZ35" s="11">
        <v>0</v>
      </c>
      <c r="LA35" s="11">
        <v>0</v>
      </c>
      <c r="LB35" s="11">
        <v>0</v>
      </c>
      <c r="LC35" s="11">
        <v>0</v>
      </c>
      <c r="LD35" s="11">
        <v>0</v>
      </c>
      <c r="LE35" s="11">
        <v>0</v>
      </c>
      <c r="LF35" s="11">
        <v>0</v>
      </c>
      <c r="LG35" s="11">
        <v>0</v>
      </c>
      <c r="LH35" s="11">
        <v>0</v>
      </c>
      <c r="LI35" s="11">
        <v>0</v>
      </c>
      <c r="LJ35" s="11">
        <v>0</v>
      </c>
      <c r="LK35" s="11">
        <v>0</v>
      </c>
      <c r="LL35" s="11">
        <v>0</v>
      </c>
      <c r="LM35" s="11">
        <v>0</v>
      </c>
      <c r="LN35" s="11">
        <v>0</v>
      </c>
      <c r="LO35" s="11">
        <v>0</v>
      </c>
      <c r="LP35" s="11">
        <v>0</v>
      </c>
      <c r="LQ35" s="11">
        <v>0</v>
      </c>
      <c r="LR35" s="11">
        <v>0</v>
      </c>
      <c r="LS35" s="11">
        <v>0</v>
      </c>
      <c r="LT35" s="11">
        <v>0</v>
      </c>
      <c r="LU35" s="11">
        <v>0</v>
      </c>
      <c r="LV35" s="11">
        <v>0</v>
      </c>
      <c r="LW35" s="11">
        <v>0</v>
      </c>
      <c r="LX35" s="11">
        <v>0</v>
      </c>
      <c r="LY35" s="11">
        <v>0</v>
      </c>
      <c r="LZ35" s="11">
        <v>0</v>
      </c>
      <c r="MA35" s="11">
        <v>0</v>
      </c>
      <c r="MB35" s="11">
        <v>0</v>
      </c>
      <c r="MC35" s="11">
        <v>0</v>
      </c>
      <c r="MD35" s="11">
        <v>0</v>
      </c>
      <c r="ME35" s="11">
        <v>0</v>
      </c>
      <c r="MF35" s="11">
        <v>0</v>
      </c>
      <c r="MG35" s="11">
        <v>0</v>
      </c>
      <c r="MH35" s="11">
        <v>0</v>
      </c>
      <c r="MI35" s="11">
        <v>0</v>
      </c>
      <c r="MJ35" s="11">
        <v>0</v>
      </c>
      <c r="MK35" s="11">
        <v>0</v>
      </c>
      <c r="ML35" s="11">
        <v>0</v>
      </c>
      <c r="MM35" s="11">
        <v>0</v>
      </c>
      <c r="MN35" s="11">
        <v>0</v>
      </c>
      <c r="MO35" s="11">
        <v>0</v>
      </c>
      <c r="MP35" s="11">
        <v>0</v>
      </c>
      <c r="MQ35" s="11">
        <v>0</v>
      </c>
      <c r="MR35" s="11">
        <v>0</v>
      </c>
      <c r="MS35" s="11">
        <v>0</v>
      </c>
      <c r="MT35" s="11">
        <v>0</v>
      </c>
      <c r="MU35" s="11">
        <v>0</v>
      </c>
      <c r="MV35" s="11">
        <v>0</v>
      </c>
      <c r="MW35" s="11">
        <v>0</v>
      </c>
      <c r="MX35" s="11">
        <v>0</v>
      </c>
      <c r="MY35" s="11">
        <v>0</v>
      </c>
      <c r="MZ35" s="11">
        <v>0</v>
      </c>
      <c r="NA35" s="11">
        <v>0</v>
      </c>
      <c r="NB35" s="11">
        <v>0</v>
      </c>
      <c r="NC35" s="11">
        <v>0</v>
      </c>
      <c r="ND35" s="11">
        <v>0</v>
      </c>
      <c r="NE35" s="11">
        <v>0</v>
      </c>
      <c r="NF35" s="11">
        <v>0</v>
      </c>
      <c r="NG35" s="11">
        <v>0</v>
      </c>
      <c r="NH35" s="11">
        <v>0</v>
      </c>
      <c r="NI35" s="11">
        <v>0</v>
      </c>
      <c r="NJ35" s="11">
        <v>758</v>
      </c>
      <c r="NK35" s="11">
        <v>167589</v>
      </c>
      <c r="NL35" s="11">
        <v>0</v>
      </c>
      <c r="NM35" s="11">
        <v>0</v>
      </c>
      <c r="NN35" s="11">
        <v>0</v>
      </c>
      <c r="NO35" s="11">
        <v>0</v>
      </c>
      <c r="NP35" s="11">
        <v>0</v>
      </c>
      <c r="NQ35" s="11">
        <v>0</v>
      </c>
      <c r="NR35" s="11">
        <v>0</v>
      </c>
      <c r="NS35" s="11">
        <v>0</v>
      </c>
      <c r="NT35" s="11">
        <v>0</v>
      </c>
      <c r="NU35" s="11">
        <v>0</v>
      </c>
      <c r="NV35" s="11">
        <v>0</v>
      </c>
      <c r="NW35" s="11">
        <v>0</v>
      </c>
      <c r="NX35" s="11">
        <v>0</v>
      </c>
      <c r="NY35" s="11">
        <v>0</v>
      </c>
      <c r="NZ35" s="11">
        <v>0</v>
      </c>
      <c r="OA35" s="11">
        <v>0</v>
      </c>
      <c r="OB35" s="11">
        <v>0</v>
      </c>
      <c r="OC35" s="11">
        <v>0</v>
      </c>
      <c r="OD35" s="11">
        <v>0</v>
      </c>
      <c r="OE35" s="11">
        <v>0</v>
      </c>
      <c r="OF35" s="11">
        <v>0</v>
      </c>
      <c r="OG35" s="11">
        <v>0</v>
      </c>
      <c r="OH35" s="11">
        <v>0</v>
      </c>
      <c r="OI35" s="11">
        <v>0</v>
      </c>
      <c r="OJ35" s="11">
        <v>0</v>
      </c>
      <c r="OK35" s="11">
        <v>0</v>
      </c>
      <c r="OL35" s="11">
        <v>0</v>
      </c>
      <c r="OM35" s="11">
        <v>0</v>
      </c>
      <c r="ON35" s="11">
        <v>0</v>
      </c>
      <c r="OO35" s="11">
        <v>0</v>
      </c>
      <c r="OP35" s="11">
        <v>1345119</v>
      </c>
      <c r="OQ35" s="150">
        <v>0</v>
      </c>
      <c r="OR35" s="11">
        <v>0</v>
      </c>
      <c r="OS35" s="11">
        <v>0</v>
      </c>
      <c r="OT35" s="11">
        <v>0</v>
      </c>
      <c r="OU35" s="11">
        <v>0</v>
      </c>
      <c r="OV35" s="11">
        <v>11341</v>
      </c>
      <c r="OW35" s="11">
        <v>11341</v>
      </c>
      <c r="OX35" s="11">
        <v>1356460</v>
      </c>
      <c r="OY35" s="11">
        <v>1329248</v>
      </c>
      <c r="OZ35" s="11">
        <v>27212</v>
      </c>
      <c r="PA35" s="11">
        <v>0</v>
      </c>
      <c r="PB35" s="11">
        <v>1356460</v>
      </c>
    </row>
    <row r="36" spans="1:418" s="159" customFormat="1" ht="15" customHeight="1">
      <c r="A36" s="160" t="s">
        <v>459</v>
      </c>
      <c r="B36" s="161" t="s">
        <v>32</v>
      </c>
      <c r="C36" s="158">
        <v>0</v>
      </c>
      <c r="D36" s="158">
        <v>0</v>
      </c>
      <c r="E36" s="158">
        <v>0</v>
      </c>
      <c r="F36" s="158">
        <v>0</v>
      </c>
      <c r="G36" s="158">
        <v>0</v>
      </c>
      <c r="H36" s="158">
        <v>0</v>
      </c>
      <c r="I36" s="158">
        <v>0</v>
      </c>
      <c r="J36" s="158">
        <v>0</v>
      </c>
      <c r="K36" s="158">
        <v>0</v>
      </c>
      <c r="L36" s="158">
        <v>0</v>
      </c>
      <c r="M36" s="158">
        <v>0</v>
      </c>
      <c r="N36" s="158">
        <v>0</v>
      </c>
      <c r="O36" s="158">
        <v>0</v>
      </c>
      <c r="P36" s="158">
        <v>0</v>
      </c>
      <c r="Q36" s="158">
        <v>0</v>
      </c>
      <c r="R36" s="158">
        <v>0</v>
      </c>
      <c r="S36" s="158">
        <v>0</v>
      </c>
      <c r="T36" s="158">
        <v>0</v>
      </c>
      <c r="U36" s="158">
        <v>0</v>
      </c>
      <c r="V36" s="158">
        <v>0</v>
      </c>
      <c r="W36" s="158">
        <v>0</v>
      </c>
      <c r="X36" s="158">
        <v>0</v>
      </c>
      <c r="Y36" s="158">
        <v>0</v>
      </c>
      <c r="Z36" s="158">
        <v>0</v>
      </c>
      <c r="AA36" s="158">
        <v>0</v>
      </c>
      <c r="AB36" s="158">
        <v>0</v>
      </c>
      <c r="AC36" s="158">
        <v>0</v>
      </c>
      <c r="AD36" s="158">
        <v>0</v>
      </c>
      <c r="AE36" s="158">
        <v>0</v>
      </c>
      <c r="AF36" s="158">
        <v>0</v>
      </c>
      <c r="AG36" s="158">
        <v>0</v>
      </c>
      <c r="AH36" s="158">
        <v>0</v>
      </c>
      <c r="AI36" s="158">
        <v>0</v>
      </c>
      <c r="AJ36" s="158">
        <v>0</v>
      </c>
      <c r="AK36" s="158">
        <v>0</v>
      </c>
      <c r="AL36" s="158">
        <v>0</v>
      </c>
      <c r="AM36" s="158">
        <v>0</v>
      </c>
      <c r="AN36" s="158">
        <v>0</v>
      </c>
      <c r="AO36" s="158">
        <v>0</v>
      </c>
      <c r="AP36" s="158">
        <v>0</v>
      </c>
      <c r="AQ36" s="158">
        <v>0</v>
      </c>
      <c r="AR36" s="158">
        <v>0</v>
      </c>
      <c r="AS36" s="158">
        <v>0</v>
      </c>
      <c r="AT36" s="158">
        <v>0</v>
      </c>
      <c r="AU36" s="158">
        <v>0</v>
      </c>
      <c r="AV36" s="158">
        <v>0</v>
      </c>
      <c r="AW36" s="158">
        <v>0</v>
      </c>
      <c r="AX36" s="158">
        <v>0</v>
      </c>
      <c r="AY36" s="158">
        <v>0</v>
      </c>
      <c r="AZ36" s="158">
        <v>0</v>
      </c>
      <c r="BA36" s="158">
        <v>0</v>
      </c>
      <c r="BB36" s="158">
        <v>0</v>
      </c>
      <c r="BC36" s="158">
        <v>0</v>
      </c>
      <c r="BD36" s="158">
        <v>0</v>
      </c>
      <c r="BE36" s="158">
        <v>0</v>
      </c>
      <c r="BF36" s="158">
        <v>0</v>
      </c>
      <c r="BG36" s="158">
        <v>0</v>
      </c>
      <c r="BH36" s="158">
        <v>0</v>
      </c>
      <c r="BI36" s="158">
        <v>0</v>
      </c>
      <c r="BJ36" s="158">
        <v>0</v>
      </c>
      <c r="BK36" s="158">
        <v>0</v>
      </c>
      <c r="BL36" s="158">
        <v>0</v>
      </c>
      <c r="BM36" s="158">
        <v>0</v>
      </c>
      <c r="BN36" s="158">
        <v>0</v>
      </c>
      <c r="BO36" s="158">
        <v>0</v>
      </c>
      <c r="BP36" s="158">
        <v>0</v>
      </c>
      <c r="BQ36" s="158">
        <v>0</v>
      </c>
      <c r="BR36" s="158">
        <v>0</v>
      </c>
      <c r="BS36" s="158">
        <v>0</v>
      </c>
      <c r="BT36" s="158">
        <v>0</v>
      </c>
      <c r="BU36" s="158">
        <v>0</v>
      </c>
      <c r="BV36" s="158">
        <v>0</v>
      </c>
      <c r="BW36" s="158">
        <v>0</v>
      </c>
      <c r="BX36" s="158">
        <v>0</v>
      </c>
      <c r="BY36" s="158">
        <v>0</v>
      </c>
      <c r="BZ36" s="158">
        <v>0</v>
      </c>
      <c r="CA36" s="158">
        <v>0</v>
      </c>
      <c r="CB36" s="158">
        <v>0</v>
      </c>
      <c r="CC36" s="158">
        <v>0</v>
      </c>
      <c r="CD36" s="158">
        <v>0</v>
      </c>
      <c r="CE36" s="158">
        <v>0</v>
      </c>
      <c r="CF36" s="158">
        <v>0</v>
      </c>
      <c r="CG36" s="158">
        <v>0</v>
      </c>
      <c r="CH36" s="158">
        <v>0</v>
      </c>
      <c r="CI36" s="158">
        <v>0</v>
      </c>
      <c r="CJ36" s="158">
        <v>0</v>
      </c>
      <c r="CK36" s="158">
        <v>0</v>
      </c>
      <c r="CL36" s="158">
        <v>0</v>
      </c>
      <c r="CM36" s="158">
        <v>0</v>
      </c>
      <c r="CN36" s="158">
        <v>0</v>
      </c>
      <c r="CO36" s="158">
        <v>0</v>
      </c>
      <c r="CP36" s="158">
        <v>0</v>
      </c>
      <c r="CQ36" s="158">
        <v>0</v>
      </c>
      <c r="CR36" s="158">
        <v>0</v>
      </c>
      <c r="CS36" s="158">
        <v>0</v>
      </c>
      <c r="CT36" s="158">
        <v>0</v>
      </c>
      <c r="CU36" s="158">
        <v>0</v>
      </c>
      <c r="CV36" s="158">
        <v>0</v>
      </c>
      <c r="CW36" s="158">
        <v>0</v>
      </c>
      <c r="CX36" s="158">
        <v>0</v>
      </c>
      <c r="CY36" s="158">
        <v>0</v>
      </c>
      <c r="CZ36" s="158">
        <v>0</v>
      </c>
      <c r="DA36" s="158">
        <v>0</v>
      </c>
      <c r="DB36" s="158">
        <v>0</v>
      </c>
      <c r="DC36" s="158">
        <v>0</v>
      </c>
      <c r="DD36" s="158">
        <v>0</v>
      </c>
      <c r="DE36" s="158">
        <v>0</v>
      </c>
      <c r="DF36" s="158">
        <v>0</v>
      </c>
      <c r="DG36" s="158">
        <v>0</v>
      </c>
      <c r="DH36" s="158">
        <v>0</v>
      </c>
      <c r="DI36" s="158">
        <v>0</v>
      </c>
      <c r="DJ36" s="158">
        <v>0</v>
      </c>
      <c r="DK36" s="158">
        <v>0</v>
      </c>
      <c r="DL36" s="158">
        <v>0</v>
      </c>
      <c r="DM36" s="158">
        <v>0</v>
      </c>
      <c r="DN36" s="158">
        <v>0</v>
      </c>
      <c r="DO36" s="158">
        <v>0</v>
      </c>
      <c r="DP36" s="158">
        <v>0</v>
      </c>
      <c r="DQ36" s="158">
        <v>0</v>
      </c>
      <c r="DR36" s="158">
        <v>0</v>
      </c>
      <c r="DS36" s="158">
        <v>0</v>
      </c>
      <c r="DT36" s="158">
        <v>0</v>
      </c>
      <c r="DU36" s="158">
        <v>0</v>
      </c>
      <c r="DV36" s="158">
        <v>0</v>
      </c>
      <c r="DW36" s="158">
        <v>0</v>
      </c>
      <c r="DX36" s="158">
        <v>0</v>
      </c>
      <c r="DY36" s="158">
        <v>0</v>
      </c>
      <c r="DZ36" s="158">
        <v>0</v>
      </c>
      <c r="EA36" s="158">
        <v>0</v>
      </c>
      <c r="EB36" s="158">
        <v>0</v>
      </c>
      <c r="EC36" s="158">
        <v>359676</v>
      </c>
      <c r="ED36" s="158">
        <v>0</v>
      </c>
      <c r="EE36" s="158">
        <v>0</v>
      </c>
      <c r="EF36" s="158">
        <v>0</v>
      </c>
      <c r="EG36" s="158">
        <v>0</v>
      </c>
      <c r="EH36" s="158">
        <v>0</v>
      </c>
      <c r="EI36" s="158">
        <v>0</v>
      </c>
      <c r="EJ36" s="158">
        <v>0</v>
      </c>
      <c r="EK36" s="158">
        <v>0</v>
      </c>
      <c r="EL36" s="158">
        <v>0</v>
      </c>
      <c r="EM36" s="158">
        <v>0</v>
      </c>
      <c r="EN36" s="158">
        <v>0</v>
      </c>
      <c r="EO36" s="158">
        <v>0</v>
      </c>
      <c r="EP36" s="158">
        <v>0</v>
      </c>
      <c r="EQ36" s="158">
        <v>0</v>
      </c>
      <c r="ER36" s="158">
        <v>0</v>
      </c>
      <c r="ES36" s="158">
        <v>5858</v>
      </c>
      <c r="ET36" s="158">
        <v>0</v>
      </c>
      <c r="EU36" s="158">
        <v>0</v>
      </c>
      <c r="EV36" s="158">
        <v>0</v>
      </c>
      <c r="EW36" s="158">
        <v>0</v>
      </c>
      <c r="EX36" s="158">
        <v>0</v>
      </c>
      <c r="EY36" s="158">
        <v>0</v>
      </c>
      <c r="EZ36" s="158">
        <v>0</v>
      </c>
      <c r="FA36" s="158">
        <v>0</v>
      </c>
      <c r="FB36" s="158">
        <v>0</v>
      </c>
      <c r="FC36" s="158">
        <v>0</v>
      </c>
      <c r="FD36" s="158">
        <v>0</v>
      </c>
      <c r="FE36" s="158">
        <v>0</v>
      </c>
      <c r="FF36" s="158">
        <v>0</v>
      </c>
      <c r="FG36" s="158">
        <v>0</v>
      </c>
      <c r="FH36" s="158">
        <v>0</v>
      </c>
      <c r="FI36" s="158">
        <v>0</v>
      </c>
      <c r="FJ36" s="158">
        <v>0</v>
      </c>
      <c r="FK36" s="158">
        <v>0</v>
      </c>
      <c r="FL36" s="158">
        <v>0</v>
      </c>
      <c r="FM36" s="158">
        <v>0</v>
      </c>
      <c r="FN36" s="158">
        <v>0</v>
      </c>
      <c r="FO36" s="158">
        <v>0</v>
      </c>
      <c r="FP36" s="158">
        <v>0</v>
      </c>
      <c r="FQ36" s="158">
        <v>0</v>
      </c>
      <c r="FR36" s="158">
        <v>0</v>
      </c>
      <c r="FS36" s="158">
        <v>0</v>
      </c>
      <c r="FT36" s="158">
        <v>0</v>
      </c>
      <c r="FU36" s="158">
        <v>0</v>
      </c>
      <c r="FV36" s="158">
        <v>0</v>
      </c>
      <c r="FW36" s="158">
        <v>0</v>
      </c>
      <c r="FX36" s="158">
        <v>0</v>
      </c>
      <c r="FY36" s="158">
        <v>0</v>
      </c>
      <c r="FZ36" s="158">
        <v>0</v>
      </c>
      <c r="GA36" s="158">
        <v>0</v>
      </c>
      <c r="GB36" s="158">
        <v>24032</v>
      </c>
      <c r="GC36" s="158">
        <v>0</v>
      </c>
      <c r="GD36" s="158">
        <v>0</v>
      </c>
      <c r="GE36" s="158">
        <v>0</v>
      </c>
      <c r="GF36" s="158">
        <v>0</v>
      </c>
      <c r="GG36" s="158">
        <v>0</v>
      </c>
      <c r="GH36" s="158">
        <v>832603</v>
      </c>
      <c r="GI36" s="158">
        <v>0</v>
      </c>
      <c r="GJ36" s="158">
        <v>951</v>
      </c>
      <c r="GK36" s="158">
        <v>0</v>
      </c>
      <c r="GL36" s="158">
        <v>0</v>
      </c>
      <c r="GM36" s="158">
        <v>0</v>
      </c>
      <c r="GN36" s="158">
        <v>0</v>
      </c>
      <c r="GO36" s="158">
        <v>0</v>
      </c>
      <c r="GP36" s="158">
        <v>0</v>
      </c>
      <c r="GQ36" s="158">
        <v>1638</v>
      </c>
      <c r="GR36" s="158">
        <v>0</v>
      </c>
      <c r="GS36" s="158">
        <v>0</v>
      </c>
      <c r="GT36" s="158">
        <v>0</v>
      </c>
      <c r="GU36" s="162">
        <v>313</v>
      </c>
      <c r="GV36" s="162">
        <v>0</v>
      </c>
      <c r="GW36" s="162">
        <v>16666</v>
      </c>
      <c r="GX36" s="162">
        <v>0</v>
      </c>
      <c r="GY36" s="162">
        <v>0</v>
      </c>
      <c r="GZ36" s="162">
        <v>0</v>
      </c>
      <c r="HA36" s="162">
        <v>0</v>
      </c>
      <c r="HB36" s="162">
        <v>0</v>
      </c>
      <c r="HC36" s="162">
        <v>0</v>
      </c>
      <c r="HD36" s="162">
        <v>0</v>
      </c>
      <c r="HE36" s="162">
        <v>0</v>
      </c>
      <c r="HF36" s="162">
        <v>0</v>
      </c>
      <c r="HG36" s="162">
        <v>0</v>
      </c>
      <c r="HH36" s="162">
        <v>0</v>
      </c>
      <c r="HI36" s="162">
        <v>0</v>
      </c>
      <c r="HJ36" s="162">
        <v>0</v>
      </c>
      <c r="HK36" s="162">
        <v>0</v>
      </c>
      <c r="HL36" s="162">
        <v>0</v>
      </c>
      <c r="HM36" s="162">
        <v>0</v>
      </c>
      <c r="HN36" s="162">
        <v>0</v>
      </c>
      <c r="HO36" s="162">
        <v>0</v>
      </c>
      <c r="HP36" s="162">
        <v>0</v>
      </c>
      <c r="HQ36" s="162">
        <v>0</v>
      </c>
      <c r="HR36" s="162">
        <v>0</v>
      </c>
      <c r="HS36" s="162">
        <v>0</v>
      </c>
      <c r="HT36" s="162">
        <v>0</v>
      </c>
      <c r="HU36" s="162">
        <v>0</v>
      </c>
      <c r="HV36" s="162">
        <v>0</v>
      </c>
      <c r="HW36" s="162">
        <v>0</v>
      </c>
      <c r="HX36" s="162">
        <v>0</v>
      </c>
      <c r="HY36" s="162">
        <v>0</v>
      </c>
      <c r="HZ36" s="162">
        <v>0</v>
      </c>
      <c r="IA36" s="162">
        <v>0</v>
      </c>
      <c r="IB36" s="162">
        <v>0</v>
      </c>
      <c r="IC36" s="162">
        <v>0</v>
      </c>
      <c r="ID36" s="162">
        <v>0</v>
      </c>
      <c r="IE36" s="162">
        <v>0</v>
      </c>
      <c r="IF36" s="162">
        <v>0</v>
      </c>
      <c r="IG36" s="162">
        <v>0</v>
      </c>
      <c r="IH36" s="162">
        <v>0</v>
      </c>
      <c r="II36" s="162">
        <v>0</v>
      </c>
      <c r="IJ36" s="162">
        <v>0</v>
      </c>
      <c r="IK36" s="162">
        <v>0</v>
      </c>
      <c r="IL36" s="162">
        <v>0</v>
      </c>
      <c r="IM36" s="162">
        <v>0</v>
      </c>
      <c r="IN36" s="162">
        <v>0</v>
      </c>
      <c r="IO36" s="162">
        <v>0</v>
      </c>
      <c r="IP36" s="162">
        <v>0</v>
      </c>
      <c r="IQ36" s="162">
        <v>0</v>
      </c>
      <c r="IR36" s="162">
        <v>0</v>
      </c>
      <c r="IS36" s="162">
        <v>0</v>
      </c>
      <c r="IT36" s="162">
        <v>0</v>
      </c>
      <c r="IU36" s="162">
        <v>0</v>
      </c>
      <c r="IV36" s="162">
        <v>0</v>
      </c>
      <c r="IW36" s="162">
        <v>0</v>
      </c>
      <c r="IX36" s="162">
        <v>0</v>
      </c>
      <c r="IY36" s="162">
        <v>0</v>
      </c>
      <c r="IZ36" s="162">
        <v>0</v>
      </c>
      <c r="JA36" s="162">
        <v>0</v>
      </c>
      <c r="JB36" s="162">
        <v>0</v>
      </c>
      <c r="JC36" s="162">
        <v>0</v>
      </c>
      <c r="JD36" s="162">
        <v>0</v>
      </c>
      <c r="JE36" s="162">
        <v>0</v>
      </c>
      <c r="JF36" s="162">
        <v>0</v>
      </c>
      <c r="JG36" s="162">
        <v>0</v>
      </c>
      <c r="JH36" s="162">
        <v>0</v>
      </c>
      <c r="JI36" s="162">
        <v>0</v>
      </c>
      <c r="JJ36" s="162">
        <v>0</v>
      </c>
      <c r="JK36" s="162">
        <v>0</v>
      </c>
      <c r="JL36" s="162">
        <v>0</v>
      </c>
      <c r="JM36" s="162">
        <v>0</v>
      </c>
      <c r="JN36" s="162">
        <v>0</v>
      </c>
      <c r="JO36" s="162">
        <v>0</v>
      </c>
      <c r="JP36" s="162">
        <v>0</v>
      </c>
      <c r="JQ36" s="162">
        <v>0</v>
      </c>
      <c r="JR36" s="162">
        <v>0</v>
      </c>
      <c r="JS36" s="162">
        <v>0</v>
      </c>
      <c r="JT36" s="162">
        <v>0</v>
      </c>
      <c r="JU36" s="162">
        <v>0</v>
      </c>
      <c r="JV36" s="162">
        <v>0</v>
      </c>
      <c r="JW36" s="162">
        <v>0</v>
      </c>
      <c r="JX36" s="162">
        <v>0</v>
      </c>
      <c r="JY36" s="162">
        <v>0</v>
      </c>
      <c r="JZ36" s="162">
        <v>0</v>
      </c>
      <c r="KA36" s="162">
        <v>0</v>
      </c>
      <c r="KB36" s="162">
        <v>0</v>
      </c>
      <c r="KC36" s="162">
        <v>0</v>
      </c>
      <c r="KD36" s="162">
        <v>0</v>
      </c>
      <c r="KE36" s="162">
        <v>0</v>
      </c>
      <c r="KF36" s="162">
        <v>0</v>
      </c>
      <c r="KG36" s="162">
        <v>0</v>
      </c>
      <c r="KH36" s="162">
        <v>0</v>
      </c>
      <c r="KI36" s="162">
        <v>0</v>
      </c>
      <c r="KJ36" s="162">
        <v>0</v>
      </c>
      <c r="KK36" s="162">
        <v>0</v>
      </c>
      <c r="KL36" s="162">
        <v>0</v>
      </c>
      <c r="KM36" s="162">
        <v>0</v>
      </c>
      <c r="KN36" s="162">
        <v>0</v>
      </c>
      <c r="KO36" s="162">
        <v>325256</v>
      </c>
      <c r="KP36" s="162">
        <v>0</v>
      </c>
      <c r="KQ36" s="162">
        <v>0</v>
      </c>
      <c r="KR36" s="162">
        <v>0</v>
      </c>
      <c r="KS36" s="162">
        <v>0</v>
      </c>
      <c r="KT36" s="162">
        <v>0</v>
      </c>
      <c r="KU36" s="162">
        <v>0</v>
      </c>
      <c r="KV36" s="162">
        <v>0</v>
      </c>
      <c r="KW36" s="162">
        <v>0</v>
      </c>
      <c r="KX36" s="162">
        <v>0</v>
      </c>
      <c r="KY36" s="162">
        <v>0</v>
      </c>
      <c r="KZ36" s="162">
        <v>0</v>
      </c>
      <c r="LA36" s="162">
        <v>0</v>
      </c>
      <c r="LB36" s="162">
        <v>0</v>
      </c>
      <c r="LC36" s="162">
        <v>0</v>
      </c>
      <c r="LD36" s="162">
        <v>0</v>
      </c>
      <c r="LE36" s="162">
        <v>0</v>
      </c>
      <c r="LF36" s="162">
        <v>0</v>
      </c>
      <c r="LG36" s="162">
        <v>0</v>
      </c>
      <c r="LH36" s="162">
        <v>0</v>
      </c>
      <c r="LI36" s="162">
        <v>0</v>
      </c>
      <c r="LJ36" s="162">
        <v>0</v>
      </c>
      <c r="LK36" s="162">
        <v>0</v>
      </c>
      <c r="LL36" s="162">
        <v>0</v>
      </c>
      <c r="LM36" s="162">
        <v>0</v>
      </c>
      <c r="LN36" s="162">
        <v>0</v>
      </c>
      <c r="LO36" s="162">
        <v>0</v>
      </c>
      <c r="LP36" s="162">
        <v>0</v>
      </c>
      <c r="LQ36" s="162">
        <v>0</v>
      </c>
      <c r="LR36" s="162">
        <v>0</v>
      </c>
      <c r="LS36" s="162">
        <v>0</v>
      </c>
      <c r="LT36" s="162">
        <v>0</v>
      </c>
      <c r="LU36" s="162">
        <v>0</v>
      </c>
      <c r="LV36" s="162">
        <v>0</v>
      </c>
      <c r="LW36" s="162">
        <v>0</v>
      </c>
      <c r="LX36" s="162">
        <v>0</v>
      </c>
      <c r="LY36" s="162">
        <v>0</v>
      </c>
      <c r="LZ36" s="162">
        <v>0</v>
      </c>
      <c r="MA36" s="162">
        <v>0</v>
      </c>
      <c r="MB36" s="162">
        <v>0</v>
      </c>
      <c r="MC36" s="162">
        <v>0</v>
      </c>
      <c r="MD36" s="162">
        <v>0</v>
      </c>
      <c r="ME36" s="162">
        <v>0</v>
      </c>
      <c r="MF36" s="162">
        <v>0</v>
      </c>
      <c r="MG36" s="162">
        <v>0</v>
      </c>
      <c r="MH36" s="162">
        <v>0</v>
      </c>
      <c r="MI36" s="162">
        <v>0</v>
      </c>
      <c r="MJ36" s="162">
        <v>0</v>
      </c>
      <c r="MK36" s="162">
        <v>0</v>
      </c>
      <c r="ML36" s="162">
        <v>0</v>
      </c>
      <c r="MM36" s="162">
        <v>0</v>
      </c>
      <c r="MN36" s="162">
        <v>0</v>
      </c>
      <c r="MO36" s="162">
        <v>0</v>
      </c>
      <c r="MP36" s="162">
        <v>0</v>
      </c>
      <c r="MQ36" s="162">
        <v>0</v>
      </c>
      <c r="MR36" s="162">
        <v>0</v>
      </c>
      <c r="MS36" s="162">
        <v>0</v>
      </c>
      <c r="MT36" s="162">
        <v>0</v>
      </c>
      <c r="MU36" s="162">
        <v>0</v>
      </c>
      <c r="MV36" s="162">
        <v>0</v>
      </c>
      <c r="MW36" s="162">
        <v>0</v>
      </c>
      <c r="MX36" s="162">
        <v>0</v>
      </c>
      <c r="MY36" s="162">
        <v>0</v>
      </c>
      <c r="MZ36" s="162">
        <v>0</v>
      </c>
      <c r="NA36" s="162">
        <v>0</v>
      </c>
      <c r="NB36" s="162">
        <v>0</v>
      </c>
      <c r="NC36" s="162">
        <v>0</v>
      </c>
      <c r="ND36" s="162">
        <v>0</v>
      </c>
      <c r="NE36" s="162">
        <v>0</v>
      </c>
      <c r="NF36" s="162">
        <v>0</v>
      </c>
      <c r="NG36" s="162">
        <v>0</v>
      </c>
      <c r="NH36" s="162">
        <v>0</v>
      </c>
      <c r="NI36" s="162">
        <v>0</v>
      </c>
      <c r="NJ36" s="162">
        <v>0</v>
      </c>
      <c r="NK36" s="162">
        <v>0</v>
      </c>
      <c r="NL36" s="162">
        <v>0</v>
      </c>
      <c r="NM36" s="162">
        <v>0</v>
      </c>
      <c r="NN36" s="162">
        <v>0</v>
      </c>
      <c r="NO36" s="162">
        <v>0</v>
      </c>
      <c r="NP36" s="162">
        <v>0</v>
      </c>
      <c r="NQ36" s="162">
        <v>0</v>
      </c>
      <c r="NR36" s="162">
        <v>0</v>
      </c>
      <c r="NS36" s="162">
        <v>0</v>
      </c>
      <c r="NT36" s="162">
        <v>0</v>
      </c>
      <c r="NU36" s="162">
        <v>0</v>
      </c>
      <c r="NV36" s="162">
        <v>0</v>
      </c>
      <c r="NW36" s="162">
        <v>0</v>
      </c>
      <c r="NX36" s="162">
        <v>0</v>
      </c>
      <c r="NY36" s="162">
        <v>0</v>
      </c>
      <c r="NZ36" s="162">
        <v>0</v>
      </c>
      <c r="OA36" s="162">
        <v>0</v>
      </c>
      <c r="OB36" s="162">
        <v>0</v>
      </c>
      <c r="OC36" s="162">
        <v>0</v>
      </c>
      <c r="OD36" s="162">
        <v>0</v>
      </c>
      <c r="OE36" s="162">
        <v>0</v>
      </c>
      <c r="OF36" s="162">
        <v>0</v>
      </c>
      <c r="OG36" s="162">
        <v>0</v>
      </c>
      <c r="OH36" s="162">
        <v>0</v>
      </c>
      <c r="OI36" s="162">
        <v>0</v>
      </c>
      <c r="OJ36" s="162">
        <v>0</v>
      </c>
      <c r="OK36" s="162">
        <v>0</v>
      </c>
      <c r="OL36" s="162">
        <v>0</v>
      </c>
      <c r="OM36" s="162">
        <v>0</v>
      </c>
      <c r="ON36" s="162">
        <v>0</v>
      </c>
      <c r="OO36" s="162">
        <v>1981</v>
      </c>
      <c r="OP36" s="162">
        <v>1568974</v>
      </c>
      <c r="OQ36" s="162">
        <v>0</v>
      </c>
      <c r="OR36" s="162">
        <v>0</v>
      </c>
      <c r="OS36" s="162">
        <v>0</v>
      </c>
      <c r="OT36" s="162">
        <v>0</v>
      </c>
      <c r="OU36" s="162">
        <v>-295904</v>
      </c>
      <c r="OV36" s="162">
        <v>544</v>
      </c>
      <c r="OW36" s="162">
        <v>-295360</v>
      </c>
      <c r="OX36" s="162">
        <v>1273614</v>
      </c>
      <c r="OY36" s="162">
        <v>399235</v>
      </c>
      <c r="OZ36" s="162">
        <v>874379</v>
      </c>
      <c r="PA36" s="162">
        <v>0</v>
      </c>
      <c r="PB36" s="162">
        <v>1273614</v>
      </c>
    </row>
    <row r="37" spans="1:418" s="159" customFormat="1" ht="15" customHeight="1">
      <c r="A37" s="160" t="s">
        <v>460</v>
      </c>
      <c r="B37" s="161" t="s">
        <v>33</v>
      </c>
      <c r="C37" s="158">
        <v>0</v>
      </c>
      <c r="D37" s="158">
        <v>0</v>
      </c>
      <c r="E37" s="158">
        <v>0</v>
      </c>
      <c r="F37" s="158">
        <v>0</v>
      </c>
      <c r="G37" s="158">
        <v>0</v>
      </c>
      <c r="H37" s="158">
        <v>0</v>
      </c>
      <c r="I37" s="158">
        <v>0</v>
      </c>
      <c r="J37" s="158">
        <v>0</v>
      </c>
      <c r="K37" s="158">
        <v>0</v>
      </c>
      <c r="L37" s="158">
        <v>0</v>
      </c>
      <c r="M37" s="158">
        <v>0</v>
      </c>
      <c r="N37" s="158">
        <v>0</v>
      </c>
      <c r="O37" s="158">
        <v>0</v>
      </c>
      <c r="P37" s="158">
        <v>0</v>
      </c>
      <c r="Q37" s="158">
        <v>0</v>
      </c>
      <c r="R37" s="158">
        <v>0</v>
      </c>
      <c r="S37" s="158">
        <v>0</v>
      </c>
      <c r="T37" s="158">
        <v>0</v>
      </c>
      <c r="U37" s="158">
        <v>0</v>
      </c>
      <c r="V37" s="158">
        <v>0</v>
      </c>
      <c r="W37" s="158">
        <v>0</v>
      </c>
      <c r="X37" s="158">
        <v>0</v>
      </c>
      <c r="Y37" s="158">
        <v>0</v>
      </c>
      <c r="Z37" s="158">
        <v>0</v>
      </c>
      <c r="AA37" s="158">
        <v>0</v>
      </c>
      <c r="AB37" s="158">
        <v>0</v>
      </c>
      <c r="AC37" s="158">
        <v>0</v>
      </c>
      <c r="AD37" s="158">
        <v>0</v>
      </c>
      <c r="AE37" s="158">
        <v>0</v>
      </c>
      <c r="AF37" s="158">
        <v>0</v>
      </c>
      <c r="AG37" s="158">
        <v>0</v>
      </c>
      <c r="AH37" s="158">
        <v>0</v>
      </c>
      <c r="AI37" s="158">
        <v>0</v>
      </c>
      <c r="AJ37" s="158">
        <v>0</v>
      </c>
      <c r="AK37" s="158">
        <v>0</v>
      </c>
      <c r="AL37" s="158">
        <v>0</v>
      </c>
      <c r="AM37" s="158">
        <v>0</v>
      </c>
      <c r="AN37" s="158">
        <v>0</v>
      </c>
      <c r="AO37" s="158">
        <v>0</v>
      </c>
      <c r="AP37" s="158">
        <v>0</v>
      </c>
      <c r="AQ37" s="158">
        <v>0</v>
      </c>
      <c r="AR37" s="158">
        <v>0</v>
      </c>
      <c r="AS37" s="158">
        <v>0</v>
      </c>
      <c r="AT37" s="158">
        <v>0</v>
      </c>
      <c r="AU37" s="158">
        <v>0</v>
      </c>
      <c r="AV37" s="158">
        <v>0</v>
      </c>
      <c r="AW37" s="158">
        <v>0</v>
      </c>
      <c r="AX37" s="158">
        <v>0</v>
      </c>
      <c r="AY37" s="158">
        <v>0</v>
      </c>
      <c r="AZ37" s="158">
        <v>0</v>
      </c>
      <c r="BA37" s="158">
        <v>0</v>
      </c>
      <c r="BB37" s="158">
        <v>0</v>
      </c>
      <c r="BC37" s="158">
        <v>0</v>
      </c>
      <c r="BD37" s="158">
        <v>0</v>
      </c>
      <c r="BE37" s="158">
        <v>0</v>
      </c>
      <c r="BF37" s="158">
        <v>0</v>
      </c>
      <c r="BG37" s="158">
        <v>0</v>
      </c>
      <c r="BH37" s="158">
        <v>0</v>
      </c>
      <c r="BI37" s="158">
        <v>0</v>
      </c>
      <c r="BJ37" s="158">
        <v>0</v>
      </c>
      <c r="BK37" s="158">
        <v>0</v>
      </c>
      <c r="BL37" s="158">
        <v>0</v>
      </c>
      <c r="BM37" s="158">
        <v>0</v>
      </c>
      <c r="BN37" s="158">
        <v>0</v>
      </c>
      <c r="BO37" s="158">
        <v>0</v>
      </c>
      <c r="BP37" s="158">
        <v>0</v>
      </c>
      <c r="BQ37" s="158">
        <v>0</v>
      </c>
      <c r="BR37" s="158">
        <v>0</v>
      </c>
      <c r="BS37" s="158">
        <v>0</v>
      </c>
      <c r="BT37" s="158">
        <v>0</v>
      </c>
      <c r="BU37" s="158">
        <v>0</v>
      </c>
      <c r="BV37" s="158">
        <v>0</v>
      </c>
      <c r="BW37" s="158">
        <v>0</v>
      </c>
      <c r="BX37" s="158">
        <v>0</v>
      </c>
      <c r="BY37" s="158">
        <v>0</v>
      </c>
      <c r="BZ37" s="158">
        <v>0</v>
      </c>
      <c r="CA37" s="158">
        <v>0</v>
      </c>
      <c r="CB37" s="158">
        <v>0</v>
      </c>
      <c r="CC37" s="158">
        <v>0</v>
      </c>
      <c r="CD37" s="158">
        <v>0</v>
      </c>
      <c r="CE37" s="158">
        <v>0</v>
      </c>
      <c r="CF37" s="158">
        <v>0</v>
      </c>
      <c r="CG37" s="158">
        <v>0</v>
      </c>
      <c r="CH37" s="158">
        <v>0</v>
      </c>
      <c r="CI37" s="158">
        <v>0</v>
      </c>
      <c r="CJ37" s="158">
        <v>0</v>
      </c>
      <c r="CK37" s="158">
        <v>0</v>
      </c>
      <c r="CL37" s="158">
        <v>0</v>
      </c>
      <c r="CM37" s="158">
        <v>0</v>
      </c>
      <c r="CN37" s="158">
        <v>0</v>
      </c>
      <c r="CO37" s="158">
        <v>0</v>
      </c>
      <c r="CP37" s="158">
        <v>0</v>
      </c>
      <c r="CQ37" s="158">
        <v>0</v>
      </c>
      <c r="CR37" s="158">
        <v>0</v>
      </c>
      <c r="CS37" s="158">
        <v>0</v>
      </c>
      <c r="CT37" s="158">
        <v>0</v>
      </c>
      <c r="CU37" s="158">
        <v>0</v>
      </c>
      <c r="CV37" s="158">
        <v>0</v>
      </c>
      <c r="CW37" s="158">
        <v>0</v>
      </c>
      <c r="CX37" s="158">
        <v>0</v>
      </c>
      <c r="CY37" s="158">
        <v>0</v>
      </c>
      <c r="CZ37" s="158">
        <v>0</v>
      </c>
      <c r="DA37" s="158">
        <v>0</v>
      </c>
      <c r="DB37" s="158">
        <v>0</v>
      </c>
      <c r="DC37" s="158">
        <v>0</v>
      </c>
      <c r="DD37" s="158">
        <v>0</v>
      </c>
      <c r="DE37" s="158">
        <v>0</v>
      </c>
      <c r="DF37" s="158">
        <v>0</v>
      </c>
      <c r="DG37" s="158">
        <v>0</v>
      </c>
      <c r="DH37" s="158">
        <v>0</v>
      </c>
      <c r="DI37" s="158">
        <v>0</v>
      </c>
      <c r="DJ37" s="158">
        <v>0</v>
      </c>
      <c r="DK37" s="158">
        <v>0</v>
      </c>
      <c r="DL37" s="158">
        <v>0</v>
      </c>
      <c r="DM37" s="158">
        <v>0</v>
      </c>
      <c r="DN37" s="158">
        <v>0</v>
      </c>
      <c r="DO37" s="158">
        <v>0</v>
      </c>
      <c r="DP37" s="158">
        <v>0</v>
      </c>
      <c r="DQ37" s="158">
        <v>0</v>
      </c>
      <c r="DR37" s="158">
        <v>0</v>
      </c>
      <c r="DS37" s="158">
        <v>0</v>
      </c>
      <c r="DT37" s="158">
        <v>0</v>
      </c>
      <c r="DU37" s="158">
        <v>0</v>
      </c>
      <c r="DV37" s="158">
        <v>0</v>
      </c>
      <c r="DW37" s="158">
        <v>0</v>
      </c>
      <c r="DX37" s="158">
        <v>0</v>
      </c>
      <c r="DY37" s="158">
        <v>0</v>
      </c>
      <c r="DZ37" s="158">
        <v>0</v>
      </c>
      <c r="EA37" s="158">
        <v>0</v>
      </c>
      <c r="EB37" s="158">
        <v>0</v>
      </c>
      <c r="EC37" s="158">
        <v>0</v>
      </c>
      <c r="ED37" s="158">
        <v>3650132</v>
      </c>
      <c r="EE37" s="158">
        <v>0</v>
      </c>
      <c r="EF37" s="158">
        <v>0</v>
      </c>
      <c r="EG37" s="158">
        <v>0</v>
      </c>
      <c r="EH37" s="158">
        <v>0</v>
      </c>
      <c r="EI37" s="158">
        <v>0</v>
      </c>
      <c r="EJ37" s="158">
        <v>0</v>
      </c>
      <c r="EK37" s="158">
        <v>0</v>
      </c>
      <c r="EL37" s="158">
        <v>0</v>
      </c>
      <c r="EM37" s="158">
        <v>0</v>
      </c>
      <c r="EN37" s="158">
        <v>0</v>
      </c>
      <c r="EO37" s="158">
        <v>0</v>
      </c>
      <c r="EP37" s="158">
        <v>0</v>
      </c>
      <c r="EQ37" s="158">
        <v>0</v>
      </c>
      <c r="ER37" s="158">
        <v>0</v>
      </c>
      <c r="ES37" s="158">
        <v>31867</v>
      </c>
      <c r="ET37" s="158">
        <v>0</v>
      </c>
      <c r="EU37" s="158">
        <v>0</v>
      </c>
      <c r="EV37" s="158">
        <v>0</v>
      </c>
      <c r="EW37" s="158">
        <v>0</v>
      </c>
      <c r="EX37" s="158">
        <v>0</v>
      </c>
      <c r="EY37" s="158">
        <v>0</v>
      </c>
      <c r="EZ37" s="158">
        <v>0</v>
      </c>
      <c r="FA37" s="158">
        <v>0</v>
      </c>
      <c r="FB37" s="158">
        <v>0</v>
      </c>
      <c r="FC37" s="158">
        <v>0</v>
      </c>
      <c r="FD37" s="158">
        <v>0</v>
      </c>
      <c r="FE37" s="158">
        <v>0</v>
      </c>
      <c r="FF37" s="158">
        <v>0</v>
      </c>
      <c r="FG37" s="158">
        <v>0</v>
      </c>
      <c r="FH37" s="158">
        <v>0</v>
      </c>
      <c r="FI37" s="158">
        <v>0</v>
      </c>
      <c r="FJ37" s="158">
        <v>0</v>
      </c>
      <c r="FK37" s="158">
        <v>6547</v>
      </c>
      <c r="FL37" s="158">
        <v>0</v>
      </c>
      <c r="FM37" s="158">
        <v>0</v>
      </c>
      <c r="FN37" s="158">
        <v>0</v>
      </c>
      <c r="FO37" s="158">
        <v>0</v>
      </c>
      <c r="FP37" s="158">
        <v>0</v>
      </c>
      <c r="FQ37" s="158">
        <v>0</v>
      </c>
      <c r="FR37" s="158">
        <v>0</v>
      </c>
      <c r="FS37" s="158">
        <v>0</v>
      </c>
      <c r="FT37" s="158">
        <v>0</v>
      </c>
      <c r="FU37" s="158">
        <v>0</v>
      </c>
      <c r="FV37" s="158">
        <v>0</v>
      </c>
      <c r="FW37" s="158">
        <v>0</v>
      </c>
      <c r="FX37" s="158">
        <v>0</v>
      </c>
      <c r="FY37" s="158">
        <v>881984</v>
      </c>
      <c r="FZ37" s="158">
        <v>0</v>
      </c>
      <c r="GA37" s="158">
        <v>0</v>
      </c>
      <c r="GB37" s="158">
        <v>0</v>
      </c>
      <c r="GC37" s="158">
        <v>0</v>
      </c>
      <c r="GD37" s="158">
        <v>0</v>
      </c>
      <c r="GE37" s="158">
        <v>0</v>
      </c>
      <c r="GF37" s="158">
        <v>0</v>
      </c>
      <c r="GG37" s="158">
        <v>0</v>
      </c>
      <c r="GH37" s="158">
        <v>0</v>
      </c>
      <c r="GI37" s="158">
        <v>0</v>
      </c>
      <c r="GJ37" s="158">
        <v>0</v>
      </c>
      <c r="GK37" s="158">
        <v>0</v>
      </c>
      <c r="GL37" s="158">
        <v>0</v>
      </c>
      <c r="GM37" s="158">
        <v>0</v>
      </c>
      <c r="GN37" s="158">
        <v>0</v>
      </c>
      <c r="GO37" s="158">
        <v>0</v>
      </c>
      <c r="GP37" s="158">
        <v>0</v>
      </c>
      <c r="GQ37" s="158">
        <v>0</v>
      </c>
      <c r="GR37" s="158">
        <v>0</v>
      </c>
      <c r="GS37" s="158">
        <v>0</v>
      </c>
      <c r="GT37" s="158">
        <v>0</v>
      </c>
      <c r="GU37" s="162">
        <v>0</v>
      </c>
      <c r="GV37" s="162">
        <v>0</v>
      </c>
      <c r="GW37" s="162">
        <v>0</v>
      </c>
      <c r="GX37" s="162">
        <v>0</v>
      </c>
      <c r="GY37" s="162">
        <v>0</v>
      </c>
      <c r="GZ37" s="162">
        <v>0</v>
      </c>
      <c r="HA37" s="162">
        <v>0</v>
      </c>
      <c r="HB37" s="162">
        <v>0</v>
      </c>
      <c r="HC37" s="162">
        <v>0</v>
      </c>
      <c r="HD37" s="162">
        <v>0</v>
      </c>
      <c r="HE37" s="162">
        <v>0</v>
      </c>
      <c r="HF37" s="162">
        <v>0</v>
      </c>
      <c r="HG37" s="162">
        <v>0</v>
      </c>
      <c r="HH37" s="162">
        <v>0</v>
      </c>
      <c r="HI37" s="162">
        <v>0</v>
      </c>
      <c r="HJ37" s="162">
        <v>0</v>
      </c>
      <c r="HK37" s="162">
        <v>0</v>
      </c>
      <c r="HL37" s="162">
        <v>0</v>
      </c>
      <c r="HM37" s="162">
        <v>0</v>
      </c>
      <c r="HN37" s="162">
        <v>0</v>
      </c>
      <c r="HO37" s="162">
        <v>0</v>
      </c>
      <c r="HP37" s="162">
        <v>0</v>
      </c>
      <c r="HQ37" s="162">
        <v>0</v>
      </c>
      <c r="HR37" s="162">
        <v>0</v>
      </c>
      <c r="HS37" s="162">
        <v>0</v>
      </c>
      <c r="HT37" s="162">
        <v>0</v>
      </c>
      <c r="HU37" s="162">
        <v>0</v>
      </c>
      <c r="HV37" s="162">
        <v>0</v>
      </c>
      <c r="HW37" s="162">
        <v>0</v>
      </c>
      <c r="HX37" s="162">
        <v>0</v>
      </c>
      <c r="HY37" s="162">
        <v>0</v>
      </c>
      <c r="HZ37" s="162">
        <v>0</v>
      </c>
      <c r="IA37" s="162">
        <v>0</v>
      </c>
      <c r="IB37" s="162">
        <v>0</v>
      </c>
      <c r="IC37" s="162">
        <v>0</v>
      </c>
      <c r="ID37" s="162">
        <v>0</v>
      </c>
      <c r="IE37" s="162">
        <v>0</v>
      </c>
      <c r="IF37" s="162">
        <v>0</v>
      </c>
      <c r="IG37" s="162">
        <v>0</v>
      </c>
      <c r="IH37" s="162">
        <v>0</v>
      </c>
      <c r="II37" s="162">
        <v>0</v>
      </c>
      <c r="IJ37" s="162">
        <v>0</v>
      </c>
      <c r="IK37" s="162">
        <v>0</v>
      </c>
      <c r="IL37" s="162">
        <v>0</v>
      </c>
      <c r="IM37" s="162">
        <v>0</v>
      </c>
      <c r="IN37" s="162">
        <v>0</v>
      </c>
      <c r="IO37" s="162">
        <v>0</v>
      </c>
      <c r="IP37" s="162">
        <v>0</v>
      </c>
      <c r="IQ37" s="162">
        <v>0</v>
      </c>
      <c r="IR37" s="162">
        <v>0</v>
      </c>
      <c r="IS37" s="162">
        <v>0</v>
      </c>
      <c r="IT37" s="162">
        <v>0</v>
      </c>
      <c r="IU37" s="162">
        <v>0</v>
      </c>
      <c r="IV37" s="162">
        <v>0</v>
      </c>
      <c r="IW37" s="162">
        <v>0</v>
      </c>
      <c r="IX37" s="162">
        <v>0</v>
      </c>
      <c r="IY37" s="162">
        <v>0</v>
      </c>
      <c r="IZ37" s="162">
        <v>0</v>
      </c>
      <c r="JA37" s="162">
        <v>0</v>
      </c>
      <c r="JB37" s="162">
        <v>0</v>
      </c>
      <c r="JC37" s="162">
        <v>0</v>
      </c>
      <c r="JD37" s="162">
        <v>0</v>
      </c>
      <c r="JE37" s="162">
        <v>0</v>
      </c>
      <c r="JF37" s="162">
        <v>0</v>
      </c>
      <c r="JG37" s="162">
        <v>0</v>
      </c>
      <c r="JH37" s="162">
        <v>0</v>
      </c>
      <c r="JI37" s="162">
        <v>0</v>
      </c>
      <c r="JJ37" s="162">
        <v>0</v>
      </c>
      <c r="JK37" s="162">
        <v>0</v>
      </c>
      <c r="JL37" s="162">
        <v>0</v>
      </c>
      <c r="JM37" s="162">
        <v>0</v>
      </c>
      <c r="JN37" s="162">
        <v>0</v>
      </c>
      <c r="JO37" s="162">
        <v>0</v>
      </c>
      <c r="JP37" s="162">
        <v>0</v>
      </c>
      <c r="JQ37" s="162">
        <v>0</v>
      </c>
      <c r="JR37" s="162">
        <v>0</v>
      </c>
      <c r="JS37" s="162">
        <v>0</v>
      </c>
      <c r="JT37" s="162">
        <v>0</v>
      </c>
      <c r="JU37" s="162">
        <v>0</v>
      </c>
      <c r="JV37" s="162">
        <v>0</v>
      </c>
      <c r="JW37" s="162">
        <v>0</v>
      </c>
      <c r="JX37" s="162">
        <v>0</v>
      </c>
      <c r="JY37" s="162">
        <v>0</v>
      </c>
      <c r="JZ37" s="162">
        <v>0</v>
      </c>
      <c r="KA37" s="162">
        <v>0</v>
      </c>
      <c r="KB37" s="162">
        <v>0</v>
      </c>
      <c r="KC37" s="162">
        <v>0</v>
      </c>
      <c r="KD37" s="162">
        <v>0</v>
      </c>
      <c r="KE37" s="162">
        <v>0</v>
      </c>
      <c r="KF37" s="162">
        <v>0</v>
      </c>
      <c r="KG37" s="162">
        <v>0</v>
      </c>
      <c r="KH37" s="162">
        <v>0</v>
      </c>
      <c r="KI37" s="162">
        <v>0</v>
      </c>
      <c r="KJ37" s="162">
        <v>0</v>
      </c>
      <c r="KK37" s="162">
        <v>0</v>
      </c>
      <c r="KL37" s="162">
        <v>0</v>
      </c>
      <c r="KM37" s="162">
        <v>0</v>
      </c>
      <c r="KN37" s="162">
        <v>0</v>
      </c>
      <c r="KO37" s="162">
        <v>5753852</v>
      </c>
      <c r="KP37" s="162">
        <v>0</v>
      </c>
      <c r="KQ37" s="162">
        <v>136115</v>
      </c>
      <c r="KR37" s="162">
        <v>0</v>
      </c>
      <c r="KS37" s="162">
        <v>404221</v>
      </c>
      <c r="KT37" s="162">
        <v>0</v>
      </c>
      <c r="KU37" s="162">
        <v>0</v>
      </c>
      <c r="KV37" s="162">
        <v>0</v>
      </c>
      <c r="KW37" s="162">
        <v>0</v>
      </c>
      <c r="KX37" s="162">
        <v>0</v>
      </c>
      <c r="KY37" s="162">
        <v>0</v>
      </c>
      <c r="KZ37" s="162">
        <v>0</v>
      </c>
      <c r="LA37" s="162">
        <v>0</v>
      </c>
      <c r="LB37" s="162">
        <v>0</v>
      </c>
      <c r="LC37" s="162">
        <v>0</v>
      </c>
      <c r="LD37" s="162">
        <v>0</v>
      </c>
      <c r="LE37" s="162">
        <v>0</v>
      </c>
      <c r="LF37" s="162">
        <v>0</v>
      </c>
      <c r="LG37" s="162">
        <v>0</v>
      </c>
      <c r="LH37" s="162">
        <v>0</v>
      </c>
      <c r="LI37" s="162">
        <v>0</v>
      </c>
      <c r="LJ37" s="162">
        <v>0</v>
      </c>
      <c r="LK37" s="162">
        <v>0</v>
      </c>
      <c r="LL37" s="162">
        <v>0</v>
      </c>
      <c r="LM37" s="162">
        <v>0</v>
      </c>
      <c r="LN37" s="162">
        <v>0</v>
      </c>
      <c r="LO37" s="162">
        <v>0</v>
      </c>
      <c r="LP37" s="162">
        <v>0</v>
      </c>
      <c r="LQ37" s="162">
        <v>0</v>
      </c>
      <c r="LR37" s="162">
        <v>0</v>
      </c>
      <c r="LS37" s="162">
        <v>0</v>
      </c>
      <c r="LT37" s="162">
        <v>0</v>
      </c>
      <c r="LU37" s="162">
        <v>0</v>
      </c>
      <c r="LV37" s="162">
        <v>0</v>
      </c>
      <c r="LW37" s="162">
        <v>0</v>
      </c>
      <c r="LX37" s="162">
        <v>0</v>
      </c>
      <c r="LY37" s="162">
        <v>0</v>
      </c>
      <c r="LZ37" s="162">
        <v>0</v>
      </c>
      <c r="MA37" s="162">
        <v>0</v>
      </c>
      <c r="MB37" s="162">
        <v>0</v>
      </c>
      <c r="MC37" s="162">
        <v>0</v>
      </c>
      <c r="MD37" s="162">
        <v>0</v>
      </c>
      <c r="ME37" s="162">
        <v>0</v>
      </c>
      <c r="MF37" s="162">
        <v>0</v>
      </c>
      <c r="MG37" s="162">
        <v>0</v>
      </c>
      <c r="MH37" s="162">
        <v>0</v>
      </c>
      <c r="MI37" s="162">
        <v>0</v>
      </c>
      <c r="MJ37" s="162">
        <v>0</v>
      </c>
      <c r="MK37" s="162">
        <v>0</v>
      </c>
      <c r="ML37" s="162">
        <v>0</v>
      </c>
      <c r="MM37" s="162">
        <v>0</v>
      </c>
      <c r="MN37" s="162">
        <v>0</v>
      </c>
      <c r="MO37" s="162">
        <v>0</v>
      </c>
      <c r="MP37" s="162">
        <v>0</v>
      </c>
      <c r="MQ37" s="162">
        <v>0</v>
      </c>
      <c r="MR37" s="162">
        <v>0</v>
      </c>
      <c r="MS37" s="162">
        <v>0</v>
      </c>
      <c r="MT37" s="162">
        <v>0</v>
      </c>
      <c r="MU37" s="162">
        <v>0</v>
      </c>
      <c r="MV37" s="162">
        <v>0</v>
      </c>
      <c r="MW37" s="162">
        <v>0</v>
      </c>
      <c r="MX37" s="162">
        <v>0</v>
      </c>
      <c r="MY37" s="162">
        <v>0</v>
      </c>
      <c r="MZ37" s="162">
        <v>0</v>
      </c>
      <c r="NA37" s="162">
        <v>0</v>
      </c>
      <c r="NB37" s="162">
        <v>0</v>
      </c>
      <c r="NC37" s="162">
        <v>0</v>
      </c>
      <c r="ND37" s="162">
        <v>0</v>
      </c>
      <c r="NE37" s="162">
        <v>0</v>
      </c>
      <c r="NF37" s="162">
        <v>0</v>
      </c>
      <c r="NG37" s="162">
        <v>0</v>
      </c>
      <c r="NH37" s="162">
        <v>0</v>
      </c>
      <c r="NI37" s="162">
        <v>0</v>
      </c>
      <c r="NJ37" s="162">
        <v>0</v>
      </c>
      <c r="NK37" s="162">
        <v>0</v>
      </c>
      <c r="NL37" s="162">
        <v>0</v>
      </c>
      <c r="NM37" s="162">
        <v>0</v>
      </c>
      <c r="NN37" s="162">
        <v>0</v>
      </c>
      <c r="NO37" s="162">
        <v>0</v>
      </c>
      <c r="NP37" s="162">
        <v>0</v>
      </c>
      <c r="NQ37" s="162">
        <v>0</v>
      </c>
      <c r="NR37" s="162">
        <v>0</v>
      </c>
      <c r="NS37" s="162">
        <v>0</v>
      </c>
      <c r="NT37" s="162">
        <v>0</v>
      </c>
      <c r="NU37" s="162">
        <v>0</v>
      </c>
      <c r="NV37" s="162">
        <v>0</v>
      </c>
      <c r="NW37" s="162">
        <v>0</v>
      </c>
      <c r="NX37" s="162">
        <v>0</v>
      </c>
      <c r="NY37" s="162">
        <v>0</v>
      </c>
      <c r="NZ37" s="162">
        <v>0</v>
      </c>
      <c r="OA37" s="162">
        <v>0</v>
      </c>
      <c r="OB37" s="162">
        <v>0</v>
      </c>
      <c r="OC37" s="162">
        <v>0</v>
      </c>
      <c r="OD37" s="162">
        <v>0</v>
      </c>
      <c r="OE37" s="162">
        <v>0</v>
      </c>
      <c r="OF37" s="162">
        <v>0</v>
      </c>
      <c r="OG37" s="162">
        <v>0</v>
      </c>
      <c r="OH37" s="162">
        <v>0</v>
      </c>
      <c r="OI37" s="162">
        <v>0</v>
      </c>
      <c r="OJ37" s="162">
        <v>0</v>
      </c>
      <c r="OK37" s="162">
        <v>0</v>
      </c>
      <c r="OL37" s="162">
        <v>0</v>
      </c>
      <c r="OM37" s="162">
        <v>0</v>
      </c>
      <c r="ON37" s="162">
        <v>0</v>
      </c>
      <c r="OO37" s="162">
        <v>0</v>
      </c>
      <c r="OP37" s="162">
        <v>10864718</v>
      </c>
      <c r="OQ37" s="162">
        <v>0</v>
      </c>
      <c r="OR37" s="162">
        <v>0</v>
      </c>
      <c r="OS37" s="162">
        <v>0</v>
      </c>
      <c r="OT37" s="162">
        <v>0</v>
      </c>
      <c r="OU37" s="162">
        <v>921177</v>
      </c>
      <c r="OV37" s="162">
        <v>0</v>
      </c>
      <c r="OW37" s="162">
        <v>921177</v>
      </c>
      <c r="OX37" s="162">
        <v>11785895</v>
      </c>
      <c r="OY37" s="162">
        <v>0</v>
      </c>
      <c r="OZ37" s="162">
        <v>11785895</v>
      </c>
      <c r="PA37" s="162">
        <v>0</v>
      </c>
      <c r="PB37" s="162">
        <v>11785895</v>
      </c>
    </row>
    <row r="38" spans="1:418" s="151" customFormat="1" ht="15" customHeight="1">
      <c r="A38" s="152" t="s">
        <v>461</v>
      </c>
      <c r="B38" s="153" t="s">
        <v>34</v>
      </c>
      <c r="C38" s="154">
        <v>0</v>
      </c>
      <c r="D38" s="154">
        <v>0</v>
      </c>
      <c r="E38" s="154">
        <v>0</v>
      </c>
      <c r="F38" s="154">
        <v>0</v>
      </c>
      <c r="G38" s="154">
        <v>0</v>
      </c>
      <c r="H38" s="154">
        <v>0</v>
      </c>
      <c r="I38" s="154">
        <v>0</v>
      </c>
      <c r="J38" s="154">
        <v>0</v>
      </c>
      <c r="K38" s="154">
        <v>0</v>
      </c>
      <c r="L38" s="154">
        <v>0</v>
      </c>
      <c r="M38" s="154">
        <v>0</v>
      </c>
      <c r="N38" s="154">
        <v>0</v>
      </c>
      <c r="O38" s="154">
        <v>0</v>
      </c>
      <c r="P38" s="154">
        <v>0</v>
      </c>
      <c r="Q38" s="154">
        <v>0</v>
      </c>
      <c r="R38" s="154">
        <v>0</v>
      </c>
      <c r="S38" s="154">
        <v>0</v>
      </c>
      <c r="T38" s="154">
        <v>0</v>
      </c>
      <c r="U38" s="154">
        <v>0</v>
      </c>
      <c r="V38" s="154">
        <v>0</v>
      </c>
      <c r="W38" s="154">
        <v>0</v>
      </c>
      <c r="X38" s="154">
        <v>0</v>
      </c>
      <c r="Y38" s="154">
        <v>0</v>
      </c>
      <c r="Z38" s="154">
        <v>0</v>
      </c>
      <c r="AA38" s="154">
        <v>0</v>
      </c>
      <c r="AB38" s="154">
        <v>0</v>
      </c>
      <c r="AC38" s="154">
        <v>0</v>
      </c>
      <c r="AD38" s="154">
        <v>0</v>
      </c>
      <c r="AE38" s="154">
        <v>0</v>
      </c>
      <c r="AF38" s="154">
        <v>0</v>
      </c>
      <c r="AG38" s="154">
        <v>0</v>
      </c>
      <c r="AH38" s="154">
        <v>0</v>
      </c>
      <c r="AI38" s="154">
        <v>0</v>
      </c>
      <c r="AJ38" s="154">
        <v>0</v>
      </c>
      <c r="AK38" s="154">
        <v>0</v>
      </c>
      <c r="AL38" s="154">
        <v>0</v>
      </c>
      <c r="AM38" s="154">
        <v>0</v>
      </c>
      <c r="AN38" s="154">
        <v>0</v>
      </c>
      <c r="AO38" s="154">
        <v>0</v>
      </c>
      <c r="AP38" s="154">
        <v>0</v>
      </c>
      <c r="AQ38" s="154">
        <v>0</v>
      </c>
      <c r="AR38" s="154">
        <v>0</v>
      </c>
      <c r="AS38" s="154">
        <v>0</v>
      </c>
      <c r="AT38" s="154">
        <v>0</v>
      </c>
      <c r="AU38" s="154">
        <v>0</v>
      </c>
      <c r="AV38" s="154">
        <v>0</v>
      </c>
      <c r="AW38" s="154">
        <v>0</v>
      </c>
      <c r="AX38" s="154">
        <v>0</v>
      </c>
      <c r="AY38" s="154">
        <v>0</v>
      </c>
      <c r="AZ38" s="154">
        <v>0</v>
      </c>
      <c r="BA38" s="154">
        <v>0</v>
      </c>
      <c r="BB38" s="154">
        <v>0</v>
      </c>
      <c r="BC38" s="154">
        <v>0</v>
      </c>
      <c r="BD38" s="154">
        <v>0</v>
      </c>
      <c r="BE38" s="154">
        <v>0</v>
      </c>
      <c r="BF38" s="154">
        <v>0</v>
      </c>
      <c r="BG38" s="154">
        <v>0</v>
      </c>
      <c r="BH38" s="154">
        <v>0</v>
      </c>
      <c r="BI38" s="154">
        <v>0</v>
      </c>
      <c r="BJ38" s="154">
        <v>0</v>
      </c>
      <c r="BK38" s="154">
        <v>0</v>
      </c>
      <c r="BL38" s="154">
        <v>0</v>
      </c>
      <c r="BM38" s="154">
        <v>0</v>
      </c>
      <c r="BN38" s="154">
        <v>0</v>
      </c>
      <c r="BO38" s="154">
        <v>0</v>
      </c>
      <c r="BP38" s="154">
        <v>0</v>
      </c>
      <c r="BQ38" s="154">
        <v>0</v>
      </c>
      <c r="BR38" s="154">
        <v>0</v>
      </c>
      <c r="BS38" s="154">
        <v>0</v>
      </c>
      <c r="BT38" s="154">
        <v>0</v>
      </c>
      <c r="BU38" s="154">
        <v>0</v>
      </c>
      <c r="BV38" s="154">
        <v>0</v>
      </c>
      <c r="BW38" s="154">
        <v>0</v>
      </c>
      <c r="BX38" s="154">
        <v>0</v>
      </c>
      <c r="BY38" s="154">
        <v>0</v>
      </c>
      <c r="BZ38" s="154">
        <v>0</v>
      </c>
      <c r="CA38" s="154">
        <v>0</v>
      </c>
      <c r="CB38" s="154">
        <v>0</v>
      </c>
      <c r="CC38" s="154">
        <v>0</v>
      </c>
      <c r="CD38" s="154">
        <v>0</v>
      </c>
      <c r="CE38" s="154">
        <v>0</v>
      </c>
      <c r="CF38" s="154">
        <v>0</v>
      </c>
      <c r="CG38" s="154">
        <v>0</v>
      </c>
      <c r="CH38" s="154">
        <v>0</v>
      </c>
      <c r="CI38" s="154">
        <v>0</v>
      </c>
      <c r="CJ38" s="154">
        <v>0</v>
      </c>
      <c r="CK38" s="154">
        <v>0</v>
      </c>
      <c r="CL38" s="154">
        <v>0</v>
      </c>
      <c r="CM38" s="154">
        <v>0</v>
      </c>
      <c r="CN38" s="154">
        <v>0</v>
      </c>
      <c r="CO38" s="154">
        <v>0</v>
      </c>
      <c r="CP38" s="154">
        <v>0</v>
      </c>
      <c r="CQ38" s="154">
        <v>0</v>
      </c>
      <c r="CR38" s="154">
        <v>0</v>
      </c>
      <c r="CS38" s="154">
        <v>0</v>
      </c>
      <c r="CT38" s="154">
        <v>0</v>
      </c>
      <c r="CU38" s="154">
        <v>0</v>
      </c>
      <c r="CV38" s="154">
        <v>0</v>
      </c>
      <c r="CW38" s="154">
        <v>0</v>
      </c>
      <c r="CX38" s="154">
        <v>0</v>
      </c>
      <c r="CY38" s="154">
        <v>0</v>
      </c>
      <c r="CZ38" s="154">
        <v>0</v>
      </c>
      <c r="DA38" s="154">
        <v>0</v>
      </c>
      <c r="DB38" s="154">
        <v>0</v>
      </c>
      <c r="DC38" s="154">
        <v>0</v>
      </c>
      <c r="DD38" s="154">
        <v>0</v>
      </c>
      <c r="DE38" s="154">
        <v>0</v>
      </c>
      <c r="DF38" s="154">
        <v>0</v>
      </c>
      <c r="DG38" s="154">
        <v>0</v>
      </c>
      <c r="DH38" s="154">
        <v>0</v>
      </c>
      <c r="DI38" s="154">
        <v>0</v>
      </c>
      <c r="DJ38" s="154">
        <v>0</v>
      </c>
      <c r="DK38" s="154">
        <v>0</v>
      </c>
      <c r="DL38" s="154">
        <v>0</v>
      </c>
      <c r="DM38" s="154">
        <v>0</v>
      </c>
      <c r="DN38" s="154">
        <v>0</v>
      </c>
      <c r="DO38" s="154">
        <v>0</v>
      </c>
      <c r="DP38" s="154">
        <v>0</v>
      </c>
      <c r="DQ38" s="154">
        <v>0</v>
      </c>
      <c r="DR38" s="154">
        <v>0</v>
      </c>
      <c r="DS38" s="154">
        <v>0</v>
      </c>
      <c r="DT38" s="154">
        <v>0</v>
      </c>
      <c r="DU38" s="154">
        <v>0</v>
      </c>
      <c r="DV38" s="154">
        <v>0</v>
      </c>
      <c r="DW38" s="154">
        <v>0</v>
      </c>
      <c r="DX38" s="154">
        <v>0</v>
      </c>
      <c r="DY38" s="154">
        <v>0</v>
      </c>
      <c r="DZ38" s="154">
        <v>0</v>
      </c>
      <c r="EA38" s="154">
        <v>0</v>
      </c>
      <c r="EB38" s="154">
        <v>0</v>
      </c>
      <c r="EC38" s="154">
        <v>0</v>
      </c>
      <c r="ED38" s="154">
        <v>0</v>
      </c>
      <c r="EE38" s="154">
        <v>12455662</v>
      </c>
      <c r="EF38" s="154">
        <v>8134831</v>
      </c>
      <c r="EG38" s="154">
        <v>7643217</v>
      </c>
      <c r="EH38" s="154">
        <v>2521502</v>
      </c>
      <c r="EI38" s="154">
        <v>19929622</v>
      </c>
      <c r="EJ38" s="154">
        <v>10308754</v>
      </c>
      <c r="EK38" s="154">
        <v>2336460</v>
      </c>
      <c r="EL38" s="154">
        <v>2004320</v>
      </c>
      <c r="EM38" s="154">
        <v>2270511</v>
      </c>
      <c r="EN38" s="154">
        <v>0</v>
      </c>
      <c r="EO38" s="154">
        <v>0</v>
      </c>
      <c r="EP38" s="154">
        <v>0</v>
      </c>
      <c r="EQ38" s="154">
        <v>0</v>
      </c>
      <c r="ER38" s="154">
        <v>0</v>
      </c>
      <c r="ES38" s="154">
        <v>0</v>
      </c>
      <c r="ET38" s="154">
        <v>0</v>
      </c>
      <c r="EU38" s="154">
        <v>0</v>
      </c>
      <c r="EV38" s="154">
        <v>0</v>
      </c>
      <c r="EW38" s="154">
        <v>0</v>
      </c>
      <c r="EX38" s="154">
        <v>0</v>
      </c>
      <c r="EY38" s="154">
        <v>0</v>
      </c>
      <c r="EZ38" s="154">
        <v>0</v>
      </c>
      <c r="FA38" s="154">
        <v>0</v>
      </c>
      <c r="FB38" s="154">
        <v>0</v>
      </c>
      <c r="FC38" s="154">
        <v>0</v>
      </c>
      <c r="FD38" s="154">
        <v>0</v>
      </c>
      <c r="FE38" s="154">
        <v>0</v>
      </c>
      <c r="FF38" s="154">
        <v>0</v>
      </c>
      <c r="FG38" s="154">
        <v>0</v>
      </c>
      <c r="FH38" s="154">
        <v>0</v>
      </c>
      <c r="FI38" s="154">
        <v>0</v>
      </c>
      <c r="FJ38" s="154">
        <v>0</v>
      </c>
      <c r="FK38" s="154">
        <v>0</v>
      </c>
      <c r="FL38" s="154">
        <v>0</v>
      </c>
      <c r="FM38" s="154">
        <v>0</v>
      </c>
      <c r="FN38" s="154">
        <v>0</v>
      </c>
      <c r="FO38" s="154">
        <v>0</v>
      </c>
      <c r="FP38" s="154">
        <v>0</v>
      </c>
      <c r="FQ38" s="154">
        <v>0</v>
      </c>
      <c r="FR38" s="154">
        <v>0</v>
      </c>
      <c r="FS38" s="154">
        <v>0</v>
      </c>
      <c r="FT38" s="154">
        <v>0</v>
      </c>
      <c r="FU38" s="154">
        <v>0</v>
      </c>
      <c r="FV38" s="154">
        <v>0</v>
      </c>
      <c r="FW38" s="154">
        <v>0</v>
      </c>
      <c r="FX38" s="154">
        <v>0</v>
      </c>
      <c r="FY38" s="154">
        <v>0</v>
      </c>
      <c r="FZ38" s="154">
        <v>0</v>
      </c>
      <c r="GA38" s="154">
        <v>0</v>
      </c>
      <c r="GB38" s="154">
        <v>0</v>
      </c>
      <c r="GC38" s="154">
        <v>0</v>
      </c>
      <c r="GD38" s="154">
        <v>0</v>
      </c>
      <c r="GE38" s="154">
        <v>0</v>
      </c>
      <c r="GF38" s="154">
        <v>0</v>
      </c>
      <c r="GG38" s="154">
        <v>0</v>
      </c>
      <c r="GH38" s="158">
        <v>0</v>
      </c>
      <c r="GI38" s="154">
        <v>0</v>
      </c>
      <c r="GJ38" s="154">
        <v>0</v>
      </c>
      <c r="GK38" s="154">
        <v>0</v>
      </c>
      <c r="GL38" s="154">
        <v>0</v>
      </c>
      <c r="GM38" s="154">
        <v>0</v>
      </c>
      <c r="GN38" s="154">
        <v>0</v>
      </c>
      <c r="GO38" s="154">
        <v>0</v>
      </c>
      <c r="GP38" s="154">
        <v>0</v>
      </c>
      <c r="GQ38" s="154">
        <v>0</v>
      </c>
      <c r="GR38" s="154">
        <v>0</v>
      </c>
      <c r="GS38" s="154">
        <v>0</v>
      </c>
      <c r="GT38" s="154">
        <v>0</v>
      </c>
      <c r="GU38" s="150">
        <v>0</v>
      </c>
      <c r="GV38" s="150">
        <v>0</v>
      </c>
      <c r="GW38" s="150">
        <v>0</v>
      </c>
      <c r="GX38" s="150">
        <v>0</v>
      </c>
      <c r="GY38" s="150">
        <v>0</v>
      </c>
      <c r="GZ38" s="150">
        <v>0</v>
      </c>
      <c r="HA38" s="150">
        <v>0</v>
      </c>
      <c r="HB38" s="150">
        <v>0</v>
      </c>
      <c r="HC38" s="150">
        <v>0</v>
      </c>
      <c r="HD38" s="150">
        <v>0</v>
      </c>
      <c r="HE38" s="150">
        <v>0</v>
      </c>
      <c r="HF38" s="150">
        <v>0</v>
      </c>
      <c r="HG38" s="150">
        <v>0</v>
      </c>
      <c r="HH38" s="150">
        <v>0</v>
      </c>
      <c r="HI38" s="150">
        <v>0</v>
      </c>
      <c r="HJ38" s="150">
        <v>0</v>
      </c>
      <c r="HK38" s="150">
        <v>0</v>
      </c>
      <c r="HL38" s="150">
        <v>0</v>
      </c>
      <c r="HM38" s="150">
        <v>0</v>
      </c>
      <c r="HN38" s="150">
        <v>0</v>
      </c>
      <c r="HO38" s="150">
        <v>0</v>
      </c>
      <c r="HP38" s="150">
        <v>0</v>
      </c>
      <c r="HQ38" s="150">
        <v>0</v>
      </c>
      <c r="HR38" s="150">
        <v>0</v>
      </c>
      <c r="HS38" s="150">
        <v>0</v>
      </c>
      <c r="HT38" s="150">
        <v>0</v>
      </c>
      <c r="HU38" s="150">
        <v>0</v>
      </c>
      <c r="HV38" s="150">
        <v>0</v>
      </c>
      <c r="HW38" s="150">
        <v>0</v>
      </c>
      <c r="HX38" s="150">
        <v>0</v>
      </c>
      <c r="HY38" s="150">
        <v>0</v>
      </c>
      <c r="HZ38" s="150">
        <v>0</v>
      </c>
      <c r="IA38" s="150">
        <v>0</v>
      </c>
      <c r="IB38" s="150">
        <v>0</v>
      </c>
      <c r="IC38" s="150">
        <v>0</v>
      </c>
      <c r="ID38" s="150">
        <v>0</v>
      </c>
      <c r="IE38" s="150">
        <v>0</v>
      </c>
      <c r="IF38" s="150">
        <v>0</v>
      </c>
      <c r="IG38" s="150">
        <v>0</v>
      </c>
      <c r="IH38" s="150">
        <v>0</v>
      </c>
      <c r="II38" s="150">
        <v>0</v>
      </c>
      <c r="IJ38" s="150">
        <v>0</v>
      </c>
      <c r="IK38" s="150">
        <v>0</v>
      </c>
      <c r="IL38" s="150">
        <v>0</v>
      </c>
      <c r="IM38" s="150">
        <v>0</v>
      </c>
      <c r="IN38" s="150">
        <v>0</v>
      </c>
      <c r="IO38" s="150">
        <v>0</v>
      </c>
      <c r="IP38" s="150">
        <v>0</v>
      </c>
      <c r="IQ38" s="150">
        <v>0</v>
      </c>
      <c r="IR38" s="150">
        <v>0</v>
      </c>
      <c r="IS38" s="150">
        <v>0</v>
      </c>
      <c r="IT38" s="150">
        <v>0</v>
      </c>
      <c r="IU38" s="150">
        <v>0</v>
      </c>
      <c r="IV38" s="150">
        <v>0</v>
      </c>
      <c r="IW38" s="150">
        <v>0</v>
      </c>
      <c r="IX38" s="150">
        <v>0</v>
      </c>
      <c r="IY38" s="150">
        <v>0</v>
      </c>
      <c r="IZ38" s="150">
        <v>0</v>
      </c>
      <c r="JA38" s="150">
        <v>0</v>
      </c>
      <c r="JB38" s="150">
        <v>0</v>
      </c>
      <c r="JC38" s="150">
        <v>0</v>
      </c>
      <c r="JD38" s="150">
        <v>0</v>
      </c>
      <c r="JE38" s="150">
        <v>0</v>
      </c>
      <c r="JF38" s="150">
        <v>0</v>
      </c>
      <c r="JG38" s="150">
        <v>0</v>
      </c>
      <c r="JH38" s="150">
        <v>0</v>
      </c>
      <c r="JI38" s="150">
        <v>0</v>
      </c>
      <c r="JJ38" s="150">
        <v>0</v>
      </c>
      <c r="JK38" s="150">
        <v>0</v>
      </c>
      <c r="JL38" s="150">
        <v>0</v>
      </c>
      <c r="JM38" s="150">
        <v>0</v>
      </c>
      <c r="JN38" s="150">
        <v>0</v>
      </c>
      <c r="JO38" s="150">
        <v>0</v>
      </c>
      <c r="JP38" s="150">
        <v>0</v>
      </c>
      <c r="JQ38" s="150">
        <v>0</v>
      </c>
      <c r="JR38" s="150">
        <v>0</v>
      </c>
      <c r="JS38" s="150">
        <v>0</v>
      </c>
      <c r="JT38" s="150">
        <v>0</v>
      </c>
      <c r="JU38" s="150">
        <v>0</v>
      </c>
      <c r="JV38" s="150">
        <v>0</v>
      </c>
      <c r="JW38" s="150">
        <v>0</v>
      </c>
      <c r="JX38" s="150">
        <v>0</v>
      </c>
      <c r="JY38" s="150">
        <v>0</v>
      </c>
      <c r="JZ38" s="150">
        <v>0</v>
      </c>
      <c r="KA38" s="150">
        <v>0</v>
      </c>
      <c r="KB38" s="150">
        <v>0</v>
      </c>
      <c r="KC38" s="150">
        <v>0</v>
      </c>
      <c r="KD38" s="150">
        <v>0</v>
      </c>
      <c r="KE38" s="150">
        <v>0</v>
      </c>
      <c r="KF38" s="150">
        <v>0</v>
      </c>
      <c r="KG38" s="150">
        <v>0</v>
      </c>
      <c r="KH38" s="150">
        <v>0</v>
      </c>
      <c r="KI38" s="150">
        <v>0</v>
      </c>
      <c r="KJ38" s="150">
        <v>0</v>
      </c>
      <c r="KK38" s="150">
        <v>0</v>
      </c>
      <c r="KL38" s="150">
        <v>0</v>
      </c>
      <c r="KM38" s="150">
        <v>0</v>
      </c>
      <c r="KN38" s="150">
        <v>0</v>
      </c>
      <c r="KO38" s="150">
        <v>0</v>
      </c>
      <c r="KP38" s="150">
        <v>0</v>
      </c>
      <c r="KQ38" s="150">
        <v>0</v>
      </c>
      <c r="KR38" s="150">
        <v>0</v>
      </c>
      <c r="KS38" s="150">
        <v>0</v>
      </c>
      <c r="KT38" s="150">
        <v>0</v>
      </c>
      <c r="KU38" s="150">
        <v>0</v>
      </c>
      <c r="KV38" s="150">
        <v>0</v>
      </c>
      <c r="KW38" s="150">
        <v>0</v>
      </c>
      <c r="KX38" s="150">
        <v>0</v>
      </c>
      <c r="KY38" s="150">
        <v>0</v>
      </c>
      <c r="KZ38" s="150">
        <v>0</v>
      </c>
      <c r="LA38" s="150">
        <v>0</v>
      </c>
      <c r="LB38" s="150">
        <v>0</v>
      </c>
      <c r="LC38" s="150">
        <v>0</v>
      </c>
      <c r="LD38" s="150">
        <v>0</v>
      </c>
      <c r="LE38" s="150">
        <v>0</v>
      </c>
      <c r="LF38" s="150">
        <v>0</v>
      </c>
      <c r="LG38" s="150">
        <v>0</v>
      </c>
      <c r="LH38" s="150">
        <v>0</v>
      </c>
      <c r="LI38" s="150">
        <v>0</v>
      </c>
      <c r="LJ38" s="150">
        <v>0</v>
      </c>
      <c r="LK38" s="150">
        <v>0</v>
      </c>
      <c r="LL38" s="150">
        <v>0</v>
      </c>
      <c r="LM38" s="150">
        <v>0</v>
      </c>
      <c r="LN38" s="150">
        <v>0</v>
      </c>
      <c r="LO38" s="150">
        <v>0</v>
      </c>
      <c r="LP38" s="150">
        <v>0</v>
      </c>
      <c r="LQ38" s="150">
        <v>0</v>
      </c>
      <c r="LR38" s="150">
        <v>0</v>
      </c>
      <c r="LS38" s="150">
        <v>0</v>
      </c>
      <c r="LT38" s="150">
        <v>0</v>
      </c>
      <c r="LU38" s="150">
        <v>0</v>
      </c>
      <c r="LV38" s="150">
        <v>0</v>
      </c>
      <c r="LW38" s="150">
        <v>0</v>
      </c>
      <c r="LX38" s="150">
        <v>0</v>
      </c>
      <c r="LY38" s="150">
        <v>0</v>
      </c>
      <c r="LZ38" s="150">
        <v>0</v>
      </c>
      <c r="MA38" s="150">
        <v>0</v>
      </c>
      <c r="MB38" s="150">
        <v>0</v>
      </c>
      <c r="MC38" s="150">
        <v>0</v>
      </c>
      <c r="MD38" s="150">
        <v>0</v>
      </c>
      <c r="ME38" s="150">
        <v>0</v>
      </c>
      <c r="MF38" s="150">
        <v>0</v>
      </c>
      <c r="MG38" s="150">
        <v>0</v>
      </c>
      <c r="MH38" s="150">
        <v>0</v>
      </c>
      <c r="MI38" s="150">
        <v>0</v>
      </c>
      <c r="MJ38" s="150">
        <v>0</v>
      </c>
      <c r="MK38" s="150">
        <v>0</v>
      </c>
      <c r="ML38" s="150">
        <v>0</v>
      </c>
      <c r="MM38" s="150">
        <v>0</v>
      </c>
      <c r="MN38" s="150">
        <v>0</v>
      </c>
      <c r="MO38" s="150">
        <v>0</v>
      </c>
      <c r="MP38" s="150">
        <v>0</v>
      </c>
      <c r="MQ38" s="150">
        <v>0</v>
      </c>
      <c r="MR38" s="150">
        <v>0</v>
      </c>
      <c r="MS38" s="150">
        <v>0</v>
      </c>
      <c r="MT38" s="150">
        <v>0</v>
      </c>
      <c r="MU38" s="150">
        <v>0</v>
      </c>
      <c r="MV38" s="150">
        <v>0</v>
      </c>
      <c r="MW38" s="150">
        <v>0</v>
      </c>
      <c r="MX38" s="150">
        <v>0</v>
      </c>
      <c r="MY38" s="150">
        <v>0</v>
      </c>
      <c r="MZ38" s="150">
        <v>0</v>
      </c>
      <c r="NA38" s="150">
        <v>0</v>
      </c>
      <c r="NB38" s="150">
        <v>0</v>
      </c>
      <c r="NC38" s="150">
        <v>0</v>
      </c>
      <c r="ND38" s="150">
        <v>0</v>
      </c>
      <c r="NE38" s="150">
        <v>0</v>
      </c>
      <c r="NF38" s="150">
        <v>0</v>
      </c>
      <c r="NG38" s="150">
        <v>0</v>
      </c>
      <c r="NH38" s="150">
        <v>0</v>
      </c>
      <c r="NI38" s="150">
        <v>0</v>
      </c>
      <c r="NJ38" s="150">
        <v>0</v>
      </c>
      <c r="NK38" s="150">
        <v>0</v>
      </c>
      <c r="NL38" s="150">
        <v>0</v>
      </c>
      <c r="NM38" s="150">
        <v>0</v>
      </c>
      <c r="NN38" s="150">
        <v>0</v>
      </c>
      <c r="NO38" s="150">
        <v>0</v>
      </c>
      <c r="NP38" s="150">
        <v>0</v>
      </c>
      <c r="NQ38" s="150">
        <v>0</v>
      </c>
      <c r="NR38" s="150">
        <v>0</v>
      </c>
      <c r="NS38" s="150">
        <v>0</v>
      </c>
      <c r="NT38" s="150">
        <v>0</v>
      </c>
      <c r="NU38" s="150">
        <v>0</v>
      </c>
      <c r="NV38" s="150">
        <v>0</v>
      </c>
      <c r="NW38" s="150">
        <v>0</v>
      </c>
      <c r="NX38" s="150">
        <v>0</v>
      </c>
      <c r="NY38" s="150">
        <v>0</v>
      </c>
      <c r="NZ38" s="150">
        <v>0</v>
      </c>
      <c r="OA38" s="150">
        <v>0</v>
      </c>
      <c r="OB38" s="150">
        <v>0</v>
      </c>
      <c r="OC38" s="150">
        <v>0</v>
      </c>
      <c r="OD38" s="150">
        <v>0</v>
      </c>
      <c r="OE38" s="150">
        <v>0</v>
      </c>
      <c r="OF38" s="150">
        <v>0</v>
      </c>
      <c r="OG38" s="150">
        <v>0</v>
      </c>
      <c r="OH38" s="150">
        <v>0</v>
      </c>
      <c r="OI38" s="150">
        <v>0</v>
      </c>
      <c r="OJ38" s="150">
        <v>0</v>
      </c>
      <c r="OK38" s="150">
        <v>0</v>
      </c>
      <c r="OL38" s="150">
        <v>0</v>
      </c>
      <c r="OM38" s="150">
        <v>0</v>
      </c>
      <c r="ON38" s="150">
        <v>0</v>
      </c>
      <c r="OO38" s="150">
        <v>0</v>
      </c>
      <c r="OP38" s="150">
        <v>67604879</v>
      </c>
      <c r="OQ38" s="150">
        <v>0</v>
      </c>
      <c r="OR38" s="150">
        <v>0</v>
      </c>
      <c r="OS38" s="150">
        <v>0</v>
      </c>
      <c r="OT38" s="150">
        <v>0</v>
      </c>
      <c r="OU38" s="150">
        <v>-3856210</v>
      </c>
      <c r="OV38" s="150">
        <v>0</v>
      </c>
      <c r="OW38" s="150">
        <v>-3856210</v>
      </c>
      <c r="OX38" s="150">
        <v>63748669</v>
      </c>
      <c r="OY38" s="150">
        <v>24252</v>
      </c>
      <c r="OZ38" s="150">
        <v>63724417</v>
      </c>
      <c r="PA38" s="150">
        <v>0</v>
      </c>
      <c r="PB38" s="150">
        <v>63748669</v>
      </c>
    </row>
    <row r="39" spans="1:418" s="151" customFormat="1" ht="15" customHeight="1">
      <c r="A39" s="152" t="s">
        <v>462</v>
      </c>
      <c r="B39" s="153" t="s">
        <v>35</v>
      </c>
      <c r="C39" s="154">
        <v>0</v>
      </c>
      <c r="D39" s="154">
        <v>0</v>
      </c>
      <c r="E39" s="154">
        <v>0</v>
      </c>
      <c r="F39" s="154">
        <v>0</v>
      </c>
      <c r="G39" s="154">
        <v>0</v>
      </c>
      <c r="H39" s="154">
        <v>0</v>
      </c>
      <c r="I39" s="154">
        <v>0</v>
      </c>
      <c r="J39" s="154">
        <v>0</v>
      </c>
      <c r="K39" s="154">
        <v>0</v>
      </c>
      <c r="L39" s="154">
        <v>0</v>
      </c>
      <c r="M39" s="154">
        <v>0</v>
      </c>
      <c r="N39" s="154">
        <v>0</v>
      </c>
      <c r="O39" s="154">
        <v>0</v>
      </c>
      <c r="P39" s="154">
        <v>0</v>
      </c>
      <c r="Q39" s="154">
        <v>0</v>
      </c>
      <c r="R39" s="154">
        <v>0</v>
      </c>
      <c r="S39" s="154">
        <v>0</v>
      </c>
      <c r="T39" s="154">
        <v>0</v>
      </c>
      <c r="U39" s="154">
        <v>0</v>
      </c>
      <c r="V39" s="154">
        <v>0</v>
      </c>
      <c r="W39" s="154">
        <v>0</v>
      </c>
      <c r="X39" s="154">
        <v>0</v>
      </c>
      <c r="Y39" s="154">
        <v>0</v>
      </c>
      <c r="Z39" s="154">
        <v>0</v>
      </c>
      <c r="AA39" s="154">
        <v>0</v>
      </c>
      <c r="AB39" s="154">
        <v>0</v>
      </c>
      <c r="AC39" s="154">
        <v>0</v>
      </c>
      <c r="AD39" s="154">
        <v>0</v>
      </c>
      <c r="AE39" s="154">
        <v>0</v>
      </c>
      <c r="AF39" s="154">
        <v>0</v>
      </c>
      <c r="AG39" s="154">
        <v>0</v>
      </c>
      <c r="AH39" s="154">
        <v>0</v>
      </c>
      <c r="AI39" s="154">
        <v>0</v>
      </c>
      <c r="AJ39" s="154">
        <v>0</v>
      </c>
      <c r="AK39" s="154">
        <v>0</v>
      </c>
      <c r="AL39" s="154">
        <v>0</v>
      </c>
      <c r="AM39" s="154">
        <v>0</v>
      </c>
      <c r="AN39" s="154">
        <v>0</v>
      </c>
      <c r="AO39" s="154">
        <v>0</v>
      </c>
      <c r="AP39" s="154">
        <v>0</v>
      </c>
      <c r="AQ39" s="154">
        <v>0</v>
      </c>
      <c r="AR39" s="154">
        <v>0</v>
      </c>
      <c r="AS39" s="154">
        <v>0</v>
      </c>
      <c r="AT39" s="154">
        <v>0</v>
      </c>
      <c r="AU39" s="154">
        <v>0</v>
      </c>
      <c r="AV39" s="154">
        <v>0</v>
      </c>
      <c r="AW39" s="154">
        <v>0</v>
      </c>
      <c r="AX39" s="154">
        <v>0</v>
      </c>
      <c r="AY39" s="154">
        <v>0</v>
      </c>
      <c r="AZ39" s="154">
        <v>0</v>
      </c>
      <c r="BA39" s="154">
        <v>0</v>
      </c>
      <c r="BB39" s="154">
        <v>0</v>
      </c>
      <c r="BC39" s="154">
        <v>0</v>
      </c>
      <c r="BD39" s="154">
        <v>0</v>
      </c>
      <c r="BE39" s="154">
        <v>0</v>
      </c>
      <c r="BF39" s="154">
        <v>0</v>
      </c>
      <c r="BG39" s="154">
        <v>0</v>
      </c>
      <c r="BH39" s="154">
        <v>0</v>
      </c>
      <c r="BI39" s="154">
        <v>0</v>
      </c>
      <c r="BJ39" s="154">
        <v>0</v>
      </c>
      <c r="BK39" s="154">
        <v>0</v>
      </c>
      <c r="BL39" s="154">
        <v>0</v>
      </c>
      <c r="BM39" s="154">
        <v>0</v>
      </c>
      <c r="BN39" s="154">
        <v>0</v>
      </c>
      <c r="BO39" s="154">
        <v>0</v>
      </c>
      <c r="BP39" s="154">
        <v>0</v>
      </c>
      <c r="BQ39" s="154">
        <v>0</v>
      </c>
      <c r="BR39" s="154">
        <v>0</v>
      </c>
      <c r="BS39" s="154">
        <v>0</v>
      </c>
      <c r="BT39" s="154">
        <v>0</v>
      </c>
      <c r="BU39" s="154">
        <v>0</v>
      </c>
      <c r="BV39" s="154">
        <v>0</v>
      </c>
      <c r="BW39" s="154">
        <v>0</v>
      </c>
      <c r="BX39" s="154">
        <v>0</v>
      </c>
      <c r="BY39" s="154">
        <v>0</v>
      </c>
      <c r="BZ39" s="154">
        <v>0</v>
      </c>
      <c r="CA39" s="154">
        <v>0</v>
      </c>
      <c r="CB39" s="154">
        <v>0</v>
      </c>
      <c r="CC39" s="154">
        <v>0</v>
      </c>
      <c r="CD39" s="154">
        <v>0</v>
      </c>
      <c r="CE39" s="154">
        <v>0</v>
      </c>
      <c r="CF39" s="154">
        <v>0</v>
      </c>
      <c r="CG39" s="154">
        <v>0</v>
      </c>
      <c r="CH39" s="154">
        <v>0</v>
      </c>
      <c r="CI39" s="154">
        <v>0</v>
      </c>
      <c r="CJ39" s="154">
        <v>0</v>
      </c>
      <c r="CK39" s="154">
        <v>0</v>
      </c>
      <c r="CL39" s="154">
        <v>0</v>
      </c>
      <c r="CM39" s="154">
        <v>0</v>
      </c>
      <c r="CN39" s="154">
        <v>0</v>
      </c>
      <c r="CO39" s="154">
        <v>0</v>
      </c>
      <c r="CP39" s="154">
        <v>0</v>
      </c>
      <c r="CQ39" s="154">
        <v>0</v>
      </c>
      <c r="CR39" s="154">
        <v>0</v>
      </c>
      <c r="CS39" s="154">
        <v>0</v>
      </c>
      <c r="CT39" s="154">
        <v>0</v>
      </c>
      <c r="CU39" s="154">
        <v>0</v>
      </c>
      <c r="CV39" s="154">
        <v>0</v>
      </c>
      <c r="CW39" s="154">
        <v>0</v>
      </c>
      <c r="CX39" s="154">
        <v>0</v>
      </c>
      <c r="CY39" s="154">
        <v>0</v>
      </c>
      <c r="CZ39" s="154">
        <v>0</v>
      </c>
      <c r="DA39" s="154">
        <v>0</v>
      </c>
      <c r="DB39" s="154">
        <v>0</v>
      </c>
      <c r="DC39" s="154">
        <v>0</v>
      </c>
      <c r="DD39" s="154">
        <v>0</v>
      </c>
      <c r="DE39" s="154">
        <v>0</v>
      </c>
      <c r="DF39" s="154">
        <v>0</v>
      </c>
      <c r="DG39" s="154">
        <v>0</v>
      </c>
      <c r="DH39" s="154">
        <v>0</v>
      </c>
      <c r="DI39" s="154">
        <v>0</v>
      </c>
      <c r="DJ39" s="154">
        <v>0</v>
      </c>
      <c r="DK39" s="154">
        <v>0</v>
      </c>
      <c r="DL39" s="154">
        <v>0</v>
      </c>
      <c r="DM39" s="154">
        <v>0</v>
      </c>
      <c r="DN39" s="154">
        <v>0</v>
      </c>
      <c r="DO39" s="154">
        <v>0</v>
      </c>
      <c r="DP39" s="154">
        <v>0</v>
      </c>
      <c r="DQ39" s="154">
        <v>0</v>
      </c>
      <c r="DR39" s="154">
        <v>0</v>
      </c>
      <c r="DS39" s="154">
        <v>0</v>
      </c>
      <c r="DT39" s="154">
        <v>0</v>
      </c>
      <c r="DU39" s="154">
        <v>0</v>
      </c>
      <c r="DV39" s="154">
        <v>0</v>
      </c>
      <c r="DW39" s="154">
        <v>0</v>
      </c>
      <c r="DX39" s="154">
        <v>0</v>
      </c>
      <c r="DY39" s="154">
        <v>0</v>
      </c>
      <c r="DZ39" s="154">
        <v>0</v>
      </c>
      <c r="EA39" s="154">
        <v>0</v>
      </c>
      <c r="EB39" s="154">
        <v>0</v>
      </c>
      <c r="EC39" s="154">
        <v>0</v>
      </c>
      <c r="ED39" s="154">
        <v>0</v>
      </c>
      <c r="EE39" s="154">
        <v>0</v>
      </c>
      <c r="EF39" s="154">
        <v>0</v>
      </c>
      <c r="EG39" s="154">
        <v>0</v>
      </c>
      <c r="EH39" s="154">
        <v>0</v>
      </c>
      <c r="EI39" s="154">
        <v>0</v>
      </c>
      <c r="EJ39" s="154">
        <v>0</v>
      </c>
      <c r="EK39" s="154">
        <v>0</v>
      </c>
      <c r="EL39" s="154">
        <v>0</v>
      </c>
      <c r="EM39" s="154">
        <v>0</v>
      </c>
      <c r="EN39" s="154">
        <v>0</v>
      </c>
      <c r="EO39" s="154">
        <v>0</v>
      </c>
      <c r="EP39" s="154">
        <v>0</v>
      </c>
      <c r="EQ39" s="154">
        <v>0</v>
      </c>
      <c r="ER39" s="154">
        <v>0</v>
      </c>
      <c r="ES39" s="154">
        <v>0</v>
      </c>
      <c r="ET39" s="154">
        <v>0</v>
      </c>
      <c r="EU39" s="154">
        <v>0</v>
      </c>
      <c r="EV39" s="154">
        <v>0</v>
      </c>
      <c r="EW39" s="154">
        <v>0</v>
      </c>
      <c r="EX39" s="154">
        <v>0</v>
      </c>
      <c r="EY39" s="154">
        <v>0</v>
      </c>
      <c r="EZ39" s="154">
        <v>0</v>
      </c>
      <c r="FA39" s="154">
        <v>0</v>
      </c>
      <c r="FB39" s="154">
        <v>0</v>
      </c>
      <c r="FC39" s="154">
        <v>0</v>
      </c>
      <c r="FD39" s="154">
        <v>0</v>
      </c>
      <c r="FE39" s="154">
        <v>0</v>
      </c>
      <c r="FF39" s="154">
        <v>0</v>
      </c>
      <c r="FG39" s="154">
        <v>0</v>
      </c>
      <c r="FH39" s="154">
        <v>0</v>
      </c>
      <c r="FI39" s="154">
        <v>0</v>
      </c>
      <c r="FJ39" s="154">
        <v>0</v>
      </c>
      <c r="FK39" s="154">
        <v>0</v>
      </c>
      <c r="FL39" s="154">
        <v>0</v>
      </c>
      <c r="FM39" s="154">
        <v>0</v>
      </c>
      <c r="FN39" s="154">
        <v>0</v>
      </c>
      <c r="FO39" s="154">
        <v>0</v>
      </c>
      <c r="FP39" s="154">
        <v>0</v>
      </c>
      <c r="FQ39" s="154">
        <v>0</v>
      </c>
      <c r="FR39" s="154">
        <v>0</v>
      </c>
      <c r="FS39" s="154">
        <v>0</v>
      </c>
      <c r="FT39" s="154">
        <v>0</v>
      </c>
      <c r="FU39" s="154">
        <v>0</v>
      </c>
      <c r="FV39" s="154">
        <v>0</v>
      </c>
      <c r="FW39" s="154">
        <v>0</v>
      </c>
      <c r="FX39" s="154">
        <v>0</v>
      </c>
      <c r="FY39" s="154">
        <v>0</v>
      </c>
      <c r="FZ39" s="154">
        <v>0</v>
      </c>
      <c r="GA39" s="154">
        <v>0</v>
      </c>
      <c r="GB39" s="154">
        <v>0</v>
      </c>
      <c r="GC39" s="154">
        <v>0</v>
      </c>
      <c r="GD39" s="154">
        <v>0</v>
      </c>
      <c r="GE39" s="154">
        <v>0</v>
      </c>
      <c r="GF39" s="154">
        <v>0</v>
      </c>
      <c r="GG39" s="154">
        <v>0</v>
      </c>
      <c r="GH39" s="158">
        <v>0</v>
      </c>
      <c r="GI39" s="154">
        <v>0</v>
      </c>
      <c r="GJ39" s="154">
        <v>0</v>
      </c>
      <c r="GK39" s="154">
        <v>0</v>
      </c>
      <c r="GL39" s="154">
        <v>0</v>
      </c>
      <c r="GM39" s="154">
        <v>0</v>
      </c>
      <c r="GN39" s="154">
        <v>0</v>
      </c>
      <c r="GO39" s="154">
        <v>0</v>
      </c>
      <c r="GP39" s="154">
        <v>0</v>
      </c>
      <c r="GQ39" s="154">
        <v>0</v>
      </c>
      <c r="GR39" s="154">
        <v>0</v>
      </c>
      <c r="GS39" s="154">
        <v>0</v>
      </c>
      <c r="GT39" s="154">
        <v>0</v>
      </c>
      <c r="GU39" s="150">
        <v>0</v>
      </c>
      <c r="GV39" s="150">
        <v>0</v>
      </c>
      <c r="GW39" s="150">
        <v>0</v>
      </c>
      <c r="GX39" s="150">
        <v>0</v>
      </c>
      <c r="GY39" s="150">
        <v>0</v>
      </c>
      <c r="GZ39" s="150">
        <v>0</v>
      </c>
      <c r="HA39" s="150">
        <v>0</v>
      </c>
      <c r="HB39" s="150">
        <v>0</v>
      </c>
      <c r="HC39" s="150">
        <v>0</v>
      </c>
      <c r="HD39" s="150">
        <v>0</v>
      </c>
      <c r="HE39" s="150">
        <v>0</v>
      </c>
      <c r="HF39" s="150">
        <v>0</v>
      </c>
      <c r="HG39" s="150">
        <v>0</v>
      </c>
      <c r="HH39" s="150">
        <v>0</v>
      </c>
      <c r="HI39" s="150">
        <v>0</v>
      </c>
      <c r="HJ39" s="150">
        <v>0</v>
      </c>
      <c r="HK39" s="150">
        <v>0</v>
      </c>
      <c r="HL39" s="150">
        <v>0</v>
      </c>
      <c r="HM39" s="150">
        <v>0</v>
      </c>
      <c r="HN39" s="150">
        <v>0</v>
      </c>
      <c r="HO39" s="150">
        <v>0</v>
      </c>
      <c r="HP39" s="150">
        <v>0</v>
      </c>
      <c r="HQ39" s="150">
        <v>0</v>
      </c>
      <c r="HR39" s="150">
        <v>0</v>
      </c>
      <c r="HS39" s="150">
        <v>0</v>
      </c>
      <c r="HT39" s="150">
        <v>0</v>
      </c>
      <c r="HU39" s="150">
        <v>0</v>
      </c>
      <c r="HV39" s="150">
        <v>0</v>
      </c>
      <c r="HW39" s="150">
        <v>0</v>
      </c>
      <c r="HX39" s="150">
        <v>0</v>
      </c>
      <c r="HY39" s="150">
        <v>0</v>
      </c>
      <c r="HZ39" s="150">
        <v>0</v>
      </c>
      <c r="IA39" s="150">
        <v>0</v>
      </c>
      <c r="IB39" s="150">
        <v>0</v>
      </c>
      <c r="IC39" s="150">
        <v>0</v>
      </c>
      <c r="ID39" s="150">
        <v>0</v>
      </c>
      <c r="IE39" s="150">
        <v>0</v>
      </c>
      <c r="IF39" s="150">
        <v>0</v>
      </c>
      <c r="IG39" s="150">
        <v>0</v>
      </c>
      <c r="IH39" s="150">
        <v>0</v>
      </c>
      <c r="II39" s="150">
        <v>0</v>
      </c>
      <c r="IJ39" s="150">
        <v>0</v>
      </c>
      <c r="IK39" s="150">
        <v>0</v>
      </c>
      <c r="IL39" s="150">
        <v>0</v>
      </c>
      <c r="IM39" s="150">
        <v>0</v>
      </c>
      <c r="IN39" s="150">
        <v>0</v>
      </c>
      <c r="IO39" s="150">
        <v>0</v>
      </c>
      <c r="IP39" s="150">
        <v>0</v>
      </c>
      <c r="IQ39" s="150">
        <v>0</v>
      </c>
      <c r="IR39" s="150">
        <v>0</v>
      </c>
      <c r="IS39" s="150">
        <v>0</v>
      </c>
      <c r="IT39" s="150">
        <v>0</v>
      </c>
      <c r="IU39" s="150">
        <v>0</v>
      </c>
      <c r="IV39" s="150">
        <v>0</v>
      </c>
      <c r="IW39" s="150">
        <v>0</v>
      </c>
      <c r="IX39" s="150">
        <v>0</v>
      </c>
      <c r="IY39" s="150">
        <v>0</v>
      </c>
      <c r="IZ39" s="150">
        <v>0</v>
      </c>
      <c r="JA39" s="150">
        <v>0</v>
      </c>
      <c r="JB39" s="150">
        <v>0</v>
      </c>
      <c r="JC39" s="150">
        <v>0</v>
      </c>
      <c r="JD39" s="150">
        <v>0</v>
      </c>
      <c r="JE39" s="150">
        <v>0</v>
      </c>
      <c r="JF39" s="150">
        <v>0</v>
      </c>
      <c r="JG39" s="150">
        <v>0</v>
      </c>
      <c r="JH39" s="150">
        <v>0</v>
      </c>
      <c r="JI39" s="150">
        <v>0</v>
      </c>
      <c r="JJ39" s="150">
        <v>0</v>
      </c>
      <c r="JK39" s="150">
        <v>0</v>
      </c>
      <c r="JL39" s="150">
        <v>0</v>
      </c>
      <c r="JM39" s="150">
        <v>0</v>
      </c>
      <c r="JN39" s="150">
        <v>0</v>
      </c>
      <c r="JO39" s="150">
        <v>0</v>
      </c>
      <c r="JP39" s="150">
        <v>0</v>
      </c>
      <c r="JQ39" s="150">
        <v>0</v>
      </c>
      <c r="JR39" s="150">
        <v>0</v>
      </c>
      <c r="JS39" s="150">
        <v>0</v>
      </c>
      <c r="JT39" s="150">
        <v>0</v>
      </c>
      <c r="JU39" s="150">
        <v>0</v>
      </c>
      <c r="JV39" s="150">
        <v>0</v>
      </c>
      <c r="JW39" s="150">
        <v>0</v>
      </c>
      <c r="JX39" s="150">
        <v>0</v>
      </c>
      <c r="JY39" s="150">
        <v>0</v>
      </c>
      <c r="JZ39" s="150">
        <v>0</v>
      </c>
      <c r="KA39" s="150">
        <v>0</v>
      </c>
      <c r="KB39" s="150">
        <v>0</v>
      </c>
      <c r="KC39" s="150">
        <v>0</v>
      </c>
      <c r="KD39" s="150">
        <v>0</v>
      </c>
      <c r="KE39" s="150">
        <v>0</v>
      </c>
      <c r="KF39" s="150">
        <v>0</v>
      </c>
      <c r="KG39" s="150">
        <v>0</v>
      </c>
      <c r="KH39" s="150">
        <v>0</v>
      </c>
      <c r="KI39" s="150">
        <v>0</v>
      </c>
      <c r="KJ39" s="150">
        <v>0</v>
      </c>
      <c r="KK39" s="150">
        <v>0</v>
      </c>
      <c r="KL39" s="150">
        <v>0</v>
      </c>
      <c r="KM39" s="150">
        <v>0</v>
      </c>
      <c r="KN39" s="150">
        <v>0</v>
      </c>
      <c r="KO39" s="150">
        <v>0</v>
      </c>
      <c r="KP39" s="150">
        <v>0</v>
      </c>
      <c r="KQ39" s="150">
        <v>0</v>
      </c>
      <c r="KR39" s="150">
        <v>16616744</v>
      </c>
      <c r="KS39" s="150">
        <v>0</v>
      </c>
      <c r="KT39" s="150">
        <v>0</v>
      </c>
      <c r="KU39" s="150">
        <v>0</v>
      </c>
      <c r="KV39" s="150">
        <v>0</v>
      </c>
      <c r="KW39" s="150">
        <v>0</v>
      </c>
      <c r="KX39" s="150">
        <v>0</v>
      </c>
      <c r="KY39" s="150">
        <v>0</v>
      </c>
      <c r="KZ39" s="150">
        <v>0</v>
      </c>
      <c r="LA39" s="150">
        <v>0</v>
      </c>
      <c r="LB39" s="150">
        <v>0</v>
      </c>
      <c r="LC39" s="150">
        <v>0</v>
      </c>
      <c r="LD39" s="150">
        <v>0</v>
      </c>
      <c r="LE39" s="150">
        <v>0</v>
      </c>
      <c r="LF39" s="150">
        <v>0</v>
      </c>
      <c r="LG39" s="150">
        <v>0</v>
      </c>
      <c r="LH39" s="150">
        <v>0</v>
      </c>
      <c r="LI39" s="150">
        <v>0</v>
      </c>
      <c r="LJ39" s="150">
        <v>0</v>
      </c>
      <c r="LK39" s="150">
        <v>0</v>
      </c>
      <c r="LL39" s="150">
        <v>0</v>
      </c>
      <c r="LM39" s="150">
        <v>0</v>
      </c>
      <c r="LN39" s="150">
        <v>0</v>
      </c>
      <c r="LO39" s="150">
        <v>0</v>
      </c>
      <c r="LP39" s="150">
        <v>0</v>
      </c>
      <c r="LQ39" s="150">
        <v>0</v>
      </c>
      <c r="LR39" s="150">
        <v>0</v>
      </c>
      <c r="LS39" s="150">
        <v>0</v>
      </c>
      <c r="LT39" s="150">
        <v>0</v>
      </c>
      <c r="LU39" s="150">
        <v>0</v>
      </c>
      <c r="LV39" s="150">
        <v>0</v>
      </c>
      <c r="LW39" s="150">
        <v>0</v>
      </c>
      <c r="LX39" s="150">
        <v>0</v>
      </c>
      <c r="LY39" s="150">
        <v>0</v>
      </c>
      <c r="LZ39" s="150">
        <v>0</v>
      </c>
      <c r="MA39" s="150">
        <v>0</v>
      </c>
      <c r="MB39" s="150">
        <v>0</v>
      </c>
      <c r="MC39" s="150">
        <v>0</v>
      </c>
      <c r="MD39" s="150">
        <v>0</v>
      </c>
      <c r="ME39" s="150">
        <v>0</v>
      </c>
      <c r="MF39" s="150">
        <v>0</v>
      </c>
      <c r="MG39" s="150">
        <v>0</v>
      </c>
      <c r="MH39" s="150">
        <v>0</v>
      </c>
      <c r="MI39" s="150">
        <v>0</v>
      </c>
      <c r="MJ39" s="150">
        <v>0</v>
      </c>
      <c r="MK39" s="150">
        <v>0</v>
      </c>
      <c r="ML39" s="150">
        <v>0</v>
      </c>
      <c r="MM39" s="150">
        <v>0</v>
      </c>
      <c r="MN39" s="150">
        <v>0</v>
      </c>
      <c r="MO39" s="150">
        <v>0</v>
      </c>
      <c r="MP39" s="150">
        <v>0</v>
      </c>
      <c r="MQ39" s="150">
        <v>0</v>
      </c>
      <c r="MR39" s="150">
        <v>0</v>
      </c>
      <c r="MS39" s="150">
        <v>0</v>
      </c>
      <c r="MT39" s="150">
        <v>0</v>
      </c>
      <c r="MU39" s="150">
        <v>0</v>
      </c>
      <c r="MV39" s="150">
        <v>0</v>
      </c>
      <c r="MW39" s="150">
        <v>0</v>
      </c>
      <c r="MX39" s="150">
        <v>0</v>
      </c>
      <c r="MY39" s="150">
        <v>0</v>
      </c>
      <c r="MZ39" s="150">
        <v>0</v>
      </c>
      <c r="NA39" s="150">
        <v>0</v>
      </c>
      <c r="NB39" s="150">
        <v>0</v>
      </c>
      <c r="NC39" s="150">
        <v>0</v>
      </c>
      <c r="ND39" s="150">
        <v>0</v>
      </c>
      <c r="NE39" s="150">
        <v>0</v>
      </c>
      <c r="NF39" s="150">
        <v>0</v>
      </c>
      <c r="NG39" s="150">
        <v>0</v>
      </c>
      <c r="NH39" s="150">
        <v>0</v>
      </c>
      <c r="NI39" s="150">
        <v>0</v>
      </c>
      <c r="NJ39" s="150">
        <v>0</v>
      </c>
      <c r="NK39" s="150">
        <v>0</v>
      </c>
      <c r="NL39" s="150">
        <v>0</v>
      </c>
      <c r="NM39" s="150">
        <v>0</v>
      </c>
      <c r="NN39" s="150">
        <v>0</v>
      </c>
      <c r="NO39" s="150">
        <v>0</v>
      </c>
      <c r="NP39" s="150">
        <v>0</v>
      </c>
      <c r="NQ39" s="150">
        <v>0</v>
      </c>
      <c r="NR39" s="150">
        <v>0</v>
      </c>
      <c r="NS39" s="150">
        <v>0</v>
      </c>
      <c r="NT39" s="150">
        <v>0</v>
      </c>
      <c r="NU39" s="150">
        <v>0</v>
      </c>
      <c r="NV39" s="150">
        <v>0</v>
      </c>
      <c r="NW39" s="150">
        <v>0</v>
      </c>
      <c r="NX39" s="150">
        <v>0</v>
      </c>
      <c r="NY39" s="150">
        <v>0</v>
      </c>
      <c r="NZ39" s="150">
        <v>0</v>
      </c>
      <c r="OA39" s="150">
        <v>0</v>
      </c>
      <c r="OB39" s="150">
        <v>0</v>
      </c>
      <c r="OC39" s="150">
        <v>0</v>
      </c>
      <c r="OD39" s="150">
        <v>0</v>
      </c>
      <c r="OE39" s="150">
        <v>0</v>
      </c>
      <c r="OF39" s="150">
        <v>0</v>
      </c>
      <c r="OG39" s="150">
        <v>0</v>
      </c>
      <c r="OH39" s="150">
        <v>0</v>
      </c>
      <c r="OI39" s="150">
        <v>0</v>
      </c>
      <c r="OJ39" s="150">
        <v>0</v>
      </c>
      <c r="OK39" s="150">
        <v>0</v>
      </c>
      <c r="OL39" s="150">
        <v>0</v>
      </c>
      <c r="OM39" s="150">
        <v>0</v>
      </c>
      <c r="ON39" s="150">
        <v>0</v>
      </c>
      <c r="OO39" s="150">
        <v>0</v>
      </c>
      <c r="OP39" s="150">
        <v>16616744</v>
      </c>
      <c r="OQ39" s="150">
        <v>0</v>
      </c>
      <c r="OR39" s="150">
        <v>0</v>
      </c>
      <c r="OS39" s="150">
        <v>0</v>
      </c>
      <c r="OT39" s="150">
        <v>0</v>
      </c>
      <c r="OU39" s="150">
        <v>1549972</v>
      </c>
      <c r="OV39" s="150">
        <v>65</v>
      </c>
      <c r="OW39" s="150">
        <v>1550037</v>
      </c>
      <c r="OX39" s="150">
        <v>18166781</v>
      </c>
      <c r="OY39" s="150">
        <v>170836</v>
      </c>
      <c r="OZ39" s="150">
        <v>17995945</v>
      </c>
      <c r="PA39" s="150">
        <v>0</v>
      </c>
      <c r="PB39" s="150">
        <v>18166781</v>
      </c>
    </row>
    <row r="40" spans="1:418" s="159" customFormat="1" ht="15" customHeight="1">
      <c r="A40" s="160" t="s">
        <v>463</v>
      </c>
      <c r="B40" s="161" t="s">
        <v>36</v>
      </c>
      <c r="C40" s="158">
        <v>0</v>
      </c>
      <c r="D40" s="158">
        <v>0</v>
      </c>
      <c r="E40" s="158">
        <v>0</v>
      </c>
      <c r="F40" s="158">
        <v>0</v>
      </c>
      <c r="G40" s="158">
        <v>0</v>
      </c>
      <c r="H40" s="158">
        <v>0</v>
      </c>
      <c r="I40" s="158">
        <v>0</v>
      </c>
      <c r="J40" s="158">
        <v>0</v>
      </c>
      <c r="K40" s="158">
        <v>0</v>
      </c>
      <c r="L40" s="158">
        <v>0</v>
      </c>
      <c r="M40" s="158">
        <v>0</v>
      </c>
      <c r="N40" s="158">
        <v>0</v>
      </c>
      <c r="O40" s="158">
        <v>0</v>
      </c>
      <c r="P40" s="158">
        <v>0</v>
      </c>
      <c r="Q40" s="158">
        <v>0</v>
      </c>
      <c r="R40" s="158">
        <v>0</v>
      </c>
      <c r="S40" s="158">
        <v>0</v>
      </c>
      <c r="T40" s="158">
        <v>0</v>
      </c>
      <c r="U40" s="158">
        <v>0</v>
      </c>
      <c r="V40" s="158">
        <v>0</v>
      </c>
      <c r="W40" s="158">
        <v>0</v>
      </c>
      <c r="X40" s="158">
        <v>0</v>
      </c>
      <c r="Y40" s="158">
        <v>0</v>
      </c>
      <c r="Z40" s="158">
        <v>0</v>
      </c>
      <c r="AA40" s="158">
        <v>0</v>
      </c>
      <c r="AB40" s="158">
        <v>0</v>
      </c>
      <c r="AC40" s="158">
        <v>0</v>
      </c>
      <c r="AD40" s="158">
        <v>0</v>
      </c>
      <c r="AE40" s="158">
        <v>0</v>
      </c>
      <c r="AF40" s="158">
        <v>0</v>
      </c>
      <c r="AG40" s="158">
        <v>0</v>
      </c>
      <c r="AH40" s="158">
        <v>0</v>
      </c>
      <c r="AI40" s="158">
        <v>0</v>
      </c>
      <c r="AJ40" s="158">
        <v>0</v>
      </c>
      <c r="AK40" s="158">
        <v>0</v>
      </c>
      <c r="AL40" s="158">
        <v>0</v>
      </c>
      <c r="AM40" s="158">
        <v>0</v>
      </c>
      <c r="AN40" s="158">
        <v>0</v>
      </c>
      <c r="AO40" s="158">
        <v>0</v>
      </c>
      <c r="AP40" s="158">
        <v>0</v>
      </c>
      <c r="AQ40" s="158">
        <v>0</v>
      </c>
      <c r="AR40" s="158">
        <v>0</v>
      </c>
      <c r="AS40" s="158">
        <v>0</v>
      </c>
      <c r="AT40" s="158">
        <v>0</v>
      </c>
      <c r="AU40" s="158">
        <v>0</v>
      </c>
      <c r="AV40" s="158">
        <v>0</v>
      </c>
      <c r="AW40" s="158">
        <v>0</v>
      </c>
      <c r="AX40" s="158">
        <v>0</v>
      </c>
      <c r="AY40" s="158">
        <v>0</v>
      </c>
      <c r="AZ40" s="158">
        <v>0</v>
      </c>
      <c r="BA40" s="158">
        <v>0</v>
      </c>
      <c r="BB40" s="158">
        <v>0</v>
      </c>
      <c r="BC40" s="158">
        <v>0</v>
      </c>
      <c r="BD40" s="158">
        <v>0</v>
      </c>
      <c r="BE40" s="158">
        <v>0</v>
      </c>
      <c r="BF40" s="158">
        <v>0</v>
      </c>
      <c r="BG40" s="158">
        <v>0</v>
      </c>
      <c r="BH40" s="158">
        <v>0</v>
      </c>
      <c r="BI40" s="158">
        <v>0</v>
      </c>
      <c r="BJ40" s="158">
        <v>0</v>
      </c>
      <c r="BK40" s="158">
        <v>0</v>
      </c>
      <c r="BL40" s="158">
        <v>0</v>
      </c>
      <c r="BM40" s="158">
        <v>0</v>
      </c>
      <c r="BN40" s="158">
        <v>0</v>
      </c>
      <c r="BO40" s="158">
        <v>0</v>
      </c>
      <c r="BP40" s="158">
        <v>0</v>
      </c>
      <c r="BQ40" s="158">
        <v>0</v>
      </c>
      <c r="BR40" s="158">
        <v>0</v>
      </c>
      <c r="BS40" s="158">
        <v>0</v>
      </c>
      <c r="BT40" s="158">
        <v>0</v>
      </c>
      <c r="BU40" s="158">
        <v>0</v>
      </c>
      <c r="BV40" s="158">
        <v>0</v>
      </c>
      <c r="BW40" s="158">
        <v>0</v>
      </c>
      <c r="BX40" s="158">
        <v>0</v>
      </c>
      <c r="BY40" s="158">
        <v>0</v>
      </c>
      <c r="BZ40" s="158">
        <v>0</v>
      </c>
      <c r="CA40" s="158">
        <v>0</v>
      </c>
      <c r="CB40" s="158">
        <v>0</v>
      </c>
      <c r="CC40" s="158">
        <v>0</v>
      </c>
      <c r="CD40" s="158">
        <v>0</v>
      </c>
      <c r="CE40" s="158">
        <v>0</v>
      </c>
      <c r="CF40" s="158">
        <v>0</v>
      </c>
      <c r="CG40" s="158">
        <v>0</v>
      </c>
      <c r="CH40" s="158">
        <v>0</v>
      </c>
      <c r="CI40" s="158">
        <v>0</v>
      </c>
      <c r="CJ40" s="158">
        <v>0</v>
      </c>
      <c r="CK40" s="158">
        <v>0</v>
      </c>
      <c r="CL40" s="158">
        <v>0</v>
      </c>
      <c r="CM40" s="158">
        <v>0</v>
      </c>
      <c r="CN40" s="158">
        <v>0</v>
      </c>
      <c r="CO40" s="158">
        <v>0</v>
      </c>
      <c r="CP40" s="158">
        <v>0</v>
      </c>
      <c r="CQ40" s="158">
        <v>0</v>
      </c>
      <c r="CR40" s="158">
        <v>0</v>
      </c>
      <c r="CS40" s="158">
        <v>0</v>
      </c>
      <c r="CT40" s="158">
        <v>0</v>
      </c>
      <c r="CU40" s="158">
        <v>0</v>
      </c>
      <c r="CV40" s="158">
        <v>0</v>
      </c>
      <c r="CW40" s="158">
        <v>0</v>
      </c>
      <c r="CX40" s="158">
        <v>0</v>
      </c>
      <c r="CY40" s="158">
        <v>0</v>
      </c>
      <c r="CZ40" s="158">
        <v>0</v>
      </c>
      <c r="DA40" s="158">
        <v>0</v>
      </c>
      <c r="DB40" s="158">
        <v>0</v>
      </c>
      <c r="DC40" s="158">
        <v>0</v>
      </c>
      <c r="DD40" s="158">
        <v>0</v>
      </c>
      <c r="DE40" s="158">
        <v>0</v>
      </c>
      <c r="DF40" s="158">
        <v>0</v>
      </c>
      <c r="DG40" s="158">
        <v>0</v>
      </c>
      <c r="DH40" s="158">
        <v>0</v>
      </c>
      <c r="DI40" s="158">
        <v>0</v>
      </c>
      <c r="DJ40" s="158">
        <v>0</v>
      </c>
      <c r="DK40" s="158">
        <v>0</v>
      </c>
      <c r="DL40" s="158">
        <v>0</v>
      </c>
      <c r="DM40" s="158">
        <v>0</v>
      </c>
      <c r="DN40" s="158">
        <v>0</v>
      </c>
      <c r="DO40" s="158">
        <v>0</v>
      </c>
      <c r="DP40" s="158">
        <v>0</v>
      </c>
      <c r="DQ40" s="158">
        <v>0</v>
      </c>
      <c r="DR40" s="158">
        <v>0</v>
      </c>
      <c r="DS40" s="158">
        <v>0</v>
      </c>
      <c r="DT40" s="158">
        <v>0</v>
      </c>
      <c r="DU40" s="158">
        <v>0</v>
      </c>
      <c r="DV40" s="158">
        <v>0</v>
      </c>
      <c r="DW40" s="158">
        <v>0</v>
      </c>
      <c r="DX40" s="158">
        <v>0</v>
      </c>
      <c r="DY40" s="158">
        <v>0</v>
      </c>
      <c r="DZ40" s="158">
        <v>0</v>
      </c>
      <c r="EA40" s="158">
        <v>0</v>
      </c>
      <c r="EB40" s="158">
        <v>0</v>
      </c>
      <c r="EC40" s="158">
        <v>0</v>
      </c>
      <c r="ED40" s="158">
        <v>0</v>
      </c>
      <c r="EE40" s="158">
        <v>0</v>
      </c>
      <c r="EF40" s="158">
        <v>0</v>
      </c>
      <c r="EG40" s="158">
        <v>0</v>
      </c>
      <c r="EH40" s="158">
        <v>0</v>
      </c>
      <c r="EI40" s="158">
        <v>0</v>
      </c>
      <c r="EJ40" s="158">
        <v>0</v>
      </c>
      <c r="EK40" s="158">
        <v>0</v>
      </c>
      <c r="EL40" s="158">
        <v>0</v>
      </c>
      <c r="EM40" s="158">
        <v>0</v>
      </c>
      <c r="EN40" s="158">
        <v>0</v>
      </c>
      <c r="EO40" s="158">
        <v>0</v>
      </c>
      <c r="EP40" s="158">
        <v>0</v>
      </c>
      <c r="EQ40" s="158">
        <v>0</v>
      </c>
      <c r="ER40" s="158">
        <v>0</v>
      </c>
      <c r="ES40" s="158">
        <v>0</v>
      </c>
      <c r="ET40" s="158">
        <v>0</v>
      </c>
      <c r="EU40" s="158">
        <v>0</v>
      </c>
      <c r="EV40" s="158">
        <v>0</v>
      </c>
      <c r="EW40" s="158">
        <v>0</v>
      </c>
      <c r="EX40" s="158">
        <v>0</v>
      </c>
      <c r="EY40" s="158">
        <v>0</v>
      </c>
      <c r="EZ40" s="158">
        <v>0</v>
      </c>
      <c r="FA40" s="158">
        <v>0</v>
      </c>
      <c r="FB40" s="158">
        <v>0</v>
      </c>
      <c r="FC40" s="158">
        <v>0</v>
      </c>
      <c r="FD40" s="158">
        <v>0</v>
      </c>
      <c r="FE40" s="158">
        <v>0</v>
      </c>
      <c r="FF40" s="158">
        <v>0</v>
      </c>
      <c r="FG40" s="158">
        <v>0</v>
      </c>
      <c r="FH40" s="158">
        <v>0</v>
      </c>
      <c r="FI40" s="158">
        <v>0</v>
      </c>
      <c r="FJ40" s="158">
        <v>0</v>
      </c>
      <c r="FK40" s="158">
        <v>0</v>
      </c>
      <c r="FL40" s="158">
        <v>0</v>
      </c>
      <c r="FM40" s="158">
        <v>0</v>
      </c>
      <c r="FN40" s="158">
        <v>0</v>
      </c>
      <c r="FO40" s="158">
        <v>0</v>
      </c>
      <c r="FP40" s="158">
        <v>0</v>
      </c>
      <c r="FQ40" s="158">
        <v>0</v>
      </c>
      <c r="FR40" s="158">
        <v>0</v>
      </c>
      <c r="FS40" s="158">
        <v>0</v>
      </c>
      <c r="FT40" s="158">
        <v>0</v>
      </c>
      <c r="FU40" s="158">
        <v>0</v>
      </c>
      <c r="FV40" s="158">
        <v>0</v>
      </c>
      <c r="FW40" s="158">
        <v>0</v>
      </c>
      <c r="FX40" s="158">
        <v>0</v>
      </c>
      <c r="FY40" s="158">
        <v>2664</v>
      </c>
      <c r="FZ40" s="158">
        <v>0</v>
      </c>
      <c r="GA40" s="158">
        <v>0</v>
      </c>
      <c r="GB40" s="158">
        <v>0</v>
      </c>
      <c r="GC40" s="158">
        <v>0</v>
      </c>
      <c r="GD40" s="158">
        <v>0</v>
      </c>
      <c r="GE40" s="158">
        <v>0</v>
      </c>
      <c r="GF40" s="158">
        <v>0</v>
      </c>
      <c r="GG40" s="158">
        <v>0</v>
      </c>
      <c r="GH40" s="158">
        <v>4918864</v>
      </c>
      <c r="GI40" s="158">
        <v>0</v>
      </c>
      <c r="GJ40" s="158">
        <v>0</v>
      </c>
      <c r="GK40" s="158">
        <v>0</v>
      </c>
      <c r="GL40" s="158">
        <v>0</v>
      </c>
      <c r="GM40" s="158">
        <v>0</v>
      </c>
      <c r="GN40" s="158">
        <v>0</v>
      </c>
      <c r="GO40" s="158">
        <v>0</v>
      </c>
      <c r="GP40" s="158">
        <v>0</v>
      </c>
      <c r="GQ40" s="158">
        <v>0</v>
      </c>
      <c r="GR40" s="158">
        <v>0</v>
      </c>
      <c r="GS40" s="158">
        <v>0</v>
      </c>
      <c r="GT40" s="158">
        <v>0</v>
      </c>
      <c r="GU40" s="162">
        <v>0</v>
      </c>
      <c r="GV40" s="162">
        <v>0</v>
      </c>
      <c r="GW40" s="162">
        <v>0</v>
      </c>
      <c r="GX40" s="162">
        <v>0</v>
      </c>
      <c r="GY40" s="162">
        <v>0</v>
      </c>
      <c r="GZ40" s="162">
        <v>0</v>
      </c>
      <c r="HA40" s="162">
        <v>0</v>
      </c>
      <c r="HB40" s="162">
        <v>0</v>
      </c>
      <c r="HC40" s="162">
        <v>0</v>
      </c>
      <c r="HD40" s="162">
        <v>0</v>
      </c>
      <c r="HE40" s="162">
        <v>0</v>
      </c>
      <c r="HF40" s="162">
        <v>0</v>
      </c>
      <c r="HG40" s="162">
        <v>0</v>
      </c>
      <c r="HH40" s="162">
        <v>0</v>
      </c>
      <c r="HI40" s="162">
        <v>0</v>
      </c>
      <c r="HJ40" s="162">
        <v>0</v>
      </c>
      <c r="HK40" s="162">
        <v>0</v>
      </c>
      <c r="HL40" s="162">
        <v>0</v>
      </c>
      <c r="HM40" s="162">
        <v>0</v>
      </c>
      <c r="HN40" s="162">
        <v>0</v>
      </c>
      <c r="HO40" s="162">
        <v>0</v>
      </c>
      <c r="HP40" s="162">
        <v>0</v>
      </c>
      <c r="HQ40" s="162">
        <v>0</v>
      </c>
      <c r="HR40" s="162">
        <v>0</v>
      </c>
      <c r="HS40" s="162">
        <v>0</v>
      </c>
      <c r="HT40" s="162">
        <v>0</v>
      </c>
      <c r="HU40" s="162">
        <v>0</v>
      </c>
      <c r="HV40" s="162">
        <v>0</v>
      </c>
      <c r="HW40" s="162">
        <v>0</v>
      </c>
      <c r="HX40" s="162">
        <v>0</v>
      </c>
      <c r="HY40" s="162">
        <v>0</v>
      </c>
      <c r="HZ40" s="162">
        <v>0</v>
      </c>
      <c r="IA40" s="162">
        <v>0</v>
      </c>
      <c r="IB40" s="162">
        <v>0</v>
      </c>
      <c r="IC40" s="162">
        <v>0</v>
      </c>
      <c r="ID40" s="162">
        <v>0</v>
      </c>
      <c r="IE40" s="162">
        <v>0</v>
      </c>
      <c r="IF40" s="162">
        <v>0</v>
      </c>
      <c r="IG40" s="162">
        <v>0</v>
      </c>
      <c r="IH40" s="162">
        <v>0</v>
      </c>
      <c r="II40" s="162">
        <v>0</v>
      </c>
      <c r="IJ40" s="162">
        <v>0</v>
      </c>
      <c r="IK40" s="162">
        <v>0</v>
      </c>
      <c r="IL40" s="162">
        <v>0</v>
      </c>
      <c r="IM40" s="162">
        <v>0</v>
      </c>
      <c r="IN40" s="162">
        <v>0</v>
      </c>
      <c r="IO40" s="162">
        <v>0</v>
      </c>
      <c r="IP40" s="162">
        <v>0</v>
      </c>
      <c r="IQ40" s="162">
        <v>0</v>
      </c>
      <c r="IR40" s="162">
        <v>0</v>
      </c>
      <c r="IS40" s="162">
        <v>0</v>
      </c>
      <c r="IT40" s="162">
        <v>0</v>
      </c>
      <c r="IU40" s="162">
        <v>0</v>
      </c>
      <c r="IV40" s="162">
        <v>0</v>
      </c>
      <c r="IW40" s="162">
        <v>0</v>
      </c>
      <c r="IX40" s="162">
        <v>0</v>
      </c>
      <c r="IY40" s="162">
        <v>0</v>
      </c>
      <c r="IZ40" s="162">
        <v>0</v>
      </c>
      <c r="JA40" s="162">
        <v>0</v>
      </c>
      <c r="JB40" s="162">
        <v>0</v>
      </c>
      <c r="JC40" s="162">
        <v>0</v>
      </c>
      <c r="JD40" s="162">
        <v>0</v>
      </c>
      <c r="JE40" s="162">
        <v>0</v>
      </c>
      <c r="JF40" s="162">
        <v>0</v>
      </c>
      <c r="JG40" s="162">
        <v>0</v>
      </c>
      <c r="JH40" s="162">
        <v>0</v>
      </c>
      <c r="JI40" s="162">
        <v>0</v>
      </c>
      <c r="JJ40" s="162">
        <v>0</v>
      </c>
      <c r="JK40" s="162">
        <v>0</v>
      </c>
      <c r="JL40" s="162">
        <v>0</v>
      </c>
      <c r="JM40" s="162">
        <v>0</v>
      </c>
      <c r="JN40" s="162">
        <v>0</v>
      </c>
      <c r="JO40" s="162">
        <v>0</v>
      </c>
      <c r="JP40" s="162">
        <v>0</v>
      </c>
      <c r="JQ40" s="162">
        <v>0</v>
      </c>
      <c r="JR40" s="162">
        <v>0</v>
      </c>
      <c r="JS40" s="162">
        <v>0</v>
      </c>
      <c r="JT40" s="162">
        <v>0</v>
      </c>
      <c r="JU40" s="162">
        <v>0</v>
      </c>
      <c r="JV40" s="162">
        <v>0</v>
      </c>
      <c r="JW40" s="162">
        <v>0</v>
      </c>
      <c r="JX40" s="162">
        <v>0</v>
      </c>
      <c r="JY40" s="162">
        <v>0</v>
      </c>
      <c r="JZ40" s="162">
        <v>0</v>
      </c>
      <c r="KA40" s="162">
        <v>0</v>
      </c>
      <c r="KB40" s="162">
        <v>0</v>
      </c>
      <c r="KC40" s="162">
        <v>0</v>
      </c>
      <c r="KD40" s="162">
        <v>0</v>
      </c>
      <c r="KE40" s="162">
        <v>0</v>
      </c>
      <c r="KF40" s="162">
        <v>0</v>
      </c>
      <c r="KG40" s="162">
        <v>0</v>
      </c>
      <c r="KH40" s="162">
        <v>0</v>
      </c>
      <c r="KI40" s="162">
        <v>0</v>
      </c>
      <c r="KJ40" s="162">
        <v>0</v>
      </c>
      <c r="KK40" s="162">
        <v>0</v>
      </c>
      <c r="KL40" s="162">
        <v>0</v>
      </c>
      <c r="KM40" s="162">
        <v>0</v>
      </c>
      <c r="KN40" s="162">
        <v>0</v>
      </c>
      <c r="KO40" s="162">
        <v>0</v>
      </c>
      <c r="KP40" s="162">
        <v>0</v>
      </c>
      <c r="KQ40" s="162">
        <v>0</v>
      </c>
      <c r="KR40" s="162">
        <v>0</v>
      </c>
      <c r="KS40" s="162">
        <v>0</v>
      </c>
      <c r="KT40" s="162">
        <v>0</v>
      </c>
      <c r="KU40" s="162">
        <v>0</v>
      </c>
      <c r="KV40" s="162">
        <v>0</v>
      </c>
      <c r="KW40" s="162">
        <v>0</v>
      </c>
      <c r="KX40" s="162">
        <v>0</v>
      </c>
      <c r="KY40" s="162">
        <v>0</v>
      </c>
      <c r="KZ40" s="162">
        <v>0</v>
      </c>
      <c r="LA40" s="162">
        <v>0</v>
      </c>
      <c r="LB40" s="162">
        <v>0</v>
      </c>
      <c r="LC40" s="162">
        <v>0</v>
      </c>
      <c r="LD40" s="162">
        <v>0</v>
      </c>
      <c r="LE40" s="162">
        <v>0</v>
      </c>
      <c r="LF40" s="162">
        <v>0</v>
      </c>
      <c r="LG40" s="162">
        <v>0</v>
      </c>
      <c r="LH40" s="162">
        <v>0</v>
      </c>
      <c r="LI40" s="162">
        <v>0</v>
      </c>
      <c r="LJ40" s="162">
        <v>0</v>
      </c>
      <c r="LK40" s="162">
        <v>0</v>
      </c>
      <c r="LL40" s="162">
        <v>0</v>
      </c>
      <c r="LM40" s="162">
        <v>0</v>
      </c>
      <c r="LN40" s="162">
        <v>0</v>
      </c>
      <c r="LO40" s="162">
        <v>0</v>
      </c>
      <c r="LP40" s="162">
        <v>0</v>
      </c>
      <c r="LQ40" s="162">
        <v>0</v>
      </c>
      <c r="LR40" s="162">
        <v>0</v>
      </c>
      <c r="LS40" s="162">
        <v>0</v>
      </c>
      <c r="LT40" s="162">
        <v>0</v>
      </c>
      <c r="LU40" s="162">
        <v>0</v>
      </c>
      <c r="LV40" s="162">
        <v>0</v>
      </c>
      <c r="LW40" s="162">
        <v>0</v>
      </c>
      <c r="LX40" s="162">
        <v>0</v>
      </c>
      <c r="LY40" s="162">
        <v>0</v>
      </c>
      <c r="LZ40" s="162">
        <v>0</v>
      </c>
      <c r="MA40" s="162">
        <v>0</v>
      </c>
      <c r="MB40" s="162">
        <v>0</v>
      </c>
      <c r="MC40" s="162">
        <v>0</v>
      </c>
      <c r="MD40" s="162">
        <v>0</v>
      </c>
      <c r="ME40" s="162">
        <v>0</v>
      </c>
      <c r="MF40" s="162">
        <v>0</v>
      </c>
      <c r="MG40" s="162">
        <v>0</v>
      </c>
      <c r="MH40" s="162">
        <v>0</v>
      </c>
      <c r="MI40" s="162">
        <v>0</v>
      </c>
      <c r="MJ40" s="162">
        <v>0</v>
      </c>
      <c r="MK40" s="162">
        <v>0</v>
      </c>
      <c r="ML40" s="162">
        <v>0</v>
      </c>
      <c r="MM40" s="162">
        <v>0</v>
      </c>
      <c r="MN40" s="162">
        <v>0</v>
      </c>
      <c r="MO40" s="162">
        <v>0</v>
      </c>
      <c r="MP40" s="162">
        <v>0</v>
      </c>
      <c r="MQ40" s="162">
        <v>0</v>
      </c>
      <c r="MR40" s="162">
        <v>0</v>
      </c>
      <c r="MS40" s="162">
        <v>0</v>
      </c>
      <c r="MT40" s="162">
        <v>0</v>
      </c>
      <c r="MU40" s="162">
        <v>0</v>
      </c>
      <c r="MV40" s="162">
        <v>0</v>
      </c>
      <c r="MW40" s="162">
        <v>0</v>
      </c>
      <c r="MX40" s="162">
        <v>0</v>
      </c>
      <c r="MY40" s="162">
        <v>0</v>
      </c>
      <c r="MZ40" s="162">
        <v>0</v>
      </c>
      <c r="NA40" s="162">
        <v>0</v>
      </c>
      <c r="NB40" s="162">
        <v>0</v>
      </c>
      <c r="NC40" s="162">
        <v>0</v>
      </c>
      <c r="ND40" s="162">
        <v>0</v>
      </c>
      <c r="NE40" s="162">
        <v>0</v>
      </c>
      <c r="NF40" s="162">
        <v>0</v>
      </c>
      <c r="NG40" s="162">
        <v>0</v>
      </c>
      <c r="NH40" s="162">
        <v>0</v>
      </c>
      <c r="NI40" s="162">
        <v>0</v>
      </c>
      <c r="NJ40" s="162">
        <v>0</v>
      </c>
      <c r="NK40" s="162">
        <v>0</v>
      </c>
      <c r="NL40" s="162">
        <v>0</v>
      </c>
      <c r="NM40" s="162">
        <v>0</v>
      </c>
      <c r="NN40" s="162">
        <v>0</v>
      </c>
      <c r="NO40" s="162">
        <v>0</v>
      </c>
      <c r="NP40" s="162">
        <v>0</v>
      </c>
      <c r="NQ40" s="162">
        <v>0</v>
      </c>
      <c r="NR40" s="162">
        <v>0</v>
      </c>
      <c r="NS40" s="162">
        <v>0</v>
      </c>
      <c r="NT40" s="162">
        <v>0</v>
      </c>
      <c r="NU40" s="162">
        <v>0</v>
      </c>
      <c r="NV40" s="162">
        <v>0</v>
      </c>
      <c r="NW40" s="162">
        <v>0</v>
      </c>
      <c r="NX40" s="162">
        <v>0</v>
      </c>
      <c r="NY40" s="162">
        <v>0</v>
      </c>
      <c r="NZ40" s="162">
        <v>0</v>
      </c>
      <c r="OA40" s="162">
        <v>0</v>
      </c>
      <c r="OB40" s="162">
        <v>0</v>
      </c>
      <c r="OC40" s="162">
        <v>0</v>
      </c>
      <c r="OD40" s="162">
        <v>0</v>
      </c>
      <c r="OE40" s="162">
        <v>0</v>
      </c>
      <c r="OF40" s="162">
        <v>0</v>
      </c>
      <c r="OG40" s="162">
        <v>0</v>
      </c>
      <c r="OH40" s="162">
        <v>0</v>
      </c>
      <c r="OI40" s="162">
        <v>0</v>
      </c>
      <c r="OJ40" s="162">
        <v>0</v>
      </c>
      <c r="OK40" s="162">
        <v>0</v>
      </c>
      <c r="OL40" s="162">
        <v>0</v>
      </c>
      <c r="OM40" s="162">
        <v>0</v>
      </c>
      <c r="ON40" s="162">
        <v>0</v>
      </c>
      <c r="OO40" s="162">
        <v>0</v>
      </c>
      <c r="OP40" s="162">
        <v>4921528</v>
      </c>
      <c r="OQ40" s="162">
        <v>0</v>
      </c>
      <c r="OR40" s="162">
        <v>0</v>
      </c>
      <c r="OS40" s="162">
        <v>0</v>
      </c>
      <c r="OT40" s="162">
        <v>0</v>
      </c>
      <c r="OU40" s="162">
        <v>-375625</v>
      </c>
      <c r="OV40" s="162">
        <v>6375</v>
      </c>
      <c r="OW40" s="162">
        <v>-369250</v>
      </c>
      <c r="OX40" s="162">
        <v>4552278</v>
      </c>
      <c r="OY40" s="162">
        <v>36561</v>
      </c>
      <c r="OZ40" s="162">
        <v>4515717</v>
      </c>
      <c r="PA40" s="162">
        <v>0</v>
      </c>
      <c r="PB40" s="162">
        <v>4552278</v>
      </c>
    </row>
    <row r="41" spans="1:418" ht="15" customHeight="1">
      <c r="A41" s="8" t="s">
        <v>464</v>
      </c>
      <c r="B41" s="9" t="s">
        <v>37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0</v>
      </c>
      <c r="DT41" s="10">
        <v>0</v>
      </c>
      <c r="DU41" s="10">
        <v>0</v>
      </c>
      <c r="DV41" s="10">
        <v>0</v>
      </c>
      <c r="DW41" s="10">
        <v>0</v>
      </c>
      <c r="DX41" s="10">
        <v>0</v>
      </c>
      <c r="DY41" s="10">
        <v>0</v>
      </c>
      <c r="DZ41" s="10">
        <v>0</v>
      </c>
      <c r="EA41" s="10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73280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0</v>
      </c>
      <c r="FQ41" s="10">
        <v>0</v>
      </c>
      <c r="FR41" s="10">
        <v>0</v>
      </c>
      <c r="FS41" s="10">
        <v>0</v>
      </c>
      <c r="FT41" s="10">
        <v>0</v>
      </c>
      <c r="FU41" s="10">
        <v>0</v>
      </c>
      <c r="FV41" s="10">
        <v>0</v>
      </c>
      <c r="FW41" s="10">
        <v>0</v>
      </c>
      <c r="FX41" s="10">
        <v>0</v>
      </c>
      <c r="FY41" s="10">
        <v>0</v>
      </c>
      <c r="FZ41" s="10">
        <v>0</v>
      </c>
      <c r="GA41" s="10">
        <v>0</v>
      </c>
      <c r="GB41" s="10">
        <v>0</v>
      </c>
      <c r="GC41" s="10">
        <v>0</v>
      </c>
      <c r="GD41" s="10">
        <v>0</v>
      </c>
      <c r="GE41" s="10">
        <v>0</v>
      </c>
      <c r="GF41" s="10">
        <v>0</v>
      </c>
      <c r="GG41" s="10">
        <v>0</v>
      </c>
      <c r="GH41" s="158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0</v>
      </c>
      <c r="GU41" s="11">
        <v>3185290</v>
      </c>
      <c r="GV41" s="11">
        <v>0</v>
      </c>
      <c r="GW41" s="11">
        <v>0</v>
      </c>
      <c r="GX41" s="11">
        <v>867711</v>
      </c>
      <c r="GY41" s="11">
        <v>0</v>
      </c>
      <c r="GZ41" s="11">
        <v>0</v>
      </c>
      <c r="HA41" s="11">
        <v>0</v>
      </c>
      <c r="HB41" s="11">
        <v>0</v>
      </c>
      <c r="HC41" s="11">
        <v>0</v>
      </c>
      <c r="HD41" s="11">
        <v>0</v>
      </c>
      <c r="HE41" s="11">
        <v>0</v>
      </c>
      <c r="HF41" s="11">
        <v>0</v>
      </c>
      <c r="HG41" s="11">
        <v>0</v>
      </c>
      <c r="HH41" s="11">
        <v>0</v>
      </c>
      <c r="HI41" s="11">
        <v>0</v>
      </c>
      <c r="HJ41" s="11">
        <v>0</v>
      </c>
      <c r="HK41" s="11">
        <v>0</v>
      </c>
      <c r="HL41" s="11">
        <v>0</v>
      </c>
      <c r="HM41" s="11">
        <v>0</v>
      </c>
      <c r="HN41" s="11">
        <v>0</v>
      </c>
      <c r="HO41" s="11">
        <v>0</v>
      </c>
      <c r="HP41" s="11">
        <v>0</v>
      </c>
      <c r="HQ41" s="11">
        <v>0</v>
      </c>
      <c r="HR41" s="11">
        <v>0</v>
      </c>
      <c r="HS41" s="11">
        <v>0</v>
      </c>
      <c r="HT41" s="11">
        <v>0</v>
      </c>
      <c r="HU41" s="11">
        <v>0</v>
      </c>
      <c r="HV41" s="11">
        <v>0</v>
      </c>
      <c r="HW41" s="11">
        <v>0</v>
      </c>
      <c r="HX41" s="11">
        <v>0</v>
      </c>
      <c r="HY41" s="11">
        <v>0</v>
      </c>
      <c r="HZ41" s="11">
        <v>0</v>
      </c>
      <c r="IA41" s="11">
        <v>0</v>
      </c>
      <c r="IB41" s="11">
        <v>0</v>
      </c>
      <c r="IC41" s="11">
        <v>0</v>
      </c>
      <c r="ID41" s="11">
        <v>0</v>
      </c>
      <c r="IE41" s="11">
        <v>0</v>
      </c>
      <c r="IF41" s="11">
        <v>0</v>
      </c>
      <c r="IG41" s="11">
        <v>0</v>
      </c>
      <c r="IH41" s="11">
        <v>0</v>
      </c>
      <c r="II41" s="11">
        <v>0</v>
      </c>
      <c r="IJ41" s="11">
        <v>0</v>
      </c>
      <c r="IK41" s="11">
        <v>0</v>
      </c>
      <c r="IL41" s="11">
        <v>0</v>
      </c>
      <c r="IM41" s="11">
        <v>0</v>
      </c>
      <c r="IN41" s="11">
        <v>0</v>
      </c>
      <c r="IO41" s="11">
        <v>0</v>
      </c>
      <c r="IP41" s="11">
        <v>0</v>
      </c>
      <c r="IQ41" s="11">
        <v>0</v>
      </c>
      <c r="IR41" s="11">
        <v>0</v>
      </c>
      <c r="IS41" s="11">
        <v>0</v>
      </c>
      <c r="IT41" s="11">
        <v>0</v>
      </c>
      <c r="IU41" s="11">
        <v>0</v>
      </c>
      <c r="IV41" s="11">
        <v>0</v>
      </c>
      <c r="IW41" s="11">
        <v>0</v>
      </c>
      <c r="IX41" s="11">
        <v>0</v>
      </c>
      <c r="IY41" s="11">
        <v>0</v>
      </c>
      <c r="IZ41" s="11">
        <v>0</v>
      </c>
      <c r="JA41" s="11">
        <v>0</v>
      </c>
      <c r="JB41" s="11">
        <v>0</v>
      </c>
      <c r="JC41" s="11">
        <v>0</v>
      </c>
      <c r="JD41" s="11">
        <v>0</v>
      </c>
      <c r="JE41" s="11">
        <v>0</v>
      </c>
      <c r="JF41" s="11">
        <v>0</v>
      </c>
      <c r="JG41" s="11">
        <v>0</v>
      </c>
      <c r="JH41" s="11">
        <v>0</v>
      </c>
      <c r="JI41" s="11">
        <v>0</v>
      </c>
      <c r="JJ41" s="11">
        <v>0</v>
      </c>
      <c r="JK41" s="11">
        <v>0</v>
      </c>
      <c r="JL41" s="11">
        <v>0</v>
      </c>
      <c r="JM41" s="11">
        <v>0</v>
      </c>
      <c r="JN41" s="11">
        <v>0</v>
      </c>
      <c r="JO41" s="11">
        <v>0</v>
      </c>
      <c r="JP41" s="11">
        <v>0</v>
      </c>
      <c r="JQ41" s="11">
        <v>0</v>
      </c>
      <c r="JR41" s="11">
        <v>0</v>
      </c>
      <c r="JS41" s="11">
        <v>0</v>
      </c>
      <c r="JT41" s="11">
        <v>0</v>
      </c>
      <c r="JU41" s="11">
        <v>0</v>
      </c>
      <c r="JV41" s="11">
        <v>0</v>
      </c>
      <c r="JW41" s="11">
        <v>0</v>
      </c>
      <c r="JX41" s="11">
        <v>0</v>
      </c>
      <c r="JY41" s="11">
        <v>0</v>
      </c>
      <c r="JZ41" s="11">
        <v>0</v>
      </c>
      <c r="KA41" s="11">
        <v>0</v>
      </c>
      <c r="KB41" s="11">
        <v>0</v>
      </c>
      <c r="KC41" s="11">
        <v>0</v>
      </c>
      <c r="KD41" s="11">
        <v>0</v>
      </c>
      <c r="KE41" s="11">
        <v>0</v>
      </c>
      <c r="KF41" s="11">
        <v>0</v>
      </c>
      <c r="KG41" s="11">
        <v>0</v>
      </c>
      <c r="KH41" s="11">
        <v>0</v>
      </c>
      <c r="KI41" s="11">
        <v>0</v>
      </c>
      <c r="KJ41" s="11">
        <v>0</v>
      </c>
      <c r="KK41" s="11">
        <v>0</v>
      </c>
      <c r="KL41" s="11">
        <v>0</v>
      </c>
      <c r="KM41" s="11">
        <v>0</v>
      </c>
      <c r="KN41" s="11">
        <v>0</v>
      </c>
      <c r="KO41" s="11">
        <v>0</v>
      </c>
      <c r="KP41" s="11">
        <v>0</v>
      </c>
      <c r="KQ41" s="11">
        <v>0</v>
      </c>
      <c r="KR41" s="11">
        <v>0</v>
      </c>
      <c r="KS41" s="11">
        <v>0</v>
      </c>
      <c r="KT41" s="11">
        <v>0</v>
      </c>
      <c r="KU41" s="11">
        <v>0</v>
      </c>
      <c r="KV41" s="11">
        <v>0</v>
      </c>
      <c r="KW41" s="11">
        <v>0</v>
      </c>
      <c r="KX41" s="11">
        <v>0</v>
      </c>
      <c r="KY41" s="11">
        <v>0</v>
      </c>
      <c r="KZ41" s="11">
        <v>0</v>
      </c>
      <c r="LA41" s="11">
        <v>0</v>
      </c>
      <c r="LB41" s="11">
        <v>0</v>
      </c>
      <c r="LC41" s="11">
        <v>0</v>
      </c>
      <c r="LD41" s="11">
        <v>0</v>
      </c>
      <c r="LE41" s="11">
        <v>0</v>
      </c>
      <c r="LF41" s="11">
        <v>0</v>
      </c>
      <c r="LG41" s="11">
        <v>0</v>
      </c>
      <c r="LH41" s="11">
        <v>0</v>
      </c>
      <c r="LI41" s="11">
        <v>0</v>
      </c>
      <c r="LJ41" s="11">
        <v>0</v>
      </c>
      <c r="LK41" s="11">
        <v>0</v>
      </c>
      <c r="LL41" s="11">
        <v>0</v>
      </c>
      <c r="LM41" s="11">
        <v>0</v>
      </c>
      <c r="LN41" s="11">
        <v>0</v>
      </c>
      <c r="LO41" s="11">
        <v>0</v>
      </c>
      <c r="LP41" s="11">
        <v>0</v>
      </c>
      <c r="LQ41" s="11">
        <v>0</v>
      </c>
      <c r="LR41" s="11">
        <v>0</v>
      </c>
      <c r="LS41" s="11">
        <v>0</v>
      </c>
      <c r="LT41" s="11">
        <v>0</v>
      </c>
      <c r="LU41" s="11">
        <v>0</v>
      </c>
      <c r="LV41" s="11">
        <v>0</v>
      </c>
      <c r="LW41" s="11">
        <v>0</v>
      </c>
      <c r="LX41" s="11">
        <v>0</v>
      </c>
      <c r="LY41" s="11">
        <v>0</v>
      </c>
      <c r="LZ41" s="11">
        <v>0</v>
      </c>
      <c r="MA41" s="11">
        <v>0</v>
      </c>
      <c r="MB41" s="11">
        <v>0</v>
      </c>
      <c r="MC41" s="11">
        <v>0</v>
      </c>
      <c r="MD41" s="11">
        <v>0</v>
      </c>
      <c r="ME41" s="11">
        <v>0</v>
      </c>
      <c r="MF41" s="11">
        <v>0</v>
      </c>
      <c r="MG41" s="11">
        <v>0</v>
      </c>
      <c r="MH41" s="11">
        <v>0</v>
      </c>
      <c r="MI41" s="11">
        <v>0</v>
      </c>
      <c r="MJ41" s="11">
        <v>0</v>
      </c>
      <c r="MK41" s="11">
        <v>0</v>
      </c>
      <c r="ML41" s="11">
        <v>0</v>
      </c>
      <c r="MM41" s="11">
        <v>0</v>
      </c>
      <c r="MN41" s="11">
        <v>0</v>
      </c>
      <c r="MO41" s="11">
        <v>0</v>
      </c>
      <c r="MP41" s="11">
        <v>0</v>
      </c>
      <c r="MQ41" s="11">
        <v>0</v>
      </c>
      <c r="MR41" s="11">
        <v>0</v>
      </c>
      <c r="MS41" s="11">
        <v>0</v>
      </c>
      <c r="MT41" s="11">
        <v>0</v>
      </c>
      <c r="MU41" s="11">
        <v>0</v>
      </c>
      <c r="MV41" s="11">
        <v>0</v>
      </c>
      <c r="MW41" s="11">
        <v>0</v>
      </c>
      <c r="MX41" s="11">
        <v>0</v>
      </c>
      <c r="MY41" s="11">
        <v>0</v>
      </c>
      <c r="MZ41" s="11">
        <v>0</v>
      </c>
      <c r="NA41" s="11">
        <v>0</v>
      </c>
      <c r="NB41" s="11">
        <v>0</v>
      </c>
      <c r="NC41" s="11">
        <v>0</v>
      </c>
      <c r="ND41" s="11">
        <v>0</v>
      </c>
      <c r="NE41" s="11">
        <v>0</v>
      </c>
      <c r="NF41" s="11">
        <v>0</v>
      </c>
      <c r="NG41" s="11">
        <v>0</v>
      </c>
      <c r="NH41" s="11">
        <v>0</v>
      </c>
      <c r="NI41" s="11">
        <v>0</v>
      </c>
      <c r="NJ41" s="11">
        <v>0</v>
      </c>
      <c r="NK41" s="11">
        <v>0</v>
      </c>
      <c r="NL41" s="11">
        <v>0</v>
      </c>
      <c r="NM41" s="11">
        <v>0</v>
      </c>
      <c r="NN41" s="11">
        <v>0</v>
      </c>
      <c r="NO41" s="11">
        <v>0</v>
      </c>
      <c r="NP41" s="11">
        <v>0</v>
      </c>
      <c r="NQ41" s="11">
        <v>0</v>
      </c>
      <c r="NR41" s="11">
        <v>0</v>
      </c>
      <c r="NS41" s="11">
        <v>0</v>
      </c>
      <c r="NT41" s="11">
        <v>0</v>
      </c>
      <c r="NU41" s="11">
        <v>0</v>
      </c>
      <c r="NV41" s="11">
        <v>0</v>
      </c>
      <c r="NW41" s="11">
        <v>0</v>
      </c>
      <c r="NX41" s="11">
        <v>0</v>
      </c>
      <c r="NY41" s="11">
        <v>0</v>
      </c>
      <c r="NZ41" s="11">
        <v>0</v>
      </c>
      <c r="OA41" s="11">
        <v>0</v>
      </c>
      <c r="OB41" s="11">
        <v>0</v>
      </c>
      <c r="OC41" s="11">
        <v>0</v>
      </c>
      <c r="OD41" s="11">
        <v>0</v>
      </c>
      <c r="OE41" s="11">
        <v>0</v>
      </c>
      <c r="OF41" s="11">
        <v>0</v>
      </c>
      <c r="OG41" s="11">
        <v>0</v>
      </c>
      <c r="OH41" s="11">
        <v>0</v>
      </c>
      <c r="OI41" s="11">
        <v>0</v>
      </c>
      <c r="OJ41" s="11">
        <v>0</v>
      </c>
      <c r="OK41" s="11">
        <v>0</v>
      </c>
      <c r="OL41" s="11">
        <v>0</v>
      </c>
      <c r="OM41" s="11">
        <v>0</v>
      </c>
      <c r="ON41" s="11">
        <v>0</v>
      </c>
      <c r="OO41" s="11">
        <v>0</v>
      </c>
      <c r="OP41" s="11">
        <v>4126281</v>
      </c>
      <c r="OQ41" s="150">
        <v>0</v>
      </c>
      <c r="OR41" s="11">
        <v>0</v>
      </c>
      <c r="OS41" s="11">
        <v>0</v>
      </c>
      <c r="OT41" s="11">
        <v>0</v>
      </c>
      <c r="OU41" s="11">
        <v>-6976</v>
      </c>
      <c r="OV41" s="11">
        <v>0</v>
      </c>
      <c r="OW41" s="11">
        <v>-6976</v>
      </c>
      <c r="OX41" s="11">
        <v>4119305</v>
      </c>
      <c r="OY41" s="11">
        <v>11</v>
      </c>
      <c r="OZ41" s="11">
        <v>4119294</v>
      </c>
      <c r="PA41" s="11">
        <v>0</v>
      </c>
      <c r="PB41" s="11">
        <v>4119305</v>
      </c>
    </row>
    <row r="42" spans="1:418" ht="15" customHeight="1">
      <c r="A42" s="8" t="s">
        <v>465</v>
      </c>
      <c r="B42" s="9" t="s">
        <v>38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0</v>
      </c>
      <c r="DR42" s="10">
        <v>0</v>
      </c>
      <c r="DS42" s="10">
        <v>0</v>
      </c>
      <c r="DT42" s="10">
        <v>0</v>
      </c>
      <c r="DU42" s="10">
        <v>0</v>
      </c>
      <c r="DV42" s="10">
        <v>0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37117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58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1">
        <v>0</v>
      </c>
      <c r="GV42" s="11">
        <v>0</v>
      </c>
      <c r="GW42" s="11">
        <v>1526783</v>
      </c>
      <c r="GX42" s="11">
        <v>187003</v>
      </c>
      <c r="GY42" s="11">
        <v>2052</v>
      </c>
      <c r="GZ42" s="11">
        <v>0</v>
      </c>
      <c r="HA42" s="11">
        <v>0</v>
      </c>
      <c r="HB42" s="11">
        <v>0</v>
      </c>
      <c r="HC42" s="11">
        <v>0</v>
      </c>
      <c r="HD42" s="11">
        <v>0</v>
      </c>
      <c r="HE42" s="11">
        <v>0</v>
      </c>
      <c r="HF42" s="11">
        <v>0</v>
      </c>
      <c r="HG42" s="11">
        <v>0</v>
      </c>
      <c r="HH42" s="11">
        <v>0</v>
      </c>
      <c r="HI42" s="11">
        <v>0</v>
      </c>
      <c r="HJ42" s="11">
        <v>0</v>
      </c>
      <c r="HK42" s="11">
        <v>0</v>
      </c>
      <c r="HL42" s="11">
        <v>0</v>
      </c>
      <c r="HM42" s="11">
        <v>0</v>
      </c>
      <c r="HN42" s="11">
        <v>0</v>
      </c>
      <c r="HO42" s="11">
        <v>0</v>
      </c>
      <c r="HP42" s="11">
        <v>0</v>
      </c>
      <c r="HQ42" s="11">
        <v>0</v>
      </c>
      <c r="HR42" s="11">
        <v>0</v>
      </c>
      <c r="HS42" s="11">
        <v>0</v>
      </c>
      <c r="HT42" s="11">
        <v>0</v>
      </c>
      <c r="HU42" s="11">
        <v>0</v>
      </c>
      <c r="HV42" s="11">
        <v>0</v>
      </c>
      <c r="HW42" s="11">
        <v>0</v>
      </c>
      <c r="HX42" s="11">
        <v>0</v>
      </c>
      <c r="HY42" s="11">
        <v>0</v>
      </c>
      <c r="HZ42" s="11">
        <v>0</v>
      </c>
      <c r="IA42" s="11">
        <v>0</v>
      </c>
      <c r="IB42" s="11">
        <v>0</v>
      </c>
      <c r="IC42" s="11">
        <v>0</v>
      </c>
      <c r="ID42" s="11">
        <v>0</v>
      </c>
      <c r="IE42" s="11">
        <v>0</v>
      </c>
      <c r="IF42" s="11">
        <v>0</v>
      </c>
      <c r="IG42" s="11">
        <v>0</v>
      </c>
      <c r="IH42" s="11">
        <v>0</v>
      </c>
      <c r="II42" s="11">
        <v>0</v>
      </c>
      <c r="IJ42" s="11">
        <v>0</v>
      </c>
      <c r="IK42" s="11">
        <v>0</v>
      </c>
      <c r="IL42" s="11">
        <v>0</v>
      </c>
      <c r="IM42" s="11">
        <v>0</v>
      </c>
      <c r="IN42" s="11">
        <v>0</v>
      </c>
      <c r="IO42" s="11">
        <v>0</v>
      </c>
      <c r="IP42" s="11">
        <v>0</v>
      </c>
      <c r="IQ42" s="11">
        <v>0</v>
      </c>
      <c r="IR42" s="11">
        <v>0</v>
      </c>
      <c r="IS42" s="11">
        <v>0</v>
      </c>
      <c r="IT42" s="11">
        <v>0</v>
      </c>
      <c r="IU42" s="11">
        <v>0</v>
      </c>
      <c r="IV42" s="11">
        <v>0</v>
      </c>
      <c r="IW42" s="11">
        <v>0</v>
      </c>
      <c r="IX42" s="11">
        <v>0</v>
      </c>
      <c r="IY42" s="11">
        <v>0</v>
      </c>
      <c r="IZ42" s="11">
        <v>0</v>
      </c>
      <c r="JA42" s="11">
        <v>0</v>
      </c>
      <c r="JB42" s="11">
        <v>0</v>
      </c>
      <c r="JC42" s="11">
        <v>0</v>
      </c>
      <c r="JD42" s="11">
        <v>0</v>
      </c>
      <c r="JE42" s="11">
        <v>0</v>
      </c>
      <c r="JF42" s="11">
        <v>0</v>
      </c>
      <c r="JG42" s="11">
        <v>0</v>
      </c>
      <c r="JH42" s="11">
        <v>0</v>
      </c>
      <c r="JI42" s="11">
        <v>0</v>
      </c>
      <c r="JJ42" s="11">
        <v>0</v>
      </c>
      <c r="JK42" s="11">
        <v>0</v>
      </c>
      <c r="JL42" s="11">
        <v>0</v>
      </c>
      <c r="JM42" s="11">
        <v>0</v>
      </c>
      <c r="JN42" s="11">
        <v>0</v>
      </c>
      <c r="JO42" s="11">
        <v>0</v>
      </c>
      <c r="JP42" s="11">
        <v>0</v>
      </c>
      <c r="JQ42" s="11">
        <v>0</v>
      </c>
      <c r="JR42" s="11">
        <v>0</v>
      </c>
      <c r="JS42" s="11">
        <v>0</v>
      </c>
      <c r="JT42" s="11">
        <v>0</v>
      </c>
      <c r="JU42" s="11">
        <v>0</v>
      </c>
      <c r="JV42" s="11">
        <v>0</v>
      </c>
      <c r="JW42" s="11">
        <v>0</v>
      </c>
      <c r="JX42" s="11">
        <v>0</v>
      </c>
      <c r="JY42" s="11">
        <v>0</v>
      </c>
      <c r="JZ42" s="11">
        <v>0</v>
      </c>
      <c r="KA42" s="11">
        <v>0</v>
      </c>
      <c r="KB42" s="11">
        <v>0</v>
      </c>
      <c r="KC42" s="11">
        <v>0</v>
      </c>
      <c r="KD42" s="11">
        <v>0</v>
      </c>
      <c r="KE42" s="11">
        <v>0</v>
      </c>
      <c r="KF42" s="11">
        <v>0</v>
      </c>
      <c r="KG42" s="11">
        <v>0</v>
      </c>
      <c r="KH42" s="11">
        <v>0</v>
      </c>
      <c r="KI42" s="11">
        <v>0</v>
      </c>
      <c r="KJ42" s="11">
        <v>0</v>
      </c>
      <c r="KK42" s="11">
        <v>0</v>
      </c>
      <c r="KL42" s="11">
        <v>0</v>
      </c>
      <c r="KM42" s="11">
        <v>0</v>
      </c>
      <c r="KN42" s="11">
        <v>0</v>
      </c>
      <c r="KO42" s="11">
        <v>0</v>
      </c>
      <c r="KP42" s="11">
        <v>0</v>
      </c>
      <c r="KQ42" s="11">
        <v>0</v>
      </c>
      <c r="KR42" s="11">
        <v>0</v>
      </c>
      <c r="KS42" s="11">
        <v>0</v>
      </c>
      <c r="KT42" s="11">
        <v>0</v>
      </c>
      <c r="KU42" s="11">
        <v>0</v>
      </c>
      <c r="KV42" s="11">
        <v>0</v>
      </c>
      <c r="KW42" s="11">
        <v>0</v>
      </c>
      <c r="KX42" s="11">
        <v>0</v>
      </c>
      <c r="KY42" s="11">
        <v>0</v>
      </c>
      <c r="KZ42" s="11">
        <v>0</v>
      </c>
      <c r="LA42" s="11">
        <v>0</v>
      </c>
      <c r="LB42" s="11">
        <v>0</v>
      </c>
      <c r="LC42" s="11">
        <v>0</v>
      </c>
      <c r="LD42" s="11">
        <v>0</v>
      </c>
      <c r="LE42" s="11">
        <v>0</v>
      </c>
      <c r="LF42" s="11">
        <v>0</v>
      </c>
      <c r="LG42" s="11">
        <v>0</v>
      </c>
      <c r="LH42" s="11">
        <v>0</v>
      </c>
      <c r="LI42" s="11">
        <v>0</v>
      </c>
      <c r="LJ42" s="11">
        <v>0</v>
      </c>
      <c r="LK42" s="11">
        <v>0</v>
      </c>
      <c r="LL42" s="11">
        <v>0</v>
      </c>
      <c r="LM42" s="11">
        <v>0</v>
      </c>
      <c r="LN42" s="11">
        <v>0</v>
      </c>
      <c r="LO42" s="11">
        <v>0</v>
      </c>
      <c r="LP42" s="11">
        <v>0</v>
      </c>
      <c r="LQ42" s="11">
        <v>0</v>
      </c>
      <c r="LR42" s="11">
        <v>0</v>
      </c>
      <c r="LS42" s="11">
        <v>0</v>
      </c>
      <c r="LT42" s="11">
        <v>0</v>
      </c>
      <c r="LU42" s="11">
        <v>0</v>
      </c>
      <c r="LV42" s="11">
        <v>0</v>
      </c>
      <c r="LW42" s="11">
        <v>0</v>
      </c>
      <c r="LX42" s="11">
        <v>0</v>
      </c>
      <c r="LY42" s="11">
        <v>0</v>
      </c>
      <c r="LZ42" s="11">
        <v>0</v>
      </c>
      <c r="MA42" s="11">
        <v>0</v>
      </c>
      <c r="MB42" s="11">
        <v>0</v>
      </c>
      <c r="MC42" s="11">
        <v>0</v>
      </c>
      <c r="MD42" s="11">
        <v>0</v>
      </c>
      <c r="ME42" s="11">
        <v>0</v>
      </c>
      <c r="MF42" s="11">
        <v>0</v>
      </c>
      <c r="MG42" s="11">
        <v>0</v>
      </c>
      <c r="MH42" s="11">
        <v>0</v>
      </c>
      <c r="MI42" s="11">
        <v>0</v>
      </c>
      <c r="MJ42" s="11">
        <v>0</v>
      </c>
      <c r="MK42" s="11">
        <v>0</v>
      </c>
      <c r="ML42" s="11">
        <v>0</v>
      </c>
      <c r="MM42" s="11">
        <v>0</v>
      </c>
      <c r="MN42" s="11">
        <v>0</v>
      </c>
      <c r="MO42" s="11">
        <v>0</v>
      </c>
      <c r="MP42" s="11">
        <v>0</v>
      </c>
      <c r="MQ42" s="11">
        <v>0</v>
      </c>
      <c r="MR42" s="11">
        <v>0</v>
      </c>
      <c r="MS42" s="11">
        <v>0</v>
      </c>
      <c r="MT42" s="11">
        <v>0</v>
      </c>
      <c r="MU42" s="11">
        <v>0</v>
      </c>
      <c r="MV42" s="11">
        <v>0</v>
      </c>
      <c r="MW42" s="11">
        <v>0</v>
      </c>
      <c r="MX42" s="11">
        <v>0</v>
      </c>
      <c r="MY42" s="11">
        <v>0</v>
      </c>
      <c r="MZ42" s="11">
        <v>0</v>
      </c>
      <c r="NA42" s="11">
        <v>0</v>
      </c>
      <c r="NB42" s="11">
        <v>0</v>
      </c>
      <c r="NC42" s="11">
        <v>0</v>
      </c>
      <c r="ND42" s="11">
        <v>0</v>
      </c>
      <c r="NE42" s="11">
        <v>0</v>
      </c>
      <c r="NF42" s="11">
        <v>0</v>
      </c>
      <c r="NG42" s="11">
        <v>0</v>
      </c>
      <c r="NH42" s="11">
        <v>0</v>
      </c>
      <c r="NI42" s="11">
        <v>0</v>
      </c>
      <c r="NJ42" s="11">
        <v>0</v>
      </c>
      <c r="NK42" s="11">
        <v>0</v>
      </c>
      <c r="NL42" s="11">
        <v>0</v>
      </c>
      <c r="NM42" s="11">
        <v>0</v>
      </c>
      <c r="NN42" s="11">
        <v>0</v>
      </c>
      <c r="NO42" s="11">
        <v>0</v>
      </c>
      <c r="NP42" s="11">
        <v>0</v>
      </c>
      <c r="NQ42" s="11">
        <v>0</v>
      </c>
      <c r="NR42" s="11">
        <v>0</v>
      </c>
      <c r="NS42" s="11">
        <v>0</v>
      </c>
      <c r="NT42" s="11">
        <v>0</v>
      </c>
      <c r="NU42" s="11">
        <v>0</v>
      </c>
      <c r="NV42" s="11">
        <v>0</v>
      </c>
      <c r="NW42" s="11">
        <v>0</v>
      </c>
      <c r="NX42" s="11">
        <v>0</v>
      </c>
      <c r="NY42" s="11">
        <v>0</v>
      </c>
      <c r="NZ42" s="11">
        <v>0</v>
      </c>
      <c r="OA42" s="11">
        <v>0</v>
      </c>
      <c r="OB42" s="11">
        <v>0</v>
      </c>
      <c r="OC42" s="11">
        <v>0</v>
      </c>
      <c r="OD42" s="11">
        <v>0</v>
      </c>
      <c r="OE42" s="11">
        <v>0</v>
      </c>
      <c r="OF42" s="11">
        <v>0</v>
      </c>
      <c r="OG42" s="11">
        <v>0</v>
      </c>
      <c r="OH42" s="11">
        <v>0</v>
      </c>
      <c r="OI42" s="11">
        <v>0</v>
      </c>
      <c r="OJ42" s="11">
        <v>0</v>
      </c>
      <c r="OK42" s="11">
        <v>0</v>
      </c>
      <c r="OL42" s="11">
        <v>0</v>
      </c>
      <c r="OM42" s="11">
        <v>0</v>
      </c>
      <c r="ON42" s="11">
        <v>0</v>
      </c>
      <c r="OO42" s="11">
        <v>0</v>
      </c>
      <c r="OP42" s="11">
        <v>1752955</v>
      </c>
      <c r="OQ42" s="150">
        <v>0</v>
      </c>
      <c r="OR42" s="11">
        <v>0</v>
      </c>
      <c r="OS42" s="11">
        <v>0</v>
      </c>
      <c r="OT42" s="11">
        <v>0</v>
      </c>
      <c r="OU42" s="11">
        <v>-17989</v>
      </c>
      <c r="OV42" s="11">
        <v>0</v>
      </c>
      <c r="OW42" s="11">
        <v>-17989</v>
      </c>
      <c r="OX42" s="11">
        <v>1734966</v>
      </c>
      <c r="OY42" s="11">
        <v>2353</v>
      </c>
      <c r="OZ42" s="11">
        <v>1732613</v>
      </c>
      <c r="PA42" s="11">
        <v>0</v>
      </c>
      <c r="PB42" s="11">
        <v>1734966</v>
      </c>
    </row>
    <row r="43" spans="1:418" ht="15" customHeight="1">
      <c r="A43" s="8" t="s">
        <v>466</v>
      </c>
      <c r="B43" s="9" t="s">
        <v>39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0</v>
      </c>
      <c r="DT43" s="10">
        <v>0</v>
      </c>
      <c r="DU43" s="10">
        <v>0</v>
      </c>
      <c r="DV43" s="10">
        <v>0</v>
      </c>
      <c r="DW43" s="10">
        <v>0</v>
      </c>
      <c r="DX43" s="10">
        <v>0</v>
      </c>
      <c r="DY43" s="10">
        <v>0</v>
      </c>
      <c r="DZ43" s="10">
        <v>0</v>
      </c>
      <c r="EA43" s="10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832</v>
      </c>
      <c r="EP43" s="10">
        <v>0</v>
      </c>
      <c r="EQ43" s="10">
        <v>0</v>
      </c>
      <c r="ER43" s="10">
        <v>0</v>
      </c>
      <c r="ES43" s="10">
        <v>12547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111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</v>
      </c>
      <c r="FP43" s="10">
        <v>0</v>
      </c>
      <c r="FQ43" s="10">
        <v>0</v>
      </c>
      <c r="FR43" s="10">
        <v>0</v>
      </c>
      <c r="FS43" s="10">
        <v>3148</v>
      </c>
      <c r="FT43" s="10">
        <v>0</v>
      </c>
      <c r="FU43" s="10">
        <v>482</v>
      </c>
      <c r="FV43" s="10">
        <v>0</v>
      </c>
      <c r="FW43" s="10">
        <v>4419</v>
      </c>
      <c r="FX43" s="10">
        <v>0</v>
      </c>
      <c r="FY43" s="10">
        <v>0</v>
      </c>
      <c r="FZ43" s="10">
        <v>0</v>
      </c>
      <c r="GA43" s="10">
        <v>0</v>
      </c>
      <c r="GB43" s="10">
        <v>0</v>
      </c>
      <c r="GC43" s="10">
        <v>0</v>
      </c>
      <c r="GD43" s="10">
        <v>31</v>
      </c>
      <c r="GE43" s="10">
        <v>0</v>
      </c>
      <c r="GF43" s="10">
        <v>0</v>
      </c>
      <c r="GG43" s="10">
        <v>0</v>
      </c>
      <c r="GH43" s="158">
        <v>222027</v>
      </c>
      <c r="GI43" s="10">
        <v>218891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0</v>
      </c>
      <c r="GS43" s="10">
        <v>0</v>
      </c>
      <c r="GT43" s="10">
        <v>0</v>
      </c>
      <c r="GU43" s="11">
        <v>1309</v>
      </c>
      <c r="GV43" s="11">
        <v>83238</v>
      </c>
      <c r="GW43" s="11">
        <v>0</v>
      </c>
      <c r="GX43" s="11">
        <v>25490</v>
      </c>
      <c r="GY43" s="11">
        <v>235543</v>
      </c>
      <c r="GZ43" s="11">
        <v>0</v>
      </c>
      <c r="HA43" s="11">
        <v>0</v>
      </c>
      <c r="HB43" s="11">
        <v>0</v>
      </c>
      <c r="HC43" s="11">
        <v>0</v>
      </c>
      <c r="HD43" s="11">
        <v>0</v>
      </c>
      <c r="HE43" s="11">
        <v>0</v>
      </c>
      <c r="HF43" s="11">
        <v>0</v>
      </c>
      <c r="HG43" s="11">
        <v>0</v>
      </c>
      <c r="HH43" s="11">
        <v>0</v>
      </c>
      <c r="HI43" s="11">
        <v>0</v>
      </c>
      <c r="HJ43" s="11">
        <v>0</v>
      </c>
      <c r="HK43" s="11">
        <v>0</v>
      </c>
      <c r="HL43" s="11">
        <v>0</v>
      </c>
      <c r="HM43" s="11">
        <v>0</v>
      </c>
      <c r="HN43" s="11">
        <v>0</v>
      </c>
      <c r="HO43" s="11">
        <v>0</v>
      </c>
      <c r="HP43" s="11">
        <v>0</v>
      </c>
      <c r="HQ43" s="11">
        <v>0</v>
      </c>
      <c r="HR43" s="11">
        <v>0</v>
      </c>
      <c r="HS43" s="11">
        <v>0</v>
      </c>
      <c r="HT43" s="11">
        <v>0</v>
      </c>
      <c r="HU43" s="11">
        <v>0</v>
      </c>
      <c r="HV43" s="11">
        <v>0</v>
      </c>
      <c r="HW43" s="11">
        <v>0</v>
      </c>
      <c r="HX43" s="11">
        <v>0</v>
      </c>
      <c r="HY43" s="11">
        <v>0</v>
      </c>
      <c r="HZ43" s="11">
        <v>0</v>
      </c>
      <c r="IA43" s="11">
        <v>0</v>
      </c>
      <c r="IB43" s="11">
        <v>0</v>
      </c>
      <c r="IC43" s="11">
        <v>0</v>
      </c>
      <c r="ID43" s="11">
        <v>0</v>
      </c>
      <c r="IE43" s="11">
        <v>0</v>
      </c>
      <c r="IF43" s="11">
        <v>0</v>
      </c>
      <c r="IG43" s="11">
        <v>0</v>
      </c>
      <c r="IH43" s="11">
        <v>0</v>
      </c>
      <c r="II43" s="11">
        <v>0</v>
      </c>
      <c r="IJ43" s="11">
        <v>0</v>
      </c>
      <c r="IK43" s="11">
        <v>0</v>
      </c>
      <c r="IL43" s="11">
        <v>0</v>
      </c>
      <c r="IM43" s="11">
        <v>0</v>
      </c>
      <c r="IN43" s="11">
        <v>0</v>
      </c>
      <c r="IO43" s="11">
        <v>0</v>
      </c>
      <c r="IP43" s="11">
        <v>0</v>
      </c>
      <c r="IQ43" s="11">
        <v>0</v>
      </c>
      <c r="IR43" s="11">
        <v>0</v>
      </c>
      <c r="IS43" s="11">
        <v>0</v>
      </c>
      <c r="IT43" s="11">
        <v>0</v>
      </c>
      <c r="IU43" s="11">
        <v>0</v>
      </c>
      <c r="IV43" s="11">
        <v>0</v>
      </c>
      <c r="IW43" s="11">
        <v>0</v>
      </c>
      <c r="IX43" s="11">
        <v>0</v>
      </c>
      <c r="IY43" s="11">
        <v>0</v>
      </c>
      <c r="IZ43" s="11">
        <v>0</v>
      </c>
      <c r="JA43" s="11">
        <v>0</v>
      </c>
      <c r="JB43" s="11">
        <v>0</v>
      </c>
      <c r="JC43" s="11">
        <v>0</v>
      </c>
      <c r="JD43" s="11">
        <v>0</v>
      </c>
      <c r="JE43" s="11">
        <v>0</v>
      </c>
      <c r="JF43" s="11">
        <v>0</v>
      </c>
      <c r="JG43" s="11">
        <v>0</v>
      </c>
      <c r="JH43" s="11">
        <v>0</v>
      </c>
      <c r="JI43" s="11">
        <v>0</v>
      </c>
      <c r="JJ43" s="11">
        <v>0</v>
      </c>
      <c r="JK43" s="11">
        <v>0</v>
      </c>
      <c r="JL43" s="11">
        <v>0</v>
      </c>
      <c r="JM43" s="11">
        <v>0</v>
      </c>
      <c r="JN43" s="11">
        <v>0</v>
      </c>
      <c r="JO43" s="11">
        <v>0</v>
      </c>
      <c r="JP43" s="11">
        <v>0</v>
      </c>
      <c r="JQ43" s="11">
        <v>0</v>
      </c>
      <c r="JR43" s="11">
        <v>0</v>
      </c>
      <c r="JS43" s="11">
        <v>0</v>
      </c>
      <c r="JT43" s="11">
        <v>0</v>
      </c>
      <c r="JU43" s="11">
        <v>0</v>
      </c>
      <c r="JV43" s="11">
        <v>0</v>
      </c>
      <c r="JW43" s="11">
        <v>0</v>
      </c>
      <c r="JX43" s="11">
        <v>0</v>
      </c>
      <c r="JY43" s="11">
        <v>0</v>
      </c>
      <c r="JZ43" s="11">
        <v>0</v>
      </c>
      <c r="KA43" s="11">
        <v>0</v>
      </c>
      <c r="KB43" s="11">
        <v>0</v>
      </c>
      <c r="KC43" s="11">
        <v>0</v>
      </c>
      <c r="KD43" s="11">
        <v>0</v>
      </c>
      <c r="KE43" s="11">
        <v>0</v>
      </c>
      <c r="KF43" s="11">
        <v>0</v>
      </c>
      <c r="KG43" s="11">
        <v>0</v>
      </c>
      <c r="KH43" s="11">
        <v>0</v>
      </c>
      <c r="KI43" s="11">
        <v>0</v>
      </c>
      <c r="KJ43" s="11">
        <v>0</v>
      </c>
      <c r="KK43" s="11">
        <v>0</v>
      </c>
      <c r="KL43" s="11">
        <v>0</v>
      </c>
      <c r="KM43" s="11">
        <v>0</v>
      </c>
      <c r="KN43" s="11">
        <v>0</v>
      </c>
      <c r="KO43" s="11">
        <v>0</v>
      </c>
      <c r="KP43" s="11">
        <v>0</v>
      </c>
      <c r="KQ43" s="11">
        <v>0</v>
      </c>
      <c r="KR43" s="11">
        <v>0</v>
      </c>
      <c r="KS43" s="11">
        <v>0</v>
      </c>
      <c r="KT43" s="11">
        <v>0</v>
      </c>
      <c r="KU43" s="11">
        <v>0</v>
      </c>
      <c r="KV43" s="11">
        <v>0</v>
      </c>
      <c r="KW43" s="11">
        <v>0</v>
      </c>
      <c r="KX43" s="11">
        <v>0</v>
      </c>
      <c r="KY43" s="11">
        <v>0</v>
      </c>
      <c r="KZ43" s="11">
        <v>0</v>
      </c>
      <c r="LA43" s="11">
        <v>0</v>
      </c>
      <c r="LB43" s="11">
        <v>0</v>
      </c>
      <c r="LC43" s="11">
        <v>0</v>
      </c>
      <c r="LD43" s="11">
        <v>0</v>
      </c>
      <c r="LE43" s="11">
        <v>0</v>
      </c>
      <c r="LF43" s="11">
        <v>0</v>
      </c>
      <c r="LG43" s="11">
        <v>0</v>
      </c>
      <c r="LH43" s="11">
        <v>0</v>
      </c>
      <c r="LI43" s="11">
        <v>0</v>
      </c>
      <c r="LJ43" s="11">
        <v>0</v>
      </c>
      <c r="LK43" s="11">
        <v>0</v>
      </c>
      <c r="LL43" s="11">
        <v>0</v>
      </c>
      <c r="LM43" s="11">
        <v>0</v>
      </c>
      <c r="LN43" s="11">
        <v>0</v>
      </c>
      <c r="LO43" s="11">
        <v>0</v>
      </c>
      <c r="LP43" s="11">
        <v>0</v>
      </c>
      <c r="LQ43" s="11">
        <v>0</v>
      </c>
      <c r="LR43" s="11">
        <v>0</v>
      </c>
      <c r="LS43" s="11">
        <v>0</v>
      </c>
      <c r="LT43" s="11">
        <v>0</v>
      </c>
      <c r="LU43" s="11">
        <v>0</v>
      </c>
      <c r="LV43" s="11">
        <v>0</v>
      </c>
      <c r="LW43" s="11">
        <v>0</v>
      </c>
      <c r="LX43" s="11">
        <v>0</v>
      </c>
      <c r="LY43" s="11">
        <v>0</v>
      </c>
      <c r="LZ43" s="11">
        <v>0</v>
      </c>
      <c r="MA43" s="11">
        <v>0</v>
      </c>
      <c r="MB43" s="11">
        <v>0</v>
      </c>
      <c r="MC43" s="11">
        <v>0</v>
      </c>
      <c r="MD43" s="11">
        <v>0</v>
      </c>
      <c r="ME43" s="11">
        <v>0</v>
      </c>
      <c r="MF43" s="11">
        <v>0</v>
      </c>
      <c r="MG43" s="11">
        <v>0</v>
      </c>
      <c r="MH43" s="11">
        <v>0</v>
      </c>
      <c r="MI43" s="11">
        <v>0</v>
      </c>
      <c r="MJ43" s="11">
        <v>0</v>
      </c>
      <c r="MK43" s="11">
        <v>0</v>
      </c>
      <c r="ML43" s="11">
        <v>0</v>
      </c>
      <c r="MM43" s="11">
        <v>0</v>
      </c>
      <c r="MN43" s="11">
        <v>0</v>
      </c>
      <c r="MO43" s="11">
        <v>0</v>
      </c>
      <c r="MP43" s="11">
        <v>0</v>
      </c>
      <c r="MQ43" s="11">
        <v>0</v>
      </c>
      <c r="MR43" s="11">
        <v>0</v>
      </c>
      <c r="MS43" s="11">
        <v>0</v>
      </c>
      <c r="MT43" s="11">
        <v>0</v>
      </c>
      <c r="MU43" s="11">
        <v>0</v>
      </c>
      <c r="MV43" s="11">
        <v>0</v>
      </c>
      <c r="MW43" s="11">
        <v>0</v>
      </c>
      <c r="MX43" s="11">
        <v>295</v>
      </c>
      <c r="MY43" s="11">
        <v>0</v>
      </c>
      <c r="MZ43" s="11">
        <v>0</v>
      </c>
      <c r="NA43" s="11">
        <v>0</v>
      </c>
      <c r="NB43" s="11">
        <v>0</v>
      </c>
      <c r="NC43" s="11">
        <v>0</v>
      </c>
      <c r="ND43" s="11">
        <v>0</v>
      </c>
      <c r="NE43" s="11">
        <v>0</v>
      </c>
      <c r="NF43" s="11">
        <v>0</v>
      </c>
      <c r="NG43" s="11">
        <v>0</v>
      </c>
      <c r="NH43" s="11">
        <v>0</v>
      </c>
      <c r="NI43" s="11">
        <v>0</v>
      </c>
      <c r="NJ43" s="11">
        <v>0</v>
      </c>
      <c r="NK43" s="11">
        <v>0</v>
      </c>
      <c r="NL43" s="11">
        <v>0</v>
      </c>
      <c r="NM43" s="11">
        <v>0</v>
      </c>
      <c r="NN43" s="11">
        <v>0</v>
      </c>
      <c r="NO43" s="11">
        <v>0</v>
      </c>
      <c r="NP43" s="11">
        <v>0</v>
      </c>
      <c r="NQ43" s="11">
        <v>0</v>
      </c>
      <c r="NR43" s="11">
        <v>0</v>
      </c>
      <c r="NS43" s="11">
        <v>0</v>
      </c>
      <c r="NT43" s="11">
        <v>0</v>
      </c>
      <c r="NU43" s="11">
        <v>0</v>
      </c>
      <c r="NV43" s="11">
        <v>0</v>
      </c>
      <c r="NW43" s="11">
        <v>0</v>
      </c>
      <c r="NX43" s="11">
        <v>0</v>
      </c>
      <c r="NY43" s="11">
        <v>0</v>
      </c>
      <c r="NZ43" s="11">
        <v>0</v>
      </c>
      <c r="OA43" s="11">
        <v>0</v>
      </c>
      <c r="OB43" s="11">
        <v>0</v>
      </c>
      <c r="OC43" s="11">
        <v>0</v>
      </c>
      <c r="OD43" s="11">
        <v>0</v>
      </c>
      <c r="OE43" s="11">
        <v>0</v>
      </c>
      <c r="OF43" s="11">
        <v>0</v>
      </c>
      <c r="OG43" s="11">
        <v>0</v>
      </c>
      <c r="OH43" s="11">
        <v>0</v>
      </c>
      <c r="OI43" s="11">
        <v>0</v>
      </c>
      <c r="OJ43" s="11">
        <v>0</v>
      </c>
      <c r="OK43" s="11">
        <v>0</v>
      </c>
      <c r="OL43" s="11">
        <v>0</v>
      </c>
      <c r="OM43" s="11">
        <v>0</v>
      </c>
      <c r="ON43" s="11">
        <v>0</v>
      </c>
      <c r="OO43" s="11">
        <v>101</v>
      </c>
      <c r="OP43" s="11">
        <v>808464</v>
      </c>
      <c r="OQ43" s="150">
        <v>0</v>
      </c>
      <c r="OR43" s="11">
        <v>0</v>
      </c>
      <c r="OS43" s="11">
        <v>0</v>
      </c>
      <c r="OT43" s="11">
        <v>0</v>
      </c>
      <c r="OU43" s="11">
        <v>-158531</v>
      </c>
      <c r="OV43" s="11">
        <v>1779</v>
      </c>
      <c r="OW43" s="11">
        <v>-156752</v>
      </c>
      <c r="OX43" s="11">
        <v>651712</v>
      </c>
      <c r="OY43" s="11">
        <v>12943</v>
      </c>
      <c r="OZ43" s="11">
        <v>638769</v>
      </c>
      <c r="PA43" s="11">
        <v>0</v>
      </c>
      <c r="PB43" s="11">
        <v>651712</v>
      </c>
    </row>
    <row r="44" spans="1:418" ht="15" customHeight="1">
      <c r="A44" s="8" t="s">
        <v>467</v>
      </c>
      <c r="B44" s="9" t="s">
        <v>40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2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0</v>
      </c>
      <c r="DV44" s="10">
        <v>0</v>
      </c>
      <c r="DW44" s="10">
        <v>0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8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30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26</v>
      </c>
      <c r="FW44" s="10">
        <v>95</v>
      </c>
      <c r="FX44" s="10">
        <v>63</v>
      </c>
      <c r="FY44" s="10">
        <v>0</v>
      </c>
      <c r="FZ44" s="10">
        <v>262116</v>
      </c>
      <c r="GA44" s="10">
        <v>152227</v>
      </c>
      <c r="GB44" s="10">
        <v>0</v>
      </c>
      <c r="GC44" s="10">
        <v>0</v>
      </c>
      <c r="GD44" s="10">
        <v>5</v>
      </c>
      <c r="GE44" s="10">
        <v>0</v>
      </c>
      <c r="GF44" s="10">
        <v>3977</v>
      </c>
      <c r="GG44" s="10">
        <v>288</v>
      </c>
      <c r="GH44" s="158">
        <v>0</v>
      </c>
      <c r="GI44" s="10">
        <v>67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4237</v>
      </c>
      <c r="GR44" s="10">
        <v>0</v>
      </c>
      <c r="GS44" s="10">
        <v>0</v>
      </c>
      <c r="GT44" s="10">
        <v>0</v>
      </c>
      <c r="GU44" s="11">
        <v>0</v>
      </c>
      <c r="GV44" s="11">
        <v>0</v>
      </c>
      <c r="GW44" s="11">
        <v>0</v>
      </c>
      <c r="GX44" s="11">
        <v>0</v>
      </c>
      <c r="GY44" s="11">
        <v>0</v>
      </c>
      <c r="GZ44" s="11">
        <v>0</v>
      </c>
      <c r="HA44" s="11">
        <v>0</v>
      </c>
      <c r="HB44" s="11">
        <v>0</v>
      </c>
      <c r="HC44" s="11">
        <v>0</v>
      </c>
      <c r="HD44" s="11">
        <v>0</v>
      </c>
      <c r="HE44" s="11">
        <v>0</v>
      </c>
      <c r="HF44" s="11">
        <v>0</v>
      </c>
      <c r="HG44" s="11">
        <v>0</v>
      </c>
      <c r="HH44" s="11">
        <v>0</v>
      </c>
      <c r="HI44" s="11">
        <v>0</v>
      </c>
      <c r="HJ44" s="11">
        <v>0</v>
      </c>
      <c r="HK44" s="11">
        <v>2087</v>
      </c>
      <c r="HL44" s="11">
        <v>0</v>
      </c>
      <c r="HM44" s="11">
        <v>365</v>
      </c>
      <c r="HN44" s="11">
        <v>0</v>
      </c>
      <c r="HO44" s="11">
        <v>0</v>
      </c>
      <c r="HP44" s="11">
        <v>2</v>
      </c>
      <c r="HQ44" s="11">
        <v>0</v>
      </c>
      <c r="HR44" s="11">
        <v>0</v>
      </c>
      <c r="HS44" s="11">
        <v>0</v>
      </c>
      <c r="HT44" s="11">
        <v>0</v>
      </c>
      <c r="HU44" s="11">
        <v>0</v>
      </c>
      <c r="HV44" s="11">
        <v>0</v>
      </c>
      <c r="HW44" s="11">
        <v>0</v>
      </c>
      <c r="HX44" s="11">
        <v>0</v>
      </c>
      <c r="HY44" s="11">
        <v>0</v>
      </c>
      <c r="HZ44" s="11">
        <v>0</v>
      </c>
      <c r="IA44" s="11">
        <v>0</v>
      </c>
      <c r="IB44" s="11">
        <v>0</v>
      </c>
      <c r="IC44" s="11">
        <v>0</v>
      </c>
      <c r="ID44" s="11">
        <v>2349</v>
      </c>
      <c r="IE44" s="11">
        <v>0</v>
      </c>
      <c r="IF44" s="11">
        <v>0</v>
      </c>
      <c r="IG44" s="11">
        <v>0</v>
      </c>
      <c r="IH44" s="11">
        <v>11</v>
      </c>
      <c r="II44" s="11">
        <v>0</v>
      </c>
      <c r="IJ44" s="11">
        <v>0</v>
      </c>
      <c r="IK44" s="11">
        <v>0</v>
      </c>
      <c r="IL44" s="11">
        <v>0</v>
      </c>
      <c r="IM44" s="11">
        <v>0</v>
      </c>
      <c r="IN44" s="11">
        <v>0</v>
      </c>
      <c r="IO44" s="11">
        <v>0</v>
      </c>
      <c r="IP44" s="11">
        <v>0</v>
      </c>
      <c r="IQ44" s="11">
        <v>0</v>
      </c>
      <c r="IR44" s="11">
        <v>0</v>
      </c>
      <c r="IS44" s="11">
        <v>0</v>
      </c>
      <c r="IT44" s="11">
        <v>0</v>
      </c>
      <c r="IU44" s="11">
        <v>0</v>
      </c>
      <c r="IV44" s="11">
        <v>0</v>
      </c>
      <c r="IW44" s="11">
        <v>0</v>
      </c>
      <c r="IX44" s="11">
        <v>0</v>
      </c>
      <c r="IY44" s="11">
        <v>0</v>
      </c>
      <c r="IZ44" s="11">
        <v>0</v>
      </c>
      <c r="JA44" s="11">
        <v>0</v>
      </c>
      <c r="JB44" s="11">
        <v>0</v>
      </c>
      <c r="JC44" s="11">
        <v>0</v>
      </c>
      <c r="JD44" s="11">
        <v>0</v>
      </c>
      <c r="JE44" s="11">
        <v>0</v>
      </c>
      <c r="JF44" s="11">
        <v>0</v>
      </c>
      <c r="JG44" s="11">
        <v>0</v>
      </c>
      <c r="JH44" s="11">
        <v>0</v>
      </c>
      <c r="JI44" s="11">
        <v>0</v>
      </c>
      <c r="JJ44" s="11">
        <v>0</v>
      </c>
      <c r="JK44" s="11">
        <v>0</v>
      </c>
      <c r="JL44" s="11">
        <v>0</v>
      </c>
      <c r="JM44" s="11">
        <v>0</v>
      </c>
      <c r="JN44" s="11">
        <v>0</v>
      </c>
      <c r="JO44" s="11">
        <v>0</v>
      </c>
      <c r="JP44" s="11">
        <v>0</v>
      </c>
      <c r="JQ44" s="11">
        <v>0</v>
      </c>
      <c r="JR44" s="11">
        <v>0</v>
      </c>
      <c r="JS44" s="11">
        <v>0</v>
      </c>
      <c r="JT44" s="11">
        <v>0</v>
      </c>
      <c r="JU44" s="11">
        <v>0</v>
      </c>
      <c r="JV44" s="11">
        <v>0</v>
      </c>
      <c r="JW44" s="11">
        <v>0</v>
      </c>
      <c r="JX44" s="11">
        <v>0</v>
      </c>
      <c r="JY44" s="11">
        <v>0</v>
      </c>
      <c r="JZ44" s="11">
        <v>0</v>
      </c>
      <c r="KA44" s="11">
        <v>0</v>
      </c>
      <c r="KB44" s="11">
        <v>0</v>
      </c>
      <c r="KC44" s="11">
        <v>0</v>
      </c>
      <c r="KD44" s="11">
        <v>0</v>
      </c>
      <c r="KE44" s="11">
        <v>0</v>
      </c>
      <c r="KF44" s="11">
        <v>0</v>
      </c>
      <c r="KG44" s="11">
        <v>0</v>
      </c>
      <c r="KH44" s="11">
        <v>0</v>
      </c>
      <c r="KI44" s="11">
        <v>0</v>
      </c>
      <c r="KJ44" s="11">
        <v>0</v>
      </c>
      <c r="KK44" s="11">
        <v>0</v>
      </c>
      <c r="KL44" s="11">
        <v>0</v>
      </c>
      <c r="KM44" s="11">
        <v>0</v>
      </c>
      <c r="KN44" s="11">
        <v>0</v>
      </c>
      <c r="KO44" s="11">
        <v>0</v>
      </c>
      <c r="KP44" s="11">
        <v>0</v>
      </c>
      <c r="KQ44" s="11">
        <v>0</v>
      </c>
      <c r="KR44" s="11">
        <v>0</v>
      </c>
      <c r="KS44" s="11">
        <v>0</v>
      </c>
      <c r="KT44" s="11">
        <v>0</v>
      </c>
      <c r="KU44" s="11">
        <v>12936</v>
      </c>
      <c r="KV44" s="11">
        <v>10673</v>
      </c>
      <c r="KW44" s="11">
        <v>15409</v>
      </c>
      <c r="KX44" s="11">
        <v>22333</v>
      </c>
      <c r="KY44" s="11">
        <v>8016</v>
      </c>
      <c r="KZ44" s="11">
        <v>3305</v>
      </c>
      <c r="LA44" s="11">
        <v>3412</v>
      </c>
      <c r="LB44" s="11">
        <v>1030</v>
      </c>
      <c r="LC44" s="11">
        <v>1165</v>
      </c>
      <c r="LD44" s="11">
        <v>6868</v>
      </c>
      <c r="LE44" s="11">
        <v>1274</v>
      </c>
      <c r="LF44" s="11">
        <v>17893</v>
      </c>
      <c r="LG44" s="11">
        <v>1483</v>
      </c>
      <c r="LH44" s="11">
        <v>1029</v>
      </c>
      <c r="LI44" s="11">
        <v>2507</v>
      </c>
      <c r="LJ44" s="11">
        <v>9788</v>
      </c>
      <c r="LK44" s="11">
        <v>0</v>
      </c>
      <c r="LL44" s="11">
        <v>0</v>
      </c>
      <c r="LM44" s="11">
        <v>0</v>
      </c>
      <c r="LN44" s="11">
        <v>0</v>
      </c>
      <c r="LO44" s="11">
        <v>0</v>
      </c>
      <c r="LP44" s="11">
        <v>0</v>
      </c>
      <c r="LQ44" s="11">
        <v>0</v>
      </c>
      <c r="LR44" s="11">
        <v>0</v>
      </c>
      <c r="LS44" s="11">
        <v>0</v>
      </c>
      <c r="LT44" s="11">
        <v>0</v>
      </c>
      <c r="LU44" s="11">
        <v>0</v>
      </c>
      <c r="LV44" s="11">
        <v>0</v>
      </c>
      <c r="LW44" s="11">
        <v>0</v>
      </c>
      <c r="LX44" s="11">
        <v>0</v>
      </c>
      <c r="LY44" s="11">
        <v>0</v>
      </c>
      <c r="LZ44" s="11">
        <v>0</v>
      </c>
      <c r="MA44" s="11">
        <v>0</v>
      </c>
      <c r="MB44" s="11">
        <v>0</v>
      </c>
      <c r="MC44" s="11">
        <v>0</v>
      </c>
      <c r="MD44" s="11">
        <v>0</v>
      </c>
      <c r="ME44" s="11">
        <v>0</v>
      </c>
      <c r="MF44" s="11">
        <v>0</v>
      </c>
      <c r="MG44" s="11">
        <v>0</v>
      </c>
      <c r="MH44" s="11">
        <v>0</v>
      </c>
      <c r="MI44" s="11">
        <v>0</v>
      </c>
      <c r="MJ44" s="11">
        <v>0</v>
      </c>
      <c r="MK44" s="11">
        <v>0</v>
      </c>
      <c r="ML44" s="11">
        <v>0</v>
      </c>
      <c r="MM44" s="11">
        <v>0</v>
      </c>
      <c r="MN44" s="11">
        <v>0</v>
      </c>
      <c r="MO44" s="11">
        <v>0</v>
      </c>
      <c r="MP44" s="11">
        <v>0</v>
      </c>
      <c r="MQ44" s="11">
        <v>0</v>
      </c>
      <c r="MR44" s="11">
        <v>0</v>
      </c>
      <c r="MS44" s="11">
        <v>234</v>
      </c>
      <c r="MT44" s="11">
        <v>0</v>
      </c>
      <c r="MU44" s="11">
        <v>0</v>
      </c>
      <c r="MV44" s="11">
        <v>0</v>
      </c>
      <c r="MW44" s="11">
        <v>0</v>
      </c>
      <c r="MX44" s="11">
        <v>0</v>
      </c>
      <c r="MY44" s="11">
        <v>0</v>
      </c>
      <c r="MZ44" s="11">
        <v>0</v>
      </c>
      <c r="NA44" s="11">
        <v>0</v>
      </c>
      <c r="NB44" s="11">
        <v>0</v>
      </c>
      <c r="NC44" s="11">
        <v>29</v>
      </c>
      <c r="ND44" s="11">
        <v>0</v>
      </c>
      <c r="NE44" s="11">
        <v>0</v>
      </c>
      <c r="NF44" s="11">
        <v>0</v>
      </c>
      <c r="NG44" s="11">
        <v>0</v>
      </c>
      <c r="NH44" s="11">
        <v>0</v>
      </c>
      <c r="NI44" s="11">
        <v>0</v>
      </c>
      <c r="NJ44" s="11">
        <v>471</v>
      </c>
      <c r="NK44" s="11">
        <v>3584</v>
      </c>
      <c r="NL44" s="11">
        <v>0</v>
      </c>
      <c r="NM44" s="11">
        <v>0</v>
      </c>
      <c r="NN44" s="11">
        <v>0</v>
      </c>
      <c r="NO44" s="11">
        <v>0</v>
      </c>
      <c r="NP44" s="11">
        <v>0</v>
      </c>
      <c r="NQ44" s="11">
        <v>0</v>
      </c>
      <c r="NR44" s="11">
        <v>0</v>
      </c>
      <c r="NS44" s="11">
        <v>0</v>
      </c>
      <c r="NT44" s="11">
        <v>0</v>
      </c>
      <c r="NU44" s="11">
        <v>0</v>
      </c>
      <c r="NV44" s="11">
        <v>0</v>
      </c>
      <c r="NW44" s="11">
        <v>0</v>
      </c>
      <c r="NX44" s="11">
        <v>0</v>
      </c>
      <c r="NY44" s="11">
        <v>0</v>
      </c>
      <c r="NZ44" s="11">
        <v>0</v>
      </c>
      <c r="OA44" s="11">
        <v>0</v>
      </c>
      <c r="OB44" s="11">
        <v>0</v>
      </c>
      <c r="OC44" s="11">
        <v>50</v>
      </c>
      <c r="OD44" s="11">
        <v>36</v>
      </c>
      <c r="OE44" s="11">
        <v>0</v>
      </c>
      <c r="OF44" s="11">
        <v>0</v>
      </c>
      <c r="OG44" s="11">
        <v>0</v>
      </c>
      <c r="OH44" s="11">
        <v>97</v>
      </c>
      <c r="OI44" s="11">
        <v>0</v>
      </c>
      <c r="OJ44" s="11">
        <v>0</v>
      </c>
      <c r="OK44" s="11">
        <v>0</v>
      </c>
      <c r="OL44" s="11">
        <v>0</v>
      </c>
      <c r="OM44" s="11">
        <v>0</v>
      </c>
      <c r="ON44" s="11">
        <v>0</v>
      </c>
      <c r="OO44" s="11">
        <v>1849</v>
      </c>
      <c r="OP44" s="11">
        <v>553426</v>
      </c>
      <c r="OQ44" s="150">
        <v>0</v>
      </c>
      <c r="OR44" s="11">
        <v>0</v>
      </c>
      <c r="OS44" s="11">
        <v>0</v>
      </c>
      <c r="OT44" s="11">
        <v>0</v>
      </c>
      <c r="OU44" s="11">
        <v>-24149</v>
      </c>
      <c r="OV44" s="11">
        <v>1573</v>
      </c>
      <c r="OW44" s="11">
        <v>-22576</v>
      </c>
      <c r="OX44" s="11">
        <v>530850</v>
      </c>
      <c r="OY44" s="11">
        <v>519480</v>
      </c>
      <c r="OZ44" s="11">
        <v>11370</v>
      </c>
      <c r="PA44" s="11">
        <v>0</v>
      </c>
      <c r="PB44" s="11">
        <v>530850</v>
      </c>
    </row>
    <row r="45" spans="1:418" ht="15" customHeight="1">
      <c r="A45" s="8" t="s">
        <v>468</v>
      </c>
      <c r="B45" s="9" t="s">
        <v>41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11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0</v>
      </c>
      <c r="DT45" s="10">
        <v>0</v>
      </c>
      <c r="DU45" s="10">
        <v>0</v>
      </c>
      <c r="DV45" s="10">
        <v>0</v>
      </c>
      <c r="DW45" s="10">
        <v>0</v>
      </c>
      <c r="DX45" s="10">
        <v>0</v>
      </c>
      <c r="DY45" s="10">
        <v>0</v>
      </c>
      <c r="DZ45" s="10">
        <v>0</v>
      </c>
      <c r="EA45" s="10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504467</v>
      </c>
      <c r="GA45" s="10">
        <v>83624</v>
      </c>
      <c r="GB45" s="10">
        <v>0</v>
      </c>
      <c r="GC45" s="10">
        <v>0</v>
      </c>
      <c r="GD45" s="10">
        <v>0</v>
      </c>
      <c r="GE45" s="10">
        <v>0</v>
      </c>
      <c r="GF45" s="10">
        <v>242325</v>
      </c>
      <c r="GG45" s="10">
        <v>2532</v>
      </c>
      <c r="GH45" s="158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0</v>
      </c>
      <c r="GQ45" s="10">
        <v>0</v>
      </c>
      <c r="GR45" s="10">
        <v>0</v>
      </c>
      <c r="GS45" s="10">
        <v>0</v>
      </c>
      <c r="GT45" s="10">
        <v>0</v>
      </c>
      <c r="GU45" s="11">
        <v>0</v>
      </c>
      <c r="GV45" s="11">
        <v>0</v>
      </c>
      <c r="GW45" s="11">
        <v>0</v>
      </c>
      <c r="GX45" s="11">
        <v>0</v>
      </c>
      <c r="GY45" s="11">
        <v>0</v>
      </c>
      <c r="GZ45" s="11">
        <v>0</v>
      </c>
      <c r="HA45" s="11">
        <v>0</v>
      </c>
      <c r="HB45" s="11">
        <v>0</v>
      </c>
      <c r="HC45" s="11">
        <v>0</v>
      </c>
      <c r="HD45" s="11">
        <v>0</v>
      </c>
      <c r="HE45" s="11">
        <v>0</v>
      </c>
      <c r="HF45" s="11">
        <v>0</v>
      </c>
      <c r="HG45" s="11">
        <v>0</v>
      </c>
      <c r="HH45" s="11">
        <v>0</v>
      </c>
      <c r="HI45" s="11">
        <v>0</v>
      </c>
      <c r="HJ45" s="11">
        <v>0</v>
      </c>
      <c r="HK45" s="11">
        <v>0</v>
      </c>
      <c r="HL45" s="11">
        <v>0</v>
      </c>
      <c r="HM45" s="11">
        <v>0</v>
      </c>
      <c r="HN45" s="11">
        <v>0</v>
      </c>
      <c r="HO45" s="11">
        <v>0</v>
      </c>
      <c r="HP45" s="11">
        <v>0</v>
      </c>
      <c r="HQ45" s="11">
        <v>0</v>
      </c>
      <c r="HR45" s="11">
        <v>0</v>
      </c>
      <c r="HS45" s="11">
        <v>0</v>
      </c>
      <c r="HT45" s="11">
        <v>0</v>
      </c>
      <c r="HU45" s="11">
        <v>0</v>
      </c>
      <c r="HV45" s="11">
        <v>0</v>
      </c>
      <c r="HW45" s="11">
        <v>0</v>
      </c>
      <c r="HX45" s="11">
        <v>0</v>
      </c>
      <c r="HY45" s="11">
        <v>0</v>
      </c>
      <c r="HZ45" s="11">
        <v>0</v>
      </c>
      <c r="IA45" s="11">
        <v>0</v>
      </c>
      <c r="IB45" s="11">
        <v>0</v>
      </c>
      <c r="IC45" s="11">
        <v>0</v>
      </c>
      <c r="ID45" s="11">
        <v>0</v>
      </c>
      <c r="IE45" s="11">
        <v>0</v>
      </c>
      <c r="IF45" s="11">
        <v>0</v>
      </c>
      <c r="IG45" s="11">
        <v>0</v>
      </c>
      <c r="IH45" s="11">
        <v>0</v>
      </c>
      <c r="II45" s="11">
        <v>0</v>
      </c>
      <c r="IJ45" s="11">
        <v>0</v>
      </c>
      <c r="IK45" s="11">
        <v>0</v>
      </c>
      <c r="IL45" s="11">
        <v>0</v>
      </c>
      <c r="IM45" s="11">
        <v>0</v>
      </c>
      <c r="IN45" s="11">
        <v>0</v>
      </c>
      <c r="IO45" s="11">
        <v>0</v>
      </c>
      <c r="IP45" s="11">
        <v>0</v>
      </c>
      <c r="IQ45" s="11">
        <v>0</v>
      </c>
      <c r="IR45" s="11">
        <v>0</v>
      </c>
      <c r="IS45" s="11">
        <v>0</v>
      </c>
      <c r="IT45" s="11">
        <v>0</v>
      </c>
      <c r="IU45" s="11">
        <v>0</v>
      </c>
      <c r="IV45" s="11">
        <v>0</v>
      </c>
      <c r="IW45" s="11">
        <v>0</v>
      </c>
      <c r="IX45" s="11">
        <v>0</v>
      </c>
      <c r="IY45" s="11">
        <v>0</v>
      </c>
      <c r="IZ45" s="11">
        <v>0</v>
      </c>
      <c r="JA45" s="11">
        <v>0</v>
      </c>
      <c r="JB45" s="11">
        <v>0</v>
      </c>
      <c r="JC45" s="11">
        <v>0</v>
      </c>
      <c r="JD45" s="11">
        <v>0</v>
      </c>
      <c r="JE45" s="11">
        <v>0</v>
      </c>
      <c r="JF45" s="11">
        <v>0</v>
      </c>
      <c r="JG45" s="11">
        <v>0</v>
      </c>
      <c r="JH45" s="11">
        <v>0</v>
      </c>
      <c r="JI45" s="11">
        <v>0</v>
      </c>
      <c r="JJ45" s="11">
        <v>0</v>
      </c>
      <c r="JK45" s="11">
        <v>0</v>
      </c>
      <c r="JL45" s="11">
        <v>0</v>
      </c>
      <c r="JM45" s="11">
        <v>0</v>
      </c>
      <c r="JN45" s="11">
        <v>0</v>
      </c>
      <c r="JO45" s="11">
        <v>0</v>
      </c>
      <c r="JP45" s="11">
        <v>0</v>
      </c>
      <c r="JQ45" s="11">
        <v>0</v>
      </c>
      <c r="JR45" s="11">
        <v>0</v>
      </c>
      <c r="JS45" s="11">
        <v>0</v>
      </c>
      <c r="JT45" s="11">
        <v>0</v>
      </c>
      <c r="JU45" s="11">
        <v>0</v>
      </c>
      <c r="JV45" s="11">
        <v>0</v>
      </c>
      <c r="JW45" s="11">
        <v>0</v>
      </c>
      <c r="JX45" s="11">
        <v>0</v>
      </c>
      <c r="JY45" s="11">
        <v>0</v>
      </c>
      <c r="JZ45" s="11">
        <v>0</v>
      </c>
      <c r="KA45" s="11">
        <v>0</v>
      </c>
      <c r="KB45" s="11">
        <v>0</v>
      </c>
      <c r="KC45" s="11">
        <v>0</v>
      </c>
      <c r="KD45" s="11">
        <v>0</v>
      </c>
      <c r="KE45" s="11">
        <v>0</v>
      </c>
      <c r="KF45" s="11">
        <v>0</v>
      </c>
      <c r="KG45" s="11">
        <v>0</v>
      </c>
      <c r="KH45" s="11">
        <v>0</v>
      </c>
      <c r="KI45" s="11">
        <v>0</v>
      </c>
      <c r="KJ45" s="11">
        <v>0</v>
      </c>
      <c r="KK45" s="11">
        <v>0</v>
      </c>
      <c r="KL45" s="11">
        <v>0</v>
      </c>
      <c r="KM45" s="11">
        <v>0</v>
      </c>
      <c r="KN45" s="11">
        <v>0</v>
      </c>
      <c r="KO45" s="11">
        <v>0</v>
      </c>
      <c r="KP45" s="11">
        <v>0</v>
      </c>
      <c r="KQ45" s="11">
        <v>0</v>
      </c>
      <c r="KR45" s="11">
        <v>0</v>
      </c>
      <c r="KS45" s="11">
        <v>0</v>
      </c>
      <c r="KT45" s="11">
        <v>0</v>
      </c>
      <c r="KU45" s="11">
        <v>10913</v>
      </c>
      <c r="KV45" s="11">
        <v>14473</v>
      </c>
      <c r="KW45" s="11">
        <v>9249</v>
      </c>
      <c r="KX45" s="11">
        <v>52197</v>
      </c>
      <c r="KY45" s="11">
        <v>54676</v>
      </c>
      <c r="KZ45" s="11">
        <v>10163</v>
      </c>
      <c r="LA45" s="11">
        <v>11733</v>
      </c>
      <c r="LB45" s="11">
        <v>907</v>
      </c>
      <c r="LC45" s="11">
        <v>2585</v>
      </c>
      <c r="LD45" s="11">
        <v>3185</v>
      </c>
      <c r="LE45" s="11">
        <v>1789</v>
      </c>
      <c r="LF45" s="11">
        <v>44016</v>
      </c>
      <c r="LG45" s="11">
        <v>1582</v>
      </c>
      <c r="LH45" s="11">
        <v>1215</v>
      </c>
      <c r="LI45" s="11">
        <v>0</v>
      </c>
      <c r="LJ45" s="11">
        <v>9998</v>
      </c>
      <c r="LK45" s="11">
        <v>0</v>
      </c>
      <c r="LL45" s="11">
        <v>0</v>
      </c>
      <c r="LM45" s="11">
        <v>0</v>
      </c>
      <c r="LN45" s="11">
        <v>0</v>
      </c>
      <c r="LO45" s="11">
        <v>0</v>
      </c>
      <c r="LP45" s="11">
        <v>0</v>
      </c>
      <c r="LQ45" s="11">
        <v>0</v>
      </c>
      <c r="LR45" s="11">
        <v>0</v>
      </c>
      <c r="LS45" s="11">
        <v>0</v>
      </c>
      <c r="LT45" s="11">
        <v>0</v>
      </c>
      <c r="LU45" s="11">
        <v>0</v>
      </c>
      <c r="LV45" s="11">
        <v>0</v>
      </c>
      <c r="LW45" s="11">
        <v>0</v>
      </c>
      <c r="LX45" s="11">
        <v>0</v>
      </c>
      <c r="LY45" s="11">
        <v>0</v>
      </c>
      <c r="LZ45" s="11">
        <v>0</v>
      </c>
      <c r="MA45" s="11">
        <v>0</v>
      </c>
      <c r="MB45" s="11">
        <v>0</v>
      </c>
      <c r="MC45" s="11">
        <v>0</v>
      </c>
      <c r="MD45" s="11">
        <v>0</v>
      </c>
      <c r="ME45" s="11">
        <v>0</v>
      </c>
      <c r="MF45" s="11">
        <v>0</v>
      </c>
      <c r="MG45" s="11">
        <v>0</v>
      </c>
      <c r="MH45" s="11">
        <v>0</v>
      </c>
      <c r="MI45" s="11">
        <v>0</v>
      </c>
      <c r="MJ45" s="11">
        <v>0</v>
      </c>
      <c r="MK45" s="11">
        <v>0</v>
      </c>
      <c r="ML45" s="11">
        <v>0</v>
      </c>
      <c r="MM45" s="11">
        <v>0</v>
      </c>
      <c r="MN45" s="11">
        <v>0</v>
      </c>
      <c r="MO45" s="11">
        <v>0</v>
      </c>
      <c r="MP45" s="11">
        <v>0</v>
      </c>
      <c r="MQ45" s="11">
        <v>0</v>
      </c>
      <c r="MR45" s="11">
        <v>0</v>
      </c>
      <c r="MS45" s="11">
        <v>0</v>
      </c>
      <c r="MT45" s="11">
        <v>0</v>
      </c>
      <c r="MU45" s="11">
        <v>0</v>
      </c>
      <c r="MV45" s="11">
        <v>0</v>
      </c>
      <c r="MW45" s="11">
        <v>0</v>
      </c>
      <c r="MX45" s="11">
        <v>0</v>
      </c>
      <c r="MY45" s="11">
        <v>0</v>
      </c>
      <c r="MZ45" s="11">
        <v>0</v>
      </c>
      <c r="NA45" s="11">
        <v>0</v>
      </c>
      <c r="NB45" s="11">
        <v>0</v>
      </c>
      <c r="NC45" s="11">
        <v>0</v>
      </c>
      <c r="ND45" s="11">
        <v>0</v>
      </c>
      <c r="NE45" s="11">
        <v>0</v>
      </c>
      <c r="NF45" s="11">
        <v>0</v>
      </c>
      <c r="NG45" s="11">
        <v>0</v>
      </c>
      <c r="NH45" s="11">
        <v>0</v>
      </c>
      <c r="NI45" s="11">
        <v>0</v>
      </c>
      <c r="NJ45" s="11">
        <v>47</v>
      </c>
      <c r="NK45" s="11">
        <v>520</v>
      </c>
      <c r="NL45" s="11">
        <v>0</v>
      </c>
      <c r="NM45" s="11">
        <v>0</v>
      </c>
      <c r="NN45" s="11">
        <v>0</v>
      </c>
      <c r="NO45" s="11">
        <v>0</v>
      </c>
      <c r="NP45" s="11">
        <v>0</v>
      </c>
      <c r="NQ45" s="11">
        <v>0</v>
      </c>
      <c r="NR45" s="11">
        <v>0</v>
      </c>
      <c r="NS45" s="11">
        <v>0</v>
      </c>
      <c r="NT45" s="11">
        <v>0</v>
      </c>
      <c r="NU45" s="11">
        <v>0</v>
      </c>
      <c r="NV45" s="11">
        <v>0</v>
      </c>
      <c r="NW45" s="11">
        <v>0</v>
      </c>
      <c r="NX45" s="11">
        <v>0</v>
      </c>
      <c r="NY45" s="11">
        <v>0</v>
      </c>
      <c r="NZ45" s="11">
        <v>0</v>
      </c>
      <c r="OA45" s="11">
        <v>0</v>
      </c>
      <c r="OB45" s="11">
        <v>0</v>
      </c>
      <c r="OC45" s="11">
        <v>0</v>
      </c>
      <c r="OD45" s="11">
        <v>0</v>
      </c>
      <c r="OE45" s="11">
        <v>0</v>
      </c>
      <c r="OF45" s="11">
        <v>0</v>
      </c>
      <c r="OG45" s="11">
        <v>0</v>
      </c>
      <c r="OH45" s="11">
        <v>0</v>
      </c>
      <c r="OI45" s="11">
        <v>0</v>
      </c>
      <c r="OJ45" s="11">
        <v>0</v>
      </c>
      <c r="OK45" s="11">
        <v>0</v>
      </c>
      <c r="OL45" s="11">
        <v>0</v>
      </c>
      <c r="OM45" s="11">
        <v>0</v>
      </c>
      <c r="ON45" s="11">
        <v>0</v>
      </c>
      <c r="OO45" s="11">
        <v>1673</v>
      </c>
      <c r="OP45" s="11">
        <v>1063880</v>
      </c>
      <c r="OQ45" s="150">
        <v>0</v>
      </c>
      <c r="OR45" s="11">
        <v>0</v>
      </c>
      <c r="OS45" s="11">
        <v>0</v>
      </c>
      <c r="OT45" s="11">
        <v>0</v>
      </c>
      <c r="OU45" s="11">
        <v>157457</v>
      </c>
      <c r="OV45" s="11">
        <v>0</v>
      </c>
      <c r="OW45" s="11">
        <v>157457</v>
      </c>
      <c r="OX45" s="11">
        <v>1221337</v>
      </c>
      <c r="OY45" s="11">
        <v>1221164</v>
      </c>
      <c r="OZ45" s="11">
        <v>173</v>
      </c>
      <c r="PA45" s="11">
        <v>0</v>
      </c>
      <c r="PB45" s="11">
        <v>1221337</v>
      </c>
    </row>
    <row r="46" spans="1:418" ht="15" customHeight="1">
      <c r="A46" s="8" t="s">
        <v>469</v>
      </c>
      <c r="B46" s="9" t="s">
        <v>42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0</v>
      </c>
      <c r="CS46" s="10">
        <v>0</v>
      </c>
      <c r="CT46" s="10">
        <v>0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0</v>
      </c>
      <c r="DN46" s="10">
        <v>0</v>
      </c>
      <c r="DO46" s="10">
        <v>0</v>
      </c>
      <c r="DP46" s="10">
        <v>0</v>
      </c>
      <c r="DQ46" s="10">
        <v>0</v>
      </c>
      <c r="DR46" s="10">
        <v>0</v>
      </c>
      <c r="DS46" s="10">
        <v>0</v>
      </c>
      <c r="DT46" s="10">
        <v>0</v>
      </c>
      <c r="DU46" s="10">
        <v>0</v>
      </c>
      <c r="DV46" s="10">
        <v>0</v>
      </c>
      <c r="DW46" s="10">
        <v>0</v>
      </c>
      <c r="DX46" s="10">
        <v>0</v>
      </c>
      <c r="DY46" s="10">
        <v>0</v>
      </c>
      <c r="DZ46" s="10">
        <v>0</v>
      </c>
      <c r="EA46" s="10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155</v>
      </c>
      <c r="FW46" s="10">
        <v>574</v>
      </c>
      <c r="FX46" s="10">
        <v>8</v>
      </c>
      <c r="FY46" s="10">
        <v>0</v>
      </c>
      <c r="FZ46" s="10">
        <v>0</v>
      </c>
      <c r="GA46" s="10">
        <v>0</v>
      </c>
      <c r="GB46" s="10">
        <v>0</v>
      </c>
      <c r="GC46" s="10">
        <v>49551</v>
      </c>
      <c r="GD46" s="10">
        <v>0</v>
      </c>
      <c r="GE46" s="10">
        <v>0</v>
      </c>
      <c r="GF46" s="10">
        <v>0</v>
      </c>
      <c r="GG46" s="10">
        <v>0</v>
      </c>
      <c r="GH46" s="158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0</v>
      </c>
      <c r="GU46" s="11">
        <v>0</v>
      </c>
      <c r="GV46" s="11">
        <v>0</v>
      </c>
      <c r="GW46" s="11">
        <v>0</v>
      </c>
      <c r="GX46" s="11">
        <v>0</v>
      </c>
      <c r="GY46" s="11">
        <v>0</v>
      </c>
      <c r="GZ46" s="11">
        <v>0</v>
      </c>
      <c r="HA46" s="11">
        <v>0</v>
      </c>
      <c r="HB46" s="11">
        <v>0</v>
      </c>
      <c r="HC46" s="11">
        <v>0</v>
      </c>
      <c r="HD46" s="11">
        <v>0</v>
      </c>
      <c r="HE46" s="11">
        <v>0</v>
      </c>
      <c r="HF46" s="11">
        <v>0</v>
      </c>
      <c r="HG46" s="11">
        <v>0</v>
      </c>
      <c r="HH46" s="11">
        <v>0</v>
      </c>
      <c r="HI46" s="11">
        <v>0</v>
      </c>
      <c r="HJ46" s="11">
        <v>0</v>
      </c>
      <c r="HK46" s="11">
        <v>0</v>
      </c>
      <c r="HL46" s="11">
        <v>0</v>
      </c>
      <c r="HM46" s="11">
        <v>0</v>
      </c>
      <c r="HN46" s="11">
        <v>0</v>
      </c>
      <c r="HO46" s="11">
        <v>0</v>
      </c>
      <c r="HP46" s="11">
        <v>0</v>
      </c>
      <c r="HQ46" s="11">
        <v>0</v>
      </c>
      <c r="HR46" s="11">
        <v>0</v>
      </c>
      <c r="HS46" s="11">
        <v>0</v>
      </c>
      <c r="HT46" s="11">
        <v>0</v>
      </c>
      <c r="HU46" s="11">
        <v>0</v>
      </c>
      <c r="HV46" s="11">
        <v>240</v>
      </c>
      <c r="HW46" s="11">
        <v>0</v>
      </c>
      <c r="HX46" s="11">
        <v>0</v>
      </c>
      <c r="HY46" s="11">
        <v>0</v>
      </c>
      <c r="HZ46" s="11">
        <v>0</v>
      </c>
      <c r="IA46" s="11">
        <v>0</v>
      </c>
      <c r="IB46" s="11">
        <v>0</v>
      </c>
      <c r="IC46" s="11">
        <v>0</v>
      </c>
      <c r="ID46" s="11">
        <v>0</v>
      </c>
      <c r="IE46" s="11">
        <v>0</v>
      </c>
      <c r="IF46" s="11">
        <v>0</v>
      </c>
      <c r="IG46" s="11">
        <v>0</v>
      </c>
      <c r="IH46" s="11">
        <v>0</v>
      </c>
      <c r="II46" s="11">
        <v>0</v>
      </c>
      <c r="IJ46" s="11">
        <v>0</v>
      </c>
      <c r="IK46" s="11">
        <v>0</v>
      </c>
      <c r="IL46" s="11">
        <v>0</v>
      </c>
      <c r="IM46" s="11">
        <v>0</v>
      </c>
      <c r="IN46" s="11">
        <v>0</v>
      </c>
      <c r="IO46" s="11">
        <v>0</v>
      </c>
      <c r="IP46" s="11">
        <v>0</v>
      </c>
      <c r="IQ46" s="11">
        <v>0</v>
      </c>
      <c r="IR46" s="11">
        <v>0</v>
      </c>
      <c r="IS46" s="11">
        <v>0</v>
      </c>
      <c r="IT46" s="11">
        <v>0</v>
      </c>
      <c r="IU46" s="11">
        <v>0</v>
      </c>
      <c r="IV46" s="11">
        <v>0</v>
      </c>
      <c r="IW46" s="11">
        <v>0</v>
      </c>
      <c r="IX46" s="11">
        <v>0</v>
      </c>
      <c r="IY46" s="11">
        <v>0</v>
      </c>
      <c r="IZ46" s="11">
        <v>0</v>
      </c>
      <c r="JA46" s="11">
        <v>0</v>
      </c>
      <c r="JB46" s="11">
        <v>0</v>
      </c>
      <c r="JC46" s="11">
        <v>0</v>
      </c>
      <c r="JD46" s="11">
        <v>0</v>
      </c>
      <c r="JE46" s="11">
        <v>0</v>
      </c>
      <c r="JF46" s="11">
        <v>0</v>
      </c>
      <c r="JG46" s="11">
        <v>0</v>
      </c>
      <c r="JH46" s="11">
        <v>0</v>
      </c>
      <c r="JI46" s="11">
        <v>0</v>
      </c>
      <c r="JJ46" s="11">
        <v>0</v>
      </c>
      <c r="JK46" s="11">
        <v>0</v>
      </c>
      <c r="JL46" s="11">
        <v>0</v>
      </c>
      <c r="JM46" s="11">
        <v>0</v>
      </c>
      <c r="JN46" s="11">
        <v>0</v>
      </c>
      <c r="JO46" s="11">
        <v>0</v>
      </c>
      <c r="JP46" s="11">
        <v>0</v>
      </c>
      <c r="JQ46" s="11">
        <v>0</v>
      </c>
      <c r="JR46" s="11">
        <v>0</v>
      </c>
      <c r="JS46" s="11">
        <v>0</v>
      </c>
      <c r="JT46" s="11">
        <v>0</v>
      </c>
      <c r="JU46" s="11">
        <v>0</v>
      </c>
      <c r="JV46" s="11">
        <v>0</v>
      </c>
      <c r="JW46" s="11">
        <v>0</v>
      </c>
      <c r="JX46" s="11">
        <v>0</v>
      </c>
      <c r="JY46" s="11">
        <v>0</v>
      </c>
      <c r="JZ46" s="11">
        <v>0</v>
      </c>
      <c r="KA46" s="11">
        <v>0</v>
      </c>
      <c r="KB46" s="11">
        <v>0</v>
      </c>
      <c r="KC46" s="11">
        <v>0</v>
      </c>
      <c r="KD46" s="11">
        <v>0</v>
      </c>
      <c r="KE46" s="11">
        <v>0</v>
      </c>
      <c r="KF46" s="11">
        <v>2477</v>
      </c>
      <c r="KG46" s="11">
        <v>0</v>
      </c>
      <c r="KH46" s="11">
        <v>0</v>
      </c>
      <c r="KI46" s="11">
        <v>0</v>
      </c>
      <c r="KJ46" s="11">
        <v>0</v>
      </c>
      <c r="KK46" s="11">
        <v>0</v>
      </c>
      <c r="KL46" s="11">
        <v>0</v>
      </c>
      <c r="KM46" s="11">
        <v>0</v>
      </c>
      <c r="KN46" s="11">
        <v>0</v>
      </c>
      <c r="KO46" s="11">
        <v>0</v>
      </c>
      <c r="KP46" s="11">
        <v>0</v>
      </c>
      <c r="KQ46" s="11">
        <v>0</v>
      </c>
      <c r="KR46" s="11">
        <v>0</v>
      </c>
      <c r="KS46" s="11">
        <v>0</v>
      </c>
      <c r="KT46" s="11">
        <v>0</v>
      </c>
      <c r="KU46" s="11">
        <v>2515</v>
      </c>
      <c r="KV46" s="11">
        <v>5918</v>
      </c>
      <c r="KW46" s="11">
        <v>1157</v>
      </c>
      <c r="KX46" s="11">
        <v>2340</v>
      </c>
      <c r="KY46" s="11">
        <v>643</v>
      </c>
      <c r="KZ46" s="11">
        <v>300</v>
      </c>
      <c r="LA46" s="11">
        <v>2974</v>
      </c>
      <c r="LB46" s="11">
        <v>301</v>
      </c>
      <c r="LC46" s="11">
        <v>1192</v>
      </c>
      <c r="LD46" s="11">
        <v>697</v>
      </c>
      <c r="LE46" s="11">
        <v>493</v>
      </c>
      <c r="LF46" s="11">
        <v>1489</v>
      </c>
      <c r="LG46" s="11">
        <v>96</v>
      </c>
      <c r="LH46" s="11">
        <v>58</v>
      </c>
      <c r="LI46" s="11">
        <v>325</v>
      </c>
      <c r="LJ46" s="11">
        <v>14337</v>
      </c>
      <c r="LK46" s="11">
        <v>0</v>
      </c>
      <c r="LL46" s="11">
        <v>0</v>
      </c>
      <c r="LM46" s="11">
        <v>0</v>
      </c>
      <c r="LN46" s="11">
        <v>0</v>
      </c>
      <c r="LO46" s="11">
        <v>0</v>
      </c>
      <c r="LP46" s="11">
        <v>0</v>
      </c>
      <c r="LQ46" s="11">
        <v>0</v>
      </c>
      <c r="LR46" s="11">
        <v>0</v>
      </c>
      <c r="LS46" s="11">
        <v>0</v>
      </c>
      <c r="LT46" s="11">
        <v>0</v>
      </c>
      <c r="LU46" s="11">
        <v>0</v>
      </c>
      <c r="LV46" s="11">
        <v>0</v>
      </c>
      <c r="LW46" s="11">
        <v>0</v>
      </c>
      <c r="LX46" s="11">
        <v>0</v>
      </c>
      <c r="LY46" s="11">
        <v>0</v>
      </c>
      <c r="LZ46" s="11">
        <v>0</v>
      </c>
      <c r="MA46" s="11">
        <v>0</v>
      </c>
      <c r="MB46" s="11">
        <v>0</v>
      </c>
      <c r="MC46" s="11">
        <v>0</v>
      </c>
      <c r="MD46" s="11">
        <v>0</v>
      </c>
      <c r="ME46" s="11">
        <v>0</v>
      </c>
      <c r="MF46" s="11">
        <v>0</v>
      </c>
      <c r="MG46" s="11">
        <v>0</v>
      </c>
      <c r="MH46" s="11">
        <v>0</v>
      </c>
      <c r="MI46" s="11">
        <v>0</v>
      </c>
      <c r="MJ46" s="11">
        <v>0</v>
      </c>
      <c r="MK46" s="11">
        <v>0</v>
      </c>
      <c r="ML46" s="11">
        <v>0</v>
      </c>
      <c r="MM46" s="11">
        <v>0</v>
      </c>
      <c r="MN46" s="11">
        <v>0</v>
      </c>
      <c r="MO46" s="11">
        <v>0</v>
      </c>
      <c r="MP46" s="11">
        <v>0</v>
      </c>
      <c r="MQ46" s="11">
        <v>0</v>
      </c>
      <c r="MR46" s="11">
        <v>0</v>
      </c>
      <c r="MS46" s="11">
        <v>0</v>
      </c>
      <c r="MT46" s="11">
        <v>0</v>
      </c>
      <c r="MU46" s="11">
        <v>0</v>
      </c>
      <c r="MV46" s="11">
        <v>0</v>
      </c>
      <c r="MW46" s="11">
        <v>0</v>
      </c>
      <c r="MX46" s="11">
        <v>0</v>
      </c>
      <c r="MY46" s="11">
        <v>0</v>
      </c>
      <c r="MZ46" s="11">
        <v>0</v>
      </c>
      <c r="NA46" s="11">
        <v>0</v>
      </c>
      <c r="NB46" s="11">
        <v>0</v>
      </c>
      <c r="NC46" s="11">
        <v>0</v>
      </c>
      <c r="ND46" s="11">
        <v>0</v>
      </c>
      <c r="NE46" s="11">
        <v>0</v>
      </c>
      <c r="NF46" s="11">
        <v>0</v>
      </c>
      <c r="NG46" s="11">
        <v>0</v>
      </c>
      <c r="NH46" s="11">
        <v>0</v>
      </c>
      <c r="NI46" s="11">
        <v>0</v>
      </c>
      <c r="NJ46" s="11">
        <v>0</v>
      </c>
      <c r="NK46" s="11">
        <v>395</v>
      </c>
      <c r="NL46" s="11">
        <v>0</v>
      </c>
      <c r="NM46" s="11">
        <v>0</v>
      </c>
      <c r="NN46" s="11">
        <v>0</v>
      </c>
      <c r="NO46" s="11">
        <v>0</v>
      </c>
      <c r="NP46" s="11">
        <v>0</v>
      </c>
      <c r="NQ46" s="11">
        <v>0</v>
      </c>
      <c r="NR46" s="11">
        <v>0</v>
      </c>
      <c r="NS46" s="11">
        <v>0</v>
      </c>
      <c r="NT46" s="11">
        <v>0</v>
      </c>
      <c r="NU46" s="11">
        <v>0</v>
      </c>
      <c r="NV46" s="11">
        <v>0</v>
      </c>
      <c r="NW46" s="11">
        <v>0</v>
      </c>
      <c r="NX46" s="11">
        <v>0</v>
      </c>
      <c r="NY46" s="11">
        <v>0</v>
      </c>
      <c r="NZ46" s="11">
        <v>0</v>
      </c>
      <c r="OA46" s="11">
        <v>0</v>
      </c>
      <c r="OB46" s="11">
        <v>0</v>
      </c>
      <c r="OC46" s="11">
        <v>0</v>
      </c>
      <c r="OD46" s="11">
        <v>0</v>
      </c>
      <c r="OE46" s="11">
        <v>0</v>
      </c>
      <c r="OF46" s="11">
        <v>0</v>
      </c>
      <c r="OG46" s="11">
        <v>0</v>
      </c>
      <c r="OH46" s="11">
        <v>0</v>
      </c>
      <c r="OI46" s="11">
        <v>0</v>
      </c>
      <c r="OJ46" s="11">
        <v>0</v>
      </c>
      <c r="OK46" s="11">
        <v>0</v>
      </c>
      <c r="OL46" s="11">
        <v>0</v>
      </c>
      <c r="OM46" s="11">
        <v>0</v>
      </c>
      <c r="ON46" s="11">
        <v>0</v>
      </c>
      <c r="OO46" s="11">
        <v>330</v>
      </c>
      <c r="OP46" s="11">
        <v>88565</v>
      </c>
      <c r="OQ46" s="150">
        <v>0</v>
      </c>
      <c r="OR46" s="11">
        <v>0</v>
      </c>
      <c r="OS46" s="11">
        <v>0</v>
      </c>
      <c r="OT46" s="11">
        <v>0</v>
      </c>
      <c r="OU46" s="11">
        <v>24836</v>
      </c>
      <c r="OV46" s="11">
        <v>4507</v>
      </c>
      <c r="OW46" s="11">
        <v>29343</v>
      </c>
      <c r="OX46" s="11">
        <v>117908</v>
      </c>
      <c r="OY46" s="11">
        <v>103824</v>
      </c>
      <c r="OZ46" s="11">
        <v>14084</v>
      </c>
      <c r="PA46" s="11">
        <v>0</v>
      </c>
      <c r="PB46" s="11">
        <v>117908</v>
      </c>
    </row>
    <row r="47" spans="1:418" s="159" customFormat="1" ht="15" customHeight="1">
      <c r="A47" s="160" t="s">
        <v>470</v>
      </c>
      <c r="B47" s="161" t="s">
        <v>43</v>
      </c>
      <c r="C47" s="158">
        <v>0</v>
      </c>
      <c r="D47" s="158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3998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6778</v>
      </c>
      <c r="EN47" s="158">
        <v>0</v>
      </c>
      <c r="EO47" s="158">
        <v>745</v>
      </c>
      <c r="EP47" s="158">
        <v>0</v>
      </c>
      <c r="EQ47" s="158">
        <v>277</v>
      </c>
      <c r="ER47" s="158">
        <v>0</v>
      </c>
      <c r="ES47" s="158">
        <v>47853</v>
      </c>
      <c r="ET47" s="158">
        <v>0</v>
      </c>
      <c r="EU47" s="158">
        <v>0</v>
      </c>
      <c r="EV47" s="158">
        <v>0</v>
      </c>
      <c r="EW47" s="158">
        <v>0</v>
      </c>
      <c r="EX47" s="158">
        <v>771</v>
      </c>
      <c r="EY47" s="158">
        <v>20278</v>
      </c>
      <c r="EZ47" s="158">
        <v>4</v>
      </c>
      <c r="FA47" s="158">
        <v>0</v>
      </c>
      <c r="FB47" s="158">
        <v>0</v>
      </c>
      <c r="FC47" s="158">
        <v>0</v>
      </c>
      <c r="FD47" s="158">
        <v>16</v>
      </c>
      <c r="FE47" s="158">
        <v>191</v>
      </c>
      <c r="FF47" s="158">
        <v>0</v>
      </c>
      <c r="FG47" s="158">
        <v>0</v>
      </c>
      <c r="FH47" s="158">
        <v>55</v>
      </c>
      <c r="FI47" s="158">
        <v>0</v>
      </c>
      <c r="FJ47" s="158">
        <v>0</v>
      </c>
      <c r="FK47" s="158">
        <v>11130</v>
      </c>
      <c r="FL47" s="158">
        <v>0</v>
      </c>
      <c r="FM47" s="158">
        <v>1243</v>
      </c>
      <c r="FN47" s="158">
        <v>0</v>
      </c>
      <c r="FO47" s="158">
        <v>0</v>
      </c>
      <c r="FP47" s="158">
        <v>224</v>
      </c>
      <c r="FQ47" s="158">
        <v>0</v>
      </c>
      <c r="FR47" s="158">
        <v>6871</v>
      </c>
      <c r="FS47" s="158">
        <v>95223</v>
      </c>
      <c r="FT47" s="158">
        <v>1958</v>
      </c>
      <c r="FU47" s="158">
        <v>486</v>
      </c>
      <c r="FV47" s="158">
        <v>6415</v>
      </c>
      <c r="FW47" s="158">
        <v>14967</v>
      </c>
      <c r="FX47" s="158">
        <v>2586</v>
      </c>
      <c r="FY47" s="158">
        <v>327706</v>
      </c>
      <c r="FZ47" s="158">
        <v>0</v>
      </c>
      <c r="GA47" s="158">
        <v>1338</v>
      </c>
      <c r="GB47" s="158">
        <v>173749</v>
      </c>
      <c r="GC47" s="158">
        <v>426</v>
      </c>
      <c r="GD47" s="158">
        <v>3483</v>
      </c>
      <c r="GE47" s="158">
        <v>0</v>
      </c>
      <c r="GF47" s="158">
        <v>7304</v>
      </c>
      <c r="GG47" s="158">
        <v>49429</v>
      </c>
      <c r="GH47" s="158">
        <v>196041</v>
      </c>
      <c r="GI47" s="158">
        <v>1189</v>
      </c>
      <c r="GJ47" s="158">
        <v>3298</v>
      </c>
      <c r="GK47" s="158">
        <v>0</v>
      </c>
      <c r="GL47" s="158">
        <v>0</v>
      </c>
      <c r="GM47" s="158">
        <v>0</v>
      </c>
      <c r="GN47" s="158">
        <v>0</v>
      </c>
      <c r="GO47" s="158">
        <v>0</v>
      </c>
      <c r="GP47" s="158">
        <v>0</v>
      </c>
      <c r="GQ47" s="158">
        <v>6998</v>
      </c>
      <c r="GR47" s="158">
        <v>0</v>
      </c>
      <c r="GS47" s="158">
        <v>0</v>
      </c>
      <c r="GT47" s="158">
        <v>0</v>
      </c>
      <c r="GU47" s="162">
        <v>2292</v>
      </c>
      <c r="GV47" s="162">
        <v>617</v>
      </c>
      <c r="GW47" s="162">
        <v>127</v>
      </c>
      <c r="GX47" s="162">
        <v>0</v>
      </c>
      <c r="GY47" s="162">
        <v>209</v>
      </c>
      <c r="GZ47" s="162">
        <v>0</v>
      </c>
      <c r="HA47" s="162">
        <v>0</v>
      </c>
      <c r="HB47" s="162">
        <v>0</v>
      </c>
      <c r="HC47" s="162">
        <v>0</v>
      </c>
      <c r="HD47" s="162">
        <v>0</v>
      </c>
      <c r="HE47" s="162">
        <v>0</v>
      </c>
      <c r="HF47" s="162">
        <v>0</v>
      </c>
      <c r="HG47" s="162">
        <v>0</v>
      </c>
      <c r="HH47" s="162">
        <v>89</v>
      </c>
      <c r="HI47" s="162">
        <v>0</v>
      </c>
      <c r="HJ47" s="162">
        <v>348</v>
      </c>
      <c r="HK47" s="162">
        <v>0</v>
      </c>
      <c r="HL47" s="162">
        <v>61</v>
      </c>
      <c r="HM47" s="162">
        <v>1151</v>
      </c>
      <c r="HN47" s="162">
        <v>0</v>
      </c>
      <c r="HO47" s="162">
        <v>736</v>
      </c>
      <c r="HP47" s="162">
        <v>0</v>
      </c>
      <c r="HQ47" s="162">
        <v>0</v>
      </c>
      <c r="HR47" s="162">
        <v>0</v>
      </c>
      <c r="HS47" s="162">
        <v>71</v>
      </c>
      <c r="HT47" s="162">
        <v>0</v>
      </c>
      <c r="HU47" s="162">
        <v>0</v>
      </c>
      <c r="HV47" s="162">
        <v>0</v>
      </c>
      <c r="HW47" s="162">
        <v>0</v>
      </c>
      <c r="HX47" s="162">
        <v>0</v>
      </c>
      <c r="HY47" s="162">
        <v>0</v>
      </c>
      <c r="HZ47" s="162">
        <v>0</v>
      </c>
      <c r="IA47" s="162">
        <v>0</v>
      </c>
      <c r="IB47" s="162">
        <v>0</v>
      </c>
      <c r="IC47" s="162">
        <v>0</v>
      </c>
      <c r="ID47" s="162">
        <v>0</v>
      </c>
      <c r="IE47" s="162">
        <v>0</v>
      </c>
      <c r="IF47" s="162">
        <v>0</v>
      </c>
      <c r="IG47" s="162">
        <v>0</v>
      </c>
      <c r="IH47" s="162">
        <v>0</v>
      </c>
      <c r="II47" s="162">
        <v>0</v>
      </c>
      <c r="IJ47" s="162">
        <v>0</v>
      </c>
      <c r="IK47" s="162">
        <v>0</v>
      </c>
      <c r="IL47" s="162">
        <v>805</v>
      </c>
      <c r="IM47" s="162">
        <v>0</v>
      </c>
      <c r="IN47" s="162">
        <v>0</v>
      </c>
      <c r="IO47" s="162">
        <v>0</v>
      </c>
      <c r="IP47" s="162">
        <v>0</v>
      </c>
      <c r="IQ47" s="162">
        <v>4833</v>
      </c>
      <c r="IR47" s="162">
        <v>0</v>
      </c>
      <c r="IS47" s="162">
        <v>7002</v>
      </c>
      <c r="IT47" s="162">
        <v>0</v>
      </c>
      <c r="IU47" s="162">
        <v>0</v>
      </c>
      <c r="IV47" s="162">
        <v>0</v>
      </c>
      <c r="IW47" s="162">
        <v>0</v>
      </c>
      <c r="IX47" s="162">
        <v>0</v>
      </c>
      <c r="IY47" s="162">
        <v>0</v>
      </c>
      <c r="IZ47" s="162">
        <v>0</v>
      </c>
      <c r="JA47" s="162">
        <v>0</v>
      </c>
      <c r="JB47" s="162">
        <v>0</v>
      </c>
      <c r="JC47" s="162">
        <v>0</v>
      </c>
      <c r="JD47" s="162">
        <v>0</v>
      </c>
      <c r="JE47" s="162">
        <v>0</v>
      </c>
      <c r="JF47" s="162">
        <v>0</v>
      </c>
      <c r="JG47" s="162">
        <v>0</v>
      </c>
      <c r="JH47" s="162">
        <v>0</v>
      </c>
      <c r="JI47" s="162">
        <v>0</v>
      </c>
      <c r="JJ47" s="162">
        <v>0</v>
      </c>
      <c r="JK47" s="162">
        <v>0</v>
      </c>
      <c r="JL47" s="162">
        <v>0</v>
      </c>
      <c r="JM47" s="162">
        <v>0</v>
      </c>
      <c r="JN47" s="162">
        <v>0</v>
      </c>
      <c r="JO47" s="162">
        <v>0</v>
      </c>
      <c r="JP47" s="162">
        <v>0</v>
      </c>
      <c r="JQ47" s="162">
        <v>0</v>
      </c>
      <c r="JR47" s="162">
        <v>0</v>
      </c>
      <c r="JS47" s="162">
        <v>0</v>
      </c>
      <c r="JT47" s="162">
        <v>0</v>
      </c>
      <c r="JU47" s="162">
        <v>691</v>
      </c>
      <c r="JV47" s="162">
        <v>0</v>
      </c>
      <c r="JW47" s="162">
        <v>0</v>
      </c>
      <c r="JX47" s="162">
        <v>0</v>
      </c>
      <c r="JY47" s="162">
        <v>0</v>
      </c>
      <c r="JZ47" s="162">
        <v>0</v>
      </c>
      <c r="KA47" s="162">
        <v>0</v>
      </c>
      <c r="KB47" s="162">
        <v>0</v>
      </c>
      <c r="KC47" s="162">
        <v>0</v>
      </c>
      <c r="KD47" s="162">
        <v>0</v>
      </c>
      <c r="KE47" s="162">
        <v>0</v>
      </c>
      <c r="KF47" s="162">
        <v>0</v>
      </c>
      <c r="KG47" s="162">
        <v>0</v>
      </c>
      <c r="KH47" s="162">
        <v>0</v>
      </c>
      <c r="KI47" s="162">
        <v>0</v>
      </c>
      <c r="KJ47" s="162">
        <v>1336</v>
      </c>
      <c r="KK47" s="162">
        <v>25</v>
      </c>
      <c r="KL47" s="162">
        <v>0</v>
      </c>
      <c r="KM47" s="162">
        <v>90</v>
      </c>
      <c r="KN47" s="162">
        <v>0</v>
      </c>
      <c r="KO47" s="162">
        <v>0</v>
      </c>
      <c r="KP47" s="162">
        <v>0</v>
      </c>
      <c r="KQ47" s="162">
        <v>141</v>
      </c>
      <c r="KR47" s="162">
        <v>0</v>
      </c>
      <c r="KS47" s="162">
        <v>203</v>
      </c>
      <c r="KT47" s="162">
        <v>0</v>
      </c>
      <c r="KU47" s="162">
        <v>0</v>
      </c>
      <c r="KV47" s="162">
        <v>0</v>
      </c>
      <c r="KW47" s="162">
        <v>0</v>
      </c>
      <c r="KX47" s="162">
        <v>1282</v>
      </c>
      <c r="KY47" s="162">
        <v>599</v>
      </c>
      <c r="KZ47" s="162">
        <v>544</v>
      </c>
      <c r="LA47" s="162">
        <v>0</v>
      </c>
      <c r="LB47" s="162">
        <v>319</v>
      </c>
      <c r="LC47" s="162">
        <v>3315</v>
      </c>
      <c r="LD47" s="162">
        <v>1473</v>
      </c>
      <c r="LE47" s="162">
        <v>542</v>
      </c>
      <c r="LF47" s="162">
        <v>4822</v>
      </c>
      <c r="LG47" s="162">
        <v>6053</v>
      </c>
      <c r="LH47" s="162">
        <v>928</v>
      </c>
      <c r="LI47" s="162">
        <v>0</v>
      </c>
      <c r="LJ47" s="162">
        <v>10725</v>
      </c>
      <c r="LK47" s="162">
        <v>0</v>
      </c>
      <c r="LL47" s="162">
        <v>0</v>
      </c>
      <c r="LM47" s="162">
        <v>0</v>
      </c>
      <c r="LN47" s="162">
        <v>0</v>
      </c>
      <c r="LO47" s="162">
        <v>0</v>
      </c>
      <c r="LP47" s="162">
        <v>0</v>
      </c>
      <c r="LQ47" s="162">
        <v>0</v>
      </c>
      <c r="LR47" s="162">
        <v>0</v>
      </c>
      <c r="LS47" s="162">
        <v>0</v>
      </c>
      <c r="LT47" s="162">
        <v>0</v>
      </c>
      <c r="LU47" s="162">
        <v>0</v>
      </c>
      <c r="LV47" s="162">
        <v>0</v>
      </c>
      <c r="LW47" s="162">
        <v>0</v>
      </c>
      <c r="LX47" s="162">
        <v>0</v>
      </c>
      <c r="LY47" s="162">
        <v>0</v>
      </c>
      <c r="LZ47" s="162">
        <v>0</v>
      </c>
      <c r="MA47" s="162">
        <v>0</v>
      </c>
      <c r="MB47" s="162">
        <v>0</v>
      </c>
      <c r="MC47" s="162">
        <v>0</v>
      </c>
      <c r="MD47" s="162">
        <v>0</v>
      </c>
      <c r="ME47" s="162">
        <v>0</v>
      </c>
      <c r="MF47" s="162">
        <v>0</v>
      </c>
      <c r="MG47" s="162">
        <v>0</v>
      </c>
      <c r="MH47" s="162">
        <v>0</v>
      </c>
      <c r="MI47" s="162">
        <v>0</v>
      </c>
      <c r="MJ47" s="162">
        <v>0</v>
      </c>
      <c r="MK47" s="162">
        <v>0</v>
      </c>
      <c r="ML47" s="162">
        <v>0</v>
      </c>
      <c r="MM47" s="162">
        <v>0</v>
      </c>
      <c r="MN47" s="162">
        <v>0</v>
      </c>
      <c r="MO47" s="162">
        <v>0</v>
      </c>
      <c r="MP47" s="162">
        <v>0</v>
      </c>
      <c r="MQ47" s="162">
        <v>0</v>
      </c>
      <c r="MR47" s="162">
        <v>0</v>
      </c>
      <c r="MS47" s="162">
        <v>0</v>
      </c>
      <c r="MT47" s="162">
        <v>0</v>
      </c>
      <c r="MU47" s="162">
        <v>0</v>
      </c>
      <c r="MV47" s="162">
        <v>0</v>
      </c>
      <c r="MW47" s="162">
        <v>0</v>
      </c>
      <c r="MX47" s="162">
        <v>0</v>
      </c>
      <c r="MY47" s="162">
        <v>0</v>
      </c>
      <c r="MZ47" s="162">
        <v>0</v>
      </c>
      <c r="NA47" s="162">
        <v>0</v>
      </c>
      <c r="NB47" s="162">
        <v>0</v>
      </c>
      <c r="NC47" s="162">
        <v>0</v>
      </c>
      <c r="ND47" s="162">
        <v>0</v>
      </c>
      <c r="NE47" s="162">
        <v>0</v>
      </c>
      <c r="NF47" s="162">
        <v>0</v>
      </c>
      <c r="NG47" s="162">
        <v>0</v>
      </c>
      <c r="NH47" s="162">
        <v>0</v>
      </c>
      <c r="NI47" s="162">
        <v>0</v>
      </c>
      <c r="NJ47" s="162">
        <v>0</v>
      </c>
      <c r="NK47" s="162">
        <v>0</v>
      </c>
      <c r="NL47" s="162">
        <v>0</v>
      </c>
      <c r="NM47" s="162">
        <v>0</v>
      </c>
      <c r="NN47" s="162">
        <v>0</v>
      </c>
      <c r="NO47" s="162">
        <v>740</v>
      </c>
      <c r="NP47" s="162">
        <v>1368</v>
      </c>
      <c r="NQ47" s="162">
        <v>2392</v>
      </c>
      <c r="NR47" s="162">
        <v>0</v>
      </c>
      <c r="NS47" s="162">
        <v>0</v>
      </c>
      <c r="NT47" s="162">
        <v>0</v>
      </c>
      <c r="NU47" s="162">
        <v>0</v>
      </c>
      <c r="NV47" s="162">
        <v>0</v>
      </c>
      <c r="NW47" s="162">
        <v>0</v>
      </c>
      <c r="NX47" s="162">
        <v>0</v>
      </c>
      <c r="NY47" s="162">
        <v>0</v>
      </c>
      <c r="NZ47" s="162">
        <v>0</v>
      </c>
      <c r="OA47" s="162">
        <v>0</v>
      </c>
      <c r="OB47" s="162">
        <v>0</v>
      </c>
      <c r="OC47" s="162">
        <v>0</v>
      </c>
      <c r="OD47" s="162">
        <v>0</v>
      </c>
      <c r="OE47" s="162">
        <v>0</v>
      </c>
      <c r="OF47" s="162">
        <v>0</v>
      </c>
      <c r="OG47" s="162">
        <v>0</v>
      </c>
      <c r="OH47" s="162">
        <v>0</v>
      </c>
      <c r="OI47" s="162">
        <v>0</v>
      </c>
      <c r="OJ47" s="162">
        <v>0</v>
      </c>
      <c r="OK47" s="162">
        <v>0</v>
      </c>
      <c r="OL47" s="162">
        <v>0</v>
      </c>
      <c r="OM47" s="162">
        <v>0</v>
      </c>
      <c r="ON47" s="162">
        <v>0</v>
      </c>
      <c r="OO47" s="162">
        <v>4339</v>
      </c>
      <c r="OP47" s="162">
        <v>1053298</v>
      </c>
      <c r="OQ47" s="162">
        <v>0</v>
      </c>
      <c r="OR47" s="162">
        <v>0</v>
      </c>
      <c r="OS47" s="162">
        <v>0</v>
      </c>
      <c r="OT47" s="162">
        <v>0</v>
      </c>
      <c r="OU47" s="162">
        <v>-2585</v>
      </c>
      <c r="OV47" s="162">
        <v>4237</v>
      </c>
      <c r="OW47" s="162">
        <v>1652</v>
      </c>
      <c r="OX47" s="162">
        <v>1054950</v>
      </c>
      <c r="OY47" s="162">
        <v>1013884</v>
      </c>
      <c r="OZ47" s="162">
        <v>41066</v>
      </c>
      <c r="PA47" s="162">
        <v>0</v>
      </c>
      <c r="PB47" s="162">
        <v>1054950</v>
      </c>
    </row>
    <row r="48" spans="1:418" ht="15" customHeight="1">
      <c r="A48" s="8" t="s">
        <v>471</v>
      </c>
      <c r="B48" s="9" t="s">
        <v>44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653</v>
      </c>
      <c r="BU48" s="10">
        <v>0</v>
      </c>
      <c r="BV48" s="10">
        <v>-27</v>
      </c>
      <c r="BW48" s="10">
        <v>0</v>
      </c>
      <c r="BX48" s="10">
        <v>0</v>
      </c>
      <c r="BY48" s="10">
        <v>0</v>
      </c>
      <c r="BZ48" s="10">
        <v>0</v>
      </c>
      <c r="CA48" s="10">
        <v>0</v>
      </c>
      <c r="CB48" s="10">
        <v>-18</v>
      </c>
      <c r="CC48" s="10">
        <v>-219</v>
      </c>
      <c r="CD48" s="10">
        <v>-1581</v>
      </c>
      <c r="CE48" s="10">
        <v>-289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0</v>
      </c>
      <c r="CP48" s="10">
        <v>0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  <c r="DO48" s="10">
        <v>0</v>
      </c>
      <c r="DP48" s="10">
        <v>0</v>
      </c>
      <c r="DQ48" s="10">
        <v>0</v>
      </c>
      <c r="DR48" s="10">
        <v>0</v>
      </c>
      <c r="DS48" s="10">
        <v>570</v>
      </c>
      <c r="DT48" s="10">
        <v>48002</v>
      </c>
      <c r="DU48" s="10">
        <v>9992</v>
      </c>
      <c r="DV48" s="10">
        <v>0</v>
      </c>
      <c r="DW48" s="10">
        <v>0</v>
      </c>
      <c r="DX48" s="10">
        <v>0</v>
      </c>
      <c r="DY48" s="10">
        <v>0</v>
      </c>
      <c r="DZ48" s="10">
        <v>70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87</v>
      </c>
      <c r="EM48" s="10">
        <v>0</v>
      </c>
      <c r="EN48" s="10">
        <v>0</v>
      </c>
      <c r="EO48" s="10">
        <v>0</v>
      </c>
      <c r="EP48" s="10">
        <v>0</v>
      </c>
      <c r="EQ48" s="10">
        <v>31</v>
      </c>
      <c r="ER48" s="10">
        <v>0</v>
      </c>
      <c r="ES48" s="10">
        <v>3836</v>
      </c>
      <c r="ET48" s="10">
        <v>507</v>
      </c>
      <c r="EU48" s="10">
        <v>260</v>
      </c>
      <c r="EV48" s="10">
        <v>0</v>
      </c>
      <c r="EW48" s="10">
        <v>0</v>
      </c>
      <c r="EX48" s="10">
        <v>0</v>
      </c>
      <c r="EY48" s="10">
        <v>215</v>
      </c>
      <c r="EZ48" s="10">
        <v>209</v>
      </c>
      <c r="FA48" s="10">
        <v>660</v>
      </c>
      <c r="FB48" s="10">
        <v>544</v>
      </c>
      <c r="FC48" s="10">
        <v>886</v>
      </c>
      <c r="FD48" s="10">
        <v>123</v>
      </c>
      <c r="FE48" s="10">
        <v>5049</v>
      </c>
      <c r="FF48" s="10">
        <v>213</v>
      </c>
      <c r="FG48" s="10">
        <v>0</v>
      </c>
      <c r="FH48" s="10">
        <v>12</v>
      </c>
      <c r="FI48" s="10">
        <v>0</v>
      </c>
      <c r="FJ48" s="10">
        <v>0</v>
      </c>
      <c r="FK48" s="10">
        <v>441</v>
      </c>
      <c r="FL48" s="10">
        <v>0</v>
      </c>
      <c r="FM48" s="10">
        <v>0</v>
      </c>
      <c r="FN48" s="10">
        <v>0</v>
      </c>
      <c r="FO48" s="10">
        <v>661</v>
      </c>
      <c r="FP48" s="10">
        <v>175</v>
      </c>
      <c r="FQ48" s="10">
        <v>0</v>
      </c>
      <c r="FR48" s="10">
        <v>29160</v>
      </c>
      <c r="FS48" s="10">
        <v>121680</v>
      </c>
      <c r="FT48" s="10">
        <v>3211</v>
      </c>
      <c r="FU48" s="10">
        <v>2162</v>
      </c>
      <c r="FV48" s="10">
        <v>26401</v>
      </c>
      <c r="FW48" s="10">
        <v>40249</v>
      </c>
      <c r="FX48" s="10">
        <v>19616</v>
      </c>
      <c r="FY48" s="10">
        <v>14267</v>
      </c>
      <c r="FZ48" s="10">
        <v>0</v>
      </c>
      <c r="GA48" s="10">
        <v>427</v>
      </c>
      <c r="GB48" s="10">
        <v>183</v>
      </c>
      <c r="GC48" s="10">
        <v>761</v>
      </c>
      <c r="GD48" s="10">
        <v>368</v>
      </c>
      <c r="GE48" s="10">
        <v>325</v>
      </c>
      <c r="GF48" s="10">
        <v>0</v>
      </c>
      <c r="GG48" s="10">
        <v>11146</v>
      </c>
      <c r="GH48" s="158">
        <v>1010</v>
      </c>
      <c r="GI48" s="10">
        <v>881</v>
      </c>
      <c r="GJ48" s="10">
        <v>388</v>
      </c>
      <c r="GK48" s="10">
        <v>283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6391</v>
      </c>
      <c r="GR48" s="10">
        <v>0</v>
      </c>
      <c r="GS48" s="10">
        <v>0</v>
      </c>
      <c r="GT48" s="10">
        <v>0</v>
      </c>
      <c r="GU48" s="11">
        <v>1248</v>
      </c>
      <c r="GV48" s="11">
        <v>0</v>
      </c>
      <c r="GW48" s="11">
        <v>15</v>
      </c>
      <c r="GX48" s="11">
        <v>0</v>
      </c>
      <c r="GY48" s="11">
        <v>0</v>
      </c>
      <c r="GZ48" s="11">
        <v>0</v>
      </c>
      <c r="HA48" s="11">
        <v>32</v>
      </c>
      <c r="HB48" s="11">
        <v>0</v>
      </c>
      <c r="HC48" s="11">
        <v>0</v>
      </c>
      <c r="HD48" s="11">
        <v>15</v>
      </c>
      <c r="HE48" s="11">
        <v>0</v>
      </c>
      <c r="HF48" s="11">
        <v>0</v>
      </c>
      <c r="HG48" s="11">
        <v>0</v>
      </c>
      <c r="HH48" s="11">
        <v>0</v>
      </c>
      <c r="HI48" s="11">
        <v>0</v>
      </c>
      <c r="HJ48" s="11">
        <v>0</v>
      </c>
      <c r="HK48" s="11">
        <v>0</v>
      </c>
      <c r="HL48" s="11">
        <v>0</v>
      </c>
      <c r="HM48" s="11">
        <v>560</v>
      </c>
      <c r="HN48" s="11">
        <v>204</v>
      </c>
      <c r="HO48" s="11">
        <v>0</v>
      </c>
      <c r="HP48" s="11">
        <v>0</v>
      </c>
      <c r="HQ48" s="11">
        <v>0</v>
      </c>
      <c r="HR48" s="11">
        <v>0</v>
      </c>
      <c r="HS48" s="11">
        <v>0</v>
      </c>
      <c r="HT48" s="11">
        <v>0</v>
      </c>
      <c r="HU48" s="11">
        <v>0</v>
      </c>
      <c r="HV48" s="11">
        <v>583</v>
      </c>
      <c r="HW48" s="11">
        <v>0</v>
      </c>
      <c r="HX48" s="11">
        <v>0</v>
      </c>
      <c r="HY48" s="11">
        <v>0</v>
      </c>
      <c r="HZ48" s="11">
        <v>0</v>
      </c>
      <c r="IA48" s="11">
        <v>0</v>
      </c>
      <c r="IB48" s="11">
        <v>0</v>
      </c>
      <c r="IC48" s="11">
        <v>42</v>
      </c>
      <c r="ID48" s="11">
        <v>3853</v>
      </c>
      <c r="IE48" s="11">
        <v>0</v>
      </c>
      <c r="IF48" s="11">
        <v>0</v>
      </c>
      <c r="IG48" s="11">
        <v>-594</v>
      </c>
      <c r="IH48" s="11">
        <v>0</v>
      </c>
      <c r="II48" s="11">
        <v>0</v>
      </c>
      <c r="IJ48" s="11">
        <v>0</v>
      </c>
      <c r="IK48" s="11">
        <v>0</v>
      </c>
      <c r="IL48" s="11">
        <v>587</v>
      </c>
      <c r="IM48" s="11">
        <v>0</v>
      </c>
      <c r="IN48" s="11">
        <v>0</v>
      </c>
      <c r="IO48" s="11">
        <v>0</v>
      </c>
      <c r="IP48" s="11">
        <v>-12</v>
      </c>
      <c r="IQ48" s="11">
        <v>172</v>
      </c>
      <c r="IR48" s="11">
        <v>0</v>
      </c>
      <c r="IS48" s="11">
        <v>19308</v>
      </c>
      <c r="IT48" s="11">
        <v>0</v>
      </c>
      <c r="IU48" s="11">
        <v>0</v>
      </c>
      <c r="IV48" s="11">
        <v>0</v>
      </c>
      <c r="IW48" s="11">
        <v>-50</v>
      </c>
      <c r="IX48" s="11">
        <v>0</v>
      </c>
      <c r="IY48" s="11">
        <v>0</v>
      </c>
      <c r="IZ48" s="11">
        <v>0</v>
      </c>
      <c r="JA48" s="11">
        <v>0</v>
      </c>
      <c r="JB48" s="11">
        <v>0</v>
      </c>
      <c r="JC48" s="11">
        <v>0</v>
      </c>
      <c r="JD48" s="11">
        <v>0</v>
      </c>
      <c r="JE48" s="11">
        <v>0</v>
      </c>
      <c r="JF48" s="11">
        <v>0</v>
      </c>
      <c r="JG48" s="11">
        <v>0</v>
      </c>
      <c r="JH48" s="11">
        <v>0</v>
      </c>
      <c r="JI48" s="11">
        <v>0</v>
      </c>
      <c r="JJ48" s="11">
        <v>0</v>
      </c>
      <c r="JK48" s="11">
        <v>0</v>
      </c>
      <c r="JL48" s="11">
        <v>0</v>
      </c>
      <c r="JM48" s="11">
        <v>0</v>
      </c>
      <c r="JN48" s="11">
        <v>0</v>
      </c>
      <c r="JO48" s="11">
        <v>0</v>
      </c>
      <c r="JP48" s="11">
        <v>0</v>
      </c>
      <c r="JQ48" s="11">
        <v>0</v>
      </c>
      <c r="JR48" s="11">
        <v>0</v>
      </c>
      <c r="JS48" s="11">
        <v>0</v>
      </c>
      <c r="JT48" s="11">
        <v>0</v>
      </c>
      <c r="JU48" s="11">
        <v>704</v>
      </c>
      <c r="JV48" s="11">
        <v>0</v>
      </c>
      <c r="JW48" s="11">
        <v>0</v>
      </c>
      <c r="JX48" s="11">
        <v>0</v>
      </c>
      <c r="JY48" s="11">
        <v>0</v>
      </c>
      <c r="JZ48" s="11">
        <v>0</v>
      </c>
      <c r="KA48" s="11">
        <v>0</v>
      </c>
      <c r="KB48" s="11">
        <v>0</v>
      </c>
      <c r="KC48" s="11">
        <v>0</v>
      </c>
      <c r="KD48" s="11">
        <v>0</v>
      </c>
      <c r="KE48" s="11">
        <v>0</v>
      </c>
      <c r="KF48" s="11">
        <v>0</v>
      </c>
      <c r="KG48" s="11">
        <v>0</v>
      </c>
      <c r="KH48" s="11">
        <v>0</v>
      </c>
      <c r="KI48" s="11">
        <v>0</v>
      </c>
      <c r="KJ48" s="11">
        <v>0</v>
      </c>
      <c r="KK48" s="11">
        <v>0</v>
      </c>
      <c r="KL48" s="11">
        <v>0</v>
      </c>
      <c r="KM48" s="11">
        <v>0</v>
      </c>
      <c r="KN48" s="11">
        <v>0</v>
      </c>
      <c r="KO48" s="11">
        <v>0</v>
      </c>
      <c r="KP48" s="11">
        <v>0</v>
      </c>
      <c r="KQ48" s="11">
        <v>0</v>
      </c>
      <c r="KR48" s="11">
        <v>0</v>
      </c>
      <c r="KS48" s="11">
        <v>0</v>
      </c>
      <c r="KT48" s="11">
        <v>0</v>
      </c>
      <c r="KU48" s="11">
        <v>0</v>
      </c>
      <c r="KV48" s="11">
        <v>413</v>
      </c>
      <c r="KW48" s="11">
        <v>0</v>
      </c>
      <c r="KX48" s="11">
        <v>6</v>
      </c>
      <c r="KY48" s="11">
        <v>0</v>
      </c>
      <c r="KZ48" s="11">
        <v>0</v>
      </c>
      <c r="LA48" s="11">
        <v>0</v>
      </c>
      <c r="LB48" s="11">
        <v>0</v>
      </c>
      <c r="LC48" s="11">
        <v>0</v>
      </c>
      <c r="LD48" s="11">
        <v>0</v>
      </c>
      <c r="LE48" s="11">
        <v>0</v>
      </c>
      <c r="LF48" s="11">
        <v>0</v>
      </c>
      <c r="LG48" s="11">
        <v>0</v>
      </c>
      <c r="LH48" s="11">
        <v>0</v>
      </c>
      <c r="LI48" s="11">
        <v>0</v>
      </c>
      <c r="LJ48" s="11">
        <v>0</v>
      </c>
      <c r="LK48" s="11">
        <v>0</v>
      </c>
      <c r="LL48" s="11">
        <v>0</v>
      </c>
      <c r="LM48" s="11">
        <v>0</v>
      </c>
      <c r="LN48" s="11">
        <v>0</v>
      </c>
      <c r="LO48" s="11">
        <v>0</v>
      </c>
      <c r="LP48" s="11">
        <v>0</v>
      </c>
      <c r="LQ48" s="11">
        <v>-21</v>
      </c>
      <c r="LR48" s="11">
        <v>0</v>
      </c>
      <c r="LS48" s="11">
        <v>0</v>
      </c>
      <c r="LT48" s="11">
        <v>0</v>
      </c>
      <c r="LU48" s="11">
        <v>0</v>
      </c>
      <c r="LV48" s="11">
        <v>0</v>
      </c>
      <c r="LW48" s="11">
        <v>0</v>
      </c>
      <c r="LX48" s="11">
        <v>0</v>
      </c>
      <c r="LY48" s="11">
        <v>0</v>
      </c>
      <c r="LZ48" s="11">
        <v>0</v>
      </c>
      <c r="MA48" s="11">
        <v>0</v>
      </c>
      <c r="MB48" s="11">
        <v>0</v>
      </c>
      <c r="MC48" s="11">
        <v>0</v>
      </c>
      <c r="MD48" s="11">
        <v>0</v>
      </c>
      <c r="ME48" s="11">
        <v>0</v>
      </c>
      <c r="MF48" s="11">
        <v>0</v>
      </c>
      <c r="MG48" s="11">
        <v>0</v>
      </c>
      <c r="MH48" s="11">
        <v>0</v>
      </c>
      <c r="MI48" s="11">
        <v>0</v>
      </c>
      <c r="MJ48" s="11">
        <v>0</v>
      </c>
      <c r="MK48" s="11">
        <v>0</v>
      </c>
      <c r="ML48" s="11">
        <v>0</v>
      </c>
      <c r="MM48" s="11">
        <v>0</v>
      </c>
      <c r="MN48" s="11">
        <v>0</v>
      </c>
      <c r="MO48" s="11">
        <v>0</v>
      </c>
      <c r="MP48" s="11">
        <v>0</v>
      </c>
      <c r="MQ48" s="11">
        <v>0</v>
      </c>
      <c r="MR48" s="11">
        <v>0</v>
      </c>
      <c r="MS48" s="11">
        <v>0</v>
      </c>
      <c r="MT48" s="11">
        <v>0</v>
      </c>
      <c r="MU48" s="11">
        <v>0</v>
      </c>
      <c r="MV48" s="11">
        <v>0</v>
      </c>
      <c r="MW48" s="11">
        <v>0</v>
      </c>
      <c r="MX48" s="11">
        <v>166</v>
      </c>
      <c r="MY48" s="11">
        <v>0</v>
      </c>
      <c r="MZ48" s="11">
        <v>0</v>
      </c>
      <c r="NA48" s="11">
        <v>115</v>
      </c>
      <c r="NB48" s="11">
        <v>0</v>
      </c>
      <c r="NC48" s="11">
        <v>0</v>
      </c>
      <c r="ND48" s="11">
        <v>0</v>
      </c>
      <c r="NE48" s="11">
        <v>0</v>
      </c>
      <c r="NF48" s="11">
        <v>0</v>
      </c>
      <c r="NG48" s="11">
        <v>0</v>
      </c>
      <c r="NH48" s="11">
        <v>0</v>
      </c>
      <c r="NI48" s="11">
        <v>0</v>
      </c>
      <c r="NJ48" s="11">
        <v>0</v>
      </c>
      <c r="NK48" s="11">
        <v>994</v>
      </c>
      <c r="NL48" s="11">
        <v>0</v>
      </c>
      <c r="NM48" s="11">
        <v>0</v>
      </c>
      <c r="NN48" s="11">
        <v>0</v>
      </c>
      <c r="NO48" s="11">
        <v>0</v>
      </c>
      <c r="NP48" s="11">
        <v>0</v>
      </c>
      <c r="NQ48" s="11">
        <v>0</v>
      </c>
      <c r="NR48" s="11">
        <v>0</v>
      </c>
      <c r="NS48" s="11">
        <v>0</v>
      </c>
      <c r="NT48" s="11">
        <v>0</v>
      </c>
      <c r="NU48" s="11">
        <v>0</v>
      </c>
      <c r="NV48" s="11">
        <v>0</v>
      </c>
      <c r="NW48" s="11">
        <v>0</v>
      </c>
      <c r="NX48" s="11">
        <v>0</v>
      </c>
      <c r="NY48" s="11">
        <v>0</v>
      </c>
      <c r="NZ48" s="11">
        <v>0</v>
      </c>
      <c r="OA48" s="11">
        <v>0</v>
      </c>
      <c r="OB48" s="11">
        <v>0</v>
      </c>
      <c r="OC48" s="11">
        <v>0</v>
      </c>
      <c r="OD48" s="11">
        <v>0</v>
      </c>
      <c r="OE48" s="11">
        <v>0</v>
      </c>
      <c r="OF48" s="11">
        <v>0</v>
      </c>
      <c r="OG48" s="11">
        <v>0</v>
      </c>
      <c r="OH48" s="11">
        <v>0</v>
      </c>
      <c r="OI48" s="11">
        <v>0</v>
      </c>
      <c r="OJ48" s="11">
        <v>0</v>
      </c>
      <c r="OK48" s="11">
        <v>0</v>
      </c>
      <c r="OL48" s="11">
        <v>0</v>
      </c>
      <c r="OM48" s="11">
        <v>0</v>
      </c>
      <c r="ON48" s="11">
        <v>0</v>
      </c>
      <c r="OO48" s="11">
        <v>0</v>
      </c>
      <c r="OP48" s="11">
        <v>378311</v>
      </c>
      <c r="OQ48" s="150">
        <v>-20251</v>
      </c>
      <c r="OR48" s="11">
        <v>0</v>
      </c>
      <c r="OS48" s="11">
        <v>0</v>
      </c>
      <c r="OT48" s="11">
        <v>0</v>
      </c>
      <c r="OU48" s="11">
        <v>-54033</v>
      </c>
      <c r="OV48" s="11">
        <v>13649</v>
      </c>
      <c r="OW48" s="11">
        <v>-60635</v>
      </c>
      <c r="OX48" s="11">
        <v>317676</v>
      </c>
      <c r="OY48" s="11">
        <v>166620</v>
      </c>
      <c r="OZ48" s="11">
        <v>151056</v>
      </c>
      <c r="PA48" s="11">
        <v>0</v>
      </c>
      <c r="PB48" s="11">
        <v>317676</v>
      </c>
    </row>
    <row r="49" spans="1:418" ht="15" customHeight="1">
      <c r="A49" s="8" t="s">
        <v>472</v>
      </c>
      <c r="B49" s="9" t="s">
        <v>45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576</v>
      </c>
      <c r="U49" s="10">
        <v>181</v>
      </c>
      <c r="V49" s="10">
        <v>0</v>
      </c>
      <c r="W49" s="10">
        <v>0</v>
      </c>
      <c r="X49" s="10">
        <v>26</v>
      </c>
      <c r="Y49" s="10">
        <v>0</v>
      </c>
      <c r="Z49" s="10">
        <v>0</v>
      </c>
      <c r="AA49" s="10">
        <v>0</v>
      </c>
      <c r="AB49" s="10">
        <v>0</v>
      </c>
      <c r="AC49" s="10">
        <v>15</v>
      </c>
      <c r="AD49" s="10">
        <v>348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4939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1161</v>
      </c>
      <c r="BR49" s="10">
        <v>4184</v>
      </c>
      <c r="BS49" s="10">
        <v>0</v>
      </c>
      <c r="BT49" s="10">
        <v>0</v>
      </c>
      <c r="BU49" s="10">
        <v>20341</v>
      </c>
      <c r="BV49" s="10">
        <v>0</v>
      </c>
      <c r="BW49" s="10">
        <v>0</v>
      </c>
      <c r="BX49" s="10">
        <v>0</v>
      </c>
      <c r="BY49" s="10">
        <v>0</v>
      </c>
      <c r="BZ49" s="10">
        <v>8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186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0</v>
      </c>
      <c r="CN49" s="10">
        <v>0</v>
      </c>
      <c r="CO49" s="10">
        <v>0</v>
      </c>
      <c r="CP49" s="10">
        <v>0</v>
      </c>
      <c r="CQ49" s="10">
        <v>0</v>
      </c>
      <c r="CR49" s="10">
        <v>0</v>
      </c>
      <c r="CS49" s="10">
        <v>0</v>
      </c>
      <c r="CT49" s="10">
        <v>0</v>
      </c>
      <c r="CU49" s="10">
        <v>0</v>
      </c>
      <c r="CV49" s="10">
        <v>4919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343</v>
      </c>
      <c r="DG49" s="10">
        <v>446</v>
      </c>
      <c r="DH49" s="10">
        <v>0</v>
      </c>
      <c r="DI49" s="10">
        <v>0</v>
      </c>
      <c r="DJ49" s="10">
        <v>0</v>
      </c>
      <c r="DK49" s="10">
        <v>0</v>
      </c>
      <c r="DL49" s="10">
        <v>0</v>
      </c>
      <c r="DM49" s="10">
        <v>0</v>
      </c>
      <c r="DN49" s="10">
        <v>0</v>
      </c>
      <c r="DO49" s="10">
        <v>0</v>
      </c>
      <c r="DP49" s="10">
        <v>0</v>
      </c>
      <c r="DQ49" s="10">
        <v>0</v>
      </c>
      <c r="DR49" s="10">
        <v>0</v>
      </c>
      <c r="DS49" s="10">
        <v>0</v>
      </c>
      <c r="DT49" s="10">
        <v>0</v>
      </c>
      <c r="DU49" s="10">
        <v>0</v>
      </c>
      <c r="DV49" s="10">
        <v>0</v>
      </c>
      <c r="DW49" s="10">
        <v>0</v>
      </c>
      <c r="DX49" s="10">
        <v>0</v>
      </c>
      <c r="DY49" s="10">
        <v>0</v>
      </c>
      <c r="DZ49" s="10">
        <v>0</v>
      </c>
      <c r="EA49" s="10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17525</v>
      </c>
      <c r="EP49" s="10">
        <v>0</v>
      </c>
      <c r="EQ49" s="10">
        <v>148</v>
      </c>
      <c r="ER49" s="10">
        <v>0</v>
      </c>
      <c r="ES49" s="10">
        <v>77942</v>
      </c>
      <c r="ET49" s="10">
        <v>0</v>
      </c>
      <c r="EU49" s="10">
        <v>463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151</v>
      </c>
      <c r="FC49" s="10">
        <v>0</v>
      </c>
      <c r="FD49" s="10">
        <v>1343</v>
      </c>
      <c r="FE49" s="10">
        <v>0</v>
      </c>
      <c r="FF49" s="10">
        <v>0</v>
      </c>
      <c r="FG49" s="10">
        <v>0</v>
      </c>
      <c r="FH49" s="10">
        <v>531</v>
      </c>
      <c r="FI49" s="10">
        <v>0</v>
      </c>
      <c r="FJ49" s="10">
        <v>0</v>
      </c>
      <c r="FK49" s="10">
        <v>46412</v>
      </c>
      <c r="FL49" s="10">
        <v>0</v>
      </c>
      <c r="FM49" s="10">
        <v>157</v>
      </c>
      <c r="FN49" s="10">
        <v>0</v>
      </c>
      <c r="FO49" s="10">
        <v>0</v>
      </c>
      <c r="FP49" s="10">
        <v>0</v>
      </c>
      <c r="FQ49" s="10">
        <v>0</v>
      </c>
      <c r="FR49" s="10">
        <v>0</v>
      </c>
      <c r="FS49" s="10">
        <v>0</v>
      </c>
      <c r="FT49" s="10">
        <v>0</v>
      </c>
      <c r="FU49" s="10">
        <v>0</v>
      </c>
      <c r="FV49" s="10">
        <v>0</v>
      </c>
      <c r="FW49" s="10">
        <v>0</v>
      </c>
      <c r="FX49" s="10">
        <v>0</v>
      </c>
      <c r="FY49" s="10">
        <v>0</v>
      </c>
      <c r="FZ49" s="10">
        <v>0</v>
      </c>
      <c r="GA49" s="10">
        <v>0</v>
      </c>
      <c r="GB49" s="10">
        <v>0</v>
      </c>
      <c r="GC49" s="10">
        <v>0</v>
      </c>
      <c r="GD49" s="10">
        <v>0</v>
      </c>
      <c r="GE49" s="10">
        <v>0</v>
      </c>
      <c r="GF49" s="10">
        <v>0</v>
      </c>
      <c r="GG49" s="10">
        <v>0</v>
      </c>
      <c r="GH49" s="158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0</v>
      </c>
      <c r="GS49" s="10">
        <v>0</v>
      </c>
      <c r="GT49" s="10">
        <v>0</v>
      </c>
      <c r="GU49" s="11">
        <v>0</v>
      </c>
      <c r="GV49" s="11">
        <v>0</v>
      </c>
      <c r="GW49" s="11">
        <v>0</v>
      </c>
      <c r="GX49" s="11">
        <v>0</v>
      </c>
      <c r="GY49" s="11">
        <v>0</v>
      </c>
      <c r="GZ49" s="11">
        <v>0</v>
      </c>
      <c r="HA49" s="11">
        <v>0</v>
      </c>
      <c r="HB49" s="11">
        <v>0</v>
      </c>
      <c r="HC49" s="11">
        <v>0</v>
      </c>
      <c r="HD49" s="11">
        <v>0</v>
      </c>
      <c r="HE49" s="11">
        <v>0</v>
      </c>
      <c r="HF49" s="11">
        <v>0</v>
      </c>
      <c r="HG49" s="11">
        <v>0</v>
      </c>
      <c r="HH49" s="11">
        <v>0</v>
      </c>
      <c r="HI49" s="11">
        <v>0</v>
      </c>
      <c r="HJ49" s="11">
        <v>0</v>
      </c>
      <c r="HK49" s="11">
        <v>0</v>
      </c>
      <c r="HL49" s="11">
        <v>0</v>
      </c>
      <c r="HM49" s="11">
        <v>0</v>
      </c>
      <c r="HN49" s="11">
        <v>0</v>
      </c>
      <c r="HO49" s="11">
        <v>0</v>
      </c>
      <c r="HP49" s="11">
        <v>0</v>
      </c>
      <c r="HQ49" s="11">
        <v>0</v>
      </c>
      <c r="HR49" s="11">
        <v>0</v>
      </c>
      <c r="HS49" s="11">
        <v>0</v>
      </c>
      <c r="HT49" s="11">
        <v>0</v>
      </c>
      <c r="HU49" s="11">
        <v>0</v>
      </c>
      <c r="HV49" s="11">
        <v>0</v>
      </c>
      <c r="HW49" s="11">
        <v>0</v>
      </c>
      <c r="HX49" s="11">
        <v>0</v>
      </c>
      <c r="HY49" s="11">
        <v>0</v>
      </c>
      <c r="HZ49" s="11">
        <v>0</v>
      </c>
      <c r="IA49" s="11">
        <v>0</v>
      </c>
      <c r="IB49" s="11">
        <v>0</v>
      </c>
      <c r="IC49" s="11">
        <v>0</v>
      </c>
      <c r="ID49" s="11">
        <v>0</v>
      </c>
      <c r="IE49" s="11">
        <v>0</v>
      </c>
      <c r="IF49" s="11">
        <v>0</v>
      </c>
      <c r="IG49" s="11">
        <v>0</v>
      </c>
      <c r="IH49" s="11">
        <v>0</v>
      </c>
      <c r="II49" s="11">
        <v>0</v>
      </c>
      <c r="IJ49" s="11">
        <v>0</v>
      </c>
      <c r="IK49" s="11">
        <v>0</v>
      </c>
      <c r="IL49" s="11">
        <v>0</v>
      </c>
      <c r="IM49" s="11">
        <v>0</v>
      </c>
      <c r="IN49" s="11">
        <v>0</v>
      </c>
      <c r="IO49" s="11">
        <v>0</v>
      </c>
      <c r="IP49" s="11">
        <v>0</v>
      </c>
      <c r="IQ49" s="11">
        <v>0</v>
      </c>
      <c r="IR49" s="11">
        <v>0</v>
      </c>
      <c r="IS49" s="11">
        <v>0</v>
      </c>
      <c r="IT49" s="11">
        <v>0</v>
      </c>
      <c r="IU49" s="11">
        <v>0</v>
      </c>
      <c r="IV49" s="11">
        <v>0</v>
      </c>
      <c r="IW49" s="11">
        <v>0</v>
      </c>
      <c r="IX49" s="11">
        <v>0</v>
      </c>
      <c r="IY49" s="11">
        <v>0</v>
      </c>
      <c r="IZ49" s="11">
        <v>0</v>
      </c>
      <c r="JA49" s="11">
        <v>0</v>
      </c>
      <c r="JB49" s="11">
        <v>0</v>
      </c>
      <c r="JC49" s="11">
        <v>0</v>
      </c>
      <c r="JD49" s="11">
        <v>0</v>
      </c>
      <c r="JE49" s="11">
        <v>0</v>
      </c>
      <c r="JF49" s="11">
        <v>0</v>
      </c>
      <c r="JG49" s="11">
        <v>0</v>
      </c>
      <c r="JH49" s="11">
        <v>0</v>
      </c>
      <c r="JI49" s="11">
        <v>0</v>
      </c>
      <c r="JJ49" s="11">
        <v>0</v>
      </c>
      <c r="JK49" s="11">
        <v>0</v>
      </c>
      <c r="JL49" s="11">
        <v>0</v>
      </c>
      <c r="JM49" s="11">
        <v>0</v>
      </c>
      <c r="JN49" s="11">
        <v>0</v>
      </c>
      <c r="JO49" s="11">
        <v>0</v>
      </c>
      <c r="JP49" s="11">
        <v>0</v>
      </c>
      <c r="JQ49" s="11">
        <v>0</v>
      </c>
      <c r="JR49" s="11">
        <v>0</v>
      </c>
      <c r="JS49" s="11">
        <v>0</v>
      </c>
      <c r="JT49" s="11">
        <v>0</v>
      </c>
      <c r="JU49" s="11">
        <v>0</v>
      </c>
      <c r="JV49" s="11">
        <v>0</v>
      </c>
      <c r="JW49" s="11">
        <v>0</v>
      </c>
      <c r="JX49" s="11">
        <v>0</v>
      </c>
      <c r="JY49" s="11">
        <v>0</v>
      </c>
      <c r="JZ49" s="11">
        <v>0</v>
      </c>
      <c r="KA49" s="11">
        <v>0</v>
      </c>
      <c r="KB49" s="11">
        <v>0</v>
      </c>
      <c r="KC49" s="11">
        <v>0</v>
      </c>
      <c r="KD49" s="11">
        <v>0</v>
      </c>
      <c r="KE49" s="11">
        <v>0</v>
      </c>
      <c r="KF49" s="11">
        <v>0</v>
      </c>
      <c r="KG49" s="11">
        <v>0</v>
      </c>
      <c r="KH49" s="11">
        <v>0</v>
      </c>
      <c r="KI49" s="11">
        <v>0</v>
      </c>
      <c r="KJ49" s="11">
        <v>0</v>
      </c>
      <c r="KK49" s="11">
        <v>0</v>
      </c>
      <c r="KL49" s="11">
        <v>0</v>
      </c>
      <c r="KM49" s="11">
        <v>0</v>
      </c>
      <c r="KN49" s="11">
        <v>0</v>
      </c>
      <c r="KO49" s="11">
        <v>0</v>
      </c>
      <c r="KP49" s="11">
        <v>0</v>
      </c>
      <c r="KQ49" s="11">
        <v>0</v>
      </c>
      <c r="KR49" s="11">
        <v>0</v>
      </c>
      <c r="KS49" s="11">
        <v>0</v>
      </c>
      <c r="KT49" s="11">
        <v>0</v>
      </c>
      <c r="KU49" s="11">
        <v>0</v>
      </c>
      <c r="KV49" s="11">
        <v>0</v>
      </c>
      <c r="KW49" s="11">
        <v>0</v>
      </c>
      <c r="KX49" s="11">
        <v>0</v>
      </c>
      <c r="KY49" s="11">
        <v>0</v>
      </c>
      <c r="KZ49" s="11">
        <v>0</v>
      </c>
      <c r="LA49" s="11">
        <v>0</v>
      </c>
      <c r="LB49" s="11">
        <v>0</v>
      </c>
      <c r="LC49" s="11">
        <v>0</v>
      </c>
      <c r="LD49" s="11">
        <v>0</v>
      </c>
      <c r="LE49" s="11">
        <v>0</v>
      </c>
      <c r="LF49" s="11">
        <v>0</v>
      </c>
      <c r="LG49" s="11">
        <v>0</v>
      </c>
      <c r="LH49" s="11">
        <v>0</v>
      </c>
      <c r="LI49" s="11">
        <v>0</v>
      </c>
      <c r="LJ49" s="11">
        <v>0</v>
      </c>
      <c r="LK49" s="11">
        <v>0</v>
      </c>
      <c r="LL49" s="11">
        <v>0</v>
      </c>
      <c r="LM49" s="11">
        <v>14713</v>
      </c>
      <c r="LN49" s="11">
        <v>972</v>
      </c>
      <c r="LO49" s="11">
        <v>2791</v>
      </c>
      <c r="LP49" s="11">
        <v>0</v>
      </c>
      <c r="LQ49" s="11">
        <v>0</v>
      </c>
      <c r="LR49" s="11">
        <v>0</v>
      </c>
      <c r="LS49" s="11">
        <v>0</v>
      </c>
      <c r="LT49" s="11">
        <v>0</v>
      </c>
      <c r="LU49" s="11">
        <v>0</v>
      </c>
      <c r="LV49" s="11">
        <v>0</v>
      </c>
      <c r="LW49" s="11">
        <v>0</v>
      </c>
      <c r="LX49" s="11">
        <v>0</v>
      </c>
      <c r="LY49" s="11">
        <v>0</v>
      </c>
      <c r="LZ49" s="11">
        <v>0</v>
      </c>
      <c r="MA49" s="11">
        <v>0</v>
      </c>
      <c r="MB49" s="11">
        <v>0</v>
      </c>
      <c r="MC49" s="11">
        <v>0</v>
      </c>
      <c r="MD49" s="11">
        <v>0</v>
      </c>
      <c r="ME49" s="11">
        <v>0</v>
      </c>
      <c r="MF49" s="11">
        <v>0</v>
      </c>
      <c r="MG49" s="11">
        <v>0</v>
      </c>
      <c r="MH49" s="11">
        <v>0</v>
      </c>
      <c r="MI49" s="11">
        <v>0</v>
      </c>
      <c r="MJ49" s="11">
        <v>0</v>
      </c>
      <c r="MK49" s="11">
        <v>0</v>
      </c>
      <c r="ML49" s="11">
        <v>0</v>
      </c>
      <c r="MM49" s="11">
        <v>0</v>
      </c>
      <c r="MN49" s="11">
        <v>0</v>
      </c>
      <c r="MO49" s="11">
        <v>0</v>
      </c>
      <c r="MP49" s="11">
        <v>0</v>
      </c>
      <c r="MQ49" s="11">
        <v>0</v>
      </c>
      <c r="MR49" s="11">
        <v>0</v>
      </c>
      <c r="MS49" s="11">
        <v>0</v>
      </c>
      <c r="MT49" s="11">
        <v>0</v>
      </c>
      <c r="MU49" s="11">
        <v>0</v>
      </c>
      <c r="MV49" s="11">
        <v>0</v>
      </c>
      <c r="MW49" s="11">
        <v>0</v>
      </c>
      <c r="MX49" s="11">
        <v>0</v>
      </c>
      <c r="MY49" s="11">
        <v>0</v>
      </c>
      <c r="MZ49" s="11">
        <v>0</v>
      </c>
      <c r="NA49" s="11">
        <v>0</v>
      </c>
      <c r="NB49" s="11">
        <v>0</v>
      </c>
      <c r="NC49" s="11">
        <v>0</v>
      </c>
      <c r="ND49" s="11">
        <v>0</v>
      </c>
      <c r="NE49" s="11">
        <v>0</v>
      </c>
      <c r="NF49" s="11">
        <v>0</v>
      </c>
      <c r="NG49" s="11">
        <v>0</v>
      </c>
      <c r="NH49" s="11">
        <v>0</v>
      </c>
      <c r="NI49" s="11">
        <v>0</v>
      </c>
      <c r="NJ49" s="11">
        <v>0</v>
      </c>
      <c r="NK49" s="11">
        <v>108</v>
      </c>
      <c r="NL49" s="11">
        <v>0</v>
      </c>
      <c r="NM49" s="11">
        <v>0</v>
      </c>
      <c r="NN49" s="11">
        <v>0</v>
      </c>
      <c r="NO49" s="11">
        <v>0</v>
      </c>
      <c r="NP49" s="11">
        <v>0</v>
      </c>
      <c r="NQ49" s="11">
        <v>0</v>
      </c>
      <c r="NR49" s="11">
        <v>0</v>
      </c>
      <c r="NS49" s="11">
        <v>0</v>
      </c>
      <c r="NT49" s="11">
        <v>0</v>
      </c>
      <c r="NU49" s="11">
        <v>0</v>
      </c>
      <c r="NV49" s="11">
        <v>0</v>
      </c>
      <c r="NW49" s="11">
        <v>0</v>
      </c>
      <c r="NX49" s="11">
        <v>0</v>
      </c>
      <c r="NY49" s="11">
        <v>0</v>
      </c>
      <c r="NZ49" s="11">
        <v>0</v>
      </c>
      <c r="OA49" s="11">
        <v>0</v>
      </c>
      <c r="OB49" s="11">
        <v>0</v>
      </c>
      <c r="OC49" s="11">
        <v>0</v>
      </c>
      <c r="OD49" s="11">
        <v>0</v>
      </c>
      <c r="OE49" s="11">
        <v>0</v>
      </c>
      <c r="OF49" s="11">
        <v>0</v>
      </c>
      <c r="OG49" s="11">
        <v>0</v>
      </c>
      <c r="OH49" s="11">
        <v>0</v>
      </c>
      <c r="OI49" s="11">
        <v>0</v>
      </c>
      <c r="OJ49" s="11">
        <v>0</v>
      </c>
      <c r="OK49" s="11">
        <v>0</v>
      </c>
      <c r="OL49" s="11">
        <v>0</v>
      </c>
      <c r="OM49" s="11">
        <v>0</v>
      </c>
      <c r="ON49" s="11">
        <v>2132</v>
      </c>
      <c r="OO49" s="11">
        <v>573</v>
      </c>
      <c r="OP49" s="11">
        <v>203634</v>
      </c>
      <c r="OQ49" s="150">
        <v>35597</v>
      </c>
      <c r="OR49" s="11">
        <v>0</v>
      </c>
      <c r="OS49" s="11">
        <v>0</v>
      </c>
      <c r="OT49" s="11">
        <v>0</v>
      </c>
      <c r="OU49" s="11">
        <v>48696</v>
      </c>
      <c r="OV49" s="11">
        <v>6386</v>
      </c>
      <c r="OW49" s="11">
        <v>90679</v>
      </c>
      <c r="OX49" s="11">
        <v>294313</v>
      </c>
      <c r="OY49" s="11">
        <v>83859</v>
      </c>
      <c r="OZ49" s="11">
        <v>210454</v>
      </c>
      <c r="PA49" s="11">
        <v>0</v>
      </c>
      <c r="PB49" s="11">
        <v>294313</v>
      </c>
    </row>
    <row r="50" spans="1:418" ht="15" customHeight="1">
      <c r="A50" s="8" t="s">
        <v>473</v>
      </c>
      <c r="B50" s="9" t="s">
        <v>46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71</v>
      </c>
      <c r="M50" s="10">
        <v>0</v>
      </c>
      <c r="N50" s="10">
        <v>0</v>
      </c>
      <c r="O50" s="10">
        <v>0</v>
      </c>
      <c r="P50" s="10">
        <v>429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8231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350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379</v>
      </c>
      <c r="DS50" s="10">
        <v>0</v>
      </c>
      <c r="DT50" s="10">
        <v>8463</v>
      </c>
      <c r="DU50" s="10">
        <v>745</v>
      </c>
      <c r="DV50" s="10">
        <v>0</v>
      </c>
      <c r="DW50" s="10">
        <v>0</v>
      </c>
      <c r="DX50" s="10">
        <v>0</v>
      </c>
      <c r="DY50" s="10">
        <v>0</v>
      </c>
      <c r="DZ50" s="10">
        <v>37</v>
      </c>
      <c r="EA50" s="10">
        <v>0</v>
      </c>
      <c r="EB50" s="10">
        <v>0</v>
      </c>
      <c r="EC50" s="10">
        <v>0</v>
      </c>
      <c r="ED50" s="10">
        <v>5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130</v>
      </c>
      <c r="EP50" s="10">
        <v>0</v>
      </c>
      <c r="EQ50" s="10">
        <v>19</v>
      </c>
      <c r="ER50" s="10">
        <v>2713</v>
      </c>
      <c r="ES50" s="10">
        <v>275130</v>
      </c>
      <c r="ET50" s="10">
        <v>798</v>
      </c>
      <c r="EU50" s="10">
        <v>67</v>
      </c>
      <c r="EV50" s="10">
        <v>0</v>
      </c>
      <c r="EW50" s="10">
        <v>0</v>
      </c>
      <c r="EX50" s="10">
        <v>1336</v>
      </c>
      <c r="EY50" s="10">
        <v>117589</v>
      </c>
      <c r="EZ50" s="10">
        <v>104</v>
      </c>
      <c r="FA50" s="10">
        <v>536</v>
      </c>
      <c r="FB50" s="10">
        <v>57</v>
      </c>
      <c r="FC50" s="10">
        <v>21</v>
      </c>
      <c r="FD50" s="10">
        <v>115</v>
      </c>
      <c r="FE50" s="10">
        <v>1970</v>
      </c>
      <c r="FF50" s="10">
        <v>186</v>
      </c>
      <c r="FG50" s="10">
        <v>71</v>
      </c>
      <c r="FH50" s="10">
        <v>18</v>
      </c>
      <c r="FI50" s="10">
        <v>0</v>
      </c>
      <c r="FJ50" s="10">
        <v>0</v>
      </c>
      <c r="FK50" s="10">
        <v>9595</v>
      </c>
      <c r="FL50" s="10">
        <v>40</v>
      </c>
      <c r="FM50" s="10">
        <v>5708</v>
      </c>
      <c r="FN50" s="10">
        <v>0</v>
      </c>
      <c r="FO50" s="10">
        <v>83</v>
      </c>
      <c r="FP50" s="10">
        <v>276</v>
      </c>
      <c r="FQ50" s="10">
        <v>10</v>
      </c>
      <c r="FR50" s="10">
        <v>468</v>
      </c>
      <c r="FS50" s="10">
        <v>28102</v>
      </c>
      <c r="FT50" s="10">
        <v>61</v>
      </c>
      <c r="FU50" s="10">
        <v>1087</v>
      </c>
      <c r="FV50" s="10">
        <v>957</v>
      </c>
      <c r="FW50" s="10">
        <v>63339</v>
      </c>
      <c r="FX50" s="10">
        <v>891</v>
      </c>
      <c r="FY50" s="10">
        <v>91140</v>
      </c>
      <c r="FZ50" s="10">
        <v>0</v>
      </c>
      <c r="GA50" s="10">
        <v>87</v>
      </c>
      <c r="GB50" s="10">
        <v>1906</v>
      </c>
      <c r="GC50" s="10">
        <v>25</v>
      </c>
      <c r="GD50" s="10">
        <v>14327</v>
      </c>
      <c r="GE50" s="10">
        <v>515</v>
      </c>
      <c r="GF50" s="10">
        <v>0</v>
      </c>
      <c r="GG50" s="10">
        <v>62073</v>
      </c>
      <c r="GH50" s="158">
        <v>27878</v>
      </c>
      <c r="GI50" s="10">
        <v>3251</v>
      </c>
      <c r="GJ50" s="10">
        <v>6239</v>
      </c>
      <c r="GK50" s="10">
        <v>706</v>
      </c>
      <c r="GL50" s="10">
        <v>153</v>
      </c>
      <c r="GM50" s="10">
        <v>0</v>
      </c>
      <c r="GN50" s="10">
        <v>0</v>
      </c>
      <c r="GO50" s="10">
        <v>0</v>
      </c>
      <c r="GP50" s="10">
        <v>0</v>
      </c>
      <c r="GQ50" s="10">
        <v>1514</v>
      </c>
      <c r="GR50" s="10">
        <v>462</v>
      </c>
      <c r="GS50" s="10">
        <v>0</v>
      </c>
      <c r="GT50" s="10">
        <v>0</v>
      </c>
      <c r="GU50" s="11">
        <v>0</v>
      </c>
      <c r="GV50" s="11">
        <v>322</v>
      </c>
      <c r="GW50" s="11">
        <v>13</v>
      </c>
      <c r="GX50" s="11">
        <v>0</v>
      </c>
      <c r="GY50" s="11">
        <v>0</v>
      </c>
      <c r="GZ50" s="11">
        <v>0</v>
      </c>
      <c r="HA50" s="11">
        <v>0</v>
      </c>
      <c r="HB50" s="11">
        <v>0</v>
      </c>
      <c r="HC50" s="11">
        <v>0</v>
      </c>
      <c r="HD50" s="11">
        <v>0</v>
      </c>
      <c r="HE50" s="11">
        <v>0</v>
      </c>
      <c r="HF50" s="11">
        <v>0</v>
      </c>
      <c r="HG50" s="11">
        <v>2078</v>
      </c>
      <c r="HH50" s="11">
        <v>4</v>
      </c>
      <c r="HI50" s="11">
        <v>80</v>
      </c>
      <c r="HJ50" s="11">
        <v>38</v>
      </c>
      <c r="HK50" s="11">
        <v>0</v>
      </c>
      <c r="HL50" s="11">
        <v>252</v>
      </c>
      <c r="HM50" s="11">
        <v>1488</v>
      </c>
      <c r="HN50" s="11">
        <v>265</v>
      </c>
      <c r="HO50" s="11">
        <v>93</v>
      </c>
      <c r="HP50" s="11">
        <v>303</v>
      </c>
      <c r="HQ50" s="11">
        <v>2</v>
      </c>
      <c r="HR50" s="11">
        <v>0</v>
      </c>
      <c r="HS50" s="11">
        <v>28</v>
      </c>
      <c r="HT50" s="11">
        <v>0</v>
      </c>
      <c r="HU50" s="11">
        <v>19</v>
      </c>
      <c r="HV50" s="11">
        <v>1006</v>
      </c>
      <c r="HW50" s="11">
        <v>40</v>
      </c>
      <c r="HX50" s="11">
        <v>34</v>
      </c>
      <c r="HY50" s="11">
        <v>280</v>
      </c>
      <c r="HZ50" s="11">
        <v>0</v>
      </c>
      <c r="IA50" s="11">
        <v>41</v>
      </c>
      <c r="IB50" s="11">
        <v>0</v>
      </c>
      <c r="IC50" s="11">
        <v>67</v>
      </c>
      <c r="ID50" s="11">
        <v>528</v>
      </c>
      <c r="IE50" s="11">
        <v>0</v>
      </c>
      <c r="IF50" s="11">
        <v>0</v>
      </c>
      <c r="IG50" s="11">
        <v>78</v>
      </c>
      <c r="IH50" s="11">
        <v>103</v>
      </c>
      <c r="II50" s="11">
        <v>254</v>
      </c>
      <c r="IJ50" s="11">
        <v>40</v>
      </c>
      <c r="IK50" s="11">
        <v>50</v>
      </c>
      <c r="IL50" s="11">
        <v>31</v>
      </c>
      <c r="IM50" s="11">
        <v>6154</v>
      </c>
      <c r="IN50" s="11">
        <v>0</v>
      </c>
      <c r="IO50" s="11">
        <v>617</v>
      </c>
      <c r="IP50" s="11">
        <v>106</v>
      </c>
      <c r="IQ50" s="11">
        <v>674</v>
      </c>
      <c r="IR50" s="11">
        <v>558</v>
      </c>
      <c r="IS50" s="11">
        <v>4669</v>
      </c>
      <c r="IT50" s="11">
        <v>0</v>
      </c>
      <c r="IU50" s="11">
        <v>0</v>
      </c>
      <c r="IV50" s="11">
        <v>0</v>
      </c>
      <c r="IW50" s="11">
        <v>451</v>
      </c>
      <c r="IX50" s="11">
        <v>0</v>
      </c>
      <c r="IY50" s="11">
        <v>0</v>
      </c>
      <c r="IZ50" s="11">
        <v>0</v>
      </c>
      <c r="JA50" s="11">
        <v>0</v>
      </c>
      <c r="JB50" s="11">
        <v>0</v>
      </c>
      <c r="JC50" s="11">
        <v>0</v>
      </c>
      <c r="JD50" s="11">
        <v>0</v>
      </c>
      <c r="JE50" s="11">
        <v>0</v>
      </c>
      <c r="JF50" s="11">
        <v>0</v>
      </c>
      <c r="JG50" s="11">
        <v>0</v>
      </c>
      <c r="JH50" s="11">
        <v>0</v>
      </c>
      <c r="JI50" s="11">
        <v>0</v>
      </c>
      <c r="JJ50" s="11">
        <v>0</v>
      </c>
      <c r="JK50" s="11">
        <v>0</v>
      </c>
      <c r="JL50" s="11">
        <v>0</v>
      </c>
      <c r="JM50" s="11">
        <v>0</v>
      </c>
      <c r="JN50" s="11">
        <v>0</v>
      </c>
      <c r="JO50" s="11">
        <v>5</v>
      </c>
      <c r="JP50" s="11">
        <v>0</v>
      </c>
      <c r="JQ50" s="11">
        <v>0</v>
      </c>
      <c r="JR50" s="11">
        <v>0</v>
      </c>
      <c r="JS50" s="11">
        <v>0</v>
      </c>
      <c r="JT50" s="11">
        <v>0</v>
      </c>
      <c r="JU50" s="11">
        <v>1876</v>
      </c>
      <c r="JV50" s="11">
        <v>0</v>
      </c>
      <c r="JW50" s="11">
        <v>366</v>
      </c>
      <c r="JX50" s="11">
        <v>0</v>
      </c>
      <c r="JY50" s="11">
        <v>0</v>
      </c>
      <c r="JZ50" s="11">
        <v>0</v>
      </c>
      <c r="KA50" s="11">
        <v>0</v>
      </c>
      <c r="KB50" s="11">
        <v>0</v>
      </c>
      <c r="KC50" s="11">
        <v>0</v>
      </c>
      <c r="KD50" s="11">
        <v>0</v>
      </c>
      <c r="KE50" s="11">
        <v>0</v>
      </c>
      <c r="KF50" s="11">
        <v>253</v>
      </c>
      <c r="KG50" s="11">
        <v>0</v>
      </c>
      <c r="KH50" s="11">
        <v>0</v>
      </c>
      <c r="KI50" s="11">
        <v>2</v>
      </c>
      <c r="KJ50" s="11">
        <v>186</v>
      </c>
      <c r="KK50" s="11">
        <v>494</v>
      </c>
      <c r="KL50" s="11">
        <v>105</v>
      </c>
      <c r="KM50" s="11">
        <v>183</v>
      </c>
      <c r="KN50" s="11">
        <v>0</v>
      </c>
      <c r="KO50" s="11">
        <v>0</v>
      </c>
      <c r="KP50" s="11">
        <v>0</v>
      </c>
      <c r="KQ50" s="11">
        <v>0</v>
      </c>
      <c r="KR50" s="11">
        <v>0</v>
      </c>
      <c r="KS50" s="11">
        <v>0</v>
      </c>
      <c r="KT50" s="11">
        <v>0</v>
      </c>
      <c r="KU50" s="11">
        <v>0</v>
      </c>
      <c r="KV50" s="11">
        <v>12</v>
      </c>
      <c r="KW50" s="11">
        <v>0</v>
      </c>
      <c r="KX50" s="11">
        <v>115</v>
      </c>
      <c r="KY50" s="11">
        <v>0</v>
      </c>
      <c r="KZ50" s="11">
        <v>0</v>
      </c>
      <c r="LA50" s="11">
        <v>0</v>
      </c>
      <c r="LB50" s="11">
        <v>0</v>
      </c>
      <c r="LC50" s="11">
        <v>0</v>
      </c>
      <c r="LD50" s="11">
        <v>58</v>
      </c>
      <c r="LE50" s="11">
        <v>0</v>
      </c>
      <c r="LF50" s="11">
        <v>124</v>
      </c>
      <c r="LG50" s="11">
        <v>0</v>
      </c>
      <c r="LH50" s="11">
        <v>0</v>
      </c>
      <c r="LI50" s="11">
        <v>0</v>
      </c>
      <c r="LJ50" s="11">
        <v>0</v>
      </c>
      <c r="LK50" s="11">
        <v>0</v>
      </c>
      <c r="LL50" s="11">
        <v>0</v>
      </c>
      <c r="LM50" s="11">
        <v>0</v>
      </c>
      <c r="LN50" s="11">
        <v>0</v>
      </c>
      <c r="LO50" s="11">
        <v>0</v>
      </c>
      <c r="LP50" s="11">
        <v>0</v>
      </c>
      <c r="LQ50" s="11">
        <v>0</v>
      </c>
      <c r="LR50" s="11">
        <v>0</v>
      </c>
      <c r="LS50" s="11">
        <v>0</v>
      </c>
      <c r="LT50" s="11">
        <v>0</v>
      </c>
      <c r="LU50" s="11">
        <v>0</v>
      </c>
      <c r="LV50" s="11">
        <v>0</v>
      </c>
      <c r="LW50" s="11">
        <v>0</v>
      </c>
      <c r="LX50" s="11">
        <v>0</v>
      </c>
      <c r="LY50" s="11">
        <v>0</v>
      </c>
      <c r="LZ50" s="11">
        <v>0</v>
      </c>
      <c r="MA50" s="11">
        <v>0</v>
      </c>
      <c r="MB50" s="11">
        <v>0</v>
      </c>
      <c r="MC50" s="11">
        <v>0</v>
      </c>
      <c r="MD50" s="11">
        <v>0</v>
      </c>
      <c r="ME50" s="11">
        <v>0</v>
      </c>
      <c r="MF50" s="11">
        <v>0</v>
      </c>
      <c r="MG50" s="11">
        <v>0</v>
      </c>
      <c r="MH50" s="11">
        <v>0</v>
      </c>
      <c r="MI50" s="11">
        <v>0</v>
      </c>
      <c r="MJ50" s="11">
        <v>0</v>
      </c>
      <c r="MK50" s="11">
        <v>0</v>
      </c>
      <c r="ML50" s="11">
        <v>0</v>
      </c>
      <c r="MM50" s="11">
        <v>0</v>
      </c>
      <c r="MN50" s="11">
        <v>0</v>
      </c>
      <c r="MO50" s="11">
        <v>0</v>
      </c>
      <c r="MP50" s="11">
        <v>0</v>
      </c>
      <c r="MQ50" s="11">
        <v>0</v>
      </c>
      <c r="MR50" s="11">
        <v>0</v>
      </c>
      <c r="MS50" s="11">
        <v>0</v>
      </c>
      <c r="MT50" s="11">
        <v>0</v>
      </c>
      <c r="MU50" s="11">
        <v>7</v>
      </c>
      <c r="MV50" s="11">
        <v>0</v>
      </c>
      <c r="MW50" s="11">
        <v>0</v>
      </c>
      <c r="MX50" s="11">
        <v>26</v>
      </c>
      <c r="MY50" s="11">
        <v>0</v>
      </c>
      <c r="MZ50" s="11">
        <v>0</v>
      </c>
      <c r="NA50" s="11">
        <v>0</v>
      </c>
      <c r="NB50" s="11">
        <v>0</v>
      </c>
      <c r="NC50" s="11">
        <v>0</v>
      </c>
      <c r="ND50" s="11">
        <v>0</v>
      </c>
      <c r="NE50" s="11">
        <v>0</v>
      </c>
      <c r="NF50" s="11">
        <v>0</v>
      </c>
      <c r="NG50" s="11">
        <v>0</v>
      </c>
      <c r="NH50" s="11">
        <v>0</v>
      </c>
      <c r="NI50" s="11">
        <v>0</v>
      </c>
      <c r="NJ50" s="11">
        <v>69</v>
      </c>
      <c r="NK50" s="11">
        <v>307</v>
      </c>
      <c r="NL50" s="11">
        <v>0</v>
      </c>
      <c r="NM50" s="11">
        <v>0</v>
      </c>
      <c r="NN50" s="11">
        <v>0</v>
      </c>
      <c r="NO50" s="11">
        <v>0</v>
      </c>
      <c r="NP50" s="11">
        <v>0</v>
      </c>
      <c r="NQ50" s="11">
        <v>0</v>
      </c>
      <c r="NR50" s="11">
        <v>0</v>
      </c>
      <c r="NS50" s="11">
        <v>0</v>
      </c>
      <c r="NT50" s="11">
        <v>0</v>
      </c>
      <c r="NU50" s="11">
        <v>0</v>
      </c>
      <c r="NV50" s="11">
        <v>0</v>
      </c>
      <c r="NW50" s="11">
        <v>0</v>
      </c>
      <c r="NX50" s="11">
        <v>0</v>
      </c>
      <c r="NY50" s="11">
        <v>0</v>
      </c>
      <c r="NZ50" s="11">
        <v>0</v>
      </c>
      <c r="OA50" s="11">
        <v>0</v>
      </c>
      <c r="OB50" s="11">
        <v>0</v>
      </c>
      <c r="OC50" s="11">
        <v>0</v>
      </c>
      <c r="OD50" s="11">
        <v>0</v>
      </c>
      <c r="OE50" s="11">
        <v>0</v>
      </c>
      <c r="OF50" s="11">
        <v>0</v>
      </c>
      <c r="OG50" s="11">
        <v>0</v>
      </c>
      <c r="OH50" s="11">
        <v>0</v>
      </c>
      <c r="OI50" s="11">
        <v>0</v>
      </c>
      <c r="OJ50" s="11">
        <v>0</v>
      </c>
      <c r="OK50" s="11">
        <v>0</v>
      </c>
      <c r="OL50" s="11">
        <v>0</v>
      </c>
      <c r="OM50" s="11">
        <v>0</v>
      </c>
      <c r="ON50" s="11">
        <v>0</v>
      </c>
      <c r="OO50" s="11">
        <v>1605</v>
      </c>
      <c r="OP50" s="11">
        <v>767022</v>
      </c>
      <c r="OQ50" s="150">
        <v>0</v>
      </c>
      <c r="OR50" s="11">
        <v>0</v>
      </c>
      <c r="OS50" s="11">
        <v>0</v>
      </c>
      <c r="OT50" s="11">
        <v>0</v>
      </c>
      <c r="OU50" s="11">
        <v>-313514</v>
      </c>
      <c r="OV50" s="11">
        <v>48547</v>
      </c>
      <c r="OW50" s="11">
        <v>-264967</v>
      </c>
      <c r="OX50" s="11">
        <v>502055</v>
      </c>
      <c r="OY50" s="11">
        <v>66210</v>
      </c>
      <c r="OZ50" s="11">
        <v>435845</v>
      </c>
      <c r="PA50" s="11">
        <v>0</v>
      </c>
      <c r="PB50" s="11">
        <v>502055</v>
      </c>
    </row>
    <row r="51" spans="1:418" ht="15" customHeight="1">
      <c r="A51" s="8" t="s">
        <v>474</v>
      </c>
      <c r="B51" s="9" t="s">
        <v>47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811448</v>
      </c>
      <c r="AX51" s="10">
        <v>0</v>
      </c>
      <c r="AY51" s="10">
        <v>0</v>
      </c>
      <c r="AZ51" s="10">
        <v>0</v>
      </c>
      <c r="BA51" s="10">
        <v>3425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32943</v>
      </c>
      <c r="BN51" s="10">
        <v>0</v>
      </c>
      <c r="BO51" s="10">
        <v>10812</v>
      </c>
      <c r="BP51" s="10">
        <v>0</v>
      </c>
      <c r="BQ51" s="10">
        <v>33819</v>
      </c>
      <c r="BR51" s="10">
        <v>0</v>
      </c>
      <c r="BS51" s="10">
        <v>159828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69992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19385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</v>
      </c>
      <c r="CQ51" s="10">
        <v>0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639993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  <c r="DO51" s="10">
        <v>0</v>
      </c>
      <c r="DP51" s="10">
        <v>0</v>
      </c>
      <c r="DQ51" s="10">
        <v>0</v>
      </c>
      <c r="DR51" s="10">
        <v>0</v>
      </c>
      <c r="DS51" s="10">
        <v>0</v>
      </c>
      <c r="DT51" s="10">
        <v>0</v>
      </c>
      <c r="DU51" s="10">
        <v>0</v>
      </c>
      <c r="DV51" s="10">
        <v>0</v>
      </c>
      <c r="DW51" s="10">
        <v>0</v>
      </c>
      <c r="DX51" s="10">
        <v>0</v>
      </c>
      <c r="DY51" s="10">
        <v>0</v>
      </c>
      <c r="DZ51" s="10">
        <v>0</v>
      </c>
      <c r="EA51" s="10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10968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29031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0</v>
      </c>
      <c r="FN51" s="10">
        <v>0</v>
      </c>
      <c r="FO51" s="10">
        <v>0</v>
      </c>
      <c r="FP51" s="10">
        <v>0</v>
      </c>
      <c r="FQ51" s="10">
        <v>0</v>
      </c>
      <c r="FR51" s="10">
        <v>0</v>
      </c>
      <c r="FS51" s="10">
        <v>0</v>
      </c>
      <c r="FT51" s="10">
        <v>0</v>
      </c>
      <c r="FU51" s="10">
        <v>0</v>
      </c>
      <c r="FV51" s="10">
        <v>8581</v>
      </c>
      <c r="FW51" s="10">
        <v>0</v>
      </c>
      <c r="FX51" s="10">
        <v>0</v>
      </c>
      <c r="FY51" s="10">
        <v>0</v>
      </c>
      <c r="FZ51" s="10">
        <v>0</v>
      </c>
      <c r="GA51" s="10">
        <v>0</v>
      </c>
      <c r="GB51" s="10">
        <v>0</v>
      </c>
      <c r="GC51" s="10">
        <v>0</v>
      </c>
      <c r="GD51" s="10">
        <v>0</v>
      </c>
      <c r="GE51" s="10">
        <v>0</v>
      </c>
      <c r="GF51" s="10">
        <v>0</v>
      </c>
      <c r="GG51" s="10">
        <v>0</v>
      </c>
      <c r="GH51" s="158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0</v>
      </c>
      <c r="GS51" s="10">
        <v>0</v>
      </c>
      <c r="GT51" s="10">
        <v>0</v>
      </c>
      <c r="GU51" s="11">
        <v>0</v>
      </c>
      <c r="GV51" s="11">
        <v>0</v>
      </c>
      <c r="GW51" s="11">
        <v>0</v>
      </c>
      <c r="GX51" s="11">
        <v>0</v>
      </c>
      <c r="GY51" s="11">
        <v>0</v>
      </c>
      <c r="GZ51" s="11">
        <v>0</v>
      </c>
      <c r="HA51" s="11">
        <v>0</v>
      </c>
      <c r="HB51" s="11">
        <v>0</v>
      </c>
      <c r="HC51" s="11">
        <v>0</v>
      </c>
      <c r="HD51" s="11">
        <v>0</v>
      </c>
      <c r="HE51" s="11">
        <v>0</v>
      </c>
      <c r="HF51" s="11">
        <v>0</v>
      </c>
      <c r="HG51" s="11">
        <v>0</v>
      </c>
      <c r="HH51" s="11">
        <v>0</v>
      </c>
      <c r="HI51" s="11">
        <v>0</v>
      </c>
      <c r="HJ51" s="11">
        <v>0</v>
      </c>
      <c r="HK51" s="11">
        <v>0</v>
      </c>
      <c r="HL51" s="11">
        <v>0</v>
      </c>
      <c r="HM51" s="11">
        <v>0</v>
      </c>
      <c r="HN51" s="11">
        <v>0</v>
      </c>
      <c r="HO51" s="11">
        <v>0</v>
      </c>
      <c r="HP51" s="11">
        <v>0</v>
      </c>
      <c r="HQ51" s="11">
        <v>0</v>
      </c>
      <c r="HR51" s="11">
        <v>0</v>
      </c>
      <c r="HS51" s="11">
        <v>0</v>
      </c>
      <c r="HT51" s="11">
        <v>0</v>
      </c>
      <c r="HU51" s="11">
        <v>0</v>
      </c>
      <c r="HV51" s="11">
        <v>0</v>
      </c>
      <c r="HW51" s="11">
        <v>0</v>
      </c>
      <c r="HX51" s="11">
        <v>0</v>
      </c>
      <c r="HY51" s="11">
        <v>0</v>
      </c>
      <c r="HZ51" s="11">
        <v>0</v>
      </c>
      <c r="IA51" s="11">
        <v>0</v>
      </c>
      <c r="IB51" s="11">
        <v>0</v>
      </c>
      <c r="IC51" s="11">
        <v>0</v>
      </c>
      <c r="ID51" s="11">
        <v>0</v>
      </c>
      <c r="IE51" s="11">
        <v>0</v>
      </c>
      <c r="IF51" s="11">
        <v>0</v>
      </c>
      <c r="IG51" s="11">
        <v>0</v>
      </c>
      <c r="IH51" s="11">
        <v>0</v>
      </c>
      <c r="II51" s="11">
        <v>0</v>
      </c>
      <c r="IJ51" s="11">
        <v>0</v>
      </c>
      <c r="IK51" s="11">
        <v>0</v>
      </c>
      <c r="IL51" s="11">
        <v>0</v>
      </c>
      <c r="IM51" s="11">
        <v>0</v>
      </c>
      <c r="IN51" s="11">
        <v>0</v>
      </c>
      <c r="IO51" s="11">
        <v>0</v>
      </c>
      <c r="IP51" s="11">
        <v>0</v>
      </c>
      <c r="IQ51" s="11">
        <v>0</v>
      </c>
      <c r="IR51" s="11">
        <v>0</v>
      </c>
      <c r="IS51" s="11">
        <v>0</v>
      </c>
      <c r="IT51" s="11">
        <v>0</v>
      </c>
      <c r="IU51" s="11">
        <v>0</v>
      </c>
      <c r="IV51" s="11">
        <v>0</v>
      </c>
      <c r="IW51" s="11">
        <v>0</v>
      </c>
      <c r="IX51" s="11">
        <v>0</v>
      </c>
      <c r="IY51" s="11">
        <v>0</v>
      </c>
      <c r="IZ51" s="11">
        <v>0</v>
      </c>
      <c r="JA51" s="11">
        <v>0</v>
      </c>
      <c r="JB51" s="11">
        <v>0</v>
      </c>
      <c r="JC51" s="11">
        <v>0</v>
      </c>
      <c r="JD51" s="11">
        <v>0</v>
      </c>
      <c r="JE51" s="11">
        <v>0</v>
      </c>
      <c r="JF51" s="11">
        <v>0</v>
      </c>
      <c r="JG51" s="11">
        <v>0</v>
      </c>
      <c r="JH51" s="11">
        <v>0</v>
      </c>
      <c r="JI51" s="11">
        <v>0</v>
      </c>
      <c r="JJ51" s="11">
        <v>0</v>
      </c>
      <c r="JK51" s="11">
        <v>0</v>
      </c>
      <c r="JL51" s="11">
        <v>0</v>
      </c>
      <c r="JM51" s="11">
        <v>0</v>
      </c>
      <c r="JN51" s="11">
        <v>0</v>
      </c>
      <c r="JO51" s="11">
        <v>0</v>
      </c>
      <c r="JP51" s="11">
        <v>0</v>
      </c>
      <c r="JQ51" s="11">
        <v>0</v>
      </c>
      <c r="JR51" s="11">
        <v>0</v>
      </c>
      <c r="JS51" s="11">
        <v>0</v>
      </c>
      <c r="JT51" s="11">
        <v>0</v>
      </c>
      <c r="JU51" s="11">
        <v>0</v>
      </c>
      <c r="JV51" s="11">
        <v>0</v>
      </c>
      <c r="JW51" s="11">
        <v>0</v>
      </c>
      <c r="JX51" s="11">
        <v>0</v>
      </c>
      <c r="JY51" s="11">
        <v>0</v>
      </c>
      <c r="JZ51" s="11">
        <v>0</v>
      </c>
      <c r="KA51" s="11">
        <v>0</v>
      </c>
      <c r="KB51" s="11">
        <v>0</v>
      </c>
      <c r="KC51" s="11">
        <v>0</v>
      </c>
      <c r="KD51" s="11">
        <v>0</v>
      </c>
      <c r="KE51" s="11">
        <v>0</v>
      </c>
      <c r="KF51" s="11">
        <v>0</v>
      </c>
      <c r="KG51" s="11">
        <v>0</v>
      </c>
      <c r="KH51" s="11">
        <v>0</v>
      </c>
      <c r="KI51" s="11">
        <v>0</v>
      </c>
      <c r="KJ51" s="11">
        <v>0</v>
      </c>
      <c r="KK51" s="11">
        <v>0</v>
      </c>
      <c r="KL51" s="11">
        <v>0</v>
      </c>
      <c r="KM51" s="11">
        <v>989</v>
      </c>
      <c r="KN51" s="11">
        <v>0</v>
      </c>
      <c r="KO51" s="11">
        <v>0</v>
      </c>
      <c r="KP51" s="11">
        <v>0</v>
      </c>
      <c r="KQ51" s="11">
        <v>0</v>
      </c>
      <c r="KR51" s="11">
        <v>0</v>
      </c>
      <c r="KS51" s="11">
        <v>0</v>
      </c>
      <c r="KT51" s="11">
        <v>0</v>
      </c>
      <c r="KU51" s="11">
        <v>0</v>
      </c>
      <c r="KV51" s="11">
        <v>0</v>
      </c>
      <c r="KW51" s="11">
        <v>0</v>
      </c>
      <c r="KX51" s="11">
        <v>0</v>
      </c>
      <c r="KY51" s="11">
        <v>0</v>
      </c>
      <c r="KZ51" s="11">
        <v>0</v>
      </c>
      <c r="LA51" s="11">
        <v>0</v>
      </c>
      <c r="LB51" s="11">
        <v>0</v>
      </c>
      <c r="LC51" s="11">
        <v>0</v>
      </c>
      <c r="LD51" s="11">
        <v>0</v>
      </c>
      <c r="LE51" s="11">
        <v>0</v>
      </c>
      <c r="LF51" s="11">
        <v>0</v>
      </c>
      <c r="LG51" s="11">
        <v>0</v>
      </c>
      <c r="LH51" s="11">
        <v>0</v>
      </c>
      <c r="LI51" s="11">
        <v>0</v>
      </c>
      <c r="LJ51" s="11">
        <v>0</v>
      </c>
      <c r="LK51" s="11">
        <v>0</v>
      </c>
      <c r="LL51" s="11">
        <v>0</v>
      </c>
      <c r="LM51" s="11">
        <v>4353636</v>
      </c>
      <c r="LN51" s="11">
        <v>25666</v>
      </c>
      <c r="LO51" s="11">
        <v>350882</v>
      </c>
      <c r="LP51" s="11">
        <v>0</v>
      </c>
      <c r="LQ51" s="11">
        <v>0</v>
      </c>
      <c r="LR51" s="11">
        <v>0</v>
      </c>
      <c r="LS51" s="11">
        <v>0</v>
      </c>
      <c r="LT51" s="11">
        <v>0</v>
      </c>
      <c r="LU51" s="11">
        <v>0</v>
      </c>
      <c r="LV51" s="11">
        <v>0</v>
      </c>
      <c r="LW51" s="11">
        <v>0</v>
      </c>
      <c r="LX51" s="11">
        <v>0</v>
      </c>
      <c r="LY51" s="11">
        <v>0</v>
      </c>
      <c r="LZ51" s="11">
        <v>0</v>
      </c>
      <c r="MA51" s="11">
        <v>0</v>
      </c>
      <c r="MB51" s="11">
        <v>0</v>
      </c>
      <c r="MC51" s="11">
        <v>0</v>
      </c>
      <c r="MD51" s="11">
        <v>0</v>
      </c>
      <c r="ME51" s="11">
        <v>0</v>
      </c>
      <c r="MF51" s="11">
        <v>0</v>
      </c>
      <c r="MG51" s="11">
        <v>0</v>
      </c>
      <c r="MH51" s="11">
        <v>0</v>
      </c>
      <c r="MI51" s="11">
        <v>0</v>
      </c>
      <c r="MJ51" s="11">
        <v>0</v>
      </c>
      <c r="MK51" s="11">
        <v>0</v>
      </c>
      <c r="ML51" s="11">
        <v>0</v>
      </c>
      <c r="MM51" s="11">
        <v>0</v>
      </c>
      <c r="MN51" s="11">
        <v>0</v>
      </c>
      <c r="MO51" s="11">
        <v>0</v>
      </c>
      <c r="MP51" s="11">
        <v>0</v>
      </c>
      <c r="MQ51" s="11">
        <v>0</v>
      </c>
      <c r="MR51" s="11">
        <v>0</v>
      </c>
      <c r="MS51" s="11">
        <v>0</v>
      </c>
      <c r="MT51" s="11">
        <v>0</v>
      </c>
      <c r="MU51" s="11">
        <v>0</v>
      </c>
      <c r="MV51" s="11">
        <v>0</v>
      </c>
      <c r="MW51" s="11">
        <v>0</v>
      </c>
      <c r="MX51" s="11">
        <v>423</v>
      </c>
      <c r="MY51" s="11">
        <v>0</v>
      </c>
      <c r="MZ51" s="11">
        <v>0</v>
      </c>
      <c r="NA51" s="11">
        <v>0</v>
      </c>
      <c r="NB51" s="11">
        <v>0</v>
      </c>
      <c r="NC51" s="11">
        <v>0</v>
      </c>
      <c r="ND51" s="11">
        <v>0</v>
      </c>
      <c r="NE51" s="11">
        <v>0</v>
      </c>
      <c r="NF51" s="11">
        <v>0</v>
      </c>
      <c r="NG51" s="11">
        <v>0</v>
      </c>
      <c r="NH51" s="11">
        <v>0</v>
      </c>
      <c r="NI51" s="11">
        <v>0</v>
      </c>
      <c r="NJ51" s="11">
        <v>0</v>
      </c>
      <c r="NK51" s="11">
        <v>0</v>
      </c>
      <c r="NL51" s="11">
        <v>0</v>
      </c>
      <c r="NM51" s="11">
        <v>0</v>
      </c>
      <c r="NN51" s="11">
        <v>0</v>
      </c>
      <c r="NO51" s="11">
        <v>0</v>
      </c>
      <c r="NP51" s="11">
        <v>0</v>
      </c>
      <c r="NQ51" s="11">
        <v>473</v>
      </c>
      <c r="NR51" s="11">
        <v>0</v>
      </c>
      <c r="NS51" s="11">
        <v>0</v>
      </c>
      <c r="NT51" s="11">
        <v>0</v>
      </c>
      <c r="NU51" s="11">
        <v>0</v>
      </c>
      <c r="NV51" s="11">
        <v>0</v>
      </c>
      <c r="NW51" s="11">
        <v>0</v>
      </c>
      <c r="NX51" s="11">
        <v>0</v>
      </c>
      <c r="NY51" s="11">
        <v>1270</v>
      </c>
      <c r="NZ51" s="11">
        <v>0</v>
      </c>
      <c r="OA51" s="11">
        <v>0</v>
      </c>
      <c r="OB51" s="11">
        <v>0</v>
      </c>
      <c r="OC51" s="11">
        <v>0</v>
      </c>
      <c r="OD51" s="11">
        <v>43452</v>
      </c>
      <c r="OE51" s="11">
        <v>0</v>
      </c>
      <c r="OF51" s="11">
        <v>0</v>
      </c>
      <c r="OG51" s="11">
        <v>0</v>
      </c>
      <c r="OH51" s="11">
        <v>0</v>
      </c>
      <c r="OI51" s="11">
        <v>0</v>
      </c>
      <c r="OJ51" s="11">
        <v>0</v>
      </c>
      <c r="OK51" s="11">
        <v>0</v>
      </c>
      <c r="OL51" s="11">
        <v>0</v>
      </c>
      <c r="OM51" s="11">
        <v>0</v>
      </c>
      <c r="ON51" s="11">
        <v>238558</v>
      </c>
      <c r="OO51" s="11">
        <v>13357</v>
      </c>
      <c r="OP51" s="11">
        <v>6858931</v>
      </c>
      <c r="OQ51" s="150">
        <v>4393595</v>
      </c>
      <c r="OR51" s="11">
        <v>0</v>
      </c>
      <c r="OS51" s="11">
        <v>0</v>
      </c>
      <c r="OT51" s="11">
        <v>0</v>
      </c>
      <c r="OU51" s="11">
        <v>319534</v>
      </c>
      <c r="OV51" s="11">
        <v>21440</v>
      </c>
      <c r="OW51" s="11">
        <v>4734569</v>
      </c>
      <c r="OX51" s="11">
        <v>11593500</v>
      </c>
      <c r="OY51" s="11">
        <v>9126617</v>
      </c>
      <c r="OZ51" s="11">
        <v>2466883</v>
      </c>
      <c r="PA51" s="11">
        <v>0</v>
      </c>
      <c r="PB51" s="11">
        <v>11593500</v>
      </c>
    </row>
    <row r="52" spans="1:418" ht="15" customHeight="1">
      <c r="A52" s="8" t="s">
        <v>475</v>
      </c>
      <c r="B52" s="9" t="s">
        <v>48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52362</v>
      </c>
      <c r="AX52" s="10">
        <v>0</v>
      </c>
      <c r="AY52" s="10">
        <v>0</v>
      </c>
      <c r="AZ52" s="10">
        <v>0</v>
      </c>
      <c r="BA52" s="10">
        <v>1658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2092</v>
      </c>
      <c r="BN52" s="10">
        <v>0</v>
      </c>
      <c r="BO52" s="10">
        <v>2787</v>
      </c>
      <c r="BP52" s="10">
        <v>0</v>
      </c>
      <c r="BQ52" s="10">
        <v>1944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11132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4373</v>
      </c>
      <c r="CH52" s="10">
        <v>0</v>
      </c>
      <c r="CI52" s="10">
        <v>17099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0">
        <v>0</v>
      </c>
      <c r="DN52" s="10">
        <v>0</v>
      </c>
      <c r="DO52" s="10">
        <v>0</v>
      </c>
      <c r="DP52" s="10">
        <v>0</v>
      </c>
      <c r="DQ52" s="10">
        <v>0</v>
      </c>
      <c r="DR52" s="10">
        <v>0</v>
      </c>
      <c r="DS52" s="10">
        <v>0</v>
      </c>
      <c r="DT52" s="10">
        <v>0</v>
      </c>
      <c r="DU52" s="10">
        <v>0</v>
      </c>
      <c r="DV52" s="10">
        <v>0</v>
      </c>
      <c r="DW52" s="10">
        <v>0</v>
      </c>
      <c r="DX52" s="10">
        <v>0</v>
      </c>
      <c r="DY52" s="10">
        <v>0</v>
      </c>
      <c r="DZ52" s="10">
        <v>0</v>
      </c>
      <c r="EA52" s="10">
        <v>0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0</v>
      </c>
      <c r="FR52" s="10">
        <v>0</v>
      </c>
      <c r="FS52" s="10">
        <v>0</v>
      </c>
      <c r="FT52" s="10">
        <v>0</v>
      </c>
      <c r="FU52" s="10">
        <v>0</v>
      </c>
      <c r="FV52" s="10">
        <v>0</v>
      </c>
      <c r="FW52" s="10">
        <v>0</v>
      </c>
      <c r="FX52" s="10">
        <v>0</v>
      </c>
      <c r="FY52" s="10">
        <v>0</v>
      </c>
      <c r="FZ52" s="10">
        <v>0</v>
      </c>
      <c r="GA52" s="10">
        <v>0</v>
      </c>
      <c r="GB52" s="10">
        <v>0</v>
      </c>
      <c r="GC52" s="10">
        <v>0</v>
      </c>
      <c r="GD52" s="10">
        <v>0</v>
      </c>
      <c r="GE52" s="10">
        <v>0</v>
      </c>
      <c r="GF52" s="10">
        <v>0</v>
      </c>
      <c r="GG52" s="10">
        <v>0</v>
      </c>
      <c r="GH52" s="158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1">
        <v>0</v>
      </c>
      <c r="GV52" s="11">
        <v>0</v>
      </c>
      <c r="GW52" s="11">
        <v>0</v>
      </c>
      <c r="GX52" s="11">
        <v>0</v>
      </c>
      <c r="GY52" s="11">
        <v>0</v>
      </c>
      <c r="GZ52" s="11">
        <v>0</v>
      </c>
      <c r="HA52" s="11">
        <v>0</v>
      </c>
      <c r="HB52" s="11">
        <v>0</v>
      </c>
      <c r="HC52" s="11">
        <v>0</v>
      </c>
      <c r="HD52" s="11">
        <v>0</v>
      </c>
      <c r="HE52" s="11">
        <v>0</v>
      </c>
      <c r="HF52" s="11">
        <v>0</v>
      </c>
      <c r="HG52" s="11">
        <v>0</v>
      </c>
      <c r="HH52" s="11">
        <v>0</v>
      </c>
      <c r="HI52" s="11">
        <v>0</v>
      </c>
      <c r="HJ52" s="11">
        <v>0</v>
      </c>
      <c r="HK52" s="11">
        <v>0</v>
      </c>
      <c r="HL52" s="11">
        <v>0</v>
      </c>
      <c r="HM52" s="11">
        <v>0</v>
      </c>
      <c r="HN52" s="11">
        <v>0</v>
      </c>
      <c r="HO52" s="11">
        <v>0</v>
      </c>
      <c r="HP52" s="11">
        <v>0</v>
      </c>
      <c r="HQ52" s="11">
        <v>0</v>
      </c>
      <c r="HR52" s="11">
        <v>0</v>
      </c>
      <c r="HS52" s="11">
        <v>0</v>
      </c>
      <c r="HT52" s="11">
        <v>0</v>
      </c>
      <c r="HU52" s="11">
        <v>0</v>
      </c>
      <c r="HV52" s="11">
        <v>0</v>
      </c>
      <c r="HW52" s="11">
        <v>0</v>
      </c>
      <c r="HX52" s="11">
        <v>0</v>
      </c>
      <c r="HY52" s="11">
        <v>0</v>
      </c>
      <c r="HZ52" s="11">
        <v>0</v>
      </c>
      <c r="IA52" s="11">
        <v>0</v>
      </c>
      <c r="IB52" s="11">
        <v>0</v>
      </c>
      <c r="IC52" s="11">
        <v>0</v>
      </c>
      <c r="ID52" s="11">
        <v>0</v>
      </c>
      <c r="IE52" s="11">
        <v>0</v>
      </c>
      <c r="IF52" s="11">
        <v>0</v>
      </c>
      <c r="IG52" s="11">
        <v>0</v>
      </c>
      <c r="IH52" s="11">
        <v>0</v>
      </c>
      <c r="II52" s="11">
        <v>0</v>
      </c>
      <c r="IJ52" s="11">
        <v>0</v>
      </c>
      <c r="IK52" s="11">
        <v>0</v>
      </c>
      <c r="IL52" s="11">
        <v>0</v>
      </c>
      <c r="IM52" s="11">
        <v>0</v>
      </c>
      <c r="IN52" s="11">
        <v>0</v>
      </c>
      <c r="IO52" s="11">
        <v>0</v>
      </c>
      <c r="IP52" s="11">
        <v>0</v>
      </c>
      <c r="IQ52" s="11">
        <v>0</v>
      </c>
      <c r="IR52" s="11">
        <v>0</v>
      </c>
      <c r="IS52" s="11">
        <v>0</v>
      </c>
      <c r="IT52" s="11">
        <v>0</v>
      </c>
      <c r="IU52" s="11">
        <v>0</v>
      </c>
      <c r="IV52" s="11">
        <v>0</v>
      </c>
      <c r="IW52" s="11">
        <v>0</v>
      </c>
      <c r="IX52" s="11">
        <v>0</v>
      </c>
      <c r="IY52" s="11">
        <v>0</v>
      </c>
      <c r="IZ52" s="11">
        <v>0</v>
      </c>
      <c r="JA52" s="11">
        <v>0</v>
      </c>
      <c r="JB52" s="11">
        <v>0</v>
      </c>
      <c r="JC52" s="11">
        <v>0</v>
      </c>
      <c r="JD52" s="11">
        <v>0</v>
      </c>
      <c r="JE52" s="11">
        <v>0</v>
      </c>
      <c r="JF52" s="11">
        <v>0</v>
      </c>
      <c r="JG52" s="11">
        <v>0</v>
      </c>
      <c r="JH52" s="11">
        <v>0</v>
      </c>
      <c r="JI52" s="11">
        <v>0</v>
      </c>
      <c r="JJ52" s="11">
        <v>0</v>
      </c>
      <c r="JK52" s="11">
        <v>0</v>
      </c>
      <c r="JL52" s="11">
        <v>0</v>
      </c>
      <c r="JM52" s="11">
        <v>0</v>
      </c>
      <c r="JN52" s="11">
        <v>0</v>
      </c>
      <c r="JO52" s="11">
        <v>0</v>
      </c>
      <c r="JP52" s="11">
        <v>0</v>
      </c>
      <c r="JQ52" s="11">
        <v>0</v>
      </c>
      <c r="JR52" s="11">
        <v>0</v>
      </c>
      <c r="JS52" s="11">
        <v>0</v>
      </c>
      <c r="JT52" s="11">
        <v>0</v>
      </c>
      <c r="JU52" s="11">
        <v>0</v>
      </c>
      <c r="JV52" s="11">
        <v>0</v>
      </c>
      <c r="JW52" s="11">
        <v>0</v>
      </c>
      <c r="JX52" s="11">
        <v>0</v>
      </c>
      <c r="JY52" s="11">
        <v>0</v>
      </c>
      <c r="JZ52" s="11">
        <v>0</v>
      </c>
      <c r="KA52" s="11">
        <v>0</v>
      </c>
      <c r="KB52" s="11">
        <v>0</v>
      </c>
      <c r="KC52" s="11">
        <v>0</v>
      </c>
      <c r="KD52" s="11">
        <v>0</v>
      </c>
      <c r="KE52" s="11">
        <v>0</v>
      </c>
      <c r="KF52" s="11">
        <v>0</v>
      </c>
      <c r="KG52" s="11">
        <v>0</v>
      </c>
      <c r="KH52" s="11">
        <v>0</v>
      </c>
      <c r="KI52" s="11">
        <v>0</v>
      </c>
      <c r="KJ52" s="11">
        <v>0</v>
      </c>
      <c r="KK52" s="11">
        <v>0</v>
      </c>
      <c r="KL52" s="11">
        <v>0</v>
      </c>
      <c r="KM52" s="11">
        <v>0</v>
      </c>
      <c r="KN52" s="11">
        <v>0</v>
      </c>
      <c r="KO52" s="11">
        <v>0</v>
      </c>
      <c r="KP52" s="11">
        <v>0</v>
      </c>
      <c r="KQ52" s="11">
        <v>0</v>
      </c>
      <c r="KR52" s="11">
        <v>0</v>
      </c>
      <c r="KS52" s="11">
        <v>0</v>
      </c>
      <c r="KT52" s="11">
        <v>0</v>
      </c>
      <c r="KU52" s="11">
        <v>0</v>
      </c>
      <c r="KV52" s="11">
        <v>0</v>
      </c>
      <c r="KW52" s="11">
        <v>0</v>
      </c>
      <c r="KX52" s="11">
        <v>0</v>
      </c>
      <c r="KY52" s="11">
        <v>0</v>
      </c>
      <c r="KZ52" s="11">
        <v>0</v>
      </c>
      <c r="LA52" s="11">
        <v>0</v>
      </c>
      <c r="LB52" s="11">
        <v>0</v>
      </c>
      <c r="LC52" s="11">
        <v>0</v>
      </c>
      <c r="LD52" s="11">
        <v>0</v>
      </c>
      <c r="LE52" s="11">
        <v>0</v>
      </c>
      <c r="LF52" s="11">
        <v>0</v>
      </c>
      <c r="LG52" s="11">
        <v>0</v>
      </c>
      <c r="LH52" s="11">
        <v>0</v>
      </c>
      <c r="LI52" s="11">
        <v>0</v>
      </c>
      <c r="LJ52" s="11">
        <v>0</v>
      </c>
      <c r="LK52" s="11">
        <v>0</v>
      </c>
      <c r="LL52" s="11">
        <v>0</v>
      </c>
      <c r="LM52" s="11">
        <v>841042</v>
      </c>
      <c r="LN52" s="11">
        <v>14734</v>
      </c>
      <c r="LO52" s="11">
        <v>877019</v>
      </c>
      <c r="LP52" s="11">
        <v>0</v>
      </c>
      <c r="LQ52" s="11">
        <v>0</v>
      </c>
      <c r="LR52" s="11">
        <v>0</v>
      </c>
      <c r="LS52" s="11">
        <v>0</v>
      </c>
      <c r="LT52" s="11">
        <v>0</v>
      </c>
      <c r="LU52" s="11">
        <v>0</v>
      </c>
      <c r="LV52" s="11">
        <v>0</v>
      </c>
      <c r="LW52" s="11">
        <v>0</v>
      </c>
      <c r="LX52" s="11">
        <v>0</v>
      </c>
      <c r="LY52" s="11">
        <v>0</v>
      </c>
      <c r="LZ52" s="11">
        <v>0</v>
      </c>
      <c r="MA52" s="11">
        <v>0</v>
      </c>
      <c r="MB52" s="11">
        <v>0</v>
      </c>
      <c r="MC52" s="11">
        <v>0</v>
      </c>
      <c r="MD52" s="11">
        <v>0</v>
      </c>
      <c r="ME52" s="11">
        <v>0</v>
      </c>
      <c r="MF52" s="11">
        <v>0</v>
      </c>
      <c r="MG52" s="11">
        <v>0</v>
      </c>
      <c r="MH52" s="11">
        <v>0</v>
      </c>
      <c r="MI52" s="11">
        <v>0</v>
      </c>
      <c r="MJ52" s="11">
        <v>0</v>
      </c>
      <c r="MK52" s="11">
        <v>0</v>
      </c>
      <c r="ML52" s="11">
        <v>0</v>
      </c>
      <c r="MM52" s="11">
        <v>0</v>
      </c>
      <c r="MN52" s="11">
        <v>0</v>
      </c>
      <c r="MO52" s="11">
        <v>0</v>
      </c>
      <c r="MP52" s="11">
        <v>0</v>
      </c>
      <c r="MQ52" s="11">
        <v>0</v>
      </c>
      <c r="MR52" s="11">
        <v>0</v>
      </c>
      <c r="MS52" s="11">
        <v>0</v>
      </c>
      <c r="MT52" s="11">
        <v>0</v>
      </c>
      <c r="MU52" s="11">
        <v>0</v>
      </c>
      <c r="MV52" s="11">
        <v>0</v>
      </c>
      <c r="MW52" s="11">
        <v>0</v>
      </c>
      <c r="MX52" s="11">
        <v>0</v>
      </c>
      <c r="MY52" s="11">
        <v>0</v>
      </c>
      <c r="MZ52" s="11">
        <v>0</v>
      </c>
      <c r="NA52" s="11">
        <v>0</v>
      </c>
      <c r="NB52" s="11">
        <v>0</v>
      </c>
      <c r="NC52" s="11">
        <v>0</v>
      </c>
      <c r="ND52" s="11">
        <v>0</v>
      </c>
      <c r="NE52" s="11">
        <v>0</v>
      </c>
      <c r="NF52" s="11">
        <v>0</v>
      </c>
      <c r="NG52" s="11">
        <v>0</v>
      </c>
      <c r="NH52" s="11">
        <v>0</v>
      </c>
      <c r="NI52" s="11">
        <v>0</v>
      </c>
      <c r="NJ52" s="11">
        <v>0</v>
      </c>
      <c r="NK52" s="11">
        <v>0</v>
      </c>
      <c r="NL52" s="11">
        <v>0</v>
      </c>
      <c r="NM52" s="11">
        <v>0</v>
      </c>
      <c r="NN52" s="11">
        <v>0</v>
      </c>
      <c r="NO52" s="11">
        <v>0</v>
      </c>
      <c r="NP52" s="11">
        <v>0</v>
      </c>
      <c r="NQ52" s="11">
        <v>0</v>
      </c>
      <c r="NR52" s="11">
        <v>0</v>
      </c>
      <c r="NS52" s="11">
        <v>0</v>
      </c>
      <c r="NT52" s="11">
        <v>0</v>
      </c>
      <c r="NU52" s="11">
        <v>0</v>
      </c>
      <c r="NV52" s="11">
        <v>0</v>
      </c>
      <c r="NW52" s="11">
        <v>0</v>
      </c>
      <c r="NX52" s="11">
        <v>0</v>
      </c>
      <c r="NY52" s="11">
        <v>2080</v>
      </c>
      <c r="NZ52" s="11">
        <v>0</v>
      </c>
      <c r="OA52" s="11">
        <v>0</v>
      </c>
      <c r="OB52" s="11">
        <v>0</v>
      </c>
      <c r="OC52" s="11">
        <v>0</v>
      </c>
      <c r="OD52" s="11">
        <v>22299</v>
      </c>
      <c r="OE52" s="11">
        <v>0</v>
      </c>
      <c r="OF52" s="11">
        <v>0</v>
      </c>
      <c r="OG52" s="11">
        <v>0</v>
      </c>
      <c r="OH52" s="11">
        <v>0</v>
      </c>
      <c r="OI52" s="11">
        <v>0</v>
      </c>
      <c r="OJ52" s="11">
        <v>0</v>
      </c>
      <c r="OK52" s="11">
        <v>0</v>
      </c>
      <c r="OL52" s="11">
        <v>0</v>
      </c>
      <c r="OM52" s="11">
        <v>0</v>
      </c>
      <c r="ON52" s="11">
        <v>111545</v>
      </c>
      <c r="OO52" s="11">
        <v>4356</v>
      </c>
      <c r="OP52" s="11">
        <v>1966522</v>
      </c>
      <c r="OQ52" s="150">
        <v>921798</v>
      </c>
      <c r="OR52" s="11">
        <v>0</v>
      </c>
      <c r="OS52" s="11">
        <v>0</v>
      </c>
      <c r="OT52" s="11">
        <v>0</v>
      </c>
      <c r="OU52" s="11">
        <v>115505</v>
      </c>
      <c r="OV52" s="11">
        <v>32896</v>
      </c>
      <c r="OW52" s="11">
        <v>1070199</v>
      </c>
      <c r="OX52" s="11">
        <v>3036721</v>
      </c>
      <c r="OY52" s="11">
        <v>2875637</v>
      </c>
      <c r="OZ52" s="11">
        <v>161084</v>
      </c>
      <c r="PA52" s="11">
        <v>0</v>
      </c>
      <c r="PB52" s="11">
        <v>3036721</v>
      </c>
    </row>
    <row r="53" spans="1:418" ht="15" customHeight="1">
      <c r="A53" s="8" t="s">
        <v>476</v>
      </c>
      <c r="B53" s="9" t="s">
        <v>49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7561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20553</v>
      </c>
      <c r="BN53" s="10">
        <v>0</v>
      </c>
      <c r="BO53" s="10">
        <v>5092</v>
      </c>
      <c r="BP53" s="10">
        <v>0</v>
      </c>
      <c r="BQ53" s="10">
        <v>74852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9641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40058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0</v>
      </c>
      <c r="DM53" s="10">
        <v>0</v>
      </c>
      <c r="DN53" s="10">
        <v>0</v>
      </c>
      <c r="DO53" s="10">
        <v>0</v>
      </c>
      <c r="DP53" s="10">
        <v>0</v>
      </c>
      <c r="DQ53" s="10">
        <v>0</v>
      </c>
      <c r="DR53" s="10">
        <v>0</v>
      </c>
      <c r="DS53" s="10">
        <v>0</v>
      </c>
      <c r="DT53" s="10">
        <v>0</v>
      </c>
      <c r="DU53" s="10">
        <v>0</v>
      </c>
      <c r="DV53" s="10">
        <v>0</v>
      </c>
      <c r="DW53" s="10">
        <v>0</v>
      </c>
      <c r="DX53" s="10">
        <v>0</v>
      </c>
      <c r="DY53" s="10">
        <v>0</v>
      </c>
      <c r="DZ53" s="10">
        <v>0</v>
      </c>
      <c r="EA53" s="10">
        <v>0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0</v>
      </c>
      <c r="FR53" s="10">
        <v>0</v>
      </c>
      <c r="FS53" s="10">
        <v>0</v>
      </c>
      <c r="FT53" s="10">
        <v>0</v>
      </c>
      <c r="FU53" s="10">
        <v>0</v>
      </c>
      <c r="FV53" s="10">
        <v>0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58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0</v>
      </c>
      <c r="GU53" s="11">
        <v>0</v>
      </c>
      <c r="GV53" s="11">
        <v>0</v>
      </c>
      <c r="GW53" s="11">
        <v>0</v>
      </c>
      <c r="GX53" s="11">
        <v>0</v>
      </c>
      <c r="GY53" s="11">
        <v>0</v>
      </c>
      <c r="GZ53" s="11">
        <v>0</v>
      </c>
      <c r="HA53" s="11">
        <v>0</v>
      </c>
      <c r="HB53" s="11">
        <v>0</v>
      </c>
      <c r="HC53" s="11">
        <v>0</v>
      </c>
      <c r="HD53" s="11">
        <v>0</v>
      </c>
      <c r="HE53" s="11">
        <v>0</v>
      </c>
      <c r="HF53" s="11">
        <v>0</v>
      </c>
      <c r="HG53" s="11">
        <v>0</v>
      </c>
      <c r="HH53" s="11">
        <v>0</v>
      </c>
      <c r="HI53" s="11">
        <v>0</v>
      </c>
      <c r="HJ53" s="11">
        <v>0</v>
      </c>
      <c r="HK53" s="11">
        <v>0</v>
      </c>
      <c r="HL53" s="11">
        <v>0</v>
      </c>
      <c r="HM53" s="11">
        <v>0</v>
      </c>
      <c r="HN53" s="11">
        <v>0</v>
      </c>
      <c r="HO53" s="11">
        <v>0</v>
      </c>
      <c r="HP53" s="11">
        <v>0</v>
      </c>
      <c r="HQ53" s="11">
        <v>0</v>
      </c>
      <c r="HR53" s="11">
        <v>0</v>
      </c>
      <c r="HS53" s="11">
        <v>0</v>
      </c>
      <c r="HT53" s="11">
        <v>0</v>
      </c>
      <c r="HU53" s="11">
        <v>0</v>
      </c>
      <c r="HV53" s="11">
        <v>0</v>
      </c>
      <c r="HW53" s="11">
        <v>0</v>
      </c>
      <c r="HX53" s="11">
        <v>0</v>
      </c>
      <c r="HY53" s="11">
        <v>0</v>
      </c>
      <c r="HZ53" s="11">
        <v>0</v>
      </c>
      <c r="IA53" s="11">
        <v>0</v>
      </c>
      <c r="IB53" s="11">
        <v>0</v>
      </c>
      <c r="IC53" s="11">
        <v>0</v>
      </c>
      <c r="ID53" s="11">
        <v>0</v>
      </c>
      <c r="IE53" s="11">
        <v>0</v>
      </c>
      <c r="IF53" s="11">
        <v>0</v>
      </c>
      <c r="IG53" s="11">
        <v>0</v>
      </c>
      <c r="IH53" s="11">
        <v>0</v>
      </c>
      <c r="II53" s="11">
        <v>0</v>
      </c>
      <c r="IJ53" s="11">
        <v>0</v>
      </c>
      <c r="IK53" s="11">
        <v>0</v>
      </c>
      <c r="IL53" s="11">
        <v>0</v>
      </c>
      <c r="IM53" s="11">
        <v>0</v>
      </c>
      <c r="IN53" s="11">
        <v>0</v>
      </c>
      <c r="IO53" s="11">
        <v>0</v>
      </c>
      <c r="IP53" s="11">
        <v>0</v>
      </c>
      <c r="IQ53" s="11">
        <v>0</v>
      </c>
      <c r="IR53" s="11">
        <v>0</v>
      </c>
      <c r="IS53" s="11">
        <v>0</v>
      </c>
      <c r="IT53" s="11">
        <v>0</v>
      </c>
      <c r="IU53" s="11">
        <v>0</v>
      </c>
      <c r="IV53" s="11">
        <v>0</v>
      </c>
      <c r="IW53" s="11">
        <v>0</v>
      </c>
      <c r="IX53" s="11">
        <v>0</v>
      </c>
      <c r="IY53" s="11">
        <v>0</v>
      </c>
      <c r="IZ53" s="11">
        <v>0</v>
      </c>
      <c r="JA53" s="11">
        <v>0</v>
      </c>
      <c r="JB53" s="11">
        <v>0</v>
      </c>
      <c r="JC53" s="11">
        <v>0</v>
      </c>
      <c r="JD53" s="11">
        <v>0</v>
      </c>
      <c r="JE53" s="11">
        <v>0</v>
      </c>
      <c r="JF53" s="11">
        <v>0</v>
      </c>
      <c r="JG53" s="11">
        <v>0</v>
      </c>
      <c r="JH53" s="11">
        <v>0</v>
      </c>
      <c r="JI53" s="11">
        <v>0</v>
      </c>
      <c r="JJ53" s="11">
        <v>0</v>
      </c>
      <c r="JK53" s="11">
        <v>0</v>
      </c>
      <c r="JL53" s="11">
        <v>0</v>
      </c>
      <c r="JM53" s="11">
        <v>0</v>
      </c>
      <c r="JN53" s="11">
        <v>0</v>
      </c>
      <c r="JO53" s="11">
        <v>0</v>
      </c>
      <c r="JP53" s="11">
        <v>0</v>
      </c>
      <c r="JQ53" s="11">
        <v>0</v>
      </c>
      <c r="JR53" s="11">
        <v>0</v>
      </c>
      <c r="JS53" s="11">
        <v>0</v>
      </c>
      <c r="JT53" s="11">
        <v>0</v>
      </c>
      <c r="JU53" s="11">
        <v>0</v>
      </c>
      <c r="JV53" s="11">
        <v>0</v>
      </c>
      <c r="JW53" s="11">
        <v>0</v>
      </c>
      <c r="JX53" s="11">
        <v>0</v>
      </c>
      <c r="JY53" s="11">
        <v>0</v>
      </c>
      <c r="JZ53" s="11">
        <v>0</v>
      </c>
      <c r="KA53" s="11">
        <v>0</v>
      </c>
      <c r="KB53" s="11">
        <v>0</v>
      </c>
      <c r="KC53" s="11">
        <v>0</v>
      </c>
      <c r="KD53" s="11">
        <v>0</v>
      </c>
      <c r="KE53" s="11">
        <v>0</v>
      </c>
      <c r="KF53" s="11">
        <v>0</v>
      </c>
      <c r="KG53" s="11">
        <v>0</v>
      </c>
      <c r="KH53" s="11">
        <v>0</v>
      </c>
      <c r="KI53" s="11">
        <v>0</v>
      </c>
      <c r="KJ53" s="11">
        <v>0</v>
      </c>
      <c r="KK53" s="11">
        <v>0</v>
      </c>
      <c r="KL53" s="11">
        <v>0</v>
      </c>
      <c r="KM53" s="11">
        <v>0</v>
      </c>
      <c r="KN53" s="11">
        <v>0</v>
      </c>
      <c r="KO53" s="11">
        <v>0</v>
      </c>
      <c r="KP53" s="11">
        <v>0</v>
      </c>
      <c r="KQ53" s="11">
        <v>0</v>
      </c>
      <c r="KR53" s="11">
        <v>0</v>
      </c>
      <c r="KS53" s="11">
        <v>0</v>
      </c>
      <c r="KT53" s="11">
        <v>0</v>
      </c>
      <c r="KU53" s="11">
        <v>0</v>
      </c>
      <c r="KV53" s="11">
        <v>0</v>
      </c>
      <c r="KW53" s="11">
        <v>0</v>
      </c>
      <c r="KX53" s="11">
        <v>0</v>
      </c>
      <c r="KY53" s="11">
        <v>0</v>
      </c>
      <c r="KZ53" s="11">
        <v>0</v>
      </c>
      <c r="LA53" s="11">
        <v>0</v>
      </c>
      <c r="LB53" s="11">
        <v>0</v>
      </c>
      <c r="LC53" s="11">
        <v>0</v>
      </c>
      <c r="LD53" s="11">
        <v>0</v>
      </c>
      <c r="LE53" s="11">
        <v>0</v>
      </c>
      <c r="LF53" s="11">
        <v>0</v>
      </c>
      <c r="LG53" s="11">
        <v>0</v>
      </c>
      <c r="LH53" s="11">
        <v>0</v>
      </c>
      <c r="LI53" s="11">
        <v>0</v>
      </c>
      <c r="LJ53" s="11">
        <v>0</v>
      </c>
      <c r="LK53" s="11">
        <v>0</v>
      </c>
      <c r="LL53" s="11">
        <v>0</v>
      </c>
      <c r="LM53" s="11">
        <v>650601</v>
      </c>
      <c r="LN53" s="11">
        <v>117347</v>
      </c>
      <c r="LO53" s="11">
        <v>130563</v>
      </c>
      <c r="LP53" s="11">
        <v>0</v>
      </c>
      <c r="LQ53" s="11">
        <v>0</v>
      </c>
      <c r="LR53" s="11">
        <v>0</v>
      </c>
      <c r="LS53" s="11">
        <v>0</v>
      </c>
      <c r="LT53" s="11">
        <v>0</v>
      </c>
      <c r="LU53" s="11">
        <v>0</v>
      </c>
      <c r="LV53" s="11">
        <v>0</v>
      </c>
      <c r="LW53" s="11">
        <v>0</v>
      </c>
      <c r="LX53" s="11">
        <v>0</v>
      </c>
      <c r="LY53" s="11">
        <v>0</v>
      </c>
      <c r="LZ53" s="11">
        <v>0</v>
      </c>
      <c r="MA53" s="11">
        <v>0</v>
      </c>
      <c r="MB53" s="11">
        <v>0</v>
      </c>
      <c r="MC53" s="11">
        <v>0</v>
      </c>
      <c r="MD53" s="11">
        <v>0</v>
      </c>
      <c r="ME53" s="11">
        <v>0</v>
      </c>
      <c r="MF53" s="11">
        <v>0</v>
      </c>
      <c r="MG53" s="11">
        <v>0</v>
      </c>
      <c r="MH53" s="11">
        <v>0</v>
      </c>
      <c r="MI53" s="11">
        <v>0</v>
      </c>
      <c r="MJ53" s="11">
        <v>0</v>
      </c>
      <c r="MK53" s="11">
        <v>0</v>
      </c>
      <c r="ML53" s="11">
        <v>0</v>
      </c>
      <c r="MM53" s="11">
        <v>0</v>
      </c>
      <c r="MN53" s="11">
        <v>0</v>
      </c>
      <c r="MO53" s="11">
        <v>0</v>
      </c>
      <c r="MP53" s="11">
        <v>0</v>
      </c>
      <c r="MQ53" s="11">
        <v>0</v>
      </c>
      <c r="MR53" s="11">
        <v>0</v>
      </c>
      <c r="MS53" s="11">
        <v>0</v>
      </c>
      <c r="MT53" s="11">
        <v>0</v>
      </c>
      <c r="MU53" s="11">
        <v>0</v>
      </c>
      <c r="MV53" s="11">
        <v>0</v>
      </c>
      <c r="MW53" s="11">
        <v>0</v>
      </c>
      <c r="MX53" s="11">
        <v>1279</v>
      </c>
      <c r="MY53" s="11">
        <v>0</v>
      </c>
      <c r="MZ53" s="11">
        <v>0</v>
      </c>
      <c r="NA53" s="11">
        <v>0</v>
      </c>
      <c r="NB53" s="11">
        <v>0</v>
      </c>
      <c r="NC53" s="11">
        <v>0</v>
      </c>
      <c r="ND53" s="11">
        <v>0</v>
      </c>
      <c r="NE53" s="11">
        <v>0</v>
      </c>
      <c r="NF53" s="11">
        <v>0</v>
      </c>
      <c r="NG53" s="11">
        <v>0</v>
      </c>
      <c r="NH53" s="11">
        <v>0</v>
      </c>
      <c r="NI53" s="11">
        <v>0</v>
      </c>
      <c r="NJ53" s="11">
        <v>0</v>
      </c>
      <c r="NK53" s="11">
        <v>0</v>
      </c>
      <c r="NL53" s="11">
        <v>0</v>
      </c>
      <c r="NM53" s="11">
        <v>0</v>
      </c>
      <c r="NN53" s="11">
        <v>0</v>
      </c>
      <c r="NO53" s="11">
        <v>0</v>
      </c>
      <c r="NP53" s="11">
        <v>0</v>
      </c>
      <c r="NQ53" s="11">
        <v>0</v>
      </c>
      <c r="NR53" s="11">
        <v>0</v>
      </c>
      <c r="NS53" s="11">
        <v>0</v>
      </c>
      <c r="NT53" s="11">
        <v>0</v>
      </c>
      <c r="NU53" s="11">
        <v>0</v>
      </c>
      <c r="NV53" s="11">
        <v>0</v>
      </c>
      <c r="NW53" s="11">
        <v>0</v>
      </c>
      <c r="NX53" s="11">
        <v>0</v>
      </c>
      <c r="NY53" s="11">
        <v>0</v>
      </c>
      <c r="NZ53" s="11">
        <v>0</v>
      </c>
      <c r="OA53" s="11">
        <v>0</v>
      </c>
      <c r="OB53" s="11">
        <v>0</v>
      </c>
      <c r="OC53" s="11">
        <v>0</v>
      </c>
      <c r="OD53" s="11">
        <v>232</v>
      </c>
      <c r="OE53" s="11">
        <v>0</v>
      </c>
      <c r="OF53" s="11">
        <v>0</v>
      </c>
      <c r="OG53" s="11">
        <v>0</v>
      </c>
      <c r="OH53" s="11">
        <v>0</v>
      </c>
      <c r="OI53" s="11">
        <v>0</v>
      </c>
      <c r="OJ53" s="11">
        <v>0</v>
      </c>
      <c r="OK53" s="11">
        <v>0</v>
      </c>
      <c r="OL53" s="11">
        <v>0</v>
      </c>
      <c r="OM53" s="11">
        <v>0</v>
      </c>
      <c r="ON53" s="11">
        <v>4585</v>
      </c>
      <c r="OO53" s="11">
        <v>1952</v>
      </c>
      <c r="OP53" s="11">
        <v>1064316</v>
      </c>
      <c r="OQ53" s="150">
        <v>990989</v>
      </c>
      <c r="OR53" s="11">
        <v>0</v>
      </c>
      <c r="OS53" s="11">
        <v>0</v>
      </c>
      <c r="OT53" s="11">
        <v>0</v>
      </c>
      <c r="OU53" s="11">
        <v>232448</v>
      </c>
      <c r="OV53" s="11">
        <v>14591</v>
      </c>
      <c r="OW53" s="11">
        <v>1238028</v>
      </c>
      <c r="OX53" s="11">
        <v>2302344</v>
      </c>
      <c r="OY53" s="11">
        <v>2184398</v>
      </c>
      <c r="OZ53" s="11">
        <v>117946</v>
      </c>
      <c r="PA53" s="11">
        <v>0</v>
      </c>
      <c r="PB53" s="11">
        <v>2302344</v>
      </c>
    </row>
    <row r="54" spans="1:418" ht="15" customHeight="1">
      <c r="A54" s="8" t="s">
        <v>477</v>
      </c>
      <c r="B54" s="9" t="s">
        <v>50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5573</v>
      </c>
      <c r="U54" s="10">
        <v>0</v>
      </c>
      <c r="V54" s="10">
        <v>1937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96201</v>
      </c>
      <c r="AZ54" s="10">
        <v>17759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10810</v>
      </c>
      <c r="BN54" s="10">
        <v>4016</v>
      </c>
      <c r="BO54" s="10">
        <v>0</v>
      </c>
      <c r="BP54" s="10">
        <v>0</v>
      </c>
      <c r="BQ54" s="10">
        <v>1202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104798</v>
      </c>
      <c r="CA54" s="10">
        <v>0</v>
      </c>
      <c r="CB54" s="10">
        <v>0</v>
      </c>
      <c r="CC54" s="10">
        <v>0</v>
      </c>
      <c r="CD54" s="10">
        <v>0</v>
      </c>
      <c r="CE54" s="10">
        <v>5467</v>
      </c>
      <c r="CF54" s="10">
        <v>0</v>
      </c>
      <c r="CG54" s="10">
        <v>3121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  <c r="DO54" s="10">
        <v>0</v>
      </c>
      <c r="DP54" s="10">
        <v>0</v>
      </c>
      <c r="DQ54" s="10">
        <v>0</v>
      </c>
      <c r="DR54" s="10">
        <v>0</v>
      </c>
      <c r="DS54" s="10">
        <v>0</v>
      </c>
      <c r="DT54" s="10">
        <v>0</v>
      </c>
      <c r="DU54" s="10">
        <v>0</v>
      </c>
      <c r="DV54" s="10">
        <v>0</v>
      </c>
      <c r="DW54" s="10">
        <v>0</v>
      </c>
      <c r="DX54" s="10">
        <v>0</v>
      </c>
      <c r="DY54" s="10">
        <v>0</v>
      </c>
      <c r="DZ54" s="10">
        <v>0</v>
      </c>
      <c r="EA54" s="10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58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0</v>
      </c>
      <c r="GU54" s="11">
        <v>0</v>
      </c>
      <c r="GV54" s="11">
        <v>0</v>
      </c>
      <c r="GW54" s="11">
        <v>0</v>
      </c>
      <c r="GX54" s="11">
        <v>0</v>
      </c>
      <c r="GY54" s="11">
        <v>0</v>
      </c>
      <c r="GZ54" s="11">
        <v>0</v>
      </c>
      <c r="HA54" s="11">
        <v>0</v>
      </c>
      <c r="HB54" s="11">
        <v>0</v>
      </c>
      <c r="HC54" s="11">
        <v>0</v>
      </c>
      <c r="HD54" s="11">
        <v>0</v>
      </c>
      <c r="HE54" s="11">
        <v>0</v>
      </c>
      <c r="HF54" s="11">
        <v>0</v>
      </c>
      <c r="HG54" s="11">
        <v>0</v>
      </c>
      <c r="HH54" s="11">
        <v>0</v>
      </c>
      <c r="HI54" s="11">
        <v>0</v>
      </c>
      <c r="HJ54" s="11">
        <v>0</v>
      </c>
      <c r="HK54" s="11">
        <v>0</v>
      </c>
      <c r="HL54" s="11">
        <v>0</v>
      </c>
      <c r="HM54" s="11">
        <v>0</v>
      </c>
      <c r="HN54" s="11">
        <v>0</v>
      </c>
      <c r="HO54" s="11">
        <v>0</v>
      </c>
      <c r="HP54" s="11">
        <v>0</v>
      </c>
      <c r="HQ54" s="11">
        <v>0</v>
      </c>
      <c r="HR54" s="11">
        <v>0</v>
      </c>
      <c r="HS54" s="11">
        <v>0</v>
      </c>
      <c r="HT54" s="11">
        <v>0</v>
      </c>
      <c r="HU54" s="11">
        <v>0</v>
      </c>
      <c r="HV54" s="11">
        <v>0</v>
      </c>
      <c r="HW54" s="11">
        <v>0</v>
      </c>
      <c r="HX54" s="11">
        <v>0</v>
      </c>
      <c r="HY54" s="11">
        <v>0</v>
      </c>
      <c r="HZ54" s="11">
        <v>0</v>
      </c>
      <c r="IA54" s="11">
        <v>0</v>
      </c>
      <c r="IB54" s="11">
        <v>0</v>
      </c>
      <c r="IC54" s="11">
        <v>0</v>
      </c>
      <c r="ID54" s="11">
        <v>0</v>
      </c>
      <c r="IE54" s="11">
        <v>0</v>
      </c>
      <c r="IF54" s="11">
        <v>0</v>
      </c>
      <c r="IG54" s="11">
        <v>0</v>
      </c>
      <c r="IH54" s="11">
        <v>0</v>
      </c>
      <c r="II54" s="11">
        <v>0</v>
      </c>
      <c r="IJ54" s="11">
        <v>0</v>
      </c>
      <c r="IK54" s="11">
        <v>0</v>
      </c>
      <c r="IL54" s="11">
        <v>0</v>
      </c>
      <c r="IM54" s="11">
        <v>0</v>
      </c>
      <c r="IN54" s="11">
        <v>0</v>
      </c>
      <c r="IO54" s="11">
        <v>0</v>
      </c>
      <c r="IP54" s="11">
        <v>0</v>
      </c>
      <c r="IQ54" s="11">
        <v>0</v>
      </c>
      <c r="IR54" s="11">
        <v>0</v>
      </c>
      <c r="IS54" s="11">
        <v>0</v>
      </c>
      <c r="IT54" s="11">
        <v>0</v>
      </c>
      <c r="IU54" s="11">
        <v>0</v>
      </c>
      <c r="IV54" s="11">
        <v>0</v>
      </c>
      <c r="IW54" s="11">
        <v>0</v>
      </c>
      <c r="IX54" s="11">
        <v>0</v>
      </c>
      <c r="IY54" s="11">
        <v>0</v>
      </c>
      <c r="IZ54" s="11">
        <v>0</v>
      </c>
      <c r="JA54" s="11">
        <v>0</v>
      </c>
      <c r="JB54" s="11">
        <v>0</v>
      </c>
      <c r="JC54" s="11">
        <v>0</v>
      </c>
      <c r="JD54" s="11">
        <v>0</v>
      </c>
      <c r="JE54" s="11">
        <v>0</v>
      </c>
      <c r="JF54" s="11">
        <v>0</v>
      </c>
      <c r="JG54" s="11">
        <v>0</v>
      </c>
      <c r="JH54" s="11">
        <v>0</v>
      </c>
      <c r="JI54" s="11">
        <v>0</v>
      </c>
      <c r="JJ54" s="11">
        <v>0</v>
      </c>
      <c r="JK54" s="11">
        <v>0</v>
      </c>
      <c r="JL54" s="11">
        <v>0</v>
      </c>
      <c r="JM54" s="11">
        <v>0</v>
      </c>
      <c r="JN54" s="11">
        <v>0</v>
      </c>
      <c r="JO54" s="11">
        <v>0</v>
      </c>
      <c r="JP54" s="11">
        <v>0</v>
      </c>
      <c r="JQ54" s="11">
        <v>0</v>
      </c>
      <c r="JR54" s="11">
        <v>0</v>
      </c>
      <c r="JS54" s="11">
        <v>0</v>
      </c>
      <c r="JT54" s="11">
        <v>0</v>
      </c>
      <c r="JU54" s="11">
        <v>0</v>
      </c>
      <c r="JV54" s="11">
        <v>0</v>
      </c>
      <c r="JW54" s="11">
        <v>0</v>
      </c>
      <c r="JX54" s="11">
        <v>0</v>
      </c>
      <c r="JY54" s="11">
        <v>0</v>
      </c>
      <c r="JZ54" s="11">
        <v>0</v>
      </c>
      <c r="KA54" s="11">
        <v>0</v>
      </c>
      <c r="KB54" s="11">
        <v>0</v>
      </c>
      <c r="KC54" s="11">
        <v>0</v>
      </c>
      <c r="KD54" s="11">
        <v>0</v>
      </c>
      <c r="KE54" s="11">
        <v>0</v>
      </c>
      <c r="KF54" s="11">
        <v>0</v>
      </c>
      <c r="KG54" s="11">
        <v>0</v>
      </c>
      <c r="KH54" s="11">
        <v>0</v>
      </c>
      <c r="KI54" s="11">
        <v>0</v>
      </c>
      <c r="KJ54" s="11">
        <v>0</v>
      </c>
      <c r="KK54" s="11">
        <v>0</v>
      </c>
      <c r="KL54" s="11">
        <v>0</v>
      </c>
      <c r="KM54" s="11">
        <v>0</v>
      </c>
      <c r="KN54" s="11">
        <v>0</v>
      </c>
      <c r="KO54" s="11">
        <v>0</v>
      </c>
      <c r="KP54" s="11">
        <v>0</v>
      </c>
      <c r="KQ54" s="11">
        <v>0</v>
      </c>
      <c r="KR54" s="11">
        <v>0</v>
      </c>
      <c r="KS54" s="11">
        <v>0</v>
      </c>
      <c r="KT54" s="11">
        <v>0</v>
      </c>
      <c r="KU54" s="11">
        <v>0</v>
      </c>
      <c r="KV54" s="11">
        <v>0</v>
      </c>
      <c r="KW54" s="11">
        <v>0</v>
      </c>
      <c r="KX54" s="11">
        <v>0</v>
      </c>
      <c r="KY54" s="11">
        <v>0</v>
      </c>
      <c r="KZ54" s="11">
        <v>0</v>
      </c>
      <c r="LA54" s="11">
        <v>0</v>
      </c>
      <c r="LB54" s="11">
        <v>0</v>
      </c>
      <c r="LC54" s="11">
        <v>0</v>
      </c>
      <c r="LD54" s="11">
        <v>0</v>
      </c>
      <c r="LE54" s="11">
        <v>0</v>
      </c>
      <c r="LF54" s="11">
        <v>0</v>
      </c>
      <c r="LG54" s="11">
        <v>0</v>
      </c>
      <c r="LH54" s="11">
        <v>0</v>
      </c>
      <c r="LI54" s="11">
        <v>0</v>
      </c>
      <c r="LJ54" s="11">
        <v>0</v>
      </c>
      <c r="LK54" s="11">
        <v>0</v>
      </c>
      <c r="LL54" s="11">
        <v>0</v>
      </c>
      <c r="LM54" s="11">
        <v>153948</v>
      </c>
      <c r="LN54" s="11">
        <v>109657</v>
      </c>
      <c r="LO54" s="11">
        <v>152744</v>
      </c>
      <c r="LP54" s="11">
        <v>0</v>
      </c>
      <c r="LQ54" s="11">
        <v>0</v>
      </c>
      <c r="LR54" s="11">
        <v>0</v>
      </c>
      <c r="LS54" s="11">
        <v>0</v>
      </c>
      <c r="LT54" s="11">
        <v>0</v>
      </c>
      <c r="LU54" s="11">
        <v>0</v>
      </c>
      <c r="LV54" s="11">
        <v>0</v>
      </c>
      <c r="LW54" s="11">
        <v>0</v>
      </c>
      <c r="LX54" s="11">
        <v>0</v>
      </c>
      <c r="LY54" s="11">
        <v>0</v>
      </c>
      <c r="LZ54" s="11">
        <v>0</v>
      </c>
      <c r="MA54" s="11">
        <v>0</v>
      </c>
      <c r="MB54" s="11">
        <v>0</v>
      </c>
      <c r="MC54" s="11">
        <v>0</v>
      </c>
      <c r="MD54" s="11">
        <v>0</v>
      </c>
      <c r="ME54" s="11">
        <v>0</v>
      </c>
      <c r="MF54" s="11">
        <v>0</v>
      </c>
      <c r="MG54" s="11">
        <v>0</v>
      </c>
      <c r="MH54" s="11">
        <v>0</v>
      </c>
      <c r="MI54" s="11">
        <v>0</v>
      </c>
      <c r="MJ54" s="11">
        <v>0</v>
      </c>
      <c r="MK54" s="11">
        <v>0</v>
      </c>
      <c r="ML54" s="11">
        <v>0</v>
      </c>
      <c r="MM54" s="11">
        <v>0</v>
      </c>
      <c r="MN54" s="11">
        <v>0</v>
      </c>
      <c r="MO54" s="11">
        <v>0</v>
      </c>
      <c r="MP54" s="11">
        <v>0</v>
      </c>
      <c r="MQ54" s="11">
        <v>0</v>
      </c>
      <c r="MR54" s="11">
        <v>0</v>
      </c>
      <c r="MS54" s="11">
        <v>0</v>
      </c>
      <c r="MT54" s="11">
        <v>0</v>
      </c>
      <c r="MU54" s="11">
        <v>0</v>
      </c>
      <c r="MV54" s="11">
        <v>0</v>
      </c>
      <c r="MW54" s="11">
        <v>0</v>
      </c>
      <c r="MX54" s="11">
        <v>451</v>
      </c>
      <c r="MY54" s="11">
        <v>0</v>
      </c>
      <c r="MZ54" s="11">
        <v>0</v>
      </c>
      <c r="NA54" s="11">
        <v>0</v>
      </c>
      <c r="NB54" s="11">
        <v>0</v>
      </c>
      <c r="NC54" s="11">
        <v>0</v>
      </c>
      <c r="ND54" s="11">
        <v>0</v>
      </c>
      <c r="NE54" s="11">
        <v>0</v>
      </c>
      <c r="NF54" s="11">
        <v>0</v>
      </c>
      <c r="NG54" s="11">
        <v>0</v>
      </c>
      <c r="NH54" s="11">
        <v>0</v>
      </c>
      <c r="NI54" s="11">
        <v>0</v>
      </c>
      <c r="NJ54" s="11">
        <v>0</v>
      </c>
      <c r="NK54" s="11">
        <v>0</v>
      </c>
      <c r="NL54" s="11">
        <v>0</v>
      </c>
      <c r="NM54" s="11">
        <v>0</v>
      </c>
      <c r="NN54" s="11">
        <v>0</v>
      </c>
      <c r="NO54" s="11">
        <v>0</v>
      </c>
      <c r="NP54" s="11">
        <v>0</v>
      </c>
      <c r="NQ54" s="11">
        <v>0</v>
      </c>
      <c r="NR54" s="11">
        <v>0</v>
      </c>
      <c r="NS54" s="11">
        <v>0</v>
      </c>
      <c r="NT54" s="11">
        <v>0</v>
      </c>
      <c r="NU54" s="11">
        <v>0</v>
      </c>
      <c r="NV54" s="11">
        <v>0</v>
      </c>
      <c r="NW54" s="11">
        <v>0</v>
      </c>
      <c r="NX54" s="11">
        <v>0</v>
      </c>
      <c r="NY54" s="11">
        <v>153</v>
      </c>
      <c r="NZ54" s="11">
        <v>0</v>
      </c>
      <c r="OA54" s="11">
        <v>0</v>
      </c>
      <c r="OB54" s="11">
        <v>0</v>
      </c>
      <c r="OC54" s="11">
        <v>0</v>
      </c>
      <c r="OD54" s="11">
        <v>416</v>
      </c>
      <c r="OE54" s="11">
        <v>0</v>
      </c>
      <c r="OF54" s="11">
        <v>0</v>
      </c>
      <c r="OG54" s="11">
        <v>0</v>
      </c>
      <c r="OH54" s="11">
        <v>0</v>
      </c>
      <c r="OI54" s="11">
        <v>0</v>
      </c>
      <c r="OJ54" s="11">
        <v>0</v>
      </c>
      <c r="OK54" s="11">
        <v>0</v>
      </c>
      <c r="OL54" s="11">
        <v>0</v>
      </c>
      <c r="OM54" s="11">
        <v>0</v>
      </c>
      <c r="ON54" s="11">
        <v>105177</v>
      </c>
      <c r="OO54" s="11">
        <v>2896</v>
      </c>
      <c r="OP54" s="11">
        <v>776326</v>
      </c>
      <c r="OQ54" s="150">
        <v>1250696</v>
      </c>
      <c r="OR54" s="11">
        <v>0</v>
      </c>
      <c r="OS54" s="11">
        <v>0</v>
      </c>
      <c r="OT54" s="11">
        <v>0</v>
      </c>
      <c r="OU54" s="11">
        <v>75448</v>
      </c>
      <c r="OV54" s="11">
        <v>4244</v>
      </c>
      <c r="OW54" s="11">
        <v>1330388</v>
      </c>
      <c r="OX54" s="11">
        <v>2106714</v>
      </c>
      <c r="OY54" s="11">
        <v>2072656</v>
      </c>
      <c r="OZ54" s="11">
        <v>34058</v>
      </c>
      <c r="PA54" s="11">
        <v>0</v>
      </c>
      <c r="PB54" s="11">
        <v>2106714</v>
      </c>
    </row>
    <row r="55" spans="1:418" ht="15" customHeight="1">
      <c r="A55" s="8" t="s">
        <v>478</v>
      </c>
      <c r="B55" s="9" t="s">
        <v>51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4338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615</v>
      </c>
      <c r="AX55" s="10">
        <v>19793</v>
      </c>
      <c r="AY55" s="10">
        <v>213663</v>
      </c>
      <c r="AZ55" s="10">
        <v>148443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41787</v>
      </c>
      <c r="BM55" s="10">
        <v>112653</v>
      </c>
      <c r="BN55" s="10">
        <v>23823</v>
      </c>
      <c r="BO55" s="10">
        <v>4715</v>
      </c>
      <c r="BP55" s="10">
        <v>18</v>
      </c>
      <c r="BQ55" s="10">
        <v>42506</v>
      </c>
      <c r="BR55" s="10">
        <v>0</v>
      </c>
      <c r="BS55" s="10">
        <v>0</v>
      </c>
      <c r="BT55" s="10">
        <v>11017</v>
      </c>
      <c r="BU55" s="10">
        <v>1176</v>
      </c>
      <c r="BV55" s="10">
        <v>15190</v>
      </c>
      <c r="BW55" s="10">
        <v>0</v>
      </c>
      <c r="BX55" s="10">
        <v>0</v>
      </c>
      <c r="BY55" s="10">
        <v>0</v>
      </c>
      <c r="BZ55" s="10">
        <v>111972</v>
      </c>
      <c r="CA55" s="10">
        <v>0</v>
      </c>
      <c r="CB55" s="10">
        <v>0</v>
      </c>
      <c r="CC55" s="10">
        <v>0</v>
      </c>
      <c r="CD55" s="10">
        <v>0</v>
      </c>
      <c r="CE55" s="10">
        <v>2921</v>
      </c>
      <c r="CF55" s="10">
        <v>0</v>
      </c>
      <c r="CG55" s="10">
        <v>14715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  <c r="DO55" s="10">
        <v>0</v>
      </c>
      <c r="DP55" s="10">
        <v>0</v>
      </c>
      <c r="DQ55" s="10">
        <v>0</v>
      </c>
      <c r="DR55" s="10">
        <v>0</v>
      </c>
      <c r="DS55" s="10">
        <v>0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>
        <v>0</v>
      </c>
      <c r="DZ55" s="10">
        <v>0</v>
      </c>
      <c r="EA55" s="10">
        <v>0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7388</v>
      </c>
      <c r="FB55" s="10">
        <v>2859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10">
        <v>0</v>
      </c>
      <c r="FR55" s="10">
        <v>0</v>
      </c>
      <c r="FS55" s="10">
        <v>0</v>
      </c>
      <c r="FT55" s="10">
        <v>0</v>
      </c>
      <c r="FU55" s="10">
        <v>0</v>
      </c>
      <c r="FV55" s="10">
        <v>0</v>
      </c>
      <c r="FW55" s="10">
        <v>0</v>
      </c>
      <c r="FX55" s="10">
        <v>0</v>
      </c>
      <c r="FY55" s="10">
        <v>0</v>
      </c>
      <c r="FZ55" s="10">
        <v>0</v>
      </c>
      <c r="GA55" s="10">
        <v>0</v>
      </c>
      <c r="GB55" s="10">
        <v>0</v>
      </c>
      <c r="GC55" s="10">
        <v>0</v>
      </c>
      <c r="GD55" s="10">
        <v>0</v>
      </c>
      <c r="GE55" s="10">
        <v>0</v>
      </c>
      <c r="GF55" s="10">
        <v>0</v>
      </c>
      <c r="GG55" s="10">
        <v>0</v>
      </c>
      <c r="GH55" s="158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1">
        <v>0</v>
      </c>
      <c r="GV55" s="11">
        <v>0</v>
      </c>
      <c r="GW55" s="11">
        <v>0</v>
      </c>
      <c r="GX55" s="11">
        <v>0</v>
      </c>
      <c r="GY55" s="11">
        <v>0</v>
      </c>
      <c r="GZ55" s="11">
        <v>0</v>
      </c>
      <c r="HA55" s="11">
        <v>0</v>
      </c>
      <c r="HB55" s="11">
        <v>0</v>
      </c>
      <c r="HC55" s="11">
        <v>0</v>
      </c>
      <c r="HD55" s="11">
        <v>0</v>
      </c>
      <c r="HE55" s="11">
        <v>0</v>
      </c>
      <c r="HF55" s="11">
        <v>0</v>
      </c>
      <c r="HG55" s="11">
        <v>0</v>
      </c>
      <c r="HH55" s="11">
        <v>0</v>
      </c>
      <c r="HI55" s="11">
        <v>0</v>
      </c>
      <c r="HJ55" s="11">
        <v>0</v>
      </c>
      <c r="HK55" s="11">
        <v>0</v>
      </c>
      <c r="HL55" s="11">
        <v>0</v>
      </c>
      <c r="HM55" s="11">
        <v>0</v>
      </c>
      <c r="HN55" s="11">
        <v>0</v>
      </c>
      <c r="HO55" s="11">
        <v>0</v>
      </c>
      <c r="HP55" s="11">
        <v>0</v>
      </c>
      <c r="HQ55" s="11">
        <v>0</v>
      </c>
      <c r="HR55" s="11">
        <v>0</v>
      </c>
      <c r="HS55" s="11">
        <v>0</v>
      </c>
      <c r="HT55" s="11">
        <v>0</v>
      </c>
      <c r="HU55" s="11">
        <v>0</v>
      </c>
      <c r="HV55" s="11">
        <v>0</v>
      </c>
      <c r="HW55" s="11">
        <v>0</v>
      </c>
      <c r="HX55" s="11">
        <v>0</v>
      </c>
      <c r="HY55" s="11">
        <v>0</v>
      </c>
      <c r="HZ55" s="11">
        <v>0</v>
      </c>
      <c r="IA55" s="11">
        <v>0</v>
      </c>
      <c r="IB55" s="11">
        <v>0</v>
      </c>
      <c r="IC55" s="11">
        <v>0</v>
      </c>
      <c r="ID55" s="11">
        <v>0</v>
      </c>
      <c r="IE55" s="11">
        <v>0</v>
      </c>
      <c r="IF55" s="11">
        <v>0</v>
      </c>
      <c r="IG55" s="11">
        <v>0</v>
      </c>
      <c r="IH55" s="11">
        <v>0</v>
      </c>
      <c r="II55" s="11">
        <v>0</v>
      </c>
      <c r="IJ55" s="11">
        <v>0</v>
      </c>
      <c r="IK55" s="11">
        <v>0</v>
      </c>
      <c r="IL55" s="11">
        <v>0</v>
      </c>
      <c r="IM55" s="11">
        <v>0</v>
      </c>
      <c r="IN55" s="11">
        <v>0</v>
      </c>
      <c r="IO55" s="11">
        <v>0</v>
      </c>
      <c r="IP55" s="11">
        <v>0</v>
      </c>
      <c r="IQ55" s="11">
        <v>0</v>
      </c>
      <c r="IR55" s="11">
        <v>0</v>
      </c>
      <c r="IS55" s="11">
        <v>0</v>
      </c>
      <c r="IT55" s="11">
        <v>0</v>
      </c>
      <c r="IU55" s="11">
        <v>0</v>
      </c>
      <c r="IV55" s="11">
        <v>0</v>
      </c>
      <c r="IW55" s="11">
        <v>0</v>
      </c>
      <c r="IX55" s="11">
        <v>0</v>
      </c>
      <c r="IY55" s="11">
        <v>0</v>
      </c>
      <c r="IZ55" s="11">
        <v>0</v>
      </c>
      <c r="JA55" s="11">
        <v>0</v>
      </c>
      <c r="JB55" s="11">
        <v>0</v>
      </c>
      <c r="JC55" s="11">
        <v>0</v>
      </c>
      <c r="JD55" s="11">
        <v>0</v>
      </c>
      <c r="JE55" s="11">
        <v>0</v>
      </c>
      <c r="JF55" s="11">
        <v>0</v>
      </c>
      <c r="JG55" s="11">
        <v>0</v>
      </c>
      <c r="JH55" s="11">
        <v>0</v>
      </c>
      <c r="JI55" s="11">
        <v>0</v>
      </c>
      <c r="JJ55" s="11">
        <v>0</v>
      </c>
      <c r="JK55" s="11">
        <v>0</v>
      </c>
      <c r="JL55" s="11">
        <v>0</v>
      </c>
      <c r="JM55" s="11">
        <v>0</v>
      </c>
      <c r="JN55" s="11">
        <v>0</v>
      </c>
      <c r="JO55" s="11">
        <v>0</v>
      </c>
      <c r="JP55" s="11">
        <v>0</v>
      </c>
      <c r="JQ55" s="11">
        <v>0</v>
      </c>
      <c r="JR55" s="11">
        <v>0</v>
      </c>
      <c r="JS55" s="11">
        <v>0</v>
      </c>
      <c r="JT55" s="11">
        <v>0</v>
      </c>
      <c r="JU55" s="11">
        <v>0</v>
      </c>
      <c r="JV55" s="11">
        <v>0</v>
      </c>
      <c r="JW55" s="11">
        <v>0</v>
      </c>
      <c r="JX55" s="11">
        <v>0</v>
      </c>
      <c r="JY55" s="11">
        <v>0</v>
      </c>
      <c r="JZ55" s="11">
        <v>0</v>
      </c>
      <c r="KA55" s="11">
        <v>0</v>
      </c>
      <c r="KB55" s="11">
        <v>0</v>
      </c>
      <c r="KC55" s="11">
        <v>0</v>
      </c>
      <c r="KD55" s="11">
        <v>0</v>
      </c>
      <c r="KE55" s="11">
        <v>0</v>
      </c>
      <c r="KF55" s="11">
        <v>0</v>
      </c>
      <c r="KG55" s="11">
        <v>0</v>
      </c>
      <c r="KH55" s="11">
        <v>0</v>
      </c>
      <c r="KI55" s="11">
        <v>0</v>
      </c>
      <c r="KJ55" s="11">
        <v>0</v>
      </c>
      <c r="KK55" s="11">
        <v>0</v>
      </c>
      <c r="KL55" s="11">
        <v>0</v>
      </c>
      <c r="KM55" s="11">
        <v>0</v>
      </c>
      <c r="KN55" s="11">
        <v>0</v>
      </c>
      <c r="KO55" s="11">
        <v>0</v>
      </c>
      <c r="KP55" s="11">
        <v>0</v>
      </c>
      <c r="KQ55" s="11">
        <v>0</v>
      </c>
      <c r="KR55" s="11">
        <v>0</v>
      </c>
      <c r="KS55" s="11">
        <v>0</v>
      </c>
      <c r="KT55" s="11">
        <v>0</v>
      </c>
      <c r="KU55" s="11">
        <v>0</v>
      </c>
      <c r="KV55" s="11">
        <v>0</v>
      </c>
      <c r="KW55" s="11">
        <v>0</v>
      </c>
      <c r="KX55" s="11">
        <v>0</v>
      </c>
      <c r="KY55" s="11">
        <v>0</v>
      </c>
      <c r="KZ55" s="11">
        <v>0</v>
      </c>
      <c r="LA55" s="11">
        <v>0</v>
      </c>
      <c r="LB55" s="11">
        <v>0</v>
      </c>
      <c r="LC55" s="11">
        <v>0</v>
      </c>
      <c r="LD55" s="11">
        <v>0</v>
      </c>
      <c r="LE55" s="11">
        <v>0</v>
      </c>
      <c r="LF55" s="11">
        <v>0</v>
      </c>
      <c r="LG55" s="11">
        <v>0</v>
      </c>
      <c r="LH55" s="11">
        <v>0</v>
      </c>
      <c r="LI55" s="11">
        <v>0</v>
      </c>
      <c r="LJ55" s="11">
        <v>0</v>
      </c>
      <c r="LK55" s="11">
        <v>0</v>
      </c>
      <c r="LL55" s="11">
        <v>0</v>
      </c>
      <c r="LM55" s="11">
        <v>53100</v>
      </c>
      <c r="LN55" s="11">
        <v>44243</v>
      </c>
      <c r="LO55" s="11">
        <v>159181</v>
      </c>
      <c r="LP55" s="11">
        <v>0</v>
      </c>
      <c r="LQ55" s="11">
        <v>0</v>
      </c>
      <c r="LR55" s="11">
        <v>0</v>
      </c>
      <c r="LS55" s="11">
        <v>0</v>
      </c>
      <c r="LT55" s="11">
        <v>0</v>
      </c>
      <c r="LU55" s="11">
        <v>0</v>
      </c>
      <c r="LV55" s="11">
        <v>0</v>
      </c>
      <c r="LW55" s="11">
        <v>0</v>
      </c>
      <c r="LX55" s="11">
        <v>0</v>
      </c>
      <c r="LY55" s="11">
        <v>0</v>
      </c>
      <c r="LZ55" s="11">
        <v>0</v>
      </c>
      <c r="MA55" s="11">
        <v>0</v>
      </c>
      <c r="MB55" s="11">
        <v>0</v>
      </c>
      <c r="MC55" s="11">
        <v>0</v>
      </c>
      <c r="MD55" s="11">
        <v>0</v>
      </c>
      <c r="ME55" s="11">
        <v>0</v>
      </c>
      <c r="MF55" s="11">
        <v>0</v>
      </c>
      <c r="MG55" s="11">
        <v>0</v>
      </c>
      <c r="MH55" s="11">
        <v>0</v>
      </c>
      <c r="MI55" s="11">
        <v>0</v>
      </c>
      <c r="MJ55" s="11">
        <v>0</v>
      </c>
      <c r="MK55" s="11">
        <v>0</v>
      </c>
      <c r="ML55" s="11">
        <v>0</v>
      </c>
      <c r="MM55" s="11">
        <v>0</v>
      </c>
      <c r="MN55" s="11">
        <v>0</v>
      </c>
      <c r="MO55" s="11">
        <v>0</v>
      </c>
      <c r="MP55" s="11">
        <v>0</v>
      </c>
      <c r="MQ55" s="11">
        <v>0</v>
      </c>
      <c r="MR55" s="11">
        <v>0</v>
      </c>
      <c r="MS55" s="11">
        <v>0</v>
      </c>
      <c r="MT55" s="11">
        <v>0</v>
      </c>
      <c r="MU55" s="11">
        <v>0</v>
      </c>
      <c r="MV55" s="11">
        <v>0</v>
      </c>
      <c r="MW55" s="11">
        <v>0</v>
      </c>
      <c r="MX55" s="11">
        <v>6367</v>
      </c>
      <c r="MY55" s="11">
        <v>0</v>
      </c>
      <c r="MZ55" s="11">
        <v>0</v>
      </c>
      <c r="NA55" s="11">
        <v>0</v>
      </c>
      <c r="NB55" s="11">
        <v>0</v>
      </c>
      <c r="NC55" s="11">
        <v>0</v>
      </c>
      <c r="ND55" s="11">
        <v>0</v>
      </c>
      <c r="NE55" s="11">
        <v>0</v>
      </c>
      <c r="NF55" s="11">
        <v>0</v>
      </c>
      <c r="NG55" s="11">
        <v>0</v>
      </c>
      <c r="NH55" s="11">
        <v>0</v>
      </c>
      <c r="NI55" s="11">
        <v>0</v>
      </c>
      <c r="NJ55" s="11">
        <v>0</v>
      </c>
      <c r="NK55" s="11">
        <v>0</v>
      </c>
      <c r="NL55" s="11">
        <v>0</v>
      </c>
      <c r="NM55" s="11">
        <v>0</v>
      </c>
      <c r="NN55" s="11">
        <v>0</v>
      </c>
      <c r="NO55" s="11">
        <v>0</v>
      </c>
      <c r="NP55" s="11">
        <v>0</v>
      </c>
      <c r="NQ55" s="11">
        <v>0</v>
      </c>
      <c r="NR55" s="11">
        <v>0</v>
      </c>
      <c r="NS55" s="11">
        <v>0</v>
      </c>
      <c r="NT55" s="11">
        <v>0</v>
      </c>
      <c r="NU55" s="11">
        <v>0</v>
      </c>
      <c r="NV55" s="11">
        <v>0</v>
      </c>
      <c r="NW55" s="11">
        <v>0</v>
      </c>
      <c r="NX55" s="11">
        <v>0</v>
      </c>
      <c r="NY55" s="11">
        <v>0</v>
      </c>
      <c r="NZ55" s="11">
        <v>0</v>
      </c>
      <c r="OA55" s="11">
        <v>0</v>
      </c>
      <c r="OB55" s="11">
        <v>0</v>
      </c>
      <c r="OC55" s="11">
        <v>0</v>
      </c>
      <c r="OD55" s="11">
        <v>3472</v>
      </c>
      <c r="OE55" s="11">
        <v>0</v>
      </c>
      <c r="OF55" s="11">
        <v>0</v>
      </c>
      <c r="OG55" s="11">
        <v>0</v>
      </c>
      <c r="OH55" s="11">
        <v>0</v>
      </c>
      <c r="OI55" s="11">
        <v>0</v>
      </c>
      <c r="OJ55" s="11">
        <v>0</v>
      </c>
      <c r="OK55" s="11">
        <v>0</v>
      </c>
      <c r="OL55" s="11">
        <v>0</v>
      </c>
      <c r="OM55" s="11">
        <v>0</v>
      </c>
      <c r="ON55" s="11">
        <v>58591</v>
      </c>
      <c r="OO55" s="11">
        <v>3949</v>
      </c>
      <c r="OP55" s="11">
        <v>1108495</v>
      </c>
      <c r="OQ55" s="150">
        <v>1857596</v>
      </c>
      <c r="OR55" s="11">
        <v>0</v>
      </c>
      <c r="OS55" s="11">
        <v>0</v>
      </c>
      <c r="OT55" s="11">
        <v>0</v>
      </c>
      <c r="OU55" s="11">
        <v>-81063</v>
      </c>
      <c r="OV55" s="11">
        <v>65879</v>
      </c>
      <c r="OW55" s="11">
        <v>1842412</v>
      </c>
      <c r="OX55" s="11">
        <v>2950907</v>
      </c>
      <c r="OY55" s="11">
        <v>2507757</v>
      </c>
      <c r="OZ55" s="11">
        <v>443150</v>
      </c>
      <c r="PA55" s="11">
        <v>0</v>
      </c>
      <c r="PB55" s="11">
        <v>2950907</v>
      </c>
    </row>
    <row r="56" spans="1:418" ht="15" customHeight="1">
      <c r="A56" s="8" t="s">
        <v>479</v>
      </c>
      <c r="B56" s="9" t="s">
        <v>52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2750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0</v>
      </c>
      <c r="DS56" s="10">
        <v>0</v>
      </c>
      <c r="DT56" s="10">
        <v>0</v>
      </c>
      <c r="DU56" s="10">
        <v>0</v>
      </c>
      <c r="DV56" s="10">
        <v>0</v>
      </c>
      <c r="DW56" s="10">
        <v>0</v>
      </c>
      <c r="DX56" s="10">
        <v>0</v>
      </c>
      <c r="DY56" s="10">
        <v>0</v>
      </c>
      <c r="DZ56" s="10">
        <v>0</v>
      </c>
      <c r="EA56" s="10">
        <v>0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  <c r="FM56" s="10">
        <v>0</v>
      </c>
      <c r="FN56" s="10">
        <v>0</v>
      </c>
      <c r="FO56" s="10">
        <v>0</v>
      </c>
      <c r="FP56" s="10">
        <v>0</v>
      </c>
      <c r="FQ56" s="10">
        <v>0</v>
      </c>
      <c r="FR56" s="10">
        <v>0</v>
      </c>
      <c r="FS56" s="10">
        <v>0</v>
      </c>
      <c r="FT56" s="10">
        <v>0</v>
      </c>
      <c r="FU56" s="10">
        <v>0</v>
      </c>
      <c r="FV56" s="10">
        <v>0</v>
      </c>
      <c r="FW56" s="10">
        <v>0</v>
      </c>
      <c r="FX56" s="10">
        <v>0</v>
      </c>
      <c r="FY56" s="10">
        <v>0</v>
      </c>
      <c r="FZ56" s="10">
        <v>0</v>
      </c>
      <c r="GA56" s="10">
        <v>0</v>
      </c>
      <c r="GB56" s="10">
        <v>0</v>
      </c>
      <c r="GC56" s="10">
        <v>0</v>
      </c>
      <c r="GD56" s="10">
        <v>0</v>
      </c>
      <c r="GE56" s="10">
        <v>0</v>
      </c>
      <c r="GF56" s="10">
        <v>0</v>
      </c>
      <c r="GG56" s="10">
        <v>0</v>
      </c>
      <c r="GH56" s="158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0</v>
      </c>
      <c r="GU56" s="11">
        <v>0</v>
      </c>
      <c r="GV56" s="11">
        <v>0</v>
      </c>
      <c r="GW56" s="11">
        <v>0</v>
      </c>
      <c r="GX56" s="11">
        <v>0</v>
      </c>
      <c r="GY56" s="11">
        <v>0</v>
      </c>
      <c r="GZ56" s="11">
        <v>0</v>
      </c>
      <c r="HA56" s="11">
        <v>0</v>
      </c>
      <c r="HB56" s="11">
        <v>0</v>
      </c>
      <c r="HC56" s="11">
        <v>0</v>
      </c>
      <c r="HD56" s="11">
        <v>0</v>
      </c>
      <c r="HE56" s="11">
        <v>0</v>
      </c>
      <c r="HF56" s="11">
        <v>0</v>
      </c>
      <c r="HG56" s="11">
        <v>0</v>
      </c>
      <c r="HH56" s="11">
        <v>0</v>
      </c>
      <c r="HI56" s="11">
        <v>0</v>
      </c>
      <c r="HJ56" s="11">
        <v>0</v>
      </c>
      <c r="HK56" s="11">
        <v>0</v>
      </c>
      <c r="HL56" s="11">
        <v>0</v>
      </c>
      <c r="HM56" s="11">
        <v>0</v>
      </c>
      <c r="HN56" s="11">
        <v>0</v>
      </c>
      <c r="HO56" s="11">
        <v>0</v>
      </c>
      <c r="HP56" s="11">
        <v>0</v>
      </c>
      <c r="HQ56" s="11">
        <v>0</v>
      </c>
      <c r="HR56" s="11">
        <v>0</v>
      </c>
      <c r="HS56" s="11">
        <v>0</v>
      </c>
      <c r="HT56" s="11">
        <v>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  <c r="HZ56" s="11">
        <v>0</v>
      </c>
      <c r="IA56" s="11">
        <v>0</v>
      </c>
      <c r="IB56" s="11">
        <v>0</v>
      </c>
      <c r="IC56" s="11">
        <v>0</v>
      </c>
      <c r="ID56" s="11">
        <v>0</v>
      </c>
      <c r="IE56" s="11">
        <v>0</v>
      </c>
      <c r="IF56" s="11">
        <v>0</v>
      </c>
      <c r="IG56" s="11">
        <v>0</v>
      </c>
      <c r="IH56" s="11">
        <v>0</v>
      </c>
      <c r="II56" s="11">
        <v>0</v>
      </c>
      <c r="IJ56" s="11">
        <v>0</v>
      </c>
      <c r="IK56" s="11">
        <v>0</v>
      </c>
      <c r="IL56" s="11">
        <v>0</v>
      </c>
      <c r="IM56" s="11">
        <v>0</v>
      </c>
      <c r="IN56" s="11">
        <v>0</v>
      </c>
      <c r="IO56" s="11">
        <v>0</v>
      </c>
      <c r="IP56" s="11">
        <v>0</v>
      </c>
      <c r="IQ56" s="11">
        <v>0</v>
      </c>
      <c r="IR56" s="11">
        <v>0</v>
      </c>
      <c r="IS56" s="11">
        <v>0</v>
      </c>
      <c r="IT56" s="11">
        <v>0</v>
      </c>
      <c r="IU56" s="11">
        <v>0</v>
      </c>
      <c r="IV56" s="11">
        <v>0</v>
      </c>
      <c r="IW56" s="11">
        <v>0</v>
      </c>
      <c r="IX56" s="11">
        <v>0</v>
      </c>
      <c r="IY56" s="11">
        <v>0</v>
      </c>
      <c r="IZ56" s="11">
        <v>0</v>
      </c>
      <c r="JA56" s="11">
        <v>0</v>
      </c>
      <c r="JB56" s="11">
        <v>0</v>
      </c>
      <c r="JC56" s="11">
        <v>0</v>
      </c>
      <c r="JD56" s="11">
        <v>0</v>
      </c>
      <c r="JE56" s="11">
        <v>0</v>
      </c>
      <c r="JF56" s="11">
        <v>0</v>
      </c>
      <c r="JG56" s="11">
        <v>0</v>
      </c>
      <c r="JH56" s="11">
        <v>0</v>
      </c>
      <c r="JI56" s="11">
        <v>0</v>
      </c>
      <c r="JJ56" s="11">
        <v>0</v>
      </c>
      <c r="JK56" s="11">
        <v>0</v>
      </c>
      <c r="JL56" s="11">
        <v>0</v>
      </c>
      <c r="JM56" s="11">
        <v>0</v>
      </c>
      <c r="JN56" s="11">
        <v>0</v>
      </c>
      <c r="JO56" s="11">
        <v>0</v>
      </c>
      <c r="JP56" s="11">
        <v>0</v>
      </c>
      <c r="JQ56" s="11">
        <v>0</v>
      </c>
      <c r="JR56" s="11">
        <v>0</v>
      </c>
      <c r="JS56" s="11">
        <v>0</v>
      </c>
      <c r="JT56" s="11">
        <v>0</v>
      </c>
      <c r="JU56" s="11">
        <v>0</v>
      </c>
      <c r="JV56" s="11">
        <v>0</v>
      </c>
      <c r="JW56" s="11">
        <v>0</v>
      </c>
      <c r="JX56" s="11">
        <v>0</v>
      </c>
      <c r="JY56" s="11">
        <v>0</v>
      </c>
      <c r="JZ56" s="11">
        <v>0</v>
      </c>
      <c r="KA56" s="11">
        <v>0</v>
      </c>
      <c r="KB56" s="11">
        <v>0</v>
      </c>
      <c r="KC56" s="11">
        <v>0</v>
      </c>
      <c r="KD56" s="11">
        <v>0</v>
      </c>
      <c r="KE56" s="11">
        <v>0</v>
      </c>
      <c r="KF56" s="11">
        <v>0</v>
      </c>
      <c r="KG56" s="11">
        <v>0</v>
      </c>
      <c r="KH56" s="11">
        <v>0</v>
      </c>
      <c r="KI56" s="11">
        <v>0</v>
      </c>
      <c r="KJ56" s="11">
        <v>0</v>
      </c>
      <c r="KK56" s="11">
        <v>0</v>
      </c>
      <c r="KL56" s="11">
        <v>0</v>
      </c>
      <c r="KM56" s="11">
        <v>0</v>
      </c>
      <c r="KN56" s="11">
        <v>0</v>
      </c>
      <c r="KO56" s="11">
        <v>0</v>
      </c>
      <c r="KP56" s="11">
        <v>0</v>
      </c>
      <c r="KQ56" s="11">
        <v>0</v>
      </c>
      <c r="KR56" s="11">
        <v>0</v>
      </c>
      <c r="KS56" s="11">
        <v>0</v>
      </c>
      <c r="KT56" s="11">
        <v>0</v>
      </c>
      <c r="KU56" s="11">
        <v>0</v>
      </c>
      <c r="KV56" s="11">
        <v>0</v>
      </c>
      <c r="KW56" s="11">
        <v>0</v>
      </c>
      <c r="KX56" s="11">
        <v>0</v>
      </c>
      <c r="KY56" s="11">
        <v>0</v>
      </c>
      <c r="KZ56" s="11">
        <v>0</v>
      </c>
      <c r="LA56" s="11">
        <v>0</v>
      </c>
      <c r="LB56" s="11">
        <v>0</v>
      </c>
      <c r="LC56" s="11">
        <v>0</v>
      </c>
      <c r="LD56" s="11">
        <v>0</v>
      </c>
      <c r="LE56" s="11">
        <v>0</v>
      </c>
      <c r="LF56" s="11">
        <v>0</v>
      </c>
      <c r="LG56" s="11">
        <v>0</v>
      </c>
      <c r="LH56" s="11">
        <v>0</v>
      </c>
      <c r="LI56" s="11">
        <v>0</v>
      </c>
      <c r="LJ56" s="11">
        <v>0</v>
      </c>
      <c r="LK56" s="11">
        <v>0</v>
      </c>
      <c r="LL56" s="11">
        <v>0</v>
      </c>
      <c r="LM56" s="11">
        <v>178260</v>
      </c>
      <c r="LN56" s="11">
        <v>26682</v>
      </c>
      <c r="LO56" s="11">
        <v>304936</v>
      </c>
      <c r="LP56" s="11">
        <v>0</v>
      </c>
      <c r="LQ56" s="11">
        <v>0</v>
      </c>
      <c r="LR56" s="11">
        <v>0</v>
      </c>
      <c r="LS56" s="11">
        <v>0</v>
      </c>
      <c r="LT56" s="11">
        <v>0</v>
      </c>
      <c r="LU56" s="11">
        <v>0</v>
      </c>
      <c r="LV56" s="11">
        <v>0</v>
      </c>
      <c r="LW56" s="11">
        <v>0</v>
      </c>
      <c r="LX56" s="11">
        <v>0</v>
      </c>
      <c r="LY56" s="11">
        <v>0</v>
      </c>
      <c r="LZ56" s="11">
        <v>0</v>
      </c>
      <c r="MA56" s="11">
        <v>0</v>
      </c>
      <c r="MB56" s="11">
        <v>0</v>
      </c>
      <c r="MC56" s="11">
        <v>0</v>
      </c>
      <c r="MD56" s="11">
        <v>0</v>
      </c>
      <c r="ME56" s="11">
        <v>0</v>
      </c>
      <c r="MF56" s="11">
        <v>0</v>
      </c>
      <c r="MG56" s="11">
        <v>0</v>
      </c>
      <c r="MH56" s="11">
        <v>0</v>
      </c>
      <c r="MI56" s="11">
        <v>0</v>
      </c>
      <c r="MJ56" s="11">
        <v>0</v>
      </c>
      <c r="MK56" s="11">
        <v>0</v>
      </c>
      <c r="ML56" s="11">
        <v>0</v>
      </c>
      <c r="MM56" s="11">
        <v>0</v>
      </c>
      <c r="MN56" s="11">
        <v>0</v>
      </c>
      <c r="MO56" s="11">
        <v>0</v>
      </c>
      <c r="MP56" s="11">
        <v>0</v>
      </c>
      <c r="MQ56" s="11">
        <v>0</v>
      </c>
      <c r="MR56" s="11">
        <v>0</v>
      </c>
      <c r="MS56" s="11">
        <v>0</v>
      </c>
      <c r="MT56" s="11">
        <v>0</v>
      </c>
      <c r="MU56" s="11">
        <v>0</v>
      </c>
      <c r="MV56" s="11">
        <v>0</v>
      </c>
      <c r="MW56" s="11">
        <v>0</v>
      </c>
      <c r="MX56" s="11">
        <v>221</v>
      </c>
      <c r="MY56" s="11">
        <v>0</v>
      </c>
      <c r="MZ56" s="11">
        <v>0</v>
      </c>
      <c r="NA56" s="11">
        <v>0</v>
      </c>
      <c r="NB56" s="11">
        <v>0</v>
      </c>
      <c r="NC56" s="11">
        <v>0</v>
      </c>
      <c r="ND56" s="11">
        <v>0</v>
      </c>
      <c r="NE56" s="11">
        <v>0</v>
      </c>
      <c r="NF56" s="11">
        <v>0</v>
      </c>
      <c r="NG56" s="11">
        <v>0</v>
      </c>
      <c r="NH56" s="11">
        <v>0</v>
      </c>
      <c r="NI56" s="11">
        <v>0</v>
      </c>
      <c r="NJ56" s="11">
        <v>0</v>
      </c>
      <c r="NK56" s="11">
        <v>0</v>
      </c>
      <c r="NL56" s="11">
        <v>0</v>
      </c>
      <c r="NM56" s="11">
        <v>0</v>
      </c>
      <c r="NN56" s="11">
        <v>0</v>
      </c>
      <c r="NO56" s="11">
        <v>0</v>
      </c>
      <c r="NP56" s="11">
        <v>0</v>
      </c>
      <c r="NQ56" s="11">
        <v>0</v>
      </c>
      <c r="NR56" s="11">
        <v>0</v>
      </c>
      <c r="NS56" s="11">
        <v>0</v>
      </c>
      <c r="NT56" s="11">
        <v>0</v>
      </c>
      <c r="NU56" s="11">
        <v>0</v>
      </c>
      <c r="NV56" s="11">
        <v>0</v>
      </c>
      <c r="NW56" s="11">
        <v>0</v>
      </c>
      <c r="NX56" s="11">
        <v>0</v>
      </c>
      <c r="NY56" s="11">
        <v>0</v>
      </c>
      <c r="NZ56" s="11">
        <v>0</v>
      </c>
      <c r="OA56" s="11">
        <v>0</v>
      </c>
      <c r="OB56" s="11">
        <v>0</v>
      </c>
      <c r="OC56" s="11">
        <v>0</v>
      </c>
      <c r="OD56" s="11">
        <v>3721</v>
      </c>
      <c r="OE56" s="11">
        <v>0</v>
      </c>
      <c r="OF56" s="11">
        <v>0</v>
      </c>
      <c r="OG56" s="11">
        <v>0</v>
      </c>
      <c r="OH56" s="11">
        <v>0</v>
      </c>
      <c r="OI56" s="11">
        <v>0</v>
      </c>
      <c r="OJ56" s="11">
        <v>0</v>
      </c>
      <c r="OK56" s="11">
        <v>0</v>
      </c>
      <c r="OL56" s="11">
        <v>0</v>
      </c>
      <c r="OM56" s="11">
        <v>0</v>
      </c>
      <c r="ON56" s="11">
        <v>53331</v>
      </c>
      <c r="OO56" s="11">
        <v>1343</v>
      </c>
      <c r="OP56" s="11">
        <v>571244</v>
      </c>
      <c r="OQ56" s="150">
        <v>895983</v>
      </c>
      <c r="OR56" s="11">
        <v>0</v>
      </c>
      <c r="OS56" s="11">
        <v>0</v>
      </c>
      <c r="OT56" s="11">
        <v>0</v>
      </c>
      <c r="OU56" s="11">
        <v>-41075</v>
      </c>
      <c r="OV56" s="11">
        <v>21909</v>
      </c>
      <c r="OW56" s="11">
        <v>876817</v>
      </c>
      <c r="OX56" s="11">
        <v>1448061</v>
      </c>
      <c r="OY56" s="11">
        <v>1425185</v>
      </c>
      <c r="OZ56" s="11">
        <v>22876</v>
      </c>
      <c r="PA56" s="11">
        <v>0</v>
      </c>
      <c r="PB56" s="11">
        <v>1448061</v>
      </c>
    </row>
    <row r="57" spans="1:418" ht="15" customHeight="1">
      <c r="A57" s="8" t="s">
        <v>480</v>
      </c>
      <c r="B57" s="9" t="s">
        <v>53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5090</v>
      </c>
      <c r="AX57" s="10">
        <v>0</v>
      </c>
      <c r="AY57" s="10">
        <v>0</v>
      </c>
      <c r="AZ57" s="10">
        <v>0</v>
      </c>
      <c r="BA57" s="10">
        <v>132760</v>
      </c>
      <c r="BB57" s="10">
        <v>0</v>
      </c>
      <c r="BC57" s="10">
        <v>3521</v>
      </c>
      <c r="BD57" s="10">
        <v>149204</v>
      </c>
      <c r="BE57" s="10">
        <v>154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7234</v>
      </c>
      <c r="BN57" s="10">
        <v>0</v>
      </c>
      <c r="BO57" s="10">
        <v>1325</v>
      </c>
      <c r="BP57" s="10">
        <v>0</v>
      </c>
      <c r="BQ57" s="10">
        <v>1285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4584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78701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0</v>
      </c>
      <c r="DF57" s="10">
        <v>0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0</v>
      </c>
      <c r="DO57" s="10">
        <v>0</v>
      </c>
      <c r="DP57" s="10">
        <v>0</v>
      </c>
      <c r="DQ57" s="10">
        <v>0</v>
      </c>
      <c r="DR57" s="10">
        <v>0</v>
      </c>
      <c r="DS57" s="10">
        <v>0</v>
      </c>
      <c r="DT57" s="10">
        <v>0</v>
      </c>
      <c r="DU57" s="10">
        <v>0</v>
      </c>
      <c r="DV57" s="10">
        <v>0</v>
      </c>
      <c r="DW57" s="10">
        <v>0</v>
      </c>
      <c r="DX57" s="10">
        <v>0</v>
      </c>
      <c r="DY57" s="10">
        <v>0</v>
      </c>
      <c r="DZ57" s="10">
        <v>0</v>
      </c>
      <c r="EA57" s="10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0</v>
      </c>
      <c r="FR57" s="10">
        <v>0</v>
      </c>
      <c r="FS57" s="10">
        <v>0</v>
      </c>
      <c r="FT57" s="10">
        <v>0</v>
      </c>
      <c r="FU57" s="10">
        <v>0</v>
      </c>
      <c r="FV57" s="10">
        <v>0</v>
      </c>
      <c r="FW57" s="10">
        <v>0</v>
      </c>
      <c r="FX57" s="10">
        <v>0</v>
      </c>
      <c r="FY57" s="10">
        <v>0</v>
      </c>
      <c r="FZ57" s="10">
        <v>0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58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0</v>
      </c>
      <c r="GS57" s="10">
        <v>0</v>
      </c>
      <c r="GT57" s="10">
        <v>0</v>
      </c>
      <c r="GU57" s="11">
        <v>0</v>
      </c>
      <c r="GV57" s="11">
        <v>0</v>
      </c>
      <c r="GW57" s="11">
        <v>0</v>
      </c>
      <c r="GX57" s="11">
        <v>0</v>
      </c>
      <c r="GY57" s="11">
        <v>0</v>
      </c>
      <c r="GZ57" s="11">
        <v>0</v>
      </c>
      <c r="HA57" s="11">
        <v>0</v>
      </c>
      <c r="HB57" s="11">
        <v>0</v>
      </c>
      <c r="HC57" s="11">
        <v>0</v>
      </c>
      <c r="HD57" s="11">
        <v>0</v>
      </c>
      <c r="HE57" s="11">
        <v>0</v>
      </c>
      <c r="HF57" s="11">
        <v>0</v>
      </c>
      <c r="HG57" s="11">
        <v>0</v>
      </c>
      <c r="HH57" s="11">
        <v>0</v>
      </c>
      <c r="HI57" s="11">
        <v>0</v>
      </c>
      <c r="HJ57" s="11">
        <v>0</v>
      </c>
      <c r="HK57" s="11">
        <v>0</v>
      </c>
      <c r="HL57" s="11">
        <v>0</v>
      </c>
      <c r="HM57" s="11">
        <v>0</v>
      </c>
      <c r="HN57" s="11">
        <v>0</v>
      </c>
      <c r="HO57" s="11">
        <v>0</v>
      </c>
      <c r="HP57" s="11">
        <v>0</v>
      </c>
      <c r="HQ57" s="11">
        <v>0</v>
      </c>
      <c r="HR57" s="11">
        <v>0</v>
      </c>
      <c r="HS57" s="11">
        <v>0</v>
      </c>
      <c r="HT57" s="11">
        <v>0</v>
      </c>
      <c r="HU57" s="11">
        <v>0</v>
      </c>
      <c r="HV57" s="11">
        <v>0</v>
      </c>
      <c r="HW57" s="11">
        <v>0</v>
      </c>
      <c r="HX57" s="11">
        <v>0</v>
      </c>
      <c r="HY57" s="11">
        <v>0</v>
      </c>
      <c r="HZ57" s="11">
        <v>0</v>
      </c>
      <c r="IA57" s="11">
        <v>0</v>
      </c>
      <c r="IB57" s="11">
        <v>0</v>
      </c>
      <c r="IC57" s="11">
        <v>0</v>
      </c>
      <c r="ID57" s="11">
        <v>0</v>
      </c>
      <c r="IE57" s="11">
        <v>0</v>
      </c>
      <c r="IF57" s="11">
        <v>0</v>
      </c>
      <c r="IG57" s="11">
        <v>0</v>
      </c>
      <c r="IH57" s="11">
        <v>0</v>
      </c>
      <c r="II57" s="11">
        <v>0</v>
      </c>
      <c r="IJ57" s="11">
        <v>0</v>
      </c>
      <c r="IK57" s="11">
        <v>0</v>
      </c>
      <c r="IL57" s="11">
        <v>0</v>
      </c>
      <c r="IM57" s="11">
        <v>0</v>
      </c>
      <c r="IN57" s="11">
        <v>0</v>
      </c>
      <c r="IO57" s="11">
        <v>0</v>
      </c>
      <c r="IP57" s="11">
        <v>0</v>
      </c>
      <c r="IQ57" s="11">
        <v>0</v>
      </c>
      <c r="IR57" s="11">
        <v>0</v>
      </c>
      <c r="IS57" s="11">
        <v>0</v>
      </c>
      <c r="IT57" s="11">
        <v>0</v>
      </c>
      <c r="IU57" s="11">
        <v>0</v>
      </c>
      <c r="IV57" s="11">
        <v>0</v>
      </c>
      <c r="IW57" s="11">
        <v>0</v>
      </c>
      <c r="IX57" s="11">
        <v>0</v>
      </c>
      <c r="IY57" s="11">
        <v>0</v>
      </c>
      <c r="IZ57" s="11">
        <v>0</v>
      </c>
      <c r="JA57" s="11">
        <v>0</v>
      </c>
      <c r="JB57" s="11">
        <v>0</v>
      </c>
      <c r="JC57" s="11">
        <v>0</v>
      </c>
      <c r="JD57" s="11">
        <v>0</v>
      </c>
      <c r="JE57" s="11">
        <v>0</v>
      </c>
      <c r="JF57" s="11">
        <v>0</v>
      </c>
      <c r="JG57" s="11">
        <v>0</v>
      </c>
      <c r="JH57" s="11">
        <v>0</v>
      </c>
      <c r="JI57" s="11">
        <v>0</v>
      </c>
      <c r="JJ57" s="11">
        <v>0</v>
      </c>
      <c r="JK57" s="11">
        <v>0</v>
      </c>
      <c r="JL57" s="11">
        <v>0</v>
      </c>
      <c r="JM57" s="11">
        <v>0</v>
      </c>
      <c r="JN57" s="11">
        <v>0</v>
      </c>
      <c r="JO57" s="11">
        <v>0</v>
      </c>
      <c r="JP57" s="11">
        <v>0</v>
      </c>
      <c r="JQ57" s="11">
        <v>0</v>
      </c>
      <c r="JR57" s="11">
        <v>0</v>
      </c>
      <c r="JS57" s="11">
        <v>0</v>
      </c>
      <c r="JT57" s="11">
        <v>0</v>
      </c>
      <c r="JU57" s="11">
        <v>0</v>
      </c>
      <c r="JV57" s="11">
        <v>0</v>
      </c>
      <c r="JW57" s="11">
        <v>0</v>
      </c>
      <c r="JX57" s="11">
        <v>0</v>
      </c>
      <c r="JY57" s="11">
        <v>0</v>
      </c>
      <c r="JZ57" s="11">
        <v>0</v>
      </c>
      <c r="KA57" s="11">
        <v>0</v>
      </c>
      <c r="KB57" s="11">
        <v>0</v>
      </c>
      <c r="KC57" s="11">
        <v>0</v>
      </c>
      <c r="KD57" s="11">
        <v>0</v>
      </c>
      <c r="KE57" s="11">
        <v>0</v>
      </c>
      <c r="KF57" s="11">
        <v>0</v>
      </c>
      <c r="KG57" s="11">
        <v>0</v>
      </c>
      <c r="KH57" s="11">
        <v>0</v>
      </c>
      <c r="KI57" s="11">
        <v>0</v>
      </c>
      <c r="KJ57" s="11">
        <v>0</v>
      </c>
      <c r="KK57" s="11">
        <v>0</v>
      </c>
      <c r="KL57" s="11">
        <v>0</v>
      </c>
      <c r="KM57" s="11">
        <v>0</v>
      </c>
      <c r="KN57" s="11">
        <v>0</v>
      </c>
      <c r="KO57" s="11">
        <v>0</v>
      </c>
      <c r="KP57" s="11">
        <v>0</v>
      </c>
      <c r="KQ57" s="11">
        <v>0</v>
      </c>
      <c r="KR57" s="11">
        <v>0</v>
      </c>
      <c r="KS57" s="11">
        <v>0</v>
      </c>
      <c r="KT57" s="11">
        <v>0</v>
      </c>
      <c r="KU57" s="11">
        <v>0</v>
      </c>
      <c r="KV57" s="11">
        <v>0</v>
      </c>
      <c r="KW57" s="11">
        <v>0</v>
      </c>
      <c r="KX57" s="11">
        <v>0</v>
      </c>
      <c r="KY57" s="11">
        <v>0</v>
      </c>
      <c r="KZ57" s="11">
        <v>0</v>
      </c>
      <c r="LA57" s="11">
        <v>0</v>
      </c>
      <c r="LB57" s="11">
        <v>0</v>
      </c>
      <c r="LC57" s="11">
        <v>0</v>
      </c>
      <c r="LD57" s="11">
        <v>0</v>
      </c>
      <c r="LE57" s="11">
        <v>0</v>
      </c>
      <c r="LF57" s="11">
        <v>0</v>
      </c>
      <c r="LG57" s="11">
        <v>0</v>
      </c>
      <c r="LH57" s="11">
        <v>0</v>
      </c>
      <c r="LI57" s="11">
        <v>0</v>
      </c>
      <c r="LJ57" s="11">
        <v>0</v>
      </c>
      <c r="LK57" s="11">
        <v>0</v>
      </c>
      <c r="LL57" s="11">
        <v>0</v>
      </c>
      <c r="LM57" s="11">
        <v>166558</v>
      </c>
      <c r="LN57" s="11">
        <v>62773</v>
      </c>
      <c r="LO57" s="11">
        <v>44064</v>
      </c>
      <c r="LP57" s="11">
        <v>0</v>
      </c>
      <c r="LQ57" s="11">
        <v>0</v>
      </c>
      <c r="LR57" s="11">
        <v>0</v>
      </c>
      <c r="LS57" s="11">
        <v>0</v>
      </c>
      <c r="LT57" s="11">
        <v>0</v>
      </c>
      <c r="LU57" s="11">
        <v>0</v>
      </c>
      <c r="LV57" s="11">
        <v>0</v>
      </c>
      <c r="LW57" s="11">
        <v>0</v>
      </c>
      <c r="LX57" s="11">
        <v>0</v>
      </c>
      <c r="LY57" s="11">
        <v>0</v>
      </c>
      <c r="LZ57" s="11">
        <v>0</v>
      </c>
      <c r="MA57" s="11">
        <v>0</v>
      </c>
      <c r="MB57" s="11">
        <v>0</v>
      </c>
      <c r="MC57" s="11">
        <v>0</v>
      </c>
      <c r="MD57" s="11">
        <v>0</v>
      </c>
      <c r="ME57" s="11">
        <v>0</v>
      </c>
      <c r="MF57" s="11">
        <v>0</v>
      </c>
      <c r="MG57" s="11">
        <v>0</v>
      </c>
      <c r="MH57" s="11">
        <v>0</v>
      </c>
      <c r="MI57" s="11">
        <v>0</v>
      </c>
      <c r="MJ57" s="11">
        <v>0</v>
      </c>
      <c r="MK57" s="11">
        <v>0</v>
      </c>
      <c r="ML57" s="11">
        <v>0</v>
      </c>
      <c r="MM57" s="11">
        <v>0</v>
      </c>
      <c r="MN57" s="11">
        <v>0</v>
      </c>
      <c r="MO57" s="11">
        <v>0</v>
      </c>
      <c r="MP57" s="11">
        <v>0</v>
      </c>
      <c r="MQ57" s="11">
        <v>0</v>
      </c>
      <c r="MR57" s="11">
        <v>0</v>
      </c>
      <c r="MS57" s="11">
        <v>0</v>
      </c>
      <c r="MT57" s="11">
        <v>0</v>
      </c>
      <c r="MU57" s="11">
        <v>0</v>
      </c>
      <c r="MV57" s="11">
        <v>0</v>
      </c>
      <c r="MW57" s="11">
        <v>0</v>
      </c>
      <c r="MX57" s="11">
        <v>500</v>
      </c>
      <c r="MY57" s="11">
        <v>0</v>
      </c>
      <c r="MZ57" s="11">
        <v>0</v>
      </c>
      <c r="NA57" s="11">
        <v>0</v>
      </c>
      <c r="NB57" s="11">
        <v>0</v>
      </c>
      <c r="NC57" s="11">
        <v>0</v>
      </c>
      <c r="ND57" s="11">
        <v>0</v>
      </c>
      <c r="NE57" s="11">
        <v>0</v>
      </c>
      <c r="NF57" s="11">
        <v>0</v>
      </c>
      <c r="NG57" s="11">
        <v>0</v>
      </c>
      <c r="NH57" s="11">
        <v>0</v>
      </c>
      <c r="NI57" s="11">
        <v>0</v>
      </c>
      <c r="NJ57" s="11">
        <v>0</v>
      </c>
      <c r="NK57" s="11">
        <v>0</v>
      </c>
      <c r="NL57" s="11">
        <v>0</v>
      </c>
      <c r="NM57" s="11">
        <v>0</v>
      </c>
      <c r="NN57" s="11">
        <v>0</v>
      </c>
      <c r="NO57" s="11">
        <v>0</v>
      </c>
      <c r="NP57" s="11">
        <v>0</v>
      </c>
      <c r="NQ57" s="11">
        <v>0</v>
      </c>
      <c r="NR57" s="11">
        <v>0</v>
      </c>
      <c r="NS57" s="11">
        <v>0</v>
      </c>
      <c r="NT57" s="11">
        <v>0</v>
      </c>
      <c r="NU57" s="11">
        <v>0</v>
      </c>
      <c r="NV57" s="11">
        <v>0</v>
      </c>
      <c r="NW57" s="11">
        <v>0</v>
      </c>
      <c r="NX57" s="11">
        <v>0</v>
      </c>
      <c r="NY57" s="11">
        <v>0</v>
      </c>
      <c r="NZ57" s="11">
        <v>0</v>
      </c>
      <c r="OA57" s="11">
        <v>0</v>
      </c>
      <c r="OB57" s="11">
        <v>0</v>
      </c>
      <c r="OC57" s="11">
        <v>0</v>
      </c>
      <c r="OD57" s="11">
        <v>0</v>
      </c>
      <c r="OE57" s="11">
        <v>0</v>
      </c>
      <c r="OF57" s="11">
        <v>0</v>
      </c>
      <c r="OG57" s="11">
        <v>0</v>
      </c>
      <c r="OH57" s="11">
        <v>0</v>
      </c>
      <c r="OI57" s="11">
        <v>0</v>
      </c>
      <c r="OJ57" s="11">
        <v>0</v>
      </c>
      <c r="OK57" s="11">
        <v>0</v>
      </c>
      <c r="OL57" s="11">
        <v>0</v>
      </c>
      <c r="OM57" s="11">
        <v>0</v>
      </c>
      <c r="ON57" s="11">
        <v>17354</v>
      </c>
      <c r="OO57" s="11">
        <v>2485</v>
      </c>
      <c r="OP57" s="11">
        <v>677592</v>
      </c>
      <c r="OQ57" s="150">
        <v>412607</v>
      </c>
      <c r="OR57" s="11">
        <v>0</v>
      </c>
      <c r="OS57" s="11">
        <v>0</v>
      </c>
      <c r="OT57" s="11">
        <v>0</v>
      </c>
      <c r="OU57" s="11">
        <v>-104879</v>
      </c>
      <c r="OV57" s="11">
        <v>303391</v>
      </c>
      <c r="OW57" s="11">
        <v>611119</v>
      </c>
      <c r="OX57" s="11">
        <v>1288711</v>
      </c>
      <c r="OY57" s="11">
        <v>790470</v>
      </c>
      <c r="OZ57" s="11">
        <v>498241</v>
      </c>
      <c r="PA57" s="11">
        <v>0</v>
      </c>
      <c r="PB57" s="11">
        <v>1288711</v>
      </c>
    </row>
    <row r="58" spans="1:418" ht="15" customHeight="1">
      <c r="A58" s="8" t="s">
        <v>481</v>
      </c>
      <c r="B58" s="9" t="s">
        <v>54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0</v>
      </c>
      <c r="DV58" s="10">
        <v>0</v>
      </c>
      <c r="DW58" s="10">
        <v>0</v>
      </c>
      <c r="DX58" s="10">
        <v>0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58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0</v>
      </c>
      <c r="GU58" s="11">
        <v>0</v>
      </c>
      <c r="GV58" s="11">
        <v>0</v>
      </c>
      <c r="GW58" s="11">
        <v>0</v>
      </c>
      <c r="GX58" s="11">
        <v>0</v>
      </c>
      <c r="GY58" s="11">
        <v>0</v>
      </c>
      <c r="GZ58" s="11">
        <v>0</v>
      </c>
      <c r="HA58" s="11">
        <v>0</v>
      </c>
      <c r="HB58" s="11">
        <v>0</v>
      </c>
      <c r="HC58" s="11">
        <v>0</v>
      </c>
      <c r="HD58" s="11">
        <v>0</v>
      </c>
      <c r="HE58" s="11">
        <v>0</v>
      </c>
      <c r="HF58" s="11">
        <v>0</v>
      </c>
      <c r="HG58" s="11">
        <v>0</v>
      </c>
      <c r="HH58" s="11">
        <v>0</v>
      </c>
      <c r="HI58" s="11">
        <v>0</v>
      </c>
      <c r="HJ58" s="11">
        <v>0</v>
      </c>
      <c r="HK58" s="11">
        <v>0</v>
      </c>
      <c r="HL58" s="11">
        <v>0</v>
      </c>
      <c r="HM58" s="11">
        <v>0</v>
      </c>
      <c r="HN58" s="11">
        <v>0</v>
      </c>
      <c r="HO58" s="11">
        <v>0</v>
      </c>
      <c r="HP58" s="11">
        <v>0</v>
      </c>
      <c r="HQ58" s="11">
        <v>0</v>
      </c>
      <c r="HR58" s="11">
        <v>0</v>
      </c>
      <c r="HS58" s="11">
        <v>0</v>
      </c>
      <c r="HT58" s="11">
        <v>0</v>
      </c>
      <c r="HU58" s="11">
        <v>0</v>
      </c>
      <c r="HV58" s="11">
        <v>0</v>
      </c>
      <c r="HW58" s="11">
        <v>0</v>
      </c>
      <c r="HX58" s="11">
        <v>0</v>
      </c>
      <c r="HY58" s="11">
        <v>0</v>
      </c>
      <c r="HZ58" s="11">
        <v>0</v>
      </c>
      <c r="IA58" s="11">
        <v>0</v>
      </c>
      <c r="IB58" s="11">
        <v>0</v>
      </c>
      <c r="IC58" s="11">
        <v>0</v>
      </c>
      <c r="ID58" s="11">
        <v>0</v>
      </c>
      <c r="IE58" s="11">
        <v>0</v>
      </c>
      <c r="IF58" s="11">
        <v>0</v>
      </c>
      <c r="IG58" s="11">
        <v>0</v>
      </c>
      <c r="IH58" s="11">
        <v>0</v>
      </c>
      <c r="II58" s="11">
        <v>0</v>
      </c>
      <c r="IJ58" s="11">
        <v>0</v>
      </c>
      <c r="IK58" s="11">
        <v>0</v>
      </c>
      <c r="IL58" s="11">
        <v>0</v>
      </c>
      <c r="IM58" s="11">
        <v>0</v>
      </c>
      <c r="IN58" s="11">
        <v>0</v>
      </c>
      <c r="IO58" s="11">
        <v>0</v>
      </c>
      <c r="IP58" s="11">
        <v>0</v>
      </c>
      <c r="IQ58" s="11">
        <v>0</v>
      </c>
      <c r="IR58" s="11">
        <v>0</v>
      </c>
      <c r="IS58" s="11">
        <v>0</v>
      </c>
      <c r="IT58" s="11">
        <v>0</v>
      </c>
      <c r="IU58" s="11">
        <v>0</v>
      </c>
      <c r="IV58" s="11">
        <v>0</v>
      </c>
      <c r="IW58" s="11">
        <v>0</v>
      </c>
      <c r="IX58" s="11">
        <v>0</v>
      </c>
      <c r="IY58" s="11">
        <v>0</v>
      </c>
      <c r="IZ58" s="11">
        <v>0</v>
      </c>
      <c r="JA58" s="11">
        <v>0</v>
      </c>
      <c r="JB58" s="11">
        <v>0</v>
      </c>
      <c r="JC58" s="11">
        <v>0</v>
      </c>
      <c r="JD58" s="11">
        <v>0</v>
      </c>
      <c r="JE58" s="11">
        <v>0</v>
      </c>
      <c r="JF58" s="11">
        <v>0</v>
      </c>
      <c r="JG58" s="11">
        <v>0</v>
      </c>
      <c r="JH58" s="11">
        <v>0</v>
      </c>
      <c r="JI58" s="11">
        <v>0</v>
      </c>
      <c r="JJ58" s="11">
        <v>0</v>
      </c>
      <c r="JK58" s="11">
        <v>0</v>
      </c>
      <c r="JL58" s="11">
        <v>0</v>
      </c>
      <c r="JM58" s="11">
        <v>0</v>
      </c>
      <c r="JN58" s="11">
        <v>0</v>
      </c>
      <c r="JO58" s="11">
        <v>0</v>
      </c>
      <c r="JP58" s="11">
        <v>0</v>
      </c>
      <c r="JQ58" s="11">
        <v>0</v>
      </c>
      <c r="JR58" s="11">
        <v>0</v>
      </c>
      <c r="JS58" s="11">
        <v>0</v>
      </c>
      <c r="JT58" s="11">
        <v>0</v>
      </c>
      <c r="JU58" s="11">
        <v>0</v>
      </c>
      <c r="JV58" s="11">
        <v>0</v>
      </c>
      <c r="JW58" s="11">
        <v>0</v>
      </c>
      <c r="JX58" s="11">
        <v>0</v>
      </c>
      <c r="JY58" s="11">
        <v>0</v>
      </c>
      <c r="JZ58" s="11">
        <v>0</v>
      </c>
      <c r="KA58" s="11">
        <v>0</v>
      </c>
      <c r="KB58" s="11">
        <v>0</v>
      </c>
      <c r="KC58" s="11">
        <v>0</v>
      </c>
      <c r="KD58" s="11">
        <v>0</v>
      </c>
      <c r="KE58" s="11">
        <v>0</v>
      </c>
      <c r="KF58" s="11">
        <v>0</v>
      </c>
      <c r="KG58" s="11">
        <v>0</v>
      </c>
      <c r="KH58" s="11">
        <v>0</v>
      </c>
      <c r="KI58" s="11">
        <v>0</v>
      </c>
      <c r="KJ58" s="11">
        <v>0</v>
      </c>
      <c r="KK58" s="11">
        <v>0</v>
      </c>
      <c r="KL58" s="11">
        <v>0</v>
      </c>
      <c r="KM58" s="11">
        <v>0</v>
      </c>
      <c r="KN58" s="11">
        <v>0</v>
      </c>
      <c r="KO58" s="11">
        <v>0</v>
      </c>
      <c r="KP58" s="11">
        <v>0</v>
      </c>
      <c r="KQ58" s="11">
        <v>0</v>
      </c>
      <c r="KR58" s="11">
        <v>0</v>
      </c>
      <c r="KS58" s="11">
        <v>0</v>
      </c>
      <c r="KT58" s="11">
        <v>0</v>
      </c>
      <c r="KU58" s="11">
        <v>0</v>
      </c>
      <c r="KV58" s="11">
        <v>0</v>
      </c>
      <c r="KW58" s="11">
        <v>0</v>
      </c>
      <c r="KX58" s="11">
        <v>0</v>
      </c>
      <c r="KY58" s="11">
        <v>0</v>
      </c>
      <c r="KZ58" s="11">
        <v>0</v>
      </c>
      <c r="LA58" s="11">
        <v>0</v>
      </c>
      <c r="LB58" s="11">
        <v>0</v>
      </c>
      <c r="LC58" s="11">
        <v>0</v>
      </c>
      <c r="LD58" s="11">
        <v>0</v>
      </c>
      <c r="LE58" s="11">
        <v>0</v>
      </c>
      <c r="LF58" s="11">
        <v>0</v>
      </c>
      <c r="LG58" s="11">
        <v>0</v>
      </c>
      <c r="LH58" s="11">
        <v>0</v>
      </c>
      <c r="LI58" s="11">
        <v>0</v>
      </c>
      <c r="LJ58" s="11">
        <v>0</v>
      </c>
      <c r="LK58" s="11">
        <v>0</v>
      </c>
      <c r="LL58" s="11">
        <v>0</v>
      </c>
      <c r="LM58" s="11">
        <v>115565</v>
      </c>
      <c r="LN58" s="11">
        <v>74493</v>
      </c>
      <c r="LO58" s="11">
        <v>40064</v>
      </c>
      <c r="LP58" s="11">
        <v>0</v>
      </c>
      <c r="LQ58" s="11">
        <v>0</v>
      </c>
      <c r="LR58" s="11">
        <v>0</v>
      </c>
      <c r="LS58" s="11">
        <v>0</v>
      </c>
      <c r="LT58" s="11">
        <v>0</v>
      </c>
      <c r="LU58" s="11">
        <v>0</v>
      </c>
      <c r="LV58" s="11">
        <v>0</v>
      </c>
      <c r="LW58" s="11">
        <v>0</v>
      </c>
      <c r="LX58" s="11">
        <v>0</v>
      </c>
      <c r="LY58" s="11">
        <v>0</v>
      </c>
      <c r="LZ58" s="11">
        <v>0</v>
      </c>
      <c r="MA58" s="11">
        <v>0</v>
      </c>
      <c r="MB58" s="11">
        <v>0</v>
      </c>
      <c r="MC58" s="11">
        <v>0</v>
      </c>
      <c r="MD58" s="11">
        <v>0</v>
      </c>
      <c r="ME58" s="11">
        <v>0</v>
      </c>
      <c r="MF58" s="11">
        <v>0</v>
      </c>
      <c r="MG58" s="11">
        <v>0</v>
      </c>
      <c r="MH58" s="11">
        <v>0</v>
      </c>
      <c r="MI58" s="11">
        <v>0</v>
      </c>
      <c r="MJ58" s="11">
        <v>0</v>
      </c>
      <c r="MK58" s="11">
        <v>0</v>
      </c>
      <c r="ML58" s="11">
        <v>0</v>
      </c>
      <c r="MM58" s="11">
        <v>0</v>
      </c>
      <c r="MN58" s="11">
        <v>0</v>
      </c>
      <c r="MO58" s="11">
        <v>0</v>
      </c>
      <c r="MP58" s="11">
        <v>0</v>
      </c>
      <c r="MQ58" s="11">
        <v>0</v>
      </c>
      <c r="MR58" s="11">
        <v>0</v>
      </c>
      <c r="MS58" s="11">
        <v>0</v>
      </c>
      <c r="MT58" s="11">
        <v>0</v>
      </c>
      <c r="MU58" s="11">
        <v>0</v>
      </c>
      <c r="MV58" s="11">
        <v>0</v>
      </c>
      <c r="MW58" s="11">
        <v>0</v>
      </c>
      <c r="MX58" s="11">
        <v>266</v>
      </c>
      <c r="MY58" s="11">
        <v>0</v>
      </c>
      <c r="MZ58" s="11">
        <v>0</v>
      </c>
      <c r="NA58" s="11">
        <v>0</v>
      </c>
      <c r="NB58" s="11">
        <v>0</v>
      </c>
      <c r="NC58" s="11">
        <v>0</v>
      </c>
      <c r="ND58" s="11">
        <v>0</v>
      </c>
      <c r="NE58" s="11">
        <v>0</v>
      </c>
      <c r="NF58" s="11">
        <v>0</v>
      </c>
      <c r="NG58" s="11">
        <v>0</v>
      </c>
      <c r="NH58" s="11">
        <v>0</v>
      </c>
      <c r="NI58" s="11">
        <v>0</v>
      </c>
      <c r="NJ58" s="11">
        <v>0</v>
      </c>
      <c r="NK58" s="11">
        <v>0</v>
      </c>
      <c r="NL58" s="11">
        <v>0</v>
      </c>
      <c r="NM58" s="11">
        <v>0</v>
      </c>
      <c r="NN58" s="11">
        <v>0</v>
      </c>
      <c r="NO58" s="11">
        <v>0</v>
      </c>
      <c r="NP58" s="11">
        <v>0</v>
      </c>
      <c r="NQ58" s="11">
        <v>0</v>
      </c>
      <c r="NR58" s="11">
        <v>0</v>
      </c>
      <c r="NS58" s="11">
        <v>0</v>
      </c>
      <c r="NT58" s="11">
        <v>0</v>
      </c>
      <c r="NU58" s="11">
        <v>0</v>
      </c>
      <c r="NV58" s="11">
        <v>0</v>
      </c>
      <c r="NW58" s="11">
        <v>0</v>
      </c>
      <c r="NX58" s="11">
        <v>0</v>
      </c>
      <c r="NY58" s="11">
        <v>0</v>
      </c>
      <c r="NZ58" s="11">
        <v>0</v>
      </c>
      <c r="OA58" s="11">
        <v>0</v>
      </c>
      <c r="OB58" s="11">
        <v>0</v>
      </c>
      <c r="OC58" s="11">
        <v>0</v>
      </c>
      <c r="OD58" s="11">
        <v>0</v>
      </c>
      <c r="OE58" s="11">
        <v>0</v>
      </c>
      <c r="OF58" s="11">
        <v>0</v>
      </c>
      <c r="OG58" s="11">
        <v>0</v>
      </c>
      <c r="OH58" s="11">
        <v>0</v>
      </c>
      <c r="OI58" s="11">
        <v>0</v>
      </c>
      <c r="OJ58" s="11">
        <v>0</v>
      </c>
      <c r="OK58" s="11">
        <v>0</v>
      </c>
      <c r="OL58" s="11">
        <v>0</v>
      </c>
      <c r="OM58" s="11">
        <v>0</v>
      </c>
      <c r="ON58" s="11">
        <v>8488</v>
      </c>
      <c r="OO58" s="11">
        <v>802</v>
      </c>
      <c r="OP58" s="11">
        <v>239678</v>
      </c>
      <c r="OQ58" s="150">
        <v>138086</v>
      </c>
      <c r="OR58" s="11">
        <v>0</v>
      </c>
      <c r="OS58" s="11">
        <v>0</v>
      </c>
      <c r="OT58" s="11">
        <v>0</v>
      </c>
      <c r="OU58" s="11">
        <v>-8949</v>
      </c>
      <c r="OV58" s="11">
        <v>36320</v>
      </c>
      <c r="OW58" s="11">
        <v>165457</v>
      </c>
      <c r="OX58" s="11">
        <v>405135</v>
      </c>
      <c r="OY58" s="11">
        <v>392005</v>
      </c>
      <c r="OZ58" s="11">
        <v>13130</v>
      </c>
      <c r="PA58" s="11">
        <v>0</v>
      </c>
      <c r="PB58" s="11">
        <v>405135</v>
      </c>
    </row>
    <row r="59" spans="1:418" ht="15" customHeight="1">
      <c r="A59" s="8" t="s">
        <v>482</v>
      </c>
      <c r="B59" s="9" t="s">
        <v>55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1184</v>
      </c>
      <c r="AX59" s="10">
        <v>0</v>
      </c>
      <c r="AY59" s="10">
        <v>0</v>
      </c>
      <c r="AZ59" s="10">
        <v>0</v>
      </c>
      <c r="BA59" s="10">
        <v>56680</v>
      </c>
      <c r="BB59" s="10">
        <v>57086</v>
      </c>
      <c r="BC59" s="10">
        <v>0</v>
      </c>
      <c r="BD59" s="10">
        <v>301397</v>
      </c>
      <c r="BE59" s="10">
        <v>23568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2051</v>
      </c>
      <c r="BP59" s="10">
        <v>0</v>
      </c>
      <c r="BQ59" s="10">
        <v>47074</v>
      </c>
      <c r="BR59" s="10">
        <v>0</v>
      </c>
      <c r="BS59" s="10">
        <v>17766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14696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10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0</v>
      </c>
      <c r="CS59" s="10">
        <v>0</v>
      </c>
      <c r="CT59" s="10">
        <v>0</v>
      </c>
      <c r="CU59" s="10">
        <v>0</v>
      </c>
      <c r="CV59" s="10">
        <v>0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  <c r="DJ59" s="10">
        <v>0</v>
      </c>
      <c r="DK59" s="10">
        <v>0</v>
      </c>
      <c r="DL59" s="10">
        <v>0</v>
      </c>
      <c r="DM59" s="10">
        <v>0</v>
      </c>
      <c r="DN59" s="10">
        <v>0</v>
      </c>
      <c r="DO59" s="10">
        <v>0</v>
      </c>
      <c r="DP59" s="10">
        <v>0</v>
      </c>
      <c r="DQ59" s="10">
        <v>0</v>
      </c>
      <c r="DR59" s="10">
        <v>0</v>
      </c>
      <c r="DS59" s="10">
        <v>0</v>
      </c>
      <c r="DT59" s="10">
        <v>0</v>
      </c>
      <c r="DU59" s="10">
        <v>0</v>
      </c>
      <c r="DV59" s="10">
        <v>0</v>
      </c>
      <c r="DW59" s="10">
        <v>0</v>
      </c>
      <c r="DX59" s="10">
        <v>0</v>
      </c>
      <c r="DY59" s="10">
        <v>0</v>
      </c>
      <c r="DZ59" s="10">
        <v>0</v>
      </c>
      <c r="EA59" s="10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58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0</v>
      </c>
      <c r="GS59" s="10">
        <v>0</v>
      </c>
      <c r="GT59" s="10">
        <v>0</v>
      </c>
      <c r="GU59" s="11">
        <v>0</v>
      </c>
      <c r="GV59" s="11">
        <v>0</v>
      </c>
      <c r="GW59" s="11">
        <v>0</v>
      </c>
      <c r="GX59" s="11">
        <v>0</v>
      </c>
      <c r="GY59" s="11">
        <v>0</v>
      </c>
      <c r="GZ59" s="11">
        <v>0</v>
      </c>
      <c r="HA59" s="11">
        <v>0</v>
      </c>
      <c r="HB59" s="11">
        <v>0</v>
      </c>
      <c r="HC59" s="11">
        <v>0</v>
      </c>
      <c r="HD59" s="11">
        <v>0</v>
      </c>
      <c r="HE59" s="11">
        <v>0</v>
      </c>
      <c r="HF59" s="11">
        <v>0</v>
      </c>
      <c r="HG59" s="11">
        <v>0</v>
      </c>
      <c r="HH59" s="11">
        <v>0</v>
      </c>
      <c r="HI59" s="11">
        <v>0</v>
      </c>
      <c r="HJ59" s="11">
        <v>0</v>
      </c>
      <c r="HK59" s="11">
        <v>0</v>
      </c>
      <c r="HL59" s="11">
        <v>0</v>
      </c>
      <c r="HM59" s="11">
        <v>0</v>
      </c>
      <c r="HN59" s="11">
        <v>0</v>
      </c>
      <c r="HO59" s="11">
        <v>0</v>
      </c>
      <c r="HP59" s="11">
        <v>0</v>
      </c>
      <c r="HQ59" s="11">
        <v>0</v>
      </c>
      <c r="HR59" s="11">
        <v>0</v>
      </c>
      <c r="HS59" s="11">
        <v>0</v>
      </c>
      <c r="HT59" s="11">
        <v>0</v>
      </c>
      <c r="HU59" s="11">
        <v>0</v>
      </c>
      <c r="HV59" s="11">
        <v>0</v>
      </c>
      <c r="HW59" s="11">
        <v>0</v>
      </c>
      <c r="HX59" s="11">
        <v>0</v>
      </c>
      <c r="HY59" s="11">
        <v>0</v>
      </c>
      <c r="HZ59" s="11">
        <v>0</v>
      </c>
      <c r="IA59" s="11">
        <v>0</v>
      </c>
      <c r="IB59" s="11">
        <v>0</v>
      </c>
      <c r="IC59" s="11">
        <v>0</v>
      </c>
      <c r="ID59" s="11">
        <v>0</v>
      </c>
      <c r="IE59" s="11">
        <v>0</v>
      </c>
      <c r="IF59" s="11">
        <v>0</v>
      </c>
      <c r="IG59" s="11">
        <v>0</v>
      </c>
      <c r="IH59" s="11">
        <v>0</v>
      </c>
      <c r="II59" s="11">
        <v>0</v>
      </c>
      <c r="IJ59" s="11">
        <v>0</v>
      </c>
      <c r="IK59" s="11">
        <v>0</v>
      </c>
      <c r="IL59" s="11">
        <v>0</v>
      </c>
      <c r="IM59" s="11">
        <v>0</v>
      </c>
      <c r="IN59" s="11">
        <v>0</v>
      </c>
      <c r="IO59" s="11">
        <v>0</v>
      </c>
      <c r="IP59" s="11">
        <v>0</v>
      </c>
      <c r="IQ59" s="11">
        <v>0</v>
      </c>
      <c r="IR59" s="11">
        <v>0</v>
      </c>
      <c r="IS59" s="11">
        <v>0</v>
      </c>
      <c r="IT59" s="11">
        <v>0</v>
      </c>
      <c r="IU59" s="11">
        <v>0</v>
      </c>
      <c r="IV59" s="11">
        <v>0</v>
      </c>
      <c r="IW59" s="11">
        <v>0</v>
      </c>
      <c r="IX59" s="11">
        <v>0</v>
      </c>
      <c r="IY59" s="11">
        <v>0</v>
      </c>
      <c r="IZ59" s="11">
        <v>0</v>
      </c>
      <c r="JA59" s="11">
        <v>0</v>
      </c>
      <c r="JB59" s="11">
        <v>0</v>
      </c>
      <c r="JC59" s="11">
        <v>0</v>
      </c>
      <c r="JD59" s="11">
        <v>0</v>
      </c>
      <c r="JE59" s="11">
        <v>0</v>
      </c>
      <c r="JF59" s="11">
        <v>0</v>
      </c>
      <c r="JG59" s="11">
        <v>0</v>
      </c>
      <c r="JH59" s="11">
        <v>0</v>
      </c>
      <c r="JI59" s="11">
        <v>0</v>
      </c>
      <c r="JJ59" s="11">
        <v>0</v>
      </c>
      <c r="JK59" s="11">
        <v>0</v>
      </c>
      <c r="JL59" s="11">
        <v>0</v>
      </c>
      <c r="JM59" s="11">
        <v>0</v>
      </c>
      <c r="JN59" s="11">
        <v>0</v>
      </c>
      <c r="JO59" s="11">
        <v>0</v>
      </c>
      <c r="JP59" s="11">
        <v>0</v>
      </c>
      <c r="JQ59" s="11">
        <v>0</v>
      </c>
      <c r="JR59" s="11">
        <v>0</v>
      </c>
      <c r="JS59" s="11">
        <v>0</v>
      </c>
      <c r="JT59" s="11">
        <v>0</v>
      </c>
      <c r="JU59" s="11">
        <v>0</v>
      </c>
      <c r="JV59" s="11">
        <v>0</v>
      </c>
      <c r="JW59" s="11">
        <v>0</v>
      </c>
      <c r="JX59" s="11">
        <v>0</v>
      </c>
      <c r="JY59" s="11">
        <v>0</v>
      </c>
      <c r="JZ59" s="11">
        <v>0</v>
      </c>
      <c r="KA59" s="11">
        <v>0</v>
      </c>
      <c r="KB59" s="11">
        <v>0</v>
      </c>
      <c r="KC59" s="11">
        <v>0</v>
      </c>
      <c r="KD59" s="11">
        <v>0</v>
      </c>
      <c r="KE59" s="11">
        <v>0</v>
      </c>
      <c r="KF59" s="11">
        <v>0</v>
      </c>
      <c r="KG59" s="11">
        <v>0</v>
      </c>
      <c r="KH59" s="11">
        <v>0</v>
      </c>
      <c r="KI59" s="11">
        <v>0</v>
      </c>
      <c r="KJ59" s="11">
        <v>0</v>
      </c>
      <c r="KK59" s="11">
        <v>0</v>
      </c>
      <c r="KL59" s="11">
        <v>0</v>
      </c>
      <c r="KM59" s="11">
        <v>0</v>
      </c>
      <c r="KN59" s="11">
        <v>0</v>
      </c>
      <c r="KO59" s="11">
        <v>0</v>
      </c>
      <c r="KP59" s="11">
        <v>0</v>
      </c>
      <c r="KQ59" s="11">
        <v>0</v>
      </c>
      <c r="KR59" s="11">
        <v>0</v>
      </c>
      <c r="KS59" s="11">
        <v>0</v>
      </c>
      <c r="KT59" s="11">
        <v>0</v>
      </c>
      <c r="KU59" s="11">
        <v>0</v>
      </c>
      <c r="KV59" s="11">
        <v>0</v>
      </c>
      <c r="KW59" s="11">
        <v>0</v>
      </c>
      <c r="KX59" s="11">
        <v>0</v>
      </c>
      <c r="KY59" s="11">
        <v>0</v>
      </c>
      <c r="KZ59" s="11">
        <v>0</v>
      </c>
      <c r="LA59" s="11">
        <v>0</v>
      </c>
      <c r="LB59" s="11">
        <v>0</v>
      </c>
      <c r="LC59" s="11">
        <v>0</v>
      </c>
      <c r="LD59" s="11">
        <v>0</v>
      </c>
      <c r="LE59" s="11">
        <v>0</v>
      </c>
      <c r="LF59" s="11">
        <v>0</v>
      </c>
      <c r="LG59" s="11">
        <v>0</v>
      </c>
      <c r="LH59" s="11">
        <v>0</v>
      </c>
      <c r="LI59" s="11">
        <v>0</v>
      </c>
      <c r="LJ59" s="11">
        <v>0</v>
      </c>
      <c r="LK59" s="11">
        <v>0</v>
      </c>
      <c r="LL59" s="11">
        <v>0</v>
      </c>
      <c r="LM59" s="11">
        <v>844180</v>
      </c>
      <c r="LN59" s="11">
        <v>124681</v>
      </c>
      <c r="LO59" s="11">
        <v>115020</v>
      </c>
      <c r="LP59" s="11">
        <v>0</v>
      </c>
      <c r="LQ59" s="11">
        <v>0</v>
      </c>
      <c r="LR59" s="11">
        <v>0</v>
      </c>
      <c r="LS59" s="11">
        <v>0</v>
      </c>
      <c r="LT59" s="11">
        <v>0</v>
      </c>
      <c r="LU59" s="11">
        <v>0</v>
      </c>
      <c r="LV59" s="11">
        <v>0</v>
      </c>
      <c r="LW59" s="11">
        <v>0</v>
      </c>
      <c r="LX59" s="11">
        <v>0</v>
      </c>
      <c r="LY59" s="11">
        <v>0</v>
      </c>
      <c r="LZ59" s="11">
        <v>0</v>
      </c>
      <c r="MA59" s="11">
        <v>0</v>
      </c>
      <c r="MB59" s="11">
        <v>0</v>
      </c>
      <c r="MC59" s="11">
        <v>0</v>
      </c>
      <c r="MD59" s="11">
        <v>0</v>
      </c>
      <c r="ME59" s="11">
        <v>0</v>
      </c>
      <c r="MF59" s="11">
        <v>0</v>
      </c>
      <c r="MG59" s="11">
        <v>0</v>
      </c>
      <c r="MH59" s="11">
        <v>0</v>
      </c>
      <c r="MI59" s="11">
        <v>0</v>
      </c>
      <c r="MJ59" s="11">
        <v>0</v>
      </c>
      <c r="MK59" s="11">
        <v>0</v>
      </c>
      <c r="ML59" s="11">
        <v>0</v>
      </c>
      <c r="MM59" s="11">
        <v>0</v>
      </c>
      <c r="MN59" s="11">
        <v>0</v>
      </c>
      <c r="MO59" s="11">
        <v>0</v>
      </c>
      <c r="MP59" s="11">
        <v>0</v>
      </c>
      <c r="MQ59" s="11">
        <v>0</v>
      </c>
      <c r="MR59" s="11">
        <v>0</v>
      </c>
      <c r="MS59" s="11">
        <v>0</v>
      </c>
      <c r="MT59" s="11">
        <v>0</v>
      </c>
      <c r="MU59" s="11">
        <v>0</v>
      </c>
      <c r="MV59" s="11">
        <v>0</v>
      </c>
      <c r="MW59" s="11">
        <v>0</v>
      </c>
      <c r="MX59" s="11">
        <v>0</v>
      </c>
      <c r="MY59" s="11">
        <v>0</v>
      </c>
      <c r="MZ59" s="11">
        <v>0</v>
      </c>
      <c r="NA59" s="11">
        <v>0</v>
      </c>
      <c r="NB59" s="11">
        <v>0</v>
      </c>
      <c r="NC59" s="11">
        <v>0</v>
      </c>
      <c r="ND59" s="11">
        <v>0</v>
      </c>
      <c r="NE59" s="11">
        <v>0</v>
      </c>
      <c r="NF59" s="11">
        <v>0</v>
      </c>
      <c r="NG59" s="11">
        <v>0</v>
      </c>
      <c r="NH59" s="11">
        <v>0</v>
      </c>
      <c r="NI59" s="11">
        <v>0</v>
      </c>
      <c r="NJ59" s="11">
        <v>0</v>
      </c>
      <c r="NK59" s="11">
        <v>0</v>
      </c>
      <c r="NL59" s="11">
        <v>0</v>
      </c>
      <c r="NM59" s="11">
        <v>0</v>
      </c>
      <c r="NN59" s="11">
        <v>0</v>
      </c>
      <c r="NO59" s="11">
        <v>0</v>
      </c>
      <c r="NP59" s="11">
        <v>0</v>
      </c>
      <c r="NQ59" s="11">
        <v>0</v>
      </c>
      <c r="NR59" s="11">
        <v>0</v>
      </c>
      <c r="NS59" s="11">
        <v>0</v>
      </c>
      <c r="NT59" s="11">
        <v>0</v>
      </c>
      <c r="NU59" s="11">
        <v>0</v>
      </c>
      <c r="NV59" s="11">
        <v>0</v>
      </c>
      <c r="NW59" s="11">
        <v>0</v>
      </c>
      <c r="NX59" s="11">
        <v>0</v>
      </c>
      <c r="NY59" s="11">
        <v>837</v>
      </c>
      <c r="NZ59" s="11">
        <v>0</v>
      </c>
      <c r="OA59" s="11">
        <v>0</v>
      </c>
      <c r="OB59" s="11">
        <v>0</v>
      </c>
      <c r="OC59" s="11">
        <v>0</v>
      </c>
      <c r="OD59" s="11">
        <v>0</v>
      </c>
      <c r="OE59" s="11">
        <v>0</v>
      </c>
      <c r="OF59" s="11">
        <v>0</v>
      </c>
      <c r="OG59" s="11">
        <v>0</v>
      </c>
      <c r="OH59" s="11">
        <v>0</v>
      </c>
      <c r="OI59" s="11">
        <v>0</v>
      </c>
      <c r="OJ59" s="11">
        <v>0</v>
      </c>
      <c r="OK59" s="11">
        <v>0</v>
      </c>
      <c r="OL59" s="11">
        <v>0</v>
      </c>
      <c r="OM59" s="11">
        <v>0</v>
      </c>
      <c r="ON59" s="11">
        <v>77363</v>
      </c>
      <c r="OO59" s="11">
        <v>1799</v>
      </c>
      <c r="OP59" s="11">
        <v>1685392</v>
      </c>
      <c r="OQ59" s="150">
        <v>1816904</v>
      </c>
      <c r="OR59" s="11">
        <v>0</v>
      </c>
      <c r="OS59" s="11">
        <v>0</v>
      </c>
      <c r="OT59" s="11">
        <v>0</v>
      </c>
      <c r="OU59" s="11">
        <v>258100</v>
      </c>
      <c r="OV59" s="11">
        <v>836451</v>
      </c>
      <c r="OW59" s="11">
        <v>2911455</v>
      </c>
      <c r="OX59" s="11">
        <v>4596847</v>
      </c>
      <c r="OY59" s="11">
        <v>2743715</v>
      </c>
      <c r="OZ59" s="11">
        <v>1853132</v>
      </c>
      <c r="PA59" s="11">
        <v>0</v>
      </c>
      <c r="PB59" s="11">
        <v>4596847</v>
      </c>
    </row>
    <row r="60" spans="1:418" ht="15" customHeight="1">
      <c r="A60" s="8" t="s">
        <v>483</v>
      </c>
      <c r="B60" s="9" t="s">
        <v>56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301</v>
      </c>
      <c r="BB60" s="10">
        <v>5117</v>
      </c>
      <c r="BC60" s="10">
        <v>0</v>
      </c>
      <c r="BD60" s="10">
        <v>11044</v>
      </c>
      <c r="BE60" s="10">
        <v>5528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10</v>
      </c>
      <c r="BN60" s="10">
        <v>0</v>
      </c>
      <c r="BO60" s="10">
        <v>10401</v>
      </c>
      <c r="BP60" s="10">
        <v>0</v>
      </c>
      <c r="BQ60" s="10">
        <v>8555</v>
      </c>
      <c r="BR60" s="10">
        <v>0</v>
      </c>
      <c r="BS60" s="10">
        <v>228</v>
      </c>
      <c r="BT60" s="10">
        <v>0</v>
      </c>
      <c r="BU60" s="10">
        <v>2640</v>
      </c>
      <c r="BV60" s="10">
        <v>0</v>
      </c>
      <c r="BW60" s="10">
        <v>0</v>
      </c>
      <c r="BX60" s="10">
        <v>0</v>
      </c>
      <c r="BY60" s="10">
        <v>0</v>
      </c>
      <c r="BZ60" s="10">
        <v>11171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  <c r="DO60" s="10">
        <v>0</v>
      </c>
      <c r="DP60" s="10">
        <v>0</v>
      </c>
      <c r="DQ60" s="10">
        <v>0</v>
      </c>
      <c r="DR60" s="10">
        <v>0</v>
      </c>
      <c r="DS60" s="10">
        <v>0</v>
      </c>
      <c r="DT60" s="10">
        <v>0</v>
      </c>
      <c r="DU60" s="10">
        <v>0</v>
      </c>
      <c r="DV60" s="10">
        <v>0</v>
      </c>
      <c r="DW60" s="10">
        <v>0</v>
      </c>
      <c r="DX60" s="10">
        <v>0</v>
      </c>
      <c r="DY60" s="10">
        <v>0</v>
      </c>
      <c r="DZ60" s="10">
        <v>0</v>
      </c>
      <c r="EA60" s="10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58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0</v>
      </c>
      <c r="GU60" s="11">
        <v>0</v>
      </c>
      <c r="GV60" s="11">
        <v>0</v>
      </c>
      <c r="GW60" s="11">
        <v>0</v>
      </c>
      <c r="GX60" s="11">
        <v>0</v>
      </c>
      <c r="GY60" s="11">
        <v>0</v>
      </c>
      <c r="GZ60" s="11">
        <v>0</v>
      </c>
      <c r="HA60" s="11">
        <v>0</v>
      </c>
      <c r="HB60" s="11">
        <v>0</v>
      </c>
      <c r="HC60" s="11">
        <v>0</v>
      </c>
      <c r="HD60" s="11">
        <v>0</v>
      </c>
      <c r="HE60" s="11">
        <v>0</v>
      </c>
      <c r="HF60" s="11">
        <v>0</v>
      </c>
      <c r="HG60" s="11">
        <v>0</v>
      </c>
      <c r="HH60" s="11">
        <v>0</v>
      </c>
      <c r="HI60" s="11">
        <v>0</v>
      </c>
      <c r="HJ60" s="11">
        <v>0</v>
      </c>
      <c r="HK60" s="11">
        <v>0</v>
      </c>
      <c r="HL60" s="11">
        <v>0</v>
      </c>
      <c r="HM60" s="11">
        <v>0</v>
      </c>
      <c r="HN60" s="11">
        <v>0</v>
      </c>
      <c r="HO60" s="11">
        <v>0</v>
      </c>
      <c r="HP60" s="11">
        <v>0</v>
      </c>
      <c r="HQ60" s="11">
        <v>0</v>
      </c>
      <c r="HR60" s="11">
        <v>0</v>
      </c>
      <c r="HS60" s="11">
        <v>0</v>
      </c>
      <c r="HT60" s="11">
        <v>0</v>
      </c>
      <c r="HU60" s="11">
        <v>0</v>
      </c>
      <c r="HV60" s="11">
        <v>0</v>
      </c>
      <c r="HW60" s="11">
        <v>0</v>
      </c>
      <c r="HX60" s="11">
        <v>0</v>
      </c>
      <c r="HY60" s="11">
        <v>0</v>
      </c>
      <c r="HZ60" s="11">
        <v>0</v>
      </c>
      <c r="IA60" s="11">
        <v>0</v>
      </c>
      <c r="IB60" s="11">
        <v>0</v>
      </c>
      <c r="IC60" s="11">
        <v>0</v>
      </c>
      <c r="ID60" s="11">
        <v>0</v>
      </c>
      <c r="IE60" s="11">
        <v>0</v>
      </c>
      <c r="IF60" s="11">
        <v>0</v>
      </c>
      <c r="IG60" s="11">
        <v>0</v>
      </c>
      <c r="IH60" s="11">
        <v>0</v>
      </c>
      <c r="II60" s="11">
        <v>0</v>
      </c>
      <c r="IJ60" s="11">
        <v>0</v>
      </c>
      <c r="IK60" s="11">
        <v>0</v>
      </c>
      <c r="IL60" s="11">
        <v>0</v>
      </c>
      <c r="IM60" s="11">
        <v>0</v>
      </c>
      <c r="IN60" s="11">
        <v>0</v>
      </c>
      <c r="IO60" s="11">
        <v>0</v>
      </c>
      <c r="IP60" s="11">
        <v>0</v>
      </c>
      <c r="IQ60" s="11">
        <v>0</v>
      </c>
      <c r="IR60" s="11">
        <v>0</v>
      </c>
      <c r="IS60" s="11">
        <v>0</v>
      </c>
      <c r="IT60" s="11">
        <v>0</v>
      </c>
      <c r="IU60" s="11">
        <v>0</v>
      </c>
      <c r="IV60" s="11">
        <v>0</v>
      </c>
      <c r="IW60" s="11">
        <v>0</v>
      </c>
      <c r="IX60" s="11">
        <v>0</v>
      </c>
      <c r="IY60" s="11">
        <v>0</v>
      </c>
      <c r="IZ60" s="11">
        <v>0</v>
      </c>
      <c r="JA60" s="11">
        <v>0</v>
      </c>
      <c r="JB60" s="11">
        <v>0</v>
      </c>
      <c r="JC60" s="11">
        <v>0</v>
      </c>
      <c r="JD60" s="11">
        <v>0</v>
      </c>
      <c r="JE60" s="11">
        <v>0</v>
      </c>
      <c r="JF60" s="11">
        <v>0</v>
      </c>
      <c r="JG60" s="11">
        <v>0</v>
      </c>
      <c r="JH60" s="11">
        <v>0</v>
      </c>
      <c r="JI60" s="11">
        <v>0</v>
      </c>
      <c r="JJ60" s="11">
        <v>0</v>
      </c>
      <c r="JK60" s="11">
        <v>0</v>
      </c>
      <c r="JL60" s="11">
        <v>0</v>
      </c>
      <c r="JM60" s="11">
        <v>0</v>
      </c>
      <c r="JN60" s="11">
        <v>0</v>
      </c>
      <c r="JO60" s="11">
        <v>0</v>
      </c>
      <c r="JP60" s="11">
        <v>0</v>
      </c>
      <c r="JQ60" s="11">
        <v>0</v>
      </c>
      <c r="JR60" s="11">
        <v>0</v>
      </c>
      <c r="JS60" s="11">
        <v>0</v>
      </c>
      <c r="JT60" s="11">
        <v>0</v>
      </c>
      <c r="JU60" s="11">
        <v>0</v>
      </c>
      <c r="JV60" s="11">
        <v>0</v>
      </c>
      <c r="JW60" s="11">
        <v>0</v>
      </c>
      <c r="JX60" s="11">
        <v>0</v>
      </c>
      <c r="JY60" s="11">
        <v>0</v>
      </c>
      <c r="JZ60" s="11">
        <v>0</v>
      </c>
      <c r="KA60" s="11">
        <v>0</v>
      </c>
      <c r="KB60" s="11">
        <v>0</v>
      </c>
      <c r="KC60" s="11">
        <v>0</v>
      </c>
      <c r="KD60" s="11">
        <v>0</v>
      </c>
      <c r="KE60" s="11">
        <v>0</v>
      </c>
      <c r="KF60" s="11">
        <v>0</v>
      </c>
      <c r="KG60" s="11">
        <v>0</v>
      </c>
      <c r="KH60" s="11">
        <v>0</v>
      </c>
      <c r="KI60" s="11">
        <v>0</v>
      </c>
      <c r="KJ60" s="11">
        <v>0</v>
      </c>
      <c r="KK60" s="11">
        <v>0</v>
      </c>
      <c r="KL60" s="11">
        <v>0</v>
      </c>
      <c r="KM60" s="11">
        <v>0</v>
      </c>
      <c r="KN60" s="11">
        <v>0</v>
      </c>
      <c r="KO60" s="11">
        <v>0</v>
      </c>
      <c r="KP60" s="11">
        <v>0</v>
      </c>
      <c r="KQ60" s="11">
        <v>0</v>
      </c>
      <c r="KR60" s="11">
        <v>0</v>
      </c>
      <c r="KS60" s="11">
        <v>0</v>
      </c>
      <c r="KT60" s="11">
        <v>0</v>
      </c>
      <c r="KU60" s="11">
        <v>0</v>
      </c>
      <c r="KV60" s="11">
        <v>0</v>
      </c>
      <c r="KW60" s="11">
        <v>0</v>
      </c>
      <c r="KX60" s="11">
        <v>0</v>
      </c>
      <c r="KY60" s="11">
        <v>0</v>
      </c>
      <c r="KZ60" s="11">
        <v>0</v>
      </c>
      <c r="LA60" s="11">
        <v>0</v>
      </c>
      <c r="LB60" s="11">
        <v>0</v>
      </c>
      <c r="LC60" s="11">
        <v>0</v>
      </c>
      <c r="LD60" s="11">
        <v>0</v>
      </c>
      <c r="LE60" s="11">
        <v>0</v>
      </c>
      <c r="LF60" s="11">
        <v>0</v>
      </c>
      <c r="LG60" s="11">
        <v>0</v>
      </c>
      <c r="LH60" s="11">
        <v>0</v>
      </c>
      <c r="LI60" s="11">
        <v>0</v>
      </c>
      <c r="LJ60" s="11">
        <v>0</v>
      </c>
      <c r="LK60" s="11">
        <v>0</v>
      </c>
      <c r="LL60" s="11">
        <v>0</v>
      </c>
      <c r="LM60" s="11">
        <v>104541</v>
      </c>
      <c r="LN60" s="11">
        <v>147800</v>
      </c>
      <c r="LO60" s="11">
        <v>36609</v>
      </c>
      <c r="LP60" s="11">
        <v>0</v>
      </c>
      <c r="LQ60" s="11">
        <v>0</v>
      </c>
      <c r="LR60" s="11">
        <v>0</v>
      </c>
      <c r="LS60" s="11">
        <v>0</v>
      </c>
      <c r="LT60" s="11">
        <v>0</v>
      </c>
      <c r="LU60" s="11">
        <v>0</v>
      </c>
      <c r="LV60" s="11">
        <v>0</v>
      </c>
      <c r="LW60" s="11">
        <v>0</v>
      </c>
      <c r="LX60" s="11">
        <v>0</v>
      </c>
      <c r="LY60" s="11">
        <v>0</v>
      </c>
      <c r="LZ60" s="11">
        <v>0</v>
      </c>
      <c r="MA60" s="11">
        <v>0</v>
      </c>
      <c r="MB60" s="11">
        <v>0</v>
      </c>
      <c r="MC60" s="11">
        <v>0</v>
      </c>
      <c r="MD60" s="11">
        <v>0</v>
      </c>
      <c r="ME60" s="11">
        <v>0</v>
      </c>
      <c r="MF60" s="11">
        <v>0</v>
      </c>
      <c r="MG60" s="11">
        <v>0</v>
      </c>
      <c r="MH60" s="11">
        <v>0</v>
      </c>
      <c r="MI60" s="11">
        <v>0</v>
      </c>
      <c r="MJ60" s="11">
        <v>0</v>
      </c>
      <c r="MK60" s="11">
        <v>0</v>
      </c>
      <c r="ML60" s="11">
        <v>0</v>
      </c>
      <c r="MM60" s="11">
        <v>0</v>
      </c>
      <c r="MN60" s="11">
        <v>0</v>
      </c>
      <c r="MO60" s="11">
        <v>0</v>
      </c>
      <c r="MP60" s="11">
        <v>0</v>
      </c>
      <c r="MQ60" s="11">
        <v>0</v>
      </c>
      <c r="MR60" s="11">
        <v>0</v>
      </c>
      <c r="MS60" s="11">
        <v>0</v>
      </c>
      <c r="MT60" s="11">
        <v>0</v>
      </c>
      <c r="MU60" s="11">
        <v>0</v>
      </c>
      <c r="MV60" s="11">
        <v>0</v>
      </c>
      <c r="MW60" s="11">
        <v>0</v>
      </c>
      <c r="MX60" s="11">
        <v>1269</v>
      </c>
      <c r="MY60" s="11">
        <v>0</v>
      </c>
      <c r="MZ60" s="11">
        <v>0</v>
      </c>
      <c r="NA60" s="11">
        <v>0</v>
      </c>
      <c r="NB60" s="11">
        <v>0</v>
      </c>
      <c r="NC60" s="11">
        <v>0</v>
      </c>
      <c r="ND60" s="11">
        <v>0</v>
      </c>
      <c r="NE60" s="11">
        <v>0</v>
      </c>
      <c r="NF60" s="11">
        <v>0</v>
      </c>
      <c r="NG60" s="11">
        <v>0</v>
      </c>
      <c r="NH60" s="11">
        <v>0</v>
      </c>
      <c r="NI60" s="11">
        <v>0</v>
      </c>
      <c r="NJ60" s="11">
        <v>0</v>
      </c>
      <c r="NK60" s="11">
        <v>0</v>
      </c>
      <c r="NL60" s="11">
        <v>0</v>
      </c>
      <c r="NM60" s="11">
        <v>0</v>
      </c>
      <c r="NN60" s="11">
        <v>0</v>
      </c>
      <c r="NO60" s="11">
        <v>0</v>
      </c>
      <c r="NP60" s="11">
        <v>0</v>
      </c>
      <c r="NQ60" s="11">
        <v>0</v>
      </c>
      <c r="NR60" s="11">
        <v>0</v>
      </c>
      <c r="NS60" s="11">
        <v>0</v>
      </c>
      <c r="NT60" s="11">
        <v>0</v>
      </c>
      <c r="NU60" s="11">
        <v>0</v>
      </c>
      <c r="NV60" s="11">
        <v>0</v>
      </c>
      <c r="NW60" s="11">
        <v>0</v>
      </c>
      <c r="NX60" s="11">
        <v>0</v>
      </c>
      <c r="NY60" s="11">
        <v>17</v>
      </c>
      <c r="NZ60" s="11">
        <v>0</v>
      </c>
      <c r="OA60" s="11">
        <v>0</v>
      </c>
      <c r="OB60" s="11">
        <v>0</v>
      </c>
      <c r="OC60" s="11">
        <v>0</v>
      </c>
      <c r="OD60" s="11">
        <v>0</v>
      </c>
      <c r="OE60" s="11">
        <v>0</v>
      </c>
      <c r="OF60" s="11">
        <v>0</v>
      </c>
      <c r="OG60" s="11">
        <v>0</v>
      </c>
      <c r="OH60" s="11">
        <v>0</v>
      </c>
      <c r="OI60" s="11">
        <v>0</v>
      </c>
      <c r="OJ60" s="11">
        <v>0</v>
      </c>
      <c r="OK60" s="11">
        <v>0</v>
      </c>
      <c r="OL60" s="11">
        <v>0</v>
      </c>
      <c r="OM60" s="11">
        <v>0</v>
      </c>
      <c r="ON60" s="11">
        <v>19553</v>
      </c>
      <c r="OO60" s="11">
        <v>532</v>
      </c>
      <c r="OP60" s="11">
        <v>365316</v>
      </c>
      <c r="OQ60" s="150">
        <v>594469</v>
      </c>
      <c r="OR60" s="11">
        <v>0</v>
      </c>
      <c r="OS60" s="11">
        <v>0</v>
      </c>
      <c r="OT60" s="11">
        <v>0</v>
      </c>
      <c r="OU60" s="11">
        <v>107276</v>
      </c>
      <c r="OV60" s="11">
        <v>113327</v>
      </c>
      <c r="OW60" s="11">
        <v>815072</v>
      </c>
      <c r="OX60" s="11">
        <v>1180388</v>
      </c>
      <c r="OY60" s="11">
        <v>933959</v>
      </c>
      <c r="OZ60" s="11">
        <v>246429</v>
      </c>
      <c r="PA60" s="11">
        <v>0</v>
      </c>
      <c r="PB60" s="11">
        <v>1180388</v>
      </c>
    </row>
    <row r="61" spans="1:418" ht="15" customHeight="1">
      <c r="A61" s="8" t="s">
        <v>484</v>
      </c>
      <c r="B61" s="9" t="s">
        <v>57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3175</v>
      </c>
      <c r="AX61" s="10">
        <v>0</v>
      </c>
      <c r="AY61" s="10">
        <v>0</v>
      </c>
      <c r="AZ61" s="10">
        <v>47</v>
      </c>
      <c r="BA61" s="10">
        <v>2647</v>
      </c>
      <c r="BB61" s="10">
        <v>28437</v>
      </c>
      <c r="BC61" s="10">
        <v>0</v>
      </c>
      <c r="BD61" s="10">
        <v>737</v>
      </c>
      <c r="BE61" s="10">
        <v>96363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194</v>
      </c>
      <c r="BN61" s="10">
        <v>0</v>
      </c>
      <c r="BO61" s="10">
        <v>3743</v>
      </c>
      <c r="BP61" s="10">
        <v>79</v>
      </c>
      <c r="BQ61" s="10">
        <v>40685</v>
      </c>
      <c r="BR61" s="10">
        <v>0</v>
      </c>
      <c r="BS61" s="10">
        <v>0</v>
      </c>
      <c r="BT61" s="10">
        <v>0</v>
      </c>
      <c r="BU61" s="10">
        <v>1601</v>
      </c>
      <c r="BV61" s="10">
        <v>0</v>
      </c>
      <c r="BW61" s="10">
        <v>0</v>
      </c>
      <c r="BX61" s="10">
        <v>0</v>
      </c>
      <c r="BY61" s="10">
        <v>3905</v>
      </c>
      <c r="BZ61" s="10">
        <v>46784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  <c r="CP61" s="10">
        <v>0</v>
      </c>
      <c r="CQ61" s="10">
        <v>0</v>
      </c>
      <c r="CR61" s="10">
        <v>0</v>
      </c>
      <c r="CS61" s="10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  <c r="DO61" s="10">
        <v>0</v>
      </c>
      <c r="DP61" s="10">
        <v>0</v>
      </c>
      <c r="DQ61" s="10">
        <v>0</v>
      </c>
      <c r="DR61" s="10">
        <v>0</v>
      </c>
      <c r="DS61" s="10">
        <v>0</v>
      </c>
      <c r="DT61" s="10">
        <v>0</v>
      </c>
      <c r="DU61" s="10">
        <v>0</v>
      </c>
      <c r="DV61" s="10">
        <v>0</v>
      </c>
      <c r="DW61" s="10">
        <v>0</v>
      </c>
      <c r="DX61" s="10">
        <v>0</v>
      </c>
      <c r="DY61" s="10">
        <v>0</v>
      </c>
      <c r="DZ61" s="10">
        <v>0</v>
      </c>
      <c r="EA61" s="10">
        <v>0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4858</v>
      </c>
      <c r="FB61" s="10">
        <v>147</v>
      </c>
      <c r="FC61" s="10">
        <v>48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58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0</v>
      </c>
      <c r="GS61" s="10">
        <v>0</v>
      </c>
      <c r="GT61" s="10">
        <v>0</v>
      </c>
      <c r="GU61" s="11">
        <v>0</v>
      </c>
      <c r="GV61" s="11">
        <v>0</v>
      </c>
      <c r="GW61" s="11">
        <v>0</v>
      </c>
      <c r="GX61" s="11">
        <v>0</v>
      </c>
      <c r="GY61" s="11">
        <v>0</v>
      </c>
      <c r="GZ61" s="11">
        <v>0</v>
      </c>
      <c r="HA61" s="11">
        <v>0</v>
      </c>
      <c r="HB61" s="11">
        <v>0</v>
      </c>
      <c r="HC61" s="11">
        <v>0</v>
      </c>
      <c r="HD61" s="11">
        <v>0</v>
      </c>
      <c r="HE61" s="11">
        <v>0</v>
      </c>
      <c r="HF61" s="11">
        <v>0</v>
      </c>
      <c r="HG61" s="11">
        <v>0</v>
      </c>
      <c r="HH61" s="11">
        <v>0</v>
      </c>
      <c r="HI61" s="11">
        <v>0</v>
      </c>
      <c r="HJ61" s="11">
        <v>0</v>
      </c>
      <c r="HK61" s="11">
        <v>0</v>
      </c>
      <c r="HL61" s="11">
        <v>0</v>
      </c>
      <c r="HM61" s="11">
        <v>0</v>
      </c>
      <c r="HN61" s="11">
        <v>0</v>
      </c>
      <c r="HO61" s="11">
        <v>0</v>
      </c>
      <c r="HP61" s="11">
        <v>0</v>
      </c>
      <c r="HQ61" s="11">
        <v>0</v>
      </c>
      <c r="HR61" s="11">
        <v>0</v>
      </c>
      <c r="HS61" s="11">
        <v>0</v>
      </c>
      <c r="HT61" s="11">
        <v>0</v>
      </c>
      <c r="HU61" s="11">
        <v>0</v>
      </c>
      <c r="HV61" s="11">
        <v>0</v>
      </c>
      <c r="HW61" s="11">
        <v>0</v>
      </c>
      <c r="HX61" s="11">
        <v>0</v>
      </c>
      <c r="HY61" s="11">
        <v>0</v>
      </c>
      <c r="HZ61" s="11">
        <v>0</v>
      </c>
      <c r="IA61" s="11">
        <v>0</v>
      </c>
      <c r="IB61" s="11">
        <v>0</v>
      </c>
      <c r="IC61" s="11">
        <v>0</v>
      </c>
      <c r="ID61" s="11">
        <v>0</v>
      </c>
      <c r="IE61" s="11">
        <v>0</v>
      </c>
      <c r="IF61" s="11">
        <v>0</v>
      </c>
      <c r="IG61" s="11">
        <v>0</v>
      </c>
      <c r="IH61" s="11">
        <v>0</v>
      </c>
      <c r="II61" s="11">
        <v>0</v>
      </c>
      <c r="IJ61" s="11">
        <v>0</v>
      </c>
      <c r="IK61" s="11">
        <v>0</v>
      </c>
      <c r="IL61" s="11">
        <v>0</v>
      </c>
      <c r="IM61" s="11">
        <v>0</v>
      </c>
      <c r="IN61" s="11">
        <v>0</v>
      </c>
      <c r="IO61" s="11">
        <v>0</v>
      </c>
      <c r="IP61" s="11">
        <v>0</v>
      </c>
      <c r="IQ61" s="11">
        <v>0</v>
      </c>
      <c r="IR61" s="11">
        <v>0</v>
      </c>
      <c r="IS61" s="11">
        <v>0</v>
      </c>
      <c r="IT61" s="11">
        <v>0</v>
      </c>
      <c r="IU61" s="11">
        <v>0</v>
      </c>
      <c r="IV61" s="11">
        <v>0</v>
      </c>
      <c r="IW61" s="11">
        <v>0</v>
      </c>
      <c r="IX61" s="11">
        <v>0</v>
      </c>
      <c r="IY61" s="11">
        <v>0</v>
      </c>
      <c r="IZ61" s="11">
        <v>0</v>
      </c>
      <c r="JA61" s="11">
        <v>0</v>
      </c>
      <c r="JB61" s="11">
        <v>0</v>
      </c>
      <c r="JC61" s="11">
        <v>0</v>
      </c>
      <c r="JD61" s="11">
        <v>0</v>
      </c>
      <c r="JE61" s="11">
        <v>0</v>
      </c>
      <c r="JF61" s="11">
        <v>0</v>
      </c>
      <c r="JG61" s="11">
        <v>0</v>
      </c>
      <c r="JH61" s="11">
        <v>0</v>
      </c>
      <c r="JI61" s="11">
        <v>0</v>
      </c>
      <c r="JJ61" s="11">
        <v>0</v>
      </c>
      <c r="JK61" s="11">
        <v>0</v>
      </c>
      <c r="JL61" s="11">
        <v>0</v>
      </c>
      <c r="JM61" s="11">
        <v>0</v>
      </c>
      <c r="JN61" s="11">
        <v>0</v>
      </c>
      <c r="JO61" s="11">
        <v>0</v>
      </c>
      <c r="JP61" s="11">
        <v>0</v>
      </c>
      <c r="JQ61" s="11">
        <v>0</v>
      </c>
      <c r="JR61" s="11">
        <v>0</v>
      </c>
      <c r="JS61" s="11">
        <v>0</v>
      </c>
      <c r="JT61" s="11">
        <v>0</v>
      </c>
      <c r="JU61" s="11">
        <v>0</v>
      </c>
      <c r="JV61" s="11">
        <v>0</v>
      </c>
      <c r="JW61" s="11">
        <v>0</v>
      </c>
      <c r="JX61" s="11">
        <v>0</v>
      </c>
      <c r="JY61" s="11">
        <v>0</v>
      </c>
      <c r="JZ61" s="11">
        <v>0</v>
      </c>
      <c r="KA61" s="11">
        <v>0</v>
      </c>
      <c r="KB61" s="11">
        <v>0</v>
      </c>
      <c r="KC61" s="11">
        <v>0</v>
      </c>
      <c r="KD61" s="11">
        <v>0</v>
      </c>
      <c r="KE61" s="11">
        <v>0</v>
      </c>
      <c r="KF61" s="11">
        <v>0</v>
      </c>
      <c r="KG61" s="11">
        <v>0</v>
      </c>
      <c r="KH61" s="11">
        <v>0</v>
      </c>
      <c r="KI61" s="11">
        <v>0</v>
      </c>
      <c r="KJ61" s="11">
        <v>0</v>
      </c>
      <c r="KK61" s="11">
        <v>0</v>
      </c>
      <c r="KL61" s="11">
        <v>0</v>
      </c>
      <c r="KM61" s="11">
        <v>0</v>
      </c>
      <c r="KN61" s="11">
        <v>0</v>
      </c>
      <c r="KO61" s="11">
        <v>0</v>
      </c>
      <c r="KP61" s="11">
        <v>0</v>
      </c>
      <c r="KQ61" s="11">
        <v>0</v>
      </c>
      <c r="KR61" s="11">
        <v>0</v>
      </c>
      <c r="KS61" s="11">
        <v>0</v>
      </c>
      <c r="KT61" s="11">
        <v>0</v>
      </c>
      <c r="KU61" s="11">
        <v>0</v>
      </c>
      <c r="KV61" s="11">
        <v>0</v>
      </c>
      <c r="KW61" s="11">
        <v>0</v>
      </c>
      <c r="KX61" s="11">
        <v>0</v>
      </c>
      <c r="KY61" s="11">
        <v>0</v>
      </c>
      <c r="KZ61" s="11">
        <v>0</v>
      </c>
      <c r="LA61" s="11">
        <v>0</v>
      </c>
      <c r="LB61" s="11">
        <v>0</v>
      </c>
      <c r="LC61" s="11">
        <v>0</v>
      </c>
      <c r="LD61" s="11">
        <v>0</v>
      </c>
      <c r="LE61" s="11">
        <v>0</v>
      </c>
      <c r="LF61" s="11">
        <v>0</v>
      </c>
      <c r="LG61" s="11">
        <v>0</v>
      </c>
      <c r="LH61" s="11">
        <v>0</v>
      </c>
      <c r="LI61" s="11">
        <v>0</v>
      </c>
      <c r="LJ61" s="11">
        <v>0</v>
      </c>
      <c r="LK61" s="11">
        <v>0</v>
      </c>
      <c r="LL61" s="11">
        <v>0</v>
      </c>
      <c r="LM61" s="11">
        <v>131226</v>
      </c>
      <c r="LN61" s="11">
        <v>47894</v>
      </c>
      <c r="LO61" s="11">
        <v>181513</v>
      </c>
      <c r="LP61" s="11">
        <v>0</v>
      </c>
      <c r="LQ61" s="11">
        <v>0</v>
      </c>
      <c r="LR61" s="11">
        <v>0</v>
      </c>
      <c r="LS61" s="11">
        <v>0</v>
      </c>
      <c r="LT61" s="11">
        <v>0</v>
      </c>
      <c r="LU61" s="11">
        <v>0</v>
      </c>
      <c r="LV61" s="11">
        <v>0</v>
      </c>
      <c r="LW61" s="11">
        <v>0</v>
      </c>
      <c r="LX61" s="11">
        <v>0</v>
      </c>
      <c r="LY61" s="11">
        <v>0</v>
      </c>
      <c r="LZ61" s="11">
        <v>0</v>
      </c>
      <c r="MA61" s="11">
        <v>0</v>
      </c>
      <c r="MB61" s="11">
        <v>0</v>
      </c>
      <c r="MC61" s="11">
        <v>0</v>
      </c>
      <c r="MD61" s="11">
        <v>0</v>
      </c>
      <c r="ME61" s="11">
        <v>0</v>
      </c>
      <c r="MF61" s="11">
        <v>0</v>
      </c>
      <c r="MG61" s="11">
        <v>0</v>
      </c>
      <c r="MH61" s="11">
        <v>0</v>
      </c>
      <c r="MI61" s="11">
        <v>0</v>
      </c>
      <c r="MJ61" s="11">
        <v>0</v>
      </c>
      <c r="MK61" s="11">
        <v>0</v>
      </c>
      <c r="ML61" s="11">
        <v>0</v>
      </c>
      <c r="MM61" s="11">
        <v>0</v>
      </c>
      <c r="MN61" s="11">
        <v>0</v>
      </c>
      <c r="MO61" s="11">
        <v>0</v>
      </c>
      <c r="MP61" s="11">
        <v>0</v>
      </c>
      <c r="MQ61" s="11">
        <v>0</v>
      </c>
      <c r="MR61" s="11">
        <v>0</v>
      </c>
      <c r="MS61" s="11">
        <v>0</v>
      </c>
      <c r="MT61" s="11">
        <v>0</v>
      </c>
      <c r="MU61" s="11">
        <v>0</v>
      </c>
      <c r="MV61" s="11">
        <v>0</v>
      </c>
      <c r="MW61" s="11">
        <v>0</v>
      </c>
      <c r="MX61" s="11">
        <v>2801</v>
      </c>
      <c r="MY61" s="11">
        <v>0</v>
      </c>
      <c r="MZ61" s="11">
        <v>0</v>
      </c>
      <c r="NA61" s="11">
        <v>0</v>
      </c>
      <c r="NB61" s="11">
        <v>0</v>
      </c>
      <c r="NC61" s="11">
        <v>0</v>
      </c>
      <c r="ND61" s="11">
        <v>0</v>
      </c>
      <c r="NE61" s="11">
        <v>0</v>
      </c>
      <c r="NF61" s="11">
        <v>0</v>
      </c>
      <c r="NG61" s="11">
        <v>0</v>
      </c>
      <c r="NH61" s="11">
        <v>0</v>
      </c>
      <c r="NI61" s="11">
        <v>0</v>
      </c>
      <c r="NJ61" s="11">
        <v>0</v>
      </c>
      <c r="NK61" s="11">
        <v>0</v>
      </c>
      <c r="NL61" s="11">
        <v>0</v>
      </c>
      <c r="NM61" s="11">
        <v>0</v>
      </c>
      <c r="NN61" s="11">
        <v>0</v>
      </c>
      <c r="NO61" s="11">
        <v>0</v>
      </c>
      <c r="NP61" s="11">
        <v>0</v>
      </c>
      <c r="NQ61" s="11">
        <v>0</v>
      </c>
      <c r="NR61" s="11">
        <v>0</v>
      </c>
      <c r="NS61" s="11">
        <v>0</v>
      </c>
      <c r="NT61" s="11">
        <v>0</v>
      </c>
      <c r="NU61" s="11">
        <v>0</v>
      </c>
      <c r="NV61" s="11">
        <v>0</v>
      </c>
      <c r="NW61" s="11">
        <v>0</v>
      </c>
      <c r="NX61" s="11">
        <v>0</v>
      </c>
      <c r="NY61" s="11">
        <v>0</v>
      </c>
      <c r="NZ61" s="11">
        <v>0</v>
      </c>
      <c r="OA61" s="11">
        <v>0</v>
      </c>
      <c r="OB61" s="11">
        <v>0</v>
      </c>
      <c r="OC61" s="11">
        <v>0</v>
      </c>
      <c r="OD61" s="11">
        <v>0</v>
      </c>
      <c r="OE61" s="11">
        <v>0</v>
      </c>
      <c r="OF61" s="11">
        <v>0</v>
      </c>
      <c r="OG61" s="11">
        <v>0</v>
      </c>
      <c r="OH61" s="11">
        <v>0</v>
      </c>
      <c r="OI61" s="11">
        <v>0</v>
      </c>
      <c r="OJ61" s="11">
        <v>0</v>
      </c>
      <c r="OK61" s="11">
        <v>0</v>
      </c>
      <c r="OL61" s="11">
        <v>0</v>
      </c>
      <c r="OM61" s="11">
        <v>0</v>
      </c>
      <c r="ON61" s="11">
        <v>18056</v>
      </c>
      <c r="OO61" s="11">
        <v>1297</v>
      </c>
      <c r="OP61" s="11">
        <v>616237</v>
      </c>
      <c r="OQ61" s="150">
        <v>361963</v>
      </c>
      <c r="OR61" s="11">
        <v>0</v>
      </c>
      <c r="OS61" s="11">
        <v>0</v>
      </c>
      <c r="OT61" s="11">
        <v>0</v>
      </c>
      <c r="OU61" s="11">
        <v>148419</v>
      </c>
      <c r="OV61" s="11">
        <v>395579</v>
      </c>
      <c r="OW61" s="11">
        <v>905961</v>
      </c>
      <c r="OX61" s="11">
        <v>1522198</v>
      </c>
      <c r="OY61" s="11">
        <v>1232034</v>
      </c>
      <c r="OZ61" s="11">
        <v>290164</v>
      </c>
      <c r="PA61" s="11">
        <v>0</v>
      </c>
      <c r="PB61" s="11">
        <v>1522198</v>
      </c>
    </row>
    <row r="62" spans="1:418" ht="15" customHeight="1">
      <c r="A62" s="8" t="s">
        <v>485</v>
      </c>
      <c r="B62" s="9" t="s">
        <v>58</v>
      </c>
      <c r="C62" s="10">
        <v>466</v>
      </c>
      <c r="D62" s="10">
        <v>2</v>
      </c>
      <c r="E62" s="10">
        <v>0</v>
      </c>
      <c r="F62" s="10">
        <v>0</v>
      </c>
      <c r="G62" s="10">
        <v>2799</v>
      </c>
      <c r="H62" s="10">
        <v>95</v>
      </c>
      <c r="I62" s="10">
        <v>0</v>
      </c>
      <c r="J62" s="10">
        <v>195</v>
      </c>
      <c r="K62" s="10">
        <v>0</v>
      </c>
      <c r="L62" s="10">
        <v>1189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3848</v>
      </c>
      <c r="V62" s="10">
        <v>5611</v>
      </c>
      <c r="W62" s="10">
        <v>40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438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20197</v>
      </c>
      <c r="BI62" s="10">
        <v>0</v>
      </c>
      <c r="BJ62" s="10">
        <v>0</v>
      </c>
      <c r="BK62" s="10">
        <v>0</v>
      </c>
      <c r="BL62" s="10">
        <v>5064</v>
      </c>
      <c r="BM62" s="10">
        <v>249750</v>
      </c>
      <c r="BN62" s="10">
        <v>0</v>
      </c>
      <c r="BO62" s="10">
        <v>2179</v>
      </c>
      <c r="BP62" s="10">
        <v>61</v>
      </c>
      <c r="BQ62" s="10">
        <v>17947</v>
      </c>
      <c r="BR62" s="10">
        <v>17042</v>
      </c>
      <c r="BS62" s="10">
        <v>0</v>
      </c>
      <c r="BT62" s="10">
        <v>6657</v>
      </c>
      <c r="BU62" s="10">
        <v>0</v>
      </c>
      <c r="BV62" s="10">
        <v>382</v>
      </c>
      <c r="BW62" s="10">
        <v>0</v>
      </c>
      <c r="BX62" s="10">
        <v>264</v>
      </c>
      <c r="BY62" s="10">
        <v>0</v>
      </c>
      <c r="BZ62" s="10">
        <v>191833</v>
      </c>
      <c r="CA62" s="10">
        <v>56213</v>
      </c>
      <c r="CB62" s="10">
        <v>4404</v>
      </c>
      <c r="CC62" s="10">
        <v>0</v>
      </c>
      <c r="CD62" s="10">
        <v>56826</v>
      </c>
      <c r="CE62" s="10">
        <v>6069</v>
      </c>
      <c r="CF62" s="10">
        <v>0</v>
      </c>
      <c r="CG62" s="10">
        <v>48499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</v>
      </c>
      <c r="CQ62" s="10">
        <v>0</v>
      </c>
      <c r="CR62" s="10">
        <v>0</v>
      </c>
      <c r="CS62" s="10">
        <v>0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0</v>
      </c>
      <c r="DO62" s="10">
        <v>0</v>
      </c>
      <c r="DP62" s="10">
        <v>0</v>
      </c>
      <c r="DQ62" s="10">
        <v>0</v>
      </c>
      <c r="DR62" s="10">
        <v>0</v>
      </c>
      <c r="DS62" s="10">
        <v>0</v>
      </c>
      <c r="DT62" s="10">
        <v>0</v>
      </c>
      <c r="DU62" s="10">
        <v>0</v>
      </c>
      <c r="DV62" s="10">
        <v>0</v>
      </c>
      <c r="DW62" s="10">
        <v>0</v>
      </c>
      <c r="DX62" s="10">
        <v>0</v>
      </c>
      <c r="DY62" s="10">
        <v>0</v>
      </c>
      <c r="DZ62" s="10">
        <v>0</v>
      </c>
      <c r="EA62" s="10">
        <v>0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531</v>
      </c>
      <c r="EZ62" s="10">
        <v>0</v>
      </c>
      <c r="FA62" s="10">
        <v>805</v>
      </c>
      <c r="FB62" s="10">
        <v>1033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0</v>
      </c>
      <c r="FL62" s="10">
        <v>0</v>
      </c>
      <c r="FM62" s="10">
        <v>0</v>
      </c>
      <c r="FN62" s="10">
        <v>0</v>
      </c>
      <c r="FO62" s="10">
        <v>0</v>
      </c>
      <c r="FP62" s="10">
        <v>0</v>
      </c>
      <c r="FQ62" s="10">
        <v>0</v>
      </c>
      <c r="FR62" s="10">
        <v>0</v>
      </c>
      <c r="FS62" s="10">
        <v>0</v>
      </c>
      <c r="FT62" s="10">
        <v>0</v>
      </c>
      <c r="FU62" s="10">
        <v>0</v>
      </c>
      <c r="FV62" s="10">
        <v>0</v>
      </c>
      <c r="FW62" s="10">
        <v>0</v>
      </c>
      <c r="FX62" s="10">
        <v>0</v>
      </c>
      <c r="FY62" s="10">
        <v>0</v>
      </c>
      <c r="FZ62" s="10">
        <v>0</v>
      </c>
      <c r="GA62" s="10">
        <v>0</v>
      </c>
      <c r="GB62" s="10">
        <v>0</v>
      </c>
      <c r="GC62" s="10">
        <v>0</v>
      </c>
      <c r="GD62" s="10">
        <v>0</v>
      </c>
      <c r="GE62" s="10">
        <v>0</v>
      </c>
      <c r="GF62" s="10">
        <v>0</v>
      </c>
      <c r="GG62" s="10">
        <v>0</v>
      </c>
      <c r="GH62" s="158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0</v>
      </c>
      <c r="GO62" s="10">
        <v>0</v>
      </c>
      <c r="GP62" s="10">
        <v>0</v>
      </c>
      <c r="GQ62" s="10">
        <v>0</v>
      </c>
      <c r="GR62" s="10">
        <v>0</v>
      </c>
      <c r="GS62" s="10">
        <v>0</v>
      </c>
      <c r="GT62" s="10">
        <v>0</v>
      </c>
      <c r="GU62" s="11">
        <v>0</v>
      </c>
      <c r="GV62" s="11">
        <v>0</v>
      </c>
      <c r="GW62" s="11">
        <v>0</v>
      </c>
      <c r="GX62" s="11">
        <v>0</v>
      </c>
      <c r="GY62" s="11">
        <v>0</v>
      </c>
      <c r="GZ62" s="11">
        <v>0</v>
      </c>
      <c r="HA62" s="11">
        <v>0</v>
      </c>
      <c r="HB62" s="11">
        <v>0</v>
      </c>
      <c r="HC62" s="11">
        <v>0</v>
      </c>
      <c r="HD62" s="11">
        <v>0</v>
      </c>
      <c r="HE62" s="11">
        <v>0</v>
      </c>
      <c r="HF62" s="11">
        <v>0</v>
      </c>
      <c r="HG62" s="11">
        <v>0</v>
      </c>
      <c r="HH62" s="11">
        <v>0</v>
      </c>
      <c r="HI62" s="11">
        <v>0</v>
      </c>
      <c r="HJ62" s="11">
        <v>0</v>
      </c>
      <c r="HK62" s="11">
        <v>0</v>
      </c>
      <c r="HL62" s="11">
        <v>0</v>
      </c>
      <c r="HM62" s="11">
        <v>0</v>
      </c>
      <c r="HN62" s="11">
        <v>0</v>
      </c>
      <c r="HO62" s="11">
        <v>0</v>
      </c>
      <c r="HP62" s="11">
        <v>0</v>
      </c>
      <c r="HQ62" s="11">
        <v>0</v>
      </c>
      <c r="HR62" s="11">
        <v>0</v>
      </c>
      <c r="HS62" s="11">
        <v>0</v>
      </c>
      <c r="HT62" s="11">
        <v>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  <c r="HZ62" s="11">
        <v>0</v>
      </c>
      <c r="IA62" s="11">
        <v>0</v>
      </c>
      <c r="IB62" s="11">
        <v>0</v>
      </c>
      <c r="IC62" s="11">
        <v>0</v>
      </c>
      <c r="ID62" s="11">
        <v>0</v>
      </c>
      <c r="IE62" s="11">
        <v>0</v>
      </c>
      <c r="IF62" s="11">
        <v>0</v>
      </c>
      <c r="IG62" s="11">
        <v>0</v>
      </c>
      <c r="IH62" s="11">
        <v>0</v>
      </c>
      <c r="II62" s="11">
        <v>0</v>
      </c>
      <c r="IJ62" s="11">
        <v>0</v>
      </c>
      <c r="IK62" s="11">
        <v>0</v>
      </c>
      <c r="IL62" s="11">
        <v>0</v>
      </c>
      <c r="IM62" s="11">
        <v>0</v>
      </c>
      <c r="IN62" s="11">
        <v>0</v>
      </c>
      <c r="IO62" s="11">
        <v>0</v>
      </c>
      <c r="IP62" s="11">
        <v>0</v>
      </c>
      <c r="IQ62" s="11">
        <v>0</v>
      </c>
      <c r="IR62" s="11">
        <v>0</v>
      </c>
      <c r="IS62" s="11">
        <v>0</v>
      </c>
      <c r="IT62" s="11">
        <v>0</v>
      </c>
      <c r="IU62" s="11">
        <v>0</v>
      </c>
      <c r="IV62" s="11">
        <v>0</v>
      </c>
      <c r="IW62" s="11">
        <v>0</v>
      </c>
      <c r="IX62" s="11">
        <v>0</v>
      </c>
      <c r="IY62" s="11">
        <v>0</v>
      </c>
      <c r="IZ62" s="11">
        <v>0</v>
      </c>
      <c r="JA62" s="11">
        <v>0</v>
      </c>
      <c r="JB62" s="11">
        <v>0</v>
      </c>
      <c r="JC62" s="11">
        <v>0</v>
      </c>
      <c r="JD62" s="11">
        <v>0</v>
      </c>
      <c r="JE62" s="11">
        <v>0</v>
      </c>
      <c r="JF62" s="11">
        <v>0</v>
      </c>
      <c r="JG62" s="11">
        <v>0</v>
      </c>
      <c r="JH62" s="11">
        <v>0</v>
      </c>
      <c r="JI62" s="11">
        <v>0</v>
      </c>
      <c r="JJ62" s="11">
        <v>0</v>
      </c>
      <c r="JK62" s="11">
        <v>0</v>
      </c>
      <c r="JL62" s="11">
        <v>0</v>
      </c>
      <c r="JM62" s="11">
        <v>0</v>
      </c>
      <c r="JN62" s="11">
        <v>0</v>
      </c>
      <c r="JO62" s="11">
        <v>0</v>
      </c>
      <c r="JP62" s="11">
        <v>0</v>
      </c>
      <c r="JQ62" s="11">
        <v>0</v>
      </c>
      <c r="JR62" s="11">
        <v>0</v>
      </c>
      <c r="JS62" s="11">
        <v>0</v>
      </c>
      <c r="JT62" s="11">
        <v>0</v>
      </c>
      <c r="JU62" s="11">
        <v>0</v>
      </c>
      <c r="JV62" s="11">
        <v>0</v>
      </c>
      <c r="JW62" s="11">
        <v>0</v>
      </c>
      <c r="JX62" s="11">
        <v>0</v>
      </c>
      <c r="JY62" s="11">
        <v>0</v>
      </c>
      <c r="JZ62" s="11">
        <v>0</v>
      </c>
      <c r="KA62" s="11">
        <v>0</v>
      </c>
      <c r="KB62" s="11">
        <v>0</v>
      </c>
      <c r="KC62" s="11">
        <v>0</v>
      </c>
      <c r="KD62" s="11">
        <v>0</v>
      </c>
      <c r="KE62" s="11">
        <v>0</v>
      </c>
      <c r="KF62" s="11">
        <v>0</v>
      </c>
      <c r="KG62" s="11">
        <v>0</v>
      </c>
      <c r="KH62" s="11">
        <v>0</v>
      </c>
      <c r="KI62" s="11">
        <v>0</v>
      </c>
      <c r="KJ62" s="11">
        <v>0</v>
      </c>
      <c r="KK62" s="11">
        <v>0</v>
      </c>
      <c r="KL62" s="11">
        <v>0</v>
      </c>
      <c r="KM62" s="11">
        <v>0</v>
      </c>
      <c r="KN62" s="11">
        <v>0</v>
      </c>
      <c r="KO62" s="11">
        <v>0</v>
      </c>
      <c r="KP62" s="11">
        <v>0</v>
      </c>
      <c r="KQ62" s="11">
        <v>0</v>
      </c>
      <c r="KR62" s="11">
        <v>0</v>
      </c>
      <c r="KS62" s="11">
        <v>0</v>
      </c>
      <c r="KT62" s="11">
        <v>0</v>
      </c>
      <c r="KU62" s="11">
        <v>0</v>
      </c>
      <c r="KV62" s="11">
        <v>0</v>
      </c>
      <c r="KW62" s="11">
        <v>0</v>
      </c>
      <c r="KX62" s="11">
        <v>0</v>
      </c>
      <c r="KY62" s="11">
        <v>0</v>
      </c>
      <c r="KZ62" s="11">
        <v>0</v>
      </c>
      <c r="LA62" s="11">
        <v>0</v>
      </c>
      <c r="LB62" s="11">
        <v>0</v>
      </c>
      <c r="LC62" s="11">
        <v>0</v>
      </c>
      <c r="LD62" s="11">
        <v>0</v>
      </c>
      <c r="LE62" s="11">
        <v>0</v>
      </c>
      <c r="LF62" s="11">
        <v>0</v>
      </c>
      <c r="LG62" s="11">
        <v>0</v>
      </c>
      <c r="LH62" s="11">
        <v>0</v>
      </c>
      <c r="LI62" s="11">
        <v>0</v>
      </c>
      <c r="LJ62" s="11">
        <v>0</v>
      </c>
      <c r="LK62" s="11">
        <v>0</v>
      </c>
      <c r="LL62" s="11">
        <v>0</v>
      </c>
      <c r="LM62" s="11">
        <v>2827836</v>
      </c>
      <c r="LN62" s="11">
        <v>52271</v>
      </c>
      <c r="LO62" s="11">
        <v>377692</v>
      </c>
      <c r="LP62" s="11">
        <v>0</v>
      </c>
      <c r="LQ62" s="11">
        <v>0</v>
      </c>
      <c r="LR62" s="11">
        <v>0</v>
      </c>
      <c r="LS62" s="11">
        <v>0</v>
      </c>
      <c r="LT62" s="11">
        <v>0</v>
      </c>
      <c r="LU62" s="11">
        <v>0</v>
      </c>
      <c r="LV62" s="11">
        <v>0</v>
      </c>
      <c r="LW62" s="11">
        <v>0</v>
      </c>
      <c r="LX62" s="11">
        <v>0</v>
      </c>
      <c r="LY62" s="11">
        <v>0</v>
      </c>
      <c r="LZ62" s="11">
        <v>0</v>
      </c>
      <c r="MA62" s="11">
        <v>0</v>
      </c>
      <c r="MB62" s="11">
        <v>0</v>
      </c>
      <c r="MC62" s="11">
        <v>0</v>
      </c>
      <c r="MD62" s="11">
        <v>0</v>
      </c>
      <c r="ME62" s="11">
        <v>0</v>
      </c>
      <c r="MF62" s="11">
        <v>0</v>
      </c>
      <c r="MG62" s="11">
        <v>0</v>
      </c>
      <c r="MH62" s="11">
        <v>0</v>
      </c>
      <c r="MI62" s="11">
        <v>0</v>
      </c>
      <c r="MJ62" s="11">
        <v>0</v>
      </c>
      <c r="MK62" s="11">
        <v>0</v>
      </c>
      <c r="ML62" s="11">
        <v>0</v>
      </c>
      <c r="MM62" s="11">
        <v>0</v>
      </c>
      <c r="MN62" s="11">
        <v>0</v>
      </c>
      <c r="MO62" s="11">
        <v>0</v>
      </c>
      <c r="MP62" s="11">
        <v>0</v>
      </c>
      <c r="MQ62" s="11">
        <v>0</v>
      </c>
      <c r="MR62" s="11">
        <v>0</v>
      </c>
      <c r="MS62" s="11">
        <v>0</v>
      </c>
      <c r="MT62" s="11">
        <v>0</v>
      </c>
      <c r="MU62" s="11">
        <v>0</v>
      </c>
      <c r="MV62" s="11">
        <v>0</v>
      </c>
      <c r="MW62" s="11">
        <v>0</v>
      </c>
      <c r="MX62" s="11">
        <v>220</v>
      </c>
      <c r="MY62" s="11">
        <v>0</v>
      </c>
      <c r="MZ62" s="11">
        <v>0</v>
      </c>
      <c r="NA62" s="11">
        <v>0</v>
      </c>
      <c r="NB62" s="11">
        <v>0</v>
      </c>
      <c r="NC62" s="11">
        <v>0</v>
      </c>
      <c r="ND62" s="11">
        <v>0</v>
      </c>
      <c r="NE62" s="11">
        <v>0</v>
      </c>
      <c r="NF62" s="11">
        <v>0</v>
      </c>
      <c r="NG62" s="11">
        <v>0</v>
      </c>
      <c r="NH62" s="11">
        <v>0</v>
      </c>
      <c r="NI62" s="11">
        <v>0</v>
      </c>
      <c r="NJ62" s="11">
        <v>0</v>
      </c>
      <c r="NK62" s="11">
        <v>0</v>
      </c>
      <c r="NL62" s="11">
        <v>0</v>
      </c>
      <c r="NM62" s="11">
        <v>0</v>
      </c>
      <c r="NN62" s="11">
        <v>0</v>
      </c>
      <c r="NO62" s="11">
        <v>0</v>
      </c>
      <c r="NP62" s="11">
        <v>0</v>
      </c>
      <c r="NQ62" s="11">
        <v>0</v>
      </c>
      <c r="NR62" s="11">
        <v>0</v>
      </c>
      <c r="NS62" s="11">
        <v>0</v>
      </c>
      <c r="NT62" s="11">
        <v>0</v>
      </c>
      <c r="NU62" s="11">
        <v>0</v>
      </c>
      <c r="NV62" s="11">
        <v>0</v>
      </c>
      <c r="NW62" s="11">
        <v>0</v>
      </c>
      <c r="NX62" s="11">
        <v>0</v>
      </c>
      <c r="NY62" s="11">
        <v>0</v>
      </c>
      <c r="NZ62" s="11">
        <v>0</v>
      </c>
      <c r="OA62" s="11">
        <v>0</v>
      </c>
      <c r="OB62" s="11">
        <v>0</v>
      </c>
      <c r="OC62" s="11">
        <v>0</v>
      </c>
      <c r="OD62" s="11">
        <v>0</v>
      </c>
      <c r="OE62" s="11">
        <v>0</v>
      </c>
      <c r="OF62" s="11">
        <v>0</v>
      </c>
      <c r="OG62" s="11">
        <v>0</v>
      </c>
      <c r="OH62" s="11">
        <v>0</v>
      </c>
      <c r="OI62" s="11">
        <v>0</v>
      </c>
      <c r="OJ62" s="11">
        <v>0</v>
      </c>
      <c r="OK62" s="11">
        <v>0</v>
      </c>
      <c r="OL62" s="11">
        <v>0</v>
      </c>
      <c r="OM62" s="11">
        <v>0</v>
      </c>
      <c r="ON62" s="11">
        <v>314607</v>
      </c>
      <c r="OO62" s="11">
        <v>5397</v>
      </c>
      <c r="OP62" s="11">
        <v>4278462</v>
      </c>
      <c r="OQ62" s="150">
        <v>4791057</v>
      </c>
      <c r="OR62" s="11">
        <v>0</v>
      </c>
      <c r="OS62" s="11">
        <v>0</v>
      </c>
      <c r="OT62" s="11">
        <v>0</v>
      </c>
      <c r="OU62" s="11">
        <v>25486</v>
      </c>
      <c r="OV62" s="11">
        <v>12844</v>
      </c>
      <c r="OW62" s="11">
        <v>4829387</v>
      </c>
      <c r="OX62" s="11">
        <v>9107849</v>
      </c>
      <c r="OY62" s="11">
        <v>8724274</v>
      </c>
      <c r="OZ62" s="11">
        <v>383575</v>
      </c>
      <c r="PA62" s="11">
        <v>0</v>
      </c>
      <c r="PB62" s="11">
        <v>9107849</v>
      </c>
    </row>
    <row r="63" spans="1:418" ht="15" customHeight="1">
      <c r="A63" s="8" t="s">
        <v>486</v>
      </c>
      <c r="B63" s="9" t="s">
        <v>59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14</v>
      </c>
      <c r="BH63" s="10">
        <v>115</v>
      </c>
      <c r="BI63" s="10">
        <v>0</v>
      </c>
      <c r="BJ63" s="10">
        <v>0</v>
      </c>
      <c r="BK63" s="10">
        <v>0</v>
      </c>
      <c r="BL63" s="10">
        <v>0</v>
      </c>
      <c r="BM63" s="10">
        <v>37465</v>
      </c>
      <c r="BN63" s="10">
        <v>0</v>
      </c>
      <c r="BO63" s="10">
        <v>0</v>
      </c>
      <c r="BP63" s="10">
        <v>0</v>
      </c>
      <c r="BQ63" s="10">
        <v>0</v>
      </c>
      <c r="BR63" s="10">
        <v>4840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5291</v>
      </c>
      <c r="CA63" s="10">
        <v>0</v>
      </c>
      <c r="CB63" s="10">
        <v>0</v>
      </c>
      <c r="CC63" s="10">
        <v>0</v>
      </c>
      <c r="CD63" s="10">
        <v>61</v>
      </c>
      <c r="CE63" s="10">
        <v>0</v>
      </c>
      <c r="CF63" s="10">
        <v>0</v>
      </c>
      <c r="CG63" s="10">
        <v>5325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109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10">
        <v>0</v>
      </c>
      <c r="DP63" s="10">
        <v>0</v>
      </c>
      <c r="DQ63" s="10">
        <v>0</v>
      </c>
      <c r="DR63" s="10">
        <v>0</v>
      </c>
      <c r="DS63" s="10">
        <v>0</v>
      </c>
      <c r="DT63" s="10">
        <v>0</v>
      </c>
      <c r="DU63" s="10">
        <v>0</v>
      </c>
      <c r="DV63" s="10">
        <v>0</v>
      </c>
      <c r="DW63" s="10">
        <v>0</v>
      </c>
      <c r="DX63" s="10">
        <v>0</v>
      </c>
      <c r="DY63" s="10">
        <v>0</v>
      </c>
      <c r="DZ63" s="10">
        <v>0</v>
      </c>
      <c r="EA63" s="10">
        <v>0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0</v>
      </c>
      <c r="FL63" s="10">
        <v>0</v>
      </c>
      <c r="FM63" s="10">
        <v>0</v>
      </c>
      <c r="FN63" s="10">
        <v>0</v>
      </c>
      <c r="FO63" s="10">
        <v>0</v>
      </c>
      <c r="FP63" s="10">
        <v>0</v>
      </c>
      <c r="FQ63" s="10">
        <v>0</v>
      </c>
      <c r="FR63" s="10">
        <v>0</v>
      </c>
      <c r="FS63" s="10">
        <v>0</v>
      </c>
      <c r="FT63" s="10">
        <v>0</v>
      </c>
      <c r="FU63" s="10">
        <v>0</v>
      </c>
      <c r="FV63" s="10">
        <v>0</v>
      </c>
      <c r="FW63" s="10">
        <v>0</v>
      </c>
      <c r="FX63" s="10">
        <v>0</v>
      </c>
      <c r="FY63" s="10">
        <v>0</v>
      </c>
      <c r="FZ63" s="10">
        <v>0</v>
      </c>
      <c r="GA63" s="10">
        <v>0</v>
      </c>
      <c r="GB63" s="10">
        <v>0</v>
      </c>
      <c r="GC63" s="10">
        <v>0</v>
      </c>
      <c r="GD63" s="10">
        <v>0</v>
      </c>
      <c r="GE63" s="10">
        <v>0</v>
      </c>
      <c r="GF63" s="10">
        <v>0</v>
      </c>
      <c r="GG63" s="10">
        <v>0</v>
      </c>
      <c r="GH63" s="158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0</v>
      </c>
      <c r="GP63" s="10">
        <v>0</v>
      </c>
      <c r="GQ63" s="10">
        <v>0</v>
      </c>
      <c r="GR63" s="10">
        <v>0</v>
      </c>
      <c r="GS63" s="10">
        <v>0</v>
      </c>
      <c r="GT63" s="10">
        <v>0</v>
      </c>
      <c r="GU63" s="11">
        <v>0</v>
      </c>
      <c r="GV63" s="11">
        <v>0</v>
      </c>
      <c r="GW63" s="11">
        <v>0</v>
      </c>
      <c r="GX63" s="11">
        <v>0</v>
      </c>
      <c r="GY63" s="11">
        <v>0</v>
      </c>
      <c r="GZ63" s="11">
        <v>0</v>
      </c>
      <c r="HA63" s="11">
        <v>0</v>
      </c>
      <c r="HB63" s="11">
        <v>0</v>
      </c>
      <c r="HC63" s="11">
        <v>0</v>
      </c>
      <c r="HD63" s="11">
        <v>0</v>
      </c>
      <c r="HE63" s="11">
        <v>0</v>
      </c>
      <c r="HF63" s="11">
        <v>0</v>
      </c>
      <c r="HG63" s="11">
        <v>0</v>
      </c>
      <c r="HH63" s="11">
        <v>0</v>
      </c>
      <c r="HI63" s="11">
        <v>0</v>
      </c>
      <c r="HJ63" s="11">
        <v>0</v>
      </c>
      <c r="HK63" s="11">
        <v>0</v>
      </c>
      <c r="HL63" s="11">
        <v>0</v>
      </c>
      <c r="HM63" s="11">
        <v>0</v>
      </c>
      <c r="HN63" s="11">
        <v>0</v>
      </c>
      <c r="HO63" s="11">
        <v>0</v>
      </c>
      <c r="HP63" s="11">
        <v>0</v>
      </c>
      <c r="HQ63" s="11">
        <v>0</v>
      </c>
      <c r="HR63" s="11">
        <v>0</v>
      </c>
      <c r="HS63" s="11">
        <v>0</v>
      </c>
      <c r="HT63" s="11">
        <v>0</v>
      </c>
      <c r="HU63" s="11">
        <v>0</v>
      </c>
      <c r="HV63" s="11">
        <v>0</v>
      </c>
      <c r="HW63" s="11">
        <v>0</v>
      </c>
      <c r="HX63" s="11">
        <v>0</v>
      </c>
      <c r="HY63" s="11">
        <v>0</v>
      </c>
      <c r="HZ63" s="11">
        <v>0</v>
      </c>
      <c r="IA63" s="11">
        <v>0</v>
      </c>
      <c r="IB63" s="11">
        <v>0</v>
      </c>
      <c r="IC63" s="11">
        <v>0</v>
      </c>
      <c r="ID63" s="11">
        <v>0</v>
      </c>
      <c r="IE63" s="11">
        <v>0</v>
      </c>
      <c r="IF63" s="11">
        <v>0</v>
      </c>
      <c r="IG63" s="11">
        <v>0</v>
      </c>
      <c r="IH63" s="11">
        <v>0</v>
      </c>
      <c r="II63" s="11">
        <v>0</v>
      </c>
      <c r="IJ63" s="11">
        <v>0</v>
      </c>
      <c r="IK63" s="11">
        <v>0</v>
      </c>
      <c r="IL63" s="11">
        <v>0</v>
      </c>
      <c r="IM63" s="11">
        <v>0</v>
      </c>
      <c r="IN63" s="11">
        <v>0</v>
      </c>
      <c r="IO63" s="11">
        <v>0</v>
      </c>
      <c r="IP63" s="11">
        <v>0</v>
      </c>
      <c r="IQ63" s="11">
        <v>0</v>
      </c>
      <c r="IR63" s="11">
        <v>0</v>
      </c>
      <c r="IS63" s="11">
        <v>0</v>
      </c>
      <c r="IT63" s="11">
        <v>0</v>
      </c>
      <c r="IU63" s="11">
        <v>0</v>
      </c>
      <c r="IV63" s="11">
        <v>0</v>
      </c>
      <c r="IW63" s="11">
        <v>0</v>
      </c>
      <c r="IX63" s="11">
        <v>0</v>
      </c>
      <c r="IY63" s="11">
        <v>0</v>
      </c>
      <c r="IZ63" s="11">
        <v>0</v>
      </c>
      <c r="JA63" s="11">
        <v>0</v>
      </c>
      <c r="JB63" s="11">
        <v>0</v>
      </c>
      <c r="JC63" s="11">
        <v>0</v>
      </c>
      <c r="JD63" s="11">
        <v>0</v>
      </c>
      <c r="JE63" s="11">
        <v>0</v>
      </c>
      <c r="JF63" s="11">
        <v>0</v>
      </c>
      <c r="JG63" s="11">
        <v>0</v>
      </c>
      <c r="JH63" s="11">
        <v>0</v>
      </c>
      <c r="JI63" s="11">
        <v>0</v>
      </c>
      <c r="JJ63" s="11">
        <v>0</v>
      </c>
      <c r="JK63" s="11">
        <v>0</v>
      </c>
      <c r="JL63" s="11">
        <v>0</v>
      </c>
      <c r="JM63" s="11">
        <v>0</v>
      </c>
      <c r="JN63" s="11">
        <v>0</v>
      </c>
      <c r="JO63" s="11">
        <v>0</v>
      </c>
      <c r="JP63" s="11">
        <v>0</v>
      </c>
      <c r="JQ63" s="11">
        <v>0</v>
      </c>
      <c r="JR63" s="11">
        <v>0</v>
      </c>
      <c r="JS63" s="11">
        <v>0</v>
      </c>
      <c r="JT63" s="11">
        <v>0</v>
      </c>
      <c r="JU63" s="11">
        <v>0</v>
      </c>
      <c r="JV63" s="11">
        <v>0</v>
      </c>
      <c r="JW63" s="11">
        <v>0</v>
      </c>
      <c r="JX63" s="11">
        <v>0</v>
      </c>
      <c r="JY63" s="11">
        <v>0</v>
      </c>
      <c r="JZ63" s="11">
        <v>0</v>
      </c>
      <c r="KA63" s="11">
        <v>0</v>
      </c>
      <c r="KB63" s="11">
        <v>0</v>
      </c>
      <c r="KC63" s="11">
        <v>0</v>
      </c>
      <c r="KD63" s="11">
        <v>0</v>
      </c>
      <c r="KE63" s="11">
        <v>0</v>
      </c>
      <c r="KF63" s="11">
        <v>0</v>
      </c>
      <c r="KG63" s="11">
        <v>0</v>
      </c>
      <c r="KH63" s="11">
        <v>0</v>
      </c>
      <c r="KI63" s="11">
        <v>0</v>
      </c>
      <c r="KJ63" s="11">
        <v>0</v>
      </c>
      <c r="KK63" s="11">
        <v>0</v>
      </c>
      <c r="KL63" s="11">
        <v>0</v>
      </c>
      <c r="KM63" s="11">
        <v>0</v>
      </c>
      <c r="KN63" s="11">
        <v>0</v>
      </c>
      <c r="KO63" s="11">
        <v>0</v>
      </c>
      <c r="KP63" s="11">
        <v>0</v>
      </c>
      <c r="KQ63" s="11">
        <v>0</v>
      </c>
      <c r="KR63" s="11">
        <v>0</v>
      </c>
      <c r="KS63" s="11">
        <v>0</v>
      </c>
      <c r="KT63" s="11">
        <v>0</v>
      </c>
      <c r="KU63" s="11">
        <v>0</v>
      </c>
      <c r="KV63" s="11">
        <v>0</v>
      </c>
      <c r="KW63" s="11">
        <v>0</v>
      </c>
      <c r="KX63" s="11">
        <v>0</v>
      </c>
      <c r="KY63" s="11">
        <v>0</v>
      </c>
      <c r="KZ63" s="11">
        <v>0</v>
      </c>
      <c r="LA63" s="11">
        <v>0</v>
      </c>
      <c r="LB63" s="11">
        <v>0</v>
      </c>
      <c r="LC63" s="11">
        <v>0</v>
      </c>
      <c r="LD63" s="11">
        <v>0</v>
      </c>
      <c r="LE63" s="11">
        <v>0</v>
      </c>
      <c r="LF63" s="11">
        <v>0</v>
      </c>
      <c r="LG63" s="11">
        <v>0</v>
      </c>
      <c r="LH63" s="11">
        <v>0</v>
      </c>
      <c r="LI63" s="11">
        <v>0</v>
      </c>
      <c r="LJ63" s="11">
        <v>0</v>
      </c>
      <c r="LK63" s="11">
        <v>0</v>
      </c>
      <c r="LL63" s="11">
        <v>0</v>
      </c>
      <c r="LM63" s="11">
        <v>39788</v>
      </c>
      <c r="LN63" s="11">
        <v>450</v>
      </c>
      <c r="LO63" s="11">
        <v>2956</v>
      </c>
      <c r="LP63" s="11">
        <v>0</v>
      </c>
      <c r="LQ63" s="11">
        <v>0</v>
      </c>
      <c r="LR63" s="11">
        <v>0</v>
      </c>
      <c r="LS63" s="11">
        <v>0</v>
      </c>
      <c r="LT63" s="11">
        <v>0</v>
      </c>
      <c r="LU63" s="11">
        <v>0</v>
      </c>
      <c r="LV63" s="11">
        <v>0</v>
      </c>
      <c r="LW63" s="11">
        <v>0</v>
      </c>
      <c r="LX63" s="11">
        <v>0</v>
      </c>
      <c r="LY63" s="11">
        <v>0</v>
      </c>
      <c r="LZ63" s="11">
        <v>0</v>
      </c>
      <c r="MA63" s="11">
        <v>0</v>
      </c>
      <c r="MB63" s="11">
        <v>0</v>
      </c>
      <c r="MC63" s="11">
        <v>0</v>
      </c>
      <c r="MD63" s="11">
        <v>0</v>
      </c>
      <c r="ME63" s="11">
        <v>0</v>
      </c>
      <c r="MF63" s="11">
        <v>0</v>
      </c>
      <c r="MG63" s="11">
        <v>0</v>
      </c>
      <c r="MH63" s="11">
        <v>0</v>
      </c>
      <c r="MI63" s="11">
        <v>0</v>
      </c>
      <c r="MJ63" s="11">
        <v>0</v>
      </c>
      <c r="MK63" s="11">
        <v>0</v>
      </c>
      <c r="ML63" s="11">
        <v>0</v>
      </c>
      <c r="MM63" s="11">
        <v>0</v>
      </c>
      <c r="MN63" s="11">
        <v>0</v>
      </c>
      <c r="MO63" s="11">
        <v>0</v>
      </c>
      <c r="MP63" s="11">
        <v>0</v>
      </c>
      <c r="MQ63" s="11">
        <v>0</v>
      </c>
      <c r="MR63" s="11">
        <v>0</v>
      </c>
      <c r="MS63" s="11">
        <v>0</v>
      </c>
      <c r="MT63" s="11">
        <v>0</v>
      </c>
      <c r="MU63" s="11">
        <v>0</v>
      </c>
      <c r="MV63" s="11">
        <v>0</v>
      </c>
      <c r="MW63" s="11">
        <v>0</v>
      </c>
      <c r="MX63" s="11">
        <v>0</v>
      </c>
      <c r="MY63" s="11">
        <v>0</v>
      </c>
      <c r="MZ63" s="11">
        <v>0</v>
      </c>
      <c r="NA63" s="11">
        <v>0</v>
      </c>
      <c r="NB63" s="11">
        <v>0</v>
      </c>
      <c r="NC63" s="11">
        <v>0</v>
      </c>
      <c r="ND63" s="11">
        <v>0</v>
      </c>
      <c r="NE63" s="11">
        <v>0</v>
      </c>
      <c r="NF63" s="11">
        <v>0</v>
      </c>
      <c r="NG63" s="11">
        <v>0</v>
      </c>
      <c r="NH63" s="11">
        <v>0</v>
      </c>
      <c r="NI63" s="11">
        <v>0</v>
      </c>
      <c r="NJ63" s="11">
        <v>0</v>
      </c>
      <c r="NK63" s="11">
        <v>0</v>
      </c>
      <c r="NL63" s="11">
        <v>0</v>
      </c>
      <c r="NM63" s="11">
        <v>0</v>
      </c>
      <c r="NN63" s="11">
        <v>0</v>
      </c>
      <c r="NO63" s="11">
        <v>0</v>
      </c>
      <c r="NP63" s="11">
        <v>0</v>
      </c>
      <c r="NQ63" s="11">
        <v>0</v>
      </c>
      <c r="NR63" s="11">
        <v>0</v>
      </c>
      <c r="NS63" s="11">
        <v>0</v>
      </c>
      <c r="NT63" s="11">
        <v>0</v>
      </c>
      <c r="NU63" s="11">
        <v>0</v>
      </c>
      <c r="NV63" s="11">
        <v>0</v>
      </c>
      <c r="NW63" s="11">
        <v>0</v>
      </c>
      <c r="NX63" s="11">
        <v>0</v>
      </c>
      <c r="NY63" s="11">
        <v>0</v>
      </c>
      <c r="NZ63" s="11">
        <v>0</v>
      </c>
      <c r="OA63" s="11">
        <v>0</v>
      </c>
      <c r="OB63" s="11">
        <v>0</v>
      </c>
      <c r="OC63" s="11">
        <v>0</v>
      </c>
      <c r="OD63" s="11">
        <v>0</v>
      </c>
      <c r="OE63" s="11">
        <v>0</v>
      </c>
      <c r="OF63" s="11">
        <v>0</v>
      </c>
      <c r="OG63" s="11">
        <v>0</v>
      </c>
      <c r="OH63" s="11">
        <v>0</v>
      </c>
      <c r="OI63" s="11">
        <v>0</v>
      </c>
      <c r="OJ63" s="11">
        <v>0</v>
      </c>
      <c r="OK63" s="11">
        <v>0</v>
      </c>
      <c r="OL63" s="11">
        <v>0</v>
      </c>
      <c r="OM63" s="11">
        <v>0</v>
      </c>
      <c r="ON63" s="11">
        <v>6805</v>
      </c>
      <c r="OO63" s="11">
        <v>264</v>
      </c>
      <c r="OP63" s="11">
        <v>103483</v>
      </c>
      <c r="OQ63" s="150">
        <v>58511</v>
      </c>
      <c r="OR63" s="11">
        <v>0</v>
      </c>
      <c r="OS63" s="11">
        <v>0</v>
      </c>
      <c r="OT63" s="11">
        <v>0</v>
      </c>
      <c r="OU63" s="11">
        <v>-21549</v>
      </c>
      <c r="OV63" s="11">
        <v>1322</v>
      </c>
      <c r="OW63" s="11">
        <v>38284</v>
      </c>
      <c r="OX63" s="11">
        <v>141767</v>
      </c>
      <c r="OY63" s="11">
        <v>138489</v>
      </c>
      <c r="OZ63" s="11">
        <v>3278</v>
      </c>
      <c r="PA63" s="11">
        <v>0</v>
      </c>
      <c r="PB63" s="11">
        <v>141767</v>
      </c>
    </row>
    <row r="64" spans="1:418" ht="15" customHeight="1">
      <c r="A64" s="8" t="s">
        <v>487</v>
      </c>
      <c r="B64" s="9" t="s">
        <v>60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398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172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7954</v>
      </c>
      <c r="AX64" s="10">
        <v>2011</v>
      </c>
      <c r="AY64" s="10">
        <v>2444</v>
      </c>
      <c r="AZ64" s="10">
        <v>4789</v>
      </c>
      <c r="BA64" s="10">
        <v>2526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7857</v>
      </c>
      <c r="BL64" s="10">
        <v>203</v>
      </c>
      <c r="BM64" s="10">
        <v>387761</v>
      </c>
      <c r="BN64" s="10">
        <v>14973</v>
      </c>
      <c r="BO64" s="10">
        <v>289620</v>
      </c>
      <c r="BP64" s="10">
        <v>0</v>
      </c>
      <c r="BQ64" s="10">
        <v>36545</v>
      </c>
      <c r="BR64" s="10">
        <v>20986</v>
      </c>
      <c r="BS64" s="10">
        <v>0</v>
      </c>
      <c r="BT64" s="10">
        <v>0</v>
      </c>
      <c r="BU64" s="10">
        <v>2450</v>
      </c>
      <c r="BV64" s="10">
        <v>160</v>
      </c>
      <c r="BW64" s="10">
        <v>0</v>
      </c>
      <c r="BX64" s="10">
        <v>357</v>
      </c>
      <c r="BY64" s="10">
        <v>12112</v>
      </c>
      <c r="BZ64" s="10">
        <v>127360</v>
      </c>
      <c r="CA64" s="10">
        <v>855</v>
      </c>
      <c r="CB64" s="10">
        <v>0</v>
      </c>
      <c r="CC64" s="10">
        <v>340</v>
      </c>
      <c r="CD64" s="10">
        <v>2045</v>
      </c>
      <c r="CE64" s="10">
        <v>227</v>
      </c>
      <c r="CF64" s="10">
        <v>0</v>
      </c>
      <c r="CG64" s="10">
        <v>340919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561</v>
      </c>
      <c r="CQ64" s="10">
        <v>0</v>
      </c>
      <c r="CR64" s="10">
        <v>0</v>
      </c>
      <c r="CS64" s="10">
        <v>0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0</v>
      </c>
      <c r="DT64" s="10">
        <v>0</v>
      </c>
      <c r="DU64" s="10">
        <v>0</v>
      </c>
      <c r="DV64" s="10">
        <v>0</v>
      </c>
      <c r="DW64" s="10">
        <v>0</v>
      </c>
      <c r="DX64" s="10">
        <v>0</v>
      </c>
      <c r="DY64" s="10">
        <v>0</v>
      </c>
      <c r="DZ64" s="10">
        <v>0</v>
      </c>
      <c r="EA64" s="10">
        <v>0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1</v>
      </c>
      <c r="FA64" s="10">
        <v>1901</v>
      </c>
      <c r="FB64" s="10">
        <v>29</v>
      </c>
      <c r="FC64" s="10">
        <v>0</v>
      </c>
      <c r="FD64" s="10">
        <v>0</v>
      </c>
      <c r="FE64" s="10">
        <v>0</v>
      </c>
      <c r="FF64" s="10">
        <v>0</v>
      </c>
      <c r="FG64" s="10">
        <v>8476</v>
      </c>
      <c r="FH64" s="10">
        <v>0</v>
      </c>
      <c r="FI64" s="10">
        <v>0</v>
      </c>
      <c r="FJ64" s="10">
        <v>0</v>
      </c>
      <c r="FK64" s="10">
        <v>0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0</v>
      </c>
      <c r="FU64" s="10">
        <v>0</v>
      </c>
      <c r="FV64" s="10">
        <v>0</v>
      </c>
      <c r="FW64" s="10">
        <v>0</v>
      </c>
      <c r="FX64" s="10">
        <v>0</v>
      </c>
      <c r="FY64" s="10">
        <v>0</v>
      </c>
      <c r="FZ64" s="10">
        <v>0</v>
      </c>
      <c r="GA64" s="10">
        <v>0</v>
      </c>
      <c r="GB64" s="10">
        <v>0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58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1">
        <v>0</v>
      </c>
      <c r="GV64" s="11">
        <v>0</v>
      </c>
      <c r="GW64" s="11">
        <v>0</v>
      </c>
      <c r="GX64" s="11">
        <v>0</v>
      </c>
      <c r="GY64" s="11">
        <v>0</v>
      </c>
      <c r="GZ64" s="11">
        <v>0</v>
      </c>
      <c r="HA64" s="11">
        <v>0</v>
      </c>
      <c r="HB64" s="11">
        <v>0</v>
      </c>
      <c r="HC64" s="11">
        <v>0</v>
      </c>
      <c r="HD64" s="11">
        <v>0</v>
      </c>
      <c r="HE64" s="11">
        <v>0</v>
      </c>
      <c r="HF64" s="11">
        <v>0</v>
      </c>
      <c r="HG64" s="11">
        <v>0</v>
      </c>
      <c r="HH64" s="11">
        <v>0</v>
      </c>
      <c r="HI64" s="11">
        <v>0</v>
      </c>
      <c r="HJ64" s="11">
        <v>0</v>
      </c>
      <c r="HK64" s="11">
        <v>0</v>
      </c>
      <c r="HL64" s="11">
        <v>0</v>
      </c>
      <c r="HM64" s="11">
        <v>0</v>
      </c>
      <c r="HN64" s="11">
        <v>0</v>
      </c>
      <c r="HO64" s="11">
        <v>0</v>
      </c>
      <c r="HP64" s="11">
        <v>0</v>
      </c>
      <c r="HQ64" s="11">
        <v>0</v>
      </c>
      <c r="HR64" s="11">
        <v>0</v>
      </c>
      <c r="HS64" s="11">
        <v>0</v>
      </c>
      <c r="HT64" s="11">
        <v>0</v>
      </c>
      <c r="HU64" s="11">
        <v>0</v>
      </c>
      <c r="HV64" s="11">
        <v>0</v>
      </c>
      <c r="HW64" s="11">
        <v>0</v>
      </c>
      <c r="HX64" s="11">
        <v>0</v>
      </c>
      <c r="HY64" s="11">
        <v>0</v>
      </c>
      <c r="HZ64" s="11">
        <v>0</v>
      </c>
      <c r="IA64" s="11">
        <v>0</v>
      </c>
      <c r="IB64" s="11">
        <v>0</v>
      </c>
      <c r="IC64" s="11">
        <v>0</v>
      </c>
      <c r="ID64" s="11">
        <v>0</v>
      </c>
      <c r="IE64" s="11">
        <v>0</v>
      </c>
      <c r="IF64" s="11">
        <v>0</v>
      </c>
      <c r="IG64" s="11">
        <v>0</v>
      </c>
      <c r="IH64" s="11">
        <v>0</v>
      </c>
      <c r="II64" s="11">
        <v>0</v>
      </c>
      <c r="IJ64" s="11">
        <v>0</v>
      </c>
      <c r="IK64" s="11">
        <v>0</v>
      </c>
      <c r="IL64" s="11">
        <v>0</v>
      </c>
      <c r="IM64" s="11">
        <v>0</v>
      </c>
      <c r="IN64" s="11">
        <v>0</v>
      </c>
      <c r="IO64" s="11">
        <v>0</v>
      </c>
      <c r="IP64" s="11">
        <v>0</v>
      </c>
      <c r="IQ64" s="11">
        <v>0</v>
      </c>
      <c r="IR64" s="11">
        <v>0</v>
      </c>
      <c r="IS64" s="11">
        <v>0</v>
      </c>
      <c r="IT64" s="11">
        <v>0</v>
      </c>
      <c r="IU64" s="11">
        <v>0</v>
      </c>
      <c r="IV64" s="11">
        <v>0</v>
      </c>
      <c r="IW64" s="11">
        <v>0</v>
      </c>
      <c r="IX64" s="11">
        <v>0</v>
      </c>
      <c r="IY64" s="11">
        <v>0</v>
      </c>
      <c r="IZ64" s="11">
        <v>0</v>
      </c>
      <c r="JA64" s="11">
        <v>0</v>
      </c>
      <c r="JB64" s="11">
        <v>0</v>
      </c>
      <c r="JC64" s="11">
        <v>0</v>
      </c>
      <c r="JD64" s="11">
        <v>0</v>
      </c>
      <c r="JE64" s="11">
        <v>0</v>
      </c>
      <c r="JF64" s="11">
        <v>0</v>
      </c>
      <c r="JG64" s="11">
        <v>0</v>
      </c>
      <c r="JH64" s="11">
        <v>0</v>
      </c>
      <c r="JI64" s="11">
        <v>0</v>
      </c>
      <c r="JJ64" s="11">
        <v>0</v>
      </c>
      <c r="JK64" s="11">
        <v>0</v>
      </c>
      <c r="JL64" s="11">
        <v>0</v>
      </c>
      <c r="JM64" s="11">
        <v>0</v>
      </c>
      <c r="JN64" s="11">
        <v>0</v>
      </c>
      <c r="JO64" s="11">
        <v>0</v>
      </c>
      <c r="JP64" s="11">
        <v>0</v>
      </c>
      <c r="JQ64" s="11">
        <v>0</v>
      </c>
      <c r="JR64" s="11">
        <v>0</v>
      </c>
      <c r="JS64" s="11">
        <v>0</v>
      </c>
      <c r="JT64" s="11">
        <v>0</v>
      </c>
      <c r="JU64" s="11">
        <v>0</v>
      </c>
      <c r="JV64" s="11">
        <v>0</v>
      </c>
      <c r="JW64" s="11">
        <v>0</v>
      </c>
      <c r="JX64" s="11">
        <v>0</v>
      </c>
      <c r="JY64" s="11">
        <v>0</v>
      </c>
      <c r="JZ64" s="11">
        <v>0</v>
      </c>
      <c r="KA64" s="11">
        <v>0</v>
      </c>
      <c r="KB64" s="11">
        <v>0</v>
      </c>
      <c r="KC64" s="11">
        <v>0</v>
      </c>
      <c r="KD64" s="11">
        <v>0</v>
      </c>
      <c r="KE64" s="11">
        <v>0</v>
      </c>
      <c r="KF64" s="11">
        <v>0</v>
      </c>
      <c r="KG64" s="11">
        <v>0</v>
      </c>
      <c r="KH64" s="11">
        <v>0</v>
      </c>
      <c r="KI64" s="11">
        <v>0</v>
      </c>
      <c r="KJ64" s="11">
        <v>0</v>
      </c>
      <c r="KK64" s="11">
        <v>0</v>
      </c>
      <c r="KL64" s="11">
        <v>0</v>
      </c>
      <c r="KM64" s="11">
        <v>0</v>
      </c>
      <c r="KN64" s="11">
        <v>0</v>
      </c>
      <c r="KO64" s="11">
        <v>0</v>
      </c>
      <c r="KP64" s="11">
        <v>0</v>
      </c>
      <c r="KQ64" s="11">
        <v>0</v>
      </c>
      <c r="KR64" s="11">
        <v>0</v>
      </c>
      <c r="KS64" s="11">
        <v>0</v>
      </c>
      <c r="KT64" s="11">
        <v>0</v>
      </c>
      <c r="KU64" s="11">
        <v>0</v>
      </c>
      <c r="KV64" s="11">
        <v>0</v>
      </c>
      <c r="KW64" s="11">
        <v>0</v>
      </c>
      <c r="KX64" s="11">
        <v>0</v>
      </c>
      <c r="KY64" s="11">
        <v>0</v>
      </c>
      <c r="KZ64" s="11">
        <v>0</v>
      </c>
      <c r="LA64" s="11">
        <v>0</v>
      </c>
      <c r="LB64" s="11">
        <v>0</v>
      </c>
      <c r="LC64" s="11">
        <v>0</v>
      </c>
      <c r="LD64" s="11">
        <v>0</v>
      </c>
      <c r="LE64" s="11">
        <v>0</v>
      </c>
      <c r="LF64" s="11">
        <v>0</v>
      </c>
      <c r="LG64" s="11">
        <v>0</v>
      </c>
      <c r="LH64" s="11">
        <v>0</v>
      </c>
      <c r="LI64" s="11">
        <v>0</v>
      </c>
      <c r="LJ64" s="11">
        <v>0</v>
      </c>
      <c r="LK64" s="11">
        <v>0</v>
      </c>
      <c r="LL64" s="11">
        <v>0</v>
      </c>
      <c r="LM64" s="11">
        <v>123983</v>
      </c>
      <c r="LN64" s="11">
        <v>13479</v>
      </c>
      <c r="LO64" s="11">
        <v>77641</v>
      </c>
      <c r="LP64" s="11">
        <v>0</v>
      </c>
      <c r="LQ64" s="11">
        <v>0</v>
      </c>
      <c r="LR64" s="11">
        <v>0</v>
      </c>
      <c r="LS64" s="11">
        <v>0</v>
      </c>
      <c r="LT64" s="11">
        <v>0</v>
      </c>
      <c r="LU64" s="11">
        <v>0</v>
      </c>
      <c r="LV64" s="11">
        <v>0</v>
      </c>
      <c r="LW64" s="11">
        <v>0</v>
      </c>
      <c r="LX64" s="11">
        <v>0</v>
      </c>
      <c r="LY64" s="11">
        <v>0</v>
      </c>
      <c r="LZ64" s="11">
        <v>0</v>
      </c>
      <c r="MA64" s="11">
        <v>0</v>
      </c>
      <c r="MB64" s="11">
        <v>0</v>
      </c>
      <c r="MC64" s="11">
        <v>0</v>
      </c>
      <c r="MD64" s="11">
        <v>0</v>
      </c>
      <c r="ME64" s="11">
        <v>0</v>
      </c>
      <c r="MF64" s="11">
        <v>0</v>
      </c>
      <c r="MG64" s="11">
        <v>0</v>
      </c>
      <c r="MH64" s="11">
        <v>0</v>
      </c>
      <c r="MI64" s="11">
        <v>0</v>
      </c>
      <c r="MJ64" s="11">
        <v>0</v>
      </c>
      <c r="MK64" s="11">
        <v>0</v>
      </c>
      <c r="ML64" s="11">
        <v>0</v>
      </c>
      <c r="MM64" s="11">
        <v>0</v>
      </c>
      <c r="MN64" s="11">
        <v>0</v>
      </c>
      <c r="MO64" s="11">
        <v>0</v>
      </c>
      <c r="MP64" s="11">
        <v>0</v>
      </c>
      <c r="MQ64" s="11">
        <v>0</v>
      </c>
      <c r="MR64" s="11">
        <v>0</v>
      </c>
      <c r="MS64" s="11">
        <v>0</v>
      </c>
      <c r="MT64" s="11">
        <v>0</v>
      </c>
      <c r="MU64" s="11">
        <v>0</v>
      </c>
      <c r="MV64" s="11">
        <v>0</v>
      </c>
      <c r="MW64" s="11">
        <v>0</v>
      </c>
      <c r="MX64" s="11">
        <v>140</v>
      </c>
      <c r="MY64" s="11">
        <v>0</v>
      </c>
      <c r="MZ64" s="11">
        <v>0</v>
      </c>
      <c r="NA64" s="11">
        <v>0</v>
      </c>
      <c r="NB64" s="11">
        <v>0</v>
      </c>
      <c r="NC64" s="11">
        <v>0</v>
      </c>
      <c r="ND64" s="11">
        <v>0</v>
      </c>
      <c r="NE64" s="11">
        <v>0</v>
      </c>
      <c r="NF64" s="11">
        <v>0</v>
      </c>
      <c r="NG64" s="11">
        <v>0</v>
      </c>
      <c r="NH64" s="11">
        <v>0</v>
      </c>
      <c r="NI64" s="11">
        <v>0</v>
      </c>
      <c r="NJ64" s="11">
        <v>0</v>
      </c>
      <c r="NK64" s="11">
        <v>0</v>
      </c>
      <c r="NL64" s="11">
        <v>0</v>
      </c>
      <c r="NM64" s="11">
        <v>0</v>
      </c>
      <c r="NN64" s="11">
        <v>0</v>
      </c>
      <c r="NO64" s="11">
        <v>0</v>
      </c>
      <c r="NP64" s="11">
        <v>0</v>
      </c>
      <c r="NQ64" s="11">
        <v>0</v>
      </c>
      <c r="NR64" s="11">
        <v>0</v>
      </c>
      <c r="NS64" s="11">
        <v>0</v>
      </c>
      <c r="NT64" s="11">
        <v>0</v>
      </c>
      <c r="NU64" s="11">
        <v>0</v>
      </c>
      <c r="NV64" s="11">
        <v>0</v>
      </c>
      <c r="NW64" s="11">
        <v>0</v>
      </c>
      <c r="NX64" s="11">
        <v>0</v>
      </c>
      <c r="NY64" s="11">
        <v>0</v>
      </c>
      <c r="NZ64" s="11">
        <v>0</v>
      </c>
      <c r="OA64" s="11">
        <v>0</v>
      </c>
      <c r="OB64" s="11">
        <v>0</v>
      </c>
      <c r="OC64" s="11">
        <v>0</v>
      </c>
      <c r="OD64" s="11">
        <v>0</v>
      </c>
      <c r="OE64" s="11">
        <v>0</v>
      </c>
      <c r="OF64" s="11">
        <v>0</v>
      </c>
      <c r="OG64" s="11">
        <v>0</v>
      </c>
      <c r="OH64" s="11">
        <v>0</v>
      </c>
      <c r="OI64" s="11">
        <v>0</v>
      </c>
      <c r="OJ64" s="11">
        <v>0</v>
      </c>
      <c r="OK64" s="11">
        <v>0</v>
      </c>
      <c r="OL64" s="11">
        <v>0</v>
      </c>
      <c r="OM64" s="11">
        <v>0</v>
      </c>
      <c r="ON64" s="11">
        <v>11235</v>
      </c>
      <c r="OO64" s="11">
        <v>3737</v>
      </c>
      <c r="OP64" s="11">
        <v>1506247</v>
      </c>
      <c r="OQ64" s="150">
        <v>120263</v>
      </c>
      <c r="OR64" s="11">
        <v>0</v>
      </c>
      <c r="OS64" s="11">
        <v>0</v>
      </c>
      <c r="OT64" s="11">
        <v>0</v>
      </c>
      <c r="OU64" s="11">
        <v>41624</v>
      </c>
      <c r="OV64" s="11">
        <v>24681</v>
      </c>
      <c r="OW64" s="11">
        <v>186568</v>
      </c>
      <c r="OX64" s="11">
        <v>1692815</v>
      </c>
      <c r="OY64" s="11">
        <v>1545794</v>
      </c>
      <c r="OZ64" s="11">
        <v>147021</v>
      </c>
      <c r="PA64" s="11">
        <v>0</v>
      </c>
      <c r="PB64" s="11">
        <v>1692815</v>
      </c>
    </row>
    <row r="65" spans="1:418" ht="15" customHeight="1">
      <c r="A65" s="8" t="s">
        <v>488</v>
      </c>
      <c r="B65" s="9" t="s">
        <v>61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699927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20877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10">
        <v>0</v>
      </c>
      <c r="DP65" s="10">
        <v>0</v>
      </c>
      <c r="DQ65" s="10">
        <v>0</v>
      </c>
      <c r="DR65" s="10">
        <v>0</v>
      </c>
      <c r="DS65" s="10">
        <v>0</v>
      </c>
      <c r="DT65" s="10">
        <v>0</v>
      </c>
      <c r="DU65" s="10">
        <v>0</v>
      </c>
      <c r="DV65" s="10">
        <v>0</v>
      </c>
      <c r="DW65" s="10">
        <v>0</v>
      </c>
      <c r="DX65" s="10">
        <v>0</v>
      </c>
      <c r="DY65" s="10">
        <v>0</v>
      </c>
      <c r="DZ65" s="10">
        <v>0</v>
      </c>
      <c r="EA65" s="10">
        <v>0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21942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0</v>
      </c>
      <c r="FL65" s="10">
        <v>0</v>
      </c>
      <c r="FM65" s="10">
        <v>0</v>
      </c>
      <c r="FN65" s="10">
        <v>0</v>
      </c>
      <c r="FO65" s="10">
        <v>0</v>
      </c>
      <c r="FP65" s="10">
        <v>0</v>
      </c>
      <c r="FQ65" s="10">
        <v>0</v>
      </c>
      <c r="FR65" s="10">
        <v>0</v>
      </c>
      <c r="FS65" s="10">
        <v>0</v>
      </c>
      <c r="FT65" s="10">
        <v>0</v>
      </c>
      <c r="FU65" s="10">
        <v>0</v>
      </c>
      <c r="FV65" s="10">
        <v>0</v>
      </c>
      <c r="FW65" s="10">
        <v>0</v>
      </c>
      <c r="FX65" s="10">
        <v>0</v>
      </c>
      <c r="FY65" s="10">
        <v>0</v>
      </c>
      <c r="FZ65" s="10">
        <v>0</v>
      </c>
      <c r="GA65" s="10">
        <v>0</v>
      </c>
      <c r="GB65" s="10">
        <v>0</v>
      </c>
      <c r="GC65" s="10">
        <v>0</v>
      </c>
      <c r="GD65" s="10">
        <v>0</v>
      </c>
      <c r="GE65" s="10">
        <v>0</v>
      </c>
      <c r="GF65" s="10">
        <v>0</v>
      </c>
      <c r="GG65" s="10">
        <v>0</v>
      </c>
      <c r="GH65" s="158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1">
        <v>0</v>
      </c>
      <c r="GV65" s="11">
        <v>0</v>
      </c>
      <c r="GW65" s="11">
        <v>0</v>
      </c>
      <c r="GX65" s="11">
        <v>0</v>
      </c>
      <c r="GY65" s="11">
        <v>0</v>
      </c>
      <c r="GZ65" s="11">
        <v>0</v>
      </c>
      <c r="HA65" s="11">
        <v>0</v>
      </c>
      <c r="HB65" s="11">
        <v>0</v>
      </c>
      <c r="HC65" s="11">
        <v>0</v>
      </c>
      <c r="HD65" s="11">
        <v>0</v>
      </c>
      <c r="HE65" s="11">
        <v>0</v>
      </c>
      <c r="HF65" s="11">
        <v>0</v>
      </c>
      <c r="HG65" s="11">
        <v>0</v>
      </c>
      <c r="HH65" s="11">
        <v>0</v>
      </c>
      <c r="HI65" s="11">
        <v>0</v>
      </c>
      <c r="HJ65" s="11">
        <v>0</v>
      </c>
      <c r="HK65" s="11">
        <v>0</v>
      </c>
      <c r="HL65" s="11">
        <v>0</v>
      </c>
      <c r="HM65" s="11">
        <v>0</v>
      </c>
      <c r="HN65" s="11">
        <v>0</v>
      </c>
      <c r="HO65" s="11">
        <v>0</v>
      </c>
      <c r="HP65" s="11">
        <v>0</v>
      </c>
      <c r="HQ65" s="11">
        <v>0</v>
      </c>
      <c r="HR65" s="11">
        <v>0</v>
      </c>
      <c r="HS65" s="11">
        <v>0</v>
      </c>
      <c r="HT65" s="11">
        <v>0</v>
      </c>
      <c r="HU65" s="11">
        <v>0</v>
      </c>
      <c r="HV65" s="11">
        <v>0</v>
      </c>
      <c r="HW65" s="11">
        <v>0</v>
      </c>
      <c r="HX65" s="11">
        <v>0</v>
      </c>
      <c r="HY65" s="11">
        <v>0</v>
      </c>
      <c r="HZ65" s="11">
        <v>0</v>
      </c>
      <c r="IA65" s="11">
        <v>0</v>
      </c>
      <c r="IB65" s="11">
        <v>0</v>
      </c>
      <c r="IC65" s="11">
        <v>0</v>
      </c>
      <c r="ID65" s="11">
        <v>0</v>
      </c>
      <c r="IE65" s="11">
        <v>0</v>
      </c>
      <c r="IF65" s="11">
        <v>0</v>
      </c>
      <c r="IG65" s="11">
        <v>0</v>
      </c>
      <c r="IH65" s="11">
        <v>0</v>
      </c>
      <c r="II65" s="11">
        <v>0</v>
      </c>
      <c r="IJ65" s="11">
        <v>0</v>
      </c>
      <c r="IK65" s="11">
        <v>0</v>
      </c>
      <c r="IL65" s="11">
        <v>0</v>
      </c>
      <c r="IM65" s="11">
        <v>0</v>
      </c>
      <c r="IN65" s="11">
        <v>0</v>
      </c>
      <c r="IO65" s="11">
        <v>0</v>
      </c>
      <c r="IP65" s="11">
        <v>0</v>
      </c>
      <c r="IQ65" s="11">
        <v>0</v>
      </c>
      <c r="IR65" s="11">
        <v>0</v>
      </c>
      <c r="IS65" s="11">
        <v>0</v>
      </c>
      <c r="IT65" s="11">
        <v>0</v>
      </c>
      <c r="IU65" s="11">
        <v>0</v>
      </c>
      <c r="IV65" s="11">
        <v>0</v>
      </c>
      <c r="IW65" s="11">
        <v>0</v>
      </c>
      <c r="IX65" s="11">
        <v>0</v>
      </c>
      <c r="IY65" s="11">
        <v>0</v>
      </c>
      <c r="IZ65" s="11">
        <v>0</v>
      </c>
      <c r="JA65" s="11">
        <v>0</v>
      </c>
      <c r="JB65" s="11">
        <v>0</v>
      </c>
      <c r="JC65" s="11">
        <v>0</v>
      </c>
      <c r="JD65" s="11">
        <v>0</v>
      </c>
      <c r="JE65" s="11">
        <v>0</v>
      </c>
      <c r="JF65" s="11">
        <v>0</v>
      </c>
      <c r="JG65" s="11">
        <v>0</v>
      </c>
      <c r="JH65" s="11">
        <v>0</v>
      </c>
      <c r="JI65" s="11">
        <v>0</v>
      </c>
      <c r="JJ65" s="11">
        <v>0</v>
      </c>
      <c r="JK65" s="11">
        <v>0</v>
      </c>
      <c r="JL65" s="11">
        <v>0</v>
      </c>
      <c r="JM65" s="11">
        <v>0</v>
      </c>
      <c r="JN65" s="11">
        <v>0</v>
      </c>
      <c r="JO65" s="11">
        <v>0</v>
      </c>
      <c r="JP65" s="11">
        <v>0</v>
      </c>
      <c r="JQ65" s="11">
        <v>0</v>
      </c>
      <c r="JR65" s="11">
        <v>0</v>
      </c>
      <c r="JS65" s="11">
        <v>0</v>
      </c>
      <c r="JT65" s="11">
        <v>0</v>
      </c>
      <c r="JU65" s="11">
        <v>0</v>
      </c>
      <c r="JV65" s="11">
        <v>0</v>
      </c>
      <c r="JW65" s="11">
        <v>0</v>
      </c>
      <c r="JX65" s="11">
        <v>0</v>
      </c>
      <c r="JY65" s="11">
        <v>0</v>
      </c>
      <c r="JZ65" s="11">
        <v>0</v>
      </c>
      <c r="KA65" s="11">
        <v>0</v>
      </c>
      <c r="KB65" s="11">
        <v>0</v>
      </c>
      <c r="KC65" s="11">
        <v>0</v>
      </c>
      <c r="KD65" s="11">
        <v>0</v>
      </c>
      <c r="KE65" s="11">
        <v>0</v>
      </c>
      <c r="KF65" s="11">
        <v>0</v>
      </c>
      <c r="KG65" s="11">
        <v>0</v>
      </c>
      <c r="KH65" s="11">
        <v>0</v>
      </c>
      <c r="KI65" s="11">
        <v>0</v>
      </c>
      <c r="KJ65" s="11">
        <v>0</v>
      </c>
      <c r="KK65" s="11">
        <v>0</v>
      </c>
      <c r="KL65" s="11">
        <v>0</v>
      </c>
      <c r="KM65" s="11">
        <v>0</v>
      </c>
      <c r="KN65" s="11">
        <v>0</v>
      </c>
      <c r="KO65" s="11">
        <v>0</v>
      </c>
      <c r="KP65" s="11">
        <v>0</v>
      </c>
      <c r="KQ65" s="11">
        <v>0</v>
      </c>
      <c r="KR65" s="11">
        <v>0</v>
      </c>
      <c r="KS65" s="11">
        <v>0</v>
      </c>
      <c r="KT65" s="11">
        <v>0</v>
      </c>
      <c r="KU65" s="11">
        <v>0</v>
      </c>
      <c r="KV65" s="11">
        <v>0</v>
      </c>
      <c r="KW65" s="11">
        <v>0</v>
      </c>
      <c r="KX65" s="11">
        <v>0</v>
      </c>
      <c r="KY65" s="11">
        <v>0</v>
      </c>
      <c r="KZ65" s="11">
        <v>0</v>
      </c>
      <c r="LA65" s="11">
        <v>0</v>
      </c>
      <c r="LB65" s="11">
        <v>0</v>
      </c>
      <c r="LC65" s="11">
        <v>0</v>
      </c>
      <c r="LD65" s="11">
        <v>0</v>
      </c>
      <c r="LE65" s="11">
        <v>0</v>
      </c>
      <c r="LF65" s="11">
        <v>0</v>
      </c>
      <c r="LG65" s="11">
        <v>0</v>
      </c>
      <c r="LH65" s="11">
        <v>0</v>
      </c>
      <c r="LI65" s="11">
        <v>0</v>
      </c>
      <c r="LJ65" s="11">
        <v>0</v>
      </c>
      <c r="LK65" s="11">
        <v>0</v>
      </c>
      <c r="LL65" s="11">
        <v>0</v>
      </c>
      <c r="LM65" s="11">
        <v>0</v>
      </c>
      <c r="LN65" s="11">
        <v>0</v>
      </c>
      <c r="LO65" s="11">
        <v>0</v>
      </c>
      <c r="LP65" s="11">
        <v>0</v>
      </c>
      <c r="LQ65" s="11">
        <v>0</v>
      </c>
      <c r="LR65" s="11">
        <v>0</v>
      </c>
      <c r="LS65" s="11">
        <v>0</v>
      </c>
      <c r="LT65" s="11">
        <v>0</v>
      </c>
      <c r="LU65" s="11">
        <v>0</v>
      </c>
      <c r="LV65" s="11">
        <v>0</v>
      </c>
      <c r="LW65" s="11">
        <v>0</v>
      </c>
      <c r="LX65" s="11">
        <v>0</v>
      </c>
      <c r="LY65" s="11">
        <v>0</v>
      </c>
      <c r="LZ65" s="11">
        <v>0</v>
      </c>
      <c r="MA65" s="11">
        <v>0</v>
      </c>
      <c r="MB65" s="11">
        <v>0</v>
      </c>
      <c r="MC65" s="11">
        <v>0</v>
      </c>
      <c r="MD65" s="11">
        <v>0</v>
      </c>
      <c r="ME65" s="11">
        <v>0</v>
      </c>
      <c r="MF65" s="11">
        <v>0</v>
      </c>
      <c r="MG65" s="11">
        <v>0</v>
      </c>
      <c r="MH65" s="11">
        <v>0</v>
      </c>
      <c r="MI65" s="11">
        <v>0</v>
      </c>
      <c r="MJ65" s="11">
        <v>0</v>
      </c>
      <c r="MK65" s="11">
        <v>0</v>
      </c>
      <c r="ML65" s="11">
        <v>0</v>
      </c>
      <c r="MM65" s="11">
        <v>0</v>
      </c>
      <c r="MN65" s="11">
        <v>0</v>
      </c>
      <c r="MO65" s="11">
        <v>0</v>
      </c>
      <c r="MP65" s="11">
        <v>0</v>
      </c>
      <c r="MQ65" s="11">
        <v>0</v>
      </c>
      <c r="MR65" s="11">
        <v>0</v>
      </c>
      <c r="MS65" s="11">
        <v>0</v>
      </c>
      <c r="MT65" s="11">
        <v>0</v>
      </c>
      <c r="MU65" s="11">
        <v>0</v>
      </c>
      <c r="MV65" s="11">
        <v>0</v>
      </c>
      <c r="MW65" s="11">
        <v>0</v>
      </c>
      <c r="MX65" s="11">
        <v>0</v>
      </c>
      <c r="MY65" s="11">
        <v>0</v>
      </c>
      <c r="MZ65" s="11">
        <v>0</v>
      </c>
      <c r="NA65" s="11">
        <v>0</v>
      </c>
      <c r="NB65" s="11">
        <v>0</v>
      </c>
      <c r="NC65" s="11">
        <v>0</v>
      </c>
      <c r="ND65" s="11">
        <v>0</v>
      </c>
      <c r="NE65" s="11">
        <v>0</v>
      </c>
      <c r="NF65" s="11">
        <v>0</v>
      </c>
      <c r="NG65" s="11">
        <v>0</v>
      </c>
      <c r="NH65" s="11">
        <v>0</v>
      </c>
      <c r="NI65" s="11">
        <v>0</v>
      </c>
      <c r="NJ65" s="11">
        <v>0</v>
      </c>
      <c r="NK65" s="11">
        <v>0</v>
      </c>
      <c r="NL65" s="11">
        <v>0</v>
      </c>
      <c r="NM65" s="11">
        <v>0</v>
      </c>
      <c r="NN65" s="11">
        <v>0</v>
      </c>
      <c r="NO65" s="11">
        <v>0</v>
      </c>
      <c r="NP65" s="11">
        <v>0</v>
      </c>
      <c r="NQ65" s="11">
        <v>0</v>
      </c>
      <c r="NR65" s="11">
        <v>0</v>
      </c>
      <c r="NS65" s="11">
        <v>0</v>
      </c>
      <c r="NT65" s="11">
        <v>0</v>
      </c>
      <c r="NU65" s="11">
        <v>0</v>
      </c>
      <c r="NV65" s="11">
        <v>0</v>
      </c>
      <c r="NW65" s="11">
        <v>0</v>
      </c>
      <c r="NX65" s="11">
        <v>0</v>
      </c>
      <c r="NY65" s="11">
        <v>0</v>
      </c>
      <c r="NZ65" s="11">
        <v>0</v>
      </c>
      <c r="OA65" s="11">
        <v>0</v>
      </c>
      <c r="OB65" s="11">
        <v>0</v>
      </c>
      <c r="OC65" s="11">
        <v>0</v>
      </c>
      <c r="OD65" s="11">
        <v>0</v>
      </c>
      <c r="OE65" s="11">
        <v>0</v>
      </c>
      <c r="OF65" s="11">
        <v>0</v>
      </c>
      <c r="OG65" s="11">
        <v>0</v>
      </c>
      <c r="OH65" s="11">
        <v>0</v>
      </c>
      <c r="OI65" s="11">
        <v>0</v>
      </c>
      <c r="OJ65" s="11">
        <v>0</v>
      </c>
      <c r="OK65" s="11">
        <v>0</v>
      </c>
      <c r="OL65" s="11">
        <v>0</v>
      </c>
      <c r="OM65" s="11">
        <v>0</v>
      </c>
      <c r="ON65" s="11">
        <v>0</v>
      </c>
      <c r="OO65" s="11">
        <v>0</v>
      </c>
      <c r="OP65" s="11">
        <v>742746</v>
      </c>
      <c r="OQ65" s="150">
        <v>0</v>
      </c>
      <c r="OR65" s="11">
        <v>0</v>
      </c>
      <c r="OS65" s="11">
        <v>0</v>
      </c>
      <c r="OT65" s="11">
        <v>0</v>
      </c>
      <c r="OU65" s="11">
        <v>40777</v>
      </c>
      <c r="OV65" s="11">
        <v>0</v>
      </c>
      <c r="OW65" s="11">
        <v>40777</v>
      </c>
      <c r="OX65" s="11">
        <v>783523</v>
      </c>
      <c r="OY65" s="11">
        <v>0</v>
      </c>
      <c r="OZ65" s="11">
        <v>783523</v>
      </c>
      <c r="PA65" s="11">
        <v>0</v>
      </c>
      <c r="PB65" s="11">
        <v>783523</v>
      </c>
    </row>
    <row r="66" spans="1:418" ht="15" customHeight="1">
      <c r="A66" s="8" t="s">
        <v>489</v>
      </c>
      <c r="B66" s="9" t="s">
        <v>62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161</v>
      </c>
      <c r="U66" s="10">
        <v>0</v>
      </c>
      <c r="V66" s="10">
        <v>0</v>
      </c>
      <c r="W66" s="10">
        <v>0</v>
      </c>
      <c r="X66" s="10">
        <v>3299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1725</v>
      </c>
      <c r="AX66" s="10">
        <v>9600</v>
      </c>
      <c r="AY66" s="10">
        <v>15130</v>
      </c>
      <c r="AZ66" s="10">
        <v>55227</v>
      </c>
      <c r="BA66" s="10">
        <v>271</v>
      </c>
      <c r="BB66" s="10">
        <v>963</v>
      </c>
      <c r="BC66" s="10">
        <v>0</v>
      </c>
      <c r="BD66" s="10">
        <v>19</v>
      </c>
      <c r="BE66" s="10">
        <v>303</v>
      </c>
      <c r="BF66" s="10">
        <v>0</v>
      </c>
      <c r="BG66" s="10">
        <v>0</v>
      </c>
      <c r="BH66" s="10">
        <v>0</v>
      </c>
      <c r="BI66" s="10">
        <v>0</v>
      </c>
      <c r="BJ66" s="10">
        <v>8822</v>
      </c>
      <c r="BK66" s="10">
        <v>0</v>
      </c>
      <c r="BL66" s="10">
        <v>4374</v>
      </c>
      <c r="BM66" s="10">
        <v>121088</v>
      </c>
      <c r="BN66" s="10">
        <v>126921</v>
      </c>
      <c r="BO66" s="10">
        <v>1573</v>
      </c>
      <c r="BP66" s="10">
        <v>13208</v>
      </c>
      <c r="BQ66" s="10">
        <v>30160</v>
      </c>
      <c r="BR66" s="10">
        <v>1535</v>
      </c>
      <c r="BS66" s="10">
        <v>0</v>
      </c>
      <c r="BT66" s="10">
        <v>5051</v>
      </c>
      <c r="BU66" s="10">
        <v>17828</v>
      </c>
      <c r="BV66" s="10">
        <v>20443</v>
      </c>
      <c r="BW66" s="10">
        <v>3300</v>
      </c>
      <c r="BX66" s="10">
        <v>1223</v>
      </c>
      <c r="BY66" s="10">
        <v>990</v>
      </c>
      <c r="BZ66" s="10">
        <v>66780</v>
      </c>
      <c r="CA66" s="10">
        <v>0</v>
      </c>
      <c r="CB66" s="10">
        <v>256</v>
      </c>
      <c r="CC66" s="10">
        <v>0</v>
      </c>
      <c r="CD66" s="10">
        <v>1020</v>
      </c>
      <c r="CE66" s="10">
        <v>63331</v>
      </c>
      <c r="CF66" s="10">
        <v>0</v>
      </c>
      <c r="CG66" s="10">
        <v>55524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0</v>
      </c>
      <c r="DT66" s="10">
        <v>0</v>
      </c>
      <c r="DU66" s="10">
        <v>0</v>
      </c>
      <c r="DV66" s="10">
        <v>0</v>
      </c>
      <c r="DW66" s="10">
        <v>0</v>
      </c>
      <c r="DX66" s="10">
        <v>0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79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761</v>
      </c>
      <c r="EZ66" s="10">
        <v>452</v>
      </c>
      <c r="FA66" s="10">
        <v>28421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513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58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0</v>
      </c>
      <c r="GQ66" s="10">
        <v>0</v>
      </c>
      <c r="GR66" s="10">
        <v>0</v>
      </c>
      <c r="GS66" s="10">
        <v>0</v>
      </c>
      <c r="GT66" s="10">
        <v>0</v>
      </c>
      <c r="GU66" s="11">
        <v>0</v>
      </c>
      <c r="GV66" s="11">
        <v>0</v>
      </c>
      <c r="GW66" s="11">
        <v>0</v>
      </c>
      <c r="GX66" s="11">
        <v>0</v>
      </c>
      <c r="GY66" s="11">
        <v>0</v>
      </c>
      <c r="GZ66" s="11">
        <v>0</v>
      </c>
      <c r="HA66" s="11">
        <v>0</v>
      </c>
      <c r="HB66" s="11">
        <v>0</v>
      </c>
      <c r="HC66" s="11">
        <v>0</v>
      </c>
      <c r="HD66" s="11">
        <v>0</v>
      </c>
      <c r="HE66" s="11">
        <v>0</v>
      </c>
      <c r="HF66" s="11">
        <v>0</v>
      </c>
      <c r="HG66" s="11">
        <v>0</v>
      </c>
      <c r="HH66" s="11">
        <v>0</v>
      </c>
      <c r="HI66" s="11">
        <v>0</v>
      </c>
      <c r="HJ66" s="11">
        <v>0</v>
      </c>
      <c r="HK66" s="11">
        <v>0</v>
      </c>
      <c r="HL66" s="11">
        <v>0</v>
      </c>
      <c r="HM66" s="11">
        <v>0</v>
      </c>
      <c r="HN66" s="11">
        <v>0</v>
      </c>
      <c r="HO66" s="11">
        <v>0</v>
      </c>
      <c r="HP66" s="11">
        <v>0</v>
      </c>
      <c r="HQ66" s="11">
        <v>0</v>
      </c>
      <c r="HR66" s="11">
        <v>0</v>
      </c>
      <c r="HS66" s="11">
        <v>0</v>
      </c>
      <c r="HT66" s="11">
        <v>0</v>
      </c>
      <c r="HU66" s="11">
        <v>0</v>
      </c>
      <c r="HV66" s="11">
        <v>0</v>
      </c>
      <c r="HW66" s="11">
        <v>0</v>
      </c>
      <c r="HX66" s="11">
        <v>0</v>
      </c>
      <c r="HY66" s="11">
        <v>0</v>
      </c>
      <c r="HZ66" s="11">
        <v>0</v>
      </c>
      <c r="IA66" s="11">
        <v>0</v>
      </c>
      <c r="IB66" s="11">
        <v>0</v>
      </c>
      <c r="IC66" s="11">
        <v>0</v>
      </c>
      <c r="ID66" s="11">
        <v>0</v>
      </c>
      <c r="IE66" s="11">
        <v>0</v>
      </c>
      <c r="IF66" s="11">
        <v>0</v>
      </c>
      <c r="IG66" s="11">
        <v>0</v>
      </c>
      <c r="IH66" s="11">
        <v>0</v>
      </c>
      <c r="II66" s="11">
        <v>0</v>
      </c>
      <c r="IJ66" s="11">
        <v>0</v>
      </c>
      <c r="IK66" s="11">
        <v>0</v>
      </c>
      <c r="IL66" s="11">
        <v>0</v>
      </c>
      <c r="IM66" s="11">
        <v>0</v>
      </c>
      <c r="IN66" s="11">
        <v>0</v>
      </c>
      <c r="IO66" s="11">
        <v>0</v>
      </c>
      <c r="IP66" s="11">
        <v>0</v>
      </c>
      <c r="IQ66" s="11">
        <v>0</v>
      </c>
      <c r="IR66" s="11">
        <v>0</v>
      </c>
      <c r="IS66" s="11">
        <v>0</v>
      </c>
      <c r="IT66" s="11">
        <v>0</v>
      </c>
      <c r="IU66" s="11">
        <v>0</v>
      </c>
      <c r="IV66" s="11">
        <v>0</v>
      </c>
      <c r="IW66" s="11">
        <v>0</v>
      </c>
      <c r="IX66" s="11">
        <v>0</v>
      </c>
      <c r="IY66" s="11">
        <v>0</v>
      </c>
      <c r="IZ66" s="11">
        <v>0</v>
      </c>
      <c r="JA66" s="11">
        <v>0</v>
      </c>
      <c r="JB66" s="11">
        <v>0</v>
      </c>
      <c r="JC66" s="11">
        <v>0</v>
      </c>
      <c r="JD66" s="11">
        <v>0</v>
      </c>
      <c r="JE66" s="11">
        <v>0</v>
      </c>
      <c r="JF66" s="11">
        <v>0</v>
      </c>
      <c r="JG66" s="11">
        <v>0</v>
      </c>
      <c r="JH66" s="11">
        <v>0</v>
      </c>
      <c r="JI66" s="11">
        <v>0</v>
      </c>
      <c r="JJ66" s="11">
        <v>0</v>
      </c>
      <c r="JK66" s="11">
        <v>0</v>
      </c>
      <c r="JL66" s="11">
        <v>0</v>
      </c>
      <c r="JM66" s="11">
        <v>0</v>
      </c>
      <c r="JN66" s="11">
        <v>0</v>
      </c>
      <c r="JO66" s="11">
        <v>0</v>
      </c>
      <c r="JP66" s="11">
        <v>0</v>
      </c>
      <c r="JQ66" s="11">
        <v>0</v>
      </c>
      <c r="JR66" s="11">
        <v>0</v>
      </c>
      <c r="JS66" s="11">
        <v>0</v>
      </c>
      <c r="JT66" s="11">
        <v>0</v>
      </c>
      <c r="JU66" s="11">
        <v>0</v>
      </c>
      <c r="JV66" s="11">
        <v>0</v>
      </c>
      <c r="JW66" s="11">
        <v>0</v>
      </c>
      <c r="JX66" s="11">
        <v>0</v>
      </c>
      <c r="JY66" s="11">
        <v>0</v>
      </c>
      <c r="JZ66" s="11">
        <v>0</v>
      </c>
      <c r="KA66" s="11">
        <v>0</v>
      </c>
      <c r="KB66" s="11">
        <v>0</v>
      </c>
      <c r="KC66" s="11">
        <v>0</v>
      </c>
      <c r="KD66" s="11">
        <v>0</v>
      </c>
      <c r="KE66" s="11">
        <v>0</v>
      </c>
      <c r="KF66" s="11">
        <v>0</v>
      </c>
      <c r="KG66" s="11">
        <v>0</v>
      </c>
      <c r="KH66" s="11">
        <v>0</v>
      </c>
      <c r="KI66" s="11">
        <v>0</v>
      </c>
      <c r="KJ66" s="11">
        <v>0</v>
      </c>
      <c r="KK66" s="11">
        <v>0</v>
      </c>
      <c r="KL66" s="11">
        <v>0</v>
      </c>
      <c r="KM66" s="11">
        <v>0</v>
      </c>
      <c r="KN66" s="11">
        <v>0</v>
      </c>
      <c r="KO66" s="11">
        <v>0</v>
      </c>
      <c r="KP66" s="11">
        <v>0</v>
      </c>
      <c r="KQ66" s="11">
        <v>0</v>
      </c>
      <c r="KR66" s="11">
        <v>0</v>
      </c>
      <c r="KS66" s="11">
        <v>0</v>
      </c>
      <c r="KT66" s="11">
        <v>0</v>
      </c>
      <c r="KU66" s="11">
        <v>0</v>
      </c>
      <c r="KV66" s="11">
        <v>0</v>
      </c>
      <c r="KW66" s="11">
        <v>0</v>
      </c>
      <c r="KX66" s="11">
        <v>0</v>
      </c>
      <c r="KY66" s="11">
        <v>0</v>
      </c>
      <c r="KZ66" s="11">
        <v>0</v>
      </c>
      <c r="LA66" s="11">
        <v>0</v>
      </c>
      <c r="LB66" s="11">
        <v>0</v>
      </c>
      <c r="LC66" s="11">
        <v>0</v>
      </c>
      <c r="LD66" s="11">
        <v>0</v>
      </c>
      <c r="LE66" s="11">
        <v>0</v>
      </c>
      <c r="LF66" s="11">
        <v>0</v>
      </c>
      <c r="LG66" s="11">
        <v>0</v>
      </c>
      <c r="LH66" s="11">
        <v>0</v>
      </c>
      <c r="LI66" s="11">
        <v>0</v>
      </c>
      <c r="LJ66" s="11">
        <v>0</v>
      </c>
      <c r="LK66" s="11">
        <v>0</v>
      </c>
      <c r="LL66" s="11">
        <v>0</v>
      </c>
      <c r="LM66" s="11">
        <v>106034</v>
      </c>
      <c r="LN66" s="11">
        <v>5444</v>
      </c>
      <c r="LO66" s="11">
        <v>63095</v>
      </c>
      <c r="LP66" s="11">
        <v>0</v>
      </c>
      <c r="LQ66" s="11">
        <v>0</v>
      </c>
      <c r="LR66" s="11">
        <v>0</v>
      </c>
      <c r="LS66" s="11">
        <v>0</v>
      </c>
      <c r="LT66" s="11">
        <v>0</v>
      </c>
      <c r="LU66" s="11">
        <v>0</v>
      </c>
      <c r="LV66" s="11">
        <v>0</v>
      </c>
      <c r="LW66" s="11">
        <v>0</v>
      </c>
      <c r="LX66" s="11">
        <v>0</v>
      </c>
      <c r="LY66" s="11">
        <v>0</v>
      </c>
      <c r="LZ66" s="11">
        <v>0</v>
      </c>
      <c r="MA66" s="11">
        <v>0</v>
      </c>
      <c r="MB66" s="11">
        <v>0</v>
      </c>
      <c r="MC66" s="11">
        <v>0</v>
      </c>
      <c r="MD66" s="11">
        <v>0</v>
      </c>
      <c r="ME66" s="11">
        <v>0</v>
      </c>
      <c r="MF66" s="11">
        <v>0</v>
      </c>
      <c r="MG66" s="11">
        <v>0</v>
      </c>
      <c r="MH66" s="11">
        <v>0</v>
      </c>
      <c r="MI66" s="11">
        <v>0</v>
      </c>
      <c r="MJ66" s="11">
        <v>0</v>
      </c>
      <c r="MK66" s="11">
        <v>0</v>
      </c>
      <c r="ML66" s="11">
        <v>0</v>
      </c>
      <c r="MM66" s="11">
        <v>0</v>
      </c>
      <c r="MN66" s="11">
        <v>0</v>
      </c>
      <c r="MO66" s="11">
        <v>0</v>
      </c>
      <c r="MP66" s="11">
        <v>0</v>
      </c>
      <c r="MQ66" s="11">
        <v>0</v>
      </c>
      <c r="MR66" s="11">
        <v>0</v>
      </c>
      <c r="MS66" s="11">
        <v>0</v>
      </c>
      <c r="MT66" s="11">
        <v>0</v>
      </c>
      <c r="MU66" s="11">
        <v>0</v>
      </c>
      <c r="MV66" s="11">
        <v>0</v>
      </c>
      <c r="MW66" s="11">
        <v>0</v>
      </c>
      <c r="MX66" s="11">
        <v>0</v>
      </c>
      <c r="MY66" s="11">
        <v>0</v>
      </c>
      <c r="MZ66" s="11">
        <v>0</v>
      </c>
      <c r="NA66" s="11">
        <v>0</v>
      </c>
      <c r="NB66" s="11">
        <v>0</v>
      </c>
      <c r="NC66" s="11">
        <v>0</v>
      </c>
      <c r="ND66" s="11">
        <v>0</v>
      </c>
      <c r="NE66" s="11">
        <v>0</v>
      </c>
      <c r="NF66" s="11">
        <v>0</v>
      </c>
      <c r="NG66" s="11">
        <v>0</v>
      </c>
      <c r="NH66" s="11">
        <v>0</v>
      </c>
      <c r="NI66" s="11">
        <v>0</v>
      </c>
      <c r="NJ66" s="11">
        <v>0</v>
      </c>
      <c r="NK66" s="11">
        <v>0</v>
      </c>
      <c r="NL66" s="11">
        <v>0</v>
      </c>
      <c r="NM66" s="11">
        <v>0</v>
      </c>
      <c r="NN66" s="11">
        <v>0</v>
      </c>
      <c r="NO66" s="11">
        <v>0</v>
      </c>
      <c r="NP66" s="11">
        <v>0</v>
      </c>
      <c r="NQ66" s="11">
        <v>0</v>
      </c>
      <c r="NR66" s="11">
        <v>0</v>
      </c>
      <c r="NS66" s="11">
        <v>0</v>
      </c>
      <c r="NT66" s="11">
        <v>0</v>
      </c>
      <c r="NU66" s="11">
        <v>0</v>
      </c>
      <c r="NV66" s="11">
        <v>0</v>
      </c>
      <c r="NW66" s="11">
        <v>0</v>
      </c>
      <c r="NX66" s="11">
        <v>0</v>
      </c>
      <c r="NY66" s="11">
        <v>0</v>
      </c>
      <c r="NZ66" s="11">
        <v>0</v>
      </c>
      <c r="OA66" s="11">
        <v>0</v>
      </c>
      <c r="OB66" s="11">
        <v>0</v>
      </c>
      <c r="OC66" s="11">
        <v>0</v>
      </c>
      <c r="OD66" s="11">
        <v>0</v>
      </c>
      <c r="OE66" s="11">
        <v>0</v>
      </c>
      <c r="OF66" s="11">
        <v>0</v>
      </c>
      <c r="OG66" s="11">
        <v>0</v>
      </c>
      <c r="OH66" s="11">
        <v>0</v>
      </c>
      <c r="OI66" s="11">
        <v>0</v>
      </c>
      <c r="OJ66" s="11">
        <v>0</v>
      </c>
      <c r="OK66" s="11">
        <v>0</v>
      </c>
      <c r="OL66" s="11">
        <v>0</v>
      </c>
      <c r="OM66" s="11">
        <v>0</v>
      </c>
      <c r="ON66" s="11">
        <v>36533</v>
      </c>
      <c r="OO66" s="11">
        <v>2087</v>
      </c>
      <c r="OP66" s="11">
        <v>873544</v>
      </c>
      <c r="OQ66" s="150">
        <v>135694</v>
      </c>
      <c r="OR66" s="11">
        <v>0</v>
      </c>
      <c r="OS66" s="11">
        <v>0</v>
      </c>
      <c r="OT66" s="11">
        <v>0</v>
      </c>
      <c r="OU66" s="11">
        <v>2815</v>
      </c>
      <c r="OV66" s="11">
        <v>183321</v>
      </c>
      <c r="OW66" s="11">
        <v>321830</v>
      </c>
      <c r="OX66" s="11">
        <v>1195374</v>
      </c>
      <c r="OY66" s="11">
        <v>1012861</v>
      </c>
      <c r="OZ66" s="11">
        <v>182513</v>
      </c>
      <c r="PA66" s="11">
        <v>0</v>
      </c>
      <c r="PB66" s="11">
        <v>1195374</v>
      </c>
    </row>
    <row r="67" spans="1:418" ht="15" customHeight="1">
      <c r="A67" s="8" t="s">
        <v>490</v>
      </c>
      <c r="B67" s="9" t="s">
        <v>63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7287</v>
      </c>
      <c r="AX67" s="10">
        <v>0</v>
      </c>
      <c r="AY67" s="10">
        <v>1317</v>
      </c>
      <c r="AZ67" s="10">
        <v>1171</v>
      </c>
      <c r="BA67" s="10">
        <v>9339</v>
      </c>
      <c r="BB67" s="10">
        <v>802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306</v>
      </c>
      <c r="BI67" s="10">
        <v>0</v>
      </c>
      <c r="BJ67" s="10">
        <v>0</v>
      </c>
      <c r="BK67" s="10">
        <v>1133</v>
      </c>
      <c r="BL67" s="10">
        <v>207261</v>
      </c>
      <c r="BM67" s="10">
        <v>45758</v>
      </c>
      <c r="BN67" s="10">
        <v>6988</v>
      </c>
      <c r="BO67" s="10">
        <v>89712</v>
      </c>
      <c r="BP67" s="10">
        <v>646</v>
      </c>
      <c r="BQ67" s="10">
        <v>33503</v>
      </c>
      <c r="BR67" s="10">
        <v>4361</v>
      </c>
      <c r="BS67" s="10">
        <v>632</v>
      </c>
      <c r="BT67" s="10">
        <v>1817</v>
      </c>
      <c r="BU67" s="10">
        <v>1879</v>
      </c>
      <c r="BV67" s="10">
        <v>959</v>
      </c>
      <c r="BW67" s="10">
        <v>0</v>
      </c>
      <c r="BX67" s="10">
        <v>100</v>
      </c>
      <c r="BY67" s="10">
        <v>3286</v>
      </c>
      <c r="BZ67" s="10">
        <v>17832</v>
      </c>
      <c r="CA67" s="10">
        <v>44906</v>
      </c>
      <c r="CB67" s="10">
        <v>0</v>
      </c>
      <c r="CC67" s="10">
        <v>11499</v>
      </c>
      <c r="CD67" s="10">
        <v>2604</v>
      </c>
      <c r="CE67" s="10">
        <v>622</v>
      </c>
      <c r="CF67" s="10">
        <v>0</v>
      </c>
      <c r="CG67" s="10">
        <v>22438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0</v>
      </c>
      <c r="DT67" s="10">
        <v>38992</v>
      </c>
      <c r="DU67" s="10">
        <v>13218</v>
      </c>
      <c r="DV67" s="10">
        <v>15962</v>
      </c>
      <c r="DW67" s="10">
        <v>58</v>
      </c>
      <c r="DX67" s="10">
        <v>0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4805</v>
      </c>
      <c r="FB67" s="10">
        <v>299</v>
      </c>
      <c r="FC67" s="10">
        <v>0</v>
      </c>
      <c r="FD67" s="10">
        <v>0</v>
      </c>
      <c r="FE67" s="10">
        <v>0</v>
      </c>
      <c r="FF67" s="10">
        <v>0</v>
      </c>
      <c r="FG67" s="10">
        <v>455</v>
      </c>
      <c r="FH67" s="10">
        <v>0</v>
      </c>
      <c r="FI67" s="10">
        <v>0</v>
      </c>
      <c r="FJ67" s="10">
        <v>0</v>
      </c>
      <c r="FK67" s="10">
        <v>547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58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0</v>
      </c>
      <c r="GQ67" s="10">
        <v>0</v>
      </c>
      <c r="GR67" s="10">
        <v>0</v>
      </c>
      <c r="GS67" s="10">
        <v>0</v>
      </c>
      <c r="GT67" s="10">
        <v>0</v>
      </c>
      <c r="GU67" s="11">
        <v>0</v>
      </c>
      <c r="GV67" s="11">
        <v>0</v>
      </c>
      <c r="GW67" s="11">
        <v>0</v>
      </c>
      <c r="GX67" s="11">
        <v>0</v>
      </c>
      <c r="GY67" s="11">
        <v>0</v>
      </c>
      <c r="GZ67" s="11">
        <v>0</v>
      </c>
      <c r="HA67" s="11">
        <v>0</v>
      </c>
      <c r="HB67" s="11">
        <v>0</v>
      </c>
      <c r="HC67" s="11">
        <v>0</v>
      </c>
      <c r="HD67" s="11">
        <v>0</v>
      </c>
      <c r="HE67" s="11">
        <v>0</v>
      </c>
      <c r="HF67" s="11">
        <v>0</v>
      </c>
      <c r="HG67" s="11">
        <v>0</v>
      </c>
      <c r="HH67" s="11">
        <v>0</v>
      </c>
      <c r="HI67" s="11">
        <v>0</v>
      </c>
      <c r="HJ67" s="11">
        <v>0</v>
      </c>
      <c r="HK67" s="11">
        <v>0</v>
      </c>
      <c r="HL67" s="11">
        <v>0</v>
      </c>
      <c r="HM67" s="11">
        <v>0</v>
      </c>
      <c r="HN67" s="11">
        <v>0</v>
      </c>
      <c r="HO67" s="11">
        <v>0</v>
      </c>
      <c r="HP67" s="11">
        <v>0</v>
      </c>
      <c r="HQ67" s="11">
        <v>0</v>
      </c>
      <c r="HR67" s="11">
        <v>0</v>
      </c>
      <c r="HS67" s="11">
        <v>0</v>
      </c>
      <c r="HT67" s="11">
        <v>0</v>
      </c>
      <c r="HU67" s="11">
        <v>0</v>
      </c>
      <c r="HV67" s="11">
        <v>0</v>
      </c>
      <c r="HW67" s="11">
        <v>0</v>
      </c>
      <c r="HX67" s="11">
        <v>0</v>
      </c>
      <c r="HY67" s="11">
        <v>0</v>
      </c>
      <c r="HZ67" s="11">
        <v>0</v>
      </c>
      <c r="IA67" s="11">
        <v>0</v>
      </c>
      <c r="IB67" s="11">
        <v>0</v>
      </c>
      <c r="IC67" s="11">
        <v>0</v>
      </c>
      <c r="ID67" s="11">
        <v>0</v>
      </c>
      <c r="IE67" s="11">
        <v>0</v>
      </c>
      <c r="IF67" s="11">
        <v>0</v>
      </c>
      <c r="IG67" s="11">
        <v>0</v>
      </c>
      <c r="IH67" s="11">
        <v>0</v>
      </c>
      <c r="II67" s="11">
        <v>0</v>
      </c>
      <c r="IJ67" s="11">
        <v>0</v>
      </c>
      <c r="IK67" s="11">
        <v>0</v>
      </c>
      <c r="IL67" s="11">
        <v>0</v>
      </c>
      <c r="IM67" s="11">
        <v>0</v>
      </c>
      <c r="IN67" s="11">
        <v>0</v>
      </c>
      <c r="IO67" s="11">
        <v>0</v>
      </c>
      <c r="IP67" s="11">
        <v>0</v>
      </c>
      <c r="IQ67" s="11">
        <v>0</v>
      </c>
      <c r="IR67" s="11">
        <v>0</v>
      </c>
      <c r="IS67" s="11">
        <v>0</v>
      </c>
      <c r="IT67" s="11">
        <v>0</v>
      </c>
      <c r="IU67" s="11">
        <v>0</v>
      </c>
      <c r="IV67" s="11">
        <v>0</v>
      </c>
      <c r="IW67" s="11">
        <v>0</v>
      </c>
      <c r="IX67" s="11">
        <v>0</v>
      </c>
      <c r="IY67" s="11">
        <v>0</v>
      </c>
      <c r="IZ67" s="11">
        <v>0</v>
      </c>
      <c r="JA67" s="11">
        <v>0</v>
      </c>
      <c r="JB67" s="11">
        <v>0</v>
      </c>
      <c r="JC67" s="11">
        <v>0</v>
      </c>
      <c r="JD67" s="11">
        <v>0</v>
      </c>
      <c r="JE67" s="11">
        <v>0</v>
      </c>
      <c r="JF67" s="11">
        <v>0</v>
      </c>
      <c r="JG67" s="11">
        <v>0</v>
      </c>
      <c r="JH67" s="11">
        <v>0</v>
      </c>
      <c r="JI67" s="11">
        <v>0</v>
      </c>
      <c r="JJ67" s="11">
        <v>0</v>
      </c>
      <c r="JK67" s="11">
        <v>0</v>
      </c>
      <c r="JL67" s="11">
        <v>0</v>
      </c>
      <c r="JM67" s="11">
        <v>0</v>
      </c>
      <c r="JN67" s="11">
        <v>0</v>
      </c>
      <c r="JO67" s="11">
        <v>0</v>
      </c>
      <c r="JP67" s="11">
        <v>0</v>
      </c>
      <c r="JQ67" s="11">
        <v>0</v>
      </c>
      <c r="JR67" s="11">
        <v>0</v>
      </c>
      <c r="JS67" s="11">
        <v>0</v>
      </c>
      <c r="JT67" s="11">
        <v>0</v>
      </c>
      <c r="JU67" s="11">
        <v>0</v>
      </c>
      <c r="JV67" s="11">
        <v>0</v>
      </c>
      <c r="JW67" s="11">
        <v>0</v>
      </c>
      <c r="JX67" s="11">
        <v>0</v>
      </c>
      <c r="JY67" s="11">
        <v>0</v>
      </c>
      <c r="JZ67" s="11">
        <v>0</v>
      </c>
      <c r="KA67" s="11">
        <v>0</v>
      </c>
      <c r="KB67" s="11">
        <v>0</v>
      </c>
      <c r="KC67" s="11">
        <v>0</v>
      </c>
      <c r="KD67" s="11">
        <v>0</v>
      </c>
      <c r="KE67" s="11">
        <v>0</v>
      </c>
      <c r="KF67" s="11">
        <v>0</v>
      </c>
      <c r="KG67" s="11">
        <v>0</v>
      </c>
      <c r="KH67" s="11">
        <v>0</v>
      </c>
      <c r="KI67" s="11">
        <v>0</v>
      </c>
      <c r="KJ67" s="11">
        <v>0</v>
      </c>
      <c r="KK67" s="11">
        <v>0</v>
      </c>
      <c r="KL67" s="11">
        <v>0</v>
      </c>
      <c r="KM67" s="11">
        <v>0</v>
      </c>
      <c r="KN67" s="11">
        <v>0</v>
      </c>
      <c r="KO67" s="11">
        <v>0</v>
      </c>
      <c r="KP67" s="11">
        <v>0</v>
      </c>
      <c r="KQ67" s="11">
        <v>0</v>
      </c>
      <c r="KR67" s="11">
        <v>0</v>
      </c>
      <c r="KS67" s="11">
        <v>0</v>
      </c>
      <c r="KT67" s="11">
        <v>0</v>
      </c>
      <c r="KU67" s="11">
        <v>0</v>
      </c>
      <c r="KV67" s="11">
        <v>0</v>
      </c>
      <c r="KW67" s="11">
        <v>0</v>
      </c>
      <c r="KX67" s="11">
        <v>0</v>
      </c>
      <c r="KY67" s="11">
        <v>0</v>
      </c>
      <c r="KZ67" s="11">
        <v>0</v>
      </c>
      <c r="LA67" s="11">
        <v>0</v>
      </c>
      <c r="LB67" s="11">
        <v>0</v>
      </c>
      <c r="LC67" s="11">
        <v>0</v>
      </c>
      <c r="LD67" s="11">
        <v>0</v>
      </c>
      <c r="LE67" s="11">
        <v>0</v>
      </c>
      <c r="LF67" s="11">
        <v>0</v>
      </c>
      <c r="LG67" s="11">
        <v>0</v>
      </c>
      <c r="LH67" s="11">
        <v>0</v>
      </c>
      <c r="LI67" s="11">
        <v>0</v>
      </c>
      <c r="LJ67" s="11">
        <v>0</v>
      </c>
      <c r="LK67" s="11">
        <v>0</v>
      </c>
      <c r="LL67" s="11">
        <v>0</v>
      </c>
      <c r="LM67" s="11">
        <v>19308</v>
      </c>
      <c r="LN67" s="11">
        <v>861</v>
      </c>
      <c r="LO67" s="11">
        <v>6286</v>
      </c>
      <c r="LP67" s="11">
        <v>0</v>
      </c>
      <c r="LQ67" s="11">
        <v>0</v>
      </c>
      <c r="LR67" s="11">
        <v>0</v>
      </c>
      <c r="LS67" s="11">
        <v>0</v>
      </c>
      <c r="LT67" s="11">
        <v>0</v>
      </c>
      <c r="LU67" s="11">
        <v>0</v>
      </c>
      <c r="LV67" s="11">
        <v>0</v>
      </c>
      <c r="LW67" s="11">
        <v>0</v>
      </c>
      <c r="LX67" s="11">
        <v>0</v>
      </c>
      <c r="LY67" s="11">
        <v>0</v>
      </c>
      <c r="LZ67" s="11">
        <v>0</v>
      </c>
      <c r="MA67" s="11">
        <v>0</v>
      </c>
      <c r="MB67" s="11">
        <v>0</v>
      </c>
      <c r="MC67" s="11">
        <v>0</v>
      </c>
      <c r="MD67" s="11">
        <v>0</v>
      </c>
      <c r="ME67" s="11">
        <v>0</v>
      </c>
      <c r="MF67" s="11">
        <v>0</v>
      </c>
      <c r="MG67" s="11">
        <v>0</v>
      </c>
      <c r="MH67" s="11">
        <v>0</v>
      </c>
      <c r="MI67" s="11">
        <v>0</v>
      </c>
      <c r="MJ67" s="11">
        <v>0</v>
      </c>
      <c r="MK67" s="11">
        <v>0</v>
      </c>
      <c r="ML67" s="11">
        <v>0</v>
      </c>
      <c r="MM67" s="11">
        <v>0</v>
      </c>
      <c r="MN67" s="11">
        <v>0</v>
      </c>
      <c r="MO67" s="11">
        <v>0</v>
      </c>
      <c r="MP67" s="11">
        <v>0</v>
      </c>
      <c r="MQ67" s="11">
        <v>0</v>
      </c>
      <c r="MR67" s="11">
        <v>0</v>
      </c>
      <c r="MS67" s="11">
        <v>0</v>
      </c>
      <c r="MT67" s="11">
        <v>0</v>
      </c>
      <c r="MU67" s="11">
        <v>0</v>
      </c>
      <c r="MV67" s="11">
        <v>0</v>
      </c>
      <c r="MW67" s="11">
        <v>0</v>
      </c>
      <c r="MX67" s="11">
        <v>0</v>
      </c>
      <c r="MY67" s="11">
        <v>0</v>
      </c>
      <c r="MZ67" s="11">
        <v>0</v>
      </c>
      <c r="NA67" s="11">
        <v>0</v>
      </c>
      <c r="NB67" s="11">
        <v>0</v>
      </c>
      <c r="NC67" s="11">
        <v>0</v>
      </c>
      <c r="ND67" s="11">
        <v>0</v>
      </c>
      <c r="NE67" s="11">
        <v>0</v>
      </c>
      <c r="NF67" s="11">
        <v>0</v>
      </c>
      <c r="NG67" s="11">
        <v>0</v>
      </c>
      <c r="NH67" s="11">
        <v>0</v>
      </c>
      <c r="NI67" s="11">
        <v>0</v>
      </c>
      <c r="NJ67" s="11">
        <v>0</v>
      </c>
      <c r="NK67" s="11">
        <v>0</v>
      </c>
      <c r="NL67" s="11">
        <v>0</v>
      </c>
      <c r="NM67" s="11">
        <v>0</v>
      </c>
      <c r="NN67" s="11">
        <v>0</v>
      </c>
      <c r="NO67" s="11">
        <v>0</v>
      </c>
      <c r="NP67" s="11">
        <v>0</v>
      </c>
      <c r="NQ67" s="11">
        <v>0</v>
      </c>
      <c r="NR67" s="11">
        <v>0</v>
      </c>
      <c r="NS67" s="11">
        <v>0</v>
      </c>
      <c r="NT67" s="11">
        <v>0</v>
      </c>
      <c r="NU67" s="11">
        <v>0</v>
      </c>
      <c r="NV67" s="11">
        <v>0</v>
      </c>
      <c r="NW67" s="11">
        <v>0</v>
      </c>
      <c r="NX67" s="11">
        <v>0</v>
      </c>
      <c r="NY67" s="11">
        <v>0</v>
      </c>
      <c r="NZ67" s="11">
        <v>0</v>
      </c>
      <c r="OA67" s="11">
        <v>0</v>
      </c>
      <c r="OB67" s="11">
        <v>0</v>
      </c>
      <c r="OC67" s="11">
        <v>0</v>
      </c>
      <c r="OD67" s="11">
        <v>0</v>
      </c>
      <c r="OE67" s="11">
        <v>0</v>
      </c>
      <c r="OF67" s="11">
        <v>0</v>
      </c>
      <c r="OG67" s="11">
        <v>0</v>
      </c>
      <c r="OH67" s="11">
        <v>0</v>
      </c>
      <c r="OI67" s="11">
        <v>0</v>
      </c>
      <c r="OJ67" s="11">
        <v>0</v>
      </c>
      <c r="OK67" s="11">
        <v>0</v>
      </c>
      <c r="OL67" s="11">
        <v>0</v>
      </c>
      <c r="OM67" s="11">
        <v>0</v>
      </c>
      <c r="ON67" s="11">
        <v>3890</v>
      </c>
      <c r="OO67" s="11">
        <v>632</v>
      </c>
      <c r="OP67" s="11">
        <v>623471</v>
      </c>
      <c r="OQ67" s="150">
        <v>9127</v>
      </c>
      <c r="OR67" s="11">
        <v>0</v>
      </c>
      <c r="OS67" s="11">
        <v>0</v>
      </c>
      <c r="OT67" s="11">
        <v>0</v>
      </c>
      <c r="OU67" s="11">
        <v>-36646</v>
      </c>
      <c r="OV67" s="11">
        <v>31549</v>
      </c>
      <c r="OW67" s="11">
        <v>4030</v>
      </c>
      <c r="OX67" s="11">
        <v>627501</v>
      </c>
      <c r="OY67" s="11">
        <v>392586</v>
      </c>
      <c r="OZ67" s="11">
        <v>234915</v>
      </c>
      <c r="PA67" s="11">
        <v>0</v>
      </c>
      <c r="PB67" s="11">
        <v>627501</v>
      </c>
    </row>
    <row r="68" spans="1:418" ht="15" customHeight="1">
      <c r="A68" s="8" t="s">
        <v>491</v>
      </c>
      <c r="B68" s="9" t="s">
        <v>64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575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1256</v>
      </c>
      <c r="AX68" s="10">
        <v>10522</v>
      </c>
      <c r="AY68" s="10">
        <v>44058</v>
      </c>
      <c r="AZ68" s="10">
        <v>32617</v>
      </c>
      <c r="BA68" s="10">
        <v>867</v>
      </c>
      <c r="BB68" s="10">
        <v>12</v>
      </c>
      <c r="BC68" s="10">
        <v>0</v>
      </c>
      <c r="BD68" s="10">
        <v>56</v>
      </c>
      <c r="BE68" s="10">
        <v>322</v>
      </c>
      <c r="BF68" s="10">
        <v>0</v>
      </c>
      <c r="BG68" s="10">
        <v>0</v>
      </c>
      <c r="BH68" s="10">
        <v>0</v>
      </c>
      <c r="BI68" s="10">
        <v>0</v>
      </c>
      <c r="BJ68" s="10">
        <v>133</v>
      </c>
      <c r="BK68" s="10">
        <v>0</v>
      </c>
      <c r="BL68" s="10">
        <v>4398</v>
      </c>
      <c r="BM68" s="10">
        <v>60817</v>
      </c>
      <c r="BN68" s="10">
        <v>51442</v>
      </c>
      <c r="BO68" s="10">
        <v>6433</v>
      </c>
      <c r="BP68" s="10">
        <v>3923</v>
      </c>
      <c r="BQ68" s="10">
        <v>56139</v>
      </c>
      <c r="BR68" s="10">
        <v>36914</v>
      </c>
      <c r="BS68" s="10">
        <v>0</v>
      </c>
      <c r="BT68" s="10">
        <v>998</v>
      </c>
      <c r="BU68" s="10">
        <v>12815</v>
      </c>
      <c r="BV68" s="10">
        <v>7195</v>
      </c>
      <c r="BW68" s="10">
        <v>1823</v>
      </c>
      <c r="BX68" s="10">
        <v>0</v>
      </c>
      <c r="BY68" s="10">
        <v>723</v>
      </c>
      <c r="BZ68" s="10">
        <v>79253</v>
      </c>
      <c r="CA68" s="10">
        <v>948</v>
      </c>
      <c r="CB68" s="10">
        <v>11151</v>
      </c>
      <c r="CC68" s="10">
        <v>301</v>
      </c>
      <c r="CD68" s="10">
        <v>1509</v>
      </c>
      <c r="CE68" s="10">
        <v>95143</v>
      </c>
      <c r="CF68" s="10">
        <v>0</v>
      </c>
      <c r="CG68" s="10">
        <v>10942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0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50041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110</v>
      </c>
      <c r="FH68" s="10">
        <v>0</v>
      </c>
      <c r="FI68" s="10">
        <v>0</v>
      </c>
      <c r="FJ68" s="10">
        <v>0</v>
      </c>
      <c r="FK68" s="10">
        <v>278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0</v>
      </c>
      <c r="FT68" s="10">
        <v>0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58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0</v>
      </c>
      <c r="GU68" s="11">
        <v>0</v>
      </c>
      <c r="GV68" s="11">
        <v>0</v>
      </c>
      <c r="GW68" s="11">
        <v>0</v>
      </c>
      <c r="GX68" s="11">
        <v>0</v>
      </c>
      <c r="GY68" s="11">
        <v>0</v>
      </c>
      <c r="GZ68" s="11">
        <v>0</v>
      </c>
      <c r="HA68" s="11">
        <v>0</v>
      </c>
      <c r="HB68" s="11">
        <v>0</v>
      </c>
      <c r="HC68" s="11">
        <v>0</v>
      </c>
      <c r="HD68" s="11">
        <v>0</v>
      </c>
      <c r="HE68" s="11">
        <v>0</v>
      </c>
      <c r="HF68" s="11">
        <v>0</v>
      </c>
      <c r="HG68" s="11">
        <v>0</v>
      </c>
      <c r="HH68" s="11">
        <v>0</v>
      </c>
      <c r="HI68" s="11">
        <v>0</v>
      </c>
      <c r="HJ68" s="11">
        <v>0</v>
      </c>
      <c r="HK68" s="11">
        <v>0</v>
      </c>
      <c r="HL68" s="11">
        <v>0</v>
      </c>
      <c r="HM68" s="11">
        <v>0</v>
      </c>
      <c r="HN68" s="11">
        <v>0</v>
      </c>
      <c r="HO68" s="11">
        <v>0</v>
      </c>
      <c r="HP68" s="11">
        <v>0</v>
      </c>
      <c r="HQ68" s="11">
        <v>0</v>
      </c>
      <c r="HR68" s="11">
        <v>0</v>
      </c>
      <c r="HS68" s="11">
        <v>0</v>
      </c>
      <c r="HT68" s="11">
        <v>0</v>
      </c>
      <c r="HU68" s="11">
        <v>0</v>
      </c>
      <c r="HV68" s="11">
        <v>0</v>
      </c>
      <c r="HW68" s="11">
        <v>0</v>
      </c>
      <c r="HX68" s="11">
        <v>0</v>
      </c>
      <c r="HY68" s="11">
        <v>0</v>
      </c>
      <c r="HZ68" s="11">
        <v>0</v>
      </c>
      <c r="IA68" s="11">
        <v>0</v>
      </c>
      <c r="IB68" s="11">
        <v>0</v>
      </c>
      <c r="IC68" s="11">
        <v>0</v>
      </c>
      <c r="ID68" s="11">
        <v>0</v>
      </c>
      <c r="IE68" s="11">
        <v>0</v>
      </c>
      <c r="IF68" s="11">
        <v>0</v>
      </c>
      <c r="IG68" s="11">
        <v>0</v>
      </c>
      <c r="IH68" s="11">
        <v>0</v>
      </c>
      <c r="II68" s="11">
        <v>0</v>
      </c>
      <c r="IJ68" s="11">
        <v>0</v>
      </c>
      <c r="IK68" s="11">
        <v>0</v>
      </c>
      <c r="IL68" s="11">
        <v>0</v>
      </c>
      <c r="IM68" s="11">
        <v>0</v>
      </c>
      <c r="IN68" s="11">
        <v>0</v>
      </c>
      <c r="IO68" s="11">
        <v>0</v>
      </c>
      <c r="IP68" s="11">
        <v>0</v>
      </c>
      <c r="IQ68" s="11">
        <v>0</v>
      </c>
      <c r="IR68" s="11">
        <v>0</v>
      </c>
      <c r="IS68" s="11">
        <v>0</v>
      </c>
      <c r="IT68" s="11">
        <v>0</v>
      </c>
      <c r="IU68" s="11">
        <v>0</v>
      </c>
      <c r="IV68" s="11">
        <v>0</v>
      </c>
      <c r="IW68" s="11">
        <v>0</v>
      </c>
      <c r="IX68" s="11">
        <v>0</v>
      </c>
      <c r="IY68" s="11">
        <v>0</v>
      </c>
      <c r="IZ68" s="11">
        <v>0</v>
      </c>
      <c r="JA68" s="11">
        <v>0</v>
      </c>
      <c r="JB68" s="11">
        <v>0</v>
      </c>
      <c r="JC68" s="11">
        <v>0</v>
      </c>
      <c r="JD68" s="11">
        <v>0</v>
      </c>
      <c r="JE68" s="11">
        <v>0</v>
      </c>
      <c r="JF68" s="11">
        <v>0</v>
      </c>
      <c r="JG68" s="11">
        <v>0</v>
      </c>
      <c r="JH68" s="11">
        <v>0</v>
      </c>
      <c r="JI68" s="11">
        <v>0</v>
      </c>
      <c r="JJ68" s="11">
        <v>0</v>
      </c>
      <c r="JK68" s="11">
        <v>0</v>
      </c>
      <c r="JL68" s="11">
        <v>0</v>
      </c>
      <c r="JM68" s="11">
        <v>0</v>
      </c>
      <c r="JN68" s="11">
        <v>0</v>
      </c>
      <c r="JO68" s="11">
        <v>0</v>
      </c>
      <c r="JP68" s="11">
        <v>0</v>
      </c>
      <c r="JQ68" s="11">
        <v>0</v>
      </c>
      <c r="JR68" s="11">
        <v>0</v>
      </c>
      <c r="JS68" s="11">
        <v>0</v>
      </c>
      <c r="JT68" s="11">
        <v>0</v>
      </c>
      <c r="JU68" s="11">
        <v>0</v>
      </c>
      <c r="JV68" s="11">
        <v>0</v>
      </c>
      <c r="JW68" s="11">
        <v>0</v>
      </c>
      <c r="JX68" s="11">
        <v>0</v>
      </c>
      <c r="JY68" s="11">
        <v>0</v>
      </c>
      <c r="JZ68" s="11">
        <v>0</v>
      </c>
      <c r="KA68" s="11">
        <v>0</v>
      </c>
      <c r="KB68" s="11">
        <v>0</v>
      </c>
      <c r="KC68" s="11">
        <v>0</v>
      </c>
      <c r="KD68" s="11">
        <v>0</v>
      </c>
      <c r="KE68" s="11">
        <v>0</v>
      </c>
      <c r="KF68" s="11">
        <v>0</v>
      </c>
      <c r="KG68" s="11">
        <v>0</v>
      </c>
      <c r="KH68" s="11">
        <v>0</v>
      </c>
      <c r="KI68" s="11">
        <v>0</v>
      </c>
      <c r="KJ68" s="11">
        <v>0</v>
      </c>
      <c r="KK68" s="11">
        <v>0</v>
      </c>
      <c r="KL68" s="11">
        <v>0</v>
      </c>
      <c r="KM68" s="11">
        <v>0</v>
      </c>
      <c r="KN68" s="11">
        <v>0</v>
      </c>
      <c r="KO68" s="11">
        <v>0</v>
      </c>
      <c r="KP68" s="11">
        <v>0</v>
      </c>
      <c r="KQ68" s="11">
        <v>0</v>
      </c>
      <c r="KR68" s="11">
        <v>0</v>
      </c>
      <c r="KS68" s="11">
        <v>0</v>
      </c>
      <c r="KT68" s="11">
        <v>0</v>
      </c>
      <c r="KU68" s="11">
        <v>0</v>
      </c>
      <c r="KV68" s="11">
        <v>0</v>
      </c>
      <c r="KW68" s="11">
        <v>0</v>
      </c>
      <c r="KX68" s="11">
        <v>0</v>
      </c>
      <c r="KY68" s="11">
        <v>0</v>
      </c>
      <c r="KZ68" s="11">
        <v>0</v>
      </c>
      <c r="LA68" s="11">
        <v>0</v>
      </c>
      <c r="LB68" s="11">
        <v>0</v>
      </c>
      <c r="LC68" s="11">
        <v>0</v>
      </c>
      <c r="LD68" s="11">
        <v>0</v>
      </c>
      <c r="LE68" s="11">
        <v>0</v>
      </c>
      <c r="LF68" s="11">
        <v>0</v>
      </c>
      <c r="LG68" s="11">
        <v>0</v>
      </c>
      <c r="LH68" s="11">
        <v>0</v>
      </c>
      <c r="LI68" s="11">
        <v>0</v>
      </c>
      <c r="LJ68" s="11">
        <v>0</v>
      </c>
      <c r="LK68" s="11">
        <v>0</v>
      </c>
      <c r="LL68" s="11">
        <v>0</v>
      </c>
      <c r="LM68" s="11">
        <v>64956</v>
      </c>
      <c r="LN68" s="11">
        <v>1992</v>
      </c>
      <c r="LO68" s="11">
        <v>12558</v>
      </c>
      <c r="LP68" s="11">
        <v>0</v>
      </c>
      <c r="LQ68" s="11">
        <v>0</v>
      </c>
      <c r="LR68" s="11">
        <v>0</v>
      </c>
      <c r="LS68" s="11">
        <v>0</v>
      </c>
      <c r="LT68" s="11">
        <v>0</v>
      </c>
      <c r="LU68" s="11">
        <v>0</v>
      </c>
      <c r="LV68" s="11">
        <v>0</v>
      </c>
      <c r="LW68" s="11">
        <v>0</v>
      </c>
      <c r="LX68" s="11">
        <v>0</v>
      </c>
      <c r="LY68" s="11">
        <v>0</v>
      </c>
      <c r="LZ68" s="11">
        <v>0</v>
      </c>
      <c r="MA68" s="11">
        <v>0</v>
      </c>
      <c r="MB68" s="11">
        <v>0</v>
      </c>
      <c r="MC68" s="11">
        <v>0</v>
      </c>
      <c r="MD68" s="11">
        <v>0</v>
      </c>
      <c r="ME68" s="11">
        <v>0</v>
      </c>
      <c r="MF68" s="11">
        <v>0</v>
      </c>
      <c r="MG68" s="11">
        <v>0</v>
      </c>
      <c r="MH68" s="11">
        <v>0</v>
      </c>
      <c r="MI68" s="11">
        <v>0</v>
      </c>
      <c r="MJ68" s="11">
        <v>0</v>
      </c>
      <c r="MK68" s="11">
        <v>0</v>
      </c>
      <c r="ML68" s="11">
        <v>0</v>
      </c>
      <c r="MM68" s="11">
        <v>0</v>
      </c>
      <c r="MN68" s="11">
        <v>0</v>
      </c>
      <c r="MO68" s="11">
        <v>0</v>
      </c>
      <c r="MP68" s="11">
        <v>0</v>
      </c>
      <c r="MQ68" s="11">
        <v>0</v>
      </c>
      <c r="MR68" s="11">
        <v>0</v>
      </c>
      <c r="MS68" s="11">
        <v>0</v>
      </c>
      <c r="MT68" s="11">
        <v>0</v>
      </c>
      <c r="MU68" s="11">
        <v>0</v>
      </c>
      <c r="MV68" s="11">
        <v>0</v>
      </c>
      <c r="MW68" s="11">
        <v>0</v>
      </c>
      <c r="MX68" s="11">
        <v>623</v>
      </c>
      <c r="MY68" s="11">
        <v>0</v>
      </c>
      <c r="MZ68" s="11">
        <v>0</v>
      </c>
      <c r="NA68" s="11">
        <v>0</v>
      </c>
      <c r="NB68" s="11">
        <v>0</v>
      </c>
      <c r="NC68" s="11">
        <v>0</v>
      </c>
      <c r="ND68" s="11">
        <v>0</v>
      </c>
      <c r="NE68" s="11">
        <v>0</v>
      </c>
      <c r="NF68" s="11">
        <v>0</v>
      </c>
      <c r="NG68" s="11">
        <v>0</v>
      </c>
      <c r="NH68" s="11">
        <v>0</v>
      </c>
      <c r="NI68" s="11">
        <v>0</v>
      </c>
      <c r="NJ68" s="11">
        <v>0</v>
      </c>
      <c r="NK68" s="11">
        <v>0</v>
      </c>
      <c r="NL68" s="11">
        <v>0</v>
      </c>
      <c r="NM68" s="11">
        <v>0</v>
      </c>
      <c r="NN68" s="11">
        <v>0</v>
      </c>
      <c r="NO68" s="11">
        <v>0</v>
      </c>
      <c r="NP68" s="11">
        <v>0</v>
      </c>
      <c r="NQ68" s="11">
        <v>0</v>
      </c>
      <c r="NR68" s="11">
        <v>0</v>
      </c>
      <c r="NS68" s="11">
        <v>0</v>
      </c>
      <c r="NT68" s="11">
        <v>0</v>
      </c>
      <c r="NU68" s="11">
        <v>0</v>
      </c>
      <c r="NV68" s="11">
        <v>0</v>
      </c>
      <c r="NW68" s="11">
        <v>0</v>
      </c>
      <c r="NX68" s="11">
        <v>0</v>
      </c>
      <c r="NY68" s="11">
        <v>0</v>
      </c>
      <c r="NZ68" s="11">
        <v>0</v>
      </c>
      <c r="OA68" s="11">
        <v>0</v>
      </c>
      <c r="OB68" s="11">
        <v>0</v>
      </c>
      <c r="OC68" s="11">
        <v>0</v>
      </c>
      <c r="OD68" s="11">
        <v>0</v>
      </c>
      <c r="OE68" s="11">
        <v>0</v>
      </c>
      <c r="OF68" s="11">
        <v>0</v>
      </c>
      <c r="OG68" s="11">
        <v>0</v>
      </c>
      <c r="OH68" s="11">
        <v>0</v>
      </c>
      <c r="OI68" s="11">
        <v>0</v>
      </c>
      <c r="OJ68" s="11">
        <v>0</v>
      </c>
      <c r="OK68" s="11">
        <v>0</v>
      </c>
      <c r="OL68" s="11">
        <v>0</v>
      </c>
      <c r="OM68" s="11">
        <v>0</v>
      </c>
      <c r="ON68" s="11">
        <v>4256</v>
      </c>
      <c r="OO68" s="11">
        <v>1633</v>
      </c>
      <c r="OP68" s="11">
        <v>669732</v>
      </c>
      <c r="OQ68" s="150">
        <v>32733</v>
      </c>
      <c r="OR68" s="11">
        <v>0</v>
      </c>
      <c r="OS68" s="11">
        <v>0</v>
      </c>
      <c r="OT68" s="11">
        <v>0</v>
      </c>
      <c r="OU68" s="11">
        <v>-29238</v>
      </c>
      <c r="OV68" s="11">
        <v>26552</v>
      </c>
      <c r="OW68" s="11">
        <v>30047</v>
      </c>
      <c r="OX68" s="11">
        <v>699779</v>
      </c>
      <c r="OY68" s="11">
        <v>587748</v>
      </c>
      <c r="OZ68" s="11">
        <v>112031</v>
      </c>
      <c r="PA68" s="11">
        <v>0</v>
      </c>
      <c r="PB68" s="11">
        <v>699779</v>
      </c>
    </row>
    <row r="69" spans="1:418" ht="15" customHeight="1">
      <c r="A69" s="8" t="s">
        <v>492</v>
      </c>
      <c r="B69" s="9" t="s">
        <v>65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21938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27136</v>
      </c>
      <c r="BN69" s="10">
        <v>2082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11882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6291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0</v>
      </c>
      <c r="DP69" s="10">
        <v>0</v>
      </c>
      <c r="DQ69" s="10">
        <v>0</v>
      </c>
      <c r="DR69" s="10">
        <v>0</v>
      </c>
      <c r="DS69" s="10">
        <v>0</v>
      </c>
      <c r="DT69" s="10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0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4284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0</v>
      </c>
      <c r="FY69" s="10">
        <v>0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58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1">
        <v>0</v>
      </c>
      <c r="GV69" s="11">
        <v>0</v>
      </c>
      <c r="GW69" s="11">
        <v>0</v>
      </c>
      <c r="GX69" s="11">
        <v>0</v>
      </c>
      <c r="GY69" s="11">
        <v>0</v>
      </c>
      <c r="GZ69" s="11">
        <v>0</v>
      </c>
      <c r="HA69" s="11">
        <v>0</v>
      </c>
      <c r="HB69" s="11">
        <v>0</v>
      </c>
      <c r="HC69" s="11">
        <v>0</v>
      </c>
      <c r="HD69" s="11">
        <v>0</v>
      </c>
      <c r="HE69" s="11">
        <v>0</v>
      </c>
      <c r="HF69" s="11">
        <v>0</v>
      </c>
      <c r="HG69" s="11">
        <v>0</v>
      </c>
      <c r="HH69" s="11">
        <v>0</v>
      </c>
      <c r="HI69" s="11">
        <v>0</v>
      </c>
      <c r="HJ69" s="11">
        <v>0</v>
      </c>
      <c r="HK69" s="11">
        <v>0</v>
      </c>
      <c r="HL69" s="11">
        <v>0</v>
      </c>
      <c r="HM69" s="11">
        <v>0</v>
      </c>
      <c r="HN69" s="11">
        <v>0</v>
      </c>
      <c r="HO69" s="11">
        <v>0</v>
      </c>
      <c r="HP69" s="11">
        <v>0</v>
      </c>
      <c r="HQ69" s="11">
        <v>0</v>
      </c>
      <c r="HR69" s="11">
        <v>0</v>
      </c>
      <c r="HS69" s="11">
        <v>0</v>
      </c>
      <c r="HT69" s="11">
        <v>0</v>
      </c>
      <c r="HU69" s="11">
        <v>0</v>
      </c>
      <c r="HV69" s="11">
        <v>0</v>
      </c>
      <c r="HW69" s="11">
        <v>0</v>
      </c>
      <c r="HX69" s="11">
        <v>0</v>
      </c>
      <c r="HY69" s="11">
        <v>0</v>
      </c>
      <c r="HZ69" s="11">
        <v>0</v>
      </c>
      <c r="IA69" s="11">
        <v>0</v>
      </c>
      <c r="IB69" s="11">
        <v>0</v>
      </c>
      <c r="IC69" s="11">
        <v>0</v>
      </c>
      <c r="ID69" s="11">
        <v>0</v>
      </c>
      <c r="IE69" s="11">
        <v>0</v>
      </c>
      <c r="IF69" s="11">
        <v>0</v>
      </c>
      <c r="IG69" s="11">
        <v>0</v>
      </c>
      <c r="IH69" s="11">
        <v>0</v>
      </c>
      <c r="II69" s="11">
        <v>0</v>
      </c>
      <c r="IJ69" s="11">
        <v>0</v>
      </c>
      <c r="IK69" s="11">
        <v>0</v>
      </c>
      <c r="IL69" s="11">
        <v>0</v>
      </c>
      <c r="IM69" s="11">
        <v>0</v>
      </c>
      <c r="IN69" s="11">
        <v>0</v>
      </c>
      <c r="IO69" s="11">
        <v>0</v>
      </c>
      <c r="IP69" s="11">
        <v>0</v>
      </c>
      <c r="IQ69" s="11">
        <v>0</v>
      </c>
      <c r="IR69" s="11">
        <v>0</v>
      </c>
      <c r="IS69" s="11">
        <v>0</v>
      </c>
      <c r="IT69" s="11">
        <v>0</v>
      </c>
      <c r="IU69" s="11">
        <v>0</v>
      </c>
      <c r="IV69" s="11">
        <v>0</v>
      </c>
      <c r="IW69" s="11">
        <v>0</v>
      </c>
      <c r="IX69" s="11">
        <v>0</v>
      </c>
      <c r="IY69" s="11">
        <v>0</v>
      </c>
      <c r="IZ69" s="11">
        <v>0</v>
      </c>
      <c r="JA69" s="11">
        <v>0</v>
      </c>
      <c r="JB69" s="11">
        <v>0</v>
      </c>
      <c r="JC69" s="11">
        <v>0</v>
      </c>
      <c r="JD69" s="11">
        <v>0</v>
      </c>
      <c r="JE69" s="11">
        <v>0</v>
      </c>
      <c r="JF69" s="11">
        <v>0</v>
      </c>
      <c r="JG69" s="11">
        <v>0</v>
      </c>
      <c r="JH69" s="11">
        <v>0</v>
      </c>
      <c r="JI69" s="11">
        <v>0</v>
      </c>
      <c r="JJ69" s="11">
        <v>0</v>
      </c>
      <c r="JK69" s="11">
        <v>0</v>
      </c>
      <c r="JL69" s="11">
        <v>0</v>
      </c>
      <c r="JM69" s="11">
        <v>0</v>
      </c>
      <c r="JN69" s="11">
        <v>0</v>
      </c>
      <c r="JO69" s="11">
        <v>0</v>
      </c>
      <c r="JP69" s="11">
        <v>0</v>
      </c>
      <c r="JQ69" s="11">
        <v>0</v>
      </c>
      <c r="JR69" s="11">
        <v>0</v>
      </c>
      <c r="JS69" s="11">
        <v>0</v>
      </c>
      <c r="JT69" s="11">
        <v>0</v>
      </c>
      <c r="JU69" s="11">
        <v>0</v>
      </c>
      <c r="JV69" s="11">
        <v>0</v>
      </c>
      <c r="JW69" s="11">
        <v>0</v>
      </c>
      <c r="JX69" s="11">
        <v>0</v>
      </c>
      <c r="JY69" s="11">
        <v>0</v>
      </c>
      <c r="JZ69" s="11">
        <v>0</v>
      </c>
      <c r="KA69" s="11">
        <v>0</v>
      </c>
      <c r="KB69" s="11">
        <v>0</v>
      </c>
      <c r="KC69" s="11">
        <v>0</v>
      </c>
      <c r="KD69" s="11">
        <v>0</v>
      </c>
      <c r="KE69" s="11">
        <v>0</v>
      </c>
      <c r="KF69" s="11">
        <v>0</v>
      </c>
      <c r="KG69" s="11">
        <v>0</v>
      </c>
      <c r="KH69" s="11">
        <v>0</v>
      </c>
      <c r="KI69" s="11">
        <v>0</v>
      </c>
      <c r="KJ69" s="11">
        <v>0</v>
      </c>
      <c r="KK69" s="11">
        <v>0</v>
      </c>
      <c r="KL69" s="11">
        <v>0</v>
      </c>
      <c r="KM69" s="11">
        <v>0</v>
      </c>
      <c r="KN69" s="11">
        <v>0</v>
      </c>
      <c r="KO69" s="11">
        <v>0</v>
      </c>
      <c r="KP69" s="11">
        <v>0</v>
      </c>
      <c r="KQ69" s="11">
        <v>0</v>
      </c>
      <c r="KR69" s="11">
        <v>0</v>
      </c>
      <c r="KS69" s="11">
        <v>0</v>
      </c>
      <c r="KT69" s="11">
        <v>0</v>
      </c>
      <c r="KU69" s="11">
        <v>0</v>
      </c>
      <c r="KV69" s="11">
        <v>0</v>
      </c>
      <c r="KW69" s="11">
        <v>0</v>
      </c>
      <c r="KX69" s="11">
        <v>0</v>
      </c>
      <c r="KY69" s="11">
        <v>0</v>
      </c>
      <c r="KZ69" s="11">
        <v>0</v>
      </c>
      <c r="LA69" s="11">
        <v>0</v>
      </c>
      <c r="LB69" s="11">
        <v>0</v>
      </c>
      <c r="LC69" s="11">
        <v>0</v>
      </c>
      <c r="LD69" s="11">
        <v>0</v>
      </c>
      <c r="LE69" s="11">
        <v>0</v>
      </c>
      <c r="LF69" s="11">
        <v>0</v>
      </c>
      <c r="LG69" s="11">
        <v>0</v>
      </c>
      <c r="LH69" s="11">
        <v>0</v>
      </c>
      <c r="LI69" s="11">
        <v>0</v>
      </c>
      <c r="LJ69" s="11">
        <v>0</v>
      </c>
      <c r="LK69" s="11">
        <v>0</v>
      </c>
      <c r="LL69" s="11">
        <v>0</v>
      </c>
      <c r="LM69" s="11">
        <v>142619</v>
      </c>
      <c r="LN69" s="11">
        <v>108020</v>
      </c>
      <c r="LO69" s="11">
        <v>581917</v>
      </c>
      <c r="LP69" s="11">
        <v>0</v>
      </c>
      <c r="LQ69" s="11">
        <v>0</v>
      </c>
      <c r="LR69" s="11">
        <v>0</v>
      </c>
      <c r="LS69" s="11">
        <v>0</v>
      </c>
      <c r="LT69" s="11">
        <v>0</v>
      </c>
      <c r="LU69" s="11">
        <v>0</v>
      </c>
      <c r="LV69" s="11">
        <v>0</v>
      </c>
      <c r="LW69" s="11">
        <v>0</v>
      </c>
      <c r="LX69" s="11">
        <v>0</v>
      </c>
      <c r="LY69" s="11">
        <v>0</v>
      </c>
      <c r="LZ69" s="11">
        <v>0</v>
      </c>
      <c r="MA69" s="11">
        <v>0</v>
      </c>
      <c r="MB69" s="11">
        <v>0</v>
      </c>
      <c r="MC69" s="11">
        <v>0</v>
      </c>
      <c r="MD69" s="11">
        <v>0</v>
      </c>
      <c r="ME69" s="11">
        <v>0</v>
      </c>
      <c r="MF69" s="11">
        <v>0</v>
      </c>
      <c r="MG69" s="11">
        <v>0</v>
      </c>
      <c r="MH69" s="11">
        <v>0</v>
      </c>
      <c r="MI69" s="11">
        <v>0</v>
      </c>
      <c r="MJ69" s="11">
        <v>0</v>
      </c>
      <c r="MK69" s="11">
        <v>0</v>
      </c>
      <c r="ML69" s="11">
        <v>0</v>
      </c>
      <c r="MM69" s="11">
        <v>0</v>
      </c>
      <c r="MN69" s="11">
        <v>0</v>
      </c>
      <c r="MO69" s="11">
        <v>0</v>
      </c>
      <c r="MP69" s="11">
        <v>0</v>
      </c>
      <c r="MQ69" s="11">
        <v>0</v>
      </c>
      <c r="MR69" s="11">
        <v>0</v>
      </c>
      <c r="MS69" s="11">
        <v>0</v>
      </c>
      <c r="MT69" s="11">
        <v>0</v>
      </c>
      <c r="MU69" s="11">
        <v>0</v>
      </c>
      <c r="MV69" s="11">
        <v>0</v>
      </c>
      <c r="MW69" s="11">
        <v>0</v>
      </c>
      <c r="MX69" s="11">
        <v>3271</v>
      </c>
      <c r="MY69" s="11">
        <v>0</v>
      </c>
      <c r="MZ69" s="11">
        <v>0</v>
      </c>
      <c r="NA69" s="11">
        <v>0</v>
      </c>
      <c r="NB69" s="11">
        <v>0</v>
      </c>
      <c r="NC69" s="11">
        <v>0</v>
      </c>
      <c r="ND69" s="11">
        <v>0</v>
      </c>
      <c r="NE69" s="11">
        <v>0</v>
      </c>
      <c r="NF69" s="11">
        <v>0</v>
      </c>
      <c r="NG69" s="11">
        <v>0</v>
      </c>
      <c r="NH69" s="11">
        <v>0</v>
      </c>
      <c r="NI69" s="11">
        <v>0</v>
      </c>
      <c r="NJ69" s="11">
        <v>0</v>
      </c>
      <c r="NK69" s="11">
        <v>0</v>
      </c>
      <c r="NL69" s="11">
        <v>0</v>
      </c>
      <c r="NM69" s="11">
        <v>0</v>
      </c>
      <c r="NN69" s="11">
        <v>0</v>
      </c>
      <c r="NO69" s="11">
        <v>0</v>
      </c>
      <c r="NP69" s="11">
        <v>0</v>
      </c>
      <c r="NQ69" s="11">
        <v>0</v>
      </c>
      <c r="NR69" s="11">
        <v>0</v>
      </c>
      <c r="NS69" s="11">
        <v>0</v>
      </c>
      <c r="NT69" s="11">
        <v>0</v>
      </c>
      <c r="NU69" s="11">
        <v>0</v>
      </c>
      <c r="NV69" s="11">
        <v>0</v>
      </c>
      <c r="NW69" s="11">
        <v>0</v>
      </c>
      <c r="NX69" s="11">
        <v>0</v>
      </c>
      <c r="NY69" s="11">
        <v>0</v>
      </c>
      <c r="NZ69" s="11">
        <v>0</v>
      </c>
      <c r="OA69" s="11">
        <v>0</v>
      </c>
      <c r="OB69" s="11">
        <v>0</v>
      </c>
      <c r="OC69" s="11">
        <v>0</v>
      </c>
      <c r="OD69" s="11">
        <v>16601</v>
      </c>
      <c r="OE69" s="11">
        <v>0</v>
      </c>
      <c r="OF69" s="11">
        <v>0</v>
      </c>
      <c r="OG69" s="11">
        <v>0</v>
      </c>
      <c r="OH69" s="11">
        <v>0</v>
      </c>
      <c r="OI69" s="11">
        <v>0</v>
      </c>
      <c r="OJ69" s="11">
        <v>0</v>
      </c>
      <c r="OK69" s="11">
        <v>0</v>
      </c>
      <c r="OL69" s="11">
        <v>0</v>
      </c>
      <c r="OM69" s="11">
        <v>0</v>
      </c>
      <c r="ON69" s="11">
        <v>160170</v>
      </c>
      <c r="OO69" s="11">
        <v>3274</v>
      </c>
      <c r="OP69" s="11">
        <v>1089485</v>
      </c>
      <c r="OQ69" s="150">
        <v>3757003</v>
      </c>
      <c r="OR69" s="11">
        <v>0</v>
      </c>
      <c r="OS69" s="11">
        <v>0</v>
      </c>
      <c r="OT69" s="11">
        <v>0</v>
      </c>
      <c r="OU69" s="11">
        <v>63374</v>
      </c>
      <c r="OV69" s="11">
        <v>243608</v>
      </c>
      <c r="OW69" s="11">
        <v>4063985</v>
      </c>
      <c r="OX69" s="11">
        <v>5153470</v>
      </c>
      <c r="OY69" s="11">
        <v>4946675</v>
      </c>
      <c r="OZ69" s="11">
        <v>206795</v>
      </c>
      <c r="PA69" s="11">
        <v>0</v>
      </c>
      <c r="PB69" s="11">
        <v>5153470</v>
      </c>
    </row>
    <row r="70" spans="1:418" ht="15" customHeight="1">
      <c r="A70" s="8" t="s">
        <v>493</v>
      </c>
      <c r="B70" s="9" t="s">
        <v>66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7684</v>
      </c>
      <c r="AY70" s="10">
        <v>31124</v>
      </c>
      <c r="AZ70" s="10">
        <v>21628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27197</v>
      </c>
      <c r="BN70" s="10">
        <v>23389</v>
      </c>
      <c r="BO70" s="10">
        <v>0</v>
      </c>
      <c r="BP70" s="10">
        <v>0</v>
      </c>
      <c r="BQ70" s="10">
        <v>171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2697</v>
      </c>
      <c r="CA70" s="10">
        <v>0</v>
      </c>
      <c r="CB70" s="10">
        <v>0</v>
      </c>
      <c r="CC70" s="10">
        <v>0</v>
      </c>
      <c r="CD70" s="10">
        <v>0</v>
      </c>
      <c r="CE70" s="10">
        <v>1135</v>
      </c>
      <c r="CF70" s="10">
        <v>0</v>
      </c>
      <c r="CG70" s="10">
        <v>505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0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0</v>
      </c>
      <c r="FX70" s="10">
        <v>0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58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1">
        <v>0</v>
      </c>
      <c r="GV70" s="11">
        <v>0</v>
      </c>
      <c r="GW70" s="11">
        <v>0</v>
      </c>
      <c r="GX70" s="11">
        <v>0</v>
      </c>
      <c r="GY70" s="11">
        <v>0</v>
      </c>
      <c r="GZ70" s="11">
        <v>0</v>
      </c>
      <c r="HA70" s="11">
        <v>0</v>
      </c>
      <c r="HB70" s="11">
        <v>0</v>
      </c>
      <c r="HC70" s="11">
        <v>0</v>
      </c>
      <c r="HD70" s="11">
        <v>0</v>
      </c>
      <c r="HE70" s="11">
        <v>0</v>
      </c>
      <c r="HF70" s="11">
        <v>0</v>
      </c>
      <c r="HG70" s="11">
        <v>0</v>
      </c>
      <c r="HH70" s="11">
        <v>0</v>
      </c>
      <c r="HI70" s="11">
        <v>0</v>
      </c>
      <c r="HJ70" s="11">
        <v>0</v>
      </c>
      <c r="HK70" s="11">
        <v>0</v>
      </c>
      <c r="HL70" s="11">
        <v>0</v>
      </c>
      <c r="HM70" s="11">
        <v>0</v>
      </c>
      <c r="HN70" s="11">
        <v>0</v>
      </c>
      <c r="HO70" s="11">
        <v>0</v>
      </c>
      <c r="HP70" s="11">
        <v>0</v>
      </c>
      <c r="HQ70" s="11">
        <v>0</v>
      </c>
      <c r="HR70" s="11">
        <v>0</v>
      </c>
      <c r="HS70" s="11">
        <v>0</v>
      </c>
      <c r="HT70" s="11">
        <v>0</v>
      </c>
      <c r="HU70" s="11">
        <v>0</v>
      </c>
      <c r="HV70" s="11">
        <v>0</v>
      </c>
      <c r="HW70" s="11">
        <v>0</v>
      </c>
      <c r="HX70" s="11">
        <v>0</v>
      </c>
      <c r="HY70" s="11">
        <v>0</v>
      </c>
      <c r="HZ70" s="11">
        <v>0</v>
      </c>
      <c r="IA70" s="11">
        <v>0</v>
      </c>
      <c r="IB70" s="11">
        <v>0</v>
      </c>
      <c r="IC70" s="11">
        <v>0</v>
      </c>
      <c r="ID70" s="11">
        <v>0</v>
      </c>
      <c r="IE70" s="11">
        <v>0</v>
      </c>
      <c r="IF70" s="11">
        <v>0</v>
      </c>
      <c r="IG70" s="11">
        <v>0</v>
      </c>
      <c r="IH70" s="11">
        <v>0</v>
      </c>
      <c r="II70" s="11">
        <v>0</v>
      </c>
      <c r="IJ70" s="11">
        <v>0</v>
      </c>
      <c r="IK70" s="11">
        <v>0</v>
      </c>
      <c r="IL70" s="11">
        <v>0</v>
      </c>
      <c r="IM70" s="11">
        <v>0</v>
      </c>
      <c r="IN70" s="11">
        <v>0</v>
      </c>
      <c r="IO70" s="11">
        <v>0</v>
      </c>
      <c r="IP70" s="11">
        <v>0</v>
      </c>
      <c r="IQ70" s="11">
        <v>0</v>
      </c>
      <c r="IR70" s="11">
        <v>0</v>
      </c>
      <c r="IS70" s="11">
        <v>0</v>
      </c>
      <c r="IT70" s="11">
        <v>0</v>
      </c>
      <c r="IU70" s="11">
        <v>0</v>
      </c>
      <c r="IV70" s="11">
        <v>0</v>
      </c>
      <c r="IW70" s="11">
        <v>0</v>
      </c>
      <c r="IX70" s="11">
        <v>0</v>
      </c>
      <c r="IY70" s="11">
        <v>0</v>
      </c>
      <c r="IZ70" s="11">
        <v>0</v>
      </c>
      <c r="JA70" s="11">
        <v>0</v>
      </c>
      <c r="JB70" s="11">
        <v>0</v>
      </c>
      <c r="JC70" s="11">
        <v>0</v>
      </c>
      <c r="JD70" s="11">
        <v>0</v>
      </c>
      <c r="JE70" s="11">
        <v>0</v>
      </c>
      <c r="JF70" s="11">
        <v>0</v>
      </c>
      <c r="JG70" s="11">
        <v>0</v>
      </c>
      <c r="JH70" s="11">
        <v>0</v>
      </c>
      <c r="JI70" s="11">
        <v>0</v>
      </c>
      <c r="JJ70" s="11">
        <v>0</v>
      </c>
      <c r="JK70" s="11">
        <v>0</v>
      </c>
      <c r="JL70" s="11">
        <v>0</v>
      </c>
      <c r="JM70" s="11">
        <v>0</v>
      </c>
      <c r="JN70" s="11">
        <v>0</v>
      </c>
      <c r="JO70" s="11">
        <v>0</v>
      </c>
      <c r="JP70" s="11">
        <v>0</v>
      </c>
      <c r="JQ70" s="11">
        <v>0</v>
      </c>
      <c r="JR70" s="11">
        <v>0</v>
      </c>
      <c r="JS70" s="11">
        <v>0</v>
      </c>
      <c r="JT70" s="11">
        <v>0</v>
      </c>
      <c r="JU70" s="11">
        <v>0</v>
      </c>
      <c r="JV70" s="11">
        <v>0</v>
      </c>
      <c r="JW70" s="11">
        <v>0</v>
      </c>
      <c r="JX70" s="11">
        <v>0</v>
      </c>
      <c r="JY70" s="11">
        <v>0</v>
      </c>
      <c r="JZ70" s="11">
        <v>0</v>
      </c>
      <c r="KA70" s="11">
        <v>0</v>
      </c>
      <c r="KB70" s="11">
        <v>0</v>
      </c>
      <c r="KC70" s="11">
        <v>0</v>
      </c>
      <c r="KD70" s="11">
        <v>0</v>
      </c>
      <c r="KE70" s="11">
        <v>0</v>
      </c>
      <c r="KF70" s="11">
        <v>0</v>
      </c>
      <c r="KG70" s="11">
        <v>0</v>
      </c>
      <c r="KH70" s="11">
        <v>0</v>
      </c>
      <c r="KI70" s="11">
        <v>0</v>
      </c>
      <c r="KJ70" s="11">
        <v>0</v>
      </c>
      <c r="KK70" s="11">
        <v>0</v>
      </c>
      <c r="KL70" s="11">
        <v>0</v>
      </c>
      <c r="KM70" s="11">
        <v>0</v>
      </c>
      <c r="KN70" s="11">
        <v>0</v>
      </c>
      <c r="KO70" s="11">
        <v>0</v>
      </c>
      <c r="KP70" s="11">
        <v>0</v>
      </c>
      <c r="KQ70" s="11">
        <v>0</v>
      </c>
      <c r="KR70" s="11">
        <v>0</v>
      </c>
      <c r="KS70" s="11">
        <v>0</v>
      </c>
      <c r="KT70" s="11">
        <v>0</v>
      </c>
      <c r="KU70" s="11">
        <v>0</v>
      </c>
      <c r="KV70" s="11">
        <v>0</v>
      </c>
      <c r="KW70" s="11">
        <v>0</v>
      </c>
      <c r="KX70" s="11">
        <v>0</v>
      </c>
      <c r="KY70" s="11">
        <v>0</v>
      </c>
      <c r="KZ70" s="11">
        <v>0</v>
      </c>
      <c r="LA70" s="11">
        <v>0</v>
      </c>
      <c r="LB70" s="11">
        <v>0</v>
      </c>
      <c r="LC70" s="11">
        <v>0</v>
      </c>
      <c r="LD70" s="11">
        <v>0</v>
      </c>
      <c r="LE70" s="11">
        <v>0</v>
      </c>
      <c r="LF70" s="11">
        <v>0</v>
      </c>
      <c r="LG70" s="11">
        <v>0</v>
      </c>
      <c r="LH70" s="11">
        <v>0</v>
      </c>
      <c r="LI70" s="11">
        <v>0</v>
      </c>
      <c r="LJ70" s="11">
        <v>0</v>
      </c>
      <c r="LK70" s="11">
        <v>0</v>
      </c>
      <c r="LL70" s="11">
        <v>0</v>
      </c>
      <c r="LM70" s="11">
        <v>103696</v>
      </c>
      <c r="LN70" s="11">
        <v>31807</v>
      </c>
      <c r="LO70" s="11">
        <v>143946</v>
      </c>
      <c r="LP70" s="11">
        <v>0</v>
      </c>
      <c r="LQ70" s="11">
        <v>0</v>
      </c>
      <c r="LR70" s="11">
        <v>0</v>
      </c>
      <c r="LS70" s="11">
        <v>0</v>
      </c>
      <c r="LT70" s="11">
        <v>0</v>
      </c>
      <c r="LU70" s="11">
        <v>0</v>
      </c>
      <c r="LV70" s="11">
        <v>0</v>
      </c>
      <c r="LW70" s="11">
        <v>0</v>
      </c>
      <c r="LX70" s="11">
        <v>0</v>
      </c>
      <c r="LY70" s="11">
        <v>0</v>
      </c>
      <c r="LZ70" s="11">
        <v>0</v>
      </c>
      <c r="MA70" s="11">
        <v>0</v>
      </c>
      <c r="MB70" s="11">
        <v>0</v>
      </c>
      <c r="MC70" s="11">
        <v>0</v>
      </c>
      <c r="MD70" s="11">
        <v>0</v>
      </c>
      <c r="ME70" s="11">
        <v>0</v>
      </c>
      <c r="MF70" s="11">
        <v>0</v>
      </c>
      <c r="MG70" s="11">
        <v>0</v>
      </c>
      <c r="MH70" s="11">
        <v>0</v>
      </c>
      <c r="MI70" s="11">
        <v>0</v>
      </c>
      <c r="MJ70" s="11">
        <v>0</v>
      </c>
      <c r="MK70" s="11">
        <v>0</v>
      </c>
      <c r="ML70" s="11">
        <v>0</v>
      </c>
      <c r="MM70" s="11">
        <v>0</v>
      </c>
      <c r="MN70" s="11">
        <v>0</v>
      </c>
      <c r="MO70" s="11">
        <v>0</v>
      </c>
      <c r="MP70" s="11">
        <v>0</v>
      </c>
      <c r="MQ70" s="11">
        <v>0</v>
      </c>
      <c r="MR70" s="11">
        <v>0</v>
      </c>
      <c r="MS70" s="11">
        <v>0</v>
      </c>
      <c r="MT70" s="11">
        <v>0</v>
      </c>
      <c r="MU70" s="11">
        <v>0</v>
      </c>
      <c r="MV70" s="11">
        <v>0</v>
      </c>
      <c r="MW70" s="11">
        <v>0</v>
      </c>
      <c r="MX70" s="11">
        <v>0</v>
      </c>
      <c r="MY70" s="11">
        <v>0</v>
      </c>
      <c r="MZ70" s="11">
        <v>0</v>
      </c>
      <c r="NA70" s="11">
        <v>0</v>
      </c>
      <c r="NB70" s="11">
        <v>0</v>
      </c>
      <c r="NC70" s="11">
        <v>0</v>
      </c>
      <c r="ND70" s="11">
        <v>0</v>
      </c>
      <c r="NE70" s="11">
        <v>0</v>
      </c>
      <c r="NF70" s="11">
        <v>0</v>
      </c>
      <c r="NG70" s="11">
        <v>0</v>
      </c>
      <c r="NH70" s="11">
        <v>0</v>
      </c>
      <c r="NI70" s="11">
        <v>0</v>
      </c>
      <c r="NJ70" s="11">
        <v>0</v>
      </c>
      <c r="NK70" s="11">
        <v>0</v>
      </c>
      <c r="NL70" s="11">
        <v>0</v>
      </c>
      <c r="NM70" s="11">
        <v>0</v>
      </c>
      <c r="NN70" s="11">
        <v>0</v>
      </c>
      <c r="NO70" s="11">
        <v>0</v>
      </c>
      <c r="NP70" s="11">
        <v>0</v>
      </c>
      <c r="NQ70" s="11">
        <v>0</v>
      </c>
      <c r="NR70" s="11">
        <v>0</v>
      </c>
      <c r="NS70" s="11">
        <v>0</v>
      </c>
      <c r="NT70" s="11">
        <v>0</v>
      </c>
      <c r="NU70" s="11">
        <v>0</v>
      </c>
      <c r="NV70" s="11">
        <v>0</v>
      </c>
      <c r="NW70" s="11">
        <v>0</v>
      </c>
      <c r="NX70" s="11">
        <v>0</v>
      </c>
      <c r="NY70" s="11">
        <v>0</v>
      </c>
      <c r="NZ70" s="11">
        <v>0</v>
      </c>
      <c r="OA70" s="11">
        <v>0</v>
      </c>
      <c r="OB70" s="11">
        <v>0</v>
      </c>
      <c r="OC70" s="11">
        <v>0</v>
      </c>
      <c r="OD70" s="11">
        <v>0</v>
      </c>
      <c r="OE70" s="11">
        <v>0</v>
      </c>
      <c r="OF70" s="11">
        <v>0</v>
      </c>
      <c r="OG70" s="11">
        <v>0</v>
      </c>
      <c r="OH70" s="11">
        <v>0</v>
      </c>
      <c r="OI70" s="11">
        <v>0</v>
      </c>
      <c r="OJ70" s="11">
        <v>0</v>
      </c>
      <c r="OK70" s="11">
        <v>0</v>
      </c>
      <c r="OL70" s="11">
        <v>0</v>
      </c>
      <c r="OM70" s="11">
        <v>0</v>
      </c>
      <c r="ON70" s="11">
        <v>56208</v>
      </c>
      <c r="OO70" s="11">
        <v>1341</v>
      </c>
      <c r="OP70" s="11">
        <v>452528</v>
      </c>
      <c r="OQ70" s="150">
        <v>971126</v>
      </c>
      <c r="OR70" s="11">
        <v>0</v>
      </c>
      <c r="OS70" s="11">
        <v>0</v>
      </c>
      <c r="OT70" s="11">
        <v>0</v>
      </c>
      <c r="OU70" s="11">
        <v>-38582</v>
      </c>
      <c r="OV70" s="11">
        <v>206941</v>
      </c>
      <c r="OW70" s="11">
        <v>1139485</v>
      </c>
      <c r="OX70" s="11">
        <v>1592013</v>
      </c>
      <c r="OY70" s="11">
        <v>1293263</v>
      </c>
      <c r="OZ70" s="11">
        <v>298750</v>
      </c>
      <c r="PA70" s="11">
        <v>0</v>
      </c>
      <c r="PB70" s="11">
        <v>1592013</v>
      </c>
    </row>
    <row r="71" spans="1:418" ht="15" customHeight="1">
      <c r="A71" s="8" t="s">
        <v>494</v>
      </c>
      <c r="B71" s="9" t="s">
        <v>67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77146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13862</v>
      </c>
      <c r="BN71" s="10">
        <v>0</v>
      </c>
      <c r="BO71" s="10">
        <v>2591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13313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0</v>
      </c>
      <c r="CS71" s="10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  <c r="DJ71" s="10">
        <v>0</v>
      </c>
      <c r="DK71" s="10">
        <v>0</v>
      </c>
      <c r="DL71" s="10">
        <v>0</v>
      </c>
      <c r="DM71" s="10">
        <v>0</v>
      </c>
      <c r="DN71" s="10">
        <v>0</v>
      </c>
      <c r="DO71" s="10">
        <v>0</v>
      </c>
      <c r="DP71" s="10">
        <v>0</v>
      </c>
      <c r="DQ71" s="10">
        <v>0</v>
      </c>
      <c r="DR71" s="10">
        <v>0</v>
      </c>
      <c r="DS71" s="10">
        <v>0</v>
      </c>
      <c r="DT71" s="10">
        <v>0</v>
      </c>
      <c r="DU71" s="10">
        <v>0</v>
      </c>
      <c r="DV71" s="10">
        <v>0</v>
      </c>
      <c r="DW71" s="10">
        <v>0</v>
      </c>
      <c r="DX71" s="10">
        <v>0</v>
      </c>
      <c r="DY71" s="10">
        <v>0</v>
      </c>
      <c r="DZ71" s="10">
        <v>0</v>
      </c>
      <c r="EA71" s="10">
        <v>0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  <c r="FM71" s="10">
        <v>0</v>
      </c>
      <c r="FN71" s="10">
        <v>0</v>
      </c>
      <c r="FO71" s="10">
        <v>0</v>
      </c>
      <c r="FP71" s="10">
        <v>0</v>
      </c>
      <c r="FQ71" s="10">
        <v>0</v>
      </c>
      <c r="FR71" s="10">
        <v>0</v>
      </c>
      <c r="FS71" s="10">
        <v>0</v>
      </c>
      <c r="FT71" s="10">
        <v>0</v>
      </c>
      <c r="FU71" s="10">
        <v>0</v>
      </c>
      <c r="FV71" s="10">
        <v>0</v>
      </c>
      <c r="FW71" s="10">
        <v>0</v>
      </c>
      <c r="FX71" s="10">
        <v>0</v>
      </c>
      <c r="FY71" s="10">
        <v>0</v>
      </c>
      <c r="FZ71" s="10">
        <v>0</v>
      </c>
      <c r="GA71" s="10">
        <v>0</v>
      </c>
      <c r="GB71" s="10">
        <v>0</v>
      </c>
      <c r="GC71" s="10">
        <v>0</v>
      </c>
      <c r="GD71" s="10">
        <v>0</v>
      </c>
      <c r="GE71" s="10">
        <v>0</v>
      </c>
      <c r="GF71" s="10">
        <v>0</v>
      </c>
      <c r="GG71" s="10">
        <v>0</v>
      </c>
      <c r="GH71" s="158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0</v>
      </c>
      <c r="GS71" s="10">
        <v>0</v>
      </c>
      <c r="GT71" s="10">
        <v>0</v>
      </c>
      <c r="GU71" s="11">
        <v>0</v>
      </c>
      <c r="GV71" s="11">
        <v>0</v>
      </c>
      <c r="GW71" s="11">
        <v>0</v>
      </c>
      <c r="GX71" s="11">
        <v>0</v>
      </c>
      <c r="GY71" s="11">
        <v>0</v>
      </c>
      <c r="GZ71" s="11">
        <v>0</v>
      </c>
      <c r="HA71" s="11">
        <v>0</v>
      </c>
      <c r="HB71" s="11">
        <v>0</v>
      </c>
      <c r="HC71" s="11">
        <v>0</v>
      </c>
      <c r="HD71" s="11">
        <v>0</v>
      </c>
      <c r="HE71" s="11">
        <v>0</v>
      </c>
      <c r="HF71" s="11">
        <v>0</v>
      </c>
      <c r="HG71" s="11">
        <v>0</v>
      </c>
      <c r="HH71" s="11">
        <v>0</v>
      </c>
      <c r="HI71" s="11">
        <v>0</v>
      </c>
      <c r="HJ71" s="11">
        <v>0</v>
      </c>
      <c r="HK71" s="11">
        <v>0</v>
      </c>
      <c r="HL71" s="11">
        <v>0</v>
      </c>
      <c r="HM71" s="11">
        <v>0</v>
      </c>
      <c r="HN71" s="11">
        <v>0</v>
      </c>
      <c r="HO71" s="11">
        <v>0</v>
      </c>
      <c r="HP71" s="11">
        <v>0</v>
      </c>
      <c r="HQ71" s="11">
        <v>0</v>
      </c>
      <c r="HR71" s="11">
        <v>0</v>
      </c>
      <c r="HS71" s="11">
        <v>0</v>
      </c>
      <c r="HT71" s="11">
        <v>0</v>
      </c>
      <c r="HU71" s="11">
        <v>0</v>
      </c>
      <c r="HV71" s="11">
        <v>0</v>
      </c>
      <c r="HW71" s="11">
        <v>0</v>
      </c>
      <c r="HX71" s="11">
        <v>0</v>
      </c>
      <c r="HY71" s="11">
        <v>0</v>
      </c>
      <c r="HZ71" s="11">
        <v>0</v>
      </c>
      <c r="IA71" s="11">
        <v>0</v>
      </c>
      <c r="IB71" s="11">
        <v>0</v>
      </c>
      <c r="IC71" s="11">
        <v>0</v>
      </c>
      <c r="ID71" s="11">
        <v>0</v>
      </c>
      <c r="IE71" s="11">
        <v>0</v>
      </c>
      <c r="IF71" s="11">
        <v>0</v>
      </c>
      <c r="IG71" s="11">
        <v>0</v>
      </c>
      <c r="IH71" s="11">
        <v>0</v>
      </c>
      <c r="II71" s="11">
        <v>0</v>
      </c>
      <c r="IJ71" s="11">
        <v>0</v>
      </c>
      <c r="IK71" s="11">
        <v>0</v>
      </c>
      <c r="IL71" s="11">
        <v>0</v>
      </c>
      <c r="IM71" s="11">
        <v>0</v>
      </c>
      <c r="IN71" s="11">
        <v>0</v>
      </c>
      <c r="IO71" s="11">
        <v>0</v>
      </c>
      <c r="IP71" s="11">
        <v>0</v>
      </c>
      <c r="IQ71" s="11">
        <v>0</v>
      </c>
      <c r="IR71" s="11">
        <v>0</v>
      </c>
      <c r="IS71" s="11">
        <v>0</v>
      </c>
      <c r="IT71" s="11">
        <v>0</v>
      </c>
      <c r="IU71" s="11">
        <v>0</v>
      </c>
      <c r="IV71" s="11">
        <v>0</v>
      </c>
      <c r="IW71" s="11">
        <v>0</v>
      </c>
      <c r="IX71" s="11">
        <v>0</v>
      </c>
      <c r="IY71" s="11">
        <v>0</v>
      </c>
      <c r="IZ71" s="11">
        <v>0</v>
      </c>
      <c r="JA71" s="11">
        <v>0</v>
      </c>
      <c r="JB71" s="11">
        <v>0</v>
      </c>
      <c r="JC71" s="11">
        <v>0</v>
      </c>
      <c r="JD71" s="11">
        <v>0</v>
      </c>
      <c r="JE71" s="11">
        <v>0</v>
      </c>
      <c r="JF71" s="11">
        <v>0</v>
      </c>
      <c r="JG71" s="11">
        <v>0</v>
      </c>
      <c r="JH71" s="11">
        <v>0</v>
      </c>
      <c r="JI71" s="11">
        <v>0</v>
      </c>
      <c r="JJ71" s="11">
        <v>0</v>
      </c>
      <c r="JK71" s="11">
        <v>0</v>
      </c>
      <c r="JL71" s="11">
        <v>0</v>
      </c>
      <c r="JM71" s="11">
        <v>0</v>
      </c>
      <c r="JN71" s="11">
        <v>0</v>
      </c>
      <c r="JO71" s="11">
        <v>0</v>
      </c>
      <c r="JP71" s="11">
        <v>0</v>
      </c>
      <c r="JQ71" s="11">
        <v>0</v>
      </c>
      <c r="JR71" s="11">
        <v>0</v>
      </c>
      <c r="JS71" s="11">
        <v>0</v>
      </c>
      <c r="JT71" s="11">
        <v>0</v>
      </c>
      <c r="JU71" s="11">
        <v>0</v>
      </c>
      <c r="JV71" s="11">
        <v>0</v>
      </c>
      <c r="JW71" s="11">
        <v>0</v>
      </c>
      <c r="JX71" s="11">
        <v>0</v>
      </c>
      <c r="JY71" s="11">
        <v>0</v>
      </c>
      <c r="JZ71" s="11">
        <v>0</v>
      </c>
      <c r="KA71" s="11">
        <v>0</v>
      </c>
      <c r="KB71" s="11">
        <v>0</v>
      </c>
      <c r="KC71" s="11">
        <v>0</v>
      </c>
      <c r="KD71" s="11">
        <v>0</v>
      </c>
      <c r="KE71" s="11">
        <v>0</v>
      </c>
      <c r="KF71" s="11">
        <v>0</v>
      </c>
      <c r="KG71" s="11">
        <v>0</v>
      </c>
      <c r="KH71" s="11">
        <v>0</v>
      </c>
      <c r="KI71" s="11">
        <v>0</v>
      </c>
      <c r="KJ71" s="11">
        <v>0</v>
      </c>
      <c r="KK71" s="11">
        <v>0</v>
      </c>
      <c r="KL71" s="11">
        <v>0</v>
      </c>
      <c r="KM71" s="11">
        <v>0</v>
      </c>
      <c r="KN71" s="11">
        <v>0</v>
      </c>
      <c r="KO71" s="11">
        <v>0</v>
      </c>
      <c r="KP71" s="11">
        <v>0</v>
      </c>
      <c r="KQ71" s="11">
        <v>0</v>
      </c>
      <c r="KR71" s="11">
        <v>0</v>
      </c>
      <c r="KS71" s="11">
        <v>0</v>
      </c>
      <c r="KT71" s="11">
        <v>0</v>
      </c>
      <c r="KU71" s="11">
        <v>0</v>
      </c>
      <c r="KV71" s="11">
        <v>0</v>
      </c>
      <c r="KW71" s="11">
        <v>0</v>
      </c>
      <c r="KX71" s="11">
        <v>0</v>
      </c>
      <c r="KY71" s="11">
        <v>0</v>
      </c>
      <c r="KZ71" s="11">
        <v>0</v>
      </c>
      <c r="LA71" s="11">
        <v>0</v>
      </c>
      <c r="LB71" s="11">
        <v>0</v>
      </c>
      <c r="LC71" s="11">
        <v>0</v>
      </c>
      <c r="LD71" s="11">
        <v>0</v>
      </c>
      <c r="LE71" s="11">
        <v>0</v>
      </c>
      <c r="LF71" s="11">
        <v>0</v>
      </c>
      <c r="LG71" s="11">
        <v>0</v>
      </c>
      <c r="LH71" s="11">
        <v>0</v>
      </c>
      <c r="LI71" s="11">
        <v>0</v>
      </c>
      <c r="LJ71" s="11">
        <v>0</v>
      </c>
      <c r="LK71" s="11">
        <v>0</v>
      </c>
      <c r="LL71" s="11">
        <v>0</v>
      </c>
      <c r="LM71" s="11">
        <v>228220</v>
      </c>
      <c r="LN71" s="11">
        <v>21612</v>
      </c>
      <c r="LO71" s="11">
        <v>173353</v>
      </c>
      <c r="LP71" s="11">
        <v>0</v>
      </c>
      <c r="LQ71" s="11">
        <v>0</v>
      </c>
      <c r="LR71" s="11">
        <v>0</v>
      </c>
      <c r="LS71" s="11">
        <v>0</v>
      </c>
      <c r="LT71" s="11">
        <v>0</v>
      </c>
      <c r="LU71" s="11">
        <v>0</v>
      </c>
      <c r="LV71" s="11">
        <v>0</v>
      </c>
      <c r="LW71" s="11">
        <v>0</v>
      </c>
      <c r="LX71" s="11">
        <v>0</v>
      </c>
      <c r="LY71" s="11">
        <v>0</v>
      </c>
      <c r="LZ71" s="11">
        <v>0</v>
      </c>
      <c r="MA71" s="11">
        <v>0</v>
      </c>
      <c r="MB71" s="11">
        <v>0</v>
      </c>
      <c r="MC71" s="11">
        <v>0</v>
      </c>
      <c r="MD71" s="11">
        <v>0</v>
      </c>
      <c r="ME71" s="11">
        <v>0</v>
      </c>
      <c r="MF71" s="11">
        <v>0</v>
      </c>
      <c r="MG71" s="11">
        <v>0</v>
      </c>
      <c r="MH71" s="11">
        <v>0</v>
      </c>
      <c r="MI71" s="11">
        <v>0</v>
      </c>
      <c r="MJ71" s="11">
        <v>0</v>
      </c>
      <c r="MK71" s="11">
        <v>0</v>
      </c>
      <c r="ML71" s="11">
        <v>0</v>
      </c>
      <c r="MM71" s="11">
        <v>0</v>
      </c>
      <c r="MN71" s="11">
        <v>0</v>
      </c>
      <c r="MO71" s="11">
        <v>0</v>
      </c>
      <c r="MP71" s="11">
        <v>0</v>
      </c>
      <c r="MQ71" s="11">
        <v>0</v>
      </c>
      <c r="MR71" s="11">
        <v>0</v>
      </c>
      <c r="MS71" s="11">
        <v>0</v>
      </c>
      <c r="MT71" s="11">
        <v>0</v>
      </c>
      <c r="MU71" s="11">
        <v>0</v>
      </c>
      <c r="MV71" s="11">
        <v>0</v>
      </c>
      <c r="MW71" s="11">
        <v>0</v>
      </c>
      <c r="MX71" s="11">
        <v>0</v>
      </c>
      <c r="MY71" s="11">
        <v>0</v>
      </c>
      <c r="MZ71" s="11">
        <v>0</v>
      </c>
      <c r="NA71" s="11">
        <v>0</v>
      </c>
      <c r="NB71" s="11">
        <v>0</v>
      </c>
      <c r="NC71" s="11">
        <v>0</v>
      </c>
      <c r="ND71" s="11">
        <v>0</v>
      </c>
      <c r="NE71" s="11">
        <v>0</v>
      </c>
      <c r="NF71" s="11">
        <v>0</v>
      </c>
      <c r="NG71" s="11">
        <v>0</v>
      </c>
      <c r="NH71" s="11">
        <v>0</v>
      </c>
      <c r="NI71" s="11">
        <v>0</v>
      </c>
      <c r="NJ71" s="11">
        <v>0</v>
      </c>
      <c r="NK71" s="11">
        <v>0</v>
      </c>
      <c r="NL71" s="11">
        <v>0</v>
      </c>
      <c r="NM71" s="11">
        <v>0</v>
      </c>
      <c r="NN71" s="11">
        <v>0</v>
      </c>
      <c r="NO71" s="11">
        <v>0</v>
      </c>
      <c r="NP71" s="11">
        <v>0</v>
      </c>
      <c r="NQ71" s="11">
        <v>0</v>
      </c>
      <c r="NR71" s="11">
        <v>0</v>
      </c>
      <c r="NS71" s="11">
        <v>0</v>
      </c>
      <c r="NT71" s="11">
        <v>0</v>
      </c>
      <c r="NU71" s="11">
        <v>0</v>
      </c>
      <c r="NV71" s="11">
        <v>0</v>
      </c>
      <c r="NW71" s="11">
        <v>0</v>
      </c>
      <c r="NX71" s="11">
        <v>0</v>
      </c>
      <c r="NY71" s="11">
        <v>0</v>
      </c>
      <c r="NZ71" s="11">
        <v>0</v>
      </c>
      <c r="OA71" s="11">
        <v>0</v>
      </c>
      <c r="OB71" s="11">
        <v>0</v>
      </c>
      <c r="OC71" s="11">
        <v>0</v>
      </c>
      <c r="OD71" s="11">
        <v>0</v>
      </c>
      <c r="OE71" s="11">
        <v>0</v>
      </c>
      <c r="OF71" s="11">
        <v>0</v>
      </c>
      <c r="OG71" s="11">
        <v>0</v>
      </c>
      <c r="OH71" s="11">
        <v>0</v>
      </c>
      <c r="OI71" s="11">
        <v>0</v>
      </c>
      <c r="OJ71" s="11">
        <v>0</v>
      </c>
      <c r="OK71" s="11">
        <v>0</v>
      </c>
      <c r="OL71" s="11">
        <v>0</v>
      </c>
      <c r="OM71" s="11">
        <v>0</v>
      </c>
      <c r="ON71" s="11">
        <v>24431</v>
      </c>
      <c r="OO71" s="11">
        <v>1659</v>
      </c>
      <c r="OP71" s="11">
        <v>556187</v>
      </c>
      <c r="OQ71" s="150">
        <v>1339859</v>
      </c>
      <c r="OR71" s="11">
        <v>0</v>
      </c>
      <c r="OS71" s="11">
        <v>0</v>
      </c>
      <c r="OT71" s="11">
        <v>0</v>
      </c>
      <c r="OU71" s="11">
        <v>20409</v>
      </c>
      <c r="OV71" s="11">
        <v>314369</v>
      </c>
      <c r="OW71" s="11">
        <v>1674637</v>
      </c>
      <c r="OX71" s="11">
        <v>2230824</v>
      </c>
      <c r="OY71" s="11">
        <v>2111184</v>
      </c>
      <c r="OZ71" s="11">
        <v>119640</v>
      </c>
      <c r="PA71" s="11">
        <v>0</v>
      </c>
      <c r="PB71" s="11">
        <v>2230824</v>
      </c>
    </row>
    <row r="72" spans="1:418" ht="15" customHeight="1">
      <c r="A72" s="8" t="s">
        <v>495</v>
      </c>
      <c r="B72" s="9" t="s">
        <v>68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10783</v>
      </c>
      <c r="AX72" s="10">
        <v>0</v>
      </c>
      <c r="AY72" s="10">
        <v>45</v>
      </c>
      <c r="AZ72" s="10">
        <v>26</v>
      </c>
      <c r="BA72" s="10">
        <v>1672</v>
      </c>
      <c r="BB72" s="10">
        <v>89</v>
      </c>
      <c r="BC72" s="10">
        <v>0</v>
      </c>
      <c r="BD72" s="10">
        <v>734</v>
      </c>
      <c r="BE72" s="10">
        <v>2142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1438</v>
      </c>
      <c r="BN72" s="10">
        <v>812</v>
      </c>
      <c r="BO72" s="10">
        <v>3359</v>
      </c>
      <c r="BP72" s="10">
        <v>154</v>
      </c>
      <c r="BQ72" s="10">
        <v>13032</v>
      </c>
      <c r="BR72" s="10">
        <v>9175</v>
      </c>
      <c r="BS72" s="10">
        <v>0</v>
      </c>
      <c r="BT72" s="10">
        <v>0</v>
      </c>
      <c r="BU72" s="10">
        <v>3206</v>
      </c>
      <c r="BV72" s="10">
        <v>0</v>
      </c>
      <c r="BW72" s="10">
        <v>0</v>
      </c>
      <c r="BX72" s="10">
        <v>0</v>
      </c>
      <c r="BY72" s="10">
        <v>19</v>
      </c>
      <c r="BZ72" s="10">
        <v>5937</v>
      </c>
      <c r="CA72" s="10">
        <v>0</v>
      </c>
      <c r="CB72" s="10">
        <v>0</v>
      </c>
      <c r="CC72" s="10">
        <v>0</v>
      </c>
      <c r="CD72" s="10">
        <v>0</v>
      </c>
      <c r="CE72" s="10">
        <v>602</v>
      </c>
      <c r="CF72" s="10">
        <v>0</v>
      </c>
      <c r="CG72" s="10">
        <v>2094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0</v>
      </c>
      <c r="DG72" s="10">
        <v>0</v>
      </c>
      <c r="DH72" s="10">
        <v>0</v>
      </c>
      <c r="DI72" s="10">
        <v>0</v>
      </c>
      <c r="DJ72" s="10">
        <v>0</v>
      </c>
      <c r="DK72" s="10">
        <v>0</v>
      </c>
      <c r="DL72" s="10">
        <v>0</v>
      </c>
      <c r="DM72" s="10">
        <v>0</v>
      </c>
      <c r="DN72" s="10">
        <v>0</v>
      </c>
      <c r="DO72" s="10">
        <v>0</v>
      </c>
      <c r="DP72" s="10">
        <v>0</v>
      </c>
      <c r="DQ72" s="10">
        <v>0</v>
      </c>
      <c r="DR72" s="10">
        <v>0</v>
      </c>
      <c r="DS72" s="10">
        <v>0</v>
      </c>
      <c r="DT72" s="10">
        <v>0</v>
      </c>
      <c r="DU72" s="10">
        <v>0</v>
      </c>
      <c r="DV72" s="10">
        <v>0</v>
      </c>
      <c r="DW72" s="10">
        <v>0</v>
      </c>
      <c r="DX72" s="10">
        <v>0</v>
      </c>
      <c r="DY72" s="10">
        <v>0</v>
      </c>
      <c r="DZ72" s="10">
        <v>0</v>
      </c>
      <c r="EA72" s="10">
        <v>0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27</v>
      </c>
      <c r="FL72" s="10">
        <v>0</v>
      </c>
      <c r="FM72" s="10">
        <v>0</v>
      </c>
      <c r="FN72" s="10">
        <v>0</v>
      </c>
      <c r="FO72" s="10">
        <v>0</v>
      </c>
      <c r="FP72" s="10">
        <v>0</v>
      </c>
      <c r="FQ72" s="10">
        <v>0</v>
      </c>
      <c r="FR72" s="10">
        <v>0</v>
      </c>
      <c r="FS72" s="10">
        <v>0</v>
      </c>
      <c r="FT72" s="10">
        <v>0</v>
      </c>
      <c r="FU72" s="10">
        <v>0</v>
      </c>
      <c r="FV72" s="10">
        <v>0</v>
      </c>
      <c r="FW72" s="10">
        <v>0</v>
      </c>
      <c r="FX72" s="10">
        <v>0</v>
      </c>
      <c r="FY72" s="10">
        <v>0</v>
      </c>
      <c r="FZ72" s="10">
        <v>0</v>
      </c>
      <c r="GA72" s="10">
        <v>0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58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1">
        <v>0</v>
      </c>
      <c r="GV72" s="11">
        <v>0</v>
      </c>
      <c r="GW72" s="11">
        <v>0</v>
      </c>
      <c r="GX72" s="11">
        <v>0</v>
      </c>
      <c r="GY72" s="11">
        <v>0</v>
      </c>
      <c r="GZ72" s="11">
        <v>0</v>
      </c>
      <c r="HA72" s="11">
        <v>0</v>
      </c>
      <c r="HB72" s="11">
        <v>0</v>
      </c>
      <c r="HC72" s="11">
        <v>0</v>
      </c>
      <c r="HD72" s="11">
        <v>0</v>
      </c>
      <c r="HE72" s="11">
        <v>0</v>
      </c>
      <c r="HF72" s="11">
        <v>0</v>
      </c>
      <c r="HG72" s="11">
        <v>0</v>
      </c>
      <c r="HH72" s="11">
        <v>0</v>
      </c>
      <c r="HI72" s="11">
        <v>0</v>
      </c>
      <c r="HJ72" s="11">
        <v>0</v>
      </c>
      <c r="HK72" s="11">
        <v>0</v>
      </c>
      <c r="HL72" s="11">
        <v>0</v>
      </c>
      <c r="HM72" s="11">
        <v>0</v>
      </c>
      <c r="HN72" s="11">
        <v>0</v>
      </c>
      <c r="HO72" s="11">
        <v>0</v>
      </c>
      <c r="HP72" s="11">
        <v>0</v>
      </c>
      <c r="HQ72" s="11">
        <v>0</v>
      </c>
      <c r="HR72" s="11">
        <v>0</v>
      </c>
      <c r="HS72" s="11">
        <v>0</v>
      </c>
      <c r="HT72" s="11">
        <v>0</v>
      </c>
      <c r="HU72" s="11">
        <v>0</v>
      </c>
      <c r="HV72" s="11">
        <v>0</v>
      </c>
      <c r="HW72" s="11">
        <v>0</v>
      </c>
      <c r="HX72" s="11">
        <v>0</v>
      </c>
      <c r="HY72" s="11">
        <v>0</v>
      </c>
      <c r="HZ72" s="11">
        <v>0</v>
      </c>
      <c r="IA72" s="11">
        <v>0</v>
      </c>
      <c r="IB72" s="11">
        <v>0</v>
      </c>
      <c r="IC72" s="11">
        <v>0</v>
      </c>
      <c r="ID72" s="11">
        <v>0</v>
      </c>
      <c r="IE72" s="11">
        <v>0</v>
      </c>
      <c r="IF72" s="11">
        <v>0</v>
      </c>
      <c r="IG72" s="11">
        <v>0</v>
      </c>
      <c r="IH72" s="11">
        <v>0</v>
      </c>
      <c r="II72" s="11">
        <v>0</v>
      </c>
      <c r="IJ72" s="11">
        <v>0</v>
      </c>
      <c r="IK72" s="11">
        <v>0</v>
      </c>
      <c r="IL72" s="11">
        <v>0</v>
      </c>
      <c r="IM72" s="11">
        <v>0</v>
      </c>
      <c r="IN72" s="11">
        <v>0</v>
      </c>
      <c r="IO72" s="11">
        <v>0</v>
      </c>
      <c r="IP72" s="11">
        <v>0</v>
      </c>
      <c r="IQ72" s="11">
        <v>0</v>
      </c>
      <c r="IR72" s="11">
        <v>0</v>
      </c>
      <c r="IS72" s="11">
        <v>0</v>
      </c>
      <c r="IT72" s="11">
        <v>0</v>
      </c>
      <c r="IU72" s="11">
        <v>0</v>
      </c>
      <c r="IV72" s="11">
        <v>0</v>
      </c>
      <c r="IW72" s="11">
        <v>0</v>
      </c>
      <c r="IX72" s="11">
        <v>0</v>
      </c>
      <c r="IY72" s="11">
        <v>0</v>
      </c>
      <c r="IZ72" s="11">
        <v>0</v>
      </c>
      <c r="JA72" s="11">
        <v>0</v>
      </c>
      <c r="JB72" s="11">
        <v>0</v>
      </c>
      <c r="JC72" s="11">
        <v>0</v>
      </c>
      <c r="JD72" s="11">
        <v>0</v>
      </c>
      <c r="JE72" s="11">
        <v>0</v>
      </c>
      <c r="JF72" s="11">
        <v>0</v>
      </c>
      <c r="JG72" s="11">
        <v>0</v>
      </c>
      <c r="JH72" s="11">
        <v>0</v>
      </c>
      <c r="JI72" s="11">
        <v>0</v>
      </c>
      <c r="JJ72" s="11">
        <v>0</v>
      </c>
      <c r="JK72" s="11">
        <v>0</v>
      </c>
      <c r="JL72" s="11">
        <v>0</v>
      </c>
      <c r="JM72" s="11">
        <v>0</v>
      </c>
      <c r="JN72" s="11">
        <v>0</v>
      </c>
      <c r="JO72" s="11">
        <v>0</v>
      </c>
      <c r="JP72" s="11">
        <v>0</v>
      </c>
      <c r="JQ72" s="11">
        <v>0</v>
      </c>
      <c r="JR72" s="11">
        <v>0</v>
      </c>
      <c r="JS72" s="11">
        <v>0</v>
      </c>
      <c r="JT72" s="11">
        <v>0</v>
      </c>
      <c r="JU72" s="11">
        <v>0</v>
      </c>
      <c r="JV72" s="11">
        <v>0</v>
      </c>
      <c r="JW72" s="11">
        <v>0</v>
      </c>
      <c r="JX72" s="11">
        <v>0</v>
      </c>
      <c r="JY72" s="11">
        <v>0</v>
      </c>
      <c r="JZ72" s="11">
        <v>0</v>
      </c>
      <c r="KA72" s="11">
        <v>0</v>
      </c>
      <c r="KB72" s="11">
        <v>0</v>
      </c>
      <c r="KC72" s="11">
        <v>0</v>
      </c>
      <c r="KD72" s="11">
        <v>0</v>
      </c>
      <c r="KE72" s="11">
        <v>0</v>
      </c>
      <c r="KF72" s="11">
        <v>0</v>
      </c>
      <c r="KG72" s="11">
        <v>0</v>
      </c>
      <c r="KH72" s="11">
        <v>0</v>
      </c>
      <c r="KI72" s="11">
        <v>0</v>
      </c>
      <c r="KJ72" s="11">
        <v>0</v>
      </c>
      <c r="KK72" s="11">
        <v>0</v>
      </c>
      <c r="KL72" s="11">
        <v>0</v>
      </c>
      <c r="KM72" s="11">
        <v>0</v>
      </c>
      <c r="KN72" s="11">
        <v>0</v>
      </c>
      <c r="KO72" s="11">
        <v>0</v>
      </c>
      <c r="KP72" s="11">
        <v>0</v>
      </c>
      <c r="KQ72" s="11">
        <v>0</v>
      </c>
      <c r="KR72" s="11">
        <v>0</v>
      </c>
      <c r="KS72" s="11">
        <v>0</v>
      </c>
      <c r="KT72" s="11">
        <v>0</v>
      </c>
      <c r="KU72" s="11">
        <v>0</v>
      </c>
      <c r="KV72" s="11">
        <v>0</v>
      </c>
      <c r="KW72" s="11">
        <v>0</v>
      </c>
      <c r="KX72" s="11">
        <v>0</v>
      </c>
      <c r="KY72" s="11">
        <v>0</v>
      </c>
      <c r="KZ72" s="11">
        <v>0</v>
      </c>
      <c r="LA72" s="11">
        <v>0</v>
      </c>
      <c r="LB72" s="11">
        <v>0</v>
      </c>
      <c r="LC72" s="11">
        <v>0</v>
      </c>
      <c r="LD72" s="11">
        <v>0</v>
      </c>
      <c r="LE72" s="11">
        <v>0</v>
      </c>
      <c r="LF72" s="11">
        <v>0</v>
      </c>
      <c r="LG72" s="11">
        <v>0</v>
      </c>
      <c r="LH72" s="11">
        <v>0</v>
      </c>
      <c r="LI72" s="11">
        <v>0</v>
      </c>
      <c r="LJ72" s="11">
        <v>0</v>
      </c>
      <c r="LK72" s="11">
        <v>0</v>
      </c>
      <c r="LL72" s="11">
        <v>0</v>
      </c>
      <c r="LM72" s="11">
        <v>48490</v>
      </c>
      <c r="LN72" s="11">
        <v>2500</v>
      </c>
      <c r="LO72" s="11">
        <v>8758</v>
      </c>
      <c r="LP72" s="11">
        <v>0</v>
      </c>
      <c r="LQ72" s="11">
        <v>0</v>
      </c>
      <c r="LR72" s="11">
        <v>0</v>
      </c>
      <c r="LS72" s="11">
        <v>0</v>
      </c>
      <c r="LT72" s="11">
        <v>0</v>
      </c>
      <c r="LU72" s="11">
        <v>0</v>
      </c>
      <c r="LV72" s="11">
        <v>0</v>
      </c>
      <c r="LW72" s="11">
        <v>0</v>
      </c>
      <c r="LX72" s="11">
        <v>0</v>
      </c>
      <c r="LY72" s="11">
        <v>0</v>
      </c>
      <c r="LZ72" s="11">
        <v>0</v>
      </c>
      <c r="MA72" s="11">
        <v>0</v>
      </c>
      <c r="MB72" s="11">
        <v>0</v>
      </c>
      <c r="MC72" s="11">
        <v>0</v>
      </c>
      <c r="MD72" s="11">
        <v>0</v>
      </c>
      <c r="ME72" s="11">
        <v>0</v>
      </c>
      <c r="MF72" s="11">
        <v>0</v>
      </c>
      <c r="MG72" s="11">
        <v>0</v>
      </c>
      <c r="MH72" s="11">
        <v>0</v>
      </c>
      <c r="MI72" s="11">
        <v>0</v>
      </c>
      <c r="MJ72" s="11">
        <v>0</v>
      </c>
      <c r="MK72" s="11">
        <v>0</v>
      </c>
      <c r="ML72" s="11">
        <v>0</v>
      </c>
      <c r="MM72" s="11">
        <v>0</v>
      </c>
      <c r="MN72" s="11">
        <v>0</v>
      </c>
      <c r="MO72" s="11">
        <v>0</v>
      </c>
      <c r="MP72" s="11">
        <v>0</v>
      </c>
      <c r="MQ72" s="11">
        <v>0</v>
      </c>
      <c r="MR72" s="11">
        <v>0</v>
      </c>
      <c r="MS72" s="11">
        <v>0</v>
      </c>
      <c r="MT72" s="11">
        <v>0</v>
      </c>
      <c r="MU72" s="11">
        <v>0</v>
      </c>
      <c r="MV72" s="11">
        <v>0</v>
      </c>
      <c r="MW72" s="11">
        <v>0</v>
      </c>
      <c r="MX72" s="11">
        <v>1199</v>
      </c>
      <c r="MY72" s="11">
        <v>0</v>
      </c>
      <c r="MZ72" s="11">
        <v>0</v>
      </c>
      <c r="NA72" s="11">
        <v>0</v>
      </c>
      <c r="NB72" s="11">
        <v>0</v>
      </c>
      <c r="NC72" s="11">
        <v>0</v>
      </c>
      <c r="ND72" s="11">
        <v>0</v>
      </c>
      <c r="NE72" s="11">
        <v>0</v>
      </c>
      <c r="NF72" s="11">
        <v>0</v>
      </c>
      <c r="NG72" s="11">
        <v>0</v>
      </c>
      <c r="NH72" s="11">
        <v>0</v>
      </c>
      <c r="NI72" s="11">
        <v>0</v>
      </c>
      <c r="NJ72" s="11">
        <v>0</v>
      </c>
      <c r="NK72" s="11">
        <v>0</v>
      </c>
      <c r="NL72" s="11">
        <v>0</v>
      </c>
      <c r="NM72" s="11">
        <v>0</v>
      </c>
      <c r="NN72" s="11">
        <v>0</v>
      </c>
      <c r="NO72" s="11">
        <v>0</v>
      </c>
      <c r="NP72" s="11">
        <v>0</v>
      </c>
      <c r="NQ72" s="11">
        <v>0</v>
      </c>
      <c r="NR72" s="11">
        <v>0</v>
      </c>
      <c r="NS72" s="11">
        <v>0</v>
      </c>
      <c r="NT72" s="11">
        <v>0</v>
      </c>
      <c r="NU72" s="11">
        <v>0</v>
      </c>
      <c r="NV72" s="11">
        <v>0</v>
      </c>
      <c r="NW72" s="11">
        <v>0</v>
      </c>
      <c r="NX72" s="11">
        <v>0</v>
      </c>
      <c r="NY72" s="11">
        <v>0</v>
      </c>
      <c r="NZ72" s="11">
        <v>0</v>
      </c>
      <c r="OA72" s="11">
        <v>0</v>
      </c>
      <c r="OB72" s="11">
        <v>0</v>
      </c>
      <c r="OC72" s="11">
        <v>0</v>
      </c>
      <c r="OD72" s="11">
        <v>0</v>
      </c>
      <c r="OE72" s="11">
        <v>0</v>
      </c>
      <c r="OF72" s="11">
        <v>0</v>
      </c>
      <c r="OG72" s="11">
        <v>0</v>
      </c>
      <c r="OH72" s="11">
        <v>0</v>
      </c>
      <c r="OI72" s="11">
        <v>0</v>
      </c>
      <c r="OJ72" s="11">
        <v>0</v>
      </c>
      <c r="OK72" s="11">
        <v>0</v>
      </c>
      <c r="OL72" s="11">
        <v>0</v>
      </c>
      <c r="OM72" s="11">
        <v>0</v>
      </c>
      <c r="ON72" s="11">
        <v>1914</v>
      </c>
      <c r="OO72" s="11">
        <v>442</v>
      </c>
      <c r="OP72" s="11">
        <v>118649</v>
      </c>
      <c r="OQ72" s="150">
        <v>28095</v>
      </c>
      <c r="OR72" s="11">
        <v>0</v>
      </c>
      <c r="OS72" s="11">
        <v>0</v>
      </c>
      <c r="OT72" s="11">
        <v>0</v>
      </c>
      <c r="OU72" s="11">
        <v>-20483</v>
      </c>
      <c r="OV72" s="11">
        <v>2585</v>
      </c>
      <c r="OW72" s="11">
        <v>10197</v>
      </c>
      <c r="OX72" s="11">
        <v>128846</v>
      </c>
      <c r="OY72" s="11">
        <v>124802</v>
      </c>
      <c r="OZ72" s="11">
        <v>4044</v>
      </c>
      <c r="PA72" s="11">
        <v>0</v>
      </c>
      <c r="PB72" s="11">
        <v>128846</v>
      </c>
    </row>
    <row r="73" spans="1:418" ht="15" customHeight="1">
      <c r="A73" s="8" t="s">
        <v>496</v>
      </c>
      <c r="B73" s="9" t="s">
        <v>69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674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68338</v>
      </c>
      <c r="AX73" s="10">
        <v>2909</v>
      </c>
      <c r="AY73" s="10">
        <v>15235</v>
      </c>
      <c r="AZ73" s="10">
        <v>34768</v>
      </c>
      <c r="BA73" s="10">
        <v>15553</v>
      </c>
      <c r="BB73" s="10">
        <v>383</v>
      </c>
      <c r="BC73" s="10">
        <v>0</v>
      </c>
      <c r="BD73" s="10">
        <v>8254</v>
      </c>
      <c r="BE73" s="10">
        <v>10830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261</v>
      </c>
      <c r="BL73" s="10">
        <v>1207</v>
      </c>
      <c r="BM73" s="10">
        <v>97651</v>
      </c>
      <c r="BN73" s="10">
        <v>80411</v>
      </c>
      <c r="BO73" s="10">
        <v>105045</v>
      </c>
      <c r="BP73" s="10">
        <v>717</v>
      </c>
      <c r="BQ73" s="10">
        <v>196632</v>
      </c>
      <c r="BR73" s="10">
        <v>103086</v>
      </c>
      <c r="BS73" s="10">
        <v>0</v>
      </c>
      <c r="BT73" s="10">
        <v>8324</v>
      </c>
      <c r="BU73" s="10">
        <v>102283</v>
      </c>
      <c r="BV73" s="10">
        <v>773</v>
      </c>
      <c r="BW73" s="10">
        <v>1025</v>
      </c>
      <c r="BX73" s="10">
        <v>0</v>
      </c>
      <c r="BY73" s="10">
        <v>1299</v>
      </c>
      <c r="BZ73" s="10">
        <v>60636</v>
      </c>
      <c r="CA73" s="10">
        <v>0</v>
      </c>
      <c r="CB73" s="10">
        <v>15007</v>
      </c>
      <c r="CC73" s="10">
        <v>0</v>
      </c>
      <c r="CD73" s="10">
        <v>4334</v>
      </c>
      <c r="CE73" s="10">
        <v>44706</v>
      </c>
      <c r="CF73" s="10">
        <v>0</v>
      </c>
      <c r="CG73" s="10">
        <v>5640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10">
        <v>0</v>
      </c>
      <c r="DP73" s="10">
        <v>0</v>
      </c>
      <c r="DQ73" s="10">
        <v>0</v>
      </c>
      <c r="DR73" s="10">
        <v>0</v>
      </c>
      <c r="DS73" s="10">
        <v>0</v>
      </c>
      <c r="DT73" s="10">
        <v>0</v>
      </c>
      <c r="DU73" s="10">
        <v>0</v>
      </c>
      <c r="DV73" s="10">
        <v>0</v>
      </c>
      <c r="DW73" s="10">
        <v>0</v>
      </c>
      <c r="DX73" s="10">
        <v>0</v>
      </c>
      <c r="DY73" s="10">
        <v>0</v>
      </c>
      <c r="DZ73" s="10">
        <v>0</v>
      </c>
      <c r="EA73" s="10">
        <v>0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2679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0</v>
      </c>
      <c r="FS73" s="10">
        <v>0</v>
      </c>
      <c r="FT73" s="10">
        <v>0</v>
      </c>
      <c r="FU73" s="10">
        <v>0</v>
      </c>
      <c r="FV73" s="10">
        <v>0</v>
      </c>
      <c r="FW73" s="10">
        <v>0</v>
      </c>
      <c r="FX73" s="10">
        <v>0</v>
      </c>
      <c r="FY73" s="10">
        <v>0</v>
      </c>
      <c r="FZ73" s="10">
        <v>0</v>
      </c>
      <c r="GA73" s="10">
        <v>0</v>
      </c>
      <c r="GB73" s="10">
        <v>0</v>
      </c>
      <c r="GC73" s="10">
        <v>0</v>
      </c>
      <c r="GD73" s="10">
        <v>0</v>
      </c>
      <c r="GE73" s="10">
        <v>0</v>
      </c>
      <c r="GF73" s="10">
        <v>0</v>
      </c>
      <c r="GG73" s="10">
        <v>0</v>
      </c>
      <c r="GH73" s="158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1">
        <v>0</v>
      </c>
      <c r="GV73" s="11">
        <v>0</v>
      </c>
      <c r="GW73" s="11">
        <v>0</v>
      </c>
      <c r="GX73" s="11">
        <v>0</v>
      </c>
      <c r="GY73" s="11">
        <v>0</v>
      </c>
      <c r="GZ73" s="11">
        <v>0</v>
      </c>
      <c r="HA73" s="11">
        <v>0</v>
      </c>
      <c r="HB73" s="11">
        <v>0</v>
      </c>
      <c r="HC73" s="11">
        <v>0</v>
      </c>
      <c r="HD73" s="11">
        <v>0</v>
      </c>
      <c r="HE73" s="11">
        <v>0</v>
      </c>
      <c r="HF73" s="11">
        <v>0</v>
      </c>
      <c r="HG73" s="11">
        <v>0</v>
      </c>
      <c r="HH73" s="11">
        <v>0</v>
      </c>
      <c r="HI73" s="11">
        <v>0</v>
      </c>
      <c r="HJ73" s="11">
        <v>0</v>
      </c>
      <c r="HK73" s="11">
        <v>0</v>
      </c>
      <c r="HL73" s="11">
        <v>0</v>
      </c>
      <c r="HM73" s="11">
        <v>0</v>
      </c>
      <c r="HN73" s="11">
        <v>0</v>
      </c>
      <c r="HO73" s="11">
        <v>0</v>
      </c>
      <c r="HP73" s="11">
        <v>0</v>
      </c>
      <c r="HQ73" s="11">
        <v>0</v>
      </c>
      <c r="HR73" s="11">
        <v>0</v>
      </c>
      <c r="HS73" s="11">
        <v>0</v>
      </c>
      <c r="HT73" s="11">
        <v>0</v>
      </c>
      <c r="HU73" s="11">
        <v>0</v>
      </c>
      <c r="HV73" s="11">
        <v>0</v>
      </c>
      <c r="HW73" s="11">
        <v>0</v>
      </c>
      <c r="HX73" s="11">
        <v>0</v>
      </c>
      <c r="HY73" s="11">
        <v>0</v>
      </c>
      <c r="HZ73" s="11">
        <v>0</v>
      </c>
      <c r="IA73" s="11">
        <v>0</v>
      </c>
      <c r="IB73" s="11">
        <v>0</v>
      </c>
      <c r="IC73" s="11">
        <v>0</v>
      </c>
      <c r="ID73" s="11">
        <v>0</v>
      </c>
      <c r="IE73" s="11">
        <v>0</v>
      </c>
      <c r="IF73" s="11">
        <v>0</v>
      </c>
      <c r="IG73" s="11">
        <v>0</v>
      </c>
      <c r="IH73" s="11">
        <v>0</v>
      </c>
      <c r="II73" s="11">
        <v>0</v>
      </c>
      <c r="IJ73" s="11">
        <v>0</v>
      </c>
      <c r="IK73" s="11">
        <v>0</v>
      </c>
      <c r="IL73" s="11">
        <v>0</v>
      </c>
      <c r="IM73" s="11">
        <v>0</v>
      </c>
      <c r="IN73" s="11">
        <v>0</v>
      </c>
      <c r="IO73" s="11">
        <v>0</v>
      </c>
      <c r="IP73" s="11">
        <v>0</v>
      </c>
      <c r="IQ73" s="11">
        <v>0</v>
      </c>
      <c r="IR73" s="11">
        <v>0</v>
      </c>
      <c r="IS73" s="11">
        <v>0</v>
      </c>
      <c r="IT73" s="11">
        <v>0</v>
      </c>
      <c r="IU73" s="11">
        <v>0</v>
      </c>
      <c r="IV73" s="11">
        <v>0</v>
      </c>
      <c r="IW73" s="11">
        <v>0</v>
      </c>
      <c r="IX73" s="11">
        <v>0</v>
      </c>
      <c r="IY73" s="11">
        <v>0</v>
      </c>
      <c r="IZ73" s="11">
        <v>0</v>
      </c>
      <c r="JA73" s="11">
        <v>0</v>
      </c>
      <c r="JB73" s="11">
        <v>0</v>
      </c>
      <c r="JC73" s="11">
        <v>0</v>
      </c>
      <c r="JD73" s="11">
        <v>0</v>
      </c>
      <c r="JE73" s="11">
        <v>0</v>
      </c>
      <c r="JF73" s="11">
        <v>0</v>
      </c>
      <c r="JG73" s="11">
        <v>0</v>
      </c>
      <c r="JH73" s="11">
        <v>0</v>
      </c>
      <c r="JI73" s="11">
        <v>0</v>
      </c>
      <c r="JJ73" s="11">
        <v>0</v>
      </c>
      <c r="JK73" s="11">
        <v>0</v>
      </c>
      <c r="JL73" s="11">
        <v>0</v>
      </c>
      <c r="JM73" s="11">
        <v>0</v>
      </c>
      <c r="JN73" s="11">
        <v>0</v>
      </c>
      <c r="JO73" s="11">
        <v>0</v>
      </c>
      <c r="JP73" s="11">
        <v>0</v>
      </c>
      <c r="JQ73" s="11">
        <v>0</v>
      </c>
      <c r="JR73" s="11">
        <v>0</v>
      </c>
      <c r="JS73" s="11">
        <v>0</v>
      </c>
      <c r="JT73" s="11">
        <v>0</v>
      </c>
      <c r="JU73" s="11">
        <v>0</v>
      </c>
      <c r="JV73" s="11">
        <v>0</v>
      </c>
      <c r="JW73" s="11">
        <v>0</v>
      </c>
      <c r="JX73" s="11">
        <v>0</v>
      </c>
      <c r="JY73" s="11">
        <v>0</v>
      </c>
      <c r="JZ73" s="11">
        <v>0</v>
      </c>
      <c r="KA73" s="11">
        <v>0</v>
      </c>
      <c r="KB73" s="11">
        <v>0</v>
      </c>
      <c r="KC73" s="11">
        <v>0</v>
      </c>
      <c r="KD73" s="11">
        <v>0</v>
      </c>
      <c r="KE73" s="11">
        <v>0</v>
      </c>
      <c r="KF73" s="11">
        <v>0</v>
      </c>
      <c r="KG73" s="11">
        <v>0</v>
      </c>
      <c r="KH73" s="11">
        <v>0</v>
      </c>
      <c r="KI73" s="11">
        <v>0</v>
      </c>
      <c r="KJ73" s="11">
        <v>0</v>
      </c>
      <c r="KK73" s="11">
        <v>0</v>
      </c>
      <c r="KL73" s="11">
        <v>0</v>
      </c>
      <c r="KM73" s="11">
        <v>0</v>
      </c>
      <c r="KN73" s="11">
        <v>0</v>
      </c>
      <c r="KO73" s="11">
        <v>0</v>
      </c>
      <c r="KP73" s="11">
        <v>0</v>
      </c>
      <c r="KQ73" s="11">
        <v>0</v>
      </c>
      <c r="KR73" s="11">
        <v>0</v>
      </c>
      <c r="KS73" s="11">
        <v>0</v>
      </c>
      <c r="KT73" s="11">
        <v>0</v>
      </c>
      <c r="KU73" s="11">
        <v>0</v>
      </c>
      <c r="KV73" s="11">
        <v>0</v>
      </c>
      <c r="KW73" s="11">
        <v>0</v>
      </c>
      <c r="KX73" s="11">
        <v>0</v>
      </c>
      <c r="KY73" s="11">
        <v>0</v>
      </c>
      <c r="KZ73" s="11">
        <v>0</v>
      </c>
      <c r="LA73" s="11">
        <v>0</v>
      </c>
      <c r="LB73" s="11">
        <v>0</v>
      </c>
      <c r="LC73" s="11">
        <v>0</v>
      </c>
      <c r="LD73" s="11">
        <v>0</v>
      </c>
      <c r="LE73" s="11">
        <v>0</v>
      </c>
      <c r="LF73" s="11">
        <v>0</v>
      </c>
      <c r="LG73" s="11">
        <v>0</v>
      </c>
      <c r="LH73" s="11">
        <v>0</v>
      </c>
      <c r="LI73" s="11">
        <v>0</v>
      </c>
      <c r="LJ73" s="11">
        <v>0</v>
      </c>
      <c r="LK73" s="11">
        <v>0</v>
      </c>
      <c r="LL73" s="11">
        <v>0</v>
      </c>
      <c r="LM73" s="11">
        <v>541729</v>
      </c>
      <c r="LN73" s="11">
        <v>19415</v>
      </c>
      <c r="LO73" s="11">
        <v>177197</v>
      </c>
      <c r="LP73" s="11">
        <v>0</v>
      </c>
      <c r="LQ73" s="11">
        <v>0</v>
      </c>
      <c r="LR73" s="11">
        <v>0</v>
      </c>
      <c r="LS73" s="11">
        <v>0</v>
      </c>
      <c r="LT73" s="11">
        <v>0</v>
      </c>
      <c r="LU73" s="11">
        <v>0</v>
      </c>
      <c r="LV73" s="11">
        <v>0</v>
      </c>
      <c r="LW73" s="11">
        <v>0</v>
      </c>
      <c r="LX73" s="11">
        <v>0</v>
      </c>
      <c r="LY73" s="11">
        <v>0</v>
      </c>
      <c r="LZ73" s="11">
        <v>0</v>
      </c>
      <c r="MA73" s="11">
        <v>0</v>
      </c>
      <c r="MB73" s="11">
        <v>0</v>
      </c>
      <c r="MC73" s="11">
        <v>0</v>
      </c>
      <c r="MD73" s="11">
        <v>0</v>
      </c>
      <c r="ME73" s="11">
        <v>0</v>
      </c>
      <c r="MF73" s="11">
        <v>0</v>
      </c>
      <c r="MG73" s="11">
        <v>0</v>
      </c>
      <c r="MH73" s="11">
        <v>0</v>
      </c>
      <c r="MI73" s="11">
        <v>0</v>
      </c>
      <c r="MJ73" s="11">
        <v>0</v>
      </c>
      <c r="MK73" s="11">
        <v>0</v>
      </c>
      <c r="ML73" s="11">
        <v>0</v>
      </c>
      <c r="MM73" s="11">
        <v>0</v>
      </c>
      <c r="MN73" s="11">
        <v>0</v>
      </c>
      <c r="MO73" s="11">
        <v>0</v>
      </c>
      <c r="MP73" s="11">
        <v>0</v>
      </c>
      <c r="MQ73" s="11">
        <v>0</v>
      </c>
      <c r="MR73" s="11">
        <v>0</v>
      </c>
      <c r="MS73" s="11">
        <v>0</v>
      </c>
      <c r="MT73" s="11">
        <v>0</v>
      </c>
      <c r="MU73" s="11">
        <v>0</v>
      </c>
      <c r="MV73" s="11">
        <v>0</v>
      </c>
      <c r="MW73" s="11">
        <v>0</v>
      </c>
      <c r="MX73" s="11">
        <v>1017</v>
      </c>
      <c r="MY73" s="11">
        <v>0</v>
      </c>
      <c r="MZ73" s="11">
        <v>0</v>
      </c>
      <c r="NA73" s="11">
        <v>0</v>
      </c>
      <c r="NB73" s="11">
        <v>0</v>
      </c>
      <c r="NC73" s="11">
        <v>0</v>
      </c>
      <c r="ND73" s="11">
        <v>0</v>
      </c>
      <c r="NE73" s="11">
        <v>0</v>
      </c>
      <c r="NF73" s="11">
        <v>0</v>
      </c>
      <c r="NG73" s="11">
        <v>0</v>
      </c>
      <c r="NH73" s="11">
        <v>0</v>
      </c>
      <c r="NI73" s="11">
        <v>0</v>
      </c>
      <c r="NJ73" s="11">
        <v>0</v>
      </c>
      <c r="NK73" s="11">
        <v>0</v>
      </c>
      <c r="NL73" s="11">
        <v>0</v>
      </c>
      <c r="NM73" s="11">
        <v>0</v>
      </c>
      <c r="NN73" s="11">
        <v>0</v>
      </c>
      <c r="NO73" s="11">
        <v>0</v>
      </c>
      <c r="NP73" s="11">
        <v>0</v>
      </c>
      <c r="NQ73" s="11">
        <v>0</v>
      </c>
      <c r="NR73" s="11">
        <v>0</v>
      </c>
      <c r="NS73" s="11">
        <v>0</v>
      </c>
      <c r="NT73" s="11">
        <v>0</v>
      </c>
      <c r="NU73" s="11">
        <v>0</v>
      </c>
      <c r="NV73" s="11">
        <v>0</v>
      </c>
      <c r="NW73" s="11">
        <v>0</v>
      </c>
      <c r="NX73" s="11">
        <v>0</v>
      </c>
      <c r="NY73" s="11">
        <v>0</v>
      </c>
      <c r="NZ73" s="11">
        <v>0</v>
      </c>
      <c r="OA73" s="11">
        <v>0</v>
      </c>
      <c r="OB73" s="11">
        <v>0</v>
      </c>
      <c r="OC73" s="11">
        <v>0</v>
      </c>
      <c r="OD73" s="11">
        <v>0</v>
      </c>
      <c r="OE73" s="11">
        <v>0</v>
      </c>
      <c r="OF73" s="11">
        <v>0</v>
      </c>
      <c r="OG73" s="11">
        <v>0</v>
      </c>
      <c r="OH73" s="11">
        <v>0</v>
      </c>
      <c r="OI73" s="11">
        <v>0</v>
      </c>
      <c r="OJ73" s="11">
        <v>0</v>
      </c>
      <c r="OK73" s="11">
        <v>0</v>
      </c>
      <c r="OL73" s="11">
        <v>0</v>
      </c>
      <c r="OM73" s="11">
        <v>0</v>
      </c>
      <c r="ON73" s="11">
        <v>53471</v>
      </c>
      <c r="OO73" s="11">
        <v>4819</v>
      </c>
      <c r="OP73" s="11">
        <v>1786308</v>
      </c>
      <c r="OQ73" s="150">
        <v>893660</v>
      </c>
      <c r="OR73" s="11">
        <v>0</v>
      </c>
      <c r="OS73" s="11">
        <v>0</v>
      </c>
      <c r="OT73" s="11">
        <v>0</v>
      </c>
      <c r="OU73" s="11">
        <v>165996</v>
      </c>
      <c r="OV73" s="11">
        <v>204457</v>
      </c>
      <c r="OW73" s="11">
        <v>1264113</v>
      </c>
      <c r="OX73" s="11">
        <v>3050421</v>
      </c>
      <c r="OY73" s="11">
        <v>2829403</v>
      </c>
      <c r="OZ73" s="11">
        <v>221018</v>
      </c>
      <c r="PA73" s="11">
        <v>0</v>
      </c>
      <c r="PB73" s="11">
        <v>3050421</v>
      </c>
    </row>
    <row r="74" spans="1:418" ht="15" customHeight="1">
      <c r="A74" s="8" t="s">
        <v>497</v>
      </c>
      <c r="B74" s="9" t="s">
        <v>70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38976</v>
      </c>
      <c r="AX74" s="10">
        <v>0</v>
      </c>
      <c r="AY74" s="10">
        <v>0</v>
      </c>
      <c r="AZ74" s="10">
        <v>0</v>
      </c>
      <c r="BA74" s="10">
        <v>291</v>
      </c>
      <c r="BB74" s="10">
        <v>1091</v>
      </c>
      <c r="BC74" s="10">
        <v>0</v>
      </c>
      <c r="BD74" s="10">
        <v>81</v>
      </c>
      <c r="BE74" s="10">
        <v>1253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1975</v>
      </c>
      <c r="BN74" s="10">
        <v>0</v>
      </c>
      <c r="BO74" s="10">
        <v>21915</v>
      </c>
      <c r="BP74" s="10">
        <v>0</v>
      </c>
      <c r="BQ74" s="10">
        <v>43364</v>
      </c>
      <c r="BR74" s="10">
        <v>73504</v>
      </c>
      <c r="BS74" s="10">
        <v>0</v>
      </c>
      <c r="BT74" s="10">
        <v>0</v>
      </c>
      <c r="BU74" s="10">
        <v>3394</v>
      </c>
      <c r="BV74" s="10">
        <v>0</v>
      </c>
      <c r="BW74" s="10">
        <v>0</v>
      </c>
      <c r="BX74" s="10">
        <v>0</v>
      </c>
      <c r="BY74" s="10">
        <v>1117</v>
      </c>
      <c r="BZ74" s="10">
        <v>19568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  <c r="DO74" s="10">
        <v>0</v>
      </c>
      <c r="DP74" s="10">
        <v>0</v>
      </c>
      <c r="DQ74" s="10">
        <v>0</v>
      </c>
      <c r="DR74" s="10">
        <v>0</v>
      </c>
      <c r="DS74" s="10">
        <v>0</v>
      </c>
      <c r="DT74" s="10">
        <v>0</v>
      </c>
      <c r="DU74" s="10">
        <v>0</v>
      </c>
      <c r="DV74" s="10">
        <v>0</v>
      </c>
      <c r="DW74" s="10">
        <v>0</v>
      </c>
      <c r="DX74" s="10">
        <v>0</v>
      </c>
      <c r="DY74" s="10">
        <v>0</v>
      </c>
      <c r="DZ74" s="10">
        <v>0</v>
      </c>
      <c r="EA74" s="10">
        <v>0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58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1">
        <v>0</v>
      </c>
      <c r="GV74" s="11">
        <v>0</v>
      </c>
      <c r="GW74" s="11">
        <v>0</v>
      </c>
      <c r="GX74" s="11">
        <v>0</v>
      </c>
      <c r="GY74" s="11">
        <v>0</v>
      </c>
      <c r="GZ74" s="11">
        <v>0</v>
      </c>
      <c r="HA74" s="11">
        <v>0</v>
      </c>
      <c r="HB74" s="11">
        <v>0</v>
      </c>
      <c r="HC74" s="11">
        <v>0</v>
      </c>
      <c r="HD74" s="11">
        <v>0</v>
      </c>
      <c r="HE74" s="11">
        <v>0</v>
      </c>
      <c r="HF74" s="11">
        <v>0</v>
      </c>
      <c r="HG74" s="11">
        <v>0</v>
      </c>
      <c r="HH74" s="11">
        <v>0</v>
      </c>
      <c r="HI74" s="11">
        <v>0</v>
      </c>
      <c r="HJ74" s="11">
        <v>0</v>
      </c>
      <c r="HK74" s="11">
        <v>0</v>
      </c>
      <c r="HL74" s="11">
        <v>0</v>
      </c>
      <c r="HM74" s="11">
        <v>0</v>
      </c>
      <c r="HN74" s="11">
        <v>0</v>
      </c>
      <c r="HO74" s="11">
        <v>0</v>
      </c>
      <c r="HP74" s="11">
        <v>0</v>
      </c>
      <c r="HQ74" s="11">
        <v>0</v>
      </c>
      <c r="HR74" s="11">
        <v>0</v>
      </c>
      <c r="HS74" s="11">
        <v>0</v>
      </c>
      <c r="HT74" s="11">
        <v>0</v>
      </c>
      <c r="HU74" s="11">
        <v>0</v>
      </c>
      <c r="HV74" s="11">
        <v>0</v>
      </c>
      <c r="HW74" s="11">
        <v>0</v>
      </c>
      <c r="HX74" s="11">
        <v>0</v>
      </c>
      <c r="HY74" s="11">
        <v>0</v>
      </c>
      <c r="HZ74" s="11">
        <v>0</v>
      </c>
      <c r="IA74" s="11">
        <v>0</v>
      </c>
      <c r="IB74" s="11">
        <v>0</v>
      </c>
      <c r="IC74" s="11">
        <v>0</v>
      </c>
      <c r="ID74" s="11">
        <v>0</v>
      </c>
      <c r="IE74" s="11">
        <v>0</v>
      </c>
      <c r="IF74" s="11">
        <v>0</v>
      </c>
      <c r="IG74" s="11">
        <v>0</v>
      </c>
      <c r="IH74" s="11">
        <v>0</v>
      </c>
      <c r="II74" s="11">
        <v>0</v>
      </c>
      <c r="IJ74" s="11">
        <v>0</v>
      </c>
      <c r="IK74" s="11">
        <v>0</v>
      </c>
      <c r="IL74" s="11">
        <v>0</v>
      </c>
      <c r="IM74" s="11">
        <v>0</v>
      </c>
      <c r="IN74" s="11">
        <v>0</v>
      </c>
      <c r="IO74" s="11">
        <v>0</v>
      </c>
      <c r="IP74" s="11">
        <v>0</v>
      </c>
      <c r="IQ74" s="11">
        <v>0</v>
      </c>
      <c r="IR74" s="11">
        <v>0</v>
      </c>
      <c r="IS74" s="11">
        <v>0</v>
      </c>
      <c r="IT74" s="11">
        <v>0</v>
      </c>
      <c r="IU74" s="11">
        <v>0</v>
      </c>
      <c r="IV74" s="11">
        <v>0</v>
      </c>
      <c r="IW74" s="11">
        <v>0</v>
      </c>
      <c r="IX74" s="11">
        <v>0</v>
      </c>
      <c r="IY74" s="11">
        <v>0</v>
      </c>
      <c r="IZ74" s="11">
        <v>0</v>
      </c>
      <c r="JA74" s="11">
        <v>0</v>
      </c>
      <c r="JB74" s="11">
        <v>0</v>
      </c>
      <c r="JC74" s="11">
        <v>0</v>
      </c>
      <c r="JD74" s="11">
        <v>0</v>
      </c>
      <c r="JE74" s="11">
        <v>0</v>
      </c>
      <c r="JF74" s="11">
        <v>0</v>
      </c>
      <c r="JG74" s="11">
        <v>0</v>
      </c>
      <c r="JH74" s="11">
        <v>0</v>
      </c>
      <c r="JI74" s="11">
        <v>0</v>
      </c>
      <c r="JJ74" s="11">
        <v>0</v>
      </c>
      <c r="JK74" s="11">
        <v>0</v>
      </c>
      <c r="JL74" s="11">
        <v>0</v>
      </c>
      <c r="JM74" s="11">
        <v>0</v>
      </c>
      <c r="JN74" s="11">
        <v>0</v>
      </c>
      <c r="JO74" s="11">
        <v>0</v>
      </c>
      <c r="JP74" s="11">
        <v>0</v>
      </c>
      <c r="JQ74" s="11">
        <v>0</v>
      </c>
      <c r="JR74" s="11">
        <v>0</v>
      </c>
      <c r="JS74" s="11">
        <v>0</v>
      </c>
      <c r="JT74" s="11">
        <v>0</v>
      </c>
      <c r="JU74" s="11">
        <v>0</v>
      </c>
      <c r="JV74" s="11">
        <v>0</v>
      </c>
      <c r="JW74" s="11">
        <v>0</v>
      </c>
      <c r="JX74" s="11">
        <v>0</v>
      </c>
      <c r="JY74" s="11">
        <v>0</v>
      </c>
      <c r="JZ74" s="11">
        <v>0</v>
      </c>
      <c r="KA74" s="11">
        <v>0</v>
      </c>
      <c r="KB74" s="11">
        <v>0</v>
      </c>
      <c r="KC74" s="11">
        <v>0</v>
      </c>
      <c r="KD74" s="11">
        <v>0</v>
      </c>
      <c r="KE74" s="11">
        <v>0</v>
      </c>
      <c r="KF74" s="11">
        <v>0</v>
      </c>
      <c r="KG74" s="11">
        <v>0</v>
      </c>
      <c r="KH74" s="11">
        <v>0</v>
      </c>
      <c r="KI74" s="11">
        <v>0</v>
      </c>
      <c r="KJ74" s="11">
        <v>0</v>
      </c>
      <c r="KK74" s="11">
        <v>0</v>
      </c>
      <c r="KL74" s="11">
        <v>0</v>
      </c>
      <c r="KM74" s="11">
        <v>0</v>
      </c>
      <c r="KN74" s="11">
        <v>0</v>
      </c>
      <c r="KO74" s="11">
        <v>0</v>
      </c>
      <c r="KP74" s="11">
        <v>0</v>
      </c>
      <c r="KQ74" s="11">
        <v>0</v>
      </c>
      <c r="KR74" s="11">
        <v>0</v>
      </c>
      <c r="KS74" s="11">
        <v>0</v>
      </c>
      <c r="KT74" s="11">
        <v>0</v>
      </c>
      <c r="KU74" s="11">
        <v>0</v>
      </c>
      <c r="KV74" s="11">
        <v>0</v>
      </c>
      <c r="KW74" s="11">
        <v>0</v>
      </c>
      <c r="KX74" s="11">
        <v>0</v>
      </c>
      <c r="KY74" s="11">
        <v>0</v>
      </c>
      <c r="KZ74" s="11">
        <v>0</v>
      </c>
      <c r="LA74" s="11">
        <v>0</v>
      </c>
      <c r="LB74" s="11">
        <v>0</v>
      </c>
      <c r="LC74" s="11">
        <v>0</v>
      </c>
      <c r="LD74" s="11">
        <v>0</v>
      </c>
      <c r="LE74" s="11">
        <v>0</v>
      </c>
      <c r="LF74" s="11">
        <v>0</v>
      </c>
      <c r="LG74" s="11">
        <v>0</v>
      </c>
      <c r="LH74" s="11">
        <v>0</v>
      </c>
      <c r="LI74" s="11">
        <v>0</v>
      </c>
      <c r="LJ74" s="11">
        <v>0</v>
      </c>
      <c r="LK74" s="11">
        <v>0</v>
      </c>
      <c r="LL74" s="11">
        <v>0</v>
      </c>
      <c r="LM74" s="11">
        <v>337854</v>
      </c>
      <c r="LN74" s="11">
        <v>3959</v>
      </c>
      <c r="LO74" s="11">
        <v>63014</v>
      </c>
      <c r="LP74" s="11">
        <v>0</v>
      </c>
      <c r="LQ74" s="11">
        <v>0</v>
      </c>
      <c r="LR74" s="11">
        <v>0</v>
      </c>
      <c r="LS74" s="11">
        <v>0</v>
      </c>
      <c r="LT74" s="11">
        <v>0</v>
      </c>
      <c r="LU74" s="11">
        <v>0</v>
      </c>
      <c r="LV74" s="11">
        <v>0</v>
      </c>
      <c r="LW74" s="11">
        <v>0</v>
      </c>
      <c r="LX74" s="11">
        <v>0</v>
      </c>
      <c r="LY74" s="11">
        <v>0</v>
      </c>
      <c r="LZ74" s="11">
        <v>0</v>
      </c>
      <c r="MA74" s="11">
        <v>0</v>
      </c>
      <c r="MB74" s="11">
        <v>0</v>
      </c>
      <c r="MC74" s="11">
        <v>0</v>
      </c>
      <c r="MD74" s="11">
        <v>0</v>
      </c>
      <c r="ME74" s="11">
        <v>0</v>
      </c>
      <c r="MF74" s="11">
        <v>0</v>
      </c>
      <c r="MG74" s="11">
        <v>0</v>
      </c>
      <c r="MH74" s="11">
        <v>0</v>
      </c>
      <c r="MI74" s="11">
        <v>0</v>
      </c>
      <c r="MJ74" s="11">
        <v>0</v>
      </c>
      <c r="MK74" s="11">
        <v>0</v>
      </c>
      <c r="ML74" s="11">
        <v>0</v>
      </c>
      <c r="MM74" s="11">
        <v>0</v>
      </c>
      <c r="MN74" s="11">
        <v>0</v>
      </c>
      <c r="MO74" s="11">
        <v>0</v>
      </c>
      <c r="MP74" s="11">
        <v>0</v>
      </c>
      <c r="MQ74" s="11">
        <v>0</v>
      </c>
      <c r="MR74" s="11">
        <v>0</v>
      </c>
      <c r="MS74" s="11">
        <v>0</v>
      </c>
      <c r="MT74" s="11">
        <v>0</v>
      </c>
      <c r="MU74" s="11">
        <v>0</v>
      </c>
      <c r="MV74" s="11">
        <v>0</v>
      </c>
      <c r="MW74" s="11">
        <v>0</v>
      </c>
      <c r="MX74" s="11">
        <v>211</v>
      </c>
      <c r="MY74" s="11">
        <v>0</v>
      </c>
      <c r="MZ74" s="11">
        <v>0</v>
      </c>
      <c r="NA74" s="11">
        <v>0</v>
      </c>
      <c r="NB74" s="11">
        <v>0</v>
      </c>
      <c r="NC74" s="11">
        <v>0</v>
      </c>
      <c r="ND74" s="11">
        <v>0</v>
      </c>
      <c r="NE74" s="11">
        <v>0</v>
      </c>
      <c r="NF74" s="11">
        <v>0</v>
      </c>
      <c r="NG74" s="11">
        <v>0</v>
      </c>
      <c r="NH74" s="11">
        <v>0</v>
      </c>
      <c r="NI74" s="11">
        <v>0</v>
      </c>
      <c r="NJ74" s="11">
        <v>0</v>
      </c>
      <c r="NK74" s="11">
        <v>0</v>
      </c>
      <c r="NL74" s="11">
        <v>0</v>
      </c>
      <c r="NM74" s="11">
        <v>0</v>
      </c>
      <c r="NN74" s="11">
        <v>0</v>
      </c>
      <c r="NO74" s="11">
        <v>0</v>
      </c>
      <c r="NP74" s="11">
        <v>0</v>
      </c>
      <c r="NQ74" s="11">
        <v>0</v>
      </c>
      <c r="NR74" s="11">
        <v>0</v>
      </c>
      <c r="NS74" s="11">
        <v>0</v>
      </c>
      <c r="NT74" s="11">
        <v>0</v>
      </c>
      <c r="NU74" s="11">
        <v>0</v>
      </c>
      <c r="NV74" s="11">
        <v>0</v>
      </c>
      <c r="NW74" s="11">
        <v>0</v>
      </c>
      <c r="NX74" s="11">
        <v>0</v>
      </c>
      <c r="NY74" s="11">
        <v>0</v>
      </c>
      <c r="NZ74" s="11">
        <v>0</v>
      </c>
      <c r="OA74" s="11">
        <v>0</v>
      </c>
      <c r="OB74" s="11">
        <v>0</v>
      </c>
      <c r="OC74" s="11">
        <v>0</v>
      </c>
      <c r="OD74" s="11">
        <v>0</v>
      </c>
      <c r="OE74" s="11">
        <v>0</v>
      </c>
      <c r="OF74" s="11">
        <v>0</v>
      </c>
      <c r="OG74" s="11">
        <v>0</v>
      </c>
      <c r="OH74" s="11">
        <v>0</v>
      </c>
      <c r="OI74" s="11">
        <v>0</v>
      </c>
      <c r="OJ74" s="11">
        <v>0</v>
      </c>
      <c r="OK74" s="11">
        <v>0</v>
      </c>
      <c r="OL74" s="11">
        <v>0</v>
      </c>
      <c r="OM74" s="11">
        <v>0</v>
      </c>
      <c r="ON74" s="11">
        <v>17122</v>
      </c>
      <c r="OO74" s="11">
        <v>1673</v>
      </c>
      <c r="OP74" s="11">
        <v>630362</v>
      </c>
      <c r="OQ74" s="150">
        <v>296240</v>
      </c>
      <c r="OR74" s="11">
        <v>0</v>
      </c>
      <c r="OS74" s="11">
        <v>0</v>
      </c>
      <c r="OT74" s="11">
        <v>0</v>
      </c>
      <c r="OU74" s="11">
        <v>34490</v>
      </c>
      <c r="OV74" s="11">
        <v>49944</v>
      </c>
      <c r="OW74" s="11">
        <v>380674</v>
      </c>
      <c r="OX74" s="11">
        <v>1011036</v>
      </c>
      <c r="OY74" s="11">
        <v>986076</v>
      </c>
      <c r="OZ74" s="11">
        <v>24960</v>
      </c>
      <c r="PA74" s="11">
        <v>0</v>
      </c>
      <c r="PB74" s="11">
        <v>1011036</v>
      </c>
    </row>
    <row r="75" spans="1:418" ht="15" customHeight="1">
      <c r="A75" s="8" t="s">
        <v>498</v>
      </c>
      <c r="B75" s="9" t="s">
        <v>71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1235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4593</v>
      </c>
      <c r="AX75" s="10">
        <v>0</v>
      </c>
      <c r="AY75" s="10">
        <v>0</v>
      </c>
      <c r="AZ75" s="10">
        <v>0</v>
      </c>
      <c r="BA75" s="10">
        <v>692</v>
      </c>
      <c r="BB75" s="10">
        <v>2129</v>
      </c>
      <c r="BC75" s="10">
        <v>0</v>
      </c>
      <c r="BD75" s="10">
        <v>0</v>
      </c>
      <c r="BE75" s="10">
        <v>570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4140</v>
      </c>
      <c r="BN75" s="10">
        <v>7054</v>
      </c>
      <c r="BO75" s="10">
        <v>4141</v>
      </c>
      <c r="BP75" s="10">
        <v>0</v>
      </c>
      <c r="BQ75" s="10">
        <v>12718</v>
      </c>
      <c r="BR75" s="10">
        <v>0</v>
      </c>
      <c r="BS75" s="10">
        <v>7106</v>
      </c>
      <c r="BT75" s="10">
        <v>40644</v>
      </c>
      <c r="BU75" s="10">
        <v>749</v>
      </c>
      <c r="BV75" s="10">
        <v>0</v>
      </c>
      <c r="BW75" s="10">
        <v>0</v>
      </c>
      <c r="BX75" s="10">
        <v>0</v>
      </c>
      <c r="BY75" s="10">
        <v>0</v>
      </c>
      <c r="BZ75" s="10">
        <v>11022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181641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</v>
      </c>
      <c r="CR75" s="10">
        <v>0</v>
      </c>
      <c r="CS75" s="10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</v>
      </c>
      <c r="DA75" s="10">
        <v>0</v>
      </c>
      <c r="DB75" s="10">
        <v>0</v>
      </c>
      <c r="DC75" s="10">
        <v>0</v>
      </c>
      <c r="DD75" s="10">
        <v>0</v>
      </c>
      <c r="DE75" s="10">
        <v>0</v>
      </c>
      <c r="DF75" s="10">
        <v>132</v>
      </c>
      <c r="DG75" s="10">
        <v>0</v>
      </c>
      <c r="DH75" s="10">
        <v>0</v>
      </c>
      <c r="DI75" s="10">
        <v>0</v>
      </c>
      <c r="DJ75" s="10">
        <v>0</v>
      </c>
      <c r="DK75" s="10">
        <v>0</v>
      </c>
      <c r="DL75" s="10">
        <v>0</v>
      </c>
      <c r="DM75" s="10">
        <v>0</v>
      </c>
      <c r="DN75" s="10">
        <v>0</v>
      </c>
      <c r="DO75" s="10">
        <v>0</v>
      </c>
      <c r="DP75" s="10">
        <v>0</v>
      </c>
      <c r="DQ75" s="10">
        <v>0</v>
      </c>
      <c r="DR75" s="10">
        <v>0</v>
      </c>
      <c r="DS75" s="10">
        <v>0</v>
      </c>
      <c r="DT75" s="10">
        <v>0</v>
      </c>
      <c r="DU75" s="10">
        <v>0</v>
      </c>
      <c r="DV75" s="10">
        <v>0</v>
      </c>
      <c r="DW75" s="10">
        <v>0</v>
      </c>
      <c r="DX75" s="10">
        <v>0</v>
      </c>
      <c r="DY75" s="10">
        <v>0</v>
      </c>
      <c r="DZ75" s="10">
        <v>0</v>
      </c>
      <c r="EA75" s="10">
        <v>0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1446</v>
      </c>
      <c r="EM75" s="10">
        <v>1380</v>
      </c>
      <c r="EN75" s="10">
        <v>0</v>
      </c>
      <c r="EO75" s="10">
        <v>0</v>
      </c>
      <c r="EP75" s="10">
        <v>0</v>
      </c>
      <c r="EQ75" s="10">
        <v>72195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1141</v>
      </c>
      <c r="EZ75" s="10">
        <v>0</v>
      </c>
      <c r="FA75" s="10">
        <v>3101</v>
      </c>
      <c r="FB75" s="10">
        <v>5599</v>
      </c>
      <c r="FC75" s="10">
        <v>110241</v>
      </c>
      <c r="FD75" s="10">
        <v>0</v>
      </c>
      <c r="FE75" s="10">
        <v>3500</v>
      </c>
      <c r="FF75" s="10">
        <v>0</v>
      </c>
      <c r="FG75" s="10">
        <v>66</v>
      </c>
      <c r="FH75" s="10">
        <v>0</v>
      </c>
      <c r="FI75" s="10">
        <v>0</v>
      </c>
      <c r="FJ75" s="10">
        <v>0</v>
      </c>
      <c r="FK75" s="10">
        <v>599</v>
      </c>
      <c r="FL75" s="10">
        <v>0</v>
      </c>
      <c r="FM75" s="10">
        <v>0</v>
      </c>
      <c r="FN75" s="10">
        <v>0</v>
      </c>
      <c r="FO75" s="10">
        <v>0</v>
      </c>
      <c r="FP75" s="10">
        <v>0</v>
      </c>
      <c r="FQ75" s="10">
        <v>0</v>
      </c>
      <c r="FR75" s="10">
        <v>0</v>
      </c>
      <c r="FS75" s="10">
        <v>0</v>
      </c>
      <c r="FT75" s="10">
        <v>0</v>
      </c>
      <c r="FU75" s="10">
        <v>0</v>
      </c>
      <c r="FV75" s="10">
        <v>0</v>
      </c>
      <c r="FW75" s="10">
        <v>0</v>
      </c>
      <c r="FX75" s="10">
        <v>0</v>
      </c>
      <c r="FY75" s="10">
        <v>0</v>
      </c>
      <c r="FZ75" s="10">
        <v>0</v>
      </c>
      <c r="GA75" s="10">
        <v>0</v>
      </c>
      <c r="GB75" s="10">
        <v>0</v>
      </c>
      <c r="GC75" s="10">
        <v>0</v>
      </c>
      <c r="GD75" s="10">
        <v>0</v>
      </c>
      <c r="GE75" s="10">
        <v>0</v>
      </c>
      <c r="GF75" s="10">
        <v>0</v>
      </c>
      <c r="GG75" s="10">
        <v>0</v>
      </c>
      <c r="GH75" s="158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1">
        <v>0</v>
      </c>
      <c r="GV75" s="11">
        <v>0</v>
      </c>
      <c r="GW75" s="11">
        <v>0</v>
      </c>
      <c r="GX75" s="11">
        <v>0</v>
      </c>
      <c r="GY75" s="11">
        <v>0</v>
      </c>
      <c r="GZ75" s="11">
        <v>0</v>
      </c>
      <c r="HA75" s="11">
        <v>0</v>
      </c>
      <c r="HB75" s="11">
        <v>0</v>
      </c>
      <c r="HC75" s="11">
        <v>0</v>
      </c>
      <c r="HD75" s="11">
        <v>0</v>
      </c>
      <c r="HE75" s="11">
        <v>0</v>
      </c>
      <c r="HF75" s="11">
        <v>0</v>
      </c>
      <c r="HG75" s="11">
        <v>0</v>
      </c>
      <c r="HH75" s="11">
        <v>0</v>
      </c>
      <c r="HI75" s="11">
        <v>0</v>
      </c>
      <c r="HJ75" s="11">
        <v>0</v>
      </c>
      <c r="HK75" s="11">
        <v>0</v>
      </c>
      <c r="HL75" s="11">
        <v>0</v>
      </c>
      <c r="HM75" s="11">
        <v>0</v>
      </c>
      <c r="HN75" s="11">
        <v>0</v>
      </c>
      <c r="HO75" s="11">
        <v>0</v>
      </c>
      <c r="HP75" s="11">
        <v>0</v>
      </c>
      <c r="HQ75" s="11">
        <v>0</v>
      </c>
      <c r="HR75" s="11">
        <v>0</v>
      </c>
      <c r="HS75" s="11">
        <v>0</v>
      </c>
      <c r="HT75" s="11">
        <v>0</v>
      </c>
      <c r="HU75" s="11">
        <v>0</v>
      </c>
      <c r="HV75" s="11">
        <v>0</v>
      </c>
      <c r="HW75" s="11">
        <v>0</v>
      </c>
      <c r="HX75" s="11">
        <v>0</v>
      </c>
      <c r="HY75" s="11">
        <v>0</v>
      </c>
      <c r="HZ75" s="11">
        <v>0</v>
      </c>
      <c r="IA75" s="11">
        <v>0</v>
      </c>
      <c r="IB75" s="11">
        <v>0</v>
      </c>
      <c r="IC75" s="11">
        <v>0</v>
      </c>
      <c r="ID75" s="11">
        <v>0</v>
      </c>
      <c r="IE75" s="11">
        <v>0</v>
      </c>
      <c r="IF75" s="11">
        <v>0</v>
      </c>
      <c r="IG75" s="11">
        <v>0</v>
      </c>
      <c r="IH75" s="11">
        <v>0</v>
      </c>
      <c r="II75" s="11">
        <v>0</v>
      </c>
      <c r="IJ75" s="11">
        <v>0</v>
      </c>
      <c r="IK75" s="11">
        <v>0</v>
      </c>
      <c r="IL75" s="11">
        <v>0</v>
      </c>
      <c r="IM75" s="11">
        <v>0</v>
      </c>
      <c r="IN75" s="11">
        <v>0</v>
      </c>
      <c r="IO75" s="11">
        <v>0</v>
      </c>
      <c r="IP75" s="11">
        <v>0</v>
      </c>
      <c r="IQ75" s="11">
        <v>0</v>
      </c>
      <c r="IR75" s="11">
        <v>0</v>
      </c>
      <c r="IS75" s="11">
        <v>0</v>
      </c>
      <c r="IT75" s="11">
        <v>0</v>
      </c>
      <c r="IU75" s="11">
        <v>0</v>
      </c>
      <c r="IV75" s="11">
        <v>0</v>
      </c>
      <c r="IW75" s="11">
        <v>0</v>
      </c>
      <c r="IX75" s="11">
        <v>0</v>
      </c>
      <c r="IY75" s="11">
        <v>0</v>
      </c>
      <c r="IZ75" s="11">
        <v>0</v>
      </c>
      <c r="JA75" s="11">
        <v>0</v>
      </c>
      <c r="JB75" s="11">
        <v>0</v>
      </c>
      <c r="JC75" s="11">
        <v>0</v>
      </c>
      <c r="JD75" s="11">
        <v>0</v>
      </c>
      <c r="JE75" s="11">
        <v>0</v>
      </c>
      <c r="JF75" s="11">
        <v>0</v>
      </c>
      <c r="JG75" s="11">
        <v>0</v>
      </c>
      <c r="JH75" s="11">
        <v>0</v>
      </c>
      <c r="JI75" s="11">
        <v>0</v>
      </c>
      <c r="JJ75" s="11">
        <v>0</v>
      </c>
      <c r="JK75" s="11">
        <v>0</v>
      </c>
      <c r="JL75" s="11">
        <v>0</v>
      </c>
      <c r="JM75" s="11">
        <v>0</v>
      </c>
      <c r="JN75" s="11">
        <v>0</v>
      </c>
      <c r="JO75" s="11">
        <v>0</v>
      </c>
      <c r="JP75" s="11">
        <v>0</v>
      </c>
      <c r="JQ75" s="11">
        <v>0</v>
      </c>
      <c r="JR75" s="11">
        <v>0</v>
      </c>
      <c r="JS75" s="11">
        <v>0</v>
      </c>
      <c r="JT75" s="11">
        <v>0</v>
      </c>
      <c r="JU75" s="11">
        <v>0</v>
      </c>
      <c r="JV75" s="11">
        <v>0</v>
      </c>
      <c r="JW75" s="11">
        <v>0</v>
      </c>
      <c r="JX75" s="11">
        <v>0</v>
      </c>
      <c r="JY75" s="11">
        <v>0</v>
      </c>
      <c r="JZ75" s="11">
        <v>0</v>
      </c>
      <c r="KA75" s="11">
        <v>0</v>
      </c>
      <c r="KB75" s="11">
        <v>0</v>
      </c>
      <c r="KC75" s="11">
        <v>0</v>
      </c>
      <c r="KD75" s="11">
        <v>0</v>
      </c>
      <c r="KE75" s="11">
        <v>0</v>
      </c>
      <c r="KF75" s="11">
        <v>0</v>
      </c>
      <c r="KG75" s="11">
        <v>0</v>
      </c>
      <c r="KH75" s="11">
        <v>0</v>
      </c>
      <c r="KI75" s="11">
        <v>0</v>
      </c>
      <c r="KJ75" s="11">
        <v>0</v>
      </c>
      <c r="KK75" s="11">
        <v>0</v>
      </c>
      <c r="KL75" s="11">
        <v>0</v>
      </c>
      <c r="KM75" s="11">
        <v>0</v>
      </c>
      <c r="KN75" s="11">
        <v>0</v>
      </c>
      <c r="KO75" s="11">
        <v>0</v>
      </c>
      <c r="KP75" s="11">
        <v>0</v>
      </c>
      <c r="KQ75" s="11">
        <v>0</v>
      </c>
      <c r="KR75" s="11">
        <v>0</v>
      </c>
      <c r="KS75" s="11">
        <v>0</v>
      </c>
      <c r="KT75" s="11">
        <v>0</v>
      </c>
      <c r="KU75" s="11">
        <v>0</v>
      </c>
      <c r="KV75" s="11">
        <v>0</v>
      </c>
      <c r="KW75" s="11">
        <v>0</v>
      </c>
      <c r="KX75" s="11">
        <v>0</v>
      </c>
      <c r="KY75" s="11">
        <v>0</v>
      </c>
      <c r="KZ75" s="11">
        <v>0</v>
      </c>
      <c r="LA75" s="11">
        <v>0</v>
      </c>
      <c r="LB75" s="11">
        <v>0</v>
      </c>
      <c r="LC75" s="11">
        <v>0</v>
      </c>
      <c r="LD75" s="11">
        <v>0</v>
      </c>
      <c r="LE75" s="11">
        <v>0</v>
      </c>
      <c r="LF75" s="11">
        <v>0</v>
      </c>
      <c r="LG75" s="11">
        <v>0</v>
      </c>
      <c r="LH75" s="11">
        <v>0</v>
      </c>
      <c r="LI75" s="11">
        <v>0</v>
      </c>
      <c r="LJ75" s="11">
        <v>0</v>
      </c>
      <c r="LK75" s="11">
        <v>0</v>
      </c>
      <c r="LL75" s="11">
        <v>0</v>
      </c>
      <c r="LM75" s="11">
        <v>28473</v>
      </c>
      <c r="LN75" s="11">
        <v>599</v>
      </c>
      <c r="LO75" s="11">
        <v>14700</v>
      </c>
      <c r="LP75" s="11">
        <v>0</v>
      </c>
      <c r="LQ75" s="11">
        <v>0</v>
      </c>
      <c r="LR75" s="11">
        <v>0</v>
      </c>
      <c r="LS75" s="11">
        <v>0</v>
      </c>
      <c r="LT75" s="11">
        <v>0</v>
      </c>
      <c r="LU75" s="11">
        <v>0</v>
      </c>
      <c r="LV75" s="11">
        <v>0</v>
      </c>
      <c r="LW75" s="11">
        <v>0</v>
      </c>
      <c r="LX75" s="11">
        <v>0</v>
      </c>
      <c r="LY75" s="11">
        <v>0</v>
      </c>
      <c r="LZ75" s="11">
        <v>0</v>
      </c>
      <c r="MA75" s="11">
        <v>0</v>
      </c>
      <c r="MB75" s="11">
        <v>0</v>
      </c>
      <c r="MC75" s="11">
        <v>0</v>
      </c>
      <c r="MD75" s="11">
        <v>0</v>
      </c>
      <c r="ME75" s="11">
        <v>0</v>
      </c>
      <c r="MF75" s="11">
        <v>0</v>
      </c>
      <c r="MG75" s="11">
        <v>0</v>
      </c>
      <c r="MH75" s="11">
        <v>0</v>
      </c>
      <c r="MI75" s="11">
        <v>0</v>
      </c>
      <c r="MJ75" s="11">
        <v>0</v>
      </c>
      <c r="MK75" s="11">
        <v>0</v>
      </c>
      <c r="ML75" s="11">
        <v>0</v>
      </c>
      <c r="MM75" s="11">
        <v>0</v>
      </c>
      <c r="MN75" s="11">
        <v>0</v>
      </c>
      <c r="MO75" s="11">
        <v>0</v>
      </c>
      <c r="MP75" s="11">
        <v>0</v>
      </c>
      <c r="MQ75" s="11">
        <v>0</v>
      </c>
      <c r="MR75" s="11">
        <v>0</v>
      </c>
      <c r="MS75" s="11">
        <v>0</v>
      </c>
      <c r="MT75" s="11">
        <v>0</v>
      </c>
      <c r="MU75" s="11">
        <v>0</v>
      </c>
      <c r="MV75" s="11">
        <v>0</v>
      </c>
      <c r="MW75" s="11">
        <v>0</v>
      </c>
      <c r="MX75" s="11">
        <v>2237</v>
      </c>
      <c r="MY75" s="11">
        <v>0</v>
      </c>
      <c r="MZ75" s="11">
        <v>0</v>
      </c>
      <c r="NA75" s="11">
        <v>0</v>
      </c>
      <c r="NB75" s="11">
        <v>0</v>
      </c>
      <c r="NC75" s="11">
        <v>0</v>
      </c>
      <c r="ND75" s="11">
        <v>0</v>
      </c>
      <c r="NE75" s="11">
        <v>0</v>
      </c>
      <c r="NF75" s="11">
        <v>0</v>
      </c>
      <c r="NG75" s="11">
        <v>0</v>
      </c>
      <c r="NH75" s="11">
        <v>0</v>
      </c>
      <c r="NI75" s="11">
        <v>0</v>
      </c>
      <c r="NJ75" s="11">
        <v>0</v>
      </c>
      <c r="NK75" s="11">
        <v>0</v>
      </c>
      <c r="NL75" s="11">
        <v>0</v>
      </c>
      <c r="NM75" s="11">
        <v>0</v>
      </c>
      <c r="NN75" s="11">
        <v>0</v>
      </c>
      <c r="NO75" s="11">
        <v>0</v>
      </c>
      <c r="NP75" s="11">
        <v>0</v>
      </c>
      <c r="NQ75" s="11">
        <v>0</v>
      </c>
      <c r="NR75" s="11">
        <v>0</v>
      </c>
      <c r="NS75" s="11">
        <v>0</v>
      </c>
      <c r="NT75" s="11">
        <v>0</v>
      </c>
      <c r="NU75" s="11">
        <v>0</v>
      </c>
      <c r="NV75" s="11">
        <v>0</v>
      </c>
      <c r="NW75" s="11">
        <v>0</v>
      </c>
      <c r="NX75" s="11">
        <v>0</v>
      </c>
      <c r="NY75" s="11">
        <v>0</v>
      </c>
      <c r="NZ75" s="11">
        <v>0</v>
      </c>
      <c r="OA75" s="11">
        <v>0</v>
      </c>
      <c r="OB75" s="11">
        <v>0</v>
      </c>
      <c r="OC75" s="11">
        <v>0</v>
      </c>
      <c r="OD75" s="11">
        <v>0</v>
      </c>
      <c r="OE75" s="11">
        <v>0</v>
      </c>
      <c r="OF75" s="11">
        <v>0</v>
      </c>
      <c r="OG75" s="11">
        <v>0</v>
      </c>
      <c r="OH75" s="11">
        <v>0</v>
      </c>
      <c r="OI75" s="11">
        <v>0</v>
      </c>
      <c r="OJ75" s="11">
        <v>0</v>
      </c>
      <c r="OK75" s="11">
        <v>0</v>
      </c>
      <c r="OL75" s="11">
        <v>0</v>
      </c>
      <c r="OM75" s="11">
        <v>0</v>
      </c>
      <c r="ON75" s="11">
        <v>480</v>
      </c>
      <c r="OO75" s="11">
        <v>1350</v>
      </c>
      <c r="OP75" s="11">
        <v>525673</v>
      </c>
      <c r="OQ75" s="150">
        <v>1269</v>
      </c>
      <c r="OR75" s="11">
        <v>0</v>
      </c>
      <c r="OS75" s="11">
        <v>0</v>
      </c>
      <c r="OT75" s="11">
        <v>0</v>
      </c>
      <c r="OU75" s="11">
        <v>-53285</v>
      </c>
      <c r="OV75" s="11">
        <v>8452</v>
      </c>
      <c r="OW75" s="11">
        <v>-43564</v>
      </c>
      <c r="OX75" s="11">
        <v>482109</v>
      </c>
      <c r="OY75" s="11">
        <v>345704</v>
      </c>
      <c r="OZ75" s="11">
        <v>136405</v>
      </c>
      <c r="PA75" s="11">
        <v>0</v>
      </c>
      <c r="PB75" s="11">
        <v>482109</v>
      </c>
    </row>
    <row r="76" spans="1:418" ht="15" customHeight="1">
      <c r="A76" s="8" t="s">
        <v>499</v>
      </c>
      <c r="B76" s="9" t="s">
        <v>72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5025</v>
      </c>
      <c r="M76" s="10">
        <v>0</v>
      </c>
      <c r="N76" s="10">
        <v>0</v>
      </c>
      <c r="O76" s="10">
        <v>379</v>
      </c>
      <c r="P76" s="10">
        <v>0</v>
      </c>
      <c r="Q76" s="10">
        <v>0</v>
      </c>
      <c r="R76" s="10">
        <v>0</v>
      </c>
      <c r="S76" s="10">
        <v>0</v>
      </c>
      <c r="T76" s="10">
        <v>40</v>
      </c>
      <c r="U76" s="10">
        <v>1361</v>
      </c>
      <c r="V76" s="10">
        <v>17516</v>
      </c>
      <c r="W76" s="10">
        <v>0</v>
      </c>
      <c r="X76" s="10">
        <v>4683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39718</v>
      </c>
      <c r="AX76" s="10">
        <v>678</v>
      </c>
      <c r="AY76" s="10">
        <v>29329</v>
      </c>
      <c r="AZ76" s="10">
        <v>39014</v>
      </c>
      <c r="BA76" s="10">
        <v>1679</v>
      </c>
      <c r="BB76" s="10">
        <v>13240</v>
      </c>
      <c r="BC76" s="10">
        <v>0</v>
      </c>
      <c r="BD76" s="10">
        <v>0</v>
      </c>
      <c r="BE76" s="10">
        <v>22418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21</v>
      </c>
      <c r="BM76" s="10">
        <v>263896</v>
      </c>
      <c r="BN76" s="10">
        <v>45451</v>
      </c>
      <c r="BO76" s="10">
        <v>240127</v>
      </c>
      <c r="BP76" s="10">
        <v>221</v>
      </c>
      <c r="BQ76" s="10">
        <v>67311</v>
      </c>
      <c r="BR76" s="10">
        <v>11610</v>
      </c>
      <c r="BS76" s="10">
        <v>5622</v>
      </c>
      <c r="BT76" s="10">
        <v>292253</v>
      </c>
      <c r="BU76" s="10">
        <v>473</v>
      </c>
      <c r="BV76" s="10">
        <v>809</v>
      </c>
      <c r="BW76" s="10">
        <v>0</v>
      </c>
      <c r="BX76" s="10">
        <v>0</v>
      </c>
      <c r="BY76" s="10">
        <v>3863</v>
      </c>
      <c r="BZ76" s="10">
        <v>196305</v>
      </c>
      <c r="CA76" s="10">
        <v>0</v>
      </c>
      <c r="CB76" s="10">
        <v>0</v>
      </c>
      <c r="CC76" s="10">
        <v>0</v>
      </c>
      <c r="CD76" s="10">
        <v>0</v>
      </c>
      <c r="CE76" s="10">
        <v>4358</v>
      </c>
      <c r="CF76" s="10">
        <v>0</v>
      </c>
      <c r="CG76" s="10">
        <v>1400501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</v>
      </c>
      <c r="CR76" s="10">
        <v>0</v>
      </c>
      <c r="CS76" s="10">
        <v>0</v>
      </c>
      <c r="CT76" s="10">
        <v>0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80</v>
      </c>
      <c r="DG76" s="10">
        <v>0</v>
      </c>
      <c r="DH76" s="10">
        <v>0</v>
      </c>
      <c r="DI76" s="10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  <c r="DO76" s="10">
        <v>0</v>
      </c>
      <c r="DP76" s="10">
        <v>0</v>
      </c>
      <c r="DQ76" s="10">
        <v>0</v>
      </c>
      <c r="DR76" s="10">
        <v>0</v>
      </c>
      <c r="DS76" s="10">
        <v>0</v>
      </c>
      <c r="DT76" s="10">
        <v>0</v>
      </c>
      <c r="DU76" s="10">
        <v>0</v>
      </c>
      <c r="DV76" s="10">
        <v>0</v>
      </c>
      <c r="DW76" s="10">
        <v>0</v>
      </c>
      <c r="DX76" s="10">
        <v>0</v>
      </c>
      <c r="DY76" s="10">
        <v>0</v>
      </c>
      <c r="DZ76" s="10">
        <v>0</v>
      </c>
      <c r="EA76" s="10">
        <v>0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28738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28738</v>
      </c>
      <c r="EZ76" s="10">
        <v>171</v>
      </c>
      <c r="FA76" s="10">
        <v>19287</v>
      </c>
      <c r="FB76" s="10">
        <v>80242</v>
      </c>
      <c r="FC76" s="10">
        <v>229545</v>
      </c>
      <c r="FD76" s="10">
        <v>771</v>
      </c>
      <c r="FE76" s="10">
        <v>33321</v>
      </c>
      <c r="FF76" s="10">
        <v>29214</v>
      </c>
      <c r="FG76" s="10">
        <v>24</v>
      </c>
      <c r="FH76" s="10">
        <v>0</v>
      </c>
      <c r="FI76" s="10">
        <v>0</v>
      </c>
      <c r="FJ76" s="10">
        <v>0</v>
      </c>
      <c r="FK76" s="10">
        <v>13958</v>
      </c>
      <c r="FL76" s="10">
        <v>0</v>
      </c>
      <c r="FM76" s="10">
        <v>6139</v>
      </c>
      <c r="FN76" s="10">
        <v>0</v>
      </c>
      <c r="FO76" s="10">
        <v>0</v>
      </c>
      <c r="FP76" s="10">
        <v>0</v>
      </c>
      <c r="FQ76" s="10">
        <v>0</v>
      </c>
      <c r="FR76" s="10">
        <v>0</v>
      </c>
      <c r="FS76" s="10">
        <v>0</v>
      </c>
      <c r="FT76" s="10">
        <v>0</v>
      </c>
      <c r="FU76" s="10">
        <v>0</v>
      </c>
      <c r="FV76" s="10">
        <v>0</v>
      </c>
      <c r="FW76" s="10">
        <v>0</v>
      </c>
      <c r="FX76" s="10">
        <v>0</v>
      </c>
      <c r="FY76" s="10">
        <v>0</v>
      </c>
      <c r="FZ76" s="10">
        <v>0</v>
      </c>
      <c r="GA76" s="10">
        <v>0</v>
      </c>
      <c r="GB76" s="10">
        <v>0</v>
      </c>
      <c r="GC76" s="10">
        <v>0</v>
      </c>
      <c r="GD76" s="10">
        <v>0</v>
      </c>
      <c r="GE76" s="10">
        <v>0</v>
      </c>
      <c r="GF76" s="10">
        <v>0</v>
      </c>
      <c r="GG76" s="10">
        <v>0</v>
      </c>
      <c r="GH76" s="158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1">
        <v>0</v>
      </c>
      <c r="GV76" s="11">
        <v>0</v>
      </c>
      <c r="GW76" s="11">
        <v>0</v>
      </c>
      <c r="GX76" s="11">
        <v>0</v>
      </c>
      <c r="GY76" s="11">
        <v>0</v>
      </c>
      <c r="GZ76" s="11">
        <v>0</v>
      </c>
      <c r="HA76" s="11">
        <v>0</v>
      </c>
      <c r="HB76" s="11">
        <v>0</v>
      </c>
      <c r="HC76" s="11">
        <v>0</v>
      </c>
      <c r="HD76" s="11">
        <v>0</v>
      </c>
      <c r="HE76" s="11">
        <v>0</v>
      </c>
      <c r="HF76" s="11">
        <v>0</v>
      </c>
      <c r="HG76" s="11">
        <v>0</v>
      </c>
      <c r="HH76" s="11">
        <v>0</v>
      </c>
      <c r="HI76" s="11">
        <v>0</v>
      </c>
      <c r="HJ76" s="11">
        <v>0</v>
      </c>
      <c r="HK76" s="11">
        <v>0</v>
      </c>
      <c r="HL76" s="11">
        <v>0</v>
      </c>
      <c r="HM76" s="11">
        <v>0</v>
      </c>
      <c r="HN76" s="11">
        <v>0</v>
      </c>
      <c r="HO76" s="11">
        <v>0</v>
      </c>
      <c r="HP76" s="11">
        <v>0</v>
      </c>
      <c r="HQ76" s="11">
        <v>0</v>
      </c>
      <c r="HR76" s="11">
        <v>0</v>
      </c>
      <c r="HS76" s="11">
        <v>0</v>
      </c>
      <c r="HT76" s="11">
        <v>0</v>
      </c>
      <c r="HU76" s="11">
        <v>0</v>
      </c>
      <c r="HV76" s="11">
        <v>0</v>
      </c>
      <c r="HW76" s="11">
        <v>0</v>
      </c>
      <c r="HX76" s="11">
        <v>0</v>
      </c>
      <c r="HY76" s="11">
        <v>0</v>
      </c>
      <c r="HZ76" s="11">
        <v>0</v>
      </c>
      <c r="IA76" s="11">
        <v>0</v>
      </c>
      <c r="IB76" s="11">
        <v>0</v>
      </c>
      <c r="IC76" s="11">
        <v>0</v>
      </c>
      <c r="ID76" s="11">
        <v>0</v>
      </c>
      <c r="IE76" s="11">
        <v>0</v>
      </c>
      <c r="IF76" s="11">
        <v>0</v>
      </c>
      <c r="IG76" s="11">
        <v>0</v>
      </c>
      <c r="IH76" s="11">
        <v>0</v>
      </c>
      <c r="II76" s="11">
        <v>0</v>
      </c>
      <c r="IJ76" s="11">
        <v>0</v>
      </c>
      <c r="IK76" s="11">
        <v>0</v>
      </c>
      <c r="IL76" s="11">
        <v>0</v>
      </c>
      <c r="IM76" s="11">
        <v>0</v>
      </c>
      <c r="IN76" s="11">
        <v>0</v>
      </c>
      <c r="IO76" s="11">
        <v>0</v>
      </c>
      <c r="IP76" s="11">
        <v>0</v>
      </c>
      <c r="IQ76" s="11">
        <v>0</v>
      </c>
      <c r="IR76" s="11">
        <v>0</v>
      </c>
      <c r="IS76" s="11">
        <v>0</v>
      </c>
      <c r="IT76" s="11">
        <v>0</v>
      </c>
      <c r="IU76" s="11">
        <v>0</v>
      </c>
      <c r="IV76" s="11">
        <v>0</v>
      </c>
      <c r="IW76" s="11">
        <v>0</v>
      </c>
      <c r="IX76" s="11">
        <v>0</v>
      </c>
      <c r="IY76" s="11">
        <v>0</v>
      </c>
      <c r="IZ76" s="11">
        <v>0</v>
      </c>
      <c r="JA76" s="11">
        <v>0</v>
      </c>
      <c r="JB76" s="11">
        <v>0</v>
      </c>
      <c r="JC76" s="11">
        <v>0</v>
      </c>
      <c r="JD76" s="11">
        <v>0</v>
      </c>
      <c r="JE76" s="11">
        <v>0</v>
      </c>
      <c r="JF76" s="11">
        <v>0</v>
      </c>
      <c r="JG76" s="11">
        <v>0</v>
      </c>
      <c r="JH76" s="11">
        <v>0</v>
      </c>
      <c r="JI76" s="11">
        <v>0</v>
      </c>
      <c r="JJ76" s="11">
        <v>0</v>
      </c>
      <c r="JK76" s="11">
        <v>0</v>
      </c>
      <c r="JL76" s="11">
        <v>0</v>
      </c>
      <c r="JM76" s="11">
        <v>0</v>
      </c>
      <c r="JN76" s="11">
        <v>0</v>
      </c>
      <c r="JO76" s="11">
        <v>0</v>
      </c>
      <c r="JP76" s="11">
        <v>0</v>
      </c>
      <c r="JQ76" s="11">
        <v>0</v>
      </c>
      <c r="JR76" s="11">
        <v>0</v>
      </c>
      <c r="JS76" s="11">
        <v>0</v>
      </c>
      <c r="JT76" s="11">
        <v>0</v>
      </c>
      <c r="JU76" s="11">
        <v>0</v>
      </c>
      <c r="JV76" s="11">
        <v>0</v>
      </c>
      <c r="JW76" s="11">
        <v>0</v>
      </c>
      <c r="JX76" s="11">
        <v>0</v>
      </c>
      <c r="JY76" s="11">
        <v>0</v>
      </c>
      <c r="JZ76" s="11">
        <v>0</v>
      </c>
      <c r="KA76" s="11">
        <v>0</v>
      </c>
      <c r="KB76" s="11">
        <v>0</v>
      </c>
      <c r="KC76" s="11">
        <v>0</v>
      </c>
      <c r="KD76" s="11">
        <v>0</v>
      </c>
      <c r="KE76" s="11">
        <v>0</v>
      </c>
      <c r="KF76" s="11">
        <v>0</v>
      </c>
      <c r="KG76" s="11">
        <v>0</v>
      </c>
      <c r="KH76" s="11">
        <v>0</v>
      </c>
      <c r="KI76" s="11">
        <v>0</v>
      </c>
      <c r="KJ76" s="11">
        <v>0</v>
      </c>
      <c r="KK76" s="11">
        <v>0</v>
      </c>
      <c r="KL76" s="11">
        <v>0</v>
      </c>
      <c r="KM76" s="11">
        <v>96</v>
      </c>
      <c r="KN76" s="11">
        <v>0</v>
      </c>
      <c r="KO76" s="11">
        <v>0</v>
      </c>
      <c r="KP76" s="11">
        <v>0</v>
      </c>
      <c r="KQ76" s="11">
        <v>0</v>
      </c>
      <c r="KR76" s="11">
        <v>0</v>
      </c>
      <c r="KS76" s="11">
        <v>0</v>
      </c>
      <c r="KT76" s="11">
        <v>0</v>
      </c>
      <c r="KU76" s="11">
        <v>0</v>
      </c>
      <c r="KV76" s="11">
        <v>0</v>
      </c>
      <c r="KW76" s="11">
        <v>0</v>
      </c>
      <c r="KX76" s="11">
        <v>0</v>
      </c>
      <c r="KY76" s="11">
        <v>0</v>
      </c>
      <c r="KZ76" s="11">
        <v>0</v>
      </c>
      <c r="LA76" s="11">
        <v>0</v>
      </c>
      <c r="LB76" s="11">
        <v>0</v>
      </c>
      <c r="LC76" s="11">
        <v>0</v>
      </c>
      <c r="LD76" s="11">
        <v>0</v>
      </c>
      <c r="LE76" s="11">
        <v>0</v>
      </c>
      <c r="LF76" s="11">
        <v>0</v>
      </c>
      <c r="LG76" s="11">
        <v>0</v>
      </c>
      <c r="LH76" s="11">
        <v>0</v>
      </c>
      <c r="LI76" s="11">
        <v>0</v>
      </c>
      <c r="LJ76" s="11">
        <v>0</v>
      </c>
      <c r="LK76" s="11">
        <v>0</v>
      </c>
      <c r="LL76" s="11">
        <v>0</v>
      </c>
      <c r="LM76" s="11">
        <v>299204</v>
      </c>
      <c r="LN76" s="11">
        <v>16460</v>
      </c>
      <c r="LO76" s="11">
        <v>70069</v>
      </c>
      <c r="LP76" s="11">
        <v>0</v>
      </c>
      <c r="LQ76" s="11">
        <v>0</v>
      </c>
      <c r="LR76" s="11">
        <v>0</v>
      </c>
      <c r="LS76" s="11">
        <v>0</v>
      </c>
      <c r="LT76" s="11">
        <v>0</v>
      </c>
      <c r="LU76" s="11">
        <v>0</v>
      </c>
      <c r="LV76" s="11">
        <v>0</v>
      </c>
      <c r="LW76" s="11">
        <v>0</v>
      </c>
      <c r="LX76" s="11">
        <v>0</v>
      </c>
      <c r="LY76" s="11">
        <v>0</v>
      </c>
      <c r="LZ76" s="11">
        <v>0</v>
      </c>
      <c r="MA76" s="11">
        <v>0</v>
      </c>
      <c r="MB76" s="11">
        <v>0</v>
      </c>
      <c r="MC76" s="11">
        <v>0</v>
      </c>
      <c r="MD76" s="11">
        <v>0</v>
      </c>
      <c r="ME76" s="11">
        <v>0</v>
      </c>
      <c r="MF76" s="11">
        <v>0</v>
      </c>
      <c r="MG76" s="11">
        <v>0</v>
      </c>
      <c r="MH76" s="11">
        <v>0</v>
      </c>
      <c r="MI76" s="11">
        <v>0</v>
      </c>
      <c r="MJ76" s="11">
        <v>0</v>
      </c>
      <c r="MK76" s="11">
        <v>0</v>
      </c>
      <c r="ML76" s="11">
        <v>0</v>
      </c>
      <c r="MM76" s="11">
        <v>0</v>
      </c>
      <c r="MN76" s="11">
        <v>0</v>
      </c>
      <c r="MO76" s="11">
        <v>0</v>
      </c>
      <c r="MP76" s="11">
        <v>0</v>
      </c>
      <c r="MQ76" s="11">
        <v>0</v>
      </c>
      <c r="MR76" s="11">
        <v>0</v>
      </c>
      <c r="MS76" s="11">
        <v>0</v>
      </c>
      <c r="MT76" s="11">
        <v>0</v>
      </c>
      <c r="MU76" s="11">
        <v>0</v>
      </c>
      <c r="MV76" s="11">
        <v>0</v>
      </c>
      <c r="MW76" s="11">
        <v>0</v>
      </c>
      <c r="MX76" s="11">
        <v>2395</v>
      </c>
      <c r="MY76" s="11">
        <v>0</v>
      </c>
      <c r="MZ76" s="11">
        <v>0</v>
      </c>
      <c r="NA76" s="11">
        <v>0</v>
      </c>
      <c r="NB76" s="11">
        <v>0</v>
      </c>
      <c r="NC76" s="11">
        <v>0</v>
      </c>
      <c r="ND76" s="11">
        <v>0</v>
      </c>
      <c r="NE76" s="11">
        <v>0</v>
      </c>
      <c r="NF76" s="11">
        <v>0</v>
      </c>
      <c r="NG76" s="11">
        <v>0</v>
      </c>
      <c r="NH76" s="11">
        <v>0</v>
      </c>
      <c r="NI76" s="11">
        <v>0</v>
      </c>
      <c r="NJ76" s="11">
        <v>0</v>
      </c>
      <c r="NK76" s="11">
        <v>0</v>
      </c>
      <c r="NL76" s="11">
        <v>0</v>
      </c>
      <c r="NM76" s="11">
        <v>0</v>
      </c>
      <c r="NN76" s="11">
        <v>0</v>
      </c>
      <c r="NO76" s="11">
        <v>0</v>
      </c>
      <c r="NP76" s="11">
        <v>0</v>
      </c>
      <c r="NQ76" s="11">
        <v>0</v>
      </c>
      <c r="NR76" s="11">
        <v>0</v>
      </c>
      <c r="NS76" s="11">
        <v>0</v>
      </c>
      <c r="NT76" s="11">
        <v>0</v>
      </c>
      <c r="NU76" s="11">
        <v>0</v>
      </c>
      <c r="NV76" s="11">
        <v>0</v>
      </c>
      <c r="NW76" s="11">
        <v>0</v>
      </c>
      <c r="NX76" s="11">
        <v>0</v>
      </c>
      <c r="NY76" s="11">
        <v>0</v>
      </c>
      <c r="NZ76" s="11">
        <v>0</v>
      </c>
      <c r="OA76" s="11">
        <v>0</v>
      </c>
      <c r="OB76" s="11">
        <v>0</v>
      </c>
      <c r="OC76" s="11">
        <v>0</v>
      </c>
      <c r="OD76" s="11">
        <v>1692</v>
      </c>
      <c r="OE76" s="11">
        <v>0</v>
      </c>
      <c r="OF76" s="11">
        <v>0</v>
      </c>
      <c r="OG76" s="11">
        <v>0</v>
      </c>
      <c r="OH76" s="11">
        <v>0</v>
      </c>
      <c r="OI76" s="11">
        <v>0</v>
      </c>
      <c r="OJ76" s="11">
        <v>0</v>
      </c>
      <c r="OK76" s="11">
        <v>0</v>
      </c>
      <c r="OL76" s="11">
        <v>0</v>
      </c>
      <c r="OM76" s="11">
        <v>0</v>
      </c>
      <c r="ON76" s="11">
        <v>82070</v>
      </c>
      <c r="OO76" s="11">
        <v>10335</v>
      </c>
      <c r="OP76" s="11">
        <v>3660450</v>
      </c>
      <c r="OQ76" s="150">
        <v>636590</v>
      </c>
      <c r="OR76" s="11">
        <v>0</v>
      </c>
      <c r="OS76" s="11">
        <v>0</v>
      </c>
      <c r="OT76" s="11">
        <v>0</v>
      </c>
      <c r="OU76" s="11">
        <v>-189579</v>
      </c>
      <c r="OV76" s="11">
        <v>85603</v>
      </c>
      <c r="OW76" s="11">
        <v>532614</v>
      </c>
      <c r="OX76" s="11">
        <v>4193064</v>
      </c>
      <c r="OY76" s="11">
        <v>1906047</v>
      </c>
      <c r="OZ76" s="11">
        <v>2287017</v>
      </c>
      <c r="PA76" s="11">
        <v>0</v>
      </c>
      <c r="PB76" s="11">
        <v>4193064</v>
      </c>
    </row>
    <row r="77" spans="1:418" ht="15" customHeight="1">
      <c r="A77" s="8" t="s">
        <v>500</v>
      </c>
      <c r="B77" s="9" t="s">
        <v>73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5592</v>
      </c>
      <c r="AX77" s="10">
        <v>10017</v>
      </c>
      <c r="AY77" s="10">
        <v>41255</v>
      </c>
      <c r="AZ77" s="10">
        <v>14555</v>
      </c>
      <c r="BA77" s="10">
        <v>89</v>
      </c>
      <c r="BB77" s="10">
        <v>829</v>
      </c>
      <c r="BC77" s="10">
        <v>0</v>
      </c>
      <c r="BD77" s="10">
        <v>728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140493</v>
      </c>
      <c r="BN77" s="10">
        <v>4803</v>
      </c>
      <c r="BO77" s="10">
        <v>134655</v>
      </c>
      <c r="BP77" s="10">
        <v>3318</v>
      </c>
      <c r="BQ77" s="10">
        <v>326694</v>
      </c>
      <c r="BR77" s="10">
        <v>772</v>
      </c>
      <c r="BS77" s="10">
        <v>0</v>
      </c>
      <c r="BT77" s="10">
        <v>8095</v>
      </c>
      <c r="BU77" s="10">
        <v>77572</v>
      </c>
      <c r="BV77" s="10">
        <v>666</v>
      </c>
      <c r="BW77" s="10">
        <v>570</v>
      </c>
      <c r="BX77" s="10">
        <v>0</v>
      </c>
      <c r="BY77" s="10">
        <v>0</v>
      </c>
      <c r="BZ77" s="10">
        <v>121938</v>
      </c>
      <c r="CA77" s="10">
        <v>0</v>
      </c>
      <c r="CB77" s="10">
        <v>262</v>
      </c>
      <c r="CC77" s="10">
        <v>0</v>
      </c>
      <c r="CD77" s="10">
        <v>6651</v>
      </c>
      <c r="CE77" s="10">
        <v>535888</v>
      </c>
      <c r="CF77" s="10">
        <v>0</v>
      </c>
      <c r="CG77" s="10">
        <v>1514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  <c r="DO77" s="10">
        <v>0</v>
      </c>
      <c r="DP77" s="10">
        <v>0</v>
      </c>
      <c r="DQ77" s="10">
        <v>0</v>
      </c>
      <c r="DR77" s="10">
        <v>0</v>
      </c>
      <c r="DS77" s="10">
        <v>0</v>
      </c>
      <c r="DT77" s="10">
        <v>0</v>
      </c>
      <c r="DU77" s="10">
        <v>0</v>
      </c>
      <c r="DV77" s="10">
        <v>0</v>
      </c>
      <c r="DW77" s="10">
        <v>0</v>
      </c>
      <c r="DX77" s="10">
        <v>0</v>
      </c>
      <c r="DY77" s="10">
        <v>0</v>
      </c>
      <c r="DZ77" s="10">
        <v>0</v>
      </c>
      <c r="EA77" s="10">
        <v>0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8410</v>
      </c>
      <c r="FB77" s="10">
        <v>3270</v>
      </c>
      <c r="FC77" s="10">
        <v>940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58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1">
        <v>0</v>
      </c>
      <c r="GV77" s="11">
        <v>0</v>
      </c>
      <c r="GW77" s="11">
        <v>0</v>
      </c>
      <c r="GX77" s="11">
        <v>0</v>
      </c>
      <c r="GY77" s="11">
        <v>0</v>
      </c>
      <c r="GZ77" s="11">
        <v>0</v>
      </c>
      <c r="HA77" s="11">
        <v>0</v>
      </c>
      <c r="HB77" s="11">
        <v>0</v>
      </c>
      <c r="HC77" s="11">
        <v>0</v>
      </c>
      <c r="HD77" s="11">
        <v>0</v>
      </c>
      <c r="HE77" s="11">
        <v>0</v>
      </c>
      <c r="HF77" s="11">
        <v>0</v>
      </c>
      <c r="HG77" s="11">
        <v>0</v>
      </c>
      <c r="HH77" s="11">
        <v>0</v>
      </c>
      <c r="HI77" s="11">
        <v>0</v>
      </c>
      <c r="HJ77" s="11">
        <v>0</v>
      </c>
      <c r="HK77" s="11">
        <v>0</v>
      </c>
      <c r="HL77" s="11">
        <v>0</v>
      </c>
      <c r="HM77" s="11">
        <v>0</v>
      </c>
      <c r="HN77" s="11">
        <v>0</v>
      </c>
      <c r="HO77" s="11">
        <v>0</v>
      </c>
      <c r="HP77" s="11">
        <v>0</v>
      </c>
      <c r="HQ77" s="11">
        <v>0</v>
      </c>
      <c r="HR77" s="11">
        <v>0</v>
      </c>
      <c r="HS77" s="11">
        <v>0</v>
      </c>
      <c r="HT77" s="11">
        <v>0</v>
      </c>
      <c r="HU77" s="11">
        <v>0</v>
      </c>
      <c r="HV77" s="11">
        <v>0</v>
      </c>
      <c r="HW77" s="11">
        <v>0</v>
      </c>
      <c r="HX77" s="11">
        <v>0</v>
      </c>
      <c r="HY77" s="11">
        <v>0</v>
      </c>
      <c r="HZ77" s="11">
        <v>0</v>
      </c>
      <c r="IA77" s="11">
        <v>0</v>
      </c>
      <c r="IB77" s="11">
        <v>0</v>
      </c>
      <c r="IC77" s="11">
        <v>0</v>
      </c>
      <c r="ID77" s="11">
        <v>0</v>
      </c>
      <c r="IE77" s="11">
        <v>0</v>
      </c>
      <c r="IF77" s="11">
        <v>0</v>
      </c>
      <c r="IG77" s="11">
        <v>0</v>
      </c>
      <c r="IH77" s="11">
        <v>0</v>
      </c>
      <c r="II77" s="11">
        <v>0</v>
      </c>
      <c r="IJ77" s="11">
        <v>0</v>
      </c>
      <c r="IK77" s="11">
        <v>0</v>
      </c>
      <c r="IL77" s="11">
        <v>0</v>
      </c>
      <c r="IM77" s="11">
        <v>0</v>
      </c>
      <c r="IN77" s="11">
        <v>0</v>
      </c>
      <c r="IO77" s="11">
        <v>0</v>
      </c>
      <c r="IP77" s="11">
        <v>0</v>
      </c>
      <c r="IQ77" s="11">
        <v>0</v>
      </c>
      <c r="IR77" s="11">
        <v>0</v>
      </c>
      <c r="IS77" s="11">
        <v>0</v>
      </c>
      <c r="IT77" s="11">
        <v>0</v>
      </c>
      <c r="IU77" s="11">
        <v>0</v>
      </c>
      <c r="IV77" s="11">
        <v>0</v>
      </c>
      <c r="IW77" s="11">
        <v>0</v>
      </c>
      <c r="IX77" s="11">
        <v>0</v>
      </c>
      <c r="IY77" s="11">
        <v>0</v>
      </c>
      <c r="IZ77" s="11">
        <v>0</v>
      </c>
      <c r="JA77" s="11">
        <v>0</v>
      </c>
      <c r="JB77" s="11">
        <v>0</v>
      </c>
      <c r="JC77" s="11">
        <v>0</v>
      </c>
      <c r="JD77" s="11">
        <v>0</v>
      </c>
      <c r="JE77" s="11">
        <v>0</v>
      </c>
      <c r="JF77" s="11">
        <v>0</v>
      </c>
      <c r="JG77" s="11">
        <v>0</v>
      </c>
      <c r="JH77" s="11">
        <v>0</v>
      </c>
      <c r="JI77" s="11">
        <v>0</v>
      </c>
      <c r="JJ77" s="11">
        <v>0</v>
      </c>
      <c r="JK77" s="11">
        <v>0</v>
      </c>
      <c r="JL77" s="11">
        <v>0</v>
      </c>
      <c r="JM77" s="11">
        <v>0</v>
      </c>
      <c r="JN77" s="11">
        <v>0</v>
      </c>
      <c r="JO77" s="11">
        <v>0</v>
      </c>
      <c r="JP77" s="11">
        <v>0</v>
      </c>
      <c r="JQ77" s="11">
        <v>0</v>
      </c>
      <c r="JR77" s="11">
        <v>0</v>
      </c>
      <c r="JS77" s="11">
        <v>0</v>
      </c>
      <c r="JT77" s="11">
        <v>0</v>
      </c>
      <c r="JU77" s="11">
        <v>0</v>
      </c>
      <c r="JV77" s="11">
        <v>0</v>
      </c>
      <c r="JW77" s="11">
        <v>0</v>
      </c>
      <c r="JX77" s="11">
        <v>0</v>
      </c>
      <c r="JY77" s="11">
        <v>0</v>
      </c>
      <c r="JZ77" s="11">
        <v>0</v>
      </c>
      <c r="KA77" s="11">
        <v>0</v>
      </c>
      <c r="KB77" s="11">
        <v>0</v>
      </c>
      <c r="KC77" s="11">
        <v>0</v>
      </c>
      <c r="KD77" s="11">
        <v>0</v>
      </c>
      <c r="KE77" s="11">
        <v>0</v>
      </c>
      <c r="KF77" s="11">
        <v>0</v>
      </c>
      <c r="KG77" s="11">
        <v>0</v>
      </c>
      <c r="KH77" s="11">
        <v>0</v>
      </c>
      <c r="KI77" s="11">
        <v>0</v>
      </c>
      <c r="KJ77" s="11">
        <v>0</v>
      </c>
      <c r="KK77" s="11">
        <v>0</v>
      </c>
      <c r="KL77" s="11">
        <v>0</v>
      </c>
      <c r="KM77" s="11">
        <v>0</v>
      </c>
      <c r="KN77" s="11">
        <v>0</v>
      </c>
      <c r="KO77" s="11">
        <v>0</v>
      </c>
      <c r="KP77" s="11">
        <v>0</v>
      </c>
      <c r="KQ77" s="11">
        <v>0</v>
      </c>
      <c r="KR77" s="11">
        <v>0</v>
      </c>
      <c r="KS77" s="11">
        <v>0</v>
      </c>
      <c r="KT77" s="11">
        <v>0</v>
      </c>
      <c r="KU77" s="11">
        <v>0</v>
      </c>
      <c r="KV77" s="11">
        <v>0</v>
      </c>
      <c r="KW77" s="11">
        <v>0</v>
      </c>
      <c r="KX77" s="11">
        <v>0</v>
      </c>
      <c r="KY77" s="11">
        <v>0</v>
      </c>
      <c r="KZ77" s="11">
        <v>0</v>
      </c>
      <c r="LA77" s="11">
        <v>0</v>
      </c>
      <c r="LB77" s="11">
        <v>0</v>
      </c>
      <c r="LC77" s="11">
        <v>0</v>
      </c>
      <c r="LD77" s="11">
        <v>0</v>
      </c>
      <c r="LE77" s="11">
        <v>0</v>
      </c>
      <c r="LF77" s="11">
        <v>0</v>
      </c>
      <c r="LG77" s="11">
        <v>0</v>
      </c>
      <c r="LH77" s="11">
        <v>0</v>
      </c>
      <c r="LI77" s="11">
        <v>0</v>
      </c>
      <c r="LJ77" s="11">
        <v>0</v>
      </c>
      <c r="LK77" s="11">
        <v>0</v>
      </c>
      <c r="LL77" s="11">
        <v>0</v>
      </c>
      <c r="LM77" s="11">
        <v>276273</v>
      </c>
      <c r="LN77" s="11">
        <v>191047</v>
      </c>
      <c r="LO77" s="11">
        <v>104397</v>
      </c>
      <c r="LP77" s="11">
        <v>0</v>
      </c>
      <c r="LQ77" s="11">
        <v>0</v>
      </c>
      <c r="LR77" s="11">
        <v>0</v>
      </c>
      <c r="LS77" s="11">
        <v>0</v>
      </c>
      <c r="LT77" s="11">
        <v>0</v>
      </c>
      <c r="LU77" s="11">
        <v>0</v>
      </c>
      <c r="LV77" s="11">
        <v>0</v>
      </c>
      <c r="LW77" s="11">
        <v>0</v>
      </c>
      <c r="LX77" s="11">
        <v>0</v>
      </c>
      <c r="LY77" s="11">
        <v>0</v>
      </c>
      <c r="LZ77" s="11">
        <v>0</v>
      </c>
      <c r="MA77" s="11">
        <v>0</v>
      </c>
      <c r="MB77" s="11">
        <v>0</v>
      </c>
      <c r="MC77" s="11">
        <v>0</v>
      </c>
      <c r="MD77" s="11">
        <v>0</v>
      </c>
      <c r="ME77" s="11">
        <v>0</v>
      </c>
      <c r="MF77" s="11">
        <v>0</v>
      </c>
      <c r="MG77" s="11">
        <v>0</v>
      </c>
      <c r="MH77" s="11">
        <v>0</v>
      </c>
      <c r="MI77" s="11">
        <v>0</v>
      </c>
      <c r="MJ77" s="11">
        <v>0</v>
      </c>
      <c r="MK77" s="11">
        <v>0</v>
      </c>
      <c r="ML77" s="11">
        <v>0</v>
      </c>
      <c r="MM77" s="11">
        <v>0</v>
      </c>
      <c r="MN77" s="11">
        <v>0</v>
      </c>
      <c r="MO77" s="11">
        <v>0</v>
      </c>
      <c r="MP77" s="11">
        <v>0</v>
      </c>
      <c r="MQ77" s="11">
        <v>0</v>
      </c>
      <c r="MR77" s="11">
        <v>0</v>
      </c>
      <c r="MS77" s="11">
        <v>0</v>
      </c>
      <c r="MT77" s="11">
        <v>0</v>
      </c>
      <c r="MU77" s="11">
        <v>0</v>
      </c>
      <c r="MV77" s="11">
        <v>0</v>
      </c>
      <c r="MW77" s="11">
        <v>0</v>
      </c>
      <c r="MX77" s="11">
        <v>3769</v>
      </c>
      <c r="MY77" s="11">
        <v>0</v>
      </c>
      <c r="MZ77" s="11">
        <v>0</v>
      </c>
      <c r="NA77" s="11">
        <v>0</v>
      </c>
      <c r="NB77" s="11">
        <v>0</v>
      </c>
      <c r="NC77" s="11">
        <v>0</v>
      </c>
      <c r="ND77" s="11">
        <v>0</v>
      </c>
      <c r="NE77" s="11">
        <v>0</v>
      </c>
      <c r="NF77" s="11">
        <v>0</v>
      </c>
      <c r="NG77" s="11">
        <v>0</v>
      </c>
      <c r="NH77" s="11">
        <v>0</v>
      </c>
      <c r="NI77" s="11">
        <v>0</v>
      </c>
      <c r="NJ77" s="11">
        <v>0</v>
      </c>
      <c r="NK77" s="11">
        <v>0</v>
      </c>
      <c r="NL77" s="11">
        <v>0</v>
      </c>
      <c r="NM77" s="11">
        <v>0</v>
      </c>
      <c r="NN77" s="11">
        <v>0</v>
      </c>
      <c r="NO77" s="11">
        <v>0</v>
      </c>
      <c r="NP77" s="11">
        <v>0</v>
      </c>
      <c r="NQ77" s="11">
        <v>944</v>
      </c>
      <c r="NR77" s="11">
        <v>0</v>
      </c>
      <c r="NS77" s="11">
        <v>0</v>
      </c>
      <c r="NT77" s="11">
        <v>0</v>
      </c>
      <c r="NU77" s="11">
        <v>0</v>
      </c>
      <c r="NV77" s="11">
        <v>0</v>
      </c>
      <c r="NW77" s="11">
        <v>0</v>
      </c>
      <c r="NX77" s="11">
        <v>0</v>
      </c>
      <c r="NY77" s="11">
        <v>0</v>
      </c>
      <c r="NZ77" s="11">
        <v>0</v>
      </c>
      <c r="OA77" s="11">
        <v>0</v>
      </c>
      <c r="OB77" s="11">
        <v>0</v>
      </c>
      <c r="OC77" s="11">
        <v>0</v>
      </c>
      <c r="OD77" s="11">
        <v>0</v>
      </c>
      <c r="OE77" s="11">
        <v>0</v>
      </c>
      <c r="OF77" s="11">
        <v>0</v>
      </c>
      <c r="OG77" s="11">
        <v>0</v>
      </c>
      <c r="OH77" s="11">
        <v>0</v>
      </c>
      <c r="OI77" s="11">
        <v>0</v>
      </c>
      <c r="OJ77" s="11">
        <v>0</v>
      </c>
      <c r="OK77" s="11">
        <v>0</v>
      </c>
      <c r="OL77" s="11">
        <v>0</v>
      </c>
      <c r="OM77" s="11">
        <v>0</v>
      </c>
      <c r="ON77" s="11">
        <v>136643</v>
      </c>
      <c r="OO77" s="11">
        <v>8918</v>
      </c>
      <c r="OP77" s="11">
        <v>2171567</v>
      </c>
      <c r="OQ77" s="150">
        <v>1137419</v>
      </c>
      <c r="OR77" s="11">
        <v>0</v>
      </c>
      <c r="OS77" s="11">
        <v>0</v>
      </c>
      <c r="OT77" s="11">
        <v>0</v>
      </c>
      <c r="OU77" s="11">
        <v>10471</v>
      </c>
      <c r="OV77" s="11">
        <v>426633</v>
      </c>
      <c r="OW77" s="11">
        <v>1574523</v>
      </c>
      <c r="OX77" s="11">
        <v>3746090</v>
      </c>
      <c r="OY77" s="11">
        <v>2649976</v>
      </c>
      <c r="OZ77" s="11">
        <v>1096114</v>
      </c>
      <c r="PA77" s="11">
        <v>0</v>
      </c>
      <c r="PB77" s="11">
        <v>3746090</v>
      </c>
    </row>
    <row r="78" spans="1:418" ht="15" customHeight="1">
      <c r="A78" s="8" t="s">
        <v>501</v>
      </c>
      <c r="B78" s="9" t="s">
        <v>74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6300</v>
      </c>
      <c r="AY78" s="10">
        <v>335</v>
      </c>
      <c r="AZ78" s="10">
        <v>6913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5341</v>
      </c>
      <c r="BN78" s="10">
        <v>13484</v>
      </c>
      <c r="BO78" s="10">
        <v>0</v>
      </c>
      <c r="BP78" s="10">
        <v>0</v>
      </c>
      <c r="BQ78" s="10">
        <v>1419</v>
      </c>
      <c r="BR78" s="10">
        <v>0</v>
      </c>
      <c r="BS78" s="10">
        <v>0</v>
      </c>
      <c r="BT78" s="10">
        <v>4</v>
      </c>
      <c r="BU78" s="10">
        <v>0</v>
      </c>
      <c r="BV78" s="10">
        <v>96308</v>
      </c>
      <c r="BW78" s="10">
        <v>0</v>
      </c>
      <c r="BX78" s="10">
        <v>0</v>
      </c>
      <c r="BY78" s="10">
        <v>0</v>
      </c>
      <c r="BZ78" s="10">
        <v>1863</v>
      </c>
      <c r="CA78" s="10">
        <v>0</v>
      </c>
      <c r="CB78" s="10">
        <v>0</v>
      </c>
      <c r="CC78" s="10">
        <v>0</v>
      </c>
      <c r="CD78" s="10">
        <v>0</v>
      </c>
      <c r="CE78" s="10">
        <v>13795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2511</v>
      </c>
      <c r="FC78" s="10">
        <v>936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58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1">
        <v>0</v>
      </c>
      <c r="GV78" s="11">
        <v>0</v>
      </c>
      <c r="GW78" s="11">
        <v>0</v>
      </c>
      <c r="GX78" s="11">
        <v>0</v>
      </c>
      <c r="GY78" s="11">
        <v>0</v>
      </c>
      <c r="GZ78" s="11">
        <v>0</v>
      </c>
      <c r="HA78" s="11">
        <v>0</v>
      </c>
      <c r="HB78" s="11">
        <v>0</v>
      </c>
      <c r="HC78" s="11">
        <v>0</v>
      </c>
      <c r="HD78" s="11">
        <v>0</v>
      </c>
      <c r="HE78" s="11">
        <v>0</v>
      </c>
      <c r="HF78" s="11">
        <v>0</v>
      </c>
      <c r="HG78" s="11">
        <v>0</v>
      </c>
      <c r="HH78" s="11">
        <v>0</v>
      </c>
      <c r="HI78" s="11">
        <v>0</v>
      </c>
      <c r="HJ78" s="11">
        <v>0</v>
      </c>
      <c r="HK78" s="11">
        <v>0</v>
      </c>
      <c r="HL78" s="11">
        <v>0</v>
      </c>
      <c r="HM78" s="11">
        <v>0</v>
      </c>
      <c r="HN78" s="11">
        <v>0</v>
      </c>
      <c r="HO78" s="11">
        <v>0</v>
      </c>
      <c r="HP78" s="11">
        <v>0</v>
      </c>
      <c r="HQ78" s="11">
        <v>0</v>
      </c>
      <c r="HR78" s="11">
        <v>0</v>
      </c>
      <c r="HS78" s="11">
        <v>0</v>
      </c>
      <c r="HT78" s="11">
        <v>0</v>
      </c>
      <c r="HU78" s="11">
        <v>0</v>
      </c>
      <c r="HV78" s="11">
        <v>0</v>
      </c>
      <c r="HW78" s="11">
        <v>0</v>
      </c>
      <c r="HX78" s="11">
        <v>0</v>
      </c>
      <c r="HY78" s="11">
        <v>0</v>
      </c>
      <c r="HZ78" s="11">
        <v>0</v>
      </c>
      <c r="IA78" s="11">
        <v>0</v>
      </c>
      <c r="IB78" s="11">
        <v>0</v>
      </c>
      <c r="IC78" s="11">
        <v>0</v>
      </c>
      <c r="ID78" s="11">
        <v>0</v>
      </c>
      <c r="IE78" s="11">
        <v>0</v>
      </c>
      <c r="IF78" s="11">
        <v>0</v>
      </c>
      <c r="IG78" s="11">
        <v>0</v>
      </c>
      <c r="IH78" s="11">
        <v>0</v>
      </c>
      <c r="II78" s="11">
        <v>0</v>
      </c>
      <c r="IJ78" s="11">
        <v>0</v>
      </c>
      <c r="IK78" s="11">
        <v>0</v>
      </c>
      <c r="IL78" s="11">
        <v>0</v>
      </c>
      <c r="IM78" s="11">
        <v>0</v>
      </c>
      <c r="IN78" s="11">
        <v>0</v>
      </c>
      <c r="IO78" s="11">
        <v>0</v>
      </c>
      <c r="IP78" s="11">
        <v>0</v>
      </c>
      <c r="IQ78" s="11">
        <v>0</v>
      </c>
      <c r="IR78" s="11">
        <v>0</v>
      </c>
      <c r="IS78" s="11">
        <v>0</v>
      </c>
      <c r="IT78" s="11">
        <v>0</v>
      </c>
      <c r="IU78" s="11">
        <v>0</v>
      </c>
      <c r="IV78" s="11">
        <v>0</v>
      </c>
      <c r="IW78" s="11">
        <v>0</v>
      </c>
      <c r="IX78" s="11">
        <v>0</v>
      </c>
      <c r="IY78" s="11">
        <v>0</v>
      </c>
      <c r="IZ78" s="11">
        <v>0</v>
      </c>
      <c r="JA78" s="11">
        <v>0</v>
      </c>
      <c r="JB78" s="11">
        <v>0</v>
      </c>
      <c r="JC78" s="11">
        <v>0</v>
      </c>
      <c r="JD78" s="11">
        <v>0</v>
      </c>
      <c r="JE78" s="11">
        <v>0</v>
      </c>
      <c r="JF78" s="11">
        <v>0</v>
      </c>
      <c r="JG78" s="11">
        <v>0</v>
      </c>
      <c r="JH78" s="11">
        <v>0</v>
      </c>
      <c r="JI78" s="11">
        <v>0</v>
      </c>
      <c r="JJ78" s="11">
        <v>0</v>
      </c>
      <c r="JK78" s="11">
        <v>0</v>
      </c>
      <c r="JL78" s="11">
        <v>0</v>
      </c>
      <c r="JM78" s="11">
        <v>0</v>
      </c>
      <c r="JN78" s="11">
        <v>0</v>
      </c>
      <c r="JO78" s="11">
        <v>0</v>
      </c>
      <c r="JP78" s="11">
        <v>0</v>
      </c>
      <c r="JQ78" s="11">
        <v>0</v>
      </c>
      <c r="JR78" s="11">
        <v>0</v>
      </c>
      <c r="JS78" s="11">
        <v>0</v>
      </c>
      <c r="JT78" s="11">
        <v>0</v>
      </c>
      <c r="JU78" s="11">
        <v>0</v>
      </c>
      <c r="JV78" s="11">
        <v>0</v>
      </c>
      <c r="JW78" s="11">
        <v>0</v>
      </c>
      <c r="JX78" s="11">
        <v>0</v>
      </c>
      <c r="JY78" s="11">
        <v>0</v>
      </c>
      <c r="JZ78" s="11">
        <v>0</v>
      </c>
      <c r="KA78" s="11">
        <v>0</v>
      </c>
      <c r="KB78" s="11">
        <v>0</v>
      </c>
      <c r="KC78" s="11">
        <v>0</v>
      </c>
      <c r="KD78" s="11">
        <v>0</v>
      </c>
      <c r="KE78" s="11">
        <v>0</v>
      </c>
      <c r="KF78" s="11">
        <v>0</v>
      </c>
      <c r="KG78" s="11">
        <v>0</v>
      </c>
      <c r="KH78" s="11">
        <v>0</v>
      </c>
      <c r="KI78" s="11">
        <v>0</v>
      </c>
      <c r="KJ78" s="11">
        <v>0</v>
      </c>
      <c r="KK78" s="11">
        <v>0</v>
      </c>
      <c r="KL78" s="11">
        <v>0</v>
      </c>
      <c r="KM78" s="11">
        <v>0</v>
      </c>
      <c r="KN78" s="11">
        <v>0</v>
      </c>
      <c r="KO78" s="11">
        <v>0</v>
      </c>
      <c r="KP78" s="11">
        <v>0</v>
      </c>
      <c r="KQ78" s="11">
        <v>0</v>
      </c>
      <c r="KR78" s="11">
        <v>0</v>
      </c>
      <c r="KS78" s="11">
        <v>0</v>
      </c>
      <c r="KT78" s="11">
        <v>0</v>
      </c>
      <c r="KU78" s="11">
        <v>0</v>
      </c>
      <c r="KV78" s="11">
        <v>0</v>
      </c>
      <c r="KW78" s="11">
        <v>0</v>
      </c>
      <c r="KX78" s="11">
        <v>0</v>
      </c>
      <c r="KY78" s="11">
        <v>0</v>
      </c>
      <c r="KZ78" s="11">
        <v>0</v>
      </c>
      <c r="LA78" s="11">
        <v>0</v>
      </c>
      <c r="LB78" s="11">
        <v>0</v>
      </c>
      <c r="LC78" s="11">
        <v>0</v>
      </c>
      <c r="LD78" s="11">
        <v>0</v>
      </c>
      <c r="LE78" s="11">
        <v>0</v>
      </c>
      <c r="LF78" s="11">
        <v>0</v>
      </c>
      <c r="LG78" s="11">
        <v>0</v>
      </c>
      <c r="LH78" s="11">
        <v>0</v>
      </c>
      <c r="LI78" s="11">
        <v>0</v>
      </c>
      <c r="LJ78" s="11">
        <v>0</v>
      </c>
      <c r="LK78" s="11">
        <v>0</v>
      </c>
      <c r="LL78" s="11">
        <v>0</v>
      </c>
      <c r="LM78" s="11">
        <v>112949</v>
      </c>
      <c r="LN78" s="11">
        <v>42453</v>
      </c>
      <c r="LO78" s="11">
        <v>176725</v>
      </c>
      <c r="LP78" s="11">
        <v>2554</v>
      </c>
      <c r="LQ78" s="11">
        <v>0</v>
      </c>
      <c r="LR78" s="11">
        <v>0</v>
      </c>
      <c r="LS78" s="11">
        <v>0</v>
      </c>
      <c r="LT78" s="11">
        <v>0</v>
      </c>
      <c r="LU78" s="11">
        <v>0</v>
      </c>
      <c r="LV78" s="11">
        <v>0</v>
      </c>
      <c r="LW78" s="11">
        <v>0</v>
      </c>
      <c r="LX78" s="11">
        <v>0</v>
      </c>
      <c r="LY78" s="11">
        <v>0</v>
      </c>
      <c r="LZ78" s="11">
        <v>0</v>
      </c>
      <c r="MA78" s="11">
        <v>0</v>
      </c>
      <c r="MB78" s="11">
        <v>0</v>
      </c>
      <c r="MC78" s="11">
        <v>0</v>
      </c>
      <c r="MD78" s="11">
        <v>0</v>
      </c>
      <c r="ME78" s="11">
        <v>0</v>
      </c>
      <c r="MF78" s="11">
        <v>0</v>
      </c>
      <c r="MG78" s="11">
        <v>0</v>
      </c>
      <c r="MH78" s="11">
        <v>0</v>
      </c>
      <c r="MI78" s="11">
        <v>0</v>
      </c>
      <c r="MJ78" s="11">
        <v>0</v>
      </c>
      <c r="MK78" s="11">
        <v>0</v>
      </c>
      <c r="ML78" s="11">
        <v>0</v>
      </c>
      <c r="MM78" s="11">
        <v>0</v>
      </c>
      <c r="MN78" s="11">
        <v>0</v>
      </c>
      <c r="MO78" s="11">
        <v>0</v>
      </c>
      <c r="MP78" s="11">
        <v>0</v>
      </c>
      <c r="MQ78" s="11">
        <v>0</v>
      </c>
      <c r="MR78" s="11">
        <v>0</v>
      </c>
      <c r="MS78" s="11">
        <v>0</v>
      </c>
      <c r="MT78" s="11">
        <v>0</v>
      </c>
      <c r="MU78" s="11">
        <v>0</v>
      </c>
      <c r="MV78" s="11">
        <v>0</v>
      </c>
      <c r="MW78" s="11">
        <v>0</v>
      </c>
      <c r="MX78" s="11">
        <v>786</v>
      </c>
      <c r="MY78" s="11">
        <v>0</v>
      </c>
      <c r="MZ78" s="11">
        <v>0</v>
      </c>
      <c r="NA78" s="11">
        <v>0</v>
      </c>
      <c r="NB78" s="11">
        <v>0</v>
      </c>
      <c r="NC78" s="11">
        <v>0</v>
      </c>
      <c r="ND78" s="11">
        <v>0</v>
      </c>
      <c r="NE78" s="11">
        <v>0</v>
      </c>
      <c r="NF78" s="11">
        <v>0</v>
      </c>
      <c r="NG78" s="11">
        <v>0</v>
      </c>
      <c r="NH78" s="11">
        <v>0</v>
      </c>
      <c r="NI78" s="11">
        <v>0</v>
      </c>
      <c r="NJ78" s="11">
        <v>0</v>
      </c>
      <c r="NK78" s="11">
        <v>0</v>
      </c>
      <c r="NL78" s="11">
        <v>0</v>
      </c>
      <c r="NM78" s="11">
        <v>0</v>
      </c>
      <c r="NN78" s="11">
        <v>0</v>
      </c>
      <c r="NO78" s="11">
        <v>0</v>
      </c>
      <c r="NP78" s="11">
        <v>0</v>
      </c>
      <c r="NQ78" s="11">
        <v>0</v>
      </c>
      <c r="NR78" s="11">
        <v>0</v>
      </c>
      <c r="NS78" s="11">
        <v>0</v>
      </c>
      <c r="NT78" s="11">
        <v>0</v>
      </c>
      <c r="NU78" s="11">
        <v>0</v>
      </c>
      <c r="NV78" s="11">
        <v>0</v>
      </c>
      <c r="NW78" s="11">
        <v>0</v>
      </c>
      <c r="NX78" s="11">
        <v>0</v>
      </c>
      <c r="NY78" s="11">
        <v>0</v>
      </c>
      <c r="NZ78" s="11">
        <v>0</v>
      </c>
      <c r="OA78" s="11">
        <v>0</v>
      </c>
      <c r="OB78" s="11">
        <v>0</v>
      </c>
      <c r="OC78" s="11">
        <v>0</v>
      </c>
      <c r="OD78" s="11">
        <v>426</v>
      </c>
      <c r="OE78" s="11">
        <v>0</v>
      </c>
      <c r="OF78" s="11">
        <v>0</v>
      </c>
      <c r="OG78" s="11">
        <v>0</v>
      </c>
      <c r="OH78" s="11">
        <v>0</v>
      </c>
      <c r="OI78" s="11">
        <v>0</v>
      </c>
      <c r="OJ78" s="11">
        <v>0</v>
      </c>
      <c r="OK78" s="11">
        <v>0</v>
      </c>
      <c r="OL78" s="11">
        <v>0</v>
      </c>
      <c r="OM78" s="11">
        <v>0</v>
      </c>
      <c r="ON78" s="11">
        <v>191745</v>
      </c>
      <c r="OO78" s="11">
        <v>2483</v>
      </c>
      <c r="OP78" s="11">
        <v>679330</v>
      </c>
      <c r="OQ78" s="150">
        <v>465910</v>
      </c>
      <c r="OR78" s="11">
        <v>0</v>
      </c>
      <c r="OS78" s="11">
        <v>0</v>
      </c>
      <c r="OT78" s="11">
        <v>0</v>
      </c>
      <c r="OU78" s="11">
        <v>-18106</v>
      </c>
      <c r="OV78" s="11">
        <v>183020</v>
      </c>
      <c r="OW78" s="11">
        <v>630824</v>
      </c>
      <c r="OX78" s="11">
        <v>1310154</v>
      </c>
      <c r="OY78" s="11">
        <v>1184567</v>
      </c>
      <c r="OZ78" s="11">
        <v>125587</v>
      </c>
      <c r="PA78" s="11">
        <v>0</v>
      </c>
      <c r="PB78" s="11">
        <v>1310154</v>
      </c>
    </row>
    <row r="79" spans="1:418" ht="15" customHeight="1">
      <c r="A79" s="8" t="s">
        <v>502</v>
      </c>
      <c r="B79" s="9" t="s">
        <v>75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64</v>
      </c>
      <c r="BO79" s="10">
        <v>0</v>
      </c>
      <c r="BP79" s="10">
        <v>0</v>
      </c>
      <c r="BQ79" s="10">
        <v>845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108978</v>
      </c>
      <c r="BX79" s="10">
        <v>0</v>
      </c>
      <c r="BY79" s="10">
        <v>0</v>
      </c>
      <c r="BZ79" s="10">
        <v>11557</v>
      </c>
      <c r="CA79" s="10">
        <v>0</v>
      </c>
      <c r="CB79" s="10">
        <v>0</v>
      </c>
      <c r="CC79" s="10">
        <v>0</v>
      </c>
      <c r="CD79" s="10">
        <v>912</v>
      </c>
      <c r="CE79" s="10">
        <v>3702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651</v>
      </c>
      <c r="FB79" s="10">
        <v>47</v>
      </c>
      <c r="FC79" s="10">
        <v>303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58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1">
        <v>0</v>
      </c>
      <c r="GV79" s="11">
        <v>0</v>
      </c>
      <c r="GW79" s="11">
        <v>0</v>
      </c>
      <c r="GX79" s="11">
        <v>0</v>
      </c>
      <c r="GY79" s="11">
        <v>0</v>
      </c>
      <c r="GZ79" s="11">
        <v>0</v>
      </c>
      <c r="HA79" s="11">
        <v>0</v>
      </c>
      <c r="HB79" s="11">
        <v>0</v>
      </c>
      <c r="HC79" s="11">
        <v>0</v>
      </c>
      <c r="HD79" s="11">
        <v>0</v>
      </c>
      <c r="HE79" s="11">
        <v>0</v>
      </c>
      <c r="HF79" s="11">
        <v>0</v>
      </c>
      <c r="HG79" s="11">
        <v>0</v>
      </c>
      <c r="HH79" s="11">
        <v>0</v>
      </c>
      <c r="HI79" s="11">
        <v>0</v>
      </c>
      <c r="HJ79" s="11">
        <v>0</v>
      </c>
      <c r="HK79" s="11">
        <v>0</v>
      </c>
      <c r="HL79" s="11">
        <v>0</v>
      </c>
      <c r="HM79" s="11">
        <v>0</v>
      </c>
      <c r="HN79" s="11">
        <v>0</v>
      </c>
      <c r="HO79" s="11">
        <v>0</v>
      </c>
      <c r="HP79" s="11">
        <v>0</v>
      </c>
      <c r="HQ79" s="11">
        <v>0</v>
      </c>
      <c r="HR79" s="11">
        <v>0</v>
      </c>
      <c r="HS79" s="11">
        <v>0</v>
      </c>
      <c r="HT79" s="11">
        <v>0</v>
      </c>
      <c r="HU79" s="11">
        <v>0</v>
      </c>
      <c r="HV79" s="11">
        <v>0</v>
      </c>
      <c r="HW79" s="11">
        <v>0</v>
      </c>
      <c r="HX79" s="11">
        <v>0</v>
      </c>
      <c r="HY79" s="11">
        <v>0</v>
      </c>
      <c r="HZ79" s="11">
        <v>0</v>
      </c>
      <c r="IA79" s="11">
        <v>0</v>
      </c>
      <c r="IB79" s="11">
        <v>0</v>
      </c>
      <c r="IC79" s="11">
        <v>0</v>
      </c>
      <c r="ID79" s="11">
        <v>0</v>
      </c>
      <c r="IE79" s="11">
        <v>0</v>
      </c>
      <c r="IF79" s="11">
        <v>0</v>
      </c>
      <c r="IG79" s="11">
        <v>0</v>
      </c>
      <c r="IH79" s="11">
        <v>0</v>
      </c>
      <c r="II79" s="11">
        <v>0</v>
      </c>
      <c r="IJ79" s="11">
        <v>0</v>
      </c>
      <c r="IK79" s="11">
        <v>0</v>
      </c>
      <c r="IL79" s="11">
        <v>0</v>
      </c>
      <c r="IM79" s="11">
        <v>0</v>
      </c>
      <c r="IN79" s="11">
        <v>0</v>
      </c>
      <c r="IO79" s="11">
        <v>0</v>
      </c>
      <c r="IP79" s="11">
        <v>0</v>
      </c>
      <c r="IQ79" s="11">
        <v>0</v>
      </c>
      <c r="IR79" s="11">
        <v>0</v>
      </c>
      <c r="IS79" s="11">
        <v>0</v>
      </c>
      <c r="IT79" s="11">
        <v>0</v>
      </c>
      <c r="IU79" s="11">
        <v>0</v>
      </c>
      <c r="IV79" s="11">
        <v>0</v>
      </c>
      <c r="IW79" s="11">
        <v>0</v>
      </c>
      <c r="IX79" s="11">
        <v>0</v>
      </c>
      <c r="IY79" s="11">
        <v>0</v>
      </c>
      <c r="IZ79" s="11">
        <v>0</v>
      </c>
      <c r="JA79" s="11">
        <v>0</v>
      </c>
      <c r="JB79" s="11">
        <v>0</v>
      </c>
      <c r="JC79" s="11">
        <v>0</v>
      </c>
      <c r="JD79" s="11">
        <v>0</v>
      </c>
      <c r="JE79" s="11">
        <v>0</v>
      </c>
      <c r="JF79" s="11">
        <v>0</v>
      </c>
      <c r="JG79" s="11">
        <v>0</v>
      </c>
      <c r="JH79" s="11">
        <v>0</v>
      </c>
      <c r="JI79" s="11">
        <v>0</v>
      </c>
      <c r="JJ79" s="11">
        <v>0</v>
      </c>
      <c r="JK79" s="11">
        <v>0</v>
      </c>
      <c r="JL79" s="11">
        <v>0</v>
      </c>
      <c r="JM79" s="11">
        <v>0</v>
      </c>
      <c r="JN79" s="11">
        <v>0</v>
      </c>
      <c r="JO79" s="11">
        <v>0</v>
      </c>
      <c r="JP79" s="11">
        <v>0</v>
      </c>
      <c r="JQ79" s="11">
        <v>0</v>
      </c>
      <c r="JR79" s="11">
        <v>0</v>
      </c>
      <c r="JS79" s="11">
        <v>0</v>
      </c>
      <c r="JT79" s="11">
        <v>0</v>
      </c>
      <c r="JU79" s="11">
        <v>0</v>
      </c>
      <c r="JV79" s="11">
        <v>0</v>
      </c>
      <c r="JW79" s="11">
        <v>0</v>
      </c>
      <c r="JX79" s="11">
        <v>0</v>
      </c>
      <c r="JY79" s="11">
        <v>0</v>
      </c>
      <c r="JZ79" s="11">
        <v>0</v>
      </c>
      <c r="KA79" s="11">
        <v>0</v>
      </c>
      <c r="KB79" s="11">
        <v>0</v>
      </c>
      <c r="KC79" s="11">
        <v>0</v>
      </c>
      <c r="KD79" s="11">
        <v>0</v>
      </c>
      <c r="KE79" s="11">
        <v>0</v>
      </c>
      <c r="KF79" s="11">
        <v>0</v>
      </c>
      <c r="KG79" s="11">
        <v>0</v>
      </c>
      <c r="KH79" s="11">
        <v>0</v>
      </c>
      <c r="KI79" s="11">
        <v>0</v>
      </c>
      <c r="KJ79" s="11">
        <v>0</v>
      </c>
      <c r="KK79" s="11">
        <v>0</v>
      </c>
      <c r="KL79" s="11">
        <v>0</v>
      </c>
      <c r="KM79" s="11">
        <v>0</v>
      </c>
      <c r="KN79" s="11">
        <v>0</v>
      </c>
      <c r="KO79" s="11">
        <v>0</v>
      </c>
      <c r="KP79" s="11">
        <v>0</v>
      </c>
      <c r="KQ79" s="11">
        <v>0</v>
      </c>
      <c r="KR79" s="11">
        <v>0</v>
      </c>
      <c r="KS79" s="11">
        <v>0</v>
      </c>
      <c r="KT79" s="11">
        <v>0</v>
      </c>
      <c r="KU79" s="11">
        <v>0</v>
      </c>
      <c r="KV79" s="11">
        <v>0</v>
      </c>
      <c r="KW79" s="11">
        <v>0</v>
      </c>
      <c r="KX79" s="11">
        <v>0</v>
      </c>
      <c r="KY79" s="11">
        <v>0</v>
      </c>
      <c r="KZ79" s="11">
        <v>0</v>
      </c>
      <c r="LA79" s="11">
        <v>0</v>
      </c>
      <c r="LB79" s="11">
        <v>0</v>
      </c>
      <c r="LC79" s="11">
        <v>0</v>
      </c>
      <c r="LD79" s="11">
        <v>0</v>
      </c>
      <c r="LE79" s="11">
        <v>0</v>
      </c>
      <c r="LF79" s="11">
        <v>0</v>
      </c>
      <c r="LG79" s="11">
        <v>0</v>
      </c>
      <c r="LH79" s="11">
        <v>0</v>
      </c>
      <c r="LI79" s="11">
        <v>0</v>
      </c>
      <c r="LJ79" s="11">
        <v>0</v>
      </c>
      <c r="LK79" s="11">
        <v>0</v>
      </c>
      <c r="LL79" s="11">
        <v>0</v>
      </c>
      <c r="LM79" s="11">
        <v>0</v>
      </c>
      <c r="LN79" s="11">
        <v>2939</v>
      </c>
      <c r="LO79" s="11">
        <v>47208</v>
      </c>
      <c r="LP79" s="11">
        <v>0</v>
      </c>
      <c r="LQ79" s="11">
        <v>0</v>
      </c>
      <c r="LR79" s="11">
        <v>0</v>
      </c>
      <c r="LS79" s="11">
        <v>0</v>
      </c>
      <c r="LT79" s="11">
        <v>0</v>
      </c>
      <c r="LU79" s="11">
        <v>0</v>
      </c>
      <c r="LV79" s="11">
        <v>0</v>
      </c>
      <c r="LW79" s="11">
        <v>0</v>
      </c>
      <c r="LX79" s="11">
        <v>0</v>
      </c>
      <c r="LY79" s="11">
        <v>0</v>
      </c>
      <c r="LZ79" s="11">
        <v>0</v>
      </c>
      <c r="MA79" s="11">
        <v>0</v>
      </c>
      <c r="MB79" s="11">
        <v>0</v>
      </c>
      <c r="MC79" s="11">
        <v>0</v>
      </c>
      <c r="MD79" s="11">
        <v>0</v>
      </c>
      <c r="ME79" s="11">
        <v>0</v>
      </c>
      <c r="MF79" s="11">
        <v>0</v>
      </c>
      <c r="MG79" s="11">
        <v>0</v>
      </c>
      <c r="MH79" s="11">
        <v>0</v>
      </c>
      <c r="MI79" s="11">
        <v>0</v>
      </c>
      <c r="MJ79" s="11">
        <v>0</v>
      </c>
      <c r="MK79" s="11">
        <v>0</v>
      </c>
      <c r="ML79" s="11">
        <v>0</v>
      </c>
      <c r="MM79" s="11">
        <v>0</v>
      </c>
      <c r="MN79" s="11">
        <v>0</v>
      </c>
      <c r="MO79" s="11">
        <v>0</v>
      </c>
      <c r="MP79" s="11">
        <v>0</v>
      </c>
      <c r="MQ79" s="11">
        <v>0</v>
      </c>
      <c r="MR79" s="11">
        <v>0</v>
      </c>
      <c r="MS79" s="11">
        <v>0</v>
      </c>
      <c r="MT79" s="11">
        <v>0</v>
      </c>
      <c r="MU79" s="11">
        <v>0</v>
      </c>
      <c r="MV79" s="11">
        <v>0</v>
      </c>
      <c r="MW79" s="11">
        <v>0</v>
      </c>
      <c r="MX79" s="11">
        <v>529</v>
      </c>
      <c r="MY79" s="11">
        <v>0</v>
      </c>
      <c r="MZ79" s="11">
        <v>0</v>
      </c>
      <c r="NA79" s="11">
        <v>0</v>
      </c>
      <c r="NB79" s="11">
        <v>0</v>
      </c>
      <c r="NC79" s="11">
        <v>0</v>
      </c>
      <c r="ND79" s="11">
        <v>0</v>
      </c>
      <c r="NE79" s="11">
        <v>0</v>
      </c>
      <c r="NF79" s="11">
        <v>0</v>
      </c>
      <c r="NG79" s="11">
        <v>0</v>
      </c>
      <c r="NH79" s="11">
        <v>0</v>
      </c>
      <c r="NI79" s="11">
        <v>0</v>
      </c>
      <c r="NJ79" s="11">
        <v>0</v>
      </c>
      <c r="NK79" s="11">
        <v>0</v>
      </c>
      <c r="NL79" s="11">
        <v>0</v>
      </c>
      <c r="NM79" s="11">
        <v>0</v>
      </c>
      <c r="NN79" s="11">
        <v>0</v>
      </c>
      <c r="NO79" s="11">
        <v>485</v>
      </c>
      <c r="NP79" s="11">
        <v>15925</v>
      </c>
      <c r="NQ79" s="11">
        <v>23792</v>
      </c>
      <c r="NR79" s="11">
        <v>0</v>
      </c>
      <c r="NS79" s="11">
        <v>0</v>
      </c>
      <c r="NT79" s="11">
        <v>0</v>
      </c>
      <c r="NU79" s="11">
        <v>0</v>
      </c>
      <c r="NV79" s="11">
        <v>0</v>
      </c>
      <c r="NW79" s="11">
        <v>0</v>
      </c>
      <c r="NX79" s="11">
        <v>0</v>
      </c>
      <c r="NY79" s="11">
        <v>0</v>
      </c>
      <c r="NZ79" s="11">
        <v>0</v>
      </c>
      <c r="OA79" s="11">
        <v>0</v>
      </c>
      <c r="OB79" s="11">
        <v>0</v>
      </c>
      <c r="OC79" s="11">
        <v>0</v>
      </c>
      <c r="OD79" s="11">
        <v>0</v>
      </c>
      <c r="OE79" s="11">
        <v>0</v>
      </c>
      <c r="OF79" s="11">
        <v>0</v>
      </c>
      <c r="OG79" s="11">
        <v>0</v>
      </c>
      <c r="OH79" s="11">
        <v>0</v>
      </c>
      <c r="OI79" s="11">
        <v>0</v>
      </c>
      <c r="OJ79" s="11">
        <v>0</v>
      </c>
      <c r="OK79" s="11">
        <v>0</v>
      </c>
      <c r="OL79" s="11">
        <v>0</v>
      </c>
      <c r="OM79" s="11">
        <v>0</v>
      </c>
      <c r="ON79" s="11">
        <v>65838</v>
      </c>
      <c r="OO79" s="11">
        <v>1531</v>
      </c>
      <c r="OP79" s="11">
        <v>285306</v>
      </c>
      <c r="OQ79" s="150">
        <v>351073</v>
      </c>
      <c r="OR79" s="11">
        <v>0</v>
      </c>
      <c r="OS79" s="11">
        <v>0</v>
      </c>
      <c r="OT79" s="11">
        <v>0</v>
      </c>
      <c r="OU79" s="11">
        <v>-1427</v>
      </c>
      <c r="OV79" s="11">
        <v>315760</v>
      </c>
      <c r="OW79" s="11">
        <v>665406</v>
      </c>
      <c r="OX79" s="11">
        <v>950712</v>
      </c>
      <c r="OY79" s="11">
        <v>943283</v>
      </c>
      <c r="OZ79" s="11">
        <v>7429</v>
      </c>
      <c r="PA79" s="11">
        <v>0</v>
      </c>
      <c r="PB79" s="11">
        <v>950712</v>
      </c>
    </row>
    <row r="80" spans="1:418" ht="15" customHeight="1">
      <c r="A80" s="8" t="s">
        <v>503</v>
      </c>
      <c r="B80" s="9" t="s">
        <v>76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1712</v>
      </c>
      <c r="U80" s="10">
        <v>257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252</v>
      </c>
      <c r="AX80" s="10">
        <v>0</v>
      </c>
      <c r="AY80" s="10">
        <v>1605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10507</v>
      </c>
      <c r="BM80" s="10">
        <v>45966</v>
      </c>
      <c r="BN80" s="10">
        <v>234</v>
      </c>
      <c r="BO80" s="10">
        <v>828</v>
      </c>
      <c r="BP80" s="10">
        <v>843</v>
      </c>
      <c r="BQ80" s="10">
        <v>10420</v>
      </c>
      <c r="BR80" s="10">
        <v>1647</v>
      </c>
      <c r="BS80" s="10">
        <v>0</v>
      </c>
      <c r="BT80" s="10">
        <v>0</v>
      </c>
      <c r="BU80" s="10">
        <v>425</v>
      </c>
      <c r="BV80" s="10">
        <v>0</v>
      </c>
      <c r="BW80" s="10">
        <v>0</v>
      </c>
      <c r="BX80" s="10">
        <v>1262</v>
      </c>
      <c r="BY80" s="10">
        <v>0</v>
      </c>
      <c r="BZ80" s="10">
        <v>5947</v>
      </c>
      <c r="CA80" s="10">
        <v>2311</v>
      </c>
      <c r="CB80" s="10">
        <v>35</v>
      </c>
      <c r="CC80" s="10">
        <v>218455</v>
      </c>
      <c r="CD80" s="10">
        <v>4672</v>
      </c>
      <c r="CE80" s="10">
        <v>5442</v>
      </c>
      <c r="CF80" s="10">
        <v>0</v>
      </c>
      <c r="CG80" s="10">
        <v>4748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7011</v>
      </c>
      <c r="FB80" s="10">
        <v>149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58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1">
        <v>0</v>
      </c>
      <c r="GV80" s="11">
        <v>0</v>
      </c>
      <c r="GW80" s="11">
        <v>0</v>
      </c>
      <c r="GX80" s="11">
        <v>0</v>
      </c>
      <c r="GY80" s="11">
        <v>0</v>
      </c>
      <c r="GZ80" s="11">
        <v>0</v>
      </c>
      <c r="HA80" s="11">
        <v>0</v>
      </c>
      <c r="HB80" s="11">
        <v>0</v>
      </c>
      <c r="HC80" s="11">
        <v>0</v>
      </c>
      <c r="HD80" s="11">
        <v>0</v>
      </c>
      <c r="HE80" s="11">
        <v>0</v>
      </c>
      <c r="HF80" s="11">
        <v>0</v>
      </c>
      <c r="HG80" s="11">
        <v>0</v>
      </c>
      <c r="HH80" s="11">
        <v>0</v>
      </c>
      <c r="HI80" s="11">
        <v>0</v>
      </c>
      <c r="HJ80" s="11">
        <v>0</v>
      </c>
      <c r="HK80" s="11">
        <v>0</v>
      </c>
      <c r="HL80" s="11">
        <v>0</v>
      </c>
      <c r="HM80" s="11">
        <v>0</v>
      </c>
      <c r="HN80" s="11">
        <v>0</v>
      </c>
      <c r="HO80" s="11">
        <v>0</v>
      </c>
      <c r="HP80" s="11">
        <v>0</v>
      </c>
      <c r="HQ80" s="11">
        <v>0</v>
      </c>
      <c r="HR80" s="11">
        <v>0</v>
      </c>
      <c r="HS80" s="11">
        <v>0</v>
      </c>
      <c r="HT80" s="11">
        <v>0</v>
      </c>
      <c r="HU80" s="11">
        <v>0</v>
      </c>
      <c r="HV80" s="11">
        <v>0</v>
      </c>
      <c r="HW80" s="11">
        <v>0</v>
      </c>
      <c r="HX80" s="11">
        <v>0</v>
      </c>
      <c r="HY80" s="11">
        <v>0</v>
      </c>
      <c r="HZ80" s="11">
        <v>0</v>
      </c>
      <c r="IA80" s="11">
        <v>0</v>
      </c>
      <c r="IB80" s="11">
        <v>0</v>
      </c>
      <c r="IC80" s="11">
        <v>0</v>
      </c>
      <c r="ID80" s="11">
        <v>0</v>
      </c>
      <c r="IE80" s="11">
        <v>0</v>
      </c>
      <c r="IF80" s="11">
        <v>0</v>
      </c>
      <c r="IG80" s="11">
        <v>0</v>
      </c>
      <c r="IH80" s="11">
        <v>0</v>
      </c>
      <c r="II80" s="11">
        <v>0</v>
      </c>
      <c r="IJ80" s="11">
        <v>0</v>
      </c>
      <c r="IK80" s="11">
        <v>0</v>
      </c>
      <c r="IL80" s="11">
        <v>0</v>
      </c>
      <c r="IM80" s="11">
        <v>0</v>
      </c>
      <c r="IN80" s="11">
        <v>0</v>
      </c>
      <c r="IO80" s="11">
        <v>0</v>
      </c>
      <c r="IP80" s="11">
        <v>0</v>
      </c>
      <c r="IQ80" s="11">
        <v>0</v>
      </c>
      <c r="IR80" s="11">
        <v>0</v>
      </c>
      <c r="IS80" s="11">
        <v>0</v>
      </c>
      <c r="IT80" s="11">
        <v>0</v>
      </c>
      <c r="IU80" s="11">
        <v>0</v>
      </c>
      <c r="IV80" s="11">
        <v>0</v>
      </c>
      <c r="IW80" s="11">
        <v>0</v>
      </c>
      <c r="IX80" s="11">
        <v>0</v>
      </c>
      <c r="IY80" s="11">
        <v>0</v>
      </c>
      <c r="IZ80" s="11">
        <v>0</v>
      </c>
      <c r="JA80" s="11">
        <v>0</v>
      </c>
      <c r="JB80" s="11">
        <v>0</v>
      </c>
      <c r="JC80" s="11">
        <v>0</v>
      </c>
      <c r="JD80" s="11">
        <v>0</v>
      </c>
      <c r="JE80" s="11">
        <v>0</v>
      </c>
      <c r="JF80" s="11">
        <v>0</v>
      </c>
      <c r="JG80" s="11">
        <v>0</v>
      </c>
      <c r="JH80" s="11">
        <v>0</v>
      </c>
      <c r="JI80" s="11">
        <v>0</v>
      </c>
      <c r="JJ80" s="11">
        <v>0</v>
      </c>
      <c r="JK80" s="11">
        <v>0</v>
      </c>
      <c r="JL80" s="11">
        <v>0</v>
      </c>
      <c r="JM80" s="11">
        <v>0</v>
      </c>
      <c r="JN80" s="11">
        <v>0</v>
      </c>
      <c r="JO80" s="11">
        <v>0</v>
      </c>
      <c r="JP80" s="11">
        <v>0</v>
      </c>
      <c r="JQ80" s="11">
        <v>0</v>
      </c>
      <c r="JR80" s="11">
        <v>0</v>
      </c>
      <c r="JS80" s="11">
        <v>0</v>
      </c>
      <c r="JT80" s="11">
        <v>0</v>
      </c>
      <c r="JU80" s="11">
        <v>0</v>
      </c>
      <c r="JV80" s="11">
        <v>0</v>
      </c>
      <c r="JW80" s="11">
        <v>0</v>
      </c>
      <c r="JX80" s="11">
        <v>0</v>
      </c>
      <c r="JY80" s="11">
        <v>0</v>
      </c>
      <c r="JZ80" s="11">
        <v>0</v>
      </c>
      <c r="KA80" s="11">
        <v>0</v>
      </c>
      <c r="KB80" s="11">
        <v>0</v>
      </c>
      <c r="KC80" s="11">
        <v>0</v>
      </c>
      <c r="KD80" s="11">
        <v>0</v>
      </c>
      <c r="KE80" s="11">
        <v>0</v>
      </c>
      <c r="KF80" s="11">
        <v>0</v>
      </c>
      <c r="KG80" s="11">
        <v>0</v>
      </c>
      <c r="KH80" s="11">
        <v>0</v>
      </c>
      <c r="KI80" s="11">
        <v>0</v>
      </c>
      <c r="KJ80" s="11">
        <v>0</v>
      </c>
      <c r="KK80" s="11">
        <v>0</v>
      </c>
      <c r="KL80" s="11">
        <v>0</v>
      </c>
      <c r="KM80" s="11">
        <v>0</v>
      </c>
      <c r="KN80" s="11">
        <v>0</v>
      </c>
      <c r="KO80" s="11">
        <v>0</v>
      </c>
      <c r="KP80" s="11">
        <v>0</v>
      </c>
      <c r="KQ80" s="11">
        <v>0</v>
      </c>
      <c r="KR80" s="11">
        <v>0</v>
      </c>
      <c r="KS80" s="11">
        <v>0</v>
      </c>
      <c r="KT80" s="11">
        <v>0</v>
      </c>
      <c r="KU80" s="11">
        <v>0</v>
      </c>
      <c r="KV80" s="11">
        <v>0</v>
      </c>
      <c r="KW80" s="11">
        <v>0</v>
      </c>
      <c r="KX80" s="11">
        <v>0</v>
      </c>
      <c r="KY80" s="11">
        <v>0</v>
      </c>
      <c r="KZ80" s="11">
        <v>0</v>
      </c>
      <c r="LA80" s="11">
        <v>0</v>
      </c>
      <c r="LB80" s="11">
        <v>0</v>
      </c>
      <c r="LC80" s="11">
        <v>0</v>
      </c>
      <c r="LD80" s="11">
        <v>0</v>
      </c>
      <c r="LE80" s="11">
        <v>0</v>
      </c>
      <c r="LF80" s="11">
        <v>0</v>
      </c>
      <c r="LG80" s="11">
        <v>0</v>
      </c>
      <c r="LH80" s="11">
        <v>0</v>
      </c>
      <c r="LI80" s="11">
        <v>0</v>
      </c>
      <c r="LJ80" s="11">
        <v>0</v>
      </c>
      <c r="LK80" s="11">
        <v>0</v>
      </c>
      <c r="LL80" s="11">
        <v>0</v>
      </c>
      <c r="LM80" s="11">
        <v>1063</v>
      </c>
      <c r="LN80" s="11">
        <v>21</v>
      </c>
      <c r="LO80" s="11">
        <v>16082</v>
      </c>
      <c r="LP80" s="11">
        <v>0</v>
      </c>
      <c r="LQ80" s="11">
        <v>0</v>
      </c>
      <c r="LR80" s="11">
        <v>0</v>
      </c>
      <c r="LS80" s="11">
        <v>0</v>
      </c>
      <c r="LT80" s="11">
        <v>0</v>
      </c>
      <c r="LU80" s="11">
        <v>0</v>
      </c>
      <c r="LV80" s="11">
        <v>0</v>
      </c>
      <c r="LW80" s="11">
        <v>0</v>
      </c>
      <c r="LX80" s="11">
        <v>0</v>
      </c>
      <c r="LY80" s="11">
        <v>0</v>
      </c>
      <c r="LZ80" s="11">
        <v>0</v>
      </c>
      <c r="MA80" s="11">
        <v>0</v>
      </c>
      <c r="MB80" s="11">
        <v>0</v>
      </c>
      <c r="MC80" s="11">
        <v>0</v>
      </c>
      <c r="MD80" s="11">
        <v>0</v>
      </c>
      <c r="ME80" s="11">
        <v>0</v>
      </c>
      <c r="MF80" s="11">
        <v>0</v>
      </c>
      <c r="MG80" s="11">
        <v>0</v>
      </c>
      <c r="MH80" s="11">
        <v>0</v>
      </c>
      <c r="MI80" s="11">
        <v>0</v>
      </c>
      <c r="MJ80" s="11">
        <v>0</v>
      </c>
      <c r="MK80" s="11">
        <v>0</v>
      </c>
      <c r="ML80" s="11">
        <v>0</v>
      </c>
      <c r="MM80" s="11">
        <v>0</v>
      </c>
      <c r="MN80" s="11">
        <v>0</v>
      </c>
      <c r="MO80" s="11">
        <v>0</v>
      </c>
      <c r="MP80" s="11">
        <v>0</v>
      </c>
      <c r="MQ80" s="11">
        <v>0</v>
      </c>
      <c r="MR80" s="11">
        <v>0</v>
      </c>
      <c r="MS80" s="11">
        <v>0</v>
      </c>
      <c r="MT80" s="11">
        <v>0</v>
      </c>
      <c r="MU80" s="11">
        <v>0</v>
      </c>
      <c r="MV80" s="11">
        <v>0</v>
      </c>
      <c r="MW80" s="11">
        <v>0</v>
      </c>
      <c r="MX80" s="11">
        <v>0</v>
      </c>
      <c r="MY80" s="11">
        <v>0</v>
      </c>
      <c r="MZ80" s="11">
        <v>0</v>
      </c>
      <c r="NA80" s="11">
        <v>0</v>
      </c>
      <c r="NB80" s="11">
        <v>0</v>
      </c>
      <c r="NC80" s="11">
        <v>0</v>
      </c>
      <c r="ND80" s="11">
        <v>0</v>
      </c>
      <c r="NE80" s="11">
        <v>0</v>
      </c>
      <c r="NF80" s="11">
        <v>0</v>
      </c>
      <c r="NG80" s="11">
        <v>0</v>
      </c>
      <c r="NH80" s="11">
        <v>0</v>
      </c>
      <c r="NI80" s="11">
        <v>0</v>
      </c>
      <c r="NJ80" s="11">
        <v>0</v>
      </c>
      <c r="NK80" s="11">
        <v>0</v>
      </c>
      <c r="NL80" s="11">
        <v>0</v>
      </c>
      <c r="NM80" s="11">
        <v>0</v>
      </c>
      <c r="NN80" s="11">
        <v>0</v>
      </c>
      <c r="NO80" s="11">
        <v>0</v>
      </c>
      <c r="NP80" s="11">
        <v>0</v>
      </c>
      <c r="NQ80" s="11">
        <v>0</v>
      </c>
      <c r="NR80" s="11">
        <v>0</v>
      </c>
      <c r="NS80" s="11">
        <v>0</v>
      </c>
      <c r="NT80" s="11">
        <v>0</v>
      </c>
      <c r="NU80" s="11">
        <v>0</v>
      </c>
      <c r="NV80" s="11">
        <v>0</v>
      </c>
      <c r="NW80" s="11">
        <v>0</v>
      </c>
      <c r="NX80" s="11">
        <v>0</v>
      </c>
      <c r="NY80" s="11">
        <v>0</v>
      </c>
      <c r="NZ80" s="11">
        <v>0</v>
      </c>
      <c r="OA80" s="11">
        <v>0</v>
      </c>
      <c r="OB80" s="11">
        <v>0</v>
      </c>
      <c r="OC80" s="11">
        <v>0</v>
      </c>
      <c r="OD80" s="11">
        <v>0</v>
      </c>
      <c r="OE80" s="11">
        <v>0</v>
      </c>
      <c r="OF80" s="11">
        <v>0</v>
      </c>
      <c r="OG80" s="11">
        <v>0</v>
      </c>
      <c r="OH80" s="11">
        <v>0</v>
      </c>
      <c r="OI80" s="11">
        <v>0</v>
      </c>
      <c r="OJ80" s="11">
        <v>0</v>
      </c>
      <c r="OK80" s="11">
        <v>0</v>
      </c>
      <c r="OL80" s="11">
        <v>0</v>
      </c>
      <c r="OM80" s="11">
        <v>0</v>
      </c>
      <c r="ON80" s="11">
        <v>0</v>
      </c>
      <c r="OO80" s="11">
        <v>786</v>
      </c>
      <c r="OP80" s="11">
        <v>342680</v>
      </c>
      <c r="OQ80" s="150">
        <v>5552</v>
      </c>
      <c r="OR80" s="11">
        <v>0</v>
      </c>
      <c r="OS80" s="11">
        <v>0</v>
      </c>
      <c r="OT80" s="11">
        <v>0</v>
      </c>
      <c r="OU80" s="11">
        <v>-4521</v>
      </c>
      <c r="OV80" s="11">
        <v>718</v>
      </c>
      <c r="OW80" s="11">
        <v>1749</v>
      </c>
      <c r="OX80" s="11">
        <v>344429</v>
      </c>
      <c r="OY80" s="11">
        <v>183282</v>
      </c>
      <c r="OZ80" s="11">
        <v>161147</v>
      </c>
      <c r="PA80" s="11">
        <v>0</v>
      </c>
      <c r="PB80" s="11">
        <v>344429</v>
      </c>
    </row>
    <row r="81" spans="1:418" ht="15" customHeight="1">
      <c r="A81" s="8" t="s">
        <v>504</v>
      </c>
      <c r="B81" s="9" t="s">
        <v>77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642</v>
      </c>
      <c r="AX81" s="10">
        <v>0</v>
      </c>
      <c r="AY81" s="10">
        <v>0</v>
      </c>
      <c r="AZ81" s="10">
        <v>0</v>
      </c>
      <c r="BA81" s="10">
        <v>393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13354</v>
      </c>
      <c r="BN81" s="10">
        <v>0</v>
      </c>
      <c r="BO81" s="10">
        <v>2423</v>
      </c>
      <c r="BP81" s="10">
        <v>0</v>
      </c>
      <c r="BQ81" s="10">
        <v>398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30766</v>
      </c>
      <c r="BZ81" s="10">
        <v>1244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92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58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1">
        <v>0</v>
      </c>
      <c r="GV81" s="11">
        <v>0</v>
      </c>
      <c r="GW81" s="11">
        <v>0</v>
      </c>
      <c r="GX81" s="11">
        <v>0</v>
      </c>
      <c r="GY81" s="11">
        <v>0</v>
      </c>
      <c r="GZ81" s="11">
        <v>0</v>
      </c>
      <c r="HA81" s="11">
        <v>0</v>
      </c>
      <c r="HB81" s="11">
        <v>0</v>
      </c>
      <c r="HC81" s="11">
        <v>0</v>
      </c>
      <c r="HD81" s="11">
        <v>0</v>
      </c>
      <c r="HE81" s="11">
        <v>0</v>
      </c>
      <c r="HF81" s="11">
        <v>0</v>
      </c>
      <c r="HG81" s="11">
        <v>0</v>
      </c>
      <c r="HH81" s="11">
        <v>0</v>
      </c>
      <c r="HI81" s="11">
        <v>0</v>
      </c>
      <c r="HJ81" s="11">
        <v>0</v>
      </c>
      <c r="HK81" s="11">
        <v>0</v>
      </c>
      <c r="HL81" s="11">
        <v>0</v>
      </c>
      <c r="HM81" s="11">
        <v>0</v>
      </c>
      <c r="HN81" s="11">
        <v>0</v>
      </c>
      <c r="HO81" s="11">
        <v>0</v>
      </c>
      <c r="HP81" s="11">
        <v>0</v>
      </c>
      <c r="HQ81" s="11">
        <v>0</v>
      </c>
      <c r="HR81" s="11">
        <v>0</v>
      </c>
      <c r="HS81" s="11">
        <v>0</v>
      </c>
      <c r="HT81" s="11">
        <v>0</v>
      </c>
      <c r="HU81" s="11">
        <v>0</v>
      </c>
      <c r="HV81" s="11">
        <v>0</v>
      </c>
      <c r="HW81" s="11">
        <v>0</v>
      </c>
      <c r="HX81" s="11">
        <v>0</v>
      </c>
      <c r="HY81" s="11">
        <v>0</v>
      </c>
      <c r="HZ81" s="11">
        <v>0</v>
      </c>
      <c r="IA81" s="11">
        <v>0</v>
      </c>
      <c r="IB81" s="11">
        <v>0</v>
      </c>
      <c r="IC81" s="11">
        <v>0</v>
      </c>
      <c r="ID81" s="11">
        <v>0</v>
      </c>
      <c r="IE81" s="11">
        <v>0</v>
      </c>
      <c r="IF81" s="11">
        <v>0</v>
      </c>
      <c r="IG81" s="11">
        <v>0</v>
      </c>
      <c r="IH81" s="11">
        <v>0</v>
      </c>
      <c r="II81" s="11">
        <v>0</v>
      </c>
      <c r="IJ81" s="11">
        <v>0</v>
      </c>
      <c r="IK81" s="11">
        <v>0</v>
      </c>
      <c r="IL81" s="11">
        <v>0</v>
      </c>
      <c r="IM81" s="11">
        <v>0</v>
      </c>
      <c r="IN81" s="11">
        <v>0</v>
      </c>
      <c r="IO81" s="11">
        <v>0</v>
      </c>
      <c r="IP81" s="11">
        <v>0</v>
      </c>
      <c r="IQ81" s="11">
        <v>0</v>
      </c>
      <c r="IR81" s="11">
        <v>0</v>
      </c>
      <c r="IS81" s="11">
        <v>0</v>
      </c>
      <c r="IT81" s="11">
        <v>0</v>
      </c>
      <c r="IU81" s="11">
        <v>0</v>
      </c>
      <c r="IV81" s="11">
        <v>0</v>
      </c>
      <c r="IW81" s="11">
        <v>0</v>
      </c>
      <c r="IX81" s="11">
        <v>0</v>
      </c>
      <c r="IY81" s="11">
        <v>0</v>
      </c>
      <c r="IZ81" s="11">
        <v>0</v>
      </c>
      <c r="JA81" s="11">
        <v>0</v>
      </c>
      <c r="JB81" s="11">
        <v>0</v>
      </c>
      <c r="JC81" s="11">
        <v>0</v>
      </c>
      <c r="JD81" s="11">
        <v>0</v>
      </c>
      <c r="JE81" s="11">
        <v>0</v>
      </c>
      <c r="JF81" s="11">
        <v>0</v>
      </c>
      <c r="JG81" s="11">
        <v>0</v>
      </c>
      <c r="JH81" s="11">
        <v>0</v>
      </c>
      <c r="JI81" s="11">
        <v>0</v>
      </c>
      <c r="JJ81" s="11">
        <v>0</v>
      </c>
      <c r="JK81" s="11">
        <v>0</v>
      </c>
      <c r="JL81" s="11">
        <v>0</v>
      </c>
      <c r="JM81" s="11">
        <v>0</v>
      </c>
      <c r="JN81" s="11">
        <v>0</v>
      </c>
      <c r="JO81" s="11">
        <v>0</v>
      </c>
      <c r="JP81" s="11">
        <v>0</v>
      </c>
      <c r="JQ81" s="11">
        <v>0</v>
      </c>
      <c r="JR81" s="11">
        <v>0</v>
      </c>
      <c r="JS81" s="11">
        <v>0</v>
      </c>
      <c r="JT81" s="11">
        <v>0</v>
      </c>
      <c r="JU81" s="11">
        <v>0</v>
      </c>
      <c r="JV81" s="11">
        <v>0</v>
      </c>
      <c r="JW81" s="11">
        <v>0</v>
      </c>
      <c r="JX81" s="11">
        <v>0</v>
      </c>
      <c r="JY81" s="11">
        <v>0</v>
      </c>
      <c r="JZ81" s="11">
        <v>0</v>
      </c>
      <c r="KA81" s="11">
        <v>0</v>
      </c>
      <c r="KB81" s="11">
        <v>0</v>
      </c>
      <c r="KC81" s="11">
        <v>0</v>
      </c>
      <c r="KD81" s="11">
        <v>0</v>
      </c>
      <c r="KE81" s="11">
        <v>0</v>
      </c>
      <c r="KF81" s="11">
        <v>0</v>
      </c>
      <c r="KG81" s="11">
        <v>0</v>
      </c>
      <c r="KH81" s="11">
        <v>0</v>
      </c>
      <c r="KI81" s="11">
        <v>0</v>
      </c>
      <c r="KJ81" s="11">
        <v>0</v>
      </c>
      <c r="KK81" s="11">
        <v>0</v>
      </c>
      <c r="KL81" s="11">
        <v>0</v>
      </c>
      <c r="KM81" s="11">
        <v>0</v>
      </c>
      <c r="KN81" s="11">
        <v>0</v>
      </c>
      <c r="KO81" s="11">
        <v>0</v>
      </c>
      <c r="KP81" s="11">
        <v>0</v>
      </c>
      <c r="KQ81" s="11">
        <v>0</v>
      </c>
      <c r="KR81" s="11">
        <v>0</v>
      </c>
      <c r="KS81" s="11">
        <v>0</v>
      </c>
      <c r="KT81" s="11">
        <v>0</v>
      </c>
      <c r="KU81" s="11">
        <v>0</v>
      </c>
      <c r="KV81" s="11">
        <v>0</v>
      </c>
      <c r="KW81" s="11">
        <v>0</v>
      </c>
      <c r="KX81" s="11">
        <v>0</v>
      </c>
      <c r="KY81" s="11">
        <v>0</v>
      </c>
      <c r="KZ81" s="11">
        <v>0</v>
      </c>
      <c r="LA81" s="11">
        <v>0</v>
      </c>
      <c r="LB81" s="11">
        <v>0</v>
      </c>
      <c r="LC81" s="11">
        <v>0</v>
      </c>
      <c r="LD81" s="11">
        <v>0</v>
      </c>
      <c r="LE81" s="11">
        <v>0</v>
      </c>
      <c r="LF81" s="11">
        <v>0</v>
      </c>
      <c r="LG81" s="11">
        <v>0</v>
      </c>
      <c r="LH81" s="11">
        <v>0</v>
      </c>
      <c r="LI81" s="11">
        <v>0</v>
      </c>
      <c r="LJ81" s="11">
        <v>0</v>
      </c>
      <c r="LK81" s="11">
        <v>0</v>
      </c>
      <c r="LL81" s="11">
        <v>0</v>
      </c>
      <c r="LM81" s="11">
        <v>127584</v>
      </c>
      <c r="LN81" s="11">
        <v>6661</v>
      </c>
      <c r="LO81" s="11">
        <v>17077</v>
      </c>
      <c r="LP81" s="11">
        <v>0</v>
      </c>
      <c r="LQ81" s="11">
        <v>0</v>
      </c>
      <c r="LR81" s="11">
        <v>0</v>
      </c>
      <c r="LS81" s="11">
        <v>0</v>
      </c>
      <c r="LT81" s="11">
        <v>0</v>
      </c>
      <c r="LU81" s="11">
        <v>0</v>
      </c>
      <c r="LV81" s="11">
        <v>0</v>
      </c>
      <c r="LW81" s="11">
        <v>0</v>
      </c>
      <c r="LX81" s="11">
        <v>0</v>
      </c>
      <c r="LY81" s="11">
        <v>0</v>
      </c>
      <c r="LZ81" s="11">
        <v>0</v>
      </c>
      <c r="MA81" s="11">
        <v>0</v>
      </c>
      <c r="MB81" s="11">
        <v>0</v>
      </c>
      <c r="MC81" s="11">
        <v>0</v>
      </c>
      <c r="MD81" s="11">
        <v>0</v>
      </c>
      <c r="ME81" s="11">
        <v>0</v>
      </c>
      <c r="MF81" s="11">
        <v>0</v>
      </c>
      <c r="MG81" s="11">
        <v>0</v>
      </c>
      <c r="MH81" s="11">
        <v>0</v>
      </c>
      <c r="MI81" s="11">
        <v>0</v>
      </c>
      <c r="MJ81" s="11">
        <v>0</v>
      </c>
      <c r="MK81" s="11">
        <v>0</v>
      </c>
      <c r="ML81" s="11">
        <v>0</v>
      </c>
      <c r="MM81" s="11">
        <v>0</v>
      </c>
      <c r="MN81" s="11">
        <v>0</v>
      </c>
      <c r="MO81" s="11">
        <v>0</v>
      </c>
      <c r="MP81" s="11">
        <v>0</v>
      </c>
      <c r="MQ81" s="11">
        <v>0</v>
      </c>
      <c r="MR81" s="11">
        <v>0</v>
      </c>
      <c r="MS81" s="11">
        <v>0</v>
      </c>
      <c r="MT81" s="11">
        <v>0</v>
      </c>
      <c r="MU81" s="11">
        <v>0</v>
      </c>
      <c r="MV81" s="11">
        <v>0</v>
      </c>
      <c r="MW81" s="11">
        <v>0</v>
      </c>
      <c r="MX81" s="11">
        <v>0</v>
      </c>
      <c r="MY81" s="11">
        <v>0</v>
      </c>
      <c r="MZ81" s="11">
        <v>0</v>
      </c>
      <c r="NA81" s="11">
        <v>0</v>
      </c>
      <c r="NB81" s="11">
        <v>0</v>
      </c>
      <c r="NC81" s="11">
        <v>0</v>
      </c>
      <c r="ND81" s="11">
        <v>0</v>
      </c>
      <c r="NE81" s="11">
        <v>0</v>
      </c>
      <c r="NF81" s="11">
        <v>0</v>
      </c>
      <c r="NG81" s="11">
        <v>0</v>
      </c>
      <c r="NH81" s="11">
        <v>0</v>
      </c>
      <c r="NI81" s="11">
        <v>0</v>
      </c>
      <c r="NJ81" s="11">
        <v>0</v>
      </c>
      <c r="NK81" s="11">
        <v>0</v>
      </c>
      <c r="NL81" s="11">
        <v>0</v>
      </c>
      <c r="NM81" s="11">
        <v>0</v>
      </c>
      <c r="NN81" s="11">
        <v>0</v>
      </c>
      <c r="NO81" s="11">
        <v>0</v>
      </c>
      <c r="NP81" s="11">
        <v>0</v>
      </c>
      <c r="NQ81" s="11">
        <v>0</v>
      </c>
      <c r="NR81" s="11">
        <v>0</v>
      </c>
      <c r="NS81" s="11">
        <v>0</v>
      </c>
      <c r="NT81" s="11">
        <v>0</v>
      </c>
      <c r="NU81" s="11">
        <v>0</v>
      </c>
      <c r="NV81" s="11">
        <v>0</v>
      </c>
      <c r="NW81" s="11">
        <v>0</v>
      </c>
      <c r="NX81" s="11">
        <v>0</v>
      </c>
      <c r="NY81" s="11">
        <v>0</v>
      </c>
      <c r="NZ81" s="11">
        <v>0</v>
      </c>
      <c r="OA81" s="11">
        <v>0</v>
      </c>
      <c r="OB81" s="11">
        <v>0</v>
      </c>
      <c r="OC81" s="11">
        <v>0</v>
      </c>
      <c r="OD81" s="11">
        <v>0</v>
      </c>
      <c r="OE81" s="11">
        <v>0</v>
      </c>
      <c r="OF81" s="11">
        <v>0</v>
      </c>
      <c r="OG81" s="11">
        <v>0</v>
      </c>
      <c r="OH81" s="11">
        <v>0</v>
      </c>
      <c r="OI81" s="11">
        <v>0</v>
      </c>
      <c r="OJ81" s="11">
        <v>0</v>
      </c>
      <c r="OK81" s="11">
        <v>0</v>
      </c>
      <c r="OL81" s="11">
        <v>0</v>
      </c>
      <c r="OM81" s="11">
        <v>0</v>
      </c>
      <c r="ON81" s="11">
        <v>17136</v>
      </c>
      <c r="OO81" s="11">
        <v>446</v>
      </c>
      <c r="OP81" s="11">
        <v>218216</v>
      </c>
      <c r="OQ81" s="150">
        <v>393681</v>
      </c>
      <c r="OR81" s="11">
        <v>0</v>
      </c>
      <c r="OS81" s="11">
        <v>0</v>
      </c>
      <c r="OT81" s="11">
        <v>0</v>
      </c>
      <c r="OU81" s="11">
        <v>3722</v>
      </c>
      <c r="OV81" s="11">
        <v>890</v>
      </c>
      <c r="OW81" s="11">
        <v>398293</v>
      </c>
      <c r="OX81" s="11">
        <v>616509</v>
      </c>
      <c r="OY81" s="11">
        <v>611395</v>
      </c>
      <c r="OZ81" s="11">
        <v>5114</v>
      </c>
      <c r="PA81" s="11">
        <v>0</v>
      </c>
      <c r="PB81" s="11">
        <v>616509</v>
      </c>
    </row>
    <row r="82" spans="1:418" ht="15" customHeight="1">
      <c r="A82" s="8" t="s">
        <v>505</v>
      </c>
      <c r="B82" s="9" t="s">
        <v>78</v>
      </c>
      <c r="C82" s="10">
        <v>0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8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24865</v>
      </c>
      <c r="AX82" s="10">
        <v>0</v>
      </c>
      <c r="AY82" s="10">
        <v>44718</v>
      </c>
      <c r="AZ82" s="10">
        <v>14074</v>
      </c>
      <c r="BA82" s="10">
        <v>1251</v>
      </c>
      <c r="BB82" s="10">
        <v>0</v>
      </c>
      <c r="BC82" s="10">
        <v>263</v>
      </c>
      <c r="BD82" s="10">
        <v>492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0</v>
      </c>
      <c r="BM82" s="10">
        <v>77030</v>
      </c>
      <c r="BN82" s="10">
        <v>17915</v>
      </c>
      <c r="BO82" s="10">
        <v>5102</v>
      </c>
      <c r="BP82" s="10">
        <v>222</v>
      </c>
      <c r="BQ82" s="10">
        <v>16520</v>
      </c>
      <c r="BR82" s="10">
        <v>18</v>
      </c>
      <c r="BS82" s="10">
        <v>0</v>
      </c>
      <c r="BT82" s="10">
        <v>4301</v>
      </c>
      <c r="BU82" s="10">
        <v>1407</v>
      </c>
      <c r="BV82" s="10">
        <v>959</v>
      </c>
      <c r="BW82" s="10">
        <v>124</v>
      </c>
      <c r="BX82" s="10">
        <v>0</v>
      </c>
      <c r="BY82" s="10">
        <v>0</v>
      </c>
      <c r="BZ82" s="10">
        <v>110493</v>
      </c>
      <c r="CA82" s="10">
        <v>0</v>
      </c>
      <c r="CB82" s="10">
        <v>0</v>
      </c>
      <c r="CC82" s="10">
        <v>36</v>
      </c>
      <c r="CD82" s="10">
        <v>0</v>
      </c>
      <c r="CE82" s="10">
        <v>14003</v>
      </c>
      <c r="CF82" s="10">
        <v>0</v>
      </c>
      <c r="CG82" s="10">
        <v>8430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8551</v>
      </c>
      <c r="FB82" s="10">
        <v>896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58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1">
        <v>0</v>
      </c>
      <c r="GV82" s="11">
        <v>0</v>
      </c>
      <c r="GW82" s="11">
        <v>0</v>
      </c>
      <c r="GX82" s="11">
        <v>0</v>
      </c>
      <c r="GY82" s="11">
        <v>0</v>
      </c>
      <c r="GZ82" s="11">
        <v>0</v>
      </c>
      <c r="HA82" s="11">
        <v>0</v>
      </c>
      <c r="HB82" s="11">
        <v>0</v>
      </c>
      <c r="HC82" s="11">
        <v>0</v>
      </c>
      <c r="HD82" s="11">
        <v>0</v>
      </c>
      <c r="HE82" s="11">
        <v>0</v>
      </c>
      <c r="HF82" s="11">
        <v>0</v>
      </c>
      <c r="HG82" s="11">
        <v>0</v>
      </c>
      <c r="HH82" s="11">
        <v>0</v>
      </c>
      <c r="HI82" s="11">
        <v>0</v>
      </c>
      <c r="HJ82" s="11">
        <v>0</v>
      </c>
      <c r="HK82" s="11">
        <v>0</v>
      </c>
      <c r="HL82" s="11">
        <v>0</v>
      </c>
      <c r="HM82" s="11">
        <v>0</v>
      </c>
      <c r="HN82" s="11">
        <v>0</v>
      </c>
      <c r="HO82" s="11">
        <v>0</v>
      </c>
      <c r="HP82" s="11">
        <v>0</v>
      </c>
      <c r="HQ82" s="11">
        <v>0</v>
      </c>
      <c r="HR82" s="11">
        <v>0</v>
      </c>
      <c r="HS82" s="11">
        <v>0</v>
      </c>
      <c r="HT82" s="11">
        <v>0</v>
      </c>
      <c r="HU82" s="11">
        <v>0</v>
      </c>
      <c r="HV82" s="11">
        <v>0</v>
      </c>
      <c r="HW82" s="11">
        <v>0</v>
      </c>
      <c r="HX82" s="11">
        <v>0</v>
      </c>
      <c r="HY82" s="11">
        <v>0</v>
      </c>
      <c r="HZ82" s="11">
        <v>0</v>
      </c>
      <c r="IA82" s="11">
        <v>0</v>
      </c>
      <c r="IB82" s="11">
        <v>0</v>
      </c>
      <c r="IC82" s="11">
        <v>0</v>
      </c>
      <c r="ID82" s="11">
        <v>0</v>
      </c>
      <c r="IE82" s="11">
        <v>0</v>
      </c>
      <c r="IF82" s="11">
        <v>0</v>
      </c>
      <c r="IG82" s="11">
        <v>0</v>
      </c>
      <c r="IH82" s="11">
        <v>0</v>
      </c>
      <c r="II82" s="11">
        <v>0</v>
      </c>
      <c r="IJ82" s="11">
        <v>0</v>
      </c>
      <c r="IK82" s="11">
        <v>0</v>
      </c>
      <c r="IL82" s="11">
        <v>0</v>
      </c>
      <c r="IM82" s="11">
        <v>0</v>
      </c>
      <c r="IN82" s="11">
        <v>0</v>
      </c>
      <c r="IO82" s="11">
        <v>0</v>
      </c>
      <c r="IP82" s="11">
        <v>0</v>
      </c>
      <c r="IQ82" s="11">
        <v>0</v>
      </c>
      <c r="IR82" s="11">
        <v>0</v>
      </c>
      <c r="IS82" s="11">
        <v>0</v>
      </c>
      <c r="IT82" s="11">
        <v>0</v>
      </c>
      <c r="IU82" s="11">
        <v>0</v>
      </c>
      <c r="IV82" s="11">
        <v>0</v>
      </c>
      <c r="IW82" s="11">
        <v>0</v>
      </c>
      <c r="IX82" s="11">
        <v>0</v>
      </c>
      <c r="IY82" s="11">
        <v>0</v>
      </c>
      <c r="IZ82" s="11">
        <v>0</v>
      </c>
      <c r="JA82" s="11">
        <v>0</v>
      </c>
      <c r="JB82" s="11">
        <v>0</v>
      </c>
      <c r="JC82" s="11">
        <v>0</v>
      </c>
      <c r="JD82" s="11">
        <v>0</v>
      </c>
      <c r="JE82" s="11">
        <v>0</v>
      </c>
      <c r="JF82" s="11">
        <v>0</v>
      </c>
      <c r="JG82" s="11">
        <v>0</v>
      </c>
      <c r="JH82" s="11">
        <v>0</v>
      </c>
      <c r="JI82" s="11">
        <v>0</v>
      </c>
      <c r="JJ82" s="11">
        <v>0</v>
      </c>
      <c r="JK82" s="11">
        <v>0</v>
      </c>
      <c r="JL82" s="11">
        <v>0</v>
      </c>
      <c r="JM82" s="11">
        <v>0</v>
      </c>
      <c r="JN82" s="11">
        <v>0</v>
      </c>
      <c r="JO82" s="11">
        <v>0</v>
      </c>
      <c r="JP82" s="11">
        <v>0</v>
      </c>
      <c r="JQ82" s="11">
        <v>0</v>
      </c>
      <c r="JR82" s="11">
        <v>0</v>
      </c>
      <c r="JS82" s="11">
        <v>0</v>
      </c>
      <c r="JT82" s="11">
        <v>0</v>
      </c>
      <c r="JU82" s="11">
        <v>0</v>
      </c>
      <c r="JV82" s="11">
        <v>0</v>
      </c>
      <c r="JW82" s="11">
        <v>0</v>
      </c>
      <c r="JX82" s="11">
        <v>0</v>
      </c>
      <c r="JY82" s="11">
        <v>0</v>
      </c>
      <c r="JZ82" s="11">
        <v>0</v>
      </c>
      <c r="KA82" s="11">
        <v>0</v>
      </c>
      <c r="KB82" s="11">
        <v>0</v>
      </c>
      <c r="KC82" s="11">
        <v>0</v>
      </c>
      <c r="KD82" s="11">
        <v>0</v>
      </c>
      <c r="KE82" s="11">
        <v>0</v>
      </c>
      <c r="KF82" s="11">
        <v>0</v>
      </c>
      <c r="KG82" s="11">
        <v>0</v>
      </c>
      <c r="KH82" s="11">
        <v>0</v>
      </c>
      <c r="KI82" s="11">
        <v>0</v>
      </c>
      <c r="KJ82" s="11">
        <v>0</v>
      </c>
      <c r="KK82" s="11">
        <v>0</v>
      </c>
      <c r="KL82" s="11">
        <v>0</v>
      </c>
      <c r="KM82" s="11">
        <v>0</v>
      </c>
      <c r="KN82" s="11">
        <v>0</v>
      </c>
      <c r="KO82" s="11">
        <v>0</v>
      </c>
      <c r="KP82" s="11">
        <v>0</v>
      </c>
      <c r="KQ82" s="11">
        <v>0</v>
      </c>
      <c r="KR82" s="11">
        <v>0</v>
      </c>
      <c r="KS82" s="11">
        <v>0</v>
      </c>
      <c r="KT82" s="11">
        <v>0</v>
      </c>
      <c r="KU82" s="11">
        <v>0</v>
      </c>
      <c r="KV82" s="11">
        <v>0</v>
      </c>
      <c r="KW82" s="11">
        <v>0</v>
      </c>
      <c r="KX82" s="11">
        <v>0</v>
      </c>
      <c r="KY82" s="11">
        <v>0</v>
      </c>
      <c r="KZ82" s="11">
        <v>0</v>
      </c>
      <c r="LA82" s="11">
        <v>0</v>
      </c>
      <c r="LB82" s="11">
        <v>0</v>
      </c>
      <c r="LC82" s="11">
        <v>0</v>
      </c>
      <c r="LD82" s="11">
        <v>0</v>
      </c>
      <c r="LE82" s="11">
        <v>0</v>
      </c>
      <c r="LF82" s="11">
        <v>0</v>
      </c>
      <c r="LG82" s="11">
        <v>0</v>
      </c>
      <c r="LH82" s="11">
        <v>0</v>
      </c>
      <c r="LI82" s="11">
        <v>0</v>
      </c>
      <c r="LJ82" s="11">
        <v>0</v>
      </c>
      <c r="LK82" s="11">
        <v>0</v>
      </c>
      <c r="LL82" s="11">
        <v>0</v>
      </c>
      <c r="LM82" s="11">
        <v>132310</v>
      </c>
      <c r="LN82" s="11">
        <v>59872</v>
      </c>
      <c r="LO82" s="11">
        <v>189690</v>
      </c>
      <c r="LP82" s="11">
        <v>0</v>
      </c>
      <c r="LQ82" s="11">
        <v>0</v>
      </c>
      <c r="LR82" s="11">
        <v>0</v>
      </c>
      <c r="LS82" s="11">
        <v>0</v>
      </c>
      <c r="LT82" s="11">
        <v>0</v>
      </c>
      <c r="LU82" s="11">
        <v>0</v>
      </c>
      <c r="LV82" s="11">
        <v>0</v>
      </c>
      <c r="LW82" s="11">
        <v>0</v>
      </c>
      <c r="LX82" s="11">
        <v>0</v>
      </c>
      <c r="LY82" s="11">
        <v>0</v>
      </c>
      <c r="LZ82" s="11">
        <v>0</v>
      </c>
      <c r="MA82" s="11">
        <v>0</v>
      </c>
      <c r="MB82" s="11">
        <v>0</v>
      </c>
      <c r="MC82" s="11">
        <v>0</v>
      </c>
      <c r="MD82" s="11">
        <v>0</v>
      </c>
      <c r="ME82" s="11">
        <v>0</v>
      </c>
      <c r="MF82" s="11">
        <v>0</v>
      </c>
      <c r="MG82" s="11">
        <v>0</v>
      </c>
      <c r="MH82" s="11">
        <v>0</v>
      </c>
      <c r="MI82" s="11">
        <v>0</v>
      </c>
      <c r="MJ82" s="11">
        <v>0</v>
      </c>
      <c r="MK82" s="11">
        <v>0</v>
      </c>
      <c r="ML82" s="11">
        <v>0</v>
      </c>
      <c r="MM82" s="11">
        <v>0</v>
      </c>
      <c r="MN82" s="11">
        <v>0</v>
      </c>
      <c r="MO82" s="11">
        <v>0</v>
      </c>
      <c r="MP82" s="11">
        <v>0</v>
      </c>
      <c r="MQ82" s="11">
        <v>0</v>
      </c>
      <c r="MR82" s="11">
        <v>0</v>
      </c>
      <c r="MS82" s="11">
        <v>0</v>
      </c>
      <c r="MT82" s="11">
        <v>0</v>
      </c>
      <c r="MU82" s="11">
        <v>2</v>
      </c>
      <c r="MV82" s="11">
        <v>0</v>
      </c>
      <c r="MW82" s="11">
        <v>0</v>
      </c>
      <c r="MX82" s="11">
        <v>4383</v>
      </c>
      <c r="MY82" s="11">
        <v>0</v>
      </c>
      <c r="MZ82" s="11">
        <v>0</v>
      </c>
      <c r="NA82" s="11">
        <v>0</v>
      </c>
      <c r="NB82" s="11">
        <v>0</v>
      </c>
      <c r="NC82" s="11">
        <v>0</v>
      </c>
      <c r="ND82" s="11">
        <v>0</v>
      </c>
      <c r="NE82" s="11">
        <v>0</v>
      </c>
      <c r="NF82" s="11">
        <v>0</v>
      </c>
      <c r="NG82" s="11">
        <v>0</v>
      </c>
      <c r="NH82" s="11">
        <v>0</v>
      </c>
      <c r="NI82" s="11">
        <v>0</v>
      </c>
      <c r="NJ82" s="11">
        <v>16037</v>
      </c>
      <c r="NK82" s="11">
        <v>0</v>
      </c>
      <c r="NL82" s="11">
        <v>0</v>
      </c>
      <c r="NM82" s="11">
        <v>0</v>
      </c>
      <c r="NN82" s="11">
        <v>0</v>
      </c>
      <c r="NO82" s="11">
        <v>0</v>
      </c>
      <c r="NP82" s="11">
        <v>0</v>
      </c>
      <c r="NQ82" s="11">
        <v>0</v>
      </c>
      <c r="NR82" s="11">
        <v>0</v>
      </c>
      <c r="NS82" s="11">
        <v>0</v>
      </c>
      <c r="NT82" s="11">
        <v>0</v>
      </c>
      <c r="NU82" s="11">
        <v>0</v>
      </c>
      <c r="NV82" s="11">
        <v>0</v>
      </c>
      <c r="NW82" s="11">
        <v>0</v>
      </c>
      <c r="NX82" s="11">
        <v>0</v>
      </c>
      <c r="NY82" s="11">
        <v>0</v>
      </c>
      <c r="NZ82" s="11">
        <v>0</v>
      </c>
      <c r="OA82" s="11">
        <v>0</v>
      </c>
      <c r="OB82" s="11">
        <v>0</v>
      </c>
      <c r="OC82" s="11">
        <v>0</v>
      </c>
      <c r="OD82" s="11">
        <v>28</v>
      </c>
      <c r="OE82" s="11">
        <v>0</v>
      </c>
      <c r="OF82" s="11">
        <v>0</v>
      </c>
      <c r="OG82" s="11">
        <v>0</v>
      </c>
      <c r="OH82" s="11">
        <v>0</v>
      </c>
      <c r="OI82" s="11">
        <v>0</v>
      </c>
      <c r="OJ82" s="11">
        <v>0</v>
      </c>
      <c r="OK82" s="11">
        <v>0</v>
      </c>
      <c r="OL82" s="11">
        <v>0</v>
      </c>
      <c r="OM82" s="11">
        <v>0</v>
      </c>
      <c r="ON82" s="11">
        <v>43063</v>
      </c>
      <c r="OO82" s="11">
        <v>1002</v>
      </c>
      <c r="OP82" s="11">
        <v>798065</v>
      </c>
      <c r="OQ82" s="150">
        <v>3258966</v>
      </c>
      <c r="OR82" s="11">
        <v>0</v>
      </c>
      <c r="OS82" s="11">
        <v>0</v>
      </c>
      <c r="OT82" s="11">
        <v>0</v>
      </c>
      <c r="OU82" s="11">
        <v>397673</v>
      </c>
      <c r="OV82" s="11">
        <v>221621</v>
      </c>
      <c r="OW82" s="11">
        <v>3878260</v>
      </c>
      <c r="OX82" s="11">
        <v>4676325</v>
      </c>
      <c r="OY82" s="11">
        <v>4022891</v>
      </c>
      <c r="OZ82" s="11">
        <v>653434</v>
      </c>
      <c r="PA82" s="11">
        <v>0</v>
      </c>
      <c r="PB82" s="11">
        <v>4676325</v>
      </c>
    </row>
    <row r="83" spans="1:418" ht="15" customHeight="1">
      <c r="A83" s="8" t="s">
        <v>506</v>
      </c>
      <c r="B83" s="9" t="s">
        <v>79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0</v>
      </c>
      <c r="BM83" s="10">
        <v>2555</v>
      </c>
      <c r="BN83" s="10">
        <v>0</v>
      </c>
      <c r="BO83" s="10">
        <v>0</v>
      </c>
      <c r="BP83" s="10">
        <v>2564</v>
      </c>
      <c r="BQ83" s="10">
        <v>8445</v>
      </c>
      <c r="BR83" s="10">
        <v>9268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1052</v>
      </c>
      <c r="CA83" s="10">
        <v>63728</v>
      </c>
      <c r="CB83" s="10">
        <v>380753</v>
      </c>
      <c r="CC83" s="10">
        <v>0</v>
      </c>
      <c r="CD83" s="10">
        <v>16127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284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58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1">
        <v>0</v>
      </c>
      <c r="GV83" s="11">
        <v>0</v>
      </c>
      <c r="GW83" s="11">
        <v>0</v>
      </c>
      <c r="GX83" s="11">
        <v>0</v>
      </c>
      <c r="GY83" s="11">
        <v>0</v>
      </c>
      <c r="GZ83" s="11">
        <v>0</v>
      </c>
      <c r="HA83" s="11">
        <v>0</v>
      </c>
      <c r="HB83" s="11">
        <v>0</v>
      </c>
      <c r="HC83" s="11">
        <v>0</v>
      </c>
      <c r="HD83" s="11">
        <v>0</v>
      </c>
      <c r="HE83" s="11">
        <v>0</v>
      </c>
      <c r="HF83" s="11">
        <v>0</v>
      </c>
      <c r="HG83" s="11">
        <v>0</v>
      </c>
      <c r="HH83" s="11">
        <v>0</v>
      </c>
      <c r="HI83" s="11">
        <v>0</v>
      </c>
      <c r="HJ83" s="11">
        <v>0</v>
      </c>
      <c r="HK83" s="11">
        <v>0</v>
      </c>
      <c r="HL83" s="11">
        <v>0</v>
      </c>
      <c r="HM83" s="11">
        <v>0</v>
      </c>
      <c r="HN83" s="11">
        <v>0</v>
      </c>
      <c r="HO83" s="11">
        <v>0</v>
      </c>
      <c r="HP83" s="11">
        <v>0</v>
      </c>
      <c r="HQ83" s="11">
        <v>0</v>
      </c>
      <c r="HR83" s="11">
        <v>0</v>
      </c>
      <c r="HS83" s="11">
        <v>0</v>
      </c>
      <c r="HT83" s="11">
        <v>0</v>
      </c>
      <c r="HU83" s="11">
        <v>0</v>
      </c>
      <c r="HV83" s="11">
        <v>0</v>
      </c>
      <c r="HW83" s="11">
        <v>0</v>
      </c>
      <c r="HX83" s="11">
        <v>0</v>
      </c>
      <c r="HY83" s="11">
        <v>0</v>
      </c>
      <c r="HZ83" s="11">
        <v>0</v>
      </c>
      <c r="IA83" s="11">
        <v>0</v>
      </c>
      <c r="IB83" s="11">
        <v>0</v>
      </c>
      <c r="IC83" s="11">
        <v>0</v>
      </c>
      <c r="ID83" s="11">
        <v>0</v>
      </c>
      <c r="IE83" s="11">
        <v>0</v>
      </c>
      <c r="IF83" s="11">
        <v>0</v>
      </c>
      <c r="IG83" s="11">
        <v>0</v>
      </c>
      <c r="IH83" s="11">
        <v>0</v>
      </c>
      <c r="II83" s="11">
        <v>0</v>
      </c>
      <c r="IJ83" s="11">
        <v>0</v>
      </c>
      <c r="IK83" s="11">
        <v>0</v>
      </c>
      <c r="IL83" s="11">
        <v>0</v>
      </c>
      <c r="IM83" s="11">
        <v>0</v>
      </c>
      <c r="IN83" s="11">
        <v>0</v>
      </c>
      <c r="IO83" s="11">
        <v>0</v>
      </c>
      <c r="IP83" s="11">
        <v>0</v>
      </c>
      <c r="IQ83" s="11">
        <v>0</v>
      </c>
      <c r="IR83" s="11">
        <v>0</v>
      </c>
      <c r="IS83" s="11">
        <v>0</v>
      </c>
      <c r="IT83" s="11">
        <v>0</v>
      </c>
      <c r="IU83" s="11">
        <v>0</v>
      </c>
      <c r="IV83" s="11">
        <v>0</v>
      </c>
      <c r="IW83" s="11">
        <v>0</v>
      </c>
      <c r="IX83" s="11">
        <v>0</v>
      </c>
      <c r="IY83" s="11">
        <v>0</v>
      </c>
      <c r="IZ83" s="11">
        <v>0</v>
      </c>
      <c r="JA83" s="11">
        <v>0</v>
      </c>
      <c r="JB83" s="11">
        <v>0</v>
      </c>
      <c r="JC83" s="11">
        <v>0</v>
      </c>
      <c r="JD83" s="11">
        <v>0</v>
      </c>
      <c r="JE83" s="11">
        <v>0</v>
      </c>
      <c r="JF83" s="11">
        <v>0</v>
      </c>
      <c r="JG83" s="11">
        <v>0</v>
      </c>
      <c r="JH83" s="11">
        <v>0</v>
      </c>
      <c r="JI83" s="11">
        <v>0</v>
      </c>
      <c r="JJ83" s="11">
        <v>0</v>
      </c>
      <c r="JK83" s="11">
        <v>0</v>
      </c>
      <c r="JL83" s="11">
        <v>0</v>
      </c>
      <c r="JM83" s="11">
        <v>0</v>
      </c>
      <c r="JN83" s="11">
        <v>0</v>
      </c>
      <c r="JO83" s="11">
        <v>0</v>
      </c>
      <c r="JP83" s="11">
        <v>0</v>
      </c>
      <c r="JQ83" s="11">
        <v>0</v>
      </c>
      <c r="JR83" s="11">
        <v>0</v>
      </c>
      <c r="JS83" s="11">
        <v>0</v>
      </c>
      <c r="JT83" s="11">
        <v>0</v>
      </c>
      <c r="JU83" s="11">
        <v>0</v>
      </c>
      <c r="JV83" s="11">
        <v>0</v>
      </c>
      <c r="JW83" s="11">
        <v>0</v>
      </c>
      <c r="JX83" s="11">
        <v>0</v>
      </c>
      <c r="JY83" s="11">
        <v>0</v>
      </c>
      <c r="JZ83" s="11">
        <v>0</v>
      </c>
      <c r="KA83" s="11">
        <v>0</v>
      </c>
      <c r="KB83" s="11">
        <v>0</v>
      </c>
      <c r="KC83" s="11">
        <v>0</v>
      </c>
      <c r="KD83" s="11">
        <v>0</v>
      </c>
      <c r="KE83" s="11">
        <v>0</v>
      </c>
      <c r="KF83" s="11">
        <v>0</v>
      </c>
      <c r="KG83" s="11">
        <v>0</v>
      </c>
      <c r="KH83" s="11">
        <v>0</v>
      </c>
      <c r="KI83" s="11">
        <v>0</v>
      </c>
      <c r="KJ83" s="11">
        <v>0</v>
      </c>
      <c r="KK83" s="11">
        <v>0</v>
      </c>
      <c r="KL83" s="11">
        <v>0</v>
      </c>
      <c r="KM83" s="11">
        <v>0</v>
      </c>
      <c r="KN83" s="11">
        <v>0</v>
      </c>
      <c r="KO83" s="11">
        <v>0</v>
      </c>
      <c r="KP83" s="11">
        <v>0</v>
      </c>
      <c r="KQ83" s="11">
        <v>0</v>
      </c>
      <c r="KR83" s="11">
        <v>0</v>
      </c>
      <c r="KS83" s="11">
        <v>0</v>
      </c>
      <c r="KT83" s="11">
        <v>0</v>
      </c>
      <c r="KU83" s="11">
        <v>0</v>
      </c>
      <c r="KV83" s="11">
        <v>0</v>
      </c>
      <c r="KW83" s="11">
        <v>0</v>
      </c>
      <c r="KX83" s="11">
        <v>0</v>
      </c>
      <c r="KY83" s="11">
        <v>0</v>
      </c>
      <c r="KZ83" s="11">
        <v>0</v>
      </c>
      <c r="LA83" s="11">
        <v>0</v>
      </c>
      <c r="LB83" s="11">
        <v>0</v>
      </c>
      <c r="LC83" s="11">
        <v>0</v>
      </c>
      <c r="LD83" s="11">
        <v>0</v>
      </c>
      <c r="LE83" s="11">
        <v>0</v>
      </c>
      <c r="LF83" s="11">
        <v>0</v>
      </c>
      <c r="LG83" s="11">
        <v>0</v>
      </c>
      <c r="LH83" s="11">
        <v>0</v>
      </c>
      <c r="LI83" s="11">
        <v>0</v>
      </c>
      <c r="LJ83" s="11">
        <v>0</v>
      </c>
      <c r="LK83" s="11">
        <v>0</v>
      </c>
      <c r="LL83" s="11">
        <v>0</v>
      </c>
      <c r="LM83" s="11">
        <v>0</v>
      </c>
      <c r="LN83" s="11">
        <v>0</v>
      </c>
      <c r="LO83" s="11">
        <v>0</v>
      </c>
      <c r="LP83" s="11">
        <v>0</v>
      </c>
      <c r="LQ83" s="11">
        <v>0</v>
      </c>
      <c r="LR83" s="11">
        <v>0</v>
      </c>
      <c r="LS83" s="11">
        <v>0</v>
      </c>
      <c r="LT83" s="11">
        <v>0</v>
      </c>
      <c r="LU83" s="11">
        <v>0</v>
      </c>
      <c r="LV83" s="11">
        <v>0</v>
      </c>
      <c r="LW83" s="11">
        <v>0</v>
      </c>
      <c r="LX83" s="11">
        <v>0</v>
      </c>
      <c r="LY83" s="11">
        <v>0</v>
      </c>
      <c r="LZ83" s="11">
        <v>0</v>
      </c>
      <c r="MA83" s="11">
        <v>0</v>
      </c>
      <c r="MB83" s="11">
        <v>0</v>
      </c>
      <c r="MC83" s="11">
        <v>0</v>
      </c>
      <c r="MD83" s="11">
        <v>0</v>
      </c>
      <c r="ME83" s="11">
        <v>0</v>
      </c>
      <c r="MF83" s="11">
        <v>0</v>
      </c>
      <c r="MG83" s="11">
        <v>0</v>
      </c>
      <c r="MH83" s="11">
        <v>0</v>
      </c>
      <c r="MI83" s="11">
        <v>0</v>
      </c>
      <c r="MJ83" s="11">
        <v>0</v>
      </c>
      <c r="MK83" s="11">
        <v>0</v>
      </c>
      <c r="ML83" s="11">
        <v>0</v>
      </c>
      <c r="MM83" s="11">
        <v>0</v>
      </c>
      <c r="MN83" s="11">
        <v>0</v>
      </c>
      <c r="MO83" s="11">
        <v>0</v>
      </c>
      <c r="MP83" s="11">
        <v>0</v>
      </c>
      <c r="MQ83" s="11">
        <v>0</v>
      </c>
      <c r="MR83" s="11">
        <v>0</v>
      </c>
      <c r="MS83" s="11">
        <v>0</v>
      </c>
      <c r="MT83" s="11">
        <v>0</v>
      </c>
      <c r="MU83" s="11">
        <v>0</v>
      </c>
      <c r="MV83" s="11">
        <v>0</v>
      </c>
      <c r="MW83" s="11">
        <v>0</v>
      </c>
      <c r="MX83" s="11">
        <v>441</v>
      </c>
      <c r="MY83" s="11">
        <v>0</v>
      </c>
      <c r="MZ83" s="11">
        <v>0</v>
      </c>
      <c r="NA83" s="11">
        <v>0</v>
      </c>
      <c r="NB83" s="11">
        <v>0</v>
      </c>
      <c r="NC83" s="11">
        <v>0</v>
      </c>
      <c r="ND83" s="11">
        <v>0</v>
      </c>
      <c r="NE83" s="11">
        <v>0</v>
      </c>
      <c r="NF83" s="11">
        <v>0</v>
      </c>
      <c r="NG83" s="11">
        <v>0</v>
      </c>
      <c r="NH83" s="11">
        <v>0</v>
      </c>
      <c r="NI83" s="11">
        <v>0</v>
      </c>
      <c r="NJ83" s="11">
        <v>0</v>
      </c>
      <c r="NK83" s="11">
        <v>0</v>
      </c>
      <c r="NL83" s="11">
        <v>0</v>
      </c>
      <c r="NM83" s="11">
        <v>0</v>
      </c>
      <c r="NN83" s="11">
        <v>0</v>
      </c>
      <c r="NO83" s="11">
        <v>0</v>
      </c>
      <c r="NP83" s="11">
        <v>0</v>
      </c>
      <c r="NQ83" s="11">
        <v>0</v>
      </c>
      <c r="NR83" s="11">
        <v>0</v>
      </c>
      <c r="NS83" s="11">
        <v>0</v>
      </c>
      <c r="NT83" s="11">
        <v>0</v>
      </c>
      <c r="NU83" s="11">
        <v>0</v>
      </c>
      <c r="NV83" s="11">
        <v>0</v>
      </c>
      <c r="NW83" s="11">
        <v>0</v>
      </c>
      <c r="NX83" s="11">
        <v>0</v>
      </c>
      <c r="NY83" s="11">
        <v>0</v>
      </c>
      <c r="NZ83" s="11">
        <v>0</v>
      </c>
      <c r="OA83" s="11">
        <v>0</v>
      </c>
      <c r="OB83" s="11">
        <v>0</v>
      </c>
      <c r="OC83" s="11">
        <v>0</v>
      </c>
      <c r="OD83" s="11">
        <v>0</v>
      </c>
      <c r="OE83" s="11">
        <v>0</v>
      </c>
      <c r="OF83" s="11">
        <v>0</v>
      </c>
      <c r="OG83" s="11">
        <v>0</v>
      </c>
      <c r="OH83" s="11">
        <v>0</v>
      </c>
      <c r="OI83" s="11">
        <v>0</v>
      </c>
      <c r="OJ83" s="11">
        <v>0</v>
      </c>
      <c r="OK83" s="11">
        <v>0</v>
      </c>
      <c r="OL83" s="11">
        <v>0</v>
      </c>
      <c r="OM83" s="11">
        <v>0</v>
      </c>
      <c r="ON83" s="11">
        <v>0</v>
      </c>
      <c r="OO83" s="11">
        <v>1</v>
      </c>
      <c r="OP83" s="11">
        <v>485218</v>
      </c>
      <c r="OQ83" s="150">
        <v>0</v>
      </c>
      <c r="OR83" s="11">
        <v>0</v>
      </c>
      <c r="OS83" s="11">
        <v>0</v>
      </c>
      <c r="OT83" s="11">
        <v>0</v>
      </c>
      <c r="OU83" s="11">
        <v>64254</v>
      </c>
      <c r="OV83" s="11">
        <v>147</v>
      </c>
      <c r="OW83" s="11">
        <v>64401</v>
      </c>
      <c r="OX83" s="11">
        <v>549619</v>
      </c>
      <c r="OY83" s="11">
        <v>467175</v>
      </c>
      <c r="OZ83" s="11">
        <v>82444</v>
      </c>
      <c r="PA83" s="11">
        <v>0</v>
      </c>
      <c r="PB83" s="11">
        <v>549619</v>
      </c>
    </row>
    <row r="84" spans="1:418" ht="15" customHeight="1">
      <c r="A84" s="8" t="s">
        <v>507</v>
      </c>
      <c r="B84" s="9" t="s">
        <v>80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58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1">
        <v>0</v>
      </c>
      <c r="GV84" s="11">
        <v>0</v>
      </c>
      <c r="GW84" s="11">
        <v>0</v>
      </c>
      <c r="GX84" s="11">
        <v>0</v>
      </c>
      <c r="GY84" s="11">
        <v>0</v>
      </c>
      <c r="GZ84" s="11">
        <v>0</v>
      </c>
      <c r="HA84" s="11">
        <v>0</v>
      </c>
      <c r="HB84" s="11">
        <v>0</v>
      </c>
      <c r="HC84" s="11">
        <v>0</v>
      </c>
      <c r="HD84" s="11">
        <v>0</v>
      </c>
      <c r="HE84" s="11">
        <v>0</v>
      </c>
      <c r="HF84" s="11">
        <v>0</v>
      </c>
      <c r="HG84" s="11">
        <v>0</v>
      </c>
      <c r="HH84" s="11">
        <v>0</v>
      </c>
      <c r="HI84" s="11">
        <v>0</v>
      </c>
      <c r="HJ84" s="11">
        <v>0</v>
      </c>
      <c r="HK84" s="11">
        <v>0</v>
      </c>
      <c r="HL84" s="11">
        <v>0</v>
      </c>
      <c r="HM84" s="11">
        <v>0</v>
      </c>
      <c r="HN84" s="11">
        <v>0</v>
      </c>
      <c r="HO84" s="11">
        <v>0</v>
      </c>
      <c r="HP84" s="11">
        <v>0</v>
      </c>
      <c r="HQ84" s="11">
        <v>0</v>
      </c>
      <c r="HR84" s="11">
        <v>0</v>
      </c>
      <c r="HS84" s="11">
        <v>0</v>
      </c>
      <c r="HT84" s="11">
        <v>0</v>
      </c>
      <c r="HU84" s="11">
        <v>0</v>
      </c>
      <c r="HV84" s="11">
        <v>0</v>
      </c>
      <c r="HW84" s="11">
        <v>0</v>
      </c>
      <c r="HX84" s="11">
        <v>0</v>
      </c>
      <c r="HY84" s="11">
        <v>0</v>
      </c>
      <c r="HZ84" s="11">
        <v>0</v>
      </c>
      <c r="IA84" s="11">
        <v>0</v>
      </c>
      <c r="IB84" s="11">
        <v>0</v>
      </c>
      <c r="IC84" s="11">
        <v>0</v>
      </c>
      <c r="ID84" s="11">
        <v>0</v>
      </c>
      <c r="IE84" s="11">
        <v>0</v>
      </c>
      <c r="IF84" s="11">
        <v>0</v>
      </c>
      <c r="IG84" s="11">
        <v>0</v>
      </c>
      <c r="IH84" s="11">
        <v>0</v>
      </c>
      <c r="II84" s="11">
        <v>0</v>
      </c>
      <c r="IJ84" s="11">
        <v>0</v>
      </c>
      <c r="IK84" s="11">
        <v>0</v>
      </c>
      <c r="IL84" s="11">
        <v>0</v>
      </c>
      <c r="IM84" s="11">
        <v>0</v>
      </c>
      <c r="IN84" s="11">
        <v>0</v>
      </c>
      <c r="IO84" s="11">
        <v>0</v>
      </c>
      <c r="IP84" s="11">
        <v>0</v>
      </c>
      <c r="IQ84" s="11">
        <v>0</v>
      </c>
      <c r="IR84" s="11">
        <v>0</v>
      </c>
      <c r="IS84" s="11">
        <v>0</v>
      </c>
      <c r="IT84" s="11">
        <v>0</v>
      </c>
      <c r="IU84" s="11">
        <v>0</v>
      </c>
      <c r="IV84" s="11">
        <v>0</v>
      </c>
      <c r="IW84" s="11">
        <v>0</v>
      </c>
      <c r="IX84" s="11">
        <v>0</v>
      </c>
      <c r="IY84" s="11">
        <v>0</v>
      </c>
      <c r="IZ84" s="11">
        <v>0</v>
      </c>
      <c r="JA84" s="11">
        <v>0</v>
      </c>
      <c r="JB84" s="11">
        <v>0</v>
      </c>
      <c r="JC84" s="11">
        <v>0</v>
      </c>
      <c r="JD84" s="11">
        <v>0</v>
      </c>
      <c r="JE84" s="11">
        <v>0</v>
      </c>
      <c r="JF84" s="11">
        <v>0</v>
      </c>
      <c r="JG84" s="11">
        <v>0</v>
      </c>
      <c r="JH84" s="11">
        <v>0</v>
      </c>
      <c r="JI84" s="11">
        <v>0</v>
      </c>
      <c r="JJ84" s="11">
        <v>0</v>
      </c>
      <c r="JK84" s="11">
        <v>0</v>
      </c>
      <c r="JL84" s="11">
        <v>0</v>
      </c>
      <c r="JM84" s="11">
        <v>0</v>
      </c>
      <c r="JN84" s="11">
        <v>0</v>
      </c>
      <c r="JO84" s="11">
        <v>0</v>
      </c>
      <c r="JP84" s="11">
        <v>0</v>
      </c>
      <c r="JQ84" s="11">
        <v>0</v>
      </c>
      <c r="JR84" s="11">
        <v>0</v>
      </c>
      <c r="JS84" s="11">
        <v>0</v>
      </c>
      <c r="JT84" s="11">
        <v>0</v>
      </c>
      <c r="JU84" s="11">
        <v>0</v>
      </c>
      <c r="JV84" s="11">
        <v>0</v>
      </c>
      <c r="JW84" s="11">
        <v>0</v>
      </c>
      <c r="JX84" s="11">
        <v>0</v>
      </c>
      <c r="JY84" s="11">
        <v>0</v>
      </c>
      <c r="JZ84" s="11">
        <v>0</v>
      </c>
      <c r="KA84" s="11">
        <v>0</v>
      </c>
      <c r="KB84" s="11">
        <v>0</v>
      </c>
      <c r="KC84" s="11">
        <v>0</v>
      </c>
      <c r="KD84" s="11">
        <v>0</v>
      </c>
      <c r="KE84" s="11">
        <v>0</v>
      </c>
      <c r="KF84" s="11">
        <v>0</v>
      </c>
      <c r="KG84" s="11">
        <v>0</v>
      </c>
      <c r="KH84" s="11">
        <v>0</v>
      </c>
      <c r="KI84" s="11">
        <v>0</v>
      </c>
      <c r="KJ84" s="11">
        <v>0</v>
      </c>
      <c r="KK84" s="11">
        <v>0</v>
      </c>
      <c r="KL84" s="11">
        <v>0</v>
      </c>
      <c r="KM84" s="11">
        <v>0</v>
      </c>
      <c r="KN84" s="11">
        <v>0</v>
      </c>
      <c r="KO84" s="11">
        <v>0</v>
      </c>
      <c r="KP84" s="11">
        <v>0</v>
      </c>
      <c r="KQ84" s="11">
        <v>0</v>
      </c>
      <c r="KR84" s="11">
        <v>0</v>
      </c>
      <c r="KS84" s="11">
        <v>0</v>
      </c>
      <c r="KT84" s="11">
        <v>0</v>
      </c>
      <c r="KU84" s="11">
        <v>0</v>
      </c>
      <c r="KV84" s="11">
        <v>0</v>
      </c>
      <c r="KW84" s="11">
        <v>0</v>
      </c>
      <c r="KX84" s="11">
        <v>0</v>
      </c>
      <c r="KY84" s="11">
        <v>0</v>
      </c>
      <c r="KZ84" s="11">
        <v>0</v>
      </c>
      <c r="LA84" s="11">
        <v>0</v>
      </c>
      <c r="LB84" s="11">
        <v>0</v>
      </c>
      <c r="LC84" s="11">
        <v>0</v>
      </c>
      <c r="LD84" s="11">
        <v>0</v>
      </c>
      <c r="LE84" s="11">
        <v>0</v>
      </c>
      <c r="LF84" s="11">
        <v>0</v>
      </c>
      <c r="LG84" s="11">
        <v>0</v>
      </c>
      <c r="LH84" s="11">
        <v>0</v>
      </c>
      <c r="LI84" s="11">
        <v>0</v>
      </c>
      <c r="LJ84" s="11">
        <v>0</v>
      </c>
      <c r="LK84" s="11">
        <v>0</v>
      </c>
      <c r="LL84" s="11">
        <v>0</v>
      </c>
      <c r="LM84" s="11">
        <v>402050</v>
      </c>
      <c r="LN84" s="11">
        <v>82364</v>
      </c>
      <c r="LO84" s="11">
        <v>33649</v>
      </c>
      <c r="LP84" s="11">
        <v>0</v>
      </c>
      <c r="LQ84" s="11">
        <v>0</v>
      </c>
      <c r="LR84" s="11">
        <v>0</v>
      </c>
      <c r="LS84" s="11">
        <v>0</v>
      </c>
      <c r="LT84" s="11">
        <v>0</v>
      </c>
      <c r="LU84" s="11">
        <v>0</v>
      </c>
      <c r="LV84" s="11">
        <v>0</v>
      </c>
      <c r="LW84" s="11">
        <v>0</v>
      </c>
      <c r="LX84" s="11">
        <v>0</v>
      </c>
      <c r="LY84" s="11">
        <v>0</v>
      </c>
      <c r="LZ84" s="11">
        <v>0</v>
      </c>
      <c r="MA84" s="11">
        <v>0</v>
      </c>
      <c r="MB84" s="11">
        <v>0</v>
      </c>
      <c r="MC84" s="11">
        <v>0</v>
      </c>
      <c r="MD84" s="11">
        <v>0</v>
      </c>
      <c r="ME84" s="11">
        <v>0</v>
      </c>
      <c r="MF84" s="11">
        <v>0</v>
      </c>
      <c r="MG84" s="11">
        <v>0</v>
      </c>
      <c r="MH84" s="11">
        <v>0</v>
      </c>
      <c r="MI84" s="11">
        <v>0</v>
      </c>
      <c r="MJ84" s="11">
        <v>0</v>
      </c>
      <c r="MK84" s="11">
        <v>0</v>
      </c>
      <c r="ML84" s="11">
        <v>0</v>
      </c>
      <c r="MM84" s="11">
        <v>0</v>
      </c>
      <c r="MN84" s="11">
        <v>0</v>
      </c>
      <c r="MO84" s="11">
        <v>0</v>
      </c>
      <c r="MP84" s="11">
        <v>0</v>
      </c>
      <c r="MQ84" s="11">
        <v>0</v>
      </c>
      <c r="MR84" s="11">
        <v>0</v>
      </c>
      <c r="MS84" s="11">
        <v>0</v>
      </c>
      <c r="MT84" s="11">
        <v>0</v>
      </c>
      <c r="MU84" s="11">
        <v>0</v>
      </c>
      <c r="MV84" s="11">
        <v>0</v>
      </c>
      <c r="MW84" s="11">
        <v>0</v>
      </c>
      <c r="MX84" s="11">
        <v>1558</v>
      </c>
      <c r="MY84" s="11">
        <v>0</v>
      </c>
      <c r="MZ84" s="11">
        <v>0</v>
      </c>
      <c r="NA84" s="11">
        <v>0</v>
      </c>
      <c r="NB84" s="11">
        <v>0</v>
      </c>
      <c r="NC84" s="11">
        <v>0</v>
      </c>
      <c r="ND84" s="11">
        <v>0</v>
      </c>
      <c r="NE84" s="11">
        <v>0</v>
      </c>
      <c r="NF84" s="11">
        <v>0</v>
      </c>
      <c r="NG84" s="11">
        <v>0</v>
      </c>
      <c r="NH84" s="11">
        <v>0</v>
      </c>
      <c r="NI84" s="11">
        <v>0</v>
      </c>
      <c r="NJ84" s="11">
        <v>0</v>
      </c>
      <c r="NK84" s="11">
        <v>0</v>
      </c>
      <c r="NL84" s="11">
        <v>0</v>
      </c>
      <c r="NM84" s="11">
        <v>0</v>
      </c>
      <c r="NN84" s="11">
        <v>0</v>
      </c>
      <c r="NO84" s="11">
        <v>0</v>
      </c>
      <c r="NP84" s="11">
        <v>0</v>
      </c>
      <c r="NQ84" s="11">
        <v>0</v>
      </c>
      <c r="NR84" s="11">
        <v>0</v>
      </c>
      <c r="NS84" s="11">
        <v>0</v>
      </c>
      <c r="NT84" s="11">
        <v>0</v>
      </c>
      <c r="NU84" s="11">
        <v>0</v>
      </c>
      <c r="NV84" s="11">
        <v>0</v>
      </c>
      <c r="NW84" s="11">
        <v>0</v>
      </c>
      <c r="NX84" s="11">
        <v>0</v>
      </c>
      <c r="NY84" s="11">
        <v>0</v>
      </c>
      <c r="NZ84" s="11">
        <v>0</v>
      </c>
      <c r="OA84" s="11">
        <v>0</v>
      </c>
      <c r="OB84" s="11">
        <v>0</v>
      </c>
      <c r="OC84" s="11">
        <v>0</v>
      </c>
      <c r="OD84" s="11">
        <v>0</v>
      </c>
      <c r="OE84" s="11">
        <v>0</v>
      </c>
      <c r="OF84" s="11">
        <v>0</v>
      </c>
      <c r="OG84" s="11">
        <v>0</v>
      </c>
      <c r="OH84" s="11">
        <v>0</v>
      </c>
      <c r="OI84" s="11">
        <v>0</v>
      </c>
      <c r="OJ84" s="11">
        <v>0</v>
      </c>
      <c r="OK84" s="11">
        <v>0</v>
      </c>
      <c r="OL84" s="11">
        <v>0</v>
      </c>
      <c r="OM84" s="11">
        <v>0</v>
      </c>
      <c r="ON84" s="11">
        <v>37975</v>
      </c>
      <c r="OO84" s="11">
        <v>1355</v>
      </c>
      <c r="OP84" s="11">
        <v>558951</v>
      </c>
      <c r="OQ84" s="150">
        <v>771305</v>
      </c>
      <c r="OR84" s="11">
        <v>0</v>
      </c>
      <c r="OS84" s="11">
        <v>0</v>
      </c>
      <c r="OT84" s="11">
        <v>0</v>
      </c>
      <c r="OU84" s="11">
        <v>16146</v>
      </c>
      <c r="OV84" s="11">
        <v>137724</v>
      </c>
      <c r="OW84" s="11">
        <v>925175</v>
      </c>
      <c r="OX84" s="11">
        <v>1484126</v>
      </c>
      <c r="OY84" s="11">
        <v>1479140</v>
      </c>
      <c r="OZ84" s="11">
        <v>4986</v>
      </c>
      <c r="PA84" s="11">
        <v>0</v>
      </c>
      <c r="PB84" s="11">
        <v>1484126</v>
      </c>
    </row>
    <row r="85" spans="1:418" ht="15" customHeight="1">
      <c r="A85" s="8" t="s">
        <v>508</v>
      </c>
      <c r="B85" s="9" t="s">
        <v>81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58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1">
        <v>0</v>
      </c>
      <c r="GV85" s="11">
        <v>0</v>
      </c>
      <c r="GW85" s="11">
        <v>0</v>
      </c>
      <c r="GX85" s="11">
        <v>0</v>
      </c>
      <c r="GY85" s="11">
        <v>0</v>
      </c>
      <c r="GZ85" s="11">
        <v>0</v>
      </c>
      <c r="HA85" s="11">
        <v>0</v>
      </c>
      <c r="HB85" s="11">
        <v>0</v>
      </c>
      <c r="HC85" s="11">
        <v>0</v>
      </c>
      <c r="HD85" s="11">
        <v>0</v>
      </c>
      <c r="HE85" s="11">
        <v>0</v>
      </c>
      <c r="HF85" s="11">
        <v>0</v>
      </c>
      <c r="HG85" s="11">
        <v>0</v>
      </c>
      <c r="HH85" s="11">
        <v>0</v>
      </c>
      <c r="HI85" s="11">
        <v>0</v>
      </c>
      <c r="HJ85" s="11">
        <v>0</v>
      </c>
      <c r="HK85" s="11">
        <v>0</v>
      </c>
      <c r="HL85" s="11">
        <v>0</v>
      </c>
      <c r="HM85" s="11">
        <v>0</v>
      </c>
      <c r="HN85" s="11">
        <v>0</v>
      </c>
      <c r="HO85" s="11">
        <v>0</v>
      </c>
      <c r="HP85" s="11">
        <v>0</v>
      </c>
      <c r="HQ85" s="11">
        <v>0</v>
      </c>
      <c r="HR85" s="11">
        <v>0</v>
      </c>
      <c r="HS85" s="11">
        <v>0</v>
      </c>
      <c r="HT85" s="11">
        <v>0</v>
      </c>
      <c r="HU85" s="11">
        <v>0</v>
      </c>
      <c r="HV85" s="11">
        <v>0</v>
      </c>
      <c r="HW85" s="11">
        <v>0</v>
      </c>
      <c r="HX85" s="11">
        <v>0</v>
      </c>
      <c r="HY85" s="11">
        <v>0</v>
      </c>
      <c r="HZ85" s="11">
        <v>0</v>
      </c>
      <c r="IA85" s="11">
        <v>0</v>
      </c>
      <c r="IB85" s="11">
        <v>0</v>
      </c>
      <c r="IC85" s="11">
        <v>0</v>
      </c>
      <c r="ID85" s="11">
        <v>0</v>
      </c>
      <c r="IE85" s="11">
        <v>0</v>
      </c>
      <c r="IF85" s="11">
        <v>0</v>
      </c>
      <c r="IG85" s="11">
        <v>0</v>
      </c>
      <c r="IH85" s="11">
        <v>0</v>
      </c>
      <c r="II85" s="11">
        <v>0</v>
      </c>
      <c r="IJ85" s="11">
        <v>0</v>
      </c>
      <c r="IK85" s="11">
        <v>0</v>
      </c>
      <c r="IL85" s="11">
        <v>0</v>
      </c>
      <c r="IM85" s="11">
        <v>0</v>
      </c>
      <c r="IN85" s="11">
        <v>0</v>
      </c>
      <c r="IO85" s="11">
        <v>0</v>
      </c>
      <c r="IP85" s="11">
        <v>0</v>
      </c>
      <c r="IQ85" s="11">
        <v>0</v>
      </c>
      <c r="IR85" s="11">
        <v>0</v>
      </c>
      <c r="IS85" s="11">
        <v>0</v>
      </c>
      <c r="IT85" s="11">
        <v>0</v>
      </c>
      <c r="IU85" s="11">
        <v>0</v>
      </c>
      <c r="IV85" s="11">
        <v>0</v>
      </c>
      <c r="IW85" s="11">
        <v>0</v>
      </c>
      <c r="IX85" s="11">
        <v>0</v>
      </c>
      <c r="IY85" s="11">
        <v>0</v>
      </c>
      <c r="IZ85" s="11">
        <v>0</v>
      </c>
      <c r="JA85" s="11">
        <v>0</v>
      </c>
      <c r="JB85" s="11">
        <v>0</v>
      </c>
      <c r="JC85" s="11">
        <v>0</v>
      </c>
      <c r="JD85" s="11">
        <v>0</v>
      </c>
      <c r="JE85" s="11">
        <v>0</v>
      </c>
      <c r="JF85" s="11">
        <v>0</v>
      </c>
      <c r="JG85" s="11">
        <v>0</v>
      </c>
      <c r="JH85" s="11">
        <v>0</v>
      </c>
      <c r="JI85" s="11">
        <v>0</v>
      </c>
      <c r="JJ85" s="11">
        <v>0</v>
      </c>
      <c r="JK85" s="11">
        <v>0</v>
      </c>
      <c r="JL85" s="11">
        <v>0</v>
      </c>
      <c r="JM85" s="11">
        <v>0</v>
      </c>
      <c r="JN85" s="11">
        <v>0</v>
      </c>
      <c r="JO85" s="11">
        <v>0</v>
      </c>
      <c r="JP85" s="11">
        <v>0</v>
      </c>
      <c r="JQ85" s="11">
        <v>0</v>
      </c>
      <c r="JR85" s="11">
        <v>0</v>
      </c>
      <c r="JS85" s="11">
        <v>0</v>
      </c>
      <c r="JT85" s="11">
        <v>0</v>
      </c>
      <c r="JU85" s="11">
        <v>0</v>
      </c>
      <c r="JV85" s="11">
        <v>0</v>
      </c>
      <c r="JW85" s="11">
        <v>0</v>
      </c>
      <c r="JX85" s="11">
        <v>0</v>
      </c>
      <c r="JY85" s="11">
        <v>0</v>
      </c>
      <c r="JZ85" s="11">
        <v>0</v>
      </c>
      <c r="KA85" s="11">
        <v>0</v>
      </c>
      <c r="KB85" s="11">
        <v>0</v>
      </c>
      <c r="KC85" s="11">
        <v>0</v>
      </c>
      <c r="KD85" s="11">
        <v>0</v>
      </c>
      <c r="KE85" s="11">
        <v>0</v>
      </c>
      <c r="KF85" s="11">
        <v>0</v>
      </c>
      <c r="KG85" s="11">
        <v>0</v>
      </c>
      <c r="KH85" s="11">
        <v>0</v>
      </c>
      <c r="KI85" s="11">
        <v>0</v>
      </c>
      <c r="KJ85" s="11">
        <v>0</v>
      </c>
      <c r="KK85" s="11">
        <v>0</v>
      </c>
      <c r="KL85" s="11">
        <v>0</v>
      </c>
      <c r="KM85" s="11">
        <v>0</v>
      </c>
      <c r="KN85" s="11">
        <v>0</v>
      </c>
      <c r="KO85" s="11">
        <v>0</v>
      </c>
      <c r="KP85" s="11">
        <v>0</v>
      </c>
      <c r="KQ85" s="11">
        <v>0</v>
      </c>
      <c r="KR85" s="11">
        <v>0</v>
      </c>
      <c r="KS85" s="11">
        <v>0</v>
      </c>
      <c r="KT85" s="11">
        <v>0</v>
      </c>
      <c r="KU85" s="11">
        <v>0</v>
      </c>
      <c r="KV85" s="11">
        <v>0</v>
      </c>
      <c r="KW85" s="11">
        <v>0</v>
      </c>
      <c r="KX85" s="11">
        <v>0</v>
      </c>
      <c r="KY85" s="11">
        <v>0</v>
      </c>
      <c r="KZ85" s="11">
        <v>0</v>
      </c>
      <c r="LA85" s="11">
        <v>0</v>
      </c>
      <c r="LB85" s="11">
        <v>0</v>
      </c>
      <c r="LC85" s="11">
        <v>0</v>
      </c>
      <c r="LD85" s="11">
        <v>0</v>
      </c>
      <c r="LE85" s="11">
        <v>0</v>
      </c>
      <c r="LF85" s="11">
        <v>0</v>
      </c>
      <c r="LG85" s="11">
        <v>0</v>
      </c>
      <c r="LH85" s="11">
        <v>0</v>
      </c>
      <c r="LI85" s="11">
        <v>0</v>
      </c>
      <c r="LJ85" s="11">
        <v>0</v>
      </c>
      <c r="LK85" s="11">
        <v>0</v>
      </c>
      <c r="LL85" s="11">
        <v>0</v>
      </c>
      <c r="LM85" s="11">
        <v>151596</v>
      </c>
      <c r="LN85" s="11">
        <v>575399</v>
      </c>
      <c r="LO85" s="11">
        <v>60421</v>
      </c>
      <c r="LP85" s="11">
        <v>0</v>
      </c>
      <c r="LQ85" s="11">
        <v>0</v>
      </c>
      <c r="LR85" s="11">
        <v>0</v>
      </c>
      <c r="LS85" s="11">
        <v>0</v>
      </c>
      <c r="LT85" s="11">
        <v>0</v>
      </c>
      <c r="LU85" s="11">
        <v>0</v>
      </c>
      <c r="LV85" s="11">
        <v>0</v>
      </c>
      <c r="LW85" s="11">
        <v>0</v>
      </c>
      <c r="LX85" s="11">
        <v>0</v>
      </c>
      <c r="LY85" s="11">
        <v>0</v>
      </c>
      <c r="LZ85" s="11">
        <v>0</v>
      </c>
      <c r="MA85" s="11">
        <v>0</v>
      </c>
      <c r="MB85" s="11">
        <v>0</v>
      </c>
      <c r="MC85" s="11">
        <v>0</v>
      </c>
      <c r="MD85" s="11">
        <v>0</v>
      </c>
      <c r="ME85" s="11">
        <v>0</v>
      </c>
      <c r="MF85" s="11">
        <v>0</v>
      </c>
      <c r="MG85" s="11">
        <v>0</v>
      </c>
      <c r="MH85" s="11">
        <v>0</v>
      </c>
      <c r="MI85" s="11">
        <v>0</v>
      </c>
      <c r="MJ85" s="11">
        <v>0</v>
      </c>
      <c r="MK85" s="11">
        <v>0</v>
      </c>
      <c r="ML85" s="11">
        <v>0</v>
      </c>
      <c r="MM85" s="11">
        <v>0</v>
      </c>
      <c r="MN85" s="11">
        <v>0</v>
      </c>
      <c r="MO85" s="11">
        <v>0</v>
      </c>
      <c r="MP85" s="11">
        <v>0</v>
      </c>
      <c r="MQ85" s="11">
        <v>0</v>
      </c>
      <c r="MR85" s="11">
        <v>0</v>
      </c>
      <c r="MS85" s="11">
        <v>0</v>
      </c>
      <c r="MT85" s="11">
        <v>0</v>
      </c>
      <c r="MU85" s="11">
        <v>0</v>
      </c>
      <c r="MV85" s="11">
        <v>0</v>
      </c>
      <c r="MW85" s="11">
        <v>0</v>
      </c>
      <c r="MX85" s="11">
        <v>1311</v>
      </c>
      <c r="MY85" s="11">
        <v>0</v>
      </c>
      <c r="MZ85" s="11">
        <v>0</v>
      </c>
      <c r="NA85" s="11">
        <v>0</v>
      </c>
      <c r="NB85" s="11">
        <v>0</v>
      </c>
      <c r="NC85" s="11">
        <v>0</v>
      </c>
      <c r="ND85" s="11">
        <v>0</v>
      </c>
      <c r="NE85" s="11">
        <v>0</v>
      </c>
      <c r="NF85" s="11">
        <v>0</v>
      </c>
      <c r="NG85" s="11">
        <v>0</v>
      </c>
      <c r="NH85" s="11">
        <v>0</v>
      </c>
      <c r="NI85" s="11">
        <v>0</v>
      </c>
      <c r="NJ85" s="11">
        <v>0</v>
      </c>
      <c r="NK85" s="11">
        <v>0</v>
      </c>
      <c r="NL85" s="11">
        <v>0</v>
      </c>
      <c r="NM85" s="11">
        <v>0</v>
      </c>
      <c r="NN85" s="11">
        <v>0</v>
      </c>
      <c r="NO85" s="11">
        <v>0</v>
      </c>
      <c r="NP85" s="11">
        <v>0</v>
      </c>
      <c r="NQ85" s="11">
        <v>0</v>
      </c>
      <c r="NR85" s="11">
        <v>0</v>
      </c>
      <c r="NS85" s="11">
        <v>0</v>
      </c>
      <c r="NT85" s="11">
        <v>0</v>
      </c>
      <c r="NU85" s="11">
        <v>0</v>
      </c>
      <c r="NV85" s="11">
        <v>0</v>
      </c>
      <c r="NW85" s="11">
        <v>0</v>
      </c>
      <c r="NX85" s="11">
        <v>0</v>
      </c>
      <c r="NY85" s="11">
        <v>0</v>
      </c>
      <c r="NZ85" s="11">
        <v>0</v>
      </c>
      <c r="OA85" s="11">
        <v>0</v>
      </c>
      <c r="OB85" s="11">
        <v>0</v>
      </c>
      <c r="OC85" s="11">
        <v>0</v>
      </c>
      <c r="OD85" s="11">
        <v>0</v>
      </c>
      <c r="OE85" s="11">
        <v>0</v>
      </c>
      <c r="OF85" s="11">
        <v>0</v>
      </c>
      <c r="OG85" s="11">
        <v>0</v>
      </c>
      <c r="OH85" s="11">
        <v>0</v>
      </c>
      <c r="OI85" s="11">
        <v>0</v>
      </c>
      <c r="OJ85" s="11">
        <v>0</v>
      </c>
      <c r="OK85" s="11">
        <v>0</v>
      </c>
      <c r="OL85" s="11">
        <v>0</v>
      </c>
      <c r="OM85" s="11">
        <v>0</v>
      </c>
      <c r="ON85" s="11">
        <v>37809</v>
      </c>
      <c r="OO85" s="11">
        <v>1590</v>
      </c>
      <c r="OP85" s="11">
        <v>828126</v>
      </c>
      <c r="OQ85" s="150">
        <v>603623</v>
      </c>
      <c r="OR85" s="11">
        <v>0</v>
      </c>
      <c r="OS85" s="11">
        <v>0</v>
      </c>
      <c r="OT85" s="11">
        <v>0</v>
      </c>
      <c r="OU85" s="11">
        <v>151454</v>
      </c>
      <c r="OV85" s="11">
        <v>53613</v>
      </c>
      <c r="OW85" s="11">
        <v>808690</v>
      </c>
      <c r="OX85" s="11">
        <v>1636816</v>
      </c>
      <c r="OY85" s="11">
        <v>1584168</v>
      </c>
      <c r="OZ85" s="11">
        <v>52648</v>
      </c>
      <c r="PA85" s="11">
        <v>0</v>
      </c>
      <c r="PB85" s="11">
        <v>1636816</v>
      </c>
    </row>
    <row r="86" spans="1:418" ht="15" customHeight="1">
      <c r="A86" s="8" t="s">
        <v>509</v>
      </c>
      <c r="B86" s="9" t="s">
        <v>82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0</v>
      </c>
      <c r="BA86" s="10">
        <v>0</v>
      </c>
      <c r="BB86" s="10">
        <v>0</v>
      </c>
      <c r="BC86" s="10">
        <v>0</v>
      </c>
      <c r="BD86" s="10">
        <v>37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129</v>
      </c>
      <c r="BN86" s="10">
        <v>32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54442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58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1">
        <v>0</v>
      </c>
      <c r="GV86" s="11">
        <v>0</v>
      </c>
      <c r="GW86" s="11">
        <v>0</v>
      </c>
      <c r="GX86" s="11">
        <v>0</v>
      </c>
      <c r="GY86" s="11">
        <v>0</v>
      </c>
      <c r="GZ86" s="11">
        <v>0</v>
      </c>
      <c r="HA86" s="11">
        <v>0</v>
      </c>
      <c r="HB86" s="11">
        <v>0</v>
      </c>
      <c r="HC86" s="11">
        <v>0</v>
      </c>
      <c r="HD86" s="11">
        <v>0</v>
      </c>
      <c r="HE86" s="11">
        <v>0</v>
      </c>
      <c r="HF86" s="11">
        <v>0</v>
      </c>
      <c r="HG86" s="11">
        <v>0</v>
      </c>
      <c r="HH86" s="11">
        <v>0</v>
      </c>
      <c r="HI86" s="11">
        <v>0</v>
      </c>
      <c r="HJ86" s="11">
        <v>0</v>
      </c>
      <c r="HK86" s="11">
        <v>0</v>
      </c>
      <c r="HL86" s="11">
        <v>0</v>
      </c>
      <c r="HM86" s="11">
        <v>0</v>
      </c>
      <c r="HN86" s="11">
        <v>0</v>
      </c>
      <c r="HO86" s="11">
        <v>0</v>
      </c>
      <c r="HP86" s="11">
        <v>0</v>
      </c>
      <c r="HQ86" s="11">
        <v>0</v>
      </c>
      <c r="HR86" s="11">
        <v>0</v>
      </c>
      <c r="HS86" s="11">
        <v>0</v>
      </c>
      <c r="HT86" s="11">
        <v>0</v>
      </c>
      <c r="HU86" s="11">
        <v>0</v>
      </c>
      <c r="HV86" s="11">
        <v>0</v>
      </c>
      <c r="HW86" s="11">
        <v>0</v>
      </c>
      <c r="HX86" s="11">
        <v>0</v>
      </c>
      <c r="HY86" s="11">
        <v>0</v>
      </c>
      <c r="HZ86" s="11">
        <v>0</v>
      </c>
      <c r="IA86" s="11">
        <v>0</v>
      </c>
      <c r="IB86" s="11">
        <v>0</v>
      </c>
      <c r="IC86" s="11">
        <v>0</v>
      </c>
      <c r="ID86" s="11">
        <v>0</v>
      </c>
      <c r="IE86" s="11">
        <v>0</v>
      </c>
      <c r="IF86" s="11">
        <v>0</v>
      </c>
      <c r="IG86" s="11">
        <v>0</v>
      </c>
      <c r="IH86" s="11">
        <v>0</v>
      </c>
      <c r="II86" s="11">
        <v>0</v>
      </c>
      <c r="IJ86" s="11">
        <v>0</v>
      </c>
      <c r="IK86" s="11">
        <v>0</v>
      </c>
      <c r="IL86" s="11">
        <v>0</v>
      </c>
      <c r="IM86" s="11">
        <v>0</v>
      </c>
      <c r="IN86" s="11">
        <v>0</v>
      </c>
      <c r="IO86" s="11">
        <v>0</v>
      </c>
      <c r="IP86" s="11">
        <v>0</v>
      </c>
      <c r="IQ86" s="11">
        <v>0</v>
      </c>
      <c r="IR86" s="11">
        <v>0</v>
      </c>
      <c r="IS86" s="11">
        <v>0</v>
      </c>
      <c r="IT86" s="11">
        <v>0</v>
      </c>
      <c r="IU86" s="11">
        <v>0</v>
      </c>
      <c r="IV86" s="11">
        <v>0</v>
      </c>
      <c r="IW86" s="11">
        <v>0</v>
      </c>
      <c r="IX86" s="11">
        <v>0</v>
      </c>
      <c r="IY86" s="11">
        <v>0</v>
      </c>
      <c r="IZ86" s="11">
        <v>0</v>
      </c>
      <c r="JA86" s="11">
        <v>0</v>
      </c>
      <c r="JB86" s="11">
        <v>0</v>
      </c>
      <c r="JC86" s="11">
        <v>0</v>
      </c>
      <c r="JD86" s="11">
        <v>0</v>
      </c>
      <c r="JE86" s="11">
        <v>0</v>
      </c>
      <c r="JF86" s="11">
        <v>0</v>
      </c>
      <c r="JG86" s="11">
        <v>0</v>
      </c>
      <c r="JH86" s="11">
        <v>0</v>
      </c>
      <c r="JI86" s="11">
        <v>0</v>
      </c>
      <c r="JJ86" s="11">
        <v>0</v>
      </c>
      <c r="JK86" s="11">
        <v>0</v>
      </c>
      <c r="JL86" s="11">
        <v>0</v>
      </c>
      <c r="JM86" s="11">
        <v>0</v>
      </c>
      <c r="JN86" s="11">
        <v>0</v>
      </c>
      <c r="JO86" s="11">
        <v>0</v>
      </c>
      <c r="JP86" s="11">
        <v>0</v>
      </c>
      <c r="JQ86" s="11">
        <v>0</v>
      </c>
      <c r="JR86" s="11">
        <v>0</v>
      </c>
      <c r="JS86" s="11">
        <v>0</v>
      </c>
      <c r="JT86" s="11">
        <v>0</v>
      </c>
      <c r="JU86" s="11">
        <v>0</v>
      </c>
      <c r="JV86" s="11">
        <v>0</v>
      </c>
      <c r="JW86" s="11">
        <v>0</v>
      </c>
      <c r="JX86" s="11">
        <v>0</v>
      </c>
      <c r="JY86" s="11">
        <v>0</v>
      </c>
      <c r="JZ86" s="11">
        <v>0</v>
      </c>
      <c r="KA86" s="11">
        <v>0</v>
      </c>
      <c r="KB86" s="11">
        <v>0</v>
      </c>
      <c r="KC86" s="11">
        <v>0</v>
      </c>
      <c r="KD86" s="11">
        <v>0</v>
      </c>
      <c r="KE86" s="11">
        <v>0</v>
      </c>
      <c r="KF86" s="11">
        <v>0</v>
      </c>
      <c r="KG86" s="11">
        <v>0</v>
      </c>
      <c r="KH86" s="11">
        <v>0</v>
      </c>
      <c r="KI86" s="11">
        <v>0</v>
      </c>
      <c r="KJ86" s="11">
        <v>0</v>
      </c>
      <c r="KK86" s="11">
        <v>0</v>
      </c>
      <c r="KL86" s="11">
        <v>0</v>
      </c>
      <c r="KM86" s="11">
        <v>0</v>
      </c>
      <c r="KN86" s="11">
        <v>0</v>
      </c>
      <c r="KO86" s="11">
        <v>0</v>
      </c>
      <c r="KP86" s="11">
        <v>0</v>
      </c>
      <c r="KQ86" s="11">
        <v>0</v>
      </c>
      <c r="KR86" s="11">
        <v>0</v>
      </c>
      <c r="KS86" s="11">
        <v>0</v>
      </c>
      <c r="KT86" s="11">
        <v>0</v>
      </c>
      <c r="KU86" s="11">
        <v>0</v>
      </c>
      <c r="KV86" s="11">
        <v>0</v>
      </c>
      <c r="KW86" s="11">
        <v>0</v>
      </c>
      <c r="KX86" s="11">
        <v>0</v>
      </c>
      <c r="KY86" s="11">
        <v>0</v>
      </c>
      <c r="KZ86" s="11">
        <v>0</v>
      </c>
      <c r="LA86" s="11">
        <v>0</v>
      </c>
      <c r="LB86" s="11">
        <v>0</v>
      </c>
      <c r="LC86" s="11">
        <v>0</v>
      </c>
      <c r="LD86" s="11">
        <v>0</v>
      </c>
      <c r="LE86" s="11">
        <v>0</v>
      </c>
      <c r="LF86" s="11">
        <v>0</v>
      </c>
      <c r="LG86" s="11">
        <v>0</v>
      </c>
      <c r="LH86" s="11">
        <v>0</v>
      </c>
      <c r="LI86" s="11">
        <v>0</v>
      </c>
      <c r="LJ86" s="11">
        <v>0</v>
      </c>
      <c r="LK86" s="11">
        <v>0</v>
      </c>
      <c r="LL86" s="11">
        <v>0</v>
      </c>
      <c r="LM86" s="11">
        <v>144128</v>
      </c>
      <c r="LN86" s="11">
        <v>313878</v>
      </c>
      <c r="LO86" s="11">
        <v>5290</v>
      </c>
      <c r="LP86" s="11">
        <v>0</v>
      </c>
      <c r="LQ86" s="11">
        <v>0</v>
      </c>
      <c r="LR86" s="11">
        <v>0</v>
      </c>
      <c r="LS86" s="11">
        <v>0</v>
      </c>
      <c r="LT86" s="11">
        <v>0</v>
      </c>
      <c r="LU86" s="11">
        <v>0</v>
      </c>
      <c r="LV86" s="11">
        <v>0</v>
      </c>
      <c r="LW86" s="11">
        <v>0</v>
      </c>
      <c r="LX86" s="11">
        <v>0</v>
      </c>
      <c r="LY86" s="11">
        <v>0</v>
      </c>
      <c r="LZ86" s="11">
        <v>0</v>
      </c>
      <c r="MA86" s="11">
        <v>0</v>
      </c>
      <c r="MB86" s="11">
        <v>0</v>
      </c>
      <c r="MC86" s="11">
        <v>0</v>
      </c>
      <c r="MD86" s="11">
        <v>0</v>
      </c>
      <c r="ME86" s="11">
        <v>0</v>
      </c>
      <c r="MF86" s="11">
        <v>0</v>
      </c>
      <c r="MG86" s="11">
        <v>0</v>
      </c>
      <c r="MH86" s="11">
        <v>0</v>
      </c>
      <c r="MI86" s="11">
        <v>0</v>
      </c>
      <c r="MJ86" s="11">
        <v>0</v>
      </c>
      <c r="MK86" s="11">
        <v>0</v>
      </c>
      <c r="ML86" s="11">
        <v>0</v>
      </c>
      <c r="MM86" s="11">
        <v>0</v>
      </c>
      <c r="MN86" s="11">
        <v>0</v>
      </c>
      <c r="MO86" s="11">
        <v>0</v>
      </c>
      <c r="MP86" s="11">
        <v>0</v>
      </c>
      <c r="MQ86" s="11">
        <v>0</v>
      </c>
      <c r="MR86" s="11">
        <v>0</v>
      </c>
      <c r="MS86" s="11">
        <v>0</v>
      </c>
      <c r="MT86" s="11">
        <v>0</v>
      </c>
      <c r="MU86" s="11">
        <v>0</v>
      </c>
      <c r="MV86" s="11">
        <v>0</v>
      </c>
      <c r="MW86" s="11">
        <v>0</v>
      </c>
      <c r="MX86" s="11">
        <v>1456</v>
      </c>
      <c r="MY86" s="11">
        <v>0</v>
      </c>
      <c r="MZ86" s="11">
        <v>0</v>
      </c>
      <c r="NA86" s="11">
        <v>0</v>
      </c>
      <c r="NB86" s="11">
        <v>0</v>
      </c>
      <c r="NC86" s="11">
        <v>0</v>
      </c>
      <c r="ND86" s="11">
        <v>0</v>
      </c>
      <c r="NE86" s="11">
        <v>0</v>
      </c>
      <c r="NF86" s="11">
        <v>0</v>
      </c>
      <c r="NG86" s="11">
        <v>0</v>
      </c>
      <c r="NH86" s="11">
        <v>0</v>
      </c>
      <c r="NI86" s="11">
        <v>0</v>
      </c>
      <c r="NJ86" s="11">
        <v>0</v>
      </c>
      <c r="NK86" s="11">
        <v>0</v>
      </c>
      <c r="NL86" s="11">
        <v>0</v>
      </c>
      <c r="NM86" s="11">
        <v>0</v>
      </c>
      <c r="NN86" s="11">
        <v>0</v>
      </c>
      <c r="NO86" s="11">
        <v>0</v>
      </c>
      <c r="NP86" s="11">
        <v>0</v>
      </c>
      <c r="NQ86" s="11">
        <v>0</v>
      </c>
      <c r="NR86" s="11">
        <v>0</v>
      </c>
      <c r="NS86" s="11">
        <v>0</v>
      </c>
      <c r="NT86" s="11">
        <v>0</v>
      </c>
      <c r="NU86" s="11">
        <v>0</v>
      </c>
      <c r="NV86" s="11">
        <v>0</v>
      </c>
      <c r="NW86" s="11">
        <v>0</v>
      </c>
      <c r="NX86" s="11">
        <v>0</v>
      </c>
      <c r="NY86" s="11">
        <v>0</v>
      </c>
      <c r="NZ86" s="11">
        <v>0</v>
      </c>
      <c r="OA86" s="11">
        <v>0</v>
      </c>
      <c r="OB86" s="11">
        <v>0</v>
      </c>
      <c r="OC86" s="11">
        <v>0</v>
      </c>
      <c r="OD86" s="11">
        <v>0</v>
      </c>
      <c r="OE86" s="11">
        <v>0</v>
      </c>
      <c r="OF86" s="11">
        <v>0</v>
      </c>
      <c r="OG86" s="11">
        <v>0</v>
      </c>
      <c r="OH86" s="11">
        <v>0</v>
      </c>
      <c r="OI86" s="11">
        <v>0</v>
      </c>
      <c r="OJ86" s="11">
        <v>0</v>
      </c>
      <c r="OK86" s="11">
        <v>0</v>
      </c>
      <c r="OL86" s="11">
        <v>0</v>
      </c>
      <c r="OM86" s="11">
        <v>0</v>
      </c>
      <c r="ON86" s="11">
        <v>14655</v>
      </c>
      <c r="OO86" s="11">
        <v>833</v>
      </c>
      <c r="OP86" s="11">
        <v>534880</v>
      </c>
      <c r="OQ86" s="150">
        <v>644831</v>
      </c>
      <c r="OR86" s="11">
        <v>0</v>
      </c>
      <c r="OS86" s="11">
        <v>0</v>
      </c>
      <c r="OT86" s="11">
        <v>0</v>
      </c>
      <c r="OU86" s="11">
        <v>-31218</v>
      </c>
      <c r="OV86" s="11">
        <v>305631</v>
      </c>
      <c r="OW86" s="11">
        <v>919244</v>
      </c>
      <c r="OX86" s="11">
        <v>1454124</v>
      </c>
      <c r="OY86" s="11">
        <v>759919</v>
      </c>
      <c r="OZ86" s="11">
        <v>694205</v>
      </c>
      <c r="PA86" s="11">
        <v>0</v>
      </c>
      <c r="PB86" s="11">
        <v>1454124</v>
      </c>
    </row>
    <row r="87" spans="1:418" ht="15" customHeight="1">
      <c r="A87" s="8" t="s">
        <v>510</v>
      </c>
      <c r="B87" s="9" t="s">
        <v>83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58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1">
        <v>0</v>
      </c>
      <c r="GV87" s="11">
        <v>0</v>
      </c>
      <c r="GW87" s="11">
        <v>0</v>
      </c>
      <c r="GX87" s="11">
        <v>0</v>
      </c>
      <c r="GY87" s="11">
        <v>0</v>
      </c>
      <c r="GZ87" s="11">
        <v>0</v>
      </c>
      <c r="HA87" s="11">
        <v>0</v>
      </c>
      <c r="HB87" s="11">
        <v>0</v>
      </c>
      <c r="HC87" s="11">
        <v>0</v>
      </c>
      <c r="HD87" s="11">
        <v>0</v>
      </c>
      <c r="HE87" s="11">
        <v>0</v>
      </c>
      <c r="HF87" s="11">
        <v>0</v>
      </c>
      <c r="HG87" s="11">
        <v>0</v>
      </c>
      <c r="HH87" s="11">
        <v>0</v>
      </c>
      <c r="HI87" s="11">
        <v>0</v>
      </c>
      <c r="HJ87" s="11">
        <v>0</v>
      </c>
      <c r="HK87" s="11">
        <v>0</v>
      </c>
      <c r="HL87" s="11">
        <v>0</v>
      </c>
      <c r="HM87" s="11">
        <v>0</v>
      </c>
      <c r="HN87" s="11">
        <v>0</v>
      </c>
      <c r="HO87" s="11">
        <v>0</v>
      </c>
      <c r="HP87" s="11">
        <v>0</v>
      </c>
      <c r="HQ87" s="11">
        <v>0</v>
      </c>
      <c r="HR87" s="11">
        <v>0</v>
      </c>
      <c r="HS87" s="11">
        <v>0</v>
      </c>
      <c r="HT87" s="11">
        <v>0</v>
      </c>
      <c r="HU87" s="11">
        <v>0</v>
      </c>
      <c r="HV87" s="11">
        <v>0</v>
      </c>
      <c r="HW87" s="11">
        <v>0</v>
      </c>
      <c r="HX87" s="11">
        <v>0</v>
      </c>
      <c r="HY87" s="11">
        <v>0</v>
      </c>
      <c r="HZ87" s="11">
        <v>0</v>
      </c>
      <c r="IA87" s="11">
        <v>0</v>
      </c>
      <c r="IB87" s="11">
        <v>0</v>
      </c>
      <c r="IC87" s="11">
        <v>0</v>
      </c>
      <c r="ID87" s="11">
        <v>0</v>
      </c>
      <c r="IE87" s="11">
        <v>0</v>
      </c>
      <c r="IF87" s="11">
        <v>0</v>
      </c>
      <c r="IG87" s="11">
        <v>0</v>
      </c>
      <c r="IH87" s="11">
        <v>0</v>
      </c>
      <c r="II87" s="11">
        <v>0</v>
      </c>
      <c r="IJ87" s="11">
        <v>0</v>
      </c>
      <c r="IK87" s="11">
        <v>0</v>
      </c>
      <c r="IL87" s="11">
        <v>0</v>
      </c>
      <c r="IM87" s="11">
        <v>0</v>
      </c>
      <c r="IN87" s="11">
        <v>0</v>
      </c>
      <c r="IO87" s="11">
        <v>0</v>
      </c>
      <c r="IP87" s="11">
        <v>0</v>
      </c>
      <c r="IQ87" s="11">
        <v>0</v>
      </c>
      <c r="IR87" s="11">
        <v>0</v>
      </c>
      <c r="IS87" s="11">
        <v>0</v>
      </c>
      <c r="IT87" s="11">
        <v>0</v>
      </c>
      <c r="IU87" s="11">
        <v>0</v>
      </c>
      <c r="IV87" s="11">
        <v>0</v>
      </c>
      <c r="IW87" s="11">
        <v>0</v>
      </c>
      <c r="IX87" s="11">
        <v>0</v>
      </c>
      <c r="IY87" s="11">
        <v>0</v>
      </c>
      <c r="IZ87" s="11">
        <v>0</v>
      </c>
      <c r="JA87" s="11">
        <v>0</v>
      </c>
      <c r="JB87" s="11">
        <v>0</v>
      </c>
      <c r="JC87" s="11">
        <v>0</v>
      </c>
      <c r="JD87" s="11">
        <v>0</v>
      </c>
      <c r="JE87" s="11">
        <v>0</v>
      </c>
      <c r="JF87" s="11">
        <v>0</v>
      </c>
      <c r="JG87" s="11">
        <v>0</v>
      </c>
      <c r="JH87" s="11">
        <v>0</v>
      </c>
      <c r="JI87" s="11">
        <v>0</v>
      </c>
      <c r="JJ87" s="11">
        <v>0</v>
      </c>
      <c r="JK87" s="11">
        <v>0</v>
      </c>
      <c r="JL87" s="11">
        <v>0</v>
      </c>
      <c r="JM87" s="11">
        <v>0</v>
      </c>
      <c r="JN87" s="11">
        <v>0</v>
      </c>
      <c r="JO87" s="11">
        <v>0</v>
      </c>
      <c r="JP87" s="11">
        <v>0</v>
      </c>
      <c r="JQ87" s="11">
        <v>0</v>
      </c>
      <c r="JR87" s="11">
        <v>0</v>
      </c>
      <c r="JS87" s="11">
        <v>0</v>
      </c>
      <c r="JT87" s="11">
        <v>0</v>
      </c>
      <c r="JU87" s="11">
        <v>0</v>
      </c>
      <c r="JV87" s="11">
        <v>0</v>
      </c>
      <c r="JW87" s="11">
        <v>0</v>
      </c>
      <c r="JX87" s="11">
        <v>0</v>
      </c>
      <c r="JY87" s="11">
        <v>0</v>
      </c>
      <c r="JZ87" s="11">
        <v>0</v>
      </c>
      <c r="KA87" s="11">
        <v>0</v>
      </c>
      <c r="KB87" s="11">
        <v>0</v>
      </c>
      <c r="KC87" s="11">
        <v>0</v>
      </c>
      <c r="KD87" s="11">
        <v>0</v>
      </c>
      <c r="KE87" s="11">
        <v>0</v>
      </c>
      <c r="KF87" s="11">
        <v>0</v>
      </c>
      <c r="KG87" s="11">
        <v>0</v>
      </c>
      <c r="KH87" s="11">
        <v>0</v>
      </c>
      <c r="KI87" s="11">
        <v>0</v>
      </c>
      <c r="KJ87" s="11">
        <v>0</v>
      </c>
      <c r="KK87" s="11">
        <v>0</v>
      </c>
      <c r="KL87" s="11">
        <v>0</v>
      </c>
      <c r="KM87" s="11">
        <v>0</v>
      </c>
      <c r="KN87" s="11">
        <v>0</v>
      </c>
      <c r="KO87" s="11">
        <v>0</v>
      </c>
      <c r="KP87" s="11">
        <v>0</v>
      </c>
      <c r="KQ87" s="11">
        <v>0</v>
      </c>
      <c r="KR87" s="11">
        <v>0</v>
      </c>
      <c r="KS87" s="11">
        <v>0</v>
      </c>
      <c r="KT87" s="11">
        <v>0</v>
      </c>
      <c r="KU87" s="11">
        <v>0</v>
      </c>
      <c r="KV87" s="11">
        <v>0</v>
      </c>
      <c r="KW87" s="11">
        <v>0</v>
      </c>
      <c r="KX87" s="11">
        <v>0</v>
      </c>
      <c r="KY87" s="11">
        <v>0</v>
      </c>
      <c r="KZ87" s="11">
        <v>0</v>
      </c>
      <c r="LA87" s="11">
        <v>0</v>
      </c>
      <c r="LB87" s="11">
        <v>0</v>
      </c>
      <c r="LC87" s="11">
        <v>0</v>
      </c>
      <c r="LD87" s="11">
        <v>0</v>
      </c>
      <c r="LE87" s="11">
        <v>0</v>
      </c>
      <c r="LF87" s="11">
        <v>0</v>
      </c>
      <c r="LG87" s="11">
        <v>0</v>
      </c>
      <c r="LH87" s="11">
        <v>0</v>
      </c>
      <c r="LI87" s="11">
        <v>0</v>
      </c>
      <c r="LJ87" s="11">
        <v>0</v>
      </c>
      <c r="LK87" s="11">
        <v>0</v>
      </c>
      <c r="LL87" s="11">
        <v>0</v>
      </c>
      <c r="LM87" s="11">
        <v>442412</v>
      </c>
      <c r="LN87" s="11">
        <v>282438</v>
      </c>
      <c r="LO87" s="11">
        <v>359705</v>
      </c>
      <c r="LP87" s="11">
        <v>17707</v>
      </c>
      <c r="LQ87" s="11">
        <v>0</v>
      </c>
      <c r="LR87" s="11">
        <v>0</v>
      </c>
      <c r="LS87" s="11">
        <v>0</v>
      </c>
      <c r="LT87" s="11">
        <v>0</v>
      </c>
      <c r="LU87" s="11">
        <v>0</v>
      </c>
      <c r="LV87" s="11">
        <v>0</v>
      </c>
      <c r="LW87" s="11">
        <v>0</v>
      </c>
      <c r="LX87" s="11">
        <v>0</v>
      </c>
      <c r="LY87" s="11">
        <v>0</v>
      </c>
      <c r="LZ87" s="11">
        <v>0</v>
      </c>
      <c r="MA87" s="11">
        <v>0</v>
      </c>
      <c r="MB87" s="11">
        <v>0</v>
      </c>
      <c r="MC87" s="11">
        <v>0</v>
      </c>
      <c r="MD87" s="11">
        <v>0</v>
      </c>
      <c r="ME87" s="11">
        <v>0</v>
      </c>
      <c r="MF87" s="11">
        <v>0</v>
      </c>
      <c r="MG87" s="11">
        <v>0</v>
      </c>
      <c r="MH87" s="11">
        <v>0</v>
      </c>
      <c r="MI87" s="11">
        <v>0</v>
      </c>
      <c r="MJ87" s="11">
        <v>0</v>
      </c>
      <c r="MK87" s="11">
        <v>0</v>
      </c>
      <c r="ML87" s="11">
        <v>0</v>
      </c>
      <c r="MM87" s="11">
        <v>0</v>
      </c>
      <c r="MN87" s="11">
        <v>0</v>
      </c>
      <c r="MO87" s="11">
        <v>0</v>
      </c>
      <c r="MP87" s="11">
        <v>0</v>
      </c>
      <c r="MQ87" s="11">
        <v>0</v>
      </c>
      <c r="MR87" s="11">
        <v>0</v>
      </c>
      <c r="MS87" s="11">
        <v>0</v>
      </c>
      <c r="MT87" s="11">
        <v>0</v>
      </c>
      <c r="MU87" s="11">
        <v>0</v>
      </c>
      <c r="MV87" s="11">
        <v>0</v>
      </c>
      <c r="MW87" s="11">
        <v>0</v>
      </c>
      <c r="MX87" s="11">
        <v>7041</v>
      </c>
      <c r="MY87" s="11">
        <v>0</v>
      </c>
      <c r="MZ87" s="11">
        <v>0</v>
      </c>
      <c r="NA87" s="11">
        <v>0</v>
      </c>
      <c r="NB87" s="11">
        <v>0</v>
      </c>
      <c r="NC87" s="11">
        <v>0</v>
      </c>
      <c r="ND87" s="11">
        <v>0</v>
      </c>
      <c r="NE87" s="11">
        <v>0</v>
      </c>
      <c r="NF87" s="11">
        <v>0</v>
      </c>
      <c r="NG87" s="11">
        <v>0</v>
      </c>
      <c r="NH87" s="11">
        <v>0</v>
      </c>
      <c r="NI87" s="11">
        <v>0</v>
      </c>
      <c r="NJ87" s="11">
        <v>0</v>
      </c>
      <c r="NK87" s="11">
        <v>0</v>
      </c>
      <c r="NL87" s="11">
        <v>0</v>
      </c>
      <c r="NM87" s="11">
        <v>0</v>
      </c>
      <c r="NN87" s="11">
        <v>0</v>
      </c>
      <c r="NO87" s="11">
        <v>0</v>
      </c>
      <c r="NP87" s="11">
        <v>0</v>
      </c>
      <c r="NQ87" s="11">
        <v>0</v>
      </c>
      <c r="NR87" s="11">
        <v>0</v>
      </c>
      <c r="NS87" s="11">
        <v>0</v>
      </c>
      <c r="NT87" s="11">
        <v>0</v>
      </c>
      <c r="NU87" s="11">
        <v>0</v>
      </c>
      <c r="NV87" s="11">
        <v>0</v>
      </c>
      <c r="NW87" s="11">
        <v>0</v>
      </c>
      <c r="NX87" s="11">
        <v>0</v>
      </c>
      <c r="NY87" s="11">
        <v>0</v>
      </c>
      <c r="NZ87" s="11">
        <v>0</v>
      </c>
      <c r="OA87" s="11">
        <v>0</v>
      </c>
      <c r="OB87" s="11">
        <v>0</v>
      </c>
      <c r="OC87" s="11">
        <v>0</v>
      </c>
      <c r="OD87" s="11">
        <v>0</v>
      </c>
      <c r="OE87" s="11">
        <v>0</v>
      </c>
      <c r="OF87" s="11">
        <v>0</v>
      </c>
      <c r="OG87" s="11">
        <v>0</v>
      </c>
      <c r="OH87" s="11">
        <v>0</v>
      </c>
      <c r="OI87" s="11">
        <v>0</v>
      </c>
      <c r="OJ87" s="11">
        <v>0</v>
      </c>
      <c r="OK87" s="11">
        <v>0</v>
      </c>
      <c r="OL87" s="11">
        <v>0</v>
      </c>
      <c r="OM87" s="11">
        <v>0</v>
      </c>
      <c r="ON87" s="11">
        <v>315751</v>
      </c>
      <c r="OO87" s="11">
        <v>5479</v>
      </c>
      <c r="OP87" s="11">
        <v>1430533</v>
      </c>
      <c r="OQ87" s="150">
        <v>1853675</v>
      </c>
      <c r="OR87" s="11">
        <v>0</v>
      </c>
      <c r="OS87" s="11">
        <v>0</v>
      </c>
      <c r="OT87" s="11">
        <v>0</v>
      </c>
      <c r="OU87" s="11">
        <v>-1173</v>
      </c>
      <c r="OV87" s="11">
        <v>138311</v>
      </c>
      <c r="OW87" s="11">
        <v>1990813</v>
      </c>
      <c r="OX87" s="11">
        <v>3421346</v>
      </c>
      <c r="OY87" s="11">
        <v>3374106</v>
      </c>
      <c r="OZ87" s="11">
        <v>47240</v>
      </c>
      <c r="PA87" s="11">
        <v>0</v>
      </c>
      <c r="PB87" s="11">
        <v>3421346</v>
      </c>
    </row>
    <row r="88" spans="1:418" ht="15" customHeight="1">
      <c r="A88" s="8" t="s">
        <v>511</v>
      </c>
      <c r="B88" s="9" t="s">
        <v>84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41782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37</v>
      </c>
      <c r="AZ88" s="10">
        <v>173</v>
      </c>
      <c r="BA88" s="10">
        <v>435</v>
      </c>
      <c r="BB88" s="10">
        <v>0</v>
      </c>
      <c r="BC88" s="10">
        <v>842</v>
      </c>
      <c r="BD88" s="10">
        <v>16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598</v>
      </c>
      <c r="BV88" s="10">
        <v>0</v>
      </c>
      <c r="BW88" s="10">
        <v>0</v>
      </c>
      <c r="BX88" s="10">
        <v>0</v>
      </c>
      <c r="BY88" s="10">
        <v>0</v>
      </c>
      <c r="BZ88" s="10">
        <v>61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509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58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1">
        <v>0</v>
      </c>
      <c r="GV88" s="11">
        <v>0</v>
      </c>
      <c r="GW88" s="11">
        <v>0</v>
      </c>
      <c r="GX88" s="11">
        <v>0</v>
      </c>
      <c r="GY88" s="11">
        <v>0</v>
      </c>
      <c r="GZ88" s="11">
        <v>0</v>
      </c>
      <c r="HA88" s="11">
        <v>0</v>
      </c>
      <c r="HB88" s="11">
        <v>0</v>
      </c>
      <c r="HC88" s="11">
        <v>0</v>
      </c>
      <c r="HD88" s="11">
        <v>0</v>
      </c>
      <c r="HE88" s="11">
        <v>0</v>
      </c>
      <c r="HF88" s="11">
        <v>0</v>
      </c>
      <c r="HG88" s="11">
        <v>0</v>
      </c>
      <c r="HH88" s="11">
        <v>0</v>
      </c>
      <c r="HI88" s="11">
        <v>0</v>
      </c>
      <c r="HJ88" s="11">
        <v>0</v>
      </c>
      <c r="HK88" s="11">
        <v>0</v>
      </c>
      <c r="HL88" s="11">
        <v>0</v>
      </c>
      <c r="HM88" s="11">
        <v>0</v>
      </c>
      <c r="HN88" s="11">
        <v>0</v>
      </c>
      <c r="HO88" s="11">
        <v>0</v>
      </c>
      <c r="HP88" s="11">
        <v>0</v>
      </c>
      <c r="HQ88" s="11">
        <v>0</v>
      </c>
      <c r="HR88" s="11">
        <v>0</v>
      </c>
      <c r="HS88" s="11">
        <v>0</v>
      </c>
      <c r="HT88" s="11">
        <v>0</v>
      </c>
      <c r="HU88" s="11">
        <v>0</v>
      </c>
      <c r="HV88" s="11">
        <v>0</v>
      </c>
      <c r="HW88" s="11">
        <v>0</v>
      </c>
      <c r="HX88" s="11">
        <v>0</v>
      </c>
      <c r="HY88" s="11">
        <v>0</v>
      </c>
      <c r="HZ88" s="11">
        <v>0</v>
      </c>
      <c r="IA88" s="11">
        <v>0</v>
      </c>
      <c r="IB88" s="11">
        <v>0</v>
      </c>
      <c r="IC88" s="11">
        <v>0</v>
      </c>
      <c r="ID88" s="11">
        <v>0</v>
      </c>
      <c r="IE88" s="11">
        <v>0</v>
      </c>
      <c r="IF88" s="11">
        <v>0</v>
      </c>
      <c r="IG88" s="11">
        <v>0</v>
      </c>
      <c r="IH88" s="11">
        <v>0</v>
      </c>
      <c r="II88" s="11">
        <v>0</v>
      </c>
      <c r="IJ88" s="11">
        <v>0</v>
      </c>
      <c r="IK88" s="11">
        <v>0</v>
      </c>
      <c r="IL88" s="11">
        <v>0</v>
      </c>
      <c r="IM88" s="11">
        <v>0</v>
      </c>
      <c r="IN88" s="11">
        <v>0</v>
      </c>
      <c r="IO88" s="11">
        <v>0</v>
      </c>
      <c r="IP88" s="11">
        <v>0</v>
      </c>
      <c r="IQ88" s="11">
        <v>0</v>
      </c>
      <c r="IR88" s="11">
        <v>0</v>
      </c>
      <c r="IS88" s="11">
        <v>0</v>
      </c>
      <c r="IT88" s="11">
        <v>0</v>
      </c>
      <c r="IU88" s="11">
        <v>0</v>
      </c>
      <c r="IV88" s="11">
        <v>0</v>
      </c>
      <c r="IW88" s="11">
        <v>0</v>
      </c>
      <c r="IX88" s="11">
        <v>0</v>
      </c>
      <c r="IY88" s="11">
        <v>0</v>
      </c>
      <c r="IZ88" s="11">
        <v>0</v>
      </c>
      <c r="JA88" s="11">
        <v>0</v>
      </c>
      <c r="JB88" s="11">
        <v>0</v>
      </c>
      <c r="JC88" s="11">
        <v>0</v>
      </c>
      <c r="JD88" s="11">
        <v>0</v>
      </c>
      <c r="JE88" s="11">
        <v>0</v>
      </c>
      <c r="JF88" s="11">
        <v>0</v>
      </c>
      <c r="JG88" s="11">
        <v>0</v>
      </c>
      <c r="JH88" s="11">
        <v>0</v>
      </c>
      <c r="JI88" s="11">
        <v>0</v>
      </c>
      <c r="JJ88" s="11">
        <v>0</v>
      </c>
      <c r="JK88" s="11">
        <v>0</v>
      </c>
      <c r="JL88" s="11">
        <v>0</v>
      </c>
      <c r="JM88" s="11">
        <v>0</v>
      </c>
      <c r="JN88" s="11">
        <v>0</v>
      </c>
      <c r="JO88" s="11">
        <v>0</v>
      </c>
      <c r="JP88" s="11">
        <v>0</v>
      </c>
      <c r="JQ88" s="11">
        <v>0</v>
      </c>
      <c r="JR88" s="11">
        <v>0</v>
      </c>
      <c r="JS88" s="11">
        <v>0</v>
      </c>
      <c r="JT88" s="11">
        <v>0</v>
      </c>
      <c r="JU88" s="11">
        <v>0</v>
      </c>
      <c r="JV88" s="11">
        <v>0</v>
      </c>
      <c r="JW88" s="11">
        <v>0</v>
      </c>
      <c r="JX88" s="11">
        <v>0</v>
      </c>
      <c r="JY88" s="11">
        <v>0</v>
      </c>
      <c r="JZ88" s="11">
        <v>0</v>
      </c>
      <c r="KA88" s="11">
        <v>0</v>
      </c>
      <c r="KB88" s="11">
        <v>0</v>
      </c>
      <c r="KC88" s="11">
        <v>0</v>
      </c>
      <c r="KD88" s="11">
        <v>0</v>
      </c>
      <c r="KE88" s="11">
        <v>0</v>
      </c>
      <c r="KF88" s="11">
        <v>0</v>
      </c>
      <c r="KG88" s="11">
        <v>0</v>
      </c>
      <c r="KH88" s="11">
        <v>0</v>
      </c>
      <c r="KI88" s="11">
        <v>0</v>
      </c>
      <c r="KJ88" s="11">
        <v>0</v>
      </c>
      <c r="KK88" s="11">
        <v>0</v>
      </c>
      <c r="KL88" s="11">
        <v>0</v>
      </c>
      <c r="KM88" s="11">
        <v>0</v>
      </c>
      <c r="KN88" s="11">
        <v>0</v>
      </c>
      <c r="KO88" s="11">
        <v>0</v>
      </c>
      <c r="KP88" s="11">
        <v>0</v>
      </c>
      <c r="KQ88" s="11">
        <v>0</v>
      </c>
      <c r="KR88" s="11">
        <v>0</v>
      </c>
      <c r="KS88" s="11">
        <v>0</v>
      </c>
      <c r="KT88" s="11">
        <v>0</v>
      </c>
      <c r="KU88" s="11">
        <v>0</v>
      </c>
      <c r="KV88" s="11">
        <v>0</v>
      </c>
      <c r="KW88" s="11">
        <v>0</v>
      </c>
      <c r="KX88" s="11">
        <v>0</v>
      </c>
      <c r="KY88" s="11">
        <v>0</v>
      </c>
      <c r="KZ88" s="11">
        <v>0</v>
      </c>
      <c r="LA88" s="11">
        <v>0</v>
      </c>
      <c r="LB88" s="11">
        <v>0</v>
      </c>
      <c r="LC88" s="11">
        <v>0</v>
      </c>
      <c r="LD88" s="11">
        <v>0</v>
      </c>
      <c r="LE88" s="11">
        <v>0</v>
      </c>
      <c r="LF88" s="11">
        <v>0</v>
      </c>
      <c r="LG88" s="11">
        <v>0</v>
      </c>
      <c r="LH88" s="11">
        <v>0</v>
      </c>
      <c r="LI88" s="11">
        <v>0</v>
      </c>
      <c r="LJ88" s="11">
        <v>0</v>
      </c>
      <c r="LK88" s="11">
        <v>738</v>
      </c>
      <c r="LL88" s="11">
        <v>1788</v>
      </c>
      <c r="LM88" s="11">
        <v>95222</v>
      </c>
      <c r="LN88" s="11">
        <v>45030</v>
      </c>
      <c r="LO88" s="11">
        <v>32475</v>
      </c>
      <c r="LP88" s="11">
        <v>6919</v>
      </c>
      <c r="LQ88" s="11">
        <v>0</v>
      </c>
      <c r="LR88" s="11">
        <v>0</v>
      </c>
      <c r="LS88" s="11">
        <v>0</v>
      </c>
      <c r="LT88" s="11">
        <v>0</v>
      </c>
      <c r="LU88" s="11">
        <v>0</v>
      </c>
      <c r="LV88" s="11">
        <v>0</v>
      </c>
      <c r="LW88" s="11">
        <v>0</v>
      </c>
      <c r="LX88" s="11">
        <v>0</v>
      </c>
      <c r="LY88" s="11">
        <v>0</v>
      </c>
      <c r="LZ88" s="11">
        <v>0</v>
      </c>
      <c r="MA88" s="11">
        <v>0</v>
      </c>
      <c r="MB88" s="11">
        <v>0</v>
      </c>
      <c r="MC88" s="11">
        <v>0</v>
      </c>
      <c r="MD88" s="11">
        <v>0</v>
      </c>
      <c r="ME88" s="11">
        <v>0</v>
      </c>
      <c r="MF88" s="11">
        <v>0</v>
      </c>
      <c r="MG88" s="11">
        <v>0</v>
      </c>
      <c r="MH88" s="11">
        <v>0</v>
      </c>
      <c r="MI88" s="11">
        <v>0</v>
      </c>
      <c r="MJ88" s="11">
        <v>0</v>
      </c>
      <c r="MK88" s="11">
        <v>0</v>
      </c>
      <c r="ML88" s="11">
        <v>0</v>
      </c>
      <c r="MM88" s="11">
        <v>0</v>
      </c>
      <c r="MN88" s="11">
        <v>0</v>
      </c>
      <c r="MO88" s="11">
        <v>0</v>
      </c>
      <c r="MP88" s="11">
        <v>0</v>
      </c>
      <c r="MQ88" s="11">
        <v>0</v>
      </c>
      <c r="MR88" s="11">
        <v>0</v>
      </c>
      <c r="MS88" s="11">
        <v>0</v>
      </c>
      <c r="MT88" s="11">
        <v>0</v>
      </c>
      <c r="MU88" s="11">
        <v>0</v>
      </c>
      <c r="MV88" s="11">
        <v>0</v>
      </c>
      <c r="MW88" s="11">
        <v>0</v>
      </c>
      <c r="MX88" s="11">
        <v>158</v>
      </c>
      <c r="MY88" s="11">
        <v>0</v>
      </c>
      <c r="MZ88" s="11">
        <v>0</v>
      </c>
      <c r="NA88" s="11">
        <v>0</v>
      </c>
      <c r="NB88" s="11">
        <v>0</v>
      </c>
      <c r="NC88" s="11">
        <v>0</v>
      </c>
      <c r="ND88" s="11">
        <v>0</v>
      </c>
      <c r="NE88" s="11">
        <v>0</v>
      </c>
      <c r="NF88" s="11">
        <v>0</v>
      </c>
      <c r="NG88" s="11">
        <v>0</v>
      </c>
      <c r="NH88" s="11">
        <v>0</v>
      </c>
      <c r="NI88" s="11">
        <v>0</v>
      </c>
      <c r="NJ88" s="11">
        <v>0</v>
      </c>
      <c r="NK88" s="11">
        <v>0</v>
      </c>
      <c r="NL88" s="11">
        <v>0</v>
      </c>
      <c r="NM88" s="11">
        <v>0</v>
      </c>
      <c r="NN88" s="11">
        <v>0</v>
      </c>
      <c r="NO88" s="11">
        <v>0</v>
      </c>
      <c r="NP88" s="11">
        <v>0</v>
      </c>
      <c r="NQ88" s="11">
        <v>0</v>
      </c>
      <c r="NR88" s="11">
        <v>0</v>
      </c>
      <c r="NS88" s="11">
        <v>0</v>
      </c>
      <c r="NT88" s="11">
        <v>0</v>
      </c>
      <c r="NU88" s="11">
        <v>0</v>
      </c>
      <c r="NV88" s="11">
        <v>0</v>
      </c>
      <c r="NW88" s="11">
        <v>0</v>
      </c>
      <c r="NX88" s="11">
        <v>0</v>
      </c>
      <c r="NY88" s="11">
        <v>0</v>
      </c>
      <c r="NZ88" s="11">
        <v>0</v>
      </c>
      <c r="OA88" s="11">
        <v>0</v>
      </c>
      <c r="OB88" s="11">
        <v>0</v>
      </c>
      <c r="OC88" s="11">
        <v>0</v>
      </c>
      <c r="OD88" s="11">
        <v>0</v>
      </c>
      <c r="OE88" s="11">
        <v>0</v>
      </c>
      <c r="OF88" s="11">
        <v>0</v>
      </c>
      <c r="OG88" s="11">
        <v>0</v>
      </c>
      <c r="OH88" s="11">
        <v>0</v>
      </c>
      <c r="OI88" s="11">
        <v>0</v>
      </c>
      <c r="OJ88" s="11">
        <v>0</v>
      </c>
      <c r="OK88" s="11">
        <v>0</v>
      </c>
      <c r="OL88" s="11">
        <v>0</v>
      </c>
      <c r="OM88" s="11">
        <v>0</v>
      </c>
      <c r="ON88" s="11">
        <v>37530</v>
      </c>
      <c r="OO88" s="11">
        <v>727</v>
      </c>
      <c r="OP88" s="11">
        <v>265040</v>
      </c>
      <c r="OQ88" s="150">
        <v>81499</v>
      </c>
      <c r="OR88" s="11">
        <v>0</v>
      </c>
      <c r="OS88" s="11">
        <v>0</v>
      </c>
      <c r="OT88" s="11">
        <v>0</v>
      </c>
      <c r="OU88" s="11">
        <v>12030</v>
      </c>
      <c r="OV88" s="11">
        <v>7678</v>
      </c>
      <c r="OW88" s="11">
        <v>101207</v>
      </c>
      <c r="OX88" s="11">
        <v>366247</v>
      </c>
      <c r="OY88" s="11">
        <v>356350</v>
      </c>
      <c r="OZ88" s="11">
        <v>9897</v>
      </c>
      <c r="PA88" s="11">
        <v>0</v>
      </c>
      <c r="PB88" s="11">
        <v>366247</v>
      </c>
    </row>
    <row r="89" spans="1:418" ht="15" customHeight="1">
      <c r="A89" s="8" t="s">
        <v>512</v>
      </c>
      <c r="B89" s="9" t="s">
        <v>85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749617</v>
      </c>
      <c r="U89" s="10">
        <v>1860614</v>
      </c>
      <c r="V89" s="10">
        <v>2968305</v>
      </c>
      <c r="W89" s="10">
        <v>3093547</v>
      </c>
      <c r="X89" s="10">
        <v>116265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145901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163197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58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1">
        <v>0</v>
      </c>
      <c r="GV89" s="11">
        <v>0</v>
      </c>
      <c r="GW89" s="11">
        <v>0</v>
      </c>
      <c r="GX89" s="11">
        <v>0</v>
      </c>
      <c r="GY89" s="11">
        <v>0</v>
      </c>
      <c r="GZ89" s="11">
        <v>0</v>
      </c>
      <c r="HA89" s="11">
        <v>0</v>
      </c>
      <c r="HB89" s="11">
        <v>0</v>
      </c>
      <c r="HC89" s="11">
        <v>0</v>
      </c>
      <c r="HD89" s="11">
        <v>0</v>
      </c>
      <c r="HE89" s="11">
        <v>0</v>
      </c>
      <c r="HF89" s="11">
        <v>0</v>
      </c>
      <c r="HG89" s="11">
        <v>0</v>
      </c>
      <c r="HH89" s="11">
        <v>0</v>
      </c>
      <c r="HI89" s="11">
        <v>0</v>
      </c>
      <c r="HJ89" s="11">
        <v>0</v>
      </c>
      <c r="HK89" s="11">
        <v>0</v>
      </c>
      <c r="HL89" s="11">
        <v>0</v>
      </c>
      <c r="HM89" s="11">
        <v>0</v>
      </c>
      <c r="HN89" s="11">
        <v>0</v>
      </c>
      <c r="HO89" s="11">
        <v>0</v>
      </c>
      <c r="HP89" s="11">
        <v>0</v>
      </c>
      <c r="HQ89" s="11">
        <v>0</v>
      </c>
      <c r="HR89" s="11">
        <v>0</v>
      </c>
      <c r="HS89" s="11">
        <v>0</v>
      </c>
      <c r="HT89" s="11">
        <v>0</v>
      </c>
      <c r="HU89" s="11">
        <v>0</v>
      </c>
      <c r="HV89" s="11">
        <v>0</v>
      </c>
      <c r="HW89" s="11">
        <v>0</v>
      </c>
      <c r="HX89" s="11">
        <v>0</v>
      </c>
      <c r="HY89" s="11">
        <v>0</v>
      </c>
      <c r="HZ89" s="11">
        <v>0</v>
      </c>
      <c r="IA89" s="11">
        <v>0</v>
      </c>
      <c r="IB89" s="11">
        <v>0</v>
      </c>
      <c r="IC89" s="11">
        <v>0</v>
      </c>
      <c r="ID89" s="11">
        <v>0</v>
      </c>
      <c r="IE89" s="11">
        <v>0</v>
      </c>
      <c r="IF89" s="11">
        <v>0</v>
      </c>
      <c r="IG89" s="11">
        <v>0</v>
      </c>
      <c r="IH89" s="11">
        <v>0</v>
      </c>
      <c r="II89" s="11">
        <v>0</v>
      </c>
      <c r="IJ89" s="11">
        <v>0</v>
      </c>
      <c r="IK89" s="11">
        <v>0</v>
      </c>
      <c r="IL89" s="11">
        <v>0</v>
      </c>
      <c r="IM89" s="11">
        <v>0</v>
      </c>
      <c r="IN89" s="11">
        <v>0</v>
      </c>
      <c r="IO89" s="11">
        <v>0</v>
      </c>
      <c r="IP89" s="11">
        <v>0</v>
      </c>
      <c r="IQ89" s="11">
        <v>0</v>
      </c>
      <c r="IR89" s="11">
        <v>0</v>
      </c>
      <c r="IS89" s="11">
        <v>0</v>
      </c>
      <c r="IT89" s="11">
        <v>0</v>
      </c>
      <c r="IU89" s="11">
        <v>0</v>
      </c>
      <c r="IV89" s="11">
        <v>0</v>
      </c>
      <c r="IW89" s="11">
        <v>0</v>
      </c>
      <c r="IX89" s="11">
        <v>0</v>
      </c>
      <c r="IY89" s="11">
        <v>0</v>
      </c>
      <c r="IZ89" s="11">
        <v>0</v>
      </c>
      <c r="JA89" s="11">
        <v>0</v>
      </c>
      <c r="JB89" s="11">
        <v>0</v>
      </c>
      <c r="JC89" s="11">
        <v>0</v>
      </c>
      <c r="JD89" s="11">
        <v>0</v>
      </c>
      <c r="JE89" s="11">
        <v>0</v>
      </c>
      <c r="JF89" s="11">
        <v>0</v>
      </c>
      <c r="JG89" s="11">
        <v>0</v>
      </c>
      <c r="JH89" s="11">
        <v>0</v>
      </c>
      <c r="JI89" s="11">
        <v>0</v>
      </c>
      <c r="JJ89" s="11">
        <v>0</v>
      </c>
      <c r="JK89" s="11">
        <v>0</v>
      </c>
      <c r="JL89" s="11">
        <v>0</v>
      </c>
      <c r="JM89" s="11">
        <v>0</v>
      </c>
      <c r="JN89" s="11">
        <v>0</v>
      </c>
      <c r="JO89" s="11">
        <v>0</v>
      </c>
      <c r="JP89" s="11">
        <v>0</v>
      </c>
      <c r="JQ89" s="11">
        <v>0</v>
      </c>
      <c r="JR89" s="11">
        <v>0</v>
      </c>
      <c r="JS89" s="11">
        <v>0</v>
      </c>
      <c r="JT89" s="11">
        <v>0</v>
      </c>
      <c r="JU89" s="11">
        <v>0</v>
      </c>
      <c r="JV89" s="11">
        <v>0</v>
      </c>
      <c r="JW89" s="11">
        <v>0</v>
      </c>
      <c r="JX89" s="11">
        <v>0</v>
      </c>
      <c r="JY89" s="11">
        <v>0</v>
      </c>
      <c r="JZ89" s="11">
        <v>0</v>
      </c>
      <c r="KA89" s="11">
        <v>0</v>
      </c>
      <c r="KB89" s="11">
        <v>0</v>
      </c>
      <c r="KC89" s="11">
        <v>0</v>
      </c>
      <c r="KD89" s="11">
        <v>0</v>
      </c>
      <c r="KE89" s="11">
        <v>0</v>
      </c>
      <c r="KF89" s="11">
        <v>0</v>
      </c>
      <c r="KG89" s="11">
        <v>0</v>
      </c>
      <c r="KH89" s="11">
        <v>0</v>
      </c>
      <c r="KI89" s="11">
        <v>0</v>
      </c>
      <c r="KJ89" s="11">
        <v>0</v>
      </c>
      <c r="KK89" s="11">
        <v>0</v>
      </c>
      <c r="KL89" s="11">
        <v>0</v>
      </c>
      <c r="KM89" s="11">
        <v>0</v>
      </c>
      <c r="KN89" s="11">
        <v>0</v>
      </c>
      <c r="KO89" s="11">
        <v>0</v>
      </c>
      <c r="KP89" s="11">
        <v>0</v>
      </c>
      <c r="KQ89" s="11">
        <v>0</v>
      </c>
      <c r="KR89" s="11">
        <v>0</v>
      </c>
      <c r="KS89" s="11">
        <v>0</v>
      </c>
      <c r="KT89" s="11">
        <v>0</v>
      </c>
      <c r="KU89" s="11">
        <v>0</v>
      </c>
      <c r="KV89" s="11">
        <v>0</v>
      </c>
      <c r="KW89" s="11">
        <v>0</v>
      </c>
      <c r="KX89" s="11">
        <v>0</v>
      </c>
      <c r="KY89" s="11">
        <v>0</v>
      </c>
      <c r="KZ89" s="11">
        <v>0</v>
      </c>
      <c r="LA89" s="11">
        <v>0</v>
      </c>
      <c r="LB89" s="11">
        <v>0</v>
      </c>
      <c r="LC89" s="11">
        <v>0</v>
      </c>
      <c r="LD89" s="11">
        <v>0</v>
      </c>
      <c r="LE89" s="11">
        <v>0</v>
      </c>
      <c r="LF89" s="11">
        <v>0</v>
      </c>
      <c r="LG89" s="11">
        <v>0</v>
      </c>
      <c r="LH89" s="11">
        <v>0</v>
      </c>
      <c r="LI89" s="11">
        <v>0</v>
      </c>
      <c r="LJ89" s="11">
        <v>0</v>
      </c>
      <c r="LK89" s="11">
        <v>0</v>
      </c>
      <c r="LL89" s="11">
        <v>0</v>
      </c>
      <c r="LM89" s="11">
        <v>0</v>
      </c>
      <c r="LN89" s="11">
        <v>0</v>
      </c>
      <c r="LO89" s="11">
        <v>0</v>
      </c>
      <c r="LP89" s="11">
        <v>0</v>
      </c>
      <c r="LQ89" s="11">
        <v>0</v>
      </c>
      <c r="LR89" s="11">
        <v>0</v>
      </c>
      <c r="LS89" s="11">
        <v>0</v>
      </c>
      <c r="LT89" s="11">
        <v>0</v>
      </c>
      <c r="LU89" s="11">
        <v>0</v>
      </c>
      <c r="LV89" s="11">
        <v>0</v>
      </c>
      <c r="LW89" s="11">
        <v>0</v>
      </c>
      <c r="LX89" s="11">
        <v>0</v>
      </c>
      <c r="LY89" s="11">
        <v>0</v>
      </c>
      <c r="LZ89" s="11">
        <v>0</v>
      </c>
      <c r="MA89" s="11">
        <v>0</v>
      </c>
      <c r="MB89" s="11">
        <v>0</v>
      </c>
      <c r="MC89" s="11">
        <v>0</v>
      </c>
      <c r="MD89" s="11">
        <v>0</v>
      </c>
      <c r="ME89" s="11">
        <v>0</v>
      </c>
      <c r="MF89" s="11">
        <v>0</v>
      </c>
      <c r="MG89" s="11">
        <v>0</v>
      </c>
      <c r="MH89" s="11">
        <v>0</v>
      </c>
      <c r="MI89" s="11">
        <v>0</v>
      </c>
      <c r="MJ89" s="11">
        <v>0</v>
      </c>
      <c r="MK89" s="11">
        <v>0</v>
      </c>
      <c r="ML89" s="11">
        <v>0</v>
      </c>
      <c r="MM89" s="11">
        <v>0</v>
      </c>
      <c r="MN89" s="11">
        <v>0</v>
      </c>
      <c r="MO89" s="11">
        <v>0</v>
      </c>
      <c r="MP89" s="11">
        <v>0</v>
      </c>
      <c r="MQ89" s="11">
        <v>0</v>
      </c>
      <c r="MR89" s="11">
        <v>0</v>
      </c>
      <c r="MS89" s="11">
        <v>0</v>
      </c>
      <c r="MT89" s="11">
        <v>0</v>
      </c>
      <c r="MU89" s="11">
        <v>452</v>
      </c>
      <c r="MV89" s="11">
        <v>0</v>
      </c>
      <c r="MW89" s="11">
        <v>0</v>
      </c>
      <c r="MX89" s="11">
        <v>1327</v>
      </c>
      <c r="MY89" s="11">
        <v>0</v>
      </c>
      <c r="MZ89" s="11">
        <v>0</v>
      </c>
      <c r="NA89" s="11">
        <v>0</v>
      </c>
      <c r="NB89" s="11">
        <v>0</v>
      </c>
      <c r="NC89" s="11">
        <v>0</v>
      </c>
      <c r="ND89" s="11">
        <v>0</v>
      </c>
      <c r="NE89" s="11">
        <v>0</v>
      </c>
      <c r="NF89" s="11">
        <v>0</v>
      </c>
      <c r="NG89" s="11">
        <v>0</v>
      </c>
      <c r="NH89" s="11">
        <v>0</v>
      </c>
      <c r="NI89" s="11">
        <v>0</v>
      </c>
      <c r="NJ89" s="11">
        <v>1107</v>
      </c>
      <c r="NK89" s="11">
        <v>1346</v>
      </c>
      <c r="NL89" s="11">
        <v>0</v>
      </c>
      <c r="NM89" s="11">
        <v>0</v>
      </c>
      <c r="NN89" s="11">
        <v>0</v>
      </c>
      <c r="NO89" s="11">
        <v>0</v>
      </c>
      <c r="NP89" s="11">
        <v>0</v>
      </c>
      <c r="NQ89" s="11">
        <v>17026</v>
      </c>
      <c r="NR89" s="11">
        <v>0</v>
      </c>
      <c r="NS89" s="11">
        <v>0</v>
      </c>
      <c r="NT89" s="11">
        <v>0</v>
      </c>
      <c r="NU89" s="11">
        <v>0</v>
      </c>
      <c r="NV89" s="11">
        <v>0</v>
      </c>
      <c r="NW89" s="11">
        <v>0</v>
      </c>
      <c r="NX89" s="11">
        <v>0</v>
      </c>
      <c r="NY89" s="11">
        <v>9195</v>
      </c>
      <c r="NZ89" s="11">
        <v>0</v>
      </c>
      <c r="OA89" s="11">
        <v>0</v>
      </c>
      <c r="OB89" s="11">
        <v>0</v>
      </c>
      <c r="OC89" s="11">
        <v>1690</v>
      </c>
      <c r="OD89" s="11">
        <v>19024</v>
      </c>
      <c r="OE89" s="11">
        <v>0</v>
      </c>
      <c r="OF89" s="11">
        <v>0</v>
      </c>
      <c r="OG89" s="11">
        <v>0</v>
      </c>
      <c r="OH89" s="11">
        <v>0</v>
      </c>
      <c r="OI89" s="11">
        <v>0</v>
      </c>
      <c r="OJ89" s="11">
        <v>0</v>
      </c>
      <c r="OK89" s="11">
        <v>0</v>
      </c>
      <c r="OL89" s="11">
        <v>0</v>
      </c>
      <c r="OM89" s="11">
        <v>0</v>
      </c>
      <c r="ON89" s="11">
        <v>21404</v>
      </c>
      <c r="OO89" s="11">
        <v>15429</v>
      </c>
      <c r="OP89" s="11">
        <v>9185446</v>
      </c>
      <c r="OQ89" s="150">
        <v>77824</v>
      </c>
      <c r="OR89" s="11">
        <v>0</v>
      </c>
      <c r="OS89" s="11">
        <v>0</v>
      </c>
      <c r="OT89" s="11">
        <v>0</v>
      </c>
      <c r="OU89" s="11">
        <v>-316493</v>
      </c>
      <c r="OV89" s="11">
        <v>20155</v>
      </c>
      <c r="OW89" s="11">
        <v>-218514</v>
      </c>
      <c r="OX89" s="11">
        <v>8966932</v>
      </c>
      <c r="OY89" s="11">
        <v>8807232</v>
      </c>
      <c r="OZ89" s="11">
        <v>159700</v>
      </c>
      <c r="PA89" s="11">
        <v>0</v>
      </c>
      <c r="PB89" s="11">
        <v>8966932</v>
      </c>
    </row>
    <row r="90" spans="1:418" ht="15" customHeight="1">
      <c r="A90" s="8" t="s">
        <v>513</v>
      </c>
      <c r="B90" s="9" t="s">
        <v>86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217979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58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1">
        <v>0</v>
      </c>
      <c r="GV90" s="11">
        <v>0</v>
      </c>
      <c r="GW90" s="11">
        <v>0</v>
      </c>
      <c r="GX90" s="11">
        <v>0</v>
      </c>
      <c r="GY90" s="11">
        <v>0</v>
      </c>
      <c r="GZ90" s="11">
        <v>0</v>
      </c>
      <c r="HA90" s="11">
        <v>0</v>
      </c>
      <c r="HB90" s="11">
        <v>0</v>
      </c>
      <c r="HC90" s="11">
        <v>0</v>
      </c>
      <c r="HD90" s="11">
        <v>0</v>
      </c>
      <c r="HE90" s="11">
        <v>0</v>
      </c>
      <c r="HF90" s="11">
        <v>0</v>
      </c>
      <c r="HG90" s="11">
        <v>0</v>
      </c>
      <c r="HH90" s="11">
        <v>0</v>
      </c>
      <c r="HI90" s="11">
        <v>0</v>
      </c>
      <c r="HJ90" s="11">
        <v>0</v>
      </c>
      <c r="HK90" s="11">
        <v>0</v>
      </c>
      <c r="HL90" s="11">
        <v>0</v>
      </c>
      <c r="HM90" s="11">
        <v>0</v>
      </c>
      <c r="HN90" s="11">
        <v>0</v>
      </c>
      <c r="HO90" s="11">
        <v>0</v>
      </c>
      <c r="HP90" s="11">
        <v>0</v>
      </c>
      <c r="HQ90" s="11">
        <v>0</v>
      </c>
      <c r="HR90" s="11">
        <v>0</v>
      </c>
      <c r="HS90" s="11">
        <v>0</v>
      </c>
      <c r="HT90" s="11">
        <v>0</v>
      </c>
      <c r="HU90" s="11">
        <v>0</v>
      </c>
      <c r="HV90" s="11">
        <v>0</v>
      </c>
      <c r="HW90" s="11">
        <v>0</v>
      </c>
      <c r="HX90" s="11">
        <v>0</v>
      </c>
      <c r="HY90" s="11">
        <v>0</v>
      </c>
      <c r="HZ90" s="11">
        <v>0</v>
      </c>
      <c r="IA90" s="11">
        <v>0</v>
      </c>
      <c r="IB90" s="11">
        <v>0</v>
      </c>
      <c r="IC90" s="11">
        <v>0</v>
      </c>
      <c r="ID90" s="11">
        <v>0</v>
      </c>
      <c r="IE90" s="11">
        <v>0</v>
      </c>
      <c r="IF90" s="11">
        <v>0</v>
      </c>
      <c r="IG90" s="11">
        <v>0</v>
      </c>
      <c r="IH90" s="11">
        <v>0</v>
      </c>
      <c r="II90" s="11">
        <v>0</v>
      </c>
      <c r="IJ90" s="11">
        <v>0</v>
      </c>
      <c r="IK90" s="11">
        <v>0</v>
      </c>
      <c r="IL90" s="11">
        <v>0</v>
      </c>
      <c r="IM90" s="11">
        <v>0</v>
      </c>
      <c r="IN90" s="11">
        <v>0</v>
      </c>
      <c r="IO90" s="11">
        <v>0</v>
      </c>
      <c r="IP90" s="11">
        <v>0</v>
      </c>
      <c r="IQ90" s="11">
        <v>0</v>
      </c>
      <c r="IR90" s="11">
        <v>0</v>
      </c>
      <c r="IS90" s="11">
        <v>0</v>
      </c>
      <c r="IT90" s="11">
        <v>0</v>
      </c>
      <c r="IU90" s="11">
        <v>0</v>
      </c>
      <c r="IV90" s="11">
        <v>0</v>
      </c>
      <c r="IW90" s="11">
        <v>0</v>
      </c>
      <c r="IX90" s="11">
        <v>0</v>
      </c>
      <c r="IY90" s="11">
        <v>0</v>
      </c>
      <c r="IZ90" s="11">
        <v>0</v>
      </c>
      <c r="JA90" s="11">
        <v>0</v>
      </c>
      <c r="JB90" s="11">
        <v>0</v>
      </c>
      <c r="JC90" s="11">
        <v>0</v>
      </c>
      <c r="JD90" s="11">
        <v>0</v>
      </c>
      <c r="JE90" s="11">
        <v>0</v>
      </c>
      <c r="JF90" s="11">
        <v>0</v>
      </c>
      <c r="JG90" s="11">
        <v>0</v>
      </c>
      <c r="JH90" s="11">
        <v>0</v>
      </c>
      <c r="JI90" s="11">
        <v>0</v>
      </c>
      <c r="JJ90" s="11">
        <v>0</v>
      </c>
      <c r="JK90" s="11">
        <v>0</v>
      </c>
      <c r="JL90" s="11">
        <v>0</v>
      </c>
      <c r="JM90" s="11">
        <v>0</v>
      </c>
      <c r="JN90" s="11">
        <v>0</v>
      </c>
      <c r="JO90" s="11">
        <v>0</v>
      </c>
      <c r="JP90" s="11">
        <v>0</v>
      </c>
      <c r="JQ90" s="11">
        <v>0</v>
      </c>
      <c r="JR90" s="11">
        <v>0</v>
      </c>
      <c r="JS90" s="11">
        <v>0</v>
      </c>
      <c r="JT90" s="11">
        <v>0</v>
      </c>
      <c r="JU90" s="11">
        <v>0</v>
      </c>
      <c r="JV90" s="11">
        <v>0</v>
      </c>
      <c r="JW90" s="11">
        <v>0</v>
      </c>
      <c r="JX90" s="11">
        <v>0</v>
      </c>
      <c r="JY90" s="11">
        <v>0</v>
      </c>
      <c r="JZ90" s="11">
        <v>0</v>
      </c>
      <c r="KA90" s="11">
        <v>0</v>
      </c>
      <c r="KB90" s="11">
        <v>0</v>
      </c>
      <c r="KC90" s="11">
        <v>0</v>
      </c>
      <c r="KD90" s="11">
        <v>0</v>
      </c>
      <c r="KE90" s="11">
        <v>0</v>
      </c>
      <c r="KF90" s="11">
        <v>0</v>
      </c>
      <c r="KG90" s="11">
        <v>0</v>
      </c>
      <c r="KH90" s="11">
        <v>0</v>
      </c>
      <c r="KI90" s="11">
        <v>0</v>
      </c>
      <c r="KJ90" s="11">
        <v>0</v>
      </c>
      <c r="KK90" s="11">
        <v>0</v>
      </c>
      <c r="KL90" s="11">
        <v>0</v>
      </c>
      <c r="KM90" s="11">
        <v>0</v>
      </c>
      <c r="KN90" s="11">
        <v>0</v>
      </c>
      <c r="KO90" s="11">
        <v>0</v>
      </c>
      <c r="KP90" s="11">
        <v>0</v>
      </c>
      <c r="KQ90" s="11">
        <v>0</v>
      </c>
      <c r="KR90" s="11">
        <v>0</v>
      </c>
      <c r="KS90" s="11">
        <v>0</v>
      </c>
      <c r="KT90" s="11">
        <v>0</v>
      </c>
      <c r="KU90" s="11">
        <v>0</v>
      </c>
      <c r="KV90" s="11">
        <v>0</v>
      </c>
      <c r="KW90" s="11">
        <v>0</v>
      </c>
      <c r="KX90" s="11">
        <v>0</v>
      </c>
      <c r="KY90" s="11">
        <v>0</v>
      </c>
      <c r="KZ90" s="11">
        <v>0</v>
      </c>
      <c r="LA90" s="11">
        <v>0</v>
      </c>
      <c r="LB90" s="11">
        <v>0</v>
      </c>
      <c r="LC90" s="11">
        <v>0</v>
      </c>
      <c r="LD90" s="11">
        <v>0</v>
      </c>
      <c r="LE90" s="11">
        <v>0</v>
      </c>
      <c r="LF90" s="11">
        <v>0</v>
      </c>
      <c r="LG90" s="11">
        <v>0</v>
      </c>
      <c r="LH90" s="11">
        <v>0</v>
      </c>
      <c r="LI90" s="11">
        <v>0</v>
      </c>
      <c r="LJ90" s="11">
        <v>0</v>
      </c>
      <c r="LK90" s="11">
        <v>0</v>
      </c>
      <c r="LL90" s="11">
        <v>0</v>
      </c>
      <c r="LM90" s="11">
        <v>0</v>
      </c>
      <c r="LN90" s="11">
        <v>0</v>
      </c>
      <c r="LO90" s="11">
        <v>0</v>
      </c>
      <c r="LP90" s="11">
        <v>0</v>
      </c>
      <c r="LQ90" s="11">
        <v>0</v>
      </c>
      <c r="LR90" s="11">
        <v>0</v>
      </c>
      <c r="LS90" s="11">
        <v>0</v>
      </c>
      <c r="LT90" s="11">
        <v>0</v>
      </c>
      <c r="LU90" s="11">
        <v>0</v>
      </c>
      <c r="LV90" s="11">
        <v>0</v>
      </c>
      <c r="LW90" s="11">
        <v>0</v>
      </c>
      <c r="LX90" s="11">
        <v>0</v>
      </c>
      <c r="LY90" s="11">
        <v>0</v>
      </c>
      <c r="LZ90" s="11">
        <v>0</v>
      </c>
      <c r="MA90" s="11">
        <v>0</v>
      </c>
      <c r="MB90" s="11">
        <v>0</v>
      </c>
      <c r="MC90" s="11">
        <v>0</v>
      </c>
      <c r="MD90" s="11">
        <v>0</v>
      </c>
      <c r="ME90" s="11">
        <v>0</v>
      </c>
      <c r="MF90" s="11">
        <v>0</v>
      </c>
      <c r="MG90" s="11">
        <v>0</v>
      </c>
      <c r="MH90" s="11">
        <v>0</v>
      </c>
      <c r="MI90" s="11">
        <v>0</v>
      </c>
      <c r="MJ90" s="11">
        <v>0</v>
      </c>
      <c r="MK90" s="11">
        <v>0</v>
      </c>
      <c r="ML90" s="11">
        <v>0</v>
      </c>
      <c r="MM90" s="11">
        <v>0</v>
      </c>
      <c r="MN90" s="11">
        <v>0</v>
      </c>
      <c r="MO90" s="11">
        <v>0</v>
      </c>
      <c r="MP90" s="11">
        <v>0</v>
      </c>
      <c r="MQ90" s="11">
        <v>0</v>
      </c>
      <c r="MR90" s="11">
        <v>0</v>
      </c>
      <c r="MS90" s="11">
        <v>0</v>
      </c>
      <c r="MT90" s="11">
        <v>0</v>
      </c>
      <c r="MU90" s="11">
        <v>0</v>
      </c>
      <c r="MV90" s="11">
        <v>0</v>
      </c>
      <c r="MW90" s="11">
        <v>0</v>
      </c>
      <c r="MX90" s="11">
        <v>34</v>
      </c>
      <c r="MY90" s="11">
        <v>0</v>
      </c>
      <c r="MZ90" s="11">
        <v>0</v>
      </c>
      <c r="NA90" s="11">
        <v>0</v>
      </c>
      <c r="NB90" s="11">
        <v>0</v>
      </c>
      <c r="NC90" s="11">
        <v>0</v>
      </c>
      <c r="ND90" s="11">
        <v>0</v>
      </c>
      <c r="NE90" s="11">
        <v>0</v>
      </c>
      <c r="NF90" s="11">
        <v>0</v>
      </c>
      <c r="NG90" s="11">
        <v>0</v>
      </c>
      <c r="NH90" s="11">
        <v>0</v>
      </c>
      <c r="NI90" s="11">
        <v>0</v>
      </c>
      <c r="NJ90" s="11">
        <v>0</v>
      </c>
      <c r="NK90" s="11">
        <v>0</v>
      </c>
      <c r="NL90" s="11">
        <v>0</v>
      </c>
      <c r="NM90" s="11">
        <v>0</v>
      </c>
      <c r="NN90" s="11">
        <v>0</v>
      </c>
      <c r="NO90" s="11">
        <v>0</v>
      </c>
      <c r="NP90" s="11">
        <v>0</v>
      </c>
      <c r="NQ90" s="11">
        <v>0</v>
      </c>
      <c r="NR90" s="11">
        <v>0</v>
      </c>
      <c r="NS90" s="11">
        <v>0</v>
      </c>
      <c r="NT90" s="11">
        <v>0</v>
      </c>
      <c r="NU90" s="11">
        <v>0</v>
      </c>
      <c r="NV90" s="11">
        <v>0</v>
      </c>
      <c r="NW90" s="11">
        <v>0</v>
      </c>
      <c r="NX90" s="11">
        <v>0</v>
      </c>
      <c r="NY90" s="11">
        <v>0</v>
      </c>
      <c r="NZ90" s="11">
        <v>0</v>
      </c>
      <c r="OA90" s="11">
        <v>0</v>
      </c>
      <c r="OB90" s="11">
        <v>0</v>
      </c>
      <c r="OC90" s="11">
        <v>0</v>
      </c>
      <c r="OD90" s="11">
        <v>0</v>
      </c>
      <c r="OE90" s="11">
        <v>0</v>
      </c>
      <c r="OF90" s="11">
        <v>0</v>
      </c>
      <c r="OG90" s="11">
        <v>0</v>
      </c>
      <c r="OH90" s="11">
        <v>0</v>
      </c>
      <c r="OI90" s="11">
        <v>0</v>
      </c>
      <c r="OJ90" s="11">
        <v>0</v>
      </c>
      <c r="OK90" s="11">
        <v>0</v>
      </c>
      <c r="OL90" s="11">
        <v>0</v>
      </c>
      <c r="OM90" s="11">
        <v>0</v>
      </c>
      <c r="ON90" s="11">
        <v>7218</v>
      </c>
      <c r="OO90" s="11">
        <v>99</v>
      </c>
      <c r="OP90" s="11">
        <v>225330</v>
      </c>
      <c r="OQ90" s="150">
        <v>2152695</v>
      </c>
      <c r="OR90" s="11">
        <v>0</v>
      </c>
      <c r="OS90" s="11">
        <v>0</v>
      </c>
      <c r="OT90" s="11">
        <v>0</v>
      </c>
      <c r="OU90" s="11">
        <v>132023</v>
      </c>
      <c r="OV90" s="11">
        <v>1007476</v>
      </c>
      <c r="OW90" s="11">
        <v>3292194</v>
      </c>
      <c r="OX90" s="11">
        <v>3517524</v>
      </c>
      <c r="OY90" s="11">
        <v>3255864</v>
      </c>
      <c r="OZ90" s="11">
        <v>261660</v>
      </c>
      <c r="PA90" s="11">
        <v>0</v>
      </c>
      <c r="PB90" s="11">
        <v>3517524</v>
      </c>
    </row>
    <row r="91" spans="1:418" ht="15" customHeight="1">
      <c r="A91" s="8" t="s">
        <v>514</v>
      </c>
      <c r="B91" s="9" t="s">
        <v>87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126392</v>
      </c>
      <c r="CJ91" s="10">
        <v>479</v>
      </c>
      <c r="CK91" s="10">
        <v>0</v>
      </c>
      <c r="CL91" s="10">
        <v>0</v>
      </c>
      <c r="CM91" s="10">
        <v>0</v>
      </c>
      <c r="CN91" s="10">
        <v>16131</v>
      </c>
      <c r="CO91" s="10">
        <v>141536</v>
      </c>
      <c r="CP91" s="10">
        <v>128</v>
      </c>
      <c r="CQ91" s="10">
        <v>0</v>
      </c>
      <c r="CR91" s="10">
        <v>0</v>
      </c>
      <c r="CS91" s="10">
        <v>1445</v>
      </c>
      <c r="CT91" s="10">
        <v>517</v>
      </c>
      <c r="CU91" s="10">
        <v>121873</v>
      </c>
      <c r="CV91" s="10">
        <v>0</v>
      </c>
      <c r="CW91" s="10">
        <v>16615</v>
      </c>
      <c r="CX91" s="10">
        <v>21419</v>
      </c>
      <c r="CY91" s="10">
        <v>5806</v>
      </c>
      <c r="CZ91" s="10">
        <v>2396</v>
      </c>
      <c r="DA91" s="10">
        <v>0</v>
      </c>
      <c r="DB91" s="10">
        <v>0</v>
      </c>
      <c r="DC91" s="10">
        <v>19547</v>
      </c>
      <c r="DD91" s="10">
        <v>17130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58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1">
        <v>0</v>
      </c>
      <c r="GV91" s="11">
        <v>0</v>
      </c>
      <c r="GW91" s="11">
        <v>0</v>
      </c>
      <c r="GX91" s="11">
        <v>0</v>
      </c>
      <c r="GY91" s="11">
        <v>0</v>
      </c>
      <c r="GZ91" s="11">
        <v>0</v>
      </c>
      <c r="HA91" s="11">
        <v>0</v>
      </c>
      <c r="HB91" s="11">
        <v>0</v>
      </c>
      <c r="HC91" s="11">
        <v>0</v>
      </c>
      <c r="HD91" s="11">
        <v>0</v>
      </c>
      <c r="HE91" s="11">
        <v>0</v>
      </c>
      <c r="HF91" s="11">
        <v>0</v>
      </c>
      <c r="HG91" s="11">
        <v>0</v>
      </c>
      <c r="HH91" s="11">
        <v>0</v>
      </c>
      <c r="HI91" s="11">
        <v>0</v>
      </c>
      <c r="HJ91" s="11">
        <v>0</v>
      </c>
      <c r="HK91" s="11">
        <v>0</v>
      </c>
      <c r="HL91" s="11">
        <v>0</v>
      </c>
      <c r="HM91" s="11">
        <v>0</v>
      </c>
      <c r="HN91" s="11">
        <v>0</v>
      </c>
      <c r="HO91" s="11">
        <v>0</v>
      </c>
      <c r="HP91" s="11">
        <v>0</v>
      </c>
      <c r="HQ91" s="11">
        <v>0</v>
      </c>
      <c r="HR91" s="11">
        <v>0</v>
      </c>
      <c r="HS91" s="11">
        <v>0</v>
      </c>
      <c r="HT91" s="11">
        <v>0</v>
      </c>
      <c r="HU91" s="11">
        <v>0</v>
      </c>
      <c r="HV91" s="11">
        <v>0</v>
      </c>
      <c r="HW91" s="11">
        <v>0</v>
      </c>
      <c r="HX91" s="11">
        <v>0</v>
      </c>
      <c r="HY91" s="11">
        <v>0</v>
      </c>
      <c r="HZ91" s="11">
        <v>0</v>
      </c>
      <c r="IA91" s="11">
        <v>0</v>
      </c>
      <c r="IB91" s="11">
        <v>0</v>
      </c>
      <c r="IC91" s="11">
        <v>0</v>
      </c>
      <c r="ID91" s="11">
        <v>0</v>
      </c>
      <c r="IE91" s="11">
        <v>0</v>
      </c>
      <c r="IF91" s="11">
        <v>0</v>
      </c>
      <c r="IG91" s="11">
        <v>0</v>
      </c>
      <c r="IH91" s="11">
        <v>0</v>
      </c>
      <c r="II91" s="11">
        <v>0</v>
      </c>
      <c r="IJ91" s="11">
        <v>0</v>
      </c>
      <c r="IK91" s="11">
        <v>0</v>
      </c>
      <c r="IL91" s="11">
        <v>0</v>
      </c>
      <c r="IM91" s="11">
        <v>0</v>
      </c>
      <c r="IN91" s="11">
        <v>0</v>
      </c>
      <c r="IO91" s="11">
        <v>0</v>
      </c>
      <c r="IP91" s="11">
        <v>0</v>
      </c>
      <c r="IQ91" s="11">
        <v>0</v>
      </c>
      <c r="IR91" s="11">
        <v>0</v>
      </c>
      <c r="IS91" s="11">
        <v>0</v>
      </c>
      <c r="IT91" s="11">
        <v>0</v>
      </c>
      <c r="IU91" s="11">
        <v>0</v>
      </c>
      <c r="IV91" s="11">
        <v>0</v>
      </c>
      <c r="IW91" s="11">
        <v>0</v>
      </c>
      <c r="IX91" s="11">
        <v>0</v>
      </c>
      <c r="IY91" s="11">
        <v>0</v>
      </c>
      <c r="IZ91" s="11">
        <v>0</v>
      </c>
      <c r="JA91" s="11">
        <v>0</v>
      </c>
      <c r="JB91" s="11">
        <v>0</v>
      </c>
      <c r="JC91" s="11">
        <v>0</v>
      </c>
      <c r="JD91" s="11">
        <v>0</v>
      </c>
      <c r="JE91" s="11">
        <v>0</v>
      </c>
      <c r="JF91" s="11">
        <v>0</v>
      </c>
      <c r="JG91" s="11">
        <v>0</v>
      </c>
      <c r="JH91" s="11">
        <v>0</v>
      </c>
      <c r="JI91" s="11">
        <v>0</v>
      </c>
      <c r="JJ91" s="11">
        <v>0</v>
      </c>
      <c r="JK91" s="11">
        <v>0</v>
      </c>
      <c r="JL91" s="11">
        <v>0</v>
      </c>
      <c r="JM91" s="11">
        <v>0</v>
      </c>
      <c r="JN91" s="11">
        <v>0</v>
      </c>
      <c r="JO91" s="11">
        <v>0</v>
      </c>
      <c r="JP91" s="11">
        <v>0</v>
      </c>
      <c r="JQ91" s="11">
        <v>0</v>
      </c>
      <c r="JR91" s="11">
        <v>0</v>
      </c>
      <c r="JS91" s="11">
        <v>0</v>
      </c>
      <c r="JT91" s="11">
        <v>0</v>
      </c>
      <c r="JU91" s="11">
        <v>0</v>
      </c>
      <c r="JV91" s="11">
        <v>0</v>
      </c>
      <c r="JW91" s="11">
        <v>0</v>
      </c>
      <c r="JX91" s="11">
        <v>0</v>
      </c>
      <c r="JY91" s="11">
        <v>0</v>
      </c>
      <c r="JZ91" s="11">
        <v>0</v>
      </c>
      <c r="KA91" s="11">
        <v>0</v>
      </c>
      <c r="KB91" s="11">
        <v>0</v>
      </c>
      <c r="KC91" s="11">
        <v>0</v>
      </c>
      <c r="KD91" s="11">
        <v>0</v>
      </c>
      <c r="KE91" s="11">
        <v>0</v>
      </c>
      <c r="KF91" s="11">
        <v>0</v>
      </c>
      <c r="KG91" s="11">
        <v>0</v>
      </c>
      <c r="KH91" s="11">
        <v>0</v>
      </c>
      <c r="KI91" s="11">
        <v>0</v>
      </c>
      <c r="KJ91" s="11">
        <v>0</v>
      </c>
      <c r="KK91" s="11">
        <v>0</v>
      </c>
      <c r="KL91" s="11">
        <v>0</v>
      </c>
      <c r="KM91" s="11">
        <v>0</v>
      </c>
      <c r="KN91" s="11">
        <v>0</v>
      </c>
      <c r="KO91" s="11">
        <v>0</v>
      </c>
      <c r="KP91" s="11">
        <v>0</v>
      </c>
      <c r="KQ91" s="11">
        <v>0</v>
      </c>
      <c r="KR91" s="11">
        <v>0</v>
      </c>
      <c r="KS91" s="11">
        <v>0</v>
      </c>
      <c r="KT91" s="11">
        <v>0</v>
      </c>
      <c r="KU91" s="11">
        <v>0</v>
      </c>
      <c r="KV91" s="11">
        <v>0</v>
      </c>
      <c r="KW91" s="11">
        <v>0</v>
      </c>
      <c r="KX91" s="11">
        <v>0</v>
      </c>
      <c r="KY91" s="11">
        <v>0</v>
      </c>
      <c r="KZ91" s="11">
        <v>0</v>
      </c>
      <c r="LA91" s="11">
        <v>0</v>
      </c>
      <c r="LB91" s="11">
        <v>0</v>
      </c>
      <c r="LC91" s="11">
        <v>0</v>
      </c>
      <c r="LD91" s="11">
        <v>0</v>
      </c>
      <c r="LE91" s="11">
        <v>0</v>
      </c>
      <c r="LF91" s="11">
        <v>0</v>
      </c>
      <c r="LG91" s="11">
        <v>0</v>
      </c>
      <c r="LH91" s="11">
        <v>0</v>
      </c>
      <c r="LI91" s="11">
        <v>0</v>
      </c>
      <c r="LJ91" s="11">
        <v>0</v>
      </c>
      <c r="LK91" s="11">
        <v>0</v>
      </c>
      <c r="LL91" s="11">
        <v>0</v>
      </c>
      <c r="LM91" s="11">
        <v>0</v>
      </c>
      <c r="LN91" s="11">
        <v>0</v>
      </c>
      <c r="LO91" s="11">
        <v>0</v>
      </c>
      <c r="LP91" s="11">
        <v>0</v>
      </c>
      <c r="LQ91" s="11">
        <v>0</v>
      </c>
      <c r="LR91" s="11">
        <v>0</v>
      </c>
      <c r="LS91" s="11">
        <v>0</v>
      </c>
      <c r="LT91" s="11">
        <v>0</v>
      </c>
      <c r="LU91" s="11">
        <v>0</v>
      </c>
      <c r="LV91" s="11">
        <v>0</v>
      </c>
      <c r="LW91" s="11">
        <v>0</v>
      </c>
      <c r="LX91" s="11">
        <v>0</v>
      </c>
      <c r="LY91" s="11">
        <v>0</v>
      </c>
      <c r="LZ91" s="11">
        <v>0</v>
      </c>
      <c r="MA91" s="11">
        <v>0</v>
      </c>
      <c r="MB91" s="11">
        <v>0</v>
      </c>
      <c r="MC91" s="11">
        <v>0</v>
      </c>
      <c r="MD91" s="11">
        <v>0</v>
      </c>
      <c r="ME91" s="11">
        <v>0</v>
      </c>
      <c r="MF91" s="11">
        <v>0</v>
      </c>
      <c r="MG91" s="11">
        <v>0</v>
      </c>
      <c r="MH91" s="11">
        <v>0</v>
      </c>
      <c r="MI91" s="11">
        <v>0</v>
      </c>
      <c r="MJ91" s="11">
        <v>0</v>
      </c>
      <c r="MK91" s="11">
        <v>0</v>
      </c>
      <c r="ML91" s="11">
        <v>0</v>
      </c>
      <c r="MM91" s="11">
        <v>0</v>
      </c>
      <c r="MN91" s="11">
        <v>0</v>
      </c>
      <c r="MO91" s="11">
        <v>0</v>
      </c>
      <c r="MP91" s="11">
        <v>0</v>
      </c>
      <c r="MQ91" s="11">
        <v>0</v>
      </c>
      <c r="MR91" s="11">
        <v>0</v>
      </c>
      <c r="MS91" s="11">
        <v>0</v>
      </c>
      <c r="MT91" s="11">
        <v>0</v>
      </c>
      <c r="MU91" s="11">
        <v>0</v>
      </c>
      <c r="MV91" s="11">
        <v>0</v>
      </c>
      <c r="MW91" s="11">
        <v>0</v>
      </c>
      <c r="MX91" s="11">
        <v>0</v>
      </c>
      <c r="MY91" s="11">
        <v>0</v>
      </c>
      <c r="MZ91" s="11">
        <v>0</v>
      </c>
      <c r="NA91" s="11">
        <v>0</v>
      </c>
      <c r="NB91" s="11">
        <v>0</v>
      </c>
      <c r="NC91" s="11">
        <v>0</v>
      </c>
      <c r="ND91" s="11">
        <v>0</v>
      </c>
      <c r="NE91" s="11">
        <v>0</v>
      </c>
      <c r="NF91" s="11">
        <v>0</v>
      </c>
      <c r="NG91" s="11">
        <v>0</v>
      </c>
      <c r="NH91" s="11">
        <v>0</v>
      </c>
      <c r="NI91" s="11">
        <v>0</v>
      </c>
      <c r="NJ91" s="11">
        <v>0</v>
      </c>
      <c r="NK91" s="11">
        <v>0</v>
      </c>
      <c r="NL91" s="11">
        <v>0</v>
      </c>
      <c r="NM91" s="11">
        <v>0</v>
      </c>
      <c r="NN91" s="11">
        <v>0</v>
      </c>
      <c r="NO91" s="11">
        <v>0</v>
      </c>
      <c r="NP91" s="11">
        <v>0</v>
      </c>
      <c r="NQ91" s="11">
        <v>0</v>
      </c>
      <c r="NR91" s="11">
        <v>0</v>
      </c>
      <c r="NS91" s="11">
        <v>0</v>
      </c>
      <c r="NT91" s="11">
        <v>0</v>
      </c>
      <c r="NU91" s="11">
        <v>0</v>
      </c>
      <c r="NV91" s="11">
        <v>0</v>
      </c>
      <c r="NW91" s="11">
        <v>0</v>
      </c>
      <c r="NX91" s="11">
        <v>0</v>
      </c>
      <c r="NY91" s="11">
        <v>0</v>
      </c>
      <c r="NZ91" s="11">
        <v>0</v>
      </c>
      <c r="OA91" s="11">
        <v>0</v>
      </c>
      <c r="OB91" s="11">
        <v>0</v>
      </c>
      <c r="OC91" s="11">
        <v>0</v>
      </c>
      <c r="OD91" s="11">
        <v>0</v>
      </c>
      <c r="OE91" s="11">
        <v>0</v>
      </c>
      <c r="OF91" s="11">
        <v>0</v>
      </c>
      <c r="OG91" s="11">
        <v>0</v>
      </c>
      <c r="OH91" s="11">
        <v>0</v>
      </c>
      <c r="OI91" s="11">
        <v>0</v>
      </c>
      <c r="OJ91" s="11">
        <v>0</v>
      </c>
      <c r="OK91" s="11">
        <v>0</v>
      </c>
      <c r="OL91" s="11">
        <v>0</v>
      </c>
      <c r="OM91" s="11">
        <v>0</v>
      </c>
      <c r="ON91" s="11">
        <v>0</v>
      </c>
      <c r="OO91" s="11">
        <v>762</v>
      </c>
      <c r="OP91" s="11">
        <v>492176</v>
      </c>
      <c r="OQ91" s="150">
        <v>0</v>
      </c>
      <c r="OR91" s="11">
        <v>0</v>
      </c>
      <c r="OS91" s="11">
        <v>0</v>
      </c>
      <c r="OT91" s="11">
        <v>0</v>
      </c>
      <c r="OU91" s="11">
        <v>-18125</v>
      </c>
      <c r="OV91" s="11">
        <v>35963</v>
      </c>
      <c r="OW91" s="11">
        <v>17838</v>
      </c>
      <c r="OX91" s="11">
        <v>510014</v>
      </c>
      <c r="OY91" s="11">
        <v>321501</v>
      </c>
      <c r="OZ91" s="11">
        <v>188513</v>
      </c>
      <c r="PA91" s="11">
        <v>0</v>
      </c>
      <c r="PB91" s="11">
        <v>510014</v>
      </c>
    </row>
    <row r="92" spans="1:418" ht="15" customHeight="1">
      <c r="A92" s="8" t="s">
        <v>515</v>
      </c>
      <c r="B92" s="9" t="s">
        <v>88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56</v>
      </c>
      <c r="CJ92" s="10">
        <v>48720</v>
      </c>
      <c r="CK92" s="10">
        <v>0</v>
      </c>
      <c r="CL92" s="10">
        <v>0</v>
      </c>
      <c r="CM92" s="10">
        <v>0</v>
      </c>
      <c r="CN92" s="10">
        <v>53639</v>
      </c>
      <c r="CO92" s="10">
        <v>2365</v>
      </c>
      <c r="CP92" s="10">
        <v>238789</v>
      </c>
      <c r="CQ92" s="10">
        <v>287</v>
      </c>
      <c r="CR92" s="10">
        <v>0</v>
      </c>
      <c r="CS92" s="10">
        <v>12019</v>
      </c>
      <c r="CT92" s="10">
        <v>15469</v>
      </c>
      <c r="CU92" s="10">
        <v>839942</v>
      </c>
      <c r="CV92" s="10">
        <v>0</v>
      </c>
      <c r="CW92" s="10">
        <v>164775</v>
      </c>
      <c r="CX92" s="10">
        <v>74861</v>
      </c>
      <c r="CY92" s="10">
        <v>2478</v>
      </c>
      <c r="CZ92" s="10">
        <v>2485</v>
      </c>
      <c r="DA92" s="10">
        <v>0</v>
      </c>
      <c r="DB92" s="10">
        <v>0</v>
      </c>
      <c r="DC92" s="10">
        <v>42931</v>
      </c>
      <c r="DD92" s="10">
        <v>20190</v>
      </c>
      <c r="DE92" s="10">
        <v>5023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3570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4121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58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1">
        <v>0</v>
      </c>
      <c r="GV92" s="11">
        <v>0</v>
      </c>
      <c r="GW92" s="11">
        <v>0</v>
      </c>
      <c r="GX92" s="11">
        <v>0</v>
      </c>
      <c r="GY92" s="11">
        <v>0</v>
      </c>
      <c r="GZ92" s="11">
        <v>0</v>
      </c>
      <c r="HA92" s="11">
        <v>0</v>
      </c>
      <c r="HB92" s="11">
        <v>0</v>
      </c>
      <c r="HC92" s="11">
        <v>0</v>
      </c>
      <c r="HD92" s="11">
        <v>0</v>
      </c>
      <c r="HE92" s="11">
        <v>0</v>
      </c>
      <c r="HF92" s="11">
        <v>0</v>
      </c>
      <c r="HG92" s="11">
        <v>0</v>
      </c>
      <c r="HH92" s="11">
        <v>0</v>
      </c>
      <c r="HI92" s="11">
        <v>0</v>
      </c>
      <c r="HJ92" s="11">
        <v>0</v>
      </c>
      <c r="HK92" s="11">
        <v>0</v>
      </c>
      <c r="HL92" s="11">
        <v>0</v>
      </c>
      <c r="HM92" s="11">
        <v>0</v>
      </c>
      <c r="HN92" s="11">
        <v>0</v>
      </c>
      <c r="HO92" s="11">
        <v>0</v>
      </c>
      <c r="HP92" s="11">
        <v>0</v>
      </c>
      <c r="HQ92" s="11">
        <v>0</v>
      </c>
      <c r="HR92" s="11">
        <v>0</v>
      </c>
      <c r="HS92" s="11">
        <v>0</v>
      </c>
      <c r="HT92" s="11">
        <v>0</v>
      </c>
      <c r="HU92" s="11">
        <v>0</v>
      </c>
      <c r="HV92" s="11">
        <v>0</v>
      </c>
      <c r="HW92" s="11">
        <v>0</v>
      </c>
      <c r="HX92" s="11">
        <v>0</v>
      </c>
      <c r="HY92" s="11">
        <v>0</v>
      </c>
      <c r="HZ92" s="11">
        <v>0</v>
      </c>
      <c r="IA92" s="11">
        <v>0</v>
      </c>
      <c r="IB92" s="11">
        <v>0</v>
      </c>
      <c r="IC92" s="11">
        <v>0</v>
      </c>
      <c r="ID92" s="11">
        <v>0</v>
      </c>
      <c r="IE92" s="11">
        <v>0</v>
      </c>
      <c r="IF92" s="11">
        <v>0</v>
      </c>
      <c r="IG92" s="11">
        <v>0</v>
      </c>
      <c r="IH92" s="11">
        <v>0</v>
      </c>
      <c r="II92" s="11">
        <v>0</v>
      </c>
      <c r="IJ92" s="11">
        <v>0</v>
      </c>
      <c r="IK92" s="11">
        <v>0</v>
      </c>
      <c r="IL92" s="11">
        <v>0</v>
      </c>
      <c r="IM92" s="11">
        <v>0</v>
      </c>
      <c r="IN92" s="11">
        <v>0</v>
      </c>
      <c r="IO92" s="11">
        <v>0</v>
      </c>
      <c r="IP92" s="11">
        <v>0</v>
      </c>
      <c r="IQ92" s="11">
        <v>0</v>
      </c>
      <c r="IR92" s="11">
        <v>0</v>
      </c>
      <c r="IS92" s="11">
        <v>0</v>
      </c>
      <c r="IT92" s="11">
        <v>0</v>
      </c>
      <c r="IU92" s="11">
        <v>0</v>
      </c>
      <c r="IV92" s="11">
        <v>0</v>
      </c>
      <c r="IW92" s="11">
        <v>0</v>
      </c>
      <c r="IX92" s="11">
        <v>0</v>
      </c>
      <c r="IY92" s="11">
        <v>0</v>
      </c>
      <c r="IZ92" s="11">
        <v>0</v>
      </c>
      <c r="JA92" s="11">
        <v>0</v>
      </c>
      <c r="JB92" s="11">
        <v>0</v>
      </c>
      <c r="JC92" s="11">
        <v>0</v>
      </c>
      <c r="JD92" s="11">
        <v>0</v>
      </c>
      <c r="JE92" s="11">
        <v>0</v>
      </c>
      <c r="JF92" s="11">
        <v>0</v>
      </c>
      <c r="JG92" s="11">
        <v>0</v>
      </c>
      <c r="JH92" s="11">
        <v>0</v>
      </c>
      <c r="JI92" s="11">
        <v>0</v>
      </c>
      <c r="JJ92" s="11">
        <v>0</v>
      </c>
      <c r="JK92" s="11">
        <v>0</v>
      </c>
      <c r="JL92" s="11">
        <v>0</v>
      </c>
      <c r="JM92" s="11">
        <v>0</v>
      </c>
      <c r="JN92" s="11">
        <v>0</v>
      </c>
      <c r="JO92" s="11">
        <v>0</v>
      </c>
      <c r="JP92" s="11">
        <v>0</v>
      </c>
      <c r="JQ92" s="11">
        <v>0</v>
      </c>
      <c r="JR92" s="11">
        <v>0</v>
      </c>
      <c r="JS92" s="11">
        <v>0</v>
      </c>
      <c r="JT92" s="11">
        <v>0</v>
      </c>
      <c r="JU92" s="11">
        <v>0</v>
      </c>
      <c r="JV92" s="11">
        <v>0</v>
      </c>
      <c r="JW92" s="11">
        <v>0</v>
      </c>
      <c r="JX92" s="11">
        <v>0</v>
      </c>
      <c r="JY92" s="11">
        <v>0</v>
      </c>
      <c r="JZ92" s="11">
        <v>0</v>
      </c>
      <c r="KA92" s="11">
        <v>0</v>
      </c>
      <c r="KB92" s="11">
        <v>0</v>
      </c>
      <c r="KC92" s="11">
        <v>0</v>
      </c>
      <c r="KD92" s="11">
        <v>0</v>
      </c>
      <c r="KE92" s="11">
        <v>0</v>
      </c>
      <c r="KF92" s="11">
        <v>0</v>
      </c>
      <c r="KG92" s="11">
        <v>0</v>
      </c>
      <c r="KH92" s="11">
        <v>0</v>
      </c>
      <c r="KI92" s="11">
        <v>0</v>
      </c>
      <c r="KJ92" s="11">
        <v>0</v>
      </c>
      <c r="KK92" s="11">
        <v>0</v>
      </c>
      <c r="KL92" s="11">
        <v>0</v>
      </c>
      <c r="KM92" s="11">
        <v>0</v>
      </c>
      <c r="KN92" s="11">
        <v>0</v>
      </c>
      <c r="KO92" s="11">
        <v>0</v>
      </c>
      <c r="KP92" s="11">
        <v>0</v>
      </c>
      <c r="KQ92" s="11">
        <v>0</v>
      </c>
      <c r="KR92" s="11">
        <v>0</v>
      </c>
      <c r="KS92" s="11">
        <v>0</v>
      </c>
      <c r="KT92" s="11">
        <v>0</v>
      </c>
      <c r="KU92" s="11">
        <v>0</v>
      </c>
      <c r="KV92" s="11">
        <v>0</v>
      </c>
      <c r="KW92" s="11">
        <v>0</v>
      </c>
      <c r="KX92" s="11">
        <v>0</v>
      </c>
      <c r="KY92" s="11">
        <v>0</v>
      </c>
      <c r="KZ92" s="11">
        <v>0</v>
      </c>
      <c r="LA92" s="11">
        <v>0</v>
      </c>
      <c r="LB92" s="11">
        <v>0</v>
      </c>
      <c r="LC92" s="11">
        <v>0</v>
      </c>
      <c r="LD92" s="11">
        <v>0</v>
      </c>
      <c r="LE92" s="11">
        <v>0</v>
      </c>
      <c r="LF92" s="11">
        <v>0</v>
      </c>
      <c r="LG92" s="11">
        <v>0</v>
      </c>
      <c r="LH92" s="11">
        <v>0</v>
      </c>
      <c r="LI92" s="11">
        <v>0</v>
      </c>
      <c r="LJ92" s="11">
        <v>0</v>
      </c>
      <c r="LK92" s="11">
        <v>0</v>
      </c>
      <c r="LL92" s="11">
        <v>0</v>
      </c>
      <c r="LM92" s="11">
        <v>0</v>
      </c>
      <c r="LN92" s="11">
        <v>0</v>
      </c>
      <c r="LO92" s="11">
        <v>0</v>
      </c>
      <c r="LP92" s="11">
        <v>0</v>
      </c>
      <c r="LQ92" s="11">
        <v>0</v>
      </c>
      <c r="LR92" s="11">
        <v>0</v>
      </c>
      <c r="LS92" s="11">
        <v>0</v>
      </c>
      <c r="LT92" s="11">
        <v>0</v>
      </c>
      <c r="LU92" s="11">
        <v>0</v>
      </c>
      <c r="LV92" s="11">
        <v>0</v>
      </c>
      <c r="LW92" s="11">
        <v>0</v>
      </c>
      <c r="LX92" s="11">
        <v>0</v>
      </c>
      <c r="LY92" s="11">
        <v>0</v>
      </c>
      <c r="LZ92" s="11">
        <v>0</v>
      </c>
      <c r="MA92" s="11">
        <v>0</v>
      </c>
      <c r="MB92" s="11">
        <v>0</v>
      </c>
      <c r="MC92" s="11">
        <v>0</v>
      </c>
      <c r="MD92" s="11">
        <v>0</v>
      </c>
      <c r="ME92" s="11">
        <v>0</v>
      </c>
      <c r="MF92" s="11">
        <v>0</v>
      </c>
      <c r="MG92" s="11">
        <v>0</v>
      </c>
      <c r="MH92" s="11">
        <v>0</v>
      </c>
      <c r="MI92" s="11">
        <v>0</v>
      </c>
      <c r="MJ92" s="11">
        <v>0</v>
      </c>
      <c r="MK92" s="11">
        <v>0</v>
      </c>
      <c r="ML92" s="11">
        <v>0</v>
      </c>
      <c r="MM92" s="11">
        <v>0</v>
      </c>
      <c r="MN92" s="11">
        <v>0</v>
      </c>
      <c r="MO92" s="11">
        <v>0</v>
      </c>
      <c r="MP92" s="11">
        <v>0</v>
      </c>
      <c r="MQ92" s="11">
        <v>0</v>
      </c>
      <c r="MR92" s="11">
        <v>0</v>
      </c>
      <c r="MS92" s="11">
        <v>0</v>
      </c>
      <c r="MT92" s="11">
        <v>0</v>
      </c>
      <c r="MU92" s="11">
        <v>0</v>
      </c>
      <c r="MV92" s="11">
        <v>0</v>
      </c>
      <c r="MW92" s="11">
        <v>0</v>
      </c>
      <c r="MX92" s="11">
        <v>0</v>
      </c>
      <c r="MY92" s="11">
        <v>0</v>
      </c>
      <c r="MZ92" s="11">
        <v>0</v>
      </c>
      <c r="NA92" s="11">
        <v>0</v>
      </c>
      <c r="NB92" s="11">
        <v>0</v>
      </c>
      <c r="NC92" s="11">
        <v>0</v>
      </c>
      <c r="ND92" s="11">
        <v>0</v>
      </c>
      <c r="NE92" s="11">
        <v>0</v>
      </c>
      <c r="NF92" s="11">
        <v>0</v>
      </c>
      <c r="NG92" s="11">
        <v>0</v>
      </c>
      <c r="NH92" s="11">
        <v>0</v>
      </c>
      <c r="NI92" s="11">
        <v>0</v>
      </c>
      <c r="NJ92" s="11">
        <v>0</v>
      </c>
      <c r="NK92" s="11">
        <v>0</v>
      </c>
      <c r="NL92" s="11">
        <v>0</v>
      </c>
      <c r="NM92" s="11">
        <v>0</v>
      </c>
      <c r="NN92" s="11">
        <v>0</v>
      </c>
      <c r="NO92" s="11">
        <v>0</v>
      </c>
      <c r="NP92" s="11">
        <v>0</v>
      </c>
      <c r="NQ92" s="11">
        <v>0</v>
      </c>
      <c r="NR92" s="11">
        <v>0</v>
      </c>
      <c r="NS92" s="11">
        <v>0</v>
      </c>
      <c r="NT92" s="11">
        <v>0</v>
      </c>
      <c r="NU92" s="11">
        <v>0</v>
      </c>
      <c r="NV92" s="11">
        <v>0</v>
      </c>
      <c r="NW92" s="11">
        <v>0</v>
      </c>
      <c r="NX92" s="11">
        <v>0</v>
      </c>
      <c r="NY92" s="11">
        <v>0</v>
      </c>
      <c r="NZ92" s="11">
        <v>0</v>
      </c>
      <c r="OA92" s="11">
        <v>0</v>
      </c>
      <c r="OB92" s="11">
        <v>0</v>
      </c>
      <c r="OC92" s="11">
        <v>0</v>
      </c>
      <c r="OD92" s="11">
        <v>0</v>
      </c>
      <c r="OE92" s="11">
        <v>0</v>
      </c>
      <c r="OF92" s="11">
        <v>0</v>
      </c>
      <c r="OG92" s="11">
        <v>0</v>
      </c>
      <c r="OH92" s="11">
        <v>0</v>
      </c>
      <c r="OI92" s="11">
        <v>0</v>
      </c>
      <c r="OJ92" s="11">
        <v>0</v>
      </c>
      <c r="OK92" s="11">
        <v>0</v>
      </c>
      <c r="OL92" s="11">
        <v>0</v>
      </c>
      <c r="OM92" s="11">
        <v>0</v>
      </c>
      <c r="ON92" s="11">
        <v>0</v>
      </c>
      <c r="OO92" s="11">
        <v>4007</v>
      </c>
      <c r="OP92" s="11">
        <v>1535727</v>
      </c>
      <c r="OQ92" s="150">
        <v>0</v>
      </c>
      <c r="OR92" s="11">
        <v>0</v>
      </c>
      <c r="OS92" s="11">
        <v>0</v>
      </c>
      <c r="OT92" s="11">
        <v>0</v>
      </c>
      <c r="OU92" s="11">
        <v>-36026</v>
      </c>
      <c r="OV92" s="11">
        <v>134856</v>
      </c>
      <c r="OW92" s="11">
        <v>98830</v>
      </c>
      <c r="OX92" s="11">
        <v>1634557</v>
      </c>
      <c r="OY92" s="11">
        <v>884541</v>
      </c>
      <c r="OZ92" s="11">
        <v>750016</v>
      </c>
      <c r="PA92" s="11">
        <v>0</v>
      </c>
      <c r="PB92" s="11">
        <v>1634557</v>
      </c>
    </row>
    <row r="93" spans="1:418" ht="15" customHeight="1">
      <c r="A93" s="8" t="s">
        <v>516</v>
      </c>
      <c r="B93" s="9" t="s">
        <v>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1015</v>
      </c>
      <c r="CJ93" s="10">
        <v>0</v>
      </c>
      <c r="CK93" s="10">
        <v>2547</v>
      </c>
      <c r="CL93" s="10">
        <v>0</v>
      </c>
      <c r="CM93" s="10">
        <v>0</v>
      </c>
      <c r="CN93" s="10">
        <v>7870</v>
      </c>
      <c r="CO93" s="10">
        <v>1581</v>
      </c>
      <c r="CP93" s="10">
        <v>1031</v>
      </c>
      <c r="CQ93" s="10">
        <v>48947</v>
      </c>
      <c r="CR93" s="10">
        <v>0</v>
      </c>
      <c r="CS93" s="10">
        <v>216</v>
      </c>
      <c r="CT93" s="10">
        <v>1329</v>
      </c>
      <c r="CU93" s="10">
        <v>1333</v>
      </c>
      <c r="CV93" s="10">
        <v>0</v>
      </c>
      <c r="CW93" s="10">
        <v>808</v>
      </c>
      <c r="CX93" s="10">
        <v>0</v>
      </c>
      <c r="CY93" s="10">
        <v>1801</v>
      </c>
      <c r="CZ93" s="10">
        <v>0</v>
      </c>
      <c r="DA93" s="10">
        <v>0</v>
      </c>
      <c r="DB93" s="10">
        <v>0</v>
      </c>
      <c r="DC93" s="10">
        <v>55</v>
      </c>
      <c r="DD93" s="10">
        <v>1812</v>
      </c>
      <c r="DE93" s="10">
        <v>1217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2166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58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1">
        <v>0</v>
      </c>
      <c r="GV93" s="11">
        <v>0</v>
      </c>
      <c r="GW93" s="11">
        <v>0</v>
      </c>
      <c r="GX93" s="11">
        <v>0</v>
      </c>
      <c r="GY93" s="11">
        <v>0</v>
      </c>
      <c r="GZ93" s="11">
        <v>0</v>
      </c>
      <c r="HA93" s="11">
        <v>0</v>
      </c>
      <c r="HB93" s="11">
        <v>0</v>
      </c>
      <c r="HC93" s="11">
        <v>0</v>
      </c>
      <c r="HD93" s="11">
        <v>0</v>
      </c>
      <c r="HE93" s="11">
        <v>0</v>
      </c>
      <c r="HF93" s="11">
        <v>0</v>
      </c>
      <c r="HG93" s="11">
        <v>0</v>
      </c>
      <c r="HH93" s="11">
        <v>0</v>
      </c>
      <c r="HI93" s="11">
        <v>2190</v>
      </c>
      <c r="HJ93" s="11">
        <v>0</v>
      </c>
      <c r="HK93" s="11">
        <v>0</v>
      </c>
      <c r="HL93" s="11">
        <v>0</v>
      </c>
      <c r="HM93" s="11">
        <v>0</v>
      </c>
      <c r="HN93" s="11">
        <v>0</v>
      </c>
      <c r="HO93" s="11">
        <v>0</v>
      </c>
      <c r="HP93" s="11">
        <v>0</v>
      </c>
      <c r="HQ93" s="11">
        <v>0</v>
      </c>
      <c r="HR93" s="11">
        <v>0</v>
      </c>
      <c r="HS93" s="11">
        <v>0</v>
      </c>
      <c r="HT93" s="11">
        <v>0</v>
      </c>
      <c r="HU93" s="11">
        <v>0</v>
      </c>
      <c r="HV93" s="11">
        <v>0</v>
      </c>
      <c r="HW93" s="11">
        <v>0</v>
      </c>
      <c r="HX93" s="11">
        <v>0</v>
      </c>
      <c r="HY93" s="11">
        <v>0</v>
      </c>
      <c r="HZ93" s="11">
        <v>0</v>
      </c>
      <c r="IA93" s="11">
        <v>0</v>
      </c>
      <c r="IB93" s="11">
        <v>0</v>
      </c>
      <c r="IC93" s="11">
        <v>0</v>
      </c>
      <c r="ID93" s="11">
        <v>0</v>
      </c>
      <c r="IE93" s="11">
        <v>0</v>
      </c>
      <c r="IF93" s="11">
        <v>0</v>
      </c>
      <c r="IG93" s="11">
        <v>0</v>
      </c>
      <c r="IH93" s="11">
        <v>0</v>
      </c>
      <c r="II93" s="11">
        <v>0</v>
      </c>
      <c r="IJ93" s="11">
        <v>0</v>
      </c>
      <c r="IK93" s="11">
        <v>0</v>
      </c>
      <c r="IL93" s="11">
        <v>0</v>
      </c>
      <c r="IM93" s="11">
        <v>0</v>
      </c>
      <c r="IN93" s="11">
        <v>0</v>
      </c>
      <c r="IO93" s="11">
        <v>0</v>
      </c>
      <c r="IP93" s="11">
        <v>0</v>
      </c>
      <c r="IQ93" s="11">
        <v>0</v>
      </c>
      <c r="IR93" s="11">
        <v>0</v>
      </c>
      <c r="IS93" s="11">
        <v>0</v>
      </c>
      <c r="IT93" s="11">
        <v>0</v>
      </c>
      <c r="IU93" s="11">
        <v>0</v>
      </c>
      <c r="IV93" s="11">
        <v>0</v>
      </c>
      <c r="IW93" s="11">
        <v>0</v>
      </c>
      <c r="IX93" s="11">
        <v>0</v>
      </c>
      <c r="IY93" s="11">
        <v>0</v>
      </c>
      <c r="IZ93" s="11">
        <v>0</v>
      </c>
      <c r="JA93" s="11">
        <v>0</v>
      </c>
      <c r="JB93" s="11">
        <v>0</v>
      </c>
      <c r="JC93" s="11">
        <v>0</v>
      </c>
      <c r="JD93" s="11">
        <v>0</v>
      </c>
      <c r="JE93" s="11">
        <v>0</v>
      </c>
      <c r="JF93" s="11">
        <v>0</v>
      </c>
      <c r="JG93" s="11">
        <v>0</v>
      </c>
      <c r="JH93" s="11">
        <v>0</v>
      </c>
      <c r="JI93" s="11">
        <v>0</v>
      </c>
      <c r="JJ93" s="11">
        <v>0</v>
      </c>
      <c r="JK93" s="11">
        <v>0</v>
      </c>
      <c r="JL93" s="11">
        <v>0</v>
      </c>
      <c r="JM93" s="11">
        <v>0</v>
      </c>
      <c r="JN93" s="11">
        <v>0</v>
      </c>
      <c r="JO93" s="11">
        <v>0</v>
      </c>
      <c r="JP93" s="11">
        <v>0</v>
      </c>
      <c r="JQ93" s="11">
        <v>0</v>
      </c>
      <c r="JR93" s="11">
        <v>0</v>
      </c>
      <c r="JS93" s="11">
        <v>0</v>
      </c>
      <c r="JT93" s="11">
        <v>0</v>
      </c>
      <c r="JU93" s="11">
        <v>0</v>
      </c>
      <c r="JV93" s="11">
        <v>0</v>
      </c>
      <c r="JW93" s="11">
        <v>0</v>
      </c>
      <c r="JX93" s="11">
        <v>0</v>
      </c>
      <c r="JY93" s="11">
        <v>0</v>
      </c>
      <c r="JZ93" s="11">
        <v>0</v>
      </c>
      <c r="KA93" s="11">
        <v>0</v>
      </c>
      <c r="KB93" s="11">
        <v>0</v>
      </c>
      <c r="KC93" s="11">
        <v>0</v>
      </c>
      <c r="KD93" s="11">
        <v>0</v>
      </c>
      <c r="KE93" s="11">
        <v>0</v>
      </c>
      <c r="KF93" s="11">
        <v>0</v>
      </c>
      <c r="KG93" s="11">
        <v>0</v>
      </c>
      <c r="KH93" s="11">
        <v>0</v>
      </c>
      <c r="KI93" s="11">
        <v>0</v>
      </c>
      <c r="KJ93" s="11">
        <v>0</v>
      </c>
      <c r="KK93" s="11">
        <v>0</v>
      </c>
      <c r="KL93" s="11">
        <v>0</v>
      </c>
      <c r="KM93" s="11">
        <v>0</v>
      </c>
      <c r="KN93" s="11">
        <v>0</v>
      </c>
      <c r="KO93" s="11">
        <v>0</v>
      </c>
      <c r="KP93" s="11">
        <v>0</v>
      </c>
      <c r="KQ93" s="11">
        <v>0</v>
      </c>
      <c r="KR93" s="11">
        <v>0</v>
      </c>
      <c r="KS93" s="11">
        <v>0</v>
      </c>
      <c r="KT93" s="11">
        <v>0</v>
      </c>
      <c r="KU93" s="11">
        <v>0</v>
      </c>
      <c r="KV93" s="11">
        <v>0</v>
      </c>
      <c r="KW93" s="11">
        <v>0</v>
      </c>
      <c r="KX93" s="11">
        <v>0</v>
      </c>
      <c r="KY93" s="11">
        <v>0</v>
      </c>
      <c r="KZ93" s="11">
        <v>0</v>
      </c>
      <c r="LA93" s="11">
        <v>0</v>
      </c>
      <c r="LB93" s="11">
        <v>0</v>
      </c>
      <c r="LC93" s="11">
        <v>0</v>
      </c>
      <c r="LD93" s="11">
        <v>0</v>
      </c>
      <c r="LE93" s="11">
        <v>0</v>
      </c>
      <c r="LF93" s="11">
        <v>0</v>
      </c>
      <c r="LG93" s="11">
        <v>0</v>
      </c>
      <c r="LH93" s="11">
        <v>0</v>
      </c>
      <c r="LI93" s="11">
        <v>0</v>
      </c>
      <c r="LJ93" s="11">
        <v>0</v>
      </c>
      <c r="LK93" s="11">
        <v>0</v>
      </c>
      <c r="LL93" s="11">
        <v>0</v>
      </c>
      <c r="LM93" s="11">
        <v>0</v>
      </c>
      <c r="LN93" s="11">
        <v>0</v>
      </c>
      <c r="LO93" s="11">
        <v>0</v>
      </c>
      <c r="LP93" s="11">
        <v>0</v>
      </c>
      <c r="LQ93" s="11">
        <v>0</v>
      </c>
      <c r="LR93" s="11">
        <v>0</v>
      </c>
      <c r="LS93" s="11">
        <v>0</v>
      </c>
      <c r="LT93" s="11">
        <v>0</v>
      </c>
      <c r="LU93" s="11">
        <v>0</v>
      </c>
      <c r="LV93" s="11">
        <v>0</v>
      </c>
      <c r="LW93" s="11">
        <v>0</v>
      </c>
      <c r="LX93" s="11">
        <v>0</v>
      </c>
      <c r="LY93" s="11">
        <v>0</v>
      </c>
      <c r="LZ93" s="11">
        <v>0</v>
      </c>
      <c r="MA93" s="11">
        <v>0</v>
      </c>
      <c r="MB93" s="11">
        <v>0</v>
      </c>
      <c r="MC93" s="11">
        <v>0</v>
      </c>
      <c r="MD93" s="11">
        <v>0</v>
      </c>
      <c r="ME93" s="11">
        <v>0</v>
      </c>
      <c r="MF93" s="11">
        <v>0</v>
      </c>
      <c r="MG93" s="11">
        <v>0</v>
      </c>
      <c r="MH93" s="11">
        <v>0</v>
      </c>
      <c r="MI93" s="11">
        <v>0</v>
      </c>
      <c r="MJ93" s="11">
        <v>0</v>
      </c>
      <c r="MK93" s="11">
        <v>0</v>
      </c>
      <c r="ML93" s="11">
        <v>0</v>
      </c>
      <c r="MM93" s="11">
        <v>0</v>
      </c>
      <c r="MN93" s="11">
        <v>0</v>
      </c>
      <c r="MO93" s="11">
        <v>0</v>
      </c>
      <c r="MP93" s="11">
        <v>0</v>
      </c>
      <c r="MQ93" s="11">
        <v>0</v>
      </c>
      <c r="MR93" s="11">
        <v>0</v>
      </c>
      <c r="MS93" s="11">
        <v>0</v>
      </c>
      <c r="MT93" s="11">
        <v>0</v>
      </c>
      <c r="MU93" s="11">
        <v>0</v>
      </c>
      <c r="MV93" s="11">
        <v>0</v>
      </c>
      <c r="MW93" s="11">
        <v>0</v>
      </c>
      <c r="MX93" s="11">
        <v>0</v>
      </c>
      <c r="MY93" s="11">
        <v>0</v>
      </c>
      <c r="MZ93" s="11">
        <v>0</v>
      </c>
      <c r="NA93" s="11">
        <v>0</v>
      </c>
      <c r="NB93" s="11">
        <v>0</v>
      </c>
      <c r="NC93" s="11">
        <v>0</v>
      </c>
      <c r="ND93" s="11">
        <v>0</v>
      </c>
      <c r="NE93" s="11">
        <v>0</v>
      </c>
      <c r="NF93" s="11">
        <v>0</v>
      </c>
      <c r="NG93" s="11">
        <v>0</v>
      </c>
      <c r="NH93" s="11">
        <v>0</v>
      </c>
      <c r="NI93" s="11">
        <v>0</v>
      </c>
      <c r="NJ93" s="11">
        <v>0</v>
      </c>
      <c r="NK93" s="11">
        <v>0</v>
      </c>
      <c r="NL93" s="11">
        <v>0</v>
      </c>
      <c r="NM93" s="11">
        <v>0</v>
      </c>
      <c r="NN93" s="11">
        <v>0</v>
      </c>
      <c r="NO93" s="11">
        <v>0</v>
      </c>
      <c r="NP93" s="11">
        <v>0</v>
      </c>
      <c r="NQ93" s="11">
        <v>0</v>
      </c>
      <c r="NR93" s="11">
        <v>0</v>
      </c>
      <c r="NS93" s="11">
        <v>0</v>
      </c>
      <c r="NT93" s="11">
        <v>0</v>
      </c>
      <c r="NU93" s="11">
        <v>0</v>
      </c>
      <c r="NV93" s="11">
        <v>0</v>
      </c>
      <c r="NW93" s="11">
        <v>0</v>
      </c>
      <c r="NX93" s="11">
        <v>0</v>
      </c>
      <c r="NY93" s="11">
        <v>0</v>
      </c>
      <c r="NZ93" s="11">
        <v>0</v>
      </c>
      <c r="OA93" s="11">
        <v>0</v>
      </c>
      <c r="OB93" s="11">
        <v>0</v>
      </c>
      <c r="OC93" s="11">
        <v>0</v>
      </c>
      <c r="OD93" s="11">
        <v>0</v>
      </c>
      <c r="OE93" s="11">
        <v>0</v>
      </c>
      <c r="OF93" s="11">
        <v>0</v>
      </c>
      <c r="OG93" s="11">
        <v>0</v>
      </c>
      <c r="OH93" s="11">
        <v>0</v>
      </c>
      <c r="OI93" s="11">
        <v>0</v>
      </c>
      <c r="OJ93" s="11">
        <v>0</v>
      </c>
      <c r="OK93" s="11">
        <v>0</v>
      </c>
      <c r="OL93" s="11">
        <v>0</v>
      </c>
      <c r="OM93" s="11">
        <v>0</v>
      </c>
      <c r="ON93" s="11">
        <v>0</v>
      </c>
      <c r="OO93" s="11">
        <v>0</v>
      </c>
      <c r="OP93" s="11">
        <v>75918</v>
      </c>
      <c r="OQ93" s="150">
        <v>443</v>
      </c>
      <c r="OR93" s="11">
        <v>0</v>
      </c>
      <c r="OS93" s="11">
        <v>0</v>
      </c>
      <c r="OT93" s="11">
        <v>0</v>
      </c>
      <c r="OU93" s="11">
        <v>-4121</v>
      </c>
      <c r="OV93" s="11">
        <v>1147</v>
      </c>
      <c r="OW93" s="11">
        <v>-2531</v>
      </c>
      <c r="OX93" s="11">
        <v>73387</v>
      </c>
      <c r="OY93" s="11">
        <v>6888</v>
      </c>
      <c r="OZ93" s="11">
        <v>66499</v>
      </c>
      <c r="PA93" s="11">
        <v>0</v>
      </c>
      <c r="PB93" s="11">
        <v>73387</v>
      </c>
    </row>
    <row r="94" spans="1:418" ht="15" customHeight="1">
      <c r="A94" s="8" t="s">
        <v>517</v>
      </c>
      <c r="B94" s="9" t="s">
        <v>90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18748</v>
      </c>
      <c r="CO94" s="10">
        <v>953</v>
      </c>
      <c r="CP94" s="10">
        <v>5680</v>
      </c>
      <c r="CQ94" s="10">
        <v>224</v>
      </c>
      <c r="CR94" s="10">
        <v>99258</v>
      </c>
      <c r="CS94" s="10">
        <v>18550</v>
      </c>
      <c r="CT94" s="10">
        <v>1855</v>
      </c>
      <c r="CU94" s="10">
        <v>55206</v>
      </c>
      <c r="CV94" s="10">
        <v>0</v>
      </c>
      <c r="CW94" s="10">
        <v>1255</v>
      </c>
      <c r="CX94" s="10">
        <v>3133</v>
      </c>
      <c r="CY94" s="10">
        <v>4421</v>
      </c>
      <c r="CZ94" s="10">
        <v>0</v>
      </c>
      <c r="DA94" s="10">
        <v>223</v>
      </c>
      <c r="DB94" s="10">
        <v>0</v>
      </c>
      <c r="DC94" s="10">
        <v>5995</v>
      </c>
      <c r="DD94" s="10">
        <v>2920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2227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58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1">
        <v>0</v>
      </c>
      <c r="GV94" s="11">
        <v>0</v>
      </c>
      <c r="GW94" s="11">
        <v>0</v>
      </c>
      <c r="GX94" s="11">
        <v>0</v>
      </c>
      <c r="GY94" s="11">
        <v>0</v>
      </c>
      <c r="GZ94" s="11">
        <v>0</v>
      </c>
      <c r="HA94" s="11">
        <v>0</v>
      </c>
      <c r="HB94" s="11">
        <v>0</v>
      </c>
      <c r="HC94" s="11">
        <v>0</v>
      </c>
      <c r="HD94" s="11">
        <v>0</v>
      </c>
      <c r="HE94" s="11">
        <v>0</v>
      </c>
      <c r="HF94" s="11">
        <v>0</v>
      </c>
      <c r="HG94" s="11">
        <v>0</v>
      </c>
      <c r="HH94" s="11">
        <v>0</v>
      </c>
      <c r="HI94" s="11">
        <v>0</v>
      </c>
      <c r="HJ94" s="11">
        <v>0</v>
      </c>
      <c r="HK94" s="11">
        <v>0</v>
      </c>
      <c r="HL94" s="11">
        <v>0</v>
      </c>
      <c r="HM94" s="11">
        <v>0</v>
      </c>
      <c r="HN94" s="11">
        <v>0</v>
      </c>
      <c r="HO94" s="11">
        <v>0</v>
      </c>
      <c r="HP94" s="11">
        <v>0</v>
      </c>
      <c r="HQ94" s="11">
        <v>0</v>
      </c>
      <c r="HR94" s="11">
        <v>0</v>
      </c>
      <c r="HS94" s="11">
        <v>0</v>
      </c>
      <c r="HT94" s="11">
        <v>0</v>
      </c>
      <c r="HU94" s="11">
        <v>0</v>
      </c>
      <c r="HV94" s="11">
        <v>0</v>
      </c>
      <c r="HW94" s="11">
        <v>0</v>
      </c>
      <c r="HX94" s="11">
        <v>0</v>
      </c>
      <c r="HY94" s="11">
        <v>0</v>
      </c>
      <c r="HZ94" s="11">
        <v>0</v>
      </c>
      <c r="IA94" s="11">
        <v>0</v>
      </c>
      <c r="IB94" s="11">
        <v>0</v>
      </c>
      <c r="IC94" s="11">
        <v>0</v>
      </c>
      <c r="ID94" s="11">
        <v>0</v>
      </c>
      <c r="IE94" s="11">
        <v>0</v>
      </c>
      <c r="IF94" s="11">
        <v>0</v>
      </c>
      <c r="IG94" s="11">
        <v>0</v>
      </c>
      <c r="IH94" s="11">
        <v>0</v>
      </c>
      <c r="II94" s="11">
        <v>0</v>
      </c>
      <c r="IJ94" s="11">
        <v>0</v>
      </c>
      <c r="IK94" s="11">
        <v>0</v>
      </c>
      <c r="IL94" s="11">
        <v>0</v>
      </c>
      <c r="IM94" s="11">
        <v>0</v>
      </c>
      <c r="IN94" s="11">
        <v>0</v>
      </c>
      <c r="IO94" s="11">
        <v>0</v>
      </c>
      <c r="IP94" s="11">
        <v>0</v>
      </c>
      <c r="IQ94" s="11">
        <v>0</v>
      </c>
      <c r="IR94" s="11">
        <v>0</v>
      </c>
      <c r="IS94" s="11">
        <v>0</v>
      </c>
      <c r="IT94" s="11">
        <v>0</v>
      </c>
      <c r="IU94" s="11">
        <v>0</v>
      </c>
      <c r="IV94" s="11">
        <v>0</v>
      </c>
      <c r="IW94" s="11">
        <v>0</v>
      </c>
      <c r="IX94" s="11">
        <v>0</v>
      </c>
      <c r="IY94" s="11">
        <v>0</v>
      </c>
      <c r="IZ94" s="11">
        <v>0</v>
      </c>
      <c r="JA94" s="11">
        <v>0</v>
      </c>
      <c r="JB94" s="11">
        <v>0</v>
      </c>
      <c r="JC94" s="11">
        <v>0</v>
      </c>
      <c r="JD94" s="11">
        <v>0</v>
      </c>
      <c r="JE94" s="11">
        <v>0</v>
      </c>
      <c r="JF94" s="11">
        <v>0</v>
      </c>
      <c r="JG94" s="11">
        <v>0</v>
      </c>
      <c r="JH94" s="11">
        <v>0</v>
      </c>
      <c r="JI94" s="11">
        <v>0</v>
      </c>
      <c r="JJ94" s="11">
        <v>0</v>
      </c>
      <c r="JK94" s="11">
        <v>0</v>
      </c>
      <c r="JL94" s="11">
        <v>0</v>
      </c>
      <c r="JM94" s="11">
        <v>0</v>
      </c>
      <c r="JN94" s="11">
        <v>0</v>
      </c>
      <c r="JO94" s="11">
        <v>0</v>
      </c>
      <c r="JP94" s="11">
        <v>0</v>
      </c>
      <c r="JQ94" s="11">
        <v>0</v>
      </c>
      <c r="JR94" s="11">
        <v>0</v>
      </c>
      <c r="JS94" s="11">
        <v>0</v>
      </c>
      <c r="JT94" s="11">
        <v>0</v>
      </c>
      <c r="JU94" s="11">
        <v>0</v>
      </c>
      <c r="JV94" s="11">
        <v>0</v>
      </c>
      <c r="JW94" s="11">
        <v>0</v>
      </c>
      <c r="JX94" s="11">
        <v>0</v>
      </c>
      <c r="JY94" s="11">
        <v>0</v>
      </c>
      <c r="JZ94" s="11">
        <v>0</v>
      </c>
      <c r="KA94" s="11">
        <v>0</v>
      </c>
      <c r="KB94" s="11">
        <v>0</v>
      </c>
      <c r="KC94" s="11">
        <v>0</v>
      </c>
      <c r="KD94" s="11">
        <v>0</v>
      </c>
      <c r="KE94" s="11">
        <v>0</v>
      </c>
      <c r="KF94" s="11">
        <v>0</v>
      </c>
      <c r="KG94" s="11">
        <v>0</v>
      </c>
      <c r="KH94" s="11">
        <v>0</v>
      </c>
      <c r="KI94" s="11">
        <v>0</v>
      </c>
      <c r="KJ94" s="11">
        <v>0</v>
      </c>
      <c r="KK94" s="11">
        <v>0</v>
      </c>
      <c r="KL94" s="11">
        <v>0</v>
      </c>
      <c r="KM94" s="11">
        <v>0</v>
      </c>
      <c r="KN94" s="11">
        <v>0</v>
      </c>
      <c r="KO94" s="11">
        <v>0</v>
      </c>
      <c r="KP94" s="11">
        <v>0</v>
      </c>
      <c r="KQ94" s="11">
        <v>0</v>
      </c>
      <c r="KR94" s="11">
        <v>0</v>
      </c>
      <c r="KS94" s="11">
        <v>0</v>
      </c>
      <c r="KT94" s="11">
        <v>0</v>
      </c>
      <c r="KU94" s="11">
        <v>0</v>
      </c>
      <c r="KV94" s="11">
        <v>0</v>
      </c>
      <c r="KW94" s="11">
        <v>0</v>
      </c>
      <c r="KX94" s="11">
        <v>0</v>
      </c>
      <c r="KY94" s="11">
        <v>0</v>
      </c>
      <c r="KZ94" s="11">
        <v>0</v>
      </c>
      <c r="LA94" s="11">
        <v>0</v>
      </c>
      <c r="LB94" s="11">
        <v>0</v>
      </c>
      <c r="LC94" s="11">
        <v>0</v>
      </c>
      <c r="LD94" s="11">
        <v>0</v>
      </c>
      <c r="LE94" s="11">
        <v>0</v>
      </c>
      <c r="LF94" s="11">
        <v>0</v>
      </c>
      <c r="LG94" s="11">
        <v>0</v>
      </c>
      <c r="LH94" s="11">
        <v>0</v>
      </c>
      <c r="LI94" s="11">
        <v>0</v>
      </c>
      <c r="LJ94" s="11">
        <v>0</v>
      </c>
      <c r="LK94" s="11">
        <v>0</v>
      </c>
      <c r="LL94" s="11">
        <v>0</v>
      </c>
      <c r="LM94" s="11">
        <v>0</v>
      </c>
      <c r="LN94" s="11">
        <v>0</v>
      </c>
      <c r="LO94" s="11">
        <v>0</v>
      </c>
      <c r="LP94" s="11">
        <v>0</v>
      </c>
      <c r="LQ94" s="11">
        <v>0</v>
      </c>
      <c r="LR94" s="11">
        <v>0</v>
      </c>
      <c r="LS94" s="11">
        <v>0</v>
      </c>
      <c r="LT94" s="11">
        <v>0</v>
      </c>
      <c r="LU94" s="11">
        <v>0</v>
      </c>
      <c r="LV94" s="11">
        <v>0</v>
      </c>
      <c r="LW94" s="11">
        <v>0</v>
      </c>
      <c r="LX94" s="11">
        <v>0</v>
      </c>
      <c r="LY94" s="11">
        <v>0</v>
      </c>
      <c r="LZ94" s="11">
        <v>0</v>
      </c>
      <c r="MA94" s="11">
        <v>0</v>
      </c>
      <c r="MB94" s="11">
        <v>0</v>
      </c>
      <c r="MC94" s="11">
        <v>0</v>
      </c>
      <c r="MD94" s="11">
        <v>0</v>
      </c>
      <c r="ME94" s="11">
        <v>0</v>
      </c>
      <c r="MF94" s="11">
        <v>0</v>
      </c>
      <c r="MG94" s="11">
        <v>0</v>
      </c>
      <c r="MH94" s="11">
        <v>0</v>
      </c>
      <c r="MI94" s="11">
        <v>0</v>
      </c>
      <c r="MJ94" s="11">
        <v>0</v>
      </c>
      <c r="MK94" s="11">
        <v>0</v>
      </c>
      <c r="ML94" s="11">
        <v>0</v>
      </c>
      <c r="MM94" s="11">
        <v>0</v>
      </c>
      <c r="MN94" s="11">
        <v>0</v>
      </c>
      <c r="MO94" s="11">
        <v>0</v>
      </c>
      <c r="MP94" s="11">
        <v>0</v>
      </c>
      <c r="MQ94" s="11">
        <v>0</v>
      </c>
      <c r="MR94" s="11">
        <v>0</v>
      </c>
      <c r="MS94" s="11">
        <v>0</v>
      </c>
      <c r="MT94" s="11">
        <v>0</v>
      </c>
      <c r="MU94" s="11">
        <v>0</v>
      </c>
      <c r="MV94" s="11">
        <v>0</v>
      </c>
      <c r="MW94" s="11">
        <v>0</v>
      </c>
      <c r="MX94" s="11">
        <v>0</v>
      </c>
      <c r="MY94" s="11">
        <v>0</v>
      </c>
      <c r="MZ94" s="11">
        <v>0</v>
      </c>
      <c r="NA94" s="11">
        <v>0</v>
      </c>
      <c r="NB94" s="11">
        <v>0</v>
      </c>
      <c r="NC94" s="11">
        <v>0</v>
      </c>
      <c r="ND94" s="11">
        <v>0</v>
      </c>
      <c r="NE94" s="11">
        <v>0</v>
      </c>
      <c r="NF94" s="11">
        <v>0</v>
      </c>
      <c r="NG94" s="11">
        <v>0</v>
      </c>
      <c r="NH94" s="11">
        <v>0</v>
      </c>
      <c r="NI94" s="11">
        <v>0</v>
      </c>
      <c r="NJ94" s="11">
        <v>0</v>
      </c>
      <c r="NK94" s="11">
        <v>0</v>
      </c>
      <c r="NL94" s="11">
        <v>0</v>
      </c>
      <c r="NM94" s="11">
        <v>0</v>
      </c>
      <c r="NN94" s="11">
        <v>0</v>
      </c>
      <c r="NO94" s="11">
        <v>0</v>
      </c>
      <c r="NP94" s="11">
        <v>0</v>
      </c>
      <c r="NQ94" s="11">
        <v>0</v>
      </c>
      <c r="NR94" s="11">
        <v>0</v>
      </c>
      <c r="NS94" s="11">
        <v>0</v>
      </c>
      <c r="NT94" s="11">
        <v>0</v>
      </c>
      <c r="NU94" s="11">
        <v>0</v>
      </c>
      <c r="NV94" s="11">
        <v>0</v>
      </c>
      <c r="NW94" s="11">
        <v>0</v>
      </c>
      <c r="NX94" s="11">
        <v>0</v>
      </c>
      <c r="NY94" s="11">
        <v>0</v>
      </c>
      <c r="NZ94" s="11">
        <v>0</v>
      </c>
      <c r="OA94" s="11">
        <v>0</v>
      </c>
      <c r="OB94" s="11">
        <v>0</v>
      </c>
      <c r="OC94" s="11">
        <v>0</v>
      </c>
      <c r="OD94" s="11">
        <v>0</v>
      </c>
      <c r="OE94" s="11">
        <v>0</v>
      </c>
      <c r="OF94" s="11">
        <v>0</v>
      </c>
      <c r="OG94" s="11">
        <v>0</v>
      </c>
      <c r="OH94" s="11">
        <v>0</v>
      </c>
      <c r="OI94" s="11">
        <v>0</v>
      </c>
      <c r="OJ94" s="11">
        <v>0</v>
      </c>
      <c r="OK94" s="11">
        <v>0</v>
      </c>
      <c r="OL94" s="11">
        <v>0</v>
      </c>
      <c r="OM94" s="11">
        <v>0</v>
      </c>
      <c r="ON94" s="11">
        <v>0</v>
      </c>
      <c r="OO94" s="11">
        <v>0</v>
      </c>
      <c r="OP94" s="11">
        <v>220648</v>
      </c>
      <c r="OQ94" s="150">
        <v>0</v>
      </c>
      <c r="OR94" s="11">
        <v>0</v>
      </c>
      <c r="OS94" s="11">
        <v>0</v>
      </c>
      <c r="OT94" s="11">
        <v>0</v>
      </c>
      <c r="OU94" s="11">
        <v>23865</v>
      </c>
      <c r="OV94" s="11">
        <v>48041</v>
      </c>
      <c r="OW94" s="11">
        <v>71906</v>
      </c>
      <c r="OX94" s="11">
        <v>292554</v>
      </c>
      <c r="OY94" s="11">
        <v>105692</v>
      </c>
      <c r="OZ94" s="11">
        <v>186862</v>
      </c>
      <c r="PA94" s="11">
        <v>0</v>
      </c>
      <c r="PB94" s="11">
        <v>292554</v>
      </c>
    </row>
    <row r="95" spans="1:418" ht="15" customHeight="1">
      <c r="A95" s="8" t="s">
        <v>518</v>
      </c>
      <c r="B95" s="9" t="s">
        <v>91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689</v>
      </c>
      <c r="CJ95" s="10">
        <v>505</v>
      </c>
      <c r="CK95" s="10">
        <v>0</v>
      </c>
      <c r="CL95" s="10">
        <v>0</v>
      </c>
      <c r="CM95" s="10">
        <v>5283</v>
      </c>
      <c r="CN95" s="10">
        <v>32880</v>
      </c>
      <c r="CO95" s="10">
        <v>5667</v>
      </c>
      <c r="CP95" s="10">
        <v>4166</v>
      </c>
      <c r="CQ95" s="10">
        <v>355</v>
      </c>
      <c r="CR95" s="10">
        <v>1120</v>
      </c>
      <c r="CS95" s="10">
        <v>108083</v>
      </c>
      <c r="CT95" s="10">
        <v>20174</v>
      </c>
      <c r="CU95" s="10">
        <v>457715</v>
      </c>
      <c r="CV95" s="10">
        <v>0</v>
      </c>
      <c r="CW95" s="10">
        <v>41008</v>
      </c>
      <c r="CX95" s="10">
        <v>21828</v>
      </c>
      <c r="CY95" s="10">
        <v>0</v>
      </c>
      <c r="CZ95" s="10">
        <v>0</v>
      </c>
      <c r="DA95" s="10">
        <v>0</v>
      </c>
      <c r="DB95" s="10">
        <v>0</v>
      </c>
      <c r="DC95" s="10">
        <v>31647</v>
      </c>
      <c r="DD95" s="10">
        <v>10909</v>
      </c>
      <c r="DE95" s="10">
        <v>5588</v>
      </c>
      <c r="DF95" s="10">
        <v>0</v>
      </c>
      <c r="DG95" s="10">
        <v>2703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1338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58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1">
        <v>0</v>
      </c>
      <c r="GV95" s="11">
        <v>0</v>
      </c>
      <c r="GW95" s="11">
        <v>0</v>
      </c>
      <c r="GX95" s="11">
        <v>0</v>
      </c>
      <c r="GY95" s="11">
        <v>0</v>
      </c>
      <c r="GZ95" s="11">
        <v>0</v>
      </c>
      <c r="HA95" s="11">
        <v>0</v>
      </c>
      <c r="HB95" s="11">
        <v>0</v>
      </c>
      <c r="HC95" s="11">
        <v>0</v>
      </c>
      <c r="HD95" s="11">
        <v>0</v>
      </c>
      <c r="HE95" s="11">
        <v>0</v>
      </c>
      <c r="HF95" s="11">
        <v>0</v>
      </c>
      <c r="HG95" s="11">
        <v>0</v>
      </c>
      <c r="HH95" s="11">
        <v>0</v>
      </c>
      <c r="HI95" s="11">
        <v>0</v>
      </c>
      <c r="HJ95" s="11">
        <v>0</v>
      </c>
      <c r="HK95" s="11">
        <v>0</v>
      </c>
      <c r="HL95" s="11">
        <v>0</v>
      </c>
      <c r="HM95" s="11">
        <v>0</v>
      </c>
      <c r="HN95" s="11">
        <v>0</v>
      </c>
      <c r="HO95" s="11">
        <v>0</v>
      </c>
      <c r="HP95" s="11">
        <v>0</v>
      </c>
      <c r="HQ95" s="11">
        <v>0</v>
      </c>
      <c r="HR95" s="11">
        <v>0</v>
      </c>
      <c r="HS95" s="11">
        <v>0</v>
      </c>
      <c r="HT95" s="11">
        <v>0</v>
      </c>
      <c r="HU95" s="11">
        <v>0</v>
      </c>
      <c r="HV95" s="11">
        <v>0</v>
      </c>
      <c r="HW95" s="11">
        <v>0</v>
      </c>
      <c r="HX95" s="11">
        <v>0</v>
      </c>
      <c r="HY95" s="11">
        <v>0</v>
      </c>
      <c r="HZ95" s="11">
        <v>0</v>
      </c>
      <c r="IA95" s="11">
        <v>0</v>
      </c>
      <c r="IB95" s="11">
        <v>0</v>
      </c>
      <c r="IC95" s="11">
        <v>0</v>
      </c>
      <c r="ID95" s="11">
        <v>0</v>
      </c>
      <c r="IE95" s="11">
        <v>0</v>
      </c>
      <c r="IF95" s="11">
        <v>0</v>
      </c>
      <c r="IG95" s="11">
        <v>0</v>
      </c>
      <c r="IH95" s="11">
        <v>0</v>
      </c>
      <c r="II95" s="11">
        <v>0</v>
      </c>
      <c r="IJ95" s="11">
        <v>0</v>
      </c>
      <c r="IK95" s="11">
        <v>0</v>
      </c>
      <c r="IL95" s="11">
        <v>0</v>
      </c>
      <c r="IM95" s="11">
        <v>0</v>
      </c>
      <c r="IN95" s="11">
        <v>0</v>
      </c>
      <c r="IO95" s="11">
        <v>0</v>
      </c>
      <c r="IP95" s="11">
        <v>0</v>
      </c>
      <c r="IQ95" s="11">
        <v>0</v>
      </c>
      <c r="IR95" s="11">
        <v>0</v>
      </c>
      <c r="IS95" s="11">
        <v>0</v>
      </c>
      <c r="IT95" s="11">
        <v>0</v>
      </c>
      <c r="IU95" s="11">
        <v>0</v>
      </c>
      <c r="IV95" s="11">
        <v>0</v>
      </c>
      <c r="IW95" s="11">
        <v>0</v>
      </c>
      <c r="IX95" s="11">
        <v>0</v>
      </c>
      <c r="IY95" s="11">
        <v>0</v>
      </c>
      <c r="IZ95" s="11">
        <v>0</v>
      </c>
      <c r="JA95" s="11">
        <v>0</v>
      </c>
      <c r="JB95" s="11">
        <v>0</v>
      </c>
      <c r="JC95" s="11">
        <v>0</v>
      </c>
      <c r="JD95" s="11">
        <v>0</v>
      </c>
      <c r="JE95" s="11">
        <v>0</v>
      </c>
      <c r="JF95" s="11">
        <v>0</v>
      </c>
      <c r="JG95" s="11">
        <v>0</v>
      </c>
      <c r="JH95" s="11">
        <v>0</v>
      </c>
      <c r="JI95" s="11">
        <v>0</v>
      </c>
      <c r="JJ95" s="11">
        <v>0</v>
      </c>
      <c r="JK95" s="11">
        <v>0</v>
      </c>
      <c r="JL95" s="11">
        <v>0</v>
      </c>
      <c r="JM95" s="11">
        <v>0</v>
      </c>
      <c r="JN95" s="11">
        <v>0</v>
      </c>
      <c r="JO95" s="11">
        <v>0</v>
      </c>
      <c r="JP95" s="11">
        <v>0</v>
      </c>
      <c r="JQ95" s="11">
        <v>0</v>
      </c>
      <c r="JR95" s="11">
        <v>0</v>
      </c>
      <c r="JS95" s="11">
        <v>0</v>
      </c>
      <c r="JT95" s="11">
        <v>0</v>
      </c>
      <c r="JU95" s="11">
        <v>0</v>
      </c>
      <c r="JV95" s="11">
        <v>0</v>
      </c>
      <c r="JW95" s="11">
        <v>0</v>
      </c>
      <c r="JX95" s="11">
        <v>0</v>
      </c>
      <c r="JY95" s="11">
        <v>0</v>
      </c>
      <c r="JZ95" s="11">
        <v>0</v>
      </c>
      <c r="KA95" s="11">
        <v>0</v>
      </c>
      <c r="KB95" s="11">
        <v>0</v>
      </c>
      <c r="KC95" s="11">
        <v>0</v>
      </c>
      <c r="KD95" s="11">
        <v>0</v>
      </c>
      <c r="KE95" s="11">
        <v>0</v>
      </c>
      <c r="KF95" s="11">
        <v>0</v>
      </c>
      <c r="KG95" s="11">
        <v>0</v>
      </c>
      <c r="KH95" s="11">
        <v>0</v>
      </c>
      <c r="KI95" s="11">
        <v>0</v>
      </c>
      <c r="KJ95" s="11">
        <v>0</v>
      </c>
      <c r="KK95" s="11">
        <v>0</v>
      </c>
      <c r="KL95" s="11">
        <v>0</v>
      </c>
      <c r="KM95" s="11">
        <v>0</v>
      </c>
      <c r="KN95" s="11">
        <v>0</v>
      </c>
      <c r="KO95" s="11">
        <v>0</v>
      </c>
      <c r="KP95" s="11">
        <v>0</v>
      </c>
      <c r="KQ95" s="11">
        <v>0</v>
      </c>
      <c r="KR95" s="11">
        <v>0</v>
      </c>
      <c r="KS95" s="11">
        <v>0</v>
      </c>
      <c r="KT95" s="11">
        <v>0</v>
      </c>
      <c r="KU95" s="11">
        <v>0</v>
      </c>
      <c r="KV95" s="11">
        <v>0</v>
      </c>
      <c r="KW95" s="11">
        <v>0</v>
      </c>
      <c r="KX95" s="11">
        <v>0</v>
      </c>
      <c r="KY95" s="11">
        <v>0</v>
      </c>
      <c r="KZ95" s="11">
        <v>0</v>
      </c>
      <c r="LA95" s="11">
        <v>0</v>
      </c>
      <c r="LB95" s="11">
        <v>0</v>
      </c>
      <c r="LC95" s="11">
        <v>0</v>
      </c>
      <c r="LD95" s="11">
        <v>0</v>
      </c>
      <c r="LE95" s="11">
        <v>0</v>
      </c>
      <c r="LF95" s="11">
        <v>0</v>
      </c>
      <c r="LG95" s="11">
        <v>0</v>
      </c>
      <c r="LH95" s="11">
        <v>0</v>
      </c>
      <c r="LI95" s="11">
        <v>0</v>
      </c>
      <c r="LJ95" s="11">
        <v>0</v>
      </c>
      <c r="LK95" s="11">
        <v>0</v>
      </c>
      <c r="LL95" s="11">
        <v>0</v>
      </c>
      <c r="LM95" s="11">
        <v>0</v>
      </c>
      <c r="LN95" s="11">
        <v>0</v>
      </c>
      <c r="LO95" s="11">
        <v>0</v>
      </c>
      <c r="LP95" s="11">
        <v>0</v>
      </c>
      <c r="LQ95" s="11">
        <v>0</v>
      </c>
      <c r="LR95" s="11">
        <v>0</v>
      </c>
      <c r="LS95" s="11">
        <v>0</v>
      </c>
      <c r="LT95" s="11">
        <v>0</v>
      </c>
      <c r="LU95" s="11">
        <v>0</v>
      </c>
      <c r="LV95" s="11">
        <v>0</v>
      </c>
      <c r="LW95" s="11">
        <v>0</v>
      </c>
      <c r="LX95" s="11">
        <v>0</v>
      </c>
      <c r="LY95" s="11">
        <v>0</v>
      </c>
      <c r="LZ95" s="11">
        <v>0</v>
      </c>
      <c r="MA95" s="11">
        <v>0</v>
      </c>
      <c r="MB95" s="11">
        <v>0</v>
      </c>
      <c r="MC95" s="11">
        <v>0</v>
      </c>
      <c r="MD95" s="11">
        <v>0</v>
      </c>
      <c r="ME95" s="11">
        <v>0</v>
      </c>
      <c r="MF95" s="11">
        <v>0</v>
      </c>
      <c r="MG95" s="11">
        <v>0</v>
      </c>
      <c r="MH95" s="11">
        <v>0</v>
      </c>
      <c r="MI95" s="11">
        <v>0</v>
      </c>
      <c r="MJ95" s="11">
        <v>0</v>
      </c>
      <c r="MK95" s="11">
        <v>0</v>
      </c>
      <c r="ML95" s="11">
        <v>0</v>
      </c>
      <c r="MM95" s="11">
        <v>0</v>
      </c>
      <c r="MN95" s="11">
        <v>0</v>
      </c>
      <c r="MO95" s="11">
        <v>0</v>
      </c>
      <c r="MP95" s="11">
        <v>0</v>
      </c>
      <c r="MQ95" s="11">
        <v>0</v>
      </c>
      <c r="MR95" s="11">
        <v>0</v>
      </c>
      <c r="MS95" s="11">
        <v>0</v>
      </c>
      <c r="MT95" s="11">
        <v>0</v>
      </c>
      <c r="MU95" s="11">
        <v>0</v>
      </c>
      <c r="MV95" s="11">
        <v>0</v>
      </c>
      <c r="MW95" s="11">
        <v>0</v>
      </c>
      <c r="MX95" s="11">
        <v>299</v>
      </c>
      <c r="MY95" s="11">
        <v>0</v>
      </c>
      <c r="MZ95" s="11">
        <v>0</v>
      </c>
      <c r="NA95" s="11">
        <v>0</v>
      </c>
      <c r="NB95" s="11">
        <v>0</v>
      </c>
      <c r="NC95" s="11">
        <v>0</v>
      </c>
      <c r="ND95" s="11">
        <v>0</v>
      </c>
      <c r="NE95" s="11">
        <v>0</v>
      </c>
      <c r="NF95" s="11">
        <v>0</v>
      </c>
      <c r="NG95" s="11">
        <v>0</v>
      </c>
      <c r="NH95" s="11">
        <v>0</v>
      </c>
      <c r="NI95" s="11">
        <v>0</v>
      </c>
      <c r="NJ95" s="11">
        <v>0</v>
      </c>
      <c r="NK95" s="11">
        <v>0</v>
      </c>
      <c r="NL95" s="11">
        <v>0</v>
      </c>
      <c r="NM95" s="11">
        <v>0</v>
      </c>
      <c r="NN95" s="11">
        <v>0</v>
      </c>
      <c r="NO95" s="11">
        <v>0</v>
      </c>
      <c r="NP95" s="11">
        <v>0</v>
      </c>
      <c r="NQ95" s="11">
        <v>0</v>
      </c>
      <c r="NR95" s="11">
        <v>0</v>
      </c>
      <c r="NS95" s="11">
        <v>0</v>
      </c>
      <c r="NT95" s="11">
        <v>0</v>
      </c>
      <c r="NU95" s="11">
        <v>0</v>
      </c>
      <c r="NV95" s="11">
        <v>0</v>
      </c>
      <c r="NW95" s="11">
        <v>0</v>
      </c>
      <c r="NX95" s="11">
        <v>0</v>
      </c>
      <c r="NY95" s="11">
        <v>0</v>
      </c>
      <c r="NZ95" s="11">
        <v>0</v>
      </c>
      <c r="OA95" s="11">
        <v>0</v>
      </c>
      <c r="OB95" s="11">
        <v>0</v>
      </c>
      <c r="OC95" s="11">
        <v>0</v>
      </c>
      <c r="OD95" s="11">
        <v>0</v>
      </c>
      <c r="OE95" s="11">
        <v>0</v>
      </c>
      <c r="OF95" s="11">
        <v>0</v>
      </c>
      <c r="OG95" s="11">
        <v>0</v>
      </c>
      <c r="OH95" s="11">
        <v>0</v>
      </c>
      <c r="OI95" s="11">
        <v>0</v>
      </c>
      <c r="OJ95" s="11">
        <v>0</v>
      </c>
      <c r="OK95" s="11">
        <v>0</v>
      </c>
      <c r="OL95" s="11">
        <v>0</v>
      </c>
      <c r="OM95" s="11">
        <v>0</v>
      </c>
      <c r="ON95" s="11">
        <v>0</v>
      </c>
      <c r="OO95" s="11">
        <v>4204</v>
      </c>
      <c r="OP95" s="11">
        <v>756161</v>
      </c>
      <c r="OQ95" s="150">
        <v>0</v>
      </c>
      <c r="OR95" s="11">
        <v>0</v>
      </c>
      <c r="OS95" s="11">
        <v>0</v>
      </c>
      <c r="OT95" s="11">
        <v>0</v>
      </c>
      <c r="OU95" s="11">
        <v>16483</v>
      </c>
      <c r="OV95" s="11">
        <v>53241</v>
      </c>
      <c r="OW95" s="11">
        <v>69724</v>
      </c>
      <c r="OX95" s="11">
        <v>825885</v>
      </c>
      <c r="OY95" s="11">
        <v>362833</v>
      </c>
      <c r="OZ95" s="11">
        <v>463052</v>
      </c>
      <c r="PA95" s="11">
        <v>0</v>
      </c>
      <c r="PB95" s="11">
        <v>825885</v>
      </c>
    </row>
    <row r="96" spans="1:418" ht="15" customHeight="1">
      <c r="A96" s="8" t="s">
        <v>519</v>
      </c>
      <c r="B96" s="9" t="s">
        <v>92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147</v>
      </c>
      <c r="AD96" s="10">
        <v>475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301</v>
      </c>
      <c r="BG96" s="10">
        <v>0</v>
      </c>
      <c r="BH96" s="10">
        <v>267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285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6201</v>
      </c>
      <c r="CO96" s="10">
        <v>925</v>
      </c>
      <c r="CP96" s="10">
        <v>6570</v>
      </c>
      <c r="CQ96" s="10">
        <v>849</v>
      </c>
      <c r="CR96" s="10">
        <v>118</v>
      </c>
      <c r="CS96" s="10">
        <v>4403</v>
      </c>
      <c r="CT96" s="10">
        <v>93842</v>
      </c>
      <c r="CU96" s="10">
        <v>206534</v>
      </c>
      <c r="CV96" s="10">
        <v>0</v>
      </c>
      <c r="CW96" s="10">
        <v>55332</v>
      </c>
      <c r="CX96" s="10">
        <v>13114</v>
      </c>
      <c r="CY96" s="10">
        <v>300560</v>
      </c>
      <c r="CZ96" s="10">
        <v>5535</v>
      </c>
      <c r="DA96" s="10">
        <v>515</v>
      </c>
      <c r="DB96" s="10">
        <v>125</v>
      </c>
      <c r="DC96" s="10">
        <v>32000</v>
      </c>
      <c r="DD96" s="10">
        <v>9046</v>
      </c>
      <c r="DE96" s="10">
        <v>1700</v>
      </c>
      <c r="DF96" s="10">
        <v>0</v>
      </c>
      <c r="DG96" s="10">
        <v>6</v>
      </c>
      <c r="DH96" s="10">
        <v>4673</v>
      </c>
      <c r="DI96" s="10">
        <v>4287</v>
      </c>
      <c r="DJ96" s="10">
        <v>4656</v>
      </c>
      <c r="DK96" s="10">
        <v>61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204</v>
      </c>
      <c r="DV96" s="10">
        <v>0</v>
      </c>
      <c r="DW96" s="10">
        <v>367</v>
      </c>
      <c r="DX96" s="10">
        <v>95</v>
      </c>
      <c r="DY96" s="10">
        <v>145</v>
      </c>
      <c r="DZ96" s="10">
        <v>774</v>
      </c>
      <c r="EA96" s="10">
        <v>50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5</v>
      </c>
      <c r="ER96" s="10">
        <v>0</v>
      </c>
      <c r="ES96" s="10">
        <v>1</v>
      </c>
      <c r="ET96" s="10">
        <v>264</v>
      </c>
      <c r="EU96" s="10">
        <v>0</v>
      </c>
      <c r="EV96" s="10">
        <v>0</v>
      </c>
      <c r="EW96" s="10">
        <v>0</v>
      </c>
      <c r="EX96" s="10">
        <v>0</v>
      </c>
      <c r="EY96" s="10">
        <v>34</v>
      </c>
      <c r="EZ96" s="10">
        <v>0</v>
      </c>
      <c r="FA96" s="10">
        <v>1895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127</v>
      </c>
      <c r="FI96" s="10">
        <v>0</v>
      </c>
      <c r="FJ96" s="10">
        <v>0</v>
      </c>
      <c r="FK96" s="10">
        <v>0</v>
      </c>
      <c r="FL96" s="10">
        <v>767</v>
      </c>
      <c r="FM96" s="10">
        <v>2206</v>
      </c>
      <c r="FN96" s="10">
        <v>121</v>
      </c>
      <c r="FO96" s="10">
        <v>7744</v>
      </c>
      <c r="FP96" s="10">
        <v>29573</v>
      </c>
      <c r="FQ96" s="10">
        <v>2262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32</v>
      </c>
      <c r="GE96" s="10">
        <v>128</v>
      </c>
      <c r="GF96" s="10">
        <v>0</v>
      </c>
      <c r="GG96" s="10">
        <v>0</v>
      </c>
      <c r="GH96" s="158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1">
        <v>0</v>
      </c>
      <c r="GV96" s="11">
        <v>0</v>
      </c>
      <c r="GW96" s="11">
        <v>0</v>
      </c>
      <c r="GX96" s="11">
        <v>0</v>
      </c>
      <c r="GY96" s="11">
        <v>13</v>
      </c>
      <c r="GZ96" s="11">
        <v>0</v>
      </c>
      <c r="HA96" s="11">
        <v>0</v>
      </c>
      <c r="HB96" s="11">
        <v>0</v>
      </c>
      <c r="HC96" s="11">
        <v>0</v>
      </c>
      <c r="HD96" s="11">
        <v>0</v>
      </c>
      <c r="HE96" s="11">
        <v>0</v>
      </c>
      <c r="HF96" s="11">
        <v>0</v>
      </c>
      <c r="HG96" s="11">
        <v>0</v>
      </c>
      <c r="HH96" s="11">
        <v>0</v>
      </c>
      <c r="HI96" s="11">
        <v>1565</v>
      </c>
      <c r="HJ96" s="11">
        <v>0</v>
      </c>
      <c r="HK96" s="11">
        <v>0</v>
      </c>
      <c r="HL96" s="11">
        <v>0</v>
      </c>
      <c r="HM96" s="11">
        <v>0</v>
      </c>
      <c r="HN96" s="11">
        <v>0</v>
      </c>
      <c r="HO96" s="11">
        <v>0</v>
      </c>
      <c r="HP96" s="11">
        <v>0</v>
      </c>
      <c r="HQ96" s="11">
        <v>0</v>
      </c>
      <c r="HR96" s="11">
        <v>0</v>
      </c>
      <c r="HS96" s="11">
        <v>0</v>
      </c>
      <c r="HT96" s="11">
        <v>0</v>
      </c>
      <c r="HU96" s="11">
        <v>0</v>
      </c>
      <c r="HV96" s="11">
        <v>0</v>
      </c>
      <c r="HW96" s="11">
        <v>0</v>
      </c>
      <c r="HX96" s="11">
        <v>0</v>
      </c>
      <c r="HY96" s="11">
        <v>0</v>
      </c>
      <c r="HZ96" s="11">
        <v>0</v>
      </c>
      <c r="IA96" s="11">
        <v>0</v>
      </c>
      <c r="IB96" s="11">
        <v>0</v>
      </c>
      <c r="IC96" s="11">
        <v>56</v>
      </c>
      <c r="ID96" s="11">
        <v>0</v>
      </c>
      <c r="IE96" s="11">
        <v>0</v>
      </c>
      <c r="IF96" s="11">
        <v>275</v>
      </c>
      <c r="IG96" s="11">
        <v>338</v>
      </c>
      <c r="IH96" s="11">
        <v>0</v>
      </c>
      <c r="II96" s="11">
        <v>0</v>
      </c>
      <c r="IJ96" s="11">
        <v>0</v>
      </c>
      <c r="IK96" s="11">
        <v>0</v>
      </c>
      <c r="IL96" s="11">
        <v>12190</v>
      </c>
      <c r="IM96" s="11">
        <v>0</v>
      </c>
      <c r="IN96" s="11">
        <v>0</v>
      </c>
      <c r="IO96" s="11">
        <v>60</v>
      </c>
      <c r="IP96" s="11">
        <v>0</v>
      </c>
      <c r="IQ96" s="11">
        <v>0</v>
      </c>
      <c r="IR96" s="11">
        <v>0</v>
      </c>
      <c r="IS96" s="11">
        <v>0</v>
      </c>
      <c r="IT96" s="11">
        <v>0</v>
      </c>
      <c r="IU96" s="11">
        <v>0</v>
      </c>
      <c r="IV96" s="11">
        <v>0</v>
      </c>
      <c r="IW96" s="11">
        <v>0</v>
      </c>
      <c r="IX96" s="11">
        <v>0</v>
      </c>
      <c r="IY96" s="11">
        <v>10</v>
      </c>
      <c r="IZ96" s="11">
        <v>180</v>
      </c>
      <c r="JA96" s="11">
        <v>0</v>
      </c>
      <c r="JB96" s="11">
        <v>0</v>
      </c>
      <c r="JC96" s="11">
        <v>0</v>
      </c>
      <c r="JD96" s="11">
        <v>0</v>
      </c>
      <c r="JE96" s="11">
        <v>0</v>
      </c>
      <c r="JF96" s="11">
        <v>0</v>
      </c>
      <c r="JG96" s="11">
        <v>0</v>
      </c>
      <c r="JH96" s="11">
        <v>30</v>
      </c>
      <c r="JI96" s="11">
        <v>0</v>
      </c>
      <c r="JJ96" s="11">
        <v>1725</v>
      </c>
      <c r="JK96" s="11">
        <v>0</v>
      </c>
      <c r="JL96" s="11">
        <v>766</v>
      </c>
      <c r="JM96" s="11">
        <v>0</v>
      </c>
      <c r="JN96" s="11">
        <v>0</v>
      </c>
      <c r="JO96" s="11">
        <v>0</v>
      </c>
      <c r="JP96" s="11">
        <v>0</v>
      </c>
      <c r="JQ96" s="11">
        <v>0</v>
      </c>
      <c r="JR96" s="11">
        <v>0</v>
      </c>
      <c r="JS96" s="11">
        <v>0</v>
      </c>
      <c r="JT96" s="11">
        <v>0</v>
      </c>
      <c r="JU96" s="11">
        <v>574</v>
      </c>
      <c r="JV96" s="11">
        <v>5</v>
      </c>
      <c r="JW96" s="11">
        <v>0</v>
      </c>
      <c r="JX96" s="11">
        <v>0</v>
      </c>
      <c r="JY96" s="11">
        <v>0</v>
      </c>
      <c r="JZ96" s="11">
        <v>0</v>
      </c>
      <c r="KA96" s="11">
        <v>0</v>
      </c>
      <c r="KB96" s="11">
        <v>0</v>
      </c>
      <c r="KC96" s="11">
        <v>0</v>
      </c>
      <c r="KD96" s="11">
        <v>0</v>
      </c>
      <c r="KE96" s="11">
        <v>0</v>
      </c>
      <c r="KF96" s="11">
        <v>11053</v>
      </c>
      <c r="KG96" s="11">
        <v>837</v>
      </c>
      <c r="KH96" s="11">
        <v>8275</v>
      </c>
      <c r="KI96" s="11">
        <v>34</v>
      </c>
      <c r="KJ96" s="11">
        <v>8</v>
      </c>
      <c r="KK96" s="11">
        <v>0</v>
      </c>
      <c r="KL96" s="11">
        <v>4248</v>
      </c>
      <c r="KM96" s="11">
        <v>8307</v>
      </c>
      <c r="KN96" s="11">
        <v>0</v>
      </c>
      <c r="KO96" s="11">
        <v>0</v>
      </c>
      <c r="KP96" s="11">
        <v>0</v>
      </c>
      <c r="KQ96" s="11">
        <v>0</v>
      </c>
      <c r="KR96" s="11">
        <v>0</v>
      </c>
      <c r="KS96" s="11">
        <v>0</v>
      </c>
      <c r="KT96" s="11">
        <v>0</v>
      </c>
      <c r="KU96" s="11">
        <v>0</v>
      </c>
      <c r="KV96" s="11">
        <v>0</v>
      </c>
      <c r="KW96" s="11">
        <v>0</v>
      </c>
      <c r="KX96" s="11">
        <v>0</v>
      </c>
      <c r="KY96" s="11">
        <v>0</v>
      </c>
      <c r="KZ96" s="11">
        <v>0</v>
      </c>
      <c r="LA96" s="11">
        <v>0</v>
      </c>
      <c r="LB96" s="11">
        <v>0</v>
      </c>
      <c r="LC96" s="11">
        <v>0</v>
      </c>
      <c r="LD96" s="11">
        <v>0</v>
      </c>
      <c r="LE96" s="11">
        <v>0</v>
      </c>
      <c r="LF96" s="11">
        <v>0</v>
      </c>
      <c r="LG96" s="11">
        <v>0</v>
      </c>
      <c r="LH96" s="11">
        <v>0</v>
      </c>
      <c r="LI96" s="11">
        <v>0</v>
      </c>
      <c r="LJ96" s="11">
        <v>0</v>
      </c>
      <c r="LK96" s="11">
        <v>0</v>
      </c>
      <c r="LL96" s="11">
        <v>0</v>
      </c>
      <c r="LM96" s="11">
        <v>0</v>
      </c>
      <c r="LN96" s="11">
        <v>0</v>
      </c>
      <c r="LO96" s="11">
        <v>0</v>
      </c>
      <c r="LP96" s="11">
        <v>0</v>
      </c>
      <c r="LQ96" s="11">
        <v>0</v>
      </c>
      <c r="LR96" s="11">
        <v>0</v>
      </c>
      <c r="LS96" s="11">
        <v>0</v>
      </c>
      <c r="LT96" s="11">
        <v>0</v>
      </c>
      <c r="LU96" s="11">
        <v>0</v>
      </c>
      <c r="LV96" s="11">
        <v>0</v>
      </c>
      <c r="LW96" s="11">
        <v>0</v>
      </c>
      <c r="LX96" s="11">
        <v>0</v>
      </c>
      <c r="LY96" s="11">
        <v>0</v>
      </c>
      <c r="LZ96" s="11">
        <v>0</v>
      </c>
      <c r="MA96" s="11">
        <v>0</v>
      </c>
      <c r="MB96" s="11">
        <v>0</v>
      </c>
      <c r="MC96" s="11">
        <v>0</v>
      </c>
      <c r="MD96" s="11">
        <v>0</v>
      </c>
      <c r="ME96" s="11">
        <v>0</v>
      </c>
      <c r="MF96" s="11">
        <v>0</v>
      </c>
      <c r="MG96" s="11">
        <v>0</v>
      </c>
      <c r="MH96" s="11">
        <v>0</v>
      </c>
      <c r="MI96" s="11">
        <v>0</v>
      </c>
      <c r="MJ96" s="11">
        <v>0</v>
      </c>
      <c r="MK96" s="11">
        <v>0</v>
      </c>
      <c r="ML96" s="11">
        <v>0</v>
      </c>
      <c r="MM96" s="11">
        <v>0</v>
      </c>
      <c r="MN96" s="11">
        <v>0</v>
      </c>
      <c r="MO96" s="11">
        <v>0</v>
      </c>
      <c r="MP96" s="11">
        <v>0</v>
      </c>
      <c r="MQ96" s="11">
        <v>0</v>
      </c>
      <c r="MR96" s="11">
        <v>0</v>
      </c>
      <c r="MS96" s="11">
        <v>0</v>
      </c>
      <c r="MT96" s="11">
        <v>0</v>
      </c>
      <c r="MU96" s="11">
        <v>0</v>
      </c>
      <c r="MV96" s="11">
        <v>0</v>
      </c>
      <c r="MW96" s="11">
        <v>0</v>
      </c>
      <c r="MX96" s="11">
        <v>250</v>
      </c>
      <c r="MY96" s="11">
        <v>0</v>
      </c>
      <c r="MZ96" s="11">
        <v>0</v>
      </c>
      <c r="NA96" s="11">
        <v>0</v>
      </c>
      <c r="NB96" s="11">
        <v>0</v>
      </c>
      <c r="NC96" s="11">
        <v>0</v>
      </c>
      <c r="ND96" s="11">
        <v>0</v>
      </c>
      <c r="NE96" s="11">
        <v>0</v>
      </c>
      <c r="NF96" s="11">
        <v>0</v>
      </c>
      <c r="NG96" s="11">
        <v>0</v>
      </c>
      <c r="NH96" s="11">
        <v>0</v>
      </c>
      <c r="NI96" s="11">
        <v>0</v>
      </c>
      <c r="NJ96" s="11">
        <v>0</v>
      </c>
      <c r="NK96" s="11">
        <v>0</v>
      </c>
      <c r="NL96" s="11">
        <v>2</v>
      </c>
      <c r="NM96" s="11">
        <v>0</v>
      </c>
      <c r="NN96" s="11">
        <v>0</v>
      </c>
      <c r="NO96" s="11">
        <v>0</v>
      </c>
      <c r="NP96" s="11">
        <v>0</v>
      </c>
      <c r="NQ96" s="11">
        <v>1144</v>
      </c>
      <c r="NR96" s="11">
        <v>0</v>
      </c>
      <c r="NS96" s="11">
        <v>134</v>
      </c>
      <c r="NT96" s="11">
        <v>0</v>
      </c>
      <c r="NU96" s="11">
        <v>0</v>
      </c>
      <c r="NV96" s="11">
        <v>0</v>
      </c>
      <c r="NW96" s="11">
        <v>0</v>
      </c>
      <c r="NX96" s="11">
        <v>0</v>
      </c>
      <c r="NY96" s="11">
        <v>0</v>
      </c>
      <c r="NZ96" s="11">
        <v>43</v>
      </c>
      <c r="OA96" s="11">
        <v>79</v>
      </c>
      <c r="OB96" s="11">
        <v>0</v>
      </c>
      <c r="OC96" s="11">
        <v>0</v>
      </c>
      <c r="OD96" s="11">
        <v>0</v>
      </c>
      <c r="OE96" s="11">
        <v>0</v>
      </c>
      <c r="OF96" s="11">
        <v>0</v>
      </c>
      <c r="OG96" s="11">
        <v>0</v>
      </c>
      <c r="OH96" s="11">
        <v>92</v>
      </c>
      <c r="OI96" s="11">
        <v>0</v>
      </c>
      <c r="OJ96" s="11">
        <v>0</v>
      </c>
      <c r="OK96" s="11">
        <v>0</v>
      </c>
      <c r="OL96" s="11">
        <v>0</v>
      </c>
      <c r="OM96" s="11">
        <v>0</v>
      </c>
      <c r="ON96" s="11">
        <v>0</v>
      </c>
      <c r="OO96" s="11">
        <v>2011</v>
      </c>
      <c r="OP96" s="11">
        <v>853625</v>
      </c>
      <c r="OQ96" s="150">
        <v>34610</v>
      </c>
      <c r="OR96" s="11">
        <v>0</v>
      </c>
      <c r="OS96" s="11">
        <v>0</v>
      </c>
      <c r="OT96" s="11">
        <v>0</v>
      </c>
      <c r="OU96" s="11">
        <v>26575</v>
      </c>
      <c r="OV96" s="11">
        <v>143306</v>
      </c>
      <c r="OW96" s="11">
        <v>204491</v>
      </c>
      <c r="OX96" s="11">
        <v>1058116</v>
      </c>
      <c r="OY96" s="11">
        <v>706603</v>
      </c>
      <c r="OZ96" s="11">
        <v>351513</v>
      </c>
      <c r="PA96" s="11">
        <v>0</v>
      </c>
      <c r="PB96" s="11">
        <v>1058116</v>
      </c>
    </row>
    <row r="97" spans="1:418" ht="15" customHeight="1">
      <c r="A97" s="8" t="s">
        <v>520</v>
      </c>
      <c r="B97" s="9" t="s">
        <v>93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277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64</v>
      </c>
      <c r="CX97" s="10">
        <v>0</v>
      </c>
      <c r="CY97" s="10">
        <v>400700</v>
      </c>
      <c r="CZ97" s="10">
        <v>3003</v>
      </c>
      <c r="DA97" s="10">
        <v>51</v>
      </c>
      <c r="DB97" s="10">
        <v>174</v>
      </c>
      <c r="DC97" s="10">
        <v>756</v>
      </c>
      <c r="DD97" s="10">
        <v>1291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22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58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1">
        <v>0</v>
      </c>
      <c r="GV97" s="11">
        <v>0</v>
      </c>
      <c r="GW97" s="11">
        <v>0</v>
      </c>
      <c r="GX97" s="11">
        <v>0</v>
      </c>
      <c r="GY97" s="11">
        <v>0</v>
      </c>
      <c r="GZ97" s="11">
        <v>0</v>
      </c>
      <c r="HA97" s="11">
        <v>0</v>
      </c>
      <c r="HB97" s="11">
        <v>0</v>
      </c>
      <c r="HC97" s="11">
        <v>0</v>
      </c>
      <c r="HD97" s="11">
        <v>0</v>
      </c>
      <c r="HE97" s="11">
        <v>0</v>
      </c>
      <c r="HF97" s="11">
        <v>0</v>
      </c>
      <c r="HG97" s="11">
        <v>0</v>
      </c>
      <c r="HH97" s="11">
        <v>0</v>
      </c>
      <c r="HI97" s="11">
        <v>0</v>
      </c>
      <c r="HJ97" s="11">
        <v>0</v>
      </c>
      <c r="HK97" s="11">
        <v>0</v>
      </c>
      <c r="HL97" s="11">
        <v>0</v>
      </c>
      <c r="HM97" s="11">
        <v>0</v>
      </c>
      <c r="HN97" s="11">
        <v>0</v>
      </c>
      <c r="HO97" s="11">
        <v>0</v>
      </c>
      <c r="HP97" s="11">
        <v>0</v>
      </c>
      <c r="HQ97" s="11">
        <v>0</v>
      </c>
      <c r="HR97" s="11">
        <v>0</v>
      </c>
      <c r="HS97" s="11">
        <v>0</v>
      </c>
      <c r="HT97" s="11">
        <v>0</v>
      </c>
      <c r="HU97" s="11">
        <v>0</v>
      </c>
      <c r="HV97" s="11">
        <v>0</v>
      </c>
      <c r="HW97" s="11">
        <v>0</v>
      </c>
      <c r="HX97" s="11">
        <v>0</v>
      </c>
      <c r="HY97" s="11">
        <v>0</v>
      </c>
      <c r="HZ97" s="11">
        <v>0</v>
      </c>
      <c r="IA97" s="11">
        <v>0</v>
      </c>
      <c r="IB97" s="11">
        <v>0</v>
      </c>
      <c r="IC97" s="11">
        <v>3</v>
      </c>
      <c r="ID97" s="11">
        <v>0</v>
      </c>
      <c r="IE97" s="11">
        <v>0</v>
      </c>
      <c r="IF97" s="11">
        <v>0</v>
      </c>
      <c r="IG97" s="11">
        <v>0</v>
      </c>
      <c r="IH97" s="11">
        <v>0</v>
      </c>
      <c r="II97" s="11">
        <v>0</v>
      </c>
      <c r="IJ97" s="11">
        <v>0</v>
      </c>
      <c r="IK97" s="11">
        <v>0</v>
      </c>
      <c r="IL97" s="11">
        <v>0</v>
      </c>
      <c r="IM97" s="11">
        <v>0</v>
      </c>
      <c r="IN97" s="11">
        <v>0</v>
      </c>
      <c r="IO97" s="11">
        <v>0</v>
      </c>
      <c r="IP97" s="11">
        <v>0</v>
      </c>
      <c r="IQ97" s="11">
        <v>0</v>
      </c>
      <c r="IR97" s="11">
        <v>0</v>
      </c>
      <c r="IS97" s="11">
        <v>0</v>
      </c>
      <c r="IT97" s="11">
        <v>0</v>
      </c>
      <c r="IU97" s="11">
        <v>0</v>
      </c>
      <c r="IV97" s="11">
        <v>0</v>
      </c>
      <c r="IW97" s="11">
        <v>0</v>
      </c>
      <c r="IX97" s="11">
        <v>0</v>
      </c>
      <c r="IY97" s="11">
        <v>2</v>
      </c>
      <c r="IZ97" s="11">
        <v>0</v>
      </c>
      <c r="JA97" s="11">
        <v>0</v>
      </c>
      <c r="JB97" s="11">
        <v>0</v>
      </c>
      <c r="JC97" s="11">
        <v>0</v>
      </c>
      <c r="JD97" s="11">
        <v>0</v>
      </c>
      <c r="JE97" s="11">
        <v>0</v>
      </c>
      <c r="JF97" s="11">
        <v>0</v>
      </c>
      <c r="JG97" s="11">
        <v>0</v>
      </c>
      <c r="JH97" s="11">
        <v>0</v>
      </c>
      <c r="JI97" s="11">
        <v>0</v>
      </c>
      <c r="JJ97" s="11">
        <v>0</v>
      </c>
      <c r="JK97" s="11">
        <v>0</v>
      </c>
      <c r="JL97" s="11">
        <v>0</v>
      </c>
      <c r="JM97" s="11">
        <v>0</v>
      </c>
      <c r="JN97" s="11">
        <v>0</v>
      </c>
      <c r="JO97" s="11">
        <v>0</v>
      </c>
      <c r="JP97" s="11">
        <v>0</v>
      </c>
      <c r="JQ97" s="11">
        <v>0</v>
      </c>
      <c r="JR97" s="11">
        <v>0</v>
      </c>
      <c r="JS97" s="11">
        <v>0</v>
      </c>
      <c r="JT97" s="11">
        <v>0</v>
      </c>
      <c r="JU97" s="11">
        <v>10</v>
      </c>
      <c r="JV97" s="11">
        <v>0</v>
      </c>
      <c r="JW97" s="11">
        <v>0</v>
      </c>
      <c r="JX97" s="11">
        <v>0</v>
      </c>
      <c r="JY97" s="11">
        <v>0</v>
      </c>
      <c r="JZ97" s="11">
        <v>0</v>
      </c>
      <c r="KA97" s="11">
        <v>0</v>
      </c>
      <c r="KB97" s="11">
        <v>0</v>
      </c>
      <c r="KC97" s="11">
        <v>0</v>
      </c>
      <c r="KD97" s="11">
        <v>21</v>
      </c>
      <c r="KE97" s="11">
        <v>0</v>
      </c>
      <c r="KF97" s="11">
        <v>299</v>
      </c>
      <c r="KG97" s="11">
        <v>0</v>
      </c>
      <c r="KH97" s="11">
        <v>0</v>
      </c>
      <c r="KI97" s="11">
        <v>22</v>
      </c>
      <c r="KJ97" s="11">
        <v>0</v>
      </c>
      <c r="KK97" s="11">
        <v>0</v>
      </c>
      <c r="KL97" s="11">
        <v>69</v>
      </c>
      <c r="KM97" s="11">
        <v>43</v>
      </c>
      <c r="KN97" s="11">
        <v>0</v>
      </c>
      <c r="KO97" s="11">
        <v>0</v>
      </c>
      <c r="KP97" s="11">
        <v>0</v>
      </c>
      <c r="KQ97" s="11">
        <v>0</v>
      </c>
      <c r="KR97" s="11">
        <v>0</v>
      </c>
      <c r="KS97" s="11">
        <v>0</v>
      </c>
      <c r="KT97" s="11">
        <v>0</v>
      </c>
      <c r="KU97" s="11">
        <v>0</v>
      </c>
      <c r="KV97" s="11">
        <v>0</v>
      </c>
      <c r="KW97" s="11">
        <v>0</v>
      </c>
      <c r="KX97" s="11">
        <v>0</v>
      </c>
      <c r="KY97" s="11">
        <v>0</v>
      </c>
      <c r="KZ97" s="11">
        <v>0</v>
      </c>
      <c r="LA97" s="11">
        <v>0</v>
      </c>
      <c r="LB97" s="11">
        <v>0</v>
      </c>
      <c r="LC97" s="11">
        <v>0</v>
      </c>
      <c r="LD97" s="11">
        <v>0</v>
      </c>
      <c r="LE97" s="11">
        <v>0</v>
      </c>
      <c r="LF97" s="11">
        <v>0</v>
      </c>
      <c r="LG97" s="11">
        <v>0</v>
      </c>
      <c r="LH97" s="11">
        <v>0</v>
      </c>
      <c r="LI97" s="11">
        <v>0</v>
      </c>
      <c r="LJ97" s="11">
        <v>0</v>
      </c>
      <c r="LK97" s="11">
        <v>0</v>
      </c>
      <c r="LL97" s="11">
        <v>0</v>
      </c>
      <c r="LM97" s="11">
        <v>0</v>
      </c>
      <c r="LN97" s="11">
        <v>0</v>
      </c>
      <c r="LO97" s="11">
        <v>0</v>
      </c>
      <c r="LP97" s="11">
        <v>0</v>
      </c>
      <c r="LQ97" s="11">
        <v>0</v>
      </c>
      <c r="LR97" s="11">
        <v>0</v>
      </c>
      <c r="LS97" s="11">
        <v>0</v>
      </c>
      <c r="LT97" s="11">
        <v>0</v>
      </c>
      <c r="LU97" s="11">
        <v>0</v>
      </c>
      <c r="LV97" s="11">
        <v>0</v>
      </c>
      <c r="LW97" s="11">
        <v>0</v>
      </c>
      <c r="LX97" s="11">
        <v>0</v>
      </c>
      <c r="LY97" s="11">
        <v>0</v>
      </c>
      <c r="LZ97" s="11">
        <v>0</v>
      </c>
      <c r="MA97" s="11">
        <v>0</v>
      </c>
      <c r="MB97" s="11">
        <v>0</v>
      </c>
      <c r="MC97" s="11">
        <v>0</v>
      </c>
      <c r="MD97" s="11">
        <v>0</v>
      </c>
      <c r="ME97" s="11">
        <v>0</v>
      </c>
      <c r="MF97" s="11">
        <v>0</v>
      </c>
      <c r="MG97" s="11">
        <v>0</v>
      </c>
      <c r="MH97" s="11">
        <v>0</v>
      </c>
      <c r="MI97" s="11">
        <v>0</v>
      </c>
      <c r="MJ97" s="11">
        <v>0</v>
      </c>
      <c r="MK97" s="11">
        <v>0</v>
      </c>
      <c r="ML97" s="11">
        <v>0</v>
      </c>
      <c r="MM97" s="11">
        <v>0</v>
      </c>
      <c r="MN97" s="11">
        <v>0</v>
      </c>
      <c r="MO97" s="11">
        <v>0</v>
      </c>
      <c r="MP97" s="11">
        <v>0</v>
      </c>
      <c r="MQ97" s="11">
        <v>0</v>
      </c>
      <c r="MR97" s="11">
        <v>0</v>
      </c>
      <c r="MS97" s="11">
        <v>0</v>
      </c>
      <c r="MT97" s="11">
        <v>0</v>
      </c>
      <c r="MU97" s="11">
        <v>3</v>
      </c>
      <c r="MV97" s="11">
        <v>0</v>
      </c>
      <c r="MW97" s="11">
        <v>0</v>
      </c>
      <c r="MX97" s="11">
        <v>309</v>
      </c>
      <c r="MY97" s="11">
        <v>0</v>
      </c>
      <c r="MZ97" s="11">
        <v>0</v>
      </c>
      <c r="NA97" s="11">
        <v>0</v>
      </c>
      <c r="NB97" s="11">
        <v>0</v>
      </c>
      <c r="NC97" s="11">
        <v>0</v>
      </c>
      <c r="ND97" s="11">
        <v>0</v>
      </c>
      <c r="NE97" s="11">
        <v>0</v>
      </c>
      <c r="NF97" s="11">
        <v>0</v>
      </c>
      <c r="NG97" s="11">
        <v>0</v>
      </c>
      <c r="NH97" s="11">
        <v>0</v>
      </c>
      <c r="NI97" s="11">
        <v>0</v>
      </c>
      <c r="NJ97" s="11">
        <v>0</v>
      </c>
      <c r="NK97" s="11">
        <v>0</v>
      </c>
      <c r="NL97" s="11">
        <v>0</v>
      </c>
      <c r="NM97" s="11">
        <v>0</v>
      </c>
      <c r="NN97" s="11">
        <v>0</v>
      </c>
      <c r="NO97" s="11">
        <v>0</v>
      </c>
      <c r="NP97" s="11">
        <v>0</v>
      </c>
      <c r="NQ97" s="11">
        <v>0</v>
      </c>
      <c r="NR97" s="11">
        <v>0</v>
      </c>
      <c r="NS97" s="11">
        <v>0</v>
      </c>
      <c r="NT97" s="11">
        <v>0</v>
      </c>
      <c r="NU97" s="11">
        <v>0</v>
      </c>
      <c r="NV97" s="11">
        <v>0</v>
      </c>
      <c r="NW97" s="11">
        <v>0</v>
      </c>
      <c r="NX97" s="11">
        <v>0</v>
      </c>
      <c r="NY97" s="11">
        <v>0</v>
      </c>
      <c r="NZ97" s="11">
        <v>0</v>
      </c>
      <c r="OA97" s="11">
        <v>0</v>
      </c>
      <c r="OB97" s="11">
        <v>0</v>
      </c>
      <c r="OC97" s="11">
        <v>0</v>
      </c>
      <c r="OD97" s="11">
        <v>0</v>
      </c>
      <c r="OE97" s="11">
        <v>0</v>
      </c>
      <c r="OF97" s="11">
        <v>0</v>
      </c>
      <c r="OG97" s="11">
        <v>0</v>
      </c>
      <c r="OH97" s="11">
        <v>0</v>
      </c>
      <c r="OI97" s="11">
        <v>0</v>
      </c>
      <c r="OJ97" s="11">
        <v>0</v>
      </c>
      <c r="OK97" s="11">
        <v>0</v>
      </c>
      <c r="OL97" s="11">
        <v>0</v>
      </c>
      <c r="OM97" s="11">
        <v>0</v>
      </c>
      <c r="ON97" s="11">
        <v>0</v>
      </c>
      <c r="OO97" s="11">
        <v>1200</v>
      </c>
      <c r="OP97" s="11">
        <v>408319</v>
      </c>
      <c r="OQ97" s="150">
        <v>2859</v>
      </c>
      <c r="OR97" s="11">
        <v>0</v>
      </c>
      <c r="OS97" s="11">
        <v>0</v>
      </c>
      <c r="OT97" s="11">
        <v>0</v>
      </c>
      <c r="OU97" s="11">
        <v>-54696</v>
      </c>
      <c r="OV97" s="11">
        <v>75088</v>
      </c>
      <c r="OW97" s="11">
        <v>23251</v>
      </c>
      <c r="OX97" s="11">
        <v>431570</v>
      </c>
      <c r="OY97" s="11">
        <v>360323</v>
      </c>
      <c r="OZ97" s="11">
        <v>71247</v>
      </c>
      <c r="PA97" s="11">
        <v>0</v>
      </c>
      <c r="PB97" s="11">
        <v>431570</v>
      </c>
    </row>
    <row r="98" spans="1:418" ht="15" customHeight="1">
      <c r="A98" s="8" t="s">
        <v>521</v>
      </c>
      <c r="B98" s="9" t="s">
        <v>94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89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50401</v>
      </c>
      <c r="CQ98" s="10">
        <v>0</v>
      </c>
      <c r="CR98" s="10">
        <v>0</v>
      </c>
      <c r="CS98" s="10">
        <v>0</v>
      </c>
      <c r="CT98" s="10">
        <v>384</v>
      </c>
      <c r="CU98" s="10">
        <v>0</v>
      </c>
      <c r="CV98" s="10">
        <v>0</v>
      </c>
      <c r="CW98" s="10">
        <v>1710</v>
      </c>
      <c r="CX98" s="10">
        <v>14</v>
      </c>
      <c r="CY98" s="10">
        <v>251170</v>
      </c>
      <c r="CZ98" s="10">
        <v>12027</v>
      </c>
      <c r="DA98" s="10">
        <v>425</v>
      </c>
      <c r="DB98" s="10">
        <v>111</v>
      </c>
      <c r="DC98" s="10">
        <v>96774</v>
      </c>
      <c r="DD98" s="10">
        <v>46914</v>
      </c>
      <c r="DE98" s="10">
        <v>0</v>
      </c>
      <c r="DF98" s="10">
        <v>0</v>
      </c>
      <c r="DG98" s="10">
        <v>30</v>
      </c>
      <c r="DH98" s="10">
        <v>2114</v>
      </c>
      <c r="DI98" s="10">
        <v>5437</v>
      </c>
      <c r="DJ98" s="10">
        <v>2752</v>
      </c>
      <c r="DK98" s="10">
        <v>584</v>
      </c>
      <c r="DL98" s="10">
        <v>0</v>
      </c>
      <c r="DM98" s="10">
        <v>0</v>
      </c>
      <c r="DN98" s="10">
        <v>0</v>
      </c>
      <c r="DO98" s="10">
        <v>0</v>
      </c>
      <c r="DP98" s="10">
        <v>36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9</v>
      </c>
      <c r="DX98" s="10">
        <v>18</v>
      </c>
      <c r="DY98" s="10">
        <v>0</v>
      </c>
      <c r="DZ98" s="10">
        <v>989</v>
      </c>
      <c r="EA98" s="10">
        <v>1235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608</v>
      </c>
      <c r="FB98" s="10">
        <v>41</v>
      </c>
      <c r="FC98" s="10">
        <v>153</v>
      </c>
      <c r="FD98" s="10">
        <v>7</v>
      </c>
      <c r="FE98" s="10">
        <v>16</v>
      </c>
      <c r="FF98" s="10">
        <v>0</v>
      </c>
      <c r="FG98" s="10">
        <v>57</v>
      </c>
      <c r="FH98" s="10">
        <v>0</v>
      </c>
      <c r="FI98" s="10">
        <v>0</v>
      </c>
      <c r="FJ98" s="10">
        <v>0</v>
      </c>
      <c r="FK98" s="10">
        <v>0</v>
      </c>
      <c r="FL98" s="10">
        <v>7198</v>
      </c>
      <c r="FM98" s="10">
        <v>1892</v>
      </c>
      <c r="FN98" s="10">
        <v>536</v>
      </c>
      <c r="FO98" s="10">
        <v>1279</v>
      </c>
      <c r="FP98" s="10">
        <v>646</v>
      </c>
      <c r="FQ98" s="10">
        <v>0</v>
      </c>
      <c r="FR98" s="10">
        <v>0</v>
      </c>
      <c r="FS98" s="10">
        <v>52</v>
      </c>
      <c r="FT98" s="10">
        <v>37</v>
      </c>
      <c r="FU98" s="10">
        <v>62</v>
      </c>
      <c r="FV98" s="10">
        <v>45</v>
      </c>
      <c r="FW98" s="10">
        <v>0</v>
      </c>
      <c r="FX98" s="10">
        <v>0</v>
      </c>
      <c r="FY98" s="10">
        <v>0</v>
      </c>
      <c r="FZ98" s="10">
        <v>1</v>
      </c>
      <c r="GA98" s="10">
        <v>0</v>
      </c>
      <c r="GB98" s="10">
        <v>0</v>
      </c>
      <c r="GC98" s="10">
        <v>0</v>
      </c>
      <c r="GD98" s="10">
        <v>0</v>
      </c>
      <c r="GE98" s="10">
        <v>9779</v>
      </c>
      <c r="GF98" s="10">
        <v>0</v>
      </c>
      <c r="GG98" s="10">
        <v>0</v>
      </c>
      <c r="GH98" s="158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1">
        <v>0</v>
      </c>
      <c r="GV98" s="11">
        <v>0</v>
      </c>
      <c r="GW98" s="11">
        <v>0</v>
      </c>
      <c r="GX98" s="11">
        <v>0</v>
      </c>
      <c r="GY98" s="11">
        <v>0</v>
      </c>
      <c r="GZ98" s="11">
        <v>0</v>
      </c>
      <c r="HA98" s="11">
        <v>30</v>
      </c>
      <c r="HB98" s="11">
        <v>0</v>
      </c>
      <c r="HC98" s="11">
        <v>0</v>
      </c>
      <c r="HD98" s="11">
        <v>0</v>
      </c>
      <c r="HE98" s="11">
        <v>0</v>
      </c>
      <c r="HF98" s="11">
        <v>0</v>
      </c>
      <c r="HG98" s="11">
        <v>0</v>
      </c>
      <c r="HH98" s="11">
        <v>0</v>
      </c>
      <c r="HI98" s="11">
        <v>0</v>
      </c>
      <c r="HJ98" s="11">
        <v>0</v>
      </c>
      <c r="HK98" s="11">
        <v>0</v>
      </c>
      <c r="HL98" s="11">
        <v>40</v>
      </c>
      <c r="HM98" s="11">
        <v>0</v>
      </c>
      <c r="HN98" s="11">
        <v>0</v>
      </c>
      <c r="HO98" s="11">
        <v>0</v>
      </c>
      <c r="HP98" s="11">
        <v>0</v>
      </c>
      <c r="HQ98" s="11">
        <v>5</v>
      </c>
      <c r="HR98" s="11">
        <v>0</v>
      </c>
      <c r="HS98" s="11">
        <v>0</v>
      </c>
      <c r="HT98" s="11">
        <v>0</v>
      </c>
      <c r="HU98" s="11">
        <v>0</v>
      </c>
      <c r="HV98" s="11">
        <v>688</v>
      </c>
      <c r="HW98" s="11">
        <v>0</v>
      </c>
      <c r="HX98" s="11">
        <v>0</v>
      </c>
      <c r="HY98" s="11">
        <v>22</v>
      </c>
      <c r="HZ98" s="11">
        <v>1</v>
      </c>
      <c r="IA98" s="11">
        <v>0</v>
      </c>
      <c r="IB98" s="11">
        <v>0</v>
      </c>
      <c r="IC98" s="11">
        <v>1</v>
      </c>
      <c r="ID98" s="11">
        <v>256</v>
      </c>
      <c r="IE98" s="11">
        <v>0</v>
      </c>
      <c r="IF98" s="11">
        <v>0</v>
      </c>
      <c r="IG98" s="11">
        <v>0</v>
      </c>
      <c r="IH98" s="11">
        <v>35</v>
      </c>
      <c r="II98" s="11">
        <v>0</v>
      </c>
      <c r="IJ98" s="11">
        <v>0</v>
      </c>
      <c r="IK98" s="11">
        <v>0</v>
      </c>
      <c r="IL98" s="11">
        <v>0</v>
      </c>
      <c r="IM98" s="11">
        <v>0</v>
      </c>
      <c r="IN98" s="11">
        <v>13</v>
      </c>
      <c r="IO98" s="11">
        <v>0</v>
      </c>
      <c r="IP98" s="11">
        <v>0</v>
      </c>
      <c r="IQ98" s="11">
        <v>0</v>
      </c>
      <c r="IR98" s="11">
        <v>0</v>
      </c>
      <c r="IS98" s="11">
        <v>0</v>
      </c>
      <c r="IT98" s="11">
        <v>0</v>
      </c>
      <c r="IU98" s="11">
        <v>0</v>
      </c>
      <c r="IV98" s="11">
        <v>5</v>
      </c>
      <c r="IW98" s="11">
        <v>147</v>
      </c>
      <c r="IX98" s="11">
        <v>0</v>
      </c>
      <c r="IY98" s="11">
        <v>0</v>
      </c>
      <c r="IZ98" s="11">
        <v>0</v>
      </c>
      <c r="JA98" s="11">
        <v>0</v>
      </c>
      <c r="JB98" s="11">
        <v>0</v>
      </c>
      <c r="JC98" s="11">
        <v>0</v>
      </c>
      <c r="JD98" s="11">
        <v>0</v>
      </c>
      <c r="JE98" s="11">
        <v>0</v>
      </c>
      <c r="JF98" s="11">
        <v>0</v>
      </c>
      <c r="JG98" s="11">
        <v>0</v>
      </c>
      <c r="JH98" s="11">
        <v>0</v>
      </c>
      <c r="JI98" s="11">
        <v>0</v>
      </c>
      <c r="JJ98" s="11">
        <v>73</v>
      </c>
      <c r="JK98" s="11">
        <v>0</v>
      </c>
      <c r="JL98" s="11">
        <v>0</v>
      </c>
      <c r="JM98" s="11">
        <v>0</v>
      </c>
      <c r="JN98" s="11">
        <v>92</v>
      </c>
      <c r="JO98" s="11">
        <v>0</v>
      </c>
      <c r="JP98" s="11">
        <v>699</v>
      </c>
      <c r="JQ98" s="11">
        <v>65</v>
      </c>
      <c r="JR98" s="11">
        <v>168</v>
      </c>
      <c r="JS98" s="11">
        <v>0</v>
      </c>
      <c r="JT98" s="11">
        <v>0</v>
      </c>
      <c r="JU98" s="11">
        <v>1848</v>
      </c>
      <c r="JV98" s="11">
        <v>0</v>
      </c>
      <c r="JW98" s="11">
        <v>0</v>
      </c>
      <c r="JX98" s="11">
        <v>0</v>
      </c>
      <c r="JY98" s="11">
        <v>0</v>
      </c>
      <c r="JZ98" s="11">
        <v>0</v>
      </c>
      <c r="KA98" s="11">
        <v>360</v>
      </c>
      <c r="KB98" s="11">
        <v>0</v>
      </c>
      <c r="KC98" s="11">
        <v>0</v>
      </c>
      <c r="KD98" s="11">
        <v>1250</v>
      </c>
      <c r="KE98" s="11">
        <v>697</v>
      </c>
      <c r="KF98" s="11">
        <v>3207</v>
      </c>
      <c r="KG98" s="11">
        <v>2361</v>
      </c>
      <c r="KH98" s="11">
        <v>118</v>
      </c>
      <c r="KI98" s="11">
        <v>122</v>
      </c>
      <c r="KJ98" s="11">
        <v>29</v>
      </c>
      <c r="KK98" s="11">
        <v>0</v>
      </c>
      <c r="KL98" s="11">
        <v>2960</v>
      </c>
      <c r="KM98" s="11">
        <v>117</v>
      </c>
      <c r="KN98" s="11">
        <v>0</v>
      </c>
      <c r="KO98" s="11">
        <v>0</v>
      </c>
      <c r="KP98" s="11">
        <v>0</v>
      </c>
      <c r="KQ98" s="11">
        <v>0</v>
      </c>
      <c r="KR98" s="11">
        <v>0</v>
      </c>
      <c r="KS98" s="11">
        <v>0</v>
      </c>
      <c r="KT98" s="11">
        <v>0</v>
      </c>
      <c r="KU98" s="11">
        <v>0</v>
      </c>
      <c r="KV98" s="11">
        <v>0</v>
      </c>
      <c r="KW98" s="11">
        <v>0</v>
      </c>
      <c r="KX98" s="11">
        <v>13</v>
      </c>
      <c r="KY98" s="11">
        <v>0</v>
      </c>
      <c r="KZ98" s="11">
        <v>0</v>
      </c>
      <c r="LA98" s="11">
        <v>0</v>
      </c>
      <c r="LB98" s="11">
        <v>0</v>
      </c>
      <c r="LC98" s="11">
        <v>0</v>
      </c>
      <c r="LD98" s="11">
        <v>1129</v>
      </c>
      <c r="LE98" s="11">
        <v>0</v>
      </c>
      <c r="LF98" s="11">
        <v>0</v>
      </c>
      <c r="LG98" s="11">
        <v>0</v>
      </c>
      <c r="LH98" s="11">
        <v>0</v>
      </c>
      <c r="LI98" s="11">
        <v>0</v>
      </c>
      <c r="LJ98" s="11">
        <v>0</v>
      </c>
      <c r="LK98" s="11">
        <v>0</v>
      </c>
      <c r="LL98" s="11">
        <v>0</v>
      </c>
      <c r="LM98" s="11">
        <v>0</v>
      </c>
      <c r="LN98" s="11">
        <v>0</v>
      </c>
      <c r="LO98" s="11">
        <v>0</v>
      </c>
      <c r="LP98" s="11">
        <v>261</v>
      </c>
      <c r="LQ98" s="11">
        <v>0</v>
      </c>
      <c r="LR98" s="11">
        <v>0</v>
      </c>
      <c r="LS98" s="11">
        <v>0</v>
      </c>
      <c r="LT98" s="11">
        <v>0</v>
      </c>
      <c r="LU98" s="11">
        <v>0</v>
      </c>
      <c r="LV98" s="11">
        <v>0</v>
      </c>
      <c r="LW98" s="11">
        <v>0</v>
      </c>
      <c r="LX98" s="11">
        <v>0</v>
      </c>
      <c r="LY98" s="11">
        <v>0</v>
      </c>
      <c r="LZ98" s="11">
        <v>0</v>
      </c>
      <c r="MA98" s="11">
        <v>0</v>
      </c>
      <c r="MB98" s="11">
        <v>0</v>
      </c>
      <c r="MC98" s="11">
        <v>0</v>
      </c>
      <c r="MD98" s="11">
        <v>0</v>
      </c>
      <c r="ME98" s="11">
        <v>0</v>
      </c>
      <c r="MF98" s="11">
        <v>0</v>
      </c>
      <c r="MG98" s="11">
        <v>0</v>
      </c>
      <c r="MH98" s="11">
        <v>0</v>
      </c>
      <c r="MI98" s="11">
        <v>0</v>
      </c>
      <c r="MJ98" s="11">
        <v>0</v>
      </c>
      <c r="MK98" s="11">
        <v>0</v>
      </c>
      <c r="ML98" s="11">
        <v>0</v>
      </c>
      <c r="MM98" s="11">
        <v>0</v>
      </c>
      <c r="MN98" s="11">
        <v>0</v>
      </c>
      <c r="MO98" s="11">
        <v>0</v>
      </c>
      <c r="MP98" s="11">
        <v>0</v>
      </c>
      <c r="MQ98" s="11">
        <v>0</v>
      </c>
      <c r="MR98" s="11">
        <v>0</v>
      </c>
      <c r="MS98" s="11">
        <v>0</v>
      </c>
      <c r="MT98" s="11">
        <v>0</v>
      </c>
      <c r="MU98" s="11">
        <v>19</v>
      </c>
      <c r="MV98" s="11">
        <v>14</v>
      </c>
      <c r="MW98" s="11">
        <v>0</v>
      </c>
      <c r="MX98" s="11">
        <v>1278</v>
      </c>
      <c r="MY98" s="11">
        <v>0</v>
      </c>
      <c r="MZ98" s="11">
        <v>0</v>
      </c>
      <c r="NA98" s="11">
        <v>0</v>
      </c>
      <c r="NB98" s="11">
        <v>0</v>
      </c>
      <c r="NC98" s="11">
        <v>0</v>
      </c>
      <c r="ND98" s="11">
        <v>0</v>
      </c>
      <c r="NE98" s="11">
        <v>0</v>
      </c>
      <c r="NF98" s="11">
        <v>0</v>
      </c>
      <c r="NG98" s="11">
        <v>0</v>
      </c>
      <c r="NH98" s="11">
        <v>0</v>
      </c>
      <c r="NI98" s="11">
        <v>0</v>
      </c>
      <c r="NJ98" s="11">
        <v>0</v>
      </c>
      <c r="NK98" s="11">
        <v>75</v>
      </c>
      <c r="NL98" s="11">
        <v>0</v>
      </c>
      <c r="NM98" s="11">
        <v>65</v>
      </c>
      <c r="NN98" s="11">
        <v>0</v>
      </c>
      <c r="NO98" s="11">
        <v>63</v>
      </c>
      <c r="NP98" s="11">
        <v>1006</v>
      </c>
      <c r="NQ98" s="11">
        <v>3430</v>
      </c>
      <c r="NR98" s="11">
        <v>0</v>
      </c>
      <c r="NS98" s="11">
        <v>1097</v>
      </c>
      <c r="NT98" s="11">
        <v>0</v>
      </c>
      <c r="NU98" s="11">
        <v>0</v>
      </c>
      <c r="NV98" s="11">
        <v>0</v>
      </c>
      <c r="NW98" s="11">
        <v>0</v>
      </c>
      <c r="NX98" s="11">
        <v>0</v>
      </c>
      <c r="NY98" s="11">
        <v>0</v>
      </c>
      <c r="NZ98" s="11">
        <v>39</v>
      </c>
      <c r="OA98" s="11">
        <v>70</v>
      </c>
      <c r="OB98" s="11">
        <v>269</v>
      </c>
      <c r="OC98" s="11">
        <v>0</v>
      </c>
      <c r="OD98" s="11">
        <v>0</v>
      </c>
      <c r="OE98" s="11">
        <v>0</v>
      </c>
      <c r="OF98" s="11">
        <v>0</v>
      </c>
      <c r="OG98" s="11">
        <v>35</v>
      </c>
      <c r="OH98" s="11">
        <v>0</v>
      </c>
      <c r="OI98" s="11">
        <v>0</v>
      </c>
      <c r="OJ98" s="11">
        <v>0</v>
      </c>
      <c r="OK98" s="11">
        <v>0</v>
      </c>
      <c r="OL98" s="11">
        <v>86</v>
      </c>
      <c r="OM98" s="11">
        <v>0</v>
      </c>
      <c r="ON98" s="11">
        <v>0</v>
      </c>
      <c r="OO98" s="11">
        <v>1394</v>
      </c>
      <c r="OP98" s="11">
        <v>521384</v>
      </c>
      <c r="OQ98" s="150">
        <v>2870</v>
      </c>
      <c r="OR98" s="11">
        <v>0</v>
      </c>
      <c r="OS98" s="11">
        <v>0</v>
      </c>
      <c r="OT98" s="11">
        <v>0</v>
      </c>
      <c r="OU98" s="11">
        <v>-32262</v>
      </c>
      <c r="OV98" s="11">
        <v>552401</v>
      </c>
      <c r="OW98" s="11">
        <v>523009</v>
      </c>
      <c r="OX98" s="11">
        <v>1044393</v>
      </c>
      <c r="OY98" s="11">
        <v>640618</v>
      </c>
      <c r="OZ98" s="11">
        <v>403775</v>
      </c>
      <c r="PA98" s="11">
        <v>0</v>
      </c>
      <c r="PB98" s="11">
        <v>1044393</v>
      </c>
    </row>
    <row r="99" spans="1:418" ht="15" customHeight="1">
      <c r="A99" s="8" t="s">
        <v>522</v>
      </c>
      <c r="B99" s="9" t="s">
        <v>95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5949</v>
      </c>
      <c r="CR99" s="10">
        <v>0</v>
      </c>
      <c r="CS99" s="10">
        <v>0</v>
      </c>
      <c r="CT99" s="10">
        <v>101</v>
      </c>
      <c r="CU99" s="10">
        <v>0</v>
      </c>
      <c r="CV99" s="10">
        <v>0</v>
      </c>
      <c r="CW99" s="10">
        <v>20</v>
      </c>
      <c r="CX99" s="10">
        <v>257</v>
      </c>
      <c r="CY99" s="10">
        <v>93984</v>
      </c>
      <c r="CZ99" s="10">
        <v>17881</v>
      </c>
      <c r="DA99" s="10">
        <v>10</v>
      </c>
      <c r="DB99" s="10">
        <v>145</v>
      </c>
      <c r="DC99" s="10">
        <v>3156</v>
      </c>
      <c r="DD99" s="10">
        <v>1156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16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439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277</v>
      </c>
      <c r="FB99" s="10">
        <v>0</v>
      </c>
      <c r="FC99" s="10">
        <v>0</v>
      </c>
      <c r="FD99" s="10">
        <v>0</v>
      </c>
      <c r="FE99" s="10">
        <v>28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260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38</v>
      </c>
      <c r="GH99" s="158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1">
        <v>0</v>
      </c>
      <c r="GV99" s="11">
        <v>0</v>
      </c>
      <c r="GW99" s="11">
        <v>0</v>
      </c>
      <c r="GX99" s="11">
        <v>0</v>
      </c>
      <c r="GY99" s="11">
        <v>0</v>
      </c>
      <c r="GZ99" s="11">
        <v>0</v>
      </c>
      <c r="HA99" s="11">
        <v>0</v>
      </c>
      <c r="HB99" s="11">
        <v>0</v>
      </c>
      <c r="HC99" s="11">
        <v>0</v>
      </c>
      <c r="HD99" s="11">
        <v>0</v>
      </c>
      <c r="HE99" s="11">
        <v>0</v>
      </c>
      <c r="HF99" s="11">
        <v>0</v>
      </c>
      <c r="HG99" s="11">
        <v>0</v>
      </c>
      <c r="HH99" s="11">
        <v>0</v>
      </c>
      <c r="HI99" s="11">
        <v>0</v>
      </c>
      <c r="HJ99" s="11">
        <v>0</v>
      </c>
      <c r="HK99" s="11">
        <v>0</v>
      </c>
      <c r="HL99" s="11">
        <v>0</v>
      </c>
      <c r="HM99" s="11">
        <v>0</v>
      </c>
      <c r="HN99" s="11">
        <v>0</v>
      </c>
      <c r="HO99" s="11">
        <v>0</v>
      </c>
      <c r="HP99" s="11">
        <v>0</v>
      </c>
      <c r="HQ99" s="11">
        <v>0</v>
      </c>
      <c r="HR99" s="11">
        <v>0</v>
      </c>
      <c r="HS99" s="11">
        <v>0</v>
      </c>
      <c r="HT99" s="11">
        <v>0</v>
      </c>
      <c r="HU99" s="11">
        <v>0</v>
      </c>
      <c r="HV99" s="11">
        <v>0</v>
      </c>
      <c r="HW99" s="11">
        <v>0</v>
      </c>
      <c r="HX99" s="11">
        <v>0</v>
      </c>
      <c r="HY99" s="11">
        <v>0</v>
      </c>
      <c r="HZ99" s="11">
        <v>0</v>
      </c>
      <c r="IA99" s="11">
        <v>0</v>
      </c>
      <c r="IB99" s="11">
        <v>0</v>
      </c>
      <c r="IC99" s="11">
        <v>0</v>
      </c>
      <c r="ID99" s="11">
        <v>0</v>
      </c>
      <c r="IE99" s="11">
        <v>0</v>
      </c>
      <c r="IF99" s="11">
        <v>0</v>
      </c>
      <c r="IG99" s="11">
        <v>0</v>
      </c>
      <c r="IH99" s="11">
        <v>0</v>
      </c>
      <c r="II99" s="11">
        <v>0</v>
      </c>
      <c r="IJ99" s="11">
        <v>0</v>
      </c>
      <c r="IK99" s="11">
        <v>0</v>
      </c>
      <c r="IL99" s="11">
        <v>0</v>
      </c>
      <c r="IM99" s="11">
        <v>0</v>
      </c>
      <c r="IN99" s="11">
        <v>0</v>
      </c>
      <c r="IO99" s="11">
        <v>0</v>
      </c>
      <c r="IP99" s="11">
        <v>0</v>
      </c>
      <c r="IQ99" s="11">
        <v>0</v>
      </c>
      <c r="IR99" s="11">
        <v>0</v>
      </c>
      <c r="IS99" s="11">
        <v>0</v>
      </c>
      <c r="IT99" s="11">
        <v>0</v>
      </c>
      <c r="IU99" s="11">
        <v>0</v>
      </c>
      <c r="IV99" s="11">
        <v>0</v>
      </c>
      <c r="IW99" s="11">
        <v>0</v>
      </c>
      <c r="IX99" s="11">
        <v>0</v>
      </c>
      <c r="IY99" s="11">
        <v>0</v>
      </c>
      <c r="IZ99" s="11">
        <v>0</v>
      </c>
      <c r="JA99" s="11">
        <v>0</v>
      </c>
      <c r="JB99" s="11">
        <v>0</v>
      </c>
      <c r="JC99" s="11">
        <v>0</v>
      </c>
      <c r="JD99" s="11">
        <v>0</v>
      </c>
      <c r="JE99" s="11">
        <v>0</v>
      </c>
      <c r="JF99" s="11">
        <v>0</v>
      </c>
      <c r="JG99" s="11">
        <v>0</v>
      </c>
      <c r="JH99" s="11">
        <v>0</v>
      </c>
      <c r="JI99" s="11">
        <v>0</v>
      </c>
      <c r="JJ99" s="11">
        <v>0</v>
      </c>
      <c r="JK99" s="11">
        <v>0</v>
      </c>
      <c r="JL99" s="11">
        <v>0</v>
      </c>
      <c r="JM99" s="11">
        <v>0</v>
      </c>
      <c r="JN99" s="11">
        <v>0</v>
      </c>
      <c r="JO99" s="11">
        <v>0</v>
      </c>
      <c r="JP99" s="11">
        <v>0</v>
      </c>
      <c r="JQ99" s="11">
        <v>0</v>
      </c>
      <c r="JR99" s="11">
        <v>0</v>
      </c>
      <c r="JS99" s="11">
        <v>0</v>
      </c>
      <c r="JT99" s="11">
        <v>0</v>
      </c>
      <c r="JU99" s="11">
        <v>0</v>
      </c>
      <c r="JV99" s="11">
        <v>0</v>
      </c>
      <c r="JW99" s="11">
        <v>0</v>
      </c>
      <c r="JX99" s="11">
        <v>0</v>
      </c>
      <c r="JY99" s="11">
        <v>0</v>
      </c>
      <c r="JZ99" s="11">
        <v>0</v>
      </c>
      <c r="KA99" s="11">
        <v>0</v>
      </c>
      <c r="KB99" s="11">
        <v>0</v>
      </c>
      <c r="KC99" s="11">
        <v>0</v>
      </c>
      <c r="KD99" s="11">
        <v>342</v>
      </c>
      <c r="KE99" s="11">
        <v>0</v>
      </c>
      <c r="KF99" s="11">
        <v>1096</v>
      </c>
      <c r="KG99" s="11">
        <v>0</v>
      </c>
      <c r="KH99" s="11">
        <v>0</v>
      </c>
      <c r="KI99" s="11">
        <v>0</v>
      </c>
      <c r="KJ99" s="11">
        <v>0</v>
      </c>
      <c r="KK99" s="11">
        <v>0</v>
      </c>
      <c r="KL99" s="11">
        <v>0</v>
      </c>
      <c r="KM99" s="11">
        <v>67</v>
      </c>
      <c r="KN99" s="11">
        <v>0</v>
      </c>
      <c r="KO99" s="11">
        <v>0</v>
      </c>
      <c r="KP99" s="11">
        <v>0</v>
      </c>
      <c r="KQ99" s="11">
        <v>0</v>
      </c>
      <c r="KR99" s="11">
        <v>0</v>
      </c>
      <c r="KS99" s="11">
        <v>0</v>
      </c>
      <c r="KT99" s="11">
        <v>0</v>
      </c>
      <c r="KU99" s="11">
        <v>0</v>
      </c>
      <c r="KV99" s="11">
        <v>0</v>
      </c>
      <c r="KW99" s="11">
        <v>0</v>
      </c>
      <c r="KX99" s="11">
        <v>0</v>
      </c>
      <c r="KY99" s="11">
        <v>0</v>
      </c>
      <c r="KZ99" s="11">
        <v>0</v>
      </c>
      <c r="LA99" s="11">
        <v>0</v>
      </c>
      <c r="LB99" s="11">
        <v>0</v>
      </c>
      <c r="LC99" s="11">
        <v>0</v>
      </c>
      <c r="LD99" s="11">
        <v>0</v>
      </c>
      <c r="LE99" s="11">
        <v>0</v>
      </c>
      <c r="LF99" s="11">
        <v>0</v>
      </c>
      <c r="LG99" s="11">
        <v>0</v>
      </c>
      <c r="LH99" s="11">
        <v>0</v>
      </c>
      <c r="LI99" s="11">
        <v>0</v>
      </c>
      <c r="LJ99" s="11">
        <v>0</v>
      </c>
      <c r="LK99" s="11">
        <v>0</v>
      </c>
      <c r="LL99" s="11">
        <v>0</v>
      </c>
      <c r="LM99" s="11">
        <v>0</v>
      </c>
      <c r="LN99" s="11">
        <v>0</v>
      </c>
      <c r="LO99" s="11">
        <v>0</v>
      </c>
      <c r="LP99" s="11">
        <v>0</v>
      </c>
      <c r="LQ99" s="11">
        <v>0</v>
      </c>
      <c r="LR99" s="11">
        <v>0</v>
      </c>
      <c r="LS99" s="11">
        <v>0</v>
      </c>
      <c r="LT99" s="11">
        <v>0</v>
      </c>
      <c r="LU99" s="11">
        <v>0</v>
      </c>
      <c r="LV99" s="11">
        <v>0</v>
      </c>
      <c r="LW99" s="11">
        <v>0</v>
      </c>
      <c r="LX99" s="11">
        <v>0</v>
      </c>
      <c r="LY99" s="11">
        <v>0</v>
      </c>
      <c r="LZ99" s="11">
        <v>0</v>
      </c>
      <c r="MA99" s="11">
        <v>0</v>
      </c>
      <c r="MB99" s="11">
        <v>0</v>
      </c>
      <c r="MC99" s="11">
        <v>0</v>
      </c>
      <c r="MD99" s="11">
        <v>0</v>
      </c>
      <c r="ME99" s="11">
        <v>0</v>
      </c>
      <c r="MF99" s="11">
        <v>0</v>
      </c>
      <c r="MG99" s="11">
        <v>0</v>
      </c>
      <c r="MH99" s="11">
        <v>0</v>
      </c>
      <c r="MI99" s="11">
        <v>0</v>
      </c>
      <c r="MJ99" s="11">
        <v>0</v>
      </c>
      <c r="MK99" s="11">
        <v>0</v>
      </c>
      <c r="ML99" s="11">
        <v>0</v>
      </c>
      <c r="MM99" s="11">
        <v>0</v>
      </c>
      <c r="MN99" s="11">
        <v>0</v>
      </c>
      <c r="MO99" s="11">
        <v>0</v>
      </c>
      <c r="MP99" s="11">
        <v>0</v>
      </c>
      <c r="MQ99" s="11">
        <v>0</v>
      </c>
      <c r="MR99" s="11">
        <v>0</v>
      </c>
      <c r="MS99" s="11">
        <v>0</v>
      </c>
      <c r="MT99" s="11">
        <v>0</v>
      </c>
      <c r="MU99" s="11">
        <v>0</v>
      </c>
      <c r="MV99" s="11">
        <v>0</v>
      </c>
      <c r="MW99" s="11">
        <v>0</v>
      </c>
      <c r="MX99" s="11">
        <v>247</v>
      </c>
      <c r="MY99" s="11">
        <v>0</v>
      </c>
      <c r="MZ99" s="11">
        <v>0</v>
      </c>
      <c r="NA99" s="11">
        <v>0</v>
      </c>
      <c r="NB99" s="11">
        <v>0</v>
      </c>
      <c r="NC99" s="11">
        <v>0</v>
      </c>
      <c r="ND99" s="11">
        <v>0</v>
      </c>
      <c r="NE99" s="11">
        <v>0</v>
      </c>
      <c r="NF99" s="11">
        <v>0</v>
      </c>
      <c r="NG99" s="11">
        <v>0</v>
      </c>
      <c r="NH99" s="11">
        <v>0</v>
      </c>
      <c r="NI99" s="11">
        <v>0</v>
      </c>
      <c r="NJ99" s="11">
        <v>0</v>
      </c>
      <c r="NK99" s="11">
        <v>68</v>
      </c>
      <c r="NL99" s="11">
        <v>0</v>
      </c>
      <c r="NM99" s="11">
        <v>0</v>
      </c>
      <c r="NN99" s="11">
        <v>0</v>
      </c>
      <c r="NO99" s="11">
        <v>0</v>
      </c>
      <c r="NP99" s="11">
        <v>0</v>
      </c>
      <c r="NQ99" s="11">
        <v>0</v>
      </c>
      <c r="NR99" s="11">
        <v>0</v>
      </c>
      <c r="NS99" s="11">
        <v>172</v>
      </c>
      <c r="NT99" s="11">
        <v>0</v>
      </c>
      <c r="NU99" s="11">
        <v>0</v>
      </c>
      <c r="NV99" s="11">
        <v>0</v>
      </c>
      <c r="NW99" s="11">
        <v>0</v>
      </c>
      <c r="NX99" s="11">
        <v>0</v>
      </c>
      <c r="NY99" s="11">
        <v>0</v>
      </c>
      <c r="NZ99" s="11">
        <v>0</v>
      </c>
      <c r="OA99" s="11">
        <v>0</v>
      </c>
      <c r="OB99" s="11">
        <v>0</v>
      </c>
      <c r="OC99" s="11">
        <v>0</v>
      </c>
      <c r="OD99" s="11">
        <v>0</v>
      </c>
      <c r="OE99" s="11">
        <v>0</v>
      </c>
      <c r="OF99" s="11">
        <v>0</v>
      </c>
      <c r="OG99" s="11">
        <v>0</v>
      </c>
      <c r="OH99" s="11">
        <v>0</v>
      </c>
      <c r="OI99" s="11">
        <v>0</v>
      </c>
      <c r="OJ99" s="11">
        <v>0</v>
      </c>
      <c r="OK99" s="11">
        <v>0</v>
      </c>
      <c r="OL99" s="11">
        <v>272</v>
      </c>
      <c r="OM99" s="11">
        <v>0</v>
      </c>
      <c r="ON99" s="11">
        <v>0</v>
      </c>
      <c r="OO99" s="11">
        <v>602</v>
      </c>
      <c r="OP99" s="11">
        <v>126583</v>
      </c>
      <c r="OQ99" s="150">
        <v>2103</v>
      </c>
      <c r="OR99" s="11">
        <v>0</v>
      </c>
      <c r="OS99" s="11">
        <v>0</v>
      </c>
      <c r="OT99" s="11">
        <v>0</v>
      </c>
      <c r="OU99" s="11">
        <v>3065</v>
      </c>
      <c r="OV99" s="11">
        <v>118554</v>
      </c>
      <c r="OW99" s="11">
        <v>123722</v>
      </c>
      <c r="OX99" s="11">
        <v>250305</v>
      </c>
      <c r="OY99" s="11">
        <v>132949</v>
      </c>
      <c r="OZ99" s="11">
        <v>117356</v>
      </c>
      <c r="PA99" s="11">
        <v>0</v>
      </c>
      <c r="PB99" s="11">
        <v>250305</v>
      </c>
    </row>
    <row r="100" spans="1:418" ht="15" customHeight="1">
      <c r="A100" s="8" t="s">
        <v>523</v>
      </c>
      <c r="B100" s="9" t="s">
        <v>96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27955</v>
      </c>
      <c r="CS100" s="10">
        <v>0</v>
      </c>
      <c r="CT100" s="10">
        <v>15</v>
      </c>
      <c r="CU100" s="10">
        <v>0</v>
      </c>
      <c r="CV100" s="10">
        <v>0</v>
      </c>
      <c r="CW100" s="10">
        <v>2058</v>
      </c>
      <c r="CX100" s="10">
        <v>944</v>
      </c>
      <c r="CY100" s="10">
        <v>139683</v>
      </c>
      <c r="CZ100" s="10">
        <v>13106</v>
      </c>
      <c r="DA100" s="10">
        <v>91</v>
      </c>
      <c r="DB100" s="10">
        <v>27</v>
      </c>
      <c r="DC100" s="10">
        <v>5836</v>
      </c>
      <c r="DD100" s="10">
        <v>1995</v>
      </c>
      <c r="DE100" s="10">
        <v>0</v>
      </c>
      <c r="DF100" s="10">
        <v>70</v>
      </c>
      <c r="DG100" s="10">
        <v>0</v>
      </c>
      <c r="DH100" s="10">
        <v>244</v>
      </c>
      <c r="DI100" s="10">
        <v>0</v>
      </c>
      <c r="DJ100" s="10">
        <v>1893</v>
      </c>
      <c r="DK100" s="10">
        <v>45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545</v>
      </c>
      <c r="EA100" s="10">
        <v>88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198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58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1">
        <v>0</v>
      </c>
      <c r="GV100" s="11">
        <v>0</v>
      </c>
      <c r="GW100" s="11">
        <v>0</v>
      </c>
      <c r="GX100" s="11">
        <v>0</v>
      </c>
      <c r="GY100" s="11">
        <v>0</v>
      </c>
      <c r="GZ100" s="11">
        <v>0</v>
      </c>
      <c r="HA100" s="11">
        <v>0</v>
      </c>
      <c r="HB100" s="11">
        <v>0</v>
      </c>
      <c r="HC100" s="11">
        <v>0</v>
      </c>
      <c r="HD100" s="11">
        <v>0</v>
      </c>
      <c r="HE100" s="11">
        <v>0</v>
      </c>
      <c r="HF100" s="11">
        <v>0</v>
      </c>
      <c r="HG100" s="11">
        <v>0</v>
      </c>
      <c r="HH100" s="11">
        <v>0</v>
      </c>
      <c r="HI100" s="11">
        <v>0</v>
      </c>
      <c r="HJ100" s="11">
        <v>0</v>
      </c>
      <c r="HK100" s="11">
        <v>0</v>
      </c>
      <c r="HL100" s="11">
        <v>0</v>
      </c>
      <c r="HM100" s="11">
        <v>0</v>
      </c>
      <c r="HN100" s="11">
        <v>0</v>
      </c>
      <c r="HO100" s="11">
        <v>0</v>
      </c>
      <c r="HP100" s="11">
        <v>0</v>
      </c>
      <c r="HQ100" s="11">
        <v>0</v>
      </c>
      <c r="HR100" s="11">
        <v>0</v>
      </c>
      <c r="HS100" s="11">
        <v>0</v>
      </c>
      <c r="HT100" s="11">
        <v>0</v>
      </c>
      <c r="HU100" s="11">
        <v>0</v>
      </c>
      <c r="HV100" s="11">
        <v>0</v>
      </c>
      <c r="HW100" s="11">
        <v>0</v>
      </c>
      <c r="HX100" s="11">
        <v>0</v>
      </c>
      <c r="HY100" s="11">
        <v>0</v>
      </c>
      <c r="HZ100" s="11">
        <v>0</v>
      </c>
      <c r="IA100" s="11">
        <v>0</v>
      </c>
      <c r="IB100" s="11">
        <v>0</v>
      </c>
      <c r="IC100" s="11">
        <v>0</v>
      </c>
      <c r="ID100" s="11">
        <v>0</v>
      </c>
      <c r="IE100" s="11">
        <v>0</v>
      </c>
      <c r="IF100" s="11">
        <v>0</v>
      </c>
      <c r="IG100" s="11">
        <v>0</v>
      </c>
      <c r="IH100" s="11">
        <v>0</v>
      </c>
      <c r="II100" s="11">
        <v>0</v>
      </c>
      <c r="IJ100" s="11">
        <v>0</v>
      </c>
      <c r="IK100" s="11">
        <v>0</v>
      </c>
      <c r="IL100" s="11">
        <v>0</v>
      </c>
      <c r="IM100" s="11">
        <v>0</v>
      </c>
      <c r="IN100" s="11">
        <v>0</v>
      </c>
      <c r="IO100" s="11">
        <v>0</v>
      </c>
      <c r="IP100" s="11">
        <v>0</v>
      </c>
      <c r="IQ100" s="11">
        <v>0</v>
      </c>
      <c r="IR100" s="11">
        <v>0</v>
      </c>
      <c r="IS100" s="11">
        <v>0</v>
      </c>
      <c r="IT100" s="11">
        <v>0</v>
      </c>
      <c r="IU100" s="11">
        <v>0</v>
      </c>
      <c r="IV100" s="11">
        <v>0</v>
      </c>
      <c r="IW100" s="11">
        <v>0</v>
      </c>
      <c r="IX100" s="11">
        <v>0</v>
      </c>
      <c r="IY100" s="11">
        <v>0</v>
      </c>
      <c r="IZ100" s="11">
        <v>0</v>
      </c>
      <c r="JA100" s="11">
        <v>0</v>
      </c>
      <c r="JB100" s="11">
        <v>0</v>
      </c>
      <c r="JC100" s="11">
        <v>0</v>
      </c>
      <c r="JD100" s="11">
        <v>0</v>
      </c>
      <c r="JE100" s="11">
        <v>0</v>
      </c>
      <c r="JF100" s="11">
        <v>0</v>
      </c>
      <c r="JG100" s="11">
        <v>0</v>
      </c>
      <c r="JH100" s="11">
        <v>0</v>
      </c>
      <c r="JI100" s="11">
        <v>0</v>
      </c>
      <c r="JJ100" s="11">
        <v>0</v>
      </c>
      <c r="JK100" s="11">
        <v>0</v>
      </c>
      <c r="JL100" s="11">
        <v>0</v>
      </c>
      <c r="JM100" s="11">
        <v>0</v>
      </c>
      <c r="JN100" s="11">
        <v>0</v>
      </c>
      <c r="JO100" s="11">
        <v>8</v>
      </c>
      <c r="JP100" s="11">
        <v>0</v>
      </c>
      <c r="JQ100" s="11">
        <v>0</v>
      </c>
      <c r="JR100" s="11">
        <v>0</v>
      </c>
      <c r="JS100" s="11">
        <v>0</v>
      </c>
      <c r="JT100" s="11">
        <v>0</v>
      </c>
      <c r="JU100" s="11">
        <v>0</v>
      </c>
      <c r="JV100" s="11">
        <v>0</v>
      </c>
      <c r="JW100" s="11">
        <v>0</v>
      </c>
      <c r="JX100" s="11">
        <v>0</v>
      </c>
      <c r="JY100" s="11">
        <v>0</v>
      </c>
      <c r="JZ100" s="11">
        <v>0</v>
      </c>
      <c r="KA100" s="11">
        <v>0</v>
      </c>
      <c r="KB100" s="11">
        <v>0</v>
      </c>
      <c r="KC100" s="11">
        <v>0</v>
      </c>
      <c r="KD100" s="11">
        <v>798</v>
      </c>
      <c r="KE100" s="11">
        <v>21</v>
      </c>
      <c r="KF100" s="11">
        <v>1813</v>
      </c>
      <c r="KG100" s="11">
        <v>0</v>
      </c>
      <c r="KH100" s="11">
        <v>0</v>
      </c>
      <c r="KI100" s="11">
        <v>0</v>
      </c>
      <c r="KJ100" s="11">
        <v>0</v>
      </c>
      <c r="KK100" s="11">
        <v>0</v>
      </c>
      <c r="KL100" s="11">
        <v>846</v>
      </c>
      <c r="KM100" s="11">
        <v>81</v>
      </c>
      <c r="KN100" s="11">
        <v>0</v>
      </c>
      <c r="KO100" s="11">
        <v>0</v>
      </c>
      <c r="KP100" s="11">
        <v>0</v>
      </c>
      <c r="KQ100" s="11">
        <v>0</v>
      </c>
      <c r="KR100" s="11">
        <v>0</v>
      </c>
      <c r="KS100" s="11">
        <v>0</v>
      </c>
      <c r="KT100" s="11">
        <v>0</v>
      </c>
      <c r="KU100" s="11">
        <v>0</v>
      </c>
      <c r="KV100" s="11">
        <v>0</v>
      </c>
      <c r="KW100" s="11">
        <v>0</v>
      </c>
      <c r="KX100" s="11">
        <v>0</v>
      </c>
      <c r="KY100" s="11">
        <v>0</v>
      </c>
      <c r="KZ100" s="11">
        <v>0</v>
      </c>
      <c r="LA100" s="11">
        <v>0</v>
      </c>
      <c r="LB100" s="11">
        <v>0</v>
      </c>
      <c r="LC100" s="11">
        <v>0</v>
      </c>
      <c r="LD100" s="11">
        <v>0</v>
      </c>
      <c r="LE100" s="11">
        <v>0</v>
      </c>
      <c r="LF100" s="11">
        <v>0</v>
      </c>
      <c r="LG100" s="11">
        <v>0</v>
      </c>
      <c r="LH100" s="11">
        <v>0</v>
      </c>
      <c r="LI100" s="11">
        <v>0</v>
      </c>
      <c r="LJ100" s="11">
        <v>0</v>
      </c>
      <c r="LK100" s="11">
        <v>0</v>
      </c>
      <c r="LL100" s="11">
        <v>0</v>
      </c>
      <c r="LM100" s="11">
        <v>0</v>
      </c>
      <c r="LN100" s="11">
        <v>0</v>
      </c>
      <c r="LO100" s="11">
        <v>0</v>
      </c>
      <c r="LP100" s="11">
        <v>0</v>
      </c>
      <c r="LQ100" s="11">
        <v>0</v>
      </c>
      <c r="LR100" s="11">
        <v>0</v>
      </c>
      <c r="LS100" s="11">
        <v>0</v>
      </c>
      <c r="LT100" s="11">
        <v>0</v>
      </c>
      <c r="LU100" s="11">
        <v>0</v>
      </c>
      <c r="LV100" s="11">
        <v>0</v>
      </c>
      <c r="LW100" s="11">
        <v>0</v>
      </c>
      <c r="LX100" s="11">
        <v>0</v>
      </c>
      <c r="LY100" s="11">
        <v>0</v>
      </c>
      <c r="LZ100" s="11">
        <v>0</v>
      </c>
      <c r="MA100" s="11">
        <v>0</v>
      </c>
      <c r="MB100" s="11">
        <v>0</v>
      </c>
      <c r="MC100" s="11">
        <v>0</v>
      </c>
      <c r="MD100" s="11">
        <v>0</v>
      </c>
      <c r="ME100" s="11">
        <v>0</v>
      </c>
      <c r="MF100" s="11">
        <v>0</v>
      </c>
      <c r="MG100" s="11">
        <v>0</v>
      </c>
      <c r="MH100" s="11">
        <v>0</v>
      </c>
      <c r="MI100" s="11">
        <v>0</v>
      </c>
      <c r="MJ100" s="11">
        <v>0</v>
      </c>
      <c r="MK100" s="11">
        <v>0</v>
      </c>
      <c r="ML100" s="11">
        <v>0</v>
      </c>
      <c r="MM100" s="11">
        <v>0</v>
      </c>
      <c r="MN100" s="11">
        <v>0</v>
      </c>
      <c r="MO100" s="11">
        <v>0</v>
      </c>
      <c r="MP100" s="11">
        <v>0</v>
      </c>
      <c r="MQ100" s="11">
        <v>0</v>
      </c>
      <c r="MR100" s="11">
        <v>0</v>
      </c>
      <c r="MS100" s="11">
        <v>0</v>
      </c>
      <c r="MT100" s="11">
        <v>0</v>
      </c>
      <c r="MU100" s="11">
        <v>0</v>
      </c>
      <c r="MV100" s="11">
        <v>0</v>
      </c>
      <c r="MW100" s="11">
        <v>0</v>
      </c>
      <c r="MX100" s="11">
        <v>0</v>
      </c>
      <c r="MY100" s="11">
        <v>0</v>
      </c>
      <c r="MZ100" s="11">
        <v>0</v>
      </c>
      <c r="NA100" s="11">
        <v>0</v>
      </c>
      <c r="NB100" s="11">
        <v>0</v>
      </c>
      <c r="NC100" s="11">
        <v>0</v>
      </c>
      <c r="ND100" s="11">
        <v>0</v>
      </c>
      <c r="NE100" s="11">
        <v>0</v>
      </c>
      <c r="NF100" s="11">
        <v>0</v>
      </c>
      <c r="NG100" s="11">
        <v>0</v>
      </c>
      <c r="NH100" s="11">
        <v>0</v>
      </c>
      <c r="NI100" s="11">
        <v>0</v>
      </c>
      <c r="NJ100" s="11">
        <v>0</v>
      </c>
      <c r="NK100" s="11">
        <v>0</v>
      </c>
      <c r="NL100" s="11">
        <v>0</v>
      </c>
      <c r="NM100" s="11">
        <v>0</v>
      </c>
      <c r="NN100" s="11">
        <v>0</v>
      </c>
      <c r="NO100" s="11">
        <v>0</v>
      </c>
      <c r="NP100" s="11">
        <v>0</v>
      </c>
      <c r="NQ100" s="11">
        <v>0</v>
      </c>
      <c r="NR100" s="11">
        <v>0</v>
      </c>
      <c r="NS100" s="11">
        <v>0</v>
      </c>
      <c r="NT100" s="11">
        <v>0</v>
      </c>
      <c r="NU100" s="11">
        <v>0</v>
      </c>
      <c r="NV100" s="11">
        <v>0</v>
      </c>
      <c r="NW100" s="11">
        <v>0</v>
      </c>
      <c r="NX100" s="11">
        <v>0</v>
      </c>
      <c r="NY100" s="11">
        <v>0</v>
      </c>
      <c r="NZ100" s="11">
        <v>0</v>
      </c>
      <c r="OA100" s="11">
        <v>0</v>
      </c>
      <c r="OB100" s="11">
        <v>0</v>
      </c>
      <c r="OC100" s="11">
        <v>0</v>
      </c>
      <c r="OD100" s="11">
        <v>0</v>
      </c>
      <c r="OE100" s="11">
        <v>0</v>
      </c>
      <c r="OF100" s="11">
        <v>0</v>
      </c>
      <c r="OG100" s="11">
        <v>0</v>
      </c>
      <c r="OH100" s="11">
        <v>0</v>
      </c>
      <c r="OI100" s="11">
        <v>0</v>
      </c>
      <c r="OJ100" s="11">
        <v>0</v>
      </c>
      <c r="OK100" s="11">
        <v>0</v>
      </c>
      <c r="OL100" s="11">
        <v>0</v>
      </c>
      <c r="OM100" s="11">
        <v>0</v>
      </c>
      <c r="ON100" s="11">
        <v>0</v>
      </c>
      <c r="OO100" s="11">
        <v>712</v>
      </c>
      <c r="OP100" s="11">
        <v>199072</v>
      </c>
      <c r="OQ100" s="150">
        <v>1629</v>
      </c>
      <c r="OR100" s="11">
        <v>0</v>
      </c>
      <c r="OS100" s="11">
        <v>0</v>
      </c>
      <c r="OT100" s="11">
        <v>0</v>
      </c>
      <c r="OU100" s="11">
        <v>-1982</v>
      </c>
      <c r="OV100" s="11">
        <v>246930</v>
      </c>
      <c r="OW100" s="11">
        <v>246577</v>
      </c>
      <c r="OX100" s="11">
        <v>445649</v>
      </c>
      <c r="OY100" s="11">
        <v>399455</v>
      </c>
      <c r="OZ100" s="11">
        <v>46194</v>
      </c>
      <c r="PA100" s="11">
        <v>0</v>
      </c>
      <c r="PB100" s="11">
        <v>445649</v>
      </c>
    </row>
    <row r="101" spans="1:418" ht="15" customHeight="1">
      <c r="A101" s="8" t="s">
        <v>524</v>
      </c>
      <c r="B101" s="9" t="s">
        <v>97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1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109541</v>
      </c>
      <c r="CT101" s="10">
        <v>6241</v>
      </c>
      <c r="CU101" s="10">
        <v>945</v>
      </c>
      <c r="CV101" s="10">
        <v>0</v>
      </c>
      <c r="CW101" s="10">
        <v>7250</v>
      </c>
      <c r="CX101" s="10">
        <v>34</v>
      </c>
      <c r="CY101" s="10">
        <v>542579</v>
      </c>
      <c r="CZ101" s="10">
        <v>24043</v>
      </c>
      <c r="DA101" s="10">
        <v>267</v>
      </c>
      <c r="DB101" s="10">
        <v>595</v>
      </c>
      <c r="DC101" s="10">
        <v>218557</v>
      </c>
      <c r="DD101" s="10">
        <v>24523</v>
      </c>
      <c r="DE101" s="10">
        <v>0</v>
      </c>
      <c r="DF101" s="10">
        <v>0</v>
      </c>
      <c r="DG101" s="10">
        <v>59</v>
      </c>
      <c r="DH101" s="10">
        <v>48609</v>
      </c>
      <c r="DI101" s="10">
        <v>699</v>
      </c>
      <c r="DJ101" s="10">
        <v>7571</v>
      </c>
      <c r="DK101" s="10">
        <v>265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23</v>
      </c>
      <c r="DZ101" s="10">
        <v>60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1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1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16210</v>
      </c>
      <c r="FM101" s="10">
        <v>497</v>
      </c>
      <c r="FN101" s="10">
        <v>209</v>
      </c>
      <c r="FO101" s="10">
        <v>0</v>
      </c>
      <c r="FP101" s="10">
        <v>16465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74</v>
      </c>
      <c r="GE101" s="10">
        <v>5081</v>
      </c>
      <c r="GF101" s="10">
        <v>0</v>
      </c>
      <c r="GG101" s="10">
        <v>0</v>
      </c>
      <c r="GH101" s="158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1">
        <v>0</v>
      </c>
      <c r="GV101" s="11">
        <v>0</v>
      </c>
      <c r="GW101" s="11">
        <v>0</v>
      </c>
      <c r="GX101" s="11">
        <v>0</v>
      </c>
      <c r="GY101" s="11">
        <v>0</v>
      </c>
      <c r="GZ101" s="11">
        <v>0</v>
      </c>
      <c r="HA101" s="11">
        <v>0</v>
      </c>
      <c r="HB101" s="11">
        <v>0</v>
      </c>
      <c r="HC101" s="11">
        <v>0</v>
      </c>
      <c r="HD101" s="11">
        <v>0</v>
      </c>
      <c r="HE101" s="11">
        <v>0</v>
      </c>
      <c r="HF101" s="11">
        <v>0</v>
      </c>
      <c r="HG101" s="11">
        <v>0</v>
      </c>
      <c r="HH101" s="11">
        <v>0</v>
      </c>
      <c r="HI101" s="11">
        <v>0</v>
      </c>
      <c r="HJ101" s="11">
        <v>0</v>
      </c>
      <c r="HK101" s="11">
        <v>0</v>
      </c>
      <c r="HL101" s="11">
        <v>0</v>
      </c>
      <c r="HM101" s="11">
        <v>0</v>
      </c>
      <c r="HN101" s="11">
        <v>0</v>
      </c>
      <c r="HO101" s="11">
        <v>0</v>
      </c>
      <c r="HP101" s="11">
        <v>0</v>
      </c>
      <c r="HQ101" s="11">
        <v>0</v>
      </c>
      <c r="HR101" s="11">
        <v>0</v>
      </c>
      <c r="HS101" s="11">
        <v>0</v>
      </c>
      <c r="HT101" s="11">
        <v>0</v>
      </c>
      <c r="HU101" s="11">
        <v>0</v>
      </c>
      <c r="HV101" s="11">
        <v>44</v>
      </c>
      <c r="HW101" s="11">
        <v>0</v>
      </c>
      <c r="HX101" s="11">
        <v>0</v>
      </c>
      <c r="HY101" s="11">
        <v>0</v>
      </c>
      <c r="HZ101" s="11">
        <v>0</v>
      </c>
      <c r="IA101" s="11">
        <v>0</v>
      </c>
      <c r="IB101" s="11">
        <v>0</v>
      </c>
      <c r="IC101" s="11">
        <v>0</v>
      </c>
      <c r="ID101" s="11">
        <v>0</v>
      </c>
      <c r="IE101" s="11">
        <v>0</v>
      </c>
      <c r="IF101" s="11">
        <v>0</v>
      </c>
      <c r="IG101" s="11">
        <v>0</v>
      </c>
      <c r="IH101" s="11">
        <v>0</v>
      </c>
      <c r="II101" s="11">
        <v>0</v>
      </c>
      <c r="IJ101" s="11">
        <v>0</v>
      </c>
      <c r="IK101" s="11">
        <v>0</v>
      </c>
      <c r="IL101" s="11">
        <v>0</v>
      </c>
      <c r="IM101" s="11">
        <v>0</v>
      </c>
      <c r="IN101" s="11">
        <v>0</v>
      </c>
      <c r="IO101" s="11">
        <v>0</v>
      </c>
      <c r="IP101" s="11">
        <v>0</v>
      </c>
      <c r="IQ101" s="11">
        <v>0</v>
      </c>
      <c r="IR101" s="11">
        <v>0</v>
      </c>
      <c r="IS101" s="11">
        <v>0</v>
      </c>
      <c r="IT101" s="11">
        <v>0</v>
      </c>
      <c r="IU101" s="11">
        <v>0</v>
      </c>
      <c r="IV101" s="11">
        <v>0</v>
      </c>
      <c r="IW101" s="11">
        <v>0</v>
      </c>
      <c r="IX101" s="11">
        <v>0</v>
      </c>
      <c r="IY101" s="11">
        <v>0</v>
      </c>
      <c r="IZ101" s="11">
        <v>0</v>
      </c>
      <c r="JA101" s="11">
        <v>0</v>
      </c>
      <c r="JB101" s="11">
        <v>0</v>
      </c>
      <c r="JC101" s="11">
        <v>0</v>
      </c>
      <c r="JD101" s="11">
        <v>0</v>
      </c>
      <c r="JE101" s="11">
        <v>0</v>
      </c>
      <c r="JF101" s="11">
        <v>0</v>
      </c>
      <c r="JG101" s="11">
        <v>0</v>
      </c>
      <c r="JH101" s="11">
        <v>265</v>
      </c>
      <c r="JI101" s="11">
        <v>0</v>
      </c>
      <c r="JJ101" s="11">
        <v>0</v>
      </c>
      <c r="JK101" s="11">
        <v>0</v>
      </c>
      <c r="JL101" s="11">
        <v>0</v>
      </c>
      <c r="JM101" s="11">
        <v>0</v>
      </c>
      <c r="JN101" s="11">
        <v>0</v>
      </c>
      <c r="JO101" s="11">
        <v>0</v>
      </c>
      <c r="JP101" s="11">
        <v>0</v>
      </c>
      <c r="JQ101" s="11">
        <v>0</v>
      </c>
      <c r="JR101" s="11">
        <v>0</v>
      </c>
      <c r="JS101" s="11">
        <v>0</v>
      </c>
      <c r="JT101" s="11">
        <v>0</v>
      </c>
      <c r="JU101" s="11">
        <v>6191</v>
      </c>
      <c r="JV101" s="11">
        <v>0</v>
      </c>
      <c r="JW101" s="11">
        <v>610</v>
      </c>
      <c r="JX101" s="11">
        <v>10</v>
      </c>
      <c r="JY101" s="11">
        <v>0</v>
      </c>
      <c r="JZ101" s="11">
        <v>0</v>
      </c>
      <c r="KA101" s="11">
        <v>305</v>
      </c>
      <c r="KB101" s="11">
        <v>0</v>
      </c>
      <c r="KC101" s="11">
        <v>1</v>
      </c>
      <c r="KD101" s="11">
        <v>1652</v>
      </c>
      <c r="KE101" s="11">
        <v>238</v>
      </c>
      <c r="KF101" s="11">
        <v>5791</v>
      </c>
      <c r="KG101" s="11">
        <v>4971</v>
      </c>
      <c r="KH101" s="11">
        <v>2729</v>
      </c>
      <c r="KI101" s="11">
        <v>0</v>
      </c>
      <c r="KJ101" s="11">
        <v>0</v>
      </c>
      <c r="KK101" s="11">
        <v>0</v>
      </c>
      <c r="KL101" s="11">
        <v>9716</v>
      </c>
      <c r="KM101" s="11">
        <v>1487</v>
      </c>
      <c r="KN101" s="11">
        <v>0</v>
      </c>
      <c r="KO101" s="11">
        <v>0</v>
      </c>
      <c r="KP101" s="11">
        <v>0</v>
      </c>
      <c r="KQ101" s="11">
        <v>0</v>
      </c>
      <c r="KR101" s="11">
        <v>0</v>
      </c>
      <c r="KS101" s="11">
        <v>0</v>
      </c>
      <c r="KT101" s="11">
        <v>0</v>
      </c>
      <c r="KU101" s="11">
        <v>0</v>
      </c>
      <c r="KV101" s="11">
        <v>0</v>
      </c>
      <c r="KW101" s="11">
        <v>0</v>
      </c>
      <c r="KX101" s="11">
        <v>0</v>
      </c>
      <c r="KY101" s="11">
        <v>0</v>
      </c>
      <c r="KZ101" s="11">
        <v>0</v>
      </c>
      <c r="LA101" s="11">
        <v>0</v>
      </c>
      <c r="LB101" s="11">
        <v>0</v>
      </c>
      <c r="LC101" s="11">
        <v>0</v>
      </c>
      <c r="LD101" s="11">
        <v>0</v>
      </c>
      <c r="LE101" s="11">
        <v>0</v>
      </c>
      <c r="LF101" s="11">
        <v>0</v>
      </c>
      <c r="LG101" s="11">
        <v>0</v>
      </c>
      <c r="LH101" s="11">
        <v>0</v>
      </c>
      <c r="LI101" s="11">
        <v>0</v>
      </c>
      <c r="LJ101" s="11">
        <v>0</v>
      </c>
      <c r="LK101" s="11">
        <v>0</v>
      </c>
      <c r="LL101" s="11">
        <v>0</v>
      </c>
      <c r="LM101" s="11">
        <v>0</v>
      </c>
      <c r="LN101" s="11">
        <v>0</v>
      </c>
      <c r="LO101" s="11">
        <v>0</v>
      </c>
      <c r="LP101" s="11">
        <v>0</v>
      </c>
      <c r="LQ101" s="11">
        <v>0</v>
      </c>
      <c r="LR101" s="11">
        <v>0</v>
      </c>
      <c r="LS101" s="11">
        <v>0</v>
      </c>
      <c r="LT101" s="11">
        <v>0</v>
      </c>
      <c r="LU101" s="11">
        <v>0</v>
      </c>
      <c r="LV101" s="11">
        <v>0</v>
      </c>
      <c r="LW101" s="11">
        <v>0</v>
      </c>
      <c r="LX101" s="11">
        <v>0</v>
      </c>
      <c r="LY101" s="11">
        <v>0</v>
      </c>
      <c r="LZ101" s="11">
        <v>0</v>
      </c>
      <c r="MA101" s="11">
        <v>0</v>
      </c>
      <c r="MB101" s="11">
        <v>0</v>
      </c>
      <c r="MC101" s="11">
        <v>0</v>
      </c>
      <c r="MD101" s="11">
        <v>0</v>
      </c>
      <c r="ME101" s="11">
        <v>0</v>
      </c>
      <c r="MF101" s="11">
        <v>0</v>
      </c>
      <c r="MG101" s="11">
        <v>0</v>
      </c>
      <c r="MH101" s="11">
        <v>0</v>
      </c>
      <c r="MI101" s="11">
        <v>0</v>
      </c>
      <c r="MJ101" s="11">
        <v>0</v>
      </c>
      <c r="MK101" s="11">
        <v>0</v>
      </c>
      <c r="ML101" s="11">
        <v>0</v>
      </c>
      <c r="MM101" s="11">
        <v>0</v>
      </c>
      <c r="MN101" s="11">
        <v>0</v>
      </c>
      <c r="MO101" s="11">
        <v>0</v>
      </c>
      <c r="MP101" s="11">
        <v>0</v>
      </c>
      <c r="MQ101" s="11">
        <v>0</v>
      </c>
      <c r="MR101" s="11">
        <v>0</v>
      </c>
      <c r="MS101" s="11">
        <v>0</v>
      </c>
      <c r="MT101" s="11">
        <v>0</v>
      </c>
      <c r="MU101" s="11">
        <v>18</v>
      </c>
      <c r="MV101" s="11">
        <v>10</v>
      </c>
      <c r="MW101" s="11">
        <v>0</v>
      </c>
      <c r="MX101" s="11">
        <v>0</v>
      </c>
      <c r="MY101" s="11">
        <v>0</v>
      </c>
      <c r="MZ101" s="11">
        <v>0</v>
      </c>
      <c r="NA101" s="11">
        <v>0</v>
      </c>
      <c r="NB101" s="11">
        <v>0</v>
      </c>
      <c r="NC101" s="11">
        <v>0</v>
      </c>
      <c r="ND101" s="11">
        <v>0</v>
      </c>
      <c r="NE101" s="11">
        <v>0</v>
      </c>
      <c r="NF101" s="11">
        <v>0</v>
      </c>
      <c r="NG101" s="11">
        <v>0</v>
      </c>
      <c r="NH101" s="11">
        <v>0</v>
      </c>
      <c r="NI101" s="11">
        <v>0</v>
      </c>
      <c r="NJ101" s="11">
        <v>0</v>
      </c>
      <c r="NK101" s="11">
        <v>29</v>
      </c>
      <c r="NL101" s="11">
        <v>16</v>
      </c>
      <c r="NM101" s="11">
        <v>0</v>
      </c>
      <c r="NN101" s="11">
        <v>0</v>
      </c>
      <c r="NO101" s="11">
        <v>0</v>
      </c>
      <c r="NP101" s="11">
        <v>0</v>
      </c>
      <c r="NQ101" s="11">
        <v>0</v>
      </c>
      <c r="NR101" s="11">
        <v>0</v>
      </c>
      <c r="NS101" s="11">
        <v>677</v>
      </c>
      <c r="NT101" s="11">
        <v>0</v>
      </c>
      <c r="NU101" s="11">
        <v>0</v>
      </c>
      <c r="NV101" s="11">
        <v>0</v>
      </c>
      <c r="NW101" s="11">
        <v>0</v>
      </c>
      <c r="NX101" s="11">
        <v>0</v>
      </c>
      <c r="NY101" s="11">
        <v>0</v>
      </c>
      <c r="NZ101" s="11">
        <v>0</v>
      </c>
      <c r="OA101" s="11">
        <v>0</v>
      </c>
      <c r="OB101" s="11">
        <v>0</v>
      </c>
      <c r="OC101" s="11">
        <v>0</v>
      </c>
      <c r="OD101" s="11">
        <v>0</v>
      </c>
      <c r="OE101" s="11">
        <v>0</v>
      </c>
      <c r="OF101" s="11">
        <v>0</v>
      </c>
      <c r="OG101" s="11">
        <v>3</v>
      </c>
      <c r="OH101" s="11">
        <v>0</v>
      </c>
      <c r="OI101" s="11">
        <v>0</v>
      </c>
      <c r="OJ101" s="11">
        <v>0</v>
      </c>
      <c r="OK101" s="11">
        <v>0</v>
      </c>
      <c r="OL101" s="11">
        <v>0</v>
      </c>
      <c r="OM101" s="11">
        <v>0</v>
      </c>
      <c r="ON101" s="11">
        <v>0</v>
      </c>
      <c r="OO101" s="11">
        <v>6086</v>
      </c>
      <c r="OP101" s="11">
        <v>1071249</v>
      </c>
      <c r="OQ101" s="150">
        <v>13541</v>
      </c>
      <c r="OR101" s="11">
        <v>0</v>
      </c>
      <c r="OS101" s="11">
        <v>0</v>
      </c>
      <c r="OT101" s="11">
        <v>0</v>
      </c>
      <c r="OU101" s="11">
        <v>-229161</v>
      </c>
      <c r="OV101" s="11">
        <v>2165571</v>
      </c>
      <c r="OW101" s="11">
        <v>1949951</v>
      </c>
      <c r="OX101" s="11">
        <v>3021200</v>
      </c>
      <c r="OY101" s="11">
        <v>2718222</v>
      </c>
      <c r="OZ101" s="11">
        <v>302978</v>
      </c>
      <c r="PA101" s="11">
        <v>0</v>
      </c>
      <c r="PB101" s="11">
        <v>3021200</v>
      </c>
    </row>
    <row r="102" spans="1:418" ht="15" customHeight="1">
      <c r="A102" s="8" t="s">
        <v>525</v>
      </c>
      <c r="B102" s="9" t="s">
        <v>98</v>
      </c>
      <c r="C102" s="10">
        <v>0</v>
      </c>
      <c r="D102" s="10">
        <v>0</v>
      </c>
      <c r="E102" s="10">
        <v>0</v>
      </c>
      <c r="F102" s="10">
        <v>0</v>
      </c>
      <c r="G102" s="10">
        <v>7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27</v>
      </c>
      <c r="W102" s="10">
        <v>25</v>
      </c>
      <c r="X102" s="10">
        <v>40</v>
      </c>
      <c r="Y102" s="10">
        <v>0</v>
      </c>
      <c r="Z102" s="10">
        <v>0</v>
      </c>
      <c r="AA102" s="10">
        <v>0</v>
      </c>
      <c r="AB102" s="10">
        <v>3</v>
      </c>
      <c r="AC102" s="10">
        <v>14</v>
      </c>
      <c r="AD102" s="10">
        <v>0</v>
      </c>
      <c r="AE102" s="10">
        <v>36</v>
      </c>
      <c r="AF102" s="10">
        <v>11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9</v>
      </c>
      <c r="BE102" s="10">
        <v>127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0</v>
      </c>
      <c r="BL102" s="10">
        <v>29</v>
      </c>
      <c r="BM102" s="10">
        <v>151</v>
      </c>
      <c r="BN102" s="10">
        <v>16</v>
      </c>
      <c r="BO102" s="10">
        <v>0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170</v>
      </c>
      <c r="BV102" s="10">
        <v>0</v>
      </c>
      <c r="BW102" s="10">
        <v>0</v>
      </c>
      <c r="BX102" s="10">
        <v>0</v>
      </c>
      <c r="BY102" s="10">
        <v>0</v>
      </c>
      <c r="BZ102" s="10">
        <v>6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41</v>
      </c>
      <c r="CK102" s="10">
        <v>0</v>
      </c>
      <c r="CL102" s="10">
        <v>0</v>
      </c>
      <c r="CM102" s="10">
        <v>0</v>
      </c>
      <c r="CN102" s="10">
        <v>68</v>
      </c>
      <c r="CO102" s="10">
        <v>10</v>
      </c>
      <c r="CP102" s="10">
        <v>5</v>
      </c>
      <c r="CQ102" s="10">
        <v>34</v>
      </c>
      <c r="CR102" s="10">
        <v>0</v>
      </c>
      <c r="CS102" s="10">
        <v>487</v>
      </c>
      <c r="CT102" s="10">
        <v>2359</v>
      </c>
      <c r="CU102" s="10">
        <v>19686</v>
      </c>
      <c r="CV102" s="10">
        <v>0</v>
      </c>
      <c r="CW102" s="10">
        <v>28603</v>
      </c>
      <c r="CX102" s="10">
        <v>6802</v>
      </c>
      <c r="CY102" s="10">
        <v>206833</v>
      </c>
      <c r="CZ102" s="10">
        <v>21017</v>
      </c>
      <c r="DA102" s="10">
        <v>442</v>
      </c>
      <c r="DB102" s="10">
        <v>68</v>
      </c>
      <c r="DC102" s="10">
        <v>66237</v>
      </c>
      <c r="DD102" s="10">
        <v>19246</v>
      </c>
      <c r="DE102" s="10">
        <v>0</v>
      </c>
      <c r="DF102" s="10">
        <v>0</v>
      </c>
      <c r="DG102" s="10">
        <v>1946</v>
      </c>
      <c r="DH102" s="10">
        <v>3984</v>
      </c>
      <c r="DI102" s="10">
        <v>3531</v>
      </c>
      <c r="DJ102" s="10">
        <v>4000</v>
      </c>
      <c r="DK102" s="10">
        <v>902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842</v>
      </c>
      <c r="DR102" s="10">
        <v>0</v>
      </c>
      <c r="DS102" s="10">
        <v>59</v>
      </c>
      <c r="DT102" s="10">
        <v>43</v>
      </c>
      <c r="DU102" s="10">
        <v>126</v>
      </c>
      <c r="DV102" s="10">
        <v>0</v>
      </c>
      <c r="DW102" s="10">
        <v>0</v>
      </c>
      <c r="DX102" s="10">
        <v>15</v>
      </c>
      <c r="DY102" s="10">
        <v>77</v>
      </c>
      <c r="DZ102" s="10">
        <v>136</v>
      </c>
      <c r="EA102" s="10">
        <v>1863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4</v>
      </c>
      <c r="EP102" s="10">
        <v>0</v>
      </c>
      <c r="EQ102" s="10">
        <v>21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4950</v>
      </c>
      <c r="FB102" s="10">
        <v>364</v>
      </c>
      <c r="FC102" s="10">
        <v>23</v>
      </c>
      <c r="FD102" s="10">
        <v>0</v>
      </c>
      <c r="FE102" s="10">
        <v>751</v>
      </c>
      <c r="FF102" s="10">
        <v>0</v>
      </c>
      <c r="FG102" s="10">
        <v>22</v>
      </c>
      <c r="FH102" s="10">
        <v>5</v>
      </c>
      <c r="FI102" s="10">
        <v>0</v>
      </c>
      <c r="FJ102" s="10">
        <v>0</v>
      </c>
      <c r="FK102" s="10">
        <v>13</v>
      </c>
      <c r="FL102" s="10">
        <v>973</v>
      </c>
      <c r="FM102" s="10">
        <v>655</v>
      </c>
      <c r="FN102" s="10">
        <v>485</v>
      </c>
      <c r="FO102" s="10">
        <v>0</v>
      </c>
      <c r="FP102" s="10">
        <v>448</v>
      </c>
      <c r="FQ102" s="10">
        <v>0</v>
      </c>
      <c r="FR102" s="10">
        <v>0</v>
      </c>
      <c r="FS102" s="10">
        <v>2319</v>
      </c>
      <c r="FT102" s="10">
        <v>0</v>
      </c>
      <c r="FU102" s="10">
        <v>0</v>
      </c>
      <c r="FV102" s="10">
        <v>0</v>
      </c>
      <c r="FW102" s="10">
        <v>53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22141</v>
      </c>
      <c r="GF102" s="10">
        <v>0</v>
      </c>
      <c r="GG102" s="10">
        <v>0</v>
      </c>
      <c r="GH102" s="158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1">
        <v>0</v>
      </c>
      <c r="GV102" s="11">
        <v>0</v>
      </c>
      <c r="GW102" s="11">
        <v>0</v>
      </c>
      <c r="GX102" s="11">
        <v>0</v>
      </c>
      <c r="GY102" s="11">
        <v>0</v>
      </c>
      <c r="GZ102" s="11">
        <v>0</v>
      </c>
      <c r="HA102" s="11">
        <v>66</v>
      </c>
      <c r="HB102" s="11">
        <v>0</v>
      </c>
      <c r="HC102" s="11">
        <v>0</v>
      </c>
      <c r="HD102" s="11">
        <v>10</v>
      </c>
      <c r="HE102" s="11">
        <v>0</v>
      </c>
      <c r="HF102" s="11">
        <v>0</v>
      </c>
      <c r="HG102" s="11">
        <v>11</v>
      </c>
      <c r="HH102" s="11">
        <v>18</v>
      </c>
      <c r="HI102" s="11">
        <v>15</v>
      </c>
      <c r="HJ102" s="11">
        <v>0</v>
      </c>
      <c r="HK102" s="11">
        <v>0</v>
      </c>
      <c r="HL102" s="11">
        <v>194</v>
      </c>
      <c r="HM102" s="11">
        <v>3673</v>
      </c>
      <c r="HN102" s="11">
        <v>34</v>
      </c>
      <c r="HO102" s="11">
        <v>0</v>
      </c>
      <c r="HP102" s="11">
        <v>0</v>
      </c>
      <c r="HQ102" s="11">
        <v>0</v>
      </c>
      <c r="HR102" s="11">
        <v>18</v>
      </c>
      <c r="HS102" s="11">
        <v>0</v>
      </c>
      <c r="HT102" s="11">
        <v>77</v>
      </c>
      <c r="HU102" s="11">
        <v>0</v>
      </c>
      <c r="HV102" s="11">
        <v>0</v>
      </c>
      <c r="HW102" s="11">
        <v>0</v>
      </c>
      <c r="HX102" s="11">
        <v>0</v>
      </c>
      <c r="HY102" s="11">
        <v>16</v>
      </c>
      <c r="HZ102" s="11">
        <v>6</v>
      </c>
      <c r="IA102" s="11">
        <v>0</v>
      </c>
      <c r="IB102" s="11">
        <v>0</v>
      </c>
      <c r="IC102" s="11">
        <v>0</v>
      </c>
      <c r="ID102" s="11">
        <v>60</v>
      </c>
      <c r="IE102" s="11">
        <v>11</v>
      </c>
      <c r="IF102" s="11">
        <v>144</v>
      </c>
      <c r="IG102" s="11">
        <v>0</v>
      </c>
      <c r="IH102" s="11">
        <v>0</v>
      </c>
      <c r="II102" s="11">
        <v>0</v>
      </c>
      <c r="IJ102" s="11">
        <v>0</v>
      </c>
      <c r="IK102" s="11">
        <v>4</v>
      </c>
      <c r="IL102" s="11">
        <v>7</v>
      </c>
      <c r="IM102" s="11">
        <v>0</v>
      </c>
      <c r="IN102" s="11">
        <v>4040</v>
      </c>
      <c r="IO102" s="11">
        <v>104</v>
      </c>
      <c r="IP102" s="11">
        <v>0</v>
      </c>
      <c r="IQ102" s="11">
        <v>5797</v>
      </c>
      <c r="IR102" s="11">
        <v>0</v>
      </c>
      <c r="IS102" s="11">
        <v>64</v>
      </c>
      <c r="IT102" s="11">
        <v>0</v>
      </c>
      <c r="IU102" s="11">
        <v>0</v>
      </c>
      <c r="IV102" s="11">
        <v>100912</v>
      </c>
      <c r="IW102" s="11">
        <v>605</v>
      </c>
      <c r="IX102" s="11">
        <v>0</v>
      </c>
      <c r="IY102" s="11">
        <v>0</v>
      </c>
      <c r="IZ102" s="11">
        <v>14</v>
      </c>
      <c r="JA102" s="11">
        <v>9</v>
      </c>
      <c r="JB102" s="11">
        <v>208</v>
      </c>
      <c r="JC102" s="11">
        <v>48</v>
      </c>
      <c r="JD102" s="11">
        <v>418</v>
      </c>
      <c r="JE102" s="11">
        <v>97</v>
      </c>
      <c r="JF102" s="11">
        <v>0</v>
      </c>
      <c r="JG102" s="11">
        <v>39</v>
      </c>
      <c r="JH102" s="11">
        <v>0</v>
      </c>
      <c r="JI102" s="11">
        <v>206</v>
      </c>
      <c r="JJ102" s="11">
        <v>1024</v>
      </c>
      <c r="JK102" s="11">
        <v>245</v>
      </c>
      <c r="JL102" s="11">
        <v>389</v>
      </c>
      <c r="JM102" s="11">
        <v>565</v>
      </c>
      <c r="JN102" s="11">
        <v>0</v>
      </c>
      <c r="JO102" s="11">
        <v>1</v>
      </c>
      <c r="JP102" s="11">
        <v>157</v>
      </c>
      <c r="JQ102" s="11">
        <v>34</v>
      </c>
      <c r="JR102" s="11">
        <v>60</v>
      </c>
      <c r="JS102" s="11">
        <v>0</v>
      </c>
      <c r="JT102" s="11">
        <v>0</v>
      </c>
      <c r="JU102" s="11">
        <v>265</v>
      </c>
      <c r="JV102" s="11">
        <v>0</v>
      </c>
      <c r="JW102" s="11">
        <v>508</v>
      </c>
      <c r="JX102" s="11">
        <v>0</v>
      </c>
      <c r="JY102" s="11">
        <v>0</v>
      </c>
      <c r="JZ102" s="11">
        <v>235</v>
      </c>
      <c r="KA102" s="11">
        <v>1483</v>
      </c>
      <c r="KB102" s="11">
        <v>0</v>
      </c>
      <c r="KC102" s="11">
        <v>0</v>
      </c>
      <c r="KD102" s="11">
        <v>6217</v>
      </c>
      <c r="KE102" s="11">
        <v>134</v>
      </c>
      <c r="KF102" s="11">
        <v>10832</v>
      </c>
      <c r="KG102" s="11">
        <v>4531</v>
      </c>
      <c r="KH102" s="11">
        <v>23016</v>
      </c>
      <c r="KI102" s="11">
        <v>1</v>
      </c>
      <c r="KJ102" s="11">
        <v>200</v>
      </c>
      <c r="KK102" s="11">
        <v>0</v>
      </c>
      <c r="KL102" s="11">
        <v>2666</v>
      </c>
      <c r="KM102" s="11">
        <v>1638</v>
      </c>
      <c r="KN102" s="11">
        <v>0</v>
      </c>
      <c r="KO102" s="11">
        <v>0</v>
      </c>
      <c r="KP102" s="11">
        <v>0</v>
      </c>
      <c r="KQ102" s="11">
        <v>0</v>
      </c>
      <c r="KR102" s="11">
        <v>0</v>
      </c>
      <c r="KS102" s="11">
        <v>0</v>
      </c>
      <c r="KT102" s="11">
        <v>0</v>
      </c>
      <c r="KU102" s="11">
        <v>0</v>
      </c>
      <c r="KV102" s="11">
        <v>883</v>
      </c>
      <c r="KW102" s="11">
        <v>0</v>
      </c>
      <c r="KX102" s="11">
        <v>100</v>
      </c>
      <c r="KY102" s="11">
        <v>57</v>
      </c>
      <c r="KZ102" s="11">
        <v>51</v>
      </c>
      <c r="LA102" s="11">
        <v>24</v>
      </c>
      <c r="LB102" s="11">
        <v>2</v>
      </c>
      <c r="LC102" s="11">
        <v>275</v>
      </c>
      <c r="LD102" s="11">
        <v>21</v>
      </c>
      <c r="LE102" s="11">
        <v>7</v>
      </c>
      <c r="LF102" s="11">
        <v>259</v>
      </c>
      <c r="LG102" s="11">
        <v>17</v>
      </c>
      <c r="LH102" s="11">
        <v>65</v>
      </c>
      <c r="LI102" s="11">
        <v>87</v>
      </c>
      <c r="LJ102" s="11">
        <v>199</v>
      </c>
      <c r="LK102" s="11">
        <v>214</v>
      </c>
      <c r="LL102" s="11">
        <v>145</v>
      </c>
      <c r="LM102" s="11">
        <v>0</v>
      </c>
      <c r="LN102" s="11">
        <v>0</v>
      </c>
      <c r="LO102" s="11">
        <v>0</v>
      </c>
      <c r="LP102" s="11">
        <v>0</v>
      </c>
      <c r="LQ102" s="11">
        <v>0</v>
      </c>
      <c r="LR102" s="11">
        <v>0</v>
      </c>
      <c r="LS102" s="11">
        <v>0</v>
      </c>
      <c r="LT102" s="11">
        <v>0</v>
      </c>
      <c r="LU102" s="11">
        <v>0</v>
      </c>
      <c r="LV102" s="11">
        <v>0</v>
      </c>
      <c r="LW102" s="11">
        <v>0</v>
      </c>
      <c r="LX102" s="11">
        <v>49</v>
      </c>
      <c r="LY102" s="11">
        <v>0</v>
      </c>
      <c r="LZ102" s="11">
        <v>0</v>
      </c>
      <c r="MA102" s="11">
        <v>0</v>
      </c>
      <c r="MB102" s="11">
        <v>0</v>
      </c>
      <c r="MC102" s="11">
        <v>0</v>
      </c>
      <c r="MD102" s="11">
        <v>0</v>
      </c>
      <c r="ME102" s="11">
        <v>0</v>
      </c>
      <c r="MF102" s="11">
        <v>0</v>
      </c>
      <c r="MG102" s="11">
        <v>0</v>
      </c>
      <c r="MH102" s="11">
        <v>0</v>
      </c>
      <c r="MI102" s="11">
        <v>0</v>
      </c>
      <c r="MJ102" s="11">
        <v>0</v>
      </c>
      <c r="MK102" s="11">
        <v>0</v>
      </c>
      <c r="ML102" s="11">
        <v>0</v>
      </c>
      <c r="MM102" s="11">
        <v>0</v>
      </c>
      <c r="MN102" s="11">
        <v>0</v>
      </c>
      <c r="MO102" s="11">
        <v>0</v>
      </c>
      <c r="MP102" s="11">
        <v>0</v>
      </c>
      <c r="MQ102" s="11">
        <v>0</v>
      </c>
      <c r="MR102" s="11">
        <v>0</v>
      </c>
      <c r="MS102" s="11">
        <v>0</v>
      </c>
      <c r="MT102" s="11">
        <v>0</v>
      </c>
      <c r="MU102" s="11">
        <v>7</v>
      </c>
      <c r="MV102" s="11">
        <v>0</v>
      </c>
      <c r="MW102" s="11">
        <v>0</v>
      </c>
      <c r="MX102" s="11">
        <v>541</v>
      </c>
      <c r="MY102" s="11">
        <v>0</v>
      </c>
      <c r="MZ102" s="11">
        <v>0</v>
      </c>
      <c r="NA102" s="11">
        <v>0</v>
      </c>
      <c r="NB102" s="11">
        <v>0</v>
      </c>
      <c r="NC102" s="11">
        <v>0</v>
      </c>
      <c r="ND102" s="11">
        <v>0</v>
      </c>
      <c r="NE102" s="11">
        <v>0</v>
      </c>
      <c r="NF102" s="11">
        <v>0</v>
      </c>
      <c r="NG102" s="11">
        <v>0</v>
      </c>
      <c r="NH102" s="11">
        <v>0</v>
      </c>
      <c r="NI102" s="11">
        <v>0</v>
      </c>
      <c r="NJ102" s="11">
        <v>0</v>
      </c>
      <c r="NK102" s="11">
        <v>41</v>
      </c>
      <c r="NL102" s="11">
        <v>0</v>
      </c>
      <c r="NM102" s="11">
        <v>0</v>
      </c>
      <c r="NN102" s="11">
        <v>0</v>
      </c>
      <c r="NO102" s="11">
        <v>0</v>
      </c>
      <c r="NP102" s="11">
        <v>0</v>
      </c>
      <c r="NQ102" s="11">
        <v>0</v>
      </c>
      <c r="NR102" s="11">
        <v>0</v>
      </c>
      <c r="NS102" s="11">
        <v>0</v>
      </c>
      <c r="NT102" s="11">
        <v>0</v>
      </c>
      <c r="NU102" s="11">
        <v>0</v>
      </c>
      <c r="NV102" s="11">
        <v>0</v>
      </c>
      <c r="NW102" s="11">
        <v>0</v>
      </c>
      <c r="NX102" s="11">
        <v>0</v>
      </c>
      <c r="NY102" s="11">
        <v>0</v>
      </c>
      <c r="NZ102" s="11">
        <v>0</v>
      </c>
      <c r="OA102" s="11">
        <v>0</v>
      </c>
      <c r="OB102" s="11">
        <v>0</v>
      </c>
      <c r="OC102" s="11">
        <v>0</v>
      </c>
      <c r="OD102" s="11">
        <v>0</v>
      </c>
      <c r="OE102" s="11">
        <v>0</v>
      </c>
      <c r="OF102" s="11">
        <v>0</v>
      </c>
      <c r="OG102" s="11">
        <v>0</v>
      </c>
      <c r="OH102" s="11">
        <v>0</v>
      </c>
      <c r="OI102" s="11">
        <v>0</v>
      </c>
      <c r="OJ102" s="11">
        <v>0</v>
      </c>
      <c r="OK102" s="11">
        <v>0</v>
      </c>
      <c r="OL102" s="11">
        <v>0</v>
      </c>
      <c r="OM102" s="11">
        <v>0</v>
      </c>
      <c r="ON102" s="11">
        <v>0</v>
      </c>
      <c r="OO102" s="11">
        <v>1871</v>
      </c>
      <c r="OP102" s="11">
        <v>599401</v>
      </c>
      <c r="OQ102" s="150">
        <v>0</v>
      </c>
      <c r="OR102" s="11">
        <v>0</v>
      </c>
      <c r="OS102" s="11">
        <v>0</v>
      </c>
      <c r="OT102" s="11">
        <v>0</v>
      </c>
      <c r="OU102" s="11">
        <v>-68142</v>
      </c>
      <c r="OV102" s="11">
        <v>384830</v>
      </c>
      <c r="OW102" s="11">
        <v>316688</v>
      </c>
      <c r="OX102" s="11">
        <v>916089</v>
      </c>
      <c r="OY102" s="11">
        <v>773392</v>
      </c>
      <c r="OZ102" s="11">
        <v>142697</v>
      </c>
      <c r="PA102" s="11">
        <v>0</v>
      </c>
      <c r="PB102" s="11">
        <v>916089</v>
      </c>
    </row>
    <row r="103" spans="1:418" ht="15" customHeight="1">
      <c r="A103" s="8" t="s">
        <v>526</v>
      </c>
      <c r="B103" s="9" t="s">
        <v>99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34560</v>
      </c>
      <c r="CV103" s="10">
        <v>0</v>
      </c>
      <c r="CW103" s="10">
        <v>138813</v>
      </c>
      <c r="CX103" s="10">
        <v>18215</v>
      </c>
      <c r="CY103" s="10">
        <v>265066</v>
      </c>
      <c r="CZ103" s="10">
        <v>163</v>
      </c>
      <c r="DA103" s="10">
        <v>2</v>
      </c>
      <c r="DB103" s="10">
        <v>0</v>
      </c>
      <c r="DC103" s="10">
        <v>945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638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81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2967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58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1">
        <v>0</v>
      </c>
      <c r="GV103" s="11">
        <v>0</v>
      </c>
      <c r="GW103" s="11">
        <v>0</v>
      </c>
      <c r="GX103" s="11">
        <v>0</v>
      </c>
      <c r="GY103" s="11">
        <v>0</v>
      </c>
      <c r="GZ103" s="11">
        <v>0</v>
      </c>
      <c r="HA103" s="11">
        <v>0</v>
      </c>
      <c r="HB103" s="11">
        <v>0</v>
      </c>
      <c r="HC103" s="11">
        <v>0</v>
      </c>
      <c r="HD103" s="11">
        <v>0</v>
      </c>
      <c r="HE103" s="11">
        <v>0</v>
      </c>
      <c r="HF103" s="11">
        <v>0</v>
      </c>
      <c r="HG103" s="11">
        <v>0</v>
      </c>
      <c r="HH103" s="11">
        <v>0</v>
      </c>
      <c r="HI103" s="11">
        <v>0</v>
      </c>
      <c r="HJ103" s="11">
        <v>0</v>
      </c>
      <c r="HK103" s="11">
        <v>0</v>
      </c>
      <c r="HL103" s="11">
        <v>0</v>
      </c>
      <c r="HM103" s="11">
        <v>0</v>
      </c>
      <c r="HN103" s="11">
        <v>0</v>
      </c>
      <c r="HO103" s="11">
        <v>0</v>
      </c>
      <c r="HP103" s="11">
        <v>0</v>
      </c>
      <c r="HQ103" s="11">
        <v>0</v>
      </c>
      <c r="HR103" s="11">
        <v>0</v>
      </c>
      <c r="HS103" s="11">
        <v>0</v>
      </c>
      <c r="HT103" s="11">
        <v>0</v>
      </c>
      <c r="HU103" s="11">
        <v>0</v>
      </c>
      <c r="HV103" s="11">
        <v>0</v>
      </c>
      <c r="HW103" s="11">
        <v>0</v>
      </c>
      <c r="HX103" s="11">
        <v>0</v>
      </c>
      <c r="HY103" s="11">
        <v>0</v>
      </c>
      <c r="HZ103" s="11">
        <v>0</v>
      </c>
      <c r="IA103" s="11">
        <v>0</v>
      </c>
      <c r="IB103" s="11">
        <v>0</v>
      </c>
      <c r="IC103" s="11">
        <v>0</v>
      </c>
      <c r="ID103" s="11">
        <v>0</v>
      </c>
      <c r="IE103" s="11">
        <v>0</v>
      </c>
      <c r="IF103" s="11">
        <v>0</v>
      </c>
      <c r="IG103" s="11">
        <v>0</v>
      </c>
      <c r="IH103" s="11">
        <v>0</v>
      </c>
      <c r="II103" s="11">
        <v>0</v>
      </c>
      <c r="IJ103" s="11">
        <v>0</v>
      </c>
      <c r="IK103" s="11">
        <v>0</v>
      </c>
      <c r="IL103" s="11">
        <v>0</v>
      </c>
      <c r="IM103" s="11">
        <v>0</v>
      </c>
      <c r="IN103" s="11">
        <v>0</v>
      </c>
      <c r="IO103" s="11">
        <v>0</v>
      </c>
      <c r="IP103" s="11">
        <v>0</v>
      </c>
      <c r="IQ103" s="11">
        <v>0</v>
      </c>
      <c r="IR103" s="11">
        <v>0</v>
      </c>
      <c r="IS103" s="11">
        <v>0</v>
      </c>
      <c r="IT103" s="11">
        <v>0</v>
      </c>
      <c r="IU103" s="11">
        <v>0</v>
      </c>
      <c r="IV103" s="11">
        <v>0</v>
      </c>
      <c r="IW103" s="11">
        <v>0</v>
      </c>
      <c r="IX103" s="11">
        <v>0</v>
      </c>
      <c r="IY103" s="11">
        <v>0</v>
      </c>
      <c r="IZ103" s="11">
        <v>0</v>
      </c>
      <c r="JA103" s="11">
        <v>0</v>
      </c>
      <c r="JB103" s="11">
        <v>0</v>
      </c>
      <c r="JC103" s="11">
        <v>0</v>
      </c>
      <c r="JD103" s="11">
        <v>0</v>
      </c>
      <c r="JE103" s="11">
        <v>0</v>
      </c>
      <c r="JF103" s="11">
        <v>0</v>
      </c>
      <c r="JG103" s="11">
        <v>0</v>
      </c>
      <c r="JH103" s="11">
        <v>0</v>
      </c>
      <c r="JI103" s="11">
        <v>0</v>
      </c>
      <c r="JJ103" s="11">
        <v>0</v>
      </c>
      <c r="JK103" s="11">
        <v>0</v>
      </c>
      <c r="JL103" s="11">
        <v>0</v>
      </c>
      <c r="JM103" s="11">
        <v>0</v>
      </c>
      <c r="JN103" s="11">
        <v>0</v>
      </c>
      <c r="JO103" s="11">
        <v>0</v>
      </c>
      <c r="JP103" s="11">
        <v>0</v>
      </c>
      <c r="JQ103" s="11">
        <v>0</v>
      </c>
      <c r="JR103" s="11">
        <v>0</v>
      </c>
      <c r="JS103" s="11">
        <v>0</v>
      </c>
      <c r="JT103" s="11">
        <v>0</v>
      </c>
      <c r="JU103" s="11">
        <v>0</v>
      </c>
      <c r="JV103" s="11">
        <v>0</v>
      </c>
      <c r="JW103" s="11">
        <v>0</v>
      </c>
      <c r="JX103" s="11">
        <v>0</v>
      </c>
      <c r="JY103" s="11">
        <v>0</v>
      </c>
      <c r="JZ103" s="11">
        <v>0</v>
      </c>
      <c r="KA103" s="11">
        <v>0</v>
      </c>
      <c r="KB103" s="11">
        <v>0</v>
      </c>
      <c r="KC103" s="11">
        <v>0</v>
      </c>
      <c r="KD103" s="11">
        <v>185</v>
      </c>
      <c r="KE103" s="11">
        <v>0</v>
      </c>
      <c r="KF103" s="11">
        <v>1207</v>
      </c>
      <c r="KG103" s="11">
        <v>165</v>
      </c>
      <c r="KH103" s="11">
        <v>62</v>
      </c>
      <c r="KI103" s="11">
        <v>0</v>
      </c>
      <c r="KJ103" s="11">
        <v>0</v>
      </c>
      <c r="KK103" s="11">
        <v>0</v>
      </c>
      <c r="KL103" s="11">
        <v>0</v>
      </c>
      <c r="KM103" s="11">
        <v>26</v>
      </c>
      <c r="KN103" s="11">
        <v>0</v>
      </c>
      <c r="KO103" s="11">
        <v>0</v>
      </c>
      <c r="KP103" s="11">
        <v>0</v>
      </c>
      <c r="KQ103" s="11">
        <v>0</v>
      </c>
      <c r="KR103" s="11">
        <v>0</v>
      </c>
      <c r="KS103" s="11">
        <v>0</v>
      </c>
      <c r="KT103" s="11">
        <v>0</v>
      </c>
      <c r="KU103" s="11">
        <v>0</v>
      </c>
      <c r="KV103" s="11">
        <v>0</v>
      </c>
      <c r="KW103" s="11">
        <v>0</v>
      </c>
      <c r="KX103" s="11">
        <v>0</v>
      </c>
      <c r="KY103" s="11">
        <v>0</v>
      </c>
      <c r="KZ103" s="11">
        <v>0</v>
      </c>
      <c r="LA103" s="11">
        <v>0</v>
      </c>
      <c r="LB103" s="11">
        <v>0</v>
      </c>
      <c r="LC103" s="11">
        <v>0</v>
      </c>
      <c r="LD103" s="11">
        <v>0</v>
      </c>
      <c r="LE103" s="11">
        <v>0</v>
      </c>
      <c r="LF103" s="11">
        <v>0</v>
      </c>
      <c r="LG103" s="11">
        <v>0</v>
      </c>
      <c r="LH103" s="11">
        <v>0</v>
      </c>
      <c r="LI103" s="11">
        <v>0</v>
      </c>
      <c r="LJ103" s="11">
        <v>0</v>
      </c>
      <c r="LK103" s="11">
        <v>0</v>
      </c>
      <c r="LL103" s="11">
        <v>0</v>
      </c>
      <c r="LM103" s="11">
        <v>0</v>
      </c>
      <c r="LN103" s="11">
        <v>0</v>
      </c>
      <c r="LO103" s="11">
        <v>0</v>
      </c>
      <c r="LP103" s="11">
        <v>0</v>
      </c>
      <c r="LQ103" s="11">
        <v>0</v>
      </c>
      <c r="LR103" s="11">
        <v>0</v>
      </c>
      <c r="LS103" s="11">
        <v>0</v>
      </c>
      <c r="LT103" s="11">
        <v>0</v>
      </c>
      <c r="LU103" s="11">
        <v>0</v>
      </c>
      <c r="LV103" s="11">
        <v>0</v>
      </c>
      <c r="LW103" s="11">
        <v>0</v>
      </c>
      <c r="LX103" s="11">
        <v>0</v>
      </c>
      <c r="LY103" s="11">
        <v>0</v>
      </c>
      <c r="LZ103" s="11">
        <v>0</v>
      </c>
      <c r="MA103" s="11">
        <v>0</v>
      </c>
      <c r="MB103" s="11">
        <v>0</v>
      </c>
      <c r="MC103" s="11">
        <v>0</v>
      </c>
      <c r="MD103" s="11">
        <v>0</v>
      </c>
      <c r="ME103" s="11">
        <v>0</v>
      </c>
      <c r="MF103" s="11">
        <v>0</v>
      </c>
      <c r="MG103" s="11">
        <v>0</v>
      </c>
      <c r="MH103" s="11">
        <v>0</v>
      </c>
      <c r="MI103" s="11">
        <v>0</v>
      </c>
      <c r="MJ103" s="11">
        <v>0</v>
      </c>
      <c r="MK103" s="11">
        <v>0</v>
      </c>
      <c r="ML103" s="11">
        <v>0</v>
      </c>
      <c r="MM103" s="11">
        <v>0</v>
      </c>
      <c r="MN103" s="11">
        <v>0</v>
      </c>
      <c r="MO103" s="11">
        <v>0</v>
      </c>
      <c r="MP103" s="11">
        <v>0</v>
      </c>
      <c r="MQ103" s="11">
        <v>0</v>
      </c>
      <c r="MR103" s="11">
        <v>0</v>
      </c>
      <c r="MS103" s="11">
        <v>0</v>
      </c>
      <c r="MT103" s="11">
        <v>0</v>
      </c>
      <c r="MU103" s="11">
        <v>0</v>
      </c>
      <c r="MV103" s="11">
        <v>0</v>
      </c>
      <c r="MW103" s="11">
        <v>0</v>
      </c>
      <c r="MX103" s="11">
        <v>60</v>
      </c>
      <c r="MY103" s="11">
        <v>0</v>
      </c>
      <c r="MZ103" s="11">
        <v>0</v>
      </c>
      <c r="NA103" s="11">
        <v>0</v>
      </c>
      <c r="NB103" s="11">
        <v>0</v>
      </c>
      <c r="NC103" s="11">
        <v>0</v>
      </c>
      <c r="ND103" s="11">
        <v>0</v>
      </c>
      <c r="NE103" s="11">
        <v>0</v>
      </c>
      <c r="NF103" s="11">
        <v>0</v>
      </c>
      <c r="NG103" s="11">
        <v>0</v>
      </c>
      <c r="NH103" s="11">
        <v>0</v>
      </c>
      <c r="NI103" s="11">
        <v>0</v>
      </c>
      <c r="NJ103" s="11">
        <v>0</v>
      </c>
      <c r="NK103" s="11">
        <v>8</v>
      </c>
      <c r="NL103" s="11">
        <v>0</v>
      </c>
      <c r="NM103" s="11">
        <v>0</v>
      </c>
      <c r="NN103" s="11">
        <v>0</v>
      </c>
      <c r="NO103" s="11">
        <v>0</v>
      </c>
      <c r="NP103" s="11">
        <v>0</v>
      </c>
      <c r="NQ103" s="11">
        <v>0</v>
      </c>
      <c r="NR103" s="11">
        <v>0</v>
      </c>
      <c r="NS103" s="11">
        <v>177</v>
      </c>
      <c r="NT103" s="11">
        <v>0</v>
      </c>
      <c r="NU103" s="11">
        <v>0</v>
      </c>
      <c r="NV103" s="11">
        <v>0</v>
      </c>
      <c r="NW103" s="11">
        <v>0</v>
      </c>
      <c r="NX103" s="11">
        <v>0</v>
      </c>
      <c r="NY103" s="11">
        <v>0</v>
      </c>
      <c r="NZ103" s="11">
        <v>0</v>
      </c>
      <c r="OA103" s="11">
        <v>0</v>
      </c>
      <c r="OB103" s="11">
        <v>0</v>
      </c>
      <c r="OC103" s="11">
        <v>0</v>
      </c>
      <c r="OD103" s="11">
        <v>0</v>
      </c>
      <c r="OE103" s="11">
        <v>0</v>
      </c>
      <c r="OF103" s="11">
        <v>0</v>
      </c>
      <c r="OG103" s="11">
        <v>0</v>
      </c>
      <c r="OH103" s="11">
        <v>0</v>
      </c>
      <c r="OI103" s="11">
        <v>0</v>
      </c>
      <c r="OJ103" s="11">
        <v>0</v>
      </c>
      <c r="OK103" s="11">
        <v>0</v>
      </c>
      <c r="OL103" s="11">
        <v>0</v>
      </c>
      <c r="OM103" s="11">
        <v>0</v>
      </c>
      <c r="ON103" s="11">
        <v>0</v>
      </c>
      <c r="OO103" s="11">
        <v>562</v>
      </c>
      <c r="OP103" s="11">
        <v>463902</v>
      </c>
      <c r="OQ103" s="150">
        <v>0</v>
      </c>
      <c r="OR103" s="11">
        <v>0</v>
      </c>
      <c r="OS103" s="11">
        <v>0</v>
      </c>
      <c r="OT103" s="11">
        <v>0</v>
      </c>
      <c r="OU103" s="11">
        <v>25142</v>
      </c>
      <c r="OV103" s="11">
        <v>4002552</v>
      </c>
      <c r="OW103" s="11">
        <v>4027694</v>
      </c>
      <c r="OX103" s="11">
        <v>4491596</v>
      </c>
      <c r="OY103" s="11">
        <v>4392640</v>
      </c>
      <c r="OZ103" s="11">
        <v>98956</v>
      </c>
      <c r="PA103" s="11">
        <v>0</v>
      </c>
      <c r="PB103" s="11">
        <v>4491596</v>
      </c>
    </row>
    <row r="104" spans="1:418" ht="15" customHeight="1">
      <c r="A104" s="8" t="s">
        <v>527</v>
      </c>
      <c r="B104" s="9" t="s">
        <v>100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0</v>
      </c>
      <c r="BL104" s="10">
        <v>0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7514</v>
      </c>
      <c r="CJ104" s="10">
        <v>19537</v>
      </c>
      <c r="CK104" s="10">
        <v>198</v>
      </c>
      <c r="CL104" s="10">
        <v>1792</v>
      </c>
      <c r="CM104" s="10">
        <v>7480</v>
      </c>
      <c r="CN104" s="10">
        <v>11337</v>
      </c>
      <c r="CO104" s="10">
        <v>32749</v>
      </c>
      <c r="CP104" s="10">
        <v>44921</v>
      </c>
      <c r="CQ104" s="10">
        <v>8830</v>
      </c>
      <c r="CR104" s="10">
        <v>52683</v>
      </c>
      <c r="CS104" s="10">
        <v>361020</v>
      </c>
      <c r="CT104" s="10">
        <v>144688</v>
      </c>
      <c r="CU104" s="10">
        <v>523415</v>
      </c>
      <c r="CV104" s="10">
        <v>1087</v>
      </c>
      <c r="CW104" s="10">
        <v>148101</v>
      </c>
      <c r="CX104" s="10">
        <v>73563</v>
      </c>
      <c r="CY104" s="10">
        <v>647886</v>
      </c>
      <c r="CZ104" s="10">
        <v>27157</v>
      </c>
      <c r="DA104" s="10">
        <v>233</v>
      </c>
      <c r="DB104" s="10">
        <v>85</v>
      </c>
      <c r="DC104" s="10">
        <v>200039</v>
      </c>
      <c r="DD104" s="10">
        <v>111700</v>
      </c>
      <c r="DE104" s="10">
        <v>1454</v>
      </c>
      <c r="DF104" s="10">
        <v>0</v>
      </c>
      <c r="DG104" s="10">
        <v>0</v>
      </c>
      <c r="DH104" s="10">
        <v>0</v>
      </c>
      <c r="DI104" s="10">
        <v>0</v>
      </c>
      <c r="DJ104" s="10">
        <v>17436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188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58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1">
        <v>0</v>
      </c>
      <c r="GV104" s="11">
        <v>0</v>
      </c>
      <c r="GW104" s="11">
        <v>0</v>
      </c>
      <c r="GX104" s="11">
        <v>0</v>
      </c>
      <c r="GY104" s="11">
        <v>0</v>
      </c>
      <c r="GZ104" s="11">
        <v>0</v>
      </c>
      <c r="HA104" s="11">
        <v>0</v>
      </c>
      <c r="HB104" s="11">
        <v>0</v>
      </c>
      <c r="HC104" s="11">
        <v>0</v>
      </c>
      <c r="HD104" s="11">
        <v>0</v>
      </c>
      <c r="HE104" s="11">
        <v>0</v>
      </c>
      <c r="HF104" s="11">
        <v>0</v>
      </c>
      <c r="HG104" s="11">
        <v>0</v>
      </c>
      <c r="HH104" s="11">
        <v>0</v>
      </c>
      <c r="HI104" s="11">
        <v>0</v>
      </c>
      <c r="HJ104" s="11">
        <v>0</v>
      </c>
      <c r="HK104" s="11">
        <v>0</v>
      </c>
      <c r="HL104" s="11">
        <v>0</v>
      </c>
      <c r="HM104" s="11">
        <v>0</v>
      </c>
      <c r="HN104" s="11">
        <v>0</v>
      </c>
      <c r="HO104" s="11">
        <v>0</v>
      </c>
      <c r="HP104" s="11">
        <v>0</v>
      </c>
      <c r="HQ104" s="11">
        <v>0</v>
      </c>
      <c r="HR104" s="11">
        <v>0</v>
      </c>
      <c r="HS104" s="11">
        <v>0</v>
      </c>
      <c r="HT104" s="11">
        <v>0</v>
      </c>
      <c r="HU104" s="11">
        <v>0</v>
      </c>
      <c r="HV104" s="11">
        <v>0</v>
      </c>
      <c r="HW104" s="11">
        <v>0</v>
      </c>
      <c r="HX104" s="11">
        <v>0</v>
      </c>
      <c r="HY104" s="11">
        <v>0</v>
      </c>
      <c r="HZ104" s="11">
        <v>0</v>
      </c>
      <c r="IA104" s="11">
        <v>0</v>
      </c>
      <c r="IB104" s="11">
        <v>0</v>
      </c>
      <c r="IC104" s="11">
        <v>0</v>
      </c>
      <c r="ID104" s="11">
        <v>0</v>
      </c>
      <c r="IE104" s="11">
        <v>0</v>
      </c>
      <c r="IF104" s="11">
        <v>0</v>
      </c>
      <c r="IG104" s="11">
        <v>0</v>
      </c>
      <c r="IH104" s="11">
        <v>0</v>
      </c>
      <c r="II104" s="11">
        <v>0</v>
      </c>
      <c r="IJ104" s="11">
        <v>0</v>
      </c>
      <c r="IK104" s="11">
        <v>0</v>
      </c>
      <c r="IL104" s="11">
        <v>0</v>
      </c>
      <c r="IM104" s="11">
        <v>0</v>
      </c>
      <c r="IN104" s="11">
        <v>0</v>
      </c>
      <c r="IO104" s="11">
        <v>0</v>
      </c>
      <c r="IP104" s="11">
        <v>0</v>
      </c>
      <c r="IQ104" s="11">
        <v>0</v>
      </c>
      <c r="IR104" s="11">
        <v>0</v>
      </c>
      <c r="IS104" s="11">
        <v>0</v>
      </c>
      <c r="IT104" s="11">
        <v>0</v>
      </c>
      <c r="IU104" s="11">
        <v>0</v>
      </c>
      <c r="IV104" s="11">
        <v>0</v>
      </c>
      <c r="IW104" s="11">
        <v>0</v>
      </c>
      <c r="IX104" s="11">
        <v>0</v>
      </c>
      <c r="IY104" s="11">
        <v>0</v>
      </c>
      <c r="IZ104" s="11">
        <v>0</v>
      </c>
      <c r="JA104" s="11">
        <v>0</v>
      </c>
      <c r="JB104" s="11">
        <v>0</v>
      </c>
      <c r="JC104" s="11">
        <v>0</v>
      </c>
      <c r="JD104" s="11">
        <v>0</v>
      </c>
      <c r="JE104" s="11">
        <v>0</v>
      </c>
      <c r="JF104" s="11">
        <v>0</v>
      </c>
      <c r="JG104" s="11">
        <v>0</v>
      </c>
      <c r="JH104" s="11">
        <v>0</v>
      </c>
      <c r="JI104" s="11">
        <v>0</v>
      </c>
      <c r="JJ104" s="11">
        <v>0</v>
      </c>
      <c r="JK104" s="11">
        <v>0</v>
      </c>
      <c r="JL104" s="11">
        <v>0</v>
      </c>
      <c r="JM104" s="11">
        <v>0</v>
      </c>
      <c r="JN104" s="11">
        <v>0</v>
      </c>
      <c r="JO104" s="11">
        <v>0</v>
      </c>
      <c r="JP104" s="11">
        <v>0</v>
      </c>
      <c r="JQ104" s="11">
        <v>0</v>
      </c>
      <c r="JR104" s="11">
        <v>0</v>
      </c>
      <c r="JS104" s="11">
        <v>0</v>
      </c>
      <c r="JT104" s="11">
        <v>0</v>
      </c>
      <c r="JU104" s="11">
        <v>0</v>
      </c>
      <c r="JV104" s="11">
        <v>0</v>
      </c>
      <c r="JW104" s="11">
        <v>0</v>
      </c>
      <c r="JX104" s="11">
        <v>0</v>
      </c>
      <c r="JY104" s="11">
        <v>0</v>
      </c>
      <c r="JZ104" s="11">
        <v>0</v>
      </c>
      <c r="KA104" s="11">
        <v>0</v>
      </c>
      <c r="KB104" s="11">
        <v>0</v>
      </c>
      <c r="KC104" s="11">
        <v>0</v>
      </c>
      <c r="KD104" s="11">
        <v>0</v>
      </c>
      <c r="KE104" s="11">
        <v>0</v>
      </c>
      <c r="KF104" s="11">
        <v>0</v>
      </c>
      <c r="KG104" s="11">
        <v>291</v>
      </c>
      <c r="KH104" s="11">
        <v>372</v>
      </c>
      <c r="KI104" s="11">
        <v>0</v>
      </c>
      <c r="KJ104" s="11">
        <v>0</v>
      </c>
      <c r="KK104" s="11">
        <v>0</v>
      </c>
      <c r="KL104" s="11">
        <v>0</v>
      </c>
      <c r="KM104" s="11">
        <v>2127</v>
      </c>
      <c r="KN104" s="11">
        <v>0</v>
      </c>
      <c r="KO104" s="11">
        <v>0</v>
      </c>
      <c r="KP104" s="11">
        <v>0</v>
      </c>
      <c r="KQ104" s="11">
        <v>0</v>
      </c>
      <c r="KR104" s="11">
        <v>0</v>
      </c>
      <c r="KS104" s="11">
        <v>0</v>
      </c>
      <c r="KT104" s="11">
        <v>0</v>
      </c>
      <c r="KU104" s="11">
        <v>0</v>
      </c>
      <c r="KV104" s="11">
        <v>0</v>
      </c>
      <c r="KW104" s="11">
        <v>0</v>
      </c>
      <c r="KX104" s="11">
        <v>0</v>
      </c>
      <c r="KY104" s="11">
        <v>0</v>
      </c>
      <c r="KZ104" s="11">
        <v>0</v>
      </c>
      <c r="LA104" s="11">
        <v>0</v>
      </c>
      <c r="LB104" s="11">
        <v>0</v>
      </c>
      <c r="LC104" s="11">
        <v>0</v>
      </c>
      <c r="LD104" s="11">
        <v>0</v>
      </c>
      <c r="LE104" s="11">
        <v>0</v>
      </c>
      <c r="LF104" s="11">
        <v>0</v>
      </c>
      <c r="LG104" s="11">
        <v>0</v>
      </c>
      <c r="LH104" s="11">
        <v>0</v>
      </c>
      <c r="LI104" s="11">
        <v>0</v>
      </c>
      <c r="LJ104" s="11">
        <v>0</v>
      </c>
      <c r="LK104" s="11">
        <v>0</v>
      </c>
      <c r="LL104" s="11">
        <v>0</v>
      </c>
      <c r="LM104" s="11">
        <v>0</v>
      </c>
      <c r="LN104" s="11">
        <v>0</v>
      </c>
      <c r="LO104" s="11">
        <v>0</v>
      </c>
      <c r="LP104" s="11">
        <v>0</v>
      </c>
      <c r="LQ104" s="11">
        <v>0</v>
      </c>
      <c r="LR104" s="11">
        <v>0</v>
      </c>
      <c r="LS104" s="11">
        <v>0</v>
      </c>
      <c r="LT104" s="11">
        <v>0</v>
      </c>
      <c r="LU104" s="11">
        <v>0</v>
      </c>
      <c r="LV104" s="11">
        <v>0</v>
      </c>
      <c r="LW104" s="11">
        <v>0</v>
      </c>
      <c r="LX104" s="11">
        <v>0</v>
      </c>
      <c r="LY104" s="11">
        <v>0</v>
      </c>
      <c r="LZ104" s="11">
        <v>0</v>
      </c>
      <c r="MA104" s="11">
        <v>0</v>
      </c>
      <c r="MB104" s="11">
        <v>0</v>
      </c>
      <c r="MC104" s="11">
        <v>0</v>
      </c>
      <c r="MD104" s="11">
        <v>0</v>
      </c>
      <c r="ME104" s="11">
        <v>0</v>
      </c>
      <c r="MF104" s="11">
        <v>0</v>
      </c>
      <c r="MG104" s="11">
        <v>0</v>
      </c>
      <c r="MH104" s="11">
        <v>0</v>
      </c>
      <c r="MI104" s="11">
        <v>0</v>
      </c>
      <c r="MJ104" s="11">
        <v>0</v>
      </c>
      <c r="MK104" s="11">
        <v>0</v>
      </c>
      <c r="ML104" s="11">
        <v>0</v>
      </c>
      <c r="MM104" s="11">
        <v>0</v>
      </c>
      <c r="MN104" s="11">
        <v>0</v>
      </c>
      <c r="MO104" s="11">
        <v>0</v>
      </c>
      <c r="MP104" s="11">
        <v>0</v>
      </c>
      <c r="MQ104" s="11">
        <v>0</v>
      </c>
      <c r="MR104" s="11">
        <v>0</v>
      </c>
      <c r="MS104" s="11">
        <v>0</v>
      </c>
      <c r="MT104" s="11">
        <v>0</v>
      </c>
      <c r="MU104" s="11">
        <v>0</v>
      </c>
      <c r="MV104" s="11">
        <v>0</v>
      </c>
      <c r="MW104" s="11">
        <v>0</v>
      </c>
      <c r="MX104" s="11">
        <v>0</v>
      </c>
      <c r="MY104" s="11">
        <v>0</v>
      </c>
      <c r="MZ104" s="11">
        <v>0</v>
      </c>
      <c r="NA104" s="11">
        <v>0</v>
      </c>
      <c r="NB104" s="11">
        <v>0</v>
      </c>
      <c r="NC104" s="11">
        <v>0</v>
      </c>
      <c r="ND104" s="11">
        <v>0</v>
      </c>
      <c r="NE104" s="11">
        <v>0</v>
      </c>
      <c r="NF104" s="11">
        <v>0</v>
      </c>
      <c r="NG104" s="11">
        <v>0</v>
      </c>
      <c r="NH104" s="11">
        <v>0</v>
      </c>
      <c r="NI104" s="11">
        <v>0</v>
      </c>
      <c r="NJ104" s="11">
        <v>0</v>
      </c>
      <c r="NK104" s="11">
        <v>0</v>
      </c>
      <c r="NL104" s="11">
        <v>0</v>
      </c>
      <c r="NM104" s="11">
        <v>0</v>
      </c>
      <c r="NN104" s="11">
        <v>0</v>
      </c>
      <c r="NO104" s="11">
        <v>0</v>
      </c>
      <c r="NP104" s="11">
        <v>0</v>
      </c>
      <c r="NQ104" s="11">
        <v>0</v>
      </c>
      <c r="NR104" s="11">
        <v>0</v>
      </c>
      <c r="NS104" s="11">
        <v>0</v>
      </c>
      <c r="NT104" s="11">
        <v>0</v>
      </c>
      <c r="NU104" s="11">
        <v>0</v>
      </c>
      <c r="NV104" s="11">
        <v>0</v>
      </c>
      <c r="NW104" s="11">
        <v>0</v>
      </c>
      <c r="NX104" s="11">
        <v>0</v>
      </c>
      <c r="NY104" s="11">
        <v>0</v>
      </c>
      <c r="NZ104" s="11">
        <v>0</v>
      </c>
      <c r="OA104" s="11">
        <v>0</v>
      </c>
      <c r="OB104" s="11">
        <v>0</v>
      </c>
      <c r="OC104" s="11">
        <v>0</v>
      </c>
      <c r="OD104" s="11">
        <v>0</v>
      </c>
      <c r="OE104" s="11">
        <v>0</v>
      </c>
      <c r="OF104" s="11">
        <v>0</v>
      </c>
      <c r="OG104" s="11">
        <v>0</v>
      </c>
      <c r="OH104" s="11">
        <v>0</v>
      </c>
      <c r="OI104" s="11">
        <v>0</v>
      </c>
      <c r="OJ104" s="11">
        <v>0</v>
      </c>
      <c r="OK104" s="11">
        <v>0</v>
      </c>
      <c r="OL104" s="11">
        <v>0</v>
      </c>
      <c r="OM104" s="11">
        <v>0</v>
      </c>
      <c r="ON104" s="11">
        <v>0</v>
      </c>
      <c r="OO104" s="11">
        <v>0</v>
      </c>
      <c r="OP104" s="11">
        <v>2447883</v>
      </c>
      <c r="OQ104" s="150">
        <v>0</v>
      </c>
      <c r="OR104" s="11">
        <v>0</v>
      </c>
      <c r="OS104" s="11">
        <v>0</v>
      </c>
      <c r="OT104" s="11">
        <v>0</v>
      </c>
      <c r="OU104" s="11">
        <v>0</v>
      </c>
      <c r="OV104" s="11">
        <v>0</v>
      </c>
      <c r="OW104" s="11">
        <v>0</v>
      </c>
      <c r="OX104" s="11">
        <v>2447883</v>
      </c>
      <c r="OY104" s="11">
        <v>2447883</v>
      </c>
      <c r="OZ104" s="11">
        <v>0</v>
      </c>
      <c r="PA104" s="11">
        <v>0</v>
      </c>
      <c r="PB104" s="11">
        <v>2447883</v>
      </c>
    </row>
    <row r="105" spans="1:418" ht="15" customHeight="1">
      <c r="A105" s="8" t="s">
        <v>528</v>
      </c>
      <c r="B105" s="9" t="s">
        <v>101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188573</v>
      </c>
      <c r="CX105" s="10">
        <v>0</v>
      </c>
      <c r="CY105" s="10">
        <v>620614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58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1">
        <v>0</v>
      </c>
      <c r="GV105" s="11">
        <v>0</v>
      </c>
      <c r="GW105" s="11">
        <v>0</v>
      </c>
      <c r="GX105" s="11">
        <v>0</v>
      </c>
      <c r="GY105" s="11">
        <v>0</v>
      </c>
      <c r="GZ105" s="11">
        <v>0</v>
      </c>
      <c r="HA105" s="11">
        <v>0</v>
      </c>
      <c r="HB105" s="11">
        <v>0</v>
      </c>
      <c r="HC105" s="11">
        <v>0</v>
      </c>
      <c r="HD105" s="11">
        <v>0</v>
      </c>
      <c r="HE105" s="11">
        <v>0</v>
      </c>
      <c r="HF105" s="11">
        <v>0</v>
      </c>
      <c r="HG105" s="11">
        <v>0</v>
      </c>
      <c r="HH105" s="11">
        <v>0</v>
      </c>
      <c r="HI105" s="11">
        <v>0</v>
      </c>
      <c r="HJ105" s="11">
        <v>0</v>
      </c>
      <c r="HK105" s="11">
        <v>0</v>
      </c>
      <c r="HL105" s="11">
        <v>0</v>
      </c>
      <c r="HM105" s="11">
        <v>0</v>
      </c>
      <c r="HN105" s="11">
        <v>0</v>
      </c>
      <c r="HO105" s="11">
        <v>0</v>
      </c>
      <c r="HP105" s="11">
        <v>0</v>
      </c>
      <c r="HQ105" s="11">
        <v>0</v>
      </c>
      <c r="HR105" s="11">
        <v>0</v>
      </c>
      <c r="HS105" s="11">
        <v>0</v>
      </c>
      <c r="HT105" s="11">
        <v>0</v>
      </c>
      <c r="HU105" s="11">
        <v>0</v>
      </c>
      <c r="HV105" s="11">
        <v>0</v>
      </c>
      <c r="HW105" s="11">
        <v>0</v>
      </c>
      <c r="HX105" s="11">
        <v>0</v>
      </c>
      <c r="HY105" s="11">
        <v>0</v>
      </c>
      <c r="HZ105" s="11">
        <v>0</v>
      </c>
      <c r="IA105" s="11">
        <v>0</v>
      </c>
      <c r="IB105" s="11">
        <v>0</v>
      </c>
      <c r="IC105" s="11">
        <v>0</v>
      </c>
      <c r="ID105" s="11">
        <v>0</v>
      </c>
      <c r="IE105" s="11">
        <v>0</v>
      </c>
      <c r="IF105" s="11">
        <v>0</v>
      </c>
      <c r="IG105" s="11">
        <v>0</v>
      </c>
      <c r="IH105" s="11">
        <v>0</v>
      </c>
      <c r="II105" s="11">
        <v>0</v>
      </c>
      <c r="IJ105" s="11">
        <v>0</v>
      </c>
      <c r="IK105" s="11">
        <v>0</v>
      </c>
      <c r="IL105" s="11">
        <v>0</v>
      </c>
      <c r="IM105" s="11">
        <v>0</v>
      </c>
      <c r="IN105" s="11">
        <v>0</v>
      </c>
      <c r="IO105" s="11">
        <v>0</v>
      </c>
      <c r="IP105" s="11">
        <v>0</v>
      </c>
      <c r="IQ105" s="11">
        <v>0</v>
      </c>
      <c r="IR105" s="11">
        <v>0</v>
      </c>
      <c r="IS105" s="11">
        <v>0</v>
      </c>
      <c r="IT105" s="11">
        <v>0</v>
      </c>
      <c r="IU105" s="11">
        <v>0</v>
      </c>
      <c r="IV105" s="11">
        <v>0</v>
      </c>
      <c r="IW105" s="11">
        <v>0</v>
      </c>
      <c r="IX105" s="11">
        <v>0</v>
      </c>
      <c r="IY105" s="11">
        <v>0</v>
      </c>
      <c r="IZ105" s="11">
        <v>0</v>
      </c>
      <c r="JA105" s="11">
        <v>0</v>
      </c>
      <c r="JB105" s="11">
        <v>0</v>
      </c>
      <c r="JC105" s="11">
        <v>0</v>
      </c>
      <c r="JD105" s="11">
        <v>0</v>
      </c>
      <c r="JE105" s="11">
        <v>0</v>
      </c>
      <c r="JF105" s="11">
        <v>0</v>
      </c>
      <c r="JG105" s="11">
        <v>0</v>
      </c>
      <c r="JH105" s="11">
        <v>0</v>
      </c>
      <c r="JI105" s="11">
        <v>0</v>
      </c>
      <c r="JJ105" s="11">
        <v>0</v>
      </c>
      <c r="JK105" s="11">
        <v>0</v>
      </c>
      <c r="JL105" s="11">
        <v>0</v>
      </c>
      <c r="JM105" s="11">
        <v>0</v>
      </c>
      <c r="JN105" s="11">
        <v>0</v>
      </c>
      <c r="JO105" s="11">
        <v>0</v>
      </c>
      <c r="JP105" s="11">
        <v>0</v>
      </c>
      <c r="JQ105" s="11">
        <v>0</v>
      </c>
      <c r="JR105" s="11">
        <v>0</v>
      </c>
      <c r="JS105" s="11">
        <v>0</v>
      </c>
      <c r="JT105" s="11">
        <v>0</v>
      </c>
      <c r="JU105" s="11">
        <v>0</v>
      </c>
      <c r="JV105" s="11">
        <v>0</v>
      </c>
      <c r="JW105" s="11">
        <v>0</v>
      </c>
      <c r="JX105" s="11">
        <v>0</v>
      </c>
      <c r="JY105" s="11">
        <v>0</v>
      </c>
      <c r="JZ105" s="11">
        <v>0</v>
      </c>
      <c r="KA105" s="11">
        <v>0</v>
      </c>
      <c r="KB105" s="11">
        <v>0</v>
      </c>
      <c r="KC105" s="11">
        <v>0</v>
      </c>
      <c r="KD105" s="11">
        <v>0</v>
      </c>
      <c r="KE105" s="11">
        <v>0</v>
      </c>
      <c r="KF105" s="11">
        <v>0</v>
      </c>
      <c r="KG105" s="11">
        <v>0</v>
      </c>
      <c r="KH105" s="11">
        <v>0</v>
      </c>
      <c r="KI105" s="11">
        <v>0</v>
      </c>
      <c r="KJ105" s="11">
        <v>0</v>
      </c>
      <c r="KK105" s="11">
        <v>0</v>
      </c>
      <c r="KL105" s="11">
        <v>0</v>
      </c>
      <c r="KM105" s="11">
        <v>0</v>
      </c>
      <c r="KN105" s="11">
        <v>0</v>
      </c>
      <c r="KO105" s="11">
        <v>0</v>
      </c>
      <c r="KP105" s="11">
        <v>0</v>
      </c>
      <c r="KQ105" s="11">
        <v>0</v>
      </c>
      <c r="KR105" s="11">
        <v>0</v>
      </c>
      <c r="KS105" s="11">
        <v>0</v>
      </c>
      <c r="KT105" s="11">
        <v>0</v>
      </c>
      <c r="KU105" s="11">
        <v>0</v>
      </c>
      <c r="KV105" s="11">
        <v>0</v>
      </c>
      <c r="KW105" s="11">
        <v>0</v>
      </c>
      <c r="KX105" s="11">
        <v>0</v>
      </c>
      <c r="KY105" s="11">
        <v>0</v>
      </c>
      <c r="KZ105" s="11">
        <v>0</v>
      </c>
      <c r="LA105" s="11">
        <v>0</v>
      </c>
      <c r="LB105" s="11">
        <v>0</v>
      </c>
      <c r="LC105" s="11">
        <v>0</v>
      </c>
      <c r="LD105" s="11">
        <v>0</v>
      </c>
      <c r="LE105" s="11">
        <v>0</v>
      </c>
      <c r="LF105" s="11">
        <v>0</v>
      </c>
      <c r="LG105" s="11">
        <v>0</v>
      </c>
      <c r="LH105" s="11">
        <v>0</v>
      </c>
      <c r="LI105" s="11">
        <v>0</v>
      </c>
      <c r="LJ105" s="11">
        <v>0</v>
      </c>
      <c r="LK105" s="11">
        <v>0</v>
      </c>
      <c r="LL105" s="11">
        <v>0</v>
      </c>
      <c r="LM105" s="11">
        <v>0</v>
      </c>
      <c r="LN105" s="11">
        <v>0</v>
      </c>
      <c r="LO105" s="11">
        <v>0</v>
      </c>
      <c r="LP105" s="11">
        <v>0</v>
      </c>
      <c r="LQ105" s="11">
        <v>0</v>
      </c>
      <c r="LR105" s="11">
        <v>0</v>
      </c>
      <c r="LS105" s="11">
        <v>0</v>
      </c>
      <c r="LT105" s="11">
        <v>0</v>
      </c>
      <c r="LU105" s="11">
        <v>0</v>
      </c>
      <c r="LV105" s="11">
        <v>0</v>
      </c>
      <c r="LW105" s="11">
        <v>0</v>
      </c>
      <c r="LX105" s="11">
        <v>0</v>
      </c>
      <c r="LY105" s="11">
        <v>0</v>
      </c>
      <c r="LZ105" s="11">
        <v>0</v>
      </c>
      <c r="MA105" s="11">
        <v>0</v>
      </c>
      <c r="MB105" s="11">
        <v>0</v>
      </c>
      <c r="MC105" s="11">
        <v>0</v>
      </c>
      <c r="MD105" s="11">
        <v>0</v>
      </c>
      <c r="ME105" s="11">
        <v>0</v>
      </c>
      <c r="MF105" s="11">
        <v>0</v>
      </c>
      <c r="MG105" s="11">
        <v>0</v>
      </c>
      <c r="MH105" s="11">
        <v>0</v>
      </c>
      <c r="MI105" s="11">
        <v>0</v>
      </c>
      <c r="MJ105" s="11">
        <v>0</v>
      </c>
      <c r="MK105" s="11">
        <v>0</v>
      </c>
      <c r="ML105" s="11">
        <v>0</v>
      </c>
      <c r="MM105" s="11">
        <v>0</v>
      </c>
      <c r="MN105" s="11">
        <v>0</v>
      </c>
      <c r="MO105" s="11">
        <v>0</v>
      </c>
      <c r="MP105" s="11">
        <v>0</v>
      </c>
      <c r="MQ105" s="11">
        <v>0</v>
      </c>
      <c r="MR105" s="11">
        <v>0</v>
      </c>
      <c r="MS105" s="11">
        <v>0</v>
      </c>
      <c r="MT105" s="11">
        <v>0</v>
      </c>
      <c r="MU105" s="11">
        <v>0</v>
      </c>
      <c r="MV105" s="11">
        <v>0</v>
      </c>
      <c r="MW105" s="11">
        <v>0</v>
      </c>
      <c r="MX105" s="11">
        <v>2267</v>
      </c>
      <c r="MY105" s="11">
        <v>0</v>
      </c>
      <c r="MZ105" s="11">
        <v>0</v>
      </c>
      <c r="NA105" s="11">
        <v>0</v>
      </c>
      <c r="NB105" s="11">
        <v>0</v>
      </c>
      <c r="NC105" s="11">
        <v>0</v>
      </c>
      <c r="ND105" s="11">
        <v>0</v>
      </c>
      <c r="NE105" s="11">
        <v>0</v>
      </c>
      <c r="NF105" s="11">
        <v>0</v>
      </c>
      <c r="NG105" s="11">
        <v>0</v>
      </c>
      <c r="NH105" s="11">
        <v>0</v>
      </c>
      <c r="NI105" s="11">
        <v>0</v>
      </c>
      <c r="NJ105" s="11">
        <v>0</v>
      </c>
      <c r="NK105" s="11">
        <v>46</v>
      </c>
      <c r="NL105" s="11">
        <v>0</v>
      </c>
      <c r="NM105" s="11">
        <v>0</v>
      </c>
      <c r="NN105" s="11">
        <v>0</v>
      </c>
      <c r="NO105" s="11">
        <v>0</v>
      </c>
      <c r="NP105" s="11">
        <v>0</v>
      </c>
      <c r="NQ105" s="11">
        <v>0</v>
      </c>
      <c r="NR105" s="11">
        <v>0</v>
      </c>
      <c r="NS105" s="11">
        <v>6871</v>
      </c>
      <c r="NT105" s="11">
        <v>0</v>
      </c>
      <c r="NU105" s="11">
        <v>0</v>
      </c>
      <c r="NV105" s="11">
        <v>0</v>
      </c>
      <c r="NW105" s="11">
        <v>0</v>
      </c>
      <c r="NX105" s="11">
        <v>0</v>
      </c>
      <c r="NY105" s="11">
        <v>0</v>
      </c>
      <c r="NZ105" s="11">
        <v>0</v>
      </c>
      <c r="OA105" s="11">
        <v>0</v>
      </c>
      <c r="OB105" s="11">
        <v>0</v>
      </c>
      <c r="OC105" s="11">
        <v>6757</v>
      </c>
      <c r="OD105" s="11">
        <v>588</v>
      </c>
      <c r="OE105" s="11">
        <v>0</v>
      </c>
      <c r="OF105" s="11">
        <v>0</v>
      </c>
      <c r="OG105" s="11">
        <v>0</v>
      </c>
      <c r="OH105" s="11">
        <v>0</v>
      </c>
      <c r="OI105" s="11">
        <v>0</v>
      </c>
      <c r="OJ105" s="11">
        <v>0</v>
      </c>
      <c r="OK105" s="11">
        <v>0</v>
      </c>
      <c r="OL105" s="11">
        <v>0</v>
      </c>
      <c r="OM105" s="11">
        <v>0</v>
      </c>
      <c r="ON105" s="11">
        <v>0</v>
      </c>
      <c r="OO105" s="11">
        <v>24521</v>
      </c>
      <c r="OP105" s="11">
        <v>850237</v>
      </c>
      <c r="OQ105" s="150">
        <v>2087090</v>
      </c>
      <c r="OR105" s="11">
        <v>0</v>
      </c>
      <c r="OS105" s="11">
        <v>0</v>
      </c>
      <c r="OT105" s="11">
        <v>0</v>
      </c>
      <c r="OU105" s="11">
        <v>90775</v>
      </c>
      <c r="OV105" s="11">
        <v>458163</v>
      </c>
      <c r="OW105" s="11">
        <v>2636028</v>
      </c>
      <c r="OX105" s="11">
        <v>3486265</v>
      </c>
      <c r="OY105" s="11">
        <v>2173132</v>
      </c>
      <c r="OZ105" s="11">
        <v>1313133</v>
      </c>
      <c r="PA105" s="11">
        <v>0</v>
      </c>
      <c r="PB105" s="11">
        <v>3486265</v>
      </c>
    </row>
    <row r="106" spans="1:418" ht="15" customHeight="1">
      <c r="A106" s="8" t="s">
        <v>529</v>
      </c>
      <c r="B106" s="9" t="s">
        <v>102</v>
      </c>
      <c r="C106" s="10">
        <v>2002</v>
      </c>
      <c r="D106" s="10">
        <v>167</v>
      </c>
      <c r="E106" s="10">
        <v>4</v>
      </c>
      <c r="F106" s="10">
        <v>31</v>
      </c>
      <c r="G106" s="10">
        <v>8</v>
      </c>
      <c r="H106" s="10">
        <v>119</v>
      </c>
      <c r="I106" s="10">
        <v>2</v>
      </c>
      <c r="J106" s="10">
        <v>30</v>
      </c>
      <c r="K106" s="10">
        <v>17</v>
      </c>
      <c r="L106" s="10">
        <v>192</v>
      </c>
      <c r="M106" s="10">
        <v>0</v>
      </c>
      <c r="N106" s="10">
        <v>0</v>
      </c>
      <c r="O106" s="10">
        <v>8</v>
      </c>
      <c r="P106" s="10">
        <v>378</v>
      </c>
      <c r="Q106" s="10">
        <v>0</v>
      </c>
      <c r="R106" s="10">
        <v>0</v>
      </c>
      <c r="S106" s="10">
        <v>0</v>
      </c>
      <c r="T106" s="10">
        <v>99</v>
      </c>
      <c r="U106" s="10">
        <v>343</v>
      </c>
      <c r="V106" s="10">
        <v>1110</v>
      </c>
      <c r="W106" s="10">
        <v>332</v>
      </c>
      <c r="X106" s="10">
        <v>16</v>
      </c>
      <c r="Y106" s="10">
        <v>11</v>
      </c>
      <c r="Z106" s="10">
        <v>0</v>
      </c>
      <c r="AA106" s="10">
        <v>9</v>
      </c>
      <c r="AB106" s="10">
        <v>0</v>
      </c>
      <c r="AC106" s="10">
        <v>126</v>
      </c>
      <c r="AD106" s="10">
        <v>378</v>
      </c>
      <c r="AE106" s="10">
        <v>0</v>
      </c>
      <c r="AF106" s="10">
        <v>116</v>
      </c>
      <c r="AG106" s="10">
        <v>0</v>
      </c>
      <c r="AH106" s="10">
        <v>0</v>
      </c>
      <c r="AI106" s="10">
        <v>0</v>
      </c>
      <c r="AJ106" s="10">
        <v>12</v>
      </c>
      <c r="AK106" s="10">
        <v>0</v>
      </c>
      <c r="AL106" s="10">
        <v>0</v>
      </c>
      <c r="AM106" s="10">
        <v>0</v>
      </c>
      <c r="AN106" s="10">
        <v>19</v>
      </c>
      <c r="AO106" s="10">
        <v>60</v>
      </c>
      <c r="AP106" s="10">
        <v>9</v>
      </c>
      <c r="AQ106" s="10">
        <v>20</v>
      </c>
      <c r="AR106" s="10">
        <v>195</v>
      </c>
      <c r="AS106" s="10">
        <v>8</v>
      </c>
      <c r="AT106" s="10">
        <v>5</v>
      </c>
      <c r="AU106" s="10">
        <v>48</v>
      </c>
      <c r="AV106" s="10">
        <v>307</v>
      </c>
      <c r="AW106" s="10">
        <v>365</v>
      </c>
      <c r="AX106" s="10">
        <v>699</v>
      </c>
      <c r="AY106" s="10">
        <v>355</v>
      </c>
      <c r="AZ106" s="10">
        <v>126</v>
      </c>
      <c r="BA106" s="10">
        <v>23</v>
      </c>
      <c r="BB106" s="10">
        <v>535</v>
      </c>
      <c r="BC106" s="10">
        <v>464</v>
      </c>
      <c r="BD106" s="10">
        <v>58</v>
      </c>
      <c r="BE106" s="10">
        <v>299</v>
      </c>
      <c r="BF106" s="10">
        <v>195</v>
      </c>
      <c r="BG106" s="10">
        <v>1</v>
      </c>
      <c r="BH106" s="10">
        <v>60</v>
      </c>
      <c r="BI106" s="10">
        <v>0</v>
      </c>
      <c r="BJ106" s="10">
        <v>245</v>
      </c>
      <c r="BK106" s="10">
        <v>16</v>
      </c>
      <c r="BL106" s="10">
        <v>62</v>
      </c>
      <c r="BM106" s="10">
        <v>654</v>
      </c>
      <c r="BN106" s="10">
        <v>64</v>
      </c>
      <c r="BO106" s="10">
        <v>550</v>
      </c>
      <c r="BP106" s="10">
        <v>11</v>
      </c>
      <c r="BQ106" s="10">
        <v>97</v>
      </c>
      <c r="BR106" s="10">
        <v>73</v>
      </c>
      <c r="BS106" s="10">
        <v>416</v>
      </c>
      <c r="BT106" s="10">
        <v>10</v>
      </c>
      <c r="BU106" s="10">
        <v>276</v>
      </c>
      <c r="BV106" s="10">
        <v>147</v>
      </c>
      <c r="BW106" s="10">
        <v>394</v>
      </c>
      <c r="BX106" s="10">
        <v>0</v>
      </c>
      <c r="BY106" s="10">
        <v>42</v>
      </c>
      <c r="BZ106" s="10">
        <v>382</v>
      </c>
      <c r="CA106" s="10">
        <v>6</v>
      </c>
      <c r="CB106" s="10">
        <v>87</v>
      </c>
      <c r="CC106" s="10">
        <v>47</v>
      </c>
      <c r="CD106" s="10">
        <v>268</v>
      </c>
      <c r="CE106" s="10">
        <v>317</v>
      </c>
      <c r="CF106" s="10">
        <v>332</v>
      </c>
      <c r="CG106" s="10">
        <v>1191</v>
      </c>
      <c r="CH106" s="10">
        <v>415</v>
      </c>
      <c r="CI106" s="10">
        <v>4</v>
      </c>
      <c r="CJ106" s="10">
        <v>40</v>
      </c>
      <c r="CK106" s="10">
        <v>2</v>
      </c>
      <c r="CL106" s="10">
        <v>55</v>
      </c>
      <c r="CM106" s="10">
        <v>4</v>
      </c>
      <c r="CN106" s="10">
        <v>31</v>
      </c>
      <c r="CO106" s="10">
        <v>73</v>
      </c>
      <c r="CP106" s="10">
        <v>13</v>
      </c>
      <c r="CQ106" s="10">
        <v>4</v>
      </c>
      <c r="CR106" s="10">
        <v>16</v>
      </c>
      <c r="CS106" s="10">
        <v>680</v>
      </c>
      <c r="CT106" s="10">
        <v>231</v>
      </c>
      <c r="CU106" s="10">
        <v>18</v>
      </c>
      <c r="CV106" s="10">
        <v>231</v>
      </c>
      <c r="CW106" s="10">
        <v>1253</v>
      </c>
      <c r="CX106" s="10">
        <v>7412</v>
      </c>
      <c r="CY106" s="10">
        <v>4821</v>
      </c>
      <c r="CZ106" s="10">
        <v>46</v>
      </c>
      <c r="DA106" s="10">
        <v>85</v>
      </c>
      <c r="DB106" s="10">
        <v>15</v>
      </c>
      <c r="DC106" s="10">
        <v>526</v>
      </c>
      <c r="DD106" s="10">
        <v>1019</v>
      </c>
      <c r="DE106" s="10">
        <v>358</v>
      </c>
      <c r="DF106" s="10">
        <v>4</v>
      </c>
      <c r="DG106" s="10">
        <v>396</v>
      </c>
      <c r="DH106" s="10">
        <v>68</v>
      </c>
      <c r="DI106" s="10">
        <v>71</v>
      </c>
      <c r="DJ106" s="10">
        <v>394</v>
      </c>
      <c r="DK106" s="10">
        <v>22</v>
      </c>
      <c r="DL106" s="10">
        <v>758</v>
      </c>
      <c r="DM106" s="10">
        <v>244</v>
      </c>
      <c r="DN106" s="10">
        <v>313</v>
      </c>
      <c r="DO106" s="10">
        <v>59</v>
      </c>
      <c r="DP106" s="10">
        <v>293</v>
      </c>
      <c r="DQ106" s="10">
        <v>77</v>
      </c>
      <c r="DR106" s="10">
        <v>23</v>
      </c>
      <c r="DS106" s="10">
        <v>78</v>
      </c>
      <c r="DT106" s="10">
        <v>34</v>
      </c>
      <c r="DU106" s="10">
        <v>410</v>
      </c>
      <c r="DV106" s="10">
        <v>2818</v>
      </c>
      <c r="DW106" s="10">
        <v>215</v>
      </c>
      <c r="DX106" s="10">
        <v>322</v>
      </c>
      <c r="DY106" s="10">
        <v>297</v>
      </c>
      <c r="DZ106" s="10">
        <v>74</v>
      </c>
      <c r="EA106" s="10">
        <v>2532</v>
      </c>
      <c r="EB106" s="10">
        <v>216</v>
      </c>
      <c r="EC106" s="10">
        <v>56</v>
      </c>
      <c r="ED106" s="10">
        <v>16</v>
      </c>
      <c r="EE106" s="10">
        <v>84</v>
      </c>
      <c r="EF106" s="10">
        <v>220</v>
      </c>
      <c r="EG106" s="10">
        <v>691</v>
      </c>
      <c r="EH106" s="10">
        <v>859</v>
      </c>
      <c r="EI106" s="10">
        <v>3152</v>
      </c>
      <c r="EJ106" s="10">
        <v>86</v>
      </c>
      <c r="EK106" s="10">
        <v>387</v>
      </c>
      <c r="EL106" s="10">
        <v>250</v>
      </c>
      <c r="EM106" s="10">
        <v>710</v>
      </c>
      <c r="EN106" s="10">
        <v>8</v>
      </c>
      <c r="EO106" s="10">
        <v>885</v>
      </c>
      <c r="EP106" s="10">
        <v>9</v>
      </c>
      <c r="EQ106" s="10">
        <v>422</v>
      </c>
      <c r="ER106" s="10">
        <v>110</v>
      </c>
      <c r="ES106" s="10">
        <v>487</v>
      </c>
      <c r="ET106" s="10">
        <v>517</v>
      </c>
      <c r="EU106" s="10">
        <v>30</v>
      </c>
      <c r="EV106" s="10">
        <v>0</v>
      </c>
      <c r="EW106" s="10">
        <v>190</v>
      </c>
      <c r="EX106" s="10">
        <v>6</v>
      </c>
      <c r="EY106" s="10">
        <v>241</v>
      </c>
      <c r="EZ106" s="10">
        <v>144</v>
      </c>
      <c r="FA106" s="10">
        <v>1351</v>
      </c>
      <c r="FB106" s="10">
        <v>1368</v>
      </c>
      <c r="FC106" s="10">
        <v>2285</v>
      </c>
      <c r="FD106" s="10">
        <v>991</v>
      </c>
      <c r="FE106" s="10">
        <v>901</v>
      </c>
      <c r="FF106" s="10">
        <v>799</v>
      </c>
      <c r="FG106" s="10">
        <v>678</v>
      </c>
      <c r="FH106" s="10">
        <v>284</v>
      </c>
      <c r="FI106" s="10">
        <v>26</v>
      </c>
      <c r="FJ106" s="10">
        <v>23</v>
      </c>
      <c r="FK106" s="10">
        <v>2679</v>
      </c>
      <c r="FL106" s="10">
        <v>2961</v>
      </c>
      <c r="FM106" s="10">
        <v>4663</v>
      </c>
      <c r="FN106" s="10">
        <v>886</v>
      </c>
      <c r="FO106" s="10">
        <v>213</v>
      </c>
      <c r="FP106" s="10">
        <v>717</v>
      </c>
      <c r="FQ106" s="10">
        <v>461</v>
      </c>
      <c r="FR106" s="10">
        <v>253</v>
      </c>
      <c r="FS106" s="10">
        <v>8601</v>
      </c>
      <c r="FT106" s="10">
        <v>136</v>
      </c>
      <c r="FU106" s="10">
        <v>116</v>
      </c>
      <c r="FV106" s="10">
        <v>61</v>
      </c>
      <c r="FW106" s="10">
        <v>425</v>
      </c>
      <c r="FX106" s="10">
        <v>130</v>
      </c>
      <c r="FY106" s="10">
        <v>213</v>
      </c>
      <c r="FZ106" s="10">
        <v>531</v>
      </c>
      <c r="GA106" s="10">
        <v>221</v>
      </c>
      <c r="GB106" s="10">
        <v>151</v>
      </c>
      <c r="GC106" s="10">
        <v>319</v>
      </c>
      <c r="GD106" s="10">
        <v>189</v>
      </c>
      <c r="GE106" s="10">
        <v>1290</v>
      </c>
      <c r="GF106" s="10">
        <v>1978</v>
      </c>
      <c r="GG106" s="10">
        <v>14</v>
      </c>
      <c r="GH106" s="158">
        <v>365</v>
      </c>
      <c r="GI106" s="10">
        <v>53</v>
      </c>
      <c r="GJ106" s="10">
        <v>3777</v>
      </c>
      <c r="GK106" s="10">
        <v>499</v>
      </c>
      <c r="GL106" s="10">
        <v>112</v>
      </c>
      <c r="GM106" s="10">
        <v>138</v>
      </c>
      <c r="GN106" s="10">
        <v>1322</v>
      </c>
      <c r="GO106" s="10">
        <v>1927</v>
      </c>
      <c r="GP106" s="10">
        <v>585</v>
      </c>
      <c r="GQ106" s="10">
        <v>845</v>
      </c>
      <c r="GR106" s="10">
        <v>513</v>
      </c>
      <c r="GS106" s="10">
        <v>2477</v>
      </c>
      <c r="GT106" s="10">
        <v>1973</v>
      </c>
      <c r="GU106" s="11">
        <v>8</v>
      </c>
      <c r="GV106" s="11">
        <v>500</v>
      </c>
      <c r="GW106" s="11">
        <v>150</v>
      </c>
      <c r="GX106" s="11">
        <v>0</v>
      </c>
      <c r="GY106" s="11">
        <v>25</v>
      </c>
      <c r="GZ106" s="11">
        <v>300</v>
      </c>
      <c r="HA106" s="11">
        <v>2927</v>
      </c>
      <c r="HB106" s="11">
        <v>111</v>
      </c>
      <c r="HC106" s="11">
        <v>1411</v>
      </c>
      <c r="HD106" s="11">
        <v>2011</v>
      </c>
      <c r="HE106" s="11">
        <v>1469</v>
      </c>
      <c r="HF106" s="11">
        <v>810</v>
      </c>
      <c r="HG106" s="11">
        <v>971</v>
      </c>
      <c r="HH106" s="11">
        <v>2876</v>
      </c>
      <c r="HI106" s="11">
        <v>1560</v>
      </c>
      <c r="HJ106" s="11">
        <v>970</v>
      </c>
      <c r="HK106" s="11">
        <v>15868</v>
      </c>
      <c r="HL106" s="11">
        <v>704</v>
      </c>
      <c r="HM106" s="11">
        <v>5035</v>
      </c>
      <c r="HN106" s="11">
        <v>2436</v>
      </c>
      <c r="HO106" s="11">
        <v>1982</v>
      </c>
      <c r="HP106" s="11">
        <v>1175</v>
      </c>
      <c r="HQ106" s="11">
        <v>3778</v>
      </c>
      <c r="HR106" s="11">
        <v>1208</v>
      </c>
      <c r="HS106" s="11">
        <v>1653</v>
      </c>
      <c r="HT106" s="11">
        <v>244</v>
      </c>
      <c r="HU106" s="11">
        <v>137</v>
      </c>
      <c r="HV106" s="11">
        <v>4819</v>
      </c>
      <c r="HW106" s="11">
        <v>2425</v>
      </c>
      <c r="HX106" s="11">
        <v>1243</v>
      </c>
      <c r="HY106" s="11">
        <v>1230</v>
      </c>
      <c r="HZ106" s="11">
        <v>602</v>
      </c>
      <c r="IA106" s="11">
        <v>795</v>
      </c>
      <c r="IB106" s="11">
        <v>143</v>
      </c>
      <c r="IC106" s="11">
        <v>265</v>
      </c>
      <c r="ID106" s="11">
        <v>18318</v>
      </c>
      <c r="IE106" s="11">
        <v>554</v>
      </c>
      <c r="IF106" s="11">
        <v>1025</v>
      </c>
      <c r="IG106" s="11">
        <v>3095</v>
      </c>
      <c r="IH106" s="11">
        <v>2442</v>
      </c>
      <c r="II106" s="11">
        <v>1807</v>
      </c>
      <c r="IJ106" s="11">
        <v>1345</v>
      </c>
      <c r="IK106" s="11">
        <v>4765</v>
      </c>
      <c r="IL106" s="11">
        <v>1397</v>
      </c>
      <c r="IM106" s="11">
        <v>3323</v>
      </c>
      <c r="IN106" s="11">
        <v>1538</v>
      </c>
      <c r="IO106" s="11">
        <v>2682</v>
      </c>
      <c r="IP106" s="11">
        <v>5</v>
      </c>
      <c r="IQ106" s="11">
        <v>1125</v>
      </c>
      <c r="IR106" s="11">
        <v>1400</v>
      </c>
      <c r="IS106" s="11">
        <v>408</v>
      </c>
      <c r="IT106" s="11">
        <v>1056</v>
      </c>
      <c r="IU106" s="11">
        <v>832</v>
      </c>
      <c r="IV106" s="11">
        <v>5824</v>
      </c>
      <c r="IW106" s="11">
        <v>1483</v>
      </c>
      <c r="IX106" s="11">
        <v>290</v>
      </c>
      <c r="IY106" s="11">
        <v>59</v>
      </c>
      <c r="IZ106" s="11">
        <v>162</v>
      </c>
      <c r="JA106" s="11">
        <v>386</v>
      </c>
      <c r="JB106" s="11">
        <v>1764</v>
      </c>
      <c r="JC106" s="11">
        <v>493</v>
      </c>
      <c r="JD106" s="11">
        <v>509</v>
      </c>
      <c r="JE106" s="11">
        <v>361</v>
      </c>
      <c r="JF106" s="11">
        <v>667</v>
      </c>
      <c r="JG106" s="11">
        <v>44</v>
      </c>
      <c r="JH106" s="11">
        <v>304</v>
      </c>
      <c r="JI106" s="11">
        <v>989</v>
      </c>
      <c r="JJ106" s="11">
        <v>868</v>
      </c>
      <c r="JK106" s="11">
        <v>439</v>
      </c>
      <c r="JL106" s="11">
        <v>586</v>
      </c>
      <c r="JM106" s="11">
        <v>381</v>
      </c>
      <c r="JN106" s="11">
        <v>919</v>
      </c>
      <c r="JO106" s="11">
        <v>2</v>
      </c>
      <c r="JP106" s="11">
        <v>1044</v>
      </c>
      <c r="JQ106" s="11">
        <v>293</v>
      </c>
      <c r="JR106" s="11">
        <v>189</v>
      </c>
      <c r="JS106" s="11">
        <v>4</v>
      </c>
      <c r="JT106" s="11">
        <v>829</v>
      </c>
      <c r="JU106" s="11">
        <v>22651</v>
      </c>
      <c r="JV106" s="11">
        <v>91</v>
      </c>
      <c r="JW106" s="11">
        <v>4979</v>
      </c>
      <c r="JX106" s="11">
        <v>2422</v>
      </c>
      <c r="JY106" s="11">
        <v>9926</v>
      </c>
      <c r="JZ106" s="11">
        <v>2450</v>
      </c>
      <c r="KA106" s="11">
        <v>621</v>
      </c>
      <c r="KB106" s="11">
        <v>118</v>
      </c>
      <c r="KC106" s="11">
        <v>227</v>
      </c>
      <c r="KD106" s="11">
        <v>3457</v>
      </c>
      <c r="KE106" s="11">
        <v>2759</v>
      </c>
      <c r="KF106" s="11">
        <v>1209</v>
      </c>
      <c r="KG106" s="11">
        <v>646</v>
      </c>
      <c r="KH106" s="11">
        <v>1002</v>
      </c>
      <c r="KI106" s="11">
        <v>15</v>
      </c>
      <c r="KJ106" s="11">
        <v>84</v>
      </c>
      <c r="KK106" s="11">
        <v>17</v>
      </c>
      <c r="KL106" s="11">
        <v>980</v>
      </c>
      <c r="KM106" s="11">
        <v>303</v>
      </c>
      <c r="KN106" s="11">
        <v>24</v>
      </c>
      <c r="KO106" s="11">
        <v>1658</v>
      </c>
      <c r="KP106" s="11">
        <v>811</v>
      </c>
      <c r="KQ106" s="11">
        <v>78</v>
      </c>
      <c r="KR106" s="11">
        <v>0</v>
      </c>
      <c r="KS106" s="11">
        <v>0</v>
      </c>
      <c r="KT106" s="11">
        <v>11</v>
      </c>
      <c r="KU106" s="11">
        <v>10211</v>
      </c>
      <c r="KV106" s="11">
        <v>19576</v>
      </c>
      <c r="KW106" s="11">
        <v>1225</v>
      </c>
      <c r="KX106" s="11">
        <v>3542</v>
      </c>
      <c r="KY106" s="11">
        <v>877</v>
      </c>
      <c r="KZ106" s="11">
        <v>548</v>
      </c>
      <c r="LA106" s="11">
        <v>438</v>
      </c>
      <c r="LB106" s="11">
        <v>11</v>
      </c>
      <c r="LC106" s="11">
        <v>77</v>
      </c>
      <c r="LD106" s="11">
        <v>818</v>
      </c>
      <c r="LE106" s="11">
        <v>380</v>
      </c>
      <c r="LF106" s="11">
        <v>2965</v>
      </c>
      <c r="LG106" s="11">
        <v>2613</v>
      </c>
      <c r="LH106" s="11">
        <v>3081</v>
      </c>
      <c r="LI106" s="11">
        <v>3725</v>
      </c>
      <c r="LJ106" s="11">
        <v>2367</v>
      </c>
      <c r="LK106" s="11">
        <v>423</v>
      </c>
      <c r="LL106" s="11">
        <v>1306</v>
      </c>
      <c r="LM106" s="11">
        <v>3709</v>
      </c>
      <c r="LN106" s="11">
        <v>688</v>
      </c>
      <c r="LO106" s="11">
        <v>821</v>
      </c>
      <c r="LP106" s="11">
        <v>1079</v>
      </c>
      <c r="LQ106" s="11">
        <v>256</v>
      </c>
      <c r="LR106" s="11">
        <v>19</v>
      </c>
      <c r="LS106" s="11">
        <v>1875</v>
      </c>
      <c r="LT106" s="11">
        <v>5983</v>
      </c>
      <c r="LU106" s="11">
        <v>391</v>
      </c>
      <c r="LV106" s="11">
        <v>4803</v>
      </c>
      <c r="LW106" s="11">
        <v>409</v>
      </c>
      <c r="LX106" s="11">
        <v>226</v>
      </c>
      <c r="LY106" s="11">
        <v>25</v>
      </c>
      <c r="LZ106" s="11">
        <v>909</v>
      </c>
      <c r="MA106" s="11">
        <v>156</v>
      </c>
      <c r="MB106" s="11">
        <v>1589</v>
      </c>
      <c r="MC106" s="11">
        <v>3046</v>
      </c>
      <c r="MD106" s="11">
        <v>475</v>
      </c>
      <c r="ME106" s="11">
        <v>818</v>
      </c>
      <c r="MF106" s="11">
        <v>301</v>
      </c>
      <c r="MG106" s="11">
        <v>11</v>
      </c>
      <c r="MH106" s="11">
        <v>0</v>
      </c>
      <c r="MI106" s="11">
        <v>0</v>
      </c>
      <c r="MJ106" s="11">
        <v>30</v>
      </c>
      <c r="MK106" s="11">
        <v>30</v>
      </c>
      <c r="ML106" s="11">
        <v>0</v>
      </c>
      <c r="MM106" s="11">
        <v>0</v>
      </c>
      <c r="MN106" s="11">
        <v>0</v>
      </c>
      <c r="MO106" s="11">
        <v>0</v>
      </c>
      <c r="MP106" s="11">
        <v>0</v>
      </c>
      <c r="MQ106" s="11">
        <v>0</v>
      </c>
      <c r="MR106" s="11">
        <v>0</v>
      </c>
      <c r="MS106" s="11">
        <v>327</v>
      </c>
      <c r="MT106" s="11">
        <v>0</v>
      </c>
      <c r="MU106" s="11">
        <v>0</v>
      </c>
      <c r="MV106" s="11">
        <v>9</v>
      </c>
      <c r="MW106" s="11">
        <v>0</v>
      </c>
      <c r="MX106" s="11">
        <v>431</v>
      </c>
      <c r="MY106" s="11">
        <v>0</v>
      </c>
      <c r="MZ106" s="11">
        <v>33</v>
      </c>
      <c r="NA106" s="11">
        <v>5</v>
      </c>
      <c r="NB106" s="11">
        <v>0</v>
      </c>
      <c r="NC106" s="11">
        <v>1307</v>
      </c>
      <c r="ND106" s="11">
        <v>0</v>
      </c>
      <c r="NE106" s="11">
        <v>0</v>
      </c>
      <c r="NF106" s="11">
        <v>322</v>
      </c>
      <c r="NG106" s="11">
        <v>735</v>
      </c>
      <c r="NH106" s="11">
        <v>125</v>
      </c>
      <c r="NI106" s="11">
        <v>675</v>
      </c>
      <c r="NJ106" s="11">
        <v>22</v>
      </c>
      <c r="NK106" s="11">
        <v>583</v>
      </c>
      <c r="NL106" s="11">
        <v>0</v>
      </c>
      <c r="NM106" s="11">
        <v>0</v>
      </c>
      <c r="NN106" s="11">
        <v>36</v>
      </c>
      <c r="NO106" s="11">
        <v>14</v>
      </c>
      <c r="NP106" s="11">
        <v>111</v>
      </c>
      <c r="NQ106" s="11">
        <v>898</v>
      </c>
      <c r="NR106" s="11">
        <v>0</v>
      </c>
      <c r="NS106" s="11">
        <v>1745</v>
      </c>
      <c r="NT106" s="11">
        <v>471</v>
      </c>
      <c r="NU106" s="11">
        <v>2901</v>
      </c>
      <c r="NV106" s="11">
        <v>132</v>
      </c>
      <c r="NW106" s="11">
        <v>700</v>
      </c>
      <c r="NX106" s="11">
        <v>953</v>
      </c>
      <c r="NY106" s="11">
        <v>3</v>
      </c>
      <c r="NZ106" s="11">
        <v>89</v>
      </c>
      <c r="OA106" s="11">
        <v>167</v>
      </c>
      <c r="OB106" s="11">
        <v>0</v>
      </c>
      <c r="OC106" s="11">
        <v>313</v>
      </c>
      <c r="OD106" s="11">
        <v>790</v>
      </c>
      <c r="OE106" s="11">
        <v>0</v>
      </c>
      <c r="OF106" s="11">
        <v>0</v>
      </c>
      <c r="OG106" s="11">
        <v>3667</v>
      </c>
      <c r="OH106" s="11">
        <v>1523</v>
      </c>
      <c r="OI106" s="11">
        <v>0</v>
      </c>
      <c r="OJ106" s="11">
        <v>0</v>
      </c>
      <c r="OK106" s="11">
        <v>38</v>
      </c>
      <c r="OL106" s="11">
        <v>2248</v>
      </c>
      <c r="OM106" s="11">
        <v>0</v>
      </c>
      <c r="ON106" s="11">
        <v>3369</v>
      </c>
      <c r="OO106" s="11">
        <v>1135</v>
      </c>
      <c r="OP106" s="11">
        <v>394273</v>
      </c>
      <c r="OQ106" s="150">
        <v>105234</v>
      </c>
      <c r="OR106" s="11">
        <v>0</v>
      </c>
      <c r="OS106" s="11">
        <v>0</v>
      </c>
      <c r="OT106" s="11">
        <v>0</v>
      </c>
      <c r="OU106" s="11">
        <v>-277648</v>
      </c>
      <c r="OV106" s="11">
        <v>587934</v>
      </c>
      <c r="OW106" s="11">
        <v>415520</v>
      </c>
      <c r="OX106" s="11">
        <v>809793</v>
      </c>
      <c r="OY106" s="11">
        <v>676997</v>
      </c>
      <c r="OZ106" s="11">
        <v>132796</v>
      </c>
      <c r="PA106" s="11">
        <v>0</v>
      </c>
      <c r="PB106" s="11">
        <v>809793</v>
      </c>
    </row>
    <row r="107" spans="1:418" ht="15" customHeight="1">
      <c r="A107" s="8" t="s">
        <v>530</v>
      </c>
      <c r="B107" s="9" t="s">
        <v>103</v>
      </c>
      <c r="C107" s="10">
        <v>476</v>
      </c>
      <c r="D107" s="10">
        <v>4</v>
      </c>
      <c r="E107" s="10">
        <v>0</v>
      </c>
      <c r="F107" s="10">
        <v>39</v>
      </c>
      <c r="G107" s="10">
        <v>960</v>
      </c>
      <c r="H107" s="10">
        <v>50</v>
      </c>
      <c r="I107" s="10">
        <v>26</v>
      </c>
      <c r="J107" s="10">
        <v>5</v>
      </c>
      <c r="K107" s="10">
        <v>158</v>
      </c>
      <c r="L107" s="10">
        <v>250</v>
      </c>
      <c r="M107" s="10">
        <v>0</v>
      </c>
      <c r="N107" s="10">
        <v>0</v>
      </c>
      <c r="O107" s="10">
        <v>29</v>
      </c>
      <c r="P107" s="10">
        <v>92</v>
      </c>
      <c r="Q107" s="10">
        <v>0</v>
      </c>
      <c r="R107" s="10">
        <v>6</v>
      </c>
      <c r="S107" s="10">
        <v>0</v>
      </c>
      <c r="T107" s="10">
        <v>187</v>
      </c>
      <c r="U107" s="10">
        <v>215</v>
      </c>
      <c r="V107" s="10">
        <v>46</v>
      </c>
      <c r="W107" s="10">
        <v>38</v>
      </c>
      <c r="X107" s="10">
        <v>426</v>
      </c>
      <c r="Y107" s="10">
        <v>4</v>
      </c>
      <c r="Z107" s="10">
        <v>33</v>
      </c>
      <c r="AA107" s="10">
        <v>49</v>
      </c>
      <c r="AB107" s="10">
        <v>17</v>
      </c>
      <c r="AC107" s="10">
        <v>197</v>
      </c>
      <c r="AD107" s="10">
        <v>197</v>
      </c>
      <c r="AE107" s="10">
        <v>4442</v>
      </c>
      <c r="AF107" s="10">
        <v>59</v>
      </c>
      <c r="AG107" s="10">
        <v>0</v>
      </c>
      <c r="AH107" s="10">
        <v>22</v>
      </c>
      <c r="AI107" s="10">
        <v>159</v>
      </c>
      <c r="AJ107" s="10">
        <v>20</v>
      </c>
      <c r="AK107" s="10">
        <v>0</v>
      </c>
      <c r="AL107" s="10">
        <v>0</v>
      </c>
      <c r="AM107" s="10">
        <v>0</v>
      </c>
      <c r="AN107" s="10">
        <v>14</v>
      </c>
      <c r="AO107" s="10">
        <v>11</v>
      </c>
      <c r="AP107" s="10">
        <v>15</v>
      </c>
      <c r="AQ107" s="10">
        <v>55</v>
      </c>
      <c r="AR107" s="10">
        <v>39</v>
      </c>
      <c r="AS107" s="10">
        <v>8</v>
      </c>
      <c r="AT107" s="10">
        <v>7</v>
      </c>
      <c r="AU107" s="10">
        <v>78</v>
      </c>
      <c r="AV107" s="10">
        <v>603</v>
      </c>
      <c r="AW107" s="10">
        <v>864</v>
      </c>
      <c r="AX107" s="10">
        <v>50</v>
      </c>
      <c r="AY107" s="10">
        <v>296</v>
      </c>
      <c r="AZ107" s="10">
        <v>1424</v>
      </c>
      <c r="BA107" s="10">
        <v>215</v>
      </c>
      <c r="BB107" s="10">
        <v>348</v>
      </c>
      <c r="BC107" s="10">
        <v>162</v>
      </c>
      <c r="BD107" s="10">
        <v>66</v>
      </c>
      <c r="BE107" s="10">
        <v>1152</v>
      </c>
      <c r="BF107" s="10">
        <v>646</v>
      </c>
      <c r="BG107" s="10">
        <v>0</v>
      </c>
      <c r="BH107" s="10">
        <v>30</v>
      </c>
      <c r="BI107" s="10">
        <v>0</v>
      </c>
      <c r="BJ107" s="10">
        <v>5</v>
      </c>
      <c r="BK107" s="10">
        <v>50</v>
      </c>
      <c r="BL107" s="10">
        <v>48</v>
      </c>
      <c r="BM107" s="10">
        <v>3356</v>
      </c>
      <c r="BN107" s="10">
        <v>355</v>
      </c>
      <c r="BO107" s="10">
        <v>463</v>
      </c>
      <c r="BP107" s="10">
        <v>6</v>
      </c>
      <c r="BQ107" s="10">
        <v>804</v>
      </c>
      <c r="BR107" s="10">
        <v>239</v>
      </c>
      <c r="BS107" s="10">
        <v>60</v>
      </c>
      <c r="BT107" s="10">
        <v>394</v>
      </c>
      <c r="BU107" s="10">
        <v>3601</v>
      </c>
      <c r="BV107" s="10">
        <v>73</v>
      </c>
      <c r="BW107" s="10">
        <v>215</v>
      </c>
      <c r="BX107" s="10">
        <v>121</v>
      </c>
      <c r="BY107" s="10">
        <v>97</v>
      </c>
      <c r="BZ107" s="10">
        <v>2560</v>
      </c>
      <c r="CA107" s="10">
        <v>109</v>
      </c>
      <c r="CB107" s="10">
        <v>387</v>
      </c>
      <c r="CC107" s="10">
        <v>296</v>
      </c>
      <c r="CD107" s="10">
        <v>229</v>
      </c>
      <c r="CE107" s="10">
        <v>694</v>
      </c>
      <c r="CF107" s="10">
        <v>165</v>
      </c>
      <c r="CG107" s="10">
        <v>588</v>
      </c>
      <c r="CH107" s="10">
        <v>2598</v>
      </c>
      <c r="CI107" s="10">
        <v>31</v>
      </c>
      <c r="CJ107" s="10">
        <v>162</v>
      </c>
      <c r="CK107" s="10">
        <v>1</v>
      </c>
      <c r="CL107" s="10">
        <v>47</v>
      </c>
      <c r="CM107" s="10">
        <v>95</v>
      </c>
      <c r="CN107" s="10">
        <v>218</v>
      </c>
      <c r="CO107" s="10">
        <v>64</v>
      </c>
      <c r="CP107" s="10">
        <v>25</v>
      </c>
      <c r="CQ107" s="10">
        <v>27</v>
      </c>
      <c r="CR107" s="10">
        <v>193</v>
      </c>
      <c r="CS107" s="10">
        <v>606</v>
      </c>
      <c r="CT107" s="10">
        <v>48</v>
      </c>
      <c r="CU107" s="10">
        <v>1536</v>
      </c>
      <c r="CV107" s="10">
        <v>179</v>
      </c>
      <c r="CW107" s="10">
        <v>1344</v>
      </c>
      <c r="CX107" s="10">
        <v>17</v>
      </c>
      <c r="CY107" s="10">
        <v>1314785</v>
      </c>
      <c r="CZ107" s="10">
        <v>495</v>
      </c>
      <c r="DA107" s="10">
        <v>241</v>
      </c>
      <c r="DB107" s="10">
        <v>36</v>
      </c>
      <c r="DC107" s="10">
        <v>2122</v>
      </c>
      <c r="DD107" s="10">
        <v>361</v>
      </c>
      <c r="DE107" s="10">
        <v>323</v>
      </c>
      <c r="DF107" s="10">
        <v>50</v>
      </c>
      <c r="DG107" s="10">
        <v>16</v>
      </c>
      <c r="DH107" s="10">
        <v>151</v>
      </c>
      <c r="DI107" s="10">
        <v>434</v>
      </c>
      <c r="DJ107" s="10">
        <v>49</v>
      </c>
      <c r="DK107" s="10">
        <v>9</v>
      </c>
      <c r="DL107" s="10">
        <v>939</v>
      </c>
      <c r="DM107" s="10">
        <v>374</v>
      </c>
      <c r="DN107" s="10">
        <v>327</v>
      </c>
      <c r="DO107" s="10">
        <v>590</v>
      </c>
      <c r="DP107" s="10">
        <v>659</v>
      </c>
      <c r="DQ107" s="10">
        <v>78</v>
      </c>
      <c r="DR107" s="10">
        <v>364</v>
      </c>
      <c r="DS107" s="10">
        <v>269</v>
      </c>
      <c r="DT107" s="10">
        <v>595</v>
      </c>
      <c r="DU107" s="10">
        <v>729</v>
      </c>
      <c r="DV107" s="10">
        <v>532</v>
      </c>
      <c r="DW107" s="10">
        <v>321</v>
      </c>
      <c r="DX107" s="10">
        <v>331</v>
      </c>
      <c r="DY107" s="10">
        <v>1038</v>
      </c>
      <c r="DZ107" s="10">
        <v>258</v>
      </c>
      <c r="EA107" s="10">
        <v>2282</v>
      </c>
      <c r="EB107" s="10">
        <v>229</v>
      </c>
      <c r="EC107" s="10">
        <v>143</v>
      </c>
      <c r="ED107" s="10">
        <v>66</v>
      </c>
      <c r="EE107" s="10">
        <v>287</v>
      </c>
      <c r="EF107" s="10">
        <v>385</v>
      </c>
      <c r="EG107" s="10">
        <v>134</v>
      </c>
      <c r="EH107" s="10">
        <v>615</v>
      </c>
      <c r="EI107" s="10">
        <v>3857</v>
      </c>
      <c r="EJ107" s="10">
        <v>169</v>
      </c>
      <c r="EK107" s="10">
        <v>203</v>
      </c>
      <c r="EL107" s="10">
        <v>307</v>
      </c>
      <c r="EM107" s="10">
        <v>456</v>
      </c>
      <c r="EN107" s="10">
        <v>321</v>
      </c>
      <c r="EO107" s="10">
        <v>924</v>
      </c>
      <c r="EP107" s="10">
        <v>19</v>
      </c>
      <c r="EQ107" s="10">
        <v>723</v>
      </c>
      <c r="ER107" s="10">
        <v>582</v>
      </c>
      <c r="ES107" s="10">
        <v>640</v>
      </c>
      <c r="ET107" s="10">
        <v>1358</v>
      </c>
      <c r="EU107" s="10">
        <v>95</v>
      </c>
      <c r="EV107" s="10">
        <v>2</v>
      </c>
      <c r="EW107" s="10">
        <v>344</v>
      </c>
      <c r="EX107" s="10">
        <v>33</v>
      </c>
      <c r="EY107" s="10">
        <v>834</v>
      </c>
      <c r="EZ107" s="10">
        <v>108</v>
      </c>
      <c r="FA107" s="10">
        <v>4253</v>
      </c>
      <c r="FB107" s="10">
        <v>1120</v>
      </c>
      <c r="FC107" s="10">
        <v>1175</v>
      </c>
      <c r="FD107" s="10">
        <v>1037</v>
      </c>
      <c r="FE107" s="10">
        <v>1425</v>
      </c>
      <c r="FF107" s="10">
        <v>786</v>
      </c>
      <c r="FG107" s="10">
        <v>341</v>
      </c>
      <c r="FH107" s="10">
        <v>219</v>
      </c>
      <c r="FI107" s="10">
        <v>7</v>
      </c>
      <c r="FJ107" s="10">
        <v>45</v>
      </c>
      <c r="FK107" s="10">
        <v>942</v>
      </c>
      <c r="FL107" s="10">
        <v>3648</v>
      </c>
      <c r="FM107" s="10">
        <v>11473</v>
      </c>
      <c r="FN107" s="10">
        <v>362</v>
      </c>
      <c r="FO107" s="10">
        <v>1121</v>
      </c>
      <c r="FP107" s="10">
        <v>1060</v>
      </c>
      <c r="FQ107" s="10">
        <v>266</v>
      </c>
      <c r="FR107" s="10">
        <v>40</v>
      </c>
      <c r="FS107" s="10">
        <v>1390</v>
      </c>
      <c r="FT107" s="10">
        <v>61</v>
      </c>
      <c r="FU107" s="10">
        <v>151</v>
      </c>
      <c r="FV107" s="10">
        <v>419</v>
      </c>
      <c r="FW107" s="10">
        <v>194</v>
      </c>
      <c r="FX107" s="10">
        <v>154</v>
      </c>
      <c r="FY107" s="10">
        <v>256</v>
      </c>
      <c r="FZ107" s="10">
        <v>1251</v>
      </c>
      <c r="GA107" s="10">
        <v>1746</v>
      </c>
      <c r="GB107" s="10">
        <v>267</v>
      </c>
      <c r="GC107" s="10">
        <v>381</v>
      </c>
      <c r="GD107" s="10">
        <v>79</v>
      </c>
      <c r="GE107" s="10">
        <v>116</v>
      </c>
      <c r="GF107" s="10">
        <v>790</v>
      </c>
      <c r="GG107" s="10">
        <v>509</v>
      </c>
      <c r="GH107" s="158">
        <v>2535</v>
      </c>
      <c r="GI107" s="10">
        <v>162</v>
      </c>
      <c r="GJ107" s="10">
        <v>15213</v>
      </c>
      <c r="GK107" s="10">
        <v>700</v>
      </c>
      <c r="GL107" s="10">
        <v>81</v>
      </c>
      <c r="GM107" s="10">
        <v>261</v>
      </c>
      <c r="GN107" s="10">
        <v>2010</v>
      </c>
      <c r="GO107" s="10">
        <v>593</v>
      </c>
      <c r="GP107" s="10">
        <v>930</v>
      </c>
      <c r="GQ107" s="10">
        <v>1985</v>
      </c>
      <c r="GR107" s="10">
        <v>511</v>
      </c>
      <c r="GS107" s="10">
        <v>1993</v>
      </c>
      <c r="GT107" s="10">
        <v>464</v>
      </c>
      <c r="GU107" s="11">
        <v>124</v>
      </c>
      <c r="GV107" s="11">
        <v>496</v>
      </c>
      <c r="GW107" s="11">
        <v>433</v>
      </c>
      <c r="GX107" s="11">
        <v>327</v>
      </c>
      <c r="GY107" s="11">
        <v>36</v>
      </c>
      <c r="GZ107" s="11">
        <v>593</v>
      </c>
      <c r="HA107" s="11">
        <v>1421</v>
      </c>
      <c r="HB107" s="11">
        <v>378</v>
      </c>
      <c r="HC107" s="11">
        <v>1928</v>
      </c>
      <c r="HD107" s="11">
        <v>4612</v>
      </c>
      <c r="HE107" s="11">
        <v>1374</v>
      </c>
      <c r="HF107" s="11">
        <v>247</v>
      </c>
      <c r="HG107" s="11">
        <v>274</v>
      </c>
      <c r="HH107" s="11">
        <v>510</v>
      </c>
      <c r="HI107" s="11">
        <v>980</v>
      </c>
      <c r="HJ107" s="11">
        <v>690</v>
      </c>
      <c r="HK107" s="11">
        <v>2188</v>
      </c>
      <c r="HL107" s="11">
        <v>983</v>
      </c>
      <c r="HM107" s="11">
        <v>4077</v>
      </c>
      <c r="HN107" s="11">
        <v>2551</v>
      </c>
      <c r="HO107" s="11">
        <v>1046</v>
      </c>
      <c r="HP107" s="11">
        <v>377</v>
      </c>
      <c r="HQ107" s="11">
        <v>4053</v>
      </c>
      <c r="HR107" s="11">
        <v>2823</v>
      </c>
      <c r="HS107" s="11">
        <v>1364</v>
      </c>
      <c r="HT107" s="11">
        <v>440</v>
      </c>
      <c r="HU107" s="11">
        <v>1150</v>
      </c>
      <c r="HV107" s="11">
        <v>3845</v>
      </c>
      <c r="HW107" s="11">
        <v>3014</v>
      </c>
      <c r="HX107" s="11">
        <v>1523</v>
      </c>
      <c r="HY107" s="11">
        <v>577</v>
      </c>
      <c r="HZ107" s="11">
        <v>693</v>
      </c>
      <c r="IA107" s="11">
        <v>1481</v>
      </c>
      <c r="IB107" s="11">
        <v>351</v>
      </c>
      <c r="IC107" s="11">
        <v>236</v>
      </c>
      <c r="ID107" s="11">
        <v>6326</v>
      </c>
      <c r="IE107" s="11">
        <v>367</v>
      </c>
      <c r="IF107" s="11">
        <v>3692</v>
      </c>
      <c r="IG107" s="11">
        <v>3705</v>
      </c>
      <c r="IH107" s="11">
        <v>827</v>
      </c>
      <c r="II107" s="11">
        <v>495</v>
      </c>
      <c r="IJ107" s="11">
        <v>1195</v>
      </c>
      <c r="IK107" s="11">
        <v>3897</v>
      </c>
      <c r="IL107" s="11">
        <v>1231</v>
      </c>
      <c r="IM107" s="11">
        <v>2796</v>
      </c>
      <c r="IN107" s="11">
        <v>392</v>
      </c>
      <c r="IO107" s="11">
        <v>1023</v>
      </c>
      <c r="IP107" s="11">
        <v>70</v>
      </c>
      <c r="IQ107" s="11">
        <v>10484</v>
      </c>
      <c r="IR107" s="11">
        <v>3123</v>
      </c>
      <c r="IS107" s="11">
        <v>12679</v>
      </c>
      <c r="IT107" s="11">
        <v>1257</v>
      </c>
      <c r="IU107" s="11">
        <v>179</v>
      </c>
      <c r="IV107" s="11">
        <v>3195</v>
      </c>
      <c r="IW107" s="11">
        <v>661</v>
      </c>
      <c r="IX107" s="11">
        <v>461</v>
      </c>
      <c r="IY107" s="11">
        <v>220</v>
      </c>
      <c r="IZ107" s="11">
        <v>118</v>
      </c>
      <c r="JA107" s="11">
        <v>791</v>
      </c>
      <c r="JB107" s="11">
        <v>2005</v>
      </c>
      <c r="JC107" s="11">
        <v>196</v>
      </c>
      <c r="JD107" s="11">
        <v>362</v>
      </c>
      <c r="JE107" s="11">
        <v>260</v>
      </c>
      <c r="JF107" s="11">
        <v>460</v>
      </c>
      <c r="JG107" s="11">
        <v>199</v>
      </c>
      <c r="JH107" s="11">
        <v>197</v>
      </c>
      <c r="JI107" s="11">
        <v>435</v>
      </c>
      <c r="JJ107" s="11">
        <v>587</v>
      </c>
      <c r="JK107" s="11">
        <v>488</v>
      </c>
      <c r="JL107" s="11">
        <v>716</v>
      </c>
      <c r="JM107" s="11">
        <v>330</v>
      </c>
      <c r="JN107" s="11">
        <v>1689</v>
      </c>
      <c r="JO107" s="11">
        <v>31</v>
      </c>
      <c r="JP107" s="11">
        <v>5337</v>
      </c>
      <c r="JQ107" s="11">
        <v>1518</v>
      </c>
      <c r="JR107" s="11">
        <v>1534</v>
      </c>
      <c r="JS107" s="11">
        <v>159</v>
      </c>
      <c r="JT107" s="11">
        <v>3013</v>
      </c>
      <c r="JU107" s="11">
        <v>13438</v>
      </c>
      <c r="JV107" s="11">
        <v>56</v>
      </c>
      <c r="JW107" s="11">
        <v>10909</v>
      </c>
      <c r="JX107" s="11">
        <v>1983</v>
      </c>
      <c r="JY107" s="11">
        <v>3662</v>
      </c>
      <c r="JZ107" s="11">
        <v>3047</v>
      </c>
      <c r="KA107" s="11">
        <v>1806</v>
      </c>
      <c r="KB107" s="11">
        <v>35</v>
      </c>
      <c r="KC107" s="11">
        <v>42</v>
      </c>
      <c r="KD107" s="11">
        <v>3642</v>
      </c>
      <c r="KE107" s="11">
        <v>192</v>
      </c>
      <c r="KF107" s="11">
        <v>7498</v>
      </c>
      <c r="KG107" s="11">
        <v>137</v>
      </c>
      <c r="KH107" s="11">
        <v>298</v>
      </c>
      <c r="KI107" s="11">
        <v>24</v>
      </c>
      <c r="KJ107" s="11">
        <v>263</v>
      </c>
      <c r="KK107" s="11">
        <v>6</v>
      </c>
      <c r="KL107" s="11">
        <v>365</v>
      </c>
      <c r="KM107" s="11">
        <v>181</v>
      </c>
      <c r="KN107" s="11">
        <v>246</v>
      </c>
      <c r="KO107" s="11">
        <v>6382</v>
      </c>
      <c r="KP107" s="11">
        <v>5356</v>
      </c>
      <c r="KQ107" s="11">
        <v>792</v>
      </c>
      <c r="KR107" s="11">
        <v>82</v>
      </c>
      <c r="KS107" s="11">
        <v>99</v>
      </c>
      <c r="KT107" s="11">
        <v>1407</v>
      </c>
      <c r="KU107" s="11">
        <v>18424</v>
      </c>
      <c r="KV107" s="11">
        <v>23586</v>
      </c>
      <c r="KW107" s="11">
        <v>3848</v>
      </c>
      <c r="KX107" s="11">
        <v>4839</v>
      </c>
      <c r="KY107" s="11">
        <v>1715</v>
      </c>
      <c r="KZ107" s="11">
        <v>393</v>
      </c>
      <c r="LA107" s="11">
        <v>726</v>
      </c>
      <c r="LB107" s="11">
        <v>155</v>
      </c>
      <c r="LC107" s="11">
        <v>830</v>
      </c>
      <c r="LD107" s="11">
        <v>2204</v>
      </c>
      <c r="LE107" s="11">
        <v>318</v>
      </c>
      <c r="LF107" s="11">
        <v>7274</v>
      </c>
      <c r="LG107" s="11">
        <v>3336</v>
      </c>
      <c r="LH107" s="11">
        <v>2428</v>
      </c>
      <c r="LI107" s="11">
        <v>3551</v>
      </c>
      <c r="LJ107" s="11">
        <v>3439</v>
      </c>
      <c r="LK107" s="11">
        <v>136274</v>
      </c>
      <c r="LL107" s="11">
        <v>163945</v>
      </c>
      <c r="LM107" s="11">
        <v>32783</v>
      </c>
      <c r="LN107" s="11">
        <v>5447</v>
      </c>
      <c r="LO107" s="11">
        <v>3842</v>
      </c>
      <c r="LP107" s="11">
        <v>11867</v>
      </c>
      <c r="LQ107" s="11">
        <v>4660</v>
      </c>
      <c r="LR107" s="11">
        <v>419</v>
      </c>
      <c r="LS107" s="11">
        <v>7477</v>
      </c>
      <c r="LT107" s="11">
        <v>12553</v>
      </c>
      <c r="LU107" s="11">
        <v>2620</v>
      </c>
      <c r="LV107" s="11">
        <v>888</v>
      </c>
      <c r="LW107" s="11">
        <v>646</v>
      </c>
      <c r="LX107" s="11">
        <v>2831</v>
      </c>
      <c r="LY107" s="11">
        <v>2284</v>
      </c>
      <c r="LZ107" s="11">
        <v>1614</v>
      </c>
      <c r="MA107" s="11">
        <v>2302</v>
      </c>
      <c r="MB107" s="11">
        <v>2433</v>
      </c>
      <c r="MC107" s="11">
        <v>2730</v>
      </c>
      <c r="MD107" s="11">
        <v>2658</v>
      </c>
      <c r="ME107" s="11">
        <v>5438</v>
      </c>
      <c r="MF107" s="11">
        <v>11429</v>
      </c>
      <c r="MG107" s="11">
        <v>1254</v>
      </c>
      <c r="MH107" s="11">
        <v>1091</v>
      </c>
      <c r="MI107" s="11">
        <v>297</v>
      </c>
      <c r="MJ107" s="11">
        <v>394</v>
      </c>
      <c r="MK107" s="11">
        <v>555</v>
      </c>
      <c r="ML107" s="11">
        <v>11627</v>
      </c>
      <c r="MM107" s="11">
        <v>9346</v>
      </c>
      <c r="MN107" s="11">
        <v>6229</v>
      </c>
      <c r="MO107" s="11">
        <v>6872</v>
      </c>
      <c r="MP107" s="11">
        <v>16288</v>
      </c>
      <c r="MQ107" s="11">
        <v>10825</v>
      </c>
      <c r="MR107" s="11">
        <v>0</v>
      </c>
      <c r="MS107" s="11">
        <v>47496</v>
      </c>
      <c r="MT107" s="11">
        <v>8689</v>
      </c>
      <c r="MU107" s="11">
        <v>1609</v>
      </c>
      <c r="MV107" s="11">
        <v>235</v>
      </c>
      <c r="MW107" s="11">
        <v>271</v>
      </c>
      <c r="MX107" s="11">
        <v>9087</v>
      </c>
      <c r="MY107" s="11">
        <v>2778</v>
      </c>
      <c r="MZ107" s="11">
        <v>477</v>
      </c>
      <c r="NA107" s="11">
        <v>331</v>
      </c>
      <c r="NB107" s="11">
        <v>1506</v>
      </c>
      <c r="NC107" s="11">
        <v>1183</v>
      </c>
      <c r="ND107" s="11">
        <v>1161</v>
      </c>
      <c r="NE107" s="11">
        <v>502</v>
      </c>
      <c r="NF107" s="11">
        <v>2523</v>
      </c>
      <c r="NG107" s="11">
        <v>16803</v>
      </c>
      <c r="NH107" s="11">
        <v>7001</v>
      </c>
      <c r="NI107" s="11">
        <v>18212</v>
      </c>
      <c r="NJ107" s="11">
        <v>84173</v>
      </c>
      <c r="NK107" s="11">
        <v>49359</v>
      </c>
      <c r="NL107" s="11">
        <v>7898</v>
      </c>
      <c r="NM107" s="11">
        <v>7963</v>
      </c>
      <c r="NN107" s="11">
        <v>3118</v>
      </c>
      <c r="NO107" s="11">
        <v>7590</v>
      </c>
      <c r="NP107" s="11">
        <v>17934</v>
      </c>
      <c r="NQ107" s="11">
        <v>17880</v>
      </c>
      <c r="NR107" s="11">
        <v>9306</v>
      </c>
      <c r="NS107" s="11">
        <v>21129</v>
      </c>
      <c r="NT107" s="11">
        <v>4102</v>
      </c>
      <c r="NU107" s="11">
        <v>9095</v>
      </c>
      <c r="NV107" s="11">
        <v>348</v>
      </c>
      <c r="NW107" s="11">
        <v>684</v>
      </c>
      <c r="NX107" s="11">
        <v>3777</v>
      </c>
      <c r="NY107" s="11">
        <v>729</v>
      </c>
      <c r="NZ107" s="11">
        <v>7665</v>
      </c>
      <c r="OA107" s="11">
        <v>13961</v>
      </c>
      <c r="OB107" s="11">
        <v>21386</v>
      </c>
      <c r="OC107" s="11">
        <v>11210</v>
      </c>
      <c r="OD107" s="11">
        <v>2836</v>
      </c>
      <c r="OE107" s="11">
        <v>2435</v>
      </c>
      <c r="OF107" s="11">
        <v>21540</v>
      </c>
      <c r="OG107" s="11">
        <v>21006</v>
      </c>
      <c r="OH107" s="11">
        <v>13816</v>
      </c>
      <c r="OI107" s="11">
        <v>4064</v>
      </c>
      <c r="OJ107" s="11">
        <v>17706</v>
      </c>
      <c r="OK107" s="11">
        <v>47</v>
      </c>
      <c r="OL107" s="11">
        <v>47298</v>
      </c>
      <c r="OM107" s="11">
        <v>0</v>
      </c>
      <c r="ON107" s="11">
        <v>43757</v>
      </c>
      <c r="OO107" s="11">
        <v>39703</v>
      </c>
      <c r="OP107" s="11">
        <v>2822715</v>
      </c>
      <c r="OQ107" s="150">
        <v>12166061</v>
      </c>
      <c r="OR107" s="11">
        <v>0</v>
      </c>
      <c r="OS107" s="11">
        <v>0</v>
      </c>
      <c r="OT107" s="11">
        <v>0</v>
      </c>
      <c r="OU107" s="11">
        <v>694346</v>
      </c>
      <c r="OV107" s="11">
        <v>2203846</v>
      </c>
      <c r="OW107" s="11">
        <v>15064253</v>
      </c>
      <c r="OX107" s="11">
        <v>17886968</v>
      </c>
      <c r="OY107" s="11">
        <v>14510677</v>
      </c>
      <c r="OZ107" s="11">
        <v>3376291</v>
      </c>
      <c r="PA107" s="11">
        <v>0</v>
      </c>
      <c r="PB107" s="11">
        <v>17886968</v>
      </c>
    </row>
    <row r="108" spans="1:418" ht="15" customHeight="1">
      <c r="A108" s="8" t="s">
        <v>531</v>
      </c>
      <c r="B108" s="9" t="s">
        <v>104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42</v>
      </c>
      <c r="AD108" s="10">
        <v>0</v>
      </c>
      <c r="AE108" s="10">
        <v>0</v>
      </c>
      <c r="AF108" s="10">
        <v>11</v>
      </c>
      <c r="AG108" s="10">
        <v>0</v>
      </c>
      <c r="AH108" s="10">
        <v>0</v>
      </c>
      <c r="AI108" s="10">
        <v>0</v>
      </c>
      <c r="AJ108" s="10">
        <v>18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1</v>
      </c>
      <c r="BB108" s="10">
        <v>0</v>
      </c>
      <c r="BC108" s="10">
        <v>0</v>
      </c>
      <c r="BD108" s="10">
        <v>94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3</v>
      </c>
      <c r="BN108" s="10">
        <v>0</v>
      </c>
      <c r="BO108" s="10">
        <v>0</v>
      </c>
      <c r="BP108" s="10">
        <v>0</v>
      </c>
      <c r="BQ108" s="10">
        <v>0</v>
      </c>
      <c r="BR108" s="10">
        <v>64</v>
      </c>
      <c r="BS108" s="10">
        <v>0</v>
      </c>
      <c r="BT108" s="10">
        <v>0</v>
      </c>
      <c r="BU108" s="10">
        <v>167</v>
      </c>
      <c r="BV108" s="10">
        <v>0</v>
      </c>
      <c r="BW108" s="10">
        <v>0</v>
      </c>
      <c r="BX108" s="10">
        <v>0</v>
      </c>
      <c r="BY108" s="10">
        <v>0</v>
      </c>
      <c r="BZ108" s="10">
        <v>56</v>
      </c>
      <c r="CA108" s="10">
        <v>0</v>
      </c>
      <c r="CB108" s="10">
        <v>0</v>
      </c>
      <c r="CC108" s="10">
        <v>0</v>
      </c>
      <c r="CD108" s="10">
        <v>0</v>
      </c>
      <c r="CE108" s="10">
        <v>1</v>
      </c>
      <c r="CF108" s="10">
        <v>0</v>
      </c>
      <c r="CG108" s="10">
        <v>12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6742</v>
      </c>
      <c r="CX108" s="10">
        <v>175</v>
      </c>
      <c r="CY108" s="10">
        <v>181121</v>
      </c>
      <c r="CZ108" s="10">
        <v>122749</v>
      </c>
      <c r="DA108" s="10">
        <v>1559</v>
      </c>
      <c r="DB108" s="10">
        <v>23</v>
      </c>
      <c r="DC108" s="10">
        <v>16</v>
      </c>
      <c r="DD108" s="10">
        <v>0</v>
      </c>
      <c r="DE108" s="10">
        <v>0</v>
      </c>
      <c r="DF108" s="10">
        <v>0</v>
      </c>
      <c r="DG108" s="10">
        <v>0</v>
      </c>
      <c r="DH108" s="10">
        <v>156</v>
      </c>
      <c r="DI108" s="10">
        <v>158</v>
      </c>
      <c r="DJ108" s="10">
        <v>1698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109</v>
      </c>
      <c r="DT108" s="10">
        <v>15</v>
      </c>
      <c r="DU108" s="10">
        <v>9</v>
      </c>
      <c r="DV108" s="10">
        <v>0</v>
      </c>
      <c r="DW108" s="10">
        <v>0</v>
      </c>
      <c r="DX108" s="10">
        <v>0</v>
      </c>
      <c r="DY108" s="10">
        <v>15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39</v>
      </c>
      <c r="EG108" s="10">
        <v>0</v>
      </c>
      <c r="EH108" s="10">
        <v>45</v>
      </c>
      <c r="EI108" s="10">
        <v>374</v>
      </c>
      <c r="EJ108" s="10">
        <v>23</v>
      </c>
      <c r="EK108" s="10">
        <v>18</v>
      </c>
      <c r="EL108" s="10">
        <v>0</v>
      </c>
      <c r="EM108" s="10">
        <v>23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2</v>
      </c>
      <c r="FB108" s="10">
        <v>0</v>
      </c>
      <c r="FC108" s="10">
        <v>0</v>
      </c>
      <c r="FD108" s="10">
        <v>7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585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797</v>
      </c>
      <c r="FT108" s="10">
        <v>0</v>
      </c>
      <c r="FU108" s="10">
        <v>8</v>
      </c>
      <c r="FV108" s="10">
        <v>0</v>
      </c>
      <c r="FW108" s="10">
        <v>0</v>
      </c>
      <c r="FX108" s="10">
        <v>0</v>
      </c>
      <c r="FY108" s="10">
        <v>0</v>
      </c>
      <c r="FZ108" s="10">
        <v>73</v>
      </c>
      <c r="GA108" s="10">
        <v>0</v>
      </c>
      <c r="GB108" s="10">
        <v>10</v>
      </c>
      <c r="GC108" s="10">
        <v>0</v>
      </c>
      <c r="GD108" s="10">
        <v>0</v>
      </c>
      <c r="GE108" s="10">
        <v>14</v>
      </c>
      <c r="GF108" s="10">
        <v>12</v>
      </c>
      <c r="GG108" s="10">
        <v>42</v>
      </c>
      <c r="GH108" s="158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143</v>
      </c>
      <c r="GR108" s="10">
        <v>11</v>
      </c>
      <c r="GS108" s="10">
        <v>0</v>
      </c>
      <c r="GT108" s="10">
        <v>0</v>
      </c>
      <c r="GU108" s="11">
        <v>0</v>
      </c>
      <c r="GV108" s="11">
        <v>0</v>
      </c>
      <c r="GW108" s="11">
        <v>0</v>
      </c>
      <c r="GX108" s="11">
        <v>0</v>
      </c>
      <c r="GY108" s="11">
        <v>0</v>
      </c>
      <c r="GZ108" s="11">
        <v>0</v>
      </c>
      <c r="HA108" s="11">
        <v>0</v>
      </c>
      <c r="HB108" s="11">
        <v>0</v>
      </c>
      <c r="HC108" s="11">
        <v>0</v>
      </c>
      <c r="HD108" s="11">
        <v>0</v>
      </c>
      <c r="HE108" s="11">
        <v>0</v>
      </c>
      <c r="HF108" s="11">
        <v>323</v>
      </c>
      <c r="HG108" s="11">
        <v>0</v>
      </c>
      <c r="HH108" s="11">
        <v>0</v>
      </c>
      <c r="HI108" s="11">
        <v>0</v>
      </c>
      <c r="HJ108" s="11">
        <v>0</v>
      </c>
      <c r="HK108" s="11">
        <v>0</v>
      </c>
      <c r="HL108" s="11">
        <v>0</v>
      </c>
      <c r="HM108" s="11">
        <v>3916</v>
      </c>
      <c r="HN108" s="11">
        <v>0</v>
      </c>
      <c r="HO108" s="11">
        <v>0</v>
      </c>
      <c r="HP108" s="11">
        <v>94</v>
      </c>
      <c r="HQ108" s="11">
        <v>0</v>
      </c>
      <c r="HR108" s="11">
        <v>198</v>
      </c>
      <c r="HS108" s="11">
        <v>0</v>
      </c>
      <c r="HT108" s="11">
        <v>13</v>
      </c>
      <c r="HU108" s="11">
        <v>0</v>
      </c>
      <c r="HV108" s="11">
        <v>465</v>
      </c>
      <c r="HW108" s="11">
        <v>851</v>
      </c>
      <c r="HX108" s="11">
        <v>0</v>
      </c>
      <c r="HY108" s="11">
        <v>0</v>
      </c>
      <c r="HZ108" s="11">
        <v>0</v>
      </c>
      <c r="IA108" s="11">
        <v>6</v>
      </c>
      <c r="IB108" s="11">
        <v>70</v>
      </c>
      <c r="IC108" s="11">
        <v>0</v>
      </c>
      <c r="ID108" s="11">
        <v>105</v>
      </c>
      <c r="IE108" s="11">
        <v>0</v>
      </c>
      <c r="IF108" s="11">
        <v>23</v>
      </c>
      <c r="IG108" s="11">
        <v>280</v>
      </c>
      <c r="IH108" s="11">
        <v>2392</v>
      </c>
      <c r="II108" s="11">
        <v>50</v>
      </c>
      <c r="IJ108" s="11">
        <v>0</v>
      </c>
      <c r="IK108" s="11">
        <v>1565</v>
      </c>
      <c r="IL108" s="11">
        <v>0</v>
      </c>
      <c r="IM108" s="11">
        <v>0</v>
      </c>
      <c r="IN108" s="11">
        <v>135</v>
      </c>
      <c r="IO108" s="11">
        <v>0</v>
      </c>
      <c r="IP108" s="11">
        <v>0</v>
      </c>
      <c r="IQ108" s="11">
        <v>0</v>
      </c>
      <c r="IR108" s="11">
        <v>0</v>
      </c>
      <c r="IS108" s="11">
        <v>0</v>
      </c>
      <c r="IT108" s="11">
        <v>48</v>
      </c>
      <c r="IU108" s="11">
        <v>0</v>
      </c>
      <c r="IV108" s="11">
        <v>44</v>
      </c>
      <c r="IW108" s="11">
        <v>35</v>
      </c>
      <c r="IX108" s="11">
        <v>0</v>
      </c>
      <c r="IY108" s="11">
        <v>0</v>
      </c>
      <c r="IZ108" s="11">
        <v>1</v>
      </c>
      <c r="JA108" s="11">
        <v>8</v>
      </c>
      <c r="JB108" s="11">
        <v>608</v>
      </c>
      <c r="JC108" s="11">
        <v>0</v>
      </c>
      <c r="JD108" s="11">
        <v>0</v>
      </c>
      <c r="JE108" s="11">
        <v>0</v>
      </c>
      <c r="JF108" s="11">
        <v>0</v>
      </c>
      <c r="JG108" s="11">
        <v>59</v>
      </c>
      <c r="JH108" s="11">
        <v>0</v>
      </c>
      <c r="JI108" s="11">
        <v>0</v>
      </c>
      <c r="JJ108" s="11">
        <v>0</v>
      </c>
      <c r="JK108" s="11">
        <v>0</v>
      </c>
      <c r="JL108" s="11">
        <v>0</v>
      </c>
      <c r="JM108" s="11">
        <v>32</v>
      </c>
      <c r="JN108" s="11">
        <v>0</v>
      </c>
      <c r="JO108" s="11">
        <v>0</v>
      </c>
      <c r="JP108" s="11">
        <v>1158</v>
      </c>
      <c r="JQ108" s="11">
        <v>238</v>
      </c>
      <c r="JR108" s="11">
        <v>339</v>
      </c>
      <c r="JS108" s="11">
        <v>0</v>
      </c>
      <c r="JT108" s="11">
        <v>0</v>
      </c>
      <c r="JU108" s="11">
        <v>0</v>
      </c>
      <c r="JV108" s="11">
        <v>0</v>
      </c>
      <c r="JW108" s="11">
        <v>0</v>
      </c>
      <c r="JX108" s="11">
        <v>0</v>
      </c>
      <c r="JY108" s="11">
        <v>32</v>
      </c>
      <c r="JZ108" s="11">
        <v>0</v>
      </c>
      <c r="KA108" s="11">
        <v>53</v>
      </c>
      <c r="KB108" s="11">
        <v>0</v>
      </c>
      <c r="KC108" s="11">
        <v>0</v>
      </c>
      <c r="KD108" s="11">
        <v>164</v>
      </c>
      <c r="KE108" s="11">
        <v>0</v>
      </c>
      <c r="KF108" s="11">
        <v>41</v>
      </c>
      <c r="KG108" s="11">
        <v>0</v>
      </c>
      <c r="KH108" s="11">
        <v>4106</v>
      </c>
      <c r="KI108" s="11">
        <v>14</v>
      </c>
      <c r="KJ108" s="11">
        <v>0</v>
      </c>
      <c r="KK108" s="11">
        <v>0</v>
      </c>
      <c r="KL108" s="11">
        <v>0</v>
      </c>
      <c r="KM108" s="11">
        <v>0</v>
      </c>
      <c r="KN108" s="11">
        <v>0</v>
      </c>
      <c r="KO108" s="11">
        <v>0</v>
      </c>
      <c r="KP108" s="11">
        <v>0</v>
      </c>
      <c r="KQ108" s="11">
        <v>0</v>
      </c>
      <c r="KR108" s="11">
        <v>0</v>
      </c>
      <c r="KS108" s="11">
        <v>0</v>
      </c>
      <c r="KT108" s="11">
        <v>0</v>
      </c>
      <c r="KU108" s="11">
        <v>705</v>
      </c>
      <c r="KV108" s="11">
        <v>617</v>
      </c>
      <c r="KW108" s="11">
        <v>338</v>
      </c>
      <c r="KX108" s="11">
        <v>123</v>
      </c>
      <c r="KY108" s="11">
        <v>197</v>
      </c>
      <c r="KZ108" s="11">
        <v>34</v>
      </c>
      <c r="LA108" s="11">
        <v>0</v>
      </c>
      <c r="LB108" s="11">
        <v>0</v>
      </c>
      <c r="LC108" s="11">
        <v>0</v>
      </c>
      <c r="LD108" s="11">
        <v>496</v>
      </c>
      <c r="LE108" s="11">
        <v>4</v>
      </c>
      <c r="LF108" s="11">
        <v>161</v>
      </c>
      <c r="LG108" s="11">
        <v>48</v>
      </c>
      <c r="LH108" s="11">
        <v>45</v>
      </c>
      <c r="LI108" s="11">
        <v>23</v>
      </c>
      <c r="LJ108" s="11">
        <v>17</v>
      </c>
      <c r="LK108" s="11">
        <v>245</v>
      </c>
      <c r="LL108" s="11">
        <v>48</v>
      </c>
      <c r="LM108" s="11">
        <v>2700</v>
      </c>
      <c r="LN108" s="11">
        <v>583</v>
      </c>
      <c r="LO108" s="11">
        <v>155</v>
      </c>
      <c r="LP108" s="11">
        <v>24</v>
      </c>
      <c r="LQ108" s="11">
        <v>0</v>
      </c>
      <c r="LR108" s="11">
        <v>0</v>
      </c>
      <c r="LS108" s="11">
        <v>539</v>
      </c>
      <c r="LT108" s="11">
        <v>0</v>
      </c>
      <c r="LU108" s="11">
        <v>250</v>
      </c>
      <c r="LV108" s="11">
        <v>125</v>
      </c>
      <c r="LW108" s="11">
        <v>0</v>
      </c>
      <c r="LX108" s="11">
        <v>51</v>
      </c>
      <c r="LY108" s="11">
        <v>0</v>
      </c>
      <c r="LZ108" s="11">
        <v>0</v>
      </c>
      <c r="MA108" s="11">
        <v>0</v>
      </c>
      <c r="MB108" s="11">
        <v>0</v>
      </c>
      <c r="MC108" s="11">
        <v>0</v>
      </c>
      <c r="MD108" s="11">
        <v>0</v>
      </c>
      <c r="ME108" s="11">
        <v>514</v>
      </c>
      <c r="MF108" s="11">
        <v>2675</v>
      </c>
      <c r="MG108" s="11">
        <v>0</v>
      </c>
      <c r="MH108" s="11">
        <v>0</v>
      </c>
      <c r="MI108" s="11">
        <v>0</v>
      </c>
      <c r="MJ108" s="11">
        <v>535</v>
      </c>
      <c r="MK108" s="11">
        <v>697</v>
      </c>
      <c r="ML108" s="11">
        <v>0</v>
      </c>
      <c r="MM108" s="11">
        <v>0</v>
      </c>
      <c r="MN108" s="11">
        <v>0</v>
      </c>
      <c r="MO108" s="11">
        <v>0</v>
      </c>
      <c r="MP108" s="11">
        <v>0</v>
      </c>
      <c r="MQ108" s="11">
        <v>0</v>
      </c>
      <c r="MR108" s="11">
        <v>0</v>
      </c>
      <c r="MS108" s="11">
        <v>107</v>
      </c>
      <c r="MT108" s="11">
        <v>53</v>
      </c>
      <c r="MU108" s="11">
        <v>27</v>
      </c>
      <c r="MV108" s="11">
        <v>0</v>
      </c>
      <c r="MW108" s="11">
        <v>0</v>
      </c>
      <c r="MX108" s="11">
        <v>0</v>
      </c>
      <c r="MY108" s="11">
        <v>0</v>
      </c>
      <c r="MZ108" s="11">
        <v>0</v>
      </c>
      <c r="NA108" s="11">
        <v>0</v>
      </c>
      <c r="NB108" s="11">
        <v>0</v>
      </c>
      <c r="NC108" s="11">
        <v>0</v>
      </c>
      <c r="ND108" s="11">
        <v>0</v>
      </c>
      <c r="NE108" s="11">
        <v>0</v>
      </c>
      <c r="NF108" s="11">
        <v>0</v>
      </c>
      <c r="NG108" s="11">
        <v>0</v>
      </c>
      <c r="NH108" s="11">
        <v>263</v>
      </c>
      <c r="NI108" s="11">
        <v>621</v>
      </c>
      <c r="NJ108" s="11">
        <v>1479</v>
      </c>
      <c r="NK108" s="11">
        <v>401</v>
      </c>
      <c r="NL108" s="11">
        <v>451</v>
      </c>
      <c r="NM108" s="11">
        <v>0</v>
      </c>
      <c r="NN108" s="11">
        <v>0</v>
      </c>
      <c r="NO108" s="11">
        <v>0</v>
      </c>
      <c r="NP108" s="11">
        <v>506</v>
      </c>
      <c r="NQ108" s="11">
        <v>1759</v>
      </c>
      <c r="NR108" s="11">
        <v>0</v>
      </c>
      <c r="NS108" s="11">
        <v>2532</v>
      </c>
      <c r="NT108" s="11">
        <v>258</v>
      </c>
      <c r="NU108" s="11">
        <v>523</v>
      </c>
      <c r="NV108" s="11">
        <v>36</v>
      </c>
      <c r="NW108" s="11">
        <v>0</v>
      </c>
      <c r="NX108" s="11">
        <v>891</v>
      </c>
      <c r="NY108" s="11">
        <v>38</v>
      </c>
      <c r="NZ108" s="11">
        <v>1059</v>
      </c>
      <c r="OA108" s="11">
        <v>1934</v>
      </c>
      <c r="OB108" s="11">
        <v>3262</v>
      </c>
      <c r="OC108" s="11">
        <v>229</v>
      </c>
      <c r="OD108" s="11">
        <v>88</v>
      </c>
      <c r="OE108" s="11">
        <v>0</v>
      </c>
      <c r="OF108" s="11">
        <v>0</v>
      </c>
      <c r="OG108" s="11">
        <v>916</v>
      </c>
      <c r="OH108" s="11">
        <v>351</v>
      </c>
      <c r="OI108" s="11">
        <v>0</v>
      </c>
      <c r="OJ108" s="11">
        <v>0</v>
      </c>
      <c r="OK108" s="11">
        <v>0</v>
      </c>
      <c r="OL108" s="11">
        <v>3066</v>
      </c>
      <c r="OM108" s="11">
        <v>0</v>
      </c>
      <c r="ON108" s="11">
        <v>23074</v>
      </c>
      <c r="OO108" s="11">
        <v>6028</v>
      </c>
      <c r="OP108" s="11">
        <v>396607</v>
      </c>
      <c r="OQ108" s="150">
        <v>356129</v>
      </c>
      <c r="OR108" s="11">
        <v>0</v>
      </c>
      <c r="OS108" s="11">
        <v>0</v>
      </c>
      <c r="OT108" s="11">
        <v>0</v>
      </c>
      <c r="OU108" s="11">
        <v>-108489</v>
      </c>
      <c r="OV108" s="11">
        <v>473444</v>
      </c>
      <c r="OW108" s="11">
        <v>721084</v>
      </c>
      <c r="OX108" s="11">
        <v>1117691</v>
      </c>
      <c r="OY108" s="11">
        <v>767292</v>
      </c>
      <c r="OZ108" s="11">
        <v>350399</v>
      </c>
      <c r="PA108" s="11">
        <v>0</v>
      </c>
      <c r="PB108" s="11">
        <v>1117691</v>
      </c>
    </row>
    <row r="109" spans="1:418" ht="15" customHeight="1">
      <c r="A109" s="8" t="s">
        <v>532</v>
      </c>
      <c r="B109" s="9" t="s">
        <v>105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2009</v>
      </c>
      <c r="CZ109" s="10">
        <v>0</v>
      </c>
      <c r="DA109" s="10">
        <v>259</v>
      </c>
      <c r="DB109" s="10">
        <v>52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58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1">
        <v>0</v>
      </c>
      <c r="GV109" s="11">
        <v>0</v>
      </c>
      <c r="GW109" s="11">
        <v>0</v>
      </c>
      <c r="GX109" s="11">
        <v>0</v>
      </c>
      <c r="GY109" s="11">
        <v>0</v>
      </c>
      <c r="GZ109" s="11">
        <v>0</v>
      </c>
      <c r="HA109" s="11">
        <v>0</v>
      </c>
      <c r="HB109" s="11">
        <v>0</v>
      </c>
      <c r="HC109" s="11">
        <v>0</v>
      </c>
      <c r="HD109" s="11">
        <v>0</v>
      </c>
      <c r="HE109" s="11">
        <v>0</v>
      </c>
      <c r="HF109" s="11">
        <v>0</v>
      </c>
      <c r="HG109" s="11">
        <v>0</v>
      </c>
      <c r="HH109" s="11">
        <v>0</v>
      </c>
      <c r="HI109" s="11">
        <v>0</v>
      </c>
      <c r="HJ109" s="11">
        <v>0</v>
      </c>
      <c r="HK109" s="11">
        <v>0</v>
      </c>
      <c r="HL109" s="11">
        <v>0</v>
      </c>
      <c r="HM109" s="11">
        <v>0</v>
      </c>
      <c r="HN109" s="11">
        <v>0</v>
      </c>
      <c r="HO109" s="11">
        <v>0</v>
      </c>
      <c r="HP109" s="11">
        <v>0</v>
      </c>
      <c r="HQ109" s="11">
        <v>0</v>
      </c>
      <c r="HR109" s="11">
        <v>0</v>
      </c>
      <c r="HS109" s="11">
        <v>0</v>
      </c>
      <c r="HT109" s="11">
        <v>0</v>
      </c>
      <c r="HU109" s="11">
        <v>0</v>
      </c>
      <c r="HV109" s="11">
        <v>0</v>
      </c>
      <c r="HW109" s="11">
        <v>0</v>
      </c>
      <c r="HX109" s="11">
        <v>0</v>
      </c>
      <c r="HY109" s="11">
        <v>0</v>
      </c>
      <c r="HZ109" s="11">
        <v>0</v>
      </c>
      <c r="IA109" s="11">
        <v>0</v>
      </c>
      <c r="IB109" s="11">
        <v>0</v>
      </c>
      <c r="IC109" s="11">
        <v>0</v>
      </c>
      <c r="ID109" s="11">
        <v>0</v>
      </c>
      <c r="IE109" s="11">
        <v>0</v>
      </c>
      <c r="IF109" s="11">
        <v>0</v>
      </c>
      <c r="IG109" s="11">
        <v>0</v>
      </c>
      <c r="IH109" s="11">
        <v>0</v>
      </c>
      <c r="II109" s="11">
        <v>0</v>
      </c>
      <c r="IJ109" s="11">
        <v>0</v>
      </c>
      <c r="IK109" s="11">
        <v>0</v>
      </c>
      <c r="IL109" s="11">
        <v>0</v>
      </c>
      <c r="IM109" s="11">
        <v>0</v>
      </c>
      <c r="IN109" s="11">
        <v>0</v>
      </c>
      <c r="IO109" s="11">
        <v>0</v>
      </c>
      <c r="IP109" s="11">
        <v>0</v>
      </c>
      <c r="IQ109" s="11">
        <v>0</v>
      </c>
      <c r="IR109" s="11">
        <v>0</v>
      </c>
      <c r="IS109" s="11">
        <v>0</v>
      </c>
      <c r="IT109" s="11">
        <v>0</v>
      </c>
      <c r="IU109" s="11">
        <v>0</v>
      </c>
      <c r="IV109" s="11">
        <v>0</v>
      </c>
      <c r="IW109" s="11">
        <v>0</v>
      </c>
      <c r="IX109" s="11">
        <v>0</v>
      </c>
      <c r="IY109" s="11">
        <v>0</v>
      </c>
      <c r="IZ109" s="11">
        <v>0</v>
      </c>
      <c r="JA109" s="11">
        <v>0</v>
      </c>
      <c r="JB109" s="11">
        <v>0</v>
      </c>
      <c r="JC109" s="11">
        <v>0</v>
      </c>
      <c r="JD109" s="11">
        <v>0</v>
      </c>
      <c r="JE109" s="11">
        <v>0</v>
      </c>
      <c r="JF109" s="11">
        <v>0</v>
      </c>
      <c r="JG109" s="11">
        <v>0</v>
      </c>
      <c r="JH109" s="11">
        <v>0</v>
      </c>
      <c r="JI109" s="11">
        <v>0</v>
      </c>
      <c r="JJ109" s="11">
        <v>0</v>
      </c>
      <c r="JK109" s="11">
        <v>0</v>
      </c>
      <c r="JL109" s="11">
        <v>0</v>
      </c>
      <c r="JM109" s="11">
        <v>0</v>
      </c>
      <c r="JN109" s="11">
        <v>0</v>
      </c>
      <c r="JO109" s="11">
        <v>0</v>
      </c>
      <c r="JP109" s="11">
        <v>0</v>
      </c>
      <c r="JQ109" s="11">
        <v>0</v>
      </c>
      <c r="JR109" s="11">
        <v>0</v>
      </c>
      <c r="JS109" s="11">
        <v>0</v>
      </c>
      <c r="JT109" s="11">
        <v>0</v>
      </c>
      <c r="JU109" s="11">
        <v>0</v>
      </c>
      <c r="JV109" s="11">
        <v>0</v>
      </c>
      <c r="JW109" s="11">
        <v>0</v>
      </c>
      <c r="JX109" s="11">
        <v>0</v>
      </c>
      <c r="JY109" s="11">
        <v>0</v>
      </c>
      <c r="JZ109" s="11">
        <v>0</v>
      </c>
      <c r="KA109" s="11">
        <v>0</v>
      </c>
      <c r="KB109" s="11">
        <v>0</v>
      </c>
      <c r="KC109" s="11">
        <v>0</v>
      </c>
      <c r="KD109" s="11">
        <v>0</v>
      </c>
      <c r="KE109" s="11">
        <v>0</v>
      </c>
      <c r="KF109" s="11">
        <v>0</v>
      </c>
      <c r="KG109" s="11">
        <v>0</v>
      </c>
      <c r="KH109" s="11">
        <v>0</v>
      </c>
      <c r="KI109" s="11">
        <v>0</v>
      </c>
      <c r="KJ109" s="11">
        <v>0</v>
      </c>
      <c r="KK109" s="11">
        <v>0</v>
      </c>
      <c r="KL109" s="11">
        <v>0</v>
      </c>
      <c r="KM109" s="11">
        <v>0</v>
      </c>
      <c r="KN109" s="11">
        <v>0</v>
      </c>
      <c r="KO109" s="11">
        <v>0</v>
      </c>
      <c r="KP109" s="11">
        <v>0</v>
      </c>
      <c r="KQ109" s="11">
        <v>0</v>
      </c>
      <c r="KR109" s="11">
        <v>0</v>
      </c>
      <c r="KS109" s="11">
        <v>0</v>
      </c>
      <c r="KT109" s="11">
        <v>0</v>
      </c>
      <c r="KU109" s="11">
        <v>0</v>
      </c>
      <c r="KV109" s="11">
        <v>0</v>
      </c>
      <c r="KW109" s="11">
        <v>0</v>
      </c>
      <c r="KX109" s="11">
        <v>0</v>
      </c>
      <c r="KY109" s="11">
        <v>0</v>
      </c>
      <c r="KZ109" s="11">
        <v>0</v>
      </c>
      <c r="LA109" s="11">
        <v>0</v>
      </c>
      <c r="LB109" s="11">
        <v>0</v>
      </c>
      <c r="LC109" s="11">
        <v>0</v>
      </c>
      <c r="LD109" s="11">
        <v>0</v>
      </c>
      <c r="LE109" s="11">
        <v>0</v>
      </c>
      <c r="LF109" s="11">
        <v>0</v>
      </c>
      <c r="LG109" s="11">
        <v>0</v>
      </c>
      <c r="LH109" s="11">
        <v>0</v>
      </c>
      <c r="LI109" s="11">
        <v>0</v>
      </c>
      <c r="LJ109" s="11">
        <v>0</v>
      </c>
      <c r="LK109" s="11">
        <v>3746</v>
      </c>
      <c r="LL109" s="11">
        <v>0</v>
      </c>
      <c r="LM109" s="11">
        <v>0</v>
      </c>
      <c r="LN109" s="11">
        <v>0</v>
      </c>
      <c r="LO109" s="11">
        <v>0</v>
      </c>
      <c r="LP109" s="11">
        <v>0</v>
      </c>
      <c r="LQ109" s="11">
        <v>0</v>
      </c>
      <c r="LR109" s="11">
        <v>0</v>
      </c>
      <c r="LS109" s="11">
        <v>0</v>
      </c>
      <c r="LT109" s="11">
        <v>0</v>
      </c>
      <c r="LU109" s="11">
        <v>0</v>
      </c>
      <c r="LV109" s="11">
        <v>0</v>
      </c>
      <c r="LW109" s="11">
        <v>0</v>
      </c>
      <c r="LX109" s="11">
        <v>0</v>
      </c>
      <c r="LY109" s="11">
        <v>0</v>
      </c>
      <c r="LZ109" s="11">
        <v>0</v>
      </c>
      <c r="MA109" s="11">
        <v>0</v>
      </c>
      <c r="MB109" s="11">
        <v>0</v>
      </c>
      <c r="MC109" s="11">
        <v>0</v>
      </c>
      <c r="MD109" s="11">
        <v>0</v>
      </c>
      <c r="ME109" s="11">
        <v>0</v>
      </c>
      <c r="MF109" s="11">
        <v>0</v>
      </c>
      <c r="MG109" s="11">
        <v>0</v>
      </c>
      <c r="MH109" s="11">
        <v>0</v>
      </c>
      <c r="MI109" s="11">
        <v>0</v>
      </c>
      <c r="MJ109" s="11">
        <v>13</v>
      </c>
      <c r="MK109" s="11">
        <v>18</v>
      </c>
      <c r="ML109" s="11">
        <v>0</v>
      </c>
      <c r="MM109" s="11">
        <v>0</v>
      </c>
      <c r="MN109" s="11">
        <v>0</v>
      </c>
      <c r="MO109" s="11">
        <v>0</v>
      </c>
      <c r="MP109" s="11">
        <v>0</v>
      </c>
      <c r="MQ109" s="11">
        <v>0</v>
      </c>
      <c r="MR109" s="11">
        <v>0</v>
      </c>
      <c r="MS109" s="11">
        <v>0</v>
      </c>
      <c r="MT109" s="11">
        <v>0</v>
      </c>
      <c r="MU109" s="11">
        <v>0</v>
      </c>
      <c r="MV109" s="11">
        <v>0</v>
      </c>
      <c r="MW109" s="11">
        <v>0</v>
      </c>
      <c r="MX109" s="11">
        <v>0</v>
      </c>
      <c r="MY109" s="11">
        <v>0</v>
      </c>
      <c r="MZ109" s="11">
        <v>0</v>
      </c>
      <c r="NA109" s="11">
        <v>0</v>
      </c>
      <c r="NB109" s="11">
        <v>0</v>
      </c>
      <c r="NC109" s="11">
        <v>0</v>
      </c>
      <c r="ND109" s="11">
        <v>0</v>
      </c>
      <c r="NE109" s="11">
        <v>0</v>
      </c>
      <c r="NF109" s="11">
        <v>0</v>
      </c>
      <c r="NG109" s="11">
        <v>0</v>
      </c>
      <c r="NH109" s="11">
        <v>0</v>
      </c>
      <c r="NI109" s="11">
        <v>0</v>
      </c>
      <c r="NJ109" s="11">
        <v>0</v>
      </c>
      <c r="NK109" s="11">
        <v>8</v>
      </c>
      <c r="NL109" s="11">
        <v>0</v>
      </c>
      <c r="NM109" s="11">
        <v>0</v>
      </c>
      <c r="NN109" s="11">
        <v>0</v>
      </c>
      <c r="NO109" s="11">
        <v>0</v>
      </c>
      <c r="NP109" s="11">
        <v>0</v>
      </c>
      <c r="NQ109" s="11">
        <v>0</v>
      </c>
      <c r="NR109" s="11">
        <v>0</v>
      </c>
      <c r="NS109" s="11">
        <v>0</v>
      </c>
      <c r="NT109" s="11">
        <v>0</v>
      </c>
      <c r="NU109" s="11">
        <v>0</v>
      </c>
      <c r="NV109" s="11">
        <v>0</v>
      </c>
      <c r="NW109" s="11">
        <v>0</v>
      </c>
      <c r="NX109" s="11">
        <v>0</v>
      </c>
      <c r="NY109" s="11">
        <v>0</v>
      </c>
      <c r="NZ109" s="11">
        <v>702</v>
      </c>
      <c r="OA109" s="11">
        <v>0</v>
      </c>
      <c r="OB109" s="11">
        <v>2302</v>
      </c>
      <c r="OC109" s="11">
        <v>0</v>
      </c>
      <c r="OD109" s="11">
        <v>0</v>
      </c>
      <c r="OE109" s="11">
        <v>0</v>
      </c>
      <c r="OF109" s="11">
        <v>0</v>
      </c>
      <c r="OG109" s="11">
        <v>0</v>
      </c>
      <c r="OH109" s="11">
        <v>0</v>
      </c>
      <c r="OI109" s="11">
        <v>0</v>
      </c>
      <c r="OJ109" s="11">
        <v>0</v>
      </c>
      <c r="OK109" s="11">
        <v>0</v>
      </c>
      <c r="OL109" s="11">
        <v>0</v>
      </c>
      <c r="OM109" s="11">
        <v>0</v>
      </c>
      <c r="ON109" s="11">
        <v>5549</v>
      </c>
      <c r="OO109" s="11">
        <v>6551</v>
      </c>
      <c r="OP109" s="11">
        <v>21209</v>
      </c>
      <c r="OQ109" s="150">
        <v>116804</v>
      </c>
      <c r="OR109" s="11">
        <v>0</v>
      </c>
      <c r="OS109" s="11">
        <v>0</v>
      </c>
      <c r="OT109" s="11">
        <v>0</v>
      </c>
      <c r="OU109" s="11">
        <v>-5541</v>
      </c>
      <c r="OV109" s="11">
        <v>16269</v>
      </c>
      <c r="OW109" s="11">
        <v>127532</v>
      </c>
      <c r="OX109" s="11">
        <v>148741</v>
      </c>
      <c r="OY109" s="11">
        <v>120989</v>
      </c>
      <c r="OZ109" s="11">
        <v>27752</v>
      </c>
      <c r="PA109" s="11">
        <v>0</v>
      </c>
      <c r="PB109" s="11">
        <v>148741</v>
      </c>
    </row>
    <row r="110" spans="1:418" ht="15" customHeight="1">
      <c r="A110" s="8" t="s">
        <v>533</v>
      </c>
      <c r="B110" s="9" t="s">
        <v>106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867</v>
      </c>
      <c r="DB110" s="10">
        <v>23068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58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1">
        <v>0</v>
      </c>
      <c r="GV110" s="11">
        <v>0</v>
      </c>
      <c r="GW110" s="11">
        <v>0</v>
      </c>
      <c r="GX110" s="11">
        <v>0</v>
      </c>
      <c r="GY110" s="11">
        <v>0</v>
      </c>
      <c r="GZ110" s="11">
        <v>0</v>
      </c>
      <c r="HA110" s="11">
        <v>0</v>
      </c>
      <c r="HB110" s="11">
        <v>0</v>
      </c>
      <c r="HC110" s="11">
        <v>0</v>
      </c>
      <c r="HD110" s="11">
        <v>0</v>
      </c>
      <c r="HE110" s="11">
        <v>0</v>
      </c>
      <c r="HF110" s="11">
        <v>0</v>
      </c>
      <c r="HG110" s="11">
        <v>0</v>
      </c>
      <c r="HH110" s="11">
        <v>0</v>
      </c>
      <c r="HI110" s="11">
        <v>0</v>
      </c>
      <c r="HJ110" s="11">
        <v>0</v>
      </c>
      <c r="HK110" s="11">
        <v>0</v>
      </c>
      <c r="HL110" s="11">
        <v>0</v>
      </c>
      <c r="HM110" s="11">
        <v>0</v>
      </c>
      <c r="HN110" s="11">
        <v>0</v>
      </c>
      <c r="HO110" s="11">
        <v>0</v>
      </c>
      <c r="HP110" s="11">
        <v>0</v>
      </c>
      <c r="HQ110" s="11">
        <v>0</v>
      </c>
      <c r="HR110" s="11">
        <v>0</v>
      </c>
      <c r="HS110" s="11">
        <v>0</v>
      </c>
      <c r="HT110" s="11">
        <v>0</v>
      </c>
      <c r="HU110" s="11">
        <v>0</v>
      </c>
      <c r="HV110" s="11">
        <v>0</v>
      </c>
      <c r="HW110" s="11">
        <v>0</v>
      </c>
      <c r="HX110" s="11">
        <v>0</v>
      </c>
      <c r="HY110" s="11">
        <v>0</v>
      </c>
      <c r="HZ110" s="11">
        <v>0</v>
      </c>
      <c r="IA110" s="11">
        <v>0</v>
      </c>
      <c r="IB110" s="11">
        <v>0</v>
      </c>
      <c r="IC110" s="11">
        <v>0</v>
      </c>
      <c r="ID110" s="11">
        <v>0</v>
      </c>
      <c r="IE110" s="11">
        <v>0</v>
      </c>
      <c r="IF110" s="11">
        <v>0</v>
      </c>
      <c r="IG110" s="11">
        <v>0</v>
      </c>
      <c r="IH110" s="11">
        <v>0</v>
      </c>
      <c r="II110" s="11">
        <v>0</v>
      </c>
      <c r="IJ110" s="11">
        <v>0</v>
      </c>
      <c r="IK110" s="11">
        <v>0</v>
      </c>
      <c r="IL110" s="11">
        <v>0</v>
      </c>
      <c r="IM110" s="11">
        <v>0</v>
      </c>
      <c r="IN110" s="11">
        <v>0</v>
      </c>
      <c r="IO110" s="11">
        <v>0</v>
      </c>
      <c r="IP110" s="11">
        <v>0</v>
      </c>
      <c r="IQ110" s="11">
        <v>0</v>
      </c>
      <c r="IR110" s="11">
        <v>0</v>
      </c>
      <c r="IS110" s="11">
        <v>0</v>
      </c>
      <c r="IT110" s="11">
        <v>0</v>
      </c>
      <c r="IU110" s="11">
        <v>0</v>
      </c>
      <c r="IV110" s="11">
        <v>0</v>
      </c>
      <c r="IW110" s="11">
        <v>0</v>
      </c>
      <c r="IX110" s="11">
        <v>0</v>
      </c>
      <c r="IY110" s="11">
        <v>0</v>
      </c>
      <c r="IZ110" s="11">
        <v>0</v>
      </c>
      <c r="JA110" s="11">
        <v>0</v>
      </c>
      <c r="JB110" s="11">
        <v>0</v>
      </c>
      <c r="JC110" s="11">
        <v>0</v>
      </c>
      <c r="JD110" s="11">
        <v>0</v>
      </c>
      <c r="JE110" s="11">
        <v>0</v>
      </c>
      <c r="JF110" s="11">
        <v>0</v>
      </c>
      <c r="JG110" s="11">
        <v>0</v>
      </c>
      <c r="JH110" s="11">
        <v>0</v>
      </c>
      <c r="JI110" s="11">
        <v>0</v>
      </c>
      <c r="JJ110" s="11">
        <v>0</v>
      </c>
      <c r="JK110" s="11">
        <v>0</v>
      </c>
      <c r="JL110" s="11">
        <v>0</v>
      </c>
      <c r="JM110" s="11">
        <v>0</v>
      </c>
      <c r="JN110" s="11">
        <v>0</v>
      </c>
      <c r="JO110" s="11">
        <v>0</v>
      </c>
      <c r="JP110" s="11">
        <v>0</v>
      </c>
      <c r="JQ110" s="11">
        <v>0</v>
      </c>
      <c r="JR110" s="11">
        <v>0</v>
      </c>
      <c r="JS110" s="11">
        <v>0</v>
      </c>
      <c r="JT110" s="11">
        <v>0</v>
      </c>
      <c r="JU110" s="11">
        <v>0</v>
      </c>
      <c r="JV110" s="11">
        <v>0</v>
      </c>
      <c r="JW110" s="11">
        <v>0</v>
      </c>
      <c r="JX110" s="11">
        <v>0</v>
      </c>
      <c r="JY110" s="11">
        <v>0</v>
      </c>
      <c r="JZ110" s="11">
        <v>0</v>
      </c>
      <c r="KA110" s="11">
        <v>0</v>
      </c>
      <c r="KB110" s="11">
        <v>0</v>
      </c>
      <c r="KC110" s="11">
        <v>0</v>
      </c>
      <c r="KD110" s="11">
        <v>0</v>
      </c>
      <c r="KE110" s="11">
        <v>0</v>
      </c>
      <c r="KF110" s="11">
        <v>0</v>
      </c>
      <c r="KG110" s="11">
        <v>0</v>
      </c>
      <c r="KH110" s="11">
        <v>0</v>
      </c>
      <c r="KI110" s="11">
        <v>0</v>
      </c>
      <c r="KJ110" s="11">
        <v>0</v>
      </c>
      <c r="KK110" s="11">
        <v>0</v>
      </c>
      <c r="KL110" s="11">
        <v>0</v>
      </c>
      <c r="KM110" s="11">
        <v>0</v>
      </c>
      <c r="KN110" s="11">
        <v>0</v>
      </c>
      <c r="KO110" s="11">
        <v>0</v>
      </c>
      <c r="KP110" s="11">
        <v>0</v>
      </c>
      <c r="KQ110" s="11">
        <v>0</v>
      </c>
      <c r="KR110" s="11">
        <v>0</v>
      </c>
      <c r="KS110" s="11">
        <v>0</v>
      </c>
      <c r="KT110" s="11">
        <v>0</v>
      </c>
      <c r="KU110" s="11">
        <v>0</v>
      </c>
      <c r="KV110" s="11">
        <v>0</v>
      </c>
      <c r="KW110" s="11">
        <v>0</v>
      </c>
      <c r="KX110" s="11">
        <v>0</v>
      </c>
      <c r="KY110" s="11">
        <v>0</v>
      </c>
      <c r="KZ110" s="11">
        <v>0</v>
      </c>
      <c r="LA110" s="11">
        <v>0</v>
      </c>
      <c r="LB110" s="11">
        <v>0</v>
      </c>
      <c r="LC110" s="11">
        <v>0</v>
      </c>
      <c r="LD110" s="11">
        <v>0</v>
      </c>
      <c r="LE110" s="11">
        <v>0</v>
      </c>
      <c r="LF110" s="11">
        <v>0</v>
      </c>
      <c r="LG110" s="11">
        <v>0</v>
      </c>
      <c r="LH110" s="11">
        <v>0</v>
      </c>
      <c r="LI110" s="11">
        <v>0</v>
      </c>
      <c r="LJ110" s="11">
        <v>0</v>
      </c>
      <c r="LK110" s="11">
        <v>0</v>
      </c>
      <c r="LL110" s="11">
        <v>0</v>
      </c>
      <c r="LM110" s="11">
        <v>0</v>
      </c>
      <c r="LN110" s="11">
        <v>0</v>
      </c>
      <c r="LO110" s="11">
        <v>0</v>
      </c>
      <c r="LP110" s="11">
        <v>0</v>
      </c>
      <c r="LQ110" s="11">
        <v>0</v>
      </c>
      <c r="LR110" s="11">
        <v>0</v>
      </c>
      <c r="LS110" s="11">
        <v>0</v>
      </c>
      <c r="LT110" s="11">
        <v>0</v>
      </c>
      <c r="LU110" s="11">
        <v>0</v>
      </c>
      <c r="LV110" s="11">
        <v>0</v>
      </c>
      <c r="LW110" s="11">
        <v>0</v>
      </c>
      <c r="LX110" s="11">
        <v>0</v>
      </c>
      <c r="LY110" s="11">
        <v>0</v>
      </c>
      <c r="LZ110" s="11">
        <v>0</v>
      </c>
      <c r="MA110" s="11">
        <v>0</v>
      </c>
      <c r="MB110" s="11">
        <v>0</v>
      </c>
      <c r="MC110" s="11">
        <v>0</v>
      </c>
      <c r="MD110" s="11">
        <v>0</v>
      </c>
      <c r="ME110" s="11">
        <v>0</v>
      </c>
      <c r="MF110" s="11">
        <v>0</v>
      </c>
      <c r="MG110" s="11">
        <v>0</v>
      </c>
      <c r="MH110" s="11">
        <v>0</v>
      </c>
      <c r="MI110" s="11">
        <v>0</v>
      </c>
      <c r="MJ110" s="11">
        <v>376</v>
      </c>
      <c r="MK110" s="11">
        <v>25</v>
      </c>
      <c r="ML110" s="11">
        <v>0</v>
      </c>
      <c r="MM110" s="11">
        <v>0</v>
      </c>
      <c r="MN110" s="11">
        <v>0</v>
      </c>
      <c r="MO110" s="11">
        <v>0</v>
      </c>
      <c r="MP110" s="11">
        <v>0</v>
      </c>
      <c r="MQ110" s="11">
        <v>0</v>
      </c>
      <c r="MR110" s="11">
        <v>0</v>
      </c>
      <c r="MS110" s="11">
        <v>0</v>
      </c>
      <c r="MT110" s="11">
        <v>0</v>
      </c>
      <c r="MU110" s="11">
        <v>0</v>
      </c>
      <c r="MV110" s="11">
        <v>0</v>
      </c>
      <c r="MW110" s="11">
        <v>0</v>
      </c>
      <c r="MX110" s="11">
        <v>0</v>
      </c>
      <c r="MY110" s="11">
        <v>0</v>
      </c>
      <c r="MZ110" s="11">
        <v>0</v>
      </c>
      <c r="NA110" s="11">
        <v>0</v>
      </c>
      <c r="NB110" s="11">
        <v>0</v>
      </c>
      <c r="NC110" s="11">
        <v>0</v>
      </c>
      <c r="ND110" s="11">
        <v>0</v>
      </c>
      <c r="NE110" s="11">
        <v>0</v>
      </c>
      <c r="NF110" s="11">
        <v>0</v>
      </c>
      <c r="NG110" s="11">
        <v>0</v>
      </c>
      <c r="NH110" s="11">
        <v>0</v>
      </c>
      <c r="NI110" s="11">
        <v>0</v>
      </c>
      <c r="NJ110" s="11">
        <v>0</v>
      </c>
      <c r="NK110" s="11">
        <v>0</v>
      </c>
      <c r="NL110" s="11">
        <v>0</v>
      </c>
      <c r="NM110" s="11">
        <v>0</v>
      </c>
      <c r="NN110" s="11">
        <v>0</v>
      </c>
      <c r="NO110" s="11">
        <v>0</v>
      </c>
      <c r="NP110" s="11">
        <v>0</v>
      </c>
      <c r="NQ110" s="11">
        <v>0</v>
      </c>
      <c r="NR110" s="11">
        <v>0</v>
      </c>
      <c r="NS110" s="11">
        <v>0</v>
      </c>
      <c r="NT110" s="11">
        <v>0</v>
      </c>
      <c r="NU110" s="11">
        <v>0</v>
      </c>
      <c r="NV110" s="11">
        <v>0</v>
      </c>
      <c r="NW110" s="11">
        <v>0</v>
      </c>
      <c r="NX110" s="11">
        <v>0</v>
      </c>
      <c r="NY110" s="11">
        <v>0</v>
      </c>
      <c r="NZ110" s="11">
        <v>0</v>
      </c>
      <c r="OA110" s="11">
        <v>0</v>
      </c>
      <c r="OB110" s="11">
        <v>0</v>
      </c>
      <c r="OC110" s="11">
        <v>0</v>
      </c>
      <c r="OD110" s="11">
        <v>0</v>
      </c>
      <c r="OE110" s="11">
        <v>0</v>
      </c>
      <c r="OF110" s="11">
        <v>0</v>
      </c>
      <c r="OG110" s="11">
        <v>0</v>
      </c>
      <c r="OH110" s="11">
        <v>0</v>
      </c>
      <c r="OI110" s="11">
        <v>0</v>
      </c>
      <c r="OJ110" s="11">
        <v>0</v>
      </c>
      <c r="OK110" s="11">
        <v>0</v>
      </c>
      <c r="OL110" s="11">
        <v>0</v>
      </c>
      <c r="OM110" s="11">
        <v>0</v>
      </c>
      <c r="ON110" s="11">
        <v>0</v>
      </c>
      <c r="OO110" s="11">
        <v>219</v>
      </c>
      <c r="OP110" s="11">
        <v>24555</v>
      </c>
      <c r="OQ110" s="150">
        <v>311303</v>
      </c>
      <c r="OR110" s="11">
        <v>0</v>
      </c>
      <c r="OS110" s="11">
        <v>0</v>
      </c>
      <c r="OT110" s="11">
        <v>0</v>
      </c>
      <c r="OU110" s="11">
        <v>6378</v>
      </c>
      <c r="OV110" s="11">
        <v>6148</v>
      </c>
      <c r="OW110" s="11">
        <v>323829</v>
      </c>
      <c r="OX110" s="11">
        <v>348384</v>
      </c>
      <c r="OY110" s="11">
        <v>282477</v>
      </c>
      <c r="OZ110" s="11">
        <v>65907</v>
      </c>
      <c r="PA110" s="11">
        <v>0</v>
      </c>
      <c r="PB110" s="11">
        <v>348384</v>
      </c>
    </row>
    <row r="111" spans="1:418" ht="15" customHeight="1">
      <c r="A111" s="8" t="s">
        <v>534</v>
      </c>
      <c r="B111" s="9" t="s">
        <v>107</v>
      </c>
      <c r="C111" s="10">
        <v>22289</v>
      </c>
      <c r="D111" s="10">
        <v>732</v>
      </c>
      <c r="E111" s="10">
        <v>4</v>
      </c>
      <c r="F111" s="10">
        <v>291</v>
      </c>
      <c r="G111" s="10">
        <v>16177</v>
      </c>
      <c r="H111" s="10">
        <v>3355</v>
      </c>
      <c r="I111" s="10">
        <v>298</v>
      </c>
      <c r="J111" s="10">
        <v>0</v>
      </c>
      <c r="K111" s="10">
        <v>1534</v>
      </c>
      <c r="L111" s="10">
        <v>7187</v>
      </c>
      <c r="M111" s="10">
        <v>41</v>
      </c>
      <c r="N111" s="10">
        <v>0</v>
      </c>
      <c r="O111" s="10">
        <v>550</v>
      </c>
      <c r="P111" s="10">
        <v>1752</v>
      </c>
      <c r="Q111" s="10">
        <v>0</v>
      </c>
      <c r="R111" s="10">
        <v>13</v>
      </c>
      <c r="S111" s="10">
        <v>0</v>
      </c>
      <c r="T111" s="10">
        <v>238</v>
      </c>
      <c r="U111" s="10">
        <v>2042</v>
      </c>
      <c r="V111" s="10">
        <v>3432</v>
      </c>
      <c r="W111" s="10">
        <v>1452</v>
      </c>
      <c r="X111" s="10">
        <v>597</v>
      </c>
      <c r="Y111" s="10">
        <v>51</v>
      </c>
      <c r="Z111" s="10">
        <v>1388</v>
      </c>
      <c r="AA111" s="10">
        <v>96</v>
      </c>
      <c r="AB111" s="10">
        <v>219</v>
      </c>
      <c r="AC111" s="10">
        <v>1338</v>
      </c>
      <c r="AD111" s="10">
        <v>1480</v>
      </c>
      <c r="AE111" s="10">
        <v>407</v>
      </c>
      <c r="AF111" s="10">
        <v>77</v>
      </c>
      <c r="AG111" s="10">
        <v>0</v>
      </c>
      <c r="AH111" s="10">
        <v>0</v>
      </c>
      <c r="AI111" s="10">
        <v>0</v>
      </c>
      <c r="AJ111" s="10">
        <v>8</v>
      </c>
      <c r="AK111" s="10">
        <v>0</v>
      </c>
      <c r="AL111" s="10">
        <v>2</v>
      </c>
      <c r="AM111" s="10">
        <v>14</v>
      </c>
      <c r="AN111" s="10">
        <v>131</v>
      </c>
      <c r="AO111" s="10">
        <v>264</v>
      </c>
      <c r="AP111" s="10">
        <v>15</v>
      </c>
      <c r="AQ111" s="10">
        <v>133</v>
      </c>
      <c r="AR111" s="10">
        <v>88</v>
      </c>
      <c r="AS111" s="10">
        <v>960</v>
      </c>
      <c r="AT111" s="10">
        <v>0</v>
      </c>
      <c r="AU111" s="10">
        <v>3</v>
      </c>
      <c r="AV111" s="10">
        <v>89</v>
      </c>
      <c r="AW111" s="10">
        <v>206</v>
      </c>
      <c r="AX111" s="10">
        <v>42</v>
      </c>
      <c r="AY111" s="10">
        <v>91</v>
      </c>
      <c r="AZ111" s="10">
        <v>25</v>
      </c>
      <c r="BA111" s="10">
        <v>12</v>
      </c>
      <c r="BB111" s="10">
        <v>3496</v>
      </c>
      <c r="BC111" s="10">
        <v>121</v>
      </c>
      <c r="BD111" s="10">
        <v>91</v>
      </c>
      <c r="BE111" s="10">
        <v>4</v>
      </c>
      <c r="BF111" s="10">
        <v>5278</v>
      </c>
      <c r="BG111" s="10">
        <v>1</v>
      </c>
      <c r="BH111" s="10">
        <v>7</v>
      </c>
      <c r="BI111" s="10">
        <v>0</v>
      </c>
      <c r="BJ111" s="10">
        <v>0</v>
      </c>
      <c r="BK111" s="10">
        <v>117</v>
      </c>
      <c r="BL111" s="10">
        <v>170</v>
      </c>
      <c r="BM111" s="10">
        <v>721</v>
      </c>
      <c r="BN111" s="10">
        <v>33</v>
      </c>
      <c r="BO111" s="10">
        <v>0</v>
      </c>
      <c r="BP111" s="10">
        <v>11</v>
      </c>
      <c r="BQ111" s="10">
        <v>36</v>
      </c>
      <c r="BR111" s="10">
        <v>89</v>
      </c>
      <c r="BS111" s="10">
        <v>107</v>
      </c>
      <c r="BT111" s="10">
        <v>880</v>
      </c>
      <c r="BU111" s="10">
        <v>116</v>
      </c>
      <c r="BV111" s="10">
        <v>3</v>
      </c>
      <c r="BW111" s="10">
        <v>12</v>
      </c>
      <c r="BX111" s="10">
        <v>32</v>
      </c>
      <c r="BY111" s="10">
        <v>9</v>
      </c>
      <c r="BZ111" s="10">
        <v>496</v>
      </c>
      <c r="CA111" s="10">
        <v>5</v>
      </c>
      <c r="CB111" s="10">
        <v>14</v>
      </c>
      <c r="CC111" s="10">
        <v>53</v>
      </c>
      <c r="CD111" s="10">
        <v>97</v>
      </c>
      <c r="CE111" s="10">
        <v>19</v>
      </c>
      <c r="CF111" s="10">
        <v>16</v>
      </c>
      <c r="CG111" s="10">
        <v>643</v>
      </c>
      <c r="CH111" s="10">
        <v>221</v>
      </c>
      <c r="CI111" s="10">
        <v>6</v>
      </c>
      <c r="CJ111" s="10">
        <v>411</v>
      </c>
      <c r="CK111" s="10">
        <v>1</v>
      </c>
      <c r="CL111" s="10">
        <v>42</v>
      </c>
      <c r="CM111" s="10">
        <v>158</v>
      </c>
      <c r="CN111" s="10">
        <v>29</v>
      </c>
      <c r="CO111" s="10">
        <v>14</v>
      </c>
      <c r="CP111" s="10">
        <v>4</v>
      </c>
      <c r="CQ111" s="10">
        <v>38</v>
      </c>
      <c r="CR111" s="10">
        <v>12</v>
      </c>
      <c r="CS111" s="10">
        <v>468</v>
      </c>
      <c r="CT111" s="10">
        <v>345</v>
      </c>
      <c r="CU111" s="10">
        <v>243</v>
      </c>
      <c r="CV111" s="10">
        <v>544</v>
      </c>
      <c r="CW111" s="10">
        <v>4091</v>
      </c>
      <c r="CX111" s="10">
        <v>87</v>
      </c>
      <c r="CY111" s="10">
        <v>59850</v>
      </c>
      <c r="CZ111" s="10">
        <v>729</v>
      </c>
      <c r="DA111" s="10">
        <v>260</v>
      </c>
      <c r="DB111" s="10">
        <v>28</v>
      </c>
      <c r="DC111" s="10">
        <v>88058</v>
      </c>
      <c r="DD111" s="10">
        <v>3408</v>
      </c>
      <c r="DE111" s="10">
        <v>1</v>
      </c>
      <c r="DF111" s="10">
        <v>43</v>
      </c>
      <c r="DG111" s="10">
        <v>46</v>
      </c>
      <c r="DH111" s="10">
        <v>1099</v>
      </c>
      <c r="DI111" s="10">
        <v>1302</v>
      </c>
      <c r="DJ111" s="10">
        <v>2537</v>
      </c>
      <c r="DK111" s="10">
        <v>60</v>
      </c>
      <c r="DL111" s="10">
        <v>32</v>
      </c>
      <c r="DM111" s="10">
        <v>31</v>
      </c>
      <c r="DN111" s="10">
        <v>116</v>
      </c>
      <c r="DO111" s="10">
        <v>46</v>
      </c>
      <c r="DP111" s="10">
        <v>151</v>
      </c>
      <c r="DQ111" s="10">
        <v>49</v>
      </c>
      <c r="DR111" s="10">
        <v>221</v>
      </c>
      <c r="DS111" s="10">
        <v>14</v>
      </c>
      <c r="DT111" s="10">
        <v>1183</v>
      </c>
      <c r="DU111" s="10">
        <v>5570</v>
      </c>
      <c r="DV111" s="10">
        <v>152</v>
      </c>
      <c r="DW111" s="10">
        <v>674</v>
      </c>
      <c r="DX111" s="10">
        <v>871</v>
      </c>
      <c r="DY111" s="10">
        <v>3449</v>
      </c>
      <c r="DZ111" s="10">
        <v>619</v>
      </c>
      <c r="EA111" s="10">
        <v>2990</v>
      </c>
      <c r="EB111" s="10">
        <v>1260</v>
      </c>
      <c r="EC111" s="10">
        <v>59</v>
      </c>
      <c r="ED111" s="10">
        <v>157</v>
      </c>
      <c r="EE111" s="10">
        <v>21</v>
      </c>
      <c r="EF111" s="10">
        <v>66</v>
      </c>
      <c r="EG111" s="10">
        <v>74</v>
      </c>
      <c r="EH111" s="10">
        <v>135</v>
      </c>
      <c r="EI111" s="10">
        <v>431</v>
      </c>
      <c r="EJ111" s="10">
        <v>33</v>
      </c>
      <c r="EK111" s="10">
        <v>17</v>
      </c>
      <c r="EL111" s="10">
        <v>216</v>
      </c>
      <c r="EM111" s="10">
        <v>605</v>
      </c>
      <c r="EN111" s="10">
        <v>0</v>
      </c>
      <c r="EO111" s="10">
        <v>209</v>
      </c>
      <c r="EP111" s="10">
        <v>8</v>
      </c>
      <c r="EQ111" s="10">
        <v>124</v>
      </c>
      <c r="ER111" s="10">
        <v>5</v>
      </c>
      <c r="ES111" s="10">
        <v>1067</v>
      </c>
      <c r="ET111" s="10">
        <v>3399</v>
      </c>
      <c r="EU111" s="10">
        <v>66</v>
      </c>
      <c r="EV111" s="10">
        <v>1</v>
      </c>
      <c r="EW111" s="10">
        <v>8</v>
      </c>
      <c r="EX111" s="10">
        <v>2</v>
      </c>
      <c r="EY111" s="10">
        <v>2216</v>
      </c>
      <c r="EZ111" s="10">
        <v>98</v>
      </c>
      <c r="FA111" s="10">
        <v>292</v>
      </c>
      <c r="FB111" s="10">
        <v>477</v>
      </c>
      <c r="FC111" s="10">
        <v>114</v>
      </c>
      <c r="FD111" s="10">
        <v>83</v>
      </c>
      <c r="FE111" s="10">
        <v>156</v>
      </c>
      <c r="FF111" s="10">
        <v>147</v>
      </c>
      <c r="FG111" s="10">
        <v>77</v>
      </c>
      <c r="FH111" s="10">
        <v>30</v>
      </c>
      <c r="FI111" s="10">
        <v>7</v>
      </c>
      <c r="FJ111" s="10">
        <v>49</v>
      </c>
      <c r="FK111" s="10">
        <v>2375</v>
      </c>
      <c r="FL111" s="10">
        <v>10699</v>
      </c>
      <c r="FM111" s="10">
        <v>11405</v>
      </c>
      <c r="FN111" s="10">
        <v>104</v>
      </c>
      <c r="FO111" s="10">
        <v>10255</v>
      </c>
      <c r="FP111" s="10">
        <v>1301</v>
      </c>
      <c r="FQ111" s="10">
        <v>209</v>
      </c>
      <c r="FR111" s="10">
        <v>83</v>
      </c>
      <c r="FS111" s="10">
        <v>2556</v>
      </c>
      <c r="FT111" s="10">
        <v>27</v>
      </c>
      <c r="FU111" s="10">
        <v>215</v>
      </c>
      <c r="FV111" s="10">
        <v>159</v>
      </c>
      <c r="FW111" s="10">
        <v>49</v>
      </c>
      <c r="FX111" s="10">
        <v>174</v>
      </c>
      <c r="FY111" s="10">
        <v>483</v>
      </c>
      <c r="FZ111" s="10">
        <v>401</v>
      </c>
      <c r="GA111" s="10">
        <v>357</v>
      </c>
      <c r="GB111" s="10">
        <v>7</v>
      </c>
      <c r="GC111" s="10">
        <v>258</v>
      </c>
      <c r="GD111" s="10">
        <v>88</v>
      </c>
      <c r="GE111" s="10">
        <v>410</v>
      </c>
      <c r="GF111" s="10">
        <v>24</v>
      </c>
      <c r="GG111" s="10">
        <v>417</v>
      </c>
      <c r="GH111" s="158">
        <v>89</v>
      </c>
      <c r="GI111" s="10">
        <v>6</v>
      </c>
      <c r="GJ111" s="10">
        <v>1000</v>
      </c>
      <c r="GK111" s="10">
        <v>118</v>
      </c>
      <c r="GL111" s="10">
        <v>11</v>
      </c>
      <c r="GM111" s="10">
        <v>69</v>
      </c>
      <c r="GN111" s="10">
        <v>3385</v>
      </c>
      <c r="GO111" s="10">
        <v>255</v>
      </c>
      <c r="GP111" s="10">
        <v>295</v>
      </c>
      <c r="GQ111" s="10">
        <v>995</v>
      </c>
      <c r="GR111" s="10">
        <v>37</v>
      </c>
      <c r="GS111" s="10">
        <v>156</v>
      </c>
      <c r="GT111" s="10">
        <v>12</v>
      </c>
      <c r="GU111" s="11">
        <v>84</v>
      </c>
      <c r="GV111" s="11">
        <v>1622</v>
      </c>
      <c r="GW111" s="11">
        <v>102</v>
      </c>
      <c r="GX111" s="11">
        <v>0</v>
      </c>
      <c r="GY111" s="11">
        <v>148</v>
      </c>
      <c r="GZ111" s="11">
        <v>178</v>
      </c>
      <c r="HA111" s="11">
        <v>44</v>
      </c>
      <c r="HB111" s="11">
        <v>128</v>
      </c>
      <c r="HC111" s="11">
        <v>142</v>
      </c>
      <c r="HD111" s="11">
        <v>3141</v>
      </c>
      <c r="HE111" s="11">
        <v>184</v>
      </c>
      <c r="HF111" s="11">
        <v>137</v>
      </c>
      <c r="HG111" s="11">
        <v>380</v>
      </c>
      <c r="HH111" s="11">
        <v>338</v>
      </c>
      <c r="HI111" s="11">
        <v>292</v>
      </c>
      <c r="HJ111" s="11">
        <v>28</v>
      </c>
      <c r="HK111" s="11">
        <v>245</v>
      </c>
      <c r="HL111" s="11">
        <v>253</v>
      </c>
      <c r="HM111" s="11">
        <v>5955</v>
      </c>
      <c r="HN111" s="11">
        <v>628</v>
      </c>
      <c r="HO111" s="11">
        <v>44</v>
      </c>
      <c r="HP111" s="11">
        <v>29</v>
      </c>
      <c r="HQ111" s="11">
        <v>2183</v>
      </c>
      <c r="HR111" s="11">
        <v>308</v>
      </c>
      <c r="HS111" s="11">
        <v>98</v>
      </c>
      <c r="HT111" s="11">
        <v>152</v>
      </c>
      <c r="HU111" s="11">
        <v>97</v>
      </c>
      <c r="HV111" s="11">
        <v>1646</v>
      </c>
      <c r="HW111" s="11">
        <v>804</v>
      </c>
      <c r="HX111" s="11">
        <v>1146</v>
      </c>
      <c r="HY111" s="11">
        <v>722</v>
      </c>
      <c r="HZ111" s="11">
        <v>176</v>
      </c>
      <c r="IA111" s="11">
        <v>1970</v>
      </c>
      <c r="IB111" s="11">
        <v>21</v>
      </c>
      <c r="IC111" s="11">
        <v>70</v>
      </c>
      <c r="ID111" s="11">
        <v>2301</v>
      </c>
      <c r="IE111" s="11">
        <v>53</v>
      </c>
      <c r="IF111" s="11">
        <v>89</v>
      </c>
      <c r="IG111" s="11">
        <v>2487</v>
      </c>
      <c r="IH111" s="11">
        <v>687</v>
      </c>
      <c r="II111" s="11">
        <v>454</v>
      </c>
      <c r="IJ111" s="11">
        <v>445</v>
      </c>
      <c r="IK111" s="11">
        <v>1785</v>
      </c>
      <c r="IL111" s="11">
        <v>353</v>
      </c>
      <c r="IM111" s="11">
        <v>798</v>
      </c>
      <c r="IN111" s="11">
        <v>60</v>
      </c>
      <c r="IO111" s="11">
        <v>663</v>
      </c>
      <c r="IP111" s="11">
        <v>38</v>
      </c>
      <c r="IQ111" s="11">
        <v>741</v>
      </c>
      <c r="IR111" s="11">
        <v>360</v>
      </c>
      <c r="IS111" s="11">
        <v>1220</v>
      </c>
      <c r="IT111" s="11">
        <v>212</v>
      </c>
      <c r="IU111" s="11">
        <v>17</v>
      </c>
      <c r="IV111" s="11">
        <v>673</v>
      </c>
      <c r="IW111" s="11">
        <v>481</v>
      </c>
      <c r="IX111" s="11">
        <v>102</v>
      </c>
      <c r="IY111" s="11">
        <v>78</v>
      </c>
      <c r="IZ111" s="11">
        <v>869</v>
      </c>
      <c r="JA111" s="11">
        <v>71</v>
      </c>
      <c r="JB111" s="11">
        <v>412</v>
      </c>
      <c r="JC111" s="11">
        <v>6321</v>
      </c>
      <c r="JD111" s="11">
        <v>132</v>
      </c>
      <c r="JE111" s="11">
        <v>26</v>
      </c>
      <c r="JF111" s="11">
        <v>237</v>
      </c>
      <c r="JG111" s="11">
        <v>135</v>
      </c>
      <c r="JH111" s="11">
        <v>486</v>
      </c>
      <c r="JI111" s="11">
        <v>750</v>
      </c>
      <c r="JJ111" s="11">
        <v>1077</v>
      </c>
      <c r="JK111" s="11">
        <v>229</v>
      </c>
      <c r="JL111" s="11">
        <v>157</v>
      </c>
      <c r="JM111" s="11">
        <v>343</v>
      </c>
      <c r="JN111" s="11">
        <v>226</v>
      </c>
      <c r="JO111" s="11">
        <v>2</v>
      </c>
      <c r="JP111" s="11">
        <v>22991</v>
      </c>
      <c r="JQ111" s="11">
        <v>2690</v>
      </c>
      <c r="JR111" s="11">
        <v>307</v>
      </c>
      <c r="JS111" s="11">
        <v>2258</v>
      </c>
      <c r="JT111" s="11">
        <v>417</v>
      </c>
      <c r="JU111" s="11">
        <v>79270</v>
      </c>
      <c r="JV111" s="11">
        <v>15</v>
      </c>
      <c r="JW111" s="11">
        <v>91652</v>
      </c>
      <c r="JX111" s="11">
        <v>25189</v>
      </c>
      <c r="JY111" s="11">
        <v>537</v>
      </c>
      <c r="JZ111" s="11">
        <v>30064</v>
      </c>
      <c r="KA111" s="11">
        <v>1406</v>
      </c>
      <c r="KB111" s="11">
        <v>40</v>
      </c>
      <c r="KC111" s="11">
        <v>65</v>
      </c>
      <c r="KD111" s="11">
        <v>2991</v>
      </c>
      <c r="KE111" s="11">
        <v>88</v>
      </c>
      <c r="KF111" s="11">
        <v>920167</v>
      </c>
      <c r="KG111" s="11">
        <v>1247</v>
      </c>
      <c r="KH111" s="11">
        <v>1201</v>
      </c>
      <c r="KI111" s="11">
        <v>761</v>
      </c>
      <c r="KJ111" s="11">
        <v>523</v>
      </c>
      <c r="KK111" s="11">
        <v>0</v>
      </c>
      <c r="KL111" s="11">
        <v>3048</v>
      </c>
      <c r="KM111" s="11">
        <v>2193</v>
      </c>
      <c r="KN111" s="11">
        <v>202</v>
      </c>
      <c r="KO111" s="11">
        <v>1134</v>
      </c>
      <c r="KP111" s="11">
        <v>2366</v>
      </c>
      <c r="KQ111" s="11">
        <v>497</v>
      </c>
      <c r="KR111" s="11">
        <v>57</v>
      </c>
      <c r="KS111" s="11">
        <v>0</v>
      </c>
      <c r="KT111" s="11">
        <v>0</v>
      </c>
      <c r="KU111" s="11">
        <v>27252</v>
      </c>
      <c r="KV111" s="11">
        <v>28397</v>
      </c>
      <c r="KW111" s="11">
        <v>4004</v>
      </c>
      <c r="KX111" s="11">
        <v>1486</v>
      </c>
      <c r="KY111" s="11">
        <v>117</v>
      </c>
      <c r="KZ111" s="11">
        <v>163</v>
      </c>
      <c r="LA111" s="11">
        <v>806</v>
      </c>
      <c r="LB111" s="11">
        <v>27</v>
      </c>
      <c r="LC111" s="11">
        <v>32</v>
      </c>
      <c r="LD111" s="11">
        <v>1369</v>
      </c>
      <c r="LE111" s="11">
        <v>18</v>
      </c>
      <c r="LF111" s="11">
        <v>4333</v>
      </c>
      <c r="LG111" s="11">
        <v>840</v>
      </c>
      <c r="LH111" s="11">
        <v>30</v>
      </c>
      <c r="LI111" s="11">
        <v>6731</v>
      </c>
      <c r="LJ111" s="11">
        <v>4251</v>
      </c>
      <c r="LK111" s="11">
        <v>98</v>
      </c>
      <c r="LL111" s="11">
        <v>1399</v>
      </c>
      <c r="LM111" s="11">
        <v>25347</v>
      </c>
      <c r="LN111" s="11">
        <v>2357</v>
      </c>
      <c r="LO111" s="11">
        <v>2434</v>
      </c>
      <c r="LP111" s="11">
        <v>66003</v>
      </c>
      <c r="LQ111" s="11">
        <v>341</v>
      </c>
      <c r="LR111" s="11">
        <v>52</v>
      </c>
      <c r="LS111" s="11">
        <v>598</v>
      </c>
      <c r="LT111" s="11">
        <v>24079</v>
      </c>
      <c r="LU111" s="11">
        <v>915</v>
      </c>
      <c r="LV111" s="11">
        <v>121</v>
      </c>
      <c r="LW111" s="11">
        <v>2330</v>
      </c>
      <c r="LX111" s="11">
        <v>1395</v>
      </c>
      <c r="LY111" s="11">
        <v>33</v>
      </c>
      <c r="LZ111" s="11">
        <v>1591</v>
      </c>
      <c r="MA111" s="11">
        <v>79</v>
      </c>
      <c r="MB111" s="11">
        <v>282</v>
      </c>
      <c r="MC111" s="11">
        <v>4104</v>
      </c>
      <c r="MD111" s="11">
        <v>25</v>
      </c>
      <c r="ME111" s="11">
        <v>1896</v>
      </c>
      <c r="MF111" s="11">
        <v>1982</v>
      </c>
      <c r="MG111" s="11">
        <v>287</v>
      </c>
      <c r="MH111" s="11">
        <v>41</v>
      </c>
      <c r="MI111" s="11">
        <v>9</v>
      </c>
      <c r="MJ111" s="11">
        <v>97</v>
      </c>
      <c r="MK111" s="11">
        <v>27</v>
      </c>
      <c r="ML111" s="11">
        <v>111</v>
      </c>
      <c r="MM111" s="11">
        <v>64</v>
      </c>
      <c r="MN111" s="11">
        <v>0</v>
      </c>
      <c r="MO111" s="11">
        <v>0</v>
      </c>
      <c r="MP111" s="11">
        <v>81</v>
      </c>
      <c r="MQ111" s="11">
        <v>119</v>
      </c>
      <c r="MR111" s="11">
        <v>0</v>
      </c>
      <c r="MS111" s="11">
        <v>7167</v>
      </c>
      <c r="MT111" s="11">
        <v>3526</v>
      </c>
      <c r="MU111" s="11">
        <v>381</v>
      </c>
      <c r="MV111" s="11">
        <v>11</v>
      </c>
      <c r="MW111" s="11">
        <v>0</v>
      </c>
      <c r="MX111" s="11">
        <v>2077</v>
      </c>
      <c r="MY111" s="11">
        <v>0</v>
      </c>
      <c r="MZ111" s="11">
        <v>0</v>
      </c>
      <c r="NA111" s="11">
        <v>244</v>
      </c>
      <c r="NB111" s="11">
        <v>177</v>
      </c>
      <c r="NC111" s="11">
        <v>321</v>
      </c>
      <c r="ND111" s="11">
        <v>0</v>
      </c>
      <c r="NE111" s="11">
        <v>7</v>
      </c>
      <c r="NF111" s="11">
        <v>159</v>
      </c>
      <c r="NG111" s="11">
        <v>22225</v>
      </c>
      <c r="NH111" s="11">
        <v>3001</v>
      </c>
      <c r="NI111" s="11">
        <v>6622</v>
      </c>
      <c r="NJ111" s="11">
        <v>31937</v>
      </c>
      <c r="NK111" s="11">
        <v>22279</v>
      </c>
      <c r="NL111" s="11">
        <v>3996</v>
      </c>
      <c r="NM111" s="11">
        <v>272</v>
      </c>
      <c r="NN111" s="11">
        <v>523</v>
      </c>
      <c r="NO111" s="11">
        <v>1368</v>
      </c>
      <c r="NP111" s="11">
        <v>6145</v>
      </c>
      <c r="NQ111" s="11">
        <v>4549</v>
      </c>
      <c r="NR111" s="11">
        <v>4938</v>
      </c>
      <c r="NS111" s="11">
        <v>7755</v>
      </c>
      <c r="NT111" s="11">
        <v>383</v>
      </c>
      <c r="NU111" s="11">
        <v>892</v>
      </c>
      <c r="NV111" s="11">
        <v>165</v>
      </c>
      <c r="NW111" s="11">
        <v>1574</v>
      </c>
      <c r="NX111" s="11">
        <v>2857</v>
      </c>
      <c r="NY111" s="11">
        <v>22</v>
      </c>
      <c r="NZ111" s="11">
        <v>429</v>
      </c>
      <c r="OA111" s="11">
        <v>781</v>
      </c>
      <c r="OB111" s="11">
        <v>3335</v>
      </c>
      <c r="OC111" s="11">
        <v>5524</v>
      </c>
      <c r="OD111" s="11">
        <v>2774</v>
      </c>
      <c r="OE111" s="11">
        <v>129</v>
      </c>
      <c r="OF111" s="11">
        <v>3970</v>
      </c>
      <c r="OG111" s="11">
        <v>10324</v>
      </c>
      <c r="OH111" s="11">
        <v>3044</v>
      </c>
      <c r="OI111" s="11">
        <v>2004</v>
      </c>
      <c r="OJ111" s="11">
        <v>34284</v>
      </c>
      <c r="OK111" s="11">
        <v>8</v>
      </c>
      <c r="OL111" s="11">
        <v>22122</v>
      </c>
      <c r="OM111" s="11">
        <v>11175</v>
      </c>
      <c r="ON111" s="11">
        <v>87011</v>
      </c>
      <c r="OO111" s="11">
        <v>4935</v>
      </c>
      <c r="OP111" s="11">
        <v>2110312</v>
      </c>
      <c r="OQ111" s="150">
        <v>1359781</v>
      </c>
      <c r="OR111" s="11">
        <v>0</v>
      </c>
      <c r="OS111" s="11">
        <v>158780</v>
      </c>
      <c r="OT111" s="11">
        <v>4676</v>
      </c>
      <c r="OU111" s="11">
        <v>-84020</v>
      </c>
      <c r="OV111" s="11">
        <v>686848</v>
      </c>
      <c r="OW111" s="11">
        <v>2126065</v>
      </c>
      <c r="OX111" s="11">
        <v>4236377</v>
      </c>
      <c r="OY111" s="11">
        <v>3711350</v>
      </c>
      <c r="OZ111" s="11">
        <v>525027</v>
      </c>
      <c r="PA111" s="11">
        <v>0</v>
      </c>
      <c r="PB111" s="11">
        <v>4236377</v>
      </c>
    </row>
    <row r="112" spans="1:418" ht="15" customHeight="1">
      <c r="A112" s="8" t="s">
        <v>535</v>
      </c>
      <c r="B112" s="9" t="s">
        <v>108</v>
      </c>
      <c r="C112" s="10">
        <v>0</v>
      </c>
      <c r="D112" s="10">
        <v>0</v>
      </c>
      <c r="E112" s="10">
        <v>0</v>
      </c>
      <c r="F112" s="10">
        <v>0</v>
      </c>
      <c r="G112" s="10">
        <v>25807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46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47</v>
      </c>
      <c r="AE112" s="10">
        <v>661</v>
      </c>
      <c r="AF112" s="10">
        <v>11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70</v>
      </c>
      <c r="AW112" s="10">
        <v>18</v>
      </c>
      <c r="AX112" s="10">
        <v>0</v>
      </c>
      <c r="AY112" s="10">
        <v>0</v>
      </c>
      <c r="AZ112" s="10">
        <v>204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0</v>
      </c>
      <c r="BH112" s="10">
        <v>179</v>
      </c>
      <c r="BI112" s="10">
        <v>0</v>
      </c>
      <c r="BJ112" s="10">
        <v>170</v>
      </c>
      <c r="BK112" s="10">
        <v>251</v>
      </c>
      <c r="BL112" s="10">
        <v>157</v>
      </c>
      <c r="BM112" s="10">
        <v>66</v>
      </c>
      <c r="BN112" s="10">
        <v>66</v>
      </c>
      <c r="BO112" s="10">
        <v>56</v>
      </c>
      <c r="BP112" s="10">
        <v>1</v>
      </c>
      <c r="BQ112" s="10">
        <v>114</v>
      </c>
      <c r="BR112" s="10">
        <v>34</v>
      </c>
      <c r="BS112" s="10">
        <v>0</v>
      </c>
      <c r="BT112" s="10">
        <v>654</v>
      </c>
      <c r="BU112" s="10">
        <v>0</v>
      </c>
      <c r="BV112" s="10">
        <v>0</v>
      </c>
      <c r="BW112" s="10">
        <v>0</v>
      </c>
      <c r="BX112" s="10">
        <v>-61</v>
      </c>
      <c r="BY112" s="10">
        <v>153</v>
      </c>
      <c r="BZ112" s="10">
        <v>589</v>
      </c>
      <c r="CA112" s="10">
        <v>0</v>
      </c>
      <c r="CB112" s="10">
        <v>0</v>
      </c>
      <c r="CC112" s="10">
        <v>0</v>
      </c>
      <c r="CD112" s="10">
        <v>0</v>
      </c>
      <c r="CE112" s="10">
        <v>42</v>
      </c>
      <c r="CF112" s="10">
        <v>0</v>
      </c>
      <c r="CG112" s="10">
        <v>195</v>
      </c>
      <c r="CH112" s="10">
        <v>38092</v>
      </c>
      <c r="CI112" s="10">
        <v>-578</v>
      </c>
      <c r="CJ112" s="10">
        <v>-2967</v>
      </c>
      <c r="CK112" s="10">
        <v>-13</v>
      </c>
      <c r="CL112" s="10">
        <v>110</v>
      </c>
      <c r="CM112" s="10">
        <v>-3482</v>
      </c>
      <c r="CN112" s="10">
        <v>-242</v>
      </c>
      <c r="CO112" s="10">
        <v>800</v>
      </c>
      <c r="CP112" s="10">
        <v>-833</v>
      </c>
      <c r="CQ112" s="10">
        <v>169</v>
      </c>
      <c r="CR112" s="10">
        <v>-87</v>
      </c>
      <c r="CS112" s="10">
        <v>6700</v>
      </c>
      <c r="CT112" s="10">
        <v>288</v>
      </c>
      <c r="CU112" s="10">
        <v>9732</v>
      </c>
      <c r="CV112" s="10">
        <v>6525</v>
      </c>
      <c r="CW112" s="10">
        <v>7470</v>
      </c>
      <c r="CX112" s="10">
        <v>1555</v>
      </c>
      <c r="CY112" s="10">
        <v>169072</v>
      </c>
      <c r="CZ112" s="10">
        <v>18601</v>
      </c>
      <c r="DA112" s="10">
        <v>984</v>
      </c>
      <c r="DB112" s="10">
        <v>-45</v>
      </c>
      <c r="DC112" s="10">
        <v>43165</v>
      </c>
      <c r="DD112" s="10">
        <v>170710</v>
      </c>
      <c r="DE112" s="10">
        <v>1172</v>
      </c>
      <c r="DF112" s="10">
        <v>1114</v>
      </c>
      <c r="DG112" s="10">
        <v>0</v>
      </c>
      <c r="DH112" s="10">
        <v>27084</v>
      </c>
      <c r="DI112" s="10">
        <v>17089</v>
      </c>
      <c r="DJ112" s="10">
        <v>30014</v>
      </c>
      <c r="DK112" s="10">
        <v>568</v>
      </c>
      <c r="DL112" s="10">
        <v>0</v>
      </c>
      <c r="DM112" s="10">
        <v>64</v>
      </c>
      <c r="DN112" s="10">
        <v>34</v>
      </c>
      <c r="DO112" s="10">
        <v>84</v>
      </c>
      <c r="DP112" s="10">
        <v>148</v>
      </c>
      <c r="DQ112" s="10">
        <v>0</v>
      </c>
      <c r="DR112" s="10">
        <v>3029</v>
      </c>
      <c r="DS112" s="10">
        <v>15295</v>
      </c>
      <c r="DT112" s="10">
        <v>25053</v>
      </c>
      <c r="DU112" s="10">
        <v>29789</v>
      </c>
      <c r="DV112" s="10">
        <v>97</v>
      </c>
      <c r="DW112" s="10">
        <v>1138</v>
      </c>
      <c r="DX112" s="10">
        <v>130</v>
      </c>
      <c r="DY112" s="10">
        <v>59720</v>
      </c>
      <c r="DZ112" s="10">
        <v>9861</v>
      </c>
      <c r="EA112" s="10">
        <v>4463</v>
      </c>
      <c r="EB112" s="10">
        <v>633</v>
      </c>
      <c r="EC112" s="10">
        <v>0</v>
      </c>
      <c r="ED112" s="10">
        <v>0</v>
      </c>
      <c r="EE112" s="10">
        <v>9</v>
      </c>
      <c r="EF112" s="10">
        <v>6</v>
      </c>
      <c r="EG112" s="10">
        <v>0</v>
      </c>
      <c r="EH112" s="10">
        <v>3</v>
      </c>
      <c r="EI112" s="10">
        <v>20</v>
      </c>
      <c r="EJ112" s="10">
        <v>2</v>
      </c>
      <c r="EK112" s="10">
        <v>0</v>
      </c>
      <c r="EL112" s="10">
        <v>102</v>
      </c>
      <c r="EM112" s="10">
        <v>0</v>
      </c>
      <c r="EN112" s="10">
        <v>35</v>
      </c>
      <c r="EO112" s="10">
        <v>60</v>
      </c>
      <c r="EP112" s="10">
        <v>13</v>
      </c>
      <c r="EQ112" s="10">
        <v>0</v>
      </c>
      <c r="ER112" s="10">
        <v>0</v>
      </c>
      <c r="ES112" s="10">
        <v>251</v>
      </c>
      <c r="ET112" s="10">
        <v>637</v>
      </c>
      <c r="EU112" s="10">
        <v>155</v>
      </c>
      <c r="EV112" s="10">
        <v>0</v>
      </c>
      <c r="EW112" s="10">
        <v>-2850</v>
      </c>
      <c r="EX112" s="10">
        <v>9</v>
      </c>
      <c r="EY112" s="10">
        <v>275</v>
      </c>
      <c r="EZ112" s="10">
        <v>0</v>
      </c>
      <c r="FA112" s="10">
        <v>8917</v>
      </c>
      <c r="FB112" s="10">
        <v>567</v>
      </c>
      <c r="FC112" s="10">
        <v>273</v>
      </c>
      <c r="FD112" s="10">
        <v>1125</v>
      </c>
      <c r="FE112" s="10">
        <v>282</v>
      </c>
      <c r="FF112" s="10">
        <v>196</v>
      </c>
      <c r="FG112" s="10">
        <v>19</v>
      </c>
      <c r="FH112" s="10">
        <v>3</v>
      </c>
      <c r="FI112" s="10">
        <v>3</v>
      </c>
      <c r="FJ112" s="10">
        <v>191</v>
      </c>
      <c r="FK112" s="10">
        <v>1414</v>
      </c>
      <c r="FL112" s="10">
        <v>59302</v>
      </c>
      <c r="FM112" s="10">
        <v>22431</v>
      </c>
      <c r="FN112" s="10">
        <v>0</v>
      </c>
      <c r="FO112" s="10">
        <v>555832</v>
      </c>
      <c r="FP112" s="10">
        <v>11516</v>
      </c>
      <c r="FQ112" s="10">
        <v>45</v>
      </c>
      <c r="FR112" s="10">
        <v>57</v>
      </c>
      <c r="FS112" s="10">
        <v>2045</v>
      </c>
      <c r="FT112" s="10">
        <v>6</v>
      </c>
      <c r="FU112" s="10">
        <v>0</v>
      </c>
      <c r="FV112" s="10">
        <v>164</v>
      </c>
      <c r="FW112" s="10">
        <v>122</v>
      </c>
      <c r="FX112" s="10">
        <v>60</v>
      </c>
      <c r="FY112" s="10">
        <v>133</v>
      </c>
      <c r="FZ112" s="10">
        <v>24</v>
      </c>
      <c r="GA112" s="10">
        <v>47</v>
      </c>
      <c r="GB112" s="10">
        <v>468</v>
      </c>
      <c r="GC112" s="10">
        <v>0</v>
      </c>
      <c r="GD112" s="10">
        <v>41</v>
      </c>
      <c r="GE112" s="10">
        <v>359</v>
      </c>
      <c r="GF112" s="10">
        <v>0</v>
      </c>
      <c r="GG112" s="10">
        <v>47</v>
      </c>
      <c r="GH112" s="158">
        <v>0</v>
      </c>
      <c r="GI112" s="10">
        <v>0</v>
      </c>
      <c r="GJ112" s="10">
        <v>0</v>
      </c>
      <c r="GK112" s="10">
        <v>1037</v>
      </c>
      <c r="GL112" s="10">
        <v>1437</v>
      </c>
      <c r="GM112" s="10">
        <v>153</v>
      </c>
      <c r="GN112" s="10">
        <v>166</v>
      </c>
      <c r="GO112" s="10">
        <v>299</v>
      </c>
      <c r="GP112" s="10">
        <v>184</v>
      </c>
      <c r="GQ112" s="10">
        <v>6</v>
      </c>
      <c r="GR112" s="10">
        <v>12</v>
      </c>
      <c r="GS112" s="10">
        <v>362</v>
      </c>
      <c r="GT112" s="10">
        <v>0</v>
      </c>
      <c r="GU112" s="11">
        <v>1</v>
      </c>
      <c r="GV112" s="11">
        <v>201</v>
      </c>
      <c r="GW112" s="11">
        <v>231</v>
      </c>
      <c r="GX112" s="11">
        <v>5</v>
      </c>
      <c r="GY112" s="11">
        <v>63</v>
      </c>
      <c r="GZ112" s="11">
        <v>85</v>
      </c>
      <c r="HA112" s="11">
        <v>588</v>
      </c>
      <c r="HB112" s="11">
        <v>7</v>
      </c>
      <c r="HC112" s="11">
        <v>32</v>
      </c>
      <c r="HD112" s="11">
        <v>462</v>
      </c>
      <c r="HE112" s="11">
        <v>0</v>
      </c>
      <c r="HF112" s="11">
        <v>75</v>
      </c>
      <c r="HG112" s="11">
        <v>269</v>
      </c>
      <c r="HH112" s="11">
        <v>24</v>
      </c>
      <c r="HI112" s="11">
        <v>2752</v>
      </c>
      <c r="HJ112" s="11">
        <v>0</v>
      </c>
      <c r="HK112" s="11">
        <v>0</v>
      </c>
      <c r="HL112" s="11">
        <v>148</v>
      </c>
      <c r="HM112" s="11">
        <v>86</v>
      </c>
      <c r="HN112" s="11">
        <v>2130</v>
      </c>
      <c r="HO112" s="11">
        <v>0</v>
      </c>
      <c r="HP112" s="11">
        <v>17</v>
      </c>
      <c r="HQ112" s="11">
        <v>521</v>
      </c>
      <c r="HR112" s="11">
        <v>574</v>
      </c>
      <c r="HS112" s="11">
        <v>6</v>
      </c>
      <c r="HT112" s="11">
        <v>190</v>
      </c>
      <c r="HU112" s="11">
        <v>935</v>
      </c>
      <c r="HV112" s="11">
        <v>4285</v>
      </c>
      <c r="HW112" s="11">
        <v>49</v>
      </c>
      <c r="HX112" s="11">
        <v>75</v>
      </c>
      <c r="HY112" s="11">
        <v>0</v>
      </c>
      <c r="HZ112" s="11">
        <v>76</v>
      </c>
      <c r="IA112" s="11">
        <v>118</v>
      </c>
      <c r="IB112" s="11">
        <v>0</v>
      </c>
      <c r="IC112" s="11">
        <v>356</v>
      </c>
      <c r="ID112" s="11">
        <v>1067</v>
      </c>
      <c r="IE112" s="11">
        <v>77</v>
      </c>
      <c r="IF112" s="11">
        <v>70</v>
      </c>
      <c r="IG112" s="11">
        <v>21</v>
      </c>
      <c r="IH112" s="11">
        <v>427</v>
      </c>
      <c r="II112" s="11">
        <v>2401</v>
      </c>
      <c r="IJ112" s="11">
        <v>750</v>
      </c>
      <c r="IK112" s="11">
        <v>483</v>
      </c>
      <c r="IL112" s="11">
        <v>1356</v>
      </c>
      <c r="IM112" s="11">
        <v>3383</v>
      </c>
      <c r="IN112" s="11">
        <v>110</v>
      </c>
      <c r="IO112" s="11">
        <v>896</v>
      </c>
      <c r="IP112" s="11">
        <v>36</v>
      </c>
      <c r="IQ112" s="11">
        <v>14056</v>
      </c>
      <c r="IR112" s="11">
        <v>401</v>
      </c>
      <c r="IS112" s="11">
        <v>782</v>
      </c>
      <c r="IT112" s="11">
        <v>33</v>
      </c>
      <c r="IU112" s="11">
        <v>66</v>
      </c>
      <c r="IV112" s="11">
        <v>23920</v>
      </c>
      <c r="IW112" s="11">
        <v>6127</v>
      </c>
      <c r="IX112" s="11">
        <v>756</v>
      </c>
      <c r="IY112" s="11">
        <v>524</v>
      </c>
      <c r="IZ112" s="11">
        <v>589</v>
      </c>
      <c r="JA112" s="11">
        <v>785</v>
      </c>
      <c r="JB112" s="11">
        <v>634</v>
      </c>
      <c r="JC112" s="11">
        <v>9</v>
      </c>
      <c r="JD112" s="11">
        <v>199</v>
      </c>
      <c r="JE112" s="11">
        <v>205</v>
      </c>
      <c r="JF112" s="11">
        <v>219</v>
      </c>
      <c r="JG112" s="11">
        <v>79</v>
      </c>
      <c r="JH112" s="11">
        <v>108</v>
      </c>
      <c r="JI112" s="11">
        <v>4236</v>
      </c>
      <c r="JJ112" s="11">
        <v>2453</v>
      </c>
      <c r="JK112" s="11">
        <v>101</v>
      </c>
      <c r="JL112" s="11">
        <v>145</v>
      </c>
      <c r="JM112" s="11">
        <v>96</v>
      </c>
      <c r="JN112" s="11">
        <v>64</v>
      </c>
      <c r="JO112" s="11">
        <v>13</v>
      </c>
      <c r="JP112" s="11">
        <v>6197</v>
      </c>
      <c r="JQ112" s="11">
        <v>227</v>
      </c>
      <c r="JR112" s="11">
        <v>378</v>
      </c>
      <c r="JS112" s="11">
        <v>0</v>
      </c>
      <c r="JT112" s="11">
        <v>37</v>
      </c>
      <c r="JU112" s="11">
        <v>70405</v>
      </c>
      <c r="JV112" s="11">
        <v>0</v>
      </c>
      <c r="JW112" s="11">
        <v>603</v>
      </c>
      <c r="JX112" s="11">
        <v>241</v>
      </c>
      <c r="JY112" s="11">
        <v>50</v>
      </c>
      <c r="JZ112" s="11">
        <v>272</v>
      </c>
      <c r="KA112" s="11">
        <v>2842</v>
      </c>
      <c r="KB112" s="11">
        <v>38</v>
      </c>
      <c r="KC112" s="11">
        <v>46</v>
      </c>
      <c r="KD112" s="11">
        <v>263</v>
      </c>
      <c r="KE112" s="11">
        <v>3</v>
      </c>
      <c r="KF112" s="11">
        <v>18370</v>
      </c>
      <c r="KG112" s="11">
        <v>1495</v>
      </c>
      <c r="KH112" s="11">
        <v>5813</v>
      </c>
      <c r="KI112" s="11">
        <v>1338</v>
      </c>
      <c r="KJ112" s="11">
        <v>615</v>
      </c>
      <c r="KK112" s="11">
        <v>0</v>
      </c>
      <c r="KL112" s="11">
        <v>311</v>
      </c>
      <c r="KM112" s="11">
        <v>2057</v>
      </c>
      <c r="KN112" s="11">
        <v>0</v>
      </c>
      <c r="KO112" s="11">
        <v>0</v>
      </c>
      <c r="KP112" s="11">
        <v>12089</v>
      </c>
      <c r="KQ112" s="11">
        <v>0</v>
      </c>
      <c r="KR112" s="11">
        <v>0</v>
      </c>
      <c r="KS112" s="11">
        <v>0</v>
      </c>
      <c r="KT112" s="11">
        <v>0</v>
      </c>
      <c r="KU112" s="11">
        <v>610</v>
      </c>
      <c r="KV112" s="11">
        <v>1699</v>
      </c>
      <c r="KW112" s="11">
        <v>45</v>
      </c>
      <c r="KX112" s="11">
        <v>498</v>
      </c>
      <c r="KY112" s="11">
        <v>233</v>
      </c>
      <c r="KZ112" s="11">
        <v>11</v>
      </c>
      <c r="LA112" s="11">
        <v>1023</v>
      </c>
      <c r="LB112" s="11">
        <v>33</v>
      </c>
      <c r="LC112" s="11">
        <v>0</v>
      </c>
      <c r="LD112" s="11">
        <v>273</v>
      </c>
      <c r="LE112" s="11">
        <v>94</v>
      </c>
      <c r="LF112" s="11">
        <v>921</v>
      </c>
      <c r="LG112" s="11">
        <v>62</v>
      </c>
      <c r="LH112" s="11">
        <v>52</v>
      </c>
      <c r="LI112" s="11">
        <v>796</v>
      </c>
      <c r="LJ112" s="11">
        <v>1152</v>
      </c>
      <c r="LK112" s="11">
        <v>9041</v>
      </c>
      <c r="LL112" s="11">
        <v>25864</v>
      </c>
      <c r="LM112" s="11">
        <v>2385</v>
      </c>
      <c r="LN112" s="11">
        <v>387</v>
      </c>
      <c r="LO112" s="11">
        <v>340</v>
      </c>
      <c r="LP112" s="11">
        <v>985</v>
      </c>
      <c r="LQ112" s="11">
        <v>0</v>
      </c>
      <c r="LR112" s="11">
        <v>0</v>
      </c>
      <c r="LS112" s="11">
        <v>0</v>
      </c>
      <c r="LT112" s="11">
        <v>0</v>
      </c>
      <c r="LU112" s="11">
        <v>67</v>
      </c>
      <c r="LV112" s="11">
        <v>0</v>
      </c>
      <c r="LW112" s="11">
        <v>0</v>
      </c>
      <c r="LX112" s="11">
        <v>216</v>
      </c>
      <c r="LY112" s="11">
        <v>0</v>
      </c>
      <c r="LZ112" s="11">
        <v>0</v>
      </c>
      <c r="MA112" s="11">
        <v>0</v>
      </c>
      <c r="MB112" s="11">
        <v>0</v>
      </c>
      <c r="MC112" s="11">
        <v>0</v>
      </c>
      <c r="MD112" s="11">
        <v>0</v>
      </c>
      <c r="ME112" s="11">
        <v>238</v>
      </c>
      <c r="MF112" s="11">
        <v>204</v>
      </c>
      <c r="MG112" s="11">
        <v>0</v>
      </c>
      <c r="MH112" s="11">
        <v>0</v>
      </c>
      <c r="MI112" s="11">
        <v>0</v>
      </c>
      <c r="MJ112" s="11">
        <v>239</v>
      </c>
      <c r="MK112" s="11">
        <v>243</v>
      </c>
      <c r="ML112" s="11">
        <v>15</v>
      </c>
      <c r="MM112" s="11">
        <v>1941</v>
      </c>
      <c r="MN112" s="11">
        <v>2137</v>
      </c>
      <c r="MO112" s="11">
        <v>0</v>
      </c>
      <c r="MP112" s="11">
        <v>6</v>
      </c>
      <c r="MQ112" s="11">
        <v>7</v>
      </c>
      <c r="MR112" s="11">
        <v>0</v>
      </c>
      <c r="MS112" s="11">
        <v>219</v>
      </c>
      <c r="MT112" s="11">
        <v>0</v>
      </c>
      <c r="MU112" s="11">
        <v>46</v>
      </c>
      <c r="MV112" s="11">
        <v>0</v>
      </c>
      <c r="MW112" s="11">
        <v>0</v>
      </c>
      <c r="MX112" s="11">
        <v>213</v>
      </c>
      <c r="MY112" s="11">
        <v>31</v>
      </c>
      <c r="MZ112" s="11">
        <v>0</v>
      </c>
      <c r="NA112" s="11">
        <v>5</v>
      </c>
      <c r="NB112" s="11">
        <v>0</v>
      </c>
      <c r="NC112" s="11">
        <v>0</v>
      </c>
      <c r="ND112" s="11">
        <v>0</v>
      </c>
      <c r="NE112" s="11">
        <v>38</v>
      </c>
      <c r="NF112" s="11">
        <v>40</v>
      </c>
      <c r="NG112" s="11">
        <v>169</v>
      </c>
      <c r="NH112" s="11">
        <v>426</v>
      </c>
      <c r="NI112" s="11">
        <v>778</v>
      </c>
      <c r="NJ112" s="11">
        <v>106</v>
      </c>
      <c r="NK112" s="11">
        <v>1150</v>
      </c>
      <c r="NL112" s="11">
        <v>136</v>
      </c>
      <c r="NM112" s="11">
        <v>48</v>
      </c>
      <c r="NN112" s="11">
        <v>0</v>
      </c>
      <c r="NO112" s="11">
        <v>313</v>
      </c>
      <c r="NP112" s="11">
        <v>840</v>
      </c>
      <c r="NQ112" s="11">
        <v>771</v>
      </c>
      <c r="NR112" s="11">
        <v>493</v>
      </c>
      <c r="NS112" s="11">
        <v>50</v>
      </c>
      <c r="NT112" s="11">
        <v>1414</v>
      </c>
      <c r="NU112" s="11">
        <v>2349</v>
      </c>
      <c r="NV112" s="11">
        <v>18</v>
      </c>
      <c r="NW112" s="11">
        <v>1</v>
      </c>
      <c r="NX112" s="11">
        <v>0</v>
      </c>
      <c r="NY112" s="11">
        <v>0</v>
      </c>
      <c r="NZ112" s="11">
        <v>124</v>
      </c>
      <c r="OA112" s="11">
        <v>221</v>
      </c>
      <c r="OB112" s="11">
        <v>0</v>
      </c>
      <c r="OC112" s="11">
        <v>440</v>
      </c>
      <c r="OD112" s="11">
        <v>0</v>
      </c>
      <c r="OE112" s="11">
        <v>0</v>
      </c>
      <c r="OF112" s="11">
        <v>0</v>
      </c>
      <c r="OG112" s="11">
        <v>214</v>
      </c>
      <c r="OH112" s="11">
        <v>224</v>
      </c>
      <c r="OI112" s="11">
        <v>0</v>
      </c>
      <c r="OJ112" s="11">
        <v>3289</v>
      </c>
      <c r="OK112" s="11">
        <v>0</v>
      </c>
      <c r="OL112" s="11">
        <v>2065</v>
      </c>
      <c r="OM112" s="11">
        <v>0</v>
      </c>
      <c r="ON112" s="11">
        <v>0</v>
      </c>
      <c r="OO112" s="11">
        <v>50903</v>
      </c>
      <c r="OP112" s="11">
        <v>1714586</v>
      </c>
      <c r="OQ112" s="150">
        <v>59294</v>
      </c>
      <c r="OR112" s="11">
        <v>0</v>
      </c>
      <c r="OS112" s="11">
        <v>0</v>
      </c>
      <c r="OT112" s="11">
        <v>0</v>
      </c>
      <c r="OU112" s="11">
        <v>271995</v>
      </c>
      <c r="OV112" s="11">
        <v>2127406</v>
      </c>
      <c r="OW112" s="11">
        <v>2458695</v>
      </c>
      <c r="OX112" s="11">
        <v>4173281</v>
      </c>
      <c r="OY112" s="11">
        <v>3392792</v>
      </c>
      <c r="OZ112" s="11">
        <v>780489</v>
      </c>
      <c r="PA112" s="11">
        <v>0</v>
      </c>
      <c r="PB112" s="11">
        <v>4173281</v>
      </c>
    </row>
    <row r="113" spans="1:418" ht="15" customHeight="1">
      <c r="A113" s="8" t="s">
        <v>536</v>
      </c>
      <c r="B113" s="9" t="s">
        <v>109</v>
      </c>
      <c r="C113" s="10">
        <v>1685</v>
      </c>
      <c r="D113" s="10">
        <v>66</v>
      </c>
      <c r="E113" s="10">
        <v>0</v>
      </c>
      <c r="F113" s="10">
        <v>75</v>
      </c>
      <c r="G113" s="10">
        <v>5266</v>
      </c>
      <c r="H113" s="10">
        <v>1471</v>
      </c>
      <c r="I113" s="10">
        <v>0</v>
      </c>
      <c r="J113" s="10">
        <v>0</v>
      </c>
      <c r="K113" s="10">
        <v>14</v>
      </c>
      <c r="L113" s="10">
        <v>374</v>
      </c>
      <c r="M113" s="10">
        <v>0</v>
      </c>
      <c r="N113" s="10">
        <v>0</v>
      </c>
      <c r="O113" s="10">
        <v>12</v>
      </c>
      <c r="P113" s="10">
        <v>887</v>
      </c>
      <c r="Q113" s="10">
        <v>0</v>
      </c>
      <c r="R113" s="10">
        <v>1</v>
      </c>
      <c r="S113" s="10">
        <v>0</v>
      </c>
      <c r="T113" s="10">
        <v>548</v>
      </c>
      <c r="U113" s="10">
        <v>1399</v>
      </c>
      <c r="V113" s="10">
        <v>384</v>
      </c>
      <c r="W113" s="10">
        <v>78</v>
      </c>
      <c r="X113" s="10">
        <v>0</v>
      </c>
      <c r="Y113" s="10">
        <v>7</v>
      </c>
      <c r="Z113" s="10">
        <v>0</v>
      </c>
      <c r="AA113" s="10">
        <v>21</v>
      </c>
      <c r="AB113" s="10">
        <v>0</v>
      </c>
      <c r="AC113" s="10">
        <v>115789</v>
      </c>
      <c r="AD113" s="10">
        <v>103891</v>
      </c>
      <c r="AE113" s="10">
        <v>0</v>
      </c>
      <c r="AF113" s="10">
        <v>12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133</v>
      </c>
      <c r="AO113" s="10">
        <v>20</v>
      </c>
      <c r="AP113" s="10">
        <v>24</v>
      </c>
      <c r="AQ113" s="10">
        <v>0</v>
      </c>
      <c r="AR113" s="10">
        <v>68</v>
      </c>
      <c r="AS113" s="10">
        <v>13</v>
      </c>
      <c r="AT113" s="10">
        <v>16</v>
      </c>
      <c r="AU113" s="10">
        <v>8</v>
      </c>
      <c r="AV113" s="10">
        <v>12</v>
      </c>
      <c r="AW113" s="10">
        <v>13</v>
      </c>
      <c r="AX113" s="10">
        <v>0</v>
      </c>
      <c r="AY113" s="10">
        <v>0</v>
      </c>
      <c r="AZ113" s="10">
        <v>31</v>
      </c>
      <c r="BA113" s="10">
        <v>98</v>
      </c>
      <c r="BB113" s="10">
        <v>0</v>
      </c>
      <c r="BC113" s="10">
        <v>68</v>
      </c>
      <c r="BD113" s="10">
        <v>85</v>
      </c>
      <c r="BE113" s="10">
        <v>47</v>
      </c>
      <c r="BF113" s="10">
        <v>12</v>
      </c>
      <c r="BG113" s="10">
        <v>0</v>
      </c>
      <c r="BH113" s="10">
        <v>16</v>
      </c>
      <c r="BI113" s="10">
        <v>0</v>
      </c>
      <c r="BJ113" s="10">
        <v>0</v>
      </c>
      <c r="BK113" s="10">
        <v>0</v>
      </c>
      <c r="BL113" s="10">
        <v>0</v>
      </c>
      <c r="BM113" s="10">
        <v>82</v>
      </c>
      <c r="BN113" s="10">
        <v>0</v>
      </c>
      <c r="BO113" s="10">
        <v>0</v>
      </c>
      <c r="BP113" s="10">
        <v>0</v>
      </c>
      <c r="BQ113" s="10">
        <v>0</v>
      </c>
      <c r="BR113" s="10">
        <v>98</v>
      </c>
      <c r="BS113" s="10">
        <v>0</v>
      </c>
      <c r="BT113" s="10">
        <v>0</v>
      </c>
      <c r="BU113" s="10">
        <v>14</v>
      </c>
      <c r="BV113" s="10">
        <v>0</v>
      </c>
      <c r="BW113" s="10">
        <v>0</v>
      </c>
      <c r="BX113" s="10">
        <v>0</v>
      </c>
      <c r="BY113" s="10">
        <v>0</v>
      </c>
      <c r="BZ113" s="10">
        <v>1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12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3</v>
      </c>
      <c r="CQ113" s="10">
        <v>0</v>
      </c>
      <c r="CR113" s="10">
        <v>12</v>
      </c>
      <c r="CS113" s="10">
        <v>0</v>
      </c>
      <c r="CT113" s="10">
        <v>0</v>
      </c>
      <c r="CU113" s="10">
        <v>0</v>
      </c>
      <c r="CV113" s="10">
        <v>0</v>
      </c>
      <c r="CW113" s="10">
        <v>346</v>
      </c>
      <c r="CX113" s="10">
        <v>49</v>
      </c>
      <c r="CY113" s="10">
        <v>4857</v>
      </c>
      <c r="CZ113" s="10">
        <v>332</v>
      </c>
      <c r="DA113" s="10">
        <v>48</v>
      </c>
      <c r="DB113" s="10">
        <v>7</v>
      </c>
      <c r="DC113" s="10">
        <v>31118</v>
      </c>
      <c r="DD113" s="10">
        <v>4921</v>
      </c>
      <c r="DE113" s="10">
        <v>25162</v>
      </c>
      <c r="DF113" s="10">
        <v>10</v>
      </c>
      <c r="DG113" s="10">
        <v>0</v>
      </c>
      <c r="DH113" s="10">
        <v>8924</v>
      </c>
      <c r="DI113" s="10">
        <v>6365</v>
      </c>
      <c r="DJ113" s="10">
        <v>6642</v>
      </c>
      <c r="DK113" s="10">
        <v>94</v>
      </c>
      <c r="DL113" s="10">
        <v>98</v>
      </c>
      <c r="DM113" s="10">
        <v>814</v>
      </c>
      <c r="DN113" s="10">
        <v>0</v>
      </c>
      <c r="DO113" s="10">
        <v>95</v>
      </c>
      <c r="DP113" s="10">
        <v>4</v>
      </c>
      <c r="DQ113" s="10">
        <v>30</v>
      </c>
      <c r="DR113" s="10">
        <v>0</v>
      </c>
      <c r="DS113" s="10">
        <v>46</v>
      </c>
      <c r="DT113" s="10">
        <v>195</v>
      </c>
      <c r="DU113" s="10">
        <v>547</v>
      </c>
      <c r="DV113" s="10">
        <v>288</v>
      </c>
      <c r="DW113" s="10">
        <v>1761</v>
      </c>
      <c r="DX113" s="10">
        <v>671</v>
      </c>
      <c r="DY113" s="10">
        <v>239</v>
      </c>
      <c r="DZ113" s="10">
        <v>117</v>
      </c>
      <c r="EA113" s="10">
        <v>2386</v>
      </c>
      <c r="EB113" s="10">
        <v>17</v>
      </c>
      <c r="EC113" s="10">
        <v>0</v>
      </c>
      <c r="ED113" s="10">
        <v>51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6</v>
      </c>
      <c r="EN113" s="10">
        <v>0</v>
      </c>
      <c r="EO113" s="10">
        <v>8</v>
      </c>
      <c r="EP113" s="10">
        <v>0</v>
      </c>
      <c r="EQ113" s="10">
        <v>3</v>
      </c>
      <c r="ER113" s="10">
        <v>49</v>
      </c>
      <c r="ES113" s="10">
        <v>59</v>
      </c>
      <c r="ET113" s="10">
        <v>24</v>
      </c>
      <c r="EU113" s="10">
        <v>7</v>
      </c>
      <c r="EV113" s="10">
        <v>0</v>
      </c>
      <c r="EW113" s="10">
        <v>18</v>
      </c>
      <c r="EX113" s="10">
        <v>0</v>
      </c>
      <c r="EY113" s="10">
        <v>2346</v>
      </c>
      <c r="EZ113" s="10">
        <v>50</v>
      </c>
      <c r="FA113" s="10">
        <v>138</v>
      </c>
      <c r="FB113" s="10">
        <v>1</v>
      </c>
      <c r="FC113" s="10">
        <v>18</v>
      </c>
      <c r="FD113" s="10">
        <v>22</v>
      </c>
      <c r="FE113" s="10">
        <v>7</v>
      </c>
      <c r="FF113" s="10">
        <v>5</v>
      </c>
      <c r="FG113" s="10">
        <v>0</v>
      </c>
      <c r="FH113" s="10">
        <v>34</v>
      </c>
      <c r="FI113" s="10">
        <v>0</v>
      </c>
      <c r="FJ113" s="10">
        <v>0</v>
      </c>
      <c r="FK113" s="10">
        <v>47</v>
      </c>
      <c r="FL113" s="10">
        <v>182</v>
      </c>
      <c r="FM113" s="10">
        <v>830</v>
      </c>
      <c r="FN113" s="10">
        <v>0</v>
      </c>
      <c r="FO113" s="10">
        <v>74</v>
      </c>
      <c r="FP113" s="10">
        <v>216</v>
      </c>
      <c r="FQ113" s="10">
        <v>30</v>
      </c>
      <c r="FR113" s="10">
        <v>0</v>
      </c>
      <c r="FS113" s="10">
        <v>38</v>
      </c>
      <c r="FT113" s="10">
        <v>80</v>
      </c>
      <c r="FU113" s="10">
        <v>0</v>
      </c>
      <c r="FV113" s="10">
        <v>73</v>
      </c>
      <c r="FW113" s="10">
        <v>27</v>
      </c>
      <c r="FX113" s="10">
        <v>476</v>
      </c>
      <c r="FY113" s="10">
        <v>7</v>
      </c>
      <c r="FZ113" s="10">
        <v>46</v>
      </c>
      <c r="GA113" s="10">
        <v>82</v>
      </c>
      <c r="GB113" s="10">
        <v>52</v>
      </c>
      <c r="GC113" s="10">
        <v>93</v>
      </c>
      <c r="GD113" s="10">
        <v>23</v>
      </c>
      <c r="GE113" s="10">
        <v>293</v>
      </c>
      <c r="GF113" s="10">
        <v>0</v>
      </c>
      <c r="GG113" s="10">
        <v>48</v>
      </c>
      <c r="GH113" s="158">
        <v>0</v>
      </c>
      <c r="GI113" s="10">
        <v>40</v>
      </c>
      <c r="GJ113" s="10">
        <v>383</v>
      </c>
      <c r="GK113" s="10">
        <v>4</v>
      </c>
      <c r="GL113" s="10">
        <v>78</v>
      </c>
      <c r="GM113" s="10">
        <v>6</v>
      </c>
      <c r="GN113" s="10">
        <v>31</v>
      </c>
      <c r="GO113" s="10">
        <v>93</v>
      </c>
      <c r="GP113" s="10">
        <v>26</v>
      </c>
      <c r="GQ113" s="10">
        <v>134</v>
      </c>
      <c r="GR113" s="10">
        <v>27</v>
      </c>
      <c r="GS113" s="10">
        <v>75</v>
      </c>
      <c r="GT113" s="10">
        <v>60</v>
      </c>
      <c r="GU113" s="11">
        <v>0</v>
      </c>
      <c r="GV113" s="11">
        <v>0</v>
      </c>
      <c r="GW113" s="11">
        <v>0</v>
      </c>
      <c r="GX113" s="11">
        <v>0</v>
      </c>
      <c r="GY113" s="11">
        <v>0</v>
      </c>
      <c r="GZ113" s="11">
        <v>0</v>
      </c>
      <c r="HA113" s="11">
        <v>2</v>
      </c>
      <c r="HB113" s="11">
        <v>0</v>
      </c>
      <c r="HC113" s="11">
        <v>259</v>
      </c>
      <c r="HD113" s="11">
        <v>0</v>
      </c>
      <c r="HE113" s="11">
        <v>0</v>
      </c>
      <c r="HF113" s="11">
        <v>84</v>
      </c>
      <c r="HG113" s="11">
        <v>0</v>
      </c>
      <c r="HH113" s="11">
        <v>66</v>
      </c>
      <c r="HI113" s="11">
        <v>258</v>
      </c>
      <c r="HJ113" s="11">
        <v>87</v>
      </c>
      <c r="HK113" s="11">
        <v>903</v>
      </c>
      <c r="HL113" s="11">
        <v>7</v>
      </c>
      <c r="HM113" s="11">
        <v>1792</v>
      </c>
      <c r="HN113" s="11">
        <v>169</v>
      </c>
      <c r="HO113" s="11">
        <v>40</v>
      </c>
      <c r="HP113" s="11">
        <v>32</v>
      </c>
      <c r="HQ113" s="11">
        <v>66</v>
      </c>
      <c r="HR113" s="11">
        <v>196</v>
      </c>
      <c r="HS113" s="11">
        <v>70</v>
      </c>
      <c r="HT113" s="11">
        <v>26</v>
      </c>
      <c r="HU113" s="11">
        <v>30</v>
      </c>
      <c r="HV113" s="11">
        <v>164</v>
      </c>
      <c r="HW113" s="11">
        <v>412</v>
      </c>
      <c r="HX113" s="11">
        <v>39</v>
      </c>
      <c r="HY113" s="11">
        <v>7</v>
      </c>
      <c r="HZ113" s="11">
        <v>105</v>
      </c>
      <c r="IA113" s="11">
        <v>57</v>
      </c>
      <c r="IB113" s="11">
        <v>0</v>
      </c>
      <c r="IC113" s="11">
        <v>44</v>
      </c>
      <c r="ID113" s="11">
        <v>0</v>
      </c>
      <c r="IE113" s="11">
        <v>0</v>
      </c>
      <c r="IF113" s="11">
        <v>19</v>
      </c>
      <c r="IG113" s="11">
        <v>399</v>
      </c>
      <c r="IH113" s="11">
        <v>376</v>
      </c>
      <c r="II113" s="11">
        <v>0</v>
      </c>
      <c r="IJ113" s="11">
        <v>238</v>
      </c>
      <c r="IK113" s="11">
        <v>107</v>
      </c>
      <c r="IL113" s="11">
        <v>91</v>
      </c>
      <c r="IM113" s="11">
        <v>0</v>
      </c>
      <c r="IN113" s="11">
        <v>0</v>
      </c>
      <c r="IO113" s="11">
        <v>2915</v>
      </c>
      <c r="IP113" s="11">
        <v>0</v>
      </c>
      <c r="IQ113" s="11">
        <v>11</v>
      </c>
      <c r="IR113" s="11">
        <v>30</v>
      </c>
      <c r="IS113" s="11">
        <v>0</v>
      </c>
      <c r="IT113" s="11">
        <v>0</v>
      </c>
      <c r="IU113" s="11">
        <v>0</v>
      </c>
      <c r="IV113" s="11">
        <v>188</v>
      </c>
      <c r="IW113" s="11">
        <v>0</v>
      </c>
      <c r="IX113" s="11">
        <v>0</v>
      </c>
      <c r="IY113" s="11">
        <v>0</v>
      </c>
      <c r="IZ113" s="11">
        <v>3</v>
      </c>
      <c r="JA113" s="11">
        <v>13</v>
      </c>
      <c r="JB113" s="11">
        <v>2395</v>
      </c>
      <c r="JC113" s="11">
        <v>680</v>
      </c>
      <c r="JD113" s="11">
        <v>0</v>
      </c>
      <c r="JE113" s="11">
        <v>9</v>
      </c>
      <c r="JF113" s="11">
        <v>27</v>
      </c>
      <c r="JG113" s="11">
        <v>17</v>
      </c>
      <c r="JH113" s="11">
        <v>11</v>
      </c>
      <c r="JI113" s="11">
        <v>91</v>
      </c>
      <c r="JJ113" s="11">
        <v>710</v>
      </c>
      <c r="JK113" s="11">
        <v>34</v>
      </c>
      <c r="JL113" s="11">
        <v>50</v>
      </c>
      <c r="JM113" s="11">
        <v>83</v>
      </c>
      <c r="JN113" s="11">
        <v>959</v>
      </c>
      <c r="JO113" s="11">
        <v>1</v>
      </c>
      <c r="JP113" s="11">
        <v>0</v>
      </c>
      <c r="JQ113" s="11">
        <v>0</v>
      </c>
      <c r="JR113" s="11">
        <v>0</v>
      </c>
      <c r="JS113" s="11">
        <v>0</v>
      </c>
      <c r="JT113" s="11">
        <v>0</v>
      </c>
      <c r="JU113" s="11">
        <v>1429</v>
      </c>
      <c r="JV113" s="11">
        <v>4</v>
      </c>
      <c r="JW113" s="11">
        <v>9783</v>
      </c>
      <c r="JX113" s="11">
        <v>750</v>
      </c>
      <c r="JY113" s="11">
        <v>745</v>
      </c>
      <c r="JZ113" s="11">
        <v>683</v>
      </c>
      <c r="KA113" s="11">
        <v>207</v>
      </c>
      <c r="KB113" s="11">
        <v>11</v>
      </c>
      <c r="KC113" s="11">
        <v>0</v>
      </c>
      <c r="KD113" s="11">
        <v>388</v>
      </c>
      <c r="KE113" s="11">
        <v>0</v>
      </c>
      <c r="KF113" s="11">
        <v>3014</v>
      </c>
      <c r="KG113" s="11">
        <v>44</v>
      </c>
      <c r="KH113" s="11">
        <v>1513</v>
      </c>
      <c r="KI113" s="11">
        <v>5</v>
      </c>
      <c r="KJ113" s="11">
        <v>71</v>
      </c>
      <c r="KK113" s="11">
        <v>6</v>
      </c>
      <c r="KL113" s="11">
        <v>3230</v>
      </c>
      <c r="KM113" s="11">
        <v>1155</v>
      </c>
      <c r="KN113" s="11">
        <v>0</v>
      </c>
      <c r="KO113" s="11">
        <v>0</v>
      </c>
      <c r="KP113" s="11">
        <v>900</v>
      </c>
      <c r="KQ113" s="11">
        <v>0</v>
      </c>
      <c r="KR113" s="11">
        <v>1</v>
      </c>
      <c r="KS113" s="11">
        <v>0</v>
      </c>
      <c r="KT113" s="11">
        <v>0</v>
      </c>
      <c r="KU113" s="11">
        <v>3527</v>
      </c>
      <c r="KV113" s="11">
        <v>4824</v>
      </c>
      <c r="KW113" s="11">
        <v>2813</v>
      </c>
      <c r="KX113" s="11">
        <v>2013</v>
      </c>
      <c r="KY113" s="11">
        <v>97</v>
      </c>
      <c r="KZ113" s="11">
        <v>39</v>
      </c>
      <c r="LA113" s="11">
        <v>449</v>
      </c>
      <c r="LB113" s="11">
        <v>222</v>
      </c>
      <c r="LC113" s="11">
        <v>74</v>
      </c>
      <c r="LD113" s="11">
        <v>426</v>
      </c>
      <c r="LE113" s="11">
        <v>255</v>
      </c>
      <c r="LF113" s="11">
        <v>286</v>
      </c>
      <c r="LG113" s="11">
        <v>162</v>
      </c>
      <c r="LH113" s="11">
        <v>126</v>
      </c>
      <c r="LI113" s="11">
        <v>99</v>
      </c>
      <c r="LJ113" s="11">
        <v>884</v>
      </c>
      <c r="LK113" s="11">
        <v>593</v>
      </c>
      <c r="LL113" s="11">
        <v>887</v>
      </c>
      <c r="LM113" s="11">
        <v>153</v>
      </c>
      <c r="LN113" s="11">
        <v>30</v>
      </c>
      <c r="LO113" s="11">
        <v>24</v>
      </c>
      <c r="LP113" s="11">
        <v>39</v>
      </c>
      <c r="LQ113" s="11">
        <v>7</v>
      </c>
      <c r="LR113" s="11">
        <v>0</v>
      </c>
      <c r="LS113" s="11">
        <v>0</v>
      </c>
      <c r="LT113" s="11">
        <v>4888</v>
      </c>
      <c r="LU113" s="11">
        <v>843</v>
      </c>
      <c r="LV113" s="11">
        <v>410</v>
      </c>
      <c r="LW113" s="11">
        <v>2145</v>
      </c>
      <c r="LX113" s="11">
        <v>2304</v>
      </c>
      <c r="LY113" s="11">
        <v>181</v>
      </c>
      <c r="LZ113" s="11">
        <v>2413</v>
      </c>
      <c r="MA113" s="11">
        <v>9</v>
      </c>
      <c r="MB113" s="11">
        <v>11858</v>
      </c>
      <c r="MC113" s="11">
        <v>1660</v>
      </c>
      <c r="MD113" s="11">
        <v>24</v>
      </c>
      <c r="ME113" s="11">
        <v>1755</v>
      </c>
      <c r="MF113" s="11">
        <v>0</v>
      </c>
      <c r="MG113" s="11">
        <v>0</v>
      </c>
      <c r="MH113" s="11">
        <v>0</v>
      </c>
      <c r="MI113" s="11">
        <v>0</v>
      </c>
      <c r="MJ113" s="11">
        <v>23</v>
      </c>
      <c r="MK113" s="11">
        <v>52</v>
      </c>
      <c r="ML113" s="11">
        <v>0</v>
      </c>
      <c r="MM113" s="11">
        <v>0</v>
      </c>
      <c r="MN113" s="11">
        <v>0</v>
      </c>
      <c r="MO113" s="11">
        <v>82</v>
      </c>
      <c r="MP113" s="11">
        <v>0</v>
      </c>
      <c r="MQ113" s="11">
        <v>0</v>
      </c>
      <c r="MR113" s="11">
        <v>0</v>
      </c>
      <c r="MS113" s="11">
        <v>0</v>
      </c>
      <c r="MT113" s="11">
        <v>0</v>
      </c>
      <c r="MU113" s="11">
        <v>12</v>
      </c>
      <c r="MV113" s="11">
        <v>0</v>
      </c>
      <c r="MW113" s="11">
        <v>0</v>
      </c>
      <c r="MX113" s="11">
        <v>5368</v>
      </c>
      <c r="MY113" s="11">
        <v>0</v>
      </c>
      <c r="MZ113" s="11">
        <v>0</v>
      </c>
      <c r="NA113" s="11">
        <v>0</v>
      </c>
      <c r="NB113" s="11">
        <v>0</v>
      </c>
      <c r="NC113" s="11">
        <v>0</v>
      </c>
      <c r="ND113" s="11">
        <v>116</v>
      </c>
      <c r="NE113" s="11">
        <v>0</v>
      </c>
      <c r="NF113" s="11">
        <v>1177</v>
      </c>
      <c r="NG113" s="11">
        <v>1613</v>
      </c>
      <c r="NH113" s="11">
        <v>156</v>
      </c>
      <c r="NI113" s="11">
        <v>427</v>
      </c>
      <c r="NJ113" s="11">
        <v>8074</v>
      </c>
      <c r="NK113" s="11">
        <v>1070</v>
      </c>
      <c r="NL113" s="11">
        <v>816</v>
      </c>
      <c r="NM113" s="11">
        <v>0</v>
      </c>
      <c r="NN113" s="11">
        <v>0</v>
      </c>
      <c r="NO113" s="11">
        <v>0</v>
      </c>
      <c r="NP113" s="11">
        <v>0</v>
      </c>
      <c r="NQ113" s="11">
        <v>0</v>
      </c>
      <c r="NR113" s="11">
        <v>0</v>
      </c>
      <c r="NS113" s="11">
        <v>0</v>
      </c>
      <c r="NT113" s="11">
        <v>3095</v>
      </c>
      <c r="NU113" s="11">
        <v>2300</v>
      </c>
      <c r="NV113" s="11">
        <v>1053</v>
      </c>
      <c r="NW113" s="11">
        <v>1331</v>
      </c>
      <c r="NX113" s="11">
        <v>30</v>
      </c>
      <c r="NY113" s="11">
        <v>0</v>
      </c>
      <c r="NZ113" s="11">
        <v>43</v>
      </c>
      <c r="OA113" s="11">
        <v>75</v>
      </c>
      <c r="OB113" s="11">
        <v>0</v>
      </c>
      <c r="OC113" s="11">
        <v>0</v>
      </c>
      <c r="OD113" s="11">
        <v>0</v>
      </c>
      <c r="OE113" s="11">
        <v>0</v>
      </c>
      <c r="OF113" s="11">
        <v>0</v>
      </c>
      <c r="OG113" s="11">
        <v>0</v>
      </c>
      <c r="OH113" s="11">
        <v>37</v>
      </c>
      <c r="OI113" s="11">
        <v>0</v>
      </c>
      <c r="OJ113" s="11">
        <v>0</v>
      </c>
      <c r="OK113" s="11">
        <v>0</v>
      </c>
      <c r="OL113" s="11">
        <v>255</v>
      </c>
      <c r="OM113" s="11">
        <v>12881</v>
      </c>
      <c r="ON113" s="11">
        <v>5779</v>
      </c>
      <c r="OO113" s="11">
        <v>10870</v>
      </c>
      <c r="OP113" s="11">
        <v>477134</v>
      </c>
      <c r="OQ113" s="150">
        <v>28021</v>
      </c>
      <c r="OR113" s="11">
        <v>0</v>
      </c>
      <c r="OS113" s="11">
        <v>37101</v>
      </c>
      <c r="OT113" s="11">
        <v>2077</v>
      </c>
      <c r="OU113" s="11">
        <v>12876</v>
      </c>
      <c r="OV113" s="11">
        <v>190065</v>
      </c>
      <c r="OW113" s="11">
        <v>270140</v>
      </c>
      <c r="OX113" s="11">
        <v>747274</v>
      </c>
      <c r="OY113" s="11">
        <v>640643</v>
      </c>
      <c r="OZ113" s="11">
        <v>106631</v>
      </c>
      <c r="PA113" s="11">
        <v>0</v>
      </c>
      <c r="PB113" s="11">
        <v>747274</v>
      </c>
    </row>
    <row r="114" spans="1:418" ht="15" customHeight="1">
      <c r="A114" s="8" t="s">
        <v>537</v>
      </c>
      <c r="B114" s="9" t="s">
        <v>110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</v>
      </c>
      <c r="BE114" s="10">
        <v>0</v>
      </c>
      <c r="BF114" s="10">
        <v>0</v>
      </c>
      <c r="BG114" s="10">
        <v>0</v>
      </c>
      <c r="BH114" s="10">
        <v>0</v>
      </c>
      <c r="BI114" s="10">
        <v>0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112</v>
      </c>
      <c r="CY114" s="10">
        <v>18122</v>
      </c>
      <c r="CZ114" s="10">
        <v>31113</v>
      </c>
      <c r="DA114" s="10">
        <v>65179</v>
      </c>
      <c r="DB114" s="10">
        <v>4724</v>
      </c>
      <c r="DC114" s="10">
        <v>16219</v>
      </c>
      <c r="DD114" s="10">
        <v>0</v>
      </c>
      <c r="DE114" s="10">
        <v>0</v>
      </c>
      <c r="DF114" s="10">
        <v>179973</v>
      </c>
      <c r="DG114" s="10">
        <v>0</v>
      </c>
      <c r="DH114" s="10">
        <v>101719</v>
      </c>
      <c r="DI114" s="10">
        <v>190330</v>
      </c>
      <c r="DJ114" s="10">
        <v>86872</v>
      </c>
      <c r="DK114" s="10">
        <v>30752</v>
      </c>
      <c r="DL114" s="10">
        <v>0</v>
      </c>
      <c r="DM114" s="10">
        <v>0</v>
      </c>
      <c r="DN114" s="10">
        <v>0</v>
      </c>
      <c r="DO114" s="10">
        <v>0</v>
      </c>
      <c r="DP114" s="10">
        <v>34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232</v>
      </c>
      <c r="DY114" s="10">
        <v>0</v>
      </c>
      <c r="DZ114" s="10">
        <v>0</v>
      </c>
      <c r="EA114" s="10">
        <v>181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256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58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1">
        <v>0</v>
      </c>
      <c r="GV114" s="11">
        <v>0</v>
      </c>
      <c r="GW114" s="11">
        <v>0</v>
      </c>
      <c r="GX114" s="11">
        <v>0</v>
      </c>
      <c r="GY114" s="11">
        <v>0</v>
      </c>
      <c r="GZ114" s="11">
        <v>0</v>
      </c>
      <c r="HA114" s="11">
        <v>0</v>
      </c>
      <c r="HB114" s="11">
        <v>0</v>
      </c>
      <c r="HC114" s="11">
        <v>0</v>
      </c>
      <c r="HD114" s="11">
        <v>0</v>
      </c>
      <c r="HE114" s="11">
        <v>0</v>
      </c>
      <c r="HF114" s="11">
        <v>0</v>
      </c>
      <c r="HG114" s="11">
        <v>0</v>
      </c>
      <c r="HH114" s="11">
        <v>0</v>
      </c>
      <c r="HI114" s="11">
        <v>0</v>
      </c>
      <c r="HJ114" s="11">
        <v>0</v>
      </c>
      <c r="HK114" s="11">
        <v>0</v>
      </c>
      <c r="HL114" s="11">
        <v>0</v>
      </c>
      <c r="HM114" s="11">
        <v>0</v>
      </c>
      <c r="HN114" s="11">
        <v>0</v>
      </c>
      <c r="HO114" s="11">
        <v>0</v>
      </c>
      <c r="HP114" s="11">
        <v>0</v>
      </c>
      <c r="HQ114" s="11">
        <v>0</v>
      </c>
      <c r="HR114" s="11">
        <v>0</v>
      </c>
      <c r="HS114" s="11">
        <v>0</v>
      </c>
      <c r="HT114" s="11">
        <v>0</v>
      </c>
      <c r="HU114" s="11">
        <v>0</v>
      </c>
      <c r="HV114" s="11">
        <v>0</v>
      </c>
      <c r="HW114" s="11">
        <v>0</v>
      </c>
      <c r="HX114" s="11">
        <v>0</v>
      </c>
      <c r="HY114" s="11">
        <v>0</v>
      </c>
      <c r="HZ114" s="11">
        <v>0</v>
      </c>
      <c r="IA114" s="11">
        <v>0</v>
      </c>
      <c r="IB114" s="11">
        <v>0</v>
      </c>
      <c r="IC114" s="11">
        <v>0</v>
      </c>
      <c r="ID114" s="11">
        <v>0</v>
      </c>
      <c r="IE114" s="11">
        <v>0</v>
      </c>
      <c r="IF114" s="11">
        <v>0</v>
      </c>
      <c r="IG114" s="11">
        <v>0</v>
      </c>
      <c r="IH114" s="11">
        <v>0</v>
      </c>
      <c r="II114" s="11">
        <v>0</v>
      </c>
      <c r="IJ114" s="11">
        <v>0</v>
      </c>
      <c r="IK114" s="11">
        <v>0</v>
      </c>
      <c r="IL114" s="11">
        <v>0</v>
      </c>
      <c r="IM114" s="11">
        <v>0</v>
      </c>
      <c r="IN114" s="11">
        <v>0</v>
      </c>
      <c r="IO114" s="11">
        <v>0</v>
      </c>
      <c r="IP114" s="11">
        <v>0</v>
      </c>
      <c r="IQ114" s="11">
        <v>0</v>
      </c>
      <c r="IR114" s="11">
        <v>0</v>
      </c>
      <c r="IS114" s="11">
        <v>0</v>
      </c>
      <c r="IT114" s="11">
        <v>0</v>
      </c>
      <c r="IU114" s="11">
        <v>0</v>
      </c>
      <c r="IV114" s="11">
        <v>0</v>
      </c>
      <c r="IW114" s="11">
        <v>0</v>
      </c>
      <c r="IX114" s="11">
        <v>0</v>
      </c>
      <c r="IY114" s="11">
        <v>0</v>
      </c>
      <c r="IZ114" s="11">
        <v>0</v>
      </c>
      <c r="JA114" s="11">
        <v>0</v>
      </c>
      <c r="JB114" s="11">
        <v>0</v>
      </c>
      <c r="JC114" s="11">
        <v>0</v>
      </c>
      <c r="JD114" s="11">
        <v>0</v>
      </c>
      <c r="JE114" s="11">
        <v>0</v>
      </c>
      <c r="JF114" s="11">
        <v>0</v>
      </c>
      <c r="JG114" s="11">
        <v>0</v>
      </c>
      <c r="JH114" s="11">
        <v>0</v>
      </c>
      <c r="JI114" s="11">
        <v>0</v>
      </c>
      <c r="JJ114" s="11">
        <v>2089</v>
      </c>
      <c r="JK114" s="11">
        <v>0</v>
      </c>
      <c r="JL114" s="11">
        <v>0</v>
      </c>
      <c r="JM114" s="11">
        <v>1346</v>
      </c>
      <c r="JN114" s="11">
        <v>1626</v>
      </c>
      <c r="JO114" s="11">
        <v>4</v>
      </c>
      <c r="JP114" s="11">
        <v>2297</v>
      </c>
      <c r="JQ114" s="11">
        <v>451</v>
      </c>
      <c r="JR114" s="11">
        <v>206</v>
      </c>
      <c r="JS114" s="11">
        <v>23</v>
      </c>
      <c r="JT114" s="11">
        <v>0</v>
      </c>
      <c r="JU114" s="11">
        <v>934</v>
      </c>
      <c r="JV114" s="11">
        <v>0</v>
      </c>
      <c r="JW114" s="11">
        <v>0</v>
      </c>
      <c r="JX114" s="11">
        <v>0</v>
      </c>
      <c r="JY114" s="11">
        <v>0</v>
      </c>
      <c r="JZ114" s="11">
        <v>0</v>
      </c>
      <c r="KA114" s="11">
        <v>70</v>
      </c>
      <c r="KB114" s="11">
        <v>0</v>
      </c>
      <c r="KC114" s="11">
        <v>0</v>
      </c>
      <c r="KD114" s="11">
        <v>3963</v>
      </c>
      <c r="KE114" s="11">
        <v>2401</v>
      </c>
      <c r="KF114" s="11">
        <v>46840</v>
      </c>
      <c r="KG114" s="11">
        <v>9</v>
      </c>
      <c r="KH114" s="11">
        <v>28832</v>
      </c>
      <c r="KI114" s="11">
        <v>145</v>
      </c>
      <c r="KJ114" s="11">
        <v>0</v>
      </c>
      <c r="KK114" s="11">
        <v>0</v>
      </c>
      <c r="KL114" s="11">
        <v>3430</v>
      </c>
      <c r="KM114" s="11">
        <v>448</v>
      </c>
      <c r="KN114" s="11">
        <v>0</v>
      </c>
      <c r="KO114" s="11">
        <v>0</v>
      </c>
      <c r="KP114" s="11">
        <v>0</v>
      </c>
      <c r="KQ114" s="11">
        <v>0</v>
      </c>
      <c r="KR114" s="11">
        <v>0</v>
      </c>
      <c r="KS114" s="11">
        <v>0</v>
      </c>
      <c r="KT114" s="11">
        <v>0</v>
      </c>
      <c r="KU114" s="11">
        <v>0</v>
      </c>
      <c r="KV114" s="11">
        <v>0</v>
      </c>
      <c r="KW114" s="11">
        <v>0</v>
      </c>
      <c r="KX114" s="11">
        <v>0</v>
      </c>
      <c r="KY114" s="11">
        <v>0</v>
      </c>
      <c r="KZ114" s="11">
        <v>0</v>
      </c>
      <c r="LA114" s="11">
        <v>0</v>
      </c>
      <c r="LB114" s="11">
        <v>0</v>
      </c>
      <c r="LC114" s="11">
        <v>0</v>
      </c>
      <c r="LD114" s="11">
        <v>0</v>
      </c>
      <c r="LE114" s="11">
        <v>0</v>
      </c>
      <c r="LF114" s="11">
        <v>0</v>
      </c>
      <c r="LG114" s="11">
        <v>0</v>
      </c>
      <c r="LH114" s="11">
        <v>0</v>
      </c>
      <c r="LI114" s="11">
        <v>0</v>
      </c>
      <c r="LJ114" s="11">
        <v>0</v>
      </c>
      <c r="LK114" s="11">
        <v>0</v>
      </c>
      <c r="LL114" s="11">
        <v>0</v>
      </c>
      <c r="LM114" s="11">
        <v>0</v>
      </c>
      <c r="LN114" s="11">
        <v>0</v>
      </c>
      <c r="LO114" s="11">
        <v>0</v>
      </c>
      <c r="LP114" s="11">
        <v>0</v>
      </c>
      <c r="LQ114" s="11">
        <v>0</v>
      </c>
      <c r="LR114" s="11">
        <v>0</v>
      </c>
      <c r="LS114" s="11">
        <v>0</v>
      </c>
      <c r="LT114" s="11">
        <v>0</v>
      </c>
      <c r="LU114" s="11">
        <v>0</v>
      </c>
      <c r="LV114" s="11">
        <v>0</v>
      </c>
      <c r="LW114" s="11">
        <v>0</v>
      </c>
      <c r="LX114" s="11">
        <v>0</v>
      </c>
      <c r="LY114" s="11">
        <v>0</v>
      </c>
      <c r="LZ114" s="11">
        <v>0</v>
      </c>
      <c r="MA114" s="11">
        <v>0</v>
      </c>
      <c r="MB114" s="11">
        <v>0</v>
      </c>
      <c r="MC114" s="11">
        <v>0</v>
      </c>
      <c r="MD114" s="11">
        <v>0</v>
      </c>
      <c r="ME114" s="11">
        <v>0</v>
      </c>
      <c r="MF114" s="11">
        <v>0</v>
      </c>
      <c r="MG114" s="11">
        <v>0</v>
      </c>
      <c r="MH114" s="11">
        <v>0</v>
      </c>
      <c r="MI114" s="11">
        <v>0</v>
      </c>
      <c r="MJ114" s="11">
        <v>0</v>
      </c>
      <c r="MK114" s="11">
        <v>0</v>
      </c>
      <c r="ML114" s="11">
        <v>0</v>
      </c>
      <c r="MM114" s="11">
        <v>0</v>
      </c>
      <c r="MN114" s="11">
        <v>0</v>
      </c>
      <c r="MO114" s="11">
        <v>0</v>
      </c>
      <c r="MP114" s="11">
        <v>0</v>
      </c>
      <c r="MQ114" s="11">
        <v>0</v>
      </c>
      <c r="MR114" s="11">
        <v>0</v>
      </c>
      <c r="MS114" s="11">
        <v>0</v>
      </c>
      <c r="MT114" s="11">
        <v>0</v>
      </c>
      <c r="MU114" s="11">
        <v>0</v>
      </c>
      <c r="MV114" s="11">
        <v>0</v>
      </c>
      <c r="MW114" s="11">
        <v>0</v>
      </c>
      <c r="MX114" s="11">
        <v>0</v>
      </c>
      <c r="MY114" s="11">
        <v>0</v>
      </c>
      <c r="MZ114" s="11">
        <v>0</v>
      </c>
      <c r="NA114" s="11">
        <v>0</v>
      </c>
      <c r="NB114" s="11">
        <v>0</v>
      </c>
      <c r="NC114" s="11">
        <v>0</v>
      </c>
      <c r="ND114" s="11">
        <v>0</v>
      </c>
      <c r="NE114" s="11">
        <v>0</v>
      </c>
      <c r="NF114" s="11">
        <v>0</v>
      </c>
      <c r="NG114" s="11">
        <v>0</v>
      </c>
      <c r="NH114" s="11">
        <v>0</v>
      </c>
      <c r="NI114" s="11">
        <v>0</v>
      </c>
      <c r="NJ114" s="11">
        <v>0</v>
      </c>
      <c r="NK114" s="11">
        <v>0</v>
      </c>
      <c r="NL114" s="11">
        <v>0</v>
      </c>
      <c r="NM114" s="11">
        <v>0</v>
      </c>
      <c r="NN114" s="11">
        <v>0</v>
      </c>
      <c r="NO114" s="11">
        <v>0</v>
      </c>
      <c r="NP114" s="11">
        <v>0</v>
      </c>
      <c r="NQ114" s="11">
        <v>0</v>
      </c>
      <c r="NR114" s="11">
        <v>0</v>
      </c>
      <c r="NS114" s="11">
        <v>0</v>
      </c>
      <c r="NT114" s="11">
        <v>0</v>
      </c>
      <c r="NU114" s="11">
        <v>0</v>
      </c>
      <c r="NV114" s="11">
        <v>0</v>
      </c>
      <c r="NW114" s="11">
        <v>364</v>
      </c>
      <c r="NX114" s="11">
        <v>0</v>
      </c>
      <c r="NY114" s="11">
        <v>0</v>
      </c>
      <c r="NZ114" s="11">
        <v>0</v>
      </c>
      <c r="OA114" s="11">
        <v>0</v>
      </c>
      <c r="OB114" s="11">
        <v>0</v>
      </c>
      <c r="OC114" s="11">
        <v>0</v>
      </c>
      <c r="OD114" s="11">
        <v>0</v>
      </c>
      <c r="OE114" s="11">
        <v>0</v>
      </c>
      <c r="OF114" s="11">
        <v>0</v>
      </c>
      <c r="OG114" s="11">
        <v>0</v>
      </c>
      <c r="OH114" s="11">
        <v>0</v>
      </c>
      <c r="OI114" s="11">
        <v>0</v>
      </c>
      <c r="OJ114" s="11">
        <v>0</v>
      </c>
      <c r="OK114" s="11">
        <v>0</v>
      </c>
      <c r="OL114" s="11">
        <v>0</v>
      </c>
      <c r="OM114" s="11">
        <v>0</v>
      </c>
      <c r="ON114" s="11">
        <v>0</v>
      </c>
      <c r="OO114" s="11">
        <v>2666</v>
      </c>
      <c r="OP114" s="11">
        <v>823962</v>
      </c>
      <c r="OQ114" s="150">
        <v>0</v>
      </c>
      <c r="OR114" s="11">
        <v>0</v>
      </c>
      <c r="OS114" s="11">
        <v>0</v>
      </c>
      <c r="OT114" s="11">
        <v>0</v>
      </c>
      <c r="OU114" s="11">
        <v>19860</v>
      </c>
      <c r="OV114" s="11">
        <v>836685</v>
      </c>
      <c r="OW114" s="11">
        <v>856545</v>
      </c>
      <c r="OX114" s="11">
        <v>1680507</v>
      </c>
      <c r="OY114" s="11">
        <v>1319889</v>
      </c>
      <c r="OZ114" s="11">
        <v>360618</v>
      </c>
      <c r="PA114" s="11">
        <v>0</v>
      </c>
      <c r="PB114" s="11">
        <v>1680507</v>
      </c>
    </row>
    <row r="115" spans="1:418" ht="15" customHeight="1">
      <c r="A115" s="8" t="s">
        <v>538</v>
      </c>
      <c r="B115" s="9" t="s">
        <v>111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37656</v>
      </c>
      <c r="CZ115" s="10">
        <v>2958</v>
      </c>
      <c r="DA115" s="10">
        <v>658</v>
      </c>
      <c r="DB115" s="10">
        <v>133784</v>
      </c>
      <c r="DC115" s="10">
        <v>0</v>
      </c>
      <c r="DD115" s="10">
        <v>0</v>
      </c>
      <c r="DE115" s="10">
        <v>0</v>
      </c>
      <c r="DF115" s="10">
        <v>0</v>
      </c>
      <c r="DG115" s="10">
        <v>898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58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1">
        <v>0</v>
      </c>
      <c r="GV115" s="11">
        <v>0</v>
      </c>
      <c r="GW115" s="11">
        <v>0</v>
      </c>
      <c r="GX115" s="11">
        <v>0</v>
      </c>
      <c r="GY115" s="11">
        <v>0</v>
      </c>
      <c r="GZ115" s="11">
        <v>0</v>
      </c>
      <c r="HA115" s="11">
        <v>0</v>
      </c>
      <c r="HB115" s="11">
        <v>0</v>
      </c>
      <c r="HC115" s="11">
        <v>0</v>
      </c>
      <c r="HD115" s="11">
        <v>0</v>
      </c>
      <c r="HE115" s="11">
        <v>0</v>
      </c>
      <c r="HF115" s="11">
        <v>0</v>
      </c>
      <c r="HG115" s="11">
        <v>0</v>
      </c>
      <c r="HH115" s="11">
        <v>0</v>
      </c>
      <c r="HI115" s="11">
        <v>0</v>
      </c>
      <c r="HJ115" s="11">
        <v>0</v>
      </c>
      <c r="HK115" s="11">
        <v>0</v>
      </c>
      <c r="HL115" s="11">
        <v>0</v>
      </c>
      <c r="HM115" s="11">
        <v>0</v>
      </c>
      <c r="HN115" s="11">
        <v>0</v>
      </c>
      <c r="HO115" s="11">
        <v>0</v>
      </c>
      <c r="HP115" s="11">
        <v>0</v>
      </c>
      <c r="HQ115" s="11">
        <v>0</v>
      </c>
      <c r="HR115" s="11">
        <v>0</v>
      </c>
      <c r="HS115" s="11">
        <v>0</v>
      </c>
      <c r="HT115" s="11">
        <v>0</v>
      </c>
      <c r="HU115" s="11">
        <v>0</v>
      </c>
      <c r="HV115" s="11">
        <v>0</v>
      </c>
      <c r="HW115" s="11">
        <v>0</v>
      </c>
      <c r="HX115" s="11">
        <v>0</v>
      </c>
      <c r="HY115" s="11">
        <v>0</v>
      </c>
      <c r="HZ115" s="11">
        <v>0</v>
      </c>
      <c r="IA115" s="11">
        <v>0</v>
      </c>
      <c r="IB115" s="11">
        <v>0</v>
      </c>
      <c r="IC115" s="11">
        <v>0</v>
      </c>
      <c r="ID115" s="11">
        <v>0</v>
      </c>
      <c r="IE115" s="11">
        <v>0</v>
      </c>
      <c r="IF115" s="11">
        <v>0</v>
      </c>
      <c r="IG115" s="11">
        <v>0</v>
      </c>
      <c r="IH115" s="11">
        <v>0</v>
      </c>
      <c r="II115" s="11">
        <v>0</v>
      </c>
      <c r="IJ115" s="11">
        <v>0</v>
      </c>
      <c r="IK115" s="11">
        <v>0</v>
      </c>
      <c r="IL115" s="11">
        <v>0</v>
      </c>
      <c r="IM115" s="11">
        <v>0</v>
      </c>
      <c r="IN115" s="11">
        <v>0</v>
      </c>
      <c r="IO115" s="11">
        <v>0</v>
      </c>
      <c r="IP115" s="11">
        <v>0</v>
      </c>
      <c r="IQ115" s="11">
        <v>0</v>
      </c>
      <c r="IR115" s="11">
        <v>0</v>
      </c>
      <c r="IS115" s="11">
        <v>0</v>
      </c>
      <c r="IT115" s="11">
        <v>0</v>
      </c>
      <c r="IU115" s="11">
        <v>0</v>
      </c>
      <c r="IV115" s="11">
        <v>0</v>
      </c>
      <c r="IW115" s="11">
        <v>0</v>
      </c>
      <c r="IX115" s="11">
        <v>0</v>
      </c>
      <c r="IY115" s="11">
        <v>0</v>
      </c>
      <c r="IZ115" s="11">
        <v>0</v>
      </c>
      <c r="JA115" s="11">
        <v>0</v>
      </c>
      <c r="JB115" s="11">
        <v>0</v>
      </c>
      <c r="JC115" s="11">
        <v>0</v>
      </c>
      <c r="JD115" s="11">
        <v>0</v>
      </c>
      <c r="JE115" s="11">
        <v>0</v>
      </c>
      <c r="JF115" s="11">
        <v>0</v>
      </c>
      <c r="JG115" s="11">
        <v>0</v>
      </c>
      <c r="JH115" s="11">
        <v>0</v>
      </c>
      <c r="JI115" s="11">
        <v>0</v>
      </c>
      <c r="JJ115" s="11">
        <v>0</v>
      </c>
      <c r="JK115" s="11">
        <v>0</v>
      </c>
      <c r="JL115" s="11">
        <v>0</v>
      </c>
      <c r="JM115" s="11">
        <v>0</v>
      </c>
      <c r="JN115" s="11">
        <v>0</v>
      </c>
      <c r="JO115" s="11">
        <v>0</v>
      </c>
      <c r="JP115" s="11">
        <v>0</v>
      </c>
      <c r="JQ115" s="11">
        <v>0</v>
      </c>
      <c r="JR115" s="11">
        <v>0</v>
      </c>
      <c r="JS115" s="11">
        <v>0</v>
      </c>
      <c r="JT115" s="11">
        <v>0</v>
      </c>
      <c r="JU115" s="11">
        <v>0</v>
      </c>
      <c r="JV115" s="11">
        <v>0</v>
      </c>
      <c r="JW115" s="11">
        <v>0</v>
      </c>
      <c r="JX115" s="11">
        <v>0</v>
      </c>
      <c r="JY115" s="11">
        <v>0</v>
      </c>
      <c r="JZ115" s="11">
        <v>0</v>
      </c>
      <c r="KA115" s="11">
        <v>0</v>
      </c>
      <c r="KB115" s="11">
        <v>0</v>
      </c>
      <c r="KC115" s="11">
        <v>0</v>
      </c>
      <c r="KD115" s="11">
        <v>0</v>
      </c>
      <c r="KE115" s="11">
        <v>0</v>
      </c>
      <c r="KF115" s="11">
        <v>0</v>
      </c>
      <c r="KG115" s="11">
        <v>30</v>
      </c>
      <c r="KH115" s="11">
        <v>0</v>
      </c>
      <c r="KI115" s="11">
        <v>0</v>
      </c>
      <c r="KJ115" s="11">
        <v>0</v>
      </c>
      <c r="KK115" s="11">
        <v>0</v>
      </c>
      <c r="KL115" s="11">
        <v>0</v>
      </c>
      <c r="KM115" s="11">
        <v>0</v>
      </c>
      <c r="KN115" s="11">
        <v>0</v>
      </c>
      <c r="KO115" s="11">
        <v>0</v>
      </c>
      <c r="KP115" s="11">
        <v>0</v>
      </c>
      <c r="KQ115" s="11">
        <v>0</v>
      </c>
      <c r="KR115" s="11">
        <v>0</v>
      </c>
      <c r="KS115" s="11">
        <v>0</v>
      </c>
      <c r="KT115" s="11">
        <v>0</v>
      </c>
      <c r="KU115" s="11">
        <v>0</v>
      </c>
      <c r="KV115" s="11">
        <v>0</v>
      </c>
      <c r="KW115" s="11">
        <v>0</v>
      </c>
      <c r="KX115" s="11">
        <v>0</v>
      </c>
      <c r="KY115" s="11">
        <v>0</v>
      </c>
      <c r="KZ115" s="11">
        <v>0</v>
      </c>
      <c r="LA115" s="11">
        <v>0</v>
      </c>
      <c r="LB115" s="11">
        <v>0</v>
      </c>
      <c r="LC115" s="11">
        <v>0</v>
      </c>
      <c r="LD115" s="11">
        <v>0</v>
      </c>
      <c r="LE115" s="11">
        <v>0</v>
      </c>
      <c r="LF115" s="11">
        <v>0</v>
      </c>
      <c r="LG115" s="11">
        <v>0</v>
      </c>
      <c r="LH115" s="11">
        <v>0</v>
      </c>
      <c r="LI115" s="11">
        <v>0</v>
      </c>
      <c r="LJ115" s="11">
        <v>0</v>
      </c>
      <c r="LK115" s="11">
        <v>0</v>
      </c>
      <c r="LL115" s="11">
        <v>0</v>
      </c>
      <c r="LM115" s="11">
        <v>0</v>
      </c>
      <c r="LN115" s="11">
        <v>0</v>
      </c>
      <c r="LO115" s="11">
        <v>0</v>
      </c>
      <c r="LP115" s="11">
        <v>0</v>
      </c>
      <c r="LQ115" s="11">
        <v>0</v>
      </c>
      <c r="LR115" s="11">
        <v>0</v>
      </c>
      <c r="LS115" s="11">
        <v>0</v>
      </c>
      <c r="LT115" s="11">
        <v>0</v>
      </c>
      <c r="LU115" s="11">
        <v>0</v>
      </c>
      <c r="LV115" s="11">
        <v>0</v>
      </c>
      <c r="LW115" s="11">
        <v>0</v>
      </c>
      <c r="LX115" s="11">
        <v>0</v>
      </c>
      <c r="LY115" s="11">
        <v>0</v>
      </c>
      <c r="LZ115" s="11">
        <v>0</v>
      </c>
      <c r="MA115" s="11">
        <v>0</v>
      </c>
      <c r="MB115" s="11">
        <v>0</v>
      </c>
      <c r="MC115" s="11">
        <v>0</v>
      </c>
      <c r="MD115" s="11">
        <v>0</v>
      </c>
      <c r="ME115" s="11">
        <v>0</v>
      </c>
      <c r="MF115" s="11">
        <v>0</v>
      </c>
      <c r="MG115" s="11">
        <v>0</v>
      </c>
      <c r="MH115" s="11">
        <v>0</v>
      </c>
      <c r="MI115" s="11">
        <v>0</v>
      </c>
      <c r="MJ115" s="11">
        <v>0</v>
      </c>
      <c r="MK115" s="11">
        <v>0</v>
      </c>
      <c r="ML115" s="11">
        <v>0</v>
      </c>
      <c r="MM115" s="11">
        <v>0</v>
      </c>
      <c r="MN115" s="11">
        <v>0</v>
      </c>
      <c r="MO115" s="11">
        <v>0</v>
      </c>
      <c r="MP115" s="11">
        <v>0</v>
      </c>
      <c r="MQ115" s="11">
        <v>0</v>
      </c>
      <c r="MR115" s="11">
        <v>0</v>
      </c>
      <c r="MS115" s="11">
        <v>0</v>
      </c>
      <c r="MT115" s="11">
        <v>0</v>
      </c>
      <c r="MU115" s="11">
        <v>0</v>
      </c>
      <c r="MV115" s="11">
        <v>0</v>
      </c>
      <c r="MW115" s="11">
        <v>0</v>
      </c>
      <c r="MX115" s="11">
        <v>0</v>
      </c>
      <c r="MY115" s="11">
        <v>0</v>
      </c>
      <c r="MZ115" s="11">
        <v>0</v>
      </c>
      <c r="NA115" s="11">
        <v>0</v>
      </c>
      <c r="NB115" s="11">
        <v>0</v>
      </c>
      <c r="NC115" s="11">
        <v>0</v>
      </c>
      <c r="ND115" s="11">
        <v>0</v>
      </c>
      <c r="NE115" s="11">
        <v>0</v>
      </c>
      <c r="NF115" s="11">
        <v>0</v>
      </c>
      <c r="NG115" s="11">
        <v>0</v>
      </c>
      <c r="NH115" s="11">
        <v>0</v>
      </c>
      <c r="NI115" s="11">
        <v>0</v>
      </c>
      <c r="NJ115" s="11">
        <v>0</v>
      </c>
      <c r="NK115" s="11">
        <v>0</v>
      </c>
      <c r="NL115" s="11">
        <v>0</v>
      </c>
      <c r="NM115" s="11">
        <v>0</v>
      </c>
      <c r="NN115" s="11">
        <v>0</v>
      </c>
      <c r="NO115" s="11">
        <v>0</v>
      </c>
      <c r="NP115" s="11">
        <v>0</v>
      </c>
      <c r="NQ115" s="11">
        <v>0</v>
      </c>
      <c r="NR115" s="11">
        <v>0</v>
      </c>
      <c r="NS115" s="11">
        <v>0</v>
      </c>
      <c r="NT115" s="11">
        <v>0</v>
      </c>
      <c r="NU115" s="11">
        <v>0</v>
      </c>
      <c r="NV115" s="11">
        <v>0</v>
      </c>
      <c r="NW115" s="11">
        <v>0</v>
      </c>
      <c r="NX115" s="11">
        <v>0</v>
      </c>
      <c r="NY115" s="11">
        <v>0</v>
      </c>
      <c r="NZ115" s="11">
        <v>0</v>
      </c>
      <c r="OA115" s="11">
        <v>0</v>
      </c>
      <c r="OB115" s="11">
        <v>0</v>
      </c>
      <c r="OC115" s="11">
        <v>0</v>
      </c>
      <c r="OD115" s="11">
        <v>0</v>
      </c>
      <c r="OE115" s="11">
        <v>0</v>
      </c>
      <c r="OF115" s="11">
        <v>0</v>
      </c>
      <c r="OG115" s="11">
        <v>0</v>
      </c>
      <c r="OH115" s="11">
        <v>0</v>
      </c>
      <c r="OI115" s="11">
        <v>0</v>
      </c>
      <c r="OJ115" s="11">
        <v>0</v>
      </c>
      <c r="OK115" s="11">
        <v>0</v>
      </c>
      <c r="OL115" s="11">
        <v>0</v>
      </c>
      <c r="OM115" s="11">
        <v>0</v>
      </c>
      <c r="ON115" s="11">
        <v>0</v>
      </c>
      <c r="OO115" s="11">
        <v>2124</v>
      </c>
      <c r="OP115" s="11">
        <v>178108</v>
      </c>
      <c r="OQ115" s="150">
        <v>0</v>
      </c>
      <c r="OR115" s="11">
        <v>0</v>
      </c>
      <c r="OS115" s="11">
        <v>0</v>
      </c>
      <c r="OT115" s="11">
        <v>0</v>
      </c>
      <c r="OU115" s="11">
        <v>10588</v>
      </c>
      <c r="OV115" s="11">
        <v>2982</v>
      </c>
      <c r="OW115" s="11">
        <v>13570</v>
      </c>
      <c r="OX115" s="11">
        <v>191678</v>
      </c>
      <c r="OY115" s="11">
        <v>135106</v>
      </c>
      <c r="OZ115" s="11">
        <v>56572</v>
      </c>
      <c r="PA115" s="11">
        <v>0</v>
      </c>
      <c r="PB115" s="11">
        <v>191678</v>
      </c>
    </row>
    <row r="116" spans="1:418" ht="15" customHeight="1">
      <c r="A116" s="8" t="s">
        <v>539</v>
      </c>
      <c r="B116" s="9" t="s">
        <v>112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1235</v>
      </c>
      <c r="BC116" s="10">
        <v>0</v>
      </c>
      <c r="BD116" s="10">
        <v>0</v>
      </c>
      <c r="BE116" s="10">
        <v>0</v>
      </c>
      <c r="BF116" s="10">
        <v>0</v>
      </c>
      <c r="BG116" s="10">
        <v>0</v>
      </c>
      <c r="BH116" s="10">
        <v>0</v>
      </c>
      <c r="BI116" s="10">
        <v>0</v>
      </c>
      <c r="BJ116" s="10">
        <v>0</v>
      </c>
      <c r="BK116" s="10">
        <v>0</v>
      </c>
      <c r="BL116" s="10">
        <v>0</v>
      </c>
      <c r="BM116" s="10">
        <v>0</v>
      </c>
      <c r="BN116" s="10">
        <v>0</v>
      </c>
      <c r="BO116" s="10">
        <v>0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559</v>
      </c>
      <c r="DB116" s="10">
        <v>0</v>
      </c>
      <c r="DC116" s="10">
        <v>7745</v>
      </c>
      <c r="DD116" s="10">
        <v>0</v>
      </c>
      <c r="DE116" s="10">
        <v>0</v>
      </c>
      <c r="DF116" s="10">
        <v>0</v>
      </c>
      <c r="DG116" s="10">
        <v>0</v>
      </c>
      <c r="DH116" s="10">
        <v>24087</v>
      </c>
      <c r="DI116" s="10">
        <v>299</v>
      </c>
      <c r="DJ116" s="10">
        <v>0</v>
      </c>
      <c r="DK116" s="10">
        <v>64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42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24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3693</v>
      </c>
      <c r="FC116" s="10">
        <v>576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931</v>
      </c>
      <c r="FL116" s="10">
        <v>0</v>
      </c>
      <c r="FM116" s="10">
        <v>153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58">
        <v>29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1">
        <v>0</v>
      </c>
      <c r="GV116" s="11">
        <v>0</v>
      </c>
      <c r="GW116" s="11">
        <v>0</v>
      </c>
      <c r="GX116" s="11">
        <v>0</v>
      </c>
      <c r="GY116" s="11">
        <v>0</v>
      </c>
      <c r="GZ116" s="11">
        <v>0</v>
      </c>
      <c r="HA116" s="11">
        <v>0</v>
      </c>
      <c r="HB116" s="11">
        <v>0</v>
      </c>
      <c r="HC116" s="11">
        <v>0</v>
      </c>
      <c r="HD116" s="11">
        <v>0</v>
      </c>
      <c r="HE116" s="11">
        <v>0</v>
      </c>
      <c r="HF116" s="11">
        <v>0</v>
      </c>
      <c r="HG116" s="11">
        <v>815</v>
      </c>
      <c r="HH116" s="11">
        <v>0</v>
      </c>
      <c r="HI116" s="11">
        <v>0</v>
      </c>
      <c r="HJ116" s="11">
        <v>0</v>
      </c>
      <c r="HK116" s="11">
        <v>0</v>
      </c>
      <c r="HL116" s="11">
        <v>16877</v>
      </c>
      <c r="HM116" s="11">
        <v>0</v>
      </c>
      <c r="HN116" s="11">
        <v>0</v>
      </c>
      <c r="HO116" s="11">
        <v>0</v>
      </c>
      <c r="HP116" s="11">
        <v>0</v>
      </c>
      <c r="HQ116" s="11">
        <v>4</v>
      </c>
      <c r="HR116" s="11">
        <v>0</v>
      </c>
      <c r="HS116" s="11">
        <v>0</v>
      </c>
      <c r="HT116" s="11">
        <v>135</v>
      </c>
      <c r="HU116" s="11">
        <v>0</v>
      </c>
      <c r="HV116" s="11">
        <v>0</v>
      </c>
      <c r="HW116" s="11">
        <v>0</v>
      </c>
      <c r="HX116" s="11">
        <v>0</v>
      </c>
      <c r="HY116" s="11">
        <v>463</v>
      </c>
      <c r="HZ116" s="11">
        <v>0</v>
      </c>
      <c r="IA116" s="11">
        <v>0</v>
      </c>
      <c r="IB116" s="11">
        <v>0</v>
      </c>
      <c r="IC116" s="11">
        <v>0</v>
      </c>
      <c r="ID116" s="11">
        <v>0</v>
      </c>
      <c r="IE116" s="11">
        <v>0</v>
      </c>
      <c r="IF116" s="11">
        <v>139</v>
      </c>
      <c r="IG116" s="11">
        <v>0</v>
      </c>
      <c r="IH116" s="11">
        <v>0</v>
      </c>
      <c r="II116" s="11">
        <v>0</v>
      </c>
      <c r="IJ116" s="11">
        <v>0</v>
      </c>
      <c r="IK116" s="11">
        <v>0</v>
      </c>
      <c r="IL116" s="11">
        <v>0</v>
      </c>
      <c r="IM116" s="11">
        <v>0</v>
      </c>
      <c r="IN116" s="11">
        <v>0</v>
      </c>
      <c r="IO116" s="11">
        <v>0</v>
      </c>
      <c r="IP116" s="11">
        <v>0</v>
      </c>
      <c r="IQ116" s="11">
        <v>0</v>
      </c>
      <c r="IR116" s="11">
        <v>0</v>
      </c>
      <c r="IS116" s="11">
        <v>0</v>
      </c>
      <c r="IT116" s="11">
        <v>0</v>
      </c>
      <c r="IU116" s="11">
        <v>0</v>
      </c>
      <c r="IV116" s="11">
        <v>0</v>
      </c>
      <c r="IW116" s="11">
        <v>0</v>
      </c>
      <c r="IX116" s="11">
        <v>0</v>
      </c>
      <c r="IY116" s="11">
        <v>12</v>
      </c>
      <c r="IZ116" s="11">
        <v>0</v>
      </c>
      <c r="JA116" s="11">
        <v>2475</v>
      </c>
      <c r="JB116" s="11">
        <v>28314</v>
      </c>
      <c r="JC116" s="11">
        <v>0</v>
      </c>
      <c r="JD116" s="11">
        <v>3854</v>
      </c>
      <c r="JE116" s="11">
        <v>0</v>
      </c>
      <c r="JF116" s="11">
        <v>0</v>
      </c>
      <c r="JG116" s="11">
        <v>0</v>
      </c>
      <c r="JH116" s="11">
        <v>0</v>
      </c>
      <c r="JI116" s="11">
        <v>0</v>
      </c>
      <c r="JJ116" s="11">
        <v>11573</v>
      </c>
      <c r="JK116" s="11">
        <v>0</v>
      </c>
      <c r="JL116" s="11">
        <v>0</v>
      </c>
      <c r="JM116" s="11">
        <v>16249</v>
      </c>
      <c r="JN116" s="11">
        <v>6287</v>
      </c>
      <c r="JO116" s="11">
        <v>504</v>
      </c>
      <c r="JP116" s="11">
        <v>0</v>
      </c>
      <c r="JQ116" s="11">
        <v>0</v>
      </c>
      <c r="JR116" s="11">
        <v>0</v>
      </c>
      <c r="JS116" s="11">
        <v>0</v>
      </c>
      <c r="JT116" s="11">
        <v>0</v>
      </c>
      <c r="JU116" s="11">
        <v>0</v>
      </c>
      <c r="JV116" s="11">
        <v>0</v>
      </c>
      <c r="JW116" s="11">
        <v>942</v>
      </c>
      <c r="JX116" s="11">
        <v>0</v>
      </c>
      <c r="JY116" s="11">
        <v>0</v>
      </c>
      <c r="JZ116" s="11">
        <v>0</v>
      </c>
      <c r="KA116" s="11">
        <v>0</v>
      </c>
      <c r="KB116" s="11">
        <v>0</v>
      </c>
      <c r="KC116" s="11">
        <v>0</v>
      </c>
      <c r="KD116" s="11">
        <v>0</v>
      </c>
      <c r="KE116" s="11">
        <v>0</v>
      </c>
      <c r="KF116" s="11">
        <v>0</v>
      </c>
      <c r="KG116" s="11">
        <v>541</v>
      </c>
      <c r="KH116" s="11">
        <v>57689</v>
      </c>
      <c r="KI116" s="11">
        <v>9207</v>
      </c>
      <c r="KJ116" s="11">
        <v>165</v>
      </c>
      <c r="KK116" s="11">
        <v>0</v>
      </c>
      <c r="KL116" s="11">
        <v>3044</v>
      </c>
      <c r="KM116" s="11">
        <v>1882</v>
      </c>
      <c r="KN116" s="11">
        <v>0</v>
      </c>
      <c r="KO116" s="11">
        <v>0</v>
      </c>
      <c r="KP116" s="11">
        <v>0</v>
      </c>
      <c r="KQ116" s="11">
        <v>0</v>
      </c>
      <c r="KR116" s="11">
        <v>0</v>
      </c>
      <c r="KS116" s="11">
        <v>0</v>
      </c>
      <c r="KT116" s="11">
        <v>0</v>
      </c>
      <c r="KU116" s="11">
        <v>0</v>
      </c>
      <c r="KV116" s="11">
        <v>0</v>
      </c>
      <c r="KW116" s="11">
        <v>0</v>
      </c>
      <c r="KX116" s="11">
        <v>0</v>
      </c>
      <c r="KY116" s="11">
        <v>0</v>
      </c>
      <c r="KZ116" s="11">
        <v>0</v>
      </c>
      <c r="LA116" s="11">
        <v>0</v>
      </c>
      <c r="LB116" s="11">
        <v>0</v>
      </c>
      <c r="LC116" s="11">
        <v>0</v>
      </c>
      <c r="LD116" s="11">
        <v>0</v>
      </c>
      <c r="LE116" s="11">
        <v>0</v>
      </c>
      <c r="LF116" s="11">
        <v>0</v>
      </c>
      <c r="LG116" s="11">
        <v>0</v>
      </c>
      <c r="LH116" s="11">
        <v>0</v>
      </c>
      <c r="LI116" s="11">
        <v>0</v>
      </c>
      <c r="LJ116" s="11">
        <v>0</v>
      </c>
      <c r="LK116" s="11">
        <v>23388</v>
      </c>
      <c r="LL116" s="11">
        <v>40501</v>
      </c>
      <c r="LM116" s="11">
        <v>0</v>
      </c>
      <c r="LN116" s="11">
        <v>0</v>
      </c>
      <c r="LO116" s="11">
        <v>0</v>
      </c>
      <c r="LP116" s="11">
        <v>0</v>
      </c>
      <c r="LQ116" s="11">
        <v>170</v>
      </c>
      <c r="LR116" s="11">
        <v>13</v>
      </c>
      <c r="LS116" s="11">
        <v>0</v>
      </c>
      <c r="LT116" s="11">
        <v>0</v>
      </c>
      <c r="LU116" s="11">
        <v>1831</v>
      </c>
      <c r="LV116" s="11">
        <v>0</v>
      </c>
      <c r="LW116" s="11">
        <v>0</v>
      </c>
      <c r="LX116" s="11">
        <v>888</v>
      </c>
      <c r="LY116" s="11">
        <v>0</v>
      </c>
      <c r="LZ116" s="11">
        <v>0</v>
      </c>
      <c r="MA116" s="11">
        <v>0</v>
      </c>
      <c r="MB116" s="11">
        <v>0</v>
      </c>
      <c r="MC116" s="11">
        <v>0</v>
      </c>
      <c r="MD116" s="11">
        <v>0</v>
      </c>
      <c r="ME116" s="11">
        <v>2892</v>
      </c>
      <c r="MF116" s="11">
        <v>741</v>
      </c>
      <c r="MG116" s="11">
        <v>158</v>
      </c>
      <c r="MH116" s="11">
        <v>12</v>
      </c>
      <c r="MI116" s="11">
        <v>0</v>
      </c>
      <c r="MJ116" s="11">
        <v>11</v>
      </c>
      <c r="MK116" s="11">
        <v>79</v>
      </c>
      <c r="ML116" s="11">
        <v>900</v>
      </c>
      <c r="MM116" s="11">
        <v>8670</v>
      </c>
      <c r="MN116" s="11">
        <v>3225</v>
      </c>
      <c r="MO116" s="11">
        <v>6</v>
      </c>
      <c r="MP116" s="11">
        <v>0</v>
      </c>
      <c r="MQ116" s="11">
        <v>0</v>
      </c>
      <c r="MR116" s="11">
        <v>0</v>
      </c>
      <c r="MS116" s="11">
        <v>0</v>
      </c>
      <c r="MT116" s="11">
        <v>0</v>
      </c>
      <c r="MU116" s="11">
        <v>34</v>
      </c>
      <c r="MV116" s="11">
        <v>0</v>
      </c>
      <c r="MW116" s="11">
        <v>0</v>
      </c>
      <c r="MX116" s="11">
        <v>3177</v>
      </c>
      <c r="MY116" s="11">
        <v>129</v>
      </c>
      <c r="MZ116" s="11">
        <v>0</v>
      </c>
      <c r="NA116" s="11">
        <v>0</v>
      </c>
      <c r="NB116" s="11">
        <v>0</v>
      </c>
      <c r="NC116" s="11">
        <v>0</v>
      </c>
      <c r="ND116" s="11">
        <v>0</v>
      </c>
      <c r="NE116" s="11">
        <v>0</v>
      </c>
      <c r="NF116" s="11">
        <v>0</v>
      </c>
      <c r="NG116" s="11">
        <v>0</v>
      </c>
      <c r="NH116" s="11">
        <v>0</v>
      </c>
      <c r="NI116" s="11">
        <v>75</v>
      </c>
      <c r="NJ116" s="11">
        <v>909</v>
      </c>
      <c r="NK116" s="11">
        <v>193</v>
      </c>
      <c r="NL116" s="11">
        <v>16</v>
      </c>
      <c r="NM116" s="11">
        <v>0</v>
      </c>
      <c r="NN116" s="11">
        <v>0</v>
      </c>
      <c r="NO116" s="11">
        <v>0</v>
      </c>
      <c r="NP116" s="11">
        <v>0</v>
      </c>
      <c r="NQ116" s="11">
        <v>78</v>
      </c>
      <c r="NR116" s="11">
        <v>0</v>
      </c>
      <c r="NS116" s="11">
        <v>0</v>
      </c>
      <c r="NT116" s="11">
        <v>0</v>
      </c>
      <c r="NU116" s="11">
        <v>0</v>
      </c>
      <c r="NV116" s="11">
        <v>0</v>
      </c>
      <c r="NW116" s="11">
        <v>0</v>
      </c>
      <c r="NX116" s="11">
        <v>0</v>
      </c>
      <c r="NY116" s="11">
        <v>0</v>
      </c>
      <c r="NZ116" s="11">
        <v>24</v>
      </c>
      <c r="OA116" s="11">
        <v>45</v>
      </c>
      <c r="OB116" s="11">
        <v>142</v>
      </c>
      <c r="OC116" s="11">
        <v>159</v>
      </c>
      <c r="OD116" s="11">
        <v>0</v>
      </c>
      <c r="OE116" s="11">
        <v>963</v>
      </c>
      <c r="OF116" s="11">
        <v>0</v>
      </c>
      <c r="OG116" s="11">
        <v>0</v>
      </c>
      <c r="OH116" s="11">
        <v>0</v>
      </c>
      <c r="OI116" s="11">
        <v>0</v>
      </c>
      <c r="OJ116" s="11">
        <v>0</v>
      </c>
      <c r="OK116" s="11">
        <v>0</v>
      </c>
      <c r="OL116" s="11">
        <v>0</v>
      </c>
      <c r="OM116" s="11">
        <v>0</v>
      </c>
      <c r="ON116" s="11">
        <v>223002</v>
      </c>
      <c r="OO116" s="11">
        <v>20653</v>
      </c>
      <c r="OP116" s="11">
        <v>533692</v>
      </c>
      <c r="OQ116" s="150">
        <v>2134554</v>
      </c>
      <c r="OR116" s="11">
        <v>0</v>
      </c>
      <c r="OS116" s="11">
        <v>0</v>
      </c>
      <c r="OT116" s="11">
        <v>0</v>
      </c>
      <c r="OU116" s="11">
        <v>89881</v>
      </c>
      <c r="OV116" s="11">
        <v>484478</v>
      </c>
      <c r="OW116" s="11">
        <v>2708913</v>
      </c>
      <c r="OX116" s="11">
        <v>3242605</v>
      </c>
      <c r="OY116" s="11">
        <v>977966</v>
      </c>
      <c r="OZ116" s="11">
        <v>2264639</v>
      </c>
      <c r="PA116" s="11">
        <v>0</v>
      </c>
      <c r="PB116" s="11">
        <v>3242605</v>
      </c>
    </row>
    <row r="117" spans="1:418" ht="15" customHeight="1">
      <c r="A117" s="8" t="s">
        <v>540</v>
      </c>
      <c r="B117" s="9" t="s">
        <v>113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517</v>
      </c>
      <c r="AD117" s="10">
        <v>0</v>
      </c>
      <c r="AE117" s="10">
        <v>1373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70</v>
      </c>
      <c r="AR117" s="10">
        <v>25</v>
      </c>
      <c r="AS117" s="10">
        <v>0</v>
      </c>
      <c r="AT117" s="10">
        <v>15</v>
      </c>
      <c r="AU117" s="10">
        <v>6</v>
      </c>
      <c r="AV117" s="10">
        <v>329</v>
      </c>
      <c r="AW117" s="10">
        <v>396</v>
      </c>
      <c r="AX117" s="10">
        <v>101</v>
      </c>
      <c r="AY117" s="10">
        <v>421</v>
      </c>
      <c r="AZ117" s="10">
        <v>2510</v>
      </c>
      <c r="BA117" s="10">
        <v>0</v>
      </c>
      <c r="BB117" s="10">
        <v>290</v>
      </c>
      <c r="BC117" s="10">
        <v>230</v>
      </c>
      <c r="BD117" s="10">
        <v>16</v>
      </c>
      <c r="BE117" s="10">
        <v>19</v>
      </c>
      <c r="BF117" s="10">
        <v>61</v>
      </c>
      <c r="BG117" s="10">
        <v>1</v>
      </c>
      <c r="BH117" s="10">
        <v>24</v>
      </c>
      <c r="BI117" s="10">
        <v>0</v>
      </c>
      <c r="BJ117" s="10">
        <v>117</v>
      </c>
      <c r="BK117" s="10">
        <v>4</v>
      </c>
      <c r="BL117" s="10">
        <v>5</v>
      </c>
      <c r="BM117" s="10">
        <v>1113</v>
      </c>
      <c r="BN117" s="10">
        <v>151</v>
      </c>
      <c r="BO117" s="10">
        <v>309</v>
      </c>
      <c r="BP117" s="10">
        <v>0</v>
      </c>
      <c r="BQ117" s="10">
        <v>282</v>
      </c>
      <c r="BR117" s="10">
        <v>201</v>
      </c>
      <c r="BS117" s="10">
        <v>49</v>
      </c>
      <c r="BT117" s="10">
        <v>268</v>
      </c>
      <c r="BU117" s="10">
        <v>904</v>
      </c>
      <c r="BV117" s="10">
        <v>78</v>
      </c>
      <c r="BW117" s="10">
        <v>0</v>
      </c>
      <c r="BX117" s="10">
        <v>4</v>
      </c>
      <c r="BY117" s="10">
        <v>373</v>
      </c>
      <c r="BZ117" s="10">
        <v>4296</v>
      </c>
      <c r="CA117" s="10">
        <v>0</v>
      </c>
      <c r="CB117" s="10">
        <v>220</v>
      </c>
      <c r="CC117" s="10">
        <v>426</v>
      </c>
      <c r="CD117" s="10">
        <v>0</v>
      </c>
      <c r="CE117" s="10">
        <v>496</v>
      </c>
      <c r="CF117" s="10">
        <v>139</v>
      </c>
      <c r="CG117" s="10">
        <v>451</v>
      </c>
      <c r="CH117" s="10">
        <v>0</v>
      </c>
      <c r="CI117" s="10">
        <v>24</v>
      </c>
      <c r="CJ117" s="10">
        <v>140</v>
      </c>
      <c r="CK117" s="10">
        <v>0</v>
      </c>
      <c r="CL117" s="10">
        <v>0</v>
      </c>
      <c r="CM117" s="10">
        <v>1</v>
      </c>
      <c r="CN117" s="10">
        <v>15</v>
      </c>
      <c r="CO117" s="10">
        <v>0</v>
      </c>
      <c r="CP117" s="10">
        <v>17</v>
      </c>
      <c r="CQ117" s="10">
        <v>0</v>
      </c>
      <c r="CR117" s="10">
        <v>0</v>
      </c>
      <c r="CS117" s="10">
        <v>152</v>
      </c>
      <c r="CT117" s="10">
        <v>18</v>
      </c>
      <c r="CU117" s="10">
        <v>0</v>
      </c>
      <c r="CV117" s="10">
        <v>273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22</v>
      </c>
      <c r="DC117" s="10">
        <v>742</v>
      </c>
      <c r="DD117" s="10">
        <v>15</v>
      </c>
      <c r="DE117" s="10">
        <v>0</v>
      </c>
      <c r="DF117" s="10">
        <v>0</v>
      </c>
      <c r="DG117" s="10">
        <v>0</v>
      </c>
      <c r="DH117" s="10">
        <v>0</v>
      </c>
      <c r="DI117" s="10">
        <v>470</v>
      </c>
      <c r="DJ117" s="10">
        <v>0</v>
      </c>
      <c r="DK117" s="10">
        <v>0</v>
      </c>
      <c r="DL117" s="10">
        <v>0</v>
      </c>
      <c r="DM117" s="10">
        <v>120</v>
      </c>
      <c r="DN117" s="10">
        <v>0</v>
      </c>
      <c r="DO117" s="10">
        <v>197</v>
      </c>
      <c r="DP117" s="10">
        <v>335</v>
      </c>
      <c r="DQ117" s="10">
        <v>107</v>
      </c>
      <c r="DR117" s="10">
        <v>0</v>
      </c>
      <c r="DS117" s="10">
        <v>0</v>
      </c>
      <c r="DT117" s="10">
        <v>278</v>
      </c>
      <c r="DU117" s="10">
        <v>0</v>
      </c>
      <c r="DV117" s="10">
        <v>19</v>
      </c>
      <c r="DW117" s="10">
        <v>284</v>
      </c>
      <c r="DX117" s="10">
        <v>170</v>
      </c>
      <c r="DY117" s="10">
        <v>1420</v>
      </c>
      <c r="DZ117" s="10">
        <v>368</v>
      </c>
      <c r="EA117" s="10">
        <v>0</v>
      </c>
      <c r="EB117" s="10">
        <v>180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98</v>
      </c>
      <c r="EM117" s="10">
        <v>10</v>
      </c>
      <c r="EN117" s="10">
        <v>255</v>
      </c>
      <c r="EO117" s="10">
        <v>701</v>
      </c>
      <c r="EP117" s="10">
        <v>0</v>
      </c>
      <c r="EQ117" s="10">
        <v>1916</v>
      </c>
      <c r="ER117" s="10">
        <v>82</v>
      </c>
      <c r="ES117" s="10">
        <v>184</v>
      </c>
      <c r="ET117" s="10">
        <v>1007</v>
      </c>
      <c r="EU117" s="10">
        <v>46</v>
      </c>
      <c r="EV117" s="10">
        <v>0</v>
      </c>
      <c r="EW117" s="10">
        <v>6</v>
      </c>
      <c r="EX117" s="10">
        <v>10</v>
      </c>
      <c r="EY117" s="10">
        <v>253</v>
      </c>
      <c r="EZ117" s="10">
        <v>14</v>
      </c>
      <c r="FA117" s="10">
        <v>7801</v>
      </c>
      <c r="FB117" s="10">
        <v>622</v>
      </c>
      <c r="FC117" s="10">
        <v>39</v>
      </c>
      <c r="FD117" s="10">
        <v>672</v>
      </c>
      <c r="FE117" s="10">
        <v>1215</v>
      </c>
      <c r="FF117" s="10">
        <v>183</v>
      </c>
      <c r="FG117" s="10">
        <v>545</v>
      </c>
      <c r="FH117" s="10">
        <v>118</v>
      </c>
      <c r="FI117" s="10">
        <v>0</v>
      </c>
      <c r="FJ117" s="10">
        <v>127</v>
      </c>
      <c r="FK117" s="10">
        <v>628</v>
      </c>
      <c r="FL117" s="10">
        <v>732</v>
      </c>
      <c r="FM117" s="10">
        <v>1614</v>
      </c>
      <c r="FN117" s="10">
        <v>0</v>
      </c>
      <c r="FO117" s="10">
        <v>77</v>
      </c>
      <c r="FP117" s="10">
        <v>109</v>
      </c>
      <c r="FQ117" s="10">
        <v>694</v>
      </c>
      <c r="FR117" s="10">
        <v>0</v>
      </c>
      <c r="FS117" s="10">
        <v>384</v>
      </c>
      <c r="FT117" s="10">
        <v>24</v>
      </c>
      <c r="FU117" s="10">
        <v>97</v>
      </c>
      <c r="FV117" s="10">
        <v>233</v>
      </c>
      <c r="FW117" s="10">
        <v>173</v>
      </c>
      <c r="FX117" s="10">
        <v>202</v>
      </c>
      <c r="FY117" s="10">
        <v>347</v>
      </c>
      <c r="FZ117" s="10">
        <v>579</v>
      </c>
      <c r="GA117" s="10">
        <v>1360</v>
      </c>
      <c r="GB117" s="10">
        <v>55</v>
      </c>
      <c r="GC117" s="10">
        <v>220</v>
      </c>
      <c r="GD117" s="10">
        <v>45</v>
      </c>
      <c r="GE117" s="10">
        <v>109</v>
      </c>
      <c r="GF117" s="10">
        <v>70</v>
      </c>
      <c r="GG117" s="10">
        <v>860</v>
      </c>
      <c r="GH117" s="158">
        <v>355</v>
      </c>
      <c r="GI117" s="10">
        <v>269</v>
      </c>
      <c r="GJ117" s="10">
        <v>104</v>
      </c>
      <c r="GK117" s="10">
        <v>709</v>
      </c>
      <c r="GL117" s="10">
        <v>0</v>
      </c>
      <c r="GM117" s="10">
        <v>0</v>
      </c>
      <c r="GN117" s="10">
        <v>132</v>
      </c>
      <c r="GO117" s="10">
        <v>289</v>
      </c>
      <c r="GP117" s="10">
        <v>400</v>
      </c>
      <c r="GQ117" s="10">
        <v>1378</v>
      </c>
      <c r="GR117" s="10">
        <v>626</v>
      </c>
      <c r="GS117" s="10">
        <v>1938</v>
      </c>
      <c r="GT117" s="10">
        <v>479</v>
      </c>
      <c r="GU117" s="11">
        <v>109</v>
      </c>
      <c r="GV117" s="11">
        <v>0</v>
      </c>
      <c r="GW117" s="11">
        <v>12</v>
      </c>
      <c r="GX117" s="11">
        <v>0</v>
      </c>
      <c r="GY117" s="11">
        <v>38</v>
      </c>
      <c r="GZ117" s="11">
        <v>223</v>
      </c>
      <c r="HA117" s="11">
        <v>1244</v>
      </c>
      <c r="HB117" s="11">
        <v>1407</v>
      </c>
      <c r="HC117" s="11">
        <v>1439</v>
      </c>
      <c r="HD117" s="11">
        <v>694</v>
      </c>
      <c r="HE117" s="11">
        <v>11340</v>
      </c>
      <c r="HF117" s="11">
        <v>1895</v>
      </c>
      <c r="HG117" s="11">
        <v>233</v>
      </c>
      <c r="HH117" s="11">
        <v>492</v>
      </c>
      <c r="HI117" s="11">
        <v>713</v>
      </c>
      <c r="HJ117" s="11">
        <v>224</v>
      </c>
      <c r="HK117" s="11">
        <v>1186</v>
      </c>
      <c r="HL117" s="11">
        <v>64</v>
      </c>
      <c r="HM117" s="11">
        <v>1256</v>
      </c>
      <c r="HN117" s="11">
        <v>0</v>
      </c>
      <c r="HO117" s="11">
        <v>1722</v>
      </c>
      <c r="HP117" s="11">
        <v>219</v>
      </c>
      <c r="HQ117" s="11">
        <v>1759</v>
      </c>
      <c r="HR117" s="11">
        <v>697</v>
      </c>
      <c r="HS117" s="11">
        <v>67</v>
      </c>
      <c r="HT117" s="11">
        <v>89</v>
      </c>
      <c r="HU117" s="11">
        <v>2712</v>
      </c>
      <c r="HV117" s="11">
        <v>301</v>
      </c>
      <c r="HW117" s="11">
        <v>6278</v>
      </c>
      <c r="HX117" s="11">
        <v>1235</v>
      </c>
      <c r="HY117" s="11">
        <v>1180</v>
      </c>
      <c r="HZ117" s="11">
        <v>555</v>
      </c>
      <c r="IA117" s="11">
        <v>1005</v>
      </c>
      <c r="IB117" s="11">
        <v>173</v>
      </c>
      <c r="IC117" s="11">
        <v>162</v>
      </c>
      <c r="ID117" s="11">
        <v>832</v>
      </c>
      <c r="IE117" s="11">
        <v>409</v>
      </c>
      <c r="IF117" s="11">
        <v>3096</v>
      </c>
      <c r="IG117" s="11">
        <v>748</v>
      </c>
      <c r="IH117" s="11">
        <v>674</v>
      </c>
      <c r="II117" s="11">
        <v>93</v>
      </c>
      <c r="IJ117" s="11">
        <v>1987</v>
      </c>
      <c r="IK117" s="11">
        <v>113</v>
      </c>
      <c r="IL117" s="11">
        <v>142</v>
      </c>
      <c r="IM117" s="11">
        <v>188</v>
      </c>
      <c r="IN117" s="11">
        <v>105</v>
      </c>
      <c r="IO117" s="11">
        <v>296</v>
      </c>
      <c r="IP117" s="11">
        <v>22</v>
      </c>
      <c r="IQ117" s="11">
        <v>1988</v>
      </c>
      <c r="IR117" s="11">
        <v>624</v>
      </c>
      <c r="IS117" s="11">
        <v>1829</v>
      </c>
      <c r="IT117" s="11">
        <v>0</v>
      </c>
      <c r="IU117" s="11">
        <v>133</v>
      </c>
      <c r="IV117" s="11">
        <v>213</v>
      </c>
      <c r="IW117" s="11">
        <v>32</v>
      </c>
      <c r="IX117" s="11">
        <v>0</v>
      </c>
      <c r="IY117" s="11">
        <v>35</v>
      </c>
      <c r="IZ117" s="11">
        <v>57</v>
      </c>
      <c r="JA117" s="11">
        <v>386</v>
      </c>
      <c r="JB117" s="11">
        <v>18</v>
      </c>
      <c r="JC117" s="11">
        <v>134</v>
      </c>
      <c r="JD117" s="11">
        <v>271</v>
      </c>
      <c r="JE117" s="11">
        <v>60</v>
      </c>
      <c r="JF117" s="11">
        <v>583</v>
      </c>
      <c r="JG117" s="11">
        <v>131</v>
      </c>
      <c r="JH117" s="11">
        <v>252</v>
      </c>
      <c r="JI117" s="11">
        <v>129</v>
      </c>
      <c r="JJ117" s="11">
        <v>640</v>
      </c>
      <c r="JK117" s="11">
        <v>11</v>
      </c>
      <c r="JL117" s="11">
        <v>700</v>
      </c>
      <c r="JM117" s="11">
        <v>20</v>
      </c>
      <c r="JN117" s="11">
        <v>4</v>
      </c>
      <c r="JO117" s="11">
        <v>6</v>
      </c>
      <c r="JP117" s="11">
        <v>0</v>
      </c>
      <c r="JQ117" s="11">
        <v>0</v>
      </c>
      <c r="JR117" s="11">
        <v>0</v>
      </c>
      <c r="JS117" s="11">
        <v>453</v>
      </c>
      <c r="JT117" s="11">
        <v>0</v>
      </c>
      <c r="JU117" s="11">
        <v>6460</v>
      </c>
      <c r="JV117" s="11">
        <v>50</v>
      </c>
      <c r="JW117" s="11">
        <v>11271</v>
      </c>
      <c r="JX117" s="11">
        <v>1858</v>
      </c>
      <c r="JY117" s="11">
        <v>115</v>
      </c>
      <c r="JZ117" s="11">
        <v>377</v>
      </c>
      <c r="KA117" s="11">
        <v>0</v>
      </c>
      <c r="KB117" s="11">
        <v>162</v>
      </c>
      <c r="KC117" s="11">
        <v>0</v>
      </c>
      <c r="KD117" s="11">
        <v>51</v>
      </c>
      <c r="KE117" s="11">
        <v>1325</v>
      </c>
      <c r="KF117" s="11">
        <v>0</v>
      </c>
      <c r="KG117" s="11">
        <v>5</v>
      </c>
      <c r="KH117" s="11">
        <v>0</v>
      </c>
      <c r="KI117" s="11">
        <v>11</v>
      </c>
      <c r="KJ117" s="11">
        <v>151</v>
      </c>
      <c r="KK117" s="11">
        <v>0</v>
      </c>
      <c r="KL117" s="11">
        <v>593</v>
      </c>
      <c r="KM117" s="11">
        <v>1409</v>
      </c>
      <c r="KN117" s="11">
        <v>125</v>
      </c>
      <c r="KO117" s="11">
        <v>6713</v>
      </c>
      <c r="KP117" s="11">
        <v>2256</v>
      </c>
      <c r="KQ117" s="11">
        <v>263</v>
      </c>
      <c r="KR117" s="11">
        <v>35</v>
      </c>
      <c r="KS117" s="11">
        <v>276</v>
      </c>
      <c r="KT117" s="11">
        <v>307</v>
      </c>
      <c r="KU117" s="11">
        <v>2483</v>
      </c>
      <c r="KV117" s="11">
        <v>5833</v>
      </c>
      <c r="KW117" s="11">
        <v>113</v>
      </c>
      <c r="KX117" s="11">
        <v>1634</v>
      </c>
      <c r="KY117" s="11">
        <v>5081</v>
      </c>
      <c r="KZ117" s="11">
        <v>3</v>
      </c>
      <c r="LA117" s="11">
        <v>1791</v>
      </c>
      <c r="LB117" s="11">
        <v>127</v>
      </c>
      <c r="LC117" s="11">
        <v>0</v>
      </c>
      <c r="LD117" s="11">
        <v>2999</v>
      </c>
      <c r="LE117" s="11">
        <v>126</v>
      </c>
      <c r="LF117" s="11">
        <v>4077</v>
      </c>
      <c r="LG117" s="11">
        <v>2802</v>
      </c>
      <c r="LH117" s="11">
        <v>812</v>
      </c>
      <c r="LI117" s="11">
        <v>1281</v>
      </c>
      <c r="LJ117" s="11">
        <v>1211</v>
      </c>
      <c r="LK117" s="11">
        <v>58153</v>
      </c>
      <c r="LL117" s="11">
        <v>22602</v>
      </c>
      <c r="LM117" s="11">
        <v>0</v>
      </c>
      <c r="LN117" s="11">
        <v>0</v>
      </c>
      <c r="LO117" s="11">
        <v>0</v>
      </c>
      <c r="LP117" s="11">
        <v>85</v>
      </c>
      <c r="LQ117" s="11">
        <v>0</v>
      </c>
      <c r="LR117" s="11">
        <v>0</v>
      </c>
      <c r="LS117" s="11">
        <v>0</v>
      </c>
      <c r="LT117" s="11">
        <v>0</v>
      </c>
      <c r="LU117" s="11">
        <v>0</v>
      </c>
      <c r="LV117" s="11">
        <v>0</v>
      </c>
      <c r="LW117" s="11">
        <v>0</v>
      </c>
      <c r="LX117" s="11">
        <v>0</v>
      </c>
      <c r="LY117" s="11">
        <v>0</v>
      </c>
      <c r="LZ117" s="11">
        <v>0</v>
      </c>
      <c r="MA117" s="11">
        <v>0</v>
      </c>
      <c r="MB117" s="11">
        <v>0</v>
      </c>
      <c r="MC117" s="11">
        <v>0</v>
      </c>
      <c r="MD117" s="11">
        <v>0</v>
      </c>
      <c r="ME117" s="11">
        <v>0</v>
      </c>
      <c r="MF117" s="11">
        <v>0</v>
      </c>
      <c r="MG117" s="11">
        <v>0</v>
      </c>
      <c r="MH117" s="11">
        <v>0</v>
      </c>
      <c r="MI117" s="11">
        <v>0</v>
      </c>
      <c r="MJ117" s="11">
        <v>89</v>
      </c>
      <c r="MK117" s="11">
        <v>48</v>
      </c>
      <c r="ML117" s="11">
        <v>3098</v>
      </c>
      <c r="MM117" s="11">
        <v>211</v>
      </c>
      <c r="MN117" s="11">
        <v>374</v>
      </c>
      <c r="MO117" s="11">
        <v>45</v>
      </c>
      <c r="MP117" s="11">
        <v>0</v>
      </c>
      <c r="MQ117" s="11">
        <v>4227</v>
      </c>
      <c r="MR117" s="11">
        <v>0</v>
      </c>
      <c r="MS117" s="11">
        <v>0</v>
      </c>
      <c r="MT117" s="11">
        <v>0</v>
      </c>
      <c r="MU117" s="11">
        <v>0</v>
      </c>
      <c r="MV117" s="11">
        <v>0</v>
      </c>
      <c r="MW117" s="11">
        <v>0</v>
      </c>
      <c r="MX117" s="11">
        <v>0</v>
      </c>
      <c r="MY117" s="11">
        <v>0</v>
      </c>
      <c r="MZ117" s="11">
        <v>0</v>
      </c>
      <c r="NA117" s="11">
        <v>0</v>
      </c>
      <c r="NB117" s="11">
        <v>0</v>
      </c>
      <c r="NC117" s="11">
        <v>1000</v>
      </c>
      <c r="ND117" s="11">
        <v>0</v>
      </c>
      <c r="NE117" s="11">
        <v>0</v>
      </c>
      <c r="NF117" s="11">
        <v>0</v>
      </c>
      <c r="NG117" s="11">
        <v>0</v>
      </c>
      <c r="NH117" s="11">
        <v>0</v>
      </c>
      <c r="NI117" s="11">
        <v>0</v>
      </c>
      <c r="NJ117" s="11">
        <v>26993</v>
      </c>
      <c r="NK117" s="11">
        <v>376</v>
      </c>
      <c r="NL117" s="11">
        <v>0</v>
      </c>
      <c r="NM117" s="11">
        <v>0</v>
      </c>
      <c r="NN117" s="11">
        <v>0</v>
      </c>
      <c r="NO117" s="11">
        <v>43</v>
      </c>
      <c r="NP117" s="11">
        <v>3957</v>
      </c>
      <c r="NQ117" s="11">
        <v>1903</v>
      </c>
      <c r="NR117" s="11">
        <v>223</v>
      </c>
      <c r="NS117" s="11">
        <v>3756</v>
      </c>
      <c r="NT117" s="11">
        <v>0</v>
      </c>
      <c r="NU117" s="11">
        <v>0</v>
      </c>
      <c r="NV117" s="11">
        <v>0</v>
      </c>
      <c r="NW117" s="11">
        <v>0</v>
      </c>
      <c r="NX117" s="11">
        <v>0</v>
      </c>
      <c r="NY117" s="11">
        <v>77</v>
      </c>
      <c r="NZ117" s="11">
        <v>41</v>
      </c>
      <c r="OA117" s="11">
        <v>71</v>
      </c>
      <c r="OB117" s="11">
        <v>0</v>
      </c>
      <c r="OC117" s="11">
        <v>890</v>
      </c>
      <c r="OD117" s="11">
        <v>1091</v>
      </c>
      <c r="OE117" s="11">
        <v>0</v>
      </c>
      <c r="OF117" s="11">
        <v>3177</v>
      </c>
      <c r="OG117" s="11">
        <v>524</v>
      </c>
      <c r="OH117" s="11">
        <v>496</v>
      </c>
      <c r="OI117" s="11">
        <v>0</v>
      </c>
      <c r="OJ117" s="11">
        <v>0</v>
      </c>
      <c r="OK117" s="11">
        <v>0</v>
      </c>
      <c r="OL117" s="11">
        <v>47</v>
      </c>
      <c r="OM117" s="11">
        <v>0</v>
      </c>
      <c r="ON117" s="11">
        <v>0</v>
      </c>
      <c r="OO117" s="11">
        <v>5200</v>
      </c>
      <c r="OP117" s="11">
        <v>313972</v>
      </c>
      <c r="OQ117" s="150">
        <v>773027</v>
      </c>
      <c r="OR117" s="11">
        <v>0</v>
      </c>
      <c r="OS117" s="11">
        <v>0</v>
      </c>
      <c r="OT117" s="11">
        <v>0</v>
      </c>
      <c r="OU117" s="11">
        <v>-14789</v>
      </c>
      <c r="OV117" s="11">
        <v>128499</v>
      </c>
      <c r="OW117" s="11">
        <v>886737</v>
      </c>
      <c r="OX117" s="11">
        <v>1200709</v>
      </c>
      <c r="OY117" s="11">
        <v>754327</v>
      </c>
      <c r="OZ117" s="11">
        <v>446382</v>
      </c>
      <c r="PA117" s="11">
        <v>0</v>
      </c>
      <c r="PB117" s="11">
        <v>1200709</v>
      </c>
    </row>
    <row r="118" spans="1:418" ht="15" customHeight="1">
      <c r="A118" s="8" t="s">
        <v>541</v>
      </c>
      <c r="B118" s="9" t="s">
        <v>114</v>
      </c>
      <c r="C118" s="10">
        <v>1037</v>
      </c>
      <c r="D118" s="10">
        <v>1</v>
      </c>
      <c r="E118" s="10">
        <v>0</v>
      </c>
      <c r="F118" s="10">
        <v>1</v>
      </c>
      <c r="G118" s="10">
        <v>632</v>
      </c>
      <c r="H118" s="10">
        <v>10</v>
      </c>
      <c r="I118" s="10">
        <v>0</v>
      </c>
      <c r="J118" s="10">
        <v>6</v>
      </c>
      <c r="K118" s="10">
        <v>0</v>
      </c>
      <c r="L118" s="10">
        <v>0</v>
      </c>
      <c r="M118" s="10">
        <v>0</v>
      </c>
      <c r="N118" s="10">
        <v>0</v>
      </c>
      <c r="O118" s="10">
        <v>18</v>
      </c>
      <c r="P118" s="10">
        <v>29</v>
      </c>
      <c r="Q118" s="10">
        <v>0</v>
      </c>
      <c r="R118" s="10">
        <v>1</v>
      </c>
      <c r="S118" s="10">
        <v>0</v>
      </c>
      <c r="T118" s="10">
        <v>49</v>
      </c>
      <c r="U118" s="10">
        <v>8</v>
      </c>
      <c r="V118" s="10">
        <v>68</v>
      </c>
      <c r="W118" s="10">
        <v>0</v>
      </c>
      <c r="X118" s="10">
        <v>0</v>
      </c>
      <c r="Y118" s="10">
        <v>19</v>
      </c>
      <c r="Z118" s="10">
        <v>62</v>
      </c>
      <c r="AA118" s="10">
        <v>9</v>
      </c>
      <c r="AB118" s="10">
        <v>44</v>
      </c>
      <c r="AC118" s="10">
        <v>669</v>
      </c>
      <c r="AD118" s="10">
        <v>1112</v>
      </c>
      <c r="AE118" s="10">
        <v>143</v>
      </c>
      <c r="AF118" s="10">
        <v>0</v>
      </c>
      <c r="AG118" s="10">
        <v>0</v>
      </c>
      <c r="AH118" s="10">
        <v>0</v>
      </c>
      <c r="AI118" s="10">
        <v>0</v>
      </c>
      <c r="AJ118" s="10">
        <v>18</v>
      </c>
      <c r="AK118" s="10">
        <v>0</v>
      </c>
      <c r="AL118" s="10">
        <v>0</v>
      </c>
      <c r="AM118" s="10">
        <v>0</v>
      </c>
      <c r="AN118" s="10">
        <v>11</v>
      </c>
      <c r="AO118" s="10">
        <v>0</v>
      </c>
      <c r="AP118" s="10">
        <v>0</v>
      </c>
      <c r="AQ118" s="10">
        <v>11</v>
      </c>
      <c r="AR118" s="10">
        <v>0</v>
      </c>
      <c r="AS118" s="10">
        <v>0</v>
      </c>
      <c r="AT118" s="10">
        <v>0</v>
      </c>
      <c r="AU118" s="10">
        <v>126</v>
      </c>
      <c r="AV118" s="10">
        <v>340</v>
      </c>
      <c r="AW118" s="10">
        <v>164</v>
      </c>
      <c r="AX118" s="10">
        <v>0</v>
      </c>
      <c r="AY118" s="10">
        <v>0</v>
      </c>
      <c r="AZ118" s="10">
        <v>0</v>
      </c>
      <c r="BA118" s="10">
        <v>125</v>
      </c>
      <c r="BB118" s="10">
        <v>25</v>
      </c>
      <c r="BC118" s="10">
        <v>266</v>
      </c>
      <c r="BD118" s="10">
        <v>14</v>
      </c>
      <c r="BE118" s="10">
        <v>196</v>
      </c>
      <c r="BF118" s="10">
        <v>0</v>
      </c>
      <c r="BG118" s="10">
        <v>0</v>
      </c>
      <c r="BH118" s="10">
        <v>0</v>
      </c>
      <c r="BI118" s="10">
        <v>0</v>
      </c>
      <c r="BJ118" s="10">
        <v>0</v>
      </c>
      <c r="BK118" s="10">
        <v>0</v>
      </c>
      <c r="BL118" s="10">
        <v>0</v>
      </c>
      <c r="BM118" s="10">
        <v>549</v>
      </c>
      <c r="BN118" s="10">
        <v>0</v>
      </c>
      <c r="BO118" s="10">
        <v>320</v>
      </c>
      <c r="BP118" s="10">
        <v>0</v>
      </c>
      <c r="BQ118" s="10">
        <v>0</v>
      </c>
      <c r="BR118" s="10">
        <v>34</v>
      </c>
      <c r="BS118" s="10">
        <v>15</v>
      </c>
      <c r="BT118" s="10">
        <v>3</v>
      </c>
      <c r="BU118" s="10">
        <v>417</v>
      </c>
      <c r="BV118" s="10">
        <v>0</v>
      </c>
      <c r="BW118" s="10">
        <v>19</v>
      </c>
      <c r="BX118" s="10">
        <v>0</v>
      </c>
      <c r="BY118" s="10">
        <v>39</v>
      </c>
      <c r="BZ118" s="10">
        <v>121</v>
      </c>
      <c r="CA118" s="10">
        <v>9</v>
      </c>
      <c r="CB118" s="10">
        <v>83</v>
      </c>
      <c r="CC118" s="10">
        <v>40</v>
      </c>
      <c r="CD118" s="10">
        <v>176</v>
      </c>
      <c r="CE118" s="10">
        <v>0</v>
      </c>
      <c r="CF118" s="10">
        <v>0</v>
      </c>
      <c r="CG118" s="10">
        <v>18</v>
      </c>
      <c r="CH118" s="10">
        <v>267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118</v>
      </c>
      <c r="CT118" s="10">
        <v>28</v>
      </c>
      <c r="CU118" s="10">
        <v>8</v>
      </c>
      <c r="CV118" s="10">
        <v>64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125</v>
      </c>
      <c r="DD118" s="10">
        <v>10</v>
      </c>
      <c r="DE118" s="10">
        <v>19</v>
      </c>
      <c r="DF118" s="10">
        <v>4</v>
      </c>
      <c r="DG118" s="10">
        <v>0</v>
      </c>
      <c r="DH118" s="10">
        <v>152</v>
      </c>
      <c r="DI118" s="10">
        <v>64459</v>
      </c>
      <c r="DJ118" s="10">
        <v>170458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22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119</v>
      </c>
      <c r="DW118" s="10">
        <v>0</v>
      </c>
      <c r="DX118" s="10">
        <v>0</v>
      </c>
      <c r="DY118" s="10">
        <v>0</v>
      </c>
      <c r="DZ118" s="10">
        <v>87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80</v>
      </c>
      <c r="EM118" s="10">
        <v>0</v>
      </c>
      <c r="EN118" s="10">
        <v>3</v>
      </c>
      <c r="EO118" s="10">
        <v>13</v>
      </c>
      <c r="EP118" s="10">
        <v>0</v>
      </c>
      <c r="EQ118" s="10">
        <v>120</v>
      </c>
      <c r="ER118" s="10">
        <v>666</v>
      </c>
      <c r="ES118" s="10">
        <v>526</v>
      </c>
      <c r="ET118" s="10">
        <v>600</v>
      </c>
      <c r="EU118" s="10">
        <v>0</v>
      </c>
      <c r="EV118" s="10">
        <v>0</v>
      </c>
      <c r="EW118" s="10">
        <v>109</v>
      </c>
      <c r="EX118" s="10">
        <v>0</v>
      </c>
      <c r="EY118" s="10">
        <v>0</v>
      </c>
      <c r="EZ118" s="10">
        <v>132</v>
      </c>
      <c r="FA118" s="10">
        <v>14</v>
      </c>
      <c r="FB118" s="10">
        <v>6</v>
      </c>
      <c r="FC118" s="10">
        <v>0</v>
      </c>
      <c r="FD118" s="10">
        <v>444</v>
      </c>
      <c r="FE118" s="10">
        <v>241</v>
      </c>
      <c r="FF118" s="10">
        <v>46</v>
      </c>
      <c r="FG118" s="10">
        <v>23</v>
      </c>
      <c r="FH118" s="10">
        <v>2</v>
      </c>
      <c r="FI118" s="10">
        <v>1</v>
      </c>
      <c r="FJ118" s="10">
        <v>0</v>
      </c>
      <c r="FK118" s="10">
        <v>107</v>
      </c>
      <c r="FL118" s="10">
        <v>250</v>
      </c>
      <c r="FM118" s="10">
        <v>460</v>
      </c>
      <c r="FN118" s="10">
        <v>0</v>
      </c>
      <c r="FO118" s="10">
        <v>119</v>
      </c>
      <c r="FP118" s="10">
        <v>67</v>
      </c>
      <c r="FQ118" s="10">
        <v>0</v>
      </c>
      <c r="FR118" s="10">
        <v>7</v>
      </c>
      <c r="FS118" s="10">
        <v>33</v>
      </c>
      <c r="FT118" s="10">
        <v>0</v>
      </c>
      <c r="FU118" s="10">
        <v>0</v>
      </c>
      <c r="FV118" s="10">
        <v>33</v>
      </c>
      <c r="FW118" s="10">
        <v>21</v>
      </c>
      <c r="FX118" s="10">
        <v>0</v>
      </c>
      <c r="FY118" s="10">
        <v>48</v>
      </c>
      <c r="FZ118" s="10">
        <v>441</v>
      </c>
      <c r="GA118" s="10">
        <v>274</v>
      </c>
      <c r="GB118" s="10">
        <v>10</v>
      </c>
      <c r="GC118" s="10">
        <v>385</v>
      </c>
      <c r="GD118" s="10">
        <v>0</v>
      </c>
      <c r="GE118" s="10">
        <v>0</v>
      </c>
      <c r="GF118" s="10">
        <v>23</v>
      </c>
      <c r="GG118" s="10">
        <v>0</v>
      </c>
      <c r="GH118" s="158">
        <v>38</v>
      </c>
      <c r="GI118" s="10">
        <v>353</v>
      </c>
      <c r="GJ118" s="10">
        <v>0</v>
      </c>
      <c r="GK118" s="10">
        <v>523</v>
      </c>
      <c r="GL118" s="10">
        <v>74</v>
      </c>
      <c r="GM118" s="10">
        <v>38</v>
      </c>
      <c r="GN118" s="10">
        <v>0</v>
      </c>
      <c r="GO118" s="10">
        <v>241</v>
      </c>
      <c r="GP118" s="10">
        <v>67</v>
      </c>
      <c r="GQ118" s="10">
        <v>116</v>
      </c>
      <c r="GR118" s="10">
        <v>7</v>
      </c>
      <c r="GS118" s="10">
        <v>12</v>
      </c>
      <c r="GT118" s="10">
        <v>0</v>
      </c>
      <c r="GU118" s="11">
        <v>0</v>
      </c>
      <c r="GV118" s="11">
        <v>78</v>
      </c>
      <c r="GW118" s="11">
        <v>4</v>
      </c>
      <c r="GX118" s="11">
        <v>0</v>
      </c>
      <c r="GY118" s="11">
        <v>0</v>
      </c>
      <c r="GZ118" s="11">
        <v>51</v>
      </c>
      <c r="HA118" s="11">
        <v>103</v>
      </c>
      <c r="HB118" s="11">
        <v>0</v>
      </c>
      <c r="HC118" s="11">
        <v>35</v>
      </c>
      <c r="HD118" s="11">
        <v>3659</v>
      </c>
      <c r="HE118" s="11">
        <v>17</v>
      </c>
      <c r="HF118" s="11">
        <v>598</v>
      </c>
      <c r="HG118" s="11">
        <v>118</v>
      </c>
      <c r="HH118" s="11">
        <v>35</v>
      </c>
      <c r="HI118" s="11">
        <v>0</v>
      </c>
      <c r="HJ118" s="11">
        <v>0</v>
      </c>
      <c r="HK118" s="11">
        <v>71</v>
      </c>
      <c r="HL118" s="11">
        <v>38</v>
      </c>
      <c r="HM118" s="11">
        <v>573</v>
      </c>
      <c r="HN118" s="11">
        <v>716</v>
      </c>
      <c r="HO118" s="11">
        <v>0</v>
      </c>
      <c r="HP118" s="11">
        <v>0</v>
      </c>
      <c r="HQ118" s="11">
        <v>1586</v>
      </c>
      <c r="HR118" s="11">
        <v>153</v>
      </c>
      <c r="HS118" s="11">
        <v>345</v>
      </c>
      <c r="HT118" s="11">
        <v>0</v>
      </c>
      <c r="HU118" s="11">
        <v>153</v>
      </c>
      <c r="HV118" s="11">
        <v>560</v>
      </c>
      <c r="HW118" s="11">
        <v>0</v>
      </c>
      <c r="HX118" s="11">
        <v>49</v>
      </c>
      <c r="HY118" s="11">
        <v>0</v>
      </c>
      <c r="HZ118" s="11">
        <v>0</v>
      </c>
      <c r="IA118" s="11">
        <v>39</v>
      </c>
      <c r="IB118" s="11">
        <v>0</v>
      </c>
      <c r="IC118" s="11">
        <v>36</v>
      </c>
      <c r="ID118" s="11">
        <v>2652</v>
      </c>
      <c r="IE118" s="11">
        <v>17</v>
      </c>
      <c r="IF118" s="11">
        <v>677</v>
      </c>
      <c r="IG118" s="11">
        <v>217</v>
      </c>
      <c r="IH118" s="11">
        <v>1007</v>
      </c>
      <c r="II118" s="11">
        <v>296</v>
      </c>
      <c r="IJ118" s="11">
        <v>0</v>
      </c>
      <c r="IK118" s="11">
        <v>1098</v>
      </c>
      <c r="IL118" s="11">
        <v>1</v>
      </c>
      <c r="IM118" s="11">
        <v>0</v>
      </c>
      <c r="IN118" s="11">
        <v>85</v>
      </c>
      <c r="IO118" s="11">
        <v>0</v>
      </c>
      <c r="IP118" s="11">
        <v>12</v>
      </c>
      <c r="IQ118" s="11">
        <v>4929</v>
      </c>
      <c r="IR118" s="11">
        <v>119</v>
      </c>
      <c r="IS118" s="11">
        <v>113</v>
      </c>
      <c r="IT118" s="11">
        <v>15</v>
      </c>
      <c r="IU118" s="11">
        <v>0</v>
      </c>
      <c r="IV118" s="11">
        <v>180</v>
      </c>
      <c r="IW118" s="11">
        <v>50</v>
      </c>
      <c r="IX118" s="11">
        <v>0</v>
      </c>
      <c r="IY118" s="11">
        <v>0</v>
      </c>
      <c r="IZ118" s="11">
        <v>0</v>
      </c>
      <c r="JA118" s="11">
        <v>0</v>
      </c>
      <c r="JB118" s="11">
        <v>57</v>
      </c>
      <c r="JC118" s="11">
        <v>0</v>
      </c>
      <c r="JD118" s="11">
        <v>5</v>
      </c>
      <c r="JE118" s="11">
        <v>0</v>
      </c>
      <c r="JF118" s="11">
        <v>1</v>
      </c>
      <c r="JG118" s="11">
        <v>33</v>
      </c>
      <c r="JH118" s="11">
        <v>34</v>
      </c>
      <c r="JI118" s="11">
        <v>21</v>
      </c>
      <c r="JJ118" s="11">
        <v>664</v>
      </c>
      <c r="JK118" s="11">
        <v>0</v>
      </c>
      <c r="JL118" s="11">
        <v>118</v>
      </c>
      <c r="JM118" s="11">
        <v>0</v>
      </c>
      <c r="JN118" s="11">
        <v>16</v>
      </c>
      <c r="JO118" s="11">
        <v>0</v>
      </c>
      <c r="JP118" s="11">
        <v>159</v>
      </c>
      <c r="JQ118" s="11">
        <v>575</v>
      </c>
      <c r="JR118" s="11">
        <v>535</v>
      </c>
      <c r="JS118" s="11">
        <v>0</v>
      </c>
      <c r="JT118" s="11">
        <v>0</v>
      </c>
      <c r="JU118" s="11">
        <v>3351</v>
      </c>
      <c r="JV118" s="11">
        <v>0</v>
      </c>
      <c r="JW118" s="11">
        <v>2980</v>
      </c>
      <c r="JX118" s="11">
        <v>757</v>
      </c>
      <c r="JY118" s="11">
        <v>1152</v>
      </c>
      <c r="JZ118" s="11">
        <v>167</v>
      </c>
      <c r="KA118" s="11">
        <v>0</v>
      </c>
      <c r="KB118" s="11">
        <v>0</v>
      </c>
      <c r="KC118" s="11">
        <v>11</v>
      </c>
      <c r="KD118" s="11">
        <v>0</v>
      </c>
      <c r="KE118" s="11">
        <v>0</v>
      </c>
      <c r="KF118" s="11">
        <v>0</v>
      </c>
      <c r="KG118" s="11">
        <v>0</v>
      </c>
      <c r="KH118" s="11">
        <v>0</v>
      </c>
      <c r="KI118" s="11">
        <v>0</v>
      </c>
      <c r="KJ118" s="11">
        <v>0</v>
      </c>
      <c r="KK118" s="11">
        <v>0</v>
      </c>
      <c r="KL118" s="11">
        <v>0</v>
      </c>
      <c r="KM118" s="11">
        <v>0</v>
      </c>
      <c r="KN118" s="11">
        <v>0</v>
      </c>
      <c r="KO118" s="11">
        <v>0</v>
      </c>
      <c r="KP118" s="11">
        <v>769</v>
      </c>
      <c r="KQ118" s="11">
        <v>0</v>
      </c>
      <c r="KR118" s="11">
        <v>0</v>
      </c>
      <c r="KS118" s="11">
        <v>0</v>
      </c>
      <c r="KT118" s="11">
        <v>0</v>
      </c>
      <c r="KU118" s="11">
        <v>5636</v>
      </c>
      <c r="KV118" s="11">
        <v>5532</v>
      </c>
      <c r="KW118" s="11">
        <v>776</v>
      </c>
      <c r="KX118" s="11">
        <v>2487</v>
      </c>
      <c r="KY118" s="11">
        <v>1479</v>
      </c>
      <c r="KZ118" s="11">
        <v>369</v>
      </c>
      <c r="LA118" s="11">
        <v>1006</v>
      </c>
      <c r="LB118" s="11">
        <v>36</v>
      </c>
      <c r="LC118" s="11">
        <v>388</v>
      </c>
      <c r="LD118" s="11">
        <v>404</v>
      </c>
      <c r="LE118" s="11">
        <v>60</v>
      </c>
      <c r="LF118" s="11">
        <v>370</v>
      </c>
      <c r="LG118" s="11">
        <v>548</v>
      </c>
      <c r="LH118" s="11">
        <v>331</v>
      </c>
      <c r="LI118" s="11">
        <v>458</v>
      </c>
      <c r="LJ118" s="11">
        <v>763</v>
      </c>
      <c r="LK118" s="11">
        <v>28618</v>
      </c>
      <c r="LL118" s="11">
        <v>3032</v>
      </c>
      <c r="LM118" s="11">
        <v>2438</v>
      </c>
      <c r="LN118" s="11">
        <v>358</v>
      </c>
      <c r="LO118" s="11">
        <v>609</v>
      </c>
      <c r="LP118" s="11">
        <v>1716</v>
      </c>
      <c r="LQ118" s="11">
        <v>15</v>
      </c>
      <c r="LR118" s="11">
        <v>0</v>
      </c>
      <c r="LS118" s="11">
        <v>602</v>
      </c>
      <c r="LT118" s="11">
        <v>176</v>
      </c>
      <c r="LU118" s="11">
        <v>31</v>
      </c>
      <c r="LV118" s="11">
        <v>85</v>
      </c>
      <c r="LW118" s="11">
        <v>5</v>
      </c>
      <c r="LX118" s="11">
        <v>18</v>
      </c>
      <c r="LY118" s="11">
        <v>2736</v>
      </c>
      <c r="LZ118" s="11">
        <v>748</v>
      </c>
      <c r="MA118" s="11">
        <v>107</v>
      </c>
      <c r="MB118" s="11">
        <v>535</v>
      </c>
      <c r="MC118" s="11">
        <v>411</v>
      </c>
      <c r="MD118" s="11">
        <v>114</v>
      </c>
      <c r="ME118" s="11">
        <v>67</v>
      </c>
      <c r="MF118" s="11">
        <v>2717</v>
      </c>
      <c r="MG118" s="11">
        <v>0</v>
      </c>
      <c r="MH118" s="11">
        <v>0</v>
      </c>
      <c r="MI118" s="11">
        <v>0</v>
      </c>
      <c r="MJ118" s="11">
        <v>34</v>
      </c>
      <c r="MK118" s="11">
        <v>18</v>
      </c>
      <c r="ML118" s="11">
        <v>194</v>
      </c>
      <c r="MM118" s="11">
        <v>417</v>
      </c>
      <c r="MN118" s="11">
        <v>0</v>
      </c>
      <c r="MO118" s="11">
        <v>0</v>
      </c>
      <c r="MP118" s="11">
        <v>0</v>
      </c>
      <c r="MQ118" s="11">
        <v>29</v>
      </c>
      <c r="MR118" s="11">
        <v>0</v>
      </c>
      <c r="MS118" s="11">
        <v>16</v>
      </c>
      <c r="MT118" s="11">
        <v>0</v>
      </c>
      <c r="MU118" s="11">
        <v>45</v>
      </c>
      <c r="MV118" s="11">
        <v>5</v>
      </c>
      <c r="MW118" s="11">
        <v>0</v>
      </c>
      <c r="MX118" s="11">
        <v>3599</v>
      </c>
      <c r="MY118" s="11">
        <v>186</v>
      </c>
      <c r="MZ118" s="11">
        <v>0</v>
      </c>
      <c r="NA118" s="11">
        <v>1256</v>
      </c>
      <c r="NB118" s="11">
        <v>0</v>
      </c>
      <c r="NC118" s="11">
        <v>569</v>
      </c>
      <c r="ND118" s="11">
        <v>356</v>
      </c>
      <c r="NE118" s="11">
        <v>0</v>
      </c>
      <c r="NF118" s="11">
        <v>996</v>
      </c>
      <c r="NG118" s="11">
        <v>4020</v>
      </c>
      <c r="NH118" s="11">
        <v>553</v>
      </c>
      <c r="NI118" s="11">
        <v>1361</v>
      </c>
      <c r="NJ118" s="11">
        <v>728</v>
      </c>
      <c r="NK118" s="11">
        <v>1637</v>
      </c>
      <c r="NL118" s="11">
        <v>187</v>
      </c>
      <c r="NM118" s="11">
        <v>3820</v>
      </c>
      <c r="NN118" s="11">
        <v>628</v>
      </c>
      <c r="NO118" s="11">
        <v>23</v>
      </c>
      <c r="NP118" s="11">
        <v>676</v>
      </c>
      <c r="NQ118" s="11">
        <v>93</v>
      </c>
      <c r="NR118" s="11">
        <v>5498</v>
      </c>
      <c r="NS118" s="11">
        <v>12591</v>
      </c>
      <c r="NT118" s="11">
        <v>204</v>
      </c>
      <c r="NU118" s="11">
        <v>468</v>
      </c>
      <c r="NV118" s="11">
        <v>0</v>
      </c>
      <c r="NW118" s="11">
        <v>0</v>
      </c>
      <c r="NX118" s="11">
        <v>8</v>
      </c>
      <c r="NY118" s="11">
        <v>25</v>
      </c>
      <c r="NZ118" s="11">
        <v>184</v>
      </c>
      <c r="OA118" s="11">
        <v>328</v>
      </c>
      <c r="OB118" s="11">
        <v>48</v>
      </c>
      <c r="OC118" s="11">
        <v>1059</v>
      </c>
      <c r="OD118" s="11">
        <v>426</v>
      </c>
      <c r="OE118" s="11">
        <v>0</v>
      </c>
      <c r="OF118" s="11">
        <v>0</v>
      </c>
      <c r="OG118" s="11">
        <v>406</v>
      </c>
      <c r="OH118" s="11">
        <v>242</v>
      </c>
      <c r="OI118" s="11">
        <v>0</v>
      </c>
      <c r="OJ118" s="11">
        <v>0</v>
      </c>
      <c r="OK118" s="11">
        <v>0</v>
      </c>
      <c r="OL118" s="11">
        <v>0</v>
      </c>
      <c r="OM118" s="11">
        <v>0</v>
      </c>
      <c r="ON118" s="11">
        <v>97259</v>
      </c>
      <c r="OO118" s="11">
        <v>1424</v>
      </c>
      <c r="OP118" s="11">
        <v>489057</v>
      </c>
      <c r="OQ118" s="150">
        <v>959061</v>
      </c>
      <c r="OR118" s="11">
        <v>0</v>
      </c>
      <c r="OS118" s="11">
        <v>0</v>
      </c>
      <c r="OT118" s="11">
        <v>0</v>
      </c>
      <c r="OU118" s="11">
        <v>32277</v>
      </c>
      <c r="OV118" s="11">
        <v>492979</v>
      </c>
      <c r="OW118" s="11">
        <v>1484317</v>
      </c>
      <c r="OX118" s="11">
        <v>1973374</v>
      </c>
      <c r="OY118" s="11">
        <v>1075466</v>
      </c>
      <c r="OZ118" s="11">
        <v>897908</v>
      </c>
      <c r="PA118" s="11">
        <v>0</v>
      </c>
      <c r="PB118" s="11">
        <v>1973374</v>
      </c>
    </row>
    <row r="119" spans="1:418" ht="15" customHeight="1">
      <c r="A119" s="8" t="s">
        <v>542</v>
      </c>
      <c r="B119" s="9" t="s">
        <v>115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1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36</v>
      </c>
      <c r="Z119" s="10">
        <v>0</v>
      </c>
      <c r="AA119" s="10">
        <v>0</v>
      </c>
      <c r="AB119" s="10">
        <v>0</v>
      </c>
      <c r="AC119" s="10">
        <v>453</v>
      </c>
      <c r="AD119" s="10">
        <v>0</v>
      </c>
      <c r="AE119" s="10">
        <v>94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126</v>
      </c>
      <c r="AR119" s="10">
        <v>14</v>
      </c>
      <c r="AS119" s="10">
        <v>0</v>
      </c>
      <c r="AT119" s="10">
        <v>0</v>
      </c>
      <c r="AU119" s="10">
        <v>0</v>
      </c>
      <c r="AV119" s="10">
        <v>0</v>
      </c>
      <c r="AW119" s="10">
        <v>11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0">
        <v>0</v>
      </c>
      <c r="BM119" s="10">
        <v>14</v>
      </c>
      <c r="BN119" s="10">
        <v>0</v>
      </c>
      <c r="BO119" s="10">
        <v>14</v>
      </c>
      <c r="BP119" s="10">
        <v>0</v>
      </c>
      <c r="BQ119" s="10">
        <v>0</v>
      </c>
      <c r="BR119" s="10">
        <v>778</v>
      </c>
      <c r="BS119" s="10">
        <v>0</v>
      </c>
      <c r="BT119" s="10">
        <v>190</v>
      </c>
      <c r="BU119" s="10">
        <v>0</v>
      </c>
      <c r="BV119" s="10">
        <v>0</v>
      </c>
      <c r="BW119" s="10">
        <v>0</v>
      </c>
      <c r="BX119" s="10">
        <v>0</v>
      </c>
      <c r="BY119" s="10">
        <v>0</v>
      </c>
      <c r="BZ119" s="10">
        <v>0</v>
      </c>
      <c r="CA119" s="10">
        <v>0</v>
      </c>
      <c r="CB119" s="10">
        <v>1</v>
      </c>
      <c r="CC119" s="10">
        <v>24</v>
      </c>
      <c r="CD119" s="10">
        <v>23</v>
      </c>
      <c r="CE119" s="10">
        <v>0</v>
      </c>
      <c r="CF119" s="10">
        <v>0</v>
      </c>
      <c r="CG119" s="10">
        <v>30</v>
      </c>
      <c r="CH119" s="10">
        <v>19</v>
      </c>
      <c r="CI119" s="10">
        <v>0</v>
      </c>
      <c r="CJ119" s="10">
        <v>0</v>
      </c>
      <c r="CK119" s="10">
        <v>1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16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7</v>
      </c>
      <c r="DE119" s="10">
        <v>435</v>
      </c>
      <c r="DF119" s="10">
        <v>2</v>
      </c>
      <c r="DG119" s="10">
        <v>0</v>
      </c>
      <c r="DH119" s="10">
        <v>8</v>
      </c>
      <c r="DI119" s="10">
        <v>0</v>
      </c>
      <c r="DJ119" s="10">
        <v>6</v>
      </c>
      <c r="DK119" s="10">
        <v>3005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154</v>
      </c>
      <c r="DT119" s="10">
        <v>86</v>
      </c>
      <c r="DU119" s="10">
        <v>2295</v>
      </c>
      <c r="DV119" s="10">
        <v>0</v>
      </c>
      <c r="DW119" s="10">
        <v>271</v>
      </c>
      <c r="DX119" s="10">
        <v>367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15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138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726</v>
      </c>
      <c r="FI119" s="10">
        <v>0</v>
      </c>
      <c r="FJ119" s="10">
        <v>0</v>
      </c>
      <c r="FK119" s="10">
        <v>0</v>
      </c>
      <c r="FL119" s="10">
        <v>0</v>
      </c>
      <c r="FM119" s="10">
        <v>28</v>
      </c>
      <c r="FN119" s="10">
        <v>0</v>
      </c>
      <c r="FO119" s="10">
        <v>0</v>
      </c>
      <c r="FP119" s="10">
        <v>0</v>
      </c>
      <c r="FQ119" s="10">
        <v>0</v>
      </c>
      <c r="FR119" s="10">
        <v>21</v>
      </c>
      <c r="FS119" s="10">
        <v>581</v>
      </c>
      <c r="FT119" s="10">
        <v>0</v>
      </c>
      <c r="FU119" s="10">
        <v>0</v>
      </c>
      <c r="FV119" s="10">
        <v>0</v>
      </c>
      <c r="FW119" s="10">
        <v>813</v>
      </c>
      <c r="FX119" s="10">
        <v>0</v>
      </c>
      <c r="FY119" s="10">
        <v>12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58">
        <v>0</v>
      </c>
      <c r="GI119" s="10">
        <v>99</v>
      </c>
      <c r="GJ119" s="10">
        <v>0</v>
      </c>
      <c r="GK119" s="10">
        <v>0</v>
      </c>
      <c r="GL119" s="10">
        <v>0</v>
      </c>
      <c r="GM119" s="10">
        <v>0</v>
      </c>
      <c r="GN119" s="10">
        <v>154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1">
        <v>0</v>
      </c>
      <c r="GV119" s="11">
        <v>0</v>
      </c>
      <c r="GW119" s="11">
        <v>389</v>
      </c>
      <c r="GX119" s="11">
        <v>0</v>
      </c>
      <c r="GY119" s="11">
        <v>0</v>
      </c>
      <c r="GZ119" s="11">
        <v>0</v>
      </c>
      <c r="HA119" s="11">
        <v>47</v>
      </c>
      <c r="HB119" s="11">
        <v>0</v>
      </c>
      <c r="HC119" s="11">
        <v>0</v>
      </c>
      <c r="HD119" s="11">
        <v>26</v>
      </c>
      <c r="HE119" s="11">
        <v>0</v>
      </c>
      <c r="HF119" s="11">
        <v>0</v>
      </c>
      <c r="HG119" s="11">
        <v>0</v>
      </c>
      <c r="HH119" s="11">
        <v>0</v>
      </c>
      <c r="HI119" s="11">
        <v>0</v>
      </c>
      <c r="HJ119" s="11">
        <v>0</v>
      </c>
      <c r="HK119" s="11">
        <v>1924</v>
      </c>
      <c r="HL119" s="11">
        <v>0</v>
      </c>
      <c r="HM119" s="11">
        <v>0</v>
      </c>
      <c r="HN119" s="11">
        <v>0</v>
      </c>
      <c r="HO119" s="11">
        <v>0</v>
      </c>
      <c r="HP119" s="11">
        <v>51</v>
      </c>
      <c r="HQ119" s="11">
        <v>343</v>
      </c>
      <c r="HR119" s="11">
        <v>0</v>
      </c>
      <c r="HS119" s="11">
        <v>0</v>
      </c>
      <c r="HT119" s="11">
        <v>0</v>
      </c>
      <c r="HU119" s="11">
        <v>0</v>
      </c>
      <c r="HV119" s="11">
        <v>145</v>
      </c>
      <c r="HW119" s="11">
        <v>59</v>
      </c>
      <c r="HX119" s="11">
        <v>41</v>
      </c>
      <c r="HY119" s="11">
        <v>0</v>
      </c>
      <c r="HZ119" s="11">
        <v>1730</v>
      </c>
      <c r="IA119" s="11">
        <v>143</v>
      </c>
      <c r="IB119" s="11">
        <v>202</v>
      </c>
      <c r="IC119" s="11">
        <v>0</v>
      </c>
      <c r="ID119" s="11">
        <v>0</v>
      </c>
      <c r="IE119" s="11">
        <v>0</v>
      </c>
      <c r="IF119" s="11">
        <v>0</v>
      </c>
      <c r="IG119" s="11">
        <v>2823</v>
      </c>
      <c r="IH119" s="11">
        <v>2460</v>
      </c>
      <c r="II119" s="11">
        <v>0</v>
      </c>
      <c r="IJ119" s="11">
        <v>0</v>
      </c>
      <c r="IK119" s="11">
        <v>0</v>
      </c>
      <c r="IL119" s="11">
        <v>12</v>
      </c>
      <c r="IM119" s="11">
        <v>0</v>
      </c>
      <c r="IN119" s="11">
        <v>6</v>
      </c>
      <c r="IO119" s="11">
        <v>13</v>
      </c>
      <c r="IP119" s="11">
        <v>3</v>
      </c>
      <c r="IQ119" s="11">
        <v>4584</v>
      </c>
      <c r="IR119" s="11">
        <v>984</v>
      </c>
      <c r="IS119" s="11">
        <v>401</v>
      </c>
      <c r="IT119" s="11">
        <v>2</v>
      </c>
      <c r="IU119" s="11">
        <v>0</v>
      </c>
      <c r="IV119" s="11">
        <v>2159</v>
      </c>
      <c r="IW119" s="11">
        <v>799</v>
      </c>
      <c r="IX119" s="11">
        <v>137</v>
      </c>
      <c r="IY119" s="11">
        <v>20</v>
      </c>
      <c r="IZ119" s="11">
        <v>10</v>
      </c>
      <c r="JA119" s="11">
        <v>14</v>
      </c>
      <c r="JB119" s="11">
        <v>0</v>
      </c>
      <c r="JC119" s="11">
        <v>0</v>
      </c>
      <c r="JD119" s="11">
        <v>6</v>
      </c>
      <c r="JE119" s="11">
        <v>0</v>
      </c>
      <c r="JF119" s="11">
        <v>14</v>
      </c>
      <c r="JG119" s="11">
        <v>0</v>
      </c>
      <c r="JH119" s="11">
        <v>0</v>
      </c>
      <c r="JI119" s="11">
        <v>0</v>
      </c>
      <c r="JJ119" s="11">
        <v>0</v>
      </c>
      <c r="JK119" s="11">
        <v>0</v>
      </c>
      <c r="JL119" s="11">
        <v>0</v>
      </c>
      <c r="JM119" s="11">
        <v>28</v>
      </c>
      <c r="JN119" s="11">
        <v>2</v>
      </c>
      <c r="JO119" s="11">
        <v>2333</v>
      </c>
      <c r="JP119" s="11">
        <v>3113</v>
      </c>
      <c r="JQ119" s="11">
        <v>532</v>
      </c>
      <c r="JR119" s="11">
        <v>0</v>
      </c>
      <c r="JS119" s="11">
        <v>0</v>
      </c>
      <c r="JT119" s="11">
        <v>3</v>
      </c>
      <c r="JU119" s="11">
        <v>732</v>
      </c>
      <c r="JV119" s="11">
        <v>0</v>
      </c>
      <c r="JW119" s="11">
        <v>73</v>
      </c>
      <c r="JX119" s="11">
        <v>32</v>
      </c>
      <c r="JY119" s="11">
        <v>0</v>
      </c>
      <c r="JZ119" s="11">
        <v>0</v>
      </c>
      <c r="KA119" s="11">
        <v>0</v>
      </c>
      <c r="KB119" s="11">
        <v>0</v>
      </c>
      <c r="KC119" s="11">
        <v>0</v>
      </c>
      <c r="KD119" s="11">
        <v>462</v>
      </c>
      <c r="KE119" s="11">
        <v>0</v>
      </c>
      <c r="KF119" s="11">
        <v>60905</v>
      </c>
      <c r="KG119" s="11">
        <v>5</v>
      </c>
      <c r="KH119" s="11">
        <v>488</v>
      </c>
      <c r="KI119" s="11">
        <v>0</v>
      </c>
      <c r="KJ119" s="11">
        <v>5</v>
      </c>
      <c r="KK119" s="11">
        <v>0</v>
      </c>
      <c r="KL119" s="11">
        <v>0</v>
      </c>
      <c r="KM119" s="11">
        <v>25</v>
      </c>
      <c r="KN119" s="11">
        <v>0</v>
      </c>
      <c r="KO119" s="11">
        <v>0</v>
      </c>
      <c r="KP119" s="11">
        <v>0</v>
      </c>
      <c r="KQ119" s="11">
        <v>0</v>
      </c>
      <c r="KR119" s="11">
        <v>0</v>
      </c>
      <c r="KS119" s="11">
        <v>0</v>
      </c>
      <c r="KT119" s="11">
        <v>0</v>
      </c>
      <c r="KU119" s="11">
        <v>556</v>
      </c>
      <c r="KV119" s="11">
        <v>1417</v>
      </c>
      <c r="KW119" s="11">
        <v>449</v>
      </c>
      <c r="KX119" s="11">
        <v>1154</v>
      </c>
      <c r="KY119" s="11">
        <v>1700</v>
      </c>
      <c r="KZ119" s="11">
        <v>422</v>
      </c>
      <c r="LA119" s="11">
        <v>1140</v>
      </c>
      <c r="LB119" s="11">
        <v>40</v>
      </c>
      <c r="LC119" s="11">
        <v>603</v>
      </c>
      <c r="LD119" s="11">
        <v>426</v>
      </c>
      <c r="LE119" s="11">
        <v>3</v>
      </c>
      <c r="LF119" s="11">
        <v>1250</v>
      </c>
      <c r="LG119" s="11">
        <v>260</v>
      </c>
      <c r="LH119" s="11">
        <v>107</v>
      </c>
      <c r="LI119" s="11">
        <v>12</v>
      </c>
      <c r="LJ119" s="11">
        <v>9</v>
      </c>
      <c r="LK119" s="11">
        <v>33</v>
      </c>
      <c r="LL119" s="11">
        <v>12</v>
      </c>
      <c r="LM119" s="11">
        <v>34</v>
      </c>
      <c r="LN119" s="11">
        <v>5</v>
      </c>
      <c r="LO119" s="11">
        <v>6</v>
      </c>
      <c r="LP119" s="11">
        <v>0</v>
      </c>
      <c r="LQ119" s="11">
        <v>48</v>
      </c>
      <c r="LR119" s="11">
        <v>3</v>
      </c>
      <c r="LS119" s="11">
        <v>0</v>
      </c>
      <c r="LT119" s="11">
        <v>980</v>
      </c>
      <c r="LU119" s="11">
        <v>0</v>
      </c>
      <c r="LV119" s="11">
        <v>851</v>
      </c>
      <c r="LW119" s="11">
        <v>202</v>
      </c>
      <c r="LX119" s="11">
        <v>341</v>
      </c>
      <c r="LY119" s="11">
        <v>0</v>
      </c>
      <c r="LZ119" s="11">
        <v>0</v>
      </c>
      <c r="MA119" s="11">
        <v>0</v>
      </c>
      <c r="MB119" s="11">
        <v>622</v>
      </c>
      <c r="MC119" s="11">
        <v>0</v>
      </c>
      <c r="MD119" s="11">
        <v>0</v>
      </c>
      <c r="ME119" s="11">
        <v>0</v>
      </c>
      <c r="MF119" s="11">
        <v>0</v>
      </c>
      <c r="MG119" s="11">
        <v>0</v>
      </c>
      <c r="MH119" s="11">
        <v>0</v>
      </c>
      <c r="MI119" s="11">
        <v>0</v>
      </c>
      <c r="MJ119" s="11">
        <v>34</v>
      </c>
      <c r="MK119" s="11">
        <v>14</v>
      </c>
      <c r="ML119" s="11">
        <v>0</v>
      </c>
      <c r="MM119" s="11">
        <v>0</v>
      </c>
      <c r="MN119" s="11">
        <v>0</v>
      </c>
      <c r="MO119" s="11">
        <v>0</v>
      </c>
      <c r="MP119" s="11">
        <v>0</v>
      </c>
      <c r="MQ119" s="11">
        <v>0</v>
      </c>
      <c r="MR119" s="11">
        <v>0</v>
      </c>
      <c r="MS119" s="11">
        <v>0</v>
      </c>
      <c r="MT119" s="11">
        <v>0</v>
      </c>
      <c r="MU119" s="11">
        <v>0</v>
      </c>
      <c r="MV119" s="11">
        <v>0</v>
      </c>
      <c r="MW119" s="11">
        <v>0</v>
      </c>
      <c r="MX119" s="11">
        <v>0</v>
      </c>
      <c r="MY119" s="11">
        <v>0</v>
      </c>
      <c r="MZ119" s="11">
        <v>0</v>
      </c>
      <c r="NA119" s="11">
        <v>0</v>
      </c>
      <c r="NB119" s="11">
        <v>0</v>
      </c>
      <c r="NC119" s="11">
        <v>0</v>
      </c>
      <c r="ND119" s="11">
        <v>0</v>
      </c>
      <c r="NE119" s="11">
        <v>0</v>
      </c>
      <c r="NF119" s="11">
        <v>0</v>
      </c>
      <c r="NG119" s="11">
        <v>602</v>
      </c>
      <c r="NH119" s="11">
        <v>0</v>
      </c>
      <c r="NI119" s="11">
        <v>0</v>
      </c>
      <c r="NJ119" s="11">
        <v>30</v>
      </c>
      <c r="NK119" s="11">
        <v>674</v>
      </c>
      <c r="NL119" s="11">
        <v>0</v>
      </c>
      <c r="NM119" s="11">
        <v>0</v>
      </c>
      <c r="NN119" s="11">
        <v>0</v>
      </c>
      <c r="NO119" s="11">
        <v>0</v>
      </c>
      <c r="NP119" s="11">
        <v>0</v>
      </c>
      <c r="NQ119" s="11">
        <v>0</v>
      </c>
      <c r="NR119" s="11">
        <v>0</v>
      </c>
      <c r="NS119" s="11">
        <v>0</v>
      </c>
      <c r="NT119" s="11">
        <v>0</v>
      </c>
      <c r="NU119" s="11">
        <v>0</v>
      </c>
      <c r="NV119" s="11">
        <v>0</v>
      </c>
      <c r="NW119" s="11">
        <v>0</v>
      </c>
      <c r="NX119" s="11">
        <v>0</v>
      </c>
      <c r="NY119" s="11">
        <v>0</v>
      </c>
      <c r="NZ119" s="11">
        <v>0</v>
      </c>
      <c r="OA119" s="11">
        <v>0</v>
      </c>
      <c r="OB119" s="11">
        <v>0</v>
      </c>
      <c r="OC119" s="11">
        <v>9509</v>
      </c>
      <c r="OD119" s="11">
        <v>4446</v>
      </c>
      <c r="OE119" s="11">
        <v>0</v>
      </c>
      <c r="OF119" s="11">
        <v>0</v>
      </c>
      <c r="OG119" s="11">
        <v>0</v>
      </c>
      <c r="OH119" s="11">
        <v>180</v>
      </c>
      <c r="OI119" s="11">
        <v>0</v>
      </c>
      <c r="OJ119" s="11">
        <v>0</v>
      </c>
      <c r="OK119" s="11">
        <v>0</v>
      </c>
      <c r="OL119" s="11">
        <v>0</v>
      </c>
      <c r="OM119" s="11">
        <v>0</v>
      </c>
      <c r="ON119" s="11">
        <v>0</v>
      </c>
      <c r="OO119" s="11">
        <v>330</v>
      </c>
      <c r="OP119" s="11">
        <v>127857</v>
      </c>
      <c r="OQ119" s="150">
        <v>8218</v>
      </c>
      <c r="OR119" s="11">
        <v>0</v>
      </c>
      <c r="OS119" s="11">
        <v>0</v>
      </c>
      <c r="OT119" s="11">
        <v>0</v>
      </c>
      <c r="OU119" s="11">
        <v>-23844</v>
      </c>
      <c r="OV119" s="11">
        <v>13250</v>
      </c>
      <c r="OW119" s="11">
        <v>-2376</v>
      </c>
      <c r="OX119" s="11">
        <v>125481</v>
      </c>
      <c r="OY119" s="11">
        <v>99965</v>
      </c>
      <c r="OZ119" s="11">
        <v>25516</v>
      </c>
      <c r="PA119" s="11">
        <v>0</v>
      </c>
      <c r="PB119" s="11">
        <v>125481</v>
      </c>
    </row>
    <row r="120" spans="1:418" ht="15" customHeight="1">
      <c r="A120" s="8" t="s">
        <v>543</v>
      </c>
      <c r="B120" s="9" t="s">
        <v>116</v>
      </c>
      <c r="C120" s="10">
        <v>571</v>
      </c>
      <c r="D120" s="10">
        <v>0</v>
      </c>
      <c r="E120" s="10">
        <v>0</v>
      </c>
      <c r="F120" s="10">
        <v>0</v>
      </c>
      <c r="G120" s="10">
        <v>401</v>
      </c>
      <c r="H120" s="10">
        <v>2099</v>
      </c>
      <c r="I120" s="10">
        <v>0</v>
      </c>
      <c r="J120" s="10">
        <v>0</v>
      </c>
      <c r="K120" s="10">
        <v>0</v>
      </c>
      <c r="L120" s="10">
        <v>354</v>
      </c>
      <c r="M120" s="10">
        <v>13</v>
      </c>
      <c r="N120" s="10">
        <v>0</v>
      </c>
      <c r="O120" s="10">
        <v>230</v>
      </c>
      <c r="P120" s="10">
        <v>81</v>
      </c>
      <c r="Q120" s="10">
        <v>0</v>
      </c>
      <c r="R120" s="10">
        <v>1</v>
      </c>
      <c r="S120" s="10">
        <v>0</v>
      </c>
      <c r="T120" s="10">
        <v>2808</v>
      </c>
      <c r="U120" s="10">
        <v>234</v>
      </c>
      <c r="V120" s="10">
        <v>3445</v>
      </c>
      <c r="W120" s="10">
        <v>491</v>
      </c>
      <c r="X120" s="10">
        <v>294</v>
      </c>
      <c r="Y120" s="10">
        <v>9</v>
      </c>
      <c r="Z120" s="10">
        <v>0</v>
      </c>
      <c r="AA120" s="10">
        <v>11</v>
      </c>
      <c r="AB120" s="10">
        <v>58</v>
      </c>
      <c r="AC120" s="10">
        <v>4365</v>
      </c>
      <c r="AD120" s="10">
        <v>547</v>
      </c>
      <c r="AE120" s="10">
        <v>1039</v>
      </c>
      <c r="AF120" s="10">
        <v>2181</v>
      </c>
      <c r="AG120" s="10">
        <v>0</v>
      </c>
      <c r="AH120" s="10">
        <v>0</v>
      </c>
      <c r="AI120" s="10">
        <v>0</v>
      </c>
      <c r="AJ120" s="10">
        <v>100</v>
      </c>
      <c r="AK120" s="10">
        <v>0</v>
      </c>
      <c r="AL120" s="10">
        <v>30</v>
      </c>
      <c r="AM120" s="10">
        <v>182</v>
      </c>
      <c r="AN120" s="10">
        <v>13</v>
      </c>
      <c r="AO120" s="10">
        <v>600</v>
      </c>
      <c r="AP120" s="10">
        <v>303</v>
      </c>
      <c r="AQ120" s="10">
        <v>276</v>
      </c>
      <c r="AR120" s="10">
        <v>121</v>
      </c>
      <c r="AS120" s="10">
        <v>609</v>
      </c>
      <c r="AT120" s="10">
        <v>711</v>
      </c>
      <c r="AU120" s="10">
        <v>0</v>
      </c>
      <c r="AV120" s="10">
        <v>0</v>
      </c>
      <c r="AW120" s="10">
        <v>499</v>
      </c>
      <c r="AX120" s="10">
        <v>0</v>
      </c>
      <c r="AY120" s="10">
        <v>0</v>
      </c>
      <c r="AZ120" s="10">
        <v>0</v>
      </c>
      <c r="BA120" s="10">
        <v>8</v>
      </c>
      <c r="BB120" s="10">
        <v>86</v>
      </c>
      <c r="BC120" s="10">
        <v>370</v>
      </c>
      <c r="BD120" s="10">
        <v>6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14</v>
      </c>
      <c r="BN120" s="10">
        <v>0</v>
      </c>
      <c r="BO120" s="10">
        <v>0</v>
      </c>
      <c r="BP120" s="10">
        <v>0</v>
      </c>
      <c r="BQ120" s="10">
        <v>7</v>
      </c>
      <c r="BR120" s="10">
        <v>0</v>
      </c>
      <c r="BS120" s="10">
        <v>4</v>
      </c>
      <c r="BT120" s="10">
        <v>845</v>
      </c>
      <c r="BU120" s="10">
        <v>209</v>
      </c>
      <c r="BV120" s="10">
        <v>0</v>
      </c>
      <c r="BW120" s="10">
        <v>0</v>
      </c>
      <c r="BX120" s="10">
        <v>0</v>
      </c>
      <c r="BY120" s="10">
        <v>0</v>
      </c>
      <c r="BZ120" s="10">
        <v>22</v>
      </c>
      <c r="CA120" s="10">
        <v>0</v>
      </c>
      <c r="CB120" s="10">
        <v>0</v>
      </c>
      <c r="CC120" s="10">
        <v>0</v>
      </c>
      <c r="CD120" s="10">
        <v>2</v>
      </c>
      <c r="CE120" s="10">
        <v>18</v>
      </c>
      <c r="CF120" s="10">
        <v>0</v>
      </c>
      <c r="CG120" s="10">
        <v>225</v>
      </c>
      <c r="CH120" s="10">
        <v>0</v>
      </c>
      <c r="CI120" s="10">
        <v>0</v>
      </c>
      <c r="CJ120" s="10">
        <v>6</v>
      </c>
      <c r="CK120" s="10">
        <v>2</v>
      </c>
      <c r="CL120" s="10">
        <v>81</v>
      </c>
      <c r="CM120" s="10">
        <v>0</v>
      </c>
      <c r="CN120" s="10">
        <v>0</v>
      </c>
      <c r="CO120" s="10">
        <v>0</v>
      </c>
      <c r="CP120" s="10">
        <v>7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69</v>
      </c>
      <c r="CW120" s="10">
        <v>65</v>
      </c>
      <c r="CX120" s="10">
        <v>6</v>
      </c>
      <c r="CY120" s="10">
        <v>0</v>
      </c>
      <c r="CZ120" s="10">
        <v>0</v>
      </c>
      <c r="DA120" s="10">
        <v>0</v>
      </c>
      <c r="DB120" s="10">
        <v>12</v>
      </c>
      <c r="DC120" s="10">
        <v>0</v>
      </c>
      <c r="DD120" s="10">
        <v>897</v>
      </c>
      <c r="DE120" s="10">
        <v>450</v>
      </c>
      <c r="DF120" s="10">
        <v>4</v>
      </c>
      <c r="DG120" s="10">
        <v>569</v>
      </c>
      <c r="DH120" s="10">
        <v>23</v>
      </c>
      <c r="DI120" s="10">
        <v>0</v>
      </c>
      <c r="DJ120" s="10">
        <v>0</v>
      </c>
      <c r="DK120" s="10">
        <v>0</v>
      </c>
      <c r="DL120" s="10">
        <v>101884</v>
      </c>
      <c r="DM120" s="10">
        <v>56946</v>
      </c>
      <c r="DN120" s="10">
        <v>198930</v>
      </c>
      <c r="DO120" s="10">
        <v>195955</v>
      </c>
      <c r="DP120" s="10">
        <v>388433</v>
      </c>
      <c r="DQ120" s="10">
        <v>69125</v>
      </c>
      <c r="DR120" s="10">
        <v>128691</v>
      </c>
      <c r="DS120" s="10">
        <v>4065</v>
      </c>
      <c r="DT120" s="10">
        <v>279</v>
      </c>
      <c r="DU120" s="10">
        <v>4594</v>
      </c>
      <c r="DV120" s="10">
        <v>380</v>
      </c>
      <c r="DW120" s="10">
        <v>41</v>
      </c>
      <c r="DX120" s="10">
        <v>93</v>
      </c>
      <c r="DY120" s="10">
        <v>483</v>
      </c>
      <c r="DZ120" s="10">
        <v>26</v>
      </c>
      <c r="EA120" s="10">
        <v>3</v>
      </c>
      <c r="EB120" s="10">
        <v>0</v>
      </c>
      <c r="EC120" s="10">
        <v>0</v>
      </c>
      <c r="ED120" s="10">
        <v>1633</v>
      </c>
      <c r="EE120" s="10">
        <v>40</v>
      </c>
      <c r="EF120" s="10">
        <v>26</v>
      </c>
      <c r="EG120" s="10">
        <v>15</v>
      </c>
      <c r="EH120" s="10">
        <v>8</v>
      </c>
      <c r="EI120" s="10">
        <v>43</v>
      </c>
      <c r="EJ120" s="10">
        <v>5</v>
      </c>
      <c r="EK120" s="10">
        <v>27</v>
      </c>
      <c r="EL120" s="10">
        <v>140</v>
      </c>
      <c r="EM120" s="10">
        <v>0</v>
      </c>
      <c r="EN120" s="10">
        <v>2</v>
      </c>
      <c r="EO120" s="10">
        <v>375</v>
      </c>
      <c r="EP120" s="10">
        <v>118</v>
      </c>
      <c r="EQ120" s="10">
        <v>100</v>
      </c>
      <c r="ER120" s="10">
        <v>211</v>
      </c>
      <c r="ES120" s="10">
        <v>266</v>
      </c>
      <c r="ET120" s="10">
        <v>414</v>
      </c>
      <c r="EU120" s="10">
        <v>684</v>
      </c>
      <c r="EV120" s="10">
        <v>0</v>
      </c>
      <c r="EW120" s="10">
        <v>256</v>
      </c>
      <c r="EX120" s="10">
        <v>0</v>
      </c>
      <c r="EY120" s="10">
        <v>2115</v>
      </c>
      <c r="EZ120" s="10">
        <v>11</v>
      </c>
      <c r="FA120" s="10">
        <v>68</v>
      </c>
      <c r="FB120" s="10">
        <v>139</v>
      </c>
      <c r="FC120" s="10">
        <v>347</v>
      </c>
      <c r="FD120" s="10">
        <v>197</v>
      </c>
      <c r="FE120" s="10">
        <v>403</v>
      </c>
      <c r="FF120" s="10">
        <v>18</v>
      </c>
      <c r="FG120" s="10">
        <v>0</v>
      </c>
      <c r="FH120" s="10">
        <v>109</v>
      </c>
      <c r="FI120" s="10">
        <v>1</v>
      </c>
      <c r="FJ120" s="10">
        <v>0</v>
      </c>
      <c r="FK120" s="10">
        <v>42</v>
      </c>
      <c r="FL120" s="10">
        <v>2014</v>
      </c>
      <c r="FM120" s="10">
        <v>3278</v>
      </c>
      <c r="FN120" s="10">
        <v>156</v>
      </c>
      <c r="FO120" s="10">
        <v>416</v>
      </c>
      <c r="FP120" s="10">
        <v>1241</v>
      </c>
      <c r="FQ120" s="10">
        <v>52</v>
      </c>
      <c r="FR120" s="10">
        <v>1235</v>
      </c>
      <c r="FS120" s="10">
        <v>2873</v>
      </c>
      <c r="FT120" s="10">
        <v>6</v>
      </c>
      <c r="FU120" s="10">
        <v>67</v>
      </c>
      <c r="FV120" s="10">
        <v>31</v>
      </c>
      <c r="FW120" s="10">
        <v>38</v>
      </c>
      <c r="FX120" s="10">
        <v>328</v>
      </c>
      <c r="FY120" s="10">
        <v>112</v>
      </c>
      <c r="FZ120" s="10">
        <v>73</v>
      </c>
      <c r="GA120" s="10">
        <v>1927</v>
      </c>
      <c r="GB120" s="10">
        <v>1022</v>
      </c>
      <c r="GC120" s="10">
        <v>249</v>
      </c>
      <c r="GD120" s="10">
        <v>161</v>
      </c>
      <c r="GE120" s="10">
        <v>190</v>
      </c>
      <c r="GF120" s="10">
        <v>18</v>
      </c>
      <c r="GG120" s="10">
        <v>239</v>
      </c>
      <c r="GH120" s="158">
        <v>457</v>
      </c>
      <c r="GI120" s="10">
        <v>46</v>
      </c>
      <c r="GJ120" s="10">
        <v>347</v>
      </c>
      <c r="GK120" s="10">
        <v>873</v>
      </c>
      <c r="GL120" s="10">
        <v>14</v>
      </c>
      <c r="GM120" s="10">
        <v>12</v>
      </c>
      <c r="GN120" s="10">
        <v>954</v>
      </c>
      <c r="GO120" s="10">
        <v>1638</v>
      </c>
      <c r="GP120" s="10">
        <v>1483</v>
      </c>
      <c r="GQ120" s="10">
        <v>1489</v>
      </c>
      <c r="GR120" s="10">
        <v>642</v>
      </c>
      <c r="GS120" s="10">
        <v>1868</v>
      </c>
      <c r="GT120" s="10">
        <v>443</v>
      </c>
      <c r="GU120" s="11">
        <v>271</v>
      </c>
      <c r="GV120" s="11">
        <v>720</v>
      </c>
      <c r="GW120" s="11">
        <v>46</v>
      </c>
      <c r="GX120" s="11">
        <v>0</v>
      </c>
      <c r="GY120" s="11">
        <v>0</v>
      </c>
      <c r="GZ120" s="11">
        <v>165</v>
      </c>
      <c r="HA120" s="11">
        <v>192</v>
      </c>
      <c r="HB120" s="11">
        <v>50</v>
      </c>
      <c r="HC120" s="11">
        <v>1464</v>
      </c>
      <c r="HD120" s="11">
        <v>3252</v>
      </c>
      <c r="HE120" s="11">
        <v>415</v>
      </c>
      <c r="HF120" s="11">
        <v>0</v>
      </c>
      <c r="HG120" s="11">
        <v>3633</v>
      </c>
      <c r="HH120" s="11">
        <v>381</v>
      </c>
      <c r="HI120" s="11">
        <v>3126</v>
      </c>
      <c r="HJ120" s="11">
        <v>10</v>
      </c>
      <c r="HK120" s="11">
        <v>1842</v>
      </c>
      <c r="HL120" s="11">
        <v>718</v>
      </c>
      <c r="HM120" s="11">
        <v>1846</v>
      </c>
      <c r="HN120" s="11">
        <v>230</v>
      </c>
      <c r="HO120" s="11">
        <v>690</v>
      </c>
      <c r="HP120" s="11">
        <v>1499</v>
      </c>
      <c r="HQ120" s="11">
        <v>2369</v>
      </c>
      <c r="HR120" s="11">
        <v>985</v>
      </c>
      <c r="HS120" s="11">
        <v>614</v>
      </c>
      <c r="HT120" s="11">
        <v>22</v>
      </c>
      <c r="HU120" s="11">
        <v>97</v>
      </c>
      <c r="HV120" s="11">
        <v>180</v>
      </c>
      <c r="HW120" s="11">
        <v>1153</v>
      </c>
      <c r="HX120" s="11">
        <v>1490</v>
      </c>
      <c r="HY120" s="11">
        <v>410</v>
      </c>
      <c r="HZ120" s="11">
        <v>548</v>
      </c>
      <c r="IA120" s="11">
        <v>361</v>
      </c>
      <c r="IB120" s="11">
        <v>559</v>
      </c>
      <c r="IC120" s="11">
        <v>535</v>
      </c>
      <c r="ID120" s="11">
        <v>2575</v>
      </c>
      <c r="IE120" s="11">
        <v>47</v>
      </c>
      <c r="IF120" s="11">
        <v>1533</v>
      </c>
      <c r="IG120" s="11">
        <v>1812</v>
      </c>
      <c r="IH120" s="11">
        <v>1669</v>
      </c>
      <c r="II120" s="11">
        <v>2582</v>
      </c>
      <c r="IJ120" s="11">
        <v>804</v>
      </c>
      <c r="IK120" s="11">
        <v>1246</v>
      </c>
      <c r="IL120" s="11">
        <v>787</v>
      </c>
      <c r="IM120" s="11">
        <v>0</v>
      </c>
      <c r="IN120" s="11">
        <v>363</v>
      </c>
      <c r="IO120" s="11">
        <v>82</v>
      </c>
      <c r="IP120" s="11">
        <v>12</v>
      </c>
      <c r="IQ120" s="11">
        <v>822</v>
      </c>
      <c r="IR120" s="11">
        <v>0</v>
      </c>
      <c r="IS120" s="11">
        <v>239</v>
      </c>
      <c r="IT120" s="11">
        <v>0</v>
      </c>
      <c r="IU120" s="11">
        <v>0</v>
      </c>
      <c r="IV120" s="11">
        <v>58</v>
      </c>
      <c r="IW120" s="11">
        <v>0</v>
      </c>
      <c r="IX120" s="11">
        <v>0</v>
      </c>
      <c r="IY120" s="11">
        <v>172</v>
      </c>
      <c r="IZ120" s="11">
        <v>0</v>
      </c>
      <c r="JA120" s="11">
        <v>0</v>
      </c>
      <c r="JB120" s="11">
        <v>0</v>
      </c>
      <c r="JC120" s="11">
        <v>581</v>
      </c>
      <c r="JD120" s="11">
        <v>15</v>
      </c>
      <c r="JE120" s="11">
        <v>4</v>
      </c>
      <c r="JF120" s="11">
        <v>629</v>
      </c>
      <c r="JG120" s="11">
        <v>8</v>
      </c>
      <c r="JH120" s="11">
        <v>483</v>
      </c>
      <c r="JI120" s="11">
        <v>18</v>
      </c>
      <c r="JJ120" s="11">
        <v>91</v>
      </c>
      <c r="JK120" s="11">
        <v>244</v>
      </c>
      <c r="JL120" s="11">
        <v>596</v>
      </c>
      <c r="JM120" s="11">
        <v>0</v>
      </c>
      <c r="JN120" s="11">
        <v>0</v>
      </c>
      <c r="JO120" s="11">
        <v>0</v>
      </c>
      <c r="JP120" s="11">
        <v>3945</v>
      </c>
      <c r="JQ120" s="11">
        <v>547</v>
      </c>
      <c r="JR120" s="11">
        <v>736</v>
      </c>
      <c r="JS120" s="11">
        <v>357</v>
      </c>
      <c r="JT120" s="11">
        <v>42</v>
      </c>
      <c r="JU120" s="11">
        <v>4406</v>
      </c>
      <c r="JV120" s="11">
        <v>207</v>
      </c>
      <c r="JW120" s="11">
        <v>80429</v>
      </c>
      <c r="JX120" s="11">
        <v>24393</v>
      </c>
      <c r="JY120" s="11">
        <v>12398</v>
      </c>
      <c r="JZ120" s="11">
        <v>253</v>
      </c>
      <c r="KA120" s="11">
        <v>0</v>
      </c>
      <c r="KB120" s="11">
        <v>28</v>
      </c>
      <c r="KC120" s="11">
        <v>23</v>
      </c>
      <c r="KD120" s="11">
        <v>253174</v>
      </c>
      <c r="KE120" s="11">
        <v>1775</v>
      </c>
      <c r="KF120" s="11">
        <v>67463</v>
      </c>
      <c r="KG120" s="11">
        <v>57</v>
      </c>
      <c r="KH120" s="11">
        <v>16697</v>
      </c>
      <c r="KI120" s="11">
        <v>33416</v>
      </c>
      <c r="KJ120" s="11">
        <v>6064</v>
      </c>
      <c r="KK120" s="11">
        <v>0</v>
      </c>
      <c r="KL120" s="11">
        <v>5</v>
      </c>
      <c r="KM120" s="11">
        <v>283</v>
      </c>
      <c r="KN120" s="11">
        <v>44</v>
      </c>
      <c r="KO120" s="11">
        <v>857</v>
      </c>
      <c r="KP120" s="11">
        <v>433</v>
      </c>
      <c r="KQ120" s="11">
        <v>345</v>
      </c>
      <c r="KR120" s="11">
        <v>0</v>
      </c>
      <c r="KS120" s="11">
        <v>0</v>
      </c>
      <c r="KT120" s="11">
        <v>0</v>
      </c>
      <c r="KU120" s="11">
        <v>105900</v>
      </c>
      <c r="KV120" s="11">
        <v>51070</v>
      </c>
      <c r="KW120" s="11">
        <v>63820</v>
      </c>
      <c r="KX120" s="11">
        <v>30710</v>
      </c>
      <c r="KY120" s="11">
        <v>8591</v>
      </c>
      <c r="KZ120" s="11">
        <v>3057</v>
      </c>
      <c r="LA120" s="11">
        <v>4930</v>
      </c>
      <c r="LB120" s="11">
        <v>245</v>
      </c>
      <c r="LC120" s="11">
        <v>5190</v>
      </c>
      <c r="LD120" s="11">
        <v>12398</v>
      </c>
      <c r="LE120" s="11">
        <v>9067</v>
      </c>
      <c r="LF120" s="11">
        <v>37223</v>
      </c>
      <c r="LG120" s="11">
        <v>3070</v>
      </c>
      <c r="LH120" s="11">
        <v>783</v>
      </c>
      <c r="LI120" s="11">
        <v>4955</v>
      </c>
      <c r="LJ120" s="11">
        <v>11323</v>
      </c>
      <c r="LK120" s="11">
        <v>935</v>
      </c>
      <c r="LL120" s="11">
        <v>12</v>
      </c>
      <c r="LM120" s="11">
        <v>5944</v>
      </c>
      <c r="LN120" s="11">
        <v>1456</v>
      </c>
      <c r="LO120" s="11">
        <v>857</v>
      </c>
      <c r="LP120" s="11">
        <v>74</v>
      </c>
      <c r="LQ120" s="11">
        <v>703</v>
      </c>
      <c r="LR120" s="11">
        <v>55</v>
      </c>
      <c r="LS120" s="11">
        <v>0</v>
      </c>
      <c r="LT120" s="11">
        <v>6700</v>
      </c>
      <c r="LU120" s="11">
        <v>0</v>
      </c>
      <c r="LV120" s="11">
        <v>25</v>
      </c>
      <c r="LW120" s="11">
        <v>65</v>
      </c>
      <c r="LX120" s="11">
        <v>0</v>
      </c>
      <c r="LY120" s="11">
        <v>84</v>
      </c>
      <c r="LZ120" s="11">
        <v>1178</v>
      </c>
      <c r="MA120" s="11">
        <v>274</v>
      </c>
      <c r="MB120" s="11">
        <v>1410</v>
      </c>
      <c r="MC120" s="11">
        <v>82</v>
      </c>
      <c r="MD120" s="11">
        <v>23</v>
      </c>
      <c r="ME120" s="11">
        <v>0</v>
      </c>
      <c r="MF120" s="11">
        <v>0</v>
      </c>
      <c r="MG120" s="11">
        <v>0</v>
      </c>
      <c r="MH120" s="11">
        <v>0</v>
      </c>
      <c r="MI120" s="11">
        <v>0</v>
      </c>
      <c r="MJ120" s="11">
        <v>0</v>
      </c>
      <c r="MK120" s="11">
        <v>0</v>
      </c>
      <c r="ML120" s="11">
        <v>0</v>
      </c>
      <c r="MM120" s="11">
        <v>0</v>
      </c>
      <c r="MN120" s="11">
        <v>0</v>
      </c>
      <c r="MO120" s="11">
        <v>0</v>
      </c>
      <c r="MP120" s="11">
        <v>0</v>
      </c>
      <c r="MQ120" s="11">
        <v>0</v>
      </c>
      <c r="MR120" s="11">
        <v>0</v>
      </c>
      <c r="MS120" s="11">
        <v>2931</v>
      </c>
      <c r="MT120" s="11">
        <v>0</v>
      </c>
      <c r="MU120" s="11">
        <v>281</v>
      </c>
      <c r="MV120" s="11">
        <v>0</v>
      </c>
      <c r="MW120" s="11">
        <v>0</v>
      </c>
      <c r="MX120" s="11">
        <v>0</v>
      </c>
      <c r="MY120" s="11">
        <v>0</v>
      </c>
      <c r="MZ120" s="11">
        <v>0</v>
      </c>
      <c r="NA120" s="11">
        <v>577</v>
      </c>
      <c r="NB120" s="11">
        <v>0</v>
      </c>
      <c r="NC120" s="11">
        <v>0</v>
      </c>
      <c r="ND120" s="11">
        <v>0</v>
      </c>
      <c r="NE120" s="11">
        <v>0</v>
      </c>
      <c r="NF120" s="11">
        <v>545</v>
      </c>
      <c r="NG120" s="11">
        <v>0</v>
      </c>
      <c r="NH120" s="11">
        <v>0</v>
      </c>
      <c r="NI120" s="11">
        <v>317</v>
      </c>
      <c r="NJ120" s="11">
        <v>2781</v>
      </c>
      <c r="NK120" s="11">
        <v>430</v>
      </c>
      <c r="NL120" s="11">
        <v>952</v>
      </c>
      <c r="NM120" s="11">
        <v>2136</v>
      </c>
      <c r="NN120" s="11">
        <v>1915</v>
      </c>
      <c r="NO120" s="11">
        <v>12</v>
      </c>
      <c r="NP120" s="11">
        <v>0</v>
      </c>
      <c r="NQ120" s="11">
        <v>1393</v>
      </c>
      <c r="NR120" s="11">
        <v>23</v>
      </c>
      <c r="NS120" s="11">
        <v>4182</v>
      </c>
      <c r="NT120" s="11">
        <v>0</v>
      </c>
      <c r="NU120" s="11">
        <v>29</v>
      </c>
      <c r="NV120" s="11">
        <v>44</v>
      </c>
      <c r="NW120" s="11">
        <v>114</v>
      </c>
      <c r="NX120" s="11">
        <v>2008</v>
      </c>
      <c r="NY120" s="11">
        <v>136</v>
      </c>
      <c r="NZ120" s="11">
        <v>245</v>
      </c>
      <c r="OA120" s="11">
        <v>445</v>
      </c>
      <c r="OB120" s="11">
        <v>429</v>
      </c>
      <c r="OC120" s="11">
        <v>2431</v>
      </c>
      <c r="OD120" s="11">
        <v>1240</v>
      </c>
      <c r="OE120" s="11">
        <v>0</v>
      </c>
      <c r="OF120" s="11">
        <v>1484</v>
      </c>
      <c r="OG120" s="11">
        <v>0</v>
      </c>
      <c r="OH120" s="11">
        <v>351</v>
      </c>
      <c r="OI120" s="11">
        <v>0</v>
      </c>
      <c r="OJ120" s="11">
        <v>0</v>
      </c>
      <c r="OK120" s="11">
        <v>0</v>
      </c>
      <c r="OL120" s="11">
        <v>1459</v>
      </c>
      <c r="OM120" s="11">
        <v>0</v>
      </c>
      <c r="ON120" s="11">
        <v>0</v>
      </c>
      <c r="OO120" s="11">
        <v>3381</v>
      </c>
      <c r="OP120" s="11">
        <v>2170618</v>
      </c>
      <c r="OQ120" s="150">
        <v>4200</v>
      </c>
      <c r="OR120" s="11">
        <v>0</v>
      </c>
      <c r="OS120" s="11">
        <v>0</v>
      </c>
      <c r="OT120" s="11">
        <v>0</v>
      </c>
      <c r="OU120" s="11">
        <v>117221</v>
      </c>
      <c r="OV120" s="11">
        <v>15890</v>
      </c>
      <c r="OW120" s="11">
        <v>137311</v>
      </c>
      <c r="OX120" s="11">
        <v>2307929</v>
      </c>
      <c r="OY120" s="11">
        <v>1638485</v>
      </c>
      <c r="OZ120" s="11">
        <v>669444</v>
      </c>
      <c r="PA120" s="11">
        <v>0</v>
      </c>
      <c r="PB120" s="11">
        <v>2307929</v>
      </c>
    </row>
    <row r="121" spans="1:418" ht="15" customHeight="1">
      <c r="A121" s="8" t="s">
        <v>544</v>
      </c>
      <c r="B121" s="9" t="s">
        <v>117</v>
      </c>
      <c r="C121" s="10">
        <v>0</v>
      </c>
      <c r="D121" s="10">
        <v>0</v>
      </c>
      <c r="E121" s="10">
        <v>0</v>
      </c>
      <c r="F121" s="10">
        <v>0</v>
      </c>
      <c r="G121" s="10">
        <v>588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787</v>
      </c>
      <c r="U121" s="10">
        <v>92</v>
      </c>
      <c r="V121" s="10">
        <v>1240</v>
      </c>
      <c r="W121" s="10">
        <v>261</v>
      </c>
      <c r="X121" s="10">
        <v>0</v>
      </c>
      <c r="Y121" s="10">
        <v>0</v>
      </c>
      <c r="Z121" s="10">
        <v>0</v>
      </c>
      <c r="AA121" s="10">
        <v>6</v>
      </c>
      <c r="AB121" s="10">
        <v>0</v>
      </c>
      <c r="AC121" s="10">
        <v>2366</v>
      </c>
      <c r="AD121" s="10">
        <v>631</v>
      </c>
      <c r="AE121" s="10">
        <v>221</v>
      </c>
      <c r="AF121" s="10">
        <v>8</v>
      </c>
      <c r="AG121" s="10">
        <v>0</v>
      </c>
      <c r="AH121" s="10">
        <v>0</v>
      </c>
      <c r="AI121" s="10">
        <v>0</v>
      </c>
      <c r="AJ121" s="10">
        <v>9</v>
      </c>
      <c r="AK121" s="10">
        <v>0</v>
      </c>
      <c r="AL121" s="10">
        <v>0</v>
      </c>
      <c r="AM121" s="10">
        <v>0</v>
      </c>
      <c r="AN121" s="10">
        <v>13</v>
      </c>
      <c r="AO121" s="10">
        <v>223</v>
      </c>
      <c r="AP121" s="10">
        <v>4</v>
      </c>
      <c r="AQ121" s="10">
        <v>29</v>
      </c>
      <c r="AR121" s="10">
        <v>9</v>
      </c>
      <c r="AS121" s="10">
        <v>54</v>
      </c>
      <c r="AT121" s="10">
        <v>5</v>
      </c>
      <c r="AU121" s="10">
        <v>13</v>
      </c>
      <c r="AV121" s="10">
        <v>0</v>
      </c>
      <c r="AW121" s="10">
        <v>117</v>
      </c>
      <c r="AX121" s="10">
        <v>0</v>
      </c>
      <c r="AY121" s="10">
        <v>0</v>
      </c>
      <c r="AZ121" s="10">
        <v>36</v>
      </c>
      <c r="BA121" s="10">
        <v>0</v>
      </c>
      <c r="BB121" s="10">
        <v>0</v>
      </c>
      <c r="BC121" s="10">
        <v>551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0">
        <v>0</v>
      </c>
      <c r="BM121" s="10">
        <v>12</v>
      </c>
      <c r="BN121" s="10">
        <v>0</v>
      </c>
      <c r="BO121" s="10">
        <v>0</v>
      </c>
      <c r="BP121" s="10">
        <v>1</v>
      </c>
      <c r="BQ121" s="10">
        <v>278</v>
      </c>
      <c r="BR121" s="10">
        <v>0</v>
      </c>
      <c r="BS121" s="10">
        <v>0</v>
      </c>
      <c r="BT121" s="10">
        <v>2758</v>
      </c>
      <c r="BU121" s="10">
        <v>259</v>
      </c>
      <c r="BV121" s="10">
        <v>0</v>
      </c>
      <c r="BW121" s="10">
        <v>113</v>
      </c>
      <c r="BX121" s="10">
        <v>0</v>
      </c>
      <c r="BY121" s="10">
        <v>0</v>
      </c>
      <c r="BZ121" s="10">
        <v>120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916</v>
      </c>
      <c r="CH121" s="10">
        <v>0</v>
      </c>
      <c r="CI121" s="10">
        <v>7</v>
      </c>
      <c r="CJ121" s="10">
        <v>7</v>
      </c>
      <c r="CK121" s="10">
        <v>2</v>
      </c>
      <c r="CL121" s="10">
        <v>0</v>
      </c>
      <c r="CM121" s="10">
        <v>26</v>
      </c>
      <c r="CN121" s="10">
        <v>3</v>
      </c>
      <c r="CO121" s="10">
        <v>1</v>
      </c>
      <c r="CP121" s="10">
        <v>3</v>
      </c>
      <c r="CQ121" s="10">
        <v>0</v>
      </c>
      <c r="CR121" s="10">
        <v>0</v>
      </c>
      <c r="CS121" s="10">
        <v>0</v>
      </c>
      <c r="CT121" s="10">
        <v>4</v>
      </c>
      <c r="CU121" s="10">
        <v>0</v>
      </c>
      <c r="CV121" s="10">
        <v>0</v>
      </c>
      <c r="CW121" s="10">
        <v>35</v>
      </c>
      <c r="CX121" s="10">
        <v>8</v>
      </c>
      <c r="CY121" s="10">
        <v>69</v>
      </c>
      <c r="CZ121" s="10">
        <v>0</v>
      </c>
      <c r="DA121" s="10">
        <v>0</v>
      </c>
      <c r="DB121" s="10">
        <v>6</v>
      </c>
      <c r="DC121" s="10">
        <v>212</v>
      </c>
      <c r="DD121" s="10">
        <v>806</v>
      </c>
      <c r="DE121" s="10">
        <v>47</v>
      </c>
      <c r="DF121" s="10">
        <v>10</v>
      </c>
      <c r="DG121" s="10">
        <v>0</v>
      </c>
      <c r="DH121" s="10">
        <v>21</v>
      </c>
      <c r="DI121" s="10">
        <v>4</v>
      </c>
      <c r="DJ121" s="10">
        <v>0</v>
      </c>
      <c r="DK121" s="10">
        <v>0</v>
      </c>
      <c r="DL121" s="10">
        <v>817</v>
      </c>
      <c r="DM121" s="10">
        <v>128203</v>
      </c>
      <c r="DN121" s="10">
        <v>1519</v>
      </c>
      <c r="DO121" s="10">
        <v>144653</v>
      </c>
      <c r="DP121" s="10">
        <v>63193</v>
      </c>
      <c r="DQ121" s="10">
        <v>9392</v>
      </c>
      <c r="DR121" s="10">
        <v>0</v>
      </c>
      <c r="DS121" s="10">
        <v>0</v>
      </c>
      <c r="DT121" s="10">
        <v>668</v>
      </c>
      <c r="DU121" s="10">
        <v>791</v>
      </c>
      <c r="DV121" s="10">
        <v>208</v>
      </c>
      <c r="DW121" s="10">
        <v>228</v>
      </c>
      <c r="DX121" s="10">
        <v>81</v>
      </c>
      <c r="DY121" s="10">
        <v>791</v>
      </c>
      <c r="DZ121" s="10">
        <v>52</v>
      </c>
      <c r="EA121" s="10">
        <v>189</v>
      </c>
      <c r="EB121" s="10">
        <v>125</v>
      </c>
      <c r="EC121" s="10">
        <v>0</v>
      </c>
      <c r="ED121" s="10">
        <v>658</v>
      </c>
      <c r="EE121" s="10">
        <v>40</v>
      </c>
      <c r="EF121" s="10">
        <v>16</v>
      </c>
      <c r="EG121" s="10">
        <v>10</v>
      </c>
      <c r="EH121" s="10">
        <v>46</v>
      </c>
      <c r="EI121" s="10">
        <v>4</v>
      </c>
      <c r="EJ121" s="10">
        <v>1</v>
      </c>
      <c r="EK121" s="10">
        <v>28</v>
      </c>
      <c r="EL121" s="10">
        <v>42</v>
      </c>
      <c r="EM121" s="10">
        <v>28</v>
      </c>
      <c r="EN121" s="10">
        <v>0</v>
      </c>
      <c r="EO121" s="10">
        <v>182</v>
      </c>
      <c r="EP121" s="10">
        <v>99</v>
      </c>
      <c r="EQ121" s="10">
        <v>656</v>
      </c>
      <c r="ER121" s="10">
        <v>0</v>
      </c>
      <c r="ES121" s="10">
        <v>16</v>
      </c>
      <c r="ET121" s="10">
        <v>251</v>
      </c>
      <c r="EU121" s="10">
        <v>369</v>
      </c>
      <c r="EV121" s="10">
        <v>8</v>
      </c>
      <c r="EW121" s="10">
        <v>307</v>
      </c>
      <c r="EX121" s="10">
        <v>0</v>
      </c>
      <c r="EY121" s="10">
        <v>4</v>
      </c>
      <c r="EZ121" s="10">
        <v>31</v>
      </c>
      <c r="FA121" s="10">
        <v>347</v>
      </c>
      <c r="FB121" s="10">
        <v>0</v>
      </c>
      <c r="FC121" s="10">
        <v>1107</v>
      </c>
      <c r="FD121" s="10">
        <v>183</v>
      </c>
      <c r="FE121" s="10">
        <v>574</v>
      </c>
      <c r="FF121" s="10">
        <v>1</v>
      </c>
      <c r="FG121" s="10">
        <v>5</v>
      </c>
      <c r="FH121" s="10">
        <v>11</v>
      </c>
      <c r="FI121" s="10">
        <v>1</v>
      </c>
      <c r="FJ121" s="10">
        <v>0</v>
      </c>
      <c r="FK121" s="10">
        <v>43</v>
      </c>
      <c r="FL121" s="10">
        <v>1913</v>
      </c>
      <c r="FM121" s="10">
        <v>2914</v>
      </c>
      <c r="FN121" s="10">
        <v>0</v>
      </c>
      <c r="FO121" s="10">
        <v>448</v>
      </c>
      <c r="FP121" s="10">
        <v>1399</v>
      </c>
      <c r="FQ121" s="10">
        <v>27</v>
      </c>
      <c r="FR121" s="10">
        <v>0</v>
      </c>
      <c r="FS121" s="10">
        <v>596</v>
      </c>
      <c r="FT121" s="10">
        <v>0</v>
      </c>
      <c r="FU121" s="10">
        <v>293</v>
      </c>
      <c r="FV121" s="10">
        <v>201</v>
      </c>
      <c r="FW121" s="10">
        <v>182</v>
      </c>
      <c r="FX121" s="10">
        <v>157</v>
      </c>
      <c r="FY121" s="10">
        <v>419</v>
      </c>
      <c r="FZ121" s="10">
        <v>36</v>
      </c>
      <c r="GA121" s="10">
        <v>2185</v>
      </c>
      <c r="GB121" s="10">
        <v>933</v>
      </c>
      <c r="GC121" s="10">
        <v>162</v>
      </c>
      <c r="GD121" s="10">
        <v>177</v>
      </c>
      <c r="GE121" s="10">
        <v>147</v>
      </c>
      <c r="GF121" s="10">
        <v>30</v>
      </c>
      <c r="GG121" s="10">
        <v>24</v>
      </c>
      <c r="GH121" s="158">
        <v>31</v>
      </c>
      <c r="GI121" s="10">
        <v>0</v>
      </c>
      <c r="GJ121" s="10">
        <v>246</v>
      </c>
      <c r="GK121" s="10">
        <v>299</v>
      </c>
      <c r="GL121" s="10">
        <v>0</v>
      </c>
      <c r="GM121" s="10">
        <v>0</v>
      </c>
      <c r="GN121" s="10">
        <v>194</v>
      </c>
      <c r="GO121" s="10">
        <v>494</v>
      </c>
      <c r="GP121" s="10">
        <v>121</v>
      </c>
      <c r="GQ121" s="10">
        <v>994</v>
      </c>
      <c r="GR121" s="10">
        <v>367</v>
      </c>
      <c r="GS121" s="10">
        <v>1835</v>
      </c>
      <c r="GT121" s="10">
        <v>206</v>
      </c>
      <c r="GU121" s="11">
        <v>0</v>
      </c>
      <c r="GV121" s="11">
        <v>90</v>
      </c>
      <c r="GW121" s="11">
        <v>719</v>
      </c>
      <c r="GX121" s="11">
        <v>0</v>
      </c>
      <c r="GY121" s="11">
        <v>0</v>
      </c>
      <c r="GZ121" s="11">
        <v>235</v>
      </c>
      <c r="HA121" s="11">
        <v>1873</v>
      </c>
      <c r="HB121" s="11">
        <v>344</v>
      </c>
      <c r="HC121" s="11">
        <v>1925</v>
      </c>
      <c r="HD121" s="11">
        <v>19487</v>
      </c>
      <c r="HE121" s="11">
        <v>3600</v>
      </c>
      <c r="HF121" s="11">
        <v>2570</v>
      </c>
      <c r="HG121" s="11">
        <v>374</v>
      </c>
      <c r="HH121" s="11">
        <v>0</v>
      </c>
      <c r="HI121" s="11">
        <v>3194</v>
      </c>
      <c r="HJ121" s="11">
        <v>5</v>
      </c>
      <c r="HK121" s="11">
        <v>595</v>
      </c>
      <c r="HL121" s="11">
        <v>747</v>
      </c>
      <c r="HM121" s="11">
        <v>1296</v>
      </c>
      <c r="HN121" s="11">
        <v>6915</v>
      </c>
      <c r="HO121" s="11">
        <v>3617</v>
      </c>
      <c r="HP121" s="11">
        <v>1603</v>
      </c>
      <c r="HQ121" s="11">
        <v>2936</v>
      </c>
      <c r="HR121" s="11">
        <v>68</v>
      </c>
      <c r="HS121" s="11">
        <v>37</v>
      </c>
      <c r="HT121" s="11">
        <v>180</v>
      </c>
      <c r="HU121" s="11">
        <v>1024</v>
      </c>
      <c r="HV121" s="11">
        <v>933</v>
      </c>
      <c r="HW121" s="11">
        <v>494</v>
      </c>
      <c r="HX121" s="11">
        <v>928</v>
      </c>
      <c r="HY121" s="11">
        <v>350</v>
      </c>
      <c r="HZ121" s="11">
        <v>2186</v>
      </c>
      <c r="IA121" s="11">
        <v>487</v>
      </c>
      <c r="IB121" s="11">
        <v>241</v>
      </c>
      <c r="IC121" s="11">
        <v>536</v>
      </c>
      <c r="ID121" s="11">
        <v>310</v>
      </c>
      <c r="IE121" s="11">
        <v>335</v>
      </c>
      <c r="IF121" s="11">
        <v>3582</v>
      </c>
      <c r="IG121" s="11">
        <v>2318</v>
      </c>
      <c r="IH121" s="11">
        <v>1593</v>
      </c>
      <c r="II121" s="11">
        <v>737</v>
      </c>
      <c r="IJ121" s="11">
        <v>1321</v>
      </c>
      <c r="IK121" s="11">
        <v>1518</v>
      </c>
      <c r="IL121" s="11">
        <v>483</v>
      </c>
      <c r="IM121" s="11">
        <v>0</v>
      </c>
      <c r="IN121" s="11">
        <v>115</v>
      </c>
      <c r="IO121" s="11">
        <v>113</v>
      </c>
      <c r="IP121" s="11">
        <v>2</v>
      </c>
      <c r="IQ121" s="11">
        <v>620</v>
      </c>
      <c r="IR121" s="11">
        <v>184</v>
      </c>
      <c r="IS121" s="11">
        <v>353</v>
      </c>
      <c r="IT121" s="11">
        <v>148</v>
      </c>
      <c r="IU121" s="11">
        <v>14</v>
      </c>
      <c r="IV121" s="11">
        <v>112</v>
      </c>
      <c r="IW121" s="11">
        <v>294</v>
      </c>
      <c r="IX121" s="11">
        <v>0</v>
      </c>
      <c r="IY121" s="11">
        <v>236</v>
      </c>
      <c r="IZ121" s="11">
        <v>11</v>
      </c>
      <c r="JA121" s="11">
        <v>527</v>
      </c>
      <c r="JB121" s="11">
        <v>107</v>
      </c>
      <c r="JC121" s="11">
        <v>43</v>
      </c>
      <c r="JD121" s="11">
        <v>9</v>
      </c>
      <c r="JE121" s="11">
        <v>50</v>
      </c>
      <c r="JF121" s="11">
        <v>427</v>
      </c>
      <c r="JG121" s="11">
        <v>0</v>
      </c>
      <c r="JH121" s="11">
        <v>47</v>
      </c>
      <c r="JI121" s="11">
        <v>91</v>
      </c>
      <c r="JJ121" s="11">
        <v>787</v>
      </c>
      <c r="JK121" s="11">
        <v>0</v>
      </c>
      <c r="JL121" s="11">
        <v>795</v>
      </c>
      <c r="JM121" s="11">
        <v>0</v>
      </c>
      <c r="JN121" s="11">
        <v>113</v>
      </c>
      <c r="JO121" s="11">
        <v>3</v>
      </c>
      <c r="JP121" s="11">
        <v>4537</v>
      </c>
      <c r="JQ121" s="11">
        <v>748</v>
      </c>
      <c r="JR121" s="11">
        <v>1264</v>
      </c>
      <c r="JS121" s="11">
        <v>550</v>
      </c>
      <c r="JT121" s="11">
        <v>31</v>
      </c>
      <c r="JU121" s="11">
        <v>8336</v>
      </c>
      <c r="JV121" s="11">
        <v>317</v>
      </c>
      <c r="JW121" s="11">
        <v>43941</v>
      </c>
      <c r="JX121" s="11">
        <v>5118</v>
      </c>
      <c r="JY121" s="11">
        <v>3705</v>
      </c>
      <c r="JZ121" s="11">
        <v>4313</v>
      </c>
      <c r="KA121" s="11">
        <v>309</v>
      </c>
      <c r="KB121" s="11">
        <v>101</v>
      </c>
      <c r="KC121" s="11">
        <v>31</v>
      </c>
      <c r="KD121" s="11">
        <v>331551</v>
      </c>
      <c r="KE121" s="11">
        <v>18926</v>
      </c>
      <c r="KF121" s="11">
        <v>64671</v>
      </c>
      <c r="KG121" s="11">
        <v>1</v>
      </c>
      <c r="KH121" s="11">
        <v>119</v>
      </c>
      <c r="KI121" s="11">
        <v>11753</v>
      </c>
      <c r="KJ121" s="11">
        <v>858</v>
      </c>
      <c r="KK121" s="11">
        <v>0</v>
      </c>
      <c r="KL121" s="11">
        <v>2301</v>
      </c>
      <c r="KM121" s="11">
        <v>644</v>
      </c>
      <c r="KN121" s="11">
        <v>0</v>
      </c>
      <c r="KO121" s="11">
        <v>0</v>
      </c>
      <c r="KP121" s="11">
        <v>0</v>
      </c>
      <c r="KQ121" s="11">
        <v>0</v>
      </c>
      <c r="KR121" s="11">
        <v>0</v>
      </c>
      <c r="KS121" s="11">
        <v>0</v>
      </c>
      <c r="KT121" s="11">
        <v>0</v>
      </c>
      <c r="KU121" s="11">
        <v>169735</v>
      </c>
      <c r="KV121" s="11">
        <v>72011</v>
      </c>
      <c r="KW121" s="11">
        <v>76221</v>
      </c>
      <c r="KX121" s="11">
        <v>32536</v>
      </c>
      <c r="KY121" s="11">
        <v>6420</v>
      </c>
      <c r="KZ121" s="11">
        <v>2017</v>
      </c>
      <c r="LA121" s="11">
        <v>7365</v>
      </c>
      <c r="LB121" s="11">
        <v>745</v>
      </c>
      <c r="LC121" s="11">
        <v>4603</v>
      </c>
      <c r="LD121" s="11">
        <v>18979</v>
      </c>
      <c r="LE121" s="11">
        <v>2491</v>
      </c>
      <c r="LF121" s="11">
        <v>36715</v>
      </c>
      <c r="LG121" s="11">
        <v>6213</v>
      </c>
      <c r="LH121" s="11">
        <v>5060</v>
      </c>
      <c r="LI121" s="11">
        <v>7504</v>
      </c>
      <c r="LJ121" s="11">
        <v>21666</v>
      </c>
      <c r="LK121" s="11">
        <v>11322</v>
      </c>
      <c r="LL121" s="11">
        <v>6148</v>
      </c>
      <c r="LM121" s="11">
        <v>704</v>
      </c>
      <c r="LN121" s="11">
        <v>87</v>
      </c>
      <c r="LO121" s="11">
        <v>78</v>
      </c>
      <c r="LP121" s="11">
        <v>109</v>
      </c>
      <c r="LQ121" s="11">
        <v>28</v>
      </c>
      <c r="LR121" s="11">
        <v>8</v>
      </c>
      <c r="LS121" s="11">
        <v>324</v>
      </c>
      <c r="LT121" s="11">
        <v>6638</v>
      </c>
      <c r="LU121" s="11">
        <v>0</v>
      </c>
      <c r="LV121" s="11">
        <v>9</v>
      </c>
      <c r="LW121" s="11">
        <v>26</v>
      </c>
      <c r="LX121" s="11">
        <v>0</v>
      </c>
      <c r="LY121" s="11">
        <v>151</v>
      </c>
      <c r="LZ121" s="11">
        <v>367</v>
      </c>
      <c r="MA121" s="11">
        <v>23</v>
      </c>
      <c r="MB121" s="11">
        <v>447</v>
      </c>
      <c r="MC121" s="11">
        <v>185</v>
      </c>
      <c r="MD121" s="11">
        <v>9</v>
      </c>
      <c r="ME121" s="11">
        <v>0</v>
      </c>
      <c r="MF121" s="11">
        <v>0</v>
      </c>
      <c r="MG121" s="11">
        <v>0</v>
      </c>
      <c r="MH121" s="11">
        <v>0</v>
      </c>
      <c r="MI121" s="11">
        <v>0</v>
      </c>
      <c r="MJ121" s="11">
        <v>23</v>
      </c>
      <c r="MK121" s="11">
        <v>31</v>
      </c>
      <c r="ML121" s="11">
        <v>0</v>
      </c>
      <c r="MM121" s="11">
        <v>0</v>
      </c>
      <c r="MN121" s="11">
        <v>0</v>
      </c>
      <c r="MO121" s="11">
        <v>0</v>
      </c>
      <c r="MP121" s="11">
        <v>0</v>
      </c>
      <c r="MQ121" s="11">
        <v>0</v>
      </c>
      <c r="MR121" s="11">
        <v>0</v>
      </c>
      <c r="MS121" s="11">
        <v>2131</v>
      </c>
      <c r="MT121" s="11">
        <v>0</v>
      </c>
      <c r="MU121" s="11">
        <v>3</v>
      </c>
      <c r="MV121" s="11">
        <v>0</v>
      </c>
      <c r="MW121" s="11">
        <v>0</v>
      </c>
      <c r="MX121" s="11">
        <v>1412</v>
      </c>
      <c r="MY121" s="11">
        <v>0</v>
      </c>
      <c r="MZ121" s="11">
        <v>0</v>
      </c>
      <c r="NA121" s="11">
        <v>874</v>
      </c>
      <c r="NB121" s="11">
        <v>0</v>
      </c>
      <c r="NC121" s="11">
        <v>0</v>
      </c>
      <c r="ND121" s="11">
        <v>0</v>
      </c>
      <c r="NE121" s="11">
        <v>0</v>
      </c>
      <c r="NF121" s="11">
        <v>889</v>
      </c>
      <c r="NG121" s="11">
        <v>976</v>
      </c>
      <c r="NH121" s="11">
        <v>0</v>
      </c>
      <c r="NI121" s="11">
        <v>849</v>
      </c>
      <c r="NJ121" s="11">
        <v>1467</v>
      </c>
      <c r="NK121" s="11">
        <v>26</v>
      </c>
      <c r="NL121" s="11">
        <v>1408</v>
      </c>
      <c r="NM121" s="11">
        <v>1601</v>
      </c>
      <c r="NN121" s="11">
        <v>0</v>
      </c>
      <c r="NO121" s="11">
        <v>14</v>
      </c>
      <c r="NP121" s="11">
        <v>0</v>
      </c>
      <c r="NQ121" s="11">
        <v>2174</v>
      </c>
      <c r="NR121" s="11">
        <v>0</v>
      </c>
      <c r="NS121" s="11">
        <v>4745</v>
      </c>
      <c r="NT121" s="11">
        <v>0</v>
      </c>
      <c r="NU121" s="11">
        <v>64</v>
      </c>
      <c r="NV121" s="11">
        <v>0</v>
      </c>
      <c r="NW121" s="11">
        <v>0</v>
      </c>
      <c r="NX121" s="11">
        <v>613</v>
      </c>
      <c r="NY121" s="11">
        <v>89</v>
      </c>
      <c r="NZ121" s="11">
        <v>1002</v>
      </c>
      <c r="OA121" s="11">
        <v>1786</v>
      </c>
      <c r="OB121" s="11">
        <v>1438</v>
      </c>
      <c r="OC121" s="11">
        <v>861</v>
      </c>
      <c r="OD121" s="11">
        <v>273</v>
      </c>
      <c r="OE121" s="11">
        <v>0</v>
      </c>
      <c r="OF121" s="11">
        <v>899</v>
      </c>
      <c r="OG121" s="11">
        <v>1714</v>
      </c>
      <c r="OH121" s="11">
        <v>415</v>
      </c>
      <c r="OI121" s="11">
        <v>0</v>
      </c>
      <c r="OJ121" s="11">
        <v>0</v>
      </c>
      <c r="OK121" s="11">
        <v>0</v>
      </c>
      <c r="OL121" s="11">
        <v>700</v>
      </c>
      <c r="OM121" s="11">
        <v>0</v>
      </c>
      <c r="ON121" s="11">
        <v>0</v>
      </c>
      <c r="OO121" s="11">
        <v>2393</v>
      </c>
      <c r="OP121" s="11">
        <v>1494925</v>
      </c>
      <c r="OQ121" s="150">
        <v>2823</v>
      </c>
      <c r="OR121" s="11">
        <v>0</v>
      </c>
      <c r="OS121" s="11">
        <v>0</v>
      </c>
      <c r="OT121" s="11">
        <v>0</v>
      </c>
      <c r="OU121" s="11">
        <v>-60201</v>
      </c>
      <c r="OV121" s="11">
        <v>9907</v>
      </c>
      <c r="OW121" s="11">
        <v>-47471</v>
      </c>
      <c r="OX121" s="11">
        <v>1447454</v>
      </c>
      <c r="OY121" s="11">
        <v>799411</v>
      </c>
      <c r="OZ121" s="11">
        <v>648043</v>
      </c>
      <c r="PA121" s="11">
        <v>0</v>
      </c>
      <c r="PB121" s="11">
        <v>1447454</v>
      </c>
    </row>
    <row r="122" spans="1:418" ht="15" customHeight="1">
      <c r="A122" s="8" t="s">
        <v>545</v>
      </c>
      <c r="B122" s="9" t="s">
        <v>118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490</v>
      </c>
      <c r="AD122" s="10">
        <v>0</v>
      </c>
      <c r="AE122" s="10">
        <v>0</v>
      </c>
      <c r="AF122" s="10">
        <v>68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17</v>
      </c>
      <c r="AR122" s="10">
        <v>116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0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0">
        <v>0</v>
      </c>
      <c r="BO122" s="10">
        <v>0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0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3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1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21</v>
      </c>
      <c r="DI122" s="10">
        <v>0</v>
      </c>
      <c r="DJ122" s="10">
        <v>112</v>
      </c>
      <c r="DK122" s="10">
        <v>0</v>
      </c>
      <c r="DL122" s="10">
        <v>11055</v>
      </c>
      <c r="DM122" s="10">
        <v>783</v>
      </c>
      <c r="DN122" s="10">
        <v>9181</v>
      </c>
      <c r="DO122" s="10">
        <v>120846</v>
      </c>
      <c r="DP122" s="10">
        <v>101848</v>
      </c>
      <c r="DQ122" s="10">
        <v>274</v>
      </c>
      <c r="DR122" s="10">
        <v>0</v>
      </c>
      <c r="DS122" s="10">
        <v>0</v>
      </c>
      <c r="DT122" s="10">
        <v>184</v>
      </c>
      <c r="DU122" s="10">
        <v>605</v>
      </c>
      <c r="DV122" s="10">
        <v>0</v>
      </c>
      <c r="DW122" s="10">
        <v>36</v>
      </c>
      <c r="DX122" s="10">
        <v>0</v>
      </c>
      <c r="DY122" s="10">
        <v>0</v>
      </c>
      <c r="DZ122" s="10">
        <v>53</v>
      </c>
      <c r="EA122" s="10">
        <v>0</v>
      </c>
      <c r="EB122" s="10">
        <v>255</v>
      </c>
      <c r="EC122" s="10">
        <v>0</v>
      </c>
      <c r="ED122" s="10">
        <v>0</v>
      </c>
      <c r="EE122" s="10">
        <v>0</v>
      </c>
      <c r="EF122" s="10">
        <v>20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7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9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393</v>
      </c>
      <c r="FN122" s="10">
        <v>10</v>
      </c>
      <c r="FO122" s="10">
        <v>0</v>
      </c>
      <c r="FP122" s="10">
        <v>0</v>
      </c>
      <c r="FQ122" s="10">
        <v>0</v>
      </c>
      <c r="FR122" s="10">
        <v>0</v>
      </c>
      <c r="FS122" s="10">
        <v>2404</v>
      </c>
      <c r="FT122" s="10">
        <v>0</v>
      </c>
      <c r="FU122" s="10">
        <v>11</v>
      </c>
      <c r="FV122" s="10">
        <v>25</v>
      </c>
      <c r="FW122" s="10">
        <v>414</v>
      </c>
      <c r="FX122" s="10">
        <v>63</v>
      </c>
      <c r="FY122" s="10">
        <v>103</v>
      </c>
      <c r="FZ122" s="10">
        <v>0</v>
      </c>
      <c r="GA122" s="10">
        <v>3317</v>
      </c>
      <c r="GB122" s="10">
        <v>0</v>
      </c>
      <c r="GC122" s="10">
        <v>24</v>
      </c>
      <c r="GD122" s="10">
        <v>69</v>
      </c>
      <c r="GE122" s="10">
        <v>0</v>
      </c>
      <c r="GF122" s="10">
        <v>13</v>
      </c>
      <c r="GG122" s="10">
        <v>207</v>
      </c>
      <c r="GH122" s="158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1">
        <v>0</v>
      </c>
      <c r="GV122" s="11">
        <v>0</v>
      </c>
      <c r="GW122" s="11">
        <v>0</v>
      </c>
      <c r="GX122" s="11">
        <v>0</v>
      </c>
      <c r="GY122" s="11">
        <v>0</v>
      </c>
      <c r="GZ122" s="11">
        <v>0</v>
      </c>
      <c r="HA122" s="11">
        <v>0</v>
      </c>
      <c r="HB122" s="11">
        <v>0</v>
      </c>
      <c r="HC122" s="11">
        <v>0</v>
      </c>
      <c r="HD122" s="11">
        <v>3338</v>
      </c>
      <c r="HE122" s="11">
        <v>0</v>
      </c>
      <c r="HF122" s="11">
        <v>922</v>
      </c>
      <c r="HG122" s="11">
        <v>0</v>
      </c>
      <c r="HH122" s="11">
        <v>6</v>
      </c>
      <c r="HI122" s="11">
        <v>0</v>
      </c>
      <c r="HJ122" s="11">
        <v>0</v>
      </c>
      <c r="HK122" s="11">
        <v>411</v>
      </c>
      <c r="HL122" s="11">
        <v>470</v>
      </c>
      <c r="HM122" s="11">
        <v>0</v>
      </c>
      <c r="HN122" s="11">
        <v>0</v>
      </c>
      <c r="HO122" s="11">
        <v>0</v>
      </c>
      <c r="HP122" s="11">
        <v>1405</v>
      </c>
      <c r="HQ122" s="11">
        <v>0</v>
      </c>
      <c r="HR122" s="11">
        <v>0</v>
      </c>
      <c r="HS122" s="11">
        <v>0</v>
      </c>
      <c r="HT122" s="11">
        <v>65</v>
      </c>
      <c r="HU122" s="11">
        <v>0</v>
      </c>
      <c r="HV122" s="11">
        <v>0</v>
      </c>
      <c r="HW122" s="11">
        <v>0</v>
      </c>
      <c r="HX122" s="11">
        <v>0</v>
      </c>
      <c r="HY122" s="11">
        <v>0</v>
      </c>
      <c r="HZ122" s="11">
        <v>10</v>
      </c>
      <c r="IA122" s="11">
        <v>0</v>
      </c>
      <c r="IB122" s="11">
        <v>0</v>
      </c>
      <c r="IC122" s="11">
        <v>80</v>
      </c>
      <c r="ID122" s="11">
        <v>4672</v>
      </c>
      <c r="IE122" s="11">
        <v>0</v>
      </c>
      <c r="IF122" s="11">
        <v>0</v>
      </c>
      <c r="IG122" s="11">
        <v>8427</v>
      </c>
      <c r="IH122" s="11">
        <v>25</v>
      </c>
      <c r="II122" s="11">
        <v>549</v>
      </c>
      <c r="IJ122" s="11">
        <v>0</v>
      </c>
      <c r="IK122" s="11">
        <v>200</v>
      </c>
      <c r="IL122" s="11">
        <v>0</v>
      </c>
      <c r="IM122" s="11">
        <v>0</v>
      </c>
      <c r="IN122" s="11">
        <v>0</v>
      </c>
      <c r="IO122" s="11">
        <v>710</v>
      </c>
      <c r="IP122" s="11">
        <v>0</v>
      </c>
      <c r="IQ122" s="11">
        <v>0</v>
      </c>
      <c r="IR122" s="11">
        <v>0</v>
      </c>
      <c r="IS122" s="11">
        <v>0</v>
      </c>
      <c r="IT122" s="11">
        <v>0</v>
      </c>
      <c r="IU122" s="11">
        <v>0</v>
      </c>
      <c r="IV122" s="11">
        <v>3853</v>
      </c>
      <c r="IW122" s="11">
        <v>146</v>
      </c>
      <c r="IX122" s="11">
        <v>2535</v>
      </c>
      <c r="IY122" s="11">
        <v>1859</v>
      </c>
      <c r="IZ122" s="11">
        <v>101</v>
      </c>
      <c r="JA122" s="11">
        <v>266</v>
      </c>
      <c r="JB122" s="11">
        <v>0</v>
      </c>
      <c r="JC122" s="11">
        <v>0</v>
      </c>
      <c r="JD122" s="11">
        <v>30</v>
      </c>
      <c r="JE122" s="11">
        <v>0</v>
      </c>
      <c r="JF122" s="11">
        <v>1854</v>
      </c>
      <c r="JG122" s="11">
        <v>0</v>
      </c>
      <c r="JH122" s="11">
        <v>0</v>
      </c>
      <c r="JI122" s="11">
        <v>318</v>
      </c>
      <c r="JJ122" s="11">
        <v>0</v>
      </c>
      <c r="JK122" s="11">
        <v>0</v>
      </c>
      <c r="JL122" s="11">
        <v>0</v>
      </c>
      <c r="JM122" s="11">
        <v>28</v>
      </c>
      <c r="JN122" s="11">
        <v>0</v>
      </c>
      <c r="JO122" s="11">
        <v>9</v>
      </c>
      <c r="JP122" s="11">
        <v>2335</v>
      </c>
      <c r="JQ122" s="11">
        <v>1583</v>
      </c>
      <c r="JR122" s="11">
        <v>0</v>
      </c>
      <c r="JS122" s="11">
        <v>0</v>
      </c>
      <c r="JT122" s="11">
        <v>17</v>
      </c>
      <c r="JU122" s="11">
        <v>22510</v>
      </c>
      <c r="JV122" s="11">
        <v>211</v>
      </c>
      <c r="JW122" s="11">
        <v>14395</v>
      </c>
      <c r="JX122" s="11">
        <v>3850</v>
      </c>
      <c r="JY122" s="11">
        <v>0</v>
      </c>
      <c r="JZ122" s="11">
        <v>2145</v>
      </c>
      <c r="KA122" s="11">
        <v>155</v>
      </c>
      <c r="KB122" s="11">
        <v>26</v>
      </c>
      <c r="KC122" s="11">
        <v>0</v>
      </c>
      <c r="KD122" s="11">
        <v>457489</v>
      </c>
      <c r="KE122" s="11">
        <v>1970</v>
      </c>
      <c r="KF122" s="11">
        <v>151534</v>
      </c>
      <c r="KG122" s="11">
        <v>0</v>
      </c>
      <c r="KH122" s="11">
        <v>2822</v>
      </c>
      <c r="KI122" s="11">
        <v>1515</v>
      </c>
      <c r="KJ122" s="11">
        <v>0</v>
      </c>
      <c r="KK122" s="11">
        <v>0</v>
      </c>
      <c r="KL122" s="11">
        <v>1077</v>
      </c>
      <c r="KM122" s="11">
        <v>127</v>
      </c>
      <c r="KN122" s="11">
        <v>0</v>
      </c>
      <c r="KO122" s="11">
        <v>0</v>
      </c>
      <c r="KP122" s="11">
        <v>0</v>
      </c>
      <c r="KQ122" s="11">
        <v>0</v>
      </c>
      <c r="KR122" s="11">
        <v>0</v>
      </c>
      <c r="KS122" s="11">
        <v>0</v>
      </c>
      <c r="KT122" s="11">
        <v>0</v>
      </c>
      <c r="KU122" s="11">
        <v>65398</v>
      </c>
      <c r="KV122" s="11">
        <v>88542</v>
      </c>
      <c r="KW122" s="11">
        <v>10489</v>
      </c>
      <c r="KX122" s="11">
        <v>16421</v>
      </c>
      <c r="KY122" s="11">
        <v>2477</v>
      </c>
      <c r="KZ122" s="11">
        <v>1541</v>
      </c>
      <c r="LA122" s="11">
        <v>1494</v>
      </c>
      <c r="LB122" s="11">
        <v>322</v>
      </c>
      <c r="LC122" s="11">
        <v>2087</v>
      </c>
      <c r="LD122" s="11">
        <v>570</v>
      </c>
      <c r="LE122" s="11">
        <v>1448</v>
      </c>
      <c r="LF122" s="11">
        <v>12783</v>
      </c>
      <c r="LG122" s="11">
        <v>287</v>
      </c>
      <c r="LH122" s="11">
        <v>1414</v>
      </c>
      <c r="LI122" s="11">
        <v>2553</v>
      </c>
      <c r="LJ122" s="11">
        <v>7425</v>
      </c>
      <c r="LK122" s="11">
        <v>0</v>
      </c>
      <c r="LL122" s="11">
        <v>0</v>
      </c>
      <c r="LM122" s="11">
        <v>0</v>
      </c>
      <c r="LN122" s="11">
        <v>0</v>
      </c>
      <c r="LO122" s="11">
        <v>0</v>
      </c>
      <c r="LP122" s="11">
        <v>0</v>
      </c>
      <c r="LQ122" s="11">
        <v>4</v>
      </c>
      <c r="LR122" s="11">
        <v>17</v>
      </c>
      <c r="LS122" s="11">
        <v>0</v>
      </c>
      <c r="LT122" s="11">
        <v>0</v>
      </c>
      <c r="LU122" s="11">
        <v>0</v>
      </c>
      <c r="LV122" s="11">
        <v>51</v>
      </c>
      <c r="LW122" s="11">
        <v>21</v>
      </c>
      <c r="LX122" s="11">
        <v>0</v>
      </c>
      <c r="LY122" s="11">
        <v>0</v>
      </c>
      <c r="LZ122" s="11">
        <v>563</v>
      </c>
      <c r="MA122" s="11">
        <v>0</v>
      </c>
      <c r="MB122" s="11">
        <v>231</v>
      </c>
      <c r="MC122" s="11">
        <v>490</v>
      </c>
      <c r="MD122" s="11">
        <v>0</v>
      </c>
      <c r="ME122" s="11">
        <v>0</v>
      </c>
      <c r="MF122" s="11">
        <v>0</v>
      </c>
      <c r="MG122" s="11">
        <v>0</v>
      </c>
      <c r="MH122" s="11">
        <v>0</v>
      </c>
      <c r="MI122" s="11">
        <v>0</v>
      </c>
      <c r="MJ122" s="11">
        <v>45</v>
      </c>
      <c r="MK122" s="11">
        <v>60</v>
      </c>
      <c r="ML122" s="11">
        <v>0</v>
      </c>
      <c r="MM122" s="11">
        <v>0</v>
      </c>
      <c r="MN122" s="11">
        <v>0</v>
      </c>
      <c r="MO122" s="11">
        <v>0</v>
      </c>
      <c r="MP122" s="11">
        <v>0</v>
      </c>
      <c r="MQ122" s="11">
        <v>0</v>
      </c>
      <c r="MR122" s="11">
        <v>0</v>
      </c>
      <c r="MS122" s="11">
        <v>0</v>
      </c>
      <c r="MT122" s="11">
        <v>0</v>
      </c>
      <c r="MU122" s="11">
        <v>0</v>
      </c>
      <c r="MV122" s="11">
        <v>0</v>
      </c>
      <c r="MW122" s="11">
        <v>242</v>
      </c>
      <c r="MX122" s="11">
        <v>0</v>
      </c>
      <c r="MY122" s="11">
        <v>0</v>
      </c>
      <c r="MZ122" s="11">
        <v>0</v>
      </c>
      <c r="NA122" s="11">
        <v>0</v>
      </c>
      <c r="NB122" s="11">
        <v>0</v>
      </c>
      <c r="NC122" s="11">
        <v>0</v>
      </c>
      <c r="ND122" s="11">
        <v>0</v>
      </c>
      <c r="NE122" s="11">
        <v>0</v>
      </c>
      <c r="NF122" s="11">
        <v>0</v>
      </c>
      <c r="NG122" s="11">
        <v>0</v>
      </c>
      <c r="NH122" s="11">
        <v>0</v>
      </c>
      <c r="NI122" s="11">
        <v>0</v>
      </c>
      <c r="NJ122" s="11">
        <v>1</v>
      </c>
      <c r="NK122" s="11">
        <v>3</v>
      </c>
      <c r="NL122" s="11">
        <v>143</v>
      </c>
      <c r="NM122" s="11">
        <v>0</v>
      </c>
      <c r="NN122" s="11">
        <v>0</v>
      </c>
      <c r="NO122" s="11">
        <v>0</v>
      </c>
      <c r="NP122" s="11">
        <v>0</v>
      </c>
      <c r="NQ122" s="11">
        <v>0</v>
      </c>
      <c r="NR122" s="11">
        <v>0</v>
      </c>
      <c r="NS122" s="11">
        <v>0</v>
      </c>
      <c r="NT122" s="11">
        <v>0</v>
      </c>
      <c r="NU122" s="11">
        <v>0</v>
      </c>
      <c r="NV122" s="11">
        <v>0</v>
      </c>
      <c r="NW122" s="11">
        <v>0</v>
      </c>
      <c r="NX122" s="11">
        <v>0</v>
      </c>
      <c r="NY122" s="11">
        <v>0</v>
      </c>
      <c r="NZ122" s="11">
        <v>0</v>
      </c>
      <c r="OA122" s="11">
        <v>0</v>
      </c>
      <c r="OB122" s="11">
        <v>0</v>
      </c>
      <c r="OC122" s="11">
        <v>0</v>
      </c>
      <c r="OD122" s="11">
        <v>25</v>
      </c>
      <c r="OE122" s="11">
        <v>0</v>
      </c>
      <c r="OF122" s="11">
        <v>0</v>
      </c>
      <c r="OG122" s="11">
        <v>0</v>
      </c>
      <c r="OH122" s="11">
        <v>0</v>
      </c>
      <c r="OI122" s="11">
        <v>0</v>
      </c>
      <c r="OJ122" s="11">
        <v>0</v>
      </c>
      <c r="OK122" s="11">
        <v>0</v>
      </c>
      <c r="OL122" s="11">
        <v>0</v>
      </c>
      <c r="OM122" s="11">
        <v>0</v>
      </c>
      <c r="ON122" s="11">
        <v>0</v>
      </c>
      <c r="OO122" s="11">
        <v>4387</v>
      </c>
      <c r="OP122" s="11">
        <v>1170621</v>
      </c>
      <c r="OQ122" s="150">
        <v>3061</v>
      </c>
      <c r="OR122" s="11">
        <v>0</v>
      </c>
      <c r="OS122" s="11">
        <v>0</v>
      </c>
      <c r="OT122" s="11">
        <v>0</v>
      </c>
      <c r="OU122" s="11">
        <v>-99375</v>
      </c>
      <c r="OV122" s="11">
        <v>9497</v>
      </c>
      <c r="OW122" s="11">
        <v>-86817</v>
      </c>
      <c r="OX122" s="11">
        <v>1083804</v>
      </c>
      <c r="OY122" s="11">
        <v>910536</v>
      </c>
      <c r="OZ122" s="11">
        <v>173268</v>
      </c>
      <c r="PA122" s="11">
        <v>0</v>
      </c>
      <c r="PB122" s="11">
        <v>1083804</v>
      </c>
    </row>
    <row r="123" spans="1:418" ht="15" customHeight="1">
      <c r="A123" s="8" t="s">
        <v>546</v>
      </c>
      <c r="B123" s="9" t="s">
        <v>119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1494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4574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1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58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1">
        <v>0</v>
      </c>
      <c r="GV123" s="11">
        <v>0</v>
      </c>
      <c r="GW123" s="11">
        <v>0</v>
      </c>
      <c r="GX123" s="11">
        <v>0</v>
      </c>
      <c r="GY123" s="11">
        <v>0</v>
      </c>
      <c r="GZ123" s="11">
        <v>0</v>
      </c>
      <c r="HA123" s="11">
        <v>0</v>
      </c>
      <c r="HB123" s="11">
        <v>0</v>
      </c>
      <c r="HC123" s="11">
        <v>0</v>
      </c>
      <c r="HD123" s="11">
        <v>1</v>
      </c>
      <c r="HE123" s="11">
        <v>0</v>
      </c>
      <c r="HF123" s="11">
        <v>0</v>
      </c>
      <c r="HG123" s="11">
        <v>0</v>
      </c>
      <c r="HH123" s="11">
        <v>0</v>
      </c>
      <c r="HI123" s="11">
        <v>0</v>
      </c>
      <c r="HJ123" s="11">
        <v>0</v>
      </c>
      <c r="HK123" s="11">
        <v>0</v>
      </c>
      <c r="HL123" s="11">
        <v>0</v>
      </c>
      <c r="HM123" s="11">
        <v>0</v>
      </c>
      <c r="HN123" s="11">
        <v>0</v>
      </c>
      <c r="HO123" s="11">
        <v>0</v>
      </c>
      <c r="HP123" s="11">
        <v>0</v>
      </c>
      <c r="HQ123" s="11">
        <v>0</v>
      </c>
      <c r="HR123" s="11">
        <v>0</v>
      </c>
      <c r="HS123" s="11">
        <v>0</v>
      </c>
      <c r="HT123" s="11">
        <v>0</v>
      </c>
      <c r="HU123" s="11">
        <v>0</v>
      </c>
      <c r="HV123" s="11">
        <v>0</v>
      </c>
      <c r="HW123" s="11">
        <v>40</v>
      </c>
      <c r="HX123" s="11">
        <v>0</v>
      </c>
      <c r="HY123" s="11">
        <v>0</v>
      </c>
      <c r="HZ123" s="11">
        <v>0</v>
      </c>
      <c r="IA123" s="11">
        <v>0</v>
      </c>
      <c r="IB123" s="11">
        <v>0</v>
      </c>
      <c r="IC123" s="11">
        <v>6</v>
      </c>
      <c r="ID123" s="11">
        <v>0</v>
      </c>
      <c r="IE123" s="11">
        <v>0</v>
      </c>
      <c r="IF123" s="11">
        <v>0</v>
      </c>
      <c r="IG123" s="11">
        <v>0</v>
      </c>
      <c r="IH123" s="11">
        <v>0</v>
      </c>
      <c r="II123" s="11">
        <v>0</v>
      </c>
      <c r="IJ123" s="11">
        <v>0</v>
      </c>
      <c r="IK123" s="11">
        <v>0</v>
      </c>
      <c r="IL123" s="11">
        <v>0</v>
      </c>
      <c r="IM123" s="11">
        <v>0</v>
      </c>
      <c r="IN123" s="11">
        <v>0</v>
      </c>
      <c r="IO123" s="11">
        <v>0</v>
      </c>
      <c r="IP123" s="11">
        <v>0</v>
      </c>
      <c r="IQ123" s="11">
        <v>0</v>
      </c>
      <c r="IR123" s="11">
        <v>0</v>
      </c>
      <c r="IS123" s="11">
        <v>0</v>
      </c>
      <c r="IT123" s="11">
        <v>0</v>
      </c>
      <c r="IU123" s="11">
        <v>0</v>
      </c>
      <c r="IV123" s="11">
        <v>0</v>
      </c>
      <c r="IW123" s="11">
        <v>0</v>
      </c>
      <c r="IX123" s="11">
        <v>0</v>
      </c>
      <c r="IY123" s="11">
        <v>0</v>
      </c>
      <c r="IZ123" s="11">
        <v>0</v>
      </c>
      <c r="JA123" s="11">
        <v>0</v>
      </c>
      <c r="JB123" s="11">
        <v>0</v>
      </c>
      <c r="JC123" s="11">
        <v>0</v>
      </c>
      <c r="JD123" s="11">
        <v>0</v>
      </c>
      <c r="JE123" s="11">
        <v>0</v>
      </c>
      <c r="JF123" s="11">
        <v>0</v>
      </c>
      <c r="JG123" s="11">
        <v>0</v>
      </c>
      <c r="JH123" s="11">
        <v>0</v>
      </c>
      <c r="JI123" s="11">
        <v>0</v>
      </c>
      <c r="JJ123" s="11">
        <v>0</v>
      </c>
      <c r="JK123" s="11">
        <v>0</v>
      </c>
      <c r="JL123" s="11">
        <v>0</v>
      </c>
      <c r="JM123" s="11">
        <v>0</v>
      </c>
      <c r="JN123" s="11">
        <v>0</v>
      </c>
      <c r="JO123" s="11">
        <v>0</v>
      </c>
      <c r="JP123" s="11">
        <v>0</v>
      </c>
      <c r="JQ123" s="11">
        <v>0</v>
      </c>
      <c r="JR123" s="11">
        <v>0</v>
      </c>
      <c r="JS123" s="11">
        <v>0</v>
      </c>
      <c r="JT123" s="11">
        <v>0</v>
      </c>
      <c r="JU123" s="11">
        <v>0</v>
      </c>
      <c r="JV123" s="11">
        <v>0</v>
      </c>
      <c r="JW123" s="11">
        <v>3040</v>
      </c>
      <c r="JX123" s="11">
        <v>618</v>
      </c>
      <c r="JY123" s="11">
        <v>0</v>
      </c>
      <c r="JZ123" s="11">
        <v>40</v>
      </c>
      <c r="KA123" s="11">
        <v>0</v>
      </c>
      <c r="KB123" s="11">
        <v>0</v>
      </c>
      <c r="KC123" s="11">
        <v>0</v>
      </c>
      <c r="KD123" s="11">
        <v>4775</v>
      </c>
      <c r="KE123" s="11">
        <v>0</v>
      </c>
      <c r="KF123" s="11">
        <v>4190</v>
      </c>
      <c r="KG123" s="11">
        <v>0</v>
      </c>
      <c r="KH123" s="11">
        <v>0</v>
      </c>
      <c r="KI123" s="11">
        <v>0</v>
      </c>
      <c r="KJ123" s="11">
        <v>0</v>
      </c>
      <c r="KK123" s="11">
        <v>0</v>
      </c>
      <c r="KL123" s="11">
        <v>219</v>
      </c>
      <c r="KM123" s="11">
        <v>0</v>
      </c>
      <c r="KN123" s="11">
        <v>0</v>
      </c>
      <c r="KO123" s="11">
        <v>0</v>
      </c>
      <c r="KP123" s="11">
        <v>0</v>
      </c>
      <c r="KQ123" s="11">
        <v>0</v>
      </c>
      <c r="KR123" s="11">
        <v>0</v>
      </c>
      <c r="KS123" s="11">
        <v>0</v>
      </c>
      <c r="KT123" s="11">
        <v>0</v>
      </c>
      <c r="KU123" s="11">
        <v>530374</v>
      </c>
      <c r="KV123" s="11">
        <v>289786</v>
      </c>
      <c r="KW123" s="11">
        <v>95195</v>
      </c>
      <c r="KX123" s="11">
        <v>4682</v>
      </c>
      <c r="KY123" s="11">
        <v>680</v>
      </c>
      <c r="KZ123" s="11">
        <v>814</v>
      </c>
      <c r="LA123" s="11">
        <v>172</v>
      </c>
      <c r="LB123" s="11">
        <v>0</v>
      </c>
      <c r="LC123" s="11">
        <v>682</v>
      </c>
      <c r="LD123" s="11">
        <v>1021</v>
      </c>
      <c r="LE123" s="11">
        <v>91</v>
      </c>
      <c r="LF123" s="11">
        <v>2207</v>
      </c>
      <c r="LG123" s="11">
        <v>716</v>
      </c>
      <c r="LH123" s="11">
        <v>0</v>
      </c>
      <c r="LI123" s="11">
        <v>1392</v>
      </c>
      <c r="LJ123" s="11">
        <v>1186</v>
      </c>
      <c r="LK123" s="11">
        <v>0</v>
      </c>
      <c r="LL123" s="11">
        <v>0</v>
      </c>
      <c r="LM123" s="11">
        <v>0</v>
      </c>
      <c r="LN123" s="11">
        <v>0</v>
      </c>
      <c r="LO123" s="11">
        <v>0</v>
      </c>
      <c r="LP123" s="11">
        <v>0</v>
      </c>
      <c r="LQ123" s="11">
        <v>0</v>
      </c>
      <c r="LR123" s="11">
        <v>0</v>
      </c>
      <c r="LS123" s="11">
        <v>0</v>
      </c>
      <c r="LT123" s="11">
        <v>0</v>
      </c>
      <c r="LU123" s="11">
        <v>0</v>
      </c>
      <c r="LV123" s="11">
        <v>0</v>
      </c>
      <c r="LW123" s="11">
        <v>0</v>
      </c>
      <c r="LX123" s="11">
        <v>0</v>
      </c>
      <c r="LY123" s="11">
        <v>0</v>
      </c>
      <c r="LZ123" s="11">
        <v>0</v>
      </c>
      <c r="MA123" s="11">
        <v>0</v>
      </c>
      <c r="MB123" s="11">
        <v>0</v>
      </c>
      <c r="MC123" s="11">
        <v>0</v>
      </c>
      <c r="MD123" s="11">
        <v>0</v>
      </c>
      <c r="ME123" s="11">
        <v>0</v>
      </c>
      <c r="MF123" s="11">
        <v>0</v>
      </c>
      <c r="MG123" s="11">
        <v>0</v>
      </c>
      <c r="MH123" s="11">
        <v>0</v>
      </c>
      <c r="MI123" s="11">
        <v>0</v>
      </c>
      <c r="MJ123" s="11">
        <v>0</v>
      </c>
      <c r="MK123" s="11">
        <v>0</v>
      </c>
      <c r="ML123" s="11">
        <v>0</v>
      </c>
      <c r="MM123" s="11">
        <v>0</v>
      </c>
      <c r="MN123" s="11">
        <v>0</v>
      </c>
      <c r="MO123" s="11">
        <v>0</v>
      </c>
      <c r="MP123" s="11">
        <v>116</v>
      </c>
      <c r="MQ123" s="11">
        <v>0</v>
      </c>
      <c r="MR123" s="11">
        <v>0</v>
      </c>
      <c r="MS123" s="11">
        <v>0</v>
      </c>
      <c r="MT123" s="11">
        <v>0</v>
      </c>
      <c r="MU123" s="11">
        <v>0</v>
      </c>
      <c r="MV123" s="11">
        <v>0</v>
      </c>
      <c r="MW123" s="11">
        <v>0</v>
      </c>
      <c r="MX123" s="11">
        <v>0</v>
      </c>
      <c r="MY123" s="11">
        <v>0</v>
      </c>
      <c r="MZ123" s="11">
        <v>0</v>
      </c>
      <c r="NA123" s="11">
        <v>0</v>
      </c>
      <c r="NB123" s="11">
        <v>0</v>
      </c>
      <c r="NC123" s="11">
        <v>0</v>
      </c>
      <c r="ND123" s="11">
        <v>0</v>
      </c>
      <c r="NE123" s="11">
        <v>0</v>
      </c>
      <c r="NF123" s="11">
        <v>0</v>
      </c>
      <c r="NG123" s="11">
        <v>0</v>
      </c>
      <c r="NH123" s="11">
        <v>0</v>
      </c>
      <c r="NI123" s="11">
        <v>0</v>
      </c>
      <c r="NJ123" s="11">
        <v>110</v>
      </c>
      <c r="NK123" s="11">
        <v>525</v>
      </c>
      <c r="NL123" s="11">
        <v>4324</v>
      </c>
      <c r="NM123" s="11">
        <v>3696</v>
      </c>
      <c r="NN123" s="11">
        <v>0</v>
      </c>
      <c r="NO123" s="11">
        <v>0</v>
      </c>
      <c r="NP123" s="11">
        <v>0</v>
      </c>
      <c r="NQ123" s="11">
        <v>0</v>
      </c>
      <c r="NR123" s="11">
        <v>0</v>
      </c>
      <c r="NS123" s="11">
        <v>1042</v>
      </c>
      <c r="NT123" s="11">
        <v>0</v>
      </c>
      <c r="NU123" s="11">
        <v>0</v>
      </c>
      <c r="NV123" s="11">
        <v>0</v>
      </c>
      <c r="NW123" s="11">
        <v>0</v>
      </c>
      <c r="NX123" s="11">
        <v>3824</v>
      </c>
      <c r="NY123" s="11">
        <v>0</v>
      </c>
      <c r="NZ123" s="11">
        <v>209</v>
      </c>
      <c r="OA123" s="11">
        <v>374</v>
      </c>
      <c r="OB123" s="11">
        <v>100</v>
      </c>
      <c r="OC123" s="11">
        <v>0</v>
      </c>
      <c r="OD123" s="11">
        <v>176</v>
      </c>
      <c r="OE123" s="11">
        <v>0</v>
      </c>
      <c r="OF123" s="11">
        <v>0</v>
      </c>
      <c r="OG123" s="11">
        <v>0</v>
      </c>
      <c r="OH123" s="11">
        <v>0</v>
      </c>
      <c r="OI123" s="11">
        <v>0</v>
      </c>
      <c r="OJ123" s="11">
        <v>0</v>
      </c>
      <c r="OK123" s="11">
        <v>0</v>
      </c>
      <c r="OL123" s="11">
        <v>0</v>
      </c>
      <c r="OM123" s="11">
        <v>0</v>
      </c>
      <c r="ON123" s="11">
        <v>0</v>
      </c>
      <c r="OO123" s="11">
        <v>3885</v>
      </c>
      <c r="OP123" s="11">
        <v>966377</v>
      </c>
      <c r="OQ123" s="150">
        <v>5721</v>
      </c>
      <c r="OR123" s="11">
        <v>0</v>
      </c>
      <c r="OS123" s="11">
        <v>0</v>
      </c>
      <c r="OT123" s="11">
        <v>0</v>
      </c>
      <c r="OU123" s="11">
        <v>12872</v>
      </c>
      <c r="OV123" s="11">
        <v>12223</v>
      </c>
      <c r="OW123" s="11">
        <v>30816</v>
      </c>
      <c r="OX123" s="11">
        <v>997193</v>
      </c>
      <c r="OY123" s="11">
        <v>948594</v>
      </c>
      <c r="OZ123" s="11">
        <v>48599</v>
      </c>
      <c r="PA123" s="11">
        <v>0</v>
      </c>
      <c r="PB123" s="11">
        <v>997193</v>
      </c>
    </row>
    <row r="124" spans="1:418" ht="15" customHeight="1">
      <c r="A124" s="8" t="s">
        <v>547</v>
      </c>
      <c r="B124" s="9" t="s">
        <v>120</v>
      </c>
      <c r="C124" s="10">
        <v>0</v>
      </c>
      <c r="D124" s="10">
        <v>11</v>
      </c>
      <c r="E124" s="10">
        <v>0</v>
      </c>
      <c r="F124" s="10">
        <v>7</v>
      </c>
      <c r="G124" s="10">
        <v>7779</v>
      </c>
      <c r="H124" s="10">
        <v>4252</v>
      </c>
      <c r="I124" s="10">
        <v>0</v>
      </c>
      <c r="J124" s="10">
        <v>0</v>
      </c>
      <c r="K124" s="10">
        <v>0</v>
      </c>
      <c r="L124" s="10">
        <v>1318</v>
      </c>
      <c r="M124" s="10">
        <v>0</v>
      </c>
      <c r="N124" s="10">
        <v>0</v>
      </c>
      <c r="O124" s="10">
        <v>41</v>
      </c>
      <c r="P124" s="10">
        <v>0</v>
      </c>
      <c r="Q124" s="10">
        <v>0</v>
      </c>
      <c r="R124" s="10">
        <v>1</v>
      </c>
      <c r="S124" s="10">
        <v>0</v>
      </c>
      <c r="T124" s="10">
        <v>0</v>
      </c>
      <c r="U124" s="10">
        <v>240</v>
      </c>
      <c r="V124" s="10">
        <v>1570</v>
      </c>
      <c r="W124" s="10">
        <v>70</v>
      </c>
      <c r="X124" s="10">
        <v>17688</v>
      </c>
      <c r="Y124" s="10">
        <v>121</v>
      </c>
      <c r="Z124" s="10">
        <v>0</v>
      </c>
      <c r="AA124" s="10">
        <v>601</v>
      </c>
      <c r="AB124" s="10">
        <v>243</v>
      </c>
      <c r="AC124" s="10">
        <v>151761</v>
      </c>
      <c r="AD124" s="10">
        <v>5000</v>
      </c>
      <c r="AE124" s="10">
        <v>534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49</v>
      </c>
      <c r="AQ124" s="10">
        <v>14</v>
      </c>
      <c r="AR124" s="10">
        <v>354</v>
      </c>
      <c r="AS124" s="10">
        <v>193</v>
      </c>
      <c r="AT124" s="10">
        <v>13</v>
      </c>
      <c r="AU124" s="10">
        <v>9</v>
      </c>
      <c r="AV124" s="10">
        <v>0</v>
      </c>
      <c r="AW124" s="10">
        <v>1383</v>
      </c>
      <c r="AX124" s="10">
        <v>0</v>
      </c>
      <c r="AY124" s="10">
        <v>11</v>
      </c>
      <c r="AZ124" s="10">
        <v>0</v>
      </c>
      <c r="BA124" s="10">
        <v>0</v>
      </c>
      <c r="BB124" s="10">
        <v>831</v>
      </c>
      <c r="BC124" s="10">
        <v>525</v>
      </c>
      <c r="BD124" s="10">
        <v>99</v>
      </c>
      <c r="BE124" s="10">
        <v>0</v>
      </c>
      <c r="BF124" s="10">
        <v>0</v>
      </c>
      <c r="BG124" s="10">
        <v>0</v>
      </c>
      <c r="BH124" s="10">
        <v>0</v>
      </c>
      <c r="BI124" s="10">
        <v>0</v>
      </c>
      <c r="BJ124" s="10">
        <v>0</v>
      </c>
      <c r="BK124" s="10">
        <v>4</v>
      </c>
      <c r="BL124" s="10">
        <v>0</v>
      </c>
      <c r="BM124" s="10">
        <v>905</v>
      </c>
      <c r="BN124" s="10">
        <v>0</v>
      </c>
      <c r="BO124" s="10">
        <v>0</v>
      </c>
      <c r="BP124" s="10">
        <v>1</v>
      </c>
      <c r="BQ124" s="10">
        <v>1111</v>
      </c>
      <c r="BR124" s="10">
        <v>8917</v>
      </c>
      <c r="BS124" s="10">
        <v>0</v>
      </c>
      <c r="BT124" s="10">
        <v>3856</v>
      </c>
      <c r="BU124" s="10">
        <v>2942</v>
      </c>
      <c r="BV124" s="10">
        <v>1201</v>
      </c>
      <c r="BW124" s="10">
        <v>16041</v>
      </c>
      <c r="BX124" s="10">
        <v>0</v>
      </c>
      <c r="BY124" s="10">
        <v>0</v>
      </c>
      <c r="BZ124" s="10">
        <v>1964</v>
      </c>
      <c r="CA124" s="10">
        <v>15</v>
      </c>
      <c r="CB124" s="10">
        <v>104</v>
      </c>
      <c r="CC124" s="10">
        <v>477</v>
      </c>
      <c r="CD124" s="10">
        <v>4222</v>
      </c>
      <c r="CE124" s="10">
        <v>1099</v>
      </c>
      <c r="CF124" s="10">
        <v>0</v>
      </c>
      <c r="CG124" s="10">
        <v>1786</v>
      </c>
      <c r="CH124" s="10">
        <v>75</v>
      </c>
      <c r="CI124" s="10">
        <v>4</v>
      </c>
      <c r="CJ124" s="10">
        <v>35</v>
      </c>
      <c r="CK124" s="10">
        <v>0</v>
      </c>
      <c r="CL124" s="10">
        <v>0</v>
      </c>
      <c r="CM124" s="10">
        <v>260</v>
      </c>
      <c r="CN124" s="10">
        <v>81</v>
      </c>
      <c r="CO124" s="10">
        <v>172</v>
      </c>
      <c r="CP124" s="10">
        <v>164</v>
      </c>
      <c r="CQ124" s="10">
        <v>0</v>
      </c>
      <c r="CR124" s="10">
        <v>0</v>
      </c>
      <c r="CS124" s="10">
        <v>1508</v>
      </c>
      <c r="CT124" s="10">
        <v>761</v>
      </c>
      <c r="CU124" s="10">
        <v>0</v>
      </c>
      <c r="CV124" s="10">
        <v>114</v>
      </c>
      <c r="CW124" s="10">
        <v>21</v>
      </c>
      <c r="CX124" s="10">
        <v>33</v>
      </c>
      <c r="CY124" s="10">
        <v>897</v>
      </c>
      <c r="CZ124" s="10">
        <v>8</v>
      </c>
      <c r="DA124" s="10">
        <v>0</v>
      </c>
      <c r="DB124" s="10">
        <v>0</v>
      </c>
      <c r="DC124" s="10">
        <v>793</v>
      </c>
      <c r="DD124" s="10">
        <v>1891</v>
      </c>
      <c r="DE124" s="10">
        <v>27</v>
      </c>
      <c r="DF124" s="10">
        <v>2</v>
      </c>
      <c r="DG124" s="10">
        <v>0</v>
      </c>
      <c r="DH124" s="10">
        <v>0</v>
      </c>
      <c r="DI124" s="10">
        <v>0</v>
      </c>
      <c r="DJ124" s="10">
        <v>86</v>
      </c>
      <c r="DK124" s="10">
        <v>0</v>
      </c>
      <c r="DL124" s="10">
        <v>0</v>
      </c>
      <c r="DM124" s="10">
        <v>269</v>
      </c>
      <c r="DN124" s="10">
        <v>757</v>
      </c>
      <c r="DO124" s="10">
        <v>346</v>
      </c>
      <c r="DP124" s="10">
        <v>12210</v>
      </c>
      <c r="DQ124" s="10">
        <v>0</v>
      </c>
      <c r="DR124" s="10">
        <v>0</v>
      </c>
      <c r="DS124" s="10">
        <v>0</v>
      </c>
      <c r="DT124" s="10">
        <v>3158</v>
      </c>
      <c r="DU124" s="10">
        <v>1770</v>
      </c>
      <c r="DV124" s="10">
        <v>512</v>
      </c>
      <c r="DW124" s="10">
        <v>754</v>
      </c>
      <c r="DX124" s="10">
        <v>249</v>
      </c>
      <c r="DY124" s="10">
        <v>861</v>
      </c>
      <c r="DZ124" s="10">
        <v>566</v>
      </c>
      <c r="EA124" s="10">
        <v>142</v>
      </c>
      <c r="EB124" s="10">
        <v>0</v>
      </c>
      <c r="EC124" s="10">
        <v>0</v>
      </c>
      <c r="ED124" s="10">
        <v>88</v>
      </c>
      <c r="EE124" s="10">
        <v>516</v>
      </c>
      <c r="EF124" s="10">
        <v>342</v>
      </c>
      <c r="EG124" s="10">
        <v>375</v>
      </c>
      <c r="EH124" s="10">
        <v>313</v>
      </c>
      <c r="EI124" s="10">
        <v>2194</v>
      </c>
      <c r="EJ124" s="10">
        <v>136</v>
      </c>
      <c r="EK124" s="10">
        <v>569</v>
      </c>
      <c r="EL124" s="10">
        <v>0</v>
      </c>
      <c r="EM124" s="10">
        <v>1259</v>
      </c>
      <c r="EN124" s="10">
        <v>17</v>
      </c>
      <c r="EO124" s="10">
        <v>449</v>
      </c>
      <c r="EP124" s="10">
        <v>281</v>
      </c>
      <c r="EQ124" s="10">
        <v>3309</v>
      </c>
      <c r="ER124" s="10">
        <v>59</v>
      </c>
      <c r="ES124" s="10">
        <v>1337</v>
      </c>
      <c r="ET124" s="10">
        <v>2347</v>
      </c>
      <c r="EU124" s="10">
        <v>162</v>
      </c>
      <c r="EV124" s="10">
        <v>6</v>
      </c>
      <c r="EW124" s="10">
        <v>666</v>
      </c>
      <c r="EX124" s="10">
        <v>0</v>
      </c>
      <c r="EY124" s="10">
        <v>1357</v>
      </c>
      <c r="EZ124" s="10">
        <v>141</v>
      </c>
      <c r="FA124" s="10">
        <v>6203</v>
      </c>
      <c r="FB124" s="10">
        <v>1449</v>
      </c>
      <c r="FC124" s="10">
        <v>265</v>
      </c>
      <c r="FD124" s="10">
        <v>2197</v>
      </c>
      <c r="FE124" s="10">
        <v>9067</v>
      </c>
      <c r="FF124" s="10">
        <v>796</v>
      </c>
      <c r="FG124" s="10">
        <v>366</v>
      </c>
      <c r="FH124" s="10">
        <v>1650</v>
      </c>
      <c r="FI124" s="10">
        <v>34</v>
      </c>
      <c r="FJ124" s="10">
        <v>1301</v>
      </c>
      <c r="FK124" s="10">
        <v>6399</v>
      </c>
      <c r="FL124" s="10">
        <v>4269</v>
      </c>
      <c r="FM124" s="10">
        <v>8958</v>
      </c>
      <c r="FN124" s="10">
        <v>21</v>
      </c>
      <c r="FO124" s="10">
        <v>258</v>
      </c>
      <c r="FP124" s="10">
        <v>1944</v>
      </c>
      <c r="FQ124" s="10">
        <v>1787</v>
      </c>
      <c r="FR124" s="10">
        <v>4632</v>
      </c>
      <c r="FS124" s="10">
        <v>34327</v>
      </c>
      <c r="FT124" s="10">
        <v>612</v>
      </c>
      <c r="FU124" s="10">
        <v>900</v>
      </c>
      <c r="FV124" s="10">
        <v>1320</v>
      </c>
      <c r="FW124" s="10">
        <v>6301</v>
      </c>
      <c r="FX124" s="10">
        <v>5401</v>
      </c>
      <c r="FY124" s="10">
        <v>991</v>
      </c>
      <c r="FZ124" s="10">
        <v>646</v>
      </c>
      <c r="GA124" s="10">
        <v>20356</v>
      </c>
      <c r="GB124" s="10">
        <v>1270</v>
      </c>
      <c r="GC124" s="10">
        <v>5248</v>
      </c>
      <c r="GD124" s="10">
        <v>471</v>
      </c>
      <c r="GE124" s="10">
        <v>80</v>
      </c>
      <c r="GF124" s="10">
        <v>1065</v>
      </c>
      <c r="GG124" s="10">
        <v>1435</v>
      </c>
      <c r="GH124" s="158">
        <v>1527</v>
      </c>
      <c r="GI124" s="10">
        <v>162</v>
      </c>
      <c r="GJ124" s="10">
        <v>6844</v>
      </c>
      <c r="GK124" s="10">
        <v>2167</v>
      </c>
      <c r="GL124" s="10">
        <v>732</v>
      </c>
      <c r="GM124" s="10">
        <v>570</v>
      </c>
      <c r="GN124" s="10">
        <v>3873</v>
      </c>
      <c r="GO124" s="10">
        <v>704</v>
      </c>
      <c r="GP124" s="10">
        <v>5123</v>
      </c>
      <c r="GQ124" s="10">
        <v>9376</v>
      </c>
      <c r="GR124" s="10">
        <v>1961</v>
      </c>
      <c r="GS124" s="10">
        <v>2304</v>
      </c>
      <c r="GT124" s="10">
        <v>1594</v>
      </c>
      <c r="GU124" s="11">
        <v>74</v>
      </c>
      <c r="GV124" s="11">
        <v>11912</v>
      </c>
      <c r="GW124" s="11">
        <v>12</v>
      </c>
      <c r="GX124" s="11">
        <v>0</v>
      </c>
      <c r="GY124" s="11">
        <v>347</v>
      </c>
      <c r="GZ124" s="11">
        <v>8546</v>
      </c>
      <c r="HA124" s="11">
        <v>23568</v>
      </c>
      <c r="HB124" s="11">
        <v>1272</v>
      </c>
      <c r="HC124" s="11">
        <v>5054</v>
      </c>
      <c r="HD124" s="11">
        <v>18844</v>
      </c>
      <c r="HE124" s="11">
        <v>787</v>
      </c>
      <c r="HF124" s="11">
        <v>6204</v>
      </c>
      <c r="HG124" s="11">
        <v>193</v>
      </c>
      <c r="HH124" s="11">
        <v>7152</v>
      </c>
      <c r="HI124" s="11">
        <v>28558</v>
      </c>
      <c r="HJ124" s="11">
        <v>2308</v>
      </c>
      <c r="HK124" s="11">
        <v>3467</v>
      </c>
      <c r="HL124" s="11">
        <v>3093</v>
      </c>
      <c r="HM124" s="11">
        <v>9553</v>
      </c>
      <c r="HN124" s="11">
        <v>4696</v>
      </c>
      <c r="HO124" s="11">
        <v>11286</v>
      </c>
      <c r="HP124" s="11">
        <v>7879</v>
      </c>
      <c r="HQ124" s="11">
        <v>28826</v>
      </c>
      <c r="HR124" s="11">
        <v>1971</v>
      </c>
      <c r="HS124" s="11">
        <v>1589</v>
      </c>
      <c r="HT124" s="11">
        <v>635</v>
      </c>
      <c r="HU124" s="11">
        <v>3032</v>
      </c>
      <c r="HV124" s="11">
        <v>7420</v>
      </c>
      <c r="HW124" s="11">
        <v>22174</v>
      </c>
      <c r="HX124" s="11">
        <v>7293</v>
      </c>
      <c r="HY124" s="11">
        <v>4251</v>
      </c>
      <c r="HZ124" s="11">
        <v>476</v>
      </c>
      <c r="IA124" s="11">
        <v>9216</v>
      </c>
      <c r="IB124" s="11">
        <v>557</v>
      </c>
      <c r="IC124" s="11">
        <v>2536</v>
      </c>
      <c r="ID124" s="11">
        <v>8139</v>
      </c>
      <c r="IE124" s="11">
        <v>403</v>
      </c>
      <c r="IF124" s="11">
        <v>2120</v>
      </c>
      <c r="IG124" s="11">
        <v>8223</v>
      </c>
      <c r="IH124" s="11">
        <v>3477</v>
      </c>
      <c r="II124" s="11">
        <v>2038</v>
      </c>
      <c r="IJ124" s="11">
        <v>1630</v>
      </c>
      <c r="IK124" s="11">
        <v>13112</v>
      </c>
      <c r="IL124" s="11">
        <v>90617</v>
      </c>
      <c r="IM124" s="11">
        <v>4763</v>
      </c>
      <c r="IN124" s="11">
        <v>2062</v>
      </c>
      <c r="IO124" s="11">
        <v>7570</v>
      </c>
      <c r="IP124" s="11">
        <v>344</v>
      </c>
      <c r="IQ124" s="11">
        <v>68534</v>
      </c>
      <c r="IR124" s="11">
        <v>2243</v>
      </c>
      <c r="IS124" s="11">
        <v>999</v>
      </c>
      <c r="IT124" s="11">
        <v>794</v>
      </c>
      <c r="IU124" s="11">
        <v>1149</v>
      </c>
      <c r="IV124" s="11">
        <v>462</v>
      </c>
      <c r="IW124" s="11">
        <v>1386</v>
      </c>
      <c r="IX124" s="11">
        <v>1330</v>
      </c>
      <c r="IY124" s="11">
        <v>168</v>
      </c>
      <c r="IZ124" s="11">
        <v>585</v>
      </c>
      <c r="JA124" s="11">
        <v>1616</v>
      </c>
      <c r="JB124" s="11">
        <v>1538</v>
      </c>
      <c r="JC124" s="11">
        <v>298</v>
      </c>
      <c r="JD124" s="11">
        <v>651</v>
      </c>
      <c r="JE124" s="11">
        <v>1113</v>
      </c>
      <c r="JF124" s="11">
        <v>1837</v>
      </c>
      <c r="JG124" s="11">
        <v>677</v>
      </c>
      <c r="JH124" s="11">
        <v>274</v>
      </c>
      <c r="JI124" s="11">
        <v>717</v>
      </c>
      <c r="JJ124" s="11">
        <v>6477</v>
      </c>
      <c r="JK124" s="11">
        <v>1551</v>
      </c>
      <c r="JL124" s="11">
        <v>2258</v>
      </c>
      <c r="JM124" s="11">
        <v>4442</v>
      </c>
      <c r="JN124" s="11">
        <v>1308</v>
      </c>
      <c r="JO124" s="11">
        <v>15</v>
      </c>
      <c r="JP124" s="11">
        <v>17780</v>
      </c>
      <c r="JQ124" s="11">
        <v>3354</v>
      </c>
      <c r="JR124" s="11">
        <v>3730</v>
      </c>
      <c r="JS124" s="11">
        <v>461</v>
      </c>
      <c r="JT124" s="11">
        <v>292</v>
      </c>
      <c r="JU124" s="11">
        <v>31316</v>
      </c>
      <c r="JV124" s="11">
        <v>161</v>
      </c>
      <c r="JW124" s="11">
        <v>2511</v>
      </c>
      <c r="JX124" s="11">
        <v>1617</v>
      </c>
      <c r="JY124" s="11">
        <v>5501</v>
      </c>
      <c r="JZ124" s="11">
        <v>712</v>
      </c>
      <c r="KA124" s="11">
        <v>7615</v>
      </c>
      <c r="KB124" s="11">
        <v>869</v>
      </c>
      <c r="KC124" s="11">
        <v>21</v>
      </c>
      <c r="KD124" s="11">
        <v>3303</v>
      </c>
      <c r="KE124" s="11">
        <v>654</v>
      </c>
      <c r="KF124" s="11">
        <v>6430</v>
      </c>
      <c r="KG124" s="11">
        <v>6</v>
      </c>
      <c r="KH124" s="11">
        <v>450</v>
      </c>
      <c r="KI124" s="11">
        <v>772</v>
      </c>
      <c r="KJ124" s="11">
        <v>46</v>
      </c>
      <c r="KK124" s="11">
        <v>0</v>
      </c>
      <c r="KL124" s="11">
        <v>16</v>
      </c>
      <c r="KM124" s="11">
        <v>46</v>
      </c>
      <c r="KN124" s="11">
        <v>0</v>
      </c>
      <c r="KO124" s="11">
        <v>0</v>
      </c>
      <c r="KP124" s="11">
        <v>0</v>
      </c>
      <c r="KQ124" s="11">
        <v>0</v>
      </c>
      <c r="KR124" s="11">
        <v>0</v>
      </c>
      <c r="KS124" s="11">
        <v>0</v>
      </c>
      <c r="KT124" s="11">
        <v>0</v>
      </c>
      <c r="KU124" s="11">
        <v>1736</v>
      </c>
      <c r="KV124" s="11">
        <v>7180</v>
      </c>
      <c r="KW124" s="11">
        <v>209</v>
      </c>
      <c r="KX124" s="11">
        <v>195</v>
      </c>
      <c r="KY124" s="11">
        <v>150</v>
      </c>
      <c r="KZ124" s="11">
        <v>40</v>
      </c>
      <c r="LA124" s="11">
        <v>130</v>
      </c>
      <c r="LB124" s="11">
        <v>13</v>
      </c>
      <c r="LC124" s="11">
        <v>927</v>
      </c>
      <c r="LD124" s="11">
        <v>228</v>
      </c>
      <c r="LE124" s="11">
        <v>1690</v>
      </c>
      <c r="LF124" s="11">
        <v>761</v>
      </c>
      <c r="LG124" s="11">
        <v>49</v>
      </c>
      <c r="LH124" s="11">
        <v>2152</v>
      </c>
      <c r="LI124" s="11">
        <v>245</v>
      </c>
      <c r="LJ124" s="11">
        <v>208</v>
      </c>
      <c r="LK124" s="11">
        <v>7624</v>
      </c>
      <c r="LL124" s="11">
        <v>13631</v>
      </c>
      <c r="LM124" s="11">
        <v>1126</v>
      </c>
      <c r="LN124" s="11">
        <v>81</v>
      </c>
      <c r="LO124" s="11">
        <v>221</v>
      </c>
      <c r="LP124" s="11">
        <v>126</v>
      </c>
      <c r="LQ124" s="11">
        <v>7</v>
      </c>
      <c r="LR124" s="11">
        <v>180</v>
      </c>
      <c r="LS124" s="11">
        <v>39</v>
      </c>
      <c r="LT124" s="11">
        <v>2525</v>
      </c>
      <c r="LU124" s="11">
        <v>22</v>
      </c>
      <c r="LV124" s="11">
        <v>391</v>
      </c>
      <c r="LW124" s="11">
        <v>219</v>
      </c>
      <c r="LX124" s="11">
        <v>24</v>
      </c>
      <c r="LY124" s="11">
        <v>86</v>
      </c>
      <c r="LZ124" s="11">
        <v>0</v>
      </c>
      <c r="MA124" s="11">
        <v>0</v>
      </c>
      <c r="MB124" s="11">
        <v>2883</v>
      </c>
      <c r="MC124" s="11">
        <v>16976</v>
      </c>
      <c r="MD124" s="11">
        <v>4018</v>
      </c>
      <c r="ME124" s="11">
        <v>51</v>
      </c>
      <c r="MF124" s="11">
        <v>314</v>
      </c>
      <c r="MG124" s="11">
        <v>0</v>
      </c>
      <c r="MH124" s="11">
        <v>0</v>
      </c>
      <c r="MI124" s="11">
        <v>0</v>
      </c>
      <c r="MJ124" s="11">
        <v>12</v>
      </c>
      <c r="MK124" s="11">
        <v>0</v>
      </c>
      <c r="ML124" s="11">
        <v>0</v>
      </c>
      <c r="MM124" s="11">
        <v>0</v>
      </c>
      <c r="MN124" s="11">
        <v>0</v>
      </c>
      <c r="MO124" s="11">
        <v>0</v>
      </c>
      <c r="MP124" s="11">
        <v>0</v>
      </c>
      <c r="MQ124" s="11">
        <v>0</v>
      </c>
      <c r="MR124" s="11">
        <v>0</v>
      </c>
      <c r="MS124" s="11">
        <v>0</v>
      </c>
      <c r="MT124" s="11">
        <v>0</v>
      </c>
      <c r="MU124" s="11">
        <v>10</v>
      </c>
      <c r="MV124" s="11">
        <v>0</v>
      </c>
      <c r="MW124" s="11">
        <v>0</v>
      </c>
      <c r="MX124" s="11">
        <v>0</v>
      </c>
      <c r="MY124" s="11">
        <v>0</v>
      </c>
      <c r="MZ124" s="11">
        <v>0</v>
      </c>
      <c r="NA124" s="11">
        <v>0</v>
      </c>
      <c r="NB124" s="11">
        <v>0</v>
      </c>
      <c r="NC124" s="11">
        <v>0</v>
      </c>
      <c r="ND124" s="11">
        <v>125</v>
      </c>
      <c r="NE124" s="11">
        <v>0</v>
      </c>
      <c r="NF124" s="11">
        <v>0</v>
      </c>
      <c r="NG124" s="11">
        <v>0</v>
      </c>
      <c r="NH124" s="11">
        <v>0</v>
      </c>
      <c r="NI124" s="11">
        <v>4431</v>
      </c>
      <c r="NJ124" s="11">
        <v>162</v>
      </c>
      <c r="NK124" s="11">
        <v>107</v>
      </c>
      <c r="NL124" s="11">
        <v>3909</v>
      </c>
      <c r="NM124" s="11">
        <v>221</v>
      </c>
      <c r="NN124" s="11">
        <v>0</v>
      </c>
      <c r="NO124" s="11">
        <v>0</v>
      </c>
      <c r="NP124" s="11">
        <v>0</v>
      </c>
      <c r="NQ124" s="11">
        <v>2721</v>
      </c>
      <c r="NR124" s="11">
        <v>0</v>
      </c>
      <c r="NS124" s="11">
        <v>0</v>
      </c>
      <c r="NT124" s="11">
        <v>0</v>
      </c>
      <c r="NU124" s="11">
        <v>0</v>
      </c>
      <c r="NV124" s="11">
        <v>0</v>
      </c>
      <c r="NW124" s="11">
        <v>892</v>
      </c>
      <c r="NX124" s="11">
        <v>145</v>
      </c>
      <c r="NY124" s="11">
        <v>147</v>
      </c>
      <c r="NZ124" s="11">
        <v>0</v>
      </c>
      <c r="OA124" s="11">
        <v>0</v>
      </c>
      <c r="OB124" s="11">
        <v>0</v>
      </c>
      <c r="OC124" s="11">
        <v>0</v>
      </c>
      <c r="OD124" s="11">
        <v>0</v>
      </c>
      <c r="OE124" s="11">
        <v>0</v>
      </c>
      <c r="OF124" s="11">
        <v>0</v>
      </c>
      <c r="OG124" s="11">
        <v>421</v>
      </c>
      <c r="OH124" s="11">
        <v>75</v>
      </c>
      <c r="OI124" s="11">
        <v>0</v>
      </c>
      <c r="OJ124" s="11">
        <v>0</v>
      </c>
      <c r="OK124" s="11">
        <v>0</v>
      </c>
      <c r="OL124" s="11">
        <v>1044</v>
      </c>
      <c r="OM124" s="11">
        <v>0</v>
      </c>
      <c r="ON124" s="11">
        <v>0</v>
      </c>
      <c r="OO124" s="11">
        <v>3245</v>
      </c>
      <c r="OP124" s="11">
        <v>1116256</v>
      </c>
      <c r="OQ124" s="150">
        <v>11340</v>
      </c>
      <c r="OR124" s="11">
        <v>0</v>
      </c>
      <c r="OS124" s="11">
        <v>0</v>
      </c>
      <c r="OT124" s="11">
        <v>0</v>
      </c>
      <c r="OU124" s="11">
        <v>5726</v>
      </c>
      <c r="OV124" s="11">
        <v>23443</v>
      </c>
      <c r="OW124" s="11">
        <v>40509</v>
      </c>
      <c r="OX124" s="11">
        <v>1156765</v>
      </c>
      <c r="OY124" s="11">
        <v>1139380</v>
      </c>
      <c r="OZ124" s="11">
        <v>17385</v>
      </c>
      <c r="PA124" s="11">
        <v>0</v>
      </c>
      <c r="PB124" s="11">
        <v>1156765</v>
      </c>
    </row>
    <row r="125" spans="1:418" ht="15" customHeight="1">
      <c r="A125" s="8" t="s">
        <v>548</v>
      </c>
      <c r="B125" s="9" t="s">
        <v>121</v>
      </c>
      <c r="C125" s="10">
        <v>0</v>
      </c>
      <c r="D125" s="10">
        <v>3</v>
      </c>
      <c r="E125" s="10">
        <v>0</v>
      </c>
      <c r="F125" s="10">
        <v>1</v>
      </c>
      <c r="G125" s="10">
        <v>1533</v>
      </c>
      <c r="H125" s="10">
        <v>22</v>
      </c>
      <c r="I125" s="10">
        <v>0</v>
      </c>
      <c r="J125" s="10">
        <v>0</v>
      </c>
      <c r="K125" s="10">
        <v>0</v>
      </c>
      <c r="L125" s="10">
        <v>7994</v>
      </c>
      <c r="M125" s="10">
        <v>0</v>
      </c>
      <c r="N125" s="10">
        <v>0</v>
      </c>
      <c r="O125" s="10">
        <v>0</v>
      </c>
      <c r="P125" s="10">
        <v>130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5</v>
      </c>
      <c r="W125" s="10">
        <v>0</v>
      </c>
      <c r="X125" s="10">
        <v>1959</v>
      </c>
      <c r="Y125" s="10">
        <v>0</v>
      </c>
      <c r="Z125" s="10">
        <v>0</v>
      </c>
      <c r="AA125" s="10">
        <v>10</v>
      </c>
      <c r="AB125" s="10">
        <v>2</v>
      </c>
      <c r="AC125" s="10">
        <v>1111</v>
      </c>
      <c r="AD125" s="10">
        <v>28</v>
      </c>
      <c r="AE125" s="10">
        <v>47</v>
      </c>
      <c r="AF125" s="10">
        <v>40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6</v>
      </c>
      <c r="AO125" s="10">
        <v>78</v>
      </c>
      <c r="AP125" s="10">
        <v>35</v>
      </c>
      <c r="AQ125" s="10">
        <v>9</v>
      </c>
      <c r="AR125" s="10">
        <v>0</v>
      </c>
      <c r="AS125" s="10">
        <v>637</v>
      </c>
      <c r="AT125" s="10">
        <v>0</v>
      </c>
      <c r="AU125" s="10">
        <v>0</v>
      </c>
      <c r="AV125" s="10">
        <v>0</v>
      </c>
      <c r="AW125" s="10">
        <v>0</v>
      </c>
      <c r="AX125" s="10">
        <v>-1</v>
      </c>
      <c r="AY125" s="10">
        <v>-1</v>
      </c>
      <c r="AZ125" s="10">
        <v>7785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1655</v>
      </c>
      <c r="BN125" s="10">
        <v>0</v>
      </c>
      <c r="BO125" s="10">
        <v>1399</v>
      </c>
      <c r="BP125" s="10">
        <v>0</v>
      </c>
      <c r="BQ125" s="10">
        <v>-3</v>
      </c>
      <c r="BR125" s="10">
        <v>0</v>
      </c>
      <c r="BS125" s="10">
        <v>7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647</v>
      </c>
      <c r="CA125" s="10">
        <v>0</v>
      </c>
      <c r="CB125" s="10">
        <v>0</v>
      </c>
      <c r="CC125" s="10">
        <v>0</v>
      </c>
      <c r="CD125" s="10">
        <v>1748</v>
      </c>
      <c r="CE125" s="10">
        <v>0</v>
      </c>
      <c r="CF125" s="10">
        <v>75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6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19</v>
      </c>
      <c r="CX125" s="10">
        <v>0</v>
      </c>
      <c r="CY125" s="10">
        <v>125</v>
      </c>
      <c r="CZ125" s="10">
        <v>0</v>
      </c>
      <c r="DA125" s="10">
        <v>0</v>
      </c>
      <c r="DB125" s="10">
        <v>0</v>
      </c>
      <c r="DC125" s="10">
        <v>574</v>
      </c>
      <c r="DD125" s="10">
        <v>0</v>
      </c>
      <c r="DE125" s="10">
        <v>23</v>
      </c>
      <c r="DF125" s="10">
        <v>0</v>
      </c>
      <c r="DG125" s="10">
        <v>0</v>
      </c>
      <c r="DH125" s="10">
        <v>501</v>
      </c>
      <c r="DI125" s="10">
        <v>21</v>
      </c>
      <c r="DJ125" s="10">
        <v>70</v>
      </c>
      <c r="DK125" s="10">
        <v>0</v>
      </c>
      <c r="DL125" s="10">
        <v>-5080</v>
      </c>
      <c r="DM125" s="10">
        <v>-8038</v>
      </c>
      <c r="DN125" s="10">
        <v>-396</v>
      </c>
      <c r="DO125" s="10">
        <v>-21316</v>
      </c>
      <c r="DP125" s="10">
        <v>0</v>
      </c>
      <c r="DQ125" s="10">
        <v>3913</v>
      </c>
      <c r="DR125" s="10">
        <v>0</v>
      </c>
      <c r="DS125" s="10">
        <v>0</v>
      </c>
      <c r="DT125" s="10">
        <v>-17</v>
      </c>
      <c r="DU125" s="10">
        <v>0</v>
      </c>
      <c r="DV125" s="10">
        <v>69</v>
      </c>
      <c r="DW125" s="10">
        <v>0</v>
      </c>
      <c r="DX125" s="10">
        <v>18</v>
      </c>
      <c r="DY125" s="10">
        <v>21</v>
      </c>
      <c r="DZ125" s="10">
        <v>0</v>
      </c>
      <c r="EA125" s="10">
        <v>453</v>
      </c>
      <c r="EB125" s="10">
        <v>0</v>
      </c>
      <c r="EC125" s="10">
        <v>0</v>
      </c>
      <c r="ED125" s="10">
        <v>0</v>
      </c>
      <c r="EE125" s="10">
        <v>46</v>
      </c>
      <c r="EF125" s="10">
        <v>35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5</v>
      </c>
      <c r="EP125" s="10">
        <v>0</v>
      </c>
      <c r="EQ125" s="10">
        <v>-41</v>
      </c>
      <c r="ER125" s="10">
        <v>-1</v>
      </c>
      <c r="ES125" s="10">
        <v>0</v>
      </c>
      <c r="ET125" s="10">
        <v>-4</v>
      </c>
      <c r="EU125" s="10">
        <v>0</v>
      </c>
      <c r="EV125" s="10">
        <v>0</v>
      </c>
      <c r="EW125" s="10">
        <v>-3</v>
      </c>
      <c r="EX125" s="10">
        <v>0</v>
      </c>
      <c r="EY125" s="10">
        <v>0</v>
      </c>
      <c r="EZ125" s="10">
        <v>0</v>
      </c>
      <c r="FA125" s="10">
        <v>0</v>
      </c>
      <c r="FB125" s="10">
        <v>146</v>
      </c>
      <c r="FC125" s="10">
        <v>0</v>
      </c>
      <c r="FD125" s="10">
        <v>0</v>
      </c>
      <c r="FE125" s="10">
        <v>-170</v>
      </c>
      <c r="FF125" s="10">
        <v>0</v>
      </c>
      <c r="FG125" s="10">
        <v>0</v>
      </c>
      <c r="FH125" s="10">
        <v>12</v>
      </c>
      <c r="FI125" s="10">
        <v>0</v>
      </c>
      <c r="FJ125" s="10">
        <v>0</v>
      </c>
      <c r="FK125" s="10">
        <v>85</v>
      </c>
      <c r="FL125" s="10">
        <v>0</v>
      </c>
      <c r="FM125" s="10">
        <v>698</v>
      </c>
      <c r="FN125" s="10">
        <v>16</v>
      </c>
      <c r="FO125" s="10">
        <v>-42</v>
      </c>
      <c r="FP125" s="10">
        <v>166</v>
      </c>
      <c r="FQ125" s="10">
        <v>0</v>
      </c>
      <c r="FR125" s="10">
        <v>0</v>
      </c>
      <c r="FS125" s="10">
        <v>11747</v>
      </c>
      <c r="FT125" s="10">
        <v>143</v>
      </c>
      <c r="FU125" s="10">
        <v>0</v>
      </c>
      <c r="FV125" s="10">
        <v>0</v>
      </c>
      <c r="FW125" s="10">
        <v>0</v>
      </c>
      <c r="FX125" s="10">
        <v>0</v>
      </c>
      <c r="FY125" s="10">
        <v>59</v>
      </c>
      <c r="FZ125" s="10">
        <v>0</v>
      </c>
      <c r="GA125" s="10">
        <v>553</v>
      </c>
      <c r="GB125" s="10">
        <v>0</v>
      </c>
      <c r="GC125" s="10">
        <v>0</v>
      </c>
      <c r="GD125" s="10">
        <v>0</v>
      </c>
      <c r="GE125" s="10">
        <v>0</v>
      </c>
      <c r="GF125" s="10">
        <v>52</v>
      </c>
      <c r="GG125" s="10">
        <v>0</v>
      </c>
      <c r="GH125" s="158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14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1">
        <v>0</v>
      </c>
      <c r="GV125" s="11">
        <v>0</v>
      </c>
      <c r="GW125" s="11">
        <v>0</v>
      </c>
      <c r="GX125" s="11">
        <v>0</v>
      </c>
      <c r="GY125" s="11">
        <v>0</v>
      </c>
      <c r="GZ125" s="11">
        <v>6979</v>
      </c>
      <c r="HA125" s="11">
        <v>58</v>
      </c>
      <c r="HB125" s="11">
        <v>0</v>
      </c>
      <c r="HC125" s="11">
        <v>98</v>
      </c>
      <c r="HD125" s="11">
        <v>4</v>
      </c>
      <c r="HE125" s="11">
        <v>356</v>
      </c>
      <c r="HF125" s="11">
        <v>0</v>
      </c>
      <c r="HG125" s="11">
        <v>30441</v>
      </c>
      <c r="HH125" s="11">
        <v>0</v>
      </c>
      <c r="HI125" s="11">
        <v>339</v>
      </c>
      <c r="HJ125" s="11">
        <v>0</v>
      </c>
      <c r="HK125" s="11">
        <v>0</v>
      </c>
      <c r="HL125" s="11">
        <v>1226</v>
      </c>
      <c r="HM125" s="11">
        <v>722</v>
      </c>
      <c r="HN125" s="11">
        <v>25</v>
      </c>
      <c r="HO125" s="11">
        <v>0</v>
      </c>
      <c r="HP125" s="11">
        <v>14</v>
      </c>
      <c r="HQ125" s="11">
        <v>20</v>
      </c>
      <c r="HR125" s="11">
        <v>1416</v>
      </c>
      <c r="HS125" s="11">
        <v>18</v>
      </c>
      <c r="HT125" s="11">
        <v>225</v>
      </c>
      <c r="HU125" s="11">
        <v>2555</v>
      </c>
      <c r="HV125" s="11">
        <v>742</v>
      </c>
      <c r="HW125" s="11">
        <v>974</v>
      </c>
      <c r="HX125" s="11">
        <v>73</v>
      </c>
      <c r="HY125" s="11">
        <v>0</v>
      </c>
      <c r="HZ125" s="11">
        <v>116</v>
      </c>
      <c r="IA125" s="11">
        <v>804</v>
      </c>
      <c r="IB125" s="11">
        <v>136</v>
      </c>
      <c r="IC125" s="11">
        <v>229</v>
      </c>
      <c r="ID125" s="11">
        <v>2402</v>
      </c>
      <c r="IE125" s="11">
        <v>43</v>
      </c>
      <c r="IF125" s="11">
        <v>30</v>
      </c>
      <c r="IG125" s="11">
        <v>2469</v>
      </c>
      <c r="IH125" s="11">
        <v>526</v>
      </c>
      <c r="II125" s="11">
        <v>645</v>
      </c>
      <c r="IJ125" s="11">
        <v>170</v>
      </c>
      <c r="IK125" s="11">
        <v>912</v>
      </c>
      <c r="IL125" s="11">
        <v>3788</v>
      </c>
      <c r="IM125" s="11">
        <v>381</v>
      </c>
      <c r="IN125" s="11">
        <v>153</v>
      </c>
      <c r="IO125" s="11">
        <v>0</v>
      </c>
      <c r="IP125" s="11">
        <v>0</v>
      </c>
      <c r="IQ125" s="11">
        <v>0</v>
      </c>
      <c r="IR125" s="11">
        <v>0</v>
      </c>
      <c r="IS125" s="11">
        <v>0</v>
      </c>
      <c r="IT125" s="11">
        <v>0</v>
      </c>
      <c r="IU125" s="11">
        <v>0</v>
      </c>
      <c r="IV125" s="11">
        <v>82</v>
      </c>
      <c r="IW125" s="11">
        <v>77</v>
      </c>
      <c r="IX125" s="11">
        <v>359</v>
      </c>
      <c r="IY125" s="11">
        <v>87</v>
      </c>
      <c r="IZ125" s="11">
        <v>-9</v>
      </c>
      <c r="JA125" s="11">
        <v>0</v>
      </c>
      <c r="JB125" s="11">
        <v>0</v>
      </c>
      <c r="JC125" s="11">
        <v>0</v>
      </c>
      <c r="JD125" s="11">
        <v>1</v>
      </c>
      <c r="JE125" s="11">
        <v>0</v>
      </c>
      <c r="JF125" s="11">
        <v>0</v>
      </c>
      <c r="JG125" s="11">
        <v>0</v>
      </c>
      <c r="JH125" s="11">
        <v>19</v>
      </c>
      <c r="JI125" s="11">
        <v>178</v>
      </c>
      <c r="JJ125" s="11">
        <v>12</v>
      </c>
      <c r="JK125" s="11">
        <v>13</v>
      </c>
      <c r="JL125" s="11">
        <v>75</v>
      </c>
      <c r="JM125" s="11">
        <v>0</v>
      </c>
      <c r="JN125" s="11">
        <v>0</v>
      </c>
      <c r="JO125" s="11">
        <v>9</v>
      </c>
      <c r="JP125" s="11">
        <v>602</v>
      </c>
      <c r="JQ125" s="11">
        <v>0</v>
      </c>
      <c r="JR125" s="11">
        <v>0</v>
      </c>
      <c r="JS125" s="11">
        <v>0</v>
      </c>
      <c r="JT125" s="11">
        <v>0</v>
      </c>
      <c r="JU125" s="11">
        <v>1211</v>
      </c>
      <c r="JV125" s="11">
        <v>0</v>
      </c>
      <c r="JW125" s="11">
        <v>4446</v>
      </c>
      <c r="JX125" s="11">
        <v>144</v>
      </c>
      <c r="JY125" s="11">
        <v>0</v>
      </c>
      <c r="JZ125" s="11">
        <v>831</v>
      </c>
      <c r="KA125" s="11">
        <v>127</v>
      </c>
      <c r="KB125" s="11">
        <v>2</v>
      </c>
      <c r="KC125" s="11">
        <v>0</v>
      </c>
      <c r="KD125" s="11">
        <v>7459</v>
      </c>
      <c r="KE125" s="11">
        <v>6867</v>
      </c>
      <c r="KF125" s="11">
        <v>3767</v>
      </c>
      <c r="KG125" s="11">
        <v>0</v>
      </c>
      <c r="KH125" s="11">
        <v>2907</v>
      </c>
      <c r="KI125" s="11">
        <v>353</v>
      </c>
      <c r="KJ125" s="11">
        <v>97</v>
      </c>
      <c r="KK125" s="11">
        <v>0</v>
      </c>
      <c r="KL125" s="11">
        <v>1228</v>
      </c>
      <c r="KM125" s="11">
        <v>1609</v>
      </c>
      <c r="KN125" s="11">
        <v>0</v>
      </c>
      <c r="KO125" s="11">
        <v>0</v>
      </c>
      <c r="KP125" s="11">
        <v>0</v>
      </c>
      <c r="KQ125" s="11">
        <v>2462</v>
      </c>
      <c r="KR125" s="11">
        <v>0</v>
      </c>
      <c r="KS125" s="11">
        <v>0</v>
      </c>
      <c r="KT125" s="11">
        <v>0</v>
      </c>
      <c r="KU125" s="11">
        <v>3099</v>
      </c>
      <c r="KV125" s="11">
        <v>7275</v>
      </c>
      <c r="KW125" s="11">
        <v>31</v>
      </c>
      <c r="KX125" s="11">
        <v>165</v>
      </c>
      <c r="KY125" s="11">
        <v>2256</v>
      </c>
      <c r="KZ125" s="11">
        <v>372</v>
      </c>
      <c r="LA125" s="11">
        <v>187</v>
      </c>
      <c r="LB125" s="11">
        <v>8</v>
      </c>
      <c r="LC125" s="11">
        <v>135</v>
      </c>
      <c r="LD125" s="11">
        <v>223</v>
      </c>
      <c r="LE125" s="11">
        <v>215</v>
      </c>
      <c r="LF125" s="11">
        <v>3516</v>
      </c>
      <c r="LG125" s="11">
        <v>240</v>
      </c>
      <c r="LH125" s="11">
        <v>98</v>
      </c>
      <c r="LI125" s="11">
        <v>5279</v>
      </c>
      <c r="LJ125" s="11">
        <v>4494</v>
      </c>
      <c r="LK125" s="11">
        <v>670</v>
      </c>
      <c r="LL125" s="11">
        <v>5270</v>
      </c>
      <c r="LM125" s="11">
        <v>45356</v>
      </c>
      <c r="LN125" s="11">
        <v>4797</v>
      </c>
      <c r="LO125" s="11">
        <v>13571</v>
      </c>
      <c r="LP125" s="11">
        <v>1211</v>
      </c>
      <c r="LQ125" s="11">
        <v>65</v>
      </c>
      <c r="LR125" s="11">
        <v>3</v>
      </c>
      <c r="LS125" s="11">
        <v>0</v>
      </c>
      <c r="LT125" s="11">
        <v>82</v>
      </c>
      <c r="LU125" s="11">
        <v>40</v>
      </c>
      <c r="LV125" s="11">
        <v>0</v>
      </c>
      <c r="LW125" s="11">
        <v>74</v>
      </c>
      <c r="LX125" s="11">
        <v>10</v>
      </c>
      <c r="LY125" s="11">
        <v>25</v>
      </c>
      <c r="LZ125" s="11">
        <v>36</v>
      </c>
      <c r="MA125" s="11">
        <v>7</v>
      </c>
      <c r="MB125" s="11">
        <v>0</v>
      </c>
      <c r="MC125" s="11">
        <v>356</v>
      </c>
      <c r="MD125" s="11">
        <v>42</v>
      </c>
      <c r="ME125" s="11">
        <v>81</v>
      </c>
      <c r="MF125" s="11">
        <v>0</v>
      </c>
      <c r="MG125" s="11">
        <v>0</v>
      </c>
      <c r="MH125" s="11">
        <v>0</v>
      </c>
      <c r="MI125" s="11">
        <v>0</v>
      </c>
      <c r="MJ125" s="11">
        <v>0</v>
      </c>
      <c r="MK125" s="11">
        <v>0</v>
      </c>
      <c r="ML125" s="11">
        <v>12</v>
      </c>
      <c r="MM125" s="11">
        <v>0</v>
      </c>
      <c r="MN125" s="11">
        <v>0</v>
      </c>
      <c r="MO125" s="11">
        <v>0</v>
      </c>
      <c r="MP125" s="11">
        <v>0</v>
      </c>
      <c r="MQ125" s="11">
        <v>0</v>
      </c>
      <c r="MR125" s="11">
        <v>0</v>
      </c>
      <c r="MS125" s="11">
        <v>18</v>
      </c>
      <c r="MT125" s="11">
        <v>0</v>
      </c>
      <c r="MU125" s="11">
        <v>5</v>
      </c>
      <c r="MV125" s="11">
        <v>0</v>
      </c>
      <c r="MW125" s="11">
        <v>0</v>
      </c>
      <c r="MX125" s="11">
        <v>1170</v>
      </c>
      <c r="MY125" s="11">
        <v>0</v>
      </c>
      <c r="MZ125" s="11">
        <v>0</v>
      </c>
      <c r="NA125" s="11">
        <v>0</v>
      </c>
      <c r="NB125" s="11">
        <v>0</v>
      </c>
      <c r="NC125" s="11">
        <v>0</v>
      </c>
      <c r="ND125" s="11">
        <v>0</v>
      </c>
      <c r="NE125" s="11">
        <v>0</v>
      </c>
      <c r="NF125" s="11">
        <v>195</v>
      </c>
      <c r="NG125" s="11">
        <v>0</v>
      </c>
      <c r="NH125" s="11">
        <v>0</v>
      </c>
      <c r="NI125" s="11">
        <v>590</v>
      </c>
      <c r="NJ125" s="11">
        <v>361</v>
      </c>
      <c r="NK125" s="11">
        <v>1101</v>
      </c>
      <c r="NL125" s="11">
        <v>1763</v>
      </c>
      <c r="NM125" s="11">
        <v>-1556</v>
      </c>
      <c r="NN125" s="11">
        <v>0</v>
      </c>
      <c r="NO125" s="11">
        <v>5</v>
      </c>
      <c r="NP125" s="11">
        <v>2129</v>
      </c>
      <c r="NQ125" s="11">
        <v>838</v>
      </c>
      <c r="NR125" s="11">
        <v>0</v>
      </c>
      <c r="NS125" s="11">
        <v>614</v>
      </c>
      <c r="NT125" s="11">
        <v>0</v>
      </c>
      <c r="NU125" s="11">
        <v>0</v>
      </c>
      <c r="NV125" s="11">
        <v>0</v>
      </c>
      <c r="NW125" s="11">
        <v>0</v>
      </c>
      <c r="NX125" s="11">
        <v>6257</v>
      </c>
      <c r="NY125" s="11">
        <v>55</v>
      </c>
      <c r="NZ125" s="11">
        <v>54</v>
      </c>
      <c r="OA125" s="11">
        <v>96</v>
      </c>
      <c r="OB125" s="11">
        <v>313</v>
      </c>
      <c r="OC125" s="11">
        <v>842</v>
      </c>
      <c r="OD125" s="11">
        <v>7062</v>
      </c>
      <c r="OE125" s="11">
        <v>-169</v>
      </c>
      <c r="OF125" s="11">
        <v>0</v>
      </c>
      <c r="OG125" s="11">
        <v>42</v>
      </c>
      <c r="OH125" s="11">
        <v>16</v>
      </c>
      <c r="OI125" s="11">
        <v>0</v>
      </c>
      <c r="OJ125" s="11">
        <v>0</v>
      </c>
      <c r="OK125" s="11">
        <v>0</v>
      </c>
      <c r="OL125" s="11">
        <v>1382</v>
      </c>
      <c r="OM125" s="11">
        <v>0</v>
      </c>
      <c r="ON125" s="11">
        <v>10407</v>
      </c>
      <c r="OO125" s="11">
        <v>1038</v>
      </c>
      <c r="OP125" s="11">
        <v>239476</v>
      </c>
      <c r="OQ125" s="150">
        <v>90988</v>
      </c>
      <c r="OR125" s="11">
        <v>0</v>
      </c>
      <c r="OS125" s="11">
        <v>0</v>
      </c>
      <c r="OT125" s="11">
        <v>0</v>
      </c>
      <c r="OU125" s="11">
        <v>23161</v>
      </c>
      <c r="OV125" s="11">
        <v>10769</v>
      </c>
      <c r="OW125" s="11">
        <v>124918</v>
      </c>
      <c r="OX125" s="11">
        <v>364394</v>
      </c>
      <c r="OY125" s="11">
        <v>253589</v>
      </c>
      <c r="OZ125" s="11">
        <v>110805</v>
      </c>
      <c r="PA125" s="11">
        <v>0</v>
      </c>
      <c r="PB125" s="11">
        <v>364394</v>
      </c>
    </row>
    <row r="126" spans="1:418" ht="15" customHeight="1">
      <c r="A126" s="8" t="s">
        <v>549</v>
      </c>
      <c r="B126" s="9" t="s">
        <v>122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-160</v>
      </c>
      <c r="AV126" s="10">
        <v>0</v>
      </c>
      <c r="AW126" s="10">
        <v>-254</v>
      </c>
      <c r="AX126" s="10">
        <v>-1341</v>
      </c>
      <c r="AY126" s="10">
        <v>-1222</v>
      </c>
      <c r="AZ126" s="10">
        <v>-499</v>
      </c>
      <c r="BA126" s="10">
        <v>-80</v>
      </c>
      <c r="BB126" s="10">
        <v>-54</v>
      </c>
      <c r="BC126" s="10">
        <v>-1962</v>
      </c>
      <c r="BD126" s="10">
        <v>-6</v>
      </c>
      <c r="BE126" s="10">
        <v>-11</v>
      </c>
      <c r="BF126" s="10">
        <v>-1917</v>
      </c>
      <c r="BG126" s="10">
        <v>0</v>
      </c>
      <c r="BH126" s="10">
        <v>-698</v>
      </c>
      <c r="BI126" s="10">
        <v>0</v>
      </c>
      <c r="BJ126" s="10">
        <v>-22</v>
      </c>
      <c r="BK126" s="10">
        <v>-669</v>
      </c>
      <c r="BL126" s="10">
        <v>-11</v>
      </c>
      <c r="BM126" s="10">
        <v>-1765</v>
      </c>
      <c r="BN126" s="10">
        <v>-310</v>
      </c>
      <c r="BO126" s="10">
        <v>-459</v>
      </c>
      <c r="BP126" s="10">
        <v>-9</v>
      </c>
      <c r="BQ126" s="10">
        <v>-49</v>
      </c>
      <c r="BR126" s="10">
        <v>-38</v>
      </c>
      <c r="BS126" s="10">
        <v>0</v>
      </c>
      <c r="BT126" s="10">
        <v>-200</v>
      </c>
      <c r="BU126" s="10">
        <v>-5892</v>
      </c>
      <c r="BV126" s="10">
        <v>-365</v>
      </c>
      <c r="BW126" s="10">
        <v>-45</v>
      </c>
      <c r="BX126" s="10">
        <v>-5</v>
      </c>
      <c r="BY126" s="10">
        <v>-165</v>
      </c>
      <c r="BZ126" s="10">
        <v>-284</v>
      </c>
      <c r="CA126" s="10">
        <v>-11</v>
      </c>
      <c r="CB126" s="10">
        <v>-60</v>
      </c>
      <c r="CC126" s="10">
        <v>-28</v>
      </c>
      <c r="CD126" s="10">
        <v>-621</v>
      </c>
      <c r="CE126" s="10">
        <v>-1462</v>
      </c>
      <c r="CF126" s="10">
        <v>0</v>
      </c>
      <c r="CG126" s="10">
        <v>-69</v>
      </c>
      <c r="CH126" s="10">
        <v>-199</v>
      </c>
      <c r="CI126" s="10">
        <v>-20</v>
      </c>
      <c r="CJ126" s="10">
        <v>0</v>
      </c>
      <c r="CK126" s="10">
        <v>0</v>
      </c>
      <c r="CL126" s="10">
        <v>0</v>
      </c>
      <c r="CM126" s="10">
        <v>-146</v>
      </c>
      <c r="CN126" s="10">
        <v>-240</v>
      </c>
      <c r="CO126" s="10">
        <v>-3</v>
      </c>
      <c r="CP126" s="10">
        <v>-103</v>
      </c>
      <c r="CQ126" s="10">
        <v>0</v>
      </c>
      <c r="CR126" s="10">
        <v>-26</v>
      </c>
      <c r="CS126" s="10">
        <v>-141</v>
      </c>
      <c r="CT126" s="10">
        <v>-183</v>
      </c>
      <c r="CU126" s="10">
        <v>-143</v>
      </c>
      <c r="CV126" s="10">
        <v>-1529</v>
      </c>
      <c r="CW126" s="10">
        <v>-204</v>
      </c>
      <c r="CX126" s="10">
        <v>-76</v>
      </c>
      <c r="CY126" s="10">
        <v>-112</v>
      </c>
      <c r="CZ126" s="10">
        <v>0</v>
      </c>
      <c r="DA126" s="10">
        <v>0</v>
      </c>
      <c r="DB126" s="10">
        <v>0</v>
      </c>
      <c r="DC126" s="10">
        <v>-272</v>
      </c>
      <c r="DD126" s="10">
        <v>-755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-158</v>
      </c>
      <c r="DK126" s="10">
        <v>0</v>
      </c>
      <c r="DL126" s="10">
        <v>-423</v>
      </c>
      <c r="DM126" s="10">
        <v>-106</v>
      </c>
      <c r="DN126" s="10">
        <v>0</v>
      </c>
      <c r="DO126" s="10">
        <v>0</v>
      </c>
      <c r="DP126" s="10">
        <v>0</v>
      </c>
      <c r="DQ126" s="10">
        <v>0</v>
      </c>
      <c r="DR126" s="10">
        <v>36689</v>
      </c>
      <c r="DS126" s="10">
        <v>374218</v>
      </c>
      <c r="DT126" s="10">
        <v>1496550</v>
      </c>
      <c r="DU126" s="10">
        <v>1048306</v>
      </c>
      <c r="DV126" s="10">
        <v>-5825</v>
      </c>
      <c r="DW126" s="10">
        <v>-24870</v>
      </c>
      <c r="DX126" s="10">
        <v>-2401</v>
      </c>
      <c r="DY126" s="10">
        <v>233129</v>
      </c>
      <c r="DZ126" s="10">
        <v>85261</v>
      </c>
      <c r="EA126" s="10">
        <v>-56906</v>
      </c>
      <c r="EB126" s="10">
        <v>-1542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-1615</v>
      </c>
      <c r="EO126" s="10">
        <v>-126</v>
      </c>
      <c r="EP126" s="10">
        <v>0</v>
      </c>
      <c r="EQ126" s="10">
        <v>-91</v>
      </c>
      <c r="ER126" s="10">
        <v>0</v>
      </c>
      <c r="ES126" s="10">
        <v>0</v>
      </c>
      <c r="ET126" s="10">
        <v>-797</v>
      </c>
      <c r="EU126" s="10">
        <v>0</v>
      </c>
      <c r="EV126" s="10">
        <v>6653</v>
      </c>
      <c r="EW126" s="10">
        <v>-476</v>
      </c>
      <c r="EX126" s="10">
        <v>0</v>
      </c>
      <c r="EY126" s="10">
        <v>-1428</v>
      </c>
      <c r="EZ126" s="10">
        <v>-24</v>
      </c>
      <c r="FA126" s="10">
        <v>-193</v>
      </c>
      <c r="FB126" s="10">
        <v>-98</v>
      </c>
      <c r="FC126" s="10">
        <v>-174</v>
      </c>
      <c r="FD126" s="10">
        <v>-7</v>
      </c>
      <c r="FE126" s="10">
        <v>-38</v>
      </c>
      <c r="FF126" s="10">
        <v>0</v>
      </c>
      <c r="FG126" s="10">
        <v>0</v>
      </c>
      <c r="FH126" s="10">
        <v>0</v>
      </c>
      <c r="FI126" s="10">
        <v>-2019</v>
      </c>
      <c r="FJ126" s="10">
        <v>0</v>
      </c>
      <c r="FK126" s="10">
        <v>53393</v>
      </c>
      <c r="FL126" s="10">
        <v>-2239</v>
      </c>
      <c r="FM126" s="10">
        <v>-2157</v>
      </c>
      <c r="FN126" s="10">
        <v>-76</v>
      </c>
      <c r="FO126" s="10">
        <v>0</v>
      </c>
      <c r="FP126" s="10">
        <v>-265</v>
      </c>
      <c r="FQ126" s="10">
        <v>0</v>
      </c>
      <c r="FR126" s="10">
        <v>0</v>
      </c>
      <c r="FS126" s="10">
        <v>-336</v>
      </c>
      <c r="FT126" s="10">
        <v>0</v>
      </c>
      <c r="FU126" s="10">
        <v>0</v>
      </c>
      <c r="FV126" s="10">
        <v>0</v>
      </c>
      <c r="FW126" s="10">
        <v>0</v>
      </c>
      <c r="FX126" s="10">
        <v>-24</v>
      </c>
      <c r="FY126" s="10">
        <v>-85</v>
      </c>
      <c r="FZ126" s="10">
        <v>0</v>
      </c>
      <c r="GA126" s="10">
        <v>0</v>
      </c>
      <c r="GB126" s="10">
        <v>5349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58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-83</v>
      </c>
      <c r="GQ126" s="10">
        <v>-93</v>
      </c>
      <c r="GR126" s="10">
        <v>0</v>
      </c>
      <c r="GS126" s="10">
        <v>-86</v>
      </c>
      <c r="GT126" s="10">
        <v>0</v>
      </c>
      <c r="GU126" s="11">
        <v>0</v>
      </c>
      <c r="GV126" s="11">
        <v>-18</v>
      </c>
      <c r="GW126" s="11">
        <v>0</v>
      </c>
      <c r="GX126" s="11">
        <v>0</v>
      </c>
      <c r="GY126" s="11">
        <v>0</v>
      </c>
      <c r="GZ126" s="11">
        <v>-31</v>
      </c>
      <c r="HA126" s="11">
        <v>-86</v>
      </c>
      <c r="HB126" s="11">
        <v>0</v>
      </c>
      <c r="HC126" s="11">
        <v>0</v>
      </c>
      <c r="HD126" s="11">
        <v>-139</v>
      </c>
      <c r="HE126" s="11">
        <v>0</v>
      </c>
      <c r="HF126" s="11">
        <v>-116</v>
      </c>
      <c r="HG126" s="11">
        <v>0</v>
      </c>
      <c r="HH126" s="11">
        <v>0</v>
      </c>
      <c r="HI126" s="11">
        <v>-109</v>
      </c>
      <c r="HJ126" s="11">
        <v>0</v>
      </c>
      <c r="HK126" s="11">
        <v>0</v>
      </c>
      <c r="HL126" s="11">
        <v>-22</v>
      </c>
      <c r="HM126" s="11">
        <v>0</v>
      </c>
      <c r="HN126" s="11">
        <v>-36</v>
      </c>
      <c r="HO126" s="11">
        <v>0</v>
      </c>
      <c r="HP126" s="11">
        <v>-25</v>
      </c>
      <c r="HQ126" s="11">
        <v>-38</v>
      </c>
      <c r="HR126" s="11">
        <v>-388</v>
      </c>
      <c r="HS126" s="11">
        <v>0</v>
      </c>
      <c r="HT126" s="11">
        <v>0</v>
      </c>
      <c r="HU126" s="11">
        <v>-13</v>
      </c>
      <c r="HV126" s="11">
        <v>0</v>
      </c>
      <c r="HW126" s="11">
        <v>0</v>
      </c>
      <c r="HX126" s="11">
        <v>-137</v>
      </c>
      <c r="HY126" s="11">
        <v>0</v>
      </c>
      <c r="HZ126" s="11">
        <v>0</v>
      </c>
      <c r="IA126" s="11">
        <v>0</v>
      </c>
      <c r="IB126" s="11">
        <v>0</v>
      </c>
      <c r="IC126" s="11">
        <v>0</v>
      </c>
      <c r="ID126" s="11">
        <v>-109</v>
      </c>
      <c r="IE126" s="11">
        <v>0</v>
      </c>
      <c r="IF126" s="11">
        <v>0</v>
      </c>
      <c r="IG126" s="11">
        <v>-99</v>
      </c>
      <c r="IH126" s="11">
        <v>-60</v>
      </c>
      <c r="II126" s="11">
        <v>-49</v>
      </c>
      <c r="IJ126" s="11">
        <v>0</v>
      </c>
      <c r="IK126" s="11">
        <v>0</v>
      </c>
      <c r="IL126" s="11">
        <v>-141</v>
      </c>
      <c r="IM126" s="11">
        <v>-13</v>
      </c>
      <c r="IN126" s="11">
        <v>-46</v>
      </c>
      <c r="IO126" s="11">
        <v>-88</v>
      </c>
      <c r="IP126" s="11">
        <v>-205</v>
      </c>
      <c r="IQ126" s="11">
        <v>-1145</v>
      </c>
      <c r="IR126" s="11">
        <v>-13</v>
      </c>
      <c r="IS126" s="11">
        <v>-472</v>
      </c>
      <c r="IT126" s="11">
        <v>-28</v>
      </c>
      <c r="IU126" s="11">
        <v>0</v>
      </c>
      <c r="IV126" s="11">
        <v>-559</v>
      </c>
      <c r="IW126" s="11">
        <v>0</v>
      </c>
      <c r="IX126" s="11">
        <v>-766</v>
      </c>
      <c r="IY126" s="11">
        <v>-389</v>
      </c>
      <c r="IZ126" s="11">
        <v>-308</v>
      </c>
      <c r="JA126" s="11">
        <v>-355</v>
      </c>
      <c r="JB126" s="11">
        <v>-426</v>
      </c>
      <c r="JC126" s="11">
        <v>-54</v>
      </c>
      <c r="JD126" s="11">
        <v>-527</v>
      </c>
      <c r="JE126" s="11">
        <v>-65</v>
      </c>
      <c r="JF126" s="11">
        <v>-182</v>
      </c>
      <c r="JG126" s="11">
        <v>-1042</v>
      </c>
      <c r="JH126" s="11">
        <v>-268</v>
      </c>
      <c r="JI126" s="11">
        <v>-677</v>
      </c>
      <c r="JJ126" s="11">
        <v>0</v>
      </c>
      <c r="JK126" s="11">
        <v>0</v>
      </c>
      <c r="JL126" s="11">
        <v>-19</v>
      </c>
      <c r="JM126" s="11">
        <v>-116</v>
      </c>
      <c r="JN126" s="11">
        <v>-79</v>
      </c>
      <c r="JO126" s="11">
        <v>0</v>
      </c>
      <c r="JP126" s="11">
        <v>-50</v>
      </c>
      <c r="JQ126" s="11">
        <v>-26</v>
      </c>
      <c r="JR126" s="11">
        <v>-31</v>
      </c>
      <c r="JS126" s="11">
        <v>-6</v>
      </c>
      <c r="JT126" s="11">
        <v>-220</v>
      </c>
      <c r="JU126" s="11">
        <v>-1294</v>
      </c>
      <c r="JV126" s="11">
        <v>0</v>
      </c>
      <c r="JW126" s="11">
        <v>-282</v>
      </c>
      <c r="JX126" s="11">
        <v>-214</v>
      </c>
      <c r="JY126" s="11">
        <v>0</v>
      </c>
      <c r="JZ126" s="11">
        <v>-281</v>
      </c>
      <c r="KA126" s="11">
        <v>0</v>
      </c>
      <c r="KB126" s="11">
        <v>0</v>
      </c>
      <c r="KC126" s="11">
        <v>-39</v>
      </c>
      <c r="KD126" s="11">
        <v>0</v>
      </c>
      <c r="KE126" s="11">
        <v>-24</v>
      </c>
      <c r="KF126" s="11">
        <v>0</v>
      </c>
      <c r="KG126" s="11">
        <v>0</v>
      </c>
      <c r="KH126" s="11">
        <v>-23</v>
      </c>
      <c r="KI126" s="11">
        <v>-1</v>
      </c>
      <c r="KJ126" s="11">
        <v>0</v>
      </c>
      <c r="KK126" s="11">
        <v>0</v>
      </c>
      <c r="KL126" s="11">
        <v>-1529</v>
      </c>
      <c r="KM126" s="11">
        <v>-1094</v>
      </c>
      <c r="KN126" s="11">
        <v>0</v>
      </c>
      <c r="KO126" s="11">
        <v>0</v>
      </c>
      <c r="KP126" s="11">
        <v>0</v>
      </c>
      <c r="KQ126" s="11">
        <v>0</v>
      </c>
      <c r="KR126" s="11">
        <v>0</v>
      </c>
      <c r="KS126" s="11">
        <v>0</v>
      </c>
      <c r="KT126" s="11">
        <v>0</v>
      </c>
      <c r="KU126" s="11">
        <v>-854</v>
      </c>
      <c r="KV126" s="11">
        <v>-637</v>
      </c>
      <c r="KW126" s="11">
        <v>0</v>
      </c>
      <c r="KX126" s="11">
        <v>-107</v>
      </c>
      <c r="KY126" s="11">
        <v>-13</v>
      </c>
      <c r="KZ126" s="11">
        <v>-1</v>
      </c>
      <c r="LA126" s="11">
        <v>0</v>
      </c>
      <c r="LB126" s="11">
        <v>0</v>
      </c>
      <c r="LC126" s="11">
        <v>-14</v>
      </c>
      <c r="LD126" s="11">
        <v>-75</v>
      </c>
      <c r="LE126" s="11">
        <v>-20</v>
      </c>
      <c r="LF126" s="11">
        <v>-3</v>
      </c>
      <c r="LG126" s="11">
        <v>-53</v>
      </c>
      <c r="LH126" s="11">
        <v>0</v>
      </c>
      <c r="LI126" s="11">
        <v>0</v>
      </c>
      <c r="LJ126" s="11">
        <v>0</v>
      </c>
      <c r="LK126" s="11">
        <v>-15734</v>
      </c>
      <c r="LL126" s="11">
        <v>-64076</v>
      </c>
      <c r="LM126" s="11">
        <v>-2684</v>
      </c>
      <c r="LN126" s="11">
        <v>-740</v>
      </c>
      <c r="LO126" s="11">
        <v>-818</v>
      </c>
      <c r="LP126" s="11">
        <v>-116</v>
      </c>
      <c r="LQ126" s="11">
        <v>-142</v>
      </c>
      <c r="LR126" s="11">
        <v>0</v>
      </c>
      <c r="LS126" s="11">
        <v>0</v>
      </c>
      <c r="LT126" s="11">
        <v>0</v>
      </c>
      <c r="LU126" s="11">
        <v>-56</v>
      </c>
      <c r="LV126" s="11">
        <v>0</v>
      </c>
      <c r="LW126" s="11">
        <v>-21</v>
      </c>
      <c r="LX126" s="11">
        <v>-11</v>
      </c>
      <c r="LY126" s="11">
        <v>0</v>
      </c>
      <c r="LZ126" s="11">
        <v>0</v>
      </c>
      <c r="MA126" s="11">
        <v>0</v>
      </c>
      <c r="MB126" s="11">
        <v>0</v>
      </c>
      <c r="MC126" s="11">
        <v>-2</v>
      </c>
      <c r="MD126" s="11">
        <v>0</v>
      </c>
      <c r="ME126" s="11">
        <v>-112</v>
      </c>
      <c r="MF126" s="11">
        <v>0</v>
      </c>
      <c r="MG126" s="11">
        <v>0</v>
      </c>
      <c r="MH126" s="11">
        <v>0</v>
      </c>
      <c r="MI126" s="11">
        <v>0</v>
      </c>
      <c r="MJ126" s="11">
        <v>0</v>
      </c>
      <c r="MK126" s="11">
        <v>-79</v>
      </c>
      <c r="ML126" s="11">
        <v>-11</v>
      </c>
      <c r="MM126" s="11">
        <v>-7</v>
      </c>
      <c r="MN126" s="11">
        <v>-14</v>
      </c>
      <c r="MO126" s="11">
        <v>0</v>
      </c>
      <c r="MP126" s="11">
        <v>0</v>
      </c>
      <c r="MQ126" s="11">
        <v>-5</v>
      </c>
      <c r="MR126" s="11">
        <v>0</v>
      </c>
      <c r="MS126" s="11">
        <v>-485</v>
      </c>
      <c r="MT126" s="11">
        <v>0</v>
      </c>
      <c r="MU126" s="11">
        <v>-1402</v>
      </c>
      <c r="MV126" s="11">
        <v>-42</v>
      </c>
      <c r="MW126" s="11">
        <v>-41</v>
      </c>
      <c r="MX126" s="11">
        <v>-5072</v>
      </c>
      <c r="MY126" s="11">
        <v>-73</v>
      </c>
      <c r="MZ126" s="11">
        <v>0</v>
      </c>
      <c r="NA126" s="11">
        <v>-45</v>
      </c>
      <c r="NB126" s="11">
        <v>-308</v>
      </c>
      <c r="NC126" s="11">
        <v>-238</v>
      </c>
      <c r="ND126" s="11">
        <v>0</v>
      </c>
      <c r="NE126" s="11">
        <v>-15</v>
      </c>
      <c r="NF126" s="11">
        <v>0</v>
      </c>
      <c r="NG126" s="11">
        <v>-502</v>
      </c>
      <c r="NH126" s="11">
        <v>0</v>
      </c>
      <c r="NI126" s="11">
        <v>0</v>
      </c>
      <c r="NJ126" s="11">
        <v>-19296</v>
      </c>
      <c r="NK126" s="11">
        <v>-16220</v>
      </c>
      <c r="NL126" s="11">
        <v>-21806</v>
      </c>
      <c r="NM126" s="11">
        <v>-29574</v>
      </c>
      <c r="NN126" s="11">
        <v>-49614</v>
      </c>
      <c r="NO126" s="11">
        <v>-392</v>
      </c>
      <c r="NP126" s="11">
        <v>-1244</v>
      </c>
      <c r="NQ126" s="11">
        <v>-1079</v>
      </c>
      <c r="NR126" s="11">
        <v>-7594</v>
      </c>
      <c r="NS126" s="11">
        <v>0</v>
      </c>
      <c r="NT126" s="11">
        <v>0</v>
      </c>
      <c r="NU126" s="11">
        <v>-14</v>
      </c>
      <c r="NV126" s="11">
        <v>-11630</v>
      </c>
      <c r="NW126" s="11">
        <v>-65360</v>
      </c>
      <c r="NX126" s="11">
        <v>-130</v>
      </c>
      <c r="NY126" s="11">
        <v>0</v>
      </c>
      <c r="NZ126" s="11">
        <v>0</v>
      </c>
      <c r="OA126" s="11">
        <v>0</v>
      </c>
      <c r="OB126" s="11">
        <v>0</v>
      </c>
      <c r="OC126" s="11">
        <v>-570</v>
      </c>
      <c r="OD126" s="11">
        <v>0</v>
      </c>
      <c r="OE126" s="11">
        <v>-3</v>
      </c>
      <c r="OF126" s="11">
        <v>0</v>
      </c>
      <c r="OG126" s="11">
        <v>-77</v>
      </c>
      <c r="OH126" s="11">
        <v>0</v>
      </c>
      <c r="OI126" s="11">
        <v>0</v>
      </c>
      <c r="OJ126" s="11">
        <v>0</v>
      </c>
      <c r="OK126" s="11">
        <v>0</v>
      </c>
      <c r="OL126" s="11">
        <v>-4581</v>
      </c>
      <c r="OM126" s="11">
        <v>0</v>
      </c>
      <c r="ON126" s="11">
        <v>0</v>
      </c>
      <c r="OO126" s="11">
        <v>0</v>
      </c>
      <c r="OP126" s="11">
        <v>2871508</v>
      </c>
      <c r="OQ126" s="150">
        <v>-643698</v>
      </c>
      <c r="OR126" s="11">
        <v>0</v>
      </c>
      <c r="OS126" s="11">
        <v>0</v>
      </c>
      <c r="OT126" s="11">
        <v>0</v>
      </c>
      <c r="OU126" s="11">
        <v>-37349</v>
      </c>
      <c r="OV126" s="11">
        <v>99510</v>
      </c>
      <c r="OW126" s="11">
        <v>-581537</v>
      </c>
      <c r="OX126" s="11">
        <v>2289971</v>
      </c>
      <c r="OY126" s="11">
        <v>444257</v>
      </c>
      <c r="OZ126" s="11">
        <v>1845714</v>
      </c>
      <c r="PA126" s="11">
        <v>0</v>
      </c>
      <c r="PB126" s="11">
        <v>2289971</v>
      </c>
    </row>
    <row r="127" spans="1:418" ht="15" customHeight="1">
      <c r="A127" s="8" t="s">
        <v>550</v>
      </c>
      <c r="B127" s="9" t="s">
        <v>123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68300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58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1">
        <v>0</v>
      </c>
      <c r="GV127" s="11">
        <v>0</v>
      </c>
      <c r="GW127" s="11">
        <v>0</v>
      </c>
      <c r="GX127" s="11">
        <v>0</v>
      </c>
      <c r="GY127" s="11">
        <v>0</v>
      </c>
      <c r="GZ127" s="11">
        <v>0</v>
      </c>
      <c r="HA127" s="11">
        <v>0</v>
      </c>
      <c r="HB127" s="11">
        <v>0</v>
      </c>
      <c r="HC127" s="11">
        <v>0</v>
      </c>
      <c r="HD127" s="11">
        <v>0</v>
      </c>
      <c r="HE127" s="11">
        <v>0</v>
      </c>
      <c r="HF127" s="11">
        <v>0</v>
      </c>
      <c r="HG127" s="11">
        <v>0</v>
      </c>
      <c r="HH127" s="11">
        <v>0</v>
      </c>
      <c r="HI127" s="11">
        <v>0</v>
      </c>
      <c r="HJ127" s="11">
        <v>0</v>
      </c>
      <c r="HK127" s="11">
        <v>0</v>
      </c>
      <c r="HL127" s="11">
        <v>0</v>
      </c>
      <c r="HM127" s="11">
        <v>0</v>
      </c>
      <c r="HN127" s="11">
        <v>0</v>
      </c>
      <c r="HO127" s="11">
        <v>0</v>
      </c>
      <c r="HP127" s="11">
        <v>0</v>
      </c>
      <c r="HQ127" s="11">
        <v>0</v>
      </c>
      <c r="HR127" s="11">
        <v>0</v>
      </c>
      <c r="HS127" s="11">
        <v>0</v>
      </c>
      <c r="HT127" s="11">
        <v>0</v>
      </c>
      <c r="HU127" s="11">
        <v>0</v>
      </c>
      <c r="HV127" s="11">
        <v>0</v>
      </c>
      <c r="HW127" s="11">
        <v>0</v>
      </c>
      <c r="HX127" s="11">
        <v>0</v>
      </c>
      <c r="HY127" s="11">
        <v>0</v>
      </c>
      <c r="HZ127" s="11">
        <v>0</v>
      </c>
      <c r="IA127" s="11">
        <v>0</v>
      </c>
      <c r="IB127" s="11">
        <v>0</v>
      </c>
      <c r="IC127" s="11">
        <v>0</v>
      </c>
      <c r="ID127" s="11">
        <v>0</v>
      </c>
      <c r="IE127" s="11">
        <v>0</v>
      </c>
      <c r="IF127" s="11">
        <v>0</v>
      </c>
      <c r="IG127" s="11">
        <v>0</v>
      </c>
      <c r="IH127" s="11">
        <v>0</v>
      </c>
      <c r="II127" s="11">
        <v>0</v>
      </c>
      <c r="IJ127" s="11">
        <v>0</v>
      </c>
      <c r="IK127" s="11">
        <v>0</v>
      </c>
      <c r="IL127" s="11">
        <v>0</v>
      </c>
      <c r="IM127" s="11">
        <v>0</v>
      </c>
      <c r="IN127" s="11">
        <v>0</v>
      </c>
      <c r="IO127" s="11">
        <v>0</v>
      </c>
      <c r="IP127" s="11">
        <v>0</v>
      </c>
      <c r="IQ127" s="11">
        <v>0</v>
      </c>
      <c r="IR127" s="11">
        <v>0</v>
      </c>
      <c r="IS127" s="11">
        <v>0</v>
      </c>
      <c r="IT127" s="11">
        <v>0</v>
      </c>
      <c r="IU127" s="11">
        <v>0</v>
      </c>
      <c r="IV127" s="11">
        <v>0</v>
      </c>
      <c r="IW127" s="11">
        <v>0</v>
      </c>
      <c r="IX127" s="11">
        <v>0</v>
      </c>
      <c r="IY127" s="11">
        <v>0</v>
      </c>
      <c r="IZ127" s="11">
        <v>0</v>
      </c>
      <c r="JA127" s="11">
        <v>0</v>
      </c>
      <c r="JB127" s="11">
        <v>0</v>
      </c>
      <c r="JC127" s="11">
        <v>0</v>
      </c>
      <c r="JD127" s="11">
        <v>0</v>
      </c>
      <c r="JE127" s="11">
        <v>0</v>
      </c>
      <c r="JF127" s="11">
        <v>0</v>
      </c>
      <c r="JG127" s="11">
        <v>0</v>
      </c>
      <c r="JH127" s="11">
        <v>0</v>
      </c>
      <c r="JI127" s="11">
        <v>0</v>
      </c>
      <c r="JJ127" s="11">
        <v>0</v>
      </c>
      <c r="JK127" s="11">
        <v>0</v>
      </c>
      <c r="JL127" s="11">
        <v>0</v>
      </c>
      <c r="JM127" s="11">
        <v>0</v>
      </c>
      <c r="JN127" s="11">
        <v>0</v>
      </c>
      <c r="JO127" s="11">
        <v>0</v>
      </c>
      <c r="JP127" s="11">
        <v>0</v>
      </c>
      <c r="JQ127" s="11">
        <v>0</v>
      </c>
      <c r="JR127" s="11">
        <v>0</v>
      </c>
      <c r="JS127" s="11">
        <v>0</v>
      </c>
      <c r="JT127" s="11">
        <v>0</v>
      </c>
      <c r="JU127" s="11">
        <v>0</v>
      </c>
      <c r="JV127" s="11">
        <v>0</v>
      </c>
      <c r="JW127" s="11">
        <v>0</v>
      </c>
      <c r="JX127" s="11">
        <v>0</v>
      </c>
      <c r="JY127" s="11">
        <v>0</v>
      </c>
      <c r="JZ127" s="11">
        <v>0</v>
      </c>
      <c r="KA127" s="11">
        <v>0</v>
      </c>
      <c r="KB127" s="11">
        <v>0</v>
      </c>
      <c r="KC127" s="11">
        <v>0</v>
      </c>
      <c r="KD127" s="11">
        <v>0</v>
      </c>
      <c r="KE127" s="11">
        <v>0</v>
      </c>
      <c r="KF127" s="11">
        <v>0</v>
      </c>
      <c r="KG127" s="11">
        <v>0</v>
      </c>
      <c r="KH127" s="11">
        <v>0</v>
      </c>
      <c r="KI127" s="11">
        <v>0</v>
      </c>
      <c r="KJ127" s="11">
        <v>0</v>
      </c>
      <c r="KK127" s="11">
        <v>0</v>
      </c>
      <c r="KL127" s="11">
        <v>0</v>
      </c>
      <c r="KM127" s="11">
        <v>0</v>
      </c>
      <c r="KN127" s="11">
        <v>0</v>
      </c>
      <c r="KO127" s="11">
        <v>0</v>
      </c>
      <c r="KP127" s="11">
        <v>0</v>
      </c>
      <c r="KQ127" s="11">
        <v>0</v>
      </c>
      <c r="KR127" s="11">
        <v>0</v>
      </c>
      <c r="KS127" s="11">
        <v>0</v>
      </c>
      <c r="KT127" s="11">
        <v>0</v>
      </c>
      <c r="KU127" s="11">
        <v>0</v>
      </c>
      <c r="KV127" s="11">
        <v>0</v>
      </c>
      <c r="KW127" s="11">
        <v>0</v>
      </c>
      <c r="KX127" s="11">
        <v>0</v>
      </c>
      <c r="KY127" s="11">
        <v>0</v>
      </c>
      <c r="KZ127" s="11">
        <v>0</v>
      </c>
      <c r="LA127" s="11">
        <v>0</v>
      </c>
      <c r="LB127" s="11">
        <v>0</v>
      </c>
      <c r="LC127" s="11">
        <v>0</v>
      </c>
      <c r="LD127" s="11">
        <v>0</v>
      </c>
      <c r="LE127" s="11">
        <v>0</v>
      </c>
      <c r="LF127" s="11">
        <v>0</v>
      </c>
      <c r="LG127" s="11">
        <v>0</v>
      </c>
      <c r="LH127" s="11">
        <v>0</v>
      </c>
      <c r="LI127" s="11">
        <v>0</v>
      </c>
      <c r="LJ127" s="11">
        <v>0</v>
      </c>
      <c r="LK127" s="11">
        <v>0</v>
      </c>
      <c r="LL127" s="11">
        <v>0</v>
      </c>
      <c r="LM127" s="11">
        <v>0</v>
      </c>
      <c r="LN127" s="11">
        <v>0</v>
      </c>
      <c r="LO127" s="11">
        <v>0</v>
      </c>
      <c r="LP127" s="11">
        <v>0</v>
      </c>
      <c r="LQ127" s="11">
        <v>0</v>
      </c>
      <c r="LR127" s="11">
        <v>0</v>
      </c>
      <c r="LS127" s="11">
        <v>0</v>
      </c>
      <c r="LT127" s="11">
        <v>0</v>
      </c>
      <c r="LU127" s="11">
        <v>0</v>
      </c>
      <c r="LV127" s="11">
        <v>0</v>
      </c>
      <c r="LW127" s="11">
        <v>0</v>
      </c>
      <c r="LX127" s="11">
        <v>0</v>
      </c>
      <c r="LY127" s="11">
        <v>0</v>
      </c>
      <c r="LZ127" s="11">
        <v>0</v>
      </c>
      <c r="MA127" s="11">
        <v>0</v>
      </c>
      <c r="MB127" s="11">
        <v>0</v>
      </c>
      <c r="MC127" s="11">
        <v>0</v>
      </c>
      <c r="MD127" s="11">
        <v>0</v>
      </c>
      <c r="ME127" s="11">
        <v>0</v>
      </c>
      <c r="MF127" s="11">
        <v>0</v>
      </c>
      <c r="MG127" s="11">
        <v>0</v>
      </c>
      <c r="MH127" s="11">
        <v>0</v>
      </c>
      <c r="MI127" s="11">
        <v>0</v>
      </c>
      <c r="MJ127" s="11">
        <v>0</v>
      </c>
      <c r="MK127" s="11">
        <v>0</v>
      </c>
      <c r="ML127" s="11">
        <v>0</v>
      </c>
      <c r="MM127" s="11">
        <v>0</v>
      </c>
      <c r="MN127" s="11">
        <v>0</v>
      </c>
      <c r="MO127" s="11">
        <v>0</v>
      </c>
      <c r="MP127" s="11">
        <v>0</v>
      </c>
      <c r="MQ127" s="11">
        <v>0</v>
      </c>
      <c r="MR127" s="11">
        <v>0</v>
      </c>
      <c r="MS127" s="11">
        <v>0</v>
      </c>
      <c r="MT127" s="11">
        <v>0</v>
      </c>
      <c r="MU127" s="11">
        <v>0</v>
      </c>
      <c r="MV127" s="11">
        <v>0</v>
      </c>
      <c r="MW127" s="11">
        <v>0</v>
      </c>
      <c r="MX127" s="11">
        <v>0</v>
      </c>
      <c r="MY127" s="11">
        <v>0</v>
      </c>
      <c r="MZ127" s="11">
        <v>0</v>
      </c>
      <c r="NA127" s="11">
        <v>0</v>
      </c>
      <c r="NB127" s="11">
        <v>0</v>
      </c>
      <c r="NC127" s="11">
        <v>0</v>
      </c>
      <c r="ND127" s="11">
        <v>0</v>
      </c>
      <c r="NE127" s="11">
        <v>0</v>
      </c>
      <c r="NF127" s="11">
        <v>0</v>
      </c>
      <c r="NG127" s="11">
        <v>0</v>
      </c>
      <c r="NH127" s="11">
        <v>0</v>
      </c>
      <c r="NI127" s="11">
        <v>0</v>
      </c>
      <c r="NJ127" s="11">
        <v>0</v>
      </c>
      <c r="NK127" s="11">
        <v>0</v>
      </c>
      <c r="NL127" s="11">
        <v>0</v>
      </c>
      <c r="NM127" s="11">
        <v>0</v>
      </c>
      <c r="NN127" s="11">
        <v>0</v>
      </c>
      <c r="NO127" s="11">
        <v>0</v>
      </c>
      <c r="NP127" s="11">
        <v>0</v>
      </c>
      <c r="NQ127" s="11">
        <v>0</v>
      </c>
      <c r="NR127" s="11">
        <v>0</v>
      </c>
      <c r="NS127" s="11">
        <v>0</v>
      </c>
      <c r="NT127" s="11">
        <v>0</v>
      </c>
      <c r="NU127" s="11">
        <v>0</v>
      </c>
      <c r="NV127" s="11">
        <v>525372</v>
      </c>
      <c r="NW127" s="11">
        <v>84287</v>
      </c>
      <c r="NX127" s="11">
        <v>0</v>
      </c>
      <c r="NY127" s="11">
        <v>0</v>
      </c>
      <c r="NZ127" s="11">
        <v>0</v>
      </c>
      <c r="OA127" s="11">
        <v>0</v>
      </c>
      <c r="OB127" s="11">
        <v>0</v>
      </c>
      <c r="OC127" s="11">
        <v>0</v>
      </c>
      <c r="OD127" s="11">
        <v>0</v>
      </c>
      <c r="OE127" s="11">
        <v>0</v>
      </c>
      <c r="OF127" s="11">
        <v>0</v>
      </c>
      <c r="OG127" s="11">
        <v>0</v>
      </c>
      <c r="OH127" s="11">
        <v>0</v>
      </c>
      <c r="OI127" s="11">
        <v>0</v>
      </c>
      <c r="OJ127" s="11">
        <v>0</v>
      </c>
      <c r="OK127" s="11">
        <v>0</v>
      </c>
      <c r="OL127" s="11">
        <v>0</v>
      </c>
      <c r="OM127" s="11">
        <v>0</v>
      </c>
      <c r="ON127" s="11">
        <v>0</v>
      </c>
      <c r="OO127" s="11">
        <v>3361</v>
      </c>
      <c r="OP127" s="11">
        <v>681320</v>
      </c>
      <c r="OQ127" s="150">
        <v>0</v>
      </c>
      <c r="OR127" s="11">
        <v>0</v>
      </c>
      <c r="OS127" s="11">
        <v>0</v>
      </c>
      <c r="OT127" s="11">
        <v>0</v>
      </c>
      <c r="OU127" s="11">
        <v>-101864</v>
      </c>
      <c r="OV127" s="11">
        <v>388147</v>
      </c>
      <c r="OW127" s="11">
        <v>286283</v>
      </c>
      <c r="OX127" s="11">
        <v>967603</v>
      </c>
      <c r="OY127" s="11">
        <v>966541</v>
      </c>
      <c r="OZ127" s="11">
        <v>1062</v>
      </c>
      <c r="PA127" s="11">
        <v>0</v>
      </c>
      <c r="PB127" s="11">
        <v>967603</v>
      </c>
    </row>
    <row r="128" spans="1:418" ht="15" customHeight="1">
      <c r="A128" s="8" t="s">
        <v>551</v>
      </c>
      <c r="B128" s="9" t="s">
        <v>124</v>
      </c>
      <c r="C128" s="10">
        <v>0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0">
        <v>0</v>
      </c>
      <c r="BA128" s="10">
        <v>0</v>
      </c>
      <c r="BB128" s="10">
        <v>0</v>
      </c>
      <c r="BC128" s="10">
        <v>0</v>
      </c>
      <c r="BD128" s="10">
        <v>0</v>
      </c>
      <c r="BE128" s="10">
        <v>0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7496</v>
      </c>
      <c r="DU128" s="10">
        <v>4739</v>
      </c>
      <c r="DV128" s="10">
        <v>6474</v>
      </c>
      <c r="DW128" s="10">
        <v>4727</v>
      </c>
      <c r="DX128" s="10">
        <v>124059</v>
      </c>
      <c r="DY128" s="10">
        <v>2232</v>
      </c>
      <c r="DZ128" s="10">
        <v>16664</v>
      </c>
      <c r="EA128" s="10">
        <v>1135462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58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1">
        <v>0</v>
      </c>
      <c r="GV128" s="11">
        <v>0</v>
      </c>
      <c r="GW128" s="11">
        <v>0</v>
      </c>
      <c r="GX128" s="11">
        <v>0</v>
      </c>
      <c r="GY128" s="11">
        <v>0</v>
      </c>
      <c r="GZ128" s="11">
        <v>0</v>
      </c>
      <c r="HA128" s="11">
        <v>0</v>
      </c>
      <c r="HB128" s="11">
        <v>0</v>
      </c>
      <c r="HC128" s="11">
        <v>0</v>
      </c>
      <c r="HD128" s="11">
        <v>0</v>
      </c>
      <c r="HE128" s="11">
        <v>0</v>
      </c>
      <c r="HF128" s="11">
        <v>0</v>
      </c>
      <c r="HG128" s="11">
        <v>0</v>
      </c>
      <c r="HH128" s="11">
        <v>0</v>
      </c>
      <c r="HI128" s="11">
        <v>0</v>
      </c>
      <c r="HJ128" s="11">
        <v>0</v>
      </c>
      <c r="HK128" s="11">
        <v>0</v>
      </c>
      <c r="HL128" s="11">
        <v>0</v>
      </c>
      <c r="HM128" s="11">
        <v>0</v>
      </c>
      <c r="HN128" s="11">
        <v>0</v>
      </c>
      <c r="HO128" s="11">
        <v>0</v>
      </c>
      <c r="HP128" s="11">
        <v>0</v>
      </c>
      <c r="HQ128" s="11">
        <v>0</v>
      </c>
      <c r="HR128" s="11">
        <v>0</v>
      </c>
      <c r="HS128" s="11">
        <v>0</v>
      </c>
      <c r="HT128" s="11">
        <v>0</v>
      </c>
      <c r="HU128" s="11">
        <v>0</v>
      </c>
      <c r="HV128" s="11">
        <v>0</v>
      </c>
      <c r="HW128" s="11">
        <v>0</v>
      </c>
      <c r="HX128" s="11">
        <v>0</v>
      </c>
      <c r="HY128" s="11">
        <v>0</v>
      </c>
      <c r="HZ128" s="11">
        <v>0</v>
      </c>
      <c r="IA128" s="11">
        <v>0</v>
      </c>
      <c r="IB128" s="11">
        <v>0</v>
      </c>
      <c r="IC128" s="11">
        <v>0</v>
      </c>
      <c r="ID128" s="11">
        <v>0</v>
      </c>
      <c r="IE128" s="11">
        <v>0</v>
      </c>
      <c r="IF128" s="11">
        <v>0</v>
      </c>
      <c r="IG128" s="11">
        <v>0</v>
      </c>
      <c r="IH128" s="11">
        <v>0</v>
      </c>
      <c r="II128" s="11">
        <v>0</v>
      </c>
      <c r="IJ128" s="11">
        <v>0</v>
      </c>
      <c r="IK128" s="11">
        <v>0</v>
      </c>
      <c r="IL128" s="11">
        <v>0</v>
      </c>
      <c r="IM128" s="11">
        <v>0</v>
      </c>
      <c r="IN128" s="11">
        <v>0</v>
      </c>
      <c r="IO128" s="11">
        <v>0</v>
      </c>
      <c r="IP128" s="11">
        <v>0</v>
      </c>
      <c r="IQ128" s="11">
        <v>0</v>
      </c>
      <c r="IR128" s="11">
        <v>0</v>
      </c>
      <c r="IS128" s="11">
        <v>0</v>
      </c>
      <c r="IT128" s="11">
        <v>0</v>
      </c>
      <c r="IU128" s="11">
        <v>0</v>
      </c>
      <c r="IV128" s="11">
        <v>0</v>
      </c>
      <c r="IW128" s="11">
        <v>0</v>
      </c>
      <c r="IX128" s="11">
        <v>0</v>
      </c>
      <c r="IY128" s="11">
        <v>0</v>
      </c>
      <c r="IZ128" s="11">
        <v>0</v>
      </c>
      <c r="JA128" s="11">
        <v>0</v>
      </c>
      <c r="JB128" s="11">
        <v>0</v>
      </c>
      <c r="JC128" s="11">
        <v>0</v>
      </c>
      <c r="JD128" s="11">
        <v>0</v>
      </c>
      <c r="JE128" s="11">
        <v>0</v>
      </c>
      <c r="JF128" s="11">
        <v>0</v>
      </c>
      <c r="JG128" s="11">
        <v>0</v>
      </c>
      <c r="JH128" s="11">
        <v>0</v>
      </c>
      <c r="JI128" s="11">
        <v>0</v>
      </c>
      <c r="JJ128" s="11">
        <v>0</v>
      </c>
      <c r="JK128" s="11">
        <v>0</v>
      </c>
      <c r="JL128" s="11">
        <v>0</v>
      </c>
      <c r="JM128" s="11">
        <v>0</v>
      </c>
      <c r="JN128" s="11">
        <v>0</v>
      </c>
      <c r="JO128" s="11">
        <v>0</v>
      </c>
      <c r="JP128" s="11">
        <v>0</v>
      </c>
      <c r="JQ128" s="11">
        <v>0</v>
      </c>
      <c r="JR128" s="11">
        <v>0</v>
      </c>
      <c r="JS128" s="11">
        <v>0</v>
      </c>
      <c r="JT128" s="11">
        <v>0</v>
      </c>
      <c r="JU128" s="11">
        <v>0</v>
      </c>
      <c r="JV128" s="11">
        <v>0</v>
      </c>
      <c r="JW128" s="11">
        <v>0</v>
      </c>
      <c r="JX128" s="11">
        <v>0</v>
      </c>
      <c r="JY128" s="11">
        <v>0</v>
      </c>
      <c r="JZ128" s="11">
        <v>0</v>
      </c>
      <c r="KA128" s="11">
        <v>0</v>
      </c>
      <c r="KB128" s="11">
        <v>0</v>
      </c>
      <c r="KC128" s="11">
        <v>0</v>
      </c>
      <c r="KD128" s="11">
        <v>0</v>
      </c>
      <c r="KE128" s="11">
        <v>0</v>
      </c>
      <c r="KF128" s="11">
        <v>0</v>
      </c>
      <c r="KG128" s="11">
        <v>0</v>
      </c>
      <c r="KH128" s="11">
        <v>0</v>
      </c>
      <c r="KI128" s="11">
        <v>0</v>
      </c>
      <c r="KJ128" s="11">
        <v>277</v>
      </c>
      <c r="KK128" s="11">
        <v>0</v>
      </c>
      <c r="KL128" s="11">
        <v>0</v>
      </c>
      <c r="KM128" s="11">
        <v>0</v>
      </c>
      <c r="KN128" s="11">
        <v>0</v>
      </c>
      <c r="KO128" s="11">
        <v>0</v>
      </c>
      <c r="KP128" s="11">
        <v>0</v>
      </c>
      <c r="KQ128" s="11">
        <v>0</v>
      </c>
      <c r="KR128" s="11">
        <v>0</v>
      </c>
      <c r="KS128" s="11">
        <v>0</v>
      </c>
      <c r="KT128" s="11">
        <v>0</v>
      </c>
      <c r="KU128" s="11">
        <v>0</v>
      </c>
      <c r="KV128" s="11">
        <v>0</v>
      </c>
      <c r="KW128" s="11">
        <v>0</v>
      </c>
      <c r="KX128" s="11">
        <v>0</v>
      </c>
      <c r="KY128" s="11">
        <v>0</v>
      </c>
      <c r="KZ128" s="11">
        <v>0</v>
      </c>
      <c r="LA128" s="11">
        <v>0</v>
      </c>
      <c r="LB128" s="11">
        <v>0</v>
      </c>
      <c r="LC128" s="11">
        <v>0</v>
      </c>
      <c r="LD128" s="11">
        <v>0</v>
      </c>
      <c r="LE128" s="11">
        <v>0</v>
      </c>
      <c r="LF128" s="11">
        <v>0</v>
      </c>
      <c r="LG128" s="11">
        <v>0</v>
      </c>
      <c r="LH128" s="11">
        <v>0</v>
      </c>
      <c r="LI128" s="11">
        <v>0</v>
      </c>
      <c r="LJ128" s="11">
        <v>0</v>
      </c>
      <c r="LK128" s="11">
        <v>0</v>
      </c>
      <c r="LL128" s="11">
        <v>0</v>
      </c>
      <c r="LM128" s="11">
        <v>0</v>
      </c>
      <c r="LN128" s="11">
        <v>0</v>
      </c>
      <c r="LO128" s="11">
        <v>0</v>
      </c>
      <c r="LP128" s="11">
        <v>0</v>
      </c>
      <c r="LQ128" s="11">
        <v>0</v>
      </c>
      <c r="LR128" s="11">
        <v>0</v>
      </c>
      <c r="LS128" s="11">
        <v>0</v>
      </c>
      <c r="LT128" s="11">
        <v>0</v>
      </c>
      <c r="LU128" s="11">
        <v>0</v>
      </c>
      <c r="LV128" s="11">
        <v>0</v>
      </c>
      <c r="LW128" s="11">
        <v>0</v>
      </c>
      <c r="LX128" s="11">
        <v>0</v>
      </c>
      <c r="LY128" s="11">
        <v>0</v>
      </c>
      <c r="LZ128" s="11">
        <v>0</v>
      </c>
      <c r="MA128" s="11">
        <v>0</v>
      </c>
      <c r="MB128" s="11">
        <v>0</v>
      </c>
      <c r="MC128" s="11">
        <v>0</v>
      </c>
      <c r="MD128" s="11">
        <v>0</v>
      </c>
      <c r="ME128" s="11">
        <v>0</v>
      </c>
      <c r="MF128" s="11">
        <v>0</v>
      </c>
      <c r="MG128" s="11">
        <v>0</v>
      </c>
      <c r="MH128" s="11">
        <v>0</v>
      </c>
      <c r="MI128" s="11">
        <v>0</v>
      </c>
      <c r="MJ128" s="11">
        <v>0</v>
      </c>
      <c r="MK128" s="11">
        <v>0</v>
      </c>
      <c r="ML128" s="11">
        <v>0</v>
      </c>
      <c r="MM128" s="11">
        <v>0</v>
      </c>
      <c r="MN128" s="11">
        <v>0</v>
      </c>
      <c r="MO128" s="11">
        <v>0</v>
      </c>
      <c r="MP128" s="11">
        <v>0</v>
      </c>
      <c r="MQ128" s="11">
        <v>0</v>
      </c>
      <c r="MR128" s="11">
        <v>0</v>
      </c>
      <c r="MS128" s="11">
        <v>0</v>
      </c>
      <c r="MT128" s="11">
        <v>0</v>
      </c>
      <c r="MU128" s="11">
        <v>3</v>
      </c>
      <c r="MV128" s="11">
        <v>0</v>
      </c>
      <c r="MW128" s="11">
        <v>0</v>
      </c>
      <c r="MX128" s="11">
        <v>0</v>
      </c>
      <c r="MY128" s="11">
        <v>0</v>
      </c>
      <c r="MZ128" s="11">
        <v>0</v>
      </c>
      <c r="NA128" s="11">
        <v>0</v>
      </c>
      <c r="NB128" s="11">
        <v>0</v>
      </c>
      <c r="NC128" s="11">
        <v>0</v>
      </c>
      <c r="ND128" s="11">
        <v>0</v>
      </c>
      <c r="NE128" s="11">
        <v>0</v>
      </c>
      <c r="NF128" s="11">
        <v>0</v>
      </c>
      <c r="NG128" s="11">
        <v>0</v>
      </c>
      <c r="NH128" s="11">
        <v>0</v>
      </c>
      <c r="NI128" s="11">
        <v>0</v>
      </c>
      <c r="NJ128" s="11">
        <v>0</v>
      </c>
      <c r="NK128" s="11">
        <v>0</v>
      </c>
      <c r="NL128" s="11">
        <v>0</v>
      </c>
      <c r="NM128" s="11">
        <v>0</v>
      </c>
      <c r="NN128" s="11">
        <v>0</v>
      </c>
      <c r="NO128" s="11">
        <v>0</v>
      </c>
      <c r="NP128" s="11">
        <v>0</v>
      </c>
      <c r="NQ128" s="11">
        <v>0</v>
      </c>
      <c r="NR128" s="11">
        <v>0</v>
      </c>
      <c r="NS128" s="11">
        <v>0</v>
      </c>
      <c r="NT128" s="11">
        <v>0</v>
      </c>
      <c r="NU128" s="11">
        <v>0</v>
      </c>
      <c r="NV128" s="11">
        <v>7982</v>
      </c>
      <c r="NW128" s="11">
        <v>582317</v>
      </c>
      <c r="NX128" s="11">
        <v>0</v>
      </c>
      <c r="NY128" s="11">
        <v>0</v>
      </c>
      <c r="NZ128" s="11">
        <v>0</v>
      </c>
      <c r="OA128" s="11">
        <v>0</v>
      </c>
      <c r="OB128" s="11">
        <v>0</v>
      </c>
      <c r="OC128" s="11">
        <v>0</v>
      </c>
      <c r="OD128" s="11">
        <v>0</v>
      </c>
      <c r="OE128" s="11">
        <v>0</v>
      </c>
      <c r="OF128" s="11">
        <v>0</v>
      </c>
      <c r="OG128" s="11">
        <v>0</v>
      </c>
      <c r="OH128" s="11">
        <v>0</v>
      </c>
      <c r="OI128" s="11">
        <v>0</v>
      </c>
      <c r="OJ128" s="11">
        <v>0</v>
      </c>
      <c r="OK128" s="11">
        <v>0</v>
      </c>
      <c r="OL128" s="11">
        <v>0</v>
      </c>
      <c r="OM128" s="11">
        <v>184381</v>
      </c>
      <c r="ON128" s="11">
        <v>0</v>
      </c>
      <c r="OO128" s="11">
        <v>0</v>
      </c>
      <c r="OP128" s="11">
        <v>2076813</v>
      </c>
      <c r="OQ128" s="150">
        <v>20818</v>
      </c>
      <c r="OR128" s="11">
        <v>0</v>
      </c>
      <c r="OS128" s="11">
        <v>0</v>
      </c>
      <c r="OT128" s="11">
        <v>0</v>
      </c>
      <c r="OU128" s="11">
        <v>-45480</v>
      </c>
      <c r="OV128" s="11">
        <v>1441603</v>
      </c>
      <c r="OW128" s="11">
        <v>1416941</v>
      </c>
      <c r="OX128" s="11">
        <v>3493754</v>
      </c>
      <c r="OY128" s="11">
        <v>3312733</v>
      </c>
      <c r="OZ128" s="11">
        <v>181021</v>
      </c>
      <c r="PA128" s="11">
        <v>0</v>
      </c>
      <c r="PB128" s="11">
        <v>3493754</v>
      </c>
    </row>
    <row r="129" spans="1:418" ht="15" customHeight="1">
      <c r="A129" s="8" t="s">
        <v>552</v>
      </c>
      <c r="B129" s="9" t="s">
        <v>125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456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3</v>
      </c>
      <c r="Y129" s="10">
        <v>5</v>
      </c>
      <c r="Z129" s="10">
        <v>0</v>
      </c>
      <c r="AA129" s="10">
        <v>0</v>
      </c>
      <c r="AB129" s="10">
        <v>0</v>
      </c>
      <c r="AC129" s="10">
        <v>51</v>
      </c>
      <c r="AD129" s="10">
        <v>186</v>
      </c>
      <c r="AE129" s="10">
        <v>24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1</v>
      </c>
      <c r="AQ129" s="10">
        <v>0</v>
      </c>
      <c r="AR129" s="10">
        <v>0</v>
      </c>
      <c r="AS129" s="10">
        <v>21</v>
      </c>
      <c r="AT129" s="10">
        <v>0</v>
      </c>
      <c r="AU129" s="10">
        <v>0</v>
      </c>
      <c r="AV129" s="10">
        <v>0</v>
      </c>
      <c r="AW129" s="10">
        <v>184</v>
      </c>
      <c r="AX129" s="10">
        <v>908</v>
      </c>
      <c r="AY129" s="10">
        <v>46</v>
      </c>
      <c r="AZ129" s="10">
        <v>2921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1547</v>
      </c>
      <c r="BK129" s="10">
        <v>0</v>
      </c>
      <c r="BL129" s="10">
        <v>0</v>
      </c>
      <c r="BM129" s="10">
        <v>3591</v>
      </c>
      <c r="BN129" s="10">
        <v>303</v>
      </c>
      <c r="BO129" s="10">
        <v>1733</v>
      </c>
      <c r="BP129" s="10">
        <v>0</v>
      </c>
      <c r="BQ129" s="10">
        <v>3337</v>
      </c>
      <c r="BR129" s="10">
        <v>300</v>
      </c>
      <c r="BS129" s="10">
        <v>0</v>
      </c>
      <c r="BT129" s="10">
        <v>91</v>
      </c>
      <c r="BU129" s="10">
        <v>426</v>
      </c>
      <c r="BV129" s="10">
        <v>6010</v>
      </c>
      <c r="BW129" s="10">
        <v>1239</v>
      </c>
      <c r="BX129" s="10">
        <v>0</v>
      </c>
      <c r="BY129" s="10">
        <v>0</v>
      </c>
      <c r="BZ129" s="10">
        <v>4530</v>
      </c>
      <c r="CA129" s="10">
        <v>0</v>
      </c>
      <c r="CB129" s="10">
        <v>1808</v>
      </c>
      <c r="CC129" s="10">
        <v>155</v>
      </c>
      <c r="CD129" s="10">
        <v>45</v>
      </c>
      <c r="CE129" s="10">
        <v>641</v>
      </c>
      <c r="CF129" s="10">
        <v>1784</v>
      </c>
      <c r="CG129" s="10">
        <v>29</v>
      </c>
      <c r="CH129" s="10">
        <v>38955</v>
      </c>
      <c r="CI129" s="10">
        <v>0</v>
      </c>
      <c r="CJ129" s="10">
        <v>0</v>
      </c>
      <c r="CK129" s="10">
        <v>0</v>
      </c>
      <c r="CL129" s="10">
        <v>0</v>
      </c>
      <c r="CM129" s="10">
        <v>647</v>
      </c>
      <c r="CN129" s="10">
        <v>0</v>
      </c>
      <c r="CO129" s="10">
        <v>0</v>
      </c>
      <c r="CP129" s="10">
        <v>0</v>
      </c>
      <c r="CQ129" s="10">
        <v>4</v>
      </c>
      <c r="CR129" s="10">
        <v>0</v>
      </c>
      <c r="CS129" s="10">
        <v>86</v>
      </c>
      <c r="CT129" s="10">
        <v>50</v>
      </c>
      <c r="CU129" s="10">
        <v>93</v>
      </c>
      <c r="CV129" s="10">
        <v>0</v>
      </c>
      <c r="CW129" s="10">
        <v>2118</v>
      </c>
      <c r="CX129" s="10">
        <v>3827</v>
      </c>
      <c r="CY129" s="10">
        <v>22703</v>
      </c>
      <c r="CZ129" s="10">
        <v>66</v>
      </c>
      <c r="DA129" s="10">
        <v>10</v>
      </c>
      <c r="DB129" s="10">
        <v>0</v>
      </c>
      <c r="DC129" s="10">
        <v>7368</v>
      </c>
      <c r="DD129" s="10">
        <v>5485</v>
      </c>
      <c r="DE129" s="10">
        <v>0</v>
      </c>
      <c r="DF129" s="10">
        <v>0</v>
      </c>
      <c r="DG129" s="10">
        <v>0</v>
      </c>
      <c r="DH129" s="10">
        <v>2388</v>
      </c>
      <c r="DI129" s="10">
        <v>50</v>
      </c>
      <c r="DJ129" s="10">
        <v>4183</v>
      </c>
      <c r="DK129" s="10">
        <v>0</v>
      </c>
      <c r="DL129" s="10">
        <v>383</v>
      </c>
      <c r="DM129" s="10">
        <v>4844</v>
      </c>
      <c r="DN129" s="10">
        <v>3035</v>
      </c>
      <c r="DO129" s="10">
        <v>200</v>
      </c>
      <c r="DP129" s="10">
        <v>96</v>
      </c>
      <c r="DQ129" s="10">
        <v>470</v>
      </c>
      <c r="DR129" s="10">
        <v>0</v>
      </c>
      <c r="DS129" s="10">
        <v>982</v>
      </c>
      <c r="DT129" s="10">
        <v>19774</v>
      </c>
      <c r="DU129" s="10">
        <v>191574</v>
      </c>
      <c r="DV129" s="10">
        <v>1523454</v>
      </c>
      <c r="DW129" s="10">
        <v>716077</v>
      </c>
      <c r="DX129" s="10">
        <v>190637</v>
      </c>
      <c r="DY129" s="10">
        <v>380037</v>
      </c>
      <c r="DZ129" s="10">
        <v>331776</v>
      </c>
      <c r="EA129" s="10">
        <v>56461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6541</v>
      </c>
      <c r="EN129" s="10">
        <v>0</v>
      </c>
      <c r="EO129" s="10">
        <v>1758</v>
      </c>
      <c r="EP129" s="10">
        <v>0</v>
      </c>
      <c r="EQ129" s="10">
        <v>407</v>
      </c>
      <c r="ER129" s="10">
        <v>0</v>
      </c>
      <c r="ES129" s="10">
        <v>6827</v>
      </c>
      <c r="ET129" s="10">
        <v>220</v>
      </c>
      <c r="EU129" s="10">
        <v>89</v>
      </c>
      <c r="EV129" s="10">
        <v>10</v>
      </c>
      <c r="EW129" s="10">
        <v>249</v>
      </c>
      <c r="EX129" s="10">
        <v>17</v>
      </c>
      <c r="EY129" s="10">
        <v>0</v>
      </c>
      <c r="EZ129" s="10">
        <v>0</v>
      </c>
      <c r="FA129" s="10">
        <v>8402</v>
      </c>
      <c r="FB129" s="10">
        <v>6175</v>
      </c>
      <c r="FC129" s="10">
        <v>493</v>
      </c>
      <c r="FD129" s="10">
        <v>512</v>
      </c>
      <c r="FE129" s="10">
        <v>0</v>
      </c>
      <c r="FF129" s="10">
        <v>59</v>
      </c>
      <c r="FG129" s="10">
        <v>42</v>
      </c>
      <c r="FH129" s="10">
        <v>8527</v>
      </c>
      <c r="FI129" s="10">
        <v>104</v>
      </c>
      <c r="FJ129" s="10">
        <v>949</v>
      </c>
      <c r="FK129" s="10">
        <v>2140</v>
      </c>
      <c r="FL129" s="10">
        <v>38651</v>
      </c>
      <c r="FM129" s="10">
        <v>62814</v>
      </c>
      <c r="FN129" s="10">
        <v>729</v>
      </c>
      <c r="FO129" s="10">
        <v>0</v>
      </c>
      <c r="FP129" s="10">
        <v>1842</v>
      </c>
      <c r="FQ129" s="10">
        <v>0</v>
      </c>
      <c r="FR129" s="10">
        <v>6828</v>
      </c>
      <c r="FS129" s="10">
        <v>16048</v>
      </c>
      <c r="FT129" s="10">
        <v>894</v>
      </c>
      <c r="FU129" s="10">
        <v>43</v>
      </c>
      <c r="FV129" s="10">
        <v>12674</v>
      </c>
      <c r="FW129" s="10">
        <v>3826</v>
      </c>
      <c r="FX129" s="10">
        <v>2766</v>
      </c>
      <c r="FY129" s="10">
        <v>8398</v>
      </c>
      <c r="FZ129" s="10">
        <v>0</v>
      </c>
      <c r="GA129" s="10">
        <v>53</v>
      </c>
      <c r="GB129" s="10">
        <v>17455</v>
      </c>
      <c r="GC129" s="10">
        <v>0</v>
      </c>
      <c r="GD129" s="10">
        <v>749</v>
      </c>
      <c r="GE129" s="10">
        <v>17544</v>
      </c>
      <c r="GF129" s="10">
        <v>4637</v>
      </c>
      <c r="GG129" s="10">
        <v>5313</v>
      </c>
      <c r="GH129" s="158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581</v>
      </c>
      <c r="GP129" s="10">
        <v>550</v>
      </c>
      <c r="GQ129" s="10">
        <v>0</v>
      </c>
      <c r="GR129" s="10">
        <v>0</v>
      </c>
      <c r="GS129" s="10">
        <v>2505</v>
      </c>
      <c r="GT129" s="10">
        <v>56</v>
      </c>
      <c r="GU129" s="11">
        <v>0</v>
      </c>
      <c r="GV129" s="11">
        <v>675</v>
      </c>
      <c r="GW129" s="11">
        <v>0</v>
      </c>
      <c r="GX129" s="11">
        <v>0</v>
      </c>
      <c r="GY129" s="11">
        <v>9</v>
      </c>
      <c r="GZ129" s="11">
        <v>121</v>
      </c>
      <c r="HA129" s="11">
        <v>1925</v>
      </c>
      <c r="HB129" s="11">
        <v>0</v>
      </c>
      <c r="HC129" s="11">
        <v>1439</v>
      </c>
      <c r="HD129" s="11">
        <v>0</v>
      </c>
      <c r="HE129" s="11">
        <v>0</v>
      </c>
      <c r="HF129" s="11">
        <v>2619</v>
      </c>
      <c r="HG129" s="11">
        <v>0</v>
      </c>
      <c r="HH129" s="11">
        <v>0</v>
      </c>
      <c r="HI129" s="11">
        <v>8467</v>
      </c>
      <c r="HJ129" s="11">
        <v>0</v>
      </c>
      <c r="HK129" s="11">
        <v>0</v>
      </c>
      <c r="HL129" s="11">
        <v>587</v>
      </c>
      <c r="HM129" s="11">
        <v>5242</v>
      </c>
      <c r="HN129" s="11">
        <v>539</v>
      </c>
      <c r="HO129" s="11">
        <v>230</v>
      </c>
      <c r="HP129" s="11">
        <v>0</v>
      </c>
      <c r="HQ129" s="11">
        <v>0</v>
      </c>
      <c r="HR129" s="11">
        <v>3</v>
      </c>
      <c r="HS129" s="11">
        <v>0</v>
      </c>
      <c r="HT129" s="11">
        <v>0</v>
      </c>
      <c r="HU129" s="11">
        <v>23</v>
      </c>
      <c r="HV129" s="11">
        <v>8662</v>
      </c>
      <c r="HW129" s="11">
        <v>3</v>
      </c>
      <c r="HX129" s="11">
        <v>1257</v>
      </c>
      <c r="HY129" s="11">
        <v>3327</v>
      </c>
      <c r="HZ129" s="11">
        <v>0</v>
      </c>
      <c r="IA129" s="11">
        <v>0</v>
      </c>
      <c r="IB129" s="11">
        <v>0</v>
      </c>
      <c r="IC129" s="11">
        <v>0</v>
      </c>
      <c r="ID129" s="11">
        <v>459</v>
      </c>
      <c r="IE129" s="11">
        <v>0</v>
      </c>
      <c r="IF129" s="11">
        <v>37</v>
      </c>
      <c r="IG129" s="11">
        <v>4736</v>
      </c>
      <c r="IH129" s="11">
        <v>5957</v>
      </c>
      <c r="II129" s="11">
        <v>7387</v>
      </c>
      <c r="IJ129" s="11">
        <v>5179</v>
      </c>
      <c r="IK129" s="11">
        <v>16441</v>
      </c>
      <c r="IL129" s="11">
        <v>12838</v>
      </c>
      <c r="IM129" s="11">
        <v>83643</v>
      </c>
      <c r="IN129" s="11">
        <v>3504</v>
      </c>
      <c r="IO129" s="11">
        <v>0</v>
      </c>
      <c r="IP129" s="11">
        <v>53</v>
      </c>
      <c r="IQ129" s="11">
        <v>7985</v>
      </c>
      <c r="IR129" s="11">
        <v>3315</v>
      </c>
      <c r="IS129" s="11">
        <v>15436</v>
      </c>
      <c r="IT129" s="11">
        <v>15754</v>
      </c>
      <c r="IU129" s="11">
        <v>4952</v>
      </c>
      <c r="IV129" s="11">
        <v>21281</v>
      </c>
      <c r="IW129" s="11">
        <v>7323</v>
      </c>
      <c r="IX129" s="11">
        <v>76</v>
      </c>
      <c r="IY129" s="11">
        <v>1360</v>
      </c>
      <c r="IZ129" s="11">
        <v>283</v>
      </c>
      <c r="JA129" s="11">
        <v>537</v>
      </c>
      <c r="JB129" s="11">
        <v>0</v>
      </c>
      <c r="JC129" s="11">
        <v>413</v>
      </c>
      <c r="JD129" s="11">
        <v>576</v>
      </c>
      <c r="JE129" s="11">
        <v>134</v>
      </c>
      <c r="JF129" s="11">
        <v>1118</v>
      </c>
      <c r="JG129" s="11">
        <v>140</v>
      </c>
      <c r="JH129" s="11">
        <v>3437</v>
      </c>
      <c r="JI129" s="11">
        <v>13154</v>
      </c>
      <c r="JJ129" s="11">
        <v>3646</v>
      </c>
      <c r="JK129" s="11">
        <v>0</v>
      </c>
      <c r="JL129" s="11">
        <v>93</v>
      </c>
      <c r="JM129" s="11">
        <v>0</v>
      </c>
      <c r="JN129" s="11">
        <v>2</v>
      </c>
      <c r="JO129" s="11">
        <v>0</v>
      </c>
      <c r="JP129" s="11">
        <v>0</v>
      </c>
      <c r="JQ129" s="11">
        <v>3</v>
      </c>
      <c r="JR129" s="11">
        <v>0</v>
      </c>
      <c r="JS129" s="11">
        <v>0</v>
      </c>
      <c r="JT129" s="11">
        <v>0</v>
      </c>
      <c r="JU129" s="11">
        <v>5976</v>
      </c>
      <c r="JV129" s="11">
        <v>31</v>
      </c>
      <c r="JW129" s="11">
        <v>1392</v>
      </c>
      <c r="JX129" s="11">
        <v>0</v>
      </c>
      <c r="JY129" s="11">
        <v>1461</v>
      </c>
      <c r="JZ129" s="11">
        <v>9040</v>
      </c>
      <c r="KA129" s="11">
        <v>89</v>
      </c>
      <c r="KB129" s="11">
        <v>0</v>
      </c>
      <c r="KC129" s="11">
        <v>0</v>
      </c>
      <c r="KD129" s="11">
        <v>3251</v>
      </c>
      <c r="KE129" s="11">
        <v>7566</v>
      </c>
      <c r="KF129" s="11">
        <v>9072</v>
      </c>
      <c r="KG129" s="11">
        <v>557</v>
      </c>
      <c r="KH129" s="11">
        <v>34</v>
      </c>
      <c r="KI129" s="11">
        <v>0</v>
      </c>
      <c r="KJ129" s="11">
        <v>1269</v>
      </c>
      <c r="KK129" s="11">
        <v>0</v>
      </c>
      <c r="KL129" s="11">
        <v>4563</v>
      </c>
      <c r="KM129" s="11">
        <v>6019</v>
      </c>
      <c r="KN129" s="11">
        <v>0</v>
      </c>
      <c r="KO129" s="11">
        <v>0</v>
      </c>
      <c r="KP129" s="11">
        <v>0</v>
      </c>
      <c r="KQ129" s="11">
        <v>4</v>
      </c>
      <c r="KR129" s="11">
        <v>0</v>
      </c>
      <c r="KS129" s="11">
        <v>0</v>
      </c>
      <c r="KT129" s="11">
        <v>0</v>
      </c>
      <c r="KU129" s="11">
        <v>6222</v>
      </c>
      <c r="KV129" s="11">
        <v>7454</v>
      </c>
      <c r="KW129" s="11">
        <v>4129</v>
      </c>
      <c r="KX129" s="11">
        <v>74</v>
      </c>
      <c r="KY129" s="11">
        <v>46</v>
      </c>
      <c r="KZ129" s="11">
        <v>11</v>
      </c>
      <c r="LA129" s="11">
        <v>660</v>
      </c>
      <c r="LB129" s="11">
        <v>0</v>
      </c>
      <c r="LC129" s="11">
        <v>0</v>
      </c>
      <c r="LD129" s="11">
        <v>417</v>
      </c>
      <c r="LE129" s="11">
        <v>4</v>
      </c>
      <c r="LF129" s="11">
        <v>19</v>
      </c>
      <c r="LG129" s="11">
        <v>220</v>
      </c>
      <c r="LH129" s="11">
        <v>0</v>
      </c>
      <c r="LI129" s="11">
        <v>114</v>
      </c>
      <c r="LJ129" s="11">
        <v>252</v>
      </c>
      <c r="LK129" s="11">
        <v>435</v>
      </c>
      <c r="LL129" s="11">
        <v>999</v>
      </c>
      <c r="LM129" s="11">
        <v>1135</v>
      </c>
      <c r="LN129" s="11">
        <v>1043</v>
      </c>
      <c r="LO129" s="11">
        <v>2226</v>
      </c>
      <c r="LP129" s="11">
        <v>0</v>
      </c>
      <c r="LQ129" s="11">
        <v>0</v>
      </c>
      <c r="LR129" s="11">
        <v>0</v>
      </c>
      <c r="LS129" s="11">
        <v>0</v>
      </c>
      <c r="LT129" s="11">
        <v>0</v>
      </c>
      <c r="LU129" s="11">
        <v>150</v>
      </c>
      <c r="LV129" s="11">
        <v>0</v>
      </c>
      <c r="LW129" s="11">
        <v>0</v>
      </c>
      <c r="LX129" s="11">
        <v>0</v>
      </c>
      <c r="LY129" s="11">
        <v>0</v>
      </c>
      <c r="LZ129" s="11">
        <v>0</v>
      </c>
      <c r="MA129" s="11">
        <v>0</v>
      </c>
      <c r="MB129" s="11">
        <v>1191</v>
      </c>
      <c r="MC129" s="11">
        <v>0</v>
      </c>
      <c r="MD129" s="11">
        <v>1207</v>
      </c>
      <c r="ME129" s="11">
        <v>314</v>
      </c>
      <c r="MF129" s="11">
        <v>0</v>
      </c>
      <c r="MG129" s="11">
        <v>0</v>
      </c>
      <c r="MH129" s="11">
        <v>0</v>
      </c>
      <c r="MI129" s="11">
        <v>47</v>
      </c>
      <c r="MJ129" s="11">
        <v>0</v>
      </c>
      <c r="MK129" s="11">
        <v>0</v>
      </c>
      <c r="ML129" s="11">
        <v>110</v>
      </c>
      <c r="MM129" s="11">
        <v>94</v>
      </c>
      <c r="MN129" s="11">
        <v>2181</v>
      </c>
      <c r="MO129" s="11">
        <v>0</v>
      </c>
      <c r="MP129" s="11">
        <v>0</v>
      </c>
      <c r="MQ129" s="11">
        <v>576</v>
      </c>
      <c r="MR129" s="11">
        <v>0</v>
      </c>
      <c r="MS129" s="11">
        <v>88</v>
      </c>
      <c r="MT129" s="11">
        <v>0</v>
      </c>
      <c r="MU129" s="11">
        <v>61</v>
      </c>
      <c r="MV129" s="11">
        <v>8</v>
      </c>
      <c r="MW129" s="11">
        <v>44</v>
      </c>
      <c r="MX129" s="11">
        <v>1300</v>
      </c>
      <c r="MY129" s="11">
        <v>0</v>
      </c>
      <c r="MZ129" s="11">
        <v>1966</v>
      </c>
      <c r="NA129" s="11">
        <v>0</v>
      </c>
      <c r="NB129" s="11">
        <v>5155</v>
      </c>
      <c r="NC129" s="11">
        <v>20526</v>
      </c>
      <c r="ND129" s="11">
        <v>0</v>
      </c>
      <c r="NE129" s="11">
        <v>0</v>
      </c>
      <c r="NF129" s="11">
        <v>0</v>
      </c>
      <c r="NG129" s="11">
        <v>0</v>
      </c>
      <c r="NH129" s="11">
        <v>0</v>
      </c>
      <c r="NI129" s="11">
        <v>1589</v>
      </c>
      <c r="NJ129" s="11">
        <v>121</v>
      </c>
      <c r="NK129" s="11">
        <v>805</v>
      </c>
      <c r="NL129" s="11">
        <v>511</v>
      </c>
      <c r="NM129" s="11">
        <v>372</v>
      </c>
      <c r="NN129" s="11">
        <v>2508</v>
      </c>
      <c r="NO129" s="11">
        <v>18</v>
      </c>
      <c r="NP129" s="11">
        <v>6163</v>
      </c>
      <c r="NQ129" s="11">
        <v>46</v>
      </c>
      <c r="NR129" s="11">
        <v>0</v>
      </c>
      <c r="NS129" s="11">
        <v>4323</v>
      </c>
      <c r="NT129" s="11">
        <v>0</v>
      </c>
      <c r="NU129" s="11">
        <v>0</v>
      </c>
      <c r="NV129" s="11">
        <v>163</v>
      </c>
      <c r="NW129" s="11">
        <v>190277</v>
      </c>
      <c r="NX129" s="11">
        <v>88</v>
      </c>
      <c r="NY129" s="11">
        <v>0</v>
      </c>
      <c r="NZ129" s="11">
        <v>1181</v>
      </c>
      <c r="OA129" s="11">
        <v>2088</v>
      </c>
      <c r="OB129" s="11">
        <v>10</v>
      </c>
      <c r="OC129" s="11">
        <v>0</v>
      </c>
      <c r="OD129" s="11">
        <v>0</v>
      </c>
      <c r="OE129" s="11">
        <v>0</v>
      </c>
      <c r="OF129" s="11">
        <v>709</v>
      </c>
      <c r="OG129" s="11">
        <v>456</v>
      </c>
      <c r="OH129" s="11">
        <v>0</v>
      </c>
      <c r="OI129" s="11">
        <v>0</v>
      </c>
      <c r="OJ129" s="11">
        <v>0</v>
      </c>
      <c r="OK129" s="11">
        <v>6</v>
      </c>
      <c r="OL129" s="11">
        <v>1742</v>
      </c>
      <c r="OM129" s="11">
        <v>658</v>
      </c>
      <c r="ON129" s="11">
        <v>0</v>
      </c>
      <c r="OO129" s="11">
        <v>13979</v>
      </c>
      <c r="OP129" s="11">
        <v>4403680</v>
      </c>
      <c r="OQ129" s="150">
        <v>23338</v>
      </c>
      <c r="OR129" s="11">
        <v>0</v>
      </c>
      <c r="OS129" s="11">
        <v>0</v>
      </c>
      <c r="OT129" s="11">
        <v>0</v>
      </c>
      <c r="OU129" s="11">
        <v>-378834</v>
      </c>
      <c r="OV129" s="11">
        <v>303201</v>
      </c>
      <c r="OW129" s="11">
        <v>-52295</v>
      </c>
      <c r="OX129" s="11">
        <v>4351385</v>
      </c>
      <c r="OY129" s="11">
        <v>3889566</v>
      </c>
      <c r="OZ129" s="11">
        <v>461819</v>
      </c>
      <c r="PA129" s="11">
        <v>0</v>
      </c>
      <c r="PB129" s="11">
        <v>4351385</v>
      </c>
    </row>
    <row r="130" spans="1:418" ht="15" customHeight="1">
      <c r="A130" s="8" t="s">
        <v>553</v>
      </c>
      <c r="B130" s="9" t="s">
        <v>126</v>
      </c>
      <c r="C130" s="10">
        <v>0</v>
      </c>
      <c r="D130" s="10">
        <v>0</v>
      </c>
      <c r="E130" s="10">
        <v>0</v>
      </c>
      <c r="F130" s="10">
        <v>0</v>
      </c>
      <c r="G130" s="10">
        <v>86575</v>
      </c>
      <c r="H130" s="10">
        <v>83528</v>
      </c>
      <c r="I130" s="10">
        <v>0</v>
      </c>
      <c r="J130" s="10">
        <v>12288</v>
      </c>
      <c r="K130" s="10">
        <v>0</v>
      </c>
      <c r="L130" s="10">
        <v>502</v>
      </c>
      <c r="M130" s="10">
        <v>0</v>
      </c>
      <c r="N130" s="10">
        <v>0</v>
      </c>
      <c r="O130" s="10">
        <v>0</v>
      </c>
      <c r="P130" s="10">
        <v>359</v>
      </c>
      <c r="Q130" s="10">
        <v>0</v>
      </c>
      <c r="R130" s="10">
        <v>65</v>
      </c>
      <c r="S130" s="10">
        <v>0</v>
      </c>
      <c r="T130" s="10">
        <v>0</v>
      </c>
      <c r="U130" s="10">
        <v>0</v>
      </c>
      <c r="V130" s="10">
        <v>0</v>
      </c>
      <c r="W130" s="10">
        <v>1048</v>
      </c>
      <c r="X130" s="10">
        <v>815</v>
      </c>
      <c r="Y130" s="10">
        <v>393</v>
      </c>
      <c r="Z130" s="10">
        <v>0</v>
      </c>
      <c r="AA130" s="10">
        <v>0</v>
      </c>
      <c r="AB130" s="10">
        <v>16</v>
      </c>
      <c r="AC130" s="10">
        <v>4359</v>
      </c>
      <c r="AD130" s="10">
        <v>3453</v>
      </c>
      <c r="AE130" s="10">
        <v>1037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1</v>
      </c>
      <c r="AQ130" s="10">
        <v>7</v>
      </c>
      <c r="AR130" s="10">
        <v>49</v>
      </c>
      <c r="AS130" s="10">
        <v>18</v>
      </c>
      <c r="AT130" s="10">
        <v>0</v>
      </c>
      <c r="AU130" s="10">
        <v>384</v>
      </c>
      <c r="AV130" s="10">
        <v>4148</v>
      </c>
      <c r="AW130" s="10">
        <v>52584</v>
      </c>
      <c r="AX130" s="10">
        <v>9980</v>
      </c>
      <c r="AY130" s="10">
        <v>43639</v>
      </c>
      <c r="AZ130" s="10">
        <v>53048</v>
      </c>
      <c r="BA130" s="10">
        <v>9947</v>
      </c>
      <c r="BB130" s="10">
        <v>5703</v>
      </c>
      <c r="BC130" s="10">
        <v>14007</v>
      </c>
      <c r="BD130" s="10">
        <v>8400</v>
      </c>
      <c r="BE130" s="10">
        <v>12812</v>
      </c>
      <c r="BF130" s="10">
        <v>1863</v>
      </c>
      <c r="BG130" s="10">
        <v>8</v>
      </c>
      <c r="BH130" s="10">
        <v>2034</v>
      </c>
      <c r="BI130" s="10">
        <v>0</v>
      </c>
      <c r="BJ130" s="10">
        <v>4654</v>
      </c>
      <c r="BK130" s="10">
        <v>862</v>
      </c>
      <c r="BL130" s="10">
        <v>33</v>
      </c>
      <c r="BM130" s="10">
        <v>81178</v>
      </c>
      <c r="BN130" s="10">
        <v>22148</v>
      </c>
      <c r="BO130" s="10">
        <v>60833</v>
      </c>
      <c r="BP130" s="10">
        <v>631</v>
      </c>
      <c r="BQ130" s="10">
        <v>29610</v>
      </c>
      <c r="BR130" s="10">
        <v>9297</v>
      </c>
      <c r="BS130" s="10">
        <v>1047</v>
      </c>
      <c r="BT130" s="10">
        <v>13835</v>
      </c>
      <c r="BU130" s="10">
        <v>32972</v>
      </c>
      <c r="BV130" s="10">
        <v>6890</v>
      </c>
      <c r="BW130" s="10">
        <v>6497</v>
      </c>
      <c r="BX130" s="10">
        <v>68</v>
      </c>
      <c r="BY130" s="10">
        <v>1791</v>
      </c>
      <c r="BZ130" s="10">
        <v>30857</v>
      </c>
      <c r="CA130" s="10">
        <v>0</v>
      </c>
      <c r="CB130" s="10">
        <v>4929</v>
      </c>
      <c r="CC130" s="10">
        <v>7409</v>
      </c>
      <c r="CD130" s="10">
        <v>4832</v>
      </c>
      <c r="CE130" s="10">
        <v>27116</v>
      </c>
      <c r="CF130" s="10">
        <v>6647</v>
      </c>
      <c r="CG130" s="10">
        <v>7943</v>
      </c>
      <c r="CH130" s="10">
        <v>13860</v>
      </c>
      <c r="CI130" s="10">
        <v>458</v>
      </c>
      <c r="CJ130" s="10">
        <v>1662</v>
      </c>
      <c r="CK130" s="10">
        <v>23</v>
      </c>
      <c r="CL130" s="10">
        <v>536</v>
      </c>
      <c r="CM130" s="10">
        <v>3375</v>
      </c>
      <c r="CN130" s="10">
        <v>2681</v>
      </c>
      <c r="CO130" s="10">
        <v>541</v>
      </c>
      <c r="CP130" s="10">
        <v>251</v>
      </c>
      <c r="CQ130" s="10">
        <v>202</v>
      </c>
      <c r="CR130" s="10">
        <v>2228</v>
      </c>
      <c r="CS130" s="10">
        <v>9342</v>
      </c>
      <c r="CT130" s="10">
        <v>1287</v>
      </c>
      <c r="CU130" s="10">
        <v>4814</v>
      </c>
      <c r="CV130" s="10">
        <v>4153</v>
      </c>
      <c r="CW130" s="10">
        <v>25367</v>
      </c>
      <c r="CX130" s="10">
        <v>8401</v>
      </c>
      <c r="CY130" s="10">
        <v>73579</v>
      </c>
      <c r="CZ130" s="10">
        <v>3391</v>
      </c>
      <c r="DA130" s="10">
        <v>480</v>
      </c>
      <c r="DB130" s="10">
        <v>27</v>
      </c>
      <c r="DC130" s="10">
        <v>31658</v>
      </c>
      <c r="DD130" s="10">
        <v>31687</v>
      </c>
      <c r="DE130" s="10">
        <v>134</v>
      </c>
      <c r="DF130" s="10">
        <v>59</v>
      </c>
      <c r="DG130" s="10">
        <v>176</v>
      </c>
      <c r="DH130" s="10">
        <v>8554</v>
      </c>
      <c r="DI130" s="10">
        <v>6624</v>
      </c>
      <c r="DJ130" s="10">
        <v>6693</v>
      </c>
      <c r="DK130" s="10">
        <v>691</v>
      </c>
      <c r="DL130" s="10">
        <v>1185</v>
      </c>
      <c r="DM130" s="10">
        <v>248</v>
      </c>
      <c r="DN130" s="10">
        <v>4644</v>
      </c>
      <c r="DO130" s="10">
        <v>4139</v>
      </c>
      <c r="DP130" s="10">
        <v>664</v>
      </c>
      <c r="DQ130" s="10">
        <v>5843</v>
      </c>
      <c r="DR130" s="10">
        <v>0</v>
      </c>
      <c r="DS130" s="10">
        <v>2206</v>
      </c>
      <c r="DT130" s="10">
        <v>3989</v>
      </c>
      <c r="DU130" s="10">
        <v>6258</v>
      </c>
      <c r="DV130" s="10">
        <v>613592</v>
      </c>
      <c r="DW130" s="10">
        <v>7524</v>
      </c>
      <c r="DX130" s="10">
        <v>13742</v>
      </c>
      <c r="DY130" s="10">
        <v>24616</v>
      </c>
      <c r="DZ130" s="10">
        <v>5939</v>
      </c>
      <c r="EA130" s="10">
        <v>8063</v>
      </c>
      <c r="EB130" s="10">
        <v>3452</v>
      </c>
      <c r="EC130" s="10">
        <v>0</v>
      </c>
      <c r="ED130" s="10">
        <v>36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3053</v>
      </c>
      <c r="EM130" s="10">
        <v>1170</v>
      </c>
      <c r="EN130" s="10">
        <v>79</v>
      </c>
      <c r="EO130" s="10">
        <v>2155</v>
      </c>
      <c r="EP130" s="10">
        <v>442</v>
      </c>
      <c r="EQ130" s="10">
        <v>2287</v>
      </c>
      <c r="ER130" s="10">
        <v>1666</v>
      </c>
      <c r="ES130" s="10">
        <v>3432</v>
      </c>
      <c r="ET130" s="10">
        <v>3486</v>
      </c>
      <c r="EU130" s="10">
        <v>346</v>
      </c>
      <c r="EV130" s="10">
        <v>39</v>
      </c>
      <c r="EW130" s="10">
        <v>8051</v>
      </c>
      <c r="EX130" s="10">
        <v>0</v>
      </c>
      <c r="EY130" s="10">
        <v>1940</v>
      </c>
      <c r="EZ130" s="10">
        <v>10197</v>
      </c>
      <c r="FA130" s="10">
        <v>238813</v>
      </c>
      <c r="FB130" s="10">
        <v>39940</v>
      </c>
      <c r="FC130" s="10">
        <v>40876</v>
      </c>
      <c r="FD130" s="10">
        <v>6078</v>
      </c>
      <c r="FE130" s="10">
        <v>1466</v>
      </c>
      <c r="FF130" s="10">
        <v>661</v>
      </c>
      <c r="FG130" s="10">
        <v>266</v>
      </c>
      <c r="FH130" s="10">
        <v>3598</v>
      </c>
      <c r="FI130" s="10">
        <v>135</v>
      </c>
      <c r="FJ130" s="10">
        <v>10135</v>
      </c>
      <c r="FK130" s="10">
        <v>27173</v>
      </c>
      <c r="FL130" s="10">
        <v>39991</v>
      </c>
      <c r="FM130" s="10">
        <v>69870</v>
      </c>
      <c r="FN130" s="10">
        <v>10576</v>
      </c>
      <c r="FO130" s="10">
        <v>3448</v>
      </c>
      <c r="FP130" s="10">
        <v>4185</v>
      </c>
      <c r="FQ130" s="10">
        <v>3607</v>
      </c>
      <c r="FR130" s="10">
        <v>2099</v>
      </c>
      <c r="FS130" s="10">
        <v>80519</v>
      </c>
      <c r="FT130" s="10">
        <v>8434</v>
      </c>
      <c r="FU130" s="10">
        <v>3901</v>
      </c>
      <c r="FV130" s="10">
        <v>29458</v>
      </c>
      <c r="FW130" s="10">
        <v>2764</v>
      </c>
      <c r="FX130" s="10">
        <v>9826</v>
      </c>
      <c r="FY130" s="10">
        <v>24</v>
      </c>
      <c r="FZ130" s="10">
        <v>0</v>
      </c>
      <c r="GA130" s="10">
        <v>119</v>
      </c>
      <c r="GB130" s="10">
        <v>6684</v>
      </c>
      <c r="GC130" s="10">
        <v>352</v>
      </c>
      <c r="GD130" s="10">
        <v>1881</v>
      </c>
      <c r="GE130" s="10">
        <v>4198</v>
      </c>
      <c r="GF130" s="10">
        <v>681</v>
      </c>
      <c r="GG130" s="10">
        <v>4640</v>
      </c>
      <c r="GH130" s="158">
        <v>140</v>
      </c>
      <c r="GI130" s="10">
        <v>0</v>
      </c>
      <c r="GJ130" s="10">
        <v>85</v>
      </c>
      <c r="GK130" s="10">
        <v>31</v>
      </c>
      <c r="GL130" s="10">
        <v>446</v>
      </c>
      <c r="GM130" s="10">
        <v>0</v>
      </c>
      <c r="GN130" s="10">
        <v>256</v>
      </c>
      <c r="GO130" s="10">
        <v>485</v>
      </c>
      <c r="GP130" s="10">
        <v>242</v>
      </c>
      <c r="GQ130" s="10">
        <v>162</v>
      </c>
      <c r="GR130" s="10">
        <v>184</v>
      </c>
      <c r="GS130" s="10">
        <v>3387</v>
      </c>
      <c r="GT130" s="10">
        <v>238</v>
      </c>
      <c r="GU130" s="11">
        <v>0</v>
      </c>
      <c r="GV130" s="11">
        <v>68</v>
      </c>
      <c r="GW130" s="11">
        <v>0</v>
      </c>
      <c r="GX130" s="11">
        <v>80</v>
      </c>
      <c r="GY130" s="11">
        <v>0</v>
      </c>
      <c r="GZ130" s="11">
        <v>1314</v>
      </c>
      <c r="HA130" s="11">
        <v>10049</v>
      </c>
      <c r="HB130" s="11">
        <v>11166</v>
      </c>
      <c r="HC130" s="11">
        <v>4492</v>
      </c>
      <c r="HD130" s="11">
        <v>5238</v>
      </c>
      <c r="HE130" s="11">
        <v>230</v>
      </c>
      <c r="HF130" s="11">
        <v>4829</v>
      </c>
      <c r="HG130" s="11">
        <v>2439</v>
      </c>
      <c r="HH130" s="11">
        <v>2090</v>
      </c>
      <c r="HI130" s="11">
        <v>14454</v>
      </c>
      <c r="HJ130" s="11">
        <v>868</v>
      </c>
      <c r="HK130" s="11">
        <v>14142</v>
      </c>
      <c r="HL130" s="11">
        <v>9308</v>
      </c>
      <c r="HM130" s="11">
        <v>56074</v>
      </c>
      <c r="HN130" s="11">
        <v>2718</v>
      </c>
      <c r="HO130" s="11">
        <v>7284</v>
      </c>
      <c r="HP130" s="11">
        <v>2195</v>
      </c>
      <c r="HQ130" s="11">
        <v>2570</v>
      </c>
      <c r="HR130" s="11">
        <v>40551</v>
      </c>
      <c r="HS130" s="11">
        <v>9019</v>
      </c>
      <c r="HT130" s="11">
        <v>5932</v>
      </c>
      <c r="HU130" s="11">
        <v>4438</v>
      </c>
      <c r="HV130" s="11">
        <v>13620</v>
      </c>
      <c r="HW130" s="11">
        <v>1880</v>
      </c>
      <c r="HX130" s="11">
        <v>6230</v>
      </c>
      <c r="HY130" s="11">
        <v>3492</v>
      </c>
      <c r="HZ130" s="11">
        <v>1939</v>
      </c>
      <c r="IA130" s="11">
        <v>226</v>
      </c>
      <c r="IB130" s="11">
        <v>1164</v>
      </c>
      <c r="IC130" s="11">
        <v>2127</v>
      </c>
      <c r="ID130" s="11">
        <v>21626</v>
      </c>
      <c r="IE130" s="11">
        <v>308</v>
      </c>
      <c r="IF130" s="11">
        <v>8895</v>
      </c>
      <c r="IG130" s="11">
        <v>6919</v>
      </c>
      <c r="IH130" s="11">
        <v>9981</v>
      </c>
      <c r="II130" s="11">
        <v>9685</v>
      </c>
      <c r="IJ130" s="11">
        <v>7793</v>
      </c>
      <c r="IK130" s="11">
        <v>20914</v>
      </c>
      <c r="IL130" s="11">
        <v>8485</v>
      </c>
      <c r="IM130" s="11">
        <v>22175</v>
      </c>
      <c r="IN130" s="11">
        <v>53998</v>
      </c>
      <c r="IO130" s="11">
        <v>31771</v>
      </c>
      <c r="IP130" s="11">
        <v>864</v>
      </c>
      <c r="IQ130" s="11">
        <v>44809</v>
      </c>
      <c r="IR130" s="11">
        <v>4420</v>
      </c>
      <c r="IS130" s="11">
        <v>27056</v>
      </c>
      <c r="IT130" s="11">
        <v>5671</v>
      </c>
      <c r="IU130" s="11">
        <v>5485</v>
      </c>
      <c r="IV130" s="11">
        <v>15687</v>
      </c>
      <c r="IW130" s="11">
        <v>14240</v>
      </c>
      <c r="IX130" s="11">
        <v>46599</v>
      </c>
      <c r="IY130" s="11">
        <v>9363</v>
      </c>
      <c r="IZ130" s="11">
        <v>8758</v>
      </c>
      <c r="JA130" s="11">
        <v>14089</v>
      </c>
      <c r="JB130" s="11">
        <v>22598</v>
      </c>
      <c r="JC130" s="11">
        <v>16195</v>
      </c>
      <c r="JD130" s="11">
        <v>10603</v>
      </c>
      <c r="JE130" s="11">
        <v>14375</v>
      </c>
      <c r="JF130" s="11">
        <v>45175</v>
      </c>
      <c r="JG130" s="11">
        <v>11372</v>
      </c>
      <c r="JH130" s="11">
        <v>12535</v>
      </c>
      <c r="JI130" s="11">
        <v>13475</v>
      </c>
      <c r="JJ130" s="11">
        <v>6678</v>
      </c>
      <c r="JK130" s="11">
        <v>2429</v>
      </c>
      <c r="JL130" s="11">
        <v>7145</v>
      </c>
      <c r="JM130" s="11">
        <v>10365</v>
      </c>
      <c r="JN130" s="11">
        <v>7319</v>
      </c>
      <c r="JO130" s="11">
        <v>49</v>
      </c>
      <c r="JP130" s="11">
        <v>0</v>
      </c>
      <c r="JQ130" s="11">
        <v>0</v>
      </c>
      <c r="JR130" s="11">
        <v>0</v>
      </c>
      <c r="JS130" s="11">
        <v>3</v>
      </c>
      <c r="JT130" s="11">
        <v>0</v>
      </c>
      <c r="JU130" s="11">
        <v>34880</v>
      </c>
      <c r="JV130" s="11">
        <v>0</v>
      </c>
      <c r="JW130" s="11">
        <v>0</v>
      </c>
      <c r="JX130" s="11">
        <v>0</v>
      </c>
      <c r="JY130" s="11">
        <v>0</v>
      </c>
      <c r="JZ130" s="11">
        <v>0</v>
      </c>
      <c r="KA130" s="11">
        <v>0</v>
      </c>
      <c r="KB130" s="11">
        <v>396</v>
      </c>
      <c r="KC130" s="11">
        <v>387</v>
      </c>
      <c r="KD130" s="11">
        <v>73773</v>
      </c>
      <c r="KE130" s="11">
        <v>9134</v>
      </c>
      <c r="KF130" s="11">
        <v>13228</v>
      </c>
      <c r="KG130" s="11">
        <v>5527</v>
      </c>
      <c r="KH130" s="11">
        <v>6135</v>
      </c>
      <c r="KI130" s="11">
        <v>3073</v>
      </c>
      <c r="KJ130" s="11">
        <v>9491</v>
      </c>
      <c r="KK130" s="11">
        <v>61</v>
      </c>
      <c r="KL130" s="11">
        <v>17653</v>
      </c>
      <c r="KM130" s="11">
        <v>8551</v>
      </c>
      <c r="KN130" s="11">
        <v>0</v>
      </c>
      <c r="KO130" s="11">
        <v>0</v>
      </c>
      <c r="KP130" s="11">
        <v>0</v>
      </c>
      <c r="KQ130" s="11">
        <v>74</v>
      </c>
      <c r="KR130" s="11">
        <v>0</v>
      </c>
      <c r="KS130" s="11">
        <v>0</v>
      </c>
      <c r="KT130" s="11">
        <v>0</v>
      </c>
      <c r="KU130" s="11">
        <v>1557</v>
      </c>
      <c r="KV130" s="11">
        <v>0</v>
      </c>
      <c r="KW130" s="11">
        <v>14</v>
      </c>
      <c r="KX130" s="11">
        <v>14</v>
      </c>
      <c r="KY130" s="11">
        <v>38</v>
      </c>
      <c r="KZ130" s="11">
        <v>0</v>
      </c>
      <c r="LA130" s="11">
        <v>224</v>
      </c>
      <c r="LB130" s="11">
        <v>0</v>
      </c>
      <c r="LC130" s="11">
        <v>0</v>
      </c>
      <c r="LD130" s="11">
        <v>43</v>
      </c>
      <c r="LE130" s="11">
        <v>0</v>
      </c>
      <c r="LF130" s="11">
        <v>68</v>
      </c>
      <c r="LG130" s="11">
        <v>139</v>
      </c>
      <c r="LH130" s="11">
        <v>0</v>
      </c>
      <c r="LI130" s="11">
        <v>38</v>
      </c>
      <c r="LJ130" s="11">
        <v>82</v>
      </c>
      <c r="LK130" s="11">
        <v>502835</v>
      </c>
      <c r="LL130" s="11">
        <v>261219</v>
      </c>
      <c r="LM130" s="11">
        <v>479</v>
      </c>
      <c r="LN130" s="11">
        <v>406</v>
      </c>
      <c r="LO130" s="11">
        <v>2411</v>
      </c>
      <c r="LP130" s="11">
        <v>111</v>
      </c>
      <c r="LQ130" s="11">
        <v>3</v>
      </c>
      <c r="LR130" s="11">
        <v>3</v>
      </c>
      <c r="LS130" s="11">
        <v>0</v>
      </c>
      <c r="LT130" s="11">
        <v>1270</v>
      </c>
      <c r="LU130" s="11">
        <v>2393</v>
      </c>
      <c r="LV130" s="11">
        <v>0</v>
      </c>
      <c r="LW130" s="11">
        <v>42</v>
      </c>
      <c r="LX130" s="11">
        <v>127</v>
      </c>
      <c r="LY130" s="11">
        <v>0</v>
      </c>
      <c r="LZ130" s="11">
        <v>0</v>
      </c>
      <c r="MA130" s="11">
        <v>5</v>
      </c>
      <c r="MB130" s="11">
        <v>0</v>
      </c>
      <c r="MC130" s="11">
        <v>0</v>
      </c>
      <c r="MD130" s="11">
        <v>5982</v>
      </c>
      <c r="ME130" s="11">
        <v>3645</v>
      </c>
      <c r="MF130" s="11">
        <v>0</v>
      </c>
      <c r="MG130" s="11">
        <v>0</v>
      </c>
      <c r="MH130" s="11">
        <v>0</v>
      </c>
      <c r="MI130" s="11">
        <v>15</v>
      </c>
      <c r="MJ130" s="11">
        <v>0</v>
      </c>
      <c r="MK130" s="11">
        <v>0</v>
      </c>
      <c r="ML130" s="11">
        <v>45</v>
      </c>
      <c r="MM130" s="11">
        <v>85</v>
      </c>
      <c r="MN130" s="11">
        <v>0</v>
      </c>
      <c r="MO130" s="11">
        <v>0</v>
      </c>
      <c r="MP130" s="11">
        <v>0</v>
      </c>
      <c r="MQ130" s="11">
        <v>182</v>
      </c>
      <c r="MR130" s="11">
        <v>0</v>
      </c>
      <c r="MS130" s="11">
        <v>505</v>
      </c>
      <c r="MT130" s="11">
        <v>0</v>
      </c>
      <c r="MU130" s="11">
        <v>13</v>
      </c>
      <c r="MV130" s="11">
        <v>84</v>
      </c>
      <c r="MW130" s="11">
        <v>0</v>
      </c>
      <c r="MX130" s="11">
        <v>418</v>
      </c>
      <c r="MY130" s="11">
        <v>0</v>
      </c>
      <c r="MZ130" s="11">
        <v>566</v>
      </c>
      <c r="NA130" s="11">
        <v>0</v>
      </c>
      <c r="NB130" s="11">
        <v>264</v>
      </c>
      <c r="NC130" s="11">
        <v>1517</v>
      </c>
      <c r="ND130" s="11">
        <v>0</v>
      </c>
      <c r="NE130" s="11">
        <v>0</v>
      </c>
      <c r="NF130" s="11">
        <v>0</v>
      </c>
      <c r="NG130" s="11">
        <v>712</v>
      </c>
      <c r="NH130" s="11">
        <v>0</v>
      </c>
      <c r="NI130" s="11">
        <v>7000</v>
      </c>
      <c r="NJ130" s="11">
        <v>176</v>
      </c>
      <c r="NK130" s="11">
        <v>21</v>
      </c>
      <c r="NL130" s="11">
        <v>92</v>
      </c>
      <c r="NM130" s="11">
        <v>0</v>
      </c>
      <c r="NN130" s="11">
        <v>1104</v>
      </c>
      <c r="NO130" s="11">
        <v>14</v>
      </c>
      <c r="NP130" s="11">
        <v>0</v>
      </c>
      <c r="NQ130" s="11">
        <v>259</v>
      </c>
      <c r="NR130" s="11">
        <v>0</v>
      </c>
      <c r="NS130" s="11">
        <v>1457</v>
      </c>
      <c r="NT130" s="11">
        <v>0</v>
      </c>
      <c r="NU130" s="11">
        <v>0</v>
      </c>
      <c r="NV130" s="11">
        <v>126</v>
      </c>
      <c r="NW130" s="11">
        <v>5313</v>
      </c>
      <c r="NX130" s="11">
        <v>195</v>
      </c>
      <c r="NY130" s="11">
        <v>76</v>
      </c>
      <c r="NZ130" s="11">
        <v>522</v>
      </c>
      <c r="OA130" s="11">
        <v>946</v>
      </c>
      <c r="OB130" s="11">
        <v>0</v>
      </c>
      <c r="OC130" s="11">
        <v>0</v>
      </c>
      <c r="OD130" s="11">
        <v>0</v>
      </c>
      <c r="OE130" s="11">
        <v>0</v>
      </c>
      <c r="OF130" s="11">
        <v>448</v>
      </c>
      <c r="OG130" s="11">
        <v>2475</v>
      </c>
      <c r="OH130" s="11">
        <v>0</v>
      </c>
      <c r="OI130" s="11">
        <v>1043</v>
      </c>
      <c r="OJ130" s="11">
        <v>0</v>
      </c>
      <c r="OK130" s="11">
        <v>0</v>
      </c>
      <c r="OL130" s="11">
        <v>0</v>
      </c>
      <c r="OM130" s="11">
        <v>7731</v>
      </c>
      <c r="ON130" s="11">
        <v>0</v>
      </c>
      <c r="OO130" s="11">
        <v>13254</v>
      </c>
      <c r="OP130" s="11">
        <v>4258922</v>
      </c>
      <c r="OQ130" s="150">
        <v>1911</v>
      </c>
      <c r="OR130" s="11">
        <v>0</v>
      </c>
      <c r="OS130" s="11">
        <v>0</v>
      </c>
      <c r="OT130" s="11">
        <v>0</v>
      </c>
      <c r="OU130" s="11">
        <v>-78538</v>
      </c>
      <c r="OV130" s="11">
        <v>28666</v>
      </c>
      <c r="OW130" s="11">
        <v>-47961</v>
      </c>
      <c r="OX130" s="11">
        <v>4210961</v>
      </c>
      <c r="OY130" s="11">
        <v>4199975</v>
      </c>
      <c r="OZ130" s="11">
        <v>10986</v>
      </c>
      <c r="PA130" s="11">
        <v>0</v>
      </c>
      <c r="PB130" s="11">
        <v>4210961</v>
      </c>
    </row>
    <row r="131" spans="1:418" ht="15" customHeight="1">
      <c r="A131" s="8" t="s">
        <v>554</v>
      </c>
      <c r="B131" s="9" t="s">
        <v>127</v>
      </c>
      <c r="C131" s="10">
        <v>0</v>
      </c>
      <c r="D131" s="10">
        <v>0</v>
      </c>
      <c r="E131" s="10">
        <v>0</v>
      </c>
      <c r="F131" s="10">
        <v>0</v>
      </c>
      <c r="G131" s="10">
        <v>594</v>
      </c>
      <c r="H131" s="10">
        <v>15178</v>
      </c>
      <c r="I131" s="10">
        <v>0</v>
      </c>
      <c r="J131" s="10">
        <v>0</v>
      </c>
      <c r="K131" s="10">
        <v>0</v>
      </c>
      <c r="L131" s="10">
        <v>20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30</v>
      </c>
      <c r="S131" s="10">
        <v>0</v>
      </c>
      <c r="T131" s="10">
        <v>0</v>
      </c>
      <c r="U131" s="10">
        <v>0</v>
      </c>
      <c r="V131" s="10">
        <v>0</v>
      </c>
      <c r="W131" s="10">
        <v>15469</v>
      </c>
      <c r="X131" s="10">
        <v>245</v>
      </c>
      <c r="Y131" s="10">
        <v>146</v>
      </c>
      <c r="Z131" s="10">
        <v>0</v>
      </c>
      <c r="AA131" s="10">
        <v>0</v>
      </c>
      <c r="AB131" s="10">
        <v>7</v>
      </c>
      <c r="AC131" s="10">
        <v>2903</v>
      </c>
      <c r="AD131" s="10">
        <v>604</v>
      </c>
      <c r="AE131" s="10">
        <v>553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4</v>
      </c>
      <c r="AR131" s="10">
        <v>41</v>
      </c>
      <c r="AS131" s="10">
        <v>0</v>
      </c>
      <c r="AT131" s="10">
        <v>0</v>
      </c>
      <c r="AU131" s="10">
        <v>54</v>
      </c>
      <c r="AV131" s="10">
        <v>595</v>
      </c>
      <c r="AW131" s="10">
        <v>2072</v>
      </c>
      <c r="AX131" s="10">
        <v>116428</v>
      </c>
      <c r="AY131" s="10">
        <v>46457</v>
      </c>
      <c r="AZ131" s="10">
        <v>47764</v>
      </c>
      <c r="BA131" s="10">
        <v>1452</v>
      </c>
      <c r="BB131" s="10">
        <v>867</v>
      </c>
      <c r="BC131" s="10">
        <v>344</v>
      </c>
      <c r="BD131" s="10">
        <v>171</v>
      </c>
      <c r="BE131" s="10">
        <v>254</v>
      </c>
      <c r="BF131" s="10">
        <v>21401</v>
      </c>
      <c r="BG131" s="10">
        <v>61</v>
      </c>
      <c r="BH131" s="10">
        <v>13906</v>
      </c>
      <c r="BI131" s="10">
        <v>0</v>
      </c>
      <c r="BJ131" s="10">
        <v>11130</v>
      </c>
      <c r="BK131" s="10">
        <v>2245</v>
      </c>
      <c r="BL131" s="10">
        <v>1669</v>
      </c>
      <c r="BM131" s="10">
        <v>57907</v>
      </c>
      <c r="BN131" s="10">
        <v>11415</v>
      </c>
      <c r="BO131" s="10">
        <v>20631</v>
      </c>
      <c r="BP131" s="10">
        <v>543</v>
      </c>
      <c r="BQ131" s="10">
        <v>12919</v>
      </c>
      <c r="BR131" s="10">
        <v>4100</v>
      </c>
      <c r="BS131" s="10">
        <v>28</v>
      </c>
      <c r="BT131" s="10">
        <v>1801</v>
      </c>
      <c r="BU131" s="10">
        <v>8418</v>
      </c>
      <c r="BV131" s="10">
        <v>19054</v>
      </c>
      <c r="BW131" s="10">
        <v>12605</v>
      </c>
      <c r="BX131" s="10">
        <v>453</v>
      </c>
      <c r="BY131" s="10">
        <v>1721</v>
      </c>
      <c r="BZ131" s="10">
        <v>27990</v>
      </c>
      <c r="CA131" s="10">
        <v>398</v>
      </c>
      <c r="CB131" s="10">
        <v>9382</v>
      </c>
      <c r="CC131" s="10">
        <v>784</v>
      </c>
      <c r="CD131" s="10">
        <v>10722</v>
      </c>
      <c r="CE131" s="10">
        <v>14942</v>
      </c>
      <c r="CF131" s="10">
        <v>335</v>
      </c>
      <c r="CG131" s="10">
        <v>97969</v>
      </c>
      <c r="CH131" s="10">
        <v>26508</v>
      </c>
      <c r="CI131" s="10">
        <v>200</v>
      </c>
      <c r="CJ131" s="10">
        <v>2042</v>
      </c>
      <c r="CK131" s="10">
        <v>0</v>
      </c>
      <c r="CL131" s="10">
        <v>0</v>
      </c>
      <c r="CM131" s="10">
        <v>319</v>
      </c>
      <c r="CN131" s="10">
        <v>2898</v>
      </c>
      <c r="CO131" s="10">
        <v>465</v>
      </c>
      <c r="CP131" s="10">
        <v>479</v>
      </c>
      <c r="CQ131" s="10">
        <v>20</v>
      </c>
      <c r="CR131" s="10">
        <v>839</v>
      </c>
      <c r="CS131" s="10">
        <v>5730</v>
      </c>
      <c r="CT131" s="10">
        <v>2328</v>
      </c>
      <c r="CU131" s="10">
        <v>9811</v>
      </c>
      <c r="CV131" s="10">
        <v>2858</v>
      </c>
      <c r="CW131" s="10">
        <v>17005</v>
      </c>
      <c r="CX131" s="10">
        <v>4562</v>
      </c>
      <c r="CY131" s="10">
        <v>59614</v>
      </c>
      <c r="CZ131" s="10">
        <v>7123</v>
      </c>
      <c r="DA131" s="10">
        <v>155</v>
      </c>
      <c r="DB131" s="10">
        <v>13</v>
      </c>
      <c r="DC131" s="10">
        <v>17142</v>
      </c>
      <c r="DD131" s="10">
        <v>3927</v>
      </c>
      <c r="DE131" s="10">
        <v>627</v>
      </c>
      <c r="DF131" s="10">
        <v>8</v>
      </c>
      <c r="DG131" s="10">
        <v>0</v>
      </c>
      <c r="DH131" s="10">
        <v>5381</v>
      </c>
      <c r="DI131" s="10">
        <v>7075</v>
      </c>
      <c r="DJ131" s="10">
        <v>12431</v>
      </c>
      <c r="DK131" s="10">
        <v>0</v>
      </c>
      <c r="DL131" s="10">
        <v>245</v>
      </c>
      <c r="DM131" s="10">
        <v>218</v>
      </c>
      <c r="DN131" s="10">
        <v>165</v>
      </c>
      <c r="DO131" s="10">
        <v>157</v>
      </c>
      <c r="DP131" s="10">
        <v>0</v>
      </c>
      <c r="DQ131" s="10">
        <v>1540</v>
      </c>
      <c r="DR131" s="10">
        <v>0</v>
      </c>
      <c r="DS131" s="10">
        <v>1483</v>
      </c>
      <c r="DT131" s="10">
        <v>3744</v>
      </c>
      <c r="DU131" s="10">
        <v>4253</v>
      </c>
      <c r="DV131" s="10">
        <v>2090</v>
      </c>
      <c r="DW131" s="10">
        <v>5108</v>
      </c>
      <c r="DX131" s="10">
        <v>4617</v>
      </c>
      <c r="DY131" s="10">
        <v>3847</v>
      </c>
      <c r="DZ131" s="10">
        <v>2876</v>
      </c>
      <c r="EA131" s="10">
        <v>3050</v>
      </c>
      <c r="EB131" s="10">
        <v>3523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291</v>
      </c>
      <c r="EM131" s="10">
        <v>1179</v>
      </c>
      <c r="EN131" s="10">
        <v>353</v>
      </c>
      <c r="EO131" s="10">
        <v>832</v>
      </c>
      <c r="EP131" s="10">
        <v>127</v>
      </c>
      <c r="EQ131" s="10">
        <v>445</v>
      </c>
      <c r="ER131" s="10">
        <v>125</v>
      </c>
      <c r="ES131" s="10">
        <v>995</v>
      </c>
      <c r="ET131" s="10">
        <v>9230</v>
      </c>
      <c r="EU131" s="10">
        <v>1196</v>
      </c>
      <c r="EV131" s="10">
        <v>3</v>
      </c>
      <c r="EW131" s="10">
        <v>2321</v>
      </c>
      <c r="EX131" s="10">
        <v>0</v>
      </c>
      <c r="EY131" s="10">
        <v>1237</v>
      </c>
      <c r="EZ131" s="10">
        <v>3114</v>
      </c>
      <c r="FA131" s="10">
        <v>101848</v>
      </c>
      <c r="FB131" s="10">
        <v>46460</v>
      </c>
      <c r="FC131" s="10">
        <v>27484</v>
      </c>
      <c r="FD131" s="10">
        <v>1843</v>
      </c>
      <c r="FE131" s="10">
        <v>4061</v>
      </c>
      <c r="FF131" s="10">
        <v>2974</v>
      </c>
      <c r="FG131" s="10">
        <v>2198</v>
      </c>
      <c r="FH131" s="10">
        <v>1320</v>
      </c>
      <c r="FI131" s="10">
        <v>123</v>
      </c>
      <c r="FJ131" s="10">
        <v>140</v>
      </c>
      <c r="FK131" s="10">
        <v>14633</v>
      </c>
      <c r="FL131" s="10">
        <v>26561</v>
      </c>
      <c r="FM131" s="10">
        <v>37325</v>
      </c>
      <c r="FN131" s="10">
        <v>6284</v>
      </c>
      <c r="FO131" s="10">
        <v>1991</v>
      </c>
      <c r="FP131" s="10">
        <v>2139</v>
      </c>
      <c r="FQ131" s="10">
        <v>10379</v>
      </c>
      <c r="FR131" s="10">
        <v>222</v>
      </c>
      <c r="FS131" s="10">
        <v>15392</v>
      </c>
      <c r="FT131" s="10">
        <v>1028</v>
      </c>
      <c r="FU131" s="10">
        <v>1348</v>
      </c>
      <c r="FV131" s="10">
        <v>7701</v>
      </c>
      <c r="FW131" s="10">
        <v>738</v>
      </c>
      <c r="FX131" s="10">
        <v>765</v>
      </c>
      <c r="FY131" s="10">
        <v>36227</v>
      </c>
      <c r="FZ131" s="10">
        <v>0</v>
      </c>
      <c r="GA131" s="10">
        <v>62</v>
      </c>
      <c r="GB131" s="10">
        <v>3959</v>
      </c>
      <c r="GC131" s="10">
        <v>179</v>
      </c>
      <c r="GD131" s="10">
        <v>575</v>
      </c>
      <c r="GE131" s="10">
        <v>591</v>
      </c>
      <c r="GF131" s="10">
        <v>917</v>
      </c>
      <c r="GG131" s="10">
        <v>3216</v>
      </c>
      <c r="GH131" s="158">
        <v>212</v>
      </c>
      <c r="GI131" s="10">
        <v>459</v>
      </c>
      <c r="GJ131" s="10">
        <v>0</v>
      </c>
      <c r="GK131" s="10">
        <v>0</v>
      </c>
      <c r="GL131" s="10">
        <v>0</v>
      </c>
      <c r="GM131" s="10">
        <v>0</v>
      </c>
      <c r="GN131" s="10">
        <v>477</v>
      </c>
      <c r="GO131" s="10">
        <v>653</v>
      </c>
      <c r="GP131" s="10">
        <v>569</v>
      </c>
      <c r="GQ131" s="10">
        <v>245</v>
      </c>
      <c r="GR131" s="10">
        <v>0</v>
      </c>
      <c r="GS131" s="10">
        <v>1938</v>
      </c>
      <c r="GT131" s="10">
        <v>0</v>
      </c>
      <c r="GU131" s="11">
        <v>0</v>
      </c>
      <c r="GV131" s="11">
        <v>115</v>
      </c>
      <c r="GW131" s="11">
        <v>0</v>
      </c>
      <c r="GX131" s="11">
        <v>33</v>
      </c>
      <c r="GY131" s="11">
        <v>0</v>
      </c>
      <c r="GZ131" s="11">
        <v>936</v>
      </c>
      <c r="HA131" s="11">
        <v>1731</v>
      </c>
      <c r="HB131" s="11">
        <v>3488</v>
      </c>
      <c r="HC131" s="11">
        <v>0</v>
      </c>
      <c r="HD131" s="11">
        <v>3063</v>
      </c>
      <c r="HE131" s="11">
        <v>0</v>
      </c>
      <c r="HF131" s="11">
        <v>1377</v>
      </c>
      <c r="HG131" s="11">
        <v>3405</v>
      </c>
      <c r="HH131" s="11">
        <v>1685</v>
      </c>
      <c r="HI131" s="11">
        <v>13336</v>
      </c>
      <c r="HJ131" s="11">
        <v>2460</v>
      </c>
      <c r="HK131" s="11">
        <v>5654</v>
      </c>
      <c r="HL131" s="11">
        <v>5166</v>
      </c>
      <c r="HM131" s="11">
        <v>24005</v>
      </c>
      <c r="HN131" s="11">
        <v>0</v>
      </c>
      <c r="HO131" s="11">
        <v>772</v>
      </c>
      <c r="HP131" s="11">
        <v>2516</v>
      </c>
      <c r="HQ131" s="11">
        <v>30</v>
      </c>
      <c r="HR131" s="11">
        <v>629</v>
      </c>
      <c r="HS131" s="11">
        <v>1000</v>
      </c>
      <c r="HT131" s="11">
        <v>271</v>
      </c>
      <c r="HU131" s="11">
        <v>5114</v>
      </c>
      <c r="HV131" s="11">
        <v>1595</v>
      </c>
      <c r="HW131" s="11">
        <v>345</v>
      </c>
      <c r="HX131" s="11">
        <v>2142</v>
      </c>
      <c r="HY131" s="11">
        <v>1089</v>
      </c>
      <c r="HZ131" s="11">
        <v>827</v>
      </c>
      <c r="IA131" s="11">
        <v>190</v>
      </c>
      <c r="IB131" s="11">
        <v>0</v>
      </c>
      <c r="IC131" s="11">
        <v>417</v>
      </c>
      <c r="ID131" s="11">
        <v>1380</v>
      </c>
      <c r="IE131" s="11">
        <v>69</v>
      </c>
      <c r="IF131" s="11">
        <v>2955</v>
      </c>
      <c r="IG131" s="11">
        <v>1859</v>
      </c>
      <c r="IH131" s="11">
        <v>1321</v>
      </c>
      <c r="II131" s="11">
        <v>636</v>
      </c>
      <c r="IJ131" s="11">
        <v>1460</v>
      </c>
      <c r="IK131" s="11">
        <v>7703</v>
      </c>
      <c r="IL131" s="11">
        <v>1742</v>
      </c>
      <c r="IM131" s="11">
        <v>22815</v>
      </c>
      <c r="IN131" s="11">
        <v>27089</v>
      </c>
      <c r="IO131" s="11">
        <v>2701</v>
      </c>
      <c r="IP131" s="11">
        <v>15</v>
      </c>
      <c r="IQ131" s="11">
        <v>3516</v>
      </c>
      <c r="IR131" s="11">
        <v>1111</v>
      </c>
      <c r="IS131" s="11">
        <v>4048</v>
      </c>
      <c r="IT131" s="11">
        <v>2025</v>
      </c>
      <c r="IU131" s="11">
        <v>326</v>
      </c>
      <c r="IV131" s="11">
        <v>9549</v>
      </c>
      <c r="IW131" s="11">
        <v>2779</v>
      </c>
      <c r="IX131" s="11">
        <v>1740</v>
      </c>
      <c r="IY131" s="11">
        <v>752</v>
      </c>
      <c r="IZ131" s="11">
        <v>1062</v>
      </c>
      <c r="JA131" s="11">
        <v>2130</v>
      </c>
      <c r="JB131" s="11">
        <v>59515</v>
      </c>
      <c r="JC131" s="11">
        <v>3652</v>
      </c>
      <c r="JD131" s="11">
        <v>1915</v>
      </c>
      <c r="JE131" s="11">
        <v>2108</v>
      </c>
      <c r="JF131" s="11">
        <v>4410</v>
      </c>
      <c r="JG131" s="11">
        <v>678</v>
      </c>
      <c r="JH131" s="11">
        <v>5382</v>
      </c>
      <c r="JI131" s="11">
        <v>7344</v>
      </c>
      <c r="JJ131" s="11">
        <v>6123</v>
      </c>
      <c r="JK131" s="11">
        <v>2880</v>
      </c>
      <c r="JL131" s="11">
        <v>6882</v>
      </c>
      <c r="JM131" s="11">
        <v>5031</v>
      </c>
      <c r="JN131" s="11">
        <v>4892</v>
      </c>
      <c r="JO131" s="11">
        <v>270</v>
      </c>
      <c r="JP131" s="11">
        <v>0</v>
      </c>
      <c r="JQ131" s="11">
        <v>0</v>
      </c>
      <c r="JR131" s="11">
        <v>0</v>
      </c>
      <c r="JS131" s="11">
        <v>0</v>
      </c>
      <c r="JT131" s="11">
        <v>269</v>
      </c>
      <c r="JU131" s="11">
        <v>12576</v>
      </c>
      <c r="JV131" s="11">
        <v>0</v>
      </c>
      <c r="JW131" s="11">
        <v>0</v>
      </c>
      <c r="JX131" s="11">
        <v>0</v>
      </c>
      <c r="JY131" s="11">
        <v>0</v>
      </c>
      <c r="JZ131" s="11">
        <v>0</v>
      </c>
      <c r="KA131" s="11">
        <v>0</v>
      </c>
      <c r="KB131" s="11">
        <v>89</v>
      </c>
      <c r="KC131" s="11">
        <v>67</v>
      </c>
      <c r="KD131" s="11">
        <v>3794</v>
      </c>
      <c r="KE131" s="11">
        <v>2546</v>
      </c>
      <c r="KF131" s="11">
        <v>478</v>
      </c>
      <c r="KG131" s="11">
        <v>429</v>
      </c>
      <c r="KH131" s="11">
        <v>3452</v>
      </c>
      <c r="KI131" s="11">
        <v>209</v>
      </c>
      <c r="KJ131" s="11">
        <v>7130</v>
      </c>
      <c r="KK131" s="11">
        <v>6</v>
      </c>
      <c r="KL131" s="11">
        <v>6909</v>
      </c>
      <c r="KM131" s="11">
        <v>9757</v>
      </c>
      <c r="KN131" s="11">
        <v>0</v>
      </c>
      <c r="KO131" s="11">
        <v>0</v>
      </c>
      <c r="KP131" s="11">
        <v>0</v>
      </c>
      <c r="KQ131" s="11">
        <v>0</v>
      </c>
      <c r="KR131" s="11">
        <v>0</v>
      </c>
      <c r="KS131" s="11">
        <v>0</v>
      </c>
      <c r="KT131" s="11">
        <v>0</v>
      </c>
      <c r="KU131" s="11">
        <v>0</v>
      </c>
      <c r="KV131" s="11">
        <v>173</v>
      </c>
      <c r="KW131" s="11">
        <v>30</v>
      </c>
      <c r="KX131" s="11">
        <v>17</v>
      </c>
      <c r="KY131" s="11">
        <v>92</v>
      </c>
      <c r="KZ131" s="11">
        <v>0</v>
      </c>
      <c r="LA131" s="11">
        <v>0</v>
      </c>
      <c r="LB131" s="11">
        <v>0</v>
      </c>
      <c r="LC131" s="11">
        <v>3</v>
      </c>
      <c r="LD131" s="11">
        <v>11</v>
      </c>
      <c r="LE131" s="11">
        <v>0</v>
      </c>
      <c r="LF131" s="11">
        <v>123</v>
      </c>
      <c r="LG131" s="11">
        <v>29</v>
      </c>
      <c r="LH131" s="11">
        <v>0</v>
      </c>
      <c r="LI131" s="11">
        <v>0</v>
      </c>
      <c r="LJ131" s="11">
        <v>0</v>
      </c>
      <c r="LK131" s="11">
        <v>64904</v>
      </c>
      <c r="LL131" s="11">
        <v>235291</v>
      </c>
      <c r="LM131" s="11">
        <v>19693</v>
      </c>
      <c r="LN131" s="11">
        <v>1164</v>
      </c>
      <c r="LO131" s="11">
        <v>20557</v>
      </c>
      <c r="LP131" s="11">
        <v>53</v>
      </c>
      <c r="LQ131" s="11">
        <v>0</v>
      </c>
      <c r="LR131" s="11">
        <v>0</v>
      </c>
      <c r="LS131" s="11">
        <v>2</v>
      </c>
      <c r="LT131" s="11">
        <v>1288</v>
      </c>
      <c r="LU131" s="11">
        <v>399</v>
      </c>
      <c r="LV131" s="11">
        <v>333</v>
      </c>
      <c r="LW131" s="11">
        <v>0</v>
      </c>
      <c r="LX131" s="11">
        <v>35</v>
      </c>
      <c r="LY131" s="11">
        <v>0</v>
      </c>
      <c r="LZ131" s="11">
        <v>0</v>
      </c>
      <c r="MA131" s="11">
        <v>0</v>
      </c>
      <c r="MB131" s="11">
        <v>0</v>
      </c>
      <c r="MC131" s="11">
        <v>26</v>
      </c>
      <c r="MD131" s="11">
        <v>1803</v>
      </c>
      <c r="ME131" s="11">
        <v>837</v>
      </c>
      <c r="MF131" s="11">
        <v>0</v>
      </c>
      <c r="MG131" s="11">
        <v>0</v>
      </c>
      <c r="MH131" s="11">
        <v>0</v>
      </c>
      <c r="MI131" s="11">
        <v>0</v>
      </c>
      <c r="MJ131" s="11">
        <v>0</v>
      </c>
      <c r="MK131" s="11">
        <v>0</v>
      </c>
      <c r="ML131" s="11">
        <v>1097</v>
      </c>
      <c r="MM131" s="11">
        <v>183</v>
      </c>
      <c r="MN131" s="11">
        <v>50</v>
      </c>
      <c r="MO131" s="11">
        <v>0</v>
      </c>
      <c r="MP131" s="11">
        <v>7</v>
      </c>
      <c r="MQ131" s="11">
        <v>51</v>
      </c>
      <c r="MR131" s="11">
        <v>0</v>
      </c>
      <c r="MS131" s="11">
        <v>334</v>
      </c>
      <c r="MT131" s="11">
        <v>0</v>
      </c>
      <c r="MU131" s="11">
        <v>262</v>
      </c>
      <c r="MV131" s="11">
        <v>0</v>
      </c>
      <c r="MW131" s="11">
        <v>0</v>
      </c>
      <c r="MX131" s="11">
        <v>725</v>
      </c>
      <c r="MY131" s="11">
        <v>0</v>
      </c>
      <c r="MZ131" s="11">
        <v>0</v>
      </c>
      <c r="NA131" s="11">
        <v>19</v>
      </c>
      <c r="NB131" s="11">
        <v>0</v>
      </c>
      <c r="NC131" s="11">
        <v>34</v>
      </c>
      <c r="ND131" s="11">
        <v>53711</v>
      </c>
      <c r="NE131" s="11">
        <v>6</v>
      </c>
      <c r="NF131" s="11">
        <v>0</v>
      </c>
      <c r="NG131" s="11">
        <v>738</v>
      </c>
      <c r="NH131" s="11">
        <v>1431</v>
      </c>
      <c r="NI131" s="11">
        <v>5227</v>
      </c>
      <c r="NJ131" s="11">
        <v>546</v>
      </c>
      <c r="NK131" s="11">
        <v>2292</v>
      </c>
      <c r="NL131" s="11">
        <v>60</v>
      </c>
      <c r="NM131" s="11">
        <v>1433</v>
      </c>
      <c r="NN131" s="11">
        <v>413</v>
      </c>
      <c r="NO131" s="11">
        <v>23</v>
      </c>
      <c r="NP131" s="11">
        <v>347</v>
      </c>
      <c r="NQ131" s="11">
        <v>1925</v>
      </c>
      <c r="NR131" s="11">
        <v>0</v>
      </c>
      <c r="NS131" s="11">
        <v>0</v>
      </c>
      <c r="NT131" s="11">
        <v>0</v>
      </c>
      <c r="NU131" s="11">
        <v>0</v>
      </c>
      <c r="NV131" s="11">
        <v>0</v>
      </c>
      <c r="NW131" s="11">
        <v>4263</v>
      </c>
      <c r="NX131" s="11">
        <v>96</v>
      </c>
      <c r="NY131" s="11">
        <v>12</v>
      </c>
      <c r="NZ131" s="11">
        <v>9</v>
      </c>
      <c r="OA131" s="11">
        <v>12</v>
      </c>
      <c r="OB131" s="11">
        <v>0</v>
      </c>
      <c r="OC131" s="11">
        <v>0</v>
      </c>
      <c r="OD131" s="11">
        <v>0</v>
      </c>
      <c r="OE131" s="11">
        <v>0</v>
      </c>
      <c r="OF131" s="11">
        <v>0</v>
      </c>
      <c r="OG131" s="11">
        <v>153</v>
      </c>
      <c r="OH131" s="11">
        <v>0</v>
      </c>
      <c r="OI131" s="11">
        <v>54</v>
      </c>
      <c r="OJ131" s="11">
        <v>522</v>
      </c>
      <c r="OK131" s="11">
        <v>11</v>
      </c>
      <c r="OL131" s="11">
        <v>106</v>
      </c>
      <c r="OM131" s="11">
        <v>3527</v>
      </c>
      <c r="ON131" s="11">
        <v>20466</v>
      </c>
      <c r="OO131" s="11">
        <v>6391</v>
      </c>
      <c r="OP131" s="11">
        <v>2026307</v>
      </c>
      <c r="OQ131" s="150">
        <v>3821</v>
      </c>
      <c r="OR131" s="11">
        <v>0</v>
      </c>
      <c r="OS131" s="11">
        <v>0</v>
      </c>
      <c r="OT131" s="11">
        <v>0</v>
      </c>
      <c r="OU131" s="11">
        <v>-135216</v>
      </c>
      <c r="OV131" s="11">
        <v>118120</v>
      </c>
      <c r="OW131" s="11">
        <v>-13275</v>
      </c>
      <c r="OX131" s="11">
        <v>2013032</v>
      </c>
      <c r="OY131" s="11">
        <v>1913410</v>
      </c>
      <c r="OZ131" s="11">
        <v>99622</v>
      </c>
      <c r="PA131" s="11">
        <v>0</v>
      </c>
      <c r="PB131" s="11">
        <v>2013032</v>
      </c>
    </row>
    <row r="132" spans="1:418" ht="15" customHeight="1">
      <c r="A132" s="8" t="s">
        <v>555</v>
      </c>
      <c r="B132" s="9" t="s">
        <v>128</v>
      </c>
      <c r="C132" s="10">
        <v>0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0</v>
      </c>
      <c r="BD132" s="10">
        <v>0</v>
      </c>
      <c r="BE132" s="10">
        <v>0</v>
      </c>
      <c r="BF132" s="10">
        <v>0</v>
      </c>
      <c r="BG132" s="10">
        <v>0</v>
      </c>
      <c r="BH132" s="10">
        <v>0</v>
      </c>
      <c r="BI132" s="10">
        <v>0</v>
      </c>
      <c r="BJ132" s="10">
        <v>0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0</v>
      </c>
      <c r="BS132" s="10">
        <v>0</v>
      </c>
      <c r="BT132" s="10">
        <v>0</v>
      </c>
      <c r="BU132" s="10">
        <v>0</v>
      </c>
      <c r="BV132" s="10">
        <v>0</v>
      </c>
      <c r="BW132" s="10">
        <v>0</v>
      </c>
      <c r="BX132" s="10">
        <v>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58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1">
        <v>0</v>
      </c>
      <c r="GV132" s="11">
        <v>0</v>
      </c>
      <c r="GW132" s="11">
        <v>0</v>
      </c>
      <c r="GX132" s="11">
        <v>0</v>
      </c>
      <c r="GY132" s="11">
        <v>0</v>
      </c>
      <c r="GZ132" s="11">
        <v>0</v>
      </c>
      <c r="HA132" s="11">
        <v>0</v>
      </c>
      <c r="HB132" s="11">
        <v>0</v>
      </c>
      <c r="HC132" s="11">
        <v>0</v>
      </c>
      <c r="HD132" s="11">
        <v>0</v>
      </c>
      <c r="HE132" s="11">
        <v>0</v>
      </c>
      <c r="HF132" s="11">
        <v>0</v>
      </c>
      <c r="HG132" s="11">
        <v>0</v>
      </c>
      <c r="HH132" s="11">
        <v>0</v>
      </c>
      <c r="HI132" s="11">
        <v>0</v>
      </c>
      <c r="HJ132" s="11">
        <v>0</v>
      </c>
      <c r="HK132" s="11">
        <v>0</v>
      </c>
      <c r="HL132" s="11">
        <v>0</v>
      </c>
      <c r="HM132" s="11">
        <v>0</v>
      </c>
      <c r="HN132" s="11">
        <v>0</v>
      </c>
      <c r="HO132" s="11">
        <v>0</v>
      </c>
      <c r="HP132" s="11">
        <v>0</v>
      </c>
      <c r="HQ132" s="11">
        <v>0</v>
      </c>
      <c r="HR132" s="11">
        <v>0</v>
      </c>
      <c r="HS132" s="11">
        <v>0</v>
      </c>
      <c r="HT132" s="11">
        <v>0</v>
      </c>
      <c r="HU132" s="11">
        <v>0</v>
      </c>
      <c r="HV132" s="11">
        <v>0</v>
      </c>
      <c r="HW132" s="11">
        <v>0</v>
      </c>
      <c r="HX132" s="11">
        <v>0</v>
      </c>
      <c r="HY132" s="11">
        <v>0</v>
      </c>
      <c r="HZ132" s="11">
        <v>0</v>
      </c>
      <c r="IA132" s="11">
        <v>0</v>
      </c>
      <c r="IB132" s="11">
        <v>0</v>
      </c>
      <c r="IC132" s="11">
        <v>0</v>
      </c>
      <c r="ID132" s="11">
        <v>0</v>
      </c>
      <c r="IE132" s="11">
        <v>0</v>
      </c>
      <c r="IF132" s="11">
        <v>0</v>
      </c>
      <c r="IG132" s="11">
        <v>0</v>
      </c>
      <c r="IH132" s="11">
        <v>0</v>
      </c>
      <c r="II132" s="11">
        <v>0</v>
      </c>
      <c r="IJ132" s="11">
        <v>0</v>
      </c>
      <c r="IK132" s="11">
        <v>0</v>
      </c>
      <c r="IL132" s="11">
        <v>0</v>
      </c>
      <c r="IM132" s="11">
        <v>0</v>
      </c>
      <c r="IN132" s="11">
        <v>0</v>
      </c>
      <c r="IO132" s="11">
        <v>0</v>
      </c>
      <c r="IP132" s="11">
        <v>0</v>
      </c>
      <c r="IQ132" s="11">
        <v>0</v>
      </c>
      <c r="IR132" s="11">
        <v>0</v>
      </c>
      <c r="IS132" s="11">
        <v>0</v>
      </c>
      <c r="IT132" s="11">
        <v>0</v>
      </c>
      <c r="IU132" s="11">
        <v>0</v>
      </c>
      <c r="IV132" s="11">
        <v>0</v>
      </c>
      <c r="IW132" s="11">
        <v>0</v>
      </c>
      <c r="IX132" s="11">
        <v>0</v>
      </c>
      <c r="IY132" s="11">
        <v>0</v>
      </c>
      <c r="IZ132" s="11">
        <v>0</v>
      </c>
      <c r="JA132" s="11">
        <v>0</v>
      </c>
      <c r="JB132" s="11">
        <v>0</v>
      </c>
      <c r="JC132" s="11">
        <v>0</v>
      </c>
      <c r="JD132" s="11">
        <v>0</v>
      </c>
      <c r="JE132" s="11">
        <v>0</v>
      </c>
      <c r="JF132" s="11">
        <v>0</v>
      </c>
      <c r="JG132" s="11">
        <v>0</v>
      </c>
      <c r="JH132" s="11">
        <v>0</v>
      </c>
      <c r="JI132" s="11">
        <v>0</v>
      </c>
      <c r="JJ132" s="11">
        <v>0</v>
      </c>
      <c r="JK132" s="11">
        <v>0</v>
      </c>
      <c r="JL132" s="11">
        <v>0</v>
      </c>
      <c r="JM132" s="11">
        <v>0</v>
      </c>
      <c r="JN132" s="11">
        <v>0</v>
      </c>
      <c r="JO132" s="11">
        <v>0</v>
      </c>
      <c r="JP132" s="11">
        <v>0</v>
      </c>
      <c r="JQ132" s="11">
        <v>0</v>
      </c>
      <c r="JR132" s="11">
        <v>0</v>
      </c>
      <c r="JS132" s="11">
        <v>0</v>
      </c>
      <c r="JT132" s="11">
        <v>0</v>
      </c>
      <c r="JU132" s="11">
        <v>0</v>
      </c>
      <c r="JV132" s="11">
        <v>0</v>
      </c>
      <c r="JW132" s="11">
        <v>0</v>
      </c>
      <c r="JX132" s="11">
        <v>0</v>
      </c>
      <c r="JY132" s="11">
        <v>0</v>
      </c>
      <c r="JZ132" s="11">
        <v>0</v>
      </c>
      <c r="KA132" s="11">
        <v>0</v>
      </c>
      <c r="KB132" s="11">
        <v>0</v>
      </c>
      <c r="KC132" s="11">
        <v>0</v>
      </c>
      <c r="KD132" s="11">
        <v>0</v>
      </c>
      <c r="KE132" s="11">
        <v>0</v>
      </c>
      <c r="KF132" s="11">
        <v>0</v>
      </c>
      <c r="KG132" s="11">
        <v>0</v>
      </c>
      <c r="KH132" s="11">
        <v>0</v>
      </c>
      <c r="KI132" s="11">
        <v>0</v>
      </c>
      <c r="KJ132" s="11">
        <v>0</v>
      </c>
      <c r="KK132" s="11">
        <v>0</v>
      </c>
      <c r="KL132" s="11">
        <v>0</v>
      </c>
      <c r="KM132" s="11">
        <v>0</v>
      </c>
      <c r="KN132" s="11">
        <v>0</v>
      </c>
      <c r="KO132" s="11">
        <v>0</v>
      </c>
      <c r="KP132" s="11">
        <v>0</v>
      </c>
      <c r="KQ132" s="11">
        <v>0</v>
      </c>
      <c r="KR132" s="11">
        <v>0</v>
      </c>
      <c r="KS132" s="11">
        <v>0</v>
      </c>
      <c r="KT132" s="11">
        <v>0</v>
      </c>
      <c r="KU132" s="11">
        <v>0</v>
      </c>
      <c r="KV132" s="11">
        <v>0</v>
      </c>
      <c r="KW132" s="11">
        <v>0</v>
      </c>
      <c r="KX132" s="11">
        <v>0</v>
      </c>
      <c r="KY132" s="11">
        <v>0</v>
      </c>
      <c r="KZ132" s="11">
        <v>0</v>
      </c>
      <c r="LA132" s="11">
        <v>0</v>
      </c>
      <c r="LB132" s="11">
        <v>0</v>
      </c>
      <c r="LC132" s="11">
        <v>0</v>
      </c>
      <c r="LD132" s="11">
        <v>0</v>
      </c>
      <c r="LE132" s="11">
        <v>0</v>
      </c>
      <c r="LF132" s="11">
        <v>0</v>
      </c>
      <c r="LG132" s="11">
        <v>0</v>
      </c>
      <c r="LH132" s="11">
        <v>0</v>
      </c>
      <c r="LI132" s="11">
        <v>0</v>
      </c>
      <c r="LJ132" s="11">
        <v>0</v>
      </c>
      <c r="LK132" s="11">
        <v>0</v>
      </c>
      <c r="LL132" s="11">
        <v>0</v>
      </c>
      <c r="LM132" s="11">
        <v>0</v>
      </c>
      <c r="LN132" s="11">
        <v>0</v>
      </c>
      <c r="LO132" s="11">
        <v>0</v>
      </c>
      <c r="LP132" s="11">
        <v>0</v>
      </c>
      <c r="LQ132" s="11">
        <v>0</v>
      </c>
      <c r="LR132" s="11">
        <v>0</v>
      </c>
      <c r="LS132" s="11">
        <v>0</v>
      </c>
      <c r="LT132" s="11">
        <v>0</v>
      </c>
      <c r="LU132" s="11">
        <v>0</v>
      </c>
      <c r="LV132" s="11">
        <v>0</v>
      </c>
      <c r="LW132" s="11">
        <v>0</v>
      </c>
      <c r="LX132" s="11">
        <v>0</v>
      </c>
      <c r="LY132" s="11">
        <v>0</v>
      </c>
      <c r="LZ132" s="11">
        <v>0</v>
      </c>
      <c r="MA132" s="11">
        <v>0</v>
      </c>
      <c r="MB132" s="11">
        <v>0</v>
      </c>
      <c r="MC132" s="11">
        <v>0</v>
      </c>
      <c r="MD132" s="11">
        <v>0</v>
      </c>
      <c r="ME132" s="11">
        <v>0</v>
      </c>
      <c r="MF132" s="11">
        <v>0</v>
      </c>
      <c r="MG132" s="11">
        <v>0</v>
      </c>
      <c r="MH132" s="11">
        <v>0</v>
      </c>
      <c r="MI132" s="11">
        <v>0</v>
      </c>
      <c r="MJ132" s="11">
        <v>0</v>
      </c>
      <c r="MK132" s="11">
        <v>0</v>
      </c>
      <c r="ML132" s="11">
        <v>0</v>
      </c>
      <c r="MM132" s="11">
        <v>0</v>
      </c>
      <c r="MN132" s="11">
        <v>0</v>
      </c>
      <c r="MO132" s="11">
        <v>0</v>
      </c>
      <c r="MP132" s="11">
        <v>0</v>
      </c>
      <c r="MQ132" s="11">
        <v>0</v>
      </c>
      <c r="MR132" s="11">
        <v>0</v>
      </c>
      <c r="MS132" s="11">
        <v>0</v>
      </c>
      <c r="MT132" s="11">
        <v>0</v>
      </c>
      <c r="MU132" s="11">
        <v>1480</v>
      </c>
      <c r="MV132" s="11">
        <v>0</v>
      </c>
      <c r="MW132" s="11">
        <v>0</v>
      </c>
      <c r="MX132" s="11">
        <v>0</v>
      </c>
      <c r="MY132" s="11">
        <v>0</v>
      </c>
      <c r="MZ132" s="11">
        <v>0</v>
      </c>
      <c r="NA132" s="11">
        <v>0</v>
      </c>
      <c r="NB132" s="11">
        <v>0</v>
      </c>
      <c r="NC132" s="11">
        <v>0</v>
      </c>
      <c r="ND132" s="11">
        <v>0</v>
      </c>
      <c r="NE132" s="11">
        <v>0</v>
      </c>
      <c r="NF132" s="11">
        <v>0</v>
      </c>
      <c r="NG132" s="11">
        <v>0</v>
      </c>
      <c r="NH132" s="11">
        <v>0</v>
      </c>
      <c r="NI132" s="11">
        <v>47596</v>
      </c>
      <c r="NJ132" s="11">
        <v>0</v>
      </c>
      <c r="NK132" s="11">
        <v>0</v>
      </c>
      <c r="NL132" s="11">
        <v>0</v>
      </c>
      <c r="NM132" s="11">
        <v>0</v>
      </c>
      <c r="NN132" s="11">
        <v>0</v>
      </c>
      <c r="NO132" s="11">
        <v>0</v>
      </c>
      <c r="NP132" s="11">
        <v>0</v>
      </c>
      <c r="NQ132" s="11">
        <v>0</v>
      </c>
      <c r="NR132" s="11">
        <v>0</v>
      </c>
      <c r="NS132" s="11">
        <v>0</v>
      </c>
      <c r="NT132" s="11">
        <v>0</v>
      </c>
      <c r="NU132" s="11">
        <v>0</v>
      </c>
      <c r="NV132" s="11">
        <v>0</v>
      </c>
      <c r="NW132" s="11">
        <v>0</v>
      </c>
      <c r="NX132" s="11">
        <v>0</v>
      </c>
      <c r="NY132" s="11">
        <v>0</v>
      </c>
      <c r="NZ132" s="11">
        <v>0</v>
      </c>
      <c r="OA132" s="11">
        <v>0</v>
      </c>
      <c r="OB132" s="11">
        <v>0</v>
      </c>
      <c r="OC132" s="11">
        <v>0</v>
      </c>
      <c r="OD132" s="11">
        <v>0</v>
      </c>
      <c r="OE132" s="11">
        <v>0</v>
      </c>
      <c r="OF132" s="11">
        <v>0</v>
      </c>
      <c r="OG132" s="11">
        <v>0</v>
      </c>
      <c r="OH132" s="11">
        <v>0</v>
      </c>
      <c r="OI132" s="11">
        <v>0</v>
      </c>
      <c r="OJ132" s="11">
        <v>0</v>
      </c>
      <c r="OK132" s="11">
        <v>0</v>
      </c>
      <c r="OL132" s="11">
        <v>0</v>
      </c>
      <c r="OM132" s="11">
        <v>653809</v>
      </c>
      <c r="ON132" s="11">
        <v>0</v>
      </c>
      <c r="OO132" s="11">
        <v>0</v>
      </c>
      <c r="OP132" s="11">
        <v>702885</v>
      </c>
      <c r="OQ132" s="150">
        <v>131059</v>
      </c>
      <c r="OR132" s="11">
        <v>0</v>
      </c>
      <c r="OS132" s="11">
        <v>0</v>
      </c>
      <c r="OT132" s="11">
        <v>0</v>
      </c>
      <c r="OU132" s="11">
        <v>10715</v>
      </c>
      <c r="OV132" s="11">
        <v>65370</v>
      </c>
      <c r="OW132" s="11">
        <v>207144</v>
      </c>
      <c r="OX132" s="11">
        <v>910029</v>
      </c>
      <c r="OY132" s="11">
        <v>773573</v>
      </c>
      <c r="OZ132" s="11">
        <v>136456</v>
      </c>
      <c r="PA132" s="11">
        <v>0</v>
      </c>
      <c r="PB132" s="11">
        <v>910029</v>
      </c>
    </row>
    <row r="133" spans="1:418" ht="15" customHeight="1">
      <c r="A133" s="8" t="s">
        <v>556</v>
      </c>
      <c r="B133" s="9" t="s">
        <v>129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0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0</v>
      </c>
      <c r="CR133" s="10">
        <v>0</v>
      </c>
      <c r="CS133" s="10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</v>
      </c>
      <c r="DF133" s="10">
        <v>0</v>
      </c>
      <c r="DG133" s="10">
        <v>0</v>
      </c>
      <c r="DH133" s="10">
        <v>0</v>
      </c>
      <c r="DI133" s="10">
        <v>0</v>
      </c>
      <c r="DJ133" s="10">
        <v>0</v>
      </c>
      <c r="DK133" s="10">
        <v>0</v>
      </c>
      <c r="DL133" s="10">
        <v>0</v>
      </c>
      <c r="DM133" s="10">
        <v>0</v>
      </c>
      <c r="DN133" s="10">
        <v>0</v>
      </c>
      <c r="DO133" s="10">
        <v>0</v>
      </c>
      <c r="DP133" s="10">
        <v>0</v>
      </c>
      <c r="DQ133" s="10">
        <v>0</v>
      </c>
      <c r="DR133" s="10">
        <v>0</v>
      </c>
      <c r="DS133" s="10">
        <v>0</v>
      </c>
      <c r="DT133" s="10">
        <v>0</v>
      </c>
      <c r="DU133" s="10">
        <v>0</v>
      </c>
      <c r="DV133" s="10">
        <v>0</v>
      </c>
      <c r="DW133" s="10">
        <v>0</v>
      </c>
      <c r="DX133" s="10">
        <v>0</v>
      </c>
      <c r="DY133" s="10">
        <v>106808</v>
      </c>
      <c r="DZ133" s="10">
        <v>0</v>
      </c>
      <c r="EA133" s="10">
        <v>0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18107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58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0</v>
      </c>
      <c r="GS133" s="10">
        <v>0</v>
      </c>
      <c r="GT133" s="10">
        <v>0</v>
      </c>
      <c r="GU133" s="11">
        <v>0</v>
      </c>
      <c r="GV133" s="11">
        <v>0</v>
      </c>
      <c r="GW133" s="11">
        <v>0</v>
      </c>
      <c r="GX133" s="11">
        <v>0</v>
      </c>
      <c r="GY133" s="11">
        <v>0</v>
      </c>
      <c r="GZ133" s="11">
        <v>0</v>
      </c>
      <c r="HA133" s="11">
        <v>0</v>
      </c>
      <c r="HB133" s="11">
        <v>0</v>
      </c>
      <c r="HC133" s="11">
        <v>0</v>
      </c>
      <c r="HD133" s="11">
        <v>0</v>
      </c>
      <c r="HE133" s="11">
        <v>0</v>
      </c>
      <c r="HF133" s="11">
        <v>0</v>
      </c>
      <c r="HG133" s="11">
        <v>0</v>
      </c>
      <c r="HH133" s="11">
        <v>0</v>
      </c>
      <c r="HI133" s="11">
        <v>0</v>
      </c>
      <c r="HJ133" s="11">
        <v>0</v>
      </c>
      <c r="HK133" s="11">
        <v>0</v>
      </c>
      <c r="HL133" s="11">
        <v>0</v>
      </c>
      <c r="HM133" s="11">
        <v>0</v>
      </c>
      <c r="HN133" s="11">
        <v>0</v>
      </c>
      <c r="HO133" s="11">
        <v>0</v>
      </c>
      <c r="HP133" s="11">
        <v>0</v>
      </c>
      <c r="HQ133" s="11">
        <v>0</v>
      </c>
      <c r="HR133" s="11">
        <v>0</v>
      </c>
      <c r="HS133" s="11">
        <v>0</v>
      </c>
      <c r="HT133" s="11">
        <v>0</v>
      </c>
      <c r="HU133" s="11">
        <v>0</v>
      </c>
      <c r="HV133" s="11">
        <v>0</v>
      </c>
      <c r="HW133" s="11">
        <v>0</v>
      </c>
      <c r="HX133" s="11">
        <v>0</v>
      </c>
      <c r="HY133" s="11">
        <v>0</v>
      </c>
      <c r="HZ133" s="11">
        <v>0</v>
      </c>
      <c r="IA133" s="11">
        <v>0</v>
      </c>
      <c r="IB133" s="11">
        <v>0</v>
      </c>
      <c r="IC133" s="11">
        <v>0</v>
      </c>
      <c r="ID133" s="11">
        <v>0</v>
      </c>
      <c r="IE133" s="11">
        <v>0</v>
      </c>
      <c r="IF133" s="11">
        <v>0</v>
      </c>
      <c r="IG133" s="11">
        <v>0</v>
      </c>
      <c r="IH133" s="11">
        <v>0</v>
      </c>
      <c r="II133" s="11">
        <v>0</v>
      </c>
      <c r="IJ133" s="11">
        <v>0</v>
      </c>
      <c r="IK133" s="11">
        <v>0</v>
      </c>
      <c r="IL133" s="11">
        <v>0</v>
      </c>
      <c r="IM133" s="11">
        <v>0</v>
      </c>
      <c r="IN133" s="11">
        <v>0</v>
      </c>
      <c r="IO133" s="11">
        <v>0</v>
      </c>
      <c r="IP133" s="11">
        <v>0</v>
      </c>
      <c r="IQ133" s="11">
        <v>0</v>
      </c>
      <c r="IR133" s="11">
        <v>0</v>
      </c>
      <c r="IS133" s="11">
        <v>0</v>
      </c>
      <c r="IT133" s="11">
        <v>0</v>
      </c>
      <c r="IU133" s="11">
        <v>0</v>
      </c>
      <c r="IV133" s="11">
        <v>0</v>
      </c>
      <c r="IW133" s="11">
        <v>0</v>
      </c>
      <c r="IX133" s="11">
        <v>0</v>
      </c>
      <c r="IY133" s="11">
        <v>0</v>
      </c>
      <c r="IZ133" s="11">
        <v>0</v>
      </c>
      <c r="JA133" s="11">
        <v>0</v>
      </c>
      <c r="JB133" s="11">
        <v>0</v>
      </c>
      <c r="JC133" s="11">
        <v>0</v>
      </c>
      <c r="JD133" s="11">
        <v>0</v>
      </c>
      <c r="JE133" s="11">
        <v>0</v>
      </c>
      <c r="JF133" s="11">
        <v>0</v>
      </c>
      <c r="JG133" s="11">
        <v>0</v>
      </c>
      <c r="JH133" s="11">
        <v>0</v>
      </c>
      <c r="JI133" s="11">
        <v>0</v>
      </c>
      <c r="JJ133" s="11">
        <v>0</v>
      </c>
      <c r="JK133" s="11">
        <v>0</v>
      </c>
      <c r="JL133" s="11">
        <v>0</v>
      </c>
      <c r="JM133" s="11">
        <v>0</v>
      </c>
      <c r="JN133" s="11">
        <v>0</v>
      </c>
      <c r="JO133" s="11">
        <v>0</v>
      </c>
      <c r="JP133" s="11">
        <v>0</v>
      </c>
      <c r="JQ133" s="11">
        <v>0</v>
      </c>
      <c r="JR133" s="11">
        <v>0</v>
      </c>
      <c r="JS133" s="11">
        <v>0</v>
      </c>
      <c r="JT133" s="11">
        <v>0</v>
      </c>
      <c r="JU133" s="11">
        <v>0</v>
      </c>
      <c r="JV133" s="11">
        <v>0</v>
      </c>
      <c r="JW133" s="11">
        <v>0</v>
      </c>
      <c r="JX133" s="11">
        <v>0</v>
      </c>
      <c r="JY133" s="11">
        <v>0</v>
      </c>
      <c r="JZ133" s="11">
        <v>0</v>
      </c>
      <c r="KA133" s="11">
        <v>0</v>
      </c>
      <c r="KB133" s="11">
        <v>0</v>
      </c>
      <c r="KC133" s="11">
        <v>0</v>
      </c>
      <c r="KD133" s="11">
        <v>0</v>
      </c>
      <c r="KE133" s="11">
        <v>0</v>
      </c>
      <c r="KF133" s="11">
        <v>0</v>
      </c>
      <c r="KG133" s="11">
        <v>0</v>
      </c>
      <c r="KH133" s="11">
        <v>0</v>
      </c>
      <c r="KI133" s="11">
        <v>0</v>
      </c>
      <c r="KJ133" s="11">
        <v>0</v>
      </c>
      <c r="KK133" s="11">
        <v>0</v>
      </c>
      <c r="KL133" s="11">
        <v>0</v>
      </c>
      <c r="KM133" s="11">
        <v>0</v>
      </c>
      <c r="KN133" s="11">
        <v>0</v>
      </c>
      <c r="KO133" s="11">
        <v>0</v>
      </c>
      <c r="KP133" s="11">
        <v>0</v>
      </c>
      <c r="KQ133" s="11">
        <v>0</v>
      </c>
      <c r="KR133" s="11">
        <v>0</v>
      </c>
      <c r="KS133" s="11">
        <v>0</v>
      </c>
      <c r="KT133" s="11">
        <v>0</v>
      </c>
      <c r="KU133" s="11">
        <v>0</v>
      </c>
      <c r="KV133" s="11">
        <v>0</v>
      </c>
      <c r="KW133" s="11">
        <v>0</v>
      </c>
      <c r="KX133" s="11">
        <v>0</v>
      </c>
      <c r="KY133" s="11">
        <v>0</v>
      </c>
      <c r="KZ133" s="11">
        <v>0</v>
      </c>
      <c r="LA133" s="11">
        <v>0</v>
      </c>
      <c r="LB133" s="11">
        <v>0</v>
      </c>
      <c r="LC133" s="11">
        <v>0</v>
      </c>
      <c r="LD133" s="11">
        <v>0</v>
      </c>
      <c r="LE133" s="11">
        <v>0</v>
      </c>
      <c r="LF133" s="11">
        <v>0</v>
      </c>
      <c r="LG133" s="11">
        <v>0</v>
      </c>
      <c r="LH133" s="11">
        <v>0</v>
      </c>
      <c r="LI133" s="11">
        <v>0</v>
      </c>
      <c r="LJ133" s="11">
        <v>0</v>
      </c>
      <c r="LK133" s="11">
        <v>0</v>
      </c>
      <c r="LL133" s="11">
        <v>249729</v>
      </c>
      <c r="LM133" s="11">
        <v>87664</v>
      </c>
      <c r="LN133" s="11">
        <v>19497</v>
      </c>
      <c r="LO133" s="11">
        <v>16961</v>
      </c>
      <c r="LP133" s="11">
        <v>68319</v>
      </c>
      <c r="LQ133" s="11">
        <v>0</v>
      </c>
      <c r="LR133" s="11">
        <v>0</v>
      </c>
      <c r="LS133" s="11">
        <v>0</v>
      </c>
      <c r="LT133" s="11">
        <v>0</v>
      </c>
      <c r="LU133" s="11">
        <v>0</v>
      </c>
      <c r="LV133" s="11">
        <v>0</v>
      </c>
      <c r="LW133" s="11">
        <v>0</v>
      </c>
      <c r="LX133" s="11">
        <v>0</v>
      </c>
      <c r="LY133" s="11">
        <v>0</v>
      </c>
      <c r="LZ133" s="11">
        <v>0</v>
      </c>
      <c r="MA133" s="11">
        <v>0</v>
      </c>
      <c r="MB133" s="11">
        <v>0</v>
      </c>
      <c r="MC133" s="11">
        <v>0</v>
      </c>
      <c r="MD133" s="11">
        <v>0</v>
      </c>
      <c r="ME133" s="11">
        <v>0</v>
      </c>
      <c r="MF133" s="11">
        <v>0</v>
      </c>
      <c r="MG133" s="11">
        <v>0</v>
      </c>
      <c r="MH133" s="11">
        <v>0</v>
      </c>
      <c r="MI133" s="11">
        <v>0</v>
      </c>
      <c r="MJ133" s="11">
        <v>0</v>
      </c>
      <c r="MK133" s="11">
        <v>0</v>
      </c>
      <c r="ML133" s="11">
        <v>0</v>
      </c>
      <c r="MM133" s="11">
        <v>0</v>
      </c>
      <c r="MN133" s="11">
        <v>0</v>
      </c>
      <c r="MO133" s="11">
        <v>0</v>
      </c>
      <c r="MP133" s="11">
        <v>0</v>
      </c>
      <c r="MQ133" s="11">
        <v>0</v>
      </c>
      <c r="MR133" s="11">
        <v>0</v>
      </c>
      <c r="MS133" s="11">
        <v>0</v>
      </c>
      <c r="MT133" s="11">
        <v>0</v>
      </c>
      <c r="MU133" s="11">
        <v>1185</v>
      </c>
      <c r="MV133" s="11">
        <v>0</v>
      </c>
      <c r="MW133" s="11">
        <v>0</v>
      </c>
      <c r="MX133" s="11">
        <v>0</v>
      </c>
      <c r="MY133" s="11">
        <v>0</v>
      </c>
      <c r="MZ133" s="11">
        <v>0</v>
      </c>
      <c r="NA133" s="11">
        <v>0</v>
      </c>
      <c r="NB133" s="11">
        <v>0</v>
      </c>
      <c r="NC133" s="11">
        <v>0</v>
      </c>
      <c r="ND133" s="11">
        <v>0</v>
      </c>
      <c r="NE133" s="11">
        <v>0</v>
      </c>
      <c r="NF133" s="11">
        <v>0</v>
      </c>
      <c r="NG133" s="11">
        <v>0</v>
      </c>
      <c r="NH133" s="11">
        <v>0</v>
      </c>
      <c r="NI133" s="11">
        <v>0</v>
      </c>
      <c r="NJ133" s="11">
        <v>0</v>
      </c>
      <c r="NK133" s="11">
        <v>0</v>
      </c>
      <c r="NL133" s="11">
        <v>0</v>
      </c>
      <c r="NM133" s="11">
        <v>0</v>
      </c>
      <c r="NN133" s="11">
        <v>0</v>
      </c>
      <c r="NO133" s="11">
        <v>0</v>
      </c>
      <c r="NP133" s="11">
        <v>0</v>
      </c>
      <c r="NQ133" s="11">
        <v>0</v>
      </c>
      <c r="NR133" s="11">
        <v>0</v>
      </c>
      <c r="NS133" s="11">
        <v>0</v>
      </c>
      <c r="NT133" s="11">
        <v>0</v>
      </c>
      <c r="NU133" s="11">
        <v>0</v>
      </c>
      <c r="NV133" s="11">
        <v>0</v>
      </c>
      <c r="NW133" s="11">
        <v>0</v>
      </c>
      <c r="NX133" s="11">
        <v>0</v>
      </c>
      <c r="NY133" s="11">
        <v>0</v>
      </c>
      <c r="NZ133" s="11">
        <v>0</v>
      </c>
      <c r="OA133" s="11">
        <v>0</v>
      </c>
      <c r="OB133" s="11">
        <v>0</v>
      </c>
      <c r="OC133" s="11">
        <v>0</v>
      </c>
      <c r="OD133" s="11">
        <v>0</v>
      </c>
      <c r="OE133" s="11">
        <v>0</v>
      </c>
      <c r="OF133" s="11">
        <v>0</v>
      </c>
      <c r="OG133" s="11">
        <v>0</v>
      </c>
      <c r="OH133" s="11">
        <v>0</v>
      </c>
      <c r="OI133" s="11">
        <v>0</v>
      </c>
      <c r="OJ133" s="11">
        <v>23117</v>
      </c>
      <c r="OK133" s="11">
        <v>0</v>
      </c>
      <c r="OL133" s="11">
        <v>0</v>
      </c>
      <c r="OM133" s="11">
        <v>155644</v>
      </c>
      <c r="ON133" s="11">
        <v>349358</v>
      </c>
      <c r="OO133" s="11">
        <v>3972</v>
      </c>
      <c r="OP133" s="11">
        <v>1100361</v>
      </c>
      <c r="OQ133" s="150">
        <v>762593</v>
      </c>
      <c r="OR133" s="11">
        <v>0</v>
      </c>
      <c r="OS133" s="11">
        <v>0</v>
      </c>
      <c r="OT133" s="11">
        <v>0</v>
      </c>
      <c r="OU133" s="11">
        <v>13139</v>
      </c>
      <c r="OV133" s="11">
        <v>185118</v>
      </c>
      <c r="OW133" s="11">
        <v>960850</v>
      </c>
      <c r="OX133" s="11">
        <v>2061211</v>
      </c>
      <c r="OY133" s="11">
        <v>1905842</v>
      </c>
      <c r="OZ133" s="11">
        <v>155369</v>
      </c>
      <c r="PA133" s="11">
        <v>0</v>
      </c>
      <c r="PB133" s="11">
        <v>2061211</v>
      </c>
    </row>
    <row r="134" spans="1:418" ht="15" customHeight="1">
      <c r="A134" s="8" t="s">
        <v>557</v>
      </c>
      <c r="B134" s="9" t="s">
        <v>130</v>
      </c>
      <c r="C134" s="10">
        <v>0</v>
      </c>
      <c r="D134" s="10">
        <v>0</v>
      </c>
      <c r="E134" s="10">
        <v>0</v>
      </c>
      <c r="F134" s="10">
        <v>0</v>
      </c>
      <c r="G134" s="10">
        <v>37</v>
      </c>
      <c r="H134" s="10">
        <v>4057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797</v>
      </c>
      <c r="Q134" s="10">
        <v>0</v>
      </c>
      <c r="R134" s="10">
        <v>26</v>
      </c>
      <c r="S134" s="10">
        <v>0</v>
      </c>
      <c r="T134" s="10">
        <v>8</v>
      </c>
      <c r="U134" s="10">
        <v>63</v>
      </c>
      <c r="V134" s="10">
        <v>8</v>
      </c>
      <c r="W134" s="10">
        <v>11</v>
      </c>
      <c r="X134" s="10">
        <v>0</v>
      </c>
      <c r="Y134" s="10">
        <v>3</v>
      </c>
      <c r="Z134" s="10">
        <v>0</v>
      </c>
      <c r="AA134" s="10">
        <v>6</v>
      </c>
      <c r="AB134" s="10">
        <v>0</v>
      </c>
      <c r="AC134" s="10">
        <v>118</v>
      </c>
      <c r="AD134" s="10">
        <v>487</v>
      </c>
      <c r="AE134" s="10">
        <v>0</v>
      </c>
      <c r="AF134" s="10">
        <v>3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11</v>
      </c>
      <c r="AO134" s="10">
        <v>10</v>
      </c>
      <c r="AP134" s="10">
        <v>0</v>
      </c>
      <c r="AQ134" s="10">
        <v>32</v>
      </c>
      <c r="AR134" s="10">
        <v>30</v>
      </c>
      <c r="AS134" s="10">
        <v>0</v>
      </c>
      <c r="AT134" s="10">
        <v>0</v>
      </c>
      <c r="AU134" s="10">
        <v>0</v>
      </c>
      <c r="AV134" s="10">
        <v>0</v>
      </c>
      <c r="AW134" s="10">
        <v>3719</v>
      </c>
      <c r="AX134" s="10">
        <v>137</v>
      </c>
      <c r="AY134" s="10">
        <v>451</v>
      </c>
      <c r="AZ134" s="10">
        <v>13330</v>
      </c>
      <c r="BA134" s="10">
        <v>1285</v>
      </c>
      <c r="BB134" s="10">
        <v>1</v>
      </c>
      <c r="BC134" s="10">
        <v>207</v>
      </c>
      <c r="BD134" s="10">
        <v>193</v>
      </c>
      <c r="BE134" s="10">
        <v>808</v>
      </c>
      <c r="BF134" s="10">
        <v>272</v>
      </c>
      <c r="BG134" s="10">
        <v>0</v>
      </c>
      <c r="BH134" s="10">
        <v>499</v>
      </c>
      <c r="BI134" s="10">
        <v>0</v>
      </c>
      <c r="BJ134" s="10">
        <v>601</v>
      </c>
      <c r="BK134" s="10">
        <v>298</v>
      </c>
      <c r="BL134" s="10">
        <v>534</v>
      </c>
      <c r="BM134" s="10">
        <v>5433</v>
      </c>
      <c r="BN134" s="10">
        <v>14693</v>
      </c>
      <c r="BO134" s="10">
        <v>4602</v>
      </c>
      <c r="BP134" s="10">
        <v>140</v>
      </c>
      <c r="BQ134" s="10">
        <v>261</v>
      </c>
      <c r="BR134" s="10">
        <v>466</v>
      </c>
      <c r="BS134" s="10">
        <v>53</v>
      </c>
      <c r="BT134" s="10">
        <v>108</v>
      </c>
      <c r="BU134" s="10">
        <v>1494</v>
      </c>
      <c r="BV134" s="10">
        <v>918</v>
      </c>
      <c r="BW134" s="10">
        <v>1462</v>
      </c>
      <c r="BX134" s="10">
        <v>11</v>
      </c>
      <c r="BY134" s="10">
        <v>0</v>
      </c>
      <c r="BZ134" s="10">
        <v>5030</v>
      </c>
      <c r="CA134" s="10">
        <v>9</v>
      </c>
      <c r="CB134" s="10">
        <v>165</v>
      </c>
      <c r="CC134" s="10">
        <v>1137</v>
      </c>
      <c r="CD134" s="10">
        <v>536</v>
      </c>
      <c r="CE134" s="10">
        <v>3143</v>
      </c>
      <c r="CF134" s="10">
        <v>0</v>
      </c>
      <c r="CG134" s="10">
        <v>251</v>
      </c>
      <c r="CH134" s="10">
        <v>69525</v>
      </c>
      <c r="CI134" s="10">
        <v>18</v>
      </c>
      <c r="CJ134" s="10">
        <v>1152</v>
      </c>
      <c r="CK134" s="10">
        <v>3</v>
      </c>
      <c r="CL134" s="10">
        <v>91</v>
      </c>
      <c r="CM134" s="10">
        <v>46</v>
      </c>
      <c r="CN134" s="10">
        <v>184</v>
      </c>
      <c r="CO134" s="10">
        <v>17</v>
      </c>
      <c r="CP134" s="10">
        <v>57</v>
      </c>
      <c r="CQ134" s="10">
        <v>27</v>
      </c>
      <c r="CR134" s="10">
        <v>294</v>
      </c>
      <c r="CS134" s="10">
        <v>328</v>
      </c>
      <c r="CT134" s="10">
        <v>402</v>
      </c>
      <c r="CU134" s="10">
        <v>14</v>
      </c>
      <c r="CV134" s="10">
        <v>219</v>
      </c>
      <c r="CW134" s="10">
        <v>3791</v>
      </c>
      <c r="CX134" s="10">
        <v>867</v>
      </c>
      <c r="CY134" s="10">
        <v>431</v>
      </c>
      <c r="CZ134" s="10">
        <v>120</v>
      </c>
      <c r="DA134" s="10">
        <v>46</v>
      </c>
      <c r="DB134" s="10">
        <v>13</v>
      </c>
      <c r="DC134" s="10">
        <v>262</v>
      </c>
      <c r="DD134" s="10">
        <v>274</v>
      </c>
      <c r="DE134" s="10">
        <v>0</v>
      </c>
      <c r="DF134" s="10">
        <v>941</v>
      </c>
      <c r="DG134" s="10">
        <v>61</v>
      </c>
      <c r="DH134" s="10">
        <v>1359</v>
      </c>
      <c r="DI134" s="10">
        <v>2619</v>
      </c>
      <c r="DJ134" s="10">
        <v>1630</v>
      </c>
      <c r="DK134" s="10">
        <v>153</v>
      </c>
      <c r="DL134" s="10">
        <v>720</v>
      </c>
      <c r="DM134" s="10">
        <v>4541</v>
      </c>
      <c r="DN134" s="10">
        <v>7132</v>
      </c>
      <c r="DO134" s="10">
        <v>5384</v>
      </c>
      <c r="DP134" s="10">
        <v>1924</v>
      </c>
      <c r="DQ134" s="10">
        <v>1945</v>
      </c>
      <c r="DR134" s="10">
        <v>1316</v>
      </c>
      <c r="DS134" s="10">
        <v>850</v>
      </c>
      <c r="DT134" s="10">
        <v>5515</v>
      </c>
      <c r="DU134" s="10">
        <v>25996</v>
      </c>
      <c r="DV134" s="10">
        <v>2199</v>
      </c>
      <c r="DW134" s="10">
        <v>138399</v>
      </c>
      <c r="DX134" s="10">
        <v>17261</v>
      </c>
      <c r="DY134" s="10">
        <v>31370</v>
      </c>
      <c r="DZ134" s="10">
        <v>40971</v>
      </c>
      <c r="EA134" s="10">
        <v>115594</v>
      </c>
      <c r="EB134" s="10">
        <v>1199</v>
      </c>
      <c r="EC134" s="10">
        <v>850</v>
      </c>
      <c r="ED134" s="10">
        <v>29</v>
      </c>
      <c r="EE134" s="10">
        <v>21</v>
      </c>
      <c r="EF134" s="10">
        <v>103</v>
      </c>
      <c r="EG134" s="10">
        <v>42</v>
      </c>
      <c r="EH134" s="10">
        <v>63</v>
      </c>
      <c r="EI134" s="10">
        <v>261</v>
      </c>
      <c r="EJ134" s="10">
        <v>32</v>
      </c>
      <c r="EK134" s="10">
        <v>71</v>
      </c>
      <c r="EL134" s="10">
        <v>70</v>
      </c>
      <c r="EM134" s="10">
        <v>2724</v>
      </c>
      <c r="EN134" s="10">
        <v>0</v>
      </c>
      <c r="EO134" s="10">
        <v>831</v>
      </c>
      <c r="EP134" s="10">
        <v>0</v>
      </c>
      <c r="EQ134" s="10">
        <v>40</v>
      </c>
      <c r="ER134" s="10">
        <v>50</v>
      </c>
      <c r="ES134" s="10">
        <v>1913</v>
      </c>
      <c r="ET134" s="10">
        <v>117</v>
      </c>
      <c r="EU134" s="10">
        <v>0</v>
      </c>
      <c r="EV134" s="10">
        <v>0</v>
      </c>
      <c r="EW134" s="10">
        <v>1418</v>
      </c>
      <c r="EX134" s="10">
        <v>0</v>
      </c>
      <c r="EY134" s="10">
        <v>0</v>
      </c>
      <c r="EZ134" s="10">
        <v>447</v>
      </c>
      <c r="FA134" s="10">
        <v>25354</v>
      </c>
      <c r="FB134" s="10">
        <v>6367</v>
      </c>
      <c r="FC134" s="10">
        <v>4791</v>
      </c>
      <c r="FD134" s="10">
        <v>237</v>
      </c>
      <c r="FE134" s="10">
        <v>1554</v>
      </c>
      <c r="FF134" s="10">
        <v>57</v>
      </c>
      <c r="FG134" s="10">
        <v>33</v>
      </c>
      <c r="FH134" s="10">
        <v>404</v>
      </c>
      <c r="FI134" s="10">
        <v>123</v>
      </c>
      <c r="FJ134" s="10">
        <v>408</v>
      </c>
      <c r="FK134" s="10">
        <v>2424</v>
      </c>
      <c r="FL134" s="10">
        <v>12960</v>
      </c>
      <c r="FM134" s="10">
        <v>17381</v>
      </c>
      <c r="FN134" s="10">
        <v>2461</v>
      </c>
      <c r="FO134" s="10">
        <v>37</v>
      </c>
      <c r="FP134" s="10">
        <v>190</v>
      </c>
      <c r="FQ134" s="10">
        <v>133</v>
      </c>
      <c r="FR134" s="10">
        <v>82</v>
      </c>
      <c r="FS134" s="10">
        <v>10165</v>
      </c>
      <c r="FT134" s="10">
        <v>57</v>
      </c>
      <c r="FU134" s="10">
        <v>624</v>
      </c>
      <c r="FV134" s="10">
        <v>3460</v>
      </c>
      <c r="FW134" s="10">
        <v>846</v>
      </c>
      <c r="FX134" s="10">
        <v>1817</v>
      </c>
      <c r="FY134" s="10">
        <v>201</v>
      </c>
      <c r="FZ134" s="10">
        <v>0</v>
      </c>
      <c r="GA134" s="10">
        <v>444</v>
      </c>
      <c r="GB134" s="10">
        <v>261</v>
      </c>
      <c r="GC134" s="10">
        <v>572</v>
      </c>
      <c r="GD134" s="10">
        <v>623</v>
      </c>
      <c r="GE134" s="10">
        <v>389</v>
      </c>
      <c r="GF134" s="10">
        <v>6501</v>
      </c>
      <c r="GG134" s="10">
        <v>301</v>
      </c>
      <c r="GH134" s="158">
        <v>681</v>
      </c>
      <c r="GI134" s="10">
        <v>0</v>
      </c>
      <c r="GJ134" s="10">
        <v>2248</v>
      </c>
      <c r="GK134" s="10">
        <v>0</v>
      </c>
      <c r="GL134" s="10">
        <v>0</v>
      </c>
      <c r="GM134" s="10">
        <v>432</v>
      </c>
      <c r="GN134" s="10">
        <v>633</v>
      </c>
      <c r="GO134" s="10">
        <v>0</v>
      </c>
      <c r="GP134" s="10">
        <v>2338</v>
      </c>
      <c r="GQ134" s="10">
        <v>156</v>
      </c>
      <c r="GR134" s="10">
        <v>0</v>
      </c>
      <c r="GS134" s="10">
        <v>186</v>
      </c>
      <c r="GT134" s="10">
        <v>0</v>
      </c>
      <c r="GU134" s="11">
        <v>0</v>
      </c>
      <c r="GV134" s="11">
        <v>0</v>
      </c>
      <c r="GW134" s="11">
        <v>0</v>
      </c>
      <c r="GX134" s="11">
        <v>56</v>
      </c>
      <c r="GY134" s="11">
        <v>13</v>
      </c>
      <c r="GZ134" s="11">
        <v>500</v>
      </c>
      <c r="HA134" s="11">
        <v>985</v>
      </c>
      <c r="HB134" s="11">
        <v>389</v>
      </c>
      <c r="HC134" s="11">
        <v>1562</v>
      </c>
      <c r="HD134" s="11">
        <v>1581</v>
      </c>
      <c r="HE134" s="11">
        <v>194</v>
      </c>
      <c r="HF134" s="11">
        <v>275</v>
      </c>
      <c r="HG134" s="11">
        <v>1311</v>
      </c>
      <c r="HH134" s="11">
        <v>50</v>
      </c>
      <c r="HI134" s="11">
        <v>4774</v>
      </c>
      <c r="HJ134" s="11">
        <v>387</v>
      </c>
      <c r="HK134" s="11">
        <v>0</v>
      </c>
      <c r="HL134" s="11">
        <v>412</v>
      </c>
      <c r="HM134" s="11">
        <v>768</v>
      </c>
      <c r="HN134" s="11">
        <v>110</v>
      </c>
      <c r="HO134" s="11">
        <v>131</v>
      </c>
      <c r="HP134" s="11">
        <v>1084</v>
      </c>
      <c r="HQ134" s="11">
        <v>903</v>
      </c>
      <c r="HR134" s="11">
        <v>2132</v>
      </c>
      <c r="HS134" s="11">
        <v>846</v>
      </c>
      <c r="HT134" s="11">
        <v>252</v>
      </c>
      <c r="HU134" s="11">
        <v>514</v>
      </c>
      <c r="HV134" s="11">
        <v>475</v>
      </c>
      <c r="HW134" s="11">
        <v>2848</v>
      </c>
      <c r="HX134" s="11">
        <v>266</v>
      </c>
      <c r="HY134" s="11">
        <v>51</v>
      </c>
      <c r="HZ134" s="11">
        <v>34</v>
      </c>
      <c r="IA134" s="11">
        <v>145</v>
      </c>
      <c r="IB134" s="11">
        <v>101</v>
      </c>
      <c r="IC134" s="11">
        <v>42</v>
      </c>
      <c r="ID134" s="11">
        <v>261</v>
      </c>
      <c r="IE134" s="11">
        <v>31</v>
      </c>
      <c r="IF134" s="11">
        <v>940</v>
      </c>
      <c r="IG134" s="11">
        <v>684</v>
      </c>
      <c r="IH134" s="11">
        <v>16207</v>
      </c>
      <c r="II134" s="11">
        <v>45223</v>
      </c>
      <c r="IJ134" s="11">
        <v>15543</v>
      </c>
      <c r="IK134" s="11">
        <v>23460</v>
      </c>
      <c r="IL134" s="11">
        <v>65498</v>
      </c>
      <c r="IM134" s="11">
        <v>8888</v>
      </c>
      <c r="IN134" s="11">
        <v>6992</v>
      </c>
      <c r="IO134" s="11">
        <v>3787</v>
      </c>
      <c r="IP134" s="11">
        <v>23</v>
      </c>
      <c r="IQ134" s="11">
        <v>6738</v>
      </c>
      <c r="IR134" s="11">
        <v>1521</v>
      </c>
      <c r="IS134" s="11">
        <v>8832</v>
      </c>
      <c r="IT134" s="11">
        <v>10790</v>
      </c>
      <c r="IU134" s="11">
        <v>2558</v>
      </c>
      <c r="IV134" s="11">
        <v>71734</v>
      </c>
      <c r="IW134" s="11">
        <v>12230</v>
      </c>
      <c r="IX134" s="11">
        <v>5531</v>
      </c>
      <c r="IY134" s="11">
        <v>304</v>
      </c>
      <c r="IZ134" s="11">
        <v>645</v>
      </c>
      <c r="JA134" s="11">
        <v>590</v>
      </c>
      <c r="JB134" s="11">
        <v>5656</v>
      </c>
      <c r="JC134" s="11">
        <v>1408</v>
      </c>
      <c r="JD134" s="11">
        <v>918</v>
      </c>
      <c r="JE134" s="11">
        <v>1678</v>
      </c>
      <c r="JF134" s="11">
        <v>2098</v>
      </c>
      <c r="JG134" s="11">
        <v>699</v>
      </c>
      <c r="JH134" s="11">
        <v>698</v>
      </c>
      <c r="JI134" s="11">
        <v>2266</v>
      </c>
      <c r="JJ134" s="11">
        <v>2235</v>
      </c>
      <c r="JK134" s="11">
        <v>801</v>
      </c>
      <c r="JL134" s="11">
        <v>2219</v>
      </c>
      <c r="JM134" s="11">
        <v>1295</v>
      </c>
      <c r="JN134" s="11">
        <v>115</v>
      </c>
      <c r="JO134" s="11">
        <v>7</v>
      </c>
      <c r="JP134" s="11">
        <v>3020</v>
      </c>
      <c r="JQ134" s="11">
        <v>490</v>
      </c>
      <c r="JR134" s="11">
        <v>580</v>
      </c>
      <c r="JS134" s="11">
        <v>107</v>
      </c>
      <c r="JT134" s="11">
        <v>168</v>
      </c>
      <c r="JU134" s="11">
        <v>11100</v>
      </c>
      <c r="JV134" s="11">
        <v>32</v>
      </c>
      <c r="JW134" s="11">
        <v>497</v>
      </c>
      <c r="JX134" s="11">
        <v>2763</v>
      </c>
      <c r="JY134" s="11">
        <v>387</v>
      </c>
      <c r="JZ134" s="11">
        <v>968</v>
      </c>
      <c r="KA134" s="11">
        <v>1006</v>
      </c>
      <c r="KB134" s="11">
        <v>62</v>
      </c>
      <c r="KC134" s="11">
        <v>15</v>
      </c>
      <c r="KD134" s="11">
        <v>11881</v>
      </c>
      <c r="KE134" s="11">
        <v>1520</v>
      </c>
      <c r="KF134" s="11">
        <v>8910</v>
      </c>
      <c r="KG134" s="11">
        <v>536</v>
      </c>
      <c r="KH134" s="11">
        <v>517</v>
      </c>
      <c r="KI134" s="11">
        <v>67</v>
      </c>
      <c r="KJ134" s="11">
        <v>2768</v>
      </c>
      <c r="KK134" s="11">
        <v>6</v>
      </c>
      <c r="KL134" s="11">
        <v>24342</v>
      </c>
      <c r="KM134" s="11">
        <v>18728</v>
      </c>
      <c r="KN134" s="11">
        <v>15</v>
      </c>
      <c r="KO134" s="11">
        <v>86</v>
      </c>
      <c r="KP134" s="11">
        <v>29</v>
      </c>
      <c r="KQ134" s="11">
        <v>0</v>
      </c>
      <c r="KR134" s="11">
        <v>31</v>
      </c>
      <c r="KS134" s="11">
        <v>0</v>
      </c>
      <c r="KT134" s="11">
        <v>0</v>
      </c>
      <c r="KU134" s="11">
        <v>90926</v>
      </c>
      <c r="KV134" s="11">
        <v>60169</v>
      </c>
      <c r="KW134" s="11">
        <v>104802</v>
      </c>
      <c r="KX134" s="11">
        <v>693</v>
      </c>
      <c r="KY134" s="11">
        <v>142</v>
      </c>
      <c r="KZ134" s="11">
        <v>461</v>
      </c>
      <c r="LA134" s="11">
        <v>109</v>
      </c>
      <c r="LB134" s="11">
        <v>45</v>
      </c>
      <c r="LC134" s="11">
        <v>157</v>
      </c>
      <c r="LD134" s="11">
        <v>41</v>
      </c>
      <c r="LE134" s="11">
        <v>17</v>
      </c>
      <c r="LF134" s="11">
        <v>385</v>
      </c>
      <c r="LG134" s="11">
        <v>27</v>
      </c>
      <c r="LH134" s="11">
        <v>11</v>
      </c>
      <c r="LI134" s="11">
        <v>6469</v>
      </c>
      <c r="LJ134" s="11">
        <v>16265</v>
      </c>
      <c r="LK134" s="11">
        <v>23792</v>
      </c>
      <c r="LL134" s="11">
        <v>196392</v>
      </c>
      <c r="LM134" s="11">
        <v>12616</v>
      </c>
      <c r="LN134" s="11">
        <v>3521</v>
      </c>
      <c r="LO134" s="11">
        <v>3313</v>
      </c>
      <c r="LP134" s="11">
        <v>16680</v>
      </c>
      <c r="LQ134" s="11">
        <v>582</v>
      </c>
      <c r="LR134" s="11">
        <v>33</v>
      </c>
      <c r="LS134" s="11">
        <v>24</v>
      </c>
      <c r="LT134" s="11">
        <v>6580</v>
      </c>
      <c r="LU134" s="11">
        <v>1770</v>
      </c>
      <c r="LV134" s="11">
        <v>1120</v>
      </c>
      <c r="LW134" s="11">
        <v>78</v>
      </c>
      <c r="LX134" s="11">
        <v>591</v>
      </c>
      <c r="LY134" s="11">
        <v>715</v>
      </c>
      <c r="LZ134" s="11">
        <v>88</v>
      </c>
      <c r="MA134" s="11">
        <v>43</v>
      </c>
      <c r="MB134" s="11">
        <v>16</v>
      </c>
      <c r="MC134" s="11">
        <v>0</v>
      </c>
      <c r="MD134" s="11">
        <v>0</v>
      </c>
      <c r="ME134" s="11">
        <v>3651</v>
      </c>
      <c r="MF134" s="11">
        <v>3115</v>
      </c>
      <c r="MG134" s="11">
        <v>821</v>
      </c>
      <c r="MH134" s="11">
        <v>0</v>
      </c>
      <c r="MI134" s="11">
        <v>0</v>
      </c>
      <c r="MJ134" s="11">
        <v>229</v>
      </c>
      <c r="MK134" s="11">
        <v>82</v>
      </c>
      <c r="ML134" s="11">
        <v>1363</v>
      </c>
      <c r="MM134" s="11">
        <v>2582</v>
      </c>
      <c r="MN134" s="11">
        <v>3950</v>
      </c>
      <c r="MO134" s="11">
        <v>620</v>
      </c>
      <c r="MP134" s="11">
        <v>0</v>
      </c>
      <c r="MQ134" s="11">
        <v>639</v>
      </c>
      <c r="MR134" s="11">
        <v>0</v>
      </c>
      <c r="MS134" s="11">
        <v>51369</v>
      </c>
      <c r="MT134" s="11">
        <v>0</v>
      </c>
      <c r="MU134" s="11">
        <v>8212</v>
      </c>
      <c r="MV134" s="11">
        <v>238</v>
      </c>
      <c r="MW134" s="11">
        <v>0</v>
      </c>
      <c r="MX134" s="11">
        <v>2163</v>
      </c>
      <c r="MY134" s="11">
        <v>0</v>
      </c>
      <c r="MZ134" s="11">
        <v>0</v>
      </c>
      <c r="NA134" s="11">
        <v>462</v>
      </c>
      <c r="NB134" s="11">
        <v>137</v>
      </c>
      <c r="NC134" s="11">
        <v>834</v>
      </c>
      <c r="ND134" s="11">
        <v>524</v>
      </c>
      <c r="NE134" s="11">
        <v>0</v>
      </c>
      <c r="NF134" s="11">
        <v>27</v>
      </c>
      <c r="NG134" s="11">
        <v>0</v>
      </c>
      <c r="NH134" s="11">
        <v>0</v>
      </c>
      <c r="NI134" s="11">
        <v>5995</v>
      </c>
      <c r="NJ134" s="11">
        <v>4374</v>
      </c>
      <c r="NK134" s="11">
        <v>1857</v>
      </c>
      <c r="NL134" s="11">
        <v>1353</v>
      </c>
      <c r="NM134" s="11">
        <v>682</v>
      </c>
      <c r="NN134" s="11">
        <v>12390</v>
      </c>
      <c r="NO134" s="11">
        <v>852</v>
      </c>
      <c r="NP134" s="11">
        <v>1543</v>
      </c>
      <c r="NQ134" s="11">
        <v>4034</v>
      </c>
      <c r="NR134" s="11">
        <v>2863</v>
      </c>
      <c r="NS134" s="11">
        <v>14724</v>
      </c>
      <c r="NT134" s="11">
        <v>53</v>
      </c>
      <c r="NU134" s="11">
        <v>608</v>
      </c>
      <c r="NV134" s="11">
        <v>397</v>
      </c>
      <c r="NW134" s="11">
        <v>4227</v>
      </c>
      <c r="NX134" s="11">
        <v>573</v>
      </c>
      <c r="NY134" s="11">
        <v>59</v>
      </c>
      <c r="NZ134" s="11">
        <v>227</v>
      </c>
      <c r="OA134" s="11">
        <v>410</v>
      </c>
      <c r="OB134" s="11">
        <v>57</v>
      </c>
      <c r="OC134" s="11">
        <v>1868</v>
      </c>
      <c r="OD134" s="11">
        <v>1347</v>
      </c>
      <c r="OE134" s="11">
        <v>0</v>
      </c>
      <c r="OF134" s="11">
        <v>0</v>
      </c>
      <c r="OG134" s="11">
        <v>1122</v>
      </c>
      <c r="OH134" s="11">
        <v>0</v>
      </c>
      <c r="OI134" s="11">
        <v>0</v>
      </c>
      <c r="OJ134" s="11">
        <v>0</v>
      </c>
      <c r="OK134" s="11">
        <v>0</v>
      </c>
      <c r="OL134" s="11">
        <v>1012</v>
      </c>
      <c r="OM134" s="11">
        <v>26843</v>
      </c>
      <c r="ON134" s="11">
        <v>2936</v>
      </c>
      <c r="OO134" s="11">
        <v>5831</v>
      </c>
      <c r="OP134" s="11">
        <v>1845080</v>
      </c>
      <c r="OQ134" s="150">
        <v>39565</v>
      </c>
      <c r="OR134" s="11">
        <v>0</v>
      </c>
      <c r="OS134" s="11">
        <v>0</v>
      </c>
      <c r="OT134" s="11">
        <v>0</v>
      </c>
      <c r="OU134" s="11">
        <v>-69565</v>
      </c>
      <c r="OV134" s="11">
        <v>227103</v>
      </c>
      <c r="OW134" s="11">
        <v>197103</v>
      </c>
      <c r="OX134" s="11">
        <v>2042183</v>
      </c>
      <c r="OY134" s="11">
        <v>1531047</v>
      </c>
      <c r="OZ134" s="11">
        <v>511136</v>
      </c>
      <c r="PA134" s="11">
        <v>0</v>
      </c>
      <c r="PB134" s="11">
        <v>2042183</v>
      </c>
    </row>
    <row r="135" spans="1:418" ht="15" customHeight="1">
      <c r="A135" s="8" t="s">
        <v>558</v>
      </c>
      <c r="B135" s="9" t="s">
        <v>131</v>
      </c>
      <c r="C135" s="10">
        <v>1008</v>
      </c>
      <c r="D135" s="10">
        <v>0</v>
      </c>
      <c r="E135" s="10">
        <v>0</v>
      </c>
      <c r="F135" s="10">
        <v>0</v>
      </c>
      <c r="G135" s="10">
        <v>958</v>
      </c>
      <c r="H135" s="10">
        <v>4308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74</v>
      </c>
      <c r="Q135" s="10">
        <v>0</v>
      </c>
      <c r="R135" s="10">
        <v>105</v>
      </c>
      <c r="S135" s="10">
        <v>0</v>
      </c>
      <c r="T135" s="10">
        <v>250</v>
      </c>
      <c r="U135" s="10">
        <v>1141</v>
      </c>
      <c r="V135" s="10">
        <v>702</v>
      </c>
      <c r="W135" s="10">
        <v>222</v>
      </c>
      <c r="X135" s="10">
        <v>7</v>
      </c>
      <c r="Y135" s="10">
        <v>7</v>
      </c>
      <c r="Z135" s="10">
        <v>0</v>
      </c>
      <c r="AA135" s="10">
        <v>20</v>
      </c>
      <c r="AB135" s="10">
        <v>5</v>
      </c>
      <c r="AC135" s="10">
        <v>470</v>
      </c>
      <c r="AD135" s="10">
        <v>226</v>
      </c>
      <c r="AE135" s="10">
        <v>8408</v>
      </c>
      <c r="AF135" s="10">
        <v>98</v>
      </c>
      <c r="AG135" s="10">
        <v>0</v>
      </c>
      <c r="AH135" s="10">
        <v>5</v>
      </c>
      <c r="AI135" s="10">
        <v>44</v>
      </c>
      <c r="AJ135" s="10">
        <v>4</v>
      </c>
      <c r="AK135" s="10">
        <v>0</v>
      </c>
      <c r="AL135" s="10">
        <v>0</v>
      </c>
      <c r="AM135" s="10">
        <v>16</v>
      </c>
      <c r="AN135" s="10">
        <v>89</v>
      </c>
      <c r="AO135" s="10">
        <v>65</v>
      </c>
      <c r="AP135" s="10">
        <v>51</v>
      </c>
      <c r="AQ135" s="10">
        <v>147</v>
      </c>
      <c r="AR135" s="10">
        <v>183</v>
      </c>
      <c r="AS135" s="10">
        <v>101</v>
      </c>
      <c r="AT135" s="10">
        <v>10</v>
      </c>
      <c r="AU135" s="10">
        <v>420</v>
      </c>
      <c r="AV135" s="10">
        <v>4263</v>
      </c>
      <c r="AW135" s="10">
        <v>3852</v>
      </c>
      <c r="AX135" s="10">
        <v>5532</v>
      </c>
      <c r="AY135" s="10">
        <v>10005</v>
      </c>
      <c r="AZ135" s="10">
        <v>6146</v>
      </c>
      <c r="BA135" s="10">
        <v>938</v>
      </c>
      <c r="BB135" s="10">
        <v>2704</v>
      </c>
      <c r="BC135" s="10">
        <v>1601</v>
      </c>
      <c r="BD135" s="10">
        <v>1358</v>
      </c>
      <c r="BE135" s="10">
        <v>680</v>
      </c>
      <c r="BF135" s="10">
        <v>510</v>
      </c>
      <c r="BG135" s="10">
        <v>4</v>
      </c>
      <c r="BH135" s="10">
        <v>328</v>
      </c>
      <c r="BI135" s="10">
        <v>0</v>
      </c>
      <c r="BJ135" s="10">
        <v>537</v>
      </c>
      <c r="BK135" s="10">
        <v>1055</v>
      </c>
      <c r="BL135" s="10">
        <v>753</v>
      </c>
      <c r="BM135" s="10">
        <v>3592</v>
      </c>
      <c r="BN135" s="10">
        <v>1010</v>
      </c>
      <c r="BO135" s="10">
        <v>1440</v>
      </c>
      <c r="BP135" s="10">
        <v>73</v>
      </c>
      <c r="BQ135" s="10">
        <v>1767</v>
      </c>
      <c r="BR135" s="10">
        <v>1307</v>
      </c>
      <c r="BS135" s="10">
        <v>10</v>
      </c>
      <c r="BT135" s="10">
        <v>4696</v>
      </c>
      <c r="BU135" s="10">
        <v>2079</v>
      </c>
      <c r="BV135" s="10">
        <v>1007</v>
      </c>
      <c r="BW135" s="10">
        <v>3042</v>
      </c>
      <c r="BX135" s="10">
        <v>95</v>
      </c>
      <c r="BY135" s="10">
        <v>1615</v>
      </c>
      <c r="BZ135" s="10">
        <v>4608</v>
      </c>
      <c r="CA135" s="10">
        <v>416</v>
      </c>
      <c r="CB135" s="10">
        <v>7760</v>
      </c>
      <c r="CC135" s="10">
        <v>10386</v>
      </c>
      <c r="CD135" s="10">
        <v>3992</v>
      </c>
      <c r="CE135" s="10">
        <v>5053</v>
      </c>
      <c r="CF135" s="10">
        <v>739</v>
      </c>
      <c r="CG135" s="10">
        <v>1734</v>
      </c>
      <c r="CH135" s="10">
        <v>131513</v>
      </c>
      <c r="CI135" s="10">
        <v>37</v>
      </c>
      <c r="CJ135" s="10">
        <v>158</v>
      </c>
      <c r="CK135" s="10">
        <v>21</v>
      </c>
      <c r="CL135" s="10">
        <v>38</v>
      </c>
      <c r="CM135" s="10">
        <v>1260</v>
      </c>
      <c r="CN135" s="10">
        <v>341</v>
      </c>
      <c r="CO135" s="10">
        <v>421</v>
      </c>
      <c r="CP135" s="10">
        <v>53</v>
      </c>
      <c r="CQ135" s="10">
        <v>34</v>
      </c>
      <c r="CR135" s="10">
        <v>322</v>
      </c>
      <c r="CS135" s="10">
        <v>2194</v>
      </c>
      <c r="CT135" s="10">
        <v>1553</v>
      </c>
      <c r="CU135" s="10">
        <v>862</v>
      </c>
      <c r="CV135" s="10">
        <v>2682</v>
      </c>
      <c r="CW135" s="10">
        <v>13900</v>
      </c>
      <c r="CX135" s="10">
        <v>944</v>
      </c>
      <c r="CY135" s="10">
        <v>24011</v>
      </c>
      <c r="CZ135" s="10">
        <v>1274</v>
      </c>
      <c r="DA135" s="10">
        <v>930</v>
      </c>
      <c r="DB135" s="10">
        <v>60</v>
      </c>
      <c r="DC135" s="10">
        <v>16453</v>
      </c>
      <c r="DD135" s="10">
        <v>6814</v>
      </c>
      <c r="DE135" s="10">
        <v>516</v>
      </c>
      <c r="DF135" s="10">
        <v>108</v>
      </c>
      <c r="DG135" s="10">
        <v>56</v>
      </c>
      <c r="DH135" s="10">
        <v>12484</v>
      </c>
      <c r="DI135" s="10">
        <v>7831</v>
      </c>
      <c r="DJ135" s="10">
        <v>4868</v>
      </c>
      <c r="DK135" s="10">
        <v>25</v>
      </c>
      <c r="DL135" s="10">
        <v>451</v>
      </c>
      <c r="DM135" s="10">
        <v>77</v>
      </c>
      <c r="DN135" s="10">
        <v>515</v>
      </c>
      <c r="DO135" s="10">
        <v>396</v>
      </c>
      <c r="DP135" s="10">
        <v>300</v>
      </c>
      <c r="DQ135" s="10">
        <v>459</v>
      </c>
      <c r="DR135" s="10">
        <v>375</v>
      </c>
      <c r="DS135" s="10">
        <v>499</v>
      </c>
      <c r="DT135" s="10">
        <v>2783</v>
      </c>
      <c r="DU135" s="10">
        <v>5027</v>
      </c>
      <c r="DV135" s="10">
        <v>14531</v>
      </c>
      <c r="DW135" s="10">
        <v>21291</v>
      </c>
      <c r="DX135" s="10">
        <v>24372</v>
      </c>
      <c r="DY135" s="10">
        <v>4513</v>
      </c>
      <c r="DZ135" s="10">
        <v>7082</v>
      </c>
      <c r="EA135" s="10">
        <v>882847</v>
      </c>
      <c r="EB135" s="10">
        <v>9355</v>
      </c>
      <c r="EC135" s="10">
        <v>14</v>
      </c>
      <c r="ED135" s="10">
        <v>1139</v>
      </c>
      <c r="EE135" s="10">
        <v>10840</v>
      </c>
      <c r="EF135" s="10">
        <v>3504</v>
      </c>
      <c r="EG135" s="10">
        <v>6602</v>
      </c>
      <c r="EH135" s="10">
        <v>2391</v>
      </c>
      <c r="EI135" s="10">
        <v>16122</v>
      </c>
      <c r="EJ135" s="10">
        <v>1781</v>
      </c>
      <c r="EK135" s="10">
        <v>1960</v>
      </c>
      <c r="EL135" s="10">
        <v>2808</v>
      </c>
      <c r="EM135" s="10">
        <v>2346</v>
      </c>
      <c r="EN135" s="10">
        <v>673</v>
      </c>
      <c r="EO135" s="10">
        <v>1366</v>
      </c>
      <c r="EP135" s="10">
        <v>150</v>
      </c>
      <c r="EQ135" s="10">
        <v>1497</v>
      </c>
      <c r="ER135" s="10">
        <v>1050</v>
      </c>
      <c r="ES135" s="10">
        <v>1684</v>
      </c>
      <c r="ET135" s="10">
        <v>4173</v>
      </c>
      <c r="EU135" s="10">
        <v>603</v>
      </c>
      <c r="EV135" s="10">
        <v>4</v>
      </c>
      <c r="EW135" s="10">
        <v>1583</v>
      </c>
      <c r="EX135" s="10">
        <v>369</v>
      </c>
      <c r="EY135" s="10">
        <v>921</v>
      </c>
      <c r="EZ135" s="10">
        <v>2282</v>
      </c>
      <c r="FA135" s="10">
        <v>130284</v>
      </c>
      <c r="FB135" s="10">
        <v>30455</v>
      </c>
      <c r="FC135" s="10">
        <v>12375</v>
      </c>
      <c r="FD135" s="10">
        <v>1869</v>
      </c>
      <c r="FE135" s="10">
        <v>8460</v>
      </c>
      <c r="FF135" s="10">
        <v>1011</v>
      </c>
      <c r="FG135" s="10">
        <v>6207</v>
      </c>
      <c r="FH135" s="10">
        <v>702</v>
      </c>
      <c r="FI135" s="10">
        <v>415</v>
      </c>
      <c r="FJ135" s="10">
        <v>1804</v>
      </c>
      <c r="FK135" s="10">
        <v>2529</v>
      </c>
      <c r="FL135" s="10">
        <v>15016</v>
      </c>
      <c r="FM135" s="10">
        <v>86500</v>
      </c>
      <c r="FN135" s="10">
        <v>4800</v>
      </c>
      <c r="FO135" s="10">
        <v>4477</v>
      </c>
      <c r="FP135" s="10">
        <v>1485</v>
      </c>
      <c r="FQ135" s="10">
        <v>1548</v>
      </c>
      <c r="FR135" s="10">
        <v>73</v>
      </c>
      <c r="FS135" s="10">
        <v>4627</v>
      </c>
      <c r="FT135" s="10">
        <v>472</v>
      </c>
      <c r="FU135" s="10">
        <v>424</v>
      </c>
      <c r="FV135" s="10">
        <v>16463</v>
      </c>
      <c r="FW135" s="10">
        <v>535</v>
      </c>
      <c r="FX135" s="10">
        <v>233</v>
      </c>
      <c r="FY135" s="10">
        <v>773</v>
      </c>
      <c r="FZ135" s="10">
        <v>1879</v>
      </c>
      <c r="GA135" s="10">
        <v>4695</v>
      </c>
      <c r="GB135" s="10">
        <v>150</v>
      </c>
      <c r="GC135" s="10">
        <v>343</v>
      </c>
      <c r="GD135" s="10">
        <v>63</v>
      </c>
      <c r="GE135" s="10">
        <v>956</v>
      </c>
      <c r="GF135" s="10">
        <v>620</v>
      </c>
      <c r="GG135" s="10">
        <v>304</v>
      </c>
      <c r="GH135" s="158">
        <v>755</v>
      </c>
      <c r="GI135" s="10">
        <v>46</v>
      </c>
      <c r="GJ135" s="10">
        <v>3917</v>
      </c>
      <c r="GK135" s="10">
        <v>1652</v>
      </c>
      <c r="GL135" s="10">
        <v>696</v>
      </c>
      <c r="GM135" s="10">
        <v>851</v>
      </c>
      <c r="GN135" s="10">
        <v>1986</v>
      </c>
      <c r="GO135" s="10">
        <v>876</v>
      </c>
      <c r="GP135" s="10">
        <v>451</v>
      </c>
      <c r="GQ135" s="10">
        <v>971</v>
      </c>
      <c r="GR135" s="10">
        <v>279</v>
      </c>
      <c r="GS135" s="10">
        <v>799</v>
      </c>
      <c r="GT135" s="10">
        <v>525</v>
      </c>
      <c r="GU135" s="11">
        <v>341</v>
      </c>
      <c r="GV135" s="11">
        <v>980</v>
      </c>
      <c r="GW135" s="11">
        <v>334</v>
      </c>
      <c r="GX135" s="11">
        <v>114</v>
      </c>
      <c r="GY135" s="11">
        <v>10</v>
      </c>
      <c r="GZ135" s="11">
        <v>802</v>
      </c>
      <c r="HA135" s="11">
        <v>2366</v>
      </c>
      <c r="HB135" s="11">
        <v>1132</v>
      </c>
      <c r="HC135" s="11">
        <v>2512</v>
      </c>
      <c r="HD135" s="11">
        <v>6608</v>
      </c>
      <c r="HE135" s="11">
        <v>24852</v>
      </c>
      <c r="HF135" s="11">
        <v>4214</v>
      </c>
      <c r="HG135" s="11">
        <v>896</v>
      </c>
      <c r="HH135" s="11">
        <v>799</v>
      </c>
      <c r="HI135" s="11">
        <v>8198</v>
      </c>
      <c r="HJ135" s="11">
        <v>652</v>
      </c>
      <c r="HK135" s="11">
        <v>1324</v>
      </c>
      <c r="HL135" s="11">
        <v>2997</v>
      </c>
      <c r="HM135" s="11">
        <v>12488</v>
      </c>
      <c r="HN135" s="11">
        <v>2152</v>
      </c>
      <c r="HO135" s="11">
        <v>2663</v>
      </c>
      <c r="HP135" s="11">
        <v>744</v>
      </c>
      <c r="HQ135" s="11">
        <v>3935</v>
      </c>
      <c r="HR135" s="11">
        <v>3693</v>
      </c>
      <c r="HS135" s="11">
        <v>3605</v>
      </c>
      <c r="HT135" s="11">
        <v>2168</v>
      </c>
      <c r="HU135" s="11">
        <v>7365</v>
      </c>
      <c r="HV135" s="11">
        <v>6151</v>
      </c>
      <c r="HW135" s="11">
        <v>3993</v>
      </c>
      <c r="HX135" s="11">
        <v>2653</v>
      </c>
      <c r="HY135" s="11">
        <v>1020</v>
      </c>
      <c r="HZ135" s="11">
        <v>2080</v>
      </c>
      <c r="IA135" s="11">
        <v>1721</v>
      </c>
      <c r="IB135" s="11">
        <v>319</v>
      </c>
      <c r="IC135" s="11">
        <v>263</v>
      </c>
      <c r="ID135" s="11">
        <v>1968</v>
      </c>
      <c r="IE135" s="11">
        <v>128</v>
      </c>
      <c r="IF135" s="11">
        <v>4105</v>
      </c>
      <c r="IG135" s="11">
        <v>1947</v>
      </c>
      <c r="IH135" s="11">
        <v>7428</v>
      </c>
      <c r="II135" s="11">
        <v>5198</v>
      </c>
      <c r="IJ135" s="11">
        <v>3650</v>
      </c>
      <c r="IK135" s="11">
        <v>11268</v>
      </c>
      <c r="IL135" s="11">
        <v>1997</v>
      </c>
      <c r="IM135" s="11">
        <v>9557</v>
      </c>
      <c r="IN135" s="11">
        <v>3079</v>
      </c>
      <c r="IO135" s="11">
        <v>6881</v>
      </c>
      <c r="IP135" s="11">
        <v>202</v>
      </c>
      <c r="IQ135" s="11">
        <v>23431</v>
      </c>
      <c r="IR135" s="11">
        <v>25391</v>
      </c>
      <c r="IS135" s="11">
        <v>13348</v>
      </c>
      <c r="IT135" s="11">
        <v>1126</v>
      </c>
      <c r="IU135" s="11">
        <v>386</v>
      </c>
      <c r="IV135" s="11">
        <v>6356</v>
      </c>
      <c r="IW135" s="11">
        <v>3046</v>
      </c>
      <c r="IX135" s="11">
        <v>17249</v>
      </c>
      <c r="IY135" s="11">
        <v>3171</v>
      </c>
      <c r="IZ135" s="11">
        <v>3141</v>
      </c>
      <c r="JA135" s="11">
        <v>5140</v>
      </c>
      <c r="JB135" s="11">
        <v>40048</v>
      </c>
      <c r="JC135" s="11">
        <v>10995</v>
      </c>
      <c r="JD135" s="11">
        <v>14129</v>
      </c>
      <c r="JE135" s="11">
        <v>9346</v>
      </c>
      <c r="JF135" s="11">
        <v>6294</v>
      </c>
      <c r="JG135" s="11">
        <v>4418</v>
      </c>
      <c r="JH135" s="11">
        <v>4904</v>
      </c>
      <c r="JI135" s="11">
        <v>6966</v>
      </c>
      <c r="JJ135" s="11">
        <v>2248</v>
      </c>
      <c r="JK135" s="11">
        <v>3641</v>
      </c>
      <c r="JL135" s="11">
        <v>3331</v>
      </c>
      <c r="JM135" s="11">
        <v>1315</v>
      </c>
      <c r="JN135" s="11">
        <v>1633</v>
      </c>
      <c r="JO135" s="11">
        <v>498</v>
      </c>
      <c r="JP135" s="11">
        <v>12394</v>
      </c>
      <c r="JQ135" s="11">
        <v>1536</v>
      </c>
      <c r="JR135" s="11">
        <v>2219</v>
      </c>
      <c r="JS135" s="11">
        <v>329</v>
      </c>
      <c r="JT135" s="11">
        <v>387</v>
      </c>
      <c r="JU135" s="11">
        <v>13379</v>
      </c>
      <c r="JV135" s="11">
        <v>53</v>
      </c>
      <c r="JW135" s="11">
        <v>8392</v>
      </c>
      <c r="JX135" s="11">
        <v>1781</v>
      </c>
      <c r="JY135" s="11">
        <v>2703</v>
      </c>
      <c r="JZ135" s="11">
        <v>2009</v>
      </c>
      <c r="KA135" s="11">
        <v>848</v>
      </c>
      <c r="KB135" s="11">
        <v>161</v>
      </c>
      <c r="KC135" s="11">
        <v>210</v>
      </c>
      <c r="KD135" s="11">
        <v>7791</v>
      </c>
      <c r="KE135" s="11">
        <v>1240</v>
      </c>
      <c r="KF135" s="11">
        <v>5781</v>
      </c>
      <c r="KG135" s="11">
        <v>1514</v>
      </c>
      <c r="KH135" s="11">
        <v>1601</v>
      </c>
      <c r="KI135" s="11">
        <v>404</v>
      </c>
      <c r="KJ135" s="11">
        <v>4354</v>
      </c>
      <c r="KK135" s="11">
        <v>48</v>
      </c>
      <c r="KL135" s="11">
        <v>12486</v>
      </c>
      <c r="KM135" s="11">
        <v>2782</v>
      </c>
      <c r="KN135" s="11">
        <v>943</v>
      </c>
      <c r="KO135" s="11">
        <v>7781</v>
      </c>
      <c r="KP135" s="11">
        <v>3104</v>
      </c>
      <c r="KQ135" s="11">
        <v>602</v>
      </c>
      <c r="KR135" s="11">
        <v>308</v>
      </c>
      <c r="KS135" s="11">
        <v>583</v>
      </c>
      <c r="KT135" s="11">
        <v>3894</v>
      </c>
      <c r="KU135" s="11">
        <v>14898</v>
      </c>
      <c r="KV135" s="11">
        <v>18295</v>
      </c>
      <c r="KW135" s="11">
        <v>1750</v>
      </c>
      <c r="KX135" s="11">
        <v>11433</v>
      </c>
      <c r="KY135" s="11">
        <v>4300</v>
      </c>
      <c r="KZ135" s="11">
        <v>834</v>
      </c>
      <c r="LA135" s="11">
        <v>1533</v>
      </c>
      <c r="LB135" s="11">
        <v>98</v>
      </c>
      <c r="LC135" s="11">
        <v>3742</v>
      </c>
      <c r="LD135" s="11">
        <v>3095</v>
      </c>
      <c r="LE135" s="11">
        <v>3901</v>
      </c>
      <c r="LF135" s="11">
        <v>5231</v>
      </c>
      <c r="LG135" s="11">
        <v>2887</v>
      </c>
      <c r="LH135" s="11">
        <v>1041</v>
      </c>
      <c r="LI135" s="11">
        <v>2615</v>
      </c>
      <c r="LJ135" s="11">
        <v>2403</v>
      </c>
      <c r="LK135" s="11">
        <v>102118</v>
      </c>
      <c r="LL135" s="11">
        <v>188405</v>
      </c>
      <c r="LM135" s="11">
        <v>27115</v>
      </c>
      <c r="LN135" s="11">
        <v>3625</v>
      </c>
      <c r="LO135" s="11">
        <v>3894</v>
      </c>
      <c r="LP135" s="11">
        <v>8417</v>
      </c>
      <c r="LQ135" s="11">
        <v>3741</v>
      </c>
      <c r="LR135" s="11">
        <v>619</v>
      </c>
      <c r="LS135" s="11">
        <v>3236</v>
      </c>
      <c r="LT135" s="11">
        <v>7364</v>
      </c>
      <c r="LU135" s="11">
        <v>20401</v>
      </c>
      <c r="LV135" s="11">
        <v>2469</v>
      </c>
      <c r="LW135" s="11">
        <v>4880</v>
      </c>
      <c r="LX135" s="11">
        <v>6680</v>
      </c>
      <c r="LY135" s="11">
        <v>7574</v>
      </c>
      <c r="LZ135" s="11">
        <v>1316</v>
      </c>
      <c r="MA135" s="11">
        <v>608</v>
      </c>
      <c r="MB135" s="11">
        <v>9444</v>
      </c>
      <c r="MC135" s="11">
        <v>2671</v>
      </c>
      <c r="MD135" s="11">
        <v>14475</v>
      </c>
      <c r="ME135" s="11">
        <v>51633</v>
      </c>
      <c r="MF135" s="11">
        <v>72228</v>
      </c>
      <c r="MG135" s="11">
        <v>30752</v>
      </c>
      <c r="MH135" s="11">
        <v>26762</v>
      </c>
      <c r="MI135" s="11">
        <v>13682</v>
      </c>
      <c r="MJ135" s="11">
        <v>9342</v>
      </c>
      <c r="MK135" s="11">
        <v>12312</v>
      </c>
      <c r="ML135" s="11">
        <v>238205</v>
      </c>
      <c r="MM135" s="11">
        <v>141868</v>
      </c>
      <c r="MN135" s="11">
        <v>125880</v>
      </c>
      <c r="MO135" s="11">
        <v>69522</v>
      </c>
      <c r="MP135" s="11">
        <v>84517</v>
      </c>
      <c r="MQ135" s="11">
        <v>34633</v>
      </c>
      <c r="MR135" s="11">
        <v>0</v>
      </c>
      <c r="MS135" s="11">
        <v>77499</v>
      </c>
      <c r="MT135" s="11">
        <v>8540</v>
      </c>
      <c r="MU135" s="11">
        <v>62671</v>
      </c>
      <c r="MV135" s="11">
        <v>5785</v>
      </c>
      <c r="MW135" s="11">
        <v>10258</v>
      </c>
      <c r="MX135" s="11">
        <v>92266</v>
      </c>
      <c r="MY135" s="11">
        <v>77820</v>
      </c>
      <c r="MZ135" s="11">
        <v>110105</v>
      </c>
      <c r="NA135" s="11">
        <v>41408</v>
      </c>
      <c r="NB135" s="11">
        <v>55629</v>
      </c>
      <c r="NC135" s="11">
        <v>101771</v>
      </c>
      <c r="ND135" s="11">
        <v>160642</v>
      </c>
      <c r="NE135" s="11">
        <v>34590</v>
      </c>
      <c r="NF135" s="11">
        <v>17947</v>
      </c>
      <c r="NG135" s="11">
        <v>16284</v>
      </c>
      <c r="NH135" s="11">
        <v>5010</v>
      </c>
      <c r="NI135" s="11">
        <v>56146</v>
      </c>
      <c r="NJ135" s="11">
        <v>155082</v>
      </c>
      <c r="NK135" s="11">
        <v>202987</v>
      </c>
      <c r="NL135" s="11">
        <v>215702</v>
      </c>
      <c r="NM135" s="11">
        <v>83375</v>
      </c>
      <c r="NN135" s="11">
        <v>250368</v>
      </c>
      <c r="NO135" s="11">
        <v>6130</v>
      </c>
      <c r="NP135" s="11">
        <v>40448</v>
      </c>
      <c r="NQ135" s="11">
        <v>70043</v>
      </c>
      <c r="NR135" s="11">
        <v>25307</v>
      </c>
      <c r="NS135" s="11">
        <v>1931</v>
      </c>
      <c r="NT135" s="11">
        <v>11539</v>
      </c>
      <c r="NU135" s="11">
        <v>3311</v>
      </c>
      <c r="NV135" s="11">
        <v>55212</v>
      </c>
      <c r="NW135" s="11">
        <v>589511</v>
      </c>
      <c r="NX135" s="11">
        <v>37325</v>
      </c>
      <c r="NY135" s="11">
        <v>5413</v>
      </c>
      <c r="NZ135" s="11">
        <v>5661</v>
      </c>
      <c r="OA135" s="11">
        <v>4882</v>
      </c>
      <c r="OB135" s="11">
        <v>8922</v>
      </c>
      <c r="OC135" s="11">
        <v>20936</v>
      </c>
      <c r="OD135" s="11">
        <v>22319</v>
      </c>
      <c r="OE135" s="11">
        <v>34978</v>
      </c>
      <c r="OF135" s="11">
        <v>140381</v>
      </c>
      <c r="OG135" s="11">
        <v>6176</v>
      </c>
      <c r="OH135" s="11">
        <v>2716</v>
      </c>
      <c r="OI135" s="11">
        <v>978</v>
      </c>
      <c r="OJ135" s="11">
        <v>11447</v>
      </c>
      <c r="OK135" s="11">
        <v>51</v>
      </c>
      <c r="OL135" s="11">
        <v>11741</v>
      </c>
      <c r="OM135" s="11">
        <v>439649</v>
      </c>
      <c r="ON135" s="11">
        <v>0</v>
      </c>
      <c r="OO135" s="11">
        <v>11105</v>
      </c>
      <c r="OP135" s="11">
        <v>7049841</v>
      </c>
      <c r="OQ135" s="150">
        <v>9555</v>
      </c>
      <c r="OR135" s="11">
        <v>0</v>
      </c>
      <c r="OS135" s="11">
        <v>0</v>
      </c>
      <c r="OT135" s="11">
        <v>0</v>
      </c>
      <c r="OU135" s="11">
        <v>18194</v>
      </c>
      <c r="OV135" s="11">
        <v>317523</v>
      </c>
      <c r="OW135" s="11">
        <v>345272</v>
      </c>
      <c r="OX135" s="11">
        <v>7395113</v>
      </c>
      <c r="OY135" s="11">
        <v>7103086</v>
      </c>
      <c r="OZ135" s="11">
        <v>292027</v>
      </c>
      <c r="PA135" s="11">
        <v>0</v>
      </c>
      <c r="PB135" s="11">
        <v>7395113</v>
      </c>
    </row>
    <row r="136" spans="1:418" ht="15" customHeight="1">
      <c r="A136" s="8" t="s">
        <v>559</v>
      </c>
      <c r="B136" s="9" t="s">
        <v>132</v>
      </c>
      <c r="C136" s="10">
        <v>0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0</v>
      </c>
      <c r="CN136" s="10">
        <v>0</v>
      </c>
      <c r="CO136" s="10">
        <v>0</v>
      </c>
      <c r="CP136" s="10">
        <v>0</v>
      </c>
      <c r="CQ136" s="10">
        <v>0</v>
      </c>
      <c r="CR136" s="10">
        <v>0</v>
      </c>
      <c r="CS136" s="10">
        <v>0</v>
      </c>
      <c r="CT136" s="10">
        <v>0</v>
      </c>
      <c r="CU136" s="10">
        <v>0</v>
      </c>
      <c r="CV136" s="10">
        <v>0</v>
      </c>
      <c r="CW136" s="10">
        <v>0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</v>
      </c>
      <c r="DF136" s="10">
        <v>0</v>
      </c>
      <c r="DG136" s="10">
        <v>0</v>
      </c>
      <c r="DH136" s="10">
        <v>0</v>
      </c>
      <c r="DI136" s="10">
        <v>0</v>
      </c>
      <c r="DJ136" s="10">
        <v>0</v>
      </c>
      <c r="DK136" s="10">
        <v>0</v>
      </c>
      <c r="DL136" s="10">
        <v>0</v>
      </c>
      <c r="DM136" s="10">
        <v>0</v>
      </c>
      <c r="DN136" s="10">
        <v>0</v>
      </c>
      <c r="DO136" s="10">
        <v>0</v>
      </c>
      <c r="DP136" s="10">
        <v>0</v>
      </c>
      <c r="DQ136" s="10">
        <v>0</v>
      </c>
      <c r="DR136" s="10">
        <v>0</v>
      </c>
      <c r="DS136" s="10">
        <v>0</v>
      </c>
      <c r="DT136" s="10">
        <v>0</v>
      </c>
      <c r="DU136" s="10">
        <v>0</v>
      </c>
      <c r="DV136" s="10">
        <v>0</v>
      </c>
      <c r="DW136" s="10">
        <v>0</v>
      </c>
      <c r="DX136" s="10">
        <v>0</v>
      </c>
      <c r="DY136" s="10">
        <v>0</v>
      </c>
      <c r="DZ136" s="10">
        <v>0</v>
      </c>
      <c r="EA136" s="10">
        <v>0</v>
      </c>
      <c r="EB136" s="10">
        <v>947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44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193</v>
      </c>
      <c r="FM136" s="10">
        <v>849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58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0</v>
      </c>
      <c r="GS136" s="10">
        <v>0</v>
      </c>
      <c r="GT136" s="10">
        <v>0</v>
      </c>
      <c r="GU136" s="11">
        <v>0</v>
      </c>
      <c r="GV136" s="11">
        <v>0</v>
      </c>
      <c r="GW136" s="11">
        <v>0</v>
      </c>
      <c r="GX136" s="11">
        <v>0</v>
      </c>
      <c r="GY136" s="11">
        <v>0</v>
      </c>
      <c r="GZ136" s="11">
        <v>0</v>
      </c>
      <c r="HA136" s="11">
        <v>0</v>
      </c>
      <c r="HB136" s="11">
        <v>0</v>
      </c>
      <c r="HC136" s="11">
        <v>0</v>
      </c>
      <c r="HD136" s="11">
        <v>0</v>
      </c>
      <c r="HE136" s="11">
        <v>0</v>
      </c>
      <c r="HF136" s="11">
        <v>0</v>
      </c>
      <c r="HG136" s="11">
        <v>0</v>
      </c>
      <c r="HH136" s="11">
        <v>0</v>
      </c>
      <c r="HI136" s="11">
        <v>0</v>
      </c>
      <c r="HJ136" s="11">
        <v>0</v>
      </c>
      <c r="HK136" s="11">
        <v>0</v>
      </c>
      <c r="HL136" s="11">
        <v>0</v>
      </c>
      <c r="HM136" s="11">
        <v>0</v>
      </c>
      <c r="HN136" s="11">
        <v>0</v>
      </c>
      <c r="HO136" s="11">
        <v>0</v>
      </c>
      <c r="HP136" s="11">
        <v>0</v>
      </c>
      <c r="HQ136" s="11">
        <v>0</v>
      </c>
      <c r="HR136" s="11">
        <v>0</v>
      </c>
      <c r="HS136" s="11">
        <v>0</v>
      </c>
      <c r="HT136" s="11">
        <v>0</v>
      </c>
      <c r="HU136" s="11">
        <v>0</v>
      </c>
      <c r="HV136" s="11">
        <v>0</v>
      </c>
      <c r="HW136" s="11">
        <v>0</v>
      </c>
      <c r="HX136" s="11">
        <v>0</v>
      </c>
      <c r="HY136" s="11">
        <v>0</v>
      </c>
      <c r="HZ136" s="11">
        <v>0</v>
      </c>
      <c r="IA136" s="11">
        <v>0</v>
      </c>
      <c r="IB136" s="11">
        <v>0</v>
      </c>
      <c r="IC136" s="11">
        <v>0</v>
      </c>
      <c r="ID136" s="11">
        <v>0</v>
      </c>
      <c r="IE136" s="11">
        <v>0</v>
      </c>
      <c r="IF136" s="11">
        <v>180</v>
      </c>
      <c r="IG136" s="11">
        <v>5141</v>
      </c>
      <c r="IH136" s="11">
        <v>0</v>
      </c>
      <c r="II136" s="11">
        <v>0</v>
      </c>
      <c r="IJ136" s="11">
        <v>0</v>
      </c>
      <c r="IK136" s="11">
        <v>0</v>
      </c>
      <c r="IL136" s="11">
        <v>0</v>
      </c>
      <c r="IM136" s="11">
        <v>0</v>
      </c>
      <c r="IN136" s="11">
        <v>0</v>
      </c>
      <c r="IO136" s="11">
        <v>0</v>
      </c>
      <c r="IP136" s="11">
        <v>0</v>
      </c>
      <c r="IQ136" s="11">
        <v>2084</v>
      </c>
      <c r="IR136" s="11">
        <v>0</v>
      </c>
      <c r="IS136" s="11">
        <v>3052</v>
      </c>
      <c r="IT136" s="11">
        <v>0</v>
      </c>
      <c r="IU136" s="11">
        <v>0</v>
      </c>
      <c r="IV136" s="11">
        <v>268</v>
      </c>
      <c r="IW136" s="11">
        <v>1279</v>
      </c>
      <c r="IX136" s="11">
        <v>0</v>
      </c>
      <c r="IY136" s="11">
        <v>120</v>
      </c>
      <c r="IZ136" s="11">
        <v>0</v>
      </c>
      <c r="JA136" s="11">
        <v>0</v>
      </c>
      <c r="JB136" s="11">
        <v>48586</v>
      </c>
      <c r="JC136" s="11">
        <v>576</v>
      </c>
      <c r="JD136" s="11">
        <v>8090</v>
      </c>
      <c r="JE136" s="11">
        <v>281</v>
      </c>
      <c r="JF136" s="11">
        <v>0</v>
      </c>
      <c r="JG136" s="11">
        <v>0</v>
      </c>
      <c r="JH136" s="11">
        <v>0</v>
      </c>
      <c r="JI136" s="11">
        <v>0</v>
      </c>
      <c r="JJ136" s="11">
        <v>60</v>
      </c>
      <c r="JK136" s="11">
        <v>27</v>
      </c>
      <c r="JL136" s="11">
        <v>409</v>
      </c>
      <c r="JM136" s="11">
        <v>11</v>
      </c>
      <c r="JN136" s="11">
        <v>0</v>
      </c>
      <c r="JO136" s="11">
        <v>0</v>
      </c>
      <c r="JP136" s="11">
        <v>0</v>
      </c>
      <c r="JQ136" s="11">
        <v>0</v>
      </c>
      <c r="JR136" s="11">
        <v>0</v>
      </c>
      <c r="JS136" s="11">
        <v>0</v>
      </c>
      <c r="JT136" s="11">
        <v>0</v>
      </c>
      <c r="JU136" s="11">
        <v>488</v>
      </c>
      <c r="JV136" s="11">
        <v>0</v>
      </c>
      <c r="JW136" s="11">
        <v>214</v>
      </c>
      <c r="JX136" s="11">
        <v>0</v>
      </c>
      <c r="JY136" s="11">
        <v>0</v>
      </c>
      <c r="JZ136" s="11">
        <v>0</v>
      </c>
      <c r="KA136" s="11">
        <v>12288</v>
      </c>
      <c r="KB136" s="11">
        <v>0</v>
      </c>
      <c r="KC136" s="11">
        <v>0</v>
      </c>
      <c r="KD136" s="11">
        <v>0</v>
      </c>
      <c r="KE136" s="11">
        <v>0</v>
      </c>
      <c r="KF136" s="11">
        <v>0</v>
      </c>
      <c r="KG136" s="11">
        <v>19</v>
      </c>
      <c r="KH136" s="11">
        <v>0</v>
      </c>
      <c r="KI136" s="11">
        <v>0</v>
      </c>
      <c r="KJ136" s="11">
        <v>0</v>
      </c>
      <c r="KK136" s="11">
        <v>0</v>
      </c>
      <c r="KL136" s="11">
        <v>0</v>
      </c>
      <c r="KM136" s="11">
        <v>0</v>
      </c>
      <c r="KN136" s="11">
        <v>0</v>
      </c>
      <c r="KO136" s="11">
        <v>0</v>
      </c>
      <c r="KP136" s="11">
        <v>0</v>
      </c>
      <c r="KQ136" s="11">
        <v>0</v>
      </c>
      <c r="KR136" s="11">
        <v>0</v>
      </c>
      <c r="KS136" s="11">
        <v>0</v>
      </c>
      <c r="KT136" s="11">
        <v>0</v>
      </c>
      <c r="KU136" s="11">
        <v>0</v>
      </c>
      <c r="KV136" s="11">
        <v>0</v>
      </c>
      <c r="KW136" s="11">
        <v>0</v>
      </c>
      <c r="KX136" s="11">
        <v>0</v>
      </c>
      <c r="KY136" s="11">
        <v>0</v>
      </c>
      <c r="KZ136" s="11">
        <v>0</v>
      </c>
      <c r="LA136" s="11">
        <v>0</v>
      </c>
      <c r="LB136" s="11">
        <v>0</v>
      </c>
      <c r="LC136" s="11">
        <v>0</v>
      </c>
      <c r="LD136" s="11">
        <v>0</v>
      </c>
      <c r="LE136" s="11">
        <v>0</v>
      </c>
      <c r="LF136" s="11">
        <v>0</v>
      </c>
      <c r="LG136" s="11">
        <v>0</v>
      </c>
      <c r="LH136" s="11">
        <v>0</v>
      </c>
      <c r="LI136" s="11">
        <v>194</v>
      </c>
      <c r="LJ136" s="11">
        <v>577</v>
      </c>
      <c r="LK136" s="11">
        <v>3427</v>
      </c>
      <c r="LL136" s="11">
        <v>2938</v>
      </c>
      <c r="LM136" s="11">
        <v>5966</v>
      </c>
      <c r="LN136" s="11">
        <v>2648</v>
      </c>
      <c r="LO136" s="11">
        <v>1818</v>
      </c>
      <c r="LP136" s="11">
        <v>3627</v>
      </c>
      <c r="LQ136" s="11">
        <v>0</v>
      </c>
      <c r="LR136" s="11">
        <v>0</v>
      </c>
      <c r="LS136" s="11">
        <v>589</v>
      </c>
      <c r="LT136" s="11">
        <v>0</v>
      </c>
      <c r="LU136" s="11">
        <v>0</v>
      </c>
      <c r="LV136" s="11">
        <v>0</v>
      </c>
      <c r="LW136" s="11">
        <v>0</v>
      </c>
      <c r="LX136" s="11">
        <v>0</v>
      </c>
      <c r="LY136" s="11">
        <v>0</v>
      </c>
      <c r="LZ136" s="11">
        <v>0</v>
      </c>
      <c r="MA136" s="11">
        <v>0</v>
      </c>
      <c r="MB136" s="11">
        <v>0</v>
      </c>
      <c r="MC136" s="11">
        <v>0</v>
      </c>
      <c r="MD136" s="11">
        <v>0</v>
      </c>
      <c r="ME136" s="11">
        <v>0</v>
      </c>
      <c r="MF136" s="11">
        <v>3386</v>
      </c>
      <c r="MG136" s="11">
        <v>1779</v>
      </c>
      <c r="MH136" s="11">
        <v>3458</v>
      </c>
      <c r="MI136" s="11">
        <v>2327</v>
      </c>
      <c r="MJ136" s="11">
        <v>8160</v>
      </c>
      <c r="MK136" s="11">
        <v>66065</v>
      </c>
      <c r="ML136" s="11">
        <v>0</v>
      </c>
      <c r="MM136" s="11">
        <v>0</v>
      </c>
      <c r="MN136" s="11">
        <v>0</v>
      </c>
      <c r="MO136" s="11">
        <v>0</v>
      </c>
      <c r="MP136" s="11">
        <v>0</v>
      </c>
      <c r="MQ136" s="11">
        <v>0</v>
      </c>
      <c r="MR136" s="11">
        <v>0</v>
      </c>
      <c r="MS136" s="11">
        <v>0</v>
      </c>
      <c r="MT136" s="11">
        <v>0</v>
      </c>
      <c r="MU136" s="11">
        <v>0</v>
      </c>
      <c r="MV136" s="11">
        <v>603</v>
      </c>
      <c r="MW136" s="11">
        <v>0</v>
      </c>
      <c r="MX136" s="11">
        <v>8148</v>
      </c>
      <c r="MY136" s="11">
        <v>0</v>
      </c>
      <c r="MZ136" s="11">
        <v>29460</v>
      </c>
      <c r="NA136" s="11">
        <v>82138</v>
      </c>
      <c r="NB136" s="11">
        <v>0</v>
      </c>
      <c r="NC136" s="11">
        <v>0</v>
      </c>
      <c r="ND136" s="11">
        <v>460</v>
      </c>
      <c r="NE136" s="11">
        <v>7625</v>
      </c>
      <c r="NF136" s="11">
        <v>83511</v>
      </c>
      <c r="NG136" s="11">
        <v>0</v>
      </c>
      <c r="NH136" s="11">
        <v>0</v>
      </c>
      <c r="NI136" s="11">
        <v>2339</v>
      </c>
      <c r="NJ136" s="11">
        <v>5741</v>
      </c>
      <c r="NK136" s="11">
        <v>8612</v>
      </c>
      <c r="NL136" s="11">
        <v>12541</v>
      </c>
      <c r="NM136" s="11">
        <v>21264</v>
      </c>
      <c r="NN136" s="11">
        <v>28281</v>
      </c>
      <c r="NO136" s="11">
        <v>0</v>
      </c>
      <c r="NP136" s="11">
        <v>0</v>
      </c>
      <c r="NQ136" s="11">
        <v>0</v>
      </c>
      <c r="NR136" s="11">
        <v>2257</v>
      </c>
      <c r="NS136" s="11">
        <v>4602</v>
      </c>
      <c r="NT136" s="11">
        <v>0</v>
      </c>
      <c r="NU136" s="11">
        <v>0</v>
      </c>
      <c r="NV136" s="11">
        <v>0</v>
      </c>
      <c r="NW136" s="11">
        <v>532</v>
      </c>
      <c r="NX136" s="11">
        <v>11900</v>
      </c>
      <c r="NY136" s="11">
        <v>1841</v>
      </c>
      <c r="NZ136" s="11">
        <v>10161</v>
      </c>
      <c r="OA136" s="11">
        <v>15051</v>
      </c>
      <c r="OB136" s="11">
        <v>17444</v>
      </c>
      <c r="OC136" s="11">
        <v>3414</v>
      </c>
      <c r="OD136" s="11">
        <v>61160</v>
      </c>
      <c r="OE136" s="11">
        <v>0</v>
      </c>
      <c r="OF136" s="11">
        <v>0</v>
      </c>
      <c r="OG136" s="11">
        <v>0</v>
      </c>
      <c r="OH136" s="11">
        <v>0</v>
      </c>
      <c r="OI136" s="11">
        <v>0</v>
      </c>
      <c r="OJ136" s="11">
        <v>2654</v>
      </c>
      <c r="OK136" s="11">
        <v>58</v>
      </c>
      <c r="OL136" s="11">
        <v>2773</v>
      </c>
      <c r="OM136" s="11">
        <v>4105</v>
      </c>
      <c r="ON136" s="11">
        <v>21534</v>
      </c>
      <c r="OO136" s="11">
        <v>1913</v>
      </c>
      <c r="OP136" s="11">
        <v>644287</v>
      </c>
      <c r="OQ136" s="150">
        <v>75861</v>
      </c>
      <c r="OR136" s="11">
        <v>0</v>
      </c>
      <c r="OS136" s="11">
        <v>0</v>
      </c>
      <c r="OT136" s="11">
        <v>0</v>
      </c>
      <c r="OU136" s="11">
        <v>55361</v>
      </c>
      <c r="OV136" s="11">
        <v>87977</v>
      </c>
      <c r="OW136" s="11">
        <v>219199</v>
      </c>
      <c r="OX136" s="11">
        <v>863486</v>
      </c>
      <c r="OY136" s="11">
        <v>537555</v>
      </c>
      <c r="OZ136" s="11">
        <v>325931</v>
      </c>
      <c r="PA136" s="11">
        <v>0</v>
      </c>
      <c r="PB136" s="11">
        <v>863486</v>
      </c>
    </row>
    <row r="137" spans="1:418" s="159" customFormat="1" ht="15" customHeight="1">
      <c r="A137" s="160" t="s">
        <v>560</v>
      </c>
      <c r="B137" s="161" t="s">
        <v>133</v>
      </c>
      <c r="C137" s="158">
        <v>0</v>
      </c>
      <c r="D137" s="158">
        <v>0</v>
      </c>
      <c r="E137" s="158">
        <v>0</v>
      </c>
      <c r="F137" s="158">
        <v>0</v>
      </c>
      <c r="G137" s="158">
        <v>99691</v>
      </c>
      <c r="H137" s="158">
        <v>4557</v>
      </c>
      <c r="I137" s="158">
        <v>0</v>
      </c>
      <c r="J137" s="158">
        <v>0</v>
      </c>
      <c r="K137" s="158">
        <v>0</v>
      </c>
      <c r="L137" s="158">
        <v>0</v>
      </c>
      <c r="M137" s="158">
        <v>0</v>
      </c>
      <c r="N137" s="158">
        <v>0</v>
      </c>
      <c r="O137" s="158">
        <v>0</v>
      </c>
      <c r="P137" s="158">
        <v>44787</v>
      </c>
      <c r="Q137" s="158">
        <v>0</v>
      </c>
      <c r="R137" s="158">
        <v>0</v>
      </c>
      <c r="S137" s="158">
        <v>0</v>
      </c>
      <c r="T137" s="158">
        <v>0</v>
      </c>
      <c r="U137" s="158">
        <v>0</v>
      </c>
      <c r="V137" s="158">
        <v>16887</v>
      </c>
      <c r="W137" s="158">
        <v>1580</v>
      </c>
      <c r="X137" s="158">
        <v>3453</v>
      </c>
      <c r="Y137" s="158">
        <v>0</v>
      </c>
      <c r="Z137" s="158">
        <v>0</v>
      </c>
      <c r="AA137" s="158">
        <v>0</v>
      </c>
      <c r="AB137" s="158">
        <v>0</v>
      </c>
      <c r="AC137" s="158">
        <v>0</v>
      </c>
      <c r="AD137" s="158">
        <v>10754</v>
      </c>
      <c r="AE137" s="158">
        <v>0</v>
      </c>
      <c r="AF137" s="158">
        <v>0</v>
      </c>
      <c r="AG137" s="158">
        <v>0</v>
      </c>
      <c r="AH137" s="158">
        <v>0</v>
      </c>
      <c r="AI137" s="158">
        <v>0</v>
      </c>
      <c r="AJ137" s="158">
        <v>0</v>
      </c>
      <c r="AK137" s="158">
        <v>0</v>
      </c>
      <c r="AL137" s="158">
        <v>0</v>
      </c>
      <c r="AM137" s="158">
        <v>0</v>
      </c>
      <c r="AN137" s="158">
        <v>0</v>
      </c>
      <c r="AO137" s="158">
        <v>0</v>
      </c>
      <c r="AP137" s="158">
        <v>0</v>
      </c>
      <c r="AQ137" s="158">
        <v>0</v>
      </c>
      <c r="AR137" s="158">
        <v>0</v>
      </c>
      <c r="AS137" s="158">
        <v>0</v>
      </c>
      <c r="AT137" s="158">
        <v>0</v>
      </c>
      <c r="AU137" s="158">
        <v>0</v>
      </c>
      <c r="AV137" s="158">
        <v>0</v>
      </c>
      <c r="AW137" s="158">
        <v>0</v>
      </c>
      <c r="AX137" s="158">
        <v>0</v>
      </c>
      <c r="AY137" s="158">
        <v>0</v>
      </c>
      <c r="AZ137" s="158">
        <v>0</v>
      </c>
      <c r="BA137" s="158">
        <v>0</v>
      </c>
      <c r="BB137" s="158">
        <v>0</v>
      </c>
      <c r="BC137" s="158">
        <v>0</v>
      </c>
      <c r="BD137" s="158">
        <v>0</v>
      </c>
      <c r="BE137" s="158">
        <v>0</v>
      </c>
      <c r="BF137" s="158">
        <v>0</v>
      </c>
      <c r="BG137" s="158">
        <v>0</v>
      </c>
      <c r="BH137" s="158">
        <v>0</v>
      </c>
      <c r="BI137" s="158">
        <v>0</v>
      </c>
      <c r="BJ137" s="158">
        <v>0</v>
      </c>
      <c r="BK137" s="158">
        <v>0</v>
      </c>
      <c r="BL137" s="158">
        <v>0</v>
      </c>
      <c r="BM137" s="158">
        <v>0</v>
      </c>
      <c r="BN137" s="158">
        <v>0</v>
      </c>
      <c r="BO137" s="158">
        <v>0</v>
      </c>
      <c r="BP137" s="158">
        <v>0</v>
      </c>
      <c r="BQ137" s="158">
        <v>0</v>
      </c>
      <c r="BR137" s="158">
        <v>0</v>
      </c>
      <c r="BS137" s="158">
        <v>0</v>
      </c>
      <c r="BT137" s="158">
        <v>0</v>
      </c>
      <c r="BU137" s="158">
        <v>0</v>
      </c>
      <c r="BV137" s="158">
        <v>0</v>
      </c>
      <c r="BW137" s="158">
        <v>0</v>
      </c>
      <c r="BX137" s="158">
        <v>0</v>
      </c>
      <c r="BY137" s="158">
        <v>0</v>
      </c>
      <c r="BZ137" s="158">
        <v>0</v>
      </c>
      <c r="CA137" s="158">
        <v>0</v>
      </c>
      <c r="CB137" s="158">
        <v>0</v>
      </c>
      <c r="CC137" s="158">
        <v>0</v>
      </c>
      <c r="CD137" s="158">
        <v>0</v>
      </c>
      <c r="CE137" s="158">
        <v>0</v>
      </c>
      <c r="CF137" s="158">
        <v>0</v>
      </c>
      <c r="CG137" s="158">
        <v>0</v>
      </c>
      <c r="CH137" s="158">
        <v>0</v>
      </c>
      <c r="CI137" s="158">
        <v>0</v>
      </c>
      <c r="CJ137" s="158">
        <v>0</v>
      </c>
      <c r="CK137" s="158">
        <v>0</v>
      </c>
      <c r="CL137" s="158">
        <v>0</v>
      </c>
      <c r="CM137" s="158">
        <v>0</v>
      </c>
      <c r="CN137" s="158">
        <v>0</v>
      </c>
      <c r="CO137" s="158">
        <v>0</v>
      </c>
      <c r="CP137" s="158">
        <v>0</v>
      </c>
      <c r="CQ137" s="158">
        <v>0</v>
      </c>
      <c r="CR137" s="158">
        <v>0</v>
      </c>
      <c r="CS137" s="158">
        <v>0</v>
      </c>
      <c r="CT137" s="158">
        <v>0</v>
      </c>
      <c r="CU137" s="158">
        <v>0</v>
      </c>
      <c r="CV137" s="158">
        <v>0</v>
      </c>
      <c r="CW137" s="158">
        <v>0</v>
      </c>
      <c r="CX137" s="158">
        <v>0</v>
      </c>
      <c r="CY137" s="158">
        <v>0</v>
      </c>
      <c r="CZ137" s="158">
        <v>0</v>
      </c>
      <c r="DA137" s="158">
        <v>0</v>
      </c>
      <c r="DB137" s="158">
        <v>0</v>
      </c>
      <c r="DC137" s="158">
        <v>0</v>
      </c>
      <c r="DD137" s="158">
        <v>0</v>
      </c>
      <c r="DE137" s="158">
        <v>0</v>
      </c>
      <c r="DF137" s="158">
        <v>0</v>
      </c>
      <c r="DG137" s="158">
        <v>0</v>
      </c>
      <c r="DH137" s="158">
        <v>0</v>
      </c>
      <c r="DI137" s="158">
        <v>0</v>
      </c>
      <c r="DJ137" s="158">
        <v>0</v>
      </c>
      <c r="DK137" s="158">
        <v>0</v>
      </c>
      <c r="DL137" s="158">
        <v>0</v>
      </c>
      <c r="DM137" s="158">
        <v>0</v>
      </c>
      <c r="DN137" s="158">
        <v>0</v>
      </c>
      <c r="DO137" s="158">
        <v>0</v>
      </c>
      <c r="DP137" s="158">
        <v>0</v>
      </c>
      <c r="DQ137" s="158">
        <v>0</v>
      </c>
      <c r="DR137" s="158">
        <v>0</v>
      </c>
      <c r="DS137" s="158">
        <v>0</v>
      </c>
      <c r="DT137" s="158">
        <v>0</v>
      </c>
      <c r="DU137" s="158">
        <v>0</v>
      </c>
      <c r="DV137" s="158">
        <v>0</v>
      </c>
      <c r="DW137" s="158">
        <v>0</v>
      </c>
      <c r="DX137" s="158">
        <v>0</v>
      </c>
      <c r="DY137" s="158">
        <v>0</v>
      </c>
      <c r="DZ137" s="158">
        <v>0</v>
      </c>
      <c r="EA137" s="158">
        <v>0</v>
      </c>
      <c r="EB137" s="158">
        <v>0</v>
      </c>
      <c r="EC137" s="158">
        <v>0</v>
      </c>
      <c r="ED137" s="158">
        <v>0</v>
      </c>
      <c r="EE137" s="158">
        <v>0</v>
      </c>
      <c r="EF137" s="158">
        <v>0</v>
      </c>
      <c r="EG137" s="158">
        <v>0</v>
      </c>
      <c r="EH137" s="158">
        <v>0</v>
      </c>
      <c r="EI137" s="158">
        <v>0</v>
      </c>
      <c r="EJ137" s="158">
        <v>0</v>
      </c>
      <c r="EK137" s="158">
        <v>0</v>
      </c>
      <c r="EL137" s="158">
        <v>0</v>
      </c>
      <c r="EM137" s="158">
        <v>0</v>
      </c>
      <c r="EN137" s="158">
        <v>0</v>
      </c>
      <c r="EO137" s="158">
        <v>0</v>
      </c>
      <c r="EP137" s="158">
        <v>0</v>
      </c>
      <c r="EQ137" s="158">
        <v>0</v>
      </c>
      <c r="ER137" s="158">
        <v>0</v>
      </c>
      <c r="ES137" s="158">
        <v>0</v>
      </c>
      <c r="ET137" s="158">
        <v>0</v>
      </c>
      <c r="EU137" s="158">
        <v>0</v>
      </c>
      <c r="EV137" s="158">
        <v>0</v>
      </c>
      <c r="EW137" s="158">
        <v>0</v>
      </c>
      <c r="EX137" s="158">
        <v>0</v>
      </c>
      <c r="EY137" s="158">
        <v>0</v>
      </c>
      <c r="EZ137" s="158">
        <v>0</v>
      </c>
      <c r="FA137" s="158">
        <v>0</v>
      </c>
      <c r="FB137" s="158">
        <v>0</v>
      </c>
      <c r="FC137" s="158">
        <v>0</v>
      </c>
      <c r="FD137" s="158">
        <v>0</v>
      </c>
      <c r="FE137" s="158">
        <v>0</v>
      </c>
      <c r="FF137" s="158">
        <v>0</v>
      </c>
      <c r="FG137" s="158">
        <v>0</v>
      </c>
      <c r="FH137" s="158">
        <v>0</v>
      </c>
      <c r="FI137" s="158">
        <v>0</v>
      </c>
      <c r="FJ137" s="158">
        <v>0</v>
      </c>
      <c r="FK137" s="158">
        <v>0</v>
      </c>
      <c r="FL137" s="158">
        <v>0</v>
      </c>
      <c r="FM137" s="158">
        <v>0</v>
      </c>
      <c r="FN137" s="158">
        <v>0</v>
      </c>
      <c r="FO137" s="158">
        <v>0</v>
      </c>
      <c r="FP137" s="158">
        <v>0</v>
      </c>
      <c r="FQ137" s="158">
        <v>0</v>
      </c>
      <c r="FR137" s="158">
        <v>0</v>
      </c>
      <c r="FS137" s="158">
        <v>0</v>
      </c>
      <c r="FT137" s="158">
        <v>0</v>
      </c>
      <c r="FU137" s="158">
        <v>0</v>
      </c>
      <c r="FV137" s="158">
        <v>0</v>
      </c>
      <c r="FW137" s="158">
        <v>0</v>
      </c>
      <c r="FX137" s="158">
        <v>0</v>
      </c>
      <c r="FY137" s="158">
        <v>0</v>
      </c>
      <c r="FZ137" s="158">
        <v>0</v>
      </c>
      <c r="GA137" s="158">
        <v>0</v>
      </c>
      <c r="GB137" s="158">
        <v>0</v>
      </c>
      <c r="GC137" s="158">
        <v>1300</v>
      </c>
      <c r="GD137" s="158">
        <v>0</v>
      </c>
      <c r="GE137" s="158">
        <v>0</v>
      </c>
      <c r="GF137" s="158">
        <v>0</v>
      </c>
      <c r="GG137" s="158">
        <v>0</v>
      </c>
      <c r="GH137" s="158">
        <v>0</v>
      </c>
      <c r="GI137" s="158">
        <v>0</v>
      </c>
      <c r="GJ137" s="158">
        <v>0</v>
      </c>
      <c r="GK137" s="158">
        <v>0</v>
      </c>
      <c r="GL137" s="158">
        <v>0</v>
      </c>
      <c r="GM137" s="158">
        <v>0</v>
      </c>
      <c r="GN137" s="158">
        <v>0</v>
      </c>
      <c r="GO137" s="158">
        <v>0</v>
      </c>
      <c r="GP137" s="158">
        <v>0</v>
      </c>
      <c r="GQ137" s="158">
        <v>0</v>
      </c>
      <c r="GR137" s="158">
        <v>0</v>
      </c>
      <c r="GS137" s="158">
        <v>0</v>
      </c>
      <c r="GT137" s="158">
        <v>0</v>
      </c>
      <c r="GU137" s="162">
        <v>0</v>
      </c>
      <c r="GV137" s="162">
        <v>0</v>
      </c>
      <c r="GW137" s="162">
        <v>0</v>
      </c>
      <c r="GX137" s="162">
        <v>0</v>
      </c>
      <c r="GY137" s="162">
        <v>0</v>
      </c>
      <c r="GZ137" s="162">
        <v>0</v>
      </c>
      <c r="HA137" s="162">
        <v>0</v>
      </c>
      <c r="HB137" s="162">
        <v>0</v>
      </c>
      <c r="HC137" s="162">
        <v>0</v>
      </c>
      <c r="HD137" s="162">
        <v>0</v>
      </c>
      <c r="HE137" s="162">
        <v>0</v>
      </c>
      <c r="HF137" s="162">
        <v>0</v>
      </c>
      <c r="HG137" s="162">
        <v>0</v>
      </c>
      <c r="HH137" s="162">
        <v>0</v>
      </c>
      <c r="HI137" s="162">
        <v>0</v>
      </c>
      <c r="HJ137" s="162">
        <v>0</v>
      </c>
      <c r="HK137" s="162">
        <v>0</v>
      </c>
      <c r="HL137" s="162">
        <v>0</v>
      </c>
      <c r="HM137" s="162">
        <v>0</v>
      </c>
      <c r="HN137" s="162">
        <v>0</v>
      </c>
      <c r="HO137" s="162">
        <v>0</v>
      </c>
      <c r="HP137" s="162">
        <v>0</v>
      </c>
      <c r="HQ137" s="162">
        <v>0</v>
      </c>
      <c r="HR137" s="162">
        <v>0</v>
      </c>
      <c r="HS137" s="162">
        <v>0</v>
      </c>
      <c r="HT137" s="162">
        <v>0</v>
      </c>
      <c r="HU137" s="162">
        <v>0</v>
      </c>
      <c r="HV137" s="162">
        <v>0</v>
      </c>
      <c r="HW137" s="162">
        <v>0</v>
      </c>
      <c r="HX137" s="162">
        <v>0</v>
      </c>
      <c r="HY137" s="162">
        <v>0</v>
      </c>
      <c r="HZ137" s="162">
        <v>0</v>
      </c>
      <c r="IA137" s="162">
        <v>0</v>
      </c>
      <c r="IB137" s="162">
        <v>0</v>
      </c>
      <c r="IC137" s="162">
        <v>0</v>
      </c>
      <c r="ID137" s="162">
        <v>0</v>
      </c>
      <c r="IE137" s="162">
        <v>0</v>
      </c>
      <c r="IF137" s="162">
        <v>0</v>
      </c>
      <c r="IG137" s="162">
        <v>0</v>
      </c>
      <c r="IH137" s="162">
        <v>0</v>
      </c>
      <c r="II137" s="162">
        <v>0</v>
      </c>
      <c r="IJ137" s="162">
        <v>0</v>
      </c>
      <c r="IK137" s="162">
        <v>0</v>
      </c>
      <c r="IL137" s="162">
        <v>0</v>
      </c>
      <c r="IM137" s="162">
        <v>0</v>
      </c>
      <c r="IN137" s="162">
        <v>0</v>
      </c>
      <c r="IO137" s="162">
        <v>0</v>
      </c>
      <c r="IP137" s="162">
        <v>0</v>
      </c>
      <c r="IQ137" s="162">
        <v>0</v>
      </c>
      <c r="IR137" s="162">
        <v>0</v>
      </c>
      <c r="IS137" s="162">
        <v>0</v>
      </c>
      <c r="IT137" s="162">
        <v>0</v>
      </c>
      <c r="IU137" s="162">
        <v>0</v>
      </c>
      <c r="IV137" s="162">
        <v>0</v>
      </c>
      <c r="IW137" s="162">
        <v>0</v>
      </c>
      <c r="IX137" s="162">
        <v>0</v>
      </c>
      <c r="IY137" s="162">
        <v>0</v>
      </c>
      <c r="IZ137" s="162">
        <v>0</v>
      </c>
      <c r="JA137" s="162">
        <v>0</v>
      </c>
      <c r="JB137" s="162">
        <v>0</v>
      </c>
      <c r="JC137" s="162">
        <v>0</v>
      </c>
      <c r="JD137" s="162">
        <v>0</v>
      </c>
      <c r="JE137" s="162">
        <v>0</v>
      </c>
      <c r="JF137" s="162">
        <v>0</v>
      </c>
      <c r="JG137" s="162">
        <v>0</v>
      </c>
      <c r="JH137" s="162">
        <v>0</v>
      </c>
      <c r="JI137" s="162">
        <v>0</v>
      </c>
      <c r="JJ137" s="162">
        <v>0</v>
      </c>
      <c r="JK137" s="162">
        <v>0</v>
      </c>
      <c r="JL137" s="162">
        <v>0</v>
      </c>
      <c r="JM137" s="162">
        <v>0</v>
      </c>
      <c r="JN137" s="162">
        <v>0</v>
      </c>
      <c r="JO137" s="162">
        <v>0</v>
      </c>
      <c r="JP137" s="162">
        <v>0</v>
      </c>
      <c r="JQ137" s="162">
        <v>0</v>
      </c>
      <c r="JR137" s="162">
        <v>0</v>
      </c>
      <c r="JS137" s="162">
        <v>0</v>
      </c>
      <c r="JT137" s="162">
        <v>0</v>
      </c>
      <c r="JU137" s="162">
        <v>0</v>
      </c>
      <c r="JV137" s="162">
        <v>0</v>
      </c>
      <c r="JW137" s="162">
        <v>0</v>
      </c>
      <c r="JX137" s="162">
        <v>0</v>
      </c>
      <c r="JY137" s="162">
        <v>0</v>
      </c>
      <c r="JZ137" s="162">
        <v>0</v>
      </c>
      <c r="KA137" s="162">
        <v>0</v>
      </c>
      <c r="KB137" s="162">
        <v>0</v>
      </c>
      <c r="KC137" s="162">
        <v>0</v>
      </c>
      <c r="KD137" s="162">
        <v>0</v>
      </c>
      <c r="KE137" s="162">
        <v>0</v>
      </c>
      <c r="KF137" s="162">
        <v>0</v>
      </c>
      <c r="KG137" s="162">
        <v>0</v>
      </c>
      <c r="KH137" s="162">
        <v>0</v>
      </c>
      <c r="KI137" s="162">
        <v>0</v>
      </c>
      <c r="KJ137" s="162">
        <v>0</v>
      </c>
      <c r="KK137" s="162">
        <v>0</v>
      </c>
      <c r="KL137" s="162">
        <v>0</v>
      </c>
      <c r="KM137" s="162">
        <v>0</v>
      </c>
      <c r="KN137" s="162">
        <v>0</v>
      </c>
      <c r="KO137" s="162">
        <v>0</v>
      </c>
      <c r="KP137" s="162">
        <v>0</v>
      </c>
      <c r="KQ137" s="162">
        <v>0</v>
      </c>
      <c r="KR137" s="162">
        <v>0</v>
      </c>
      <c r="KS137" s="162">
        <v>0</v>
      </c>
      <c r="KT137" s="162">
        <v>0</v>
      </c>
      <c r="KU137" s="162">
        <v>0</v>
      </c>
      <c r="KV137" s="162">
        <v>0</v>
      </c>
      <c r="KW137" s="162">
        <v>0</v>
      </c>
      <c r="KX137" s="162">
        <v>0</v>
      </c>
      <c r="KY137" s="162">
        <v>0</v>
      </c>
      <c r="KZ137" s="162">
        <v>0</v>
      </c>
      <c r="LA137" s="162">
        <v>0</v>
      </c>
      <c r="LB137" s="162">
        <v>0</v>
      </c>
      <c r="LC137" s="162">
        <v>0</v>
      </c>
      <c r="LD137" s="162">
        <v>0</v>
      </c>
      <c r="LE137" s="162">
        <v>0</v>
      </c>
      <c r="LF137" s="162">
        <v>0</v>
      </c>
      <c r="LG137" s="162">
        <v>0</v>
      </c>
      <c r="LH137" s="162">
        <v>0</v>
      </c>
      <c r="LI137" s="162">
        <v>0</v>
      </c>
      <c r="LJ137" s="162">
        <v>0</v>
      </c>
      <c r="LK137" s="162">
        <v>0</v>
      </c>
      <c r="LL137" s="162">
        <v>256</v>
      </c>
      <c r="LM137" s="162">
        <v>69446</v>
      </c>
      <c r="LN137" s="162">
        <v>712</v>
      </c>
      <c r="LO137" s="162">
        <v>8808</v>
      </c>
      <c r="LP137" s="162">
        <v>0</v>
      </c>
      <c r="LQ137" s="162">
        <v>0</v>
      </c>
      <c r="LR137" s="162">
        <v>0</v>
      </c>
      <c r="LS137" s="162">
        <v>0</v>
      </c>
      <c r="LT137" s="162">
        <v>0</v>
      </c>
      <c r="LU137" s="162">
        <v>0</v>
      </c>
      <c r="LV137" s="162">
        <v>0</v>
      </c>
      <c r="LW137" s="162">
        <v>0</v>
      </c>
      <c r="LX137" s="162">
        <v>0</v>
      </c>
      <c r="LY137" s="162">
        <v>1038</v>
      </c>
      <c r="LZ137" s="162">
        <v>0</v>
      </c>
      <c r="MA137" s="162">
        <v>0</v>
      </c>
      <c r="MB137" s="162">
        <v>0</v>
      </c>
      <c r="MC137" s="162">
        <v>962</v>
      </c>
      <c r="MD137" s="162">
        <v>0</v>
      </c>
      <c r="ME137" s="162">
        <v>0</v>
      </c>
      <c r="MF137" s="162">
        <v>0</v>
      </c>
      <c r="MG137" s="162">
        <v>0</v>
      </c>
      <c r="MH137" s="162">
        <v>0</v>
      </c>
      <c r="MI137" s="162">
        <v>0</v>
      </c>
      <c r="MJ137" s="162">
        <v>0</v>
      </c>
      <c r="MK137" s="162">
        <v>0</v>
      </c>
      <c r="ML137" s="162">
        <v>0</v>
      </c>
      <c r="MM137" s="162">
        <v>0</v>
      </c>
      <c r="MN137" s="162">
        <v>0</v>
      </c>
      <c r="MO137" s="162">
        <v>0</v>
      </c>
      <c r="MP137" s="162">
        <v>0</v>
      </c>
      <c r="MQ137" s="162">
        <v>0</v>
      </c>
      <c r="MR137" s="162">
        <v>0</v>
      </c>
      <c r="MS137" s="162">
        <v>0</v>
      </c>
      <c r="MT137" s="162">
        <v>0</v>
      </c>
      <c r="MU137" s="162">
        <v>0</v>
      </c>
      <c r="MV137" s="162">
        <v>0</v>
      </c>
      <c r="MW137" s="162">
        <v>0</v>
      </c>
      <c r="MX137" s="162">
        <v>0</v>
      </c>
      <c r="MY137" s="162">
        <v>0</v>
      </c>
      <c r="MZ137" s="162">
        <v>0</v>
      </c>
      <c r="NA137" s="162">
        <v>0</v>
      </c>
      <c r="NB137" s="162">
        <v>0</v>
      </c>
      <c r="NC137" s="162">
        <v>0</v>
      </c>
      <c r="ND137" s="162">
        <v>0</v>
      </c>
      <c r="NE137" s="162">
        <v>0</v>
      </c>
      <c r="NF137" s="162">
        <v>0</v>
      </c>
      <c r="NG137" s="162">
        <v>0</v>
      </c>
      <c r="NH137" s="162">
        <v>0</v>
      </c>
      <c r="NI137" s="162">
        <v>0</v>
      </c>
      <c r="NJ137" s="162">
        <v>471</v>
      </c>
      <c r="NK137" s="162">
        <v>0</v>
      </c>
      <c r="NL137" s="162">
        <v>0</v>
      </c>
      <c r="NM137" s="162">
        <v>0</v>
      </c>
      <c r="NN137" s="162">
        <v>0</v>
      </c>
      <c r="NO137" s="162">
        <v>0</v>
      </c>
      <c r="NP137" s="162">
        <v>0</v>
      </c>
      <c r="NQ137" s="162">
        <v>0</v>
      </c>
      <c r="NR137" s="162">
        <v>6267</v>
      </c>
      <c r="NS137" s="162">
        <v>8756</v>
      </c>
      <c r="NT137" s="162">
        <v>0</v>
      </c>
      <c r="NU137" s="162">
        <v>0</v>
      </c>
      <c r="NV137" s="162">
        <v>0</v>
      </c>
      <c r="NW137" s="162">
        <v>0</v>
      </c>
      <c r="NX137" s="162">
        <v>0</v>
      </c>
      <c r="NY137" s="162">
        <v>0</v>
      </c>
      <c r="NZ137" s="162">
        <v>0</v>
      </c>
      <c r="OA137" s="162">
        <v>0</v>
      </c>
      <c r="OB137" s="162">
        <v>0</v>
      </c>
      <c r="OC137" s="162">
        <v>0</v>
      </c>
      <c r="OD137" s="162">
        <v>0</v>
      </c>
      <c r="OE137" s="162">
        <v>0</v>
      </c>
      <c r="OF137" s="162">
        <v>0</v>
      </c>
      <c r="OG137" s="162">
        <v>1649</v>
      </c>
      <c r="OH137" s="162">
        <v>0</v>
      </c>
      <c r="OI137" s="162">
        <v>0</v>
      </c>
      <c r="OJ137" s="162">
        <v>0</v>
      </c>
      <c r="OK137" s="162">
        <v>0</v>
      </c>
      <c r="OL137" s="162">
        <v>0</v>
      </c>
      <c r="OM137" s="162">
        <v>0</v>
      </c>
      <c r="ON137" s="162">
        <v>0</v>
      </c>
      <c r="OO137" s="162">
        <v>945</v>
      </c>
      <c r="OP137" s="162">
        <v>282319</v>
      </c>
      <c r="OQ137" s="162">
        <v>154893</v>
      </c>
      <c r="OR137" s="162">
        <v>0</v>
      </c>
      <c r="OS137" s="162">
        <v>0</v>
      </c>
      <c r="OT137" s="162">
        <v>0</v>
      </c>
      <c r="OU137" s="162">
        <v>-27562</v>
      </c>
      <c r="OV137" s="162">
        <v>433</v>
      </c>
      <c r="OW137" s="162">
        <v>127764</v>
      </c>
      <c r="OX137" s="162">
        <v>410083</v>
      </c>
      <c r="OY137" s="162">
        <v>396625</v>
      </c>
      <c r="OZ137" s="162">
        <v>13458</v>
      </c>
      <c r="PA137" s="162">
        <v>0</v>
      </c>
      <c r="PB137" s="162">
        <v>410083</v>
      </c>
    </row>
    <row r="138" spans="1:418" s="159" customFormat="1" ht="15" customHeight="1">
      <c r="A138" s="160" t="s">
        <v>561</v>
      </c>
      <c r="B138" s="161" t="s">
        <v>134</v>
      </c>
      <c r="C138" s="158">
        <v>0</v>
      </c>
      <c r="D138" s="158">
        <v>0</v>
      </c>
      <c r="E138" s="158">
        <v>0</v>
      </c>
      <c r="F138" s="158">
        <v>0</v>
      </c>
      <c r="G138" s="158">
        <v>0</v>
      </c>
      <c r="H138" s="158">
        <v>0</v>
      </c>
      <c r="I138" s="158">
        <v>0</v>
      </c>
      <c r="J138" s="158">
        <v>0</v>
      </c>
      <c r="K138" s="158">
        <v>0</v>
      </c>
      <c r="L138" s="158">
        <v>0</v>
      </c>
      <c r="M138" s="158">
        <v>0</v>
      </c>
      <c r="N138" s="158">
        <v>0</v>
      </c>
      <c r="O138" s="158">
        <v>0</v>
      </c>
      <c r="P138" s="158">
        <v>0</v>
      </c>
      <c r="Q138" s="158">
        <v>0</v>
      </c>
      <c r="R138" s="158">
        <v>0</v>
      </c>
      <c r="S138" s="158">
        <v>0</v>
      </c>
      <c r="T138" s="158">
        <v>0</v>
      </c>
      <c r="U138" s="158">
        <v>0</v>
      </c>
      <c r="V138" s="158">
        <v>0</v>
      </c>
      <c r="W138" s="158">
        <v>0</v>
      </c>
      <c r="X138" s="158">
        <v>0</v>
      </c>
      <c r="Y138" s="158">
        <v>0</v>
      </c>
      <c r="Z138" s="158">
        <v>0</v>
      </c>
      <c r="AA138" s="158">
        <v>0</v>
      </c>
      <c r="AB138" s="158">
        <v>0</v>
      </c>
      <c r="AC138" s="158">
        <v>0</v>
      </c>
      <c r="AD138" s="158">
        <v>0</v>
      </c>
      <c r="AE138" s="158">
        <v>0</v>
      </c>
      <c r="AF138" s="158">
        <v>0</v>
      </c>
      <c r="AG138" s="158">
        <v>0</v>
      </c>
      <c r="AH138" s="158">
        <v>0</v>
      </c>
      <c r="AI138" s="158">
        <v>0</v>
      </c>
      <c r="AJ138" s="158">
        <v>0</v>
      </c>
      <c r="AK138" s="158">
        <v>0</v>
      </c>
      <c r="AL138" s="158">
        <v>0</v>
      </c>
      <c r="AM138" s="158">
        <v>0</v>
      </c>
      <c r="AN138" s="158">
        <v>0</v>
      </c>
      <c r="AO138" s="158">
        <v>0</v>
      </c>
      <c r="AP138" s="158">
        <v>0</v>
      </c>
      <c r="AQ138" s="158">
        <v>0</v>
      </c>
      <c r="AR138" s="158">
        <v>0</v>
      </c>
      <c r="AS138" s="158">
        <v>0</v>
      </c>
      <c r="AT138" s="158">
        <v>0</v>
      </c>
      <c r="AU138" s="158">
        <v>0</v>
      </c>
      <c r="AV138" s="158">
        <v>0</v>
      </c>
      <c r="AW138" s="158">
        <v>0</v>
      </c>
      <c r="AX138" s="158">
        <v>0</v>
      </c>
      <c r="AY138" s="158">
        <v>0</v>
      </c>
      <c r="AZ138" s="158">
        <v>0</v>
      </c>
      <c r="BA138" s="158">
        <v>0</v>
      </c>
      <c r="BB138" s="158">
        <v>0</v>
      </c>
      <c r="BC138" s="158">
        <v>0</v>
      </c>
      <c r="BD138" s="158">
        <v>0</v>
      </c>
      <c r="BE138" s="158">
        <v>0</v>
      </c>
      <c r="BF138" s="158">
        <v>0</v>
      </c>
      <c r="BG138" s="158">
        <v>0</v>
      </c>
      <c r="BH138" s="158">
        <v>0</v>
      </c>
      <c r="BI138" s="158">
        <v>0</v>
      </c>
      <c r="BJ138" s="158">
        <v>0</v>
      </c>
      <c r="BK138" s="158">
        <v>0</v>
      </c>
      <c r="BL138" s="158">
        <v>0</v>
      </c>
      <c r="BM138" s="158">
        <v>0</v>
      </c>
      <c r="BN138" s="158">
        <v>0</v>
      </c>
      <c r="BO138" s="158">
        <v>0</v>
      </c>
      <c r="BP138" s="158">
        <v>0</v>
      </c>
      <c r="BQ138" s="158">
        <v>0</v>
      </c>
      <c r="BR138" s="158">
        <v>0</v>
      </c>
      <c r="BS138" s="158">
        <v>0</v>
      </c>
      <c r="BT138" s="158">
        <v>0</v>
      </c>
      <c r="BU138" s="158">
        <v>0</v>
      </c>
      <c r="BV138" s="158">
        <v>0</v>
      </c>
      <c r="BW138" s="158">
        <v>0</v>
      </c>
      <c r="BX138" s="158">
        <v>0</v>
      </c>
      <c r="BY138" s="158">
        <v>0</v>
      </c>
      <c r="BZ138" s="158">
        <v>0</v>
      </c>
      <c r="CA138" s="158">
        <v>0</v>
      </c>
      <c r="CB138" s="158">
        <v>0</v>
      </c>
      <c r="CC138" s="158">
        <v>0</v>
      </c>
      <c r="CD138" s="158">
        <v>0</v>
      </c>
      <c r="CE138" s="158">
        <v>0</v>
      </c>
      <c r="CF138" s="158">
        <v>0</v>
      </c>
      <c r="CG138" s="158">
        <v>0</v>
      </c>
      <c r="CH138" s="158">
        <v>0</v>
      </c>
      <c r="CI138" s="158">
        <v>0</v>
      </c>
      <c r="CJ138" s="158">
        <v>0</v>
      </c>
      <c r="CK138" s="158">
        <v>0</v>
      </c>
      <c r="CL138" s="158">
        <v>0</v>
      </c>
      <c r="CM138" s="158">
        <v>0</v>
      </c>
      <c r="CN138" s="158">
        <v>0</v>
      </c>
      <c r="CO138" s="158">
        <v>0</v>
      </c>
      <c r="CP138" s="158">
        <v>0</v>
      </c>
      <c r="CQ138" s="158">
        <v>0</v>
      </c>
      <c r="CR138" s="158">
        <v>0</v>
      </c>
      <c r="CS138" s="158">
        <v>0</v>
      </c>
      <c r="CT138" s="158">
        <v>0</v>
      </c>
      <c r="CU138" s="158">
        <v>0</v>
      </c>
      <c r="CV138" s="158">
        <v>0</v>
      </c>
      <c r="CW138" s="158">
        <v>0</v>
      </c>
      <c r="CX138" s="158">
        <v>0</v>
      </c>
      <c r="CY138" s="158">
        <v>0</v>
      </c>
      <c r="CZ138" s="158">
        <v>0</v>
      </c>
      <c r="DA138" s="158">
        <v>0</v>
      </c>
      <c r="DB138" s="158">
        <v>0</v>
      </c>
      <c r="DC138" s="158">
        <v>0</v>
      </c>
      <c r="DD138" s="158">
        <v>0</v>
      </c>
      <c r="DE138" s="158">
        <v>0</v>
      </c>
      <c r="DF138" s="158">
        <v>0</v>
      </c>
      <c r="DG138" s="158">
        <v>0</v>
      </c>
      <c r="DH138" s="158">
        <v>0</v>
      </c>
      <c r="DI138" s="158">
        <v>0</v>
      </c>
      <c r="DJ138" s="158">
        <v>0</v>
      </c>
      <c r="DK138" s="158">
        <v>0</v>
      </c>
      <c r="DL138" s="158">
        <v>0</v>
      </c>
      <c r="DM138" s="158">
        <v>0</v>
      </c>
      <c r="DN138" s="158">
        <v>0</v>
      </c>
      <c r="DO138" s="158">
        <v>0</v>
      </c>
      <c r="DP138" s="158">
        <v>0</v>
      </c>
      <c r="DQ138" s="158">
        <v>0</v>
      </c>
      <c r="DR138" s="158">
        <v>0</v>
      </c>
      <c r="DS138" s="158">
        <v>0</v>
      </c>
      <c r="DT138" s="158">
        <v>0</v>
      </c>
      <c r="DU138" s="158">
        <v>0</v>
      </c>
      <c r="DV138" s="158">
        <v>0</v>
      </c>
      <c r="DW138" s="158">
        <v>0</v>
      </c>
      <c r="DX138" s="158">
        <v>0</v>
      </c>
      <c r="DY138" s="158">
        <v>0</v>
      </c>
      <c r="DZ138" s="158">
        <v>0</v>
      </c>
      <c r="EA138" s="158">
        <v>0</v>
      </c>
      <c r="EB138" s="158">
        <v>0</v>
      </c>
      <c r="EC138" s="158">
        <v>0</v>
      </c>
      <c r="ED138" s="158">
        <v>34415</v>
      </c>
      <c r="EE138" s="158">
        <v>0</v>
      </c>
      <c r="EF138" s="158">
        <v>0</v>
      </c>
      <c r="EG138" s="158">
        <v>0</v>
      </c>
      <c r="EH138" s="158">
        <v>0</v>
      </c>
      <c r="EI138" s="158">
        <v>0</v>
      </c>
      <c r="EJ138" s="158">
        <v>0</v>
      </c>
      <c r="EK138" s="158">
        <v>0</v>
      </c>
      <c r="EL138" s="158">
        <v>0</v>
      </c>
      <c r="EM138" s="158">
        <v>0</v>
      </c>
      <c r="EN138" s="158">
        <v>0</v>
      </c>
      <c r="EO138" s="158">
        <v>0</v>
      </c>
      <c r="EP138" s="158">
        <v>86746</v>
      </c>
      <c r="EQ138" s="158">
        <v>0</v>
      </c>
      <c r="ER138" s="158">
        <v>0</v>
      </c>
      <c r="ES138" s="158">
        <v>53422</v>
      </c>
      <c r="ET138" s="158">
        <v>0</v>
      </c>
      <c r="EU138" s="158">
        <v>0</v>
      </c>
      <c r="EV138" s="158">
        <v>0</v>
      </c>
      <c r="EW138" s="158">
        <v>0</v>
      </c>
      <c r="EX138" s="158">
        <v>0</v>
      </c>
      <c r="EY138" s="158">
        <v>0</v>
      </c>
      <c r="EZ138" s="158">
        <v>0</v>
      </c>
      <c r="FA138" s="158">
        <v>0</v>
      </c>
      <c r="FB138" s="158">
        <v>0</v>
      </c>
      <c r="FC138" s="158">
        <v>0</v>
      </c>
      <c r="FD138" s="158">
        <v>0</v>
      </c>
      <c r="FE138" s="158">
        <v>13377</v>
      </c>
      <c r="FF138" s="158">
        <v>0</v>
      </c>
      <c r="FG138" s="158">
        <v>0</v>
      </c>
      <c r="FH138" s="158">
        <v>0</v>
      </c>
      <c r="FI138" s="158">
        <v>0</v>
      </c>
      <c r="FJ138" s="158">
        <v>0</v>
      </c>
      <c r="FK138" s="158">
        <v>27969</v>
      </c>
      <c r="FL138" s="158">
        <v>0</v>
      </c>
      <c r="FM138" s="158">
        <v>0</v>
      </c>
      <c r="FN138" s="158">
        <v>0</v>
      </c>
      <c r="FO138" s="158">
        <v>0</v>
      </c>
      <c r="FP138" s="158">
        <v>0</v>
      </c>
      <c r="FQ138" s="158">
        <v>0</v>
      </c>
      <c r="FR138" s="158">
        <v>0</v>
      </c>
      <c r="FS138" s="158">
        <v>0</v>
      </c>
      <c r="FT138" s="158">
        <v>0</v>
      </c>
      <c r="FU138" s="158">
        <v>0</v>
      </c>
      <c r="FV138" s="158">
        <v>0</v>
      </c>
      <c r="FW138" s="158">
        <v>14006</v>
      </c>
      <c r="FX138" s="158">
        <v>0</v>
      </c>
      <c r="FY138" s="158">
        <v>51719</v>
      </c>
      <c r="FZ138" s="158">
        <v>0</v>
      </c>
      <c r="GA138" s="158">
        <v>13227</v>
      </c>
      <c r="GB138" s="158">
        <v>0</v>
      </c>
      <c r="GC138" s="158">
        <v>0</v>
      </c>
      <c r="GD138" s="158">
        <v>4880</v>
      </c>
      <c r="GE138" s="158">
        <v>0</v>
      </c>
      <c r="GF138" s="158">
        <v>28662</v>
      </c>
      <c r="GG138" s="158">
        <v>10417</v>
      </c>
      <c r="GH138" s="158">
        <v>4578967</v>
      </c>
      <c r="GI138" s="158">
        <v>129119</v>
      </c>
      <c r="GJ138" s="158">
        <v>148422</v>
      </c>
      <c r="GK138" s="158">
        <v>0</v>
      </c>
      <c r="GL138" s="158">
        <v>0</v>
      </c>
      <c r="GM138" s="158">
        <v>0</v>
      </c>
      <c r="GN138" s="158">
        <v>0</v>
      </c>
      <c r="GO138" s="158">
        <v>0</v>
      </c>
      <c r="GP138" s="158">
        <v>0</v>
      </c>
      <c r="GQ138" s="158">
        <v>61659</v>
      </c>
      <c r="GR138" s="158">
        <v>0</v>
      </c>
      <c r="GS138" s="158">
        <v>0</v>
      </c>
      <c r="GT138" s="158">
        <v>0</v>
      </c>
      <c r="GU138" s="162">
        <v>3138</v>
      </c>
      <c r="GV138" s="162">
        <v>0</v>
      </c>
      <c r="GW138" s="162">
        <v>111</v>
      </c>
      <c r="GX138" s="162">
        <v>368</v>
      </c>
      <c r="GY138" s="162">
        <v>12883</v>
      </c>
      <c r="GZ138" s="162">
        <v>0</v>
      </c>
      <c r="HA138" s="162">
        <v>0</v>
      </c>
      <c r="HB138" s="162">
        <v>0</v>
      </c>
      <c r="HC138" s="162">
        <v>0</v>
      </c>
      <c r="HD138" s="162">
        <v>0</v>
      </c>
      <c r="HE138" s="162">
        <v>0</v>
      </c>
      <c r="HF138" s="162">
        <v>0</v>
      </c>
      <c r="HG138" s="162">
        <v>0</v>
      </c>
      <c r="HH138" s="162">
        <v>0</v>
      </c>
      <c r="HI138" s="162">
        <v>0</v>
      </c>
      <c r="HJ138" s="162">
        <v>0</v>
      </c>
      <c r="HK138" s="162">
        <v>0</v>
      </c>
      <c r="HL138" s="162">
        <v>0</v>
      </c>
      <c r="HM138" s="162">
        <v>0</v>
      </c>
      <c r="HN138" s="162">
        <v>2078</v>
      </c>
      <c r="HO138" s="162">
        <v>0</v>
      </c>
      <c r="HP138" s="162">
        <v>0</v>
      </c>
      <c r="HQ138" s="162">
        <v>0</v>
      </c>
      <c r="HR138" s="162">
        <v>0</v>
      </c>
      <c r="HS138" s="162">
        <v>0</v>
      </c>
      <c r="HT138" s="162">
        <v>0</v>
      </c>
      <c r="HU138" s="162">
        <v>0</v>
      </c>
      <c r="HV138" s="162">
        <v>0</v>
      </c>
      <c r="HW138" s="162">
        <v>0</v>
      </c>
      <c r="HX138" s="162">
        <v>0</v>
      </c>
      <c r="HY138" s="162">
        <v>0</v>
      </c>
      <c r="HZ138" s="162">
        <v>0</v>
      </c>
      <c r="IA138" s="162">
        <v>0</v>
      </c>
      <c r="IB138" s="162">
        <v>0</v>
      </c>
      <c r="IC138" s="162">
        <v>0</v>
      </c>
      <c r="ID138" s="162">
        <v>0</v>
      </c>
      <c r="IE138" s="162">
        <v>0</v>
      </c>
      <c r="IF138" s="162">
        <v>0</v>
      </c>
      <c r="IG138" s="162">
        <v>0</v>
      </c>
      <c r="IH138" s="162">
        <v>0</v>
      </c>
      <c r="II138" s="162">
        <v>0</v>
      </c>
      <c r="IJ138" s="162">
        <v>0</v>
      </c>
      <c r="IK138" s="162">
        <v>0</v>
      </c>
      <c r="IL138" s="162">
        <v>0</v>
      </c>
      <c r="IM138" s="162">
        <v>0</v>
      </c>
      <c r="IN138" s="162">
        <v>0</v>
      </c>
      <c r="IO138" s="162">
        <v>0</v>
      </c>
      <c r="IP138" s="162">
        <v>0</v>
      </c>
      <c r="IQ138" s="162">
        <v>0</v>
      </c>
      <c r="IR138" s="162">
        <v>0</v>
      </c>
      <c r="IS138" s="162">
        <v>0</v>
      </c>
      <c r="IT138" s="162">
        <v>0</v>
      </c>
      <c r="IU138" s="162">
        <v>0</v>
      </c>
      <c r="IV138" s="162">
        <v>0</v>
      </c>
      <c r="IW138" s="162">
        <v>0</v>
      </c>
      <c r="IX138" s="162">
        <v>0</v>
      </c>
      <c r="IY138" s="162">
        <v>0</v>
      </c>
      <c r="IZ138" s="162">
        <v>0</v>
      </c>
      <c r="JA138" s="162">
        <v>0</v>
      </c>
      <c r="JB138" s="162">
        <v>0</v>
      </c>
      <c r="JC138" s="162">
        <v>0</v>
      </c>
      <c r="JD138" s="162">
        <v>0</v>
      </c>
      <c r="JE138" s="162">
        <v>0</v>
      </c>
      <c r="JF138" s="162">
        <v>0</v>
      </c>
      <c r="JG138" s="162">
        <v>0</v>
      </c>
      <c r="JH138" s="162">
        <v>0</v>
      </c>
      <c r="JI138" s="162">
        <v>0</v>
      </c>
      <c r="JJ138" s="162">
        <v>0</v>
      </c>
      <c r="JK138" s="162">
        <v>0</v>
      </c>
      <c r="JL138" s="162">
        <v>0</v>
      </c>
      <c r="JM138" s="162">
        <v>0</v>
      </c>
      <c r="JN138" s="162">
        <v>0</v>
      </c>
      <c r="JO138" s="162">
        <v>0</v>
      </c>
      <c r="JP138" s="162">
        <v>0</v>
      </c>
      <c r="JQ138" s="162">
        <v>0</v>
      </c>
      <c r="JR138" s="162">
        <v>0</v>
      </c>
      <c r="JS138" s="162">
        <v>0</v>
      </c>
      <c r="JT138" s="162">
        <v>0</v>
      </c>
      <c r="JU138" s="162">
        <v>2847</v>
      </c>
      <c r="JV138" s="162">
        <v>0</v>
      </c>
      <c r="JW138" s="162">
        <v>0</v>
      </c>
      <c r="JX138" s="162">
        <v>0</v>
      </c>
      <c r="JY138" s="162">
        <v>0</v>
      </c>
      <c r="JZ138" s="162">
        <v>0</v>
      </c>
      <c r="KA138" s="162">
        <v>0</v>
      </c>
      <c r="KB138" s="162">
        <v>0</v>
      </c>
      <c r="KC138" s="162">
        <v>0</v>
      </c>
      <c r="KD138" s="162">
        <v>0</v>
      </c>
      <c r="KE138" s="162">
        <v>0</v>
      </c>
      <c r="KF138" s="162">
        <v>0</v>
      </c>
      <c r="KG138" s="162">
        <v>0</v>
      </c>
      <c r="KH138" s="162">
        <v>0</v>
      </c>
      <c r="KI138" s="162">
        <v>0</v>
      </c>
      <c r="KJ138" s="162">
        <v>0</v>
      </c>
      <c r="KK138" s="162">
        <v>0</v>
      </c>
      <c r="KL138" s="162">
        <v>0</v>
      </c>
      <c r="KM138" s="162">
        <v>0</v>
      </c>
      <c r="KN138" s="162">
        <v>0</v>
      </c>
      <c r="KO138" s="162">
        <v>0</v>
      </c>
      <c r="KP138" s="162">
        <v>0</v>
      </c>
      <c r="KQ138" s="162">
        <v>992898</v>
      </c>
      <c r="KR138" s="162">
        <v>0</v>
      </c>
      <c r="KS138" s="162">
        <v>0</v>
      </c>
      <c r="KT138" s="162">
        <v>0</v>
      </c>
      <c r="KU138" s="162">
        <v>0</v>
      </c>
      <c r="KV138" s="162">
        <v>0</v>
      </c>
      <c r="KW138" s="162">
        <v>0</v>
      </c>
      <c r="KX138" s="162">
        <v>0</v>
      </c>
      <c r="KY138" s="162">
        <v>0</v>
      </c>
      <c r="KZ138" s="162">
        <v>0</v>
      </c>
      <c r="LA138" s="162">
        <v>0</v>
      </c>
      <c r="LB138" s="162">
        <v>0</v>
      </c>
      <c r="LC138" s="162">
        <v>0</v>
      </c>
      <c r="LD138" s="162">
        <v>0</v>
      </c>
      <c r="LE138" s="162">
        <v>0</v>
      </c>
      <c r="LF138" s="162">
        <v>0</v>
      </c>
      <c r="LG138" s="162">
        <v>0</v>
      </c>
      <c r="LH138" s="162">
        <v>0</v>
      </c>
      <c r="LI138" s="162">
        <v>0</v>
      </c>
      <c r="LJ138" s="162">
        <v>0</v>
      </c>
      <c r="LK138" s="162">
        <v>0</v>
      </c>
      <c r="LL138" s="162">
        <v>0</v>
      </c>
      <c r="LM138" s="162">
        <v>0</v>
      </c>
      <c r="LN138" s="162">
        <v>0</v>
      </c>
      <c r="LO138" s="162">
        <v>0</v>
      </c>
      <c r="LP138" s="162">
        <v>0</v>
      </c>
      <c r="LQ138" s="162">
        <v>0</v>
      </c>
      <c r="LR138" s="162">
        <v>0</v>
      </c>
      <c r="LS138" s="162">
        <v>0</v>
      </c>
      <c r="LT138" s="162">
        <v>0</v>
      </c>
      <c r="LU138" s="162">
        <v>0</v>
      </c>
      <c r="LV138" s="162">
        <v>0</v>
      </c>
      <c r="LW138" s="162">
        <v>0</v>
      </c>
      <c r="LX138" s="162">
        <v>0</v>
      </c>
      <c r="LY138" s="162">
        <v>0</v>
      </c>
      <c r="LZ138" s="162">
        <v>0</v>
      </c>
      <c r="MA138" s="162">
        <v>0</v>
      </c>
      <c r="MB138" s="162">
        <v>0</v>
      </c>
      <c r="MC138" s="162">
        <v>0</v>
      </c>
      <c r="MD138" s="162">
        <v>0</v>
      </c>
      <c r="ME138" s="162">
        <v>0</v>
      </c>
      <c r="MF138" s="162">
        <v>0</v>
      </c>
      <c r="MG138" s="162">
        <v>0</v>
      </c>
      <c r="MH138" s="162">
        <v>0</v>
      </c>
      <c r="MI138" s="162">
        <v>0</v>
      </c>
      <c r="MJ138" s="162">
        <v>0</v>
      </c>
      <c r="MK138" s="162">
        <v>0</v>
      </c>
      <c r="ML138" s="162">
        <v>0</v>
      </c>
      <c r="MM138" s="162">
        <v>0</v>
      </c>
      <c r="MN138" s="162">
        <v>0</v>
      </c>
      <c r="MO138" s="162">
        <v>0</v>
      </c>
      <c r="MP138" s="162">
        <v>0</v>
      </c>
      <c r="MQ138" s="162">
        <v>0</v>
      </c>
      <c r="MR138" s="162">
        <v>0</v>
      </c>
      <c r="MS138" s="162">
        <v>0</v>
      </c>
      <c r="MT138" s="162">
        <v>0</v>
      </c>
      <c r="MU138" s="162">
        <v>0</v>
      </c>
      <c r="MV138" s="162">
        <v>0</v>
      </c>
      <c r="MW138" s="162">
        <v>0</v>
      </c>
      <c r="MX138" s="162">
        <v>0</v>
      </c>
      <c r="MY138" s="162">
        <v>0</v>
      </c>
      <c r="MZ138" s="162">
        <v>0</v>
      </c>
      <c r="NA138" s="162">
        <v>0</v>
      </c>
      <c r="NB138" s="162">
        <v>0</v>
      </c>
      <c r="NC138" s="162">
        <v>0</v>
      </c>
      <c r="ND138" s="162">
        <v>0</v>
      </c>
      <c r="NE138" s="162">
        <v>0</v>
      </c>
      <c r="NF138" s="162">
        <v>0</v>
      </c>
      <c r="NG138" s="162">
        <v>0</v>
      </c>
      <c r="NH138" s="162">
        <v>0</v>
      </c>
      <c r="NI138" s="162">
        <v>0</v>
      </c>
      <c r="NJ138" s="162">
        <v>0</v>
      </c>
      <c r="NK138" s="162">
        <v>0</v>
      </c>
      <c r="NL138" s="162">
        <v>0</v>
      </c>
      <c r="NM138" s="162">
        <v>0</v>
      </c>
      <c r="NN138" s="162">
        <v>0</v>
      </c>
      <c r="NO138" s="162">
        <v>0</v>
      </c>
      <c r="NP138" s="162">
        <v>0</v>
      </c>
      <c r="NQ138" s="162">
        <v>0</v>
      </c>
      <c r="NR138" s="162">
        <v>0</v>
      </c>
      <c r="NS138" s="162">
        <v>0</v>
      </c>
      <c r="NT138" s="162">
        <v>0</v>
      </c>
      <c r="NU138" s="162">
        <v>0</v>
      </c>
      <c r="NV138" s="162">
        <v>0</v>
      </c>
      <c r="NW138" s="162">
        <v>0</v>
      </c>
      <c r="NX138" s="162">
        <v>0</v>
      </c>
      <c r="NY138" s="162">
        <v>0</v>
      </c>
      <c r="NZ138" s="162">
        <v>0</v>
      </c>
      <c r="OA138" s="162">
        <v>0</v>
      </c>
      <c r="OB138" s="162">
        <v>0</v>
      </c>
      <c r="OC138" s="162">
        <v>0</v>
      </c>
      <c r="OD138" s="162">
        <v>0</v>
      </c>
      <c r="OE138" s="162">
        <v>0</v>
      </c>
      <c r="OF138" s="162">
        <v>0</v>
      </c>
      <c r="OG138" s="162">
        <v>0</v>
      </c>
      <c r="OH138" s="162">
        <v>0</v>
      </c>
      <c r="OI138" s="162">
        <v>0</v>
      </c>
      <c r="OJ138" s="162">
        <v>0</v>
      </c>
      <c r="OK138" s="162">
        <v>0</v>
      </c>
      <c r="OL138" s="162">
        <v>0</v>
      </c>
      <c r="OM138" s="162">
        <v>0</v>
      </c>
      <c r="ON138" s="162">
        <v>0</v>
      </c>
      <c r="OO138" s="162">
        <v>0</v>
      </c>
      <c r="OP138" s="162">
        <v>6271330</v>
      </c>
      <c r="OQ138" s="162">
        <v>0</v>
      </c>
      <c r="OR138" s="162">
        <v>0</v>
      </c>
      <c r="OS138" s="162">
        <v>0</v>
      </c>
      <c r="OT138" s="162">
        <v>0</v>
      </c>
      <c r="OU138" s="162">
        <v>-1285316</v>
      </c>
      <c r="OV138" s="162">
        <v>1197</v>
      </c>
      <c r="OW138" s="162">
        <v>-1284119</v>
      </c>
      <c r="OX138" s="162">
        <v>4987211</v>
      </c>
      <c r="OY138" s="162">
        <v>4378849</v>
      </c>
      <c r="OZ138" s="162">
        <v>608362</v>
      </c>
      <c r="PA138" s="162">
        <v>0</v>
      </c>
      <c r="PB138" s="162">
        <v>4987211</v>
      </c>
    </row>
    <row r="139" spans="1:418" s="151" customFormat="1" ht="15" customHeight="1">
      <c r="A139" s="152" t="s">
        <v>562</v>
      </c>
      <c r="B139" s="153" t="s">
        <v>135</v>
      </c>
      <c r="C139" s="154">
        <v>0</v>
      </c>
      <c r="D139" s="154">
        <v>0</v>
      </c>
      <c r="E139" s="154">
        <v>0</v>
      </c>
      <c r="F139" s="154">
        <v>0</v>
      </c>
      <c r="G139" s="154">
        <v>0</v>
      </c>
      <c r="H139" s="154">
        <v>0</v>
      </c>
      <c r="I139" s="154">
        <v>0</v>
      </c>
      <c r="J139" s="154">
        <v>0</v>
      </c>
      <c r="K139" s="154">
        <v>0</v>
      </c>
      <c r="L139" s="154">
        <v>0</v>
      </c>
      <c r="M139" s="154">
        <v>0</v>
      </c>
      <c r="N139" s="154">
        <v>0</v>
      </c>
      <c r="O139" s="154">
        <v>0</v>
      </c>
      <c r="P139" s="154">
        <v>0</v>
      </c>
      <c r="Q139" s="154">
        <v>0</v>
      </c>
      <c r="R139" s="154">
        <v>0</v>
      </c>
      <c r="S139" s="154">
        <v>0</v>
      </c>
      <c r="T139" s="154">
        <v>0</v>
      </c>
      <c r="U139" s="154">
        <v>0</v>
      </c>
      <c r="V139" s="154">
        <v>0</v>
      </c>
      <c r="W139" s="154">
        <v>0</v>
      </c>
      <c r="X139" s="154">
        <v>0</v>
      </c>
      <c r="Y139" s="154">
        <v>0</v>
      </c>
      <c r="Z139" s="154">
        <v>0</v>
      </c>
      <c r="AA139" s="154">
        <v>0</v>
      </c>
      <c r="AB139" s="154">
        <v>0</v>
      </c>
      <c r="AC139" s="154">
        <v>0</v>
      </c>
      <c r="AD139" s="154">
        <v>0</v>
      </c>
      <c r="AE139" s="154">
        <v>0</v>
      </c>
      <c r="AF139" s="154">
        <v>0</v>
      </c>
      <c r="AG139" s="154">
        <v>0</v>
      </c>
      <c r="AH139" s="154">
        <v>0</v>
      </c>
      <c r="AI139" s="154">
        <v>0</v>
      </c>
      <c r="AJ139" s="154">
        <v>0</v>
      </c>
      <c r="AK139" s="154">
        <v>0</v>
      </c>
      <c r="AL139" s="154">
        <v>0</v>
      </c>
      <c r="AM139" s="154">
        <v>0</v>
      </c>
      <c r="AN139" s="154">
        <v>0</v>
      </c>
      <c r="AO139" s="154">
        <v>0</v>
      </c>
      <c r="AP139" s="154">
        <v>0</v>
      </c>
      <c r="AQ139" s="154">
        <v>0</v>
      </c>
      <c r="AR139" s="154">
        <v>0</v>
      </c>
      <c r="AS139" s="154">
        <v>0</v>
      </c>
      <c r="AT139" s="154">
        <v>0</v>
      </c>
      <c r="AU139" s="154">
        <v>0</v>
      </c>
      <c r="AV139" s="154">
        <v>0</v>
      </c>
      <c r="AW139" s="154">
        <v>0</v>
      </c>
      <c r="AX139" s="154">
        <v>0</v>
      </c>
      <c r="AY139" s="154">
        <v>0</v>
      </c>
      <c r="AZ139" s="154">
        <v>0</v>
      </c>
      <c r="BA139" s="154">
        <v>0</v>
      </c>
      <c r="BB139" s="154">
        <v>0</v>
      </c>
      <c r="BC139" s="154">
        <v>0</v>
      </c>
      <c r="BD139" s="154">
        <v>0</v>
      </c>
      <c r="BE139" s="154">
        <v>0</v>
      </c>
      <c r="BF139" s="154">
        <v>0</v>
      </c>
      <c r="BG139" s="154">
        <v>0</v>
      </c>
      <c r="BH139" s="154">
        <v>0</v>
      </c>
      <c r="BI139" s="154">
        <v>0</v>
      </c>
      <c r="BJ139" s="154">
        <v>0</v>
      </c>
      <c r="BK139" s="154">
        <v>0</v>
      </c>
      <c r="BL139" s="154">
        <v>0</v>
      </c>
      <c r="BM139" s="154">
        <v>0</v>
      </c>
      <c r="BN139" s="154">
        <v>0</v>
      </c>
      <c r="BO139" s="154">
        <v>0</v>
      </c>
      <c r="BP139" s="154">
        <v>0</v>
      </c>
      <c r="BQ139" s="154">
        <v>0</v>
      </c>
      <c r="BR139" s="154">
        <v>0</v>
      </c>
      <c r="BS139" s="154">
        <v>0</v>
      </c>
      <c r="BT139" s="154">
        <v>0</v>
      </c>
      <c r="BU139" s="154">
        <v>0</v>
      </c>
      <c r="BV139" s="154">
        <v>0</v>
      </c>
      <c r="BW139" s="154">
        <v>0</v>
      </c>
      <c r="BX139" s="154">
        <v>0</v>
      </c>
      <c r="BY139" s="154">
        <v>0</v>
      </c>
      <c r="BZ139" s="154">
        <v>0</v>
      </c>
      <c r="CA139" s="154">
        <v>0</v>
      </c>
      <c r="CB139" s="154">
        <v>0</v>
      </c>
      <c r="CC139" s="154">
        <v>0</v>
      </c>
      <c r="CD139" s="154">
        <v>0</v>
      </c>
      <c r="CE139" s="154">
        <v>0</v>
      </c>
      <c r="CF139" s="154">
        <v>0</v>
      </c>
      <c r="CG139" s="154">
        <v>0</v>
      </c>
      <c r="CH139" s="154">
        <v>0</v>
      </c>
      <c r="CI139" s="154">
        <v>0</v>
      </c>
      <c r="CJ139" s="154">
        <v>0</v>
      </c>
      <c r="CK139" s="154">
        <v>0</v>
      </c>
      <c r="CL139" s="154">
        <v>0</v>
      </c>
      <c r="CM139" s="154">
        <v>0</v>
      </c>
      <c r="CN139" s="154">
        <v>0</v>
      </c>
      <c r="CO139" s="154">
        <v>0</v>
      </c>
      <c r="CP139" s="154">
        <v>0</v>
      </c>
      <c r="CQ139" s="154">
        <v>0</v>
      </c>
      <c r="CR139" s="154">
        <v>0</v>
      </c>
      <c r="CS139" s="154">
        <v>0</v>
      </c>
      <c r="CT139" s="154">
        <v>0</v>
      </c>
      <c r="CU139" s="154">
        <v>0</v>
      </c>
      <c r="CV139" s="154">
        <v>0</v>
      </c>
      <c r="CW139" s="154">
        <v>0</v>
      </c>
      <c r="CX139" s="154">
        <v>0</v>
      </c>
      <c r="CY139" s="154">
        <v>0</v>
      </c>
      <c r="CZ139" s="154">
        <v>0</v>
      </c>
      <c r="DA139" s="154">
        <v>0</v>
      </c>
      <c r="DB139" s="154">
        <v>0</v>
      </c>
      <c r="DC139" s="154">
        <v>0</v>
      </c>
      <c r="DD139" s="154">
        <v>0</v>
      </c>
      <c r="DE139" s="154">
        <v>0</v>
      </c>
      <c r="DF139" s="154">
        <v>0</v>
      </c>
      <c r="DG139" s="154">
        <v>0</v>
      </c>
      <c r="DH139" s="154">
        <v>0</v>
      </c>
      <c r="DI139" s="154">
        <v>0</v>
      </c>
      <c r="DJ139" s="154">
        <v>0</v>
      </c>
      <c r="DK139" s="154">
        <v>0</v>
      </c>
      <c r="DL139" s="154">
        <v>0</v>
      </c>
      <c r="DM139" s="154">
        <v>0</v>
      </c>
      <c r="DN139" s="154">
        <v>0</v>
      </c>
      <c r="DO139" s="154">
        <v>0</v>
      </c>
      <c r="DP139" s="154">
        <v>0</v>
      </c>
      <c r="DQ139" s="154">
        <v>0</v>
      </c>
      <c r="DR139" s="154">
        <v>0</v>
      </c>
      <c r="DS139" s="154">
        <v>0</v>
      </c>
      <c r="DT139" s="154">
        <v>0</v>
      </c>
      <c r="DU139" s="154">
        <v>0</v>
      </c>
      <c r="DV139" s="154">
        <v>0</v>
      </c>
      <c r="DW139" s="154">
        <v>0</v>
      </c>
      <c r="DX139" s="154">
        <v>0</v>
      </c>
      <c r="DY139" s="154">
        <v>0</v>
      </c>
      <c r="DZ139" s="154">
        <v>0</v>
      </c>
      <c r="EA139" s="154">
        <v>0</v>
      </c>
      <c r="EB139" s="154">
        <v>0</v>
      </c>
      <c r="EC139" s="154">
        <v>0</v>
      </c>
      <c r="ED139" s="154">
        <v>0</v>
      </c>
      <c r="EE139" s="154">
        <v>0</v>
      </c>
      <c r="EF139" s="154">
        <v>636972</v>
      </c>
      <c r="EG139" s="154">
        <v>62590</v>
      </c>
      <c r="EH139" s="154">
        <v>3782</v>
      </c>
      <c r="EI139" s="154">
        <v>11866</v>
      </c>
      <c r="EJ139" s="154">
        <v>560</v>
      </c>
      <c r="EK139" s="154">
        <v>5089</v>
      </c>
      <c r="EL139" s="154">
        <v>321</v>
      </c>
      <c r="EM139" s="154">
        <v>3119</v>
      </c>
      <c r="EN139" s="154">
        <v>25518668</v>
      </c>
      <c r="EO139" s="154">
        <v>16030</v>
      </c>
      <c r="EP139" s="154">
        <v>0</v>
      </c>
      <c r="EQ139" s="154">
        <v>11956</v>
      </c>
      <c r="ER139" s="154">
        <v>0</v>
      </c>
      <c r="ES139" s="154">
        <v>32625</v>
      </c>
      <c r="ET139" s="154">
        <v>0</v>
      </c>
      <c r="EU139" s="154">
        <v>0</v>
      </c>
      <c r="EV139" s="154">
        <v>0</v>
      </c>
      <c r="EW139" s="154">
        <v>0</v>
      </c>
      <c r="EX139" s="154">
        <v>125216</v>
      </c>
      <c r="EY139" s="154">
        <v>0</v>
      </c>
      <c r="EZ139" s="154">
        <v>0</v>
      </c>
      <c r="FA139" s="154">
        <v>0</v>
      </c>
      <c r="FB139" s="154">
        <v>0</v>
      </c>
      <c r="FC139" s="154">
        <v>0</v>
      </c>
      <c r="FD139" s="154">
        <v>0</v>
      </c>
      <c r="FE139" s="154">
        <v>0</v>
      </c>
      <c r="FF139" s="154">
        <v>0</v>
      </c>
      <c r="FG139" s="154">
        <v>0</v>
      </c>
      <c r="FH139" s="154">
        <v>0</v>
      </c>
      <c r="FI139" s="154">
        <v>0</v>
      </c>
      <c r="FJ139" s="154">
        <v>0</v>
      </c>
      <c r="FK139" s="154">
        <v>0</v>
      </c>
      <c r="FL139" s="154">
        <v>0</v>
      </c>
      <c r="FM139" s="154">
        <v>0</v>
      </c>
      <c r="FN139" s="154">
        <v>0</v>
      </c>
      <c r="FO139" s="154">
        <v>0</v>
      </c>
      <c r="FP139" s="154">
        <v>0</v>
      </c>
      <c r="FQ139" s="154">
        <v>0</v>
      </c>
      <c r="FR139" s="154">
        <v>0</v>
      </c>
      <c r="FS139" s="154">
        <v>0</v>
      </c>
      <c r="FT139" s="154">
        <v>0</v>
      </c>
      <c r="FU139" s="154">
        <v>0</v>
      </c>
      <c r="FV139" s="154">
        <v>0</v>
      </c>
      <c r="FW139" s="154">
        <v>0</v>
      </c>
      <c r="FX139" s="154">
        <v>0</v>
      </c>
      <c r="FY139" s="154">
        <v>0</v>
      </c>
      <c r="FZ139" s="154">
        <v>0</v>
      </c>
      <c r="GA139" s="154">
        <v>0</v>
      </c>
      <c r="GB139" s="154">
        <v>0</v>
      </c>
      <c r="GC139" s="154">
        <v>0</v>
      </c>
      <c r="GD139" s="154">
        <v>0</v>
      </c>
      <c r="GE139" s="154">
        <v>0</v>
      </c>
      <c r="GF139" s="154">
        <v>0</v>
      </c>
      <c r="GG139" s="154">
        <v>0</v>
      </c>
      <c r="GH139" s="158">
        <v>0</v>
      </c>
      <c r="GI139" s="154">
        <v>0</v>
      </c>
      <c r="GJ139" s="154">
        <v>0</v>
      </c>
      <c r="GK139" s="154">
        <v>0</v>
      </c>
      <c r="GL139" s="154">
        <v>0</v>
      </c>
      <c r="GM139" s="154">
        <v>0</v>
      </c>
      <c r="GN139" s="154">
        <v>0</v>
      </c>
      <c r="GO139" s="154">
        <v>0</v>
      </c>
      <c r="GP139" s="154">
        <v>0</v>
      </c>
      <c r="GQ139" s="154">
        <v>0</v>
      </c>
      <c r="GR139" s="154">
        <v>0</v>
      </c>
      <c r="GS139" s="154">
        <v>0</v>
      </c>
      <c r="GT139" s="154">
        <v>0</v>
      </c>
      <c r="GU139" s="150">
        <v>0</v>
      </c>
      <c r="GV139" s="150">
        <v>0</v>
      </c>
      <c r="GW139" s="150">
        <v>0</v>
      </c>
      <c r="GX139" s="150">
        <v>0</v>
      </c>
      <c r="GY139" s="150">
        <v>0</v>
      </c>
      <c r="GZ139" s="150">
        <v>0</v>
      </c>
      <c r="HA139" s="150">
        <v>0</v>
      </c>
      <c r="HB139" s="150">
        <v>0</v>
      </c>
      <c r="HC139" s="150">
        <v>0</v>
      </c>
      <c r="HD139" s="150">
        <v>0</v>
      </c>
      <c r="HE139" s="150">
        <v>0</v>
      </c>
      <c r="HF139" s="150">
        <v>0</v>
      </c>
      <c r="HG139" s="150">
        <v>0</v>
      </c>
      <c r="HH139" s="150">
        <v>0</v>
      </c>
      <c r="HI139" s="150">
        <v>0</v>
      </c>
      <c r="HJ139" s="150">
        <v>0</v>
      </c>
      <c r="HK139" s="150">
        <v>0</v>
      </c>
      <c r="HL139" s="150">
        <v>0</v>
      </c>
      <c r="HM139" s="150">
        <v>0</v>
      </c>
      <c r="HN139" s="150">
        <v>0</v>
      </c>
      <c r="HO139" s="150">
        <v>0</v>
      </c>
      <c r="HP139" s="150">
        <v>0</v>
      </c>
      <c r="HQ139" s="150">
        <v>0</v>
      </c>
      <c r="HR139" s="150">
        <v>0</v>
      </c>
      <c r="HS139" s="150">
        <v>0</v>
      </c>
      <c r="HT139" s="150">
        <v>0</v>
      </c>
      <c r="HU139" s="150">
        <v>0</v>
      </c>
      <c r="HV139" s="150">
        <v>0</v>
      </c>
      <c r="HW139" s="150">
        <v>0</v>
      </c>
      <c r="HX139" s="150">
        <v>0</v>
      </c>
      <c r="HY139" s="150">
        <v>0</v>
      </c>
      <c r="HZ139" s="150">
        <v>0</v>
      </c>
      <c r="IA139" s="150">
        <v>0</v>
      </c>
      <c r="IB139" s="150">
        <v>0</v>
      </c>
      <c r="IC139" s="150">
        <v>0</v>
      </c>
      <c r="ID139" s="150">
        <v>0</v>
      </c>
      <c r="IE139" s="150">
        <v>0</v>
      </c>
      <c r="IF139" s="150">
        <v>0</v>
      </c>
      <c r="IG139" s="150">
        <v>0</v>
      </c>
      <c r="IH139" s="150">
        <v>0</v>
      </c>
      <c r="II139" s="150">
        <v>0</v>
      </c>
      <c r="IJ139" s="150">
        <v>0</v>
      </c>
      <c r="IK139" s="150">
        <v>0</v>
      </c>
      <c r="IL139" s="150">
        <v>0</v>
      </c>
      <c r="IM139" s="150">
        <v>0</v>
      </c>
      <c r="IN139" s="150">
        <v>0</v>
      </c>
      <c r="IO139" s="150">
        <v>0</v>
      </c>
      <c r="IP139" s="150">
        <v>0</v>
      </c>
      <c r="IQ139" s="150">
        <v>0</v>
      </c>
      <c r="IR139" s="150">
        <v>0</v>
      </c>
      <c r="IS139" s="150">
        <v>0</v>
      </c>
      <c r="IT139" s="150">
        <v>0</v>
      </c>
      <c r="IU139" s="150">
        <v>0</v>
      </c>
      <c r="IV139" s="150">
        <v>0</v>
      </c>
      <c r="IW139" s="150">
        <v>0</v>
      </c>
      <c r="IX139" s="150">
        <v>0</v>
      </c>
      <c r="IY139" s="150">
        <v>0</v>
      </c>
      <c r="IZ139" s="150">
        <v>0</v>
      </c>
      <c r="JA139" s="150">
        <v>0</v>
      </c>
      <c r="JB139" s="150">
        <v>0</v>
      </c>
      <c r="JC139" s="150">
        <v>0</v>
      </c>
      <c r="JD139" s="150">
        <v>0</v>
      </c>
      <c r="JE139" s="150">
        <v>0</v>
      </c>
      <c r="JF139" s="150">
        <v>0</v>
      </c>
      <c r="JG139" s="150">
        <v>0</v>
      </c>
      <c r="JH139" s="150">
        <v>0</v>
      </c>
      <c r="JI139" s="150">
        <v>0</v>
      </c>
      <c r="JJ139" s="150">
        <v>0</v>
      </c>
      <c r="JK139" s="150">
        <v>0</v>
      </c>
      <c r="JL139" s="150">
        <v>0</v>
      </c>
      <c r="JM139" s="150">
        <v>0</v>
      </c>
      <c r="JN139" s="150">
        <v>0</v>
      </c>
      <c r="JO139" s="150">
        <v>0</v>
      </c>
      <c r="JP139" s="150">
        <v>0</v>
      </c>
      <c r="JQ139" s="150">
        <v>0</v>
      </c>
      <c r="JR139" s="150">
        <v>0</v>
      </c>
      <c r="JS139" s="150">
        <v>0</v>
      </c>
      <c r="JT139" s="150">
        <v>0</v>
      </c>
      <c r="JU139" s="150">
        <v>0</v>
      </c>
      <c r="JV139" s="150">
        <v>0</v>
      </c>
      <c r="JW139" s="150">
        <v>0</v>
      </c>
      <c r="JX139" s="150">
        <v>0</v>
      </c>
      <c r="JY139" s="150">
        <v>0</v>
      </c>
      <c r="JZ139" s="150">
        <v>0</v>
      </c>
      <c r="KA139" s="150">
        <v>0</v>
      </c>
      <c r="KB139" s="150">
        <v>0</v>
      </c>
      <c r="KC139" s="150">
        <v>0</v>
      </c>
      <c r="KD139" s="150">
        <v>0</v>
      </c>
      <c r="KE139" s="150">
        <v>0</v>
      </c>
      <c r="KF139" s="150">
        <v>0</v>
      </c>
      <c r="KG139" s="150">
        <v>0</v>
      </c>
      <c r="KH139" s="150">
        <v>0</v>
      </c>
      <c r="KI139" s="150">
        <v>0</v>
      </c>
      <c r="KJ139" s="150">
        <v>0</v>
      </c>
      <c r="KK139" s="150">
        <v>0</v>
      </c>
      <c r="KL139" s="150">
        <v>0</v>
      </c>
      <c r="KM139" s="150">
        <v>0</v>
      </c>
      <c r="KN139" s="150">
        <v>0</v>
      </c>
      <c r="KO139" s="150">
        <v>0</v>
      </c>
      <c r="KP139" s="150">
        <v>0</v>
      </c>
      <c r="KQ139" s="150">
        <v>0</v>
      </c>
      <c r="KR139" s="150">
        <v>0</v>
      </c>
      <c r="KS139" s="150">
        <v>0</v>
      </c>
      <c r="KT139" s="150">
        <v>0</v>
      </c>
      <c r="KU139" s="150">
        <v>0</v>
      </c>
      <c r="KV139" s="150">
        <v>0</v>
      </c>
      <c r="KW139" s="150">
        <v>0</v>
      </c>
      <c r="KX139" s="150">
        <v>0</v>
      </c>
      <c r="KY139" s="150">
        <v>0</v>
      </c>
      <c r="KZ139" s="150">
        <v>0</v>
      </c>
      <c r="LA139" s="150">
        <v>0</v>
      </c>
      <c r="LB139" s="150">
        <v>0</v>
      </c>
      <c r="LC139" s="150">
        <v>0</v>
      </c>
      <c r="LD139" s="150">
        <v>0</v>
      </c>
      <c r="LE139" s="150">
        <v>0</v>
      </c>
      <c r="LF139" s="150">
        <v>0</v>
      </c>
      <c r="LG139" s="150">
        <v>0</v>
      </c>
      <c r="LH139" s="150">
        <v>0</v>
      </c>
      <c r="LI139" s="150">
        <v>0</v>
      </c>
      <c r="LJ139" s="150">
        <v>0</v>
      </c>
      <c r="LK139" s="150">
        <v>0</v>
      </c>
      <c r="LL139" s="150">
        <v>0</v>
      </c>
      <c r="LM139" s="150">
        <v>0</v>
      </c>
      <c r="LN139" s="150">
        <v>0</v>
      </c>
      <c r="LO139" s="150">
        <v>0</v>
      </c>
      <c r="LP139" s="150">
        <v>0</v>
      </c>
      <c r="LQ139" s="150">
        <v>0</v>
      </c>
      <c r="LR139" s="150">
        <v>0</v>
      </c>
      <c r="LS139" s="150">
        <v>0</v>
      </c>
      <c r="LT139" s="150">
        <v>0</v>
      </c>
      <c r="LU139" s="150">
        <v>0</v>
      </c>
      <c r="LV139" s="150">
        <v>0</v>
      </c>
      <c r="LW139" s="150">
        <v>0</v>
      </c>
      <c r="LX139" s="150">
        <v>0</v>
      </c>
      <c r="LY139" s="150">
        <v>0</v>
      </c>
      <c r="LZ139" s="150">
        <v>0</v>
      </c>
      <c r="MA139" s="150">
        <v>0</v>
      </c>
      <c r="MB139" s="150">
        <v>0</v>
      </c>
      <c r="MC139" s="150">
        <v>0</v>
      </c>
      <c r="MD139" s="150">
        <v>0</v>
      </c>
      <c r="ME139" s="150">
        <v>0</v>
      </c>
      <c r="MF139" s="150">
        <v>0</v>
      </c>
      <c r="MG139" s="150">
        <v>0</v>
      </c>
      <c r="MH139" s="150">
        <v>0</v>
      </c>
      <c r="MI139" s="150">
        <v>0</v>
      </c>
      <c r="MJ139" s="150">
        <v>0</v>
      </c>
      <c r="MK139" s="150">
        <v>0</v>
      </c>
      <c r="ML139" s="150">
        <v>0</v>
      </c>
      <c r="MM139" s="150">
        <v>0</v>
      </c>
      <c r="MN139" s="150">
        <v>0</v>
      </c>
      <c r="MO139" s="150">
        <v>0</v>
      </c>
      <c r="MP139" s="150">
        <v>0</v>
      </c>
      <c r="MQ139" s="150">
        <v>0</v>
      </c>
      <c r="MR139" s="150">
        <v>0</v>
      </c>
      <c r="MS139" s="150">
        <v>0</v>
      </c>
      <c r="MT139" s="150">
        <v>0</v>
      </c>
      <c r="MU139" s="150">
        <v>0</v>
      </c>
      <c r="MV139" s="150">
        <v>0</v>
      </c>
      <c r="MW139" s="150">
        <v>0</v>
      </c>
      <c r="MX139" s="150">
        <v>0</v>
      </c>
      <c r="MY139" s="150">
        <v>0</v>
      </c>
      <c r="MZ139" s="150">
        <v>0</v>
      </c>
      <c r="NA139" s="150">
        <v>0</v>
      </c>
      <c r="NB139" s="150">
        <v>0</v>
      </c>
      <c r="NC139" s="150">
        <v>0</v>
      </c>
      <c r="ND139" s="150">
        <v>0</v>
      </c>
      <c r="NE139" s="150">
        <v>0</v>
      </c>
      <c r="NF139" s="150">
        <v>0</v>
      </c>
      <c r="NG139" s="150">
        <v>0</v>
      </c>
      <c r="NH139" s="150">
        <v>0</v>
      </c>
      <c r="NI139" s="150">
        <v>0</v>
      </c>
      <c r="NJ139" s="150">
        <v>0</v>
      </c>
      <c r="NK139" s="150">
        <v>0</v>
      </c>
      <c r="NL139" s="150">
        <v>0</v>
      </c>
      <c r="NM139" s="150">
        <v>0</v>
      </c>
      <c r="NN139" s="150">
        <v>0</v>
      </c>
      <c r="NO139" s="150">
        <v>0</v>
      </c>
      <c r="NP139" s="150">
        <v>0</v>
      </c>
      <c r="NQ139" s="150">
        <v>0</v>
      </c>
      <c r="NR139" s="150">
        <v>0</v>
      </c>
      <c r="NS139" s="150">
        <v>0</v>
      </c>
      <c r="NT139" s="150">
        <v>0</v>
      </c>
      <c r="NU139" s="150">
        <v>0</v>
      </c>
      <c r="NV139" s="150">
        <v>0</v>
      </c>
      <c r="NW139" s="150">
        <v>0</v>
      </c>
      <c r="NX139" s="150">
        <v>0</v>
      </c>
      <c r="NY139" s="150">
        <v>0</v>
      </c>
      <c r="NZ139" s="150">
        <v>0</v>
      </c>
      <c r="OA139" s="150">
        <v>0</v>
      </c>
      <c r="OB139" s="150">
        <v>0</v>
      </c>
      <c r="OC139" s="150">
        <v>0</v>
      </c>
      <c r="OD139" s="150">
        <v>0</v>
      </c>
      <c r="OE139" s="150">
        <v>0</v>
      </c>
      <c r="OF139" s="150">
        <v>0</v>
      </c>
      <c r="OG139" s="150">
        <v>0</v>
      </c>
      <c r="OH139" s="150">
        <v>0</v>
      </c>
      <c r="OI139" s="150">
        <v>0</v>
      </c>
      <c r="OJ139" s="150">
        <v>0</v>
      </c>
      <c r="OK139" s="150">
        <v>0</v>
      </c>
      <c r="OL139" s="150">
        <v>0</v>
      </c>
      <c r="OM139" s="150">
        <v>0</v>
      </c>
      <c r="ON139" s="150">
        <v>0</v>
      </c>
      <c r="OO139" s="150">
        <v>4206</v>
      </c>
      <c r="OP139" s="150">
        <v>26433000</v>
      </c>
      <c r="OQ139" s="150">
        <v>0</v>
      </c>
      <c r="OR139" s="150">
        <v>0</v>
      </c>
      <c r="OS139" s="150">
        <v>0</v>
      </c>
      <c r="OT139" s="150">
        <v>0</v>
      </c>
      <c r="OU139" s="150">
        <v>-1345688</v>
      </c>
      <c r="OV139" s="150">
        <v>1987840</v>
      </c>
      <c r="OW139" s="150">
        <v>642152</v>
      </c>
      <c r="OX139" s="150">
        <v>27075152</v>
      </c>
      <c r="OY139" s="150">
        <v>14314464</v>
      </c>
      <c r="OZ139" s="150">
        <v>12760688</v>
      </c>
      <c r="PA139" s="150">
        <v>0</v>
      </c>
      <c r="PB139" s="150">
        <v>27075152</v>
      </c>
    </row>
    <row r="140" spans="1:418" s="151" customFormat="1" ht="15" customHeight="1">
      <c r="A140" s="152" t="s">
        <v>563</v>
      </c>
      <c r="B140" s="153" t="s">
        <v>136</v>
      </c>
      <c r="C140" s="154">
        <v>12184</v>
      </c>
      <c r="D140" s="154">
        <v>111</v>
      </c>
      <c r="E140" s="154">
        <v>7</v>
      </c>
      <c r="F140" s="154">
        <v>42</v>
      </c>
      <c r="G140" s="154">
        <v>6934</v>
      </c>
      <c r="H140" s="154">
        <v>2278</v>
      </c>
      <c r="I140" s="154">
        <v>601</v>
      </c>
      <c r="J140" s="154">
        <v>260</v>
      </c>
      <c r="K140" s="154">
        <v>92</v>
      </c>
      <c r="L140" s="154">
        <v>1398</v>
      </c>
      <c r="M140" s="154">
        <v>3</v>
      </c>
      <c r="N140" s="154">
        <v>3</v>
      </c>
      <c r="O140" s="154">
        <v>123</v>
      </c>
      <c r="P140" s="154">
        <v>522</v>
      </c>
      <c r="Q140" s="154">
        <v>0</v>
      </c>
      <c r="R140" s="154">
        <v>72</v>
      </c>
      <c r="S140" s="154">
        <v>8</v>
      </c>
      <c r="T140" s="154">
        <v>0</v>
      </c>
      <c r="U140" s="154">
        <v>0</v>
      </c>
      <c r="V140" s="154">
        <v>90</v>
      </c>
      <c r="W140" s="154">
        <v>0</v>
      </c>
      <c r="X140" s="154">
        <v>288</v>
      </c>
      <c r="Y140" s="154">
        <v>786</v>
      </c>
      <c r="Z140" s="154">
        <v>587</v>
      </c>
      <c r="AA140" s="154">
        <v>1115</v>
      </c>
      <c r="AB140" s="154">
        <v>433</v>
      </c>
      <c r="AC140" s="154">
        <v>3380</v>
      </c>
      <c r="AD140" s="154">
        <v>4704</v>
      </c>
      <c r="AE140" s="154">
        <v>28230</v>
      </c>
      <c r="AF140" s="154">
        <v>51</v>
      </c>
      <c r="AG140" s="154">
        <v>0</v>
      </c>
      <c r="AH140" s="154">
        <v>8</v>
      </c>
      <c r="AI140" s="154">
        <v>53</v>
      </c>
      <c r="AJ140" s="154">
        <v>17</v>
      </c>
      <c r="AK140" s="154">
        <v>0</v>
      </c>
      <c r="AL140" s="154">
        <v>0</v>
      </c>
      <c r="AM140" s="154">
        <v>20</v>
      </c>
      <c r="AN140" s="154">
        <v>472</v>
      </c>
      <c r="AO140" s="154">
        <v>803</v>
      </c>
      <c r="AP140" s="154">
        <v>95</v>
      </c>
      <c r="AQ140" s="154">
        <v>388</v>
      </c>
      <c r="AR140" s="154">
        <v>189</v>
      </c>
      <c r="AS140" s="154">
        <v>162</v>
      </c>
      <c r="AT140" s="154">
        <v>92</v>
      </c>
      <c r="AU140" s="154">
        <v>269</v>
      </c>
      <c r="AV140" s="154">
        <v>3482</v>
      </c>
      <c r="AW140" s="154">
        <v>1102</v>
      </c>
      <c r="AX140" s="154">
        <v>1004</v>
      </c>
      <c r="AY140" s="154">
        <v>990</v>
      </c>
      <c r="AZ140" s="154">
        <v>1783</v>
      </c>
      <c r="BA140" s="154">
        <v>440</v>
      </c>
      <c r="BB140" s="154">
        <v>471</v>
      </c>
      <c r="BC140" s="154">
        <v>1648</v>
      </c>
      <c r="BD140" s="154">
        <v>359</v>
      </c>
      <c r="BE140" s="154">
        <v>685</v>
      </c>
      <c r="BF140" s="154">
        <v>83</v>
      </c>
      <c r="BG140" s="154">
        <v>3</v>
      </c>
      <c r="BH140" s="154">
        <v>364</v>
      </c>
      <c r="BI140" s="154">
        <v>0</v>
      </c>
      <c r="BJ140" s="154">
        <v>2304</v>
      </c>
      <c r="BK140" s="154">
        <v>358</v>
      </c>
      <c r="BL140" s="154">
        <v>445</v>
      </c>
      <c r="BM140" s="154">
        <v>4583</v>
      </c>
      <c r="BN140" s="154">
        <v>1514</v>
      </c>
      <c r="BO140" s="154">
        <v>541</v>
      </c>
      <c r="BP140" s="154">
        <v>278</v>
      </c>
      <c r="BQ140" s="154">
        <v>1718</v>
      </c>
      <c r="BR140" s="154">
        <v>331</v>
      </c>
      <c r="BS140" s="154">
        <v>520</v>
      </c>
      <c r="BT140" s="154">
        <v>1560</v>
      </c>
      <c r="BU140" s="154">
        <v>1459</v>
      </c>
      <c r="BV140" s="154">
        <v>643</v>
      </c>
      <c r="BW140" s="154">
        <v>1242</v>
      </c>
      <c r="BX140" s="154">
        <v>214</v>
      </c>
      <c r="BY140" s="154">
        <v>1255</v>
      </c>
      <c r="BZ140" s="154">
        <v>5269</v>
      </c>
      <c r="CA140" s="154">
        <v>416</v>
      </c>
      <c r="CB140" s="154">
        <v>1623</v>
      </c>
      <c r="CC140" s="154">
        <v>1726</v>
      </c>
      <c r="CD140" s="154">
        <v>685</v>
      </c>
      <c r="CE140" s="154">
        <v>3961</v>
      </c>
      <c r="CF140" s="154">
        <v>451</v>
      </c>
      <c r="CG140" s="154">
        <v>6810</v>
      </c>
      <c r="CH140" s="154">
        <v>805</v>
      </c>
      <c r="CI140" s="154">
        <v>108</v>
      </c>
      <c r="CJ140" s="154">
        <v>424</v>
      </c>
      <c r="CK140" s="154">
        <v>9</v>
      </c>
      <c r="CL140" s="154">
        <v>57</v>
      </c>
      <c r="CM140" s="154">
        <v>352</v>
      </c>
      <c r="CN140" s="154">
        <v>477</v>
      </c>
      <c r="CO140" s="154">
        <v>173</v>
      </c>
      <c r="CP140" s="154">
        <v>459</v>
      </c>
      <c r="CQ140" s="154">
        <v>155</v>
      </c>
      <c r="CR140" s="154">
        <v>154</v>
      </c>
      <c r="CS140" s="154">
        <v>2070</v>
      </c>
      <c r="CT140" s="154">
        <v>877</v>
      </c>
      <c r="CU140" s="154">
        <v>1264</v>
      </c>
      <c r="CV140" s="154">
        <v>10699</v>
      </c>
      <c r="CW140" s="154">
        <v>11226</v>
      </c>
      <c r="CX140" s="154">
        <v>496</v>
      </c>
      <c r="CY140" s="154">
        <v>46555</v>
      </c>
      <c r="CZ140" s="154">
        <v>938</v>
      </c>
      <c r="DA140" s="154">
        <v>69</v>
      </c>
      <c r="DB140" s="154">
        <v>27</v>
      </c>
      <c r="DC140" s="154">
        <v>2584</v>
      </c>
      <c r="DD140" s="154">
        <v>15581</v>
      </c>
      <c r="DE140" s="154">
        <v>1699</v>
      </c>
      <c r="DF140" s="154">
        <v>164</v>
      </c>
      <c r="DG140" s="154">
        <v>29</v>
      </c>
      <c r="DH140" s="154">
        <v>1389</v>
      </c>
      <c r="DI140" s="154">
        <v>596</v>
      </c>
      <c r="DJ140" s="154">
        <v>901</v>
      </c>
      <c r="DK140" s="154">
        <v>56</v>
      </c>
      <c r="DL140" s="154">
        <v>1237</v>
      </c>
      <c r="DM140" s="154">
        <v>131</v>
      </c>
      <c r="DN140" s="154">
        <v>341</v>
      </c>
      <c r="DO140" s="154">
        <v>954</v>
      </c>
      <c r="DP140" s="154">
        <v>896</v>
      </c>
      <c r="DQ140" s="154">
        <v>354</v>
      </c>
      <c r="DR140" s="154">
        <v>596</v>
      </c>
      <c r="DS140" s="154">
        <v>280</v>
      </c>
      <c r="DT140" s="154">
        <v>1665</v>
      </c>
      <c r="DU140" s="154">
        <v>2662</v>
      </c>
      <c r="DV140" s="154">
        <v>4049</v>
      </c>
      <c r="DW140" s="154">
        <v>1962</v>
      </c>
      <c r="DX140" s="154">
        <v>3311</v>
      </c>
      <c r="DY140" s="154">
        <v>2302</v>
      </c>
      <c r="DZ140" s="154">
        <v>2070</v>
      </c>
      <c r="EA140" s="154">
        <v>16505</v>
      </c>
      <c r="EB140" s="154">
        <v>1626</v>
      </c>
      <c r="EC140" s="154">
        <v>648</v>
      </c>
      <c r="ED140" s="154">
        <v>4225</v>
      </c>
      <c r="EE140" s="154">
        <v>5012</v>
      </c>
      <c r="EF140" s="154">
        <v>101050</v>
      </c>
      <c r="EG140" s="154">
        <v>67390</v>
      </c>
      <c r="EH140" s="154">
        <v>11363</v>
      </c>
      <c r="EI140" s="154">
        <v>15224</v>
      </c>
      <c r="EJ140" s="154">
        <v>2295</v>
      </c>
      <c r="EK140" s="154">
        <v>7111</v>
      </c>
      <c r="EL140" s="154">
        <v>6630</v>
      </c>
      <c r="EM140" s="154">
        <v>10045</v>
      </c>
      <c r="EN140" s="154">
        <v>2829</v>
      </c>
      <c r="EO140" s="154">
        <v>8718</v>
      </c>
      <c r="EP140" s="154">
        <v>148</v>
      </c>
      <c r="EQ140" s="154">
        <v>1808</v>
      </c>
      <c r="ER140" s="154">
        <v>1340</v>
      </c>
      <c r="ES140" s="154">
        <v>2517</v>
      </c>
      <c r="ET140" s="154">
        <v>10602</v>
      </c>
      <c r="EU140" s="154">
        <v>971</v>
      </c>
      <c r="EV140" s="154">
        <v>10</v>
      </c>
      <c r="EW140" s="154">
        <v>687</v>
      </c>
      <c r="EX140" s="154">
        <v>38</v>
      </c>
      <c r="EY140" s="154">
        <v>2877</v>
      </c>
      <c r="EZ140" s="154">
        <v>1490</v>
      </c>
      <c r="FA140" s="154">
        <v>22635</v>
      </c>
      <c r="FB140" s="154">
        <v>2570</v>
      </c>
      <c r="FC140" s="154">
        <v>5190</v>
      </c>
      <c r="FD140" s="154">
        <v>2094</v>
      </c>
      <c r="FE140" s="154">
        <v>5338</v>
      </c>
      <c r="FF140" s="154">
        <v>2342</v>
      </c>
      <c r="FG140" s="154">
        <v>2117</v>
      </c>
      <c r="FH140" s="154">
        <v>488</v>
      </c>
      <c r="FI140" s="154">
        <v>27</v>
      </c>
      <c r="FJ140" s="154">
        <v>471</v>
      </c>
      <c r="FK140" s="154">
        <v>3697</v>
      </c>
      <c r="FL140" s="154">
        <v>5959</v>
      </c>
      <c r="FM140" s="154">
        <v>28581</v>
      </c>
      <c r="FN140" s="154">
        <v>1489</v>
      </c>
      <c r="FO140" s="154">
        <v>4599</v>
      </c>
      <c r="FP140" s="154">
        <v>5287</v>
      </c>
      <c r="FQ140" s="154">
        <v>1190</v>
      </c>
      <c r="FR140" s="154">
        <v>1143</v>
      </c>
      <c r="FS140" s="154">
        <v>7804</v>
      </c>
      <c r="FT140" s="154">
        <v>256</v>
      </c>
      <c r="FU140" s="154">
        <v>147</v>
      </c>
      <c r="FV140" s="154">
        <v>461</v>
      </c>
      <c r="FW140" s="154">
        <v>854</v>
      </c>
      <c r="FX140" s="154">
        <v>1434</v>
      </c>
      <c r="FY140" s="154">
        <v>1248</v>
      </c>
      <c r="FZ140" s="154">
        <v>12548</v>
      </c>
      <c r="GA140" s="154">
        <v>15331</v>
      </c>
      <c r="GB140" s="154">
        <v>1260</v>
      </c>
      <c r="GC140" s="154">
        <v>442</v>
      </c>
      <c r="GD140" s="154">
        <v>169</v>
      </c>
      <c r="GE140" s="154">
        <v>675</v>
      </c>
      <c r="GF140" s="154">
        <v>594</v>
      </c>
      <c r="GG140" s="154">
        <v>1584</v>
      </c>
      <c r="GH140" s="158">
        <v>318</v>
      </c>
      <c r="GI140" s="154">
        <v>496</v>
      </c>
      <c r="GJ140" s="154">
        <v>11411</v>
      </c>
      <c r="GK140" s="154">
        <v>5337</v>
      </c>
      <c r="GL140" s="154">
        <v>2208</v>
      </c>
      <c r="GM140" s="154">
        <v>1249</v>
      </c>
      <c r="GN140" s="154">
        <v>4507</v>
      </c>
      <c r="GO140" s="154">
        <v>2613</v>
      </c>
      <c r="GP140" s="154">
        <v>1046</v>
      </c>
      <c r="GQ140" s="154">
        <v>1244</v>
      </c>
      <c r="GR140" s="154">
        <v>910</v>
      </c>
      <c r="GS140" s="154">
        <v>2472</v>
      </c>
      <c r="GT140" s="154">
        <v>191</v>
      </c>
      <c r="GU140" s="150">
        <v>280</v>
      </c>
      <c r="GV140" s="150">
        <v>3599</v>
      </c>
      <c r="GW140" s="150">
        <v>439</v>
      </c>
      <c r="GX140" s="150">
        <v>230</v>
      </c>
      <c r="GY140" s="150">
        <v>1320</v>
      </c>
      <c r="GZ140" s="150">
        <v>2739</v>
      </c>
      <c r="HA140" s="150">
        <v>1994</v>
      </c>
      <c r="HB140" s="150">
        <v>2994</v>
      </c>
      <c r="HC140" s="150">
        <v>4472</v>
      </c>
      <c r="HD140" s="150">
        <v>10761</v>
      </c>
      <c r="HE140" s="150">
        <v>2053</v>
      </c>
      <c r="HF140" s="150">
        <v>1943</v>
      </c>
      <c r="HG140" s="150">
        <v>2660</v>
      </c>
      <c r="HH140" s="150">
        <v>5407</v>
      </c>
      <c r="HI140" s="150">
        <v>4345</v>
      </c>
      <c r="HJ140" s="150">
        <v>2901</v>
      </c>
      <c r="HK140" s="150">
        <v>25260</v>
      </c>
      <c r="HL140" s="150">
        <v>1101</v>
      </c>
      <c r="HM140" s="150">
        <v>14846</v>
      </c>
      <c r="HN140" s="150">
        <v>6412</v>
      </c>
      <c r="HO140" s="150">
        <v>3079</v>
      </c>
      <c r="HP140" s="150">
        <v>5656</v>
      </c>
      <c r="HQ140" s="150">
        <v>10414</v>
      </c>
      <c r="HR140" s="150">
        <v>4024</v>
      </c>
      <c r="HS140" s="150">
        <v>4955</v>
      </c>
      <c r="HT140" s="150">
        <v>1307</v>
      </c>
      <c r="HU140" s="150">
        <v>7495</v>
      </c>
      <c r="HV140" s="150">
        <v>10178</v>
      </c>
      <c r="HW140" s="150">
        <v>22471</v>
      </c>
      <c r="HX140" s="150">
        <v>12675</v>
      </c>
      <c r="HY140" s="150">
        <v>3215</v>
      </c>
      <c r="HZ140" s="150">
        <v>1940</v>
      </c>
      <c r="IA140" s="150">
        <v>6095</v>
      </c>
      <c r="IB140" s="150">
        <v>641</v>
      </c>
      <c r="IC140" s="150">
        <v>1756</v>
      </c>
      <c r="ID140" s="150">
        <v>5725</v>
      </c>
      <c r="IE140" s="150">
        <v>336</v>
      </c>
      <c r="IF140" s="150">
        <v>7015</v>
      </c>
      <c r="IG140" s="150">
        <v>12214</v>
      </c>
      <c r="IH140" s="150">
        <v>2517</v>
      </c>
      <c r="II140" s="150">
        <v>3388</v>
      </c>
      <c r="IJ140" s="150">
        <v>3385</v>
      </c>
      <c r="IK140" s="150">
        <v>10400</v>
      </c>
      <c r="IL140" s="150">
        <v>5797</v>
      </c>
      <c r="IM140" s="150">
        <v>3091</v>
      </c>
      <c r="IN140" s="150">
        <v>2574</v>
      </c>
      <c r="IO140" s="150">
        <v>5112</v>
      </c>
      <c r="IP140" s="150">
        <v>29</v>
      </c>
      <c r="IQ140" s="150">
        <v>12259</v>
      </c>
      <c r="IR140" s="150">
        <v>1208</v>
      </c>
      <c r="IS140" s="150">
        <v>6769</v>
      </c>
      <c r="IT140" s="150">
        <v>661</v>
      </c>
      <c r="IU140" s="150">
        <v>784</v>
      </c>
      <c r="IV140" s="150">
        <v>6342</v>
      </c>
      <c r="IW140" s="150">
        <v>1497</v>
      </c>
      <c r="IX140" s="150">
        <v>723</v>
      </c>
      <c r="IY140" s="150">
        <v>565</v>
      </c>
      <c r="IZ140" s="150">
        <v>343</v>
      </c>
      <c r="JA140" s="150">
        <v>1015</v>
      </c>
      <c r="JB140" s="150">
        <v>8635</v>
      </c>
      <c r="JC140" s="150">
        <v>1430</v>
      </c>
      <c r="JD140" s="150">
        <v>1276</v>
      </c>
      <c r="JE140" s="150">
        <v>1222</v>
      </c>
      <c r="JF140" s="150">
        <v>1676</v>
      </c>
      <c r="JG140" s="150">
        <v>1015</v>
      </c>
      <c r="JH140" s="150">
        <v>421</v>
      </c>
      <c r="JI140" s="150">
        <v>2429</v>
      </c>
      <c r="JJ140" s="150">
        <v>2488</v>
      </c>
      <c r="JK140" s="150">
        <v>1533</v>
      </c>
      <c r="JL140" s="150">
        <v>1692</v>
      </c>
      <c r="JM140" s="150">
        <v>2023</v>
      </c>
      <c r="JN140" s="150">
        <v>1059</v>
      </c>
      <c r="JO140" s="150">
        <v>46</v>
      </c>
      <c r="JP140" s="150">
        <v>58217</v>
      </c>
      <c r="JQ140" s="150">
        <v>2199</v>
      </c>
      <c r="JR140" s="150">
        <v>3360</v>
      </c>
      <c r="JS140" s="150">
        <v>274</v>
      </c>
      <c r="JT140" s="150">
        <v>1467</v>
      </c>
      <c r="JU140" s="150">
        <v>27832</v>
      </c>
      <c r="JV140" s="150">
        <v>55</v>
      </c>
      <c r="JW140" s="150">
        <v>19691</v>
      </c>
      <c r="JX140" s="150">
        <v>2354</v>
      </c>
      <c r="JY140" s="150">
        <v>4615</v>
      </c>
      <c r="JZ140" s="150">
        <v>1698</v>
      </c>
      <c r="KA140" s="150">
        <v>545</v>
      </c>
      <c r="KB140" s="150">
        <v>125</v>
      </c>
      <c r="KC140" s="150">
        <v>72</v>
      </c>
      <c r="KD140" s="150">
        <v>1896</v>
      </c>
      <c r="KE140" s="150">
        <v>1206</v>
      </c>
      <c r="KF140" s="150">
        <v>4158</v>
      </c>
      <c r="KG140" s="150">
        <v>148</v>
      </c>
      <c r="KH140" s="150">
        <v>897</v>
      </c>
      <c r="KI140" s="150">
        <v>258</v>
      </c>
      <c r="KJ140" s="150">
        <v>1009</v>
      </c>
      <c r="KK140" s="150">
        <v>65</v>
      </c>
      <c r="KL140" s="150">
        <v>1521</v>
      </c>
      <c r="KM140" s="150">
        <v>635</v>
      </c>
      <c r="KN140" s="150">
        <v>194</v>
      </c>
      <c r="KO140" s="150">
        <v>8085</v>
      </c>
      <c r="KP140" s="150">
        <v>3005</v>
      </c>
      <c r="KQ140" s="150">
        <v>199</v>
      </c>
      <c r="KR140" s="150">
        <v>171</v>
      </c>
      <c r="KS140" s="150">
        <v>183</v>
      </c>
      <c r="KT140" s="150">
        <v>757</v>
      </c>
      <c r="KU140" s="150">
        <v>24935</v>
      </c>
      <c r="KV140" s="150">
        <v>35298</v>
      </c>
      <c r="KW140" s="150">
        <v>6293</v>
      </c>
      <c r="KX140" s="150">
        <v>17255</v>
      </c>
      <c r="KY140" s="150">
        <v>4656</v>
      </c>
      <c r="KZ140" s="150">
        <v>683</v>
      </c>
      <c r="LA140" s="150">
        <v>4776</v>
      </c>
      <c r="LB140" s="150">
        <v>243</v>
      </c>
      <c r="LC140" s="150">
        <v>3777</v>
      </c>
      <c r="LD140" s="150">
        <v>4568</v>
      </c>
      <c r="LE140" s="150">
        <v>1232</v>
      </c>
      <c r="LF140" s="150">
        <v>14124</v>
      </c>
      <c r="LG140" s="150">
        <v>6126</v>
      </c>
      <c r="LH140" s="150">
        <v>6450</v>
      </c>
      <c r="LI140" s="150">
        <v>7005</v>
      </c>
      <c r="LJ140" s="150">
        <v>10228</v>
      </c>
      <c r="LK140" s="150">
        <v>222684</v>
      </c>
      <c r="LL140" s="150">
        <v>92871</v>
      </c>
      <c r="LM140" s="150">
        <v>8699</v>
      </c>
      <c r="LN140" s="150">
        <v>2351</v>
      </c>
      <c r="LO140" s="150">
        <v>5748</v>
      </c>
      <c r="LP140" s="150">
        <v>12334</v>
      </c>
      <c r="LQ140" s="150">
        <v>229</v>
      </c>
      <c r="LR140" s="150">
        <v>48</v>
      </c>
      <c r="LS140" s="150">
        <v>14691</v>
      </c>
      <c r="LT140" s="150">
        <v>26752</v>
      </c>
      <c r="LU140" s="150">
        <v>11830</v>
      </c>
      <c r="LV140" s="150">
        <v>3520</v>
      </c>
      <c r="LW140" s="150">
        <v>5271</v>
      </c>
      <c r="LX140" s="150">
        <v>16642</v>
      </c>
      <c r="LY140" s="150">
        <v>13439</v>
      </c>
      <c r="LZ140" s="150">
        <v>1502</v>
      </c>
      <c r="MA140" s="150">
        <v>855</v>
      </c>
      <c r="MB140" s="150">
        <v>7996</v>
      </c>
      <c r="MC140" s="150">
        <v>3527</v>
      </c>
      <c r="MD140" s="150">
        <v>6476</v>
      </c>
      <c r="ME140" s="150">
        <v>5419</v>
      </c>
      <c r="MF140" s="150">
        <v>17923</v>
      </c>
      <c r="MG140" s="150">
        <v>8763</v>
      </c>
      <c r="MH140" s="150">
        <v>3873</v>
      </c>
      <c r="MI140" s="150">
        <v>7805</v>
      </c>
      <c r="MJ140" s="150">
        <v>2717</v>
      </c>
      <c r="MK140" s="150">
        <v>4126</v>
      </c>
      <c r="ML140" s="150">
        <v>34703</v>
      </c>
      <c r="MM140" s="150">
        <v>31396</v>
      </c>
      <c r="MN140" s="150">
        <v>19168</v>
      </c>
      <c r="MO140" s="150">
        <v>8017</v>
      </c>
      <c r="MP140" s="150">
        <v>13735</v>
      </c>
      <c r="MQ140" s="150">
        <v>6941</v>
      </c>
      <c r="MR140" s="150">
        <v>0</v>
      </c>
      <c r="MS140" s="150">
        <v>53064</v>
      </c>
      <c r="MT140" s="150">
        <v>11131</v>
      </c>
      <c r="MU140" s="150">
        <v>5635</v>
      </c>
      <c r="MV140" s="150">
        <v>1310</v>
      </c>
      <c r="MW140" s="150">
        <v>1371</v>
      </c>
      <c r="MX140" s="150">
        <v>12902</v>
      </c>
      <c r="MY140" s="150">
        <v>27961</v>
      </c>
      <c r="MZ140" s="150">
        <v>41257</v>
      </c>
      <c r="NA140" s="150">
        <v>7273</v>
      </c>
      <c r="NB140" s="150">
        <v>22005</v>
      </c>
      <c r="NC140" s="150">
        <v>54867</v>
      </c>
      <c r="ND140" s="150">
        <v>46420</v>
      </c>
      <c r="NE140" s="150">
        <v>29821</v>
      </c>
      <c r="NF140" s="150">
        <v>13577</v>
      </c>
      <c r="NG140" s="150">
        <v>19850</v>
      </c>
      <c r="NH140" s="150">
        <v>4389</v>
      </c>
      <c r="NI140" s="150">
        <v>28236</v>
      </c>
      <c r="NJ140" s="150">
        <v>20222</v>
      </c>
      <c r="NK140" s="150">
        <v>12729</v>
      </c>
      <c r="NL140" s="150">
        <v>30211</v>
      </c>
      <c r="NM140" s="150">
        <v>10959</v>
      </c>
      <c r="NN140" s="150">
        <v>15679</v>
      </c>
      <c r="NO140" s="150">
        <v>5677</v>
      </c>
      <c r="NP140" s="150">
        <v>34214</v>
      </c>
      <c r="NQ140" s="150">
        <v>28969</v>
      </c>
      <c r="NR140" s="150">
        <v>3351</v>
      </c>
      <c r="NS140" s="150">
        <v>6741</v>
      </c>
      <c r="NT140" s="150">
        <v>10535</v>
      </c>
      <c r="NU140" s="150">
        <v>16266</v>
      </c>
      <c r="NV140" s="150">
        <v>3449</v>
      </c>
      <c r="NW140" s="150">
        <v>7905</v>
      </c>
      <c r="NX140" s="150">
        <v>6691</v>
      </c>
      <c r="NY140" s="150">
        <v>2277</v>
      </c>
      <c r="NZ140" s="150">
        <v>6452</v>
      </c>
      <c r="OA140" s="150">
        <v>11945</v>
      </c>
      <c r="OB140" s="150">
        <v>7916</v>
      </c>
      <c r="OC140" s="150">
        <v>15400</v>
      </c>
      <c r="OD140" s="150">
        <v>15518</v>
      </c>
      <c r="OE140" s="150">
        <v>3793</v>
      </c>
      <c r="OF140" s="150">
        <v>23391</v>
      </c>
      <c r="OG140" s="150">
        <v>27168</v>
      </c>
      <c r="OH140" s="150">
        <v>3607</v>
      </c>
      <c r="OI140" s="150">
        <v>2177</v>
      </c>
      <c r="OJ140" s="150">
        <v>11214</v>
      </c>
      <c r="OK140" s="150">
        <v>1231</v>
      </c>
      <c r="OL140" s="150">
        <v>10782</v>
      </c>
      <c r="OM140" s="150">
        <v>0</v>
      </c>
      <c r="ON140" s="150">
        <v>0</v>
      </c>
      <c r="OO140" s="150">
        <v>6799</v>
      </c>
      <c r="OP140" s="150">
        <v>2672857</v>
      </c>
      <c r="OQ140" s="150">
        <v>5246784</v>
      </c>
      <c r="OR140" s="150">
        <v>0</v>
      </c>
      <c r="OS140" s="150">
        <v>0</v>
      </c>
      <c r="OT140" s="150">
        <v>0</v>
      </c>
      <c r="OU140" s="150">
        <v>-1110599</v>
      </c>
      <c r="OV140" s="150">
        <v>3471351</v>
      </c>
      <c r="OW140" s="150">
        <v>7607536</v>
      </c>
      <c r="OX140" s="150">
        <v>10280393</v>
      </c>
      <c r="OY140" s="150">
        <v>10103473</v>
      </c>
      <c r="OZ140" s="150">
        <v>176920</v>
      </c>
      <c r="PA140" s="150">
        <v>0</v>
      </c>
      <c r="PB140" s="150">
        <v>10280393</v>
      </c>
    </row>
    <row r="141" spans="1:418" s="151" customFormat="1" ht="15" customHeight="1">
      <c r="A141" s="152" t="s">
        <v>564</v>
      </c>
      <c r="B141" s="153" t="s">
        <v>137</v>
      </c>
      <c r="C141" s="154">
        <v>0</v>
      </c>
      <c r="D141" s="154">
        <v>0</v>
      </c>
      <c r="E141" s="154">
        <v>0</v>
      </c>
      <c r="F141" s="154">
        <v>0</v>
      </c>
      <c r="G141" s="154">
        <v>0</v>
      </c>
      <c r="H141" s="154">
        <v>0</v>
      </c>
      <c r="I141" s="154">
        <v>0</v>
      </c>
      <c r="J141" s="154">
        <v>0</v>
      </c>
      <c r="K141" s="154">
        <v>0</v>
      </c>
      <c r="L141" s="154">
        <v>0</v>
      </c>
      <c r="M141" s="154">
        <v>0</v>
      </c>
      <c r="N141" s="154">
        <v>0</v>
      </c>
      <c r="O141" s="154">
        <v>0</v>
      </c>
      <c r="P141" s="154">
        <v>0</v>
      </c>
      <c r="Q141" s="154">
        <v>0</v>
      </c>
      <c r="R141" s="154">
        <v>0</v>
      </c>
      <c r="S141" s="154">
        <v>0</v>
      </c>
      <c r="T141" s="154">
        <v>0</v>
      </c>
      <c r="U141" s="154">
        <v>0</v>
      </c>
      <c r="V141" s="154">
        <v>0</v>
      </c>
      <c r="W141" s="154">
        <v>0</v>
      </c>
      <c r="X141" s="154">
        <v>0</v>
      </c>
      <c r="Y141" s="154">
        <v>284</v>
      </c>
      <c r="Z141" s="154">
        <v>0</v>
      </c>
      <c r="AA141" s="154">
        <v>0</v>
      </c>
      <c r="AB141" s="154">
        <v>0</v>
      </c>
      <c r="AC141" s="154">
        <v>0</v>
      </c>
      <c r="AD141" s="154">
        <v>0</v>
      </c>
      <c r="AE141" s="154">
        <v>0</v>
      </c>
      <c r="AF141" s="154">
        <v>0</v>
      </c>
      <c r="AG141" s="154">
        <v>0</v>
      </c>
      <c r="AH141" s="154">
        <v>0</v>
      </c>
      <c r="AI141" s="154">
        <v>0</v>
      </c>
      <c r="AJ141" s="154">
        <v>0</v>
      </c>
      <c r="AK141" s="154">
        <v>0</v>
      </c>
      <c r="AL141" s="154">
        <v>0</v>
      </c>
      <c r="AM141" s="154">
        <v>0</v>
      </c>
      <c r="AN141" s="154">
        <v>0</v>
      </c>
      <c r="AO141" s="154">
        <v>0</v>
      </c>
      <c r="AP141" s="154">
        <v>0</v>
      </c>
      <c r="AQ141" s="154">
        <v>0</v>
      </c>
      <c r="AR141" s="154">
        <v>0</v>
      </c>
      <c r="AS141" s="154">
        <v>0</v>
      </c>
      <c r="AT141" s="154">
        <v>0</v>
      </c>
      <c r="AU141" s="154">
        <v>0</v>
      </c>
      <c r="AV141" s="154">
        <v>0</v>
      </c>
      <c r="AW141" s="154">
        <v>0</v>
      </c>
      <c r="AX141" s="154">
        <v>0</v>
      </c>
      <c r="AY141" s="154">
        <v>0</v>
      </c>
      <c r="AZ141" s="154">
        <v>0</v>
      </c>
      <c r="BA141" s="154">
        <v>0</v>
      </c>
      <c r="BB141" s="154">
        <v>0</v>
      </c>
      <c r="BC141" s="154">
        <v>0</v>
      </c>
      <c r="BD141" s="154">
        <v>0</v>
      </c>
      <c r="BE141" s="154">
        <v>0</v>
      </c>
      <c r="BF141" s="154">
        <v>0</v>
      </c>
      <c r="BG141" s="154">
        <v>0</v>
      </c>
      <c r="BH141" s="154">
        <v>0</v>
      </c>
      <c r="BI141" s="154">
        <v>0</v>
      </c>
      <c r="BJ141" s="154">
        <v>0</v>
      </c>
      <c r="BK141" s="154">
        <v>0</v>
      </c>
      <c r="BL141" s="154">
        <v>0</v>
      </c>
      <c r="BM141" s="154">
        <v>0</v>
      </c>
      <c r="BN141" s="154">
        <v>0</v>
      </c>
      <c r="BO141" s="154">
        <v>0</v>
      </c>
      <c r="BP141" s="154">
        <v>0</v>
      </c>
      <c r="BQ141" s="154">
        <v>0</v>
      </c>
      <c r="BR141" s="154">
        <v>0</v>
      </c>
      <c r="BS141" s="154">
        <v>0</v>
      </c>
      <c r="BT141" s="154">
        <v>0</v>
      </c>
      <c r="BU141" s="154">
        <v>0</v>
      </c>
      <c r="BV141" s="154">
        <v>0</v>
      </c>
      <c r="BW141" s="154">
        <v>0</v>
      </c>
      <c r="BX141" s="154">
        <v>0</v>
      </c>
      <c r="BY141" s="154">
        <v>0</v>
      </c>
      <c r="BZ141" s="154">
        <v>0</v>
      </c>
      <c r="CA141" s="154">
        <v>0</v>
      </c>
      <c r="CB141" s="154">
        <v>0</v>
      </c>
      <c r="CC141" s="154">
        <v>0</v>
      </c>
      <c r="CD141" s="154">
        <v>0</v>
      </c>
      <c r="CE141" s="154">
        <v>0</v>
      </c>
      <c r="CF141" s="154">
        <v>0</v>
      </c>
      <c r="CG141" s="154">
        <v>0</v>
      </c>
      <c r="CH141" s="154">
        <v>0</v>
      </c>
      <c r="CI141" s="154">
        <v>0</v>
      </c>
      <c r="CJ141" s="154">
        <v>0</v>
      </c>
      <c r="CK141" s="154">
        <v>0</v>
      </c>
      <c r="CL141" s="154">
        <v>0</v>
      </c>
      <c r="CM141" s="154">
        <v>0</v>
      </c>
      <c r="CN141" s="154">
        <v>0</v>
      </c>
      <c r="CO141" s="154">
        <v>0</v>
      </c>
      <c r="CP141" s="154">
        <v>0</v>
      </c>
      <c r="CQ141" s="154">
        <v>0</v>
      </c>
      <c r="CR141" s="154">
        <v>0</v>
      </c>
      <c r="CS141" s="154">
        <v>0</v>
      </c>
      <c r="CT141" s="154">
        <v>0</v>
      </c>
      <c r="CU141" s="154">
        <v>0</v>
      </c>
      <c r="CV141" s="154">
        <v>0</v>
      </c>
      <c r="CW141" s="154">
        <v>0</v>
      </c>
      <c r="CX141" s="154">
        <v>0</v>
      </c>
      <c r="CY141" s="154">
        <v>0</v>
      </c>
      <c r="CZ141" s="154">
        <v>0</v>
      </c>
      <c r="DA141" s="154">
        <v>0</v>
      </c>
      <c r="DB141" s="154">
        <v>0</v>
      </c>
      <c r="DC141" s="154">
        <v>0</v>
      </c>
      <c r="DD141" s="154">
        <v>0</v>
      </c>
      <c r="DE141" s="154">
        <v>0</v>
      </c>
      <c r="DF141" s="154">
        <v>0</v>
      </c>
      <c r="DG141" s="154">
        <v>0</v>
      </c>
      <c r="DH141" s="154">
        <v>0</v>
      </c>
      <c r="DI141" s="154">
        <v>0</v>
      </c>
      <c r="DJ141" s="154">
        <v>0</v>
      </c>
      <c r="DK141" s="154">
        <v>0</v>
      </c>
      <c r="DL141" s="154">
        <v>0</v>
      </c>
      <c r="DM141" s="154">
        <v>0</v>
      </c>
      <c r="DN141" s="154">
        <v>0</v>
      </c>
      <c r="DO141" s="154">
        <v>0</v>
      </c>
      <c r="DP141" s="154">
        <v>0</v>
      </c>
      <c r="DQ141" s="154">
        <v>0</v>
      </c>
      <c r="DR141" s="154">
        <v>0</v>
      </c>
      <c r="DS141" s="154">
        <v>0</v>
      </c>
      <c r="DT141" s="154">
        <v>0</v>
      </c>
      <c r="DU141" s="154">
        <v>0</v>
      </c>
      <c r="DV141" s="154">
        <v>0</v>
      </c>
      <c r="DW141" s="154">
        <v>0</v>
      </c>
      <c r="DX141" s="154">
        <v>0</v>
      </c>
      <c r="DY141" s="154">
        <v>0</v>
      </c>
      <c r="DZ141" s="154">
        <v>0</v>
      </c>
      <c r="EA141" s="154">
        <v>0</v>
      </c>
      <c r="EB141" s="154">
        <v>0</v>
      </c>
      <c r="EC141" s="154">
        <v>0</v>
      </c>
      <c r="ED141" s="154">
        <v>0</v>
      </c>
      <c r="EE141" s="154">
        <v>0</v>
      </c>
      <c r="EF141" s="154">
        <v>0</v>
      </c>
      <c r="EG141" s="154">
        <v>0</v>
      </c>
      <c r="EH141" s="154">
        <v>0</v>
      </c>
      <c r="EI141" s="154">
        <v>0</v>
      </c>
      <c r="EJ141" s="154">
        <v>0</v>
      </c>
      <c r="EK141" s="154">
        <v>0</v>
      </c>
      <c r="EL141" s="154">
        <v>0</v>
      </c>
      <c r="EM141" s="154">
        <v>0</v>
      </c>
      <c r="EN141" s="154">
        <v>0</v>
      </c>
      <c r="EO141" s="154">
        <v>0</v>
      </c>
      <c r="EP141" s="154">
        <v>0</v>
      </c>
      <c r="EQ141" s="154">
        <v>0</v>
      </c>
      <c r="ER141" s="154">
        <v>0</v>
      </c>
      <c r="ES141" s="154">
        <v>0</v>
      </c>
      <c r="ET141" s="154">
        <v>0</v>
      </c>
      <c r="EU141" s="154">
        <v>0</v>
      </c>
      <c r="EV141" s="154">
        <v>0</v>
      </c>
      <c r="EW141" s="154">
        <v>0</v>
      </c>
      <c r="EX141" s="154">
        <v>0</v>
      </c>
      <c r="EY141" s="154">
        <v>0</v>
      </c>
      <c r="EZ141" s="154">
        <v>0</v>
      </c>
      <c r="FA141" s="154">
        <v>0</v>
      </c>
      <c r="FB141" s="154">
        <v>0</v>
      </c>
      <c r="FC141" s="154">
        <v>0</v>
      </c>
      <c r="FD141" s="154">
        <v>0</v>
      </c>
      <c r="FE141" s="154">
        <v>0</v>
      </c>
      <c r="FF141" s="154">
        <v>0</v>
      </c>
      <c r="FG141" s="154">
        <v>0</v>
      </c>
      <c r="FH141" s="154">
        <v>0</v>
      </c>
      <c r="FI141" s="154">
        <v>0</v>
      </c>
      <c r="FJ141" s="154">
        <v>0</v>
      </c>
      <c r="FK141" s="154">
        <v>0</v>
      </c>
      <c r="FL141" s="154">
        <v>0</v>
      </c>
      <c r="FM141" s="154">
        <v>0</v>
      </c>
      <c r="FN141" s="154">
        <v>0</v>
      </c>
      <c r="FO141" s="154">
        <v>0</v>
      </c>
      <c r="FP141" s="154">
        <v>0</v>
      </c>
      <c r="FQ141" s="154">
        <v>0</v>
      </c>
      <c r="FR141" s="154">
        <v>0</v>
      </c>
      <c r="FS141" s="154">
        <v>0</v>
      </c>
      <c r="FT141" s="154">
        <v>0</v>
      </c>
      <c r="FU141" s="154">
        <v>0</v>
      </c>
      <c r="FV141" s="154">
        <v>0</v>
      </c>
      <c r="FW141" s="154">
        <v>0</v>
      </c>
      <c r="FX141" s="154">
        <v>0</v>
      </c>
      <c r="FY141" s="154">
        <v>0</v>
      </c>
      <c r="FZ141" s="154">
        <v>0</v>
      </c>
      <c r="GA141" s="154">
        <v>0</v>
      </c>
      <c r="GB141" s="154">
        <v>0</v>
      </c>
      <c r="GC141" s="154">
        <v>0</v>
      </c>
      <c r="GD141" s="154">
        <v>0</v>
      </c>
      <c r="GE141" s="154">
        <v>0</v>
      </c>
      <c r="GF141" s="154">
        <v>0</v>
      </c>
      <c r="GG141" s="154">
        <v>0</v>
      </c>
      <c r="GH141" s="158">
        <v>0</v>
      </c>
      <c r="GI141" s="154">
        <v>0</v>
      </c>
      <c r="GJ141" s="154">
        <v>0</v>
      </c>
      <c r="GK141" s="154">
        <v>0</v>
      </c>
      <c r="GL141" s="154">
        <v>0</v>
      </c>
      <c r="GM141" s="154">
        <v>0</v>
      </c>
      <c r="GN141" s="154">
        <v>0</v>
      </c>
      <c r="GO141" s="154">
        <v>0</v>
      </c>
      <c r="GP141" s="154">
        <v>0</v>
      </c>
      <c r="GQ141" s="154">
        <v>0</v>
      </c>
      <c r="GR141" s="154">
        <v>0</v>
      </c>
      <c r="GS141" s="154">
        <v>0</v>
      </c>
      <c r="GT141" s="154">
        <v>0</v>
      </c>
      <c r="GU141" s="150">
        <v>0</v>
      </c>
      <c r="GV141" s="150">
        <v>0</v>
      </c>
      <c r="GW141" s="150">
        <v>0</v>
      </c>
      <c r="GX141" s="150">
        <v>0</v>
      </c>
      <c r="GY141" s="150">
        <v>0</v>
      </c>
      <c r="GZ141" s="150">
        <v>0</v>
      </c>
      <c r="HA141" s="150">
        <v>0</v>
      </c>
      <c r="HB141" s="150">
        <v>0</v>
      </c>
      <c r="HC141" s="150">
        <v>0</v>
      </c>
      <c r="HD141" s="150">
        <v>0</v>
      </c>
      <c r="HE141" s="150">
        <v>0</v>
      </c>
      <c r="HF141" s="150">
        <v>0</v>
      </c>
      <c r="HG141" s="150">
        <v>0</v>
      </c>
      <c r="HH141" s="150">
        <v>0</v>
      </c>
      <c r="HI141" s="150">
        <v>0</v>
      </c>
      <c r="HJ141" s="150">
        <v>0</v>
      </c>
      <c r="HK141" s="150">
        <v>0</v>
      </c>
      <c r="HL141" s="150">
        <v>0</v>
      </c>
      <c r="HM141" s="150">
        <v>0</v>
      </c>
      <c r="HN141" s="150">
        <v>0</v>
      </c>
      <c r="HO141" s="150">
        <v>0</v>
      </c>
      <c r="HP141" s="150">
        <v>0</v>
      </c>
      <c r="HQ141" s="150">
        <v>0</v>
      </c>
      <c r="HR141" s="150">
        <v>0</v>
      </c>
      <c r="HS141" s="150">
        <v>0</v>
      </c>
      <c r="HT141" s="150">
        <v>0</v>
      </c>
      <c r="HU141" s="150">
        <v>0</v>
      </c>
      <c r="HV141" s="150">
        <v>0</v>
      </c>
      <c r="HW141" s="150">
        <v>0</v>
      </c>
      <c r="HX141" s="150">
        <v>0</v>
      </c>
      <c r="HY141" s="150">
        <v>0</v>
      </c>
      <c r="HZ141" s="150">
        <v>0</v>
      </c>
      <c r="IA141" s="150">
        <v>0</v>
      </c>
      <c r="IB141" s="150">
        <v>0</v>
      </c>
      <c r="IC141" s="150">
        <v>0</v>
      </c>
      <c r="ID141" s="150">
        <v>0</v>
      </c>
      <c r="IE141" s="150">
        <v>0</v>
      </c>
      <c r="IF141" s="150">
        <v>0</v>
      </c>
      <c r="IG141" s="150">
        <v>0</v>
      </c>
      <c r="IH141" s="150">
        <v>0</v>
      </c>
      <c r="II141" s="150">
        <v>0</v>
      </c>
      <c r="IJ141" s="150">
        <v>0</v>
      </c>
      <c r="IK141" s="150">
        <v>0</v>
      </c>
      <c r="IL141" s="150">
        <v>0</v>
      </c>
      <c r="IM141" s="150">
        <v>0</v>
      </c>
      <c r="IN141" s="150">
        <v>0</v>
      </c>
      <c r="IO141" s="150">
        <v>0</v>
      </c>
      <c r="IP141" s="150">
        <v>0</v>
      </c>
      <c r="IQ141" s="150">
        <v>0</v>
      </c>
      <c r="IR141" s="150">
        <v>0</v>
      </c>
      <c r="IS141" s="150">
        <v>0</v>
      </c>
      <c r="IT141" s="150">
        <v>0</v>
      </c>
      <c r="IU141" s="150">
        <v>0</v>
      </c>
      <c r="IV141" s="150">
        <v>0</v>
      </c>
      <c r="IW141" s="150">
        <v>0</v>
      </c>
      <c r="IX141" s="150">
        <v>0</v>
      </c>
      <c r="IY141" s="150">
        <v>0</v>
      </c>
      <c r="IZ141" s="150">
        <v>0</v>
      </c>
      <c r="JA141" s="150">
        <v>0</v>
      </c>
      <c r="JB141" s="150">
        <v>0</v>
      </c>
      <c r="JC141" s="150">
        <v>0</v>
      </c>
      <c r="JD141" s="150">
        <v>0</v>
      </c>
      <c r="JE141" s="150">
        <v>0</v>
      </c>
      <c r="JF141" s="150">
        <v>0</v>
      </c>
      <c r="JG141" s="150">
        <v>0</v>
      </c>
      <c r="JH141" s="150">
        <v>0</v>
      </c>
      <c r="JI141" s="150">
        <v>0</v>
      </c>
      <c r="JJ141" s="150">
        <v>0</v>
      </c>
      <c r="JK141" s="150">
        <v>0</v>
      </c>
      <c r="JL141" s="150">
        <v>0</v>
      </c>
      <c r="JM141" s="150">
        <v>0</v>
      </c>
      <c r="JN141" s="150">
        <v>0</v>
      </c>
      <c r="JO141" s="150">
        <v>0</v>
      </c>
      <c r="JP141" s="150">
        <v>0</v>
      </c>
      <c r="JQ141" s="150">
        <v>0</v>
      </c>
      <c r="JR141" s="150">
        <v>0</v>
      </c>
      <c r="JS141" s="150">
        <v>0</v>
      </c>
      <c r="JT141" s="150">
        <v>0</v>
      </c>
      <c r="JU141" s="150">
        <v>0</v>
      </c>
      <c r="JV141" s="150">
        <v>0</v>
      </c>
      <c r="JW141" s="150">
        <v>0</v>
      </c>
      <c r="JX141" s="150">
        <v>0</v>
      </c>
      <c r="JY141" s="150">
        <v>0</v>
      </c>
      <c r="JZ141" s="150">
        <v>0</v>
      </c>
      <c r="KA141" s="150">
        <v>152503</v>
      </c>
      <c r="KB141" s="150">
        <v>0</v>
      </c>
      <c r="KC141" s="150">
        <v>0</v>
      </c>
      <c r="KD141" s="150">
        <v>0</v>
      </c>
      <c r="KE141" s="150">
        <v>0</v>
      </c>
      <c r="KF141" s="150">
        <v>0</v>
      </c>
      <c r="KG141" s="150">
        <v>0</v>
      </c>
      <c r="KH141" s="150">
        <v>0</v>
      </c>
      <c r="KI141" s="150">
        <v>0</v>
      </c>
      <c r="KJ141" s="150">
        <v>0</v>
      </c>
      <c r="KK141" s="150">
        <v>0</v>
      </c>
      <c r="KL141" s="150">
        <v>0</v>
      </c>
      <c r="KM141" s="150">
        <v>0</v>
      </c>
      <c r="KN141" s="150">
        <v>0</v>
      </c>
      <c r="KO141" s="150">
        <v>0</v>
      </c>
      <c r="KP141" s="150">
        <v>0</v>
      </c>
      <c r="KQ141" s="150">
        <v>0</v>
      </c>
      <c r="KR141" s="150">
        <v>0</v>
      </c>
      <c r="KS141" s="150">
        <v>0</v>
      </c>
      <c r="KT141" s="150">
        <v>0</v>
      </c>
      <c r="KU141" s="150">
        <v>0</v>
      </c>
      <c r="KV141" s="150">
        <v>0</v>
      </c>
      <c r="KW141" s="150">
        <v>0</v>
      </c>
      <c r="KX141" s="150">
        <v>0</v>
      </c>
      <c r="KY141" s="150">
        <v>0</v>
      </c>
      <c r="KZ141" s="150">
        <v>0</v>
      </c>
      <c r="LA141" s="150">
        <v>0</v>
      </c>
      <c r="LB141" s="150">
        <v>0</v>
      </c>
      <c r="LC141" s="150">
        <v>0</v>
      </c>
      <c r="LD141" s="150">
        <v>0</v>
      </c>
      <c r="LE141" s="150">
        <v>0</v>
      </c>
      <c r="LF141" s="150">
        <v>0</v>
      </c>
      <c r="LG141" s="150">
        <v>0</v>
      </c>
      <c r="LH141" s="150">
        <v>0</v>
      </c>
      <c r="LI141" s="150">
        <v>0</v>
      </c>
      <c r="LJ141" s="150">
        <v>0</v>
      </c>
      <c r="LK141" s="150">
        <v>0</v>
      </c>
      <c r="LL141" s="150">
        <v>0</v>
      </c>
      <c r="LM141" s="150">
        <v>0</v>
      </c>
      <c r="LN141" s="150">
        <v>0</v>
      </c>
      <c r="LO141" s="150">
        <v>0</v>
      </c>
      <c r="LP141" s="150">
        <v>0</v>
      </c>
      <c r="LQ141" s="150">
        <v>0</v>
      </c>
      <c r="LR141" s="150">
        <v>0</v>
      </c>
      <c r="LS141" s="150">
        <v>0</v>
      </c>
      <c r="LT141" s="150">
        <v>0</v>
      </c>
      <c r="LU141" s="150">
        <v>0</v>
      </c>
      <c r="LV141" s="150">
        <v>0</v>
      </c>
      <c r="LW141" s="150">
        <v>0</v>
      </c>
      <c r="LX141" s="150">
        <v>3975250</v>
      </c>
      <c r="LY141" s="150">
        <v>0</v>
      </c>
      <c r="LZ141" s="150">
        <v>0</v>
      </c>
      <c r="MA141" s="150">
        <v>33911</v>
      </c>
      <c r="MB141" s="150">
        <v>0</v>
      </c>
      <c r="MC141" s="150">
        <v>0</v>
      </c>
      <c r="MD141" s="150">
        <v>0</v>
      </c>
      <c r="ME141" s="150">
        <v>0</v>
      </c>
      <c r="MF141" s="150">
        <v>0</v>
      </c>
      <c r="MG141" s="150">
        <v>0</v>
      </c>
      <c r="MH141" s="150">
        <v>0</v>
      </c>
      <c r="MI141" s="150">
        <v>0</v>
      </c>
      <c r="MJ141" s="150">
        <v>0</v>
      </c>
      <c r="MK141" s="150">
        <v>0</v>
      </c>
      <c r="ML141" s="150">
        <v>0</v>
      </c>
      <c r="MM141" s="150">
        <v>0</v>
      </c>
      <c r="MN141" s="150">
        <v>0</v>
      </c>
      <c r="MO141" s="150">
        <v>0</v>
      </c>
      <c r="MP141" s="150">
        <v>0</v>
      </c>
      <c r="MQ141" s="150">
        <v>0</v>
      </c>
      <c r="MR141" s="150">
        <v>0</v>
      </c>
      <c r="MS141" s="150">
        <v>0</v>
      </c>
      <c r="MT141" s="150">
        <v>0</v>
      </c>
      <c r="MU141" s="150">
        <v>0</v>
      </c>
      <c r="MV141" s="150">
        <v>0</v>
      </c>
      <c r="MW141" s="150">
        <v>0</v>
      </c>
      <c r="MX141" s="150">
        <v>0</v>
      </c>
      <c r="MY141" s="150">
        <v>0</v>
      </c>
      <c r="MZ141" s="150">
        <v>0</v>
      </c>
      <c r="NA141" s="150">
        <v>0</v>
      </c>
      <c r="NB141" s="150">
        <v>0</v>
      </c>
      <c r="NC141" s="150">
        <v>0</v>
      </c>
      <c r="ND141" s="150">
        <v>0</v>
      </c>
      <c r="NE141" s="150">
        <v>0</v>
      </c>
      <c r="NF141" s="150">
        <v>0</v>
      </c>
      <c r="NG141" s="150">
        <v>0</v>
      </c>
      <c r="NH141" s="150">
        <v>0</v>
      </c>
      <c r="NI141" s="150">
        <v>0</v>
      </c>
      <c r="NJ141" s="150">
        <v>275987</v>
      </c>
      <c r="NK141" s="150">
        <v>1090</v>
      </c>
      <c r="NL141" s="150">
        <v>0</v>
      </c>
      <c r="NM141" s="150">
        <v>0</v>
      </c>
      <c r="NN141" s="150">
        <v>0</v>
      </c>
      <c r="NO141" s="150">
        <v>0</v>
      </c>
      <c r="NP141" s="150">
        <v>0</v>
      </c>
      <c r="NQ141" s="150">
        <v>0</v>
      </c>
      <c r="NR141" s="150">
        <v>0</v>
      </c>
      <c r="NS141" s="150">
        <v>0</v>
      </c>
      <c r="NT141" s="150">
        <v>0</v>
      </c>
      <c r="NU141" s="150">
        <v>0</v>
      </c>
      <c r="NV141" s="150">
        <v>0</v>
      </c>
      <c r="NW141" s="150">
        <v>0</v>
      </c>
      <c r="NX141" s="150">
        <v>0</v>
      </c>
      <c r="NY141" s="150">
        <v>0</v>
      </c>
      <c r="NZ141" s="150">
        <v>0</v>
      </c>
      <c r="OA141" s="150">
        <v>0</v>
      </c>
      <c r="OB141" s="150">
        <v>0</v>
      </c>
      <c r="OC141" s="150">
        <v>0</v>
      </c>
      <c r="OD141" s="150">
        <v>0</v>
      </c>
      <c r="OE141" s="150">
        <v>0</v>
      </c>
      <c r="OF141" s="150">
        <v>0</v>
      </c>
      <c r="OG141" s="150">
        <v>0</v>
      </c>
      <c r="OH141" s="150">
        <v>0</v>
      </c>
      <c r="OI141" s="150">
        <v>0</v>
      </c>
      <c r="OJ141" s="150">
        <v>0</v>
      </c>
      <c r="OK141" s="150">
        <v>0</v>
      </c>
      <c r="OL141" s="150">
        <v>0</v>
      </c>
      <c r="OM141" s="150">
        <v>0</v>
      </c>
      <c r="ON141" s="150">
        <v>0</v>
      </c>
      <c r="OO141" s="150">
        <v>0</v>
      </c>
      <c r="OP141" s="150">
        <v>4439025</v>
      </c>
      <c r="OQ141" s="150">
        <v>0</v>
      </c>
      <c r="OR141" s="150">
        <v>0</v>
      </c>
      <c r="OS141" s="150">
        <v>0</v>
      </c>
      <c r="OT141" s="150">
        <v>0</v>
      </c>
      <c r="OU141" s="150">
        <v>581058</v>
      </c>
      <c r="OV141" s="150">
        <v>6591912</v>
      </c>
      <c r="OW141" s="150">
        <v>7172970</v>
      </c>
      <c r="OX141" s="150">
        <v>11611995</v>
      </c>
      <c r="OY141" s="150">
        <v>9371588</v>
      </c>
      <c r="OZ141" s="150">
        <v>2240407</v>
      </c>
      <c r="PA141" s="150">
        <v>0</v>
      </c>
      <c r="PB141" s="150">
        <v>11611995</v>
      </c>
    </row>
    <row r="142" spans="1:418" s="151" customFormat="1" ht="15" customHeight="1">
      <c r="A142" s="152" t="s">
        <v>565</v>
      </c>
      <c r="B142" s="153" t="s">
        <v>138</v>
      </c>
      <c r="C142" s="154">
        <v>23</v>
      </c>
      <c r="D142" s="154">
        <v>909</v>
      </c>
      <c r="E142" s="154">
        <v>15</v>
      </c>
      <c r="F142" s="154">
        <v>0</v>
      </c>
      <c r="G142" s="154">
        <v>109993</v>
      </c>
      <c r="H142" s="154">
        <v>23</v>
      </c>
      <c r="I142" s="154">
        <v>10</v>
      </c>
      <c r="J142" s="154">
        <v>3</v>
      </c>
      <c r="K142" s="154">
        <v>14</v>
      </c>
      <c r="L142" s="154">
        <v>135</v>
      </c>
      <c r="M142" s="154">
        <v>3</v>
      </c>
      <c r="N142" s="154">
        <v>1</v>
      </c>
      <c r="O142" s="154">
        <v>1578</v>
      </c>
      <c r="P142" s="154">
        <v>1216</v>
      </c>
      <c r="Q142" s="154">
        <v>0</v>
      </c>
      <c r="R142" s="154">
        <v>1</v>
      </c>
      <c r="S142" s="154">
        <v>0</v>
      </c>
      <c r="T142" s="154">
        <v>984</v>
      </c>
      <c r="U142" s="154">
        <v>3153</v>
      </c>
      <c r="V142" s="154">
        <v>1165</v>
      </c>
      <c r="W142" s="154">
        <v>389</v>
      </c>
      <c r="X142" s="154">
        <v>17</v>
      </c>
      <c r="Y142" s="154">
        <v>2</v>
      </c>
      <c r="Z142" s="154">
        <v>86</v>
      </c>
      <c r="AA142" s="154">
        <v>6</v>
      </c>
      <c r="AB142" s="154">
        <v>110</v>
      </c>
      <c r="AC142" s="154">
        <v>8066</v>
      </c>
      <c r="AD142" s="154">
        <v>950</v>
      </c>
      <c r="AE142" s="154">
        <v>2480</v>
      </c>
      <c r="AF142" s="154">
        <v>343</v>
      </c>
      <c r="AG142" s="154">
        <v>0</v>
      </c>
      <c r="AH142" s="154">
        <v>10</v>
      </c>
      <c r="AI142" s="154">
        <v>0</v>
      </c>
      <c r="AJ142" s="154">
        <v>7</v>
      </c>
      <c r="AK142" s="154">
        <v>0</v>
      </c>
      <c r="AL142" s="154">
        <v>0</v>
      </c>
      <c r="AM142" s="154">
        <v>10</v>
      </c>
      <c r="AN142" s="154">
        <v>134</v>
      </c>
      <c r="AO142" s="154">
        <v>28</v>
      </c>
      <c r="AP142" s="154">
        <v>15</v>
      </c>
      <c r="AQ142" s="154">
        <v>569</v>
      </c>
      <c r="AR142" s="154">
        <v>61</v>
      </c>
      <c r="AS142" s="154">
        <v>94</v>
      </c>
      <c r="AT142" s="154">
        <v>26</v>
      </c>
      <c r="AU142" s="154">
        <v>80</v>
      </c>
      <c r="AV142" s="154">
        <v>366</v>
      </c>
      <c r="AW142" s="154">
        <v>1700</v>
      </c>
      <c r="AX142" s="154">
        <v>560</v>
      </c>
      <c r="AY142" s="154">
        <v>636</v>
      </c>
      <c r="AZ142" s="154">
        <v>630</v>
      </c>
      <c r="BA142" s="154">
        <v>164</v>
      </c>
      <c r="BB142" s="154">
        <v>72</v>
      </c>
      <c r="BC142" s="154">
        <v>193</v>
      </c>
      <c r="BD142" s="154">
        <v>45</v>
      </c>
      <c r="BE142" s="154">
        <v>184</v>
      </c>
      <c r="BF142" s="154">
        <v>139</v>
      </c>
      <c r="BG142" s="154">
        <v>1</v>
      </c>
      <c r="BH142" s="154">
        <v>57</v>
      </c>
      <c r="BI142" s="154">
        <v>0</v>
      </c>
      <c r="BJ142" s="154">
        <v>343</v>
      </c>
      <c r="BK142" s="154">
        <v>440</v>
      </c>
      <c r="BL142" s="154">
        <v>85</v>
      </c>
      <c r="BM142" s="154">
        <v>1760</v>
      </c>
      <c r="BN142" s="154">
        <v>1199</v>
      </c>
      <c r="BO142" s="154">
        <v>588</v>
      </c>
      <c r="BP142" s="154">
        <v>132</v>
      </c>
      <c r="BQ142" s="154">
        <v>552</v>
      </c>
      <c r="BR142" s="154">
        <v>158</v>
      </c>
      <c r="BS142" s="154">
        <v>49</v>
      </c>
      <c r="BT142" s="154">
        <v>218</v>
      </c>
      <c r="BU142" s="154">
        <v>1115</v>
      </c>
      <c r="BV142" s="154">
        <v>326</v>
      </c>
      <c r="BW142" s="154">
        <v>213</v>
      </c>
      <c r="BX142" s="154">
        <v>55</v>
      </c>
      <c r="BY142" s="154">
        <v>1200</v>
      </c>
      <c r="BZ142" s="154">
        <v>261</v>
      </c>
      <c r="CA142" s="154">
        <v>0</v>
      </c>
      <c r="CB142" s="154">
        <v>114</v>
      </c>
      <c r="CC142" s="154">
        <v>57</v>
      </c>
      <c r="CD142" s="154">
        <v>41</v>
      </c>
      <c r="CE142" s="154">
        <v>616</v>
      </c>
      <c r="CF142" s="154">
        <v>179</v>
      </c>
      <c r="CG142" s="154">
        <v>1994</v>
      </c>
      <c r="CH142" s="154">
        <v>20</v>
      </c>
      <c r="CI142" s="154">
        <v>4</v>
      </c>
      <c r="CJ142" s="154">
        <v>21</v>
      </c>
      <c r="CK142" s="154">
        <v>0</v>
      </c>
      <c r="CL142" s="154">
        <v>33</v>
      </c>
      <c r="CM142" s="154">
        <v>178</v>
      </c>
      <c r="CN142" s="154">
        <v>58</v>
      </c>
      <c r="CO142" s="154">
        <v>2</v>
      </c>
      <c r="CP142" s="154">
        <v>10</v>
      </c>
      <c r="CQ142" s="154">
        <v>11</v>
      </c>
      <c r="CR142" s="154">
        <v>5</v>
      </c>
      <c r="CS142" s="154">
        <v>2190</v>
      </c>
      <c r="CT142" s="154">
        <v>107</v>
      </c>
      <c r="CU142" s="154">
        <v>2274</v>
      </c>
      <c r="CV142" s="154">
        <v>70</v>
      </c>
      <c r="CW142" s="154">
        <v>767</v>
      </c>
      <c r="CX142" s="154">
        <v>242</v>
      </c>
      <c r="CY142" s="154">
        <v>4963</v>
      </c>
      <c r="CZ142" s="154">
        <v>30</v>
      </c>
      <c r="DA142" s="154">
        <v>5</v>
      </c>
      <c r="DB142" s="154">
        <v>5</v>
      </c>
      <c r="DC142" s="154">
        <v>665</v>
      </c>
      <c r="DD142" s="154">
        <v>2702</v>
      </c>
      <c r="DE142" s="154">
        <v>78</v>
      </c>
      <c r="DF142" s="154">
        <v>3</v>
      </c>
      <c r="DG142" s="154">
        <v>29</v>
      </c>
      <c r="DH142" s="154">
        <v>116</v>
      </c>
      <c r="DI142" s="154">
        <v>55</v>
      </c>
      <c r="DJ142" s="154">
        <v>177</v>
      </c>
      <c r="DK142" s="154">
        <v>1</v>
      </c>
      <c r="DL142" s="154">
        <v>357</v>
      </c>
      <c r="DM142" s="154">
        <v>0</v>
      </c>
      <c r="DN142" s="154">
        <v>166</v>
      </c>
      <c r="DO142" s="154">
        <v>314</v>
      </c>
      <c r="DP142" s="154">
        <v>1203</v>
      </c>
      <c r="DQ142" s="154">
        <v>144</v>
      </c>
      <c r="DR142" s="154">
        <v>1772</v>
      </c>
      <c r="DS142" s="154">
        <v>74</v>
      </c>
      <c r="DT142" s="154">
        <v>100</v>
      </c>
      <c r="DU142" s="154">
        <v>399</v>
      </c>
      <c r="DV142" s="154">
        <v>506</v>
      </c>
      <c r="DW142" s="154">
        <v>133</v>
      </c>
      <c r="DX142" s="154">
        <v>368</v>
      </c>
      <c r="DY142" s="154">
        <v>312</v>
      </c>
      <c r="DZ142" s="154">
        <v>460</v>
      </c>
      <c r="EA142" s="154">
        <v>3748</v>
      </c>
      <c r="EB142" s="154">
        <v>38</v>
      </c>
      <c r="EC142" s="154">
        <v>13</v>
      </c>
      <c r="ED142" s="154">
        <v>72</v>
      </c>
      <c r="EE142" s="154">
        <v>8045</v>
      </c>
      <c r="EF142" s="154">
        <v>6319</v>
      </c>
      <c r="EG142" s="154">
        <v>10785</v>
      </c>
      <c r="EH142" s="154">
        <v>10902</v>
      </c>
      <c r="EI142" s="154">
        <v>45842</v>
      </c>
      <c r="EJ142" s="154">
        <v>2487</v>
      </c>
      <c r="EK142" s="154">
        <v>2424</v>
      </c>
      <c r="EL142" s="154">
        <v>4103</v>
      </c>
      <c r="EM142" s="154">
        <v>3842</v>
      </c>
      <c r="EN142" s="154">
        <v>175</v>
      </c>
      <c r="EO142" s="154">
        <v>3418</v>
      </c>
      <c r="EP142" s="154">
        <v>471</v>
      </c>
      <c r="EQ142" s="154">
        <v>1414</v>
      </c>
      <c r="ER142" s="154">
        <v>151</v>
      </c>
      <c r="ES142" s="154">
        <v>5584</v>
      </c>
      <c r="ET142" s="154">
        <v>1059</v>
      </c>
      <c r="EU142" s="154">
        <v>189</v>
      </c>
      <c r="EV142" s="154">
        <v>10</v>
      </c>
      <c r="EW142" s="154">
        <v>972</v>
      </c>
      <c r="EX142" s="154">
        <v>39</v>
      </c>
      <c r="EY142" s="154">
        <v>104</v>
      </c>
      <c r="EZ142" s="154">
        <v>260</v>
      </c>
      <c r="FA142" s="154">
        <v>1263</v>
      </c>
      <c r="FB142" s="154">
        <v>285</v>
      </c>
      <c r="FC142" s="154">
        <v>4808</v>
      </c>
      <c r="FD142" s="154">
        <v>3186</v>
      </c>
      <c r="FE142" s="154">
        <v>2319</v>
      </c>
      <c r="FF142" s="154">
        <v>158</v>
      </c>
      <c r="FG142" s="154">
        <v>286</v>
      </c>
      <c r="FH142" s="154">
        <v>181</v>
      </c>
      <c r="FI142" s="154">
        <v>6</v>
      </c>
      <c r="FJ142" s="154">
        <v>120</v>
      </c>
      <c r="FK142" s="154">
        <v>2975</v>
      </c>
      <c r="FL142" s="154">
        <v>4585</v>
      </c>
      <c r="FM142" s="154">
        <v>12642</v>
      </c>
      <c r="FN142" s="154">
        <v>1214</v>
      </c>
      <c r="FO142" s="154">
        <v>446</v>
      </c>
      <c r="FP142" s="154">
        <v>753</v>
      </c>
      <c r="FQ142" s="154">
        <v>2108</v>
      </c>
      <c r="FR142" s="154">
        <v>2615</v>
      </c>
      <c r="FS142" s="154">
        <v>35656</v>
      </c>
      <c r="FT142" s="154">
        <v>734</v>
      </c>
      <c r="FU142" s="154">
        <v>1252</v>
      </c>
      <c r="FV142" s="154">
        <v>5178</v>
      </c>
      <c r="FW142" s="154">
        <v>263</v>
      </c>
      <c r="FX142" s="154">
        <v>2530</v>
      </c>
      <c r="FY142" s="154">
        <v>2466</v>
      </c>
      <c r="FZ142" s="154">
        <v>803</v>
      </c>
      <c r="GA142" s="154">
        <v>1217</v>
      </c>
      <c r="GB142" s="154">
        <v>152</v>
      </c>
      <c r="GC142" s="154">
        <v>137</v>
      </c>
      <c r="GD142" s="154">
        <v>157</v>
      </c>
      <c r="GE142" s="154">
        <v>261</v>
      </c>
      <c r="GF142" s="154">
        <v>4001</v>
      </c>
      <c r="GG142" s="154">
        <v>1260</v>
      </c>
      <c r="GH142" s="158">
        <v>3388</v>
      </c>
      <c r="GI142" s="154">
        <v>2554</v>
      </c>
      <c r="GJ142" s="154">
        <v>37771</v>
      </c>
      <c r="GK142" s="154">
        <v>7832</v>
      </c>
      <c r="GL142" s="154">
        <v>7404</v>
      </c>
      <c r="GM142" s="154">
        <v>2296</v>
      </c>
      <c r="GN142" s="154">
        <v>6506</v>
      </c>
      <c r="GO142" s="154">
        <v>5389</v>
      </c>
      <c r="GP142" s="154">
        <v>3644</v>
      </c>
      <c r="GQ142" s="154">
        <v>2813</v>
      </c>
      <c r="GR142" s="154">
        <v>1877</v>
      </c>
      <c r="GS142" s="154">
        <v>6451</v>
      </c>
      <c r="GT142" s="154">
        <v>410</v>
      </c>
      <c r="GU142" s="150">
        <v>215</v>
      </c>
      <c r="GV142" s="150">
        <v>1061</v>
      </c>
      <c r="GW142" s="150">
        <v>239</v>
      </c>
      <c r="GX142" s="150">
        <v>415</v>
      </c>
      <c r="GY142" s="150">
        <v>136</v>
      </c>
      <c r="GZ142" s="150">
        <v>2847</v>
      </c>
      <c r="HA142" s="150">
        <v>2879</v>
      </c>
      <c r="HB142" s="150">
        <v>258</v>
      </c>
      <c r="HC142" s="150">
        <v>1074</v>
      </c>
      <c r="HD142" s="150">
        <v>2724</v>
      </c>
      <c r="HE142" s="150">
        <v>850</v>
      </c>
      <c r="HF142" s="150">
        <v>1795</v>
      </c>
      <c r="HG142" s="150">
        <v>409</v>
      </c>
      <c r="HH142" s="150">
        <v>1845</v>
      </c>
      <c r="HI142" s="150">
        <v>2643</v>
      </c>
      <c r="HJ142" s="150">
        <v>1159</v>
      </c>
      <c r="HK142" s="150">
        <v>18293</v>
      </c>
      <c r="HL142" s="150">
        <v>706</v>
      </c>
      <c r="HM142" s="150">
        <v>4651</v>
      </c>
      <c r="HN142" s="150">
        <v>6599</v>
      </c>
      <c r="HO142" s="150">
        <v>2268</v>
      </c>
      <c r="HP142" s="150">
        <v>836</v>
      </c>
      <c r="HQ142" s="150">
        <v>705</v>
      </c>
      <c r="HR142" s="150">
        <v>951</v>
      </c>
      <c r="HS142" s="150">
        <v>3496</v>
      </c>
      <c r="HT142" s="150">
        <v>106</v>
      </c>
      <c r="HU142" s="150">
        <v>306</v>
      </c>
      <c r="HV142" s="150">
        <v>481</v>
      </c>
      <c r="HW142" s="150">
        <v>2263</v>
      </c>
      <c r="HX142" s="150">
        <v>1392</v>
      </c>
      <c r="HY142" s="150">
        <v>954</v>
      </c>
      <c r="HZ142" s="150">
        <v>291</v>
      </c>
      <c r="IA142" s="150">
        <v>407</v>
      </c>
      <c r="IB142" s="150">
        <v>110</v>
      </c>
      <c r="IC142" s="150">
        <v>396</v>
      </c>
      <c r="ID142" s="150">
        <v>2226</v>
      </c>
      <c r="IE142" s="150">
        <v>124</v>
      </c>
      <c r="IF142" s="150">
        <v>1185</v>
      </c>
      <c r="IG142" s="150">
        <v>869</v>
      </c>
      <c r="IH142" s="150">
        <v>737</v>
      </c>
      <c r="II142" s="150">
        <v>413</v>
      </c>
      <c r="IJ142" s="150">
        <v>177</v>
      </c>
      <c r="IK142" s="150">
        <v>2663</v>
      </c>
      <c r="IL142" s="150">
        <v>257</v>
      </c>
      <c r="IM142" s="150">
        <v>406</v>
      </c>
      <c r="IN142" s="150">
        <v>4088</v>
      </c>
      <c r="IO142" s="150">
        <v>1336</v>
      </c>
      <c r="IP142" s="150">
        <v>115</v>
      </c>
      <c r="IQ142" s="150">
        <v>4399</v>
      </c>
      <c r="IR142" s="150">
        <v>3096</v>
      </c>
      <c r="IS142" s="150">
        <v>2451</v>
      </c>
      <c r="IT142" s="150">
        <v>309</v>
      </c>
      <c r="IU142" s="150">
        <v>152</v>
      </c>
      <c r="IV142" s="150">
        <v>719</v>
      </c>
      <c r="IW142" s="150">
        <v>129</v>
      </c>
      <c r="IX142" s="150">
        <v>327</v>
      </c>
      <c r="IY142" s="150">
        <v>213</v>
      </c>
      <c r="IZ142" s="150">
        <v>147</v>
      </c>
      <c r="JA142" s="150">
        <v>137</v>
      </c>
      <c r="JB142" s="150">
        <v>2292</v>
      </c>
      <c r="JC142" s="150">
        <v>557</v>
      </c>
      <c r="JD142" s="150">
        <v>292</v>
      </c>
      <c r="JE142" s="150">
        <v>266</v>
      </c>
      <c r="JF142" s="150">
        <v>657</v>
      </c>
      <c r="JG142" s="150">
        <v>202</v>
      </c>
      <c r="JH142" s="150">
        <v>145</v>
      </c>
      <c r="JI142" s="150">
        <v>139</v>
      </c>
      <c r="JJ142" s="150">
        <v>77</v>
      </c>
      <c r="JK142" s="150">
        <v>281</v>
      </c>
      <c r="JL142" s="150">
        <v>324</v>
      </c>
      <c r="JM142" s="150">
        <v>241</v>
      </c>
      <c r="JN142" s="150">
        <v>247</v>
      </c>
      <c r="JO142" s="150">
        <v>8</v>
      </c>
      <c r="JP142" s="150">
        <v>3199</v>
      </c>
      <c r="JQ142" s="150">
        <v>761</v>
      </c>
      <c r="JR142" s="150">
        <v>1318</v>
      </c>
      <c r="JS142" s="150">
        <v>224</v>
      </c>
      <c r="JT142" s="150">
        <v>107</v>
      </c>
      <c r="JU142" s="150">
        <v>6839</v>
      </c>
      <c r="JV142" s="150">
        <v>78</v>
      </c>
      <c r="JW142" s="150">
        <v>2822</v>
      </c>
      <c r="JX142" s="150">
        <v>847</v>
      </c>
      <c r="JY142" s="150">
        <v>396</v>
      </c>
      <c r="JZ142" s="150">
        <v>434</v>
      </c>
      <c r="KA142" s="150">
        <v>424</v>
      </c>
      <c r="KB142" s="150">
        <v>139</v>
      </c>
      <c r="KC142" s="150">
        <v>63</v>
      </c>
      <c r="KD142" s="150">
        <v>1431</v>
      </c>
      <c r="KE142" s="150">
        <v>290</v>
      </c>
      <c r="KF142" s="150">
        <v>952</v>
      </c>
      <c r="KG142" s="150">
        <v>50</v>
      </c>
      <c r="KH142" s="150">
        <v>334</v>
      </c>
      <c r="KI142" s="150">
        <v>16</v>
      </c>
      <c r="KJ142" s="150">
        <v>192</v>
      </c>
      <c r="KK142" s="150">
        <v>5</v>
      </c>
      <c r="KL142" s="150">
        <v>1124</v>
      </c>
      <c r="KM142" s="150">
        <v>621</v>
      </c>
      <c r="KN142" s="150">
        <v>126</v>
      </c>
      <c r="KO142" s="150">
        <v>57369</v>
      </c>
      <c r="KP142" s="150">
        <v>254</v>
      </c>
      <c r="KQ142" s="150">
        <v>3827</v>
      </c>
      <c r="KR142" s="150">
        <v>710</v>
      </c>
      <c r="KS142" s="150">
        <v>279</v>
      </c>
      <c r="KT142" s="150">
        <v>329</v>
      </c>
      <c r="KU142" s="150">
        <v>10951</v>
      </c>
      <c r="KV142" s="150">
        <v>7638</v>
      </c>
      <c r="KW142" s="150">
        <v>4462</v>
      </c>
      <c r="KX142" s="150">
        <v>2350</v>
      </c>
      <c r="KY142" s="150">
        <v>1672</v>
      </c>
      <c r="KZ142" s="150">
        <v>885</v>
      </c>
      <c r="LA142" s="150">
        <v>568</v>
      </c>
      <c r="LB142" s="150">
        <v>183</v>
      </c>
      <c r="LC142" s="150">
        <v>1053</v>
      </c>
      <c r="LD142" s="150">
        <v>1840</v>
      </c>
      <c r="LE142" s="150">
        <v>463</v>
      </c>
      <c r="LF142" s="150">
        <v>3641</v>
      </c>
      <c r="LG142" s="150">
        <v>1441</v>
      </c>
      <c r="LH142" s="150">
        <v>592</v>
      </c>
      <c r="LI142" s="150">
        <v>991</v>
      </c>
      <c r="LJ142" s="150">
        <v>2649</v>
      </c>
      <c r="LK142" s="150">
        <v>119701</v>
      </c>
      <c r="LL142" s="150">
        <v>111786</v>
      </c>
      <c r="LM142" s="150">
        <v>351691</v>
      </c>
      <c r="LN142" s="150">
        <v>7551</v>
      </c>
      <c r="LO142" s="150">
        <v>52474</v>
      </c>
      <c r="LP142" s="150">
        <v>38673</v>
      </c>
      <c r="LQ142" s="150">
        <v>1386</v>
      </c>
      <c r="LR142" s="150">
        <v>201</v>
      </c>
      <c r="LS142" s="150">
        <v>21812</v>
      </c>
      <c r="LT142" s="150">
        <v>6083</v>
      </c>
      <c r="LU142" s="150">
        <v>718</v>
      </c>
      <c r="LV142" s="150">
        <v>12330</v>
      </c>
      <c r="LW142" s="150">
        <v>2870</v>
      </c>
      <c r="LX142" s="150">
        <v>394</v>
      </c>
      <c r="LY142" s="150">
        <v>2761</v>
      </c>
      <c r="LZ142" s="150">
        <v>409</v>
      </c>
      <c r="MA142" s="150">
        <v>998</v>
      </c>
      <c r="MB142" s="150">
        <v>514</v>
      </c>
      <c r="MC142" s="150">
        <v>2440</v>
      </c>
      <c r="MD142" s="150">
        <v>985</v>
      </c>
      <c r="ME142" s="150">
        <v>1457</v>
      </c>
      <c r="MF142" s="150">
        <v>2137</v>
      </c>
      <c r="MG142" s="150">
        <v>77</v>
      </c>
      <c r="MH142" s="150">
        <v>2151</v>
      </c>
      <c r="MI142" s="150">
        <v>754</v>
      </c>
      <c r="MJ142" s="150">
        <v>229</v>
      </c>
      <c r="MK142" s="150">
        <v>195</v>
      </c>
      <c r="ML142" s="150">
        <v>5294</v>
      </c>
      <c r="MM142" s="150">
        <v>2221</v>
      </c>
      <c r="MN142" s="150">
        <v>2195</v>
      </c>
      <c r="MO142" s="150">
        <v>6012</v>
      </c>
      <c r="MP142" s="150">
        <v>1734</v>
      </c>
      <c r="MQ142" s="150">
        <v>707</v>
      </c>
      <c r="MR142" s="150">
        <v>0</v>
      </c>
      <c r="MS142" s="150">
        <v>12733</v>
      </c>
      <c r="MT142" s="150">
        <v>5713</v>
      </c>
      <c r="MU142" s="150">
        <v>6889</v>
      </c>
      <c r="MV142" s="150">
        <v>354</v>
      </c>
      <c r="MW142" s="150">
        <v>369</v>
      </c>
      <c r="MX142" s="150">
        <v>3155</v>
      </c>
      <c r="MY142" s="150">
        <v>5832</v>
      </c>
      <c r="MZ142" s="150">
        <v>1673</v>
      </c>
      <c r="NA142" s="150">
        <v>188</v>
      </c>
      <c r="NB142" s="150">
        <v>1199</v>
      </c>
      <c r="NC142" s="150">
        <v>3627</v>
      </c>
      <c r="ND142" s="150">
        <v>4324</v>
      </c>
      <c r="NE142" s="150">
        <v>839</v>
      </c>
      <c r="NF142" s="150">
        <v>5927</v>
      </c>
      <c r="NG142" s="150">
        <v>3909</v>
      </c>
      <c r="NH142" s="150">
        <v>2800</v>
      </c>
      <c r="NI142" s="150">
        <v>7249</v>
      </c>
      <c r="NJ142" s="150">
        <v>34184</v>
      </c>
      <c r="NK142" s="150">
        <v>57175</v>
      </c>
      <c r="NL142" s="150">
        <v>47889</v>
      </c>
      <c r="NM142" s="150">
        <v>36260</v>
      </c>
      <c r="NN142" s="150">
        <v>47276</v>
      </c>
      <c r="NO142" s="150">
        <v>1724</v>
      </c>
      <c r="NP142" s="150">
        <v>1981</v>
      </c>
      <c r="NQ142" s="150">
        <v>5652</v>
      </c>
      <c r="NR142" s="150">
        <v>651</v>
      </c>
      <c r="NS142" s="150">
        <v>2935</v>
      </c>
      <c r="NT142" s="150">
        <v>2407</v>
      </c>
      <c r="NU142" s="150">
        <v>3469</v>
      </c>
      <c r="NV142" s="150">
        <v>247</v>
      </c>
      <c r="NW142" s="150">
        <v>663</v>
      </c>
      <c r="NX142" s="150">
        <v>4192</v>
      </c>
      <c r="NY142" s="150">
        <v>211</v>
      </c>
      <c r="NZ142" s="150">
        <v>1014</v>
      </c>
      <c r="OA142" s="150">
        <v>962</v>
      </c>
      <c r="OB142" s="150">
        <v>789</v>
      </c>
      <c r="OC142" s="150">
        <v>7476</v>
      </c>
      <c r="OD142" s="150">
        <v>3131</v>
      </c>
      <c r="OE142" s="150">
        <v>1924</v>
      </c>
      <c r="OF142" s="150">
        <v>7060</v>
      </c>
      <c r="OG142" s="150">
        <v>3179</v>
      </c>
      <c r="OH142" s="150">
        <v>2320</v>
      </c>
      <c r="OI142" s="150">
        <v>2285</v>
      </c>
      <c r="OJ142" s="150">
        <v>14888</v>
      </c>
      <c r="OK142" s="150">
        <v>123</v>
      </c>
      <c r="OL142" s="150">
        <v>23517</v>
      </c>
      <c r="OM142" s="150">
        <v>0</v>
      </c>
      <c r="ON142" s="150">
        <v>0</v>
      </c>
      <c r="OO142" s="150">
        <v>5750</v>
      </c>
      <c r="OP142" s="150">
        <v>1841254</v>
      </c>
      <c r="OQ142" s="150">
        <v>1320994</v>
      </c>
      <c r="OR142" s="150">
        <v>0</v>
      </c>
      <c r="OS142" s="150">
        <v>0</v>
      </c>
      <c r="OT142" s="150">
        <v>0</v>
      </c>
      <c r="OU142" s="150">
        <v>-770503</v>
      </c>
      <c r="OV142" s="150">
        <v>707812</v>
      </c>
      <c r="OW142" s="150">
        <v>1258303</v>
      </c>
      <c r="OX142" s="150">
        <v>3099557</v>
      </c>
      <c r="OY142" s="150">
        <v>3075437</v>
      </c>
      <c r="OZ142" s="150">
        <v>24120</v>
      </c>
      <c r="PA142" s="150">
        <v>0</v>
      </c>
      <c r="PB142" s="150">
        <v>3099557</v>
      </c>
    </row>
    <row r="143" spans="1:418" s="151" customFormat="1" ht="15" customHeight="1">
      <c r="A143" s="152" t="s">
        <v>566</v>
      </c>
      <c r="B143" s="153" t="s">
        <v>139</v>
      </c>
      <c r="C143" s="154">
        <v>70036</v>
      </c>
      <c r="D143" s="154">
        <v>4850</v>
      </c>
      <c r="E143" s="154">
        <v>771</v>
      </c>
      <c r="F143" s="154">
        <v>329</v>
      </c>
      <c r="G143" s="154">
        <v>48515</v>
      </c>
      <c r="H143" s="154">
        <v>43152</v>
      </c>
      <c r="I143" s="154">
        <v>3684</v>
      </c>
      <c r="J143" s="154">
        <v>1963</v>
      </c>
      <c r="K143" s="154">
        <v>462</v>
      </c>
      <c r="L143" s="154">
        <v>6278</v>
      </c>
      <c r="M143" s="154">
        <v>125</v>
      </c>
      <c r="N143" s="154">
        <v>1</v>
      </c>
      <c r="O143" s="154">
        <v>856</v>
      </c>
      <c r="P143" s="154">
        <v>174350</v>
      </c>
      <c r="Q143" s="154">
        <v>0</v>
      </c>
      <c r="R143" s="154">
        <v>323</v>
      </c>
      <c r="S143" s="154">
        <v>9</v>
      </c>
      <c r="T143" s="154">
        <v>1258</v>
      </c>
      <c r="U143" s="154">
        <v>1160</v>
      </c>
      <c r="V143" s="154">
        <v>3404</v>
      </c>
      <c r="W143" s="154">
        <v>9216</v>
      </c>
      <c r="X143" s="154">
        <v>1863</v>
      </c>
      <c r="Y143" s="154">
        <v>3283</v>
      </c>
      <c r="Z143" s="154">
        <v>3169</v>
      </c>
      <c r="AA143" s="154">
        <v>1382</v>
      </c>
      <c r="AB143" s="154">
        <v>1165</v>
      </c>
      <c r="AC143" s="154">
        <v>497685</v>
      </c>
      <c r="AD143" s="154">
        <v>35698</v>
      </c>
      <c r="AE143" s="154">
        <v>10092</v>
      </c>
      <c r="AF143" s="154">
        <v>385</v>
      </c>
      <c r="AG143" s="154">
        <v>0</v>
      </c>
      <c r="AH143" s="154">
        <v>2</v>
      </c>
      <c r="AI143" s="154">
        <v>40</v>
      </c>
      <c r="AJ143" s="154">
        <v>1397</v>
      </c>
      <c r="AK143" s="154">
        <v>0</v>
      </c>
      <c r="AL143" s="154">
        <v>143</v>
      </c>
      <c r="AM143" s="154">
        <v>853</v>
      </c>
      <c r="AN143" s="154">
        <v>12672</v>
      </c>
      <c r="AO143" s="154">
        <v>75840</v>
      </c>
      <c r="AP143" s="154">
        <v>14530</v>
      </c>
      <c r="AQ143" s="154">
        <v>30621</v>
      </c>
      <c r="AR143" s="154">
        <v>5545</v>
      </c>
      <c r="AS143" s="154">
        <v>685</v>
      </c>
      <c r="AT143" s="154">
        <v>1204</v>
      </c>
      <c r="AU143" s="154">
        <v>586</v>
      </c>
      <c r="AV143" s="154">
        <v>1300</v>
      </c>
      <c r="AW143" s="154">
        <v>7245</v>
      </c>
      <c r="AX143" s="154">
        <v>3293</v>
      </c>
      <c r="AY143" s="154">
        <v>3676</v>
      </c>
      <c r="AZ143" s="154">
        <v>1333</v>
      </c>
      <c r="BA143" s="154">
        <v>1682</v>
      </c>
      <c r="BB143" s="154">
        <v>1171</v>
      </c>
      <c r="BC143" s="154">
        <v>2864</v>
      </c>
      <c r="BD143" s="154">
        <v>2298</v>
      </c>
      <c r="BE143" s="154">
        <v>3200</v>
      </c>
      <c r="BF143" s="154">
        <v>1416</v>
      </c>
      <c r="BG143" s="154">
        <v>3</v>
      </c>
      <c r="BH143" s="154">
        <v>459</v>
      </c>
      <c r="BI143" s="154">
        <v>0</v>
      </c>
      <c r="BJ143" s="154">
        <v>6467</v>
      </c>
      <c r="BK143" s="154">
        <v>1455</v>
      </c>
      <c r="BL143" s="154">
        <v>80</v>
      </c>
      <c r="BM143" s="154">
        <v>19845</v>
      </c>
      <c r="BN143" s="154">
        <v>2688</v>
      </c>
      <c r="BO143" s="154">
        <v>3395</v>
      </c>
      <c r="BP143" s="154">
        <v>146</v>
      </c>
      <c r="BQ143" s="154">
        <v>5267</v>
      </c>
      <c r="BR143" s="154">
        <v>488</v>
      </c>
      <c r="BS143" s="154">
        <v>747</v>
      </c>
      <c r="BT143" s="154">
        <v>5488</v>
      </c>
      <c r="BU143" s="154">
        <v>5918</v>
      </c>
      <c r="BV143" s="154">
        <v>3797</v>
      </c>
      <c r="BW143" s="154">
        <v>1539</v>
      </c>
      <c r="BX143" s="154">
        <v>815</v>
      </c>
      <c r="BY143" s="154">
        <v>1255</v>
      </c>
      <c r="BZ143" s="154">
        <v>8801</v>
      </c>
      <c r="CA143" s="154">
        <v>499</v>
      </c>
      <c r="CB143" s="154">
        <v>1968</v>
      </c>
      <c r="CC143" s="154">
        <v>1098</v>
      </c>
      <c r="CD143" s="154">
        <v>1746</v>
      </c>
      <c r="CE143" s="154">
        <v>6147</v>
      </c>
      <c r="CF143" s="154">
        <v>626</v>
      </c>
      <c r="CG143" s="154">
        <v>13248</v>
      </c>
      <c r="CH143" s="154">
        <v>1257</v>
      </c>
      <c r="CI143" s="154">
        <v>79</v>
      </c>
      <c r="CJ143" s="154">
        <v>1017</v>
      </c>
      <c r="CK143" s="154">
        <v>12</v>
      </c>
      <c r="CL143" s="154">
        <v>84</v>
      </c>
      <c r="CM143" s="154">
        <v>843</v>
      </c>
      <c r="CN143" s="154">
        <v>880</v>
      </c>
      <c r="CO143" s="154">
        <v>775</v>
      </c>
      <c r="CP143" s="154">
        <v>1740</v>
      </c>
      <c r="CQ143" s="154">
        <v>311</v>
      </c>
      <c r="CR143" s="154">
        <v>231</v>
      </c>
      <c r="CS143" s="154">
        <v>4919</v>
      </c>
      <c r="CT143" s="154">
        <v>1105</v>
      </c>
      <c r="CU143" s="154">
        <v>2266</v>
      </c>
      <c r="CV143" s="154">
        <v>4164</v>
      </c>
      <c r="CW143" s="154">
        <v>2984</v>
      </c>
      <c r="CX143" s="154">
        <v>3133</v>
      </c>
      <c r="CY143" s="154">
        <v>13333</v>
      </c>
      <c r="CZ143" s="154">
        <v>884</v>
      </c>
      <c r="DA143" s="154">
        <v>202</v>
      </c>
      <c r="DB143" s="154">
        <v>114</v>
      </c>
      <c r="DC143" s="154">
        <v>3502</v>
      </c>
      <c r="DD143" s="154">
        <v>4776</v>
      </c>
      <c r="DE143" s="154">
        <v>1955</v>
      </c>
      <c r="DF143" s="154">
        <v>219</v>
      </c>
      <c r="DG143" s="154">
        <v>435</v>
      </c>
      <c r="DH143" s="154">
        <v>2495</v>
      </c>
      <c r="DI143" s="154">
        <v>1367</v>
      </c>
      <c r="DJ143" s="154">
        <v>1643</v>
      </c>
      <c r="DK143" s="154">
        <v>374</v>
      </c>
      <c r="DL143" s="154">
        <v>3780</v>
      </c>
      <c r="DM143" s="154">
        <v>919</v>
      </c>
      <c r="DN143" s="154">
        <v>807</v>
      </c>
      <c r="DO143" s="154">
        <v>1656</v>
      </c>
      <c r="DP143" s="154">
        <v>2144</v>
      </c>
      <c r="DQ143" s="154">
        <v>585</v>
      </c>
      <c r="DR143" s="154">
        <v>796</v>
      </c>
      <c r="DS143" s="154">
        <v>1263</v>
      </c>
      <c r="DT143" s="154">
        <v>812</v>
      </c>
      <c r="DU143" s="154">
        <v>5149</v>
      </c>
      <c r="DV143" s="154">
        <v>5049</v>
      </c>
      <c r="DW143" s="154">
        <v>2482</v>
      </c>
      <c r="DX143" s="154">
        <v>1560</v>
      </c>
      <c r="DY143" s="154">
        <v>3720</v>
      </c>
      <c r="DZ143" s="154">
        <v>2910</v>
      </c>
      <c r="EA143" s="154">
        <v>7233</v>
      </c>
      <c r="EB143" s="154">
        <v>694</v>
      </c>
      <c r="EC143" s="154">
        <v>608</v>
      </c>
      <c r="ED143" s="154">
        <v>7753</v>
      </c>
      <c r="EE143" s="154">
        <v>7420</v>
      </c>
      <c r="EF143" s="154">
        <v>37608</v>
      </c>
      <c r="EG143" s="154">
        <v>14763</v>
      </c>
      <c r="EH143" s="154">
        <v>3059</v>
      </c>
      <c r="EI143" s="154">
        <v>42962</v>
      </c>
      <c r="EJ143" s="154">
        <v>1675</v>
      </c>
      <c r="EK143" s="154">
        <v>8313</v>
      </c>
      <c r="EL143" s="154">
        <v>27337</v>
      </c>
      <c r="EM143" s="154">
        <v>6053</v>
      </c>
      <c r="EN143" s="154">
        <v>7118</v>
      </c>
      <c r="EO143" s="154">
        <v>27332</v>
      </c>
      <c r="EP143" s="154">
        <v>1534</v>
      </c>
      <c r="EQ143" s="154">
        <v>2555</v>
      </c>
      <c r="ER143" s="154">
        <v>5273</v>
      </c>
      <c r="ES143" s="154">
        <v>6162</v>
      </c>
      <c r="ET143" s="154">
        <v>26172</v>
      </c>
      <c r="EU143" s="154">
        <v>709</v>
      </c>
      <c r="EV143" s="154">
        <v>19</v>
      </c>
      <c r="EW143" s="154">
        <v>3690</v>
      </c>
      <c r="EX143" s="154">
        <v>541</v>
      </c>
      <c r="EY143" s="154">
        <v>5098</v>
      </c>
      <c r="EZ143" s="154">
        <v>3364</v>
      </c>
      <c r="FA143" s="154">
        <v>34326</v>
      </c>
      <c r="FB143" s="154">
        <v>2837</v>
      </c>
      <c r="FC143" s="154">
        <v>5944</v>
      </c>
      <c r="FD143" s="154">
        <v>8793</v>
      </c>
      <c r="FE143" s="154">
        <v>2734</v>
      </c>
      <c r="FF143" s="154">
        <v>3865</v>
      </c>
      <c r="FG143" s="154">
        <v>4772</v>
      </c>
      <c r="FH143" s="154">
        <v>1082</v>
      </c>
      <c r="FI143" s="154">
        <v>52</v>
      </c>
      <c r="FJ143" s="154">
        <v>484</v>
      </c>
      <c r="FK143" s="154">
        <v>12546</v>
      </c>
      <c r="FL143" s="154">
        <v>17285</v>
      </c>
      <c r="FM143" s="154">
        <v>40848</v>
      </c>
      <c r="FN143" s="154">
        <v>3367</v>
      </c>
      <c r="FO143" s="154">
        <v>7869</v>
      </c>
      <c r="FP143" s="154">
        <v>3512</v>
      </c>
      <c r="FQ143" s="154">
        <v>3564</v>
      </c>
      <c r="FR143" s="154">
        <v>1722</v>
      </c>
      <c r="FS143" s="154">
        <v>34331</v>
      </c>
      <c r="FT143" s="154">
        <v>1124</v>
      </c>
      <c r="FU143" s="154">
        <v>2000</v>
      </c>
      <c r="FV143" s="154">
        <v>10924</v>
      </c>
      <c r="FW143" s="154">
        <v>10821</v>
      </c>
      <c r="FX143" s="154">
        <v>20028</v>
      </c>
      <c r="FY143" s="154">
        <v>20362</v>
      </c>
      <c r="FZ143" s="154">
        <v>142737</v>
      </c>
      <c r="GA143" s="154">
        <v>26975</v>
      </c>
      <c r="GB143" s="154">
        <v>1130</v>
      </c>
      <c r="GC143" s="154">
        <v>3786</v>
      </c>
      <c r="GD143" s="154">
        <v>5223</v>
      </c>
      <c r="GE143" s="154">
        <v>1777</v>
      </c>
      <c r="GF143" s="154">
        <v>5838</v>
      </c>
      <c r="GG143" s="154">
        <v>11009</v>
      </c>
      <c r="GH143" s="158">
        <v>4430</v>
      </c>
      <c r="GI143" s="154">
        <v>313</v>
      </c>
      <c r="GJ143" s="154">
        <v>53125</v>
      </c>
      <c r="GK143" s="154">
        <v>9990</v>
      </c>
      <c r="GL143" s="154">
        <v>4488</v>
      </c>
      <c r="GM143" s="154">
        <v>7275</v>
      </c>
      <c r="GN143" s="154">
        <v>16087</v>
      </c>
      <c r="GO143" s="154">
        <v>7426</v>
      </c>
      <c r="GP143" s="154">
        <v>6870</v>
      </c>
      <c r="GQ143" s="154">
        <v>5325</v>
      </c>
      <c r="GR143" s="154">
        <v>2470</v>
      </c>
      <c r="GS143" s="154">
        <v>3630</v>
      </c>
      <c r="GT143" s="154">
        <v>1647</v>
      </c>
      <c r="GU143" s="150">
        <v>3498</v>
      </c>
      <c r="GV143" s="150">
        <v>5327</v>
      </c>
      <c r="GW143" s="150">
        <v>7107</v>
      </c>
      <c r="GX143" s="150">
        <v>4857</v>
      </c>
      <c r="GY143" s="150">
        <v>3851</v>
      </c>
      <c r="GZ143" s="150">
        <v>7910</v>
      </c>
      <c r="HA143" s="150">
        <v>8306</v>
      </c>
      <c r="HB143" s="150">
        <v>6457</v>
      </c>
      <c r="HC143" s="150">
        <v>3784</v>
      </c>
      <c r="HD143" s="150">
        <v>7610</v>
      </c>
      <c r="HE143" s="150">
        <v>3775</v>
      </c>
      <c r="HF143" s="150">
        <v>2835</v>
      </c>
      <c r="HG143" s="150">
        <v>3295</v>
      </c>
      <c r="HH143" s="150">
        <v>4751</v>
      </c>
      <c r="HI143" s="150">
        <v>5842</v>
      </c>
      <c r="HJ143" s="150">
        <v>2352</v>
      </c>
      <c r="HK143" s="150">
        <v>55349</v>
      </c>
      <c r="HL143" s="150">
        <v>2168</v>
      </c>
      <c r="HM143" s="150">
        <v>27157</v>
      </c>
      <c r="HN143" s="150">
        <v>12600</v>
      </c>
      <c r="HO143" s="150">
        <v>4237</v>
      </c>
      <c r="HP143" s="150">
        <v>4700</v>
      </c>
      <c r="HQ143" s="150">
        <v>14219</v>
      </c>
      <c r="HR143" s="150">
        <v>5242</v>
      </c>
      <c r="HS143" s="150">
        <v>12350</v>
      </c>
      <c r="HT143" s="150">
        <v>4467</v>
      </c>
      <c r="HU143" s="150">
        <v>3931</v>
      </c>
      <c r="HV143" s="150">
        <v>2915</v>
      </c>
      <c r="HW143" s="150">
        <v>5625</v>
      </c>
      <c r="HX143" s="150">
        <v>5154</v>
      </c>
      <c r="HY143" s="150">
        <v>1194</v>
      </c>
      <c r="HZ143" s="150">
        <v>2365</v>
      </c>
      <c r="IA143" s="150">
        <v>5095</v>
      </c>
      <c r="IB143" s="150">
        <v>1313</v>
      </c>
      <c r="IC143" s="150">
        <v>705</v>
      </c>
      <c r="ID143" s="150">
        <v>6997</v>
      </c>
      <c r="IE143" s="150">
        <v>1248</v>
      </c>
      <c r="IF143" s="150">
        <v>6664</v>
      </c>
      <c r="IG143" s="150">
        <v>5612</v>
      </c>
      <c r="IH143" s="150">
        <v>3686</v>
      </c>
      <c r="II143" s="150">
        <v>3772</v>
      </c>
      <c r="IJ143" s="150">
        <v>1988</v>
      </c>
      <c r="IK143" s="150">
        <v>5110</v>
      </c>
      <c r="IL143" s="150">
        <v>13206</v>
      </c>
      <c r="IM143" s="150">
        <v>4036</v>
      </c>
      <c r="IN143" s="150">
        <v>3758</v>
      </c>
      <c r="IO143" s="150">
        <v>3702</v>
      </c>
      <c r="IP143" s="150">
        <v>37</v>
      </c>
      <c r="IQ143" s="150">
        <v>8924</v>
      </c>
      <c r="IR143" s="150">
        <v>2647</v>
      </c>
      <c r="IS143" s="150">
        <v>7137</v>
      </c>
      <c r="IT143" s="150">
        <v>1125</v>
      </c>
      <c r="IU143" s="150">
        <v>1942</v>
      </c>
      <c r="IV143" s="150">
        <v>16766</v>
      </c>
      <c r="IW143" s="150">
        <v>2091</v>
      </c>
      <c r="IX143" s="150">
        <v>1442</v>
      </c>
      <c r="IY143" s="150">
        <v>602</v>
      </c>
      <c r="IZ143" s="150">
        <v>222</v>
      </c>
      <c r="JA143" s="150">
        <v>1665</v>
      </c>
      <c r="JB143" s="150">
        <v>7213</v>
      </c>
      <c r="JC143" s="150">
        <v>1939</v>
      </c>
      <c r="JD143" s="150">
        <v>497</v>
      </c>
      <c r="JE143" s="150">
        <v>1318</v>
      </c>
      <c r="JF143" s="150">
        <v>3065</v>
      </c>
      <c r="JG143" s="150">
        <v>1437</v>
      </c>
      <c r="JH143" s="150">
        <v>1668</v>
      </c>
      <c r="JI143" s="150">
        <v>965</v>
      </c>
      <c r="JJ143" s="150">
        <v>4415</v>
      </c>
      <c r="JK143" s="150">
        <v>1096</v>
      </c>
      <c r="JL143" s="150">
        <v>2367</v>
      </c>
      <c r="JM143" s="150">
        <v>3933</v>
      </c>
      <c r="JN143" s="150">
        <v>1815</v>
      </c>
      <c r="JO143" s="150">
        <v>78</v>
      </c>
      <c r="JP143" s="150">
        <v>35606</v>
      </c>
      <c r="JQ143" s="150">
        <v>13367</v>
      </c>
      <c r="JR143" s="150">
        <v>18727</v>
      </c>
      <c r="JS143" s="150">
        <v>3038</v>
      </c>
      <c r="JT143" s="150">
        <v>2712</v>
      </c>
      <c r="JU143" s="150">
        <v>34736</v>
      </c>
      <c r="JV143" s="150">
        <v>222</v>
      </c>
      <c r="JW143" s="150">
        <v>29582</v>
      </c>
      <c r="JX143" s="150">
        <v>5324</v>
      </c>
      <c r="JY143" s="150">
        <v>9231</v>
      </c>
      <c r="JZ143" s="150">
        <v>1213</v>
      </c>
      <c r="KA143" s="150">
        <v>1777</v>
      </c>
      <c r="KB143" s="150">
        <v>736</v>
      </c>
      <c r="KC143" s="150">
        <v>150</v>
      </c>
      <c r="KD143" s="150">
        <v>8370</v>
      </c>
      <c r="KE143" s="150">
        <v>1977</v>
      </c>
      <c r="KF143" s="150">
        <v>8937</v>
      </c>
      <c r="KG143" s="150">
        <v>323</v>
      </c>
      <c r="KH143" s="150">
        <v>2863</v>
      </c>
      <c r="KI143" s="150">
        <v>672</v>
      </c>
      <c r="KJ143" s="150">
        <v>1334</v>
      </c>
      <c r="KK143" s="150">
        <v>31</v>
      </c>
      <c r="KL143" s="150">
        <v>5178</v>
      </c>
      <c r="KM143" s="150">
        <v>3088</v>
      </c>
      <c r="KN143" s="150">
        <v>838</v>
      </c>
      <c r="KO143" s="150">
        <v>34693</v>
      </c>
      <c r="KP143" s="150">
        <v>10851</v>
      </c>
      <c r="KQ143" s="150">
        <v>37111</v>
      </c>
      <c r="KR143" s="150">
        <v>737</v>
      </c>
      <c r="KS143" s="150">
        <v>41408</v>
      </c>
      <c r="KT143" s="150">
        <v>7204</v>
      </c>
      <c r="KU143" s="150">
        <v>158613</v>
      </c>
      <c r="KV143" s="150">
        <v>262296</v>
      </c>
      <c r="KW143" s="150">
        <v>18527</v>
      </c>
      <c r="KX143" s="150">
        <v>373882</v>
      </c>
      <c r="KY143" s="150">
        <v>58872</v>
      </c>
      <c r="KZ143" s="150">
        <v>14067</v>
      </c>
      <c r="LA143" s="150">
        <v>109194</v>
      </c>
      <c r="LB143" s="150">
        <v>9531</v>
      </c>
      <c r="LC143" s="150">
        <v>79406</v>
      </c>
      <c r="LD143" s="150">
        <v>93150</v>
      </c>
      <c r="LE143" s="150">
        <v>51588</v>
      </c>
      <c r="LF143" s="150">
        <v>286742</v>
      </c>
      <c r="LG143" s="150">
        <v>35907</v>
      </c>
      <c r="LH143" s="150">
        <v>50933</v>
      </c>
      <c r="LI143" s="150">
        <v>47334</v>
      </c>
      <c r="LJ143" s="150">
        <v>87058</v>
      </c>
      <c r="LK143" s="150">
        <v>583519</v>
      </c>
      <c r="LL143" s="150">
        <v>361598</v>
      </c>
      <c r="LM143" s="150">
        <v>51668</v>
      </c>
      <c r="LN143" s="150">
        <v>8702</v>
      </c>
      <c r="LO143" s="150">
        <v>11447</v>
      </c>
      <c r="LP143" s="150">
        <v>8264</v>
      </c>
      <c r="LQ143" s="150">
        <v>137207</v>
      </c>
      <c r="LR143" s="150">
        <v>26737</v>
      </c>
      <c r="LS143" s="150">
        <v>1071065</v>
      </c>
      <c r="LT143" s="150">
        <v>3270328</v>
      </c>
      <c r="LU143" s="150">
        <v>313048</v>
      </c>
      <c r="LV143" s="150">
        <v>187230</v>
      </c>
      <c r="LW143" s="150">
        <v>137728</v>
      </c>
      <c r="LX143" s="150">
        <v>1407</v>
      </c>
      <c r="LY143" s="150">
        <v>14136</v>
      </c>
      <c r="LZ143" s="150">
        <v>34760</v>
      </c>
      <c r="MA143" s="150">
        <v>4018</v>
      </c>
      <c r="MB143" s="150">
        <v>71451</v>
      </c>
      <c r="MC143" s="150">
        <v>15071</v>
      </c>
      <c r="MD143" s="150">
        <v>12505</v>
      </c>
      <c r="ME143" s="150">
        <v>11203</v>
      </c>
      <c r="MF143" s="150">
        <v>43827</v>
      </c>
      <c r="MG143" s="150">
        <v>6812</v>
      </c>
      <c r="MH143" s="150">
        <v>4487</v>
      </c>
      <c r="MI143" s="150">
        <v>2584</v>
      </c>
      <c r="MJ143" s="150">
        <v>1800</v>
      </c>
      <c r="MK143" s="150">
        <v>2925</v>
      </c>
      <c r="ML143" s="150">
        <v>37396</v>
      </c>
      <c r="MM143" s="150">
        <v>12930</v>
      </c>
      <c r="MN143" s="150">
        <v>11917</v>
      </c>
      <c r="MO143" s="150">
        <v>28950</v>
      </c>
      <c r="MP143" s="150">
        <v>4893</v>
      </c>
      <c r="MQ143" s="150">
        <v>2516</v>
      </c>
      <c r="MR143" s="150">
        <v>0</v>
      </c>
      <c r="MS143" s="150">
        <v>101471</v>
      </c>
      <c r="MT143" s="150">
        <v>15285</v>
      </c>
      <c r="MU143" s="150">
        <v>18243</v>
      </c>
      <c r="MV143" s="150">
        <v>1487</v>
      </c>
      <c r="MW143" s="150">
        <v>2067</v>
      </c>
      <c r="MX143" s="150">
        <v>18042</v>
      </c>
      <c r="MY143" s="150">
        <v>7320</v>
      </c>
      <c r="MZ143" s="150">
        <v>29981</v>
      </c>
      <c r="NA143" s="150">
        <v>4519</v>
      </c>
      <c r="NB143" s="150">
        <v>9284</v>
      </c>
      <c r="NC143" s="150">
        <v>19960</v>
      </c>
      <c r="ND143" s="150">
        <v>8636</v>
      </c>
      <c r="NE143" s="150">
        <v>3252</v>
      </c>
      <c r="NF143" s="150">
        <v>31045</v>
      </c>
      <c r="NG143" s="150">
        <v>19690</v>
      </c>
      <c r="NH143" s="150">
        <v>9768</v>
      </c>
      <c r="NI143" s="150">
        <v>48933</v>
      </c>
      <c r="NJ143" s="150">
        <v>156840</v>
      </c>
      <c r="NK143" s="150">
        <v>56693</v>
      </c>
      <c r="NL143" s="150">
        <v>90604</v>
      </c>
      <c r="NM143" s="150">
        <v>49921</v>
      </c>
      <c r="NN143" s="150">
        <v>83217</v>
      </c>
      <c r="NO143" s="150">
        <v>22990</v>
      </c>
      <c r="NP143" s="150">
        <v>63461</v>
      </c>
      <c r="NQ143" s="150">
        <v>111317</v>
      </c>
      <c r="NR143" s="150">
        <v>15886</v>
      </c>
      <c r="NS143" s="150">
        <v>35833</v>
      </c>
      <c r="NT143" s="150">
        <v>71350</v>
      </c>
      <c r="NU143" s="150">
        <v>170010</v>
      </c>
      <c r="NV143" s="150">
        <v>7074</v>
      </c>
      <c r="NW143" s="150">
        <v>3792</v>
      </c>
      <c r="NX143" s="150">
        <v>13237</v>
      </c>
      <c r="NY143" s="150">
        <v>1844</v>
      </c>
      <c r="NZ143" s="150">
        <v>9742</v>
      </c>
      <c r="OA143" s="150">
        <v>10486</v>
      </c>
      <c r="OB143" s="150">
        <v>2796</v>
      </c>
      <c r="OC143" s="150">
        <v>46311</v>
      </c>
      <c r="OD143" s="150">
        <v>57307</v>
      </c>
      <c r="OE143" s="150">
        <v>2252</v>
      </c>
      <c r="OF143" s="150">
        <v>13507</v>
      </c>
      <c r="OG143" s="150">
        <v>19661</v>
      </c>
      <c r="OH143" s="150">
        <v>10093</v>
      </c>
      <c r="OI143" s="150">
        <v>3989</v>
      </c>
      <c r="OJ143" s="150">
        <v>16466</v>
      </c>
      <c r="OK143" s="150">
        <v>1597</v>
      </c>
      <c r="OL143" s="150">
        <v>14253</v>
      </c>
      <c r="OM143" s="150">
        <v>0</v>
      </c>
      <c r="ON143" s="150">
        <v>0</v>
      </c>
      <c r="OO143" s="150">
        <v>7276</v>
      </c>
      <c r="OP143" s="150">
        <v>12576145</v>
      </c>
      <c r="OQ143" s="150">
        <v>1436466</v>
      </c>
      <c r="OR143" s="150">
        <v>0</v>
      </c>
      <c r="OS143" s="150">
        <v>0</v>
      </c>
      <c r="OT143" s="150">
        <v>0</v>
      </c>
      <c r="OU143" s="150">
        <v>-539474</v>
      </c>
      <c r="OV143" s="150">
        <v>11258734</v>
      </c>
      <c r="OW143" s="150">
        <v>12155726</v>
      </c>
      <c r="OX143" s="150">
        <v>24731871</v>
      </c>
      <c r="OY143" s="150">
        <v>24284073</v>
      </c>
      <c r="OZ143" s="150">
        <v>447798</v>
      </c>
      <c r="PA143" s="150">
        <v>0</v>
      </c>
      <c r="PB143" s="150">
        <v>24731871</v>
      </c>
    </row>
    <row r="144" spans="1:418" s="151" customFormat="1" ht="15" customHeight="1">
      <c r="A144" s="152" t="s">
        <v>567</v>
      </c>
      <c r="B144" s="153" t="s">
        <v>140</v>
      </c>
      <c r="C144" s="154">
        <v>10</v>
      </c>
      <c r="D144" s="154">
        <v>4</v>
      </c>
      <c r="E144" s="154">
        <v>13</v>
      </c>
      <c r="F144" s="154">
        <v>3</v>
      </c>
      <c r="G144" s="154">
        <v>1615</v>
      </c>
      <c r="H144" s="154">
        <v>13461</v>
      </c>
      <c r="I144" s="154">
        <v>0</v>
      </c>
      <c r="J144" s="154">
        <v>0</v>
      </c>
      <c r="K144" s="154">
        <v>0</v>
      </c>
      <c r="L144" s="154">
        <v>0</v>
      </c>
      <c r="M144" s="154">
        <v>1</v>
      </c>
      <c r="N144" s="154">
        <v>0</v>
      </c>
      <c r="O144" s="154">
        <v>7</v>
      </c>
      <c r="P144" s="154">
        <v>27198</v>
      </c>
      <c r="Q144" s="154">
        <v>0</v>
      </c>
      <c r="R144" s="154">
        <v>9</v>
      </c>
      <c r="S144" s="154">
        <v>0</v>
      </c>
      <c r="T144" s="154">
        <v>0</v>
      </c>
      <c r="U144" s="154">
        <v>0</v>
      </c>
      <c r="V144" s="154">
        <v>0</v>
      </c>
      <c r="W144" s="154">
        <v>0</v>
      </c>
      <c r="X144" s="154">
        <v>21</v>
      </c>
      <c r="Y144" s="154">
        <v>17</v>
      </c>
      <c r="Z144" s="154">
        <v>17</v>
      </c>
      <c r="AA144" s="154">
        <v>7</v>
      </c>
      <c r="AB144" s="154">
        <v>22</v>
      </c>
      <c r="AC144" s="154">
        <v>20099</v>
      </c>
      <c r="AD144" s="154">
        <v>8877</v>
      </c>
      <c r="AE144" s="154">
        <v>48865</v>
      </c>
      <c r="AF144" s="154">
        <v>140</v>
      </c>
      <c r="AG144" s="154">
        <v>0</v>
      </c>
      <c r="AH144" s="154">
        <v>166</v>
      </c>
      <c r="AI144" s="154">
        <v>1238</v>
      </c>
      <c r="AJ144" s="154">
        <v>10</v>
      </c>
      <c r="AK144" s="154">
        <v>0</v>
      </c>
      <c r="AL144" s="154">
        <v>0</v>
      </c>
      <c r="AM144" s="154">
        <v>12</v>
      </c>
      <c r="AN144" s="154">
        <v>72</v>
      </c>
      <c r="AO144" s="154">
        <v>8905</v>
      </c>
      <c r="AP144" s="154">
        <v>89</v>
      </c>
      <c r="AQ144" s="154">
        <v>1413</v>
      </c>
      <c r="AR144" s="154">
        <v>778</v>
      </c>
      <c r="AS144" s="154">
        <v>79</v>
      </c>
      <c r="AT144" s="154">
        <v>75</v>
      </c>
      <c r="AU144" s="154">
        <v>141</v>
      </c>
      <c r="AV144" s="154">
        <v>8624</v>
      </c>
      <c r="AW144" s="154">
        <v>2968</v>
      </c>
      <c r="AX144" s="154">
        <v>2798</v>
      </c>
      <c r="AY144" s="154">
        <v>2790</v>
      </c>
      <c r="AZ144" s="154">
        <v>3240</v>
      </c>
      <c r="BA144" s="154">
        <v>1650</v>
      </c>
      <c r="BB144" s="154">
        <v>1794</v>
      </c>
      <c r="BC144" s="154">
        <v>2727</v>
      </c>
      <c r="BD144" s="154">
        <v>1114</v>
      </c>
      <c r="BE144" s="154">
        <v>2540</v>
      </c>
      <c r="BF144" s="154">
        <v>574</v>
      </c>
      <c r="BG144" s="154">
        <v>3</v>
      </c>
      <c r="BH144" s="154">
        <v>1732</v>
      </c>
      <c r="BI144" s="154">
        <v>0</v>
      </c>
      <c r="BJ144" s="154">
        <v>8498</v>
      </c>
      <c r="BK144" s="154">
        <v>5693</v>
      </c>
      <c r="BL144" s="154">
        <v>6488</v>
      </c>
      <c r="BM144" s="154">
        <v>12656</v>
      </c>
      <c r="BN144" s="154">
        <v>1909</v>
      </c>
      <c r="BO144" s="154">
        <v>6930</v>
      </c>
      <c r="BP144" s="154">
        <v>1533</v>
      </c>
      <c r="BQ144" s="154">
        <v>5416</v>
      </c>
      <c r="BR144" s="154">
        <v>3743</v>
      </c>
      <c r="BS144" s="154">
        <v>5684</v>
      </c>
      <c r="BT144" s="154">
        <v>8422</v>
      </c>
      <c r="BU144" s="154">
        <v>12584</v>
      </c>
      <c r="BV144" s="154">
        <v>6714</v>
      </c>
      <c r="BW144" s="154">
        <v>2965</v>
      </c>
      <c r="BX144" s="154">
        <v>5652</v>
      </c>
      <c r="BY144" s="154">
        <v>9496</v>
      </c>
      <c r="BZ144" s="154">
        <v>13590</v>
      </c>
      <c r="CA144" s="154">
        <v>21189</v>
      </c>
      <c r="CB144" s="154">
        <v>799</v>
      </c>
      <c r="CC144" s="154">
        <v>4648</v>
      </c>
      <c r="CD144" s="154">
        <v>4380</v>
      </c>
      <c r="CE144" s="154">
        <v>4898</v>
      </c>
      <c r="CF144" s="154">
        <v>241</v>
      </c>
      <c r="CG144" s="154">
        <v>11815</v>
      </c>
      <c r="CH144" s="154">
        <v>8893</v>
      </c>
      <c r="CI144" s="154">
        <v>929</v>
      </c>
      <c r="CJ144" s="154">
        <v>5995</v>
      </c>
      <c r="CK144" s="154">
        <v>17</v>
      </c>
      <c r="CL144" s="154">
        <v>963</v>
      </c>
      <c r="CM144" s="154">
        <v>2777</v>
      </c>
      <c r="CN144" s="154">
        <v>5142</v>
      </c>
      <c r="CO144" s="154">
        <v>5885</v>
      </c>
      <c r="CP144" s="154">
        <v>1166</v>
      </c>
      <c r="CQ144" s="154">
        <v>219</v>
      </c>
      <c r="CR144" s="154">
        <v>533</v>
      </c>
      <c r="CS144" s="154">
        <v>30939</v>
      </c>
      <c r="CT144" s="154">
        <v>3930</v>
      </c>
      <c r="CU144" s="154">
        <v>13938</v>
      </c>
      <c r="CV144" s="154">
        <v>94596</v>
      </c>
      <c r="CW144" s="154">
        <v>6996</v>
      </c>
      <c r="CX144" s="154">
        <v>4394</v>
      </c>
      <c r="CY144" s="154">
        <v>10739</v>
      </c>
      <c r="CZ144" s="154">
        <v>1361</v>
      </c>
      <c r="DA144" s="154">
        <v>203</v>
      </c>
      <c r="DB144" s="154">
        <v>97</v>
      </c>
      <c r="DC144" s="154">
        <v>5998</v>
      </c>
      <c r="DD144" s="154">
        <v>25797</v>
      </c>
      <c r="DE144" s="154">
        <v>1088</v>
      </c>
      <c r="DF144" s="154">
        <v>144</v>
      </c>
      <c r="DG144" s="154">
        <v>438</v>
      </c>
      <c r="DH144" s="154">
        <v>1762</v>
      </c>
      <c r="DI144" s="154">
        <v>850</v>
      </c>
      <c r="DJ144" s="154">
        <v>2923</v>
      </c>
      <c r="DK144" s="154">
        <v>418</v>
      </c>
      <c r="DL144" s="154">
        <v>7395</v>
      </c>
      <c r="DM144" s="154">
        <v>2317</v>
      </c>
      <c r="DN144" s="154">
        <v>18982</v>
      </c>
      <c r="DO144" s="154">
        <v>1820</v>
      </c>
      <c r="DP144" s="154">
        <v>811</v>
      </c>
      <c r="DQ144" s="154">
        <v>142</v>
      </c>
      <c r="DR144" s="154">
        <v>5625</v>
      </c>
      <c r="DS144" s="154">
        <v>33589</v>
      </c>
      <c r="DT144" s="154">
        <v>69338</v>
      </c>
      <c r="DU144" s="154">
        <v>114167</v>
      </c>
      <c r="DV144" s="154">
        <v>22159</v>
      </c>
      <c r="DW144" s="154">
        <v>1570</v>
      </c>
      <c r="DX144" s="154">
        <v>3799</v>
      </c>
      <c r="DY144" s="154">
        <v>23063</v>
      </c>
      <c r="DZ144" s="154">
        <v>12744</v>
      </c>
      <c r="EA144" s="154">
        <v>10891</v>
      </c>
      <c r="EB144" s="154">
        <v>831</v>
      </c>
      <c r="EC144" s="154">
        <v>95</v>
      </c>
      <c r="ED144" s="154">
        <v>17202</v>
      </c>
      <c r="EE144" s="154">
        <v>9490</v>
      </c>
      <c r="EF144" s="154">
        <v>43453</v>
      </c>
      <c r="EG144" s="154">
        <v>92909</v>
      </c>
      <c r="EH144" s="154">
        <v>17280</v>
      </c>
      <c r="EI144" s="154">
        <v>179017</v>
      </c>
      <c r="EJ144" s="154">
        <v>50103</v>
      </c>
      <c r="EK144" s="154">
        <v>26251</v>
      </c>
      <c r="EL144" s="154">
        <v>69418</v>
      </c>
      <c r="EM144" s="154">
        <v>23195</v>
      </c>
      <c r="EN144" s="154">
        <v>21012</v>
      </c>
      <c r="EO144" s="154">
        <v>28020</v>
      </c>
      <c r="EP144" s="154">
        <v>2100</v>
      </c>
      <c r="EQ144" s="154">
        <v>20213</v>
      </c>
      <c r="ER144" s="154">
        <v>10338</v>
      </c>
      <c r="ES144" s="154">
        <v>18006</v>
      </c>
      <c r="ET144" s="154">
        <v>36116</v>
      </c>
      <c r="EU144" s="154">
        <v>12776</v>
      </c>
      <c r="EV144" s="154">
        <v>995</v>
      </c>
      <c r="EW144" s="154">
        <v>18091</v>
      </c>
      <c r="EX144" s="154">
        <v>3126</v>
      </c>
      <c r="EY144" s="154">
        <v>37357</v>
      </c>
      <c r="EZ144" s="154">
        <v>2518</v>
      </c>
      <c r="FA144" s="154">
        <v>25178</v>
      </c>
      <c r="FB144" s="154">
        <v>4287</v>
      </c>
      <c r="FC144" s="154">
        <v>7698</v>
      </c>
      <c r="FD144" s="154">
        <v>7809</v>
      </c>
      <c r="FE144" s="154">
        <v>6952</v>
      </c>
      <c r="FF144" s="154">
        <v>5555</v>
      </c>
      <c r="FG144" s="154">
        <v>6314</v>
      </c>
      <c r="FH144" s="154">
        <v>3669</v>
      </c>
      <c r="FI144" s="154">
        <v>77</v>
      </c>
      <c r="FJ144" s="154">
        <v>2090</v>
      </c>
      <c r="FK144" s="154">
        <v>24051</v>
      </c>
      <c r="FL144" s="154">
        <v>51610</v>
      </c>
      <c r="FM144" s="154">
        <v>142546</v>
      </c>
      <c r="FN144" s="154">
        <v>3337</v>
      </c>
      <c r="FO144" s="154">
        <v>29965</v>
      </c>
      <c r="FP144" s="154">
        <v>18234</v>
      </c>
      <c r="FQ144" s="154">
        <v>3989</v>
      </c>
      <c r="FR144" s="154">
        <v>66928</v>
      </c>
      <c r="FS144" s="154">
        <v>105580</v>
      </c>
      <c r="FT144" s="154">
        <v>4986</v>
      </c>
      <c r="FU144" s="154">
        <v>2565</v>
      </c>
      <c r="FV144" s="154">
        <v>13931</v>
      </c>
      <c r="FW144" s="154">
        <v>23317</v>
      </c>
      <c r="FX144" s="154">
        <v>11780</v>
      </c>
      <c r="FY144" s="154">
        <v>42501</v>
      </c>
      <c r="FZ144" s="154">
        <v>28660</v>
      </c>
      <c r="GA144" s="154">
        <v>74004</v>
      </c>
      <c r="GB144" s="154">
        <v>17711</v>
      </c>
      <c r="GC144" s="154">
        <v>1137</v>
      </c>
      <c r="GD144" s="154">
        <v>8154</v>
      </c>
      <c r="GE144" s="154">
        <v>1996</v>
      </c>
      <c r="GF144" s="154">
        <v>14241</v>
      </c>
      <c r="GG144" s="154">
        <v>8762</v>
      </c>
      <c r="GH144" s="158">
        <v>6134</v>
      </c>
      <c r="GI144" s="154">
        <v>588</v>
      </c>
      <c r="GJ144" s="154">
        <v>113962</v>
      </c>
      <c r="GK144" s="154">
        <v>44475</v>
      </c>
      <c r="GL144" s="154">
        <v>21795</v>
      </c>
      <c r="GM144" s="154">
        <v>8769</v>
      </c>
      <c r="GN144" s="154">
        <v>125771</v>
      </c>
      <c r="GO144" s="154">
        <v>6790</v>
      </c>
      <c r="GP144" s="154">
        <v>10380</v>
      </c>
      <c r="GQ144" s="154">
        <v>13346</v>
      </c>
      <c r="GR144" s="154">
        <v>16816</v>
      </c>
      <c r="GS144" s="154">
        <v>42995</v>
      </c>
      <c r="GT144" s="154">
        <v>15780</v>
      </c>
      <c r="GU144" s="150">
        <v>7436</v>
      </c>
      <c r="GV144" s="150">
        <v>22451</v>
      </c>
      <c r="GW144" s="150">
        <v>12630</v>
      </c>
      <c r="GX144" s="150">
        <v>8914</v>
      </c>
      <c r="GY144" s="150">
        <v>3353</v>
      </c>
      <c r="GZ144" s="150">
        <v>9631</v>
      </c>
      <c r="HA144" s="150">
        <v>27820</v>
      </c>
      <c r="HB144" s="150">
        <v>6018</v>
      </c>
      <c r="HC144" s="150">
        <v>5970</v>
      </c>
      <c r="HD144" s="150">
        <v>14338</v>
      </c>
      <c r="HE144" s="150">
        <v>9107</v>
      </c>
      <c r="HF144" s="150">
        <v>2270</v>
      </c>
      <c r="HG144" s="150">
        <v>2712</v>
      </c>
      <c r="HH144" s="150">
        <v>8983</v>
      </c>
      <c r="HI144" s="150">
        <v>8430</v>
      </c>
      <c r="HJ144" s="150">
        <v>4743</v>
      </c>
      <c r="HK144" s="150">
        <v>19009</v>
      </c>
      <c r="HL144" s="150">
        <v>1542</v>
      </c>
      <c r="HM144" s="150">
        <v>7322</v>
      </c>
      <c r="HN144" s="150">
        <v>20349</v>
      </c>
      <c r="HO144" s="150">
        <v>2085</v>
      </c>
      <c r="HP144" s="150">
        <v>1992</v>
      </c>
      <c r="HQ144" s="150">
        <v>4969</v>
      </c>
      <c r="HR144" s="150">
        <v>3661</v>
      </c>
      <c r="HS144" s="150">
        <v>3941</v>
      </c>
      <c r="HT144" s="150">
        <v>2783</v>
      </c>
      <c r="HU144" s="150">
        <v>3470</v>
      </c>
      <c r="HV144" s="150">
        <v>3622</v>
      </c>
      <c r="HW144" s="150">
        <v>4122</v>
      </c>
      <c r="HX144" s="150">
        <v>4636</v>
      </c>
      <c r="HY144" s="150">
        <v>291</v>
      </c>
      <c r="HZ144" s="150">
        <v>1707</v>
      </c>
      <c r="IA144" s="150">
        <v>3496</v>
      </c>
      <c r="IB144" s="150">
        <v>963</v>
      </c>
      <c r="IC144" s="150">
        <v>875</v>
      </c>
      <c r="ID144" s="150">
        <v>13640</v>
      </c>
      <c r="IE144" s="150">
        <v>1022</v>
      </c>
      <c r="IF144" s="150">
        <v>2609</v>
      </c>
      <c r="IG144" s="150">
        <v>11143</v>
      </c>
      <c r="IH144" s="150">
        <v>4079</v>
      </c>
      <c r="II144" s="150">
        <v>4272</v>
      </c>
      <c r="IJ144" s="150">
        <v>759</v>
      </c>
      <c r="IK144" s="150">
        <v>5695</v>
      </c>
      <c r="IL144" s="150">
        <v>9225</v>
      </c>
      <c r="IM144" s="150">
        <v>9081</v>
      </c>
      <c r="IN144" s="150">
        <v>11517</v>
      </c>
      <c r="IO144" s="150">
        <v>6254</v>
      </c>
      <c r="IP144" s="150">
        <v>116</v>
      </c>
      <c r="IQ144" s="150">
        <v>47988</v>
      </c>
      <c r="IR144" s="150">
        <v>1937</v>
      </c>
      <c r="IS144" s="150">
        <v>5231</v>
      </c>
      <c r="IT144" s="150">
        <v>871</v>
      </c>
      <c r="IU144" s="150">
        <v>1345</v>
      </c>
      <c r="IV144" s="150">
        <v>5916</v>
      </c>
      <c r="IW144" s="150">
        <v>2073</v>
      </c>
      <c r="IX144" s="150">
        <v>1833</v>
      </c>
      <c r="IY144" s="150">
        <v>403</v>
      </c>
      <c r="IZ144" s="150">
        <v>329</v>
      </c>
      <c r="JA144" s="150">
        <v>2136</v>
      </c>
      <c r="JB144" s="150">
        <v>11889</v>
      </c>
      <c r="JC144" s="150">
        <v>2961</v>
      </c>
      <c r="JD144" s="150">
        <v>635</v>
      </c>
      <c r="JE144" s="150">
        <v>283</v>
      </c>
      <c r="JF144" s="150">
        <v>3790</v>
      </c>
      <c r="JG144" s="150">
        <v>1113</v>
      </c>
      <c r="JH144" s="150">
        <v>915</v>
      </c>
      <c r="JI144" s="150">
        <v>2021</v>
      </c>
      <c r="JJ144" s="150">
        <v>3784</v>
      </c>
      <c r="JK144" s="150">
        <v>1363</v>
      </c>
      <c r="JL144" s="150">
        <v>1088</v>
      </c>
      <c r="JM144" s="150">
        <v>828</v>
      </c>
      <c r="JN144" s="150">
        <v>588</v>
      </c>
      <c r="JO144" s="150">
        <v>11</v>
      </c>
      <c r="JP144" s="150">
        <v>15607</v>
      </c>
      <c r="JQ144" s="150">
        <v>1696</v>
      </c>
      <c r="JR144" s="150">
        <v>2975</v>
      </c>
      <c r="JS144" s="150">
        <v>384</v>
      </c>
      <c r="JT144" s="150">
        <v>3555</v>
      </c>
      <c r="JU144" s="150">
        <v>10164</v>
      </c>
      <c r="JV144" s="150">
        <v>150</v>
      </c>
      <c r="JW144" s="150">
        <v>8812</v>
      </c>
      <c r="JX144" s="150">
        <v>1523</v>
      </c>
      <c r="JY144" s="150">
        <v>5791</v>
      </c>
      <c r="JZ144" s="150">
        <v>1955</v>
      </c>
      <c r="KA144" s="150">
        <v>815</v>
      </c>
      <c r="KB144" s="150">
        <v>225</v>
      </c>
      <c r="KC144" s="150">
        <v>101</v>
      </c>
      <c r="KD144" s="150">
        <v>1177</v>
      </c>
      <c r="KE144" s="150">
        <v>2422</v>
      </c>
      <c r="KF144" s="150">
        <v>8154</v>
      </c>
      <c r="KG144" s="150">
        <v>105</v>
      </c>
      <c r="KH144" s="150">
        <v>1409</v>
      </c>
      <c r="KI144" s="150">
        <v>258</v>
      </c>
      <c r="KJ144" s="150">
        <v>195</v>
      </c>
      <c r="KK144" s="150">
        <v>0</v>
      </c>
      <c r="KL144" s="150">
        <v>251</v>
      </c>
      <c r="KM144" s="150">
        <v>1101</v>
      </c>
      <c r="KN144" s="150">
        <v>464</v>
      </c>
      <c r="KO144" s="150">
        <v>1225107</v>
      </c>
      <c r="KP144" s="150">
        <v>28995</v>
      </c>
      <c r="KQ144" s="150">
        <v>227470</v>
      </c>
      <c r="KR144" s="150">
        <v>540</v>
      </c>
      <c r="KS144" s="150">
        <v>114192</v>
      </c>
      <c r="KT144" s="150">
        <v>1912</v>
      </c>
      <c r="KU144" s="150">
        <v>3479</v>
      </c>
      <c r="KV144" s="150">
        <v>1147</v>
      </c>
      <c r="KW144" s="150">
        <v>315</v>
      </c>
      <c r="KX144" s="150">
        <v>2244</v>
      </c>
      <c r="KY144" s="150">
        <v>139</v>
      </c>
      <c r="KZ144" s="150">
        <v>48</v>
      </c>
      <c r="LA144" s="150">
        <v>131</v>
      </c>
      <c r="LB144" s="150">
        <v>97</v>
      </c>
      <c r="LC144" s="150">
        <v>2410</v>
      </c>
      <c r="LD144" s="150">
        <v>241</v>
      </c>
      <c r="LE144" s="150">
        <v>116</v>
      </c>
      <c r="LF144" s="150">
        <v>1721</v>
      </c>
      <c r="LG144" s="150">
        <v>872</v>
      </c>
      <c r="LH144" s="150">
        <v>183</v>
      </c>
      <c r="LI144" s="150">
        <v>372</v>
      </c>
      <c r="LJ144" s="150">
        <v>1216</v>
      </c>
      <c r="LK144" s="150">
        <v>30615</v>
      </c>
      <c r="LL144" s="150">
        <v>27003</v>
      </c>
      <c r="LM144" s="150">
        <v>7524</v>
      </c>
      <c r="LN144" s="150">
        <v>1150</v>
      </c>
      <c r="LO144" s="150">
        <v>0</v>
      </c>
      <c r="LP144" s="150">
        <v>24810</v>
      </c>
      <c r="LQ144" s="150">
        <v>304</v>
      </c>
      <c r="LR144" s="150">
        <v>115</v>
      </c>
      <c r="LS144" s="150">
        <v>780</v>
      </c>
      <c r="LT144" s="150">
        <v>1478</v>
      </c>
      <c r="LU144" s="150">
        <v>154</v>
      </c>
      <c r="LV144" s="150">
        <v>78993</v>
      </c>
      <c r="LW144" s="150">
        <v>5256335</v>
      </c>
      <c r="LX144" s="150">
        <v>1027</v>
      </c>
      <c r="LY144" s="150">
        <v>1888</v>
      </c>
      <c r="LZ144" s="150">
        <v>2130</v>
      </c>
      <c r="MA144" s="150">
        <v>70</v>
      </c>
      <c r="MB144" s="150">
        <v>1998</v>
      </c>
      <c r="MC144" s="150">
        <v>329</v>
      </c>
      <c r="MD144" s="150">
        <v>584</v>
      </c>
      <c r="ME144" s="150">
        <v>242</v>
      </c>
      <c r="MF144" s="150">
        <v>913</v>
      </c>
      <c r="MG144" s="150">
        <v>1585</v>
      </c>
      <c r="MH144" s="150">
        <v>130</v>
      </c>
      <c r="MI144" s="150">
        <v>79</v>
      </c>
      <c r="MJ144" s="150">
        <v>532</v>
      </c>
      <c r="MK144" s="150">
        <v>1443</v>
      </c>
      <c r="ML144" s="150">
        <v>11025</v>
      </c>
      <c r="MM144" s="150">
        <v>462</v>
      </c>
      <c r="MN144" s="150">
        <v>703</v>
      </c>
      <c r="MO144" s="150">
        <v>4202</v>
      </c>
      <c r="MP144" s="150">
        <v>3365</v>
      </c>
      <c r="MQ144" s="150">
        <v>802</v>
      </c>
      <c r="MR144" s="150">
        <v>0</v>
      </c>
      <c r="MS144" s="150">
        <v>5039</v>
      </c>
      <c r="MT144" s="150">
        <v>0</v>
      </c>
      <c r="MU144" s="150">
        <v>629</v>
      </c>
      <c r="MV144" s="150">
        <v>267</v>
      </c>
      <c r="MW144" s="150">
        <v>359</v>
      </c>
      <c r="MX144" s="150">
        <v>4903</v>
      </c>
      <c r="MY144" s="150">
        <v>6154</v>
      </c>
      <c r="MZ144" s="150">
        <v>1393</v>
      </c>
      <c r="NA144" s="150">
        <v>1527</v>
      </c>
      <c r="NB144" s="150">
        <v>3027</v>
      </c>
      <c r="NC144" s="150">
        <v>941</v>
      </c>
      <c r="ND144" s="150">
        <v>192</v>
      </c>
      <c r="NE144" s="150">
        <v>73</v>
      </c>
      <c r="NF144" s="150">
        <v>408</v>
      </c>
      <c r="NG144" s="150">
        <v>1489</v>
      </c>
      <c r="NH144" s="150">
        <v>1081</v>
      </c>
      <c r="NI144" s="150">
        <v>4599</v>
      </c>
      <c r="NJ144" s="150">
        <v>81511</v>
      </c>
      <c r="NK144" s="150">
        <v>8884</v>
      </c>
      <c r="NL144" s="150">
        <v>265758</v>
      </c>
      <c r="NM144" s="150">
        <v>95508</v>
      </c>
      <c r="NN144" s="150">
        <v>21546</v>
      </c>
      <c r="NO144" s="150">
        <v>12756</v>
      </c>
      <c r="NP144" s="150">
        <v>45966</v>
      </c>
      <c r="NQ144" s="150">
        <v>39576</v>
      </c>
      <c r="NR144" s="150">
        <v>5910</v>
      </c>
      <c r="NS144" s="150">
        <v>10778</v>
      </c>
      <c r="NT144" s="150">
        <v>4397</v>
      </c>
      <c r="NU144" s="150">
        <v>6</v>
      </c>
      <c r="NV144" s="150">
        <v>3135</v>
      </c>
      <c r="NW144" s="150">
        <v>8596</v>
      </c>
      <c r="NX144" s="150">
        <v>7066</v>
      </c>
      <c r="NY144" s="150">
        <v>558</v>
      </c>
      <c r="NZ144" s="150">
        <v>335</v>
      </c>
      <c r="OA144" s="150">
        <v>435</v>
      </c>
      <c r="OB144" s="150">
        <v>1838</v>
      </c>
      <c r="OC144" s="150">
        <v>9835</v>
      </c>
      <c r="OD144" s="150">
        <v>2483</v>
      </c>
      <c r="OE144" s="150">
        <v>764</v>
      </c>
      <c r="OF144" s="150">
        <v>9623</v>
      </c>
      <c r="OG144" s="150">
        <v>393</v>
      </c>
      <c r="OH144" s="150">
        <v>53</v>
      </c>
      <c r="OI144" s="150">
        <v>838</v>
      </c>
      <c r="OJ144" s="150">
        <v>979</v>
      </c>
      <c r="OK144" s="150">
        <v>990</v>
      </c>
      <c r="OL144" s="150">
        <v>53693</v>
      </c>
      <c r="OM144" s="150">
        <v>0</v>
      </c>
      <c r="ON144" s="150">
        <v>0</v>
      </c>
      <c r="OO144" s="150">
        <v>4965</v>
      </c>
      <c r="OP144" s="150">
        <v>11139176</v>
      </c>
      <c r="OQ144" s="150">
        <v>27174</v>
      </c>
      <c r="OR144" s="150">
        <v>0</v>
      </c>
      <c r="OS144" s="150">
        <v>0</v>
      </c>
      <c r="OT144" s="150">
        <v>0</v>
      </c>
      <c r="OU144" s="150">
        <v>-1130145</v>
      </c>
      <c r="OV144" s="150">
        <v>4559168</v>
      </c>
      <c r="OW144" s="150">
        <v>3456197</v>
      </c>
      <c r="OX144" s="150">
        <v>14595373</v>
      </c>
      <c r="OY144" s="150">
        <v>11093292</v>
      </c>
      <c r="OZ144" s="150">
        <v>3502081</v>
      </c>
      <c r="PA144" s="150">
        <v>0</v>
      </c>
      <c r="PB144" s="150">
        <v>14595373</v>
      </c>
    </row>
    <row r="145" spans="1:418" s="151" customFormat="1" ht="15" customHeight="1">
      <c r="A145" s="152" t="s">
        <v>568</v>
      </c>
      <c r="B145" s="153" t="s">
        <v>141</v>
      </c>
      <c r="C145" s="154">
        <v>95</v>
      </c>
      <c r="D145" s="154">
        <v>20</v>
      </c>
      <c r="E145" s="154">
        <v>80</v>
      </c>
      <c r="F145" s="154">
        <v>38</v>
      </c>
      <c r="G145" s="154">
        <v>528</v>
      </c>
      <c r="H145" s="154">
        <v>225</v>
      </c>
      <c r="I145" s="154">
        <v>34</v>
      </c>
      <c r="J145" s="154">
        <v>29</v>
      </c>
      <c r="K145" s="154">
        <v>20</v>
      </c>
      <c r="L145" s="154">
        <v>50</v>
      </c>
      <c r="M145" s="154">
        <v>2</v>
      </c>
      <c r="N145" s="154">
        <v>1</v>
      </c>
      <c r="O145" s="154">
        <v>3</v>
      </c>
      <c r="P145" s="154">
        <v>471</v>
      </c>
      <c r="Q145" s="154">
        <v>0</v>
      </c>
      <c r="R145" s="154">
        <v>31</v>
      </c>
      <c r="S145" s="154">
        <v>5</v>
      </c>
      <c r="T145" s="154">
        <v>644</v>
      </c>
      <c r="U145" s="154">
        <v>170</v>
      </c>
      <c r="V145" s="154">
        <v>514</v>
      </c>
      <c r="W145" s="154">
        <v>613</v>
      </c>
      <c r="X145" s="154">
        <v>161</v>
      </c>
      <c r="Y145" s="154">
        <v>38</v>
      </c>
      <c r="Z145" s="154">
        <v>320</v>
      </c>
      <c r="AA145" s="154">
        <v>124</v>
      </c>
      <c r="AB145" s="154">
        <v>1</v>
      </c>
      <c r="AC145" s="154">
        <v>15323</v>
      </c>
      <c r="AD145" s="154">
        <v>1964</v>
      </c>
      <c r="AE145" s="154">
        <v>3372</v>
      </c>
      <c r="AF145" s="154">
        <v>476</v>
      </c>
      <c r="AG145" s="154">
        <v>0</v>
      </c>
      <c r="AH145" s="154">
        <v>2</v>
      </c>
      <c r="AI145" s="154">
        <v>0</v>
      </c>
      <c r="AJ145" s="154">
        <v>13</v>
      </c>
      <c r="AK145" s="154">
        <v>0</v>
      </c>
      <c r="AL145" s="154">
        <v>0</v>
      </c>
      <c r="AM145" s="154">
        <v>50</v>
      </c>
      <c r="AN145" s="154">
        <v>1824</v>
      </c>
      <c r="AO145" s="154">
        <v>64</v>
      </c>
      <c r="AP145" s="154">
        <v>67</v>
      </c>
      <c r="AQ145" s="154">
        <v>155</v>
      </c>
      <c r="AR145" s="154">
        <v>233</v>
      </c>
      <c r="AS145" s="154">
        <v>458</v>
      </c>
      <c r="AT145" s="154">
        <v>95</v>
      </c>
      <c r="AU145" s="154">
        <v>228</v>
      </c>
      <c r="AV145" s="154">
        <v>409</v>
      </c>
      <c r="AW145" s="154">
        <v>1268</v>
      </c>
      <c r="AX145" s="154">
        <v>1330</v>
      </c>
      <c r="AY145" s="154">
        <v>1607</v>
      </c>
      <c r="AZ145" s="154">
        <v>3287</v>
      </c>
      <c r="BA145" s="154">
        <v>415</v>
      </c>
      <c r="BB145" s="154">
        <v>42</v>
      </c>
      <c r="BC145" s="154">
        <v>458</v>
      </c>
      <c r="BD145" s="154">
        <v>205</v>
      </c>
      <c r="BE145" s="154">
        <v>1540</v>
      </c>
      <c r="BF145" s="154">
        <v>384</v>
      </c>
      <c r="BG145" s="154">
        <v>13</v>
      </c>
      <c r="BH145" s="154">
        <v>52</v>
      </c>
      <c r="BI145" s="154">
        <v>0</v>
      </c>
      <c r="BJ145" s="154">
        <v>95</v>
      </c>
      <c r="BK145" s="154">
        <v>237</v>
      </c>
      <c r="BL145" s="154">
        <v>188</v>
      </c>
      <c r="BM145" s="154">
        <v>7890</v>
      </c>
      <c r="BN145" s="154">
        <v>5597</v>
      </c>
      <c r="BO145" s="154">
        <v>1648</v>
      </c>
      <c r="BP145" s="154">
        <v>69</v>
      </c>
      <c r="BQ145" s="154">
        <v>976</v>
      </c>
      <c r="BR145" s="154">
        <v>150</v>
      </c>
      <c r="BS145" s="154">
        <v>162</v>
      </c>
      <c r="BT145" s="154">
        <v>2422</v>
      </c>
      <c r="BU145" s="154">
        <v>2034</v>
      </c>
      <c r="BV145" s="154">
        <v>2020</v>
      </c>
      <c r="BW145" s="154">
        <v>209</v>
      </c>
      <c r="BX145" s="154">
        <v>36</v>
      </c>
      <c r="BY145" s="154">
        <v>7535</v>
      </c>
      <c r="BZ145" s="154">
        <v>5228</v>
      </c>
      <c r="CA145" s="154">
        <v>171</v>
      </c>
      <c r="CB145" s="154">
        <v>47</v>
      </c>
      <c r="CC145" s="154">
        <v>24</v>
      </c>
      <c r="CD145" s="154">
        <v>74</v>
      </c>
      <c r="CE145" s="154">
        <v>3183</v>
      </c>
      <c r="CF145" s="154">
        <v>342</v>
      </c>
      <c r="CG145" s="154">
        <v>4731</v>
      </c>
      <c r="CH145" s="154">
        <v>113</v>
      </c>
      <c r="CI145" s="154">
        <v>33</v>
      </c>
      <c r="CJ145" s="154">
        <v>81</v>
      </c>
      <c r="CK145" s="154">
        <v>7</v>
      </c>
      <c r="CL145" s="154">
        <v>123</v>
      </c>
      <c r="CM145" s="154">
        <v>576</v>
      </c>
      <c r="CN145" s="154">
        <v>6353</v>
      </c>
      <c r="CO145" s="154">
        <v>41</v>
      </c>
      <c r="CP145" s="154">
        <v>230</v>
      </c>
      <c r="CQ145" s="154">
        <v>23</v>
      </c>
      <c r="CR145" s="154">
        <v>70</v>
      </c>
      <c r="CS145" s="154">
        <v>13046</v>
      </c>
      <c r="CT145" s="154">
        <v>122</v>
      </c>
      <c r="CU145" s="154">
        <v>7876</v>
      </c>
      <c r="CV145" s="154">
        <v>5456</v>
      </c>
      <c r="CW145" s="154">
        <v>6882</v>
      </c>
      <c r="CX145" s="154">
        <v>273</v>
      </c>
      <c r="CY145" s="154">
        <v>2595</v>
      </c>
      <c r="CZ145" s="154">
        <v>117</v>
      </c>
      <c r="DA145" s="154">
        <v>15</v>
      </c>
      <c r="DB145" s="154">
        <v>7</v>
      </c>
      <c r="DC145" s="154">
        <v>902</v>
      </c>
      <c r="DD145" s="154">
        <v>1095</v>
      </c>
      <c r="DE145" s="154">
        <v>124</v>
      </c>
      <c r="DF145" s="154">
        <v>3</v>
      </c>
      <c r="DG145" s="154">
        <v>15</v>
      </c>
      <c r="DH145" s="154">
        <v>64</v>
      </c>
      <c r="DI145" s="154">
        <v>139</v>
      </c>
      <c r="DJ145" s="154">
        <v>282</v>
      </c>
      <c r="DK145" s="154">
        <v>30</v>
      </c>
      <c r="DL145" s="154">
        <v>347</v>
      </c>
      <c r="DM145" s="154">
        <v>28</v>
      </c>
      <c r="DN145" s="154">
        <v>451</v>
      </c>
      <c r="DO145" s="154">
        <v>74</v>
      </c>
      <c r="DP145" s="154">
        <v>343</v>
      </c>
      <c r="DQ145" s="154">
        <v>47</v>
      </c>
      <c r="DR145" s="154">
        <v>1757</v>
      </c>
      <c r="DS145" s="154">
        <v>106</v>
      </c>
      <c r="DT145" s="154">
        <v>1634</v>
      </c>
      <c r="DU145" s="154">
        <v>3583</v>
      </c>
      <c r="DV145" s="154">
        <v>650</v>
      </c>
      <c r="DW145" s="154">
        <v>1039</v>
      </c>
      <c r="DX145" s="154">
        <v>360</v>
      </c>
      <c r="DY145" s="154">
        <v>1732</v>
      </c>
      <c r="DZ145" s="154">
        <v>1735</v>
      </c>
      <c r="EA145" s="154">
        <v>7726</v>
      </c>
      <c r="EB145" s="154">
        <v>491</v>
      </c>
      <c r="EC145" s="154">
        <v>1048</v>
      </c>
      <c r="ED145" s="154">
        <v>297</v>
      </c>
      <c r="EE145" s="154">
        <v>50989</v>
      </c>
      <c r="EF145" s="154">
        <v>27073</v>
      </c>
      <c r="EG145" s="154">
        <v>41844</v>
      </c>
      <c r="EH145" s="154">
        <v>10047</v>
      </c>
      <c r="EI145" s="154">
        <v>69690</v>
      </c>
      <c r="EJ145" s="154">
        <v>10390</v>
      </c>
      <c r="EK145" s="154">
        <v>13313</v>
      </c>
      <c r="EL145" s="154">
        <v>23541</v>
      </c>
      <c r="EM145" s="154">
        <v>13542</v>
      </c>
      <c r="EN145" s="154">
        <v>50351</v>
      </c>
      <c r="EO145" s="154">
        <v>12491</v>
      </c>
      <c r="EP145" s="154">
        <v>3830</v>
      </c>
      <c r="EQ145" s="154">
        <v>1590</v>
      </c>
      <c r="ER145" s="154">
        <v>374</v>
      </c>
      <c r="ES145" s="154">
        <v>29917</v>
      </c>
      <c r="ET145" s="154">
        <v>23943</v>
      </c>
      <c r="EU145" s="154">
        <v>2173</v>
      </c>
      <c r="EV145" s="154">
        <v>45</v>
      </c>
      <c r="EW145" s="154">
        <v>139</v>
      </c>
      <c r="EX145" s="154">
        <v>4283</v>
      </c>
      <c r="EY145" s="154">
        <v>4409</v>
      </c>
      <c r="EZ145" s="154">
        <v>2581</v>
      </c>
      <c r="FA145" s="154">
        <v>33654</v>
      </c>
      <c r="FB145" s="154">
        <v>618</v>
      </c>
      <c r="FC145" s="154">
        <v>742</v>
      </c>
      <c r="FD145" s="154">
        <v>468</v>
      </c>
      <c r="FE145" s="154">
        <v>5401</v>
      </c>
      <c r="FF145" s="154">
        <v>94</v>
      </c>
      <c r="FG145" s="154">
        <v>477</v>
      </c>
      <c r="FH145" s="154">
        <v>173</v>
      </c>
      <c r="FI145" s="154">
        <v>28</v>
      </c>
      <c r="FJ145" s="154">
        <v>332</v>
      </c>
      <c r="FK145" s="154">
        <v>6854</v>
      </c>
      <c r="FL145" s="154">
        <v>4342</v>
      </c>
      <c r="FM145" s="154">
        <v>19995</v>
      </c>
      <c r="FN145" s="154">
        <v>288</v>
      </c>
      <c r="FO145" s="154">
        <v>2426</v>
      </c>
      <c r="FP145" s="154">
        <v>11482</v>
      </c>
      <c r="FQ145" s="154">
        <v>1262</v>
      </c>
      <c r="FR145" s="154">
        <v>8086</v>
      </c>
      <c r="FS145" s="154">
        <v>117942</v>
      </c>
      <c r="FT145" s="154">
        <v>2394</v>
      </c>
      <c r="FU145" s="154">
        <v>4256</v>
      </c>
      <c r="FV145" s="154">
        <v>15460</v>
      </c>
      <c r="FW145" s="154">
        <v>14986</v>
      </c>
      <c r="FX145" s="154">
        <v>30519</v>
      </c>
      <c r="FY145" s="154">
        <v>7565</v>
      </c>
      <c r="FZ145" s="154">
        <v>2577</v>
      </c>
      <c r="GA145" s="154">
        <v>3043</v>
      </c>
      <c r="GB145" s="154">
        <v>6202</v>
      </c>
      <c r="GC145" s="154">
        <v>3385</v>
      </c>
      <c r="GD145" s="154">
        <v>1354</v>
      </c>
      <c r="GE145" s="154">
        <v>1837</v>
      </c>
      <c r="GF145" s="154">
        <v>1015</v>
      </c>
      <c r="GG145" s="154">
        <v>322</v>
      </c>
      <c r="GH145" s="158">
        <v>491</v>
      </c>
      <c r="GI145" s="154">
        <v>89</v>
      </c>
      <c r="GJ145" s="154">
        <v>35823</v>
      </c>
      <c r="GK145" s="154">
        <v>5605</v>
      </c>
      <c r="GL145" s="154">
        <v>413</v>
      </c>
      <c r="GM145" s="154">
        <v>3158</v>
      </c>
      <c r="GN145" s="154">
        <v>77590</v>
      </c>
      <c r="GO145" s="154">
        <v>7729</v>
      </c>
      <c r="GP145" s="154">
        <v>4924</v>
      </c>
      <c r="GQ145" s="154">
        <v>14607</v>
      </c>
      <c r="GR145" s="154">
        <v>22999</v>
      </c>
      <c r="GS145" s="154">
        <v>10283</v>
      </c>
      <c r="GT145" s="154">
        <v>1087</v>
      </c>
      <c r="GU145" s="150">
        <v>4046</v>
      </c>
      <c r="GV145" s="150">
        <v>6654</v>
      </c>
      <c r="GW145" s="150">
        <v>344</v>
      </c>
      <c r="GX145" s="150">
        <v>3374</v>
      </c>
      <c r="GY145" s="150">
        <v>68</v>
      </c>
      <c r="GZ145" s="150">
        <v>3008</v>
      </c>
      <c r="HA145" s="150">
        <v>1539</v>
      </c>
      <c r="HB145" s="150">
        <v>1098</v>
      </c>
      <c r="HC145" s="150">
        <v>12092</v>
      </c>
      <c r="HD145" s="150">
        <v>24400</v>
      </c>
      <c r="HE145" s="150">
        <v>6885</v>
      </c>
      <c r="HF145" s="150">
        <v>6249</v>
      </c>
      <c r="HG145" s="150">
        <v>312</v>
      </c>
      <c r="HH145" s="150">
        <v>3154</v>
      </c>
      <c r="HI145" s="150">
        <v>4505</v>
      </c>
      <c r="HJ145" s="150">
        <v>2352</v>
      </c>
      <c r="HK145" s="150">
        <v>350840</v>
      </c>
      <c r="HL145" s="150">
        <v>321</v>
      </c>
      <c r="HM145" s="150">
        <v>17165</v>
      </c>
      <c r="HN145" s="150">
        <v>4092</v>
      </c>
      <c r="HO145" s="150">
        <v>5247</v>
      </c>
      <c r="HP145" s="150">
        <v>6310</v>
      </c>
      <c r="HQ145" s="150">
        <v>5852</v>
      </c>
      <c r="HR145" s="150">
        <v>6578</v>
      </c>
      <c r="HS145" s="150">
        <v>10831</v>
      </c>
      <c r="HT145" s="150">
        <v>787</v>
      </c>
      <c r="HU145" s="150">
        <v>1531</v>
      </c>
      <c r="HV145" s="150">
        <v>1289</v>
      </c>
      <c r="HW145" s="150">
        <v>4920</v>
      </c>
      <c r="HX145" s="150">
        <v>1311</v>
      </c>
      <c r="HY145" s="150">
        <v>4404</v>
      </c>
      <c r="HZ145" s="150">
        <v>1209</v>
      </c>
      <c r="IA145" s="150">
        <v>4804</v>
      </c>
      <c r="IB145" s="150">
        <v>46</v>
      </c>
      <c r="IC145" s="150">
        <v>1455</v>
      </c>
      <c r="ID145" s="150">
        <v>7489</v>
      </c>
      <c r="IE145" s="150">
        <v>405</v>
      </c>
      <c r="IF145" s="150">
        <v>4417</v>
      </c>
      <c r="IG145" s="150">
        <v>6014</v>
      </c>
      <c r="IH145" s="150">
        <v>7621</v>
      </c>
      <c r="II145" s="150">
        <v>1183</v>
      </c>
      <c r="IJ145" s="150">
        <v>2043</v>
      </c>
      <c r="IK145" s="150">
        <v>3579</v>
      </c>
      <c r="IL145" s="150">
        <v>8424</v>
      </c>
      <c r="IM145" s="150">
        <v>13501</v>
      </c>
      <c r="IN145" s="150">
        <v>42238</v>
      </c>
      <c r="IO145" s="150">
        <v>10990</v>
      </c>
      <c r="IP145" s="150">
        <v>12</v>
      </c>
      <c r="IQ145" s="150">
        <v>8461</v>
      </c>
      <c r="IR145" s="150">
        <v>579</v>
      </c>
      <c r="IS145" s="150">
        <v>3910</v>
      </c>
      <c r="IT145" s="150">
        <v>927</v>
      </c>
      <c r="IU145" s="150">
        <v>368</v>
      </c>
      <c r="IV145" s="150">
        <v>9297</v>
      </c>
      <c r="IW145" s="150">
        <v>1381</v>
      </c>
      <c r="IX145" s="150">
        <v>395</v>
      </c>
      <c r="IY145" s="150">
        <v>231</v>
      </c>
      <c r="IZ145" s="150">
        <v>121</v>
      </c>
      <c r="JA145" s="150">
        <v>2239</v>
      </c>
      <c r="JB145" s="150">
        <v>13881</v>
      </c>
      <c r="JC145" s="150">
        <v>2594</v>
      </c>
      <c r="JD145" s="150">
        <v>684</v>
      </c>
      <c r="JE145" s="150">
        <v>107</v>
      </c>
      <c r="JF145" s="150">
        <v>812</v>
      </c>
      <c r="JG145" s="150">
        <v>1528</v>
      </c>
      <c r="JH145" s="150">
        <v>883</v>
      </c>
      <c r="JI145" s="150">
        <v>950</v>
      </c>
      <c r="JJ145" s="150">
        <v>395</v>
      </c>
      <c r="JK145" s="150">
        <v>35</v>
      </c>
      <c r="JL145" s="150">
        <v>133</v>
      </c>
      <c r="JM145" s="150">
        <v>1028</v>
      </c>
      <c r="JN145" s="150">
        <v>1103</v>
      </c>
      <c r="JO145" s="150">
        <v>20</v>
      </c>
      <c r="JP145" s="150">
        <v>7601</v>
      </c>
      <c r="JQ145" s="150">
        <v>700</v>
      </c>
      <c r="JR145" s="150">
        <v>681</v>
      </c>
      <c r="JS145" s="150">
        <v>154</v>
      </c>
      <c r="JT145" s="150">
        <v>512</v>
      </c>
      <c r="JU145" s="150">
        <v>42553</v>
      </c>
      <c r="JV145" s="150">
        <v>120</v>
      </c>
      <c r="JW145" s="150">
        <v>10728</v>
      </c>
      <c r="JX145" s="150">
        <v>13240</v>
      </c>
      <c r="JY145" s="150">
        <v>10308</v>
      </c>
      <c r="JZ145" s="150">
        <v>2578</v>
      </c>
      <c r="KA145" s="150">
        <v>790</v>
      </c>
      <c r="KB145" s="150">
        <v>717</v>
      </c>
      <c r="KC145" s="150">
        <v>533</v>
      </c>
      <c r="KD145" s="150">
        <v>1713</v>
      </c>
      <c r="KE145" s="150">
        <v>1450</v>
      </c>
      <c r="KF145" s="150">
        <v>4992</v>
      </c>
      <c r="KG145" s="150">
        <v>30</v>
      </c>
      <c r="KH145" s="150">
        <v>466</v>
      </c>
      <c r="KI145" s="150">
        <v>13</v>
      </c>
      <c r="KJ145" s="150">
        <v>87</v>
      </c>
      <c r="KK145" s="150">
        <v>58</v>
      </c>
      <c r="KL145" s="150">
        <v>18670</v>
      </c>
      <c r="KM145" s="150">
        <v>33182</v>
      </c>
      <c r="KN145" s="150">
        <v>398</v>
      </c>
      <c r="KO145" s="150">
        <v>121327</v>
      </c>
      <c r="KP145" s="150">
        <v>990</v>
      </c>
      <c r="KQ145" s="150">
        <v>29179</v>
      </c>
      <c r="KR145" s="150">
        <v>139700</v>
      </c>
      <c r="KS145" s="150">
        <v>97961</v>
      </c>
      <c r="KT145" s="150">
        <v>939</v>
      </c>
      <c r="KU145" s="150">
        <v>9193</v>
      </c>
      <c r="KV145" s="150">
        <v>8003</v>
      </c>
      <c r="KW145" s="150">
        <v>3347</v>
      </c>
      <c r="KX145" s="150">
        <v>8674</v>
      </c>
      <c r="KY145" s="150">
        <v>4753</v>
      </c>
      <c r="KZ145" s="150">
        <v>525</v>
      </c>
      <c r="LA145" s="150">
        <v>809</v>
      </c>
      <c r="LB145" s="150">
        <v>572</v>
      </c>
      <c r="LC145" s="150">
        <v>20374</v>
      </c>
      <c r="LD145" s="150">
        <v>3285</v>
      </c>
      <c r="LE145" s="150">
        <v>545</v>
      </c>
      <c r="LF145" s="150">
        <v>17695</v>
      </c>
      <c r="LG145" s="150">
        <v>1573</v>
      </c>
      <c r="LH145" s="150">
        <v>1810</v>
      </c>
      <c r="LI145" s="150">
        <v>525</v>
      </c>
      <c r="LJ145" s="150">
        <v>1014</v>
      </c>
      <c r="LK145" s="150">
        <v>405050</v>
      </c>
      <c r="LL145" s="150">
        <v>275841</v>
      </c>
      <c r="LM145" s="150">
        <v>903668</v>
      </c>
      <c r="LN145" s="150">
        <v>61701</v>
      </c>
      <c r="LO145" s="150">
        <v>105231</v>
      </c>
      <c r="LP145" s="150">
        <v>32429</v>
      </c>
      <c r="LQ145" s="150">
        <v>155</v>
      </c>
      <c r="LR145" s="150">
        <v>108</v>
      </c>
      <c r="LS145" s="150">
        <v>1357290</v>
      </c>
      <c r="LT145" s="150">
        <v>18137</v>
      </c>
      <c r="LU145" s="150">
        <v>3495</v>
      </c>
      <c r="LV145" s="150">
        <v>25590</v>
      </c>
      <c r="LW145" s="150">
        <v>26484</v>
      </c>
      <c r="LX145" s="150">
        <v>1006</v>
      </c>
      <c r="LY145" s="150">
        <v>1415</v>
      </c>
      <c r="LZ145" s="150">
        <v>9399</v>
      </c>
      <c r="MA145" s="150">
        <v>495</v>
      </c>
      <c r="MB145" s="150">
        <v>3122</v>
      </c>
      <c r="MC145" s="150">
        <v>455</v>
      </c>
      <c r="MD145" s="150">
        <v>3954</v>
      </c>
      <c r="ME145" s="150">
        <v>7222</v>
      </c>
      <c r="MF145" s="150">
        <v>23996</v>
      </c>
      <c r="MG145" s="150">
        <v>5921</v>
      </c>
      <c r="MH145" s="150">
        <v>2484</v>
      </c>
      <c r="MI145" s="150">
        <v>1166</v>
      </c>
      <c r="MJ145" s="150">
        <v>1957</v>
      </c>
      <c r="MK145" s="150">
        <v>2475</v>
      </c>
      <c r="ML145" s="150">
        <v>8039</v>
      </c>
      <c r="MM145" s="150">
        <v>1275</v>
      </c>
      <c r="MN145" s="150">
        <v>5168</v>
      </c>
      <c r="MO145" s="150">
        <v>2833</v>
      </c>
      <c r="MP145" s="150">
        <v>9302</v>
      </c>
      <c r="MQ145" s="150">
        <v>729</v>
      </c>
      <c r="MR145" s="150">
        <v>0</v>
      </c>
      <c r="MS145" s="150">
        <v>6102</v>
      </c>
      <c r="MT145" s="150">
        <v>8809</v>
      </c>
      <c r="MU145" s="150">
        <v>4659</v>
      </c>
      <c r="MV145" s="150">
        <v>678</v>
      </c>
      <c r="MW145" s="150">
        <v>709</v>
      </c>
      <c r="MX145" s="150">
        <v>17585</v>
      </c>
      <c r="MY145" s="150">
        <v>3609</v>
      </c>
      <c r="MZ145" s="150">
        <v>21043</v>
      </c>
      <c r="NA145" s="150">
        <v>1142</v>
      </c>
      <c r="NB145" s="150">
        <v>7301</v>
      </c>
      <c r="NC145" s="150">
        <v>16199</v>
      </c>
      <c r="ND145" s="150">
        <v>11696</v>
      </c>
      <c r="NE145" s="150">
        <v>1066</v>
      </c>
      <c r="NF145" s="150">
        <v>4867</v>
      </c>
      <c r="NG145" s="150">
        <v>20768</v>
      </c>
      <c r="NH145" s="150">
        <v>2105</v>
      </c>
      <c r="NI145" s="150">
        <v>35214</v>
      </c>
      <c r="NJ145" s="150">
        <v>24401</v>
      </c>
      <c r="NK145" s="150">
        <v>2927</v>
      </c>
      <c r="NL145" s="150">
        <v>71747</v>
      </c>
      <c r="NM145" s="150">
        <v>93575</v>
      </c>
      <c r="NN145" s="150">
        <v>166021</v>
      </c>
      <c r="NO145" s="150">
        <v>2082</v>
      </c>
      <c r="NP145" s="150">
        <v>15620</v>
      </c>
      <c r="NQ145" s="150">
        <v>29257</v>
      </c>
      <c r="NR145" s="150">
        <v>3985</v>
      </c>
      <c r="NS145" s="150">
        <v>23708</v>
      </c>
      <c r="NT145" s="150">
        <v>11337</v>
      </c>
      <c r="NU145" s="150">
        <v>15586</v>
      </c>
      <c r="NV145" s="150">
        <v>909</v>
      </c>
      <c r="NW145" s="150">
        <v>3572</v>
      </c>
      <c r="NX145" s="150">
        <v>8484</v>
      </c>
      <c r="NY145" s="150">
        <v>3885</v>
      </c>
      <c r="NZ145" s="150">
        <v>1982</v>
      </c>
      <c r="OA145" s="150">
        <v>3042</v>
      </c>
      <c r="OB145" s="150">
        <v>4248</v>
      </c>
      <c r="OC145" s="150">
        <v>17894</v>
      </c>
      <c r="OD145" s="150">
        <v>15312</v>
      </c>
      <c r="OE145" s="150">
        <v>3431</v>
      </c>
      <c r="OF145" s="150">
        <v>48715</v>
      </c>
      <c r="OG145" s="150">
        <v>5283</v>
      </c>
      <c r="OH145" s="150">
        <v>3523</v>
      </c>
      <c r="OI145" s="150">
        <v>5081</v>
      </c>
      <c r="OJ145" s="150">
        <v>8138</v>
      </c>
      <c r="OK145" s="150">
        <v>87</v>
      </c>
      <c r="OL145" s="150">
        <v>6647</v>
      </c>
      <c r="OM145" s="150">
        <v>0</v>
      </c>
      <c r="ON145" s="150">
        <v>0</v>
      </c>
      <c r="OO145" s="150">
        <v>21679</v>
      </c>
      <c r="OP145" s="150">
        <v>6433111</v>
      </c>
      <c r="OQ145" s="150">
        <v>1732704</v>
      </c>
      <c r="OR145" s="150">
        <v>0</v>
      </c>
      <c r="OS145" s="150">
        <v>0</v>
      </c>
      <c r="OT145" s="150">
        <v>0</v>
      </c>
      <c r="OU145" s="150">
        <v>-905051</v>
      </c>
      <c r="OV145" s="150">
        <v>127351</v>
      </c>
      <c r="OW145" s="150">
        <v>955004</v>
      </c>
      <c r="OX145" s="150">
        <v>7388115</v>
      </c>
      <c r="OY145" s="150">
        <v>2792592</v>
      </c>
      <c r="OZ145" s="150">
        <v>4595523</v>
      </c>
      <c r="PA145" s="150">
        <v>0</v>
      </c>
      <c r="PB145" s="150">
        <v>7388115</v>
      </c>
    </row>
    <row r="146" spans="1:418" s="151" customFormat="1" ht="15" customHeight="1">
      <c r="A146" s="152" t="s">
        <v>569</v>
      </c>
      <c r="B146" s="153" t="s">
        <v>142</v>
      </c>
      <c r="C146" s="154">
        <v>225</v>
      </c>
      <c r="D146" s="154">
        <v>4</v>
      </c>
      <c r="E146" s="154">
        <v>0</v>
      </c>
      <c r="F146" s="154">
        <v>4</v>
      </c>
      <c r="G146" s="154">
        <v>23</v>
      </c>
      <c r="H146" s="154">
        <v>311</v>
      </c>
      <c r="I146" s="154">
        <v>11</v>
      </c>
      <c r="J146" s="154">
        <v>11</v>
      </c>
      <c r="K146" s="154">
        <v>0</v>
      </c>
      <c r="L146" s="154">
        <v>13</v>
      </c>
      <c r="M146" s="154">
        <v>0</v>
      </c>
      <c r="N146" s="154">
        <v>0</v>
      </c>
      <c r="O146" s="154">
        <v>3</v>
      </c>
      <c r="P146" s="154">
        <v>33</v>
      </c>
      <c r="Q146" s="154">
        <v>0</v>
      </c>
      <c r="R146" s="154">
        <v>4</v>
      </c>
      <c r="S146" s="154">
        <v>0</v>
      </c>
      <c r="T146" s="154">
        <v>311</v>
      </c>
      <c r="U146" s="154">
        <v>3953</v>
      </c>
      <c r="V146" s="154">
        <v>617</v>
      </c>
      <c r="W146" s="154">
        <v>63</v>
      </c>
      <c r="X146" s="154">
        <v>555</v>
      </c>
      <c r="Y146" s="154">
        <v>20</v>
      </c>
      <c r="Z146" s="154">
        <v>167</v>
      </c>
      <c r="AA146" s="154">
        <v>13</v>
      </c>
      <c r="AB146" s="154">
        <v>6</v>
      </c>
      <c r="AC146" s="154">
        <v>12656</v>
      </c>
      <c r="AD146" s="154">
        <v>1988</v>
      </c>
      <c r="AE146" s="154">
        <v>530</v>
      </c>
      <c r="AF146" s="154">
        <v>126</v>
      </c>
      <c r="AG146" s="154">
        <v>0</v>
      </c>
      <c r="AH146" s="154">
        <v>0</v>
      </c>
      <c r="AI146" s="154">
        <v>0</v>
      </c>
      <c r="AJ146" s="154">
        <v>50</v>
      </c>
      <c r="AK146" s="154">
        <v>0</v>
      </c>
      <c r="AL146" s="154">
        <v>35</v>
      </c>
      <c r="AM146" s="154">
        <v>22</v>
      </c>
      <c r="AN146" s="154">
        <v>532</v>
      </c>
      <c r="AO146" s="154">
        <v>1782</v>
      </c>
      <c r="AP146" s="154">
        <v>308</v>
      </c>
      <c r="AQ146" s="154">
        <v>952</v>
      </c>
      <c r="AR146" s="154">
        <v>48</v>
      </c>
      <c r="AS146" s="154">
        <v>117</v>
      </c>
      <c r="AT146" s="154">
        <v>23</v>
      </c>
      <c r="AU146" s="154">
        <v>34</v>
      </c>
      <c r="AV146" s="154">
        <v>1082</v>
      </c>
      <c r="AW146" s="154">
        <v>545</v>
      </c>
      <c r="AX146" s="154">
        <v>985</v>
      </c>
      <c r="AY146" s="154">
        <v>1534</v>
      </c>
      <c r="AZ146" s="154">
        <v>209</v>
      </c>
      <c r="BA146" s="154">
        <v>27</v>
      </c>
      <c r="BB146" s="154">
        <v>64</v>
      </c>
      <c r="BC146" s="154">
        <v>46</v>
      </c>
      <c r="BD146" s="154">
        <v>404</v>
      </c>
      <c r="BE146" s="154">
        <v>103</v>
      </c>
      <c r="BF146" s="154">
        <v>133</v>
      </c>
      <c r="BG146" s="154">
        <v>1</v>
      </c>
      <c r="BH146" s="154">
        <v>16</v>
      </c>
      <c r="BI146" s="154">
        <v>0</v>
      </c>
      <c r="BJ146" s="154">
        <v>5</v>
      </c>
      <c r="BK146" s="154">
        <v>35</v>
      </c>
      <c r="BL146" s="154">
        <v>25</v>
      </c>
      <c r="BM146" s="154">
        <v>4973</v>
      </c>
      <c r="BN146" s="154">
        <v>90</v>
      </c>
      <c r="BO146" s="154">
        <v>131</v>
      </c>
      <c r="BP146" s="154">
        <v>2</v>
      </c>
      <c r="BQ146" s="154">
        <v>133</v>
      </c>
      <c r="BR146" s="154">
        <v>44</v>
      </c>
      <c r="BS146" s="154">
        <v>937</v>
      </c>
      <c r="BT146" s="154">
        <v>29</v>
      </c>
      <c r="BU146" s="154">
        <v>266</v>
      </c>
      <c r="BV146" s="154">
        <v>12</v>
      </c>
      <c r="BW146" s="154">
        <v>87</v>
      </c>
      <c r="BX146" s="154">
        <v>23</v>
      </c>
      <c r="BY146" s="154">
        <v>261</v>
      </c>
      <c r="BZ146" s="154">
        <v>546</v>
      </c>
      <c r="CA146" s="154">
        <v>64</v>
      </c>
      <c r="CB146" s="154">
        <v>67</v>
      </c>
      <c r="CC146" s="154">
        <v>109</v>
      </c>
      <c r="CD146" s="154">
        <v>81</v>
      </c>
      <c r="CE146" s="154">
        <v>372</v>
      </c>
      <c r="CF146" s="154">
        <v>31</v>
      </c>
      <c r="CG146" s="154">
        <v>644</v>
      </c>
      <c r="CH146" s="154">
        <v>414</v>
      </c>
      <c r="CI146" s="154">
        <v>210</v>
      </c>
      <c r="CJ146" s="154">
        <v>37</v>
      </c>
      <c r="CK146" s="154">
        <v>10</v>
      </c>
      <c r="CL146" s="154">
        <v>83</v>
      </c>
      <c r="CM146" s="154">
        <v>147</v>
      </c>
      <c r="CN146" s="154">
        <v>372</v>
      </c>
      <c r="CO146" s="154">
        <v>635</v>
      </c>
      <c r="CP146" s="154">
        <v>206</v>
      </c>
      <c r="CQ146" s="154">
        <v>70</v>
      </c>
      <c r="CR146" s="154">
        <v>59</v>
      </c>
      <c r="CS146" s="154">
        <v>3502</v>
      </c>
      <c r="CT146" s="154">
        <v>444</v>
      </c>
      <c r="CU146" s="154">
        <v>81</v>
      </c>
      <c r="CV146" s="154">
        <v>6333</v>
      </c>
      <c r="CW146" s="154">
        <v>1175</v>
      </c>
      <c r="CX146" s="154">
        <v>283</v>
      </c>
      <c r="CY146" s="154">
        <v>2406</v>
      </c>
      <c r="CZ146" s="154">
        <v>92</v>
      </c>
      <c r="DA146" s="154">
        <v>1</v>
      </c>
      <c r="DB146" s="154">
        <v>3</v>
      </c>
      <c r="DC146" s="154">
        <v>1380</v>
      </c>
      <c r="DD146" s="154">
        <v>3510</v>
      </c>
      <c r="DE146" s="154">
        <v>679</v>
      </c>
      <c r="DF146" s="154">
        <v>20322</v>
      </c>
      <c r="DG146" s="154">
        <v>350</v>
      </c>
      <c r="DH146" s="154">
        <v>123</v>
      </c>
      <c r="DI146" s="154">
        <v>123</v>
      </c>
      <c r="DJ146" s="154">
        <v>172</v>
      </c>
      <c r="DK146" s="154">
        <v>812</v>
      </c>
      <c r="DL146" s="154">
        <v>683</v>
      </c>
      <c r="DM146" s="154">
        <v>287</v>
      </c>
      <c r="DN146" s="154">
        <v>847</v>
      </c>
      <c r="DO146" s="154">
        <v>129</v>
      </c>
      <c r="DP146" s="154">
        <v>662</v>
      </c>
      <c r="DQ146" s="154">
        <v>124</v>
      </c>
      <c r="DR146" s="154">
        <v>365</v>
      </c>
      <c r="DS146" s="154">
        <v>-19</v>
      </c>
      <c r="DT146" s="154">
        <v>1830</v>
      </c>
      <c r="DU146" s="154">
        <v>6176</v>
      </c>
      <c r="DV146" s="154">
        <v>2073</v>
      </c>
      <c r="DW146" s="154">
        <v>535</v>
      </c>
      <c r="DX146" s="154">
        <v>259</v>
      </c>
      <c r="DY146" s="154">
        <v>713</v>
      </c>
      <c r="DZ146" s="154">
        <v>674</v>
      </c>
      <c r="EA146" s="154">
        <v>5955</v>
      </c>
      <c r="EB146" s="154">
        <v>205</v>
      </c>
      <c r="EC146" s="154">
        <v>103</v>
      </c>
      <c r="ED146" s="154">
        <v>37180</v>
      </c>
      <c r="EE146" s="154">
        <v>18644</v>
      </c>
      <c r="EF146" s="154">
        <v>20747</v>
      </c>
      <c r="EG146" s="154">
        <v>8466</v>
      </c>
      <c r="EH146" s="154">
        <v>4502</v>
      </c>
      <c r="EI146" s="154">
        <v>27502</v>
      </c>
      <c r="EJ146" s="154">
        <v>2377</v>
      </c>
      <c r="EK146" s="154">
        <v>2593</v>
      </c>
      <c r="EL146" s="154">
        <v>1066310</v>
      </c>
      <c r="EM146" s="154">
        <v>260675</v>
      </c>
      <c r="EN146" s="154">
        <v>14773</v>
      </c>
      <c r="EO146" s="154">
        <v>5450</v>
      </c>
      <c r="EP146" s="154">
        <v>101</v>
      </c>
      <c r="EQ146" s="154">
        <v>1508</v>
      </c>
      <c r="ER146" s="154">
        <v>346</v>
      </c>
      <c r="ES146" s="154">
        <v>1565</v>
      </c>
      <c r="ET146" s="154">
        <v>14000</v>
      </c>
      <c r="EU146" s="154">
        <v>32816</v>
      </c>
      <c r="EV146" s="154">
        <v>3</v>
      </c>
      <c r="EW146" s="154">
        <v>3197</v>
      </c>
      <c r="EX146" s="154">
        <v>24</v>
      </c>
      <c r="EY146" s="154">
        <v>382</v>
      </c>
      <c r="EZ146" s="154">
        <v>967</v>
      </c>
      <c r="FA146" s="154">
        <v>5529</v>
      </c>
      <c r="FB146" s="154">
        <v>1472</v>
      </c>
      <c r="FC146" s="154">
        <v>3623</v>
      </c>
      <c r="FD146" s="154">
        <v>1751</v>
      </c>
      <c r="FE146" s="154">
        <v>1613</v>
      </c>
      <c r="FF146" s="154">
        <v>2525</v>
      </c>
      <c r="FG146" s="154">
        <v>1794</v>
      </c>
      <c r="FH146" s="154">
        <v>1507</v>
      </c>
      <c r="FI146" s="154">
        <v>-82</v>
      </c>
      <c r="FJ146" s="154">
        <v>28</v>
      </c>
      <c r="FK146" s="154">
        <v>49211</v>
      </c>
      <c r="FL146" s="154">
        <v>4936</v>
      </c>
      <c r="FM146" s="154">
        <v>10281</v>
      </c>
      <c r="FN146" s="154">
        <v>296</v>
      </c>
      <c r="FO146" s="154">
        <v>14089</v>
      </c>
      <c r="FP146" s="154">
        <v>12722</v>
      </c>
      <c r="FQ146" s="154">
        <v>962</v>
      </c>
      <c r="FR146" s="154">
        <v>3069</v>
      </c>
      <c r="FS146" s="154">
        <v>17672</v>
      </c>
      <c r="FT146" s="154">
        <v>418</v>
      </c>
      <c r="FU146" s="154">
        <v>100</v>
      </c>
      <c r="FV146" s="154">
        <v>633</v>
      </c>
      <c r="FW146" s="154">
        <v>241</v>
      </c>
      <c r="FX146" s="154">
        <v>569</v>
      </c>
      <c r="FY146" s="154">
        <v>8197</v>
      </c>
      <c r="FZ146" s="154">
        <v>21328</v>
      </c>
      <c r="GA146" s="154">
        <v>5187</v>
      </c>
      <c r="GB146" s="154">
        <v>3262</v>
      </c>
      <c r="GC146" s="154">
        <v>1398</v>
      </c>
      <c r="GD146" s="154">
        <v>477</v>
      </c>
      <c r="GE146" s="154">
        <v>654</v>
      </c>
      <c r="GF146" s="154">
        <v>6605</v>
      </c>
      <c r="GG146" s="154">
        <v>408</v>
      </c>
      <c r="GH146" s="158">
        <v>29338</v>
      </c>
      <c r="GI146" s="154">
        <v>274</v>
      </c>
      <c r="GJ146" s="154">
        <v>20560</v>
      </c>
      <c r="GK146" s="154">
        <v>4788</v>
      </c>
      <c r="GL146" s="154">
        <v>947</v>
      </c>
      <c r="GM146" s="154">
        <v>1852</v>
      </c>
      <c r="GN146" s="154">
        <v>8364</v>
      </c>
      <c r="GO146" s="154">
        <v>15846</v>
      </c>
      <c r="GP146" s="154">
        <v>190</v>
      </c>
      <c r="GQ146" s="154">
        <v>2766</v>
      </c>
      <c r="GR146" s="154">
        <v>1458</v>
      </c>
      <c r="GS146" s="154">
        <v>3499</v>
      </c>
      <c r="GT146" s="154">
        <v>4355</v>
      </c>
      <c r="GU146" s="150">
        <v>853</v>
      </c>
      <c r="GV146" s="150">
        <v>42576</v>
      </c>
      <c r="GW146" s="150">
        <v>609</v>
      </c>
      <c r="GX146" s="150">
        <v>55</v>
      </c>
      <c r="GY146" s="150">
        <v>5030</v>
      </c>
      <c r="GZ146" s="150">
        <v>19989</v>
      </c>
      <c r="HA146" s="150">
        <v>9354</v>
      </c>
      <c r="HB146" s="150">
        <v>3002</v>
      </c>
      <c r="HC146" s="150">
        <v>956</v>
      </c>
      <c r="HD146" s="150">
        <v>5790</v>
      </c>
      <c r="HE146" s="150">
        <v>1237</v>
      </c>
      <c r="HF146" s="150">
        <v>2075</v>
      </c>
      <c r="HG146" s="150">
        <v>4743</v>
      </c>
      <c r="HH146" s="150">
        <v>3619</v>
      </c>
      <c r="HI146" s="150">
        <v>47691</v>
      </c>
      <c r="HJ146" s="150">
        <v>4349</v>
      </c>
      <c r="HK146" s="150">
        <v>62387</v>
      </c>
      <c r="HL146" s="150">
        <v>578</v>
      </c>
      <c r="HM146" s="150">
        <v>21698</v>
      </c>
      <c r="HN146" s="150">
        <v>25740</v>
      </c>
      <c r="HO146" s="150">
        <v>6006</v>
      </c>
      <c r="HP146" s="150">
        <v>58036</v>
      </c>
      <c r="HQ146" s="150">
        <v>18240</v>
      </c>
      <c r="HR146" s="150">
        <v>5794</v>
      </c>
      <c r="HS146" s="150">
        <v>2254</v>
      </c>
      <c r="HT146" s="150">
        <v>2526</v>
      </c>
      <c r="HU146" s="150">
        <v>29596</v>
      </c>
      <c r="HV146" s="150">
        <v>6636</v>
      </c>
      <c r="HW146" s="150">
        <v>9400</v>
      </c>
      <c r="HX146" s="150">
        <v>9225</v>
      </c>
      <c r="HY146" s="150">
        <v>5754</v>
      </c>
      <c r="HZ146" s="150">
        <v>3168</v>
      </c>
      <c r="IA146" s="150">
        <v>3880</v>
      </c>
      <c r="IB146" s="150">
        <v>3557</v>
      </c>
      <c r="IC146" s="150">
        <v>2853</v>
      </c>
      <c r="ID146" s="150">
        <v>9300</v>
      </c>
      <c r="IE146" s="150">
        <v>632</v>
      </c>
      <c r="IF146" s="150">
        <v>2430</v>
      </c>
      <c r="IG146" s="150">
        <v>11509</v>
      </c>
      <c r="IH146" s="150">
        <v>9953</v>
      </c>
      <c r="II146" s="150">
        <v>15126</v>
      </c>
      <c r="IJ146" s="150">
        <v>6999</v>
      </c>
      <c r="IK146" s="150">
        <v>24546</v>
      </c>
      <c r="IL146" s="150">
        <v>2130</v>
      </c>
      <c r="IM146" s="150">
        <v>1056</v>
      </c>
      <c r="IN146" s="150">
        <v>4490</v>
      </c>
      <c r="IO146" s="150">
        <v>25172</v>
      </c>
      <c r="IP146" s="150">
        <v>207</v>
      </c>
      <c r="IQ146" s="150">
        <v>25996</v>
      </c>
      <c r="IR146" s="150">
        <v>9070</v>
      </c>
      <c r="IS146" s="150">
        <v>6355</v>
      </c>
      <c r="IT146" s="150">
        <v>845</v>
      </c>
      <c r="IU146" s="150">
        <v>293</v>
      </c>
      <c r="IV146" s="150">
        <v>12432</v>
      </c>
      <c r="IW146" s="150">
        <v>2980</v>
      </c>
      <c r="IX146" s="150">
        <v>1621</v>
      </c>
      <c r="IY146" s="150">
        <v>328</v>
      </c>
      <c r="IZ146" s="150">
        <v>422</v>
      </c>
      <c r="JA146" s="150">
        <v>1439</v>
      </c>
      <c r="JB146" s="150">
        <v>8989</v>
      </c>
      <c r="JC146" s="150">
        <v>1430</v>
      </c>
      <c r="JD146" s="150">
        <v>1372</v>
      </c>
      <c r="JE146" s="150">
        <v>626</v>
      </c>
      <c r="JF146" s="150">
        <v>4826</v>
      </c>
      <c r="JG146" s="150">
        <v>776</v>
      </c>
      <c r="JH146" s="150">
        <v>306</v>
      </c>
      <c r="JI146" s="150">
        <v>842</v>
      </c>
      <c r="JJ146" s="150">
        <v>703</v>
      </c>
      <c r="JK146" s="150">
        <v>332</v>
      </c>
      <c r="JL146" s="150">
        <v>409</v>
      </c>
      <c r="JM146" s="150">
        <v>2113</v>
      </c>
      <c r="JN146" s="150">
        <v>1763</v>
      </c>
      <c r="JO146" s="150">
        <v>15</v>
      </c>
      <c r="JP146" s="150">
        <v>55168</v>
      </c>
      <c r="JQ146" s="150">
        <v>7516</v>
      </c>
      <c r="JR146" s="150">
        <v>7406</v>
      </c>
      <c r="JS146" s="150">
        <v>627</v>
      </c>
      <c r="JT146" s="150">
        <v>8942</v>
      </c>
      <c r="JU146" s="150">
        <v>91472</v>
      </c>
      <c r="JV146" s="150">
        <v>99</v>
      </c>
      <c r="JW146" s="150">
        <v>16681</v>
      </c>
      <c r="JX146" s="150">
        <v>4544</v>
      </c>
      <c r="JY146" s="150">
        <v>7192</v>
      </c>
      <c r="JZ146" s="150">
        <v>4665</v>
      </c>
      <c r="KA146" s="150">
        <v>3890</v>
      </c>
      <c r="KB146" s="150">
        <v>941</v>
      </c>
      <c r="KC146" s="150">
        <v>171</v>
      </c>
      <c r="KD146" s="150">
        <v>332</v>
      </c>
      <c r="KE146" s="150">
        <v>1048</v>
      </c>
      <c r="KF146" s="150">
        <v>2665</v>
      </c>
      <c r="KG146" s="150">
        <v>77</v>
      </c>
      <c r="KH146" s="150">
        <v>733</v>
      </c>
      <c r="KI146" s="150">
        <v>10</v>
      </c>
      <c r="KJ146" s="150">
        <v>293</v>
      </c>
      <c r="KK146" s="150">
        <v>0</v>
      </c>
      <c r="KL146" s="150">
        <v>1020</v>
      </c>
      <c r="KM146" s="150">
        <v>763</v>
      </c>
      <c r="KN146" s="150">
        <v>232</v>
      </c>
      <c r="KO146" s="150">
        <v>7792</v>
      </c>
      <c r="KP146" s="150">
        <v>2333</v>
      </c>
      <c r="KQ146" s="150">
        <v>28</v>
      </c>
      <c r="KR146" s="150">
        <v>222</v>
      </c>
      <c r="KS146" s="150">
        <v>541</v>
      </c>
      <c r="KT146" s="150">
        <v>293</v>
      </c>
      <c r="KU146" s="150">
        <v>8220</v>
      </c>
      <c r="KV146" s="150">
        <v>21670</v>
      </c>
      <c r="KW146" s="150">
        <v>704</v>
      </c>
      <c r="KX146" s="150">
        <v>51376</v>
      </c>
      <c r="KY146" s="150">
        <v>3982</v>
      </c>
      <c r="KZ146" s="150">
        <v>813</v>
      </c>
      <c r="LA146" s="150">
        <v>1692</v>
      </c>
      <c r="LB146" s="150">
        <v>1010</v>
      </c>
      <c r="LC146" s="150">
        <v>1595</v>
      </c>
      <c r="LD146" s="150">
        <v>1025</v>
      </c>
      <c r="LE146" s="150">
        <v>364</v>
      </c>
      <c r="LF146" s="150">
        <v>19083</v>
      </c>
      <c r="LG146" s="150">
        <v>3056</v>
      </c>
      <c r="LH146" s="150">
        <v>472</v>
      </c>
      <c r="LI146" s="150">
        <v>525</v>
      </c>
      <c r="LJ146" s="150">
        <v>1958</v>
      </c>
      <c r="LK146" s="150">
        <v>33732</v>
      </c>
      <c r="LL146" s="150">
        <v>41438</v>
      </c>
      <c r="LM146" s="150">
        <v>9533</v>
      </c>
      <c r="LN146" s="150">
        <v>1244</v>
      </c>
      <c r="LO146" s="150">
        <v>3348</v>
      </c>
      <c r="LP146" s="150">
        <v>3200</v>
      </c>
      <c r="LQ146" s="150">
        <v>6898</v>
      </c>
      <c r="LR146" s="150">
        <v>1454</v>
      </c>
      <c r="LS146" s="150">
        <v>136389</v>
      </c>
      <c r="LT146" s="150">
        <v>249240</v>
      </c>
      <c r="LU146" s="150">
        <v>800</v>
      </c>
      <c r="LV146" s="150">
        <v>14344</v>
      </c>
      <c r="LW146" s="150">
        <v>4218</v>
      </c>
      <c r="LX146" s="150">
        <v>11943</v>
      </c>
      <c r="LY146" s="150">
        <v>2638</v>
      </c>
      <c r="LZ146" s="150">
        <v>3223</v>
      </c>
      <c r="MA146" s="150">
        <v>66</v>
      </c>
      <c r="MB146" s="150">
        <v>2011</v>
      </c>
      <c r="MC146" s="150">
        <v>345</v>
      </c>
      <c r="MD146" s="150">
        <v>662</v>
      </c>
      <c r="ME146" s="150">
        <v>1677</v>
      </c>
      <c r="MF146" s="150">
        <v>8844</v>
      </c>
      <c r="MG146" s="150">
        <v>2310</v>
      </c>
      <c r="MH146" s="150">
        <v>98</v>
      </c>
      <c r="MI146" s="150">
        <v>210</v>
      </c>
      <c r="MJ146" s="150">
        <v>1471</v>
      </c>
      <c r="MK146" s="150">
        <v>2594</v>
      </c>
      <c r="ML146" s="150">
        <v>3756</v>
      </c>
      <c r="MM146" s="150">
        <v>636</v>
      </c>
      <c r="MN146" s="150">
        <v>639</v>
      </c>
      <c r="MO146" s="150">
        <v>79</v>
      </c>
      <c r="MP146" s="150">
        <v>719</v>
      </c>
      <c r="MQ146" s="150">
        <v>848</v>
      </c>
      <c r="MR146" s="150">
        <v>0</v>
      </c>
      <c r="MS146" s="150">
        <v>3051</v>
      </c>
      <c r="MT146" s="150">
        <v>1550</v>
      </c>
      <c r="MU146" s="150">
        <v>1350</v>
      </c>
      <c r="MV146" s="150">
        <v>133</v>
      </c>
      <c r="MW146" s="150">
        <v>94</v>
      </c>
      <c r="MX146" s="150">
        <v>1015</v>
      </c>
      <c r="MY146" s="150">
        <v>503</v>
      </c>
      <c r="MZ146" s="150">
        <v>1206</v>
      </c>
      <c r="NA146" s="150">
        <v>468</v>
      </c>
      <c r="NB146" s="150">
        <v>651</v>
      </c>
      <c r="NC146" s="150">
        <v>3809</v>
      </c>
      <c r="ND146" s="150">
        <v>4538</v>
      </c>
      <c r="NE146" s="150">
        <v>788</v>
      </c>
      <c r="NF146" s="150">
        <v>4261</v>
      </c>
      <c r="NG146" s="150">
        <v>1826</v>
      </c>
      <c r="NH146" s="150">
        <v>0</v>
      </c>
      <c r="NI146" s="150">
        <v>2141</v>
      </c>
      <c r="NJ146" s="150">
        <v>6072</v>
      </c>
      <c r="NK146" s="150">
        <v>462</v>
      </c>
      <c r="NL146" s="150">
        <v>1696</v>
      </c>
      <c r="NM146" s="150">
        <v>775</v>
      </c>
      <c r="NN146" s="150">
        <v>11713</v>
      </c>
      <c r="NO146" s="150">
        <v>1718</v>
      </c>
      <c r="NP146" s="150">
        <v>2752</v>
      </c>
      <c r="NQ146" s="150">
        <v>2149</v>
      </c>
      <c r="NR146" s="150">
        <v>236</v>
      </c>
      <c r="NS146" s="150">
        <v>2272</v>
      </c>
      <c r="NT146" s="150">
        <v>3922</v>
      </c>
      <c r="NU146" s="150">
        <v>6567</v>
      </c>
      <c r="NV146" s="150">
        <v>272</v>
      </c>
      <c r="NW146" s="150">
        <v>404</v>
      </c>
      <c r="NX146" s="150">
        <v>393</v>
      </c>
      <c r="NY146" s="150">
        <v>181</v>
      </c>
      <c r="NZ146" s="150">
        <v>280</v>
      </c>
      <c r="OA146" s="150">
        <v>502</v>
      </c>
      <c r="OB146" s="150">
        <v>31</v>
      </c>
      <c r="OC146" s="150">
        <v>1772</v>
      </c>
      <c r="OD146" s="150">
        <v>99</v>
      </c>
      <c r="OE146" s="150">
        <v>208</v>
      </c>
      <c r="OF146" s="150">
        <v>487</v>
      </c>
      <c r="OG146" s="150">
        <v>281568</v>
      </c>
      <c r="OH146" s="150">
        <v>10596</v>
      </c>
      <c r="OI146" s="150">
        <v>530</v>
      </c>
      <c r="OJ146" s="150">
        <v>0</v>
      </c>
      <c r="OK146" s="150">
        <v>0</v>
      </c>
      <c r="OL146" s="150">
        <v>937</v>
      </c>
      <c r="OM146" s="150">
        <v>0</v>
      </c>
      <c r="ON146" s="150">
        <v>0</v>
      </c>
      <c r="OO146" s="150">
        <v>9638</v>
      </c>
      <c r="OP146" s="150">
        <v>3806694</v>
      </c>
      <c r="OQ146" s="150">
        <v>4572</v>
      </c>
      <c r="OR146" s="150">
        <v>0</v>
      </c>
      <c r="OS146" s="150">
        <v>0</v>
      </c>
      <c r="OT146" s="150">
        <v>0</v>
      </c>
      <c r="OU146" s="150">
        <v>16336</v>
      </c>
      <c r="OV146" s="150">
        <v>2429295</v>
      </c>
      <c r="OW146" s="150">
        <v>2450203</v>
      </c>
      <c r="OX146" s="150">
        <v>6256897</v>
      </c>
      <c r="OY146" s="150">
        <v>5129693</v>
      </c>
      <c r="OZ146" s="150">
        <v>1127204</v>
      </c>
      <c r="PA146" s="150">
        <v>0</v>
      </c>
      <c r="PB146" s="150">
        <v>6256897</v>
      </c>
    </row>
    <row r="147" spans="1:418" s="151" customFormat="1" ht="15" customHeight="1">
      <c r="A147" s="152" t="s">
        <v>570</v>
      </c>
      <c r="B147" s="153" t="s">
        <v>143</v>
      </c>
      <c r="C147" s="154">
        <v>189</v>
      </c>
      <c r="D147" s="154">
        <v>3</v>
      </c>
      <c r="E147" s="154">
        <v>0</v>
      </c>
      <c r="F147" s="154">
        <v>0</v>
      </c>
      <c r="G147" s="154">
        <v>51</v>
      </c>
      <c r="H147" s="154">
        <v>490</v>
      </c>
      <c r="I147" s="154">
        <v>0</v>
      </c>
      <c r="J147" s="154">
        <v>0</v>
      </c>
      <c r="K147" s="154">
        <v>0</v>
      </c>
      <c r="L147" s="154">
        <v>22</v>
      </c>
      <c r="M147" s="154">
        <v>0</v>
      </c>
      <c r="N147" s="154">
        <v>0</v>
      </c>
      <c r="O147" s="154">
        <v>0</v>
      </c>
      <c r="P147" s="154">
        <v>37</v>
      </c>
      <c r="Q147" s="154">
        <v>0</v>
      </c>
      <c r="R147" s="154">
        <v>5</v>
      </c>
      <c r="S147" s="154">
        <v>0</v>
      </c>
      <c r="T147" s="154">
        <v>313</v>
      </c>
      <c r="U147" s="154">
        <v>4867</v>
      </c>
      <c r="V147" s="154">
        <v>0</v>
      </c>
      <c r="W147" s="154">
        <v>31</v>
      </c>
      <c r="X147" s="154">
        <v>239</v>
      </c>
      <c r="Y147" s="154">
        <v>73</v>
      </c>
      <c r="Z147" s="154">
        <v>302</v>
      </c>
      <c r="AA147" s="154">
        <v>11</v>
      </c>
      <c r="AB147" s="154">
        <v>7</v>
      </c>
      <c r="AC147" s="154">
        <v>12343</v>
      </c>
      <c r="AD147" s="154">
        <v>1047</v>
      </c>
      <c r="AE147" s="154">
        <v>0</v>
      </c>
      <c r="AF147" s="154">
        <v>48</v>
      </c>
      <c r="AG147" s="154">
        <v>0</v>
      </c>
      <c r="AH147" s="154">
        <v>0</v>
      </c>
      <c r="AI147" s="154">
        <v>0</v>
      </c>
      <c r="AJ147" s="154">
        <v>17</v>
      </c>
      <c r="AK147" s="154">
        <v>0</v>
      </c>
      <c r="AL147" s="154">
        <v>0</v>
      </c>
      <c r="AM147" s="154">
        <v>0</v>
      </c>
      <c r="AN147" s="154">
        <v>322</v>
      </c>
      <c r="AO147" s="154">
        <v>1036</v>
      </c>
      <c r="AP147" s="154">
        <v>175</v>
      </c>
      <c r="AQ147" s="154">
        <v>916</v>
      </c>
      <c r="AR147" s="154">
        <v>0</v>
      </c>
      <c r="AS147" s="154">
        <v>0</v>
      </c>
      <c r="AT147" s="154">
        <v>44</v>
      </c>
      <c r="AU147" s="154">
        <v>0</v>
      </c>
      <c r="AV147" s="154">
        <v>0</v>
      </c>
      <c r="AW147" s="154">
        <v>0</v>
      </c>
      <c r="AX147" s="154">
        <v>0</v>
      </c>
      <c r="AY147" s="154">
        <v>0</v>
      </c>
      <c r="AZ147" s="154">
        <v>0</v>
      </c>
      <c r="BA147" s="154">
        <v>0</v>
      </c>
      <c r="BB147" s="154">
        <v>0</v>
      </c>
      <c r="BC147" s="154">
        <v>0</v>
      </c>
      <c r="BD147" s="154">
        <v>0</v>
      </c>
      <c r="BE147" s="154">
        <v>0</v>
      </c>
      <c r="BF147" s="154">
        <v>0</v>
      </c>
      <c r="BG147" s="154">
        <v>0</v>
      </c>
      <c r="BH147" s="154">
        <v>0</v>
      </c>
      <c r="BI147" s="154">
        <v>0</v>
      </c>
      <c r="BJ147" s="154">
        <v>0</v>
      </c>
      <c r="BK147" s="154">
        <v>0</v>
      </c>
      <c r="BL147" s="154">
        <v>0</v>
      </c>
      <c r="BM147" s="154">
        <v>388</v>
      </c>
      <c r="BN147" s="154">
        <v>1190</v>
      </c>
      <c r="BO147" s="154">
        <v>0</v>
      </c>
      <c r="BP147" s="154">
        <v>0</v>
      </c>
      <c r="BQ147" s="154">
        <v>0</v>
      </c>
      <c r="BR147" s="154">
        <v>0</v>
      </c>
      <c r="BS147" s="154">
        <v>0</v>
      </c>
      <c r="BT147" s="154">
        <v>0</v>
      </c>
      <c r="BU147" s="154">
        <v>0</v>
      </c>
      <c r="BV147" s="154">
        <v>0</v>
      </c>
      <c r="BW147" s="154">
        <v>0</v>
      </c>
      <c r="BX147" s="154">
        <v>0</v>
      </c>
      <c r="BY147" s="154">
        <v>0</v>
      </c>
      <c r="BZ147" s="154">
        <v>0</v>
      </c>
      <c r="CA147" s="154">
        <v>0</v>
      </c>
      <c r="CB147" s="154">
        <v>10</v>
      </c>
      <c r="CC147" s="154">
        <v>0</v>
      </c>
      <c r="CD147" s="154">
        <v>0</v>
      </c>
      <c r="CE147" s="154">
        <v>0</v>
      </c>
      <c r="CF147" s="154">
        <v>0</v>
      </c>
      <c r="CG147" s="154">
        <v>0</v>
      </c>
      <c r="CH147" s="154">
        <v>0</v>
      </c>
      <c r="CI147" s="154">
        <v>0</v>
      </c>
      <c r="CJ147" s="154">
        <v>0</v>
      </c>
      <c r="CK147" s="154">
        <v>0</v>
      </c>
      <c r="CL147" s="154">
        <v>0</v>
      </c>
      <c r="CM147" s="154">
        <v>0</v>
      </c>
      <c r="CN147" s="154">
        <v>0</v>
      </c>
      <c r="CO147" s="154">
        <v>0</v>
      </c>
      <c r="CP147" s="154">
        <v>117</v>
      </c>
      <c r="CQ147" s="154">
        <v>0</v>
      </c>
      <c r="CR147" s="154">
        <v>0</v>
      </c>
      <c r="CS147" s="154">
        <v>0</v>
      </c>
      <c r="CT147" s="154">
        <v>0</v>
      </c>
      <c r="CU147" s="154">
        <v>0</v>
      </c>
      <c r="CV147" s="154">
        <v>0</v>
      </c>
      <c r="CW147" s="154">
        <v>0</v>
      </c>
      <c r="CX147" s="154">
        <v>0</v>
      </c>
      <c r="CY147" s="154">
        <v>0</v>
      </c>
      <c r="CZ147" s="154">
        <v>0</v>
      </c>
      <c r="DA147" s="154">
        <v>0</v>
      </c>
      <c r="DB147" s="154">
        <v>0</v>
      </c>
      <c r="DC147" s="154">
        <v>41</v>
      </c>
      <c r="DD147" s="154">
        <v>0</v>
      </c>
      <c r="DE147" s="154">
        <v>0</v>
      </c>
      <c r="DF147" s="154">
        <v>0</v>
      </c>
      <c r="DG147" s="154">
        <v>0</v>
      </c>
      <c r="DH147" s="154">
        <v>0</v>
      </c>
      <c r="DI147" s="154">
        <v>0</v>
      </c>
      <c r="DJ147" s="154">
        <v>0</v>
      </c>
      <c r="DK147" s="154">
        <v>0</v>
      </c>
      <c r="DL147" s="154">
        <v>0</v>
      </c>
      <c r="DM147" s="154">
        <v>0</v>
      </c>
      <c r="DN147" s="154">
        <v>1752</v>
      </c>
      <c r="DO147" s="154">
        <v>0</v>
      </c>
      <c r="DP147" s="154">
        <v>0</v>
      </c>
      <c r="DQ147" s="154">
        <v>0</v>
      </c>
      <c r="DR147" s="154">
        <v>0</v>
      </c>
      <c r="DS147" s="154">
        <v>0</v>
      </c>
      <c r="DT147" s="154">
        <v>0</v>
      </c>
      <c r="DU147" s="154">
        <v>777</v>
      </c>
      <c r="DV147" s="154">
        <v>582</v>
      </c>
      <c r="DW147" s="154">
        <v>0</v>
      </c>
      <c r="DX147" s="154">
        <v>0</v>
      </c>
      <c r="DY147" s="154">
        <v>97</v>
      </c>
      <c r="DZ147" s="154">
        <v>1472</v>
      </c>
      <c r="EA147" s="154">
        <v>1690</v>
      </c>
      <c r="EB147" s="154">
        <v>34</v>
      </c>
      <c r="EC147" s="154">
        <v>0</v>
      </c>
      <c r="ED147" s="154">
        <v>7653</v>
      </c>
      <c r="EE147" s="154">
        <v>1263</v>
      </c>
      <c r="EF147" s="154">
        <v>483</v>
      </c>
      <c r="EG147" s="154">
        <v>889</v>
      </c>
      <c r="EH147" s="154">
        <v>282</v>
      </c>
      <c r="EI147" s="154">
        <v>2294</v>
      </c>
      <c r="EJ147" s="154">
        <v>171</v>
      </c>
      <c r="EK147" s="154">
        <v>238</v>
      </c>
      <c r="EL147" s="154">
        <v>39378</v>
      </c>
      <c r="EM147" s="154">
        <v>375041</v>
      </c>
      <c r="EN147" s="154">
        <v>12068</v>
      </c>
      <c r="EO147" s="154">
        <v>288275</v>
      </c>
      <c r="EP147" s="154">
        <v>1009</v>
      </c>
      <c r="EQ147" s="154">
        <v>1148</v>
      </c>
      <c r="ER147" s="154">
        <v>0</v>
      </c>
      <c r="ES147" s="154">
        <v>422652</v>
      </c>
      <c r="ET147" s="154">
        <v>5517</v>
      </c>
      <c r="EU147" s="154">
        <v>4048</v>
      </c>
      <c r="EV147" s="154">
        <v>0</v>
      </c>
      <c r="EW147" s="154">
        <v>0</v>
      </c>
      <c r="EX147" s="154">
        <v>0</v>
      </c>
      <c r="EY147" s="154">
        <v>0</v>
      </c>
      <c r="EZ147" s="154">
        <v>0</v>
      </c>
      <c r="FA147" s="154">
        <v>673</v>
      </c>
      <c r="FB147" s="154">
        <v>1079</v>
      </c>
      <c r="FC147" s="154">
        <v>21178</v>
      </c>
      <c r="FD147" s="154">
        <v>1436</v>
      </c>
      <c r="FE147" s="154">
        <v>82647</v>
      </c>
      <c r="FF147" s="154">
        <v>3054</v>
      </c>
      <c r="FG147" s="154">
        <v>31715</v>
      </c>
      <c r="FH147" s="154">
        <v>4008</v>
      </c>
      <c r="FI147" s="154">
        <v>8</v>
      </c>
      <c r="FJ147" s="154">
        <v>0</v>
      </c>
      <c r="FK147" s="154">
        <v>124691</v>
      </c>
      <c r="FL147" s="154">
        <v>7984</v>
      </c>
      <c r="FM147" s="154">
        <v>14146</v>
      </c>
      <c r="FN147" s="154">
        <v>105</v>
      </c>
      <c r="FO147" s="154">
        <v>2412</v>
      </c>
      <c r="FP147" s="154">
        <v>8478</v>
      </c>
      <c r="FQ147" s="154">
        <v>77</v>
      </c>
      <c r="FR147" s="154">
        <v>0</v>
      </c>
      <c r="FS147" s="154">
        <v>3381</v>
      </c>
      <c r="FT147" s="154">
        <v>0</v>
      </c>
      <c r="FU147" s="154">
        <v>0</v>
      </c>
      <c r="FV147" s="154">
        <v>0</v>
      </c>
      <c r="FW147" s="154">
        <v>14</v>
      </c>
      <c r="FX147" s="154">
        <v>62</v>
      </c>
      <c r="FY147" s="154">
        <v>2541</v>
      </c>
      <c r="FZ147" s="154">
        <v>9061</v>
      </c>
      <c r="GA147" s="154">
        <v>726</v>
      </c>
      <c r="GB147" s="154">
        <v>0</v>
      </c>
      <c r="GC147" s="154">
        <v>0</v>
      </c>
      <c r="GD147" s="154">
        <v>0</v>
      </c>
      <c r="GE147" s="154">
        <v>0</v>
      </c>
      <c r="GF147" s="154">
        <v>885619</v>
      </c>
      <c r="GG147" s="154">
        <v>1940</v>
      </c>
      <c r="GH147" s="158">
        <v>21822</v>
      </c>
      <c r="GI147" s="154">
        <v>41</v>
      </c>
      <c r="GJ147" s="154">
        <v>14033</v>
      </c>
      <c r="GK147" s="154">
        <v>2885</v>
      </c>
      <c r="GL147" s="154">
        <v>1076</v>
      </c>
      <c r="GM147" s="154">
        <v>6938</v>
      </c>
      <c r="GN147" s="154">
        <v>665</v>
      </c>
      <c r="GO147" s="154">
        <v>2229</v>
      </c>
      <c r="GP147" s="154">
        <v>526</v>
      </c>
      <c r="GQ147" s="154">
        <v>1485</v>
      </c>
      <c r="GR147" s="154">
        <v>1735</v>
      </c>
      <c r="GS147" s="154">
        <v>264</v>
      </c>
      <c r="GT147" s="154">
        <v>486</v>
      </c>
      <c r="GU147" s="150">
        <v>206</v>
      </c>
      <c r="GV147" s="150">
        <v>0</v>
      </c>
      <c r="GW147" s="150">
        <v>534</v>
      </c>
      <c r="GX147" s="150">
        <v>0</v>
      </c>
      <c r="GY147" s="150">
        <v>152</v>
      </c>
      <c r="GZ147" s="150">
        <v>1660</v>
      </c>
      <c r="HA147" s="150">
        <v>1656</v>
      </c>
      <c r="HB147" s="150">
        <v>665</v>
      </c>
      <c r="HC147" s="150">
        <v>497</v>
      </c>
      <c r="HD147" s="150">
        <v>1465</v>
      </c>
      <c r="HE147" s="150">
        <v>393</v>
      </c>
      <c r="HF147" s="150">
        <v>912</v>
      </c>
      <c r="HG147" s="150">
        <v>420</v>
      </c>
      <c r="HH147" s="150">
        <v>1772</v>
      </c>
      <c r="HI147" s="150">
        <v>1829</v>
      </c>
      <c r="HJ147" s="150">
        <v>1288</v>
      </c>
      <c r="HK147" s="150">
        <v>0</v>
      </c>
      <c r="HL147" s="150">
        <v>233</v>
      </c>
      <c r="HM147" s="150">
        <v>2834</v>
      </c>
      <c r="HN147" s="150">
        <v>3927</v>
      </c>
      <c r="HO147" s="150">
        <v>2289</v>
      </c>
      <c r="HP147" s="150">
        <v>2379</v>
      </c>
      <c r="HQ147" s="150">
        <v>7669</v>
      </c>
      <c r="HR147" s="150">
        <v>1358</v>
      </c>
      <c r="HS147" s="150">
        <v>1042</v>
      </c>
      <c r="HT147" s="150">
        <v>720</v>
      </c>
      <c r="HU147" s="150">
        <v>2384</v>
      </c>
      <c r="HV147" s="150">
        <v>3862</v>
      </c>
      <c r="HW147" s="150">
        <v>4116</v>
      </c>
      <c r="HX147" s="150">
        <v>1091</v>
      </c>
      <c r="HY147" s="150">
        <v>2523</v>
      </c>
      <c r="HZ147" s="150">
        <v>1003</v>
      </c>
      <c r="IA147" s="150">
        <v>562</v>
      </c>
      <c r="IB147" s="150">
        <v>371</v>
      </c>
      <c r="IC147" s="150">
        <v>285</v>
      </c>
      <c r="ID147" s="150">
        <v>8315</v>
      </c>
      <c r="IE147" s="150">
        <v>224</v>
      </c>
      <c r="IF147" s="150">
        <v>80</v>
      </c>
      <c r="IG147" s="150">
        <v>1150</v>
      </c>
      <c r="IH147" s="150">
        <v>8679</v>
      </c>
      <c r="II147" s="150">
        <v>25289</v>
      </c>
      <c r="IJ147" s="150">
        <v>2276</v>
      </c>
      <c r="IK147" s="150">
        <v>15992</v>
      </c>
      <c r="IL147" s="150">
        <v>4732</v>
      </c>
      <c r="IM147" s="150">
        <v>1421</v>
      </c>
      <c r="IN147" s="150">
        <v>1057</v>
      </c>
      <c r="IO147" s="150">
        <v>3776</v>
      </c>
      <c r="IP147" s="150">
        <v>23</v>
      </c>
      <c r="IQ147" s="150">
        <v>7068</v>
      </c>
      <c r="IR147" s="150">
        <v>307</v>
      </c>
      <c r="IS147" s="150">
        <v>617</v>
      </c>
      <c r="IT147" s="150">
        <v>119</v>
      </c>
      <c r="IU147" s="150">
        <v>145</v>
      </c>
      <c r="IV147" s="150">
        <v>763</v>
      </c>
      <c r="IW147" s="150">
        <v>854</v>
      </c>
      <c r="IX147" s="150">
        <v>391</v>
      </c>
      <c r="IY147" s="150">
        <v>0</v>
      </c>
      <c r="IZ147" s="150">
        <v>19</v>
      </c>
      <c r="JA147" s="150">
        <v>618</v>
      </c>
      <c r="JB147" s="150">
        <v>568</v>
      </c>
      <c r="JC147" s="150">
        <v>140</v>
      </c>
      <c r="JD147" s="150">
        <v>182</v>
      </c>
      <c r="JE147" s="150">
        <v>76</v>
      </c>
      <c r="JF147" s="150">
        <v>0</v>
      </c>
      <c r="JG147" s="150">
        <v>91</v>
      </c>
      <c r="JH147" s="150">
        <v>15</v>
      </c>
      <c r="JI147" s="150">
        <v>202</v>
      </c>
      <c r="JJ147" s="150">
        <v>282</v>
      </c>
      <c r="JK147" s="150">
        <v>92</v>
      </c>
      <c r="JL147" s="150">
        <v>201</v>
      </c>
      <c r="JM147" s="150">
        <v>1804</v>
      </c>
      <c r="JN147" s="150">
        <v>599</v>
      </c>
      <c r="JO147" s="150">
        <v>5</v>
      </c>
      <c r="JP147" s="150">
        <v>13280</v>
      </c>
      <c r="JQ147" s="150">
        <v>947</v>
      </c>
      <c r="JR147" s="150">
        <v>1280</v>
      </c>
      <c r="JS147" s="150">
        <v>111</v>
      </c>
      <c r="JT147" s="150">
        <v>1028</v>
      </c>
      <c r="JU147" s="150">
        <v>43814</v>
      </c>
      <c r="JV147" s="150">
        <v>34</v>
      </c>
      <c r="JW147" s="150">
        <v>13755</v>
      </c>
      <c r="JX147" s="150">
        <v>4731</v>
      </c>
      <c r="JY147" s="150">
        <v>426</v>
      </c>
      <c r="JZ147" s="150">
        <v>2465</v>
      </c>
      <c r="KA147" s="150">
        <v>1551</v>
      </c>
      <c r="KB147" s="150">
        <v>391</v>
      </c>
      <c r="KC147" s="150">
        <v>38</v>
      </c>
      <c r="KD147" s="150">
        <v>239</v>
      </c>
      <c r="KE147" s="150">
        <v>587</v>
      </c>
      <c r="KF147" s="150">
        <v>198</v>
      </c>
      <c r="KG147" s="150">
        <v>21</v>
      </c>
      <c r="KH147" s="150">
        <v>44</v>
      </c>
      <c r="KI147" s="150">
        <v>37</v>
      </c>
      <c r="KJ147" s="150">
        <v>43</v>
      </c>
      <c r="KK147" s="150">
        <v>7</v>
      </c>
      <c r="KL147" s="150">
        <v>362</v>
      </c>
      <c r="KM147" s="150">
        <v>958</v>
      </c>
      <c r="KN147" s="150">
        <v>68</v>
      </c>
      <c r="KO147" s="150">
        <v>3297</v>
      </c>
      <c r="KP147" s="150">
        <v>1365</v>
      </c>
      <c r="KQ147" s="150">
        <v>0</v>
      </c>
      <c r="KR147" s="150">
        <v>39</v>
      </c>
      <c r="KS147" s="150">
        <v>0</v>
      </c>
      <c r="KT147" s="150">
        <v>99</v>
      </c>
      <c r="KU147" s="150">
        <v>3067</v>
      </c>
      <c r="KV147" s="150">
        <v>1200</v>
      </c>
      <c r="KW147" s="150">
        <v>746</v>
      </c>
      <c r="KX147" s="150">
        <v>200824</v>
      </c>
      <c r="KY147" s="150">
        <v>1576</v>
      </c>
      <c r="KZ147" s="150">
        <v>261</v>
      </c>
      <c r="LA147" s="150">
        <v>190</v>
      </c>
      <c r="LB147" s="150">
        <v>2504</v>
      </c>
      <c r="LC147" s="150">
        <v>1164</v>
      </c>
      <c r="LD147" s="150">
        <v>4720</v>
      </c>
      <c r="LE147" s="150">
        <v>276</v>
      </c>
      <c r="LF147" s="150">
        <v>3204</v>
      </c>
      <c r="LG147" s="150">
        <v>1156</v>
      </c>
      <c r="LH147" s="150">
        <v>1222</v>
      </c>
      <c r="LI147" s="150">
        <v>798</v>
      </c>
      <c r="LJ147" s="150">
        <v>430</v>
      </c>
      <c r="LK147" s="150">
        <v>0</v>
      </c>
      <c r="LL147" s="150">
        <v>0</v>
      </c>
      <c r="LM147" s="150">
        <v>0</v>
      </c>
      <c r="LN147" s="150">
        <v>0</v>
      </c>
      <c r="LO147" s="150">
        <v>0</v>
      </c>
      <c r="LP147" s="150">
        <v>0</v>
      </c>
      <c r="LQ147" s="150">
        <v>1030</v>
      </c>
      <c r="LR147" s="150">
        <v>136</v>
      </c>
      <c r="LS147" s="150">
        <v>15249</v>
      </c>
      <c r="LT147" s="150">
        <v>34478</v>
      </c>
      <c r="LU147" s="150">
        <v>0</v>
      </c>
      <c r="LV147" s="150">
        <v>1442</v>
      </c>
      <c r="LW147" s="150">
        <v>4300</v>
      </c>
      <c r="LX147" s="150">
        <v>379</v>
      </c>
      <c r="LY147" s="150">
        <v>1066</v>
      </c>
      <c r="LZ147" s="150">
        <v>878</v>
      </c>
      <c r="MA147" s="150">
        <v>0</v>
      </c>
      <c r="MB147" s="150">
        <v>214</v>
      </c>
      <c r="MC147" s="150">
        <v>84</v>
      </c>
      <c r="MD147" s="150">
        <v>96</v>
      </c>
      <c r="ME147" s="150">
        <v>0</v>
      </c>
      <c r="MF147" s="150">
        <v>0</v>
      </c>
      <c r="MG147" s="150">
        <v>0</v>
      </c>
      <c r="MH147" s="150">
        <v>0</v>
      </c>
      <c r="MI147" s="150">
        <v>0</v>
      </c>
      <c r="MJ147" s="150">
        <v>0</v>
      </c>
      <c r="MK147" s="150">
        <v>0</v>
      </c>
      <c r="ML147" s="150">
        <v>0</v>
      </c>
      <c r="MM147" s="150">
        <v>0</v>
      </c>
      <c r="MN147" s="150">
        <v>0</v>
      </c>
      <c r="MO147" s="150">
        <v>0</v>
      </c>
      <c r="MP147" s="150">
        <v>0</v>
      </c>
      <c r="MQ147" s="150">
        <v>0</v>
      </c>
      <c r="MR147" s="150">
        <v>0</v>
      </c>
      <c r="MS147" s="150">
        <v>0</v>
      </c>
      <c r="MT147" s="150">
        <v>0</v>
      </c>
      <c r="MU147" s="150">
        <v>401</v>
      </c>
      <c r="MV147" s="150">
        <v>0</v>
      </c>
      <c r="MW147" s="150">
        <v>0</v>
      </c>
      <c r="MX147" s="150">
        <v>0</v>
      </c>
      <c r="MY147" s="150">
        <v>0</v>
      </c>
      <c r="MZ147" s="150">
        <v>0</v>
      </c>
      <c r="NA147" s="150">
        <v>0</v>
      </c>
      <c r="NB147" s="150">
        <v>0</v>
      </c>
      <c r="NC147" s="150">
        <v>0</v>
      </c>
      <c r="ND147" s="150">
        <v>0</v>
      </c>
      <c r="NE147" s="150">
        <v>0</v>
      </c>
      <c r="NF147" s="150">
        <v>0</v>
      </c>
      <c r="NG147" s="150">
        <v>0</v>
      </c>
      <c r="NH147" s="150">
        <v>0</v>
      </c>
      <c r="NI147" s="150">
        <v>104</v>
      </c>
      <c r="NJ147" s="150">
        <v>53</v>
      </c>
      <c r="NK147" s="150">
        <v>65</v>
      </c>
      <c r="NL147" s="150">
        <v>0</v>
      </c>
      <c r="NM147" s="150">
        <v>0</v>
      </c>
      <c r="NN147" s="150">
        <v>0</v>
      </c>
      <c r="NO147" s="150">
        <v>0</v>
      </c>
      <c r="NP147" s="150">
        <v>0</v>
      </c>
      <c r="NQ147" s="150">
        <v>0</v>
      </c>
      <c r="NR147" s="150">
        <v>0</v>
      </c>
      <c r="NS147" s="150">
        <v>0</v>
      </c>
      <c r="NT147" s="150">
        <v>0</v>
      </c>
      <c r="NU147" s="150">
        <v>0</v>
      </c>
      <c r="NV147" s="150">
        <v>184</v>
      </c>
      <c r="NW147" s="150">
        <v>164</v>
      </c>
      <c r="NX147" s="150">
        <v>0</v>
      </c>
      <c r="NY147" s="150">
        <v>0</v>
      </c>
      <c r="NZ147" s="150">
        <v>0</v>
      </c>
      <c r="OA147" s="150">
        <v>0</v>
      </c>
      <c r="OB147" s="150">
        <v>26</v>
      </c>
      <c r="OC147" s="150">
        <v>0</v>
      </c>
      <c r="OD147" s="150">
        <v>0</v>
      </c>
      <c r="OE147" s="150">
        <v>0</v>
      </c>
      <c r="OF147" s="150">
        <v>0</v>
      </c>
      <c r="OG147" s="150">
        <v>29440</v>
      </c>
      <c r="OH147" s="150">
        <v>0</v>
      </c>
      <c r="OI147" s="150">
        <v>4624</v>
      </c>
      <c r="OJ147" s="150">
        <v>0</v>
      </c>
      <c r="OK147" s="150">
        <v>0</v>
      </c>
      <c r="OL147" s="150">
        <v>0</v>
      </c>
      <c r="OM147" s="150">
        <v>0</v>
      </c>
      <c r="ON147" s="150">
        <v>0</v>
      </c>
      <c r="OO147" s="150">
        <v>4445</v>
      </c>
      <c r="OP147" s="150">
        <v>3008047</v>
      </c>
      <c r="OQ147" s="150">
        <v>3042</v>
      </c>
      <c r="OR147" s="150">
        <v>0</v>
      </c>
      <c r="OS147" s="150">
        <v>0</v>
      </c>
      <c r="OT147" s="150">
        <v>0</v>
      </c>
      <c r="OU147" s="150">
        <v>-305831</v>
      </c>
      <c r="OV147" s="150">
        <v>1263062</v>
      </c>
      <c r="OW147" s="150">
        <v>960273</v>
      </c>
      <c r="OX147" s="150">
        <v>3968320</v>
      </c>
      <c r="OY147" s="150">
        <v>3816837</v>
      </c>
      <c r="OZ147" s="150">
        <v>151483</v>
      </c>
      <c r="PA147" s="150">
        <v>0</v>
      </c>
      <c r="PB147" s="150">
        <v>3968320</v>
      </c>
    </row>
    <row r="148" spans="1:418" ht="15" customHeight="1">
      <c r="A148" s="8" t="s">
        <v>571</v>
      </c>
      <c r="B148" s="9" t="s">
        <v>144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589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0">
        <v>0</v>
      </c>
      <c r="CF148" s="10">
        <v>0</v>
      </c>
      <c r="CG148" s="10">
        <v>0</v>
      </c>
      <c r="CH148" s="10">
        <v>0</v>
      </c>
      <c r="CI148" s="10">
        <v>0</v>
      </c>
      <c r="CJ148" s="10">
        <v>0</v>
      </c>
      <c r="CK148" s="10">
        <v>0</v>
      </c>
      <c r="CL148" s="10">
        <v>0</v>
      </c>
      <c r="CM148" s="10">
        <v>0</v>
      </c>
      <c r="CN148" s="10">
        <v>0</v>
      </c>
      <c r="CO148" s="10">
        <v>0</v>
      </c>
      <c r="CP148" s="10">
        <v>0</v>
      </c>
      <c r="CQ148" s="10">
        <v>0</v>
      </c>
      <c r="CR148" s="10">
        <v>0</v>
      </c>
      <c r="CS148" s="10">
        <v>390</v>
      </c>
      <c r="CT148" s="10">
        <v>361</v>
      </c>
      <c r="CU148" s="10">
        <v>5756</v>
      </c>
      <c r="CV148" s="10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181</v>
      </c>
      <c r="DB148" s="10">
        <v>0</v>
      </c>
      <c r="DC148" s="10">
        <v>0</v>
      </c>
      <c r="DD148" s="10">
        <v>0</v>
      </c>
      <c r="DE148" s="10">
        <v>0</v>
      </c>
      <c r="DF148" s="10">
        <v>0</v>
      </c>
      <c r="DG148" s="10">
        <v>2023</v>
      </c>
      <c r="DH148" s="10">
        <v>35</v>
      </c>
      <c r="DI148" s="10">
        <v>0</v>
      </c>
      <c r="DJ148" s="10">
        <v>783</v>
      </c>
      <c r="DK148" s="10">
        <v>0</v>
      </c>
      <c r="DL148" s="10">
        <v>0</v>
      </c>
      <c r="DM148" s="10">
        <v>0</v>
      </c>
      <c r="DN148" s="10">
        <v>0</v>
      </c>
      <c r="DO148" s="10">
        <v>0</v>
      </c>
      <c r="DP148" s="10">
        <v>0</v>
      </c>
      <c r="DQ148" s="10">
        <v>0</v>
      </c>
      <c r="DR148" s="10">
        <v>0</v>
      </c>
      <c r="DS148" s="10">
        <v>0</v>
      </c>
      <c r="DT148" s="10">
        <v>0</v>
      </c>
      <c r="DU148" s="10">
        <v>18270</v>
      </c>
      <c r="DV148" s="10">
        <v>294</v>
      </c>
      <c r="DW148" s="10">
        <v>1761</v>
      </c>
      <c r="DX148" s="10">
        <v>0</v>
      </c>
      <c r="DY148" s="10">
        <v>0</v>
      </c>
      <c r="DZ148" s="10">
        <v>23790</v>
      </c>
      <c r="EA148" s="10">
        <v>44048</v>
      </c>
      <c r="EB148" s="10">
        <v>0</v>
      </c>
      <c r="EC148" s="10">
        <v>0</v>
      </c>
      <c r="ED148" s="10">
        <v>0</v>
      </c>
      <c r="EE148" s="10">
        <v>1121</v>
      </c>
      <c r="EF148" s="10">
        <v>86168</v>
      </c>
      <c r="EG148" s="10">
        <v>107153</v>
      </c>
      <c r="EH148" s="10">
        <v>4204</v>
      </c>
      <c r="EI148" s="10">
        <v>307764</v>
      </c>
      <c r="EJ148" s="10">
        <v>6059</v>
      </c>
      <c r="EK148" s="10">
        <v>15162</v>
      </c>
      <c r="EL148" s="10">
        <v>3132</v>
      </c>
      <c r="EM148" s="10">
        <v>28493</v>
      </c>
      <c r="EN148" s="10">
        <v>1316891</v>
      </c>
      <c r="EO148" s="10">
        <v>12143516</v>
      </c>
      <c r="EP148" s="10">
        <v>0</v>
      </c>
      <c r="EQ148" s="10">
        <v>1585488</v>
      </c>
      <c r="ER148" s="10">
        <v>9391</v>
      </c>
      <c r="ES148" s="10">
        <v>137603</v>
      </c>
      <c r="ET148" s="10">
        <v>12348349</v>
      </c>
      <c r="EU148" s="10">
        <v>1134067</v>
      </c>
      <c r="EV148" s="10">
        <v>0</v>
      </c>
      <c r="EW148" s="10">
        <v>0</v>
      </c>
      <c r="EX148" s="10">
        <v>0</v>
      </c>
      <c r="EY148" s="10">
        <v>0</v>
      </c>
      <c r="EZ148" s="10">
        <v>26601</v>
      </c>
      <c r="FA148" s="10">
        <v>23699</v>
      </c>
      <c r="FB148" s="10">
        <v>5440</v>
      </c>
      <c r="FC148" s="10">
        <v>32428</v>
      </c>
      <c r="FD148" s="10">
        <v>176346</v>
      </c>
      <c r="FE148" s="10">
        <v>580395</v>
      </c>
      <c r="FF148" s="10">
        <v>17569</v>
      </c>
      <c r="FG148" s="10">
        <v>161364</v>
      </c>
      <c r="FH148" s="10">
        <v>10110</v>
      </c>
      <c r="FI148" s="10">
        <v>120</v>
      </c>
      <c r="FJ148" s="10">
        <v>9029</v>
      </c>
      <c r="FK148" s="10">
        <v>117705</v>
      </c>
      <c r="FL148" s="10">
        <v>54201</v>
      </c>
      <c r="FM148" s="10">
        <v>67091</v>
      </c>
      <c r="FN148" s="10">
        <v>0</v>
      </c>
      <c r="FO148" s="10">
        <v>1349</v>
      </c>
      <c r="FP148" s="10">
        <v>101503</v>
      </c>
      <c r="FQ148" s="10">
        <v>2843</v>
      </c>
      <c r="FR148" s="10">
        <v>0</v>
      </c>
      <c r="FS148" s="10">
        <v>3422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25</v>
      </c>
      <c r="GF148" s="10">
        <v>0</v>
      </c>
      <c r="GG148" s="10">
        <v>1008</v>
      </c>
      <c r="GH148" s="158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4043</v>
      </c>
      <c r="GP148" s="10">
        <v>0</v>
      </c>
      <c r="GQ148" s="10">
        <v>0</v>
      </c>
      <c r="GR148" s="10">
        <v>0</v>
      </c>
      <c r="GS148" s="10">
        <v>0</v>
      </c>
      <c r="GT148" s="10">
        <v>0</v>
      </c>
      <c r="GU148" s="11">
        <v>0</v>
      </c>
      <c r="GV148" s="11">
        <v>0</v>
      </c>
      <c r="GW148" s="11">
        <v>12852</v>
      </c>
      <c r="GX148" s="11">
        <v>0</v>
      </c>
      <c r="GY148" s="11">
        <v>0</v>
      </c>
      <c r="GZ148" s="11">
        <v>0</v>
      </c>
      <c r="HA148" s="11">
        <v>0</v>
      </c>
      <c r="HB148" s="11">
        <v>0</v>
      </c>
      <c r="HC148" s="11">
        <v>0</v>
      </c>
      <c r="HD148" s="11">
        <v>0</v>
      </c>
      <c r="HE148" s="11">
        <v>0</v>
      </c>
      <c r="HF148" s="11">
        <v>0</v>
      </c>
      <c r="HG148" s="11">
        <v>0</v>
      </c>
      <c r="HH148" s="11">
        <v>663</v>
      </c>
      <c r="HI148" s="11">
        <v>1534</v>
      </c>
      <c r="HJ148" s="11">
        <v>0</v>
      </c>
      <c r="HK148" s="11">
        <v>2020</v>
      </c>
      <c r="HL148" s="11">
        <v>0</v>
      </c>
      <c r="HM148" s="11">
        <v>0</v>
      </c>
      <c r="HN148" s="11">
        <v>0</v>
      </c>
      <c r="HO148" s="11">
        <v>0</v>
      </c>
      <c r="HP148" s="11">
        <v>0</v>
      </c>
      <c r="HQ148" s="11">
        <v>0</v>
      </c>
      <c r="HR148" s="11">
        <v>0</v>
      </c>
      <c r="HS148" s="11">
        <v>0</v>
      </c>
      <c r="HT148" s="11">
        <v>0</v>
      </c>
      <c r="HU148" s="11">
        <v>0</v>
      </c>
      <c r="HV148" s="11">
        <v>0</v>
      </c>
      <c r="HW148" s="11">
        <v>0</v>
      </c>
      <c r="HX148" s="11">
        <v>0</v>
      </c>
      <c r="HY148" s="11">
        <v>0</v>
      </c>
      <c r="HZ148" s="11">
        <v>0</v>
      </c>
      <c r="IA148" s="11">
        <v>0</v>
      </c>
      <c r="IB148" s="11">
        <v>0</v>
      </c>
      <c r="IC148" s="11">
        <v>0</v>
      </c>
      <c r="ID148" s="11">
        <v>0</v>
      </c>
      <c r="IE148" s="11">
        <v>0</v>
      </c>
      <c r="IF148" s="11">
        <v>0</v>
      </c>
      <c r="IG148" s="11">
        <v>0</v>
      </c>
      <c r="IH148" s="11">
        <v>0</v>
      </c>
      <c r="II148" s="11">
        <v>0</v>
      </c>
      <c r="IJ148" s="11">
        <v>0</v>
      </c>
      <c r="IK148" s="11">
        <v>0</v>
      </c>
      <c r="IL148" s="11">
        <v>53938</v>
      </c>
      <c r="IM148" s="11">
        <v>2105</v>
      </c>
      <c r="IN148" s="11">
        <v>912</v>
      </c>
      <c r="IO148" s="11">
        <v>0</v>
      </c>
      <c r="IP148" s="11">
        <v>17</v>
      </c>
      <c r="IQ148" s="11">
        <v>0</v>
      </c>
      <c r="IR148" s="11">
        <v>68911</v>
      </c>
      <c r="IS148" s="11">
        <v>48440</v>
      </c>
      <c r="IT148" s="11">
        <v>1402</v>
      </c>
      <c r="IU148" s="11">
        <v>481</v>
      </c>
      <c r="IV148" s="11">
        <v>10692</v>
      </c>
      <c r="IW148" s="11">
        <v>4067</v>
      </c>
      <c r="IX148" s="11">
        <v>0</v>
      </c>
      <c r="IY148" s="11">
        <v>0</v>
      </c>
      <c r="IZ148" s="11">
        <v>0</v>
      </c>
      <c r="JA148" s="11">
        <v>0</v>
      </c>
      <c r="JB148" s="11">
        <v>0</v>
      </c>
      <c r="JC148" s="11">
        <v>0</v>
      </c>
      <c r="JD148" s="11">
        <v>34</v>
      </c>
      <c r="JE148" s="11">
        <v>0</v>
      </c>
      <c r="JF148" s="11">
        <v>0</v>
      </c>
      <c r="JG148" s="11">
        <v>0</v>
      </c>
      <c r="JH148" s="11">
        <v>0</v>
      </c>
      <c r="JI148" s="11">
        <v>0</v>
      </c>
      <c r="JJ148" s="11">
        <v>406</v>
      </c>
      <c r="JK148" s="11">
        <v>0</v>
      </c>
      <c r="JL148" s="11">
        <v>0</v>
      </c>
      <c r="JM148" s="11">
        <v>0</v>
      </c>
      <c r="JN148" s="11">
        <v>0</v>
      </c>
      <c r="JO148" s="11">
        <v>0</v>
      </c>
      <c r="JP148" s="11">
        <v>0</v>
      </c>
      <c r="JQ148" s="11">
        <v>0</v>
      </c>
      <c r="JR148" s="11">
        <v>0</v>
      </c>
      <c r="JS148" s="11">
        <v>0</v>
      </c>
      <c r="JT148" s="11">
        <v>0</v>
      </c>
      <c r="JU148" s="11">
        <v>17633</v>
      </c>
      <c r="JV148" s="11">
        <v>0</v>
      </c>
      <c r="JW148" s="11">
        <v>0</v>
      </c>
      <c r="JX148" s="11">
        <v>0</v>
      </c>
      <c r="JY148" s="11">
        <v>0</v>
      </c>
      <c r="JZ148" s="11">
        <v>0</v>
      </c>
      <c r="KA148" s="11">
        <v>0</v>
      </c>
      <c r="KB148" s="11">
        <v>0</v>
      </c>
      <c r="KC148" s="11">
        <v>0</v>
      </c>
      <c r="KD148" s="11">
        <v>0</v>
      </c>
      <c r="KE148" s="11">
        <v>0</v>
      </c>
      <c r="KF148" s="11">
        <v>0</v>
      </c>
      <c r="KG148" s="11">
        <v>0</v>
      </c>
      <c r="KH148" s="11">
        <v>73</v>
      </c>
      <c r="KI148" s="11">
        <v>0</v>
      </c>
      <c r="KJ148" s="11">
        <v>207</v>
      </c>
      <c r="KK148" s="11">
        <v>0</v>
      </c>
      <c r="KL148" s="11">
        <v>0</v>
      </c>
      <c r="KM148" s="11">
        <v>1433</v>
      </c>
      <c r="KN148" s="11">
        <v>0</v>
      </c>
      <c r="KO148" s="11">
        <v>0</v>
      </c>
      <c r="KP148" s="11">
        <v>0</v>
      </c>
      <c r="KQ148" s="11">
        <v>0</v>
      </c>
      <c r="KR148" s="11">
        <v>0</v>
      </c>
      <c r="KS148" s="11">
        <v>0</v>
      </c>
      <c r="KT148" s="11">
        <v>0</v>
      </c>
      <c r="KU148" s="11">
        <v>0</v>
      </c>
      <c r="KV148" s="11">
        <v>0</v>
      </c>
      <c r="KW148" s="11">
        <v>0</v>
      </c>
      <c r="KX148" s="11">
        <v>0</v>
      </c>
      <c r="KY148" s="11">
        <v>0</v>
      </c>
      <c r="KZ148" s="11">
        <v>0</v>
      </c>
      <c r="LA148" s="11">
        <v>0</v>
      </c>
      <c r="LB148" s="11">
        <v>0</v>
      </c>
      <c r="LC148" s="11">
        <v>0</v>
      </c>
      <c r="LD148" s="11">
        <v>0</v>
      </c>
      <c r="LE148" s="11">
        <v>0</v>
      </c>
      <c r="LF148" s="11">
        <v>0</v>
      </c>
      <c r="LG148" s="11">
        <v>0</v>
      </c>
      <c r="LH148" s="11">
        <v>0</v>
      </c>
      <c r="LI148" s="11">
        <v>0</v>
      </c>
      <c r="LJ148" s="11">
        <v>0</v>
      </c>
      <c r="LK148" s="11">
        <v>0</v>
      </c>
      <c r="LL148" s="11">
        <v>0</v>
      </c>
      <c r="LM148" s="11">
        <v>0</v>
      </c>
      <c r="LN148" s="11">
        <v>0</v>
      </c>
      <c r="LO148" s="11">
        <v>0</v>
      </c>
      <c r="LP148" s="11">
        <v>0</v>
      </c>
      <c r="LQ148" s="11">
        <v>0</v>
      </c>
      <c r="LR148" s="11">
        <v>0</v>
      </c>
      <c r="LS148" s="11">
        <v>0</v>
      </c>
      <c r="LT148" s="11">
        <v>0</v>
      </c>
      <c r="LU148" s="11">
        <v>0</v>
      </c>
      <c r="LV148" s="11">
        <v>0</v>
      </c>
      <c r="LW148" s="11">
        <v>0</v>
      </c>
      <c r="LX148" s="11">
        <v>0</v>
      </c>
      <c r="LY148" s="11">
        <v>0</v>
      </c>
      <c r="LZ148" s="11">
        <v>0</v>
      </c>
      <c r="MA148" s="11">
        <v>0</v>
      </c>
      <c r="MB148" s="11">
        <v>0</v>
      </c>
      <c r="MC148" s="11">
        <v>0</v>
      </c>
      <c r="MD148" s="11">
        <v>0</v>
      </c>
      <c r="ME148" s="11">
        <v>0</v>
      </c>
      <c r="MF148" s="11">
        <v>0</v>
      </c>
      <c r="MG148" s="11">
        <v>0</v>
      </c>
      <c r="MH148" s="11">
        <v>0</v>
      </c>
      <c r="MI148" s="11">
        <v>0</v>
      </c>
      <c r="MJ148" s="11">
        <v>0</v>
      </c>
      <c r="MK148" s="11">
        <v>0</v>
      </c>
      <c r="ML148" s="11">
        <v>0</v>
      </c>
      <c r="MM148" s="11">
        <v>0</v>
      </c>
      <c r="MN148" s="11">
        <v>0</v>
      </c>
      <c r="MO148" s="11">
        <v>0</v>
      </c>
      <c r="MP148" s="11">
        <v>0</v>
      </c>
      <c r="MQ148" s="11">
        <v>0</v>
      </c>
      <c r="MR148" s="11">
        <v>0</v>
      </c>
      <c r="MS148" s="11">
        <v>0</v>
      </c>
      <c r="MT148" s="11">
        <v>0</v>
      </c>
      <c r="MU148" s="11">
        <v>14638</v>
      </c>
      <c r="MV148" s="11">
        <v>1179</v>
      </c>
      <c r="MW148" s="11">
        <v>0</v>
      </c>
      <c r="MX148" s="11">
        <v>4707</v>
      </c>
      <c r="MY148" s="11">
        <v>0</v>
      </c>
      <c r="MZ148" s="11">
        <v>0</v>
      </c>
      <c r="NA148" s="11">
        <v>0</v>
      </c>
      <c r="NB148" s="11">
        <v>0</v>
      </c>
      <c r="NC148" s="11">
        <v>0</v>
      </c>
      <c r="ND148" s="11">
        <v>0</v>
      </c>
      <c r="NE148" s="11">
        <v>0</v>
      </c>
      <c r="NF148" s="11">
        <v>0</v>
      </c>
      <c r="NG148" s="11">
        <v>0</v>
      </c>
      <c r="NH148" s="11">
        <v>0</v>
      </c>
      <c r="NI148" s="11">
        <v>0</v>
      </c>
      <c r="NJ148" s="11">
        <v>0</v>
      </c>
      <c r="NK148" s="11">
        <v>0</v>
      </c>
      <c r="NL148" s="11">
        <v>0</v>
      </c>
      <c r="NM148" s="11">
        <v>0</v>
      </c>
      <c r="NN148" s="11">
        <v>0</v>
      </c>
      <c r="NO148" s="11">
        <v>0</v>
      </c>
      <c r="NP148" s="11">
        <v>0</v>
      </c>
      <c r="NQ148" s="11">
        <v>0</v>
      </c>
      <c r="NR148" s="11">
        <v>0</v>
      </c>
      <c r="NS148" s="11">
        <v>0</v>
      </c>
      <c r="NT148" s="11">
        <v>0</v>
      </c>
      <c r="NU148" s="11">
        <v>0</v>
      </c>
      <c r="NV148" s="11">
        <v>0</v>
      </c>
      <c r="NW148" s="11">
        <v>0</v>
      </c>
      <c r="NX148" s="11">
        <v>1281</v>
      </c>
      <c r="NY148" s="11">
        <v>0</v>
      </c>
      <c r="NZ148" s="11">
        <v>0</v>
      </c>
      <c r="OA148" s="11">
        <v>0</v>
      </c>
      <c r="OB148" s="11">
        <v>0</v>
      </c>
      <c r="OC148" s="11">
        <v>0</v>
      </c>
      <c r="OD148" s="11">
        <v>0</v>
      </c>
      <c r="OE148" s="11">
        <v>0</v>
      </c>
      <c r="OF148" s="11">
        <v>0</v>
      </c>
      <c r="OG148" s="11">
        <v>0</v>
      </c>
      <c r="OH148" s="11">
        <v>0</v>
      </c>
      <c r="OI148" s="11">
        <v>0</v>
      </c>
      <c r="OJ148" s="11">
        <v>0</v>
      </c>
      <c r="OK148" s="11">
        <v>0</v>
      </c>
      <c r="OL148" s="11">
        <v>0</v>
      </c>
      <c r="OM148" s="11">
        <v>0</v>
      </c>
      <c r="ON148" s="11">
        <v>0</v>
      </c>
      <c r="OO148" s="11">
        <v>33379</v>
      </c>
      <c r="OP148" s="11">
        <v>31012137</v>
      </c>
      <c r="OQ148" s="150">
        <v>0</v>
      </c>
      <c r="OR148" s="11">
        <v>0</v>
      </c>
      <c r="OS148" s="11">
        <v>0</v>
      </c>
      <c r="OT148" s="11">
        <v>0</v>
      </c>
      <c r="OU148" s="11">
        <v>-2870217</v>
      </c>
      <c r="OV148" s="11">
        <v>5644210</v>
      </c>
      <c r="OW148" s="11">
        <v>2773993</v>
      </c>
      <c r="OX148" s="11">
        <v>33786130</v>
      </c>
      <c r="OY148" s="11">
        <v>30136416</v>
      </c>
      <c r="OZ148" s="11">
        <v>3649714</v>
      </c>
      <c r="PA148" s="11">
        <v>0</v>
      </c>
      <c r="PB148" s="11">
        <v>33786130</v>
      </c>
    </row>
    <row r="149" spans="1:418" ht="15" customHeight="1">
      <c r="A149" s="8" t="s">
        <v>572</v>
      </c>
      <c r="B149" s="9" t="s">
        <v>145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205</v>
      </c>
      <c r="U149" s="10">
        <v>2582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179</v>
      </c>
      <c r="AX149" s="10">
        <v>57</v>
      </c>
      <c r="AY149" s="10">
        <v>972</v>
      </c>
      <c r="AZ149" s="10">
        <v>96</v>
      </c>
      <c r="BA149" s="10">
        <v>503</v>
      </c>
      <c r="BB149" s="10">
        <v>0</v>
      </c>
      <c r="BC149" s="10">
        <v>0</v>
      </c>
      <c r="BD149" s="10">
        <v>770</v>
      </c>
      <c r="BE149" s="10">
        <v>354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63</v>
      </c>
      <c r="BL149" s="10">
        <v>24</v>
      </c>
      <c r="BM149" s="10">
        <v>924</v>
      </c>
      <c r="BN149" s="10">
        <v>2991</v>
      </c>
      <c r="BO149" s="10">
        <v>288</v>
      </c>
      <c r="BP149" s="10">
        <v>173</v>
      </c>
      <c r="BQ149" s="10">
        <v>2401</v>
      </c>
      <c r="BR149" s="10">
        <v>425</v>
      </c>
      <c r="BS149" s="10">
        <v>4</v>
      </c>
      <c r="BT149" s="10">
        <v>1708</v>
      </c>
      <c r="BU149" s="10">
        <v>1144</v>
      </c>
      <c r="BV149" s="10">
        <v>42</v>
      </c>
      <c r="BW149" s="10">
        <v>7</v>
      </c>
      <c r="BX149" s="10">
        <v>62</v>
      </c>
      <c r="BY149" s="10">
        <v>0</v>
      </c>
      <c r="BZ149" s="10">
        <v>6999</v>
      </c>
      <c r="CA149" s="10">
        <v>1540</v>
      </c>
      <c r="CB149" s="10">
        <v>83</v>
      </c>
      <c r="CC149" s="10">
        <v>0</v>
      </c>
      <c r="CD149" s="10">
        <v>0</v>
      </c>
      <c r="CE149" s="10">
        <v>1366</v>
      </c>
      <c r="CF149" s="10">
        <v>0</v>
      </c>
      <c r="CG149" s="10">
        <v>1849</v>
      </c>
      <c r="CH149" s="10">
        <v>690</v>
      </c>
      <c r="CI149" s="10">
        <v>116</v>
      </c>
      <c r="CJ149" s="10">
        <v>53</v>
      </c>
      <c r="CK149" s="10">
        <v>0</v>
      </c>
      <c r="CL149" s="10">
        <v>0</v>
      </c>
      <c r="CM149" s="10">
        <v>653</v>
      </c>
      <c r="CN149" s="10">
        <v>945</v>
      </c>
      <c r="CO149" s="10">
        <v>361</v>
      </c>
      <c r="CP149" s="10">
        <v>217</v>
      </c>
      <c r="CQ149" s="10">
        <v>175</v>
      </c>
      <c r="CR149" s="10">
        <v>0</v>
      </c>
      <c r="CS149" s="10">
        <v>2009</v>
      </c>
      <c r="CT149" s="10">
        <v>873</v>
      </c>
      <c r="CU149" s="10">
        <v>0</v>
      </c>
      <c r="CV149" s="10">
        <v>55701</v>
      </c>
      <c r="CW149" s="10">
        <v>2181</v>
      </c>
      <c r="CX149" s="10">
        <v>0</v>
      </c>
      <c r="CY149" s="10">
        <v>481</v>
      </c>
      <c r="CZ149" s="10">
        <v>95</v>
      </c>
      <c r="DA149" s="10">
        <v>22</v>
      </c>
      <c r="DB149" s="10">
        <v>4</v>
      </c>
      <c r="DC149" s="10">
        <v>5934</v>
      </c>
      <c r="DD149" s="10">
        <v>31824</v>
      </c>
      <c r="DE149" s="10">
        <v>0</v>
      </c>
      <c r="DF149" s="10">
        <v>1578</v>
      </c>
      <c r="DG149" s="10">
        <v>2176</v>
      </c>
      <c r="DH149" s="10">
        <v>0</v>
      </c>
      <c r="DI149" s="10">
        <v>0</v>
      </c>
      <c r="DJ149" s="10">
        <v>5398</v>
      </c>
      <c r="DK149" s="10">
        <v>0</v>
      </c>
      <c r="DL149" s="10">
        <v>0</v>
      </c>
      <c r="DM149" s="10">
        <v>13946</v>
      </c>
      <c r="DN149" s="10">
        <v>11127</v>
      </c>
      <c r="DO149" s="10">
        <v>0</v>
      </c>
      <c r="DP149" s="10">
        <v>0</v>
      </c>
      <c r="DQ149" s="10">
        <v>0</v>
      </c>
      <c r="DR149" s="10">
        <v>1750</v>
      </c>
      <c r="DS149" s="10">
        <v>260</v>
      </c>
      <c r="DT149" s="10">
        <v>3212</v>
      </c>
      <c r="DU149" s="10">
        <v>3081</v>
      </c>
      <c r="DV149" s="10">
        <v>147</v>
      </c>
      <c r="DW149" s="10">
        <v>496</v>
      </c>
      <c r="DX149" s="10">
        <v>2468</v>
      </c>
      <c r="DY149" s="10">
        <v>3433</v>
      </c>
      <c r="DZ149" s="10">
        <v>8235</v>
      </c>
      <c r="EA149" s="10">
        <v>8500</v>
      </c>
      <c r="EB149" s="10">
        <v>84</v>
      </c>
      <c r="EC149" s="10">
        <v>0</v>
      </c>
      <c r="ED149" s="10">
        <v>0</v>
      </c>
      <c r="EE149" s="10">
        <v>6225</v>
      </c>
      <c r="EF149" s="10">
        <v>116757</v>
      </c>
      <c r="EG149" s="10">
        <v>24734</v>
      </c>
      <c r="EH149" s="10">
        <v>11985</v>
      </c>
      <c r="EI149" s="10">
        <v>127053</v>
      </c>
      <c r="EJ149" s="10">
        <v>3588</v>
      </c>
      <c r="EK149" s="10">
        <v>6599</v>
      </c>
      <c r="EL149" s="10">
        <v>299086</v>
      </c>
      <c r="EM149" s="10">
        <v>11922</v>
      </c>
      <c r="EN149" s="10">
        <v>20548</v>
      </c>
      <c r="EO149" s="10">
        <v>895718</v>
      </c>
      <c r="EP149" s="10">
        <v>217</v>
      </c>
      <c r="EQ149" s="10">
        <v>1071793</v>
      </c>
      <c r="ER149" s="10">
        <v>65145</v>
      </c>
      <c r="ES149" s="10">
        <v>70938</v>
      </c>
      <c r="ET149" s="10">
        <v>6672555</v>
      </c>
      <c r="EU149" s="10">
        <v>172578</v>
      </c>
      <c r="EV149" s="10">
        <v>1356</v>
      </c>
      <c r="EW149" s="10">
        <v>1645603</v>
      </c>
      <c r="EX149" s="10">
        <v>241</v>
      </c>
      <c r="EY149" s="10">
        <v>1179</v>
      </c>
      <c r="EZ149" s="10">
        <v>83259</v>
      </c>
      <c r="FA149" s="10">
        <v>334201</v>
      </c>
      <c r="FB149" s="10">
        <v>37396</v>
      </c>
      <c r="FC149" s="10">
        <v>207292</v>
      </c>
      <c r="FD149" s="10">
        <v>236808</v>
      </c>
      <c r="FE149" s="10">
        <v>341118</v>
      </c>
      <c r="FF149" s="10">
        <v>44086</v>
      </c>
      <c r="FG149" s="10">
        <v>171202</v>
      </c>
      <c r="FH149" s="10">
        <v>8890</v>
      </c>
      <c r="FI149" s="10">
        <v>328</v>
      </c>
      <c r="FJ149" s="10">
        <v>6058</v>
      </c>
      <c r="FK149" s="10">
        <v>1225470</v>
      </c>
      <c r="FL149" s="10">
        <v>229801</v>
      </c>
      <c r="FM149" s="10">
        <v>325874</v>
      </c>
      <c r="FN149" s="10">
        <v>21711</v>
      </c>
      <c r="FO149" s="10">
        <v>60769</v>
      </c>
      <c r="FP149" s="10">
        <v>87401</v>
      </c>
      <c r="FQ149" s="10">
        <v>6633</v>
      </c>
      <c r="FR149" s="10">
        <v>10</v>
      </c>
      <c r="FS149" s="10">
        <v>15409</v>
      </c>
      <c r="FT149" s="10">
        <v>651</v>
      </c>
      <c r="FU149" s="10">
        <v>0</v>
      </c>
      <c r="FV149" s="10">
        <v>1254</v>
      </c>
      <c r="FW149" s="10">
        <v>3985</v>
      </c>
      <c r="FX149" s="10">
        <v>113</v>
      </c>
      <c r="FY149" s="10">
        <v>6470</v>
      </c>
      <c r="FZ149" s="10">
        <v>0</v>
      </c>
      <c r="GA149" s="10">
        <v>0</v>
      </c>
      <c r="GB149" s="10">
        <v>30</v>
      </c>
      <c r="GC149" s="10">
        <v>0</v>
      </c>
      <c r="GD149" s="10">
        <v>120</v>
      </c>
      <c r="GE149" s="10">
        <v>1845</v>
      </c>
      <c r="GF149" s="10">
        <v>0</v>
      </c>
      <c r="GG149" s="10">
        <v>0</v>
      </c>
      <c r="GH149" s="158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1363</v>
      </c>
      <c r="GR149" s="10">
        <v>288</v>
      </c>
      <c r="GS149" s="10">
        <v>0</v>
      </c>
      <c r="GT149" s="10">
        <v>0</v>
      </c>
      <c r="GU149" s="11">
        <v>0</v>
      </c>
      <c r="GV149" s="11">
        <v>1563</v>
      </c>
      <c r="GW149" s="11">
        <v>1173</v>
      </c>
      <c r="GX149" s="11">
        <v>0</v>
      </c>
      <c r="GY149" s="11">
        <v>0</v>
      </c>
      <c r="GZ149" s="11">
        <v>3052</v>
      </c>
      <c r="HA149" s="11">
        <v>1044</v>
      </c>
      <c r="HB149" s="11">
        <v>2331</v>
      </c>
      <c r="HC149" s="11">
        <v>0</v>
      </c>
      <c r="HD149" s="11">
        <v>1032</v>
      </c>
      <c r="HE149" s="11">
        <v>0</v>
      </c>
      <c r="HF149" s="11">
        <v>1673</v>
      </c>
      <c r="HG149" s="11">
        <v>215</v>
      </c>
      <c r="HH149" s="11">
        <v>35</v>
      </c>
      <c r="HI149" s="11">
        <v>526</v>
      </c>
      <c r="HJ149" s="11">
        <v>12</v>
      </c>
      <c r="HK149" s="11">
        <v>11024</v>
      </c>
      <c r="HL149" s="11">
        <v>792</v>
      </c>
      <c r="HM149" s="11">
        <v>5265</v>
      </c>
      <c r="HN149" s="11">
        <v>107</v>
      </c>
      <c r="HO149" s="11">
        <v>0</v>
      </c>
      <c r="HP149" s="11">
        <v>501</v>
      </c>
      <c r="HQ149" s="11">
        <v>0</v>
      </c>
      <c r="HR149" s="11">
        <v>1383</v>
      </c>
      <c r="HS149" s="11">
        <v>0</v>
      </c>
      <c r="HT149" s="11">
        <v>722</v>
      </c>
      <c r="HU149" s="11">
        <v>23</v>
      </c>
      <c r="HV149" s="11">
        <v>0</v>
      </c>
      <c r="HW149" s="11">
        <v>27</v>
      </c>
      <c r="HX149" s="11">
        <v>21</v>
      </c>
      <c r="HY149" s="11">
        <v>0</v>
      </c>
      <c r="HZ149" s="11">
        <v>0</v>
      </c>
      <c r="IA149" s="11">
        <v>44</v>
      </c>
      <c r="IB149" s="11">
        <v>0</v>
      </c>
      <c r="IC149" s="11">
        <v>20</v>
      </c>
      <c r="ID149" s="11">
        <v>464</v>
      </c>
      <c r="IE149" s="11">
        <v>36</v>
      </c>
      <c r="IF149" s="11">
        <v>22</v>
      </c>
      <c r="IG149" s="11">
        <v>1812</v>
      </c>
      <c r="IH149" s="11">
        <v>4327</v>
      </c>
      <c r="II149" s="11">
        <v>2065</v>
      </c>
      <c r="IJ149" s="11">
        <v>226</v>
      </c>
      <c r="IK149" s="11">
        <v>3665</v>
      </c>
      <c r="IL149" s="11">
        <v>5846</v>
      </c>
      <c r="IM149" s="11">
        <v>942</v>
      </c>
      <c r="IN149" s="11">
        <v>21180</v>
      </c>
      <c r="IO149" s="11">
        <v>558</v>
      </c>
      <c r="IP149" s="11">
        <v>176</v>
      </c>
      <c r="IQ149" s="11">
        <v>34554</v>
      </c>
      <c r="IR149" s="11">
        <v>5739</v>
      </c>
      <c r="IS149" s="11">
        <v>53827</v>
      </c>
      <c r="IT149" s="11">
        <v>5501</v>
      </c>
      <c r="IU149" s="11">
        <v>354</v>
      </c>
      <c r="IV149" s="11">
        <v>38496</v>
      </c>
      <c r="IW149" s="11">
        <v>2028</v>
      </c>
      <c r="IX149" s="11">
        <v>153</v>
      </c>
      <c r="IY149" s="11">
        <v>402</v>
      </c>
      <c r="IZ149" s="11">
        <v>344</v>
      </c>
      <c r="JA149" s="11">
        <v>472</v>
      </c>
      <c r="JB149" s="11">
        <v>3</v>
      </c>
      <c r="JC149" s="11">
        <v>4709</v>
      </c>
      <c r="JD149" s="11">
        <v>523</v>
      </c>
      <c r="JE149" s="11">
        <v>454</v>
      </c>
      <c r="JF149" s="11">
        <v>1251</v>
      </c>
      <c r="JG149" s="11">
        <v>63</v>
      </c>
      <c r="JH149" s="11">
        <v>193</v>
      </c>
      <c r="JI149" s="11">
        <v>64</v>
      </c>
      <c r="JJ149" s="11">
        <v>594</v>
      </c>
      <c r="JK149" s="11">
        <v>32</v>
      </c>
      <c r="JL149" s="11">
        <v>55</v>
      </c>
      <c r="JM149" s="11">
        <v>2353</v>
      </c>
      <c r="JN149" s="11">
        <v>594</v>
      </c>
      <c r="JO149" s="11">
        <v>1</v>
      </c>
      <c r="JP149" s="11">
        <v>560</v>
      </c>
      <c r="JQ149" s="11">
        <v>166</v>
      </c>
      <c r="JR149" s="11">
        <v>449</v>
      </c>
      <c r="JS149" s="11">
        <v>47</v>
      </c>
      <c r="JT149" s="11">
        <v>685</v>
      </c>
      <c r="JU149" s="11">
        <v>17790</v>
      </c>
      <c r="JV149" s="11">
        <v>26</v>
      </c>
      <c r="JW149" s="11">
        <v>2264</v>
      </c>
      <c r="JX149" s="11">
        <v>0</v>
      </c>
      <c r="JY149" s="11">
        <v>4785</v>
      </c>
      <c r="JZ149" s="11">
        <v>5900</v>
      </c>
      <c r="KA149" s="11">
        <v>31</v>
      </c>
      <c r="KB149" s="11">
        <v>37</v>
      </c>
      <c r="KC149" s="11">
        <v>59</v>
      </c>
      <c r="KD149" s="11">
        <v>337</v>
      </c>
      <c r="KE149" s="11">
        <v>694</v>
      </c>
      <c r="KF149" s="11">
        <v>408</v>
      </c>
      <c r="KG149" s="11">
        <v>63</v>
      </c>
      <c r="KH149" s="11">
        <v>8257</v>
      </c>
      <c r="KI149" s="11">
        <v>11</v>
      </c>
      <c r="KJ149" s="11">
        <v>199</v>
      </c>
      <c r="KK149" s="11">
        <v>0</v>
      </c>
      <c r="KL149" s="11">
        <v>1082</v>
      </c>
      <c r="KM149" s="11">
        <v>6292</v>
      </c>
      <c r="KN149" s="11">
        <v>0</v>
      </c>
      <c r="KO149" s="11">
        <v>0</v>
      </c>
      <c r="KP149" s="11">
        <v>0</v>
      </c>
      <c r="KQ149" s="11">
        <v>5</v>
      </c>
      <c r="KR149" s="11">
        <v>0</v>
      </c>
      <c r="KS149" s="11">
        <v>36</v>
      </c>
      <c r="KT149" s="11">
        <v>52</v>
      </c>
      <c r="KU149" s="11">
        <v>0</v>
      </c>
      <c r="KV149" s="11">
        <v>0</v>
      </c>
      <c r="KW149" s="11">
        <v>0</v>
      </c>
      <c r="KX149" s="11">
        <v>0</v>
      </c>
      <c r="KY149" s="11">
        <v>0</v>
      </c>
      <c r="KZ149" s="11">
        <v>0</v>
      </c>
      <c r="LA149" s="11">
        <v>0</v>
      </c>
      <c r="LB149" s="11">
        <v>0</v>
      </c>
      <c r="LC149" s="11">
        <v>0</v>
      </c>
      <c r="LD149" s="11">
        <v>0</v>
      </c>
      <c r="LE149" s="11">
        <v>0</v>
      </c>
      <c r="LF149" s="11">
        <v>0</v>
      </c>
      <c r="LG149" s="11">
        <v>0</v>
      </c>
      <c r="LH149" s="11">
        <v>0</v>
      </c>
      <c r="LI149" s="11">
        <v>0</v>
      </c>
      <c r="LJ149" s="11">
        <v>0</v>
      </c>
      <c r="LK149" s="11">
        <v>0</v>
      </c>
      <c r="LL149" s="11">
        <v>0</v>
      </c>
      <c r="LM149" s="11">
        <v>0</v>
      </c>
      <c r="LN149" s="11">
        <v>0</v>
      </c>
      <c r="LO149" s="11">
        <v>0</v>
      </c>
      <c r="LP149" s="11">
        <v>0</v>
      </c>
      <c r="LQ149" s="11">
        <v>0</v>
      </c>
      <c r="LR149" s="11">
        <v>0</v>
      </c>
      <c r="LS149" s="11">
        <v>0</v>
      </c>
      <c r="LT149" s="11">
        <v>0</v>
      </c>
      <c r="LU149" s="11">
        <v>0</v>
      </c>
      <c r="LV149" s="11">
        <v>0</v>
      </c>
      <c r="LW149" s="11">
        <v>0</v>
      </c>
      <c r="LX149" s="11">
        <v>13</v>
      </c>
      <c r="LY149" s="11">
        <v>0</v>
      </c>
      <c r="LZ149" s="11">
        <v>0</v>
      </c>
      <c r="MA149" s="11">
        <v>0</v>
      </c>
      <c r="MB149" s="11">
        <v>0</v>
      </c>
      <c r="MC149" s="11">
        <v>0</v>
      </c>
      <c r="MD149" s="11">
        <v>0</v>
      </c>
      <c r="ME149" s="11">
        <v>0</v>
      </c>
      <c r="MF149" s="11">
        <v>0</v>
      </c>
      <c r="MG149" s="11">
        <v>0</v>
      </c>
      <c r="MH149" s="11">
        <v>0</v>
      </c>
      <c r="MI149" s="11">
        <v>0</v>
      </c>
      <c r="MJ149" s="11">
        <v>0</v>
      </c>
      <c r="MK149" s="11">
        <v>0</v>
      </c>
      <c r="ML149" s="11">
        <v>0</v>
      </c>
      <c r="MM149" s="11">
        <v>0</v>
      </c>
      <c r="MN149" s="11">
        <v>0</v>
      </c>
      <c r="MO149" s="11">
        <v>0</v>
      </c>
      <c r="MP149" s="11">
        <v>0</v>
      </c>
      <c r="MQ149" s="11">
        <v>0</v>
      </c>
      <c r="MR149" s="11">
        <v>0</v>
      </c>
      <c r="MS149" s="11">
        <v>0</v>
      </c>
      <c r="MT149" s="11">
        <v>0</v>
      </c>
      <c r="MU149" s="11">
        <v>28521</v>
      </c>
      <c r="MV149" s="11">
        <v>2631</v>
      </c>
      <c r="MW149" s="11">
        <v>38</v>
      </c>
      <c r="MX149" s="11">
        <v>11227</v>
      </c>
      <c r="MY149" s="11">
        <v>0</v>
      </c>
      <c r="MZ149" s="11">
        <v>0</v>
      </c>
      <c r="NA149" s="11">
        <v>0</v>
      </c>
      <c r="NB149" s="11">
        <v>0</v>
      </c>
      <c r="NC149" s="11">
        <v>7164</v>
      </c>
      <c r="ND149" s="11">
        <v>0</v>
      </c>
      <c r="NE149" s="11">
        <v>0</v>
      </c>
      <c r="NF149" s="11">
        <v>0</v>
      </c>
      <c r="NG149" s="11">
        <v>0</v>
      </c>
      <c r="NH149" s="11">
        <v>0</v>
      </c>
      <c r="NI149" s="11">
        <v>0</v>
      </c>
      <c r="NJ149" s="11">
        <v>59</v>
      </c>
      <c r="NK149" s="11">
        <v>34</v>
      </c>
      <c r="NL149" s="11">
        <v>57</v>
      </c>
      <c r="NM149" s="11">
        <v>1597</v>
      </c>
      <c r="NN149" s="11">
        <v>0</v>
      </c>
      <c r="NO149" s="11">
        <v>12679</v>
      </c>
      <c r="NP149" s="11">
        <v>70076</v>
      </c>
      <c r="NQ149" s="11">
        <v>57518</v>
      </c>
      <c r="NR149" s="11">
        <v>0</v>
      </c>
      <c r="NS149" s="11">
        <v>0</v>
      </c>
      <c r="NT149" s="11">
        <v>398</v>
      </c>
      <c r="NU149" s="11">
        <v>2135</v>
      </c>
      <c r="NV149" s="11">
        <v>2839</v>
      </c>
      <c r="NW149" s="11">
        <v>630</v>
      </c>
      <c r="NX149" s="11">
        <v>0</v>
      </c>
      <c r="NY149" s="11">
        <v>0</v>
      </c>
      <c r="NZ149" s="11">
        <v>0</v>
      </c>
      <c r="OA149" s="11">
        <v>0</v>
      </c>
      <c r="OB149" s="11">
        <v>0</v>
      </c>
      <c r="OC149" s="11">
        <v>0</v>
      </c>
      <c r="OD149" s="11">
        <v>0</v>
      </c>
      <c r="OE149" s="11">
        <v>0</v>
      </c>
      <c r="OF149" s="11">
        <v>0</v>
      </c>
      <c r="OG149" s="11">
        <v>735</v>
      </c>
      <c r="OH149" s="11">
        <v>0</v>
      </c>
      <c r="OI149" s="11">
        <v>4431</v>
      </c>
      <c r="OJ149" s="11">
        <v>0</v>
      </c>
      <c r="OK149" s="11">
        <v>0</v>
      </c>
      <c r="OL149" s="11">
        <v>0</v>
      </c>
      <c r="OM149" s="11">
        <v>0</v>
      </c>
      <c r="ON149" s="11">
        <v>0</v>
      </c>
      <c r="OO149" s="11">
        <v>22885</v>
      </c>
      <c r="OP149" s="11">
        <v>15384256</v>
      </c>
      <c r="OQ149" s="150">
        <v>0</v>
      </c>
      <c r="OR149" s="11">
        <v>0</v>
      </c>
      <c r="OS149" s="11">
        <v>0</v>
      </c>
      <c r="OT149" s="11">
        <v>0</v>
      </c>
      <c r="OU149" s="11">
        <v>-1142588</v>
      </c>
      <c r="OV149" s="11">
        <v>8255890</v>
      </c>
      <c r="OW149" s="11">
        <v>7113302</v>
      </c>
      <c r="OX149" s="11">
        <v>22497558</v>
      </c>
      <c r="OY149" s="11">
        <v>17775946</v>
      </c>
      <c r="OZ149" s="11">
        <v>4721612</v>
      </c>
      <c r="PA149" s="11">
        <v>0</v>
      </c>
      <c r="PB149" s="11">
        <v>22497558</v>
      </c>
    </row>
    <row r="150" spans="1:418" ht="15" customHeight="1">
      <c r="A150" s="8" t="s">
        <v>573</v>
      </c>
      <c r="B150" s="9" t="s">
        <v>146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0">
        <v>0</v>
      </c>
      <c r="CB150" s="10">
        <v>0</v>
      </c>
      <c r="CC150" s="10">
        <v>0</v>
      </c>
      <c r="CD150" s="10">
        <v>0</v>
      </c>
      <c r="CE150" s="10">
        <v>0</v>
      </c>
      <c r="CF150" s="10">
        <v>0</v>
      </c>
      <c r="CG150" s="10">
        <v>0</v>
      </c>
      <c r="CH150" s="10">
        <v>0</v>
      </c>
      <c r="CI150" s="10">
        <v>0</v>
      </c>
      <c r="CJ150" s="10">
        <v>0</v>
      </c>
      <c r="CK150" s="10">
        <v>0</v>
      </c>
      <c r="CL150" s="10">
        <v>0</v>
      </c>
      <c r="CM150" s="10">
        <v>0</v>
      </c>
      <c r="CN150" s="10">
        <v>0</v>
      </c>
      <c r="CO150" s="10">
        <v>0</v>
      </c>
      <c r="CP150" s="10">
        <v>0</v>
      </c>
      <c r="CQ150" s="10">
        <v>0</v>
      </c>
      <c r="CR150" s="10">
        <v>0</v>
      </c>
      <c r="CS150" s="10">
        <v>0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0</v>
      </c>
      <c r="DF150" s="10">
        <v>508</v>
      </c>
      <c r="DG150" s="10">
        <v>0</v>
      </c>
      <c r="DH150" s="10">
        <v>0</v>
      </c>
      <c r="DI150" s="10">
        <v>0</v>
      </c>
      <c r="DJ150" s="10">
        <v>0</v>
      </c>
      <c r="DK150" s="10">
        <v>0</v>
      </c>
      <c r="DL150" s="10">
        <v>0</v>
      </c>
      <c r="DM150" s="10">
        <v>0</v>
      </c>
      <c r="DN150" s="10">
        <v>0</v>
      </c>
      <c r="DO150" s="10">
        <v>0</v>
      </c>
      <c r="DP150" s="10">
        <v>0</v>
      </c>
      <c r="DQ150" s="10">
        <v>0</v>
      </c>
      <c r="DR150" s="10">
        <v>0</v>
      </c>
      <c r="DS150" s="10">
        <v>0</v>
      </c>
      <c r="DT150" s="10">
        <v>0</v>
      </c>
      <c r="DU150" s="10">
        <v>0</v>
      </c>
      <c r="DV150" s="10">
        <v>0</v>
      </c>
      <c r="DW150" s="10">
        <v>0</v>
      </c>
      <c r="DX150" s="10">
        <v>0</v>
      </c>
      <c r="DY150" s="10">
        <v>0</v>
      </c>
      <c r="DZ150" s="10">
        <v>1841</v>
      </c>
      <c r="EA150" s="10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15330</v>
      </c>
      <c r="EO150" s="10">
        <v>99855</v>
      </c>
      <c r="EP150" s="10">
        <v>2077</v>
      </c>
      <c r="EQ150" s="10">
        <v>4741</v>
      </c>
      <c r="ER150" s="10">
        <v>0</v>
      </c>
      <c r="ES150" s="10">
        <v>26813</v>
      </c>
      <c r="ET150" s="10">
        <v>12503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8233</v>
      </c>
      <c r="FA150" s="10">
        <v>4068</v>
      </c>
      <c r="FB150" s="10">
        <v>0</v>
      </c>
      <c r="FC150" s="10">
        <v>398</v>
      </c>
      <c r="FD150" s="10">
        <v>27260</v>
      </c>
      <c r="FE150" s="10">
        <v>77633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93108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58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0</v>
      </c>
      <c r="GS150" s="10">
        <v>0</v>
      </c>
      <c r="GT150" s="10">
        <v>0</v>
      </c>
      <c r="GU150" s="11">
        <v>0</v>
      </c>
      <c r="GV150" s="11">
        <v>0</v>
      </c>
      <c r="GW150" s="11">
        <v>0</v>
      </c>
      <c r="GX150" s="11">
        <v>0</v>
      </c>
      <c r="GY150" s="11">
        <v>0</v>
      </c>
      <c r="GZ150" s="11">
        <v>0</v>
      </c>
      <c r="HA150" s="11">
        <v>0</v>
      </c>
      <c r="HB150" s="11">
        <v>0</v>
      </c>
      <c r="HC150" s="11">
        <v>0</v>
      </c>
      <c r="HD150" s="11">
        <v>0</v>
      </c>
      <c r="HE150" s="11">
        <v>0</v>
      </c>
      <c r="HF150" s="11">
        <v>0</v>
      </c>
      <c r="HG150" s="11">
        <v>0</v>
      </c>
      <c r="HH150" s="11">
        <v>0</v>
      </c>
      <c r="HI150" s="11">
        <v>0</v>
      </c>
      <c r="HJ150" s="11">
        <v>0</v>
      </c>
      <c r="HK150" s="11">
        <v>0</v>
      </c>
      <c r="HL150" s="11">
        <v>0</v>
      </c>
      <c r="HM150" s="11">
        <v>0</v>
      </c>
      <c r="HN150" s="11">
        <v>0</v>
      </c>
      <c r="HO150" s="11">
        <v>0</v>
      </c>
      <c r="HP150" s="11">
        <v>0</v>
      </c>
      <c r="HQ150" s="11">
        <v>0</v>
      </c>
      <c r="HR150" s="11">
        <v>0</v>
      </c>
      <c r="HS150" s="11">
        <v>0</v>
      </c>
      <c r="HT150" s="11">
        <v>0</v>
      </c>
      <c r="HU150" s="11">
        <v>0</v>
      </c>
      <c r="HV150" s="11">
        <v>0</v>
      </c>
      <c r="HW150" s="11">
        <v>0</v>
      </c>
      <c r="HX150" s="11">
        <v>0</v>
      </c>
      <c r="HY150" s="11">
        <v>0</v>
      </c>
      <c r="HZ150" s="11">
        <v>0</v>
      </c>
      <c r="IA150" s="11">
        <v>0</v>
      </c>
      <c r="IB150" s="11">
        <v>0</v>
      </c>
      <c r="IC150" s="11">
        <v>0</v>
      </c>
      <c r="ID150" s="11">
        <v>0</v>
      </c>
      <c r="IE150" s="11">
        <v>0</v>
      </c>
      <c r="IF150" s="11">
        <v>0</v>
      </c>
      <c r="IG150" s="11">
        <v>0</v>
      </c>
      <c r="IH150" s="11">
        <v>0</v>
      </c>
      <c r="II150" s="11">
        <v>0</v>
      </c>
      <c r="IJ150" s="11">
        <v>0</v>
      </c>
      <c r="IK150" s="11">
        <v>0</v>
      </c>
      <c r="IL150" s="11">
        <v>4307</v>
      </c>
      <c r="IM150" s="11">
        <v>0</v>
      </c>
      <c r="IN150" s="11">
        <v>0</v>
      </c>
      <c r="IO150" s="11">
        <v>0</v>
      </c>
      <c r="IP150" s="11">
        <v>0</v>
      </c>
      <c r="IQ150" s="11">
        <v>0</v>
      </c>
      <c r="IR150" s="11">
        <v>0</v>
      </c>
      <c r="IS150" s="11">
        <v>0</v>
      </c>
      <c r="IT150" s="11">
        <v>0</v>
      </c>
      <c r="IU150" s="11">
        <v>0</v>
      </c>
      <c r="IV150" s="11">
        <v>0</v>
      </c>
      <c r="IW150" s="11">
        <v>0</v>
      </c>
      <c r="IX150" s="11">
        <v>0</v>
      </c>
      <c r="IY150" s="11">
        <v>0</v>
      </c>
      <c r="IZ150" s="11">
        <v>0</v>
      </c>
      <c r="JA150" s="11">
        <v>0</v>
      </c>
      <c r="JB150" s="11">
        <v>0</v>
      </c>
      <c r="JC150" s="11">
        <v>0</v>
      </c>
      <c r="JD150" s="11">
        <v>0</v>
      </c>
      <c r="JE150" s="11">
        <v>0</v>
      </c>
      <c r="JF150" s="11">
        <v>0</v>
      </c>
      <c r="JG150" s="11">
        <v>0</v>
      </c>
      <c r="JH150" s="11">
        <v>0</v>
      </c>
      <c r="JI150" s="11">
        <v>0</v>
      </c>
      <c r="JJ150" s="11">
        <v>0</v>
      </c>
      <c r="JK150" s="11">
        <v>0</v>
      </c>
      <c r="JL150" s="11">
        <v>0</v>
      </c>
      <c r="JM150" s="11">
        <v>0</v>
      </c>
      <c r="JN150" s="11">
        <v>0</v>
      </c>
      <c r="JO150" s="11">
        <v>0</v>
      </c>
      <c r="JP150" s="11">
        <v>0</v>
      </c>
      <c r="JQ150" s="11">
        <v>0</v>
      </c>
      <c r="JR150" s="11">
        <v>0</v>
      </c>
      <c r="JS150" s="11">
        <v>0</v>
      </c>
      <c r="JT150" s="11">
        <v>0</v>
      </c>
      <c r="JU150" s="11">
        <v>0</v>
      </c>
      <c r="JV150" s="11">
        <v>0</v>
      </c>
      <c r="JW150" s="11">
        <v>0</v>
      </c>
      <c r="JX150" s="11">
        <v>0</v>
      </c>
      <c r="JY150" s="11">
        <v>0</v>
      </c>
      <c r="JZ150" s="11">
        <v>0</v>
      </c>
      <c r="KA150" s="11">
        <v>0</v>
      </c>
      <c r="KB150" s="11">
        <v>0</v>
      </c>
      <c r="KC150" s="11">
        <v>0</v>
      </c>
      <c r="KD150" s="11">
        <v>0</v>
      </c>
      <c r="KE150" s="11">
        <v>0</v>
      </c>
      <c r="KF150" s="11">
        <v>0</v>
      </c>
      <c r="KG150" s="11">
        <v>0</v>
      </c>
      <c r="KH150" s="11">
        <v>0</v>
      </c>
      <c r="KI150" s="11">
        <v>0</v>
      </c>
      <c r="KJ150" s="11">
        <v>0</v>
      </c>
      <c r="KK150" s="11">
        <v>0</v>
      </c>
      <c r="KL150" s="11">
        <v>0</v>
      </c>
      <c r="KM150" s="11">
        <v>0</v>
      </c>
      <c r="KN150" s="11">
        <v>0</v>
      </c>
      <c r="KO150" s="11">
        <v>9784</v>
      </c>
      <c r="KP150" s="11">
        <v>0</v>
      </c>
      <c r="KQ150" s="11">
        <v>11740</v>
      </c>
      <c r="KR150" s="11">
        <v>0</v>
      </c>
      <c r="KS150" s="11">
        <v>0</v>
      </c>
      <c r="KT150" s="11">
        <v>0</v>
      </c>
      <c r="KU150" s="11">
        <v>0</v>
      </c>
      <c r="KV150" s="11">
        <v>0</v>
      </c>
      <c r="KW150" s="11">
        <v>0</v>
      </c>
      <c r="KX150" s="11">
        <v>0</v>
      </c>
      <c r="KY150" s="11">
        <v>0</v>
      </c>
      <c r="KZ150" s="11">
        <v>0</v>
      </c>
      <c r="LA150" s="11">
        <v>0</v>
      </c>
      <c r="LB150" s="11">
        <v>0</v>
      </c>
      <c r="LC150" s="11">
        <v>0</v>
      </c>
      <c r="LD150" s="11">
        <v>0</v>
      </c>
      <c r="LE150" s="11">
        <v>0</v>
      </c>
      <c r="LF150" s="11">
        <v>0</v>
      </c>
      <c r="LG150" s="11">
        <v>0</v>
      </c>
      <c r="LH150" s="11">
        <v>0</v>
      </c>
      <c r="LI150" s="11">
        <v>0</v>
      </c>
      <c r="LJ150" s="11">
        <v>0</v>
      </c>
      <c r="LK150" s="11">
        <v>0</v>
      </c>
      <c r="LL150" s="11">
        <v>0</v>
      </c>
      <c r="LM150" s="11">
        <v>0</v>
      </c>
      <c r="LN150" s="11">
        <v>0</v>
      </c>
      <c r="LO150" s="11">
        <v>0</v>
      </c>
      <c r="LP150" s="11">
        <v>0</v>
      </c>
      <c r="LQ150" s="11">
        <v>0</v>
      </c>
      <c r="LR150" s="11">
        <v>0</v>
      </c>
      <c r="LS150" s="11">
        <v>0</v>
      </c>
      <c r="LT150" s="11">
        <v>0</v>
      </c>
      <c r="LU150" s="11">
        <v>0</v>
      </c>
      <c r="LV150" s="11">
        <v>0</v>
      </c>
      <c r="LW150" s="11">
        <v>0</v>
      </c>
      <c r="LX150" s="11">
        <v>0</v>
      </c>
      <c r="LY150" s="11">
        <v>0</v>
      </c>
      <c r="LZ150" s="11">
        <v>0</v>
      </c>
      <c r="MA150" s="11">
        <v>0</v>
      </c>
      <c r="MB150" s="11">
        <v>0</v>
      </c>
      <c r="MC150" s="11">
        <v>0</v>
      </c>
      <c r="MD150" s="11">
        <v>0</v>
      </c>
      <c r="ME150" s="11">
        <v>0</v>
      </c>
      <c r="MF150" s="11">
        <v>0</v>
      </c>
      <c r="MG150" s="11">
        <v>0</v>
      </c>
      <c r="MH150" s="11">
        <v>0</v>
      </c>
      <c r="MI150" s="11">
        <v>0</v>
      </c>
      <c r="MJ150" s="11">
        <v>0</v>
      </c>
      <c r="MK150" s="11">
        <v>0</v>
      </c>
      <c r="ML150" s="11">
        <v>0</v>
      </c>
      <c r="MM150" s="11">
        <v>0</v>
      </c>
      <c r="MN150" s="11">
        <v>0</v>
      </c>
      <c r="MO150" s="11">
        <v>0</v>
      </c>
      <c r="MP150" s="11">
        <v>0</v>
      </c>
      <c r="MQ150" s="11">
        <v>0</v>
      </c>
      <c r="MR150" s="11">
        <v>0</v>
      </c>
      <c r="MS150" s="11">
        <v>0</v>
      </c>
      <c r="MT150" s="11">
        <v>0</v>
      </c>
      <c r="MU150" s="11">
        <v>0</v>
      </c>
      <c r="MV150" s="11">
        <v>0</v>
      </c>
      <c r="MW150" s="11">
        <v>0</v>
      </c>
      <c r="MX150" s="11">
        <v>1974</v>
      </c>
      <c r="MY150" s="11">
        <v>0</v>
      </c>
      <c r="MZ150" s="11">
        <v>0</v>
      </c>
      <c r="NA150" s="11">
        <v>0</v>
      </c>
      <c r="NB150" s="11">
        <v>0</v>
      </c>
      <c r="NC150" s="11">
        <v>0</v>
      </c>
      <c r="ND150" s="11">
        <v>0</v>
      </c>
      <c r="NE150" s="11">
        <v>0</v>
      </c>
      <c r="NF150" s="11">
        <v>0</v>
      </c>
      <c r="NG150" s="11">
        <v>0</v>
      </c>
      <c r="NH150" s="11">
        <v>0</v>
      </c>
      <c r="NI150" s="11">
        <v>0</v>
      </c>
      <c r="NJ150" s="11">
        <v>7</v>
      </c>
      <c r="NK150" s="11">
        <v>0</v>
      </c>
      <c r="NL150" s="11">
        <v>0</v>
      </c>
      <c r="NM150" s="11">
        <v>0</v>
      </c>
      <c r="NN150" s="11">
        <v>0</v>
      </c>
      <c r="NO150" s="11">
        <v>0</v>
      </c>
      <c r="NP150" s="11">
        <v>0</v>
      </c>
      <c r="NQ150" s="11">
        <v>0</v>
      </c>
      <c r="NR150" s="11">
        <v>0</v>
      </c>
      <c r="NS150" s="11">
        <v>0</v>
      </c>
      <c r="NT150" s="11">
        <v>0</v>
      </c>
      <c r="NU150" s="11">
        <v>0</v>
      </c>
      <c r="NV150" s="11">
        <v>0</v>
      </c>
      <c r="NW150" s="11">
        <v>0</v>
      </c>
      <c r="NX150" s="11">
        <v>0</v>
      </c>
      <c r="NY150" s="11">
        <v>0</v>
      </c>
      <c r="NZ150" s="11">
        <v>0</v>
      </c>
      <c r="OA150" s="11">
        <v>0</v>
      </c>
      <c r="OB150" s="11">
        <v>0</v>
      </c>
      <c r="OC150" s="11">
        <v>0</v>
      </c>
      <c r="OD150" s="11">
        <v>0</v>
      </c>
      <c r="OE150" s="11">
        <v>0</v>
      </c>
      <c r="OF150" s="11">
        <v>0</v>
      </c>
      <c r="OG150" s="11">
        <v>0</v>
      </c>
      <c r="OH150" s="11">
        <v>0</v>
      </c>
      <c r="OI150" s="11">
        <v>0</v>
      </c>
      <c r="OJ150" s="11">
        <v>0</v>
      </c>
      <c r="OK150" s="11">
        <v>0</v>
      </c>
      <c r="OL150" s="11">
        <v>0</v>
      </c>
      <c r="OM150" s="11">
        <v>0</v>
      </c>
      <c r="ON150" s="11">
        <v>0</v>
      </c>
      <c r="OO150" s="11">
        <v>3</v>
      </c>
      <c r="OP150" s="11">
        <v>402183</v>
      </c>
      <c r="OQ150" s="150">
        <v>0</v>
      </c>
      <c r="OR150" s="11">
        <v>0</v>
      </c>
      <c r="OS150" s="11">
        <v>0</v>
      </c>
      <c r="OT150" s="11">
        <v>0</v>
      </c>
      <c r="OU150" s="11">
        <v>-62724</v>
      </c>
      <c r="OV150" s="11">
        <v>22761</v>
      </c>
      <c r="OW150" s="11">
        <v>-39963</v>
      </c>
      <c r="OX150" s="11">
        <v>362220</v>
      </c>
      <c r="OY150" s="11">
        <v>271137</v>
      </c>
      <c r="OZ150" s="11">
        <v>91083</v>
      </c>
      <c r="PA150" s="11">
        <v>0</v>
      </c>
      <c r="PB150" s="11">
        <v>362220</v>
      </c>
    </row>
    <row r="151" spans="1:418" ht="15" customHeight="1">
      <c r="A151" s="8" t="s">
        <v>574</v>
      </c>
      <c r="B151" s="9" t="s">
        <v>147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15</v>
      </c>
      <c r="U151" s="10">
        <v>220</v>
      </c>
      <c r="V151" s="10">
        <v>0</v>
      </c>
      <c r="W151" s="10">
        <v>0</v>
      </c>
      <c r="X151" s="10">
        <v>48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532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28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49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284</v>
      </c>
      <c r="AX151" s="10">
        <v>10</v>
      </c>
      <c r="AY151" s="10">
        <v>4022</v>
      </c>
      <c r="AZ151" s="10">
        <v>1854</v>
      </c>
      <c r="BA151" s="10">
        <v>492</v>
      </c>
      <c r="BB151" s="10">
        <v>97</v>
      </c>
      <c r="BC151" s="10">
        <v>36</v>
      </c>
      <c r="BD151" s="10">
        <v>702</v>
      </c>
      <c r="BE151" s="10">
        <v>452</v>
      </c>
      <c r="BF151" s="10">
        <v>0</v>
      </c>
      <c r="BG151" s="10">
        <v>0</v>
      </c>
      <c r="BH151" s="10">
        <v>200</v>
      </c>
      <c r="BI151" s="10">
        <v>0</v>
      </c>
      <c r="BJ151" s="10">
        <v>240</v>
      </c>
      <c r="BK151" s="10">
        <v>292</v>
      </c>
      <c r="BL151" s="10">
        <v>1807</v>
      </c>
      <c r="BM151" s="10">
        <v>1210</v>
      </c>
      <c r="BN151" s="10">
        <v>1931</v>
      </c>
      <c r="BO151" s="10">
        <v>2376</v>
      </c>
      <c r="BP151" s="10">
        <v>17348</v>
      </c>
      <c r="BQ151" s="10">
        <v>35694</v>
      </c>
      <c r="BR151" s="10">
        <v>269</v>
      </c>
      <c r="BS151" s="10">
        <v>228</v>
      </c>
      <c r="BT151" s="10">
        <v>9125</v>
      </c>
      <c r="BU151" s="10">
        <v>1035</v>
      </c>
      <c r="BV151" s="10">
        <v>58</v>
      </c>
      <c r="BW151" s="10">
        <v>0</v>
      </c>
      <c r="BX151" s="10">
        <v>608</v>
      </c>
      <c r="BY151" s="10">
        <v>0</v>
      </c>
      <c r="BZ151" s="10">
        <v>9725</v>
      </c>
      <c r="CA151" s="10">
        <v>122</v>
      </c>
      <c r="CB151" s="10">
        <v>3219</v>
      </c>
      <c r="CC151" s="10">
        <v>339</v>
      </c>
      <c r="CD151" s="10">
        <v>86</v>
      </c>
      <c r="CE151" s="10">
        <v>8336</v>
      </c>
      <c r="CF151" s="10">
        <v>0</v>
      </c>
      <c r="CG151" s="10">
        <v>43486</v>
      </c>
      <c r="CH151" s="10">
        <v>438</v>
      </c>
      <c r="CI151" s="10">
        <v>35</v>
      </c>
      <c r="CJ151" s="10">
        <v>231</v>
      </c>
      <c r="CK151" s="10">
        <v>17</v>
      </c>
      <c r="CL151" s="10">
        <v>1294</v>
      </c>
      <c r="CM151" s="10">
        <v>290</v>
      </c>
      <c r="CN151" s="10">
        <v>49</v>
      </c>
      <c r="CO151" s="10">
        <v>40</v>
      </c>
      <c r="CP151" s="10">
        <v>841</v>
      </c>
      <c r="CQ151" s="10">
        <v>5</v>
      </c>
      <c r="CR151" s="10">
        <v>702</v>
      </c>
      <c r="CS151" s="10">
        <v>5731</v>
      </c>
      <c r="CT151" s="10">
        <v>572</v>
      </c>
      <c r="CU151" s="10">
        <v>2185</v>
      </c>
      <c r="CV151" s="10">
        <v>6037</v>
      </c>
      <c r="CW151" s="10">
        <v>0</v>
      </c>
      <c r="CX151" s="10">
        <v>770</v>
      </c>
      <c r="CY151" s="10">
        <v>613</v>
      </c>
      <c r="CZ151" s="10">
        <v>68</v>
      </c>
      <c r="DA151" s="10">
        <v>11</v>
      </c>
      <c r="DB151" s="10">
        <v>0</v>
      </c>
      <c r="DC151" s="10">
        <v>6547</v>
      </c>
      <c r="DD151" s="10">
        <v>20553</v>
      </c>
      <c r="DE151" s="10">
        <v>32</v>
      </c>
      <c r="DF151" s="10">
        <v>551</v>
      </c>
      <c r="DG151" s="10">
        <v>141</v>
      </c>
      <c r="DH151" s="10">
        <v>0</v>
      </c>
      <c r="DI151" s="10">
        <v>73</v>
      </c>
      <c r="DJ151" s="10">
        <v>2759</v>
      </c>
      <c r="DK151" s="10">
        <v>0</v>
      </c>
      <c r="DL151" s="10">
        <v>0</v>
      </c>
      <c r="DM151" s="10">
        <v>11431</v>
      </c>
      <c r="DN151" s="10">
        <v>21071</v>
      </c>
      <c r="DO151" s="10">
        <v>64</v>
      </c>
      <c r="DP151" s="10">
        <v>0</v>
      </c>
      <c r="DQ151" s="10">
        <v>0</v>
      </c>
      <c r="DR151" s="10">
        <v>3610</v>
      </c>
      <c r="DS151" s="10">
        <v>1775</v>
      </c>
      <c r="DT151" s="10">
        <v>7081</v>
      </c>
      <c r="DU151" s="10">
        <v>6729</v>
      </c>
      <c r="DV151" s="10">
        <v>145</v>
      </c>
      <c r="DW151" s="10">
        <v>694</v>
      </c>
      <c r="DX151" s="10">
        <v>2417</v>
      </c>
      <c r="DY151" s="10">
        <v>5964</v>
      </c>
      <c r="DZ151" s="10">
        <v>3509</v>
      </c>
      <c r="EA151" s="10">
        <v>1304</v>
      </c>
      <c r="EB151" s="10">
        <v>38</v>
      </c>
      <c r="EC151" s="10">
        <v>0</v>
      </c>
      <c r="ED151" s="10">
        <v>3110</v>
      </c>
      <c r="EE151" s="10">
        <v>698</v>
      </c>
      <c r="EF151" s="10">
        <v>4845</v>
      </c>
      <c r="EG151" s="10">
        <v>3172</v>
      </c>
      <c r="EH151" s="10">
        <v>3126</v>
      </c>
      <c r="EI151" s="10">
        <v>9442</v>
      </c>
      <c r="EJ151" s="10">
        <v>960</v>
      </c>
      <c r="EK151" s="10">
        <v>1200</v>
      </c>
      <c r="EL151" s="10">
        <v>184422</v>
      </c>
      <c r="EM151" s="10">
        <v>10505</v>
      </c>
      <c r="EN151" s="10">
        <v>8188</v>
      </c>
      <c r="EO151" s="10">
        <v>75832</v>
      </c>
      <c r="EP151" s="10">
        <v>167</v>
      </c>
      <c r="EQ151" s="10">
        <v>471446</v>
      </c>
      <c r="ER151" s="10">
        <v>2889</v>
      </c>
      <c r="ES151" s="10">
        <v>26826</v>
      </c>
      <c r="ET151" s="10">
        <v>961024</v>
      </c>
      <c r="EU151" s="10">
        <v>110923</v>
      </c>
      <c r="EV151" s="10">
        <v>482</v>
      </c>
      <c r="EW151" s="10">
        <v>606597</v>
      </c>
      <c r="EX151" s="10">
        <v>3561</v>
      </c>
      <c r="EY151" s="10">
        <v>1901</v>
      </c>
      <c r="EZ151" s="10">
        <v>574655</v>
      </c>
      <c r="FA151" s="10">
        <v>843702</v>
      </c>
      <c r="FB151" s="10">
        <v>222180</v>
      </c>
      <c r="FC151" s="10">
        <v>102141</v>
      </c>
      <c r="FD151" s="10">
        <v>195283</v>
      </c>
      <c r="FE151" s="10">
        <v>167236</v>
      </c>
      <c r="FF151" s="10">
        <v>20646</v>
      </c>
      <c r="FG151" s="10">
        <v>89873</v>
      </c>
      <c r="FH151" s="10">
        <v>25049</v>
      </c>
      <c r="FI151" s="10">
        <v>3038</v>
      </c>
      <c r="FJ151" s="10">
        <v>8262</v>
      </c>
      <c r="FK151" s="10">
        <v>627915</v>
      </c>
      <c r="FL151" s="10">
        <v>190304</v>
      </c>
      <c r="FM151" s="10">
        <v>227066</v>
      </c>
      <c r="FN151" s="10">
        <v>8787</v>
      </c>
      <c r="FO151" s="10">
        <v>79108</v>
      </c>
      <c r="FP151" s="10">
        <v>89802</v>
      </c>
      <c r="FQ151" s="10">
        <v>2277</v>
      </c>
      <c r="FR151" s="10">
        <v>0</v>
      </c>
      <c r="FS151" s="10">
        <v>20700</v>
      </c>
      <c r="FT151" s="10">
        <v>0</v>
      </c>
      <c r="FU151" s="10">
        <v>241</v>
      </c>
      <c r="FV151" s="10">
        <v>153</v>
      </c>
      <c r="FW151" s="10">
        <v>1010</v>
      </c>
      <c r="FX151" s="10">
        <v>41</v>
      </c>
      <c r="FY151" s="10">
        <v>382</v>
      </c>
      <c r="FZ151" s="10">
        <v>77</v>
      </c>
      <c r="GA151" s="10">
        <v>471</v>
      </c>
      <c r="GB151" s="10">
        <v>677</v>
      </c>
      <c r="GC151" s="10">
        <v>0</v>
      </c>
      <c r="GD151" s="10">
        <v>878</v>
      </c>
      <c r="GE151" s="10">
        <v>791</v>
      </c>
      <c r="GF151" s="10">
        <v>0</v>
      </c>
      <c r="GG151" s="10">
        <v>928</v>
      </c>
      <c r="GH151" s="158">
        <v>576</v>
      </c>
      <c r="GI151" s="10">
        <v>0</v>
      </c>
      <c r="GJ151" s="10">
        <v>2533</v>
      </c>
      <c r="GK151" s="10">
        <v>0</v>
      </c>
      <c r="GL151" s="10">
        <v>0</v>
      </c>
      <c r="GM151" s="10">
        <v>0</v>
      </c>
      <c r="GN151" s="10">
        <v>29</v>
      </c>
      <c r="GO151" s="10">
        <v>130</v>
      </c>
      <c r="GP151" s="10">
        <v>196</v>
      </c>
      <c r="GQ151" s="10">
        <v>1291</v>
      </c>
      <c r="GR151" s="10">
        <v>0</v>
      </c>
      <c r="GS151" s="10">
        <v>872</v>
      </c>
      <c r="GT151" s="10">
        <v>349</v>
      </c>
      <c r="GU151" s="11">
        <v>100</v>
      </c>
      <c r="GV151" s="11">
        <v>3596</v>
      </c>
      <c r="GW151" s="11">
        <v>5222</v>
      </c>
      <c r="GX151" s="11">
        <v>0</v>
      </c>
      <c r="GY151" s="11">
        <v>2715</v>
      </c>
      <c r="GZ151" s="11">
        <v>963</v>
      </c>
      <c r="HA151" s="11">
        <v>568</v>
      </c>
      <c r="HB151" s="11">
        <v>505</v>
      </c>
      <c r="HC151" s="11">
        <v>0</v>
      </c>
      <c r="HD151" s="11">
        <v>25451</v>
      </c>
      <c r="HE151" s="11">
        <v>0</v>
      </c>
      <c r="HF151" s="11">
        <v>195</v>
      </c>
      <c r="HG151" s="11">
        <v>215</v>
      </c>
      <c r="HH151" s="11">
        <v>0</v>
      </c>
      <c r="HI151" s="11">
        <v>199</v>
      </c>
      <c r="HJ151" s="11">
        <v>443</v>
      </c>
      <c r="HK151" s="11">
        <v>0</v>
      </c>
      <c r="HL151" s="11">
        <v>622</v>
      </c>
      <c r="HM151" s="11">
        <v>1479</v>
      </c>
      <c r="HN151" s="11">
        <v>11</v>
      </c>
      <c r="HO151" s="11">
        <v>545</v>
      </c>
      <c r="HP151" s="11">
        <v>1834</v>
      </c>
      <c r="HQ151" s="11">
        <v>121</v>
      </c>
      <c r="HR151" s="11">
        <v>1548</v>
      </c>
      <c r="HS151" s="11">
        <v>415</v>
      </c>
      <c r="HT151" s="11">
        <v>123</v>
      </c>
      <c r="HU151" s="11">
        <v>67</v>
      </c>
      <c r="HV151" s="11">
        <v>767</v>
      </c>
      <c r="HW151" s="11">
        <v>1820</v>
      </c>
      <c r="HX151" s="11">
        <v>232</v>
      </c>
      <c r="HY151" s="11">
        <v>0</v>
      </c>
      <c r="HZ151" s="11">
        <v>0</v>
      </c>
      <c r="IA151" s="11">
        <v>0</v>
      </c>
      <c r="IB151" s="11">
        <v>153</v>
      </c>
      <c r="IC151" s="11">
        <v>0</v>
      </c>
      <c r="ID151" s="11">
        <v>2145</v>
      </c>
      <c r="IE151" s="11">
        <v>1000</v>
      </c>
      <c r="IF151" s="11">
        <v>641</v>
      </c>
      <c r="IG151" s="11">
        <v>2083</v>
      </c>
      <c r="IH151" s="11">
        <v>798</v>
      </c>
      <c r="II151" s="11">
        <v>52</v>
      </c>
      <c r="IJ151" s="11">
        <v>403</v>
      </c>
      <c r="IK151" s="11">
        <v>2021</v>
      </c>
      <c r="IL151" s="11">
        <v>2680</v>
      </c>
      <c r="IM151" s="11">
        <v>11783</v>
      </c>
      <c r="IN151" s="11">
        <v>3897</v>
      </c>
      <c r="IO151" s="11">
        <v>0</v>
      </c>
      <c r="IP151" s="11">
        <v>188</v>
      </c>
      <c r="IQ151" s="11">
        <v>53208</v>
      </c>
      <c r="IR151" s="11">
        <v>2503</v>
      </c>
      <c r="IS151" s="11">
        <v>19779</v>
      </c>
      <c r="IT151" s="11">
        <v>6830</v>
      </c>
      <c r="IU151" s="11">
        <v>596</v>
      </c>
      <c r="IV151" s="11">
        <v>11817</v>
      </c>
      <c r="IW151" s="11">
        <v>4213</v>
      </c>
      <c r="IX151" s="11">
        <v>0</v>
      </c>
      <c r="IY151" s="11">
        <v>156</v>
      </c>
      <c r="IZ151" s="11">
        <v>395</v>
      </c>
      <c r="JA151" s="11">
        <v>132</v>
      </c>
      <c r="JB151" s="11">
        <v>0</v>
      </c>
      <c r="JC151" s="11">
        <v>0</v>
      </c>
      <c r="JD151" s="11">
        <v>293</v>
      </c>
      <c r="JE151" s="11">
        <v>43</v>
      </c>
      <c r="JF151" s="11">
        <v>4383</v>
      </c>
      <c r="JG151" s="11">
        <v>130</v>
      </c>
      <c r="JH151" s="11">
        <v>47</v>
      </c>
      <c r="JI151" s="11">
        <v>23</v>
      </c>
      <c r="JJ151" s="11">
        <v>33</v>
      </c>
      <c r="JK151" s="11">
        <v>473</v>
      </c>
      <c r="JL151" s="11">
        <v>603</v>
      </c>
      <c r="JM151" s="11">
        <v>5008</v>
      </c>
      <c r="JN151" s="11">
        <v>54492</v>
      </c>
      <c r="JO151" s="11">
        <v>3</v>
      </c>
      <c r="JP151" s="11">
        <v>333</v>
      </c>
      <c r="JQ151" s="11">
        <v>127</v>
      </c>
      <c r="JR151" s="11">
        <v>122</v>
      </c>
      <c r="JS151" s="11">
        <v>7</v>
      </c>
      <c r="JT151" s="11">
        <v>180</v>
      </c>
      <c r="JU151" s="11">
        <v>4562</v>
      </c>
      <c r="JV151" s="11">
        <v>1</v>
      </c>
      <c r="JW151" s="11">
        <v>6642</v>
      </c>
      <c r="JX151" s="11">
        <v>2347</v>
      </c>
      <c r="JY151" s="11">
        <v>1019</v>
      </c>
      <c r="JZ151" s="11">
        <v>1675</v>
      </c>
      <c r="KA151" s="11">
        <v>24</v>
      </c>
      <c r="KB151" s="11">
        <v>11</v>
      </c>
      <c r="KC151" s="11">
        <v>12</v>
      </c>
      <c r="KD151" s="11">
        <v>503</v>
      </c>
      <c r="KE151" s="11">
        <v>118</v>
      </c>
      <c r="KF151" s="11">
        <v>4234</v>
      </c>
      <c r="KG151" s="11">
        <v>24</v>
      </c>
      <c r="KH151" s="11">
        <v>831</v>
      </c>
      <c r="KI151" s="11">
        <v>21</v>
      </c>
      <c r="KJ151" s="11">
        <v>1513</v>
      </c>
      <c r="KK151" s="11">
        <v>0</v>
      </c>
      <c r="KL151" s="11">
        <v>3404</v>
      </c>
      <c r="KM151" s="11">
        <v>1929</v>
      </c>
      <c r="KN151" s="11">
        <v>32</v>
      </c>
      <c r="KO151" s="11">
        <v>829</v>
      </c>
      <c r="KP151" s="11">
        <v>6335</v>
      </c>
      <c r="KQ151" s="11">
        <v>2338</v>
      </c>
      <c r="KR151" s="11">
        <v>1247</v>
      </c>
      <c r="KS151" s="11">
        <v>300</v>
      </c>
      <c r="KT151" s="11">
        <v>0</v>
      </c>
      <c r="KU151" s="11">
        <v>0</v>
      </c>
      <c r="KV151" s="11">
        <v>0</v>
      </c>
      <c r="KW151" s="11">
        <v>0</v>
      </c>
      <c r="KX151" s="11">
        <v>0</v>
      </c>
      <c r="KY151" s="11">
        <v>0</v>
      </c>
      <c r="KZ151" s="11">
        <v>0</v>
      </c>
      <c r="LA151" s="11">
        <v>0</v>
      </c>
      <c r="LB151" s="11">
        <v>0</v>
      </c>
      <c r="LC151" s="11">
        <v>0</v>
      </c>
      <c r="LD151" s="11">
        <v>0</v>
      </c>
      <c r="LE151" s="11">
        <v>0</v>
      </c>
      <c r="LF151" s="11">
        <v>0</v>
      </c>
      <c r="LG151" s="11">
        <v>0</v>
      </c>
      <c r="LH151" s="11">
        <v>0</v>
      </c>
      <c r="LI151" s="11">
        <v>0</v>
      </c>
      <c r="LJ151" s="11">
        <v>0</v>
      </c>
      <c r="LK151" s="11">
        <v>0</v>
      </c>
      <c r="LL151" s="11">
        <v>0</v>
      </c>
      <c r="LM151" s="11">
        <v>0</v>
      </c>
      <c r="LN151" s="11">
        <v>0</v>
      </c>
      <c r="LO151" s="11">
        <v>0</v>
      </c>
      <c r="LP151" s="11">
        <v>0</v>
      </c>
      <c r="LQ151" s="11">
        <v>0</v>
      </c>
      <c r="LR151" s="11">
        <v>0</v>
      </c>
      <c r="LS151" s="11">
        <v>0</v>
      </c>
      <c r="LT151" s="11">
        <v>0</v>
      </c>
      <c r="LU151" s="11">
        <v>0</v>
      </c>
      <c r="LV151" s="11">
        <v>0</v>
      </c>
      <c r="LW151" s="11">
        <v>0</v>
      </c>
      <c r="LX151" s="11">
        <v>9</v>
      </c>
      <c r="LY151" s="11">
        <v>0</v>
      </c>
      <c r="LZ151" s="11">
        <v>0</v>
      </c>
      <c r="MA151" s="11">
        <v>0</v>
      </c>
      <c r="MB151" s="11">
        <v>0</v>
      </c>
      <c r="MC151" s="11">
        <v>0</v>
      </c>
      <c r="MD151" s="11">
        <v>0</v>
      </c>
      <c r="ME151" s="11">
        <v>0</v>
      </c>
      <c r="MF151" s="11">
        <v>0</v>
      </c>
      <c r="MG151" s="11">
        <v>0</v>
      </c>
      <c r="MH151" s="11">
        <v>0</v>
      </c>
      <c r="MI151" s="11">
        <v>0</v>
      </c>
      <c r="MJ151" s="11">
        <v>0</v>
      </c>
      <c r="MK151" s="11">
        <v>0</v>
      </c>
      <c r="ML151" s="11">
        <v>0</v>
      </c>
      <c r="MM151" s="11">
        <v>0</v>
      </c>
      <c r="MN151" s="11">
        <v>0</v>
      </c>
      <c r="MO151" s="11">
        <v>0</v>
      </c>
      <c r="MP151" s="11">
        <v>0</v>
      </c>
      <c r="MQ151" s="11">
        <v>0</v>
      </c>
      <c r="MR151" s="11">
        <v>0</v>
      </c>
      <c r="MS151" s="11">
        <v>0</v>
      </c>
      <c r="MT151" s="11">
        <v>0</v>
      </c>
      <c r="MU151" s="11">
        <v>2346</v>
      </c>
      <c r="MV151" s="11">
        <v>603</v>
      </c>
      <c r="MW151" s="11">
        <v>0</v>
      </c>
      <c r="MX151" s="11">
        <v>15604</v>
      </c>
      <c r="MY151" s="11">
        <v>0</v>
      </c>
      <c r="MZ151" s="11">
        <v>0</v>
      </c>
      <c r="NA151" s="11">
        <v>0</v>
      </c>
      <c r="NB151" s="11">
        <v>0</v>
      </c>
      <c r="NC151" s="11">
        <v>1088</v>
      </c>
      <c r="ND151" s="11">
        <v>0</v>
      </c>
      <c r="NE151" s="11">
        <v>0</v>
      </c>
      <c r="NF151" s="11">
        <v>0</v>
      </c>
      <c r="NG151" s="11">
        <v>0</v>
      </c>
      <c r="NH151" s="11">
        <v>0</v>
      </c>
      <c r="NI151" s="11">
        <v>839</v>
      </c>
      <c r="NJ151" s="11">
        <v>0</v>
      </c>
      <c r="NK151" s="11">
        <v>23</v>
      </c>
      <c r="NL151" s="11">
        <v>372</v>
      </c>
      <c r="NM151" s="11">
        <v>325</v>
      </c>
      <c r="NN151" s="11">
        <v>0</v>
      </c>
      <c r="NO151" s="11">
        <v>2727</v>
      </c>
      <c r="NP151" s="11">
        <v>16471</v>
      </c>
      <c r="NQ151" s="11">
        <v>4319</v>
      </c>
      <c r="NR151" s="11">
        <v>0</v>
      </c>
      <c r="NS151" s="11">
        <v>0</v>
      </c>
      <c r="NT151" s="11">
        <v>5936</v>
      </c>
      <c r="NU151" s="11">
        <v>6707</v>
      </c>
      <c r="NV151" s="11">
        <v>612</v>
      </c>
      <c r="NW151" s="11">
        <v>67</v>
      </c>
      <c r="NX151" s="11">
        <v>0</v>
      </c>
      <c r="NY151" s="11">
        <v>67</v>
      </c>
      <c r="NZ151" s="11">
        <v>0</v>
      </c>
      <c r="OA151" s="11">
        <v>0</v>
      </c>
      <c r="OB151" s="11">
        <v>0</v>
      </c>
      <c r="OC151" s="11">
        <v>0</v>
      </c>
      <c r="OD151" s="11">
        <v>122</v>
      </c>
      <c r="OE151" s="11">
        <v>0</v>
      </c>
      <c r="OF151" s="11">
        <v>0</v>
      </c>
      <c r="OG151" s="11">
        <v>0</v>
      </c>
      <c r="OH151" s="11">
        <v>0</v>
      </c>
      <c r="OI151" s="11">
        <v>0</v>
      </c>
      <c r="OJ151" s="11">
        <v>0</v>
      </c>
      <c r="OK151" s="11">
        <v>0</v>
      </c>
      <c r="OL151" s="11">
        <v>0</v>
      </c>
      <c r="OM151" s="11">
        <v>0</v>
      </c>
      <c r="ON151" s="11">
        <v>0</v>
      </c>
      <c r="OO151" s="11">
        <v>19925</v>
      </c>
      <c r="OP151" s="11">
        <v>6625599</v>
      </c>
      <c r="OQ151" s="150">
        <v>0</v>
      </c>
      <c r="OR151" s="11">
        <v>0</v>
      </c>
      <c r="OS151" s="11">
        <v>0</v>
      </c>
      <c r="OT151" s="11">
        <v>0</v>
      </c>
      <c r="OU151" s="11">
        <v>350964</v>
      </c>
      <c r="OV151" s="11">
        <v>2593873</v>
      </c>
      <c r="OW151" s="11">
        <v>2944837</v>
      </c>
      <c r="OX151" s="11">
        <v>9570436</v>
      </c>
      <c r="OY151" s="11">
        <v>5611527</v>
      </c>
      <c r="OZ151" s="11">
        <v>3958909</v>
      </c>
      <c r="PA151" s="11">
        <v>0</v>
      </c>
      <c r="PB151" s="11">
        <v>9570436</v>
      </c>
    </row>
    <row r="152" spans="1:418" ht="15" customHeight="1">
      <c r="A152" s="8" t="s">
        <v>575</v>
      </c>
      <c r="B152" s="9" t="s">
        <v>148</v>
      </c>
      <c r="C152" s="10">
        <v>0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30</v>
      </c>
      <c r="S152" s="10">
        <v>0</v>
      </c>
      <c r="T152" s="10">
        <v>64</v>
      </c>
      <c r="U152" s="10">
        <v>633</v>
      </c>
      <c r="V152" s="10">
        <v>158</v>
      </c>
      <c r="W152" s="10">
        <v>8</v>
      </c>
      <c r="X152" s="10">
        <v>10</v>
      </c>
      <c r="Y152" s="10">
        <v>0</v>
      </c>
      <c r="Z152" s="10">
        <v>0</v>
      </c>
      <c r="AA152" s="10">
        <v>0</v>
      </c>
      <c r="AB152" s="10">
        <v>0</v>
      </c>
      <c r="AC152" s="10">
        <v>2024</v>
      </c>
      <c r="AD152" s="10">
        <v>395</v>
      </c>
      <c r="AE152" s="10">
        <v>249</v>
      </c>
      <c r="AF152" s="10">
        <v>29</v>
      </c>
      <c r="AG152" s="10">
        <v>0</v>
      </c>
      <c r="AH152" s="10">
        <v>0</v>
      </c>
      <c r="AI152" s="10">
        <v>0</v>
      </c>
      <c r="AJ152" s="10">
        <v>13</v>
      </c>
      <c r="AK152" s="10">
        <v>0</v>
      </c>
      <c r="AL152" s="10">
        <v>2</v>
      </c>
      <c r="AM152" s="10">
        <v>11</v>
      </c>
      <c r="AN152" s="10">
        <v>244</v>
      </c>
      <c r="AO152" s="10">
        <v>0</v>
      </c>
      <c r="AP152" s="10">
        <v>74</v>
      </c>
      <c r="AQ152" s="10">
        <v>167</v>
      </c>
      <c r="AR152" s="10">
        <v>62</v>
      </c>
      <c r="AS152" s="10">
        <v>0</v>
      </c>
      <c r="AT152" s="10">
        <v>47</v>
      </c>
      <c r="AU152" s="10">
        <v>11</v>
      </c>
      <c r="AV152" s="10">
        <v>306</v>
      </c>
      <c r="AW152" s="10">
        <v>266</v>
      </c>
      <c r="AX152" s="10">
        <v>203</v>
      </c>
      <c r="AY152" s="10">
        <v>169</v>
      </c>
      <c r="AZ152" s="10">
        <v>85</v>
      </c>
      <c r="BA152" s="10">
        <v>39</v>
      </c>
      <c r="BB152" s="10">
        <v>0</v>
      </c>
      <c r="BC152" s="10">
        <v>462</v>
      </c>
      <c r="BD152" s="10">
        <v>3</v>
      </c>
      <c r="BE152" s="10">
        <v>188</v>
      </c>
      <c r="BF152" s="10">
        <v>3</v>
      </c>
      <c r="BG152" s="10">
        <v>0</v>
      </c>
      <c r="BH152" s="10">
        <v>0</v>
      </c>
      <c r="BI152" s="10">
        <v>0</v>
      </c>
      <c r="BJ152" s="10">
        <v>316</v>
      </c>
      <c r="BK152" s="10">
        <v>263</v>
      </c>
      <c r="BL152" s="10">
        <v>1021</v>
      </c>
      <c r="BM152" s="10">
        <v>376</v>
      </c>
      <c r="BN152" s="10">
        <v>1007</v>
      </c>
      <c r="BO152" s="10">
        <v>18</v>
      </c>
      <c r="BP152" s="10">
        <v>2</v>
      </c>
      <c r="BQ152" s="10">
        <v>137</v>
      </c>
      <c r="BR152" s="10">
        <v>353</v>
      </c>
      <c r="BS152" s="10">
        <v>322</v>
      </c>
      <c r="BT152" s="10">
        <v>493</v>
      </c>
      <c r="BU152" s="10">
        <v>1751</v>
      </c>
      <c r="BV152" s="10">
        <v>49</v>
      </c>
      <c r="BW152" s="10">
        <v>0</v>
      </c>
      <c r="BX152" s="10">
        <v>0</v>
      </c>
      <c r="BY152" s="10">
        <v>0</v>
      </c>
      <c r="BZ152" s="10">
        <v>31</v>
      </c>
      <c r="CA152" s="10">
        <v>5</v>
      </c>
      <c r="CB152" s="10">
        <v>20</v>
      </c>
      <c r="CC152" s="10">
        <v>684</v>
      </c>
      <c r="CD152" s="10">
        <v>10</v>
      </c>
      <c r="CE152" s="10">
        <v>4733</v>
      </c>
      <c r="CF152" s="10">
        <v>87</v>
      </c>
      <c r="CG152" s="10">
        <v>573</v>
      </c>
      <c r="CH152" s="10">
        <v>53</v>
      </c>
      <c r="CI152" s="10">
        <v>30</v>
      </c>
      <c r="CJ152" s="10">
        <v>9</v>
      </c>
      <c r="CK152" s="10">
        <v>0</v>
      </c>
      <c r="CL152" s="10">
        <v>133</v>
      </c>
      <c r="CM152" s="10">
        <v>190</v>
      </c>
      <c r="CN152" s="10">
        <v>28</v>
      </c>
      <c r="CO152" s="10">
        <v>0</v>
      </c>
      <c r="CP152" s="10">
        <v>12</v>
      </c>
      <c r="CQ152" s="10">
        <v>0</v>
      </c>
      <c r="CR152" s="10">
        <v>0</v>
      </c>
      <c r="CS152" s="10">
        <v>428</v>
      </c>
      <c r="CT152" s="10">
        <v>12</v>
      </c>
      <c r="CU152" s="10">
        <v>0</v>
      </c>
      <c r="CV152" s="10">
        <v>80</v>
      </c>
      <c r="CW152" s="10">
        <v>290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294</v>
      </c>
      <c r="DD152" s="10">
        <v>37</v>
      </c>
      <c r="DE152" s="10">
        <v>22</v>
      </c>
      <c r="DF152" s="10">
        <v>30</v>
      </c>
      <c r="DG152" s="10">
        <v>2</v>
      </c>
      <c r="DH152" s="10">
        <v>0</v>
      </c>
      <c r="DI152" s="10">
        <v>0</v>
      </c>
      <c r="DJ152" s="10">
        <v>30</v>
      </c>
      <c r="DK152" s="10">
        <v>0</v>
      </c>
      <c r="DL152" s="10">
        <v>4</v>
      </c>
      <c r="DM152" s="10">
        <v>87</v>
      </c>
      <c r="DN152" s="10">
        <v>434</v>
      </c>
      <c r="DO152" s="10">
        <v>190</v>
      </c>
      <c r="DP152" s="10">
        <v>135</v>
      </c>
      <c r="DQ152" s="10">
        <v>0</v>
      </c>
      <c r="DR152" s="10">
        <v>0</v>
      </c>
      <c r="DS152" s="10">
        <v>14</v>
      </c>
      <c r="DT152" s="10">
        <v>11</v>
      </c>
      <c r="DU152" s="10">
        <v>425</v>
      </c>
      <c r="DV152" s="10">
        <v>0</v>
      </c>
      <c r="DW152" s="10">
        <v>82</v>
      </c>
      <c r="DX152" s="10">
        <v>0</v>
      </c>
      <c r="DY152" s="10">
        <v>51</v>
      </c>
      <c r="DZ152" s="10">
        <v>158</v>
      </c>
      <c r="EA152" s="10">
        <v>1432</v>
      </c>
      <c r="EB152" s="10">
        <v>58</v>
      </c>
      <c r="EC152" s="10">
        <v>0</v>
      </c>
      <c r="ED152" s="10">
        <v>446</v>
      </c>
      <c r="EE152" s="10">
        <v>0</v>
      </c>
      <c r="EF152" s="10">
        <v>1366</v>
      </c>
      <c r="EG152" s="10">
        <v>905</v>
      </c>
      <c r="EH152" s="10">
        <v>372</v>
      </c>
      <c r="EI152" s="10">
        <v>619</v>
      </c>
      <c r="EJ152" s="10">
        <v>51</v>
      </c>
      <c r="EK152" s="10">
        <v>2542</v>
      </c>
      <c r="EL152" s="10">
        <v>158</v>
      </c>
      <c r="EM152" s="10">
        <v>1432</v>
      </c>
      <c r="EN152" s="10">
        <v>2059</v>
      </c>
      <c r="EO152" s="10">
        <v>12999</v>
      </c>
      <c r="EP152" s="10">
        <v>415</v>
      </c>
      <c r="EQ152" s="10">
        <v>58098</v>
      </c>
      <c r="ER152" s="10">
        <v>254724</v>
      </c>
      <c r="ES152" s="10">
        <v>7933</v>
      </c>
      <c r="ET152" s="10">
        <v>20965</v>
      </c>
      <c r="EU152" s="10">
        <v>6004</v>
      </c>
      <c r="EV152" s="10">
        <v>4</v>
      </c>
      <c r="EW152" s="10">
        <v>791</v>
      </c>
      <c r="EX152" s="10">
        <v>1006</v>
      </c>
      <c r="EY152" s="10">
        <v>2410</v>
      </c>
      <c r="EZ152" s="10">
        <v>297</v>
      </c>
      <c r="FA152" s="10">
        <v>20259</v>
      </c>
      <c r="FB152" s="10">
        <v>545</v>
      </c>
      <c r="FC152" s="10">
        <v>765</v>
      </c>
      <c r="FD152" s="10">
        <v>912</v>
      </c>
      <c r="FE152" s="10">
        <v>2020</v>
      </c>
      <c r="FF152" s="10">
        <v>480</v>
      </c>
      <c r="FG152" s="10">
        <v>521</v>
      </c>
      <c r="FH152" s="10">
        <v>225</v>
      </c>
      <c r="FI152" s="10">
        <v>2</v>
      </c>
      <c r="FJ152" s="10">
        <v>79</v>
      </c>
      <c r="FK152" s="10">
        <v>70010</v>
      </c>
      <c r="FL152" s="10">
        <v>7231</v>
      </c>
      <c r="FM152" s="10">
        <v>5812</v>
      </c>
      <c r="FN152" s="10">
        <v>96</v>
      </c>
      <c r="FO152" s="10">
        <v>93</v>
      </c>
      <c r="FP152" s="10">
        <v>336</v>
      </c>
      <c r="FQ152" s="10">
        <v>318</v>
      </c>
      <c r="FR152" s="10">
        <v>2765</v>
      </c>
      <c r="FS152" s="10">
        <v>11262</v>
      </c>
      <c r="FT152" s="10">
        <v>270</v>
      </c>
      <c r="FU152" s="10">
        <v>216</v>
      </c>
      <c r="FV152" s="10">
        <v>2</v>
      </c>
      <c r="FW152" s="10">
        <v>220</v>
      </c>
      <c r="FX152" s="10">
        <v>56</v>
      </c>
      <c r="FY152" s="10">
        <v>66</v>
      </c>
      <c r="FZ152" s="10">
        <v>23</v>
      </c>
      <c r="GA152" s="10">
        <v>331</v>
      </c>
      <c r="GB152" s="10">
        <v>239</v>
      </c>
      <c r="GC152" s="10">
        <v>766</v>
      </c>
      <c r="GD152" s="10">
        <v>51</v>
      </c>
      <c r="GE152" s="10">
        <v>98</v>
      </c>
      <c r="GF152" s="10">
        <v>648</v>
      </c>
      <c r="GG152" s="10">
        <v>50</v>
      </c>
      <c r="GH152" s="158">
        <v>1506</v>
      </c>
      <c r="GI152" s="10">
        <v>29706</v>
      </c>
      <c r="GJ152" s="10">
        <v>81315</v>
      </c>
      <c r="GK152" s="10">
        <v>21209</v>
      </c>
      <c r="GL152" s="10">
        <v>14693</v>
      </c>
      <c r="GM152" s="10">
        <v>13966</v>
      </c>
      <c r="GN152" s="10">
        <v>2026</v>
      </c>
      <c r="GO152" s="10">
        <v>4184</v>
      </c>
      <c r="GP152" s="10">
        <v>2134</v>
      </c>
      <c r="GQ152" s="10">
        <v>3387</v>
      </c>
      <c r="GR152" s="10">
        <v>1826</v>
      </c>
      <c r="GS152" s="10">
        <v>6064</v>
      </c>
      <c r="GT152" s="10">
        <v>14083</v>
      </c>
      <c r="GU152" s="11">
        <v>10904</v>
      </c>
      <c r="GV152" s="11">
        <v>1368</v>
      </c>
      <c r="GW152" s="11">
        <v>6073</v>
      </c>
      <c r="GX152" s="11">
        <v>78</v>
      </c>
      <c r="GY152" s="11">
        <v>214</v>
      </c>
      <c r="GZ152" s="11">
        <v>1432</v>
      </c>
      <c r="HA152" s="11">
        <v>13232</v>
      </c>
      <c r="HB152" s="11">
        <v>569</v>
      </c>
      <c r="HC152" s="11">
        <v>2827</v>
      </c>
      <c r="HD152" s="11">
        <v>12589</v>
      </c>
      <c r="HE152" s="11">
        <v>18666</v>
      </c>
      <c r="HF152" s="11">
        <v>1426</v>
      </c>
      <c r="HG152" s="11">
        <v>3129</v>
      </c>
      <c r="HH152" s="11">
        <v>752</v>
      </c>
      <c r="HI152" s="11">
        <v>1967</v>
      </c>
      <c r="HJ152" s="11">
        <v>40</v>
      </c>
      <c r="HK152" s="11">
        <v>284271</v>
      </c>
      <c r="HL152" s="11">
        <v>110</v>
      </c>
      <c r="HM152" s="11">
        <v>3144</v>
      </c>
      <c r="HN152" s="11">
        <v>14684</v>
      </c>
      <c r="HO152" s="11">
        <v>20242</v>
      </c>
      <c r="HP152" s="11">
        <v>5772</v>
      </c>
      <c r="HQ152" s="11">
        <v>19324</v>
      </c>
      <c r="HR152" s="11">
        <v>22635</v>
      </c>
      <c r="HS152" s="11">
        <v>2141</v>
      </c>
      <c r="HT152" s="11">
        <v>525</v>
      </c>
      <c r="HU152" s="11">
        <v>2082</v>
      </c>
      <c r="HV152" s="11">
        <v>4249</v>
      </c>
      <c r="HW152" s="11">
        <v>7506</v>
      </c>
      <c r="HX152" s="11">
        <v>517</v>
      </c>
      <c r="HY152" s="11">
        <v>2200</v>
      </c>
      <c r="HZ152" s="11">
        <v>2135</v>
      </c>
      <c r="IA152" s="11">
        <v>5349</v>
      </c>
      <c r="IB152" s="11">
        <v>466</v>
      </c>
      <c r="IC152" s="11">
        <v>321</v>
      </c>
      <c r="ID152" s="11">
        <v>7715</v>
      </c>
      <c r="IE152" s="11">
        <v>769</v>
      </c>
      <c r="IF152" s="11">
        <v>6497</v>
      </c>
      <c r="IG152" s="11">
        <v>14479</v>
      </c>
      <c r="IH152" s="11">
        <v>1816</v>
      </c>
      <c r="II152" s="11">
        <v>2807</v>
      </c>
      <c r="IJ152" s="11">
        <v>1906</v>
      </c>
      <c r="IK152" s="11">
        <v>4416</v>
      </c>
      <c r="IL152" s="11">
        <v>259</v>
      </c>
      <c r="IM152" s="11">
        <v>29946</v>
      </c>
      <c r="IN152" s="11">
        <v>30251</v>
      </c>
      <c r="IO152" s="11">
        <v>2303</v>
      </c>
      <c r="IP152" s="11">
        <v>80</v>
      </c>
      <c r="IQ152" s="11">
        <v>71105</v>
      </c>
      <c r="IR152" s="11">
        <v>15833</v>
      </c>
      <c r="IS152" s="11">
        <v>86819</v>
      </c>
      <c r="IT152" s="11">
        <v>390</v>
      </c>
      <c r="IU152" s="11">
        <v>2360</v>
      </c>
      <c r="IV152" s="11">
        <v>821</v>
      </c>
      <c r="IW152" s="11">
        <v>542</v>
      </c>
      <c r="IX152" s="11">
        <v>162</v>
      </c>
      <c r="IY152" s="11">
        <v>38</v>
      </c>
      <c r="IZ152" s="11">
        <v>30</v>
      </c>
      <c r="JA152" s="11">
        <v>528</v>
      </c>
      <c r="JB152" s="11">
        <v>0</v>
      </c>
      <c r="JC152" s="11">
        <v>166</v>
      </c>
      <c r="JD152" s="11">
        <v>284</v>
      </c>
      <c r="JE152" s="11">
        <v>180</v>
      </c>
      <c r="JF152" s="11">
        <v>9466</v>
      </c>
      <c r="JG152" s="11">
        <v>855</v>
      </c>
      <c r="JH152" s="11">
        <v>1253</v>
      </c>
      <c r="JI152" s="11">
        <v>1200</v>
      </c>
      <c r="JJ152" s="11">
        <v>5501</v>
      </c>
      <c r="JK152" s="11">
        <v>255</v>
      </c>
      <c r="JL152" s="11">
        <v>1592</v>
      </c>
      <c r="JM152" s="11">
        <v>195</v>
      </c>
      <c r="JN152" s="11">
        <v>295</v>
      </c>
      <c r="JO152" s="11">
        <v>4</v>
      </c>
      <c r="JP152" s="11">
        <v>11668</v>
      </c>
      <c r="JQ152" s="11">
        <v>4865</v>
      </c>
      <c r="JR152" s="11">
        <v>10846</v>
      </c>
      <c r="JS152" s="11">
        <v>862</v>
      </c>
      <c r="JT152" s="11">
        <v>1151</v>
      </c>
      <c r="JU152" s="11">
        <v>21969</v>
      </c>
      <c r="JV152" s="11">
        <v>317</v>
      </c>
      <c r="JW152" s="11">
        <v>54455</v>
      </c>
      <c r="JX152" s="11">
        <v>5234</v>
      </c>
      <c r="JY152" s="11">
        <v>7834</v>
      </c>
      <c r="JZ152" s="11">
        <v>6952</v>
      </c>
      <c r="KA152" s="11">
        <v>6027</v>
      </c>
      <c r="KB152" s="11">
        <v>68</v>
      </c>
      <c r="KC152" s="11">
        <v>95</v>
      </c>
      <c r="KD152" s="11">
        <v>1495</v>
      </c>
      <c r="KE152" s="11">
        <v>1926</v>
      </c>
      <c r="KF152" s="11">
        <v>1664</v>
      </c>
      <c r="KG152" s="11">
        <v>198</v>
      </c>
      <c r="KH152" s="11">
        <v>591</v>
      </c>
      <c r="KI152" s="11">
        <v>42</v>
      </c>
      <c r="KJ152" s="11">
        <v>0</v>
      </c>
      <c r="KK152" s="11">
        <v>0</v>
      </c>
      <c r="KL152" s="11">
        <v>3595</v>
      </c>
      <c r="KM152" s="11">
        <v>3878</v>
      </c>
      <c r="KN152" s="11">
        <v>37</v>
      </c>
      <c r="KO152" s="11">
        <v>615</v>
      </c>
      <c r="KP152" s="11">
        <v>56</v>
      </c>
      <c r="KQ152" s="11">
        <v>1348</v>
      </c>
      <c r="KR152" s="11">
        <v>4</v>
      </c>
      <c r="KS152" s="11">
        <v>87</v>
      </c>
      <c r="KT152" s="11">
        <v>136</v>
      </c>
      <c r="KU152" s="11">
        <v>12163</v>
      </c>
      <c r="KV152" s="11">
        <v>20560</v>
      </c>
      <c r="KW152" s="11">
        <v>3233</v>
      </c>
      <c r="KX152" s="11">
        <v>3009</v>
      </c>
      <c r="KY152" s="11">
        <v>5417</v>
      </c>
      <c r="KZ152" s="11">
        <v>1690</v>
      </c>
      <c r="LA152" s="11">
        <v>1269</v>
      </c>
      <c r="LB152" s="11">
        <v>157</v>
      </c>
      <c r="LC152" s="11">
        <v>680</v>
      </c>
      <c r="LD152" s="11">
        <v>1206</v>
      </c>
      <c r="LE152" s="11">
        <v>203</v>
      </c>
      <c r="LF152" s="11">
        <v>2603</v>
      </c>
      <c r="LG152" s="11">
        <v>1780</v>
      </c>
      <c r="LH152" s="11">
        <v>1595</v>
      </c>
      <c r="LI152" s="11">
        <v>3623</v>
      </c>
      <c r="LJ152" s="11">
        <v>877</v>
      </c>
      <c r="LK152" s="11">
        <v>0</v>
      </c>
      <c r="LL152" s="11">
        <v>0</v>
      </c>
      <c r="LM152" s="11">
        <v>0</v>
      </c>
      <c r="LN152" s="11">
        <v>0</v>
      </c>
      <c r="LO152" s="11">
        <v>0</v>
      </c>
      <c r="LP152" s="11">
        <v>0</v>
      </c>
      <c r="LQ152" s="11">
        <v>499</v>
      </c>
      <c r="LR152" s="11">
        <v>55</v>
      </c>
      <c r="LS152" s="11">
        <v>173</v>
      </c>
      <c r="LT152" s="11">
        <v>2077</v>
      </c>
      <c r="LU152" s="11">
        <v>0</v>
      </c>
      <c r="LV152" s="11">
        <v>388</v>
      </c>
      <c r="LW152" s="11">
        <v>228</v>
      </c>
      <c r="LX152" s="11">
        <v>564</v>
      </c>
      <c r="LY152" s="11">
        <v>0</v>
      </c>
      <c r="LZ152" s="11">
        <v>17</v>
      </c>
      <c r="MA152" s="11">
        <v>5</v>
      </c>
      <c r="MB152" s="11">
        <v>318</v>
      </c>
      <c r="MC152" s="11">
        <v>961</v>
      </c>
      <c r="MD152" s="11">
        <v>13</v>
      </c>
      <c r="ME152" s="11">
        <v>0</v>
      </c>
      <c r="MF152" s="11">
        <v>0</v>
      </c>
      <c r="MG152" s="11">
        <v>0</v>
      </c>
      <c r="MH152" s="11">
        <v>0</v>
      </c>
      <c r="MI152" s="11">
        <v>0</v>
      </c>
      <c r="MJ152" s="11">
        <v>0</v>
      </c>
      <c r="MK152" s="11">
        <v>0</v>
      </c>
      <c r="ML152" s="11">
        <v>0</v>
      </c>
      <c r="MM152" s="11">
        <v>0</v>
      </c>
      <c r="MN152" s="11">
        <v>0</v>
      </c>
      <c r="MO152" s="11">
        <v>0</v>
      </c>
      <c r="MP152" s="11">
        <v>0</v>
      </c>
      <c r="MQ152" s="11">
        <v>0</v>
      </c>
      <c r="MR152" s="11">
        <v>0</v>
      </c>
      <c r="MS152" s="11">
        <v>138</v>
      </c>
      <c r="MT152" s="11">
        <v>0</v>
      </c>
      <c r="MU152" s="11">
        <v>10137</v>
      </c>
      <c r="MV152" s="11">
        <v>1344</v>
      </c>
      <c r="MW152" s="11">
        <v>24</v>
      </c>
      <c r="MX152" s="11">
        <v>5641</v>
      </c>
      <c r="MY152" s="11">
        <v>0</v>
      </c>
      <c r="MZ152" s="11">
        <v>0</v>
      </c>
      <c r="NA152" s="11">
        <v>122</v>
      </c>
      <c r="NB152" s="11">
        <v>0</v>
      </c>
      <c r="NC152" s="11">
        <v>951</v>
      </c>
      <c r="ND152" s="11">
        <v>82</v>
      </c>
      <c r="NE152" s="11">
        <v>170</v>
      </c>
      <c r="NF152" s="11">
        <v>92</v>
      </c>
      <c r="NG152" s="11">
        <v>3026</v>
      </c>
      <c r="NH152" s="11">
        <v>0</v>
      </c>
      <c r="NI152" s="11">
        <v>3438</v>
      </c>
      <c r="NJ152" s="11">
        <v>4681</v>
      </c>
      <c r="NK152" s="11">
        <v>184</v>
      </c>
      <c r="NL152" s="11">
        <v>2822</v>
      </c>
      <c r="NM152" s="11">
        <v>5063</v>
      </c>
      <c r="NN152" s="11">
        <v>0</v>
      </c>
      <c r="NO152" s="11">
        <v>1894</v>
      </c>
      <c r="NP152" s="11">
        <v>7183</v>
      </c>
      <c r="NQ152" s="11">
        <v>5525</v>
      </c>
      <c r="NR152" s="11">
        <v>0</v>
      </c>
      <c r="NS152" s="11">
        <v>0</v>
      </c>
      <c r="NT152" s="11">
        <v>913</v>
      </c>
      <c r="NU152" s="11">
        <v>506</v>
      </c>
      <c r="NV152" s="11">
        <v>59</v>
      </c>
      <c r="NW152" s="11">
        <v>76</v>
      </c>
      <c r="NX152" s="11">
        <v>0</v>
      </c>
      <c r="NY152" s="11">
        <v>0</v>
      </c>
      <c r="NZ152" s="11">
        <v>0</v>
      </c>
      <c r="OA152" s="11">
        <v>0</v>
      </c>
      <c r="OB152" s="11">
        <v>405</v>
      </c>
      <c r="OC152" s="11">
        <v>982</v>
      </c>
      <c r="OD152" s="11">
        <v>164</v>
      </c>
      <c r="OE152" s="11">
        <v>52</v>
      </c>
      <c r="OF152" s="11">
        <v>0</v>
      </c>
      <c r="OG152" s="11">
        <v>5250</v>
      </c>
      <c r="OH152" s="11">
        <v>1016</v>
      </c>
      <c r="OI152" s="11">
        <v>0</v>
      </c>
      <c r="OJ152" s="11">
        <v>0</v>
      </c>
      <c r="OK152" s="11">
        <v>46</v>
      </c>
      <c r="OL152" s="11">
        <v>1121</v>
      </c>
      <c r="OM152" s="11">
        <v>0</v>
      </c>
      <c r="ON152" s="11">
        <v>0</v>
      </c>
      <c r="OO152" s="11">
        <v>3729</v>
      </c>
      <c r="OP152" s="11">
        <v>1777700</v>
      </c>
      <c r="OQ152" s="150">
        <v>0</v>
      </c>
      <c r="OR152" s="11">
        <v>0</v>
      </c>
      <c r="OS152" s="11">
        <v>0</v>
      </c>
      <c r="OT152" s="11">
        <v>0</v>
      </c>
      <c r="OU152" s="11">
        <v>-81539</v>
      </c>
      <c r="OV152" s="11">
        <v>4657</v>
      </c>
      <c r="OW152" s="11">
        <v>-76882</v>
      </c>
      <c r="OX152" s="11">
        <v>1700818</v>
      </c>
      <c r="OY152" s="11">
        <v>1637913</v>
      </c>
      <c r="OZ152" s="11">
        <v>62905</v>
      </c>
      <c r="PA152" s="11">
        <v>0</v>
      </c>
      <c r="PB152" s="11">
        <v>1700818</v>
      </c>
    </row>
    <row r="153" spans="1:418" ht="15" customHeight="1">
      <c r="A153" s="8" t="s">
        <v>576</v>
      </c>
      <c r="B153" s="9" t="s">
        <v>149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20</v>
      </c>
      <c r="S153" s="10">
        <v>0</v>
      </c>
      <c r="T153" s="10">
        <v>219</v>
      </c>
      <c r="U153" s="10">
        <v>193</v>
      </c>
      <c r="V153" s="10">
        <v>104</v>
      </c>
      <c r="W153" s="10">
        <v>57</v>
      </c>
      <c r="X153" s="10">
        <v>1</v>
      </c>
      <c r="Y153" s="10">
        <v>0</v>
      </c>
      <c r="Z153" s="10">
        <v>0</v>
      </c>
      <c r="AA153" s="10">
        <v>0</v>
      </c>
      <c r="AB153" s="10">
        <v>0</v>
      </c>
      <c r="AC153" s="10">
        <v>492</v>
      </c>
      <c r="AD153" s="10">
        <v>2324</v>
      </c>
      <c r="AE153" s="10">
        <v>0</v>
      </c>
      <c r="AF153" s="10">
        <v>16</v>
      </c>
      <c r="AG153" s="10">
        <v>0</v>
      </c>
      <c r="AH153" s="10">
        <v>5</v>
      </c>
      <c r="AI153" s="10">
        <v>0</v>
      </c>
      <c r="AJ153" s="10">
        <v>0</v>
      </c>
      <c r="AK153" s="10">
        <v>0</v>
      </c>
      <c r="AL153" s="10">
        <v>0</v>
      </c>
      <c r="AM153" s="10">
        <v>25</v>
      </c>
      <c r="AN153" s="10">
        <v>0</v>
      </c>
      <c r="AO153" s="10">
        <v>0</v>
      </c>
      <c r="AP153" s="10">
        <v>4</v>
      </c>
      <c r="AQ153" s="10">
        <v>7</v>
      </c>
      <c r="AR153" s="10">
        <v>95</v>
      </c>
      <c r="AS153" s="10">
        <v>0</v>
      </c>
      <c r="AT153" s="10">
        <v>2</v>
      </c>
      <c r="AU153" s="10">
        <v>0</v>
      </c>
      <c r="AV153" s="10">
        <v>353</v>
      </c>
      <c r="AW153" s="10">
        <v>1686</v>
      </c>
      <c r="AX153" s="10">
        <v>723</v>
      </c>
      <c r="AY153" s="10">
        <v>3428</v>
      </c>
      <c r="AZ153" s="10">
        <v>647</v>
      </c>
      <c r="BA153" s="10">
        <v>359</v>
      </c>
      <c r="BB153" s="10">
        <v>281</v>
      </c>
      <c r="BC153" s="10">
        <v>47</v>
      </c>
      <c r="BD153" s="10">
        <v>403</v>
      </c>
      <c r="BE153" s="10">
        <v>229</v>
      </c>
      <c r="BF153" s="10">
        <v>4</v>
      </c>
      <c r="BG153" s="10">
        <v>0</v>
      </c>
      <c r="BH153" s="10">
        <v>0</v>
      </c>
      <c r="BI153" s="10">
        <v>0</v>
      </c>
      <c r="BJ153" s="10">
        <v>1873</v>
      </c>
      <c r="BK153" s="10">
        <v>2765</v>
      </c>
      <c r="BL153" s="10">
        <v>3435</v>
      </c>
      <c r="BM153" s="10">
        <v>1803</v>
      </c>
      <c r="BN153" s="10">
        <v>1534</v>
      </c>
      <c r="BO153" s="10">
        <v>404</v>
      </c>
      <c r="BP153" s="10">
        <v>3027</v>
      </c>
      <c r="BQ153" s="10">
        <v>8114</v>
      </c>
      <c r="BR153" s="10">
        <v>3995</v>
      </c>
      <c r="BS153" s="10">
        <v>125</v>
      </c>
      <c r="BT153" s="10">
        <v>1113</v>
      </c>
      <c r="BU153" s="10">
        <v>2526</v>
      </c>
      <c r="BV153" s="10">
        <v>111</v>
      </c>
      <c r="BW153" s="10">
        <v>0</v>
      </c>
      <c r="BX153" s="10">
        <v>945</v>
      </c>
      <c r="BY153" s="10">
        <v>11679</v>
      </c>
      <c r="BZ153" s="10">
        <v>7014</v>
      </c>
      <c r="CA153" s="10">
        <v>847</v>
      </c>
      <c r="CB153" s="10">
        <v>816</v>
      </c>
      <c r="CC153" s="10">
        <v>6156</v>
      </c>
      <c r="CD153" s="10">
        <v>138</v>
      </c>
      <c r="CE153" s="10">
        <v>587</v>
      </c>
      <c r="CF153" s="10">
        <v>395</v>
      </c>
      <c r="CG153" s="10">
        <v>69848</v>
      </c>
      <c r="CH153" s="10">
        <v>0</v>
      </c>
      <c r="CI153" s="10">
        <v>103</v>
      </c>
      <c r="CJ153" s="10">
        <v>503</v>
      </c>
      <c r="CK153" s="10">
        <v>11</v>
      </c>
      <c r="CL153" s="10">
        <v>255</v>
      </c>
      <c r="CM153" s="10">
        <v>1427</v>
      </c>
      <c r="CN153" s="10">
        <v>310</v>
      </c>
      <c r="CO153" s="10">
        <v>193</v>
      </c>
      <c r="CP153" s="10">
        <v>377</v>
      </c>
      <c r="CQ153" s="10">
        <v>13</v>
      </c>
      <c r="CR153" s="10">
        <v>12</v>
      </c>
      <c r="CS153" s="10">
        <v>5992</v>
      </c>
      <c r="CT153" s="10">
        <v>1553</v>
      </c>
      <c r="CU153" s="10">
        <v>3366</v>
      </c>
      <c r="CV153" s="10">
        <v>18559</v>
      </c>
      <c r="CW153" s="10">
        <v>1303</v>
      </c>
      <c r="CX153" s="10">
        <v>4</v>
      </c>
      <c r="CY153" s="10">
        <v>912</v>
      </c>
      <c r="CZ153" s="10">
        <v>29</v>
      </c>
      <c r="DA153" s="10">
        <v>0</v>
      </c>
      <c r="DB153" s="10">
        <v>0</v>
      </c>
      <c r="DC153" s="10">
        <v>1285</v>
      </c>
      <c r="DD153" s="10">
        <v>606</v>
      </c>
      <c r="DE153" s="10">
        <v>42</v>
      </c>
      <c r="DF153" s="10">
        <v>3870</v>
      </c>
      <c r="DG153" s="10">
        <v>588</v>
      </c>
      <c r="DH153" s="10">
        <v>0</v>
      </c>
      <c r="DI153" s="10">
        <v>0</v>
      </c>
      <c r="DJ153" s="10">
        <v>3953</v>
      </c>
      <c r="DK153" s="10">
        <v>0</v>
      </c>
      <c r="DL153" s="10">
        <v>18</v>
      </c>
      <c r="DM153" s="10">
        <v>195</v>
      </c>
      <c r="DN153" s="10">
        <v>9576</v>
      </c>
      <c r="DO153" s="10">
        <v>0</v>
      </c>
      <c r="DP153" s="10">
        <v>0</v>
      </c>
      <c r="DQ153" s="10">
        <v>0</v>
      </c>
      <c r="DR153" s="10">
        <v>25989</v>
      </c>
      <c r="DS153" s="10">
        <v>22347</v>
      </c>
      <c r="DT153" s="10">
        <v>25044</v>
      </c>
      <c r="DU153" s="10">
        <v>40208</v>
      </c>
      <c r="DV153" s="10">
        <v>483</v>
      </c>
      <c r="DW153" s="10">
        <v>3197</v>
      </c>
      <c r="DX153" s="10">
        <v>2347</v>
      </c>
      <c r="DY153" s="10">
        <v>10343</v>
      </c>
      <c r="DZ153" s="10">
        <v>14018</v>
      </c>
      <c r="EA153" s="10">
        <v>492</v>
      </c>
      <c r="EB153" s="10">
        <v>50</v>
      </c>
      <c r="EC153" s="10">
        <v>0</v>
      </c>
      <c r="ED153" s="10">
        <v>760</v>
      </c>
      <c r="EE153" s="10">
        <v>7488</v>
      </c>
      <c r="EF153" s="10">
        <v>4247</v>
      </c>
      <c r="EG153" s="10">
        <v>8892</v>
      </c>
      <c r="EH153" s="10">
        <v>7814</v>
      </c>
      <c r="EI153" s="10">
        <v>40657</v>
      </c>
      <c r="EJ153" s="10">
        <v>3535</v>
      </c>
      <c r="EK153" s="10">
        <v>2679</v>
      </c>
      <c r="EL153" s="10">
        <v>34302</v>
      </c>
      <c r="EM153" s="10">
        <v>6207</v>
      </c>
      <c r="EN153" s="10">
        <v>10468</v>
      </c>
      <c r="EO153" s="10">
        <v>156561</v>
      </c>
      <c r="EP153" s="10">
        <v>1005</v>
      </c>
      <c r="EQ153" s="10">
        <v>73835</v>
      </c>
      <c r="ER153" s="10">
        <v>107319</v>
      </c>
      <c r="ES153" s="10">
        <v>759678</v>
      </c>
      <c r="ET153" s="10">
        <v>180110</v>
      </c>
      <c r="EU153" s="10">
        <v>15062</v>
      </c>
      <c r="EV153" s="10">
        <v>58</v>
      </c>
      <c r="EW153" s="10">
        <v>10872</v>
      </c>
      <c r="EX153" s="10">
        <v>1684</v>
      </c>
      <c r="EY153" s="10">
        <v>219415</v>
      </c>
      <c r="EZ153" s="10">
        <v>22985</v>
      </c>
      <c r="FA153" s="10">
        <v>108680</v>
      </c>
      <c r="FB153" s="10">
        <v>50949</v>
      </c>
      <c r="FC153" s="10">
        <v>76020</v>
      </c>
      <c r="FD153" s="10">
        <v>142575</v>
      </c>
      <c r="FE153" s="10">
        <v>77687</v>
      </c>
      <c r="FF153" s="10">
        <v>42340</v>
      </c>
      <c r="FG153" s="10">
        <v>36046</v>
      </c>
      <c r="FH153" s="10">
        <v>50156</v>
      </c>
      <c r="FI153" s="10">
        <v>7615</v>
      </c>
      <c r="FJ153" s="10">
        <v>7473</v>
      </c>
      <c r="FK153" s="10">
        <v>327455</v>
      </c>
      <c r="FL153" s="10">
        <v>34973</v>
      </c>
      <c r="FM153" s="10">
        <v>47675</v>
      </c>
      <c r="FN153" s="10">
        <v>755</v>
      </c>
      <c r="FO153" s="10">
        <v>183632</v>
      </c>
      <c r="FP153" s="10">
        <v>89242</v>
      </c>
      <c r="FQ153" s="10">
        <v>12668</v>
      </c>
      <c r="FR153" s="10">
        <v>90361</v>
      </c>
      <c r="FS153" s="10">
        <v>370264</v>
      </c>
      <c r="FT153" s="10">
        <v>7563</v>
      </c>
      <c r="FU153" s="10">
        <v>13171</v>
      </c>
      <c r="FV153" s="10">
        <v>3761</v>
      </c>
      <c r="FW153" s="10">
        <v>64123</v>
      </c>
      <c r="FX153" s="10">
        <v>1961</v>
      </c>
      <c r="FY153" s="10">
        <v>673</v>
      </c>
      <c r="FZ153" s="10">
        <v>0</v>
      </c>
      <c r="GA153" s="10">
        <v>1394</v>
      </c>
      <c r="GB153" s="10">
        <v>1055</v>
      </c>
      <c r="GC153" s="10">
        <v>1194</v>
      </c>
      <c r="GD153" s="10">
        <v>612</v>
      </c>
      <c r="GE153" s="10">
        <v>24856</v>
      </c>
      <c r="GF153" s="10">
        <v>408</v>
      </c>
      <c r="GG153" s="10">
        <v>13346</v>
      </c>
      <c r="GH153" s="158">
        <v>331</v>
      </c>
      <c r="GI153" s="10">
        <v>25480</v>
      </c>
      <c r="GJ153" s="10">
        <v>40065</v>
      </c>
      <c r="GK153" s="10">
        <v>2179</v>
      </c>
      <c r="GL153" s="10">
        <v>3025</v>
      </c>
      <c r="GM153" s="10">
        <v>1267</v>
      </c>
      <c r="GN153" s="10">
        <v>1883</v>
      </c>
      <c r="GO153" s="10">
        <v>3095</v>
      </c>
      <c r="GP153" s="10">
        <v>3292</v>
      </c>
      <c r="GQ153" s="10">
        <v>14593</v>
      </c>
      <c r="GR153" s="10">
        <v>41</v>
      </c>
      <c r="GS153" s="10">
        <v>4906</v>
      </c>
      <c r="GT153" s="10">
        <v>1210</v>
      </c>
      <c r="GU153" s="11">
        <v>606</v>
      </c>
      <c r="GV153" s="11">
        <v>106299</v>
      </c>
      <c r="GW153" s="11">
        <v>15631</v>
      </c>
      <c r="GX153" s="11">
        <v>585</v>
      </c>
      <c r="GY153" s="11">
        <v>14511</v>
      </c>
      <c r="GZ153" s="11">
        <v>1104</v>
      </c>
      <c r="HA153" s="11">
        <v>10275</v>
      </c>
      <c r="HB153" s="11">
        <v>7363</v>
      </c>
      <c r="HC153" s="11">
        <v>1328</v>
      </c>
      <c r="HD153" s="11">
        <v>1522</v>
      </c>
      <c r="HE153" s="11">
        <v>475</v>
      </c>
      <c r="HF153" s="11">
        <v>1161</v>
      </c>
      <c r="HG153" s="11">
        <v>93414</v>
      </c>
      <c r="HH153" s="11">
        <v>1274</v>
      </c>
      <c r="HI153" s="11">
        <v>12197</v>
      </c>
      <c r="HJ153" s="11">
        <v>1858</v>
      </c>
      <c r="HK153" s="11">
        <v>38709</v>
      </c>
      <c r="HL153" s="11">
        <v>1514</v>
      </c>
      <c r="HM153" s="11">
        <v>3714</v>
      </c>
      <c r="HN153" s="11">
        <v>3126</v>
      </c>
      <c r="HO153" s="11">
        <v>267</v>
      </c>
      <c r="HP153" s="11">
        <v>766</v>
      </c>
      <c r="HQ153" s="11">
        <v>73</v>
      </c>
      <c r="HR153" s="11">
        <v>459</v>
      </c>
      <c r="HS153" s="11">
        <v>164</v>
      </c>
      <c r="HT153" s="11">
        <v>0</v>
      </c>
      <c r="HU153" s="11">
        <v>1425</v>
      </c>
      <c r="HV153" s="11">
        <v>231</v>
      </c>
      <c r="HW153" s="11">
        <v>249</v>
      </c>
      <c r="HX153" s="11">
        <v>29876</v>
      </c>
      <c r="HY153" s="11">
        <v>1721</v>
      </c>
      <c r="HZ153" s="11">
        <v>247</v>
      </c>
      <c r="IA153" s="11">
        <v>619</v>
      </c>
      <c r="IB153" s="11">
        <v>82</v>
      </c>
      <c r="IC153" s="11">
        <v>535</v>
      </c>
      <c r="ID153" s="11">
        <v>3762</v>
      </c>
      <c r="IE153" s="11">
        <v>790</v>
      </c>
      <c r="IF153" s="11">
        <v>7372</v>
      </c>
      <c r="IG153" s="11">
        <v>714</v>
      </c>
      <c r="IH153" s="11">
        <v>3376</v>
      </c>
      <c r="II153" s="11">
        <v>6505</v>
      </c>
      <c r="IJ153" s="11">
        <v>1966</v>
      </c>
      <c r="IK153" s="11">
        <v>20164</v>
      </c>
      <c r="IL153" s="11">
        <v>5044</v>
      </c>
      <c r="IM153" s="11">
        <v>108941</v>
      </c>
      <c r="IN153" s="11">
        <v>8966</v>
      </c>
      <c r="IO153" s="11">
        <v>43183</v>
      </c>
      <c r="IP153" s="11">
        <v>1969</v>
      </c>
      <c r="IQ153" s="11">
        <v>98038</v>
      </c>
      <c r="IR153" s="11">
        <v>47160</v>
      </c>
      <c r="IS153" s="11">
        <v>464445</v>
      </c>
      <c r="IT153" s="11">
        <v>6929</v>
      </c>
      <c r="IU153" s="11">
        <v>1870</v>
      </c>
      <c r="IV153" s="11">
        <v>26652</v>
      </c>
      <c r="IW153" s="11">
        <v>29094</v>
      </c>
      <c r="IX153" s="11">
        <v>3947</v>
      </c>
      <c r="IY153" s="11">
        <v>132</v>
      </c>
      <c r="IZ153" s="11">
        <v>417</v>
      </c>
      <c r="JA153" s="11">
        <v>442</v>
      </c>
      <c r="JB153" s="11">
        <v>3027</v>
      </c>
      <c r="JC153" s="11">
        <v>0</v>
      </c>
      <c r="JD153" s="11">
        <v>674</v>
      </c>
      <c r="JE153" s="11">
        <v>444</v>
      </c>
      <c r="JF153" s="11">
        <v>1654</v>
      </c>
      <c r="JG153" s="11">
        <v>110</v>
      </c>
      <c r="JH153" s="11">
        <v>720</v>
      </c>
      <c r="JI153" s="11">
        <v>120</v>
      </c>
      <c r="JJ153" s="11">
        <v>6394</v>
      </c>
      <c r="JK153" s="11">
        <v>1810</v>
      </c>
      <c r="JL153" s="11">
        <v>2072</v>
      </c>
      <c r="JM153" s="11">
        <v>2331</v>
      </c>
      <c r="JN153" s="11">
        <v>250629</v>
      </c>
      <c r="JO153" s="11">
        <v>71</v>
      </c>
      <c r="JP153" s="11">
        <v>641</v>
      </c>
      <c r="JQ153" s="11">
        <v>97</v>
      </c>
      <c r="JR153" s="11">
        <v>144</v>
      </c>
      <c r="JS153" s="11">
        <v>23</v>
      </c>
      <c r="JT153" s="11">
        <v>521</v>
      </c>
      <c r="JU153" s="11">
        <v>36160</v>
      </c>
      <c r="JV153" s="11">
        <v>0</v>
      </c>
      <c r="JW153" s="11">
        <v>0</v>
      </c>
      <c r="JX153" s="11">
        <v>1091</v>
      </c>
      <c r="JY153" s="11">
        <v>613</v>
      </c>
      <c r="JZ153" s="11">
        <v>24</v>
      </c>
      <c r="KA153" s="11">
        <v>581</v>
      </c>
      <c r="KB153" s="11">
        <v>8</v>
      </c>
      <c r="KC153" s="11">
        <v>64</v>
      </c>
      <c r="KD153" s="11">
        <v>386</v>
      </c>
      <c r="KE153" s="11">
        <v>34</v>
      </c>
      <c r="KF153" s="11">
        <v>314</v>
      </c>
      <c r="KG153" s="11">
        <v>8</v>
      </c>
      <c r="KH153" s="11">
        <v>1202</v>
      </c>
      <c r="KI153" s="11">
        <v>39</v>
      </c>
      <c r="KJ153" s="11">
        <v>76</v>
      </c>
      <c r="KK153" s="11">
        <v>2357</v>
      </c>
      <c r="KL153" s="11">
        <v>2159</v>
      </c>
      <c r="KM153" s="11">
        <v>4358</v>
      </c>
      <c r="KN153" s="11">
        <v>34</v>
      </c>
      <c r="KO153" s="11">
        <v>2680</v>
      </c>
      <c r="KP153" s="11">
        <v>1018549</v>
      </c>
      <c r="KQ153" s="11">
        <v>3639</v>
      </c>
      <c r="KR153" s="11">
        <v>2429</v>
      </c>
      <c r="KS153" s="11">
        <v>3705</v>
      </c>
      <c r="KT153" s="11">
        <v>95542</v>
      </c>
      <c r="KU153" s="11">
        <v>104</v>
      </c>
      <c r="KV153" s="11">
        <v>60</v>
      </c>
      <c r="KW153" s="11">
        <v>0</v>
      </c>
      <c r="KX153" s="11">
        <v>490</v>
      </c>
      <c r="KY153" s="11">
        <v>0</v>
      </c>
      <c r="KZ153" s="11">
        <v>6</v>
      </c>
      <c r="LA153" s="11">
        <v>0</v>
      </c>
      <c r="LB153" s="11">
        <v>0</v>
      </c>
      <c r="LC153" s="11">
        <v>0</v>
      </c>
      <c r="LD153" s="11">
        <v>18</v>
      </c>
      <c r="LE153" s="11">
        <v>0</v>
      </c>
      <c r="LF153" s="11">
        <v>68</v>
      </c>
      <c r="LG153" s="11">
        <v>3</v>
      </c>
      <c r="LH153" s="11">
        <v>0</v>
      </c>
      <c r="LI153" s="11">
        <v>4610</v>
      </c>
      <c r="LJ153" s="11">
        <v>1467</v>
      </c>
      <c r="LK153" s="11">
        <v>745</v>
      </c>
      <c r="LL153" s="11">
        <v>761</v>
      </c>
      <c r="LM153" s="11">
        <v>0</v>
      </c>
      <c r="LN153" s="11">
        <v>0</v>
      </c>
      <c r="LO153" s="11">
        <v>77</v>
      </c>
      <c r="LP153" s="11">
        <v>0</v>
      </c>
      <c r="LQ153" s="11">
        <v>16</v>
      </c>
      <c r="LR153" s="11">
        <v>16</v>
      </c>
      <c r="LS153" s="11">
        <v>0</v>
      </c>
      <c r="LT153" s="11">
        <v>252</v>
      </c>
      <c r="LU153" s="11">
        <v>0</v>
      </c>
      <c r="LV153" s="11">
        <v>118</v>
      </c>
      <c r="LW153" s="11">
        <v>1005</v>
      </c>
      <c r="LX153" s="11">
        <v>257</v>
      </c>
      <c r="LY153" s="11">
        <v>52</v>
      </c>
      <c r="LZ153" s="11">
        <v>0</v>
      </c>
      <c r="MA153" s="11">
        <v>10</v>
      </c>
      <c r="MB153" s="11">
        <v>88</v>
      </c>
      <c r="MC153" s="11">
        <v>54</v>
      </c>
      <c r="MD153" s="11">
        <v>94</v>
      </c>
      <c r="ME153" s="11">
        <v>0</v>
      </c>
      <c r="MF153" s="11">
        <v>0</v>
      </c>
      <c r="MG153" s="11">
        <v>0</v>
      </c>
      <c r="MH153" s="11">
        <v>0</v>
      </c>
      <c r="MI153" s="11">
        <v>0</v>
      </c>
      <c r="MJ153" s="11">
        <v>0</v>
      </c>
      <c r="MK153" s="11">
        <v>0</v>
      </c>
      <c r="ML153" s="11">
        <v>0</v>
      </c>
      <c r="MM153" s="11">
        <v>0</v>
      </c>
      <c r="MN153" s="11">
        <v>0</v>
      </c>
      <c r="MO153" s="11">
        <v>0</v>
      </c>
      <c r="MP153" s="11">
        <v>0</v>
      </c>
      <c r="MQ153" s="11">
        <v>0</v>
      </c>
      <c r="MR153" s="11">
        <v>0</v>
      </c>
      <c r="MS153" s="11">
        <v>0</v>
      </c>
      <c r="MT153" s="11">
        <v>0</v>
      </c>
      <c r="MU153" s="11">
        <v>26150</v>
      </c>
      <c r="MV153" s="11">
        <v>2000</v>
      </c>
      <c r="MW153" s="11">
        <v>59</v>
      </c>
      <c r="MX153" s="11">
        <v>55994</v>
      </c>
      <c r="MY153" s="11">
        <v>0</v>
      </c>
      <c r="MZ153" s="11">
        <v>0</v>
      </c>
      <c r="NA153" s="11">
        <v>0</v>
      </c>
      <c r="NB153" s="11">
        <v>0</v>
      </c>
      <c r="NC153" s="11">
        <v>5718</v>
      </c>
      <c r="ND153" s="11">
        <v>0</v>
      </c>
      <c r="NE153" s="11">
        <v>0</v>
      </c>
      <c r="NF153" s="11">
        <v>0</v>
      </c>
      <c r="NG153" s="11">
        <v>2065</v>
      </c>
      <c r="NH153" s="11">
        <v>0</v>
      </c>
      <c r="NI153" s="11">
        <v>102</v>
      </c>
      <c r="NJ153" s="11">
        <v>3149</v>
      </c>
      <c r="NK153" s="11">
        <v>22615</v>
      </c>
      <c r="NL153" s="11">
        <v>2848</v>
      </c>
      <c r="NM153" s="11">
        <v>5244</v>
      </c>
      <c r="NN153" s="11">
        <v>511</v>
      </c>
      <c r="NO153" s="11">
        <v>5597</v>
      </c>
      <c r="NP153" s="11">
        <v>18052</v>
      </c>
      <c r="NQ153" s="11">
        <v>3166</v>
      </c>
      <c r="NR153" s="11">
        <v>0</v>
      </c>
      <c r="NS153" s="11">
        <v>0</v>
      </c>
      <c r="NT153" s="11">
        <v>15192</v>
      </c>
      <c r="NU153" s="11">
        <v>16032</v>
      </c>
      <c r="NV153" s="11">
        <v>0</v>
      </c>
      <c r="NW153" s="11">
        <v>457</v>
      </c>
      <c r="NX153" s="11">
        <v>0</v>
      </c>
      <c r="NY153" s="11">
        <v>104</v>
      </c>
      <c r="NZ153" s="11">
        <v>0</v>
      </c>
      <c r="OA153" s="11">
        <v>0</v>
      </c>
      <c r="OB153" s="11">
        <v>0</v>
      </c>
      <c r="OC153" s="11">
        <v>261</v>
      </c>
      <c r="OD153" s="11">
        <v>111</v>
      </c>
      <c r="OE153" s="11">
        <v>0</v>
      </c>
      <c r="OF153" s="11">
        <v>0</v>
      </c>
      <c r="OG153" s="11">
        <v>1060</v>
      </c>
      <c r="OH153" s="11">
        <v>73</v>
      </c>
      <c r="OI153" s="11">
        <v>0</v>
      </c>
      <c r="OJ153" s="11">
        <v>0</v>
      </c>
      <c r="OK153" s="11">
        <v>0</v>
      </c>
      <c r="OL153" s="11">
        <v>0</v>
      </c>
      <c r="OM153" s="11">
        <v>0</v>
      </c>
      <c r="ON153" s="11">
        <v>0</v>
      </c>
      <c r="OO153" s="11">
        <v>24743</v>
      </c>
      <c r="OP153" s="11">
        <v>6922696</v>
      </c>
      <c r="OQ153" s="150">
        <v>0</v>
      </c>
      <c r="OR153" s="11">
        <v>0</v>
      </c>
      <c r="OS153" s="11">
        <v>0</v>
      </c>
      <c r="OT153" s="11">
        <v>0</v>
      </c>
      <c r="OU153" s="11">
        <v>-723655</v>
      </c>
      <c r="OV153" s="11">
        <v>2243435</v>
      </c>
      <c r="OW153" s="11">
        <v>1519780</v>
      </c>
      <c r="OX153" s="11">
        <v>8442476</v>
      </c>
      <c r="OY153" s="11">
        <v>4438992</v>
      </c>
      <c r="OZ153" s="11">
        <v>4003484</v>
      </c>
      <c r="PA153" s="11">
        <v>0</v>
      </c>
      <c r="PB153" s="11">
        <v>8442476</v>
      </c>
    </row>
    <row r="154" spans="1:418" ht="15" customHeight="1">
      <c r="A154" s="8" t="s">
        <v>577</v>
      </c>
      <c r="B154" s="9" t="s">
        <v>150</v>
      </c>
      <c r="C154" s="10">
        <v>-3428</v>
      </c>
      <c r="D154" s="10">
        <v>0</v>
      </c>
      <c r="E154" s="10">
        <v>0</v>
      </c>
      <c r="F154" s="10">
        <v>0</v>
      </c>
      <c r="G154" s="10">
        <v>-5710</v>
      </c>
      <c r="H154" s="10">
        <v>-1548</v>
      </c>
      <c r="I154" s="10">
        <v>0</v>
      </c>
      <c r="J154" s="10">
        <v>0</v>
      </c>
      <c r="K154" s="10">
        <v>-403</v>
      </c>
      <c r="L154" s="10">
        <v>0</v>
      </c>
      <c r="M154" s="10">
        <v>0</v>
      </c>
      <c r="N154" s="10">
        <v>0</v>
      </c>
      <c r="O154" s="10">
        <v>0</v>
      </c>
      <c r="P154" s="10">
        <v>-2840</v>
      </c>
      <c r="Q154" s="10">
        <v>0</v>
      </c>
      <c r="R154" s="10">
        <v>-110</v>
      </c>
      <c r="S154" s="10">
        <v>0</v>
      </c>
      <c r="T154" s="10">
        <v>-673</v>
      </c>
      <c r="U154" s="10">
        <v>-2297</v>
      </c>
      <c r="V154" s="10">
        <v>-935</v>
      </c>
      <c r="W154" s="10">
        <v>-873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-1005</v>
      </c>
      <c r="AW154" s="10">
        <v>-954</v>
      </c>
      <c r="AX154" s="10">
        <v>299</v>
      </c>
      <c r="AY154" s="10">
        <v>1357</v>
      </c>
      <c r="AZ154" s="10">
        <v>91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-6485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1232</v>
      </c>
      <c r="BN154" s="10">
        <v>2586</v>
      </c>
      <c r="BO154" s="10">
        <v>-3</v>
      </c>
      <c r="BP154" s="10">
        <v>47</v>
      </c>
      <c r="BQ154" s="10">
        <v>20</v>
      </c>
      <c r="BR154" s="10">
        <v>0</v>
      </c>
      <c r="BS154" s="10">
        <v>0</v>
      </c>
      <c r="BT154" s="10">
        <v>-24</v>
      </c>
      <c r="BU154" s="10">
        <v>-259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  <c r="CB154" s="10">
        <v>-1540</v>
      </c>
      <c r="CC154" s="10">
        <v>429</v>
      </c>
      <c r="CD154" s="10">
        <v>0</v>
      </c>
      <c r="CE154" s="10">
        <v>-10</v>
      </c>
      <c r="CF154" s="10">
        <v>-36</v>
      </c>
      <c r="CG154" s="10">
        <v>-5</v>
      </c>
      <c r="CH154" s="10">
        <v>0</v>
      </c>
      <c r="CI154" s="10">
        <v>0</v>
      </c>
      <c r="CJ154" s="10">
        <v>166</v>
      </c>
      <c r="CK154" s="10">
        <v>1</v>
      </c>
      <c r="CL154" s="10">
        <v>0</v>
      </c>
      <c r="CM154" s="10">
        <v>0</v>
      </c>
      <c r="CN154" s="10">
        <v>439</v>
      </c>
      <c r="CO154" s="10">
        <v>0</v>
      </c>
      <c r="CP154" s="10">
        <v>0</v>
      </c>
      <c r="CQ154" s="10">
        <v>0</v>
      </c>
      <c r="CR154" s="10">
        <v>242</v>
      </c>
      <c r="CS154" s="10">
        <v>19898</v>
      </c>
      <c r="CT154" s="10">
        <v>33697</v>
      </c>
      <c r="CU154" s="10">
        <v>0</v>
      </c>
      <c r="CV154" s="10">
        <v>6136</v>
      </c>
      <c r="CW154" s="10">
        <v>0</v>
      </c>
      <c r="CX154" s="10">
        <v>1278</v>
      </c>
      <c r="CY154" s="10">
        <v>0</v>
      </c>
      <c r="CZ154" s="10">
        <v>926</v>
      </c>
      <c r="DA154" s="10">
        <v>0</v>
      </c>
      <c r="DB154" s="10">
        <v>0</v>
      </c>
      <c r="DC154" s="10">
        <v>260227</v>
      </c>
      <c r="DD154" s="10">
        <v>379552</v>
      </c>
      <c r="DE154" s="10">
        <v>277629</v>
      </c>
      <c r="DF154" s="10">
        <v>10587</v>
      </c>
      <c r="DG154" s="10">
        <v>261</v>
      </c>
      <c r="DH154" s="10">
        <v>6680</v>
      </c>
      <c r="DI154" s="10">
        <v>405</v>
      </c>
      <c r="DJ154" s="10">
        <v>68843</v>
      </c>
      <c r="DK154" s="10">
        <v>770</v>
      </c>
      <c r="DL154" s="10">
        <v>0</v>
      </c>
      <c r="DM154" s="10">
        <v>19743</v>
      </c>
      <c r="DN154" s="10">
        <v>119971</v>
      </c>
      <c r="DO154" s="10">
        <v>13989</v>
      </c>
      <c r="DP154" s="10">
        <v>5051</v>
      </c>
      <c r="DQ154" s="10">
        <v>772</v>
      </c>
      <c r="DR154" s="10">
        <v>322</v>
      </c>
      <c r="DS154" s="10">
        <v>3423</v>
      </c>
      <c r="DT154" s="10">
        <v>8684</v>
      </c>
      <c r="DU154" s="10">
        <v>23243</v>
      </c>
      <c r="DV154" s="10">
        <v>15059</v>
      </c>
      <c r="DW154" s="10">
        <v>19367</v>
      </c>
      <c r="DX154" s="10">
        <v>5171</v>
      </c>
      <c r="DY154" s="10">
        <v>48242</v>
      </c>
      <c r="DZ154" s="10">
        <v>33987</v>
      </c>
      <c r="EA154" s="10">
        <v>3652</v>
      </c>
      <c r="EB154" s="10">
        <v>11078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3202</v>
      </c>
      <c r="EM154" s="10">
        <v>2156</v>
      </c>
      <c r="EN154" s="10">
        <v>243</v>
      </c>
      <c r="EO154" s="10">
        <v>1541</v>
      </c>
      <c r="EP154" s="10">
        <v>0</v>
      </c>
      <c r="EQ154" s="10">
        <v>10377</v>
      </c>
      <c r="ER154" s="10">
        <v>8</v>
      </c>
      <c r="ES154" s="10">
        <v>7389</v>
      </c>
      <c r="ET154" s="10">
        <v>432113</v>
      </c>
      <c r="EU154" s="10">
        <v>3257</v>
      </c>
      <c r="EV154" s="10">
        <v>0</v>
      </c>
      <c r="EW154" s="10">
        <v>110725</v>
      </c>
      <c r="EX154" s="10">
        <v>0</v>
      </c>
      <c r="EY154" s="10">
        <v>0</v>
      </c>
      <c r="EZ154" s="10">
        <v>27</v>
      </c>
      <c r="FA154" s="10">
        <v>4917</v>
      </c>
      <c r="FB154" s="10">
        <v>5944</v>
      </c>
      <c r="FC154" s="10">
        <v>5576</v>
      </c>
      <c r="FD154" s="10">
        <v>2134</v>
      </c>
      <c r="FE154" s="10">
        <v>403405</v>
      </c>
      <c r="FF154" s="10">
        <v>96540</v>
      </c>
      <c r="FG154" s="10">
        <v>242373</v>
      </c>
      <c r="FH154" s="10">
        <v>2976</v>
      </c>
      <c r="FI154" s="10">
        <v>13700</v>
      </c>
      <c r="FJ154" s="10">
        <v>5243</v>
      </c>
      <c r="FK154" s="10">
        <v>215489</v>
      </c>
      <c r="FL154" s="10">
        <v>3121086</v>
      </c>
      <c r="FM154" s="10">
        <v>7567154</v>
      </c>
      <c r="FN154" s="10">
        <v>448236</v>
      </c>
      <c r="FO154" s="10">
        <v>55981</v>
      </c>
      <c r="FP154" s="10">
        <v>129107</v>
      </c>
      <c r="FQ154" s="10">
        <v>27321</v>
      </c>
      <c r="FR154" s="10">
        <v>400</v>
      </c>
      <c r="FS154" s="10">
        <v>49797</v>
      </c>
      <c r="FT154" s="10">
        <v>2461</v>
      </c>
      <c r="FU154" s="10">
        <v>2532</v>
      </c>
      <c r="FV154" s="10">
        <v>1344</v>
      </c>
      <c r="FW154" s="10">
        <v>1486</v>
      </c>
      <c r="FX154" s="10">
        <v>-55</v>
      </c>
      <c r="FY154" s="10">
        <v>645</v>
      </c>
      <c r="FZ154" s="10">
        <v>0</v>
      </c>
      <c r="GA154" s="10">
        <v>2090</v>
      </c>
      <c r="GB154" s="10">
        <v>0</v>
      </c>
      <c r="GC154" s="10">
        <v>6549</v>
      </c>
      <c r="GD154" s="10">
        <v>802</v>
      </c>
      <c r="GE154" s="10">
        <v>14726</v>
      </c>
      <c r="GF154" s="10">
        <v>12724</v>
      </c>
      <c r="GG154" s="10">
        <v>16479</v>
      </c>
      <c r="GH154" s="158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8493</v>
      </c>
      <c r="GP154" s="10">
        <v>0</v>
      </c>
      <c r="GQ154" s="10">
        <v>4243</v>
      </c>
      <c r="GR154" s="10">
        <v>0</v>
      </c>
      <c r="GS154" s="10">
        <v>-3606</v>
      </c>
      <c r="GT154" s="10">
        <v>66</v>
      </c>
      <c r="GU154" s="11">
        <v>0</v>
      </c>
      <c r="GV154" s="11">
        <v>2745</v>
      </c>
      <c r="GW154" s="11">
        <v>880</v>
      </c>
      <c r="GX154" s="11">
        <v>64</v>
      </c>
      <c r="GY154" s="11">
        <v>266</v>
      </c>
      <c r="GZ154" s="11">
        <v>43</v>
      </c>
      <c r="HA154" s="11">
        <v>6602</v>
      </c>
      <c r="HB154" s="11">
        <v>0</v>
      </c>
      <c r="HC154" s="11">
        <v>1312</v>
      </c>
      <c r="HD154" s="11">
        <v>29600</v>
      </c>
      <c r="HE154" s="11">
        <v>2435</v>
      </c>
      <c r="HF154" s="11">
        <v>7800</v>
      </c>
      <c r="HG154" s="11">
        <v>2088</v>
      </c>
      <c r="HH154" s="11">
        <v>0</v>
      </c>
      <c r="HI154" s="11">
        <v>9065</v>
      </c>
      <c r="HJ154" s="11">
        <v>2840</v>
      </c>
      <c r="HK154" s="11">
        <v>1517</v>
      </c>
      <c r="HL154" s="11">
        <v>9208</v>
      </c>
      <c r="HM154" s="11">
        <v>27770</v>
      </c>
      <c r="HN154" s="11">
        <v>4321</v>
      </c>
      <c r="HO154" s="11">
        <v>577</v>
      </c>
      <c r="HP154" s="11">
        <v>4593</v>
      </c>
      <c r="HQ154" s="11">
        <v>631</v>
      </c>
      <c r="HR154" s="11">
        <v>11084</v>
      </c>
      <c r="HS154" s="11">
        <v>1433</v>
      </c>
      <c r="HT154" s="11">
        <v>1427</v>
      </c>
      <c r="HU154" s="11">
        <v>2210</v>
      </c>
      <c r="HV154" s="11">
        <v>11389</v>
      </c>
      <c r="HW154" s="11">
        <v>2856</v>
      </c>
      <c r="HX154" s="11">
        <v>492</v>
      </c>
      <c r="HY154" s="11">
        <v>3067</v>
      </c>
      <c r="HZ154" s="11">
        <v>717</v>
      </c>
      <c r="IA154" s="11">
        <v>503</v>
      </c>
      <c r="IB154" s="11">
        <v>1496</v>
      </c>
      <c r="IC154" s="11">
        <v>1017</v>
      </c>
      <c r="ID154" s="11">
        <v>2508</v>
      </c>
      <c r="IE154" s="11">
        <v>344</v>
      </c>
      <c r="IF154" s="11">
        <v>8943</v>
      </c>
      <c r="IG154" s="11">
        <v>8473</v>
      </c>
      <c r="IH154" s="11">
        <v>24417</v>
      </c>
      <c r="II154" s="11">
        <v>11700</v>
      </c>
      <c r="IJ154" s="11">
        <v>8413</v>
      </c>
      <c r="IK154" s="11">
        <v>119593</v>
      </c>
      <c r="IL154" s="11">
        <v>334878</v>
      </c>
      <c r="IM154" s="11">
        <v>55808</v>
      </c>
      <c r="IN154" s="11">
        <v>65895</v>
      </c>
      <c r="IO154" s="11">
        <v>66808</v>
      </c>
      <c r="IP154" s="11">
        <v>604</v>
      </c>
      <c r="IQ154" s="11">
        <v>167363</v>
      </c>
      <c r="IR154" s="11">
        <v>135649</v>
      </c>
      <c r="IS154" s="11">
        <v>265049</v>
      </c>
      <c r="IT154" s="11">
        <v>39148</v>
      </c>
      <c r="IU154" s="11">
        <v>1422</v>
      </c>
      <c r="IV154" s="11">
        <v>380942</v>
      </c>
      <c r="IW154" s="11">
        <v>39758</v>
      </c>
      <c r="IX154" s="11">
        <v>10382</v>
      </c>
      <c r="IY154" s="11">
        <v>2879</v>
      </c>
      <c r="IZ154" s="11">
        <v>-2220</v>
      </c>
      <c r="JA154" s="11">
        <v>3110</v>
      </c>
      <c r="JB154" s="11">
        <v>97797</v>
      </c>
      <c r="JC154" s="11">
        <v>-334</v>
      </c>
      <c r="JD154" s="11">
        <v>7838</v>
      </c>
      <c r="JE154" s="11">
        <v>1296</v>
      </c>
      <c r="JF154" s="11">
        <v>251087</v>
      </c>
      <c r="JG154" s="11">
        <v>97277</v>
      </c>
      <c r="JH154" s="11">
        <v>10099</v>
      </c>
      <c r="JI154" s="11">
        <v>11372</v>
      </c>
      <c r="JJ154" s="11">
        <v>32669</v>
      </c>
      <c r="JK154" s="11">
        <v>5221</v>
      </c>
      <c r="JL154" s="11">
        <v>8566</v>
      </c>
      <c r="JM154" s="11">
        <v>29865</v>
      </c>
      <c r="JN154" s="11">
        <v>28891</v>
      </c>
      <c r="JO154" s="11">
        <v>105</v>
      </c>
      <c r="JP154" s="11">
        <v>7373</v>
      </c>
      <c r="JQ154" s="11">
        <v>1859</v>
      </c>
      <c r="JR154" s="11">
        <v>4323</v>
      </c>
      <c r="JS154" s="11">
        <v>1476</v>
      </c>
      <c r="JT154" s="11">
        <v>1975</v>
      </c>
      <c r="JU154" s="11">
        <v>162805</v>
      </c>
      <c r="JV154" s="11">
        <v>39</v>
      </c>
      <c r="JW154" s="11">
        <v>21003</v>
      </c>
      <c r="JX154" s="11">
        <v>34615</v>
      </c>
      <c r="JY154" s="11">
        <v>369</v>
      </c>
      <c r="JZ154" s="11">
        <v>1348</v>
      </c>
      <c r="KA154" s="11">
        <v>3978</v>
      </c>
      <c r="KB154" s="11">
        <v>266</v>
      </c>
      <c r="KC154" s="11">
        <v>372</v>
      </c>
      <c r="KD154" s="11">
        <v>20907</v>
      </c>
      <c r="KE154" s="11">
        <v>2437</v>
      </c>
      <c r="KF154" s="11">
        <v>26471</v>
      </c>
      <c r="KG154" s="11">
        <v>8424</v>
      </c>
      <c r="KH154" s="11">
        <v>23861</v>
      </c>
      <c r="KI154" s="11">
        <v>2805</v>
      </c>
      <c r="KJ154" s="11">
        <v>37594</v>
      </c>
      <c r="KK154" s="11">
        <v>0</v>
      </c>
      <c r="KL154" s="11">
        <v>101561</v>
      </c>
      <c r="KM154" s="11">
        <v>90481</v>
      </c>
      <c r="KN154" s="11">
        <v>0</v>
      </c>
      <c r="KO154" s="11">
        <v>0</v>
      </c>
      <c r="KP154" s="11">
        <v>159</v>
      </c>
      <c r="KQ154" s="11">
        <v>0</v>
      </c>
      <c r="KR154" s="11">
        <v>0</v>
      </c>
      <c r="KS154" s="11">
        <v>0</v>
      </c>
      <c r="KT154" s="11">
        <v>0</v>
      </c>
      <c r="KU154" s="11">
        <v>717</v>
      </c>
      <c r="KV154" s="11">
        <v>2225</v>
      </c>
      <c r="KW154" s="11">
        <v>1586</v>
      </c>
      <c r="KX154" s="11">
        <v>1447</v>
      </c>
      <c r="KY154" s="11">
        <v>0</v>
      </c>
      <c r="KZ154" s="11">
        <v>0</v>
      </c>
      <c r="LA154" s="11">
        <v>0</v>
      </c>
      <c r="LB154" s="11">
        <v>3</v>
      </c>
      <c r="LC154" s="11">
        <v>0</v>
      </c>
      <c r="LD154" s="11">
        <v>553</v>
      </c>
      <c r="LE154" s="11">
        <v>131</v>
      </c>
      <c r="LF154" s="11">
        <v>1923</v>
      </c>
      <c r="LG154" s="11">
        <v>1767</v>
      </c>
      <c r="LH154" s="11">
        <v>398</v>
      </c>
      <c r="LI154" s="11">
        <v>824</v>
      </c>
      <c r="LJ154" s="11">
        <v>1232</v>
      </c>
      <c r="LK154" s="11">
        <v>-5573</v>
      </c>
      <c r="LL154" s="11">
        <v>-8057</v>
      </c>
      <c r="LM154" s="11">
        <v>-7174</v>
      </c>
      <c r="LN154" s="11">
        <v>-1978</v>
      </c>
      <c r="LO154" s="11">
        <v>-2187</v>
      </c>
      <c r="LP154" s="11">
        <v>-4774</v>
      </c>
      <c r="LQ154" s="11">
        <v>0</v>
      </c>
      <c r="LR154" s="11">
        <v>0</v>
      </c>
      <c r="LS154" s="11">
        <v>0</v>
      </c>
      <c r="LT154" s="11">
        <v>0</v>
      </c>
      <c r="LU154" s="11">
        <v>0</v>
      </c>
      <c r="LV154" s="11">
        <v>0</v>
      </c>
      <c r="LW154" s="11">
        <v>0</v>
      </c>
      <c r="LX154" s="11">
        <v>-7</v>
      </c>
      <c r="LY154" s="11">
        <v>0</v>
      </c>
      <c r="LZ154" s="11">
        <v>0</v>
      </c>
      <c r="MA154" s="11">
        <v>0</v>
      </c>
      <c r="MB154" s="11">
        <v>0</v>
      </c>
      <c r="MC154" s="11">
        <v>0</v>
      </c>
      <c r="MD154" s="11">
        <v>0</v>
      </c>
      <c r="ME154" s="11">
        <v>0</v>
      </c>
      <c r="MF154" s="11">
        <v>0</v>
      </c>
      <c r="MG154" s="11">
        <v>0</v>
      </c>
      <c r="MH154" s="11">
        <v>0</v>
      </c>
      <c r="MI154" s="11">
        <v>0</v>
      </c>
      <c r="MJ154" s="11">
        <v>0</v>
      </c>
      <c r="MK154" s="11">
        <v>0</v>
      </c>
      <c r="ML154" s="11">
        <v>0</v>
      </c>
      <c r="MM154" s="11">
        <v>0</v>
      </c>
      <c r="MN154" s="11">
        <v>0</v>
      </c>
      <c r="MO154" s="11">
        <v>0</v>
      </c>
      <c r="MP154" s="11">
        <v>0</v>
      </c>
      <c r="MQ154" s="11">
        <v>0</v>
      </c>
      <c r="MR154" s="11">
        <v>0</v>
      </c>
      <c r="MS154" s="11">
        <v>0</v>
      </c>
      <c r="MT154" s="11">
        <v>0</v>
      </c>
      <c r="MU154" s="11">
        <v>5847</v>
      </c>
      <c r="MV154" s="11">
        <v>859</v>
      </c>
      <c r="MW154" s="11">
        <v>17</v>
      </c>
      <c r="MX154" s="11">
        <v>6108</v>
      </c>
      <c r="MY154" s="11">
        <v>0</v>
      </c>
      <c r="MZ154" s="11">
        <v>0</v>
      </c>
      <c r="NA154" s="11">
        <v>3</v>
      </c>
      <c r="NB154" s="11">
        <v>0</v>
      </c>
      <c r="NC154" s="11">
        <v>160</v>
      </c>
      <c r="ND154" s="11">
        <v>0</v>
      </c>
      <c r="NE154" s="11">
        <v>0</v>
      </c>
      <c r="NF154" s="11">
        <v>0</v>
      </c>
      <c r="NG154" s="11">
        <v>0</v>
      </c>
      <c r="NH154" s="11">
        <v>0</v>
      </c>
      <c r="NI154" s="11">
        <v>0</v>
      </c>
      <c r="NJ154" s="11">
        <v>0</v>
      </c>
      <c r="NK154" s="11">
        <v>1160</v>
      </c>
      <c r="NL154" s="11">
        <v>-2846</v>
      </c>
      <c r="NM154" s="11">
        <v>0</v>
      </c>
      <c r="NN154" s="11">
        <v>0</v>
      </c>
      <c r="NO154" s="11">
        <v>0</v>
      </c>
      <c r="NP154" s="11">
        <v>-39</v>
      </c>
      <c r="NQ154" s="11">
        <v>3351</v>
      </c>
      <c r="NR154" s="11">
        <v>0</v>
      </c>
      <c r="NS154" s="11">
        <v>0</v>
      </c>
      <c r="NT154" s="11">
        <v>0</v>
      </c>
      <c r="NU154" s="11">
        <v>0</v>
      </c>
      <c r="NV154" s="11">
        <v>-244</v>
      </c>
      <c r="NW154" s="11">
        <v>-375</v>
      </c>
      <c r="NX154" s="11">
        <v>0</v>
      </c>
      <c r="NY154" s="11">
        <v>0</v>
      </c>
      <c r="NZ154" s="11">
        <v>0</v>
      </c>
      <c r="OA154" s="11">
        <v>0</v>
      </c>
      <c r="OB154" s="11">
        <v>0</v>
      </c>
      <c r="OC154" s="11">
        <v>0</v>
      </c>
      <c r="OD154" s="11">
        <v>-1683</v>
      </c>
      <c r="OE154" s="11">
        <v>0</v>
      </c>
      <c r="OF154" s="11">
        <v>0</v>
      </c>
      <c r="OG154" s="11">
        <v>1453</v>
      </c>
      <c r="OH154" s="11">
        <v>0</v>
      </c>
      <c r="OI154" s="11">
        <v>0</v>
      </c>
      <c r="OJ154" s="11">
        <v>0</v>
      </c>
      <c r="OK154" s="11">
        <v>0</v>
      </c>
      <c r="OL154" s="11">
        <v>0</v>
      </c>
      <c r="OM154" s="11">
        <v>0</v>
      </c>
      <c r="ON154" s="11">
        <v>0</v>
      </c>
      <c r="OO154" s="11">
        <v>9175</v>
      </c>
      <c r="OP154" s="11">
        <v>17463976</v>
      </c>
      <c r="OQ154" s="150">
        <v>-385746</v>
      </c>
      <c r="OR154" s="11">
        <v>0</v>
      </c>
      <c r="OS154" s="11">
        <v>0</v>
      </c>
      <c r="OT154" s="11">
        <v>0</v>
      </c>
      <c r="OU154" s="11">
        <v>-1638886</v>
      </c>
      <c r="OV154" s="11">
        <v>16789257</v>
      </c>
      <c r="OW154" s="11">
        <v>14764625</v>
      </c>
      <c r="OX154" s="11">
        <v>32228601</v>
      </c>
      <c r="OY154" s="11">
        <v>29323590</v>
      </c>
      <c r="OZ154" s="11">
        <v>2905011</v>
      </c>
      <c r="PA154" s="11">
        <v>0</v>
      </c>
      <c r="PB154" s="11">
        <v>32228601</v>
      </c>
    </row>
    <row r="155" spans="1:418" ht="15" customHeight="1">
      <c r="A155" s="8" t="s">
        <v>578</v>
      </c>
      <c r="B155" s="9" t="s">
        <v>151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  <c r="CE155" s="10">
        <v>0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0</v>
      </c>
      <c r="CM155" s="10">
        <v>0</v>
      </c>
      <c r="CN155" s="10">
        <v>0</v>
      </c>
      <c r="CO155" s="10">
        <v>0</v>
      </c>
      <c r="CP155" s="10">
        <v>0</v>
      </c>
      <c r="CQ155" s="10">
        <v>0</v>
      </c>
      <c r="CR155" s="10">
        <v>0</v>
      </c>
      <c r="CS155" s="10">
        <v>614</v>
      </c>
      <c r="CT155" s="10">
        <v>33</v>
      </c>
      <c r="CU155" s="10">
        <v>0</v>
      </c>
      <c r="CV155" s="10">
        <v>0</v>
      </c>
      <c r="CW155" s="10">
        <v>0</v>
      </c>
      <c r="CX155" s="10">
        <v>2794</v>
      </c>
      <c r="CY155" s="10">
        <v>3269</v>
      </c>
      <c r="CZ155" s="10">
        <v>70</v>
      </c>
      <c r="DA155" s="10">
        <v>9</v>
      </c>
      <c r="DB155" s="10">
        <v>3</v>
      </c>
      <c r="DC155" s="10">
        <v>1760</v>
      </c>
      <c r="DD155" s="10">
        <v>51069</v>
      </c>
      <c r="DE155" s="10">
        <v>0</v>
      </c>
      <c r="DF155" s="10">
        <v>13</v>
      </c>
      <c r="DG155" s="10">
        <v>0</v>
      </c>
      <c r="DH155" s="10">
        <v>75</v>
      </c>
      <c r="DI155" s="10">
        <v>268</v>
      </c>
      <c r="DJ155" s="10">
        <v>53599</v>
      </c>
      <c r="DK155" s="10">
        <v>287</v>
      </c>
      <c r="DL155" s="10">
        <v>0</v>
      </c>
      <c r="DM155" s="10">
        <v>0</v>
      </c>
      <c r="DN155" s="10">
        <v>0</v>
      </c>
      <c r="DO155" s="10">
        <v>0</v>
      </c>
      <c r="DP155" s="10">
        <v>0</v>
      </c>
      <c r="DQ155" s="10">
        <v>0</v>
      </c>
      <c r="DR155" s="10">
        <v>0</v>
      </c>
      <c r="DS155" s="10">
        <v>0</v>
      </c>
      <c r="DT155" s="10">
        <v>96585</v>
      </c>
      <c r="DU155" s="10">
        <v>4688</v>
      </c>
      <c r="DV155" s="10">
        <v>0</v>
      </c>
      <c r="DW155" s="10">
        <v>529</v>
      </c>
      <c r="DX155" s="10">
        <v>947</v>
      </c>
      <c r="DY155" s="10">
        <v>574</v>
      </c>
      <c r="DZ155" s="10">
        <v>1250</v>
      </c>
      <c r="EA155" s="10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5</v>
      </c>
      <c r="EJ155" s="10">
        <v>0</v>
      </c>
      <c r="EK155" s="10">
        <v>0</v>
      </c>
      <c r="EL155" s="10">
        <v>113</v>
      </c>
      <c r="EM155" s="10">
        <v>4226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30262</v>
      </c>
      <c r="EU155" s="10">
        <v>4382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456</v>
      </c>
      <c r="FF155" s="10">
        <v>50</v>
      </c>
      <c r="FG155" s="10">
        <v>34627</v>
      </c>
      <c r="FH155" s="10">
        <v>0</v>
      </c>
      <c r="FI155" s="10">
        <v>2</v>
      </c>
      <c r="FJ155" s="10">
        <v>0</v>
      </c>
      <c r="FK155" s="10">
        <v>5915</v>
      </c>
      <c r="FL155" s="10">
        <v>989</v>
      </c>
      <c r="FM155" s="10">
        <v>5685</v>
      </c>
      <c r="FN155" s="10">
        <v>496</v>
      </c>
      <c r="FO155" s="10">
        <v>352830</v>
      </c>
      <c r="FP155" s="10">
        <v>364367</v>
      </c>
      <c r="FQ155" s="10">
        <v>127904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35</v>
      </c>
      <c r="GE155" s="10">
        <v>162</v>
      </c>
      <c r="GF155" s="10">
        <v>128</v>
      </c>
      <c r="GG155" s="10">
        <v>0</v>
      </c>
      <c r="GH155" s="158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0</v>
      </c>
      <c r="GS155" s="10">
        <v>0</v>
      </c>
      <c r="GT155" s="10">
        <v>0</v>
      </c>
      <c r="GU155" s="11">
        <v>0</v>
      </c>
      <c r="GV155" s="11">
        <v>0</v>
      </c>
      <c r="GW155" s="11">
        <v>0</v>
      </c>
      <c r="GX155" s="11">
        <v>0</v>
      </c>
      <c r="GY155" s="11">
        <v>0</v>
      </c>
      <c r="GZ155" s="11">
        <v>0</v>
      </c>
      <c r="HA155" s="11">
        <v>0</v>
      </c>
      <c r="HB155" s="11">
        <v>0</v>
      </c>
      <c r="HC155" s="11">
        <v>0</v>
      </c>
      <c r="HD155" s="11">
        <v>0</v>
      </c>
      <c r="HE155" s="11">
        <v>0</v>
      </c>
      <c r="HF155" s="11">
        <v>0</v>
      </c>
      <c r="HG155" s="11">
        <v>0</v>
      </c>
      <c r="HH155" s="11">
        <v>0</v>
      </c>
      <c r="HI155" s="11">
        <v>154</v>
      </c>
      <c r="HJ155" s="11">
        <v>0</v>
      </c>
      <c r="HK155" s="11">
        <v>0</v>
      </c>
      <c r="HL155" s="11">
        <v>63</v>
      </c>
      <c r="HM155" s="11">
        <v>0</v>
      </c>
      <c r="HN155" s="11">
        <v>0</v>
      </c>
      <c r="HO155" s="11">
        <v>0</v>
      </c>
      <c r="HP155" s="11">
        <v>0</v>
      </c>
      <c r="HQ155" s="11">
        <v>0</v>
      </c>
      <c r="HR155" s="11">
        <v>0</v>
      </c>
      <c r="HS155" s="11">
        <v>0</v>
      </c>
      <c r="HT155" s="11">
        <v>0</v>
      </c>
      <c r="HU155" s="11">
        <v>0</v>
      </c>
      <c r="HV155" s="11">
        <v>0</v>
      </c>
      <c r="HW155" s="11">
        <v>0</v>
      </c>
      <c r="HX155" s="11">
        <v>0</v>
      </c>
      <c r="HY155" s="11">
        <v>0</v>
      </c>
      <c r="HZ155" s="11">
        <v>0</v>
      </c>
      <c r="IA155" s="11">
        <v>0</v>
      </c>
      <c r="IB155" s="11">
        <v>82</v>
      </c>
      <c r="IC155" s="11">
        <v>0</v>
      </c>
      <c r="ID155" s="11">
        <v>140</v>
      </c>
      <c r="IE155" s="11">
        <v>0</v>
      </c>
      <c r="IF155" s="11">
        <v>0</v>
      </c>
      <c r="IG155" s="11">
        <v>0</v>
      </c>
      <c r="IH155" s="11">
        <v>0</v>
      </c>
      <c r="II155" s="11">
        <v>0</v>
      </c>
      <c r="IJ155" s="11">
        <v>0</v>
      </c>
      <c r="IK155" s="11">
        <v>1104</v>
      </c>
      <c r="IL155" s="11">
        <v>3085</v>
      </c>
      <c r="IM155" s="11">
        <v>0</v>
      </c>
      <c r="IN155" s="11">
        <v>0</v>
      </c>
      <c r="IO155" s="11">
        <v>0</v>
      </c>
      <c r="IP155" s="11">
        <v>0</v>
      </c>
      <c r="IQ155" s="11">
        <v>0</v>
      </c>
      <c r="IR155" s="11">
        <v>0</v>
      </c>
      <c r="IS155" s="11">
        <v>0</v>
      </c>
      <c r="IT155" s="11">
        <v>0</v>
      </c>
      <c r="IU155" s="11">
        <v>0</v>
      </c>
      <c r="IV155" s="11">
        <v>0</v>
      </c>
      <c r="IW155" s="11">
        <v>10</v>
      </c>
      <c r="IX155" s="11">
        <v>0</v>
      </c>
      <c r="IY155" s="11">
        <v>0</v>
      </c>
      <c r="IZ155" s="11">
        <v>21</v>
      </c>
      <c r="JA155" s="11">
        <v>96</v>
      </c>
      <c r="JB155" s="11">
        <v>465</v>
      </c>
      <c r="JC155" s="11">
        <v>115</v>
      </c>
      <c r="JD155" s="11">
        <v>21</v>
      </c>
      <c r="JE155" s="11">
        <v>214</v>
      </c>
      <c r="JF155" s="11">
        <v>0</v>
      </c>
      <c r="JG155" s="11">
        <v>0</v>
      </c>
      <c r="JH155" s="11">
        <v>0</v>
      </c>
      <c r="JI155" s="11">
        <v>595</v>
      </c>
      <c r="JJ155" s="11">
        <v>33137</v>
      </c>
      <c r="JK155" s="11">
        <v>0</v>
      </c>
      <c r="JL155" s="11">
        <v>0</v>
      </c>
      <c r="JM155" s="11">
        <v>0</v>
      </c>
      <c r="JN155" s="11">
        <v>0</v>
      </c>
      <c r="JO155" s="11">
        <v>0</v>
      </c>
      <c r="JP155" s="11">
        <v>0</v>
      </c>
      <c r="JQ155" s="11">
        <v>0</v>
      </c>
      <c r="JR155" s="11">
        <v>0</v>
      </c>
      <c r="JS155" s="11">
        <v>0</v>
      </c>
      <c r="JT155" s="11">
        <v>0</v>
      </c>
      <c r="JU155" s="11">
        <v>9712</v>
      </c>
      <c r="JV155" s="11">
        <v>0</v>
      </c>
      <c r="JW155" s="11">
        <v>0</v>
      </c>
      <c r="JX155" s="11">
        <v>0</v>
      </c>
      <c r="JY155" s="11">
        <v>0</v>
      </c>
      <c r="JZ155" s="11">
        <v>0</v>
      </c>
      <c r="KA155" s="11">
        <v>0</v>
      </c>
      <c r="KB155" s="11">
        <v>0</v>
      </c>
      <c r="KC155" s="11">
        <v>0</v>
      </c>
      <c r="KD155" s="11">
        <v>48</v>
      </c>
      <c r="KE155" s="11">
        <v>0</v>
      </c>
      <c r="KF155" s="11">
        <v>0</v>
      </c>
      <c r="KG155" s="11">
        <v>0</v>
      </c>
      <c r="KH155" s="11">
        <v>7258</v>
      </c>
      <c r="KI155" s="11">
        <v>13</v>
      </c>
      <c r="KJ155" s="11">
        <v>1050</v>
      </c>
      <c r="KK155" s="11">
        <v>0</v>
      </c>
      <c r="KL155" s="11">
        <v>0</v>
      </c>
      <c r="KM155" s="11">
        <v>8063</v>
      </c>
      <c r="KN155" s="11">
        <v>0</v>
      </c>
      <c r="KO155" s="11">
        <v>0</v>
      </c>
      <c r="KP155" s="11">
        <v>0</v>
      </c>
      <c r="KQ155" s="11">
        <v>0</v>
      </c>
      <c r="KR155" s="11">
        <v>0</v>
      </c>
      <c r="KS155" s="11">
        <v>0</v>
      </c>
      <c r="KT155" s="11">
        <v>0</v>
      </c>
      <c r="KU155" s="11">
        <v>0</v>
      </c>
      <c r="KV155" s="11">
        <v>0</v>
      </c>
      <c r="KW155" s="11">
        <v>0</v>
      </c>
      <c r="KX155" s="11">
        <v>0</v>
      </c>
      <c r="KY155" s="11">
        <v>0</v>
      </c>
      <c r="KZ155" s="11">
        <v>0</v>
      </c>
      <c r="LA155" s="11">
        <v>0</v>
      </c>
      <c r="LB155" s="11">
        <v>0</v>
      </c>
      <c r="LC155" s="11">
        <v>0</v>
      </c>
      <c r="LD155" s="11">
        <v>0</v>
      </c>
      <c r="LE155" s="11">
        <v>0</v>
      </c>
      <c r="LF155" s="11">
        <v>0</v>
      </c>
      <c r="LG155" s="11">
        <v>0</v>
      </c>
      <c r="LH155" s="11">
        <v>0</v>
      </c>
      <c r="LI155" s="11">
        <v>7921</v>
      </c>
      <c r="LJ155" s="11">
        <v>7253</v>
      </c>
      <c r="LK155" s="11">
        <v>0</v>
      </c>
      <c r="LL155" s="11">
        <v>0</v>
      </c>
      <c r="LM155" s="11">
        <v>0</v>
      </c>
      <c r="LN155" s="11">
        <v>0</v>
      </c>
      <c r="LO155" s="11">
        <v>0</v>
      </c>
      <c r="LP155" s="11">
        <v>0</v>
      </c>
      <c r="LQ155" s="11">
        <v>0</v>
      </c>
      <c r="LR155" s="11">
        <v>0</v>
      </c>
      <c r="LS155" s="11">
        <v>0</v>
      </c>
      <c r="LT155" s="11">
        <v>0</v>
      </c>
      <c r="LU155" s="11">
        <v>0</v>
      </c>
      <c r="LV155" s="11">
        <v>0</v>
      </c>
      <c r="LW155" s="11">
        <v>0</v>
      </c>
      <c r="LX155" s="11">
        <v>0</v>
      </c>
      <c r="LY155" s="11">
        <v>0</v>
      </c>
      <c r="LZ155" s="11">
        <v>0</v>
      </c>
      <c r="MA155" s="11">
        <v>0</v>
      </c>
      <c r="MB155" s="11">
        <v>0</v>
      </c>
      <c r="MC155" s="11">
        <v>0</v>
      </c>
      <c r="MD155" s="11">
        <v>0</v>
      </c>
      <c r="ME155" s="11">
        <v>0</v>
      </c>
      <c r="MF155" s="11">
        <v>0</v>
      </c>
      <c r="MG155" s="11">
        <v>0</v>
      </c>
      <c r="MH155" s="11">
        <v>0</v>
      </c>
      <c r="MI155" s="11">
        <v>0</v>
      </c>
      <c r="MJ155" s="11">
        <v>0</v>
      </c>
      <c r="MK155" s="11">
        <v>0</v>
      </c>
      <c r="ML155" s="11">
        <v>0</v>
      </c>
      <c r="MM155" s="11">
        <v>0</v>
      </c>
      <c r="MN155" s="11">
        <v>0</v>
      </c>
      <c r="MO155" s="11">
        <v>0</v>
      </c>
      <c r="MP155" s="11">
        <v>0</v>
      </c>
      <c r="MQ155" s="11">
        <v>0</v>
      </c>
      <c r="MR155" s="11">
        <v>0</v>
      </c>
      <c r="MS155" s="11">
        <v>0</v>
      </c>
      <c r="MT155" s="11">
        <v>0</v>
      </c>
      <c r="MU155" s="11">
        <v>349</v>
      </c>
      <c r="MV155" s="11">
        <v>0</v>
      </c>
      <c r="MW155" s="11">
        <v>0</v>
      </c>
      <c r="MX155" s="11">
        <v>3223</v>
      </c>
      <c r="MY155" s="11">
        <v>0</v>
      </c>
      <c r="MZ155" s="11">
        <v>0</v>
      </c>
      <c r="NA155" s="11">
        <v>0</v>
      </c>
      <c r="NB155" s="11">
        <v>0</v>
      </c>
      <c r="NC155" s="11">
        <v>0</v>
      </c>
      <c r="ND155" s="11">
        <v>0</v>
      </c>
      <c r="NE155" s="11">
        <v>0</v>
      </c>
      <c r="NF155" s="11">
        <v>0</v>
      </c>
      <c r="NG155" s="11">
        <v>0</v>
      </c>
      <c r="NH155" s="11">
        <v>0</v>
      </c>
      <c r="NI155" s="11">
        <v>0</v>
      </c>
      <c r="NJ155" s="11">
        <v>0</v>
      </c>
      <c r="NK155" s="11">
        <v>0</v>
      </c>
      <c r="NL155" s="11">
        <v>155</v>
      </c>
      <c r="NM155" s="11">
        <v>0</v>
      </c>
      <c r="NN155" s="11">
        <v>0</v>
      </c>
      <c r="NO155" s="11">
        <v>0</v>
      </c>
      <c r="NP155" s="11">
        <v>0</v>
      </c>
      <c r="NQ155" s="11">
        <v>379</v>
      </c>
      <c r="NR155" s="11">
        <v>0</v>
      </c>
      <c r="NS155" s="11">
        <v>0</v>
      </c>
      <c r="NT155" s="11">
        <v>0</v>
      </c>
      <c r="NU155" s="11">
        <v>0</v>
      </c>
      <c r="NV155" s="11">
        <v>0</v>
      </c>
      <c r="NW155" s="11">
        <v>0</v>
      </c>
      <c r="NX155" s="11">
        <v>0</v>
      </c>
      <c r="NY155" s="11">
        <v>0</v>
      </c>
      <c r="NZ155" s="11">
        <v>0</v>
      </c>
      <c r="OA155" s="11">
        <v>0</v>
      </c>
      <c r="OB155" s="11">
        <v>0</v>
      </c>
      <c r="OC155" s="11">
        <v>0</v>
      </c>
      <c r="OD155" s="11">
        <v>0</v>
      </c>
      <c r="OE155" s="11">
        <v>0</v>
      </c>
      <c r="OF155" s="11">
        <v>0</v>
      </c>
      <c r="OG155" s="11">
        <v>0</v>
      </c>
      <c r="OH155" s="11">
        <v>0</v>
      </c>
      <c r="OI155" s="11">
        <v>0</v>
      </c>
      <c r="OJ155" s="11">
        <v>0</v>
      </c>
      <c r="OK155" s="11">
        <v>0</v>
      </c>
      <c r="OL155" s="11">
        <v>0</v>
      </c>
      <c r="OM155" s="11">
        <v>0</v>
      </c>
      <c r="ON155" s="11">
        <v>0</v>
      </c>
      <c r="OO155" s="11">
        <v>4282</v>
      </c>
      <c r="OP155" s="11">
        <v>1240078</v>
      </c>
      <c r="OQ155" s="150">
        <v>0</v>
      </c>
      <c r="OR155" s="11">
        <v>0</v>
      </c>
      <c r="OS155" s="11">
        <v>0</v>
      </c>
      <c r="OT155" s="11">
        <v>0</v>
      </c>
      <c r="OU155" s="11">
        <v>-239927</v>
      </c>
      <c r="OV155" s="11">
        <v>1852959</v>
      </c>
      <c r="OW155" s="11">
        <v>1613032</v>
      </c>
      <c r="OX155" s="11">
        <v>2853110</v>
      </c>
      <c r="OY155" s="11">
        <v>2383806</v>
      </c>
      <c r="OZ155" s="11">
        <v>469304</v>
      </c>
      <c r="PA155" s="11">
        <v>0</v>
      </c>
      <c r="PB155" s="11">
        <v>2853110</v>
      </c>
    </row>
    <row r="156" spans="1:418" ht="15" customHeight="1">
      <c r="A156" s="8" t="s">
        <v>579</v>
      </c>
      <c r="B156" s="9" t="s">
        <v>152</v>
      </c>
      <c r="C156" s="10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  <c r="CE156" s="10">
        <v>0</v>
      </c>
      <c r="CF156" s="10">
        <v>0</v>
      </c>
      <c r="CG156" s="10">
        <v>0</v>
      </c>
      <c r="CH156" s="10">
        <v>0</v>
      </c>
      <c r="CI156" s="10">
        <v>184</v>
      </c>
      <c r="CJ156" s="10">
        <v>13018</v>
      </c>
      <c r="CK156" s="10">
        <v>0</v>
      </c>
      <c r="CL156" s="10">
        <v>37573</v>
      </c>
      <c r="CM156" s="10">
        <v>2102</v>
      </c>
      <c r="CN156" s="10">
        <v>19877</v>
      </c>
      <c r="CO156" s="10">
        <v>0</v>
      </c>
      <c r="CP156" s="10">
        <v>0</v>
      </c>
      <c r="CQ156" s="10">
        <v>0</v>
      </c>
      <c r="CR156" s="10">
        <v>39594</v>
      </c>
      <c r="CS156" s="10">
        <v>16273</v>
      </c>
      <c r="CT156" s="10">
        <v>0</v>
      </c>
      <c r="CU156" s="10">
        <v>0</v>
      </c>
      <c r="CV156" s="10">
        <v>0</v>
      </c>
      <c r="CW156" s="10">
        <v>0</v>
      </c>
      <c r="CX156" s="10">
        <v>0</v>
      </c>
      <c r="CY156" s="10">
        <v>0</v>
      </c>
      <c r="CZ156" s="10">
        <v>0</v>
      </c>
      <c r="DA156" s="10">
        <v>0</v>
      </c>
      <c r="DB156" s="10">
        <v>0</v>
      </c>
      <c r="DC156" s="10">
        <v>10135</v>
      </c>
      <c r="DD156" s="10">
        <v>108472</v>
      </c>
      <c r="DE156" s="10">
        <v>0</v>
      </c>
      <c r="DF156" s="10">
        <v>0</v>
      </c>
      <c r="DG156" s="10">
        <v>8</v>
      </c>
      <c r="DH156" s="10">
        <v>0</v>
      </c>
      <c r="DI156" s="10">
        <v>0</v>
      </c>
      <c r="DJ156" s="10">
        <v>0</v>
      </c>
      <c r="DK156" s="10">
        <v>59</v>
      </c>
      <c r="DL156" s="10">
        <v>0</v>
      </c>
      <c r="DM156" s="10">
        <v>0</v>
      </c>
      <c r="DN156" s="10">
        <v>0</v>
      </c>
      <c r="DO156" s="10">
        <v>0</v>
      </c>
      <c r="DP156" s="10">
        <v>0</v>
      </c>
      <c r="DQ156" s="10">
        <v>0</v>
      </c>
      <c r="DR156" s="10">
        <v>0</v>
      </c>
      <c r="DS156" s="10">
        <v>0</v>
      </c>
      <c r="DT156" s="10">
        <v>1043</v>
      </c>
      <c r="DU156" s="10">
        <v>617</v>
      </c>
      <c r="DV156" s="10">
        <v>0</v>
      </c>
      <c r="DW156" s="10">
        <v>44</v>
      </c>
      <c r="DX156" s="10">
        <v>0</v>
      </c>
      <c r="DY156" s="10">
        <v>0</v>
      </c>
      <c r="DZ156" s="10">
        <v>0</v>
      </c>
      <c r="EA156" s="10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58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0</v>
      </c>
      <c r="GS156" s="10">
        <v>0</v>
      </c>
      <c r="GT156" s="10">
        <v>0</v>
      </c>
      <c r="GU156" s="11">
        <v>0</v>
      </c>
      <c r="GV156" s="11">
        <v>0</v>
      </c>
      <c r="GW156" s="11">
        <v>0</v>
      </c>
      <c r="GX156" s="11">
        <v>0</v>
      </c>
      <c r="GY156" s="11">
        <v>0</v>
      </c>
      <c r="GZ156" s="11">
        <v>0</v>
      </c>
      <c r="HA156" s="11">
        <v>0</v>
      </c>
      <c r="HB156" s="11">
        <v>0</v>
      </c>
      <c r="HC156" s="11">
        <v>0</v>
      </c>
      <c r="HD156" s="11">
        <v>0</v>
      </c>
      <c r="HE156" s="11">
        <v>0</v>
      </c>
      <c r="HF156" s="11">
        <v>0</v>
      </c>
      <c r="HG156" s="11">
        <v>0</v>
      </c>
      <c r="HH156" s="11">
        <v>0</v>
      </c>
      <c r="HI156" s="11">
        <v>0</v>
      </c>
      <c r="HJ156" s="11">
        <v>0</v>
      </c>
      <c r="HK156" s="11">
        <v>0</v>
      </c>
      <c r="HL156" s="11">
        <v>0</v>
      </c>
      <c r="HM156" s="11">
        <v>0</v>
      </c>
      <c r="HN156" s="11">
        <v>0</v>
      </c>
      <c r="HO156" s="11">
        <v>0</v>
      </c>
      <c r="HP156" s="11">
        <v>0</v>
      </c>
      <c r="HQ156" s="11">
        <v>0</v>
      </c>
      <c r="HR156" s="11">
        <v>0</v>
      </c>
      <c r="HS156" s="11">
        <v>0</v>
      </c>
      <c r="HT156" s="11">
        <v>0</v>
      </c>
      <c r="HU156" s="11">
        <v>0</v>
      </c>
      <c r="HV156" s="11">
        <v>0</v>
      </c>
      <c r="HW156" s="11">
        <v>0</v>
      </c>
      <c r="HX156" s="11">
        <v>0</v>
      </c>
      <c r="HY156" s="11">
        <v>0</v>
      </c>
      <c r="HZ156" s="11">
        <v>0</v>
      </c>
      <c r="IA156" s="11">
        <v>0</v>
      </c>
      <c r="IB156" s="11">
        <v>0</v>
      </c>
      <c r="IC156" s="11">
        <v>0</v>
      </c>
      <c r="ID156" s="11">
        <v>0</v>
      </c>
      <c r="IE156" s="11">
        <v>0</v>
      </c>
      <c r="IF156" s="11">
        <v>0</v>
      </c>
      <c r="IG156" s="11">
        <v>0</v>
      </c>
      <c r="IH156" s="11">
        <v>0</v>
      </c>
      <c r="II156" s="11">
        <v>0</v>
      </c>
      <c r="IJ156" s="11">
        <v>0</v>
      </c>
      <c r="IK156" s="11">
        <v>0</v>
      </c>
      <c r="IL156" s="11">
        <v>0</v>
      </c>
      <c r="IM156" s="11">
        <v>0</v>
      </c>
      <c r="IN156" s="11">
        <v>0</v>
      </c>
      <c r="IO156" s="11">
        <v>0</v>
      </c>
      <c r="IP156" s="11">
        <v>0</v>
      </c>
      <c r="IQ156" s="11">
        <v>0</v>
      </c>
      <c r="IR156" s="11">
        <v>0</v>
      </c>
      <c r="IS156" s="11">
        <v>0</v>
      </c>
      <c r="IT156" s="11">
        <v>0</v>
      </c>
      <c r="IU156" s="11">
        <v>0</v>
      </c>
      <c r="IV156" s="11">
        <v>0</v>
      </c>
      <c r="IW156" s="11">
        <v>0</v>
      </c>
      <c r="IX156" s="11">
        <v>0</v>
      </c>
      <c r="IY156" s="11">
        <v>0</v>
      </c>
      <c r="IZ156" s="11">
        <v>0</v>
      </c>
      <c r="JA156" s="11">
        <v>0</v>
      </c>
      <c r="JB156" s="11">
        <v>0</v>
      </c>
      <c r="JC156" s="11">
        <v>0</v>
      </c>
      <c r="JD156" s="11">
        <v>0</v>
      </c>
      <c r="JE156" s="11">
        <v>0</v>
      </c>
      <c r="JF156" s="11">
        <v>0</v>
      </c>
      <c r="JG156" s="11">
        <v>0</v>
      </c>
      <c r="JH156" s="11">
        <v>0</v>
      </c>
      <c r="JI156" s="11">
        <v>0</v>
      </c>
      <c r="JJ156" s="11">
        <v>0</v>
      </c>
      <c r="JK156" s="11">
        <v>0</v>
      </c>
      <c r="JL156" s="11">
        <v>0</v>
      </c>
      <c r="JM156" s="11">
        <v>0</v>
      </c>
      <c r="JN156" s="11">
        <v>0</v>
      </c>
      <c r="JO156" s="11">
        <v>0</v>
      </c>
      <c r="JP156" s="11">
        <v>0</v>
      </c>
      <c r="JQ156" s="11">
        <v>0</v>
      </c>
      <c r="JR156" s="11">
        <v>0</v>
      </c>
      <c r="JS156" s="11">
        <v>0</v>
      </c>
      <c r="JT156" s="11">
        <v>0</v>
      </c>
      <c r="JU156" s="11">
        <v>0</v>
      </c>
      <c r="JV156" s="11">
        <v>0</v>
      </c>
      <c r="JW156" s="11">
        <v>0</v>
      </c>
      <c r="JX156" s="11">
        <v>0</v>
      </c>
      <c r="JY156" s="11">
        <v>0</v>
      </c>
      <c r="JZ156" s="11">
        <v>0</v>
      </c>
      <c r="KA156" s="11">
        <v>0</v>
      </c>
      <c r="KB156" s="11">
        <v>0</v>
      </c>
      <c r="KC156" s="11">
        <v>0</v>
      </c>
      <c r="KD156" s="11">
        <v>0</v>
      </c>
      <c r="KE156" s="11">
        <v>0</v>
      </c>
      <c r="KF156" s="11">
        <v>0</v>
      </c>
      <c r="KG156" s="11">
        <v>0</v>
      </c>
      <c r="KH156" s="11">
        <v>0</v>
      </c>
      <c r="KI156" s="11">
        <v>0</v>
      </c>
      <c r="KJ156" s="11">
        <v>0</v>
      </c>
      <c r="KK156" s="11">
        <v>0</v>
      </c>
      <c r="KL156" s="11">
        <v>389</v>
      </c>
      <c r="KM156" s="11">
        <v>64345</v>
      </c>
      <c r="KN156" s="11">
        <v>0</v>
      </c>
      <c r="KO156" s="11">
        <v>0</v>
      </c>
      <c r="KP156" s="11">
        <v>0</v>
      </c>
      <c r="KQ156" s="11">
        <v>0</v>
      </c>
      <c r="KR156" s="11">
        <v>0</v>
      </c>
      <c r="KS156" s="11">
        <v>0</v>
      </c>
      <c r="KT156" s="11">
        <v>0</v>
      </c>
      <c r="KU156" s="11">
        <v>0</v>
      </c>
      <c r="KV156" s="11">
        <v>0</v>
      </c>
      <c r="KW156" s="11">
        <v>0</v>
      </c>
      <c r="KX156" s="11">
        <v>0</v>
      </c>
      <c r="KY156" s="11">
        <v>0</v>
      </c>
      <c r="KZ156" s="11">
        <v>0</v>
      </c>
      <c r="LA156" s="11">
        <v>0</v>
      </c>
      <c r="LB156" s="11">
        <v>0</v>
      </c>
      <c r="LC156" s="11">
        <v>0</v>
      </c>
      <c r="LD156" s="11">
        <v>0</v>
      </c>
      <c r="LE156" s="11">
        <v>0</v>
      </c>
      <c r="LF156" s="11">
        <v>0</v>
      </c>
      <c r="LG156" s="11">
        <v>0</v>
      </c>
      <c r="LH156" s="11">
        <v>0</v>
      </c>
      <c r="LI156" s="11">
        <v>0</v>
      </c>
      <c r="LJ156" s="11">
        <v>0</v>
      </c>
      <c r="LK156" s="11">
        <v>0</v>
      </c>
      <c r="LL156" s="11">
        <v>0</v>
      </c>
      <c r="LM156" s="11">
        <v>0</v>
      </c>
      <c r="LN156" s="11">
        <v>0</v>
      </c>
      <c r="LO156" s="11">
        <v>0</v>
      </c>
      <c r="LP156" s="11">
        <v>0</v>
      </c>
      <c r="LQ156" s="11">
        <v>0</v>
      </c>
      <c r="LR156" s="11">
        <v>0</v>
      </c>
      <c r="LS156" s="11">
        <v>0</v>
      </c>
      <c r="LT156" s="11">
        <v>0</v>
      </c>
      <c r="LU156" s="11">
        <v>0</v>
      </c>
      <c r="LV156" s="11">
        <v>0</v>
      </c>
      <c r="LW156" s="11">
        <v>0</v>
      </c>
      <c r="LX156" s="11">
        <v>0</v>
      </c>
      <c r="LY156" s="11">
        <v>0</v>
      </c>
      <c r="LZ156" s="11">
        <v>0</v>
      </c>
      <c r="MA156" s="11">
        <v>0</v>
      </c>
      <c r="MB156" s="11">
        <v>0</v>
      </c>
      <c r="MC156" s="11">
        <v>0</v>
      </c>
      <c r="MD156" s="11">
        <v>0</v>
      </c>
      <c r="ME156" s="11">
        <v>0</v>
      </c>
      <c r="MF156" s="11">
        <v>0</v>
      </c>
      <c r="MG156" s="11">
        <v>0</v>
      </c>
      <c r="MH156" s="11">
        <v>0</v>
      </c>
      <c r="MI156" s="11">
        <v>0</v>
      </c>
      <c r="MJ156" s="11">
        <v>0</v>
      </c>
      <c r="MK156" s="11">
        <v>0</v>
      </c>
      <c r="ML156" s="11">
        <v>0</v>
      </c>
      <c r="MM156" s="11">
        <v>0</v>
      </c>
      <c r="MN156" s="11">
        <v>0</v>
      </c>
      <c r="MO156" s="11">
        <v>0</v>
      </c>
      <c r="MP156" s="11">
        <v>0</v>
      </c>
      <c r="MQ156" s="11">
        <v>0</v>
      </c>
      <c r="MR156" s="11">
        <v>0</v>
      </c>
      <c r="MS156" s="11">
        <v>0</v>
      </c>
      <c r="MT156" s="11">
        <v>0</v>
      </c>
      <c r="MU156" s="11">
        <v>27</v>
      </c>
      <c r="MV156" s="11">
        <v>6</v>
      </c>
      <c r="MW156" s="11">
        <v>0</v>
      </c>
      <c r="MX156" s="11">
        <v>0</v>
      </c>
      <c r="MY156" s="11">
        <v>0</v>
      </c>
      <c r="MZ156" s="11">
        <v>0</v>
      </c>
      <c r="NA156" s="11">
        <v>0</v>
      </c>
      <c r="NB156" s="11">
        <v>0</v>
      </c>
      <c r="NC156" s="11">
        <v>0</v>
      </c>
      <c r="ND156" s="11">
        <v>0</v>
      </c>
      <c r="NE156" s="11">
        <v>0</v>
      </c>
      <c r="NF156" s="11">
        <v>0</v>
      </c>
      <c r="NG156" s="11">
        <v>0</v>
      </c>
      <c r="NH156" s="11">
        <v>0</v>
      </c>
      <c r="NI156" s="11">
        <v>0</v>
      </c>
      <c r="NJ156" s="11">
        <v>0</v>
      </c>
      <c r="NK156" s="11">
        <v>0</v>
      </c>
      <c r="NL156" s="11">
        <v>0</v>
      </c>
      <c r="NM156" s="11">
        <v>0</v>
      </c>
      <c r="NN156" s="11">
        <v>0</v>
      </c>
      <c r="NO156" s="11">
        <v>0</v>
      </c>
      <c r="NP156" s="11">
        <v>0</v>
      </c>
      <c r="NQ156" s="11">
        <v>0</v>
      </c>
      <c r="NR156" s="11">
        <v>0</v>
      </c>
      <c r="NS156" s="11">
        <v>0</v>
      </c>
      <c r="NT156" s="11">
        <v>0</v>
      </c>
      <c r="NU156" s="11">
        <v>0</v>
      </c>
      <c r="NV156" s="11">
        <v>0</v>
      </c>
      <c r="NW156" s="11">
        <v>0</v>
      </c>
      <c r="NX156" s="11">
        <v>0</v>
      </c>
      <c r="NY156" s="11">
        <v>0</v>
      </c>
      <c r="NZ156" s="11">
        <v>0</v>
      </c>
      <c r="OA156" s="11">
        <v>0</v>
      </c>
      <c r="OB156" s="11">
        <v>0</v>
      </c>
      <c r="OC156" s="11">
        <v>0</v>
      </c>
      <c r="OD156" s="11">
        <v>0</v>
      </c>
      <c r="OE156" s="11">
        <v>0</v>
      </c>
      <c r="OF156" s="11">
        <v>0</v>
      </c>
      <c r="OG156" s="11">
        <v>0</v>
      </c>
      <c r="OH156" s="11">
        <v>0</v>
      </c>
      <c r="OI156" s="11">
        <v>0</v>
      </c>
      <c r="OJ156" s="11">
        <v>0</v>
      </c>
      <c r="OK156" s="11">
        <v>0</v>
      </c>
      <c r="OL156" s="11">
        <v>0</v>
      </c>
      <c r="OM156" s="11">
        <v>0</v>
      </c>
      <c r="ON156" s="11">
        <v>0</v>
      </c>
      <c r="OO156" s="11">
        <v>885</v>
      </c>
      <c r="OP156" s="11">
        <v>314651</v>
      </c>
      <c r="OQ156" s="150">
        <v>0</v>
      </c>
      <c r="OR156" s="11">
        <v>0</v>
      </c>
      <c r="OS156" s="11">
        <v>0</v>
      </c>
      <c r="OT156" s="11">
        <v>0</v>
      </c>
      <c r="OU156" s="11">
        <v>-89668</v>
      </c>
      <c r="OV156" s="11">
        <v>3279</v>
      </c>
      <c r="OW156" s="11">
        <v>-86389</v>
      </c>
      <c r="OX156" s="11">
        <v>228262</v>
      </c>
      <c r="OY156" s="11">
        <v>19848</v>
      </c>
      <c r="OZ156" s="11">
        <v>208414</v>
      </c>
      <c r="PA156" s="11">
        <v>0</v>
      </c>
      <c r="PB156" s="11">
        <v>228262</v>
      </c>
    </row>
    <row r="157" spans="1:418" ht="15" customHeight="1">
      <c r="A157" s="8" t="s">
        <v>580</v>
      </c>
      <c r="B157" s="9" t="s">
        <v>153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  <c r="CB157" s="10">
        <v>0</v>
      </c>
      <c r="CC157" s="10">
        <v>0</v>
      </c>
      <c r="CD157" s="10">
        <v>0</v>
      </c>
      <c r="CE157" s="10">
        <v>0</v>
      </c>
      <c r="CF157" s="10">
        <v>0</v>
      </c>
      <c r="CG157" s="10">
        <v>0</v>
      </c>
      <c r="CH157" s="10">
        <v>0</v>
      </c>
      <c r="CI157" s="10">
        <v>16452</v>
      </c>
      <c r="CJ157" s="10">
        <v>89630</v>
      </c>
      <c r="CK157" s="10">
        <v>0</v>
      </c>
      <c r="CL157" s="10">
        <v>1778</v>
      </c>
      <c r="CM157" s="10">
        <v>160384</v>
      </c>
      <c r="CN157" s="10">
        <v>160638</v>
      </c>
      <c r="CO157" s="10">
        <v>6888</v>
      </c>
      <c r="CP157" s="10">
        <v>751</v>
      </c>
      <c r="CQ157" s="10">
        <v>2035</v>
      </c>
      <c r="CR157" s="10">
        <v>0</v>
      </c>
      <c r="CS157" s="10">
        <v>675182</v>
      </c>
      <c r="CT157" s="10">
        <v>79817</v>
      </c>
      <c r="CU157" s="10">
        <v>111052</v>
      </c>
      <c r="CV157" s="10">
        <v>0</v>
      </c>
      <c r="CW157" s="10">
        <v>64659</v>
      </c>
      <c r="CX157" s="10">
        <v>0</v>
      </c>
      <c r="CY157" s="10">
        <v>0</v>
      </c>
      <c r="CZ157" s="10">
        <v>0</v>
      </c>
      <c r="DA157" s="10">
        <v>0</v>
      </c>
      <c r="DB157" s="10">
        <v>0</v>
      </c>
      <c r="DC157" s="10">
        <v>54616</v>
      </c>
      <c r="DD157" s="10">
        <v>236121</v>
      </c>
      <c r="DE157" s="10">
        <v>57837</v>
      </c>
      <c r="DF157" s="10">
        <v>0</v>
      </c>
      <c r="DG157" s="10">
        <v>6767</v>
      </c>
      <c r="DH157" s="10">
        <v>1827</v>
      </c>
      <c r="DI157" s="10">
        <v>0</v>
      </c>
      <c r="DJ157" s="10">
        <v>0</v>
      </c>
      <c r="DK157" s="10">
        <v>0</v>
      </c>
      <c r="DL157" s="10">
        <v>0</v>
      </c>
      <c r="DM157" s="10">
        <v>0</v>
      </c>
      <c r="DN157" s="10">
        <v>0</v>
      </c>
      <c r="DO157" s="10">
        <v>0</v>
      </c>
      <c r="DP157" s="10">
        <v>0</v>
      </c>
      <c r="DQ157" s="10">
        <v>0</v>
      </c>
      <c r="DR157" s="10">
        <v>0</v>
      </c>
      <c r="DS157" s="10">
        <v>0</v>
      </c>
      <c r="DT157" s="10">
        <v>0</v>
      </c>
      <c r="DU157" s="10">
        <v>0</v>
      </c>
      <c r="DV157" s="10">
        <v>0</v>
      </c>
      <c r="DW157" s="10">
        <v>0</v>
      </c>
      <c r="DX157" s="10">
        <v>0</v>
      </c>
      <c r="DY157" s="10">
        <v>11809</v>
      </c>
      <c r="DZ157" s="10">
        <v>304</v>
      </c>
      <c r="EA157" s="10">
        <v>0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4264</v>
      </c>
      <c r="EX157" s="10">
        <v>0</v>
      </c>
      <c r="EY157" s="10">
        <v>0</v>
      </c>
      <c r="EZ157" s="10">
        <v>0</v>
      </c>
      <c r="FA157" s="10">
        <v>0</v>
      </c>
      <c r="FB157" s="10">
        <v>336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1906</v>
      </c>
      <c r="FL157" s="10">
        <v>99074</v>
      </c>
      <c r="FM157" s="10">
        <v>31616</v>
      </c>
      <c r="FN157" s="10">
        <v>0</v>
      </c>
      <c r="FO157" s="10">
        <v>0</v>
      </c>
      <c r="FP157" s="10">
        <v>1100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1072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58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1">
        <v>0</v>
      </c>
      <c r="GV157" s="11">
        <v>0</v>
      </c>
      <c r="GW157" s="11">
        <v>0</v>
      </c>
      <c r="GX157" s="11">
        <v>0</v>
      </c>
      <c r="GY157" s="11">
        <v>0</v>
      </c>
      <c r="GZ157" s="11">
        <v>0</v>
      </c>
      <c r="HA157" s="11">
        <v>0</v>
      </c>
      <c r="HB157" s="11">
        <v>0</v>
      </c>
      <c r="HC157" s="11">
        <v>0</v>
      </c>
      <c r="HD157" s="11">
        <v>0</v>
      </c>
      <c r="HE157" s="11">
        <v>0</v>
      </c>
      <c r="HF157" s="11">
        <v>0</v>
      </c>
      <c r="HG157" s="11">
        <v>0</v>
      </c>
      <c r="HH157" s="11">
        <v>0</v>
      </c>
      <c r="HI157" s="11">
        <v>0</v>
      </c>
      <c r="HJ157" s="11">
        <v>0</v>
      </c>
      <c r="HK157" s="11">
        <v>0</v>
      </c>
      <c r="HL157" s="11">
        <v>0</v>
      </c>
      <c r="HM157" s="11">
        <v>0</v>
      </c>
      <c r="HN157" s="11">
        <v>0</v>
      </c>
      <c r="HO157" s="11">
        <v>0</v>
      </c>
      <c r="HP157" s="11">
        <v>0</v>
      </c>
      <c r="HQ157" s="11">
        <v>0</v>
      </c>
      <c r="HR157" s="11">
        <v>0</v>
      </c>
      <c r="HS157" s="11">
        <v>0</v>
      </c>
      <c r="HT157" s="11">
        <v>0</v>
      </c>
      <c r="HU157" s="11">
        <v>0</v>
      </c>
      <c r="HV157" s="11">
        <v>0</v>
      </c>
      <c r="HW157" s="11">
        <v>0</v>
      </c>
      <c r="HX157" s="11">
        <v>0</v>
      </c>
      <c r="HY157" s="11">
        <v>0</v>
      </c>
      <c r="HZ157" s="11">
        <v>0</v>
      </c>
      <c r="IA157" s="11">
        <v>0</v>
      </c>
      <c r="IB157" s="11">
        <v>0</v>
      </c>
      <c r="IC157" s="11">
        <v>0</v>
      </c>
      <c r="ID157" s="11">
        <v>0</v>
      </c>
      <c r="IE157" s="11">
        <v>0</v>
      </c>
      <c r="IF157" s="11">
        <v>0</v>
      </c>
      <c r="IG157" s="11">
        <v>0</v>
      </c>
      <c r="IH157" s="11">
        <v>0</v>
      </c>
      <c r="II157" s="11">
        <v>0</v>
      </c>
      <c r="IJ157" s="11">
        <v>0</v>
      </c>
      <c r="IK157" s="11">
        <v>0</v>
      </c>
      <c r="IL157" s="11">
        <v>5394</v>
      </c>
      <c r="IM157" s="11">
        <v>4805</v>
      </c>
      <c r="IN157" s="11">
        <v>0</v>
      </c>
      <c r="IO157" s="11">
        <v>0</v>
      </c>
      <c r="IP157" s="11">
        <v>0</v>
      </c>
      <c r="IQ157" s="11">
        <v>0</v>
      </c>
      <c r="IR157" s="11">
        <v>0</v>
      </c>
      <c r="IS157" s="11">
        <v>0</v>
      </c>
      <c r="IT157" s="11">
        <v>0</v>
      </c>
      <c r="IU157" s="11">
        <v>0</v>
      </c>
      <c r="IV157" s="11">
        <v>0</v>
      </c>
      <c r="IW157" s="11">
        <v>0</v>
      </c>
      <c r="IX157" s="11">
        <v>0</v>
      </c>
      <c r="IY157" s="11">
        <v>0</v>
      </c>
      <c r="IZ157" s="11">
        <v>0</v>
      </c>
      <c r="JA157" s="11">
        <v>0</v>
      </c>
      <c r="JB157" s="11">
        <v>0</v>
      </c>
      <c r="JC157" s="11">
        <v>0</v>
      </c>
      <c r="JD157" s="11">
        <v>0</v>
      </c>
      <c r="JE157" s="11">
        <v>0</v>
      </c>
      <c r="JF157" s="11">
        <v>0</v>
      </c>
      <c r="JG157" s="11">
        <v>0</v>
      </c>
      <c r="JH157" s="11">
        <v>0</v>
      </c>
      <c r="JI157" s="11">
        <v>0</v>
      </c>
      <c r="JJ157" s="11">
        <v>0</v>
      </c>
      <c r="JK157" s="11">
        <v>0</v>
      </c>
      <c r="JL157" s="11">
        <v>0</v>
      </c>
      <c r="JM157" s="11">
        <v>0</v>
      </c>
      <c r="JN157" s="11">
        <v>0</v>
      </c>
      <c r="JO157" s="11">
        <v>0</v>
      </c>
      <c r="JP157" s="11">
        <v>0</v>
      </c>
      <c r="JQ157" s="11">
        <v>0</v>
      </c>
      <c r="JR157" s="11">
        <v>0</v>
      </c>
      <c r="JS157" s="11">
        <v>0</v>
      </c>
      <c r="JT157" s="11">
        <v>0</v>
      </c>
      <c r="JU157" s="11">
        <v>1898</v>
      </c>
      <c r="JV157" s="11">
        <v>0</v>
      </c>
      <c r="JW157" s="11">
        <v>0</v>
      </c>
      <c r="JX157" s="11">
        <v>0</v>
      </c>
      <c r="JY157" s="11">
        <v>0</v>
      </c>
      <c r="JZ157" s="11">
        <v>0</v>
      </c>
      <c r="KA157" s="11">
        <v>0</v>
      </c>
      <c r="KB157" s="11">
        <v>0</v>
      </c>
      <c r="KC157" s="11">
        <v>0</v>
      </c>
      <c r="KD157" s="11">
        <v>874</v>
      </c>
      <c r="KE157" s="11">
        <v>293</v>
      </c>
      <c r="KF157" s="11">
        <v>1073</v>
      </c>
      <c r="KG157" s="11">
        <v>1395</v>
      </c>
      <c r="KH157" s="11">
        <v>33637</v>
      </c>
      <c r="KI157" s="11">
        <v>0</v>
      </c>
      <c r="KJ157" s="11">
        <v>0</v>
      </c>
      <c r="KK157" s="11">
        <v>0</v>
      </c>
      <c r="KL157" s="11">
        <v>7365</v>
      </c>
      <c r="KM157" s="11">
        <v>10475</v>
      </c>
      <c r="KN157" s="11">
        <v>0</v>
      </c>
      <c r="KO157" s="11">
        <v>0</v>
      </c>
      <c r="KP157" s="11">
        <v>0</v>
      </c>
      <c r="KQ157" s="11">
        <v>0</v>
      </c>
      <c r="KR157" s="11">
        <v>0</v>
      </c>
      <c r="KS157" s="11">
        <v>0</v>
      </c>
      <c r="KT157" s="11">
        <v>0</v>
      </c>
      <c r="KU157" s="11">
        <v>0</v>
      </c>
      <c r="KV157" s="11">
        <v>0</v>
      </c>
      <c r="KW157" s="11">
        <v>0</v>
      </c>
      <c r="KX157" s="11">
        <v>0</v>
      </c>
      <c r="KY157" s="11">
        <v>0</v>
      </c>
      <c r="KZ157" s="11">
        <v>0</v>
      </c>
      <c r="LA157" s="11">
        <v>0</v>
      </c>
      <c r="LB157" s="11">
        <v>0</v>
      </c>
      <c r="LC157" s="11">
        <v>0</v>
      </c>
      <c r="LD157" s="11">
        <v>0</v>
      </c>
      <c r="LE157" s="11">
        <v>0</v>
      </c>
      <c r="LF157" s="11">
        <v>0</v>
      </c>
      <c r="LG157" s="11">
        <v>0</v>
      </c>
      <c r="LH157" s="11">
        <v>0</v>
      </c>
      <c r="LI157" s="11">
        <v>0</v>
      </c>
      <c r="LJ157" s="11">
        <v>0</v>
      </c>
      <c r="LK157" s="11">
        <v>0</v>
      </c>
      <c r="LL157" s="11">
        <v>0</v>
      </c>
      <c r="LM157" s="11">
        <v>0</v>
      </c>
      <c r="LN157" s="11">
        <v>0</v>
      </c>
      <c r="LO157" s="11">
        <v>0</v>
      </c>
      <c r="LP157" s="11">
        <v>0</v>
      </c>
      <c r="LQ157" s="11">
        <v>0</v>
      </c>
      <c r="LR157" s="11">
        <v>0</v>
      </c>
      <c r="LS157" s="11">
        <v>0</v>
      </c>
      <c r="LT157" s="11">
        <v>0</v>
      </c>
      <c r="LU157" s="11">
        <v>0</v>
      </c>
      <c r="LV157" s="11">
        <v>0</v>
      </c>
      <c r="LW157" s="11">
        <v>0</v>
      </c>
      <c r="LX157" s="11">
        <v>0</v>
      </c>
      <c r="LY157" s="11">
        <v>0</v>
      </c>
      <c r="LZ157" s="11">
        <v>0</v>
      </c>
      <c r="MA157" s="11">
        <v>0</v>
      </c>
      <c r="MB157" s="11">
        <v>0</v>
      </c>
      <c r="MC157" s="11">
        <v>0</v>
      </c>
      <c r="MD157" s="11">
        <v>0</v>
      </c>
      <c r="ME157" s="11">
        <v>0</v>
      </c>
      <c r="MF157" s="11">
        <v>0</v>
      </c>
      <c r="MG157" s="11">
        <v>0</v>
      </c>
      <c r="MH157" s="11">
        <v>0</v>
      </c>
      <c r="MI157" s="11">
        <v>0</v>
      </c>
      <c r="MJ157" s="11">
        <v>0</v>
      </c>
      <c r="MK157" s="11">
        <v>0</v>
      </c>
      <c r="ML157" s="11">
        <v>0</v>
      </c>
      <c r="MM157" s="11">
        <v>0</v>
      </c>
      <c r="MN157" s="11">
        <v>0</v>
      </c>
      <c r="MO157" s="11">
        <v>0</v>
      </c>
      <c r="MP157" s="11">
        <v>0</v>
      </c>
      <c r="MQ157" s="11">
        <v>0</v>
      </c>
      <c r="MR157" s="11">
        <v>0</v>
      </c>
      <c r="MS157" s="11">
        <v>0</v>
      </c>
      <c r="MT157" s="11">
        <v>0</v>
      </c>
      <c r="MU157" s="11">
        <v>126</v>
      </c>
      <c r="MV157" s="11">
        <v>23</v>
      </c>
      <c r="MW157" s="11">
        <v>0</v>
      </c>
      <c r="MX157" s="11">
        <v>1926</v>
      </c>
      <c r="MY157" s="11">
        <v>0</v>
      </c>
      <c r="MZ157" s="11">
        <v>0</v>
      </c>
      <c r="NA157" s="11">
        <v>0</v>
      </c>
      <c r="NB157" s="11">
        <v>0</v>
      </c>
      <c r="NC157" s="11">
        <v>0</v>
      </c>
      <c r="ND157" s="11">
        <v>0</v>
      </c>
      <c r="NE157" s="11">
        <v>0</v>
      </c>
      <c r="NF157" s="11">
        <v>0</v>
      </c>
      <c r="NG157" s="11">
        <v>0</v>
      </c>
      <c r="NH157" s="11">
        <v>0</v>
      </c>
      <c r="NI157" s="11">
        <v>0</v>
      </c>
      <c r="NJ157" s="11">
        <v>335</v>
      </c>
      <c r="NK157" s="11">
        <v>9</v>
      </c>
      <c r="NL157" s="11">
        <v>0</v>
      </c>
      <c r="NM157" s="11">
        <v>0</v>
      </c>
      <c r="NN157" s="11">
        <v>0</v>
      </c>
      <c r="NO157" s="11">
        <v>0</v>
      </c>
      <c r="NP157" s="11">
        <v>0</v>
      </c>
      <c r="NQ157" s="11">
        <v>0</v>
      </c>
      <c r="NR157" s="11">
        <v>0</v>
      </c>
      <c r="NS157" s="11">
        <v>0</v>
      </c>
      <c r="NT157" s="11">
        <v>0</v>
      </c>
      <c r="NU157" s="11">
        <v>0</v>
      </c>
      <c r="NV157" s="11">
        <v>0</v>
      </c>
      <c r="NW157" s="11">
        <v>0</v>
      </c>
      <c r="NX157" s="11">
        <v>0</v>
      </c>
      <c r="NY157" s="11">
        <v>0</v>
      </c>
      <c r="NZ157" s="11">
        <v>0</v>
      </c>
      <c r="OA157" s="11">
        <v>0</v>
      </c>
      <c r="OB157" s="11">
        <v>0</v>
      </c>
      <c r="OC157" s="11">
        <v>0</v>
      </c>
      <c r="OD157" s="11">
        <v>0</v>
      </c>
      <c r="OE157" s="11">
        <v>0</v>
      </c>
      <c r="OF157" s="11">
        <v>0</v>
      </c>
      <c r="OG157" s="11">
        <v>0</v>
      </c>
      <c r="OH157" s="11">
        <v>0</v>
      </c>
      <c r="OI157" s="11">
        <v>0</v>
      </c>
      <c r="OJ157" s="11">
        <v>0</v>
      </c>
      <c r="OK157" s="11">
        <v>0</v>
      </c>
      <c r="OL157" s="11">
        <v>0</v>
      </c>
      <c r="OM157" s="11">
        <v>0</v>
      </c>
      <c r="ON157" s="11">
        <v>0</v>
      </c>
      <c r="OO157" s="11">
        <v>4326</v>
      </c>
      <c r="OP157" s="11">
        <v>1951869</v>
      </c>
      <c r="OQ157" s="150">
        <v>0</v>
      </c>
      <c r="OR157" s="11">
        <v>0</v>
      </c>
      <c r="OS157" s="11">
        <v>0</v>
      </c>
      <c r="OT157" s="11">
        <v>0</v>
      </c>
      <c r="OU157" s="11">
        <v>-73323</v>
      </c>
      <c r="OV157" s="11">
        <v>2084332</v>
      </c>
      <c r="OW157" s="11">
        <v>2011009</v>
      </c>
      <c r="OX157" s="11">
        <v>3962878</v>
      </c>
      <c r="OY157" s="11">
        <v>3778751</v>
      </c>
      <c r="OZ157" s="11">
        <v>184127</v>
      </c>
      <c r="PA157" s="11">
        <v>0</v>
      </c>
      <c r="PB157" s="11">
        <v>3962878</v>
      </c>
    </row>
    <row r="158" spans="1:418" ht="15" customHeight="1">
      <c r="A158" s="8" t="s">
        <v>581</v>
      </c>
      <c r="B158" s="9" t="s">
        <v>154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56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28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225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164</v>
      </c>
      <c r="CF158" s="10">
        <v>0</v>
      </c>
      <c r="CG158" s="10">
        <v>461</v>
      </c>
      <c r="CH158" s="10">
        <v>0</v>
      </c>
      <c r="CI158" s="10">
        <v>0</v>
      </c>
      <c r="CJ158" s="10">
        <v>0</v>
      </c>
      <c r="CK158" s="10">
        <v>0</v>
      </c>
      <c r="CL158" s="10">
        <v>0</v>
      </c>
      <c r="CM158" s="10">
        <v>0</v>
      </c>
      <c r="CN158" s="10">
        <v>0</v>
      </c>
      <c r="CO158" s="10">
        <v>0</v>
      </c>
      <c r="CP158" s="10">
        <v>0</v>
      </c>
      <c r="CQ158" s="10">
        <v>0</v>
      </c>
      <c r="CR158" s="10">
        <v>0</v>
      </c>
      <c r="CS158" s="10">
        <v>0</v>
      </c>
      <c r="CT158" s="10">
        <v>0</v>
      </c>
      <c r="CU158" s="10">
        <v>0</v>
      </c>
      <c r="CV158" s="10">
        <v>244</v>
      </c>
      <c r="CW158" s="10">
        <v>0</v>
      </c>
      <c r="CX158" s="10">
        <v>0</v>
      </c>
      <c r="CY158" s="10">
        <v>0</v>
      </c>
      <c r="CZ158" s="10">
        <v>0</v>
      </c>
      <c r="DA158" s="10">
        <v>0</v>
      </c>
      <c r="DB158" s="10">
        <v>0</v>
      </c>
      <c r="DC158" s="10">
        <v>0</v>
      </c>
      <c r="DD158" s="10">
        <v>0</v>
      </c>
      <c r="DE158" s="10">
        <v>0</v>
      </c>
      <c r="DF158" s="10">
        <v>61</v>
      </c>
      <c r="DG158" s="10">
        <v>0</v>
      </c>
      <c r="DH158" s="10">
        <v>0</v>
      </c>
      <c r="DI158" s="10">
        <v>0</v>
      </c>
      <c r="DJ158" s="10">
        <v>0</v>
      </c>
      <c r="DK158" s="10">
        <v>0</v>
      </c>
      <c r="DL158" s="10">
        <v>0</v>
      </c>
      <c r="DM158" s="10">
        <v>0</v>
      </c>
      <c r="DN158" s="10">
        <v>785</v>
      </c>
      <c r="DO158" s="10">
        <v>0</v>
      </c>
      <c r="DP158" s="10">
        <v>0</v>
      </c>
      <c r="DQ158" s="10">
        <v>0</v>
      </c>
      <c r="DR158" s="10">
        <v>0</v>
      </c>
      <c r="DS158" s="10">
        <v>0</v>
      </c>
      <c r="DT158" s="10">
        <v>186</v>
      </c>
      <c r="DU158" s="10">
        <v>8</v>
      </c>
      <c r="DV158" s="10">
        <v>0</v>
      </c>
      <c r="DW158" s="10">
        <v>0</v>
      </c>
      <c r="DX158" s="10">
        <v>0</v>
      </c>
      <c r="DY158" s="10">
        <v>83</v>
      </c>
      <c r="DZ158" s="10">
        <v>0</v>
      </c>
      <c r="EA158" s="10">
        <v>0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287</v>
      </c>
      <c r="EM158" s="10">
        <v>0</v>
      </c>
      <c r="EN158" s="10">
        <v>0</v>
      </c>
      <c r="EO158" s="10">
        <v>14616</v>
      </c>
      <c r="EP158" s="10">
        <v>44</v>
      </c>
      <c r="EQ158" s="10">
        <v>32859</v>
      </c>
      <c r="ER158" s="10">
        <v>3801</v>
      </c>
      <c r="ES158" s="10">
        <v>7527</v>
      </c>
      <c r="ET158" s="10">
        <v>1603</v>
      </c>
      <c r="EU158" s="10">
        <v>1932</v>
      </c>
      <c r="EV158" s="10">
        <v>0</v>
      </c>
      <c r="EW158" s="10">
        <v>301</v>
      </c>
      <c r="EX158" s="10">
        <v>10610</v>
      </c>
      <c r="EY158" s="10">
        <v>460116</v>
      </c>
      <c r="EZ158" s="10">
        <v>6733</v>
      </c>
      <c r="FA158" s="10">
        <v>9024</v>
      </c>
      <c r="FB158" s="10">
        <v>1192</v>
      </c>
      <c r="FC158" s="10">
        <v>957</v>
      </c>
      <c r="FD158" s="10">
        <v>2362</v>
      </c>
      <c r="FE158" s="10">
        <v>2157</v>
      </c>
      <c r="FF158" s="10">
        <v>157</v>
      </c>
      <c r="FG158" s="10">
        <v>991</v>
      </c>
      <c r="FH158" s="10">
        <v>16151</v>
      </c>
      <c r="FI158" s="10">
        <v>19</v>
      </c>
      <c r="FJ158" s="10">
        <v>2801</v>
      </c>
      <c r="FK158" s="10">
        <v>48783</v>
      </c>
      <c r="FL158" s="10">
        <v>746</v>
      </c>
      <c r="FM158" s="10">
        <v>1026</v>
      </c>
      <c r="FN158" s="10">
        <v>0</v>
      </c>
      <c r="FO158" s="10">
        <v>0</v>
      </c>
      <c r="FP158" s="10">
        <v>0</v>
      </c>
      <c r="FQ158" s="10">
        <v>208</v>
      </c>
      <c r="FR158" s="10">
        <v>15</v>
      </c>
      <c r="FS158" s="10">
        <v>21553</v>
      </c>
      <c r="FT158" s="10">
        <v>133</v>
      </c>
      <c r="FU158" s="10">
        <v>0</v>
      </c>
      <c r="FV158" s="10">
        <v>77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58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200</v>
      </c>
      <c r="GN158" s="10">
        <v>342</v>
      </c>
      <c r="GO158" s="10">
        <v>0</v>
      </c>
      <c r="GP158" s="10">
        <v>300</v>
      </c>
      <c r="GQ158" s="10">
        <v>0</v>
      </c>
      <c r="GR158" s="10">
        <v>0</v>
      </c>
      <c r="GS158" s="10">
        <v>0</v>
      </c>
      <c r="GT158" s="10">
        <v>0</v>
      </c>
      <c r="GU158" s="11">
        <v>0</v>
      </c>
      <c r="GV158" s="11">
        <v>0</v>
      </c>
      <c r="GW158" s="11">
        <v>187</v>
      </c>
      <c r="GX158" s="11">
        <v>0</v>
      </c>
      <c r="GY158" s="11">
        <v>0</v>
      </c>
      <c r="GZ158" s="11">
        <v>0</v>
      </c>
      <c r="HA158" s="11">
        <v>0</v>
      </c>
      <c r="HB158" s="11">
        <v>0</v>
      </c>
      <c r="HC158" s="11">
        <v>0</v>
      </c>
      <c r="HD158" s="11">
        <v>0</v>
      </c>
      <c r="HE158" s="11">
        <v>0</v>
      </c>
      <c r="HF158" s="11">
        <v>0</v>
      </c>
      <c r="HG158" s="11">
        <v>0</v>
      </c>
      <c r="HH158" s="11">
        <v>0</v>
      </c>
      <c r="HI158" s="11">
        <v>0</v>
      </c>
      <c r="HJ158" s="11">
        <v>0</v>
      </c>
      <c r="HK158" s="11">
        <v>12031</v>
      </c>
      <c r="HL158" s="11">
        <v>0</v>
      </c>
      <c r="HM158" s="11">
        <v>0</v>
      </c>
      <c r="HN158" s="11">
        <v>0</v>
      </c>
      <c r="HO158" s="11">
        <v>0</v>
      </c>
      <c r="HP158" s="11">
        <v>0</v>
      </c>
      <c r="HQ158" s="11">
        <v>0</v>
      </c>
      <c r="HR158" s="11">
        <v>0</v>
      </c>
      <c r="HS158" s="11">
        <v>0</v>
      </c>
      <c r="HT158" s="11">
        <v>0</v>
      </c>
      <c r="HU158" s="11">
        <v>0</v>
      </c>
      <c r="HV158" s="11">
        <v>0</v>
      </c>
      <c r="HW158" s="11">
        <v>0</v>
      </c>
      <c r="HX158" s="11">
        <v>0</v>
      </c>
      <c r="HY158" s="11">
        <v>0</v>
      </c>
      <c r="HZ158" s="11">
        <v>0</v>
      </c>
      <c r="IA158" s="11">
        <v>0</v>
      </c>
      <c r="IB158" s="11">
        <v>0</v>
      </c>
      <c r="IC158" s="11">
        <v>0</v>
      </c>
      <c r="ID158" s="11">
        <v>0</v>
      </c>
      <c r="IE158" s="11">
        <v>0</v>
      </c>
      <c r="IF158" s="11">
        <v>0</v>
      </c>
      <c r="IG158" s="11">
        <v>359</v>
      </c>
      <c r="IH158" s="11">
        <v>0</v>
      </c>
      <c r="II158" s="11">
        <v>0</v>
      </c>
      <c r="IJ158" s="11">
        <v>0</v>
      </c>
      <c r="IK158" s="11">
        <v>0</v>
      </c>
      <c r="IL158" s="11">
        <v>0</v>
      </c>
      <c r="IM158" s="11">
        <v>6821</v>
      </c>
      <c r="IN158" s="11">
        <v>0</v>
      </c>
      <c r="IO158" s="11">
        <v>1619</v>
      </c>
      <c r="IP158" s="11">
        <v>121</v>
      </c>
      <c r="IQ158" s="11">
        <v>14555</v>
      </c>
      <c r="IR158" s="11">
        <v>3965</v>
      </c>
      <c r="IS158" s="11">
        <v>17785</v>
      </c>
      <c r="IT158" s="11">
        <v>1185</v>
      </c>
      <c r="IU158" s="11">
        <v>0</v>
      </c>
      <c r="IV158" s="11">
        <v>1229</v>
      </c>
      <c r="IW158" s="11">
        <v>556</v>
      </c>
      <c r="IX158" s="11">
        <v>0</v>
      </c>
      <c r="IY158" s="11">
        <v>0</v>
      </c>
      <c r="IZ158" s="11">
        <v>0</v>
      </c>
      <c r="JA158" s="11">
        <v>0</v>
      </c>
      <c r="JB158" s="11">
        <v>0</v>
      </c>
      <c r="JC158" s="11">
        <v>0</v>
      </c>
      <c r="JD158" s="11">
        <v>0</v>
      </c>
      <c r="JE158" s="11">
        <v>0</v>
      </c>
      <c r="JF158" s="11">
        <v>0</v>
      </c>
      <c r="JG158" s="11">
        <v>0</v>
      </c>
      <c r="JH158" s="11">
        <v>0</v>
      </c>
      <c r="JI158" s="11">
        <v>0</v>
      </c>
      <c r="JJ158" s="11">
        <v>0</v>
      </c>
      <c r="JK158" s="11">
        <v>0</v>
      </c>
      <c r="JL158" s="11">
        <v>0</v>
      </c>
      <c r="JM158" s="11">
        <v>366</v>
      </c>
      <c r="JN158" s="11">
        <v>0</v>
      </c>
      <c r="JO158" s="11">
        <v>0</v>
      </c>
      <c r="JP158" s="11">
        <v>0</v>
      </c>
      <c r="JQ158" s="11">
        <v>0</v>
      </c>
      <c r="JR158" s="11">
        <v>0</v>
      </c>
      <c r="JS158" s="11">
        <v>0</v>
      </c>
      <c r="JT158" s="11">
        <v>0</v>
      </c>
      <c r="JU158" s="11">
        <v>896</v>
      </c>
      <c r="JV158" s="11">
        <v>0</v>
      </c>
      <c r="JW158" s="11">
        <v>0</v>
      </c>
      <c r="JX158" s="11">
        <v>0</v>
      </c>
      <c r="JY158" s="11">
        <v>0</v>
      </c>
      <c r="JZ158" s="11">
        <v>0</v>
      </c>
      <c r="KA158" s="11">
        <v>0</v>
      </c>
      <c r="KB158" s="11">
        <v>0</v>
      </c>
      <c r="KC158" s="11">
        <v>0</v>
      </c>
      <c r="KD158" s="11">
        <v>0</v>
      </c>
      <c r="KE158" s="11">
        <v>0</v>
      </c>
      <c r="KF158" s="11">
        <v>0</v>
      </c>
      <c r="KG158" s="11">
        <v>0</v>
      </c>
      <c r="KH158" s="11">
        <v>0</v>
      </c>
      <c r="KI158" s="11">
        <v>1</v>
      </c>
      <c r="KJ158" s="11">
        <v>0</v>
      </c>
      <c r="KK158" s="11">
        <v>12</v>
      </c>
      <c r="KL158" s="11">
        <v>0</v>
      </c>
      <c r="KM158" s="11">
        <v>359</v>
      </c>
      <c r="KN158" s="11">
        <v>0</v>
      </c>
      <c r="KO158" s="11">
        <v>0</v>
      </c>
      <c r="KP158" s="11">
        <v>0</v>
      </c>
      <c r="KQ158" s="11">
        <v>0</v>
      </c>
      <c r="KR158" s="11">
        <v>0</v>
      </c>
      <c r="KS158" s="11">
        <v>0</v>
      </c>
      <c r="KT158" s="11">
        <v>0</v>
      </c>
      <c r="KU158" s="11">
        <v>0</v>
      </c>
      <c r="KV158" s="11">
        <v>0</v>
      </c>
      <c r="KW158" s="11">
        <v>0</v>
      </c>
      <c r="KX158" s="11">
        <v>0</v>
      </c>
      <c r="KY158" s="11">
        <v>0</v>
      </c>
      <c r="KZ158" s="11">
        <v>0</v>
      </c>
      <c r="LA158" s="11">
        <v>0</v>
      </c>
      <c r="LB158" s="11">
        <v>0</v>
      </c>
      <c r="LC158" s="11">
        <v>0</v>
      </c>
      <c r="LD158" s="11">
        <v>0</v>
      </c>
      <c r="LE158" s="11">
        <v>0</v>
      </c>
      <c r="LF158" s="11">
        <v>0</v>
      </c>
      <c r="LG158" s="11">
        <v>0</v>
      </c>
      <c r="LH158" s="11">
        <v>0</v>
      </c>
      <c r="LI158" s="11">
        <v>0</v>
      </c>
      <c r="LJ158" s="11">
        <v>0</v>
      </c>
      <c r="LK158" s="11">
        <v>0</v>
      </c>
      <c r="LL158" s="11">
        <v>0</v>
      </c>
      <c r="LM158" s="11">
        <v>0</v>
      </c>
      <c r="LN158" s="11">
        <v>0</v>
      </c>
      <c r="LO158" s="11">
        <v>0</v>
      </c>
      <c r="LP158" s="11">
        <v>0</v>
      </c>
      <c r="LQ158" s="11">
        <v>0</v>
      </c>
      <c r="LR158" s="11">
        <v>0</v>
      </c>
      <c r="LS158" s="11">
        <v>0</v>
      </c>
      <c r="LT158" s="11">
        <v>0</v>
      </c>
      <c r="LU158" s="11">
        <v>0</v>
      </c>
      <c r="LV158" s="11">
        <v>0</v>
      </c>
      <c r="LW158" s="11">
        <v>82</v>
      </c>
      <c r="LX158" s="11">
        <v>0</v>
      </c>
      <c r="LY158" s="11">
        <v>0</v>
      </c>
      <c r="LZ158" s="11">
        <v>0</v>
      </c>
      <c r="MA158" s="11">
        <v>0</v>
      </c>
      <c r="MB158" s="11">
        <v>0</v>
      </c>
      <c r="MC158" s="11">
        <v>0</v>
      </c>
      <c r="MD158" s="11">
        <v>0</v>
      </c>
      <c r="ME158" s="11">
        <v>0</v>
      </c>
      <c r="MF158" s="11">
        <v>0</v>
      </c>
      <c r="MG158" s="11">
        <v>0</v>
      </c>
      <c r="MH158" s="11">
        <v>0</v>
      </c>
      <c r="MI158" s="11">
        <v>0</v>
      </c>
      <c r="MJ158" s="11">
        <v>0</v>
      </c>
      <c r="MK158" s="11">
        <v>0</v>
      </c>
      <c r="ML158" s="11">
        <v>0</v>
      </c>
      <c r="MM158" s="11">
        <v>0</v>
      </c>
      <c r="MN158" s="11">
        <v>0</v>
      </c>
      <c r="MO158" s="11">
        <v>0</v>
      </c>
      <c r="MP158" s="11">
        <v>0</v>
      </c>
      <c r="MQ158" s="11">
        <v>0</v>
      </c>
      <c r="MR158" s="11">
        <v>0</v>
      </c>
      <c r="MS158" s="11">
        <v>0</v>
      </c>
      <c r="MT158" s="11">
        <v>0</v>
      </c>
      <c r="MU158" s="11">
        <v>2315</v>
      </c>
      <c r="MV158" s="11">
        <v>48</v>
      </c>
      <c r="MW158" s="11">
        <v>0</v>
      </c>
      <c r="MX158" s="11">
        <v>3092</v>
      </c>
      <c r="MY158" s="11">
        <v>0</v>
      </c>
      <c r="MZ158" s="11">
        <v>0</v>
      </c>
      <c r="NA158" s="11">
        <v>0</v>
      </c>
      <c r="NB158" s="11">
        <v>0</v>
      </c>
      <c r="NC158" s="11">
        <v>0</v>
      </c>
      <c r="ND158" s="11">
        <v>0</v>
      </c>
      <c r="NE158" s="11">
        <v>0</v>
      </c>
      <c r="NF158" s="11">
        <v>0</v>
      </c>
      <c r="NG158" s="11">
        <v>0</v>
      </c>
      <c r="NH158" s="11">
        <v>0</v>
      </c>
      <c r="NI158" s="11">
        <v>0</v>
      </c>
      <c r="NJ158" s="11">
        <v>5</v>
      </c>
      <c r="NK158" s="11">
        <v>0</v>
      </c>
      <c r="NL158" s="11">
        <v>152</v>
      </c>
      <c r="NM158" s="11">
        <v>0</v>
      </c>
      <c r="NN158" s="11">
        <v>0</v>
      </c>
      <c r="NO158" s="11">
        <v>73</v>
      </c>
      <c r="NP158" s="11">
        <v>543</v>
      </c>
      <c r="NQ158" s="11">
        <v>0</v>
      </c>
      <c r="NR158" s="11">
        <v>0</v>
      </c>
      <c r="NS158" s="11">
        <v>0</v>
      </c>
      <c r="NT158" s="11">
        <v>909</v>
      </c>
      <c r="NU158" s="11">
        <v>5015</v>
      </c>
      <c r="NV158" s="11">
        <v>0</v>
      </c>
      <c r="NW158" s="11">
        <v>0</v>
      </c>
      <c r="NX158" s="11">
        <v>0</v>
      </c>
      <c r="NY158" s="11">
        <v>0</v>
      </c>
      <c r="NZ158" s="11">
        <v>0</v>
      </c>
      <c r="OA158" s="11">
        <v>0</v>
      </c>
      <c r="OB158" s="11">
        <v>0</v>
      </c>
      <c r="OC158" s="11">
        <v>0</v>
      </c>
      <c r="OD158" s="11">
        <v>0</v>
      </c>
      <c r="OE158" s="11">
        <v>0</v>
      </c>
      <c r="OF158" s="11">
        <v>0</v>
      </c>
      <c r="OG158" s="11">
        <v>0</v>
      </c>
      <c r="OH158" s="11">
        <v>0</v>
      </c>
      <c r="OI158" s="11">
        <v>0</v>
      </c>
      <c r="OJ158" s="11">
        <v>0</v>
      </c>
      <c r="OK158" s="11">
        <v>0</v>
      </c>
      <c r="OL158" s="11">
        <v>0</v>
      </c>
      <c r="OM158" s="11">
        <v>0</v>
      </c>
      <c r="ON158" s="11">
        <v>0</v>
      </c>
      <c r="OO158" s="11">
        <v>3181</v>
      </c>
      <c r="OP158" s="11">
        <v>729386</v>
      </c>
      <c r="OQ158" s="150">
        <v>0</v>
      </c>
      <c r="OR158" s="11">
        <v>0</v>
      </c>
      <c r="OS158" s="11">
        <v>0</v>
      </c>
      <c r="OT158" s="11">
        <v>0</v>
      </c>
      <c r="OU158" s="11">
        <v>-168870</v>
      </c>
      <c r="OV158" s="11">
        <v>42098</v>
      </c>
      <c r="OW158" s="11">
        <v>-126772</v>
      </c>
      <c r="OX158" s="11">
        <v>602614</v>
      </c>
      <c r="OY158" s="11">
        <v>214678</v>
      </c>
      <c r="OZ158" s="11">
        <v>387936</v>
      </c>
      <c r="PA158" s="11">
        <v>0</v>
      </c>
      <c r="PB158" s="11">
        <v>602614</v>
      </c>
    </row>
    <row r="159" spans="1:418" ht="15" customHeight="1">
      <c r="A159" s="8" t="s">
        <v>582</v>
      </c>
      <c r="B159" s="9" t="s">
        <v>155</v>
      </c>
      <c r="C159" s="10">
        <v>467467</v>
      </c>
      <c r="D159" s="10">
        <v>15087</v>
      </c>
      <c r="E159" s="10">
        <v>1172</v>
      </c>
      <c r="F159" s="10">
        <v>6777</v>
      </c>
      <c r="G159" s="10">
        <v>906220</v>
      </c>
      <c r="H159" s="10">
        <v>377929</v>
      </c>
      <c r="I159" s="10">
        <v>32607</v>
      </c>
      <c r="J159" s="10">
        <v>50820</v>
      </c>
      <c r="K159" s="10">
        <v>6561</v>
      </c>
      <c r="L159" s="10">
        <v>68464</v>
      </c>
      <c r="M159" s="10">
        <v>813</v>
      </c>
      <c r="N159" s="10">
        <v>119</v>
      </c>
      <c r="O159" s="10">
        <v>12193</v>
      </c>
      <c r="P159" s="10">
        <v>58546</v>
      </c>
      <c r="Q159" s="10">
        <v>0</v>
      </c>
      <c r="R159" s="10">
        <v>2934</v>
      </c>
      <c r="S159" s="10">
        <v>69</v>
      </c>
      <c r="T159" s="10">
        <v>2758</v>
      </c>
      <c r="U159" s="10">
        <v>3224</v>
      </c>
      <c r="V159" s="10">
        <v>0</v>
      </c>
      <c r="W159" s="10">
        <v>0</v>
      </c>
      <c r="X159" s="10">
        <v>0</v>
      </c>
      <c r="Y159" s="10">
        <v>15822</v>
      </c>
      <c r="Z159" s="10">
        <v>0</v>
      </c>
      <c r="AA159" s="10">
        <v>11643</v>
      </c>
      <c r="AB159" s="10">
        <v>7622</v>
      </c>
      <c r="AC159" s="10">
        <v>0</v>
      </c>
      <c r="AD159" s="10">
        <v>0</v>
      </c>
      <c r="AE159" s="10">
        <v>1254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0">
        <v>0</v>
      </c>
      <c r="CF159" s="10">
        <v>0</v>
      </c>
      <c r="CG159" s="10">
        <v>5674</v>
      </c>
      <c r="CH159" s="10">
        <v>0</v>
      </c>
      <c r="CI159" s="10">
        <v>0</v>
      </c>
      <c r="CJ159" s="10">
        <v>0</v>
      </c>
      <c r="CK159" s="10">
        <v>0</v>
      </c>
      <c r="CL159" s="10">
        <v>0</v>
      </c>
      <c r="CM159" s="10">
        <v>0</v>
      </c>
      <c r="CN159" s="10">
        <v>0</v>
      </c>
      <c r="CO159" s="10">
        <v>0</v>
      </c>
      <c r="CP159" s="10">
        <v>0</v>
      </c>
      <c r="CQ159" s="10">
        <v>0</v>
      </c>
      <c r="CR159" s="10">
        <v>0</v>
      </c>
      <c r="CS159" s="10">
        <v>0</v>
      </c>
      <c r="CT159" s="10">
        <v>0</v>
      </c>
      <c r="CU159" s="10">
        <v>0</v>
      </c>
      <c r="CV159" s="10">
        <v>0</v>
      </c>
      <c r="CW159" s="10">
        <v>0</v>
      </c>
      <c r="CX159" s="10">
        <v>0</v>
      </c>
      <c r="CY159" s="10">
        <v>0</v>
      </c>
      <c r="CZ159" s="10">
        <v>0</v>
      </c>
      <c r="DA159" s="10">
        <v>0</v>
      </c>
      <c r="DB159" s="10">
        <v>0</v>
      </c>
      <c r="DC159" s="10">
        <v>0</v>
      </c>
      <c r="DD159" s="10">
        <v>0</v>
      </c>
      <c r="DE159" s="10">
        <v>0</v>
      </c>
      <c r="DF159" s="10">
        <v>822</v>
      </c>
      <c r="DG159" s="10">
        <v>0</v>
      </c>
      <c r="DH159" s="10">
        <v>0</v>
      </c>
      <c r="DI159" s="10">
        <v>0</v>
      </c>
      <c r="DJ159" s="10">
        <v>0</v>
      </c>
      <c r="DK159" s="10">
        <v>0</v>
      </c>
      <c r="DL159" s="10">
        <v>0</v>
      </c>
      <c r="DM159" s="10">
        <v>0</v>
      </c>
      <c r="DN159" s="10">
        <v>0</v>
      </c>
      <c r="DO159" s="10">
        <v>0</v>
      </c>
      <c r="DP159" s="10">
        <v>0</v>
      </c>
      <c r="DQ159" s="10">
        <v>0</v>
      </c>
      <c r="DR159" s="10">
        <v>0</v>
      </c>
      <c r="DS159" s="10">
        <v>0</v>
      </c>
      <c r="DT159" s="10">
        <v>0</v>
      </c>
      <c r="DU159" s="10">
        <v>0</v>
      </c>
      <c r="DV159" s="10">
        <v>0</v>
      </c>
      <c r="DW159" s="10">
        <v>0</v>
      </c>
      <c r="DX159" s="10">
        <v>0</v>
      </c>
      <c r="DY159" s="10">
        <v>0</v>
      </c>
      <c r="DZ159" s="10">
        <v>0</v>
      </c>
      <c r="EA159" s="10">
        <v>0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8968</v>
      </c>
      <c r="ER159" s="10">
        <v>0</v>
      </c>
      <c r="ES159" s="10">
        <v>45241</v>
      </c>
      <c r="ET159" s="10">
        <v>21267</v>
      </c>
      <c r="EU159" s="10">
        <v>0</v>
      </c>
      <c r="EV159" s="10">
        <v>0</v>
      </c>
      <c r="EW159" s="10">
        <v>0</v>
      </c>
      <c r="EX159" s="10">
        <v>0</v>
      </c>
      <c r="EY159" s="10">
        <v>428608</v>
      </c>
      <c r="EZ159" s="10">
        <v>503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603</v>
      </c>
      <c r="FI159" s="10">
        <v>0</v>
      </c>
      <c r="FJ159" s="10">
        <v>0</v>
      </c>
      <c r="FK159" s="10">
        <v>251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58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1">
        <v>0</v>
      </c>
      <c r="GV159" s="11">
        <v>0</v>
      </c>
      <c r="GW159" s="11">
        <v>0</v>
      </c>
      <c r="GX159" s="11">
        <v>0</v>
      </c>
      <c r="GY159" s="11">
        <v>0</v>
      </c>
      <c r="GZ159" s="11">
        <v>0</v>
      </c>
      <c r="HA159" s="11">
        <v>0</v>
      </c>
      <c r="HB159" s="11">
        <v>0</v>
      </c>
      <c r="HC159" s="11">
        <v>0</v>
      </c>
      <c r="HD159" s="11">
        <v>0</v>
      </c>
      <c r="HE159" s="11">
        <v>0</v>
      </c>
      <c r="HF159" s="11">
        <v>0</v>
      </c>
      <c r="HG159" s="11">
        <v>0</v>
      </c>
      <c r="HH159" s="11">
        <v>0</v>
      </c>
      <c r="HI159" s="11">
        <v>0</v>
      </c>
      <c r="HJ159" s="11">
        <v>0</v>
      </c>
      <c r="HK159" s="11">
        <v>0</v>
      </c>
      <c r="HL159" s="11">
        <v>0</v>
      </c>
      <c r="HM159" s="11">
        <v>0</v>
      </c>
      <c r="HN159" s="11">
        <v>0</v>
      </c>
      <c r="HO159" s="11">
        <v>0</v>
      </c>
      <c r="HP159" s="11">
        <v>0</v>
      </c>
      <c r="HQ159" s="11">
        <v>0</v>
      </c>
      <c r="HR159" s="11">
        <v>0</v>
      </c>
      <c r="HS159" s="11">
        <v>0</v>
      </c>
      <c r="HT159" s="11">
        <v>0</v>
      </c>
      <c r="HU159" s="11">
        <v>0</v>
      </c>
      <c r="HV159" s="11">
        <v>0</v>
      </c>
      <c r="HW159" s="11">
        <v>0</v>
      </c>
      <c r="HX159" s="11">
        <v>0</v>
      </c>
      <c r="HY159" s="11">
        <v>0</v>
      </c>
      <c r="HZ159" s="11">
        <v>0</v>
      </c>
      <c r="IA159" s="11">
        <v>0</v>
      </c>
      <c r="IB159" s="11">
        <v>0</v>
      </c>
      <c r="IC159" s="11">
        <v>0</v>
      </c>
      <c r="ID159" s="11">
        <v>0</v>
      </c>
      <c r="IE159" s="11">
        <v>0</v>
      </c>
      <c r="IF159" s="11">
        <v>0</v>
      </c>
      <c r="IG159" s="11">
        <v>0</v>
      </c>
      <c r="IH159" s="11">
        <v>0</v>
      </c>
      <c r="II159" s="11">
        <v>0</v>
      </c>
      <c r="IJ159" s="11">
        <v>0</v>
      </c>
      <c r="IK159" s="11">
        <v>0</v>
      </c>
      <c r="IL159" s="11">
        <v>0</v>
      </c>
      <c r="IM159" s="11">
        <v>0</v>
      </c>
      <c r="IN159" s="11">
        <v>0</v>
      </c>
      <c r="IO159" s="11">
        <v>0</v>
      </c>
      <c r="IP159" s="11">
        <v>0</v>
      </c>
      <c r="IQ159" s="11">
        <v>0</v>
      </c>
      <c r="IR159" s="11">
        <v>0</v>
      </c>
      <c r="IS159" s="11">
        <v>0</v>
      </c>
      <c r="IT159" s="11">
        <v>0</v>
      </c>
      <c r="IU159" s="11">
        <v>0</v>
      </c>
      <c r="IV159" s="11">
        <v>0</v>
      </c>
      <c r="IW159" s="11">
        <v>0</v>
      </c>
      <c r="IX159" s="11">
        <v>0</v>
      </c>
      <c r="IY159" s="11">
        <v>0</v>
      </c>
      <c r="IZ159" s="11">
        <v>0</v>
      </c>
      <c r="JA159" s="11">
        <v>0</v>
      </c>
      <c r="JB159" s="11">
        <v>0</v>
      </c>
      <c r="JC159" s="11">
        <v>0</v>
      </c>
      <c r="JD159" s="11">
        <v>0</v>
      </c>
      <c r="JE159" s="11">
        <v>0</v>
      </c>
      <c r="JF159" s="11">
        <v>0</v>
      </c>
      <c r="JG159" s="11">
        <v>0</v>
      </c>
      <c r="JH159" s="11">
        <v>0</v>
      </c>
      <c r="JI159" s="11">
        <v>0</v>
      </c>
      <c r="JJ159" s="11">
        <v>0</v>
      </c>
      <c r="JK159" s="11">
        <v>0</v>
      </c>
      <c r="JL159" s="11">
        <v>0</v>
      </c>
      <c r="JM159" s="11">
        <v>0</v>
      </c>
      <c r="JN159" s="11">
        <v>0</v>
      </c>
      <c r="JO159" s="11">
        <v>0</v>
      </c>
      <c r="JP159" s="11">
        <v>0</v>
      </c>
      <c r="JQ159" s="11">
        <v>0</v>
      </c>
      <c r="JR159" s="11">
        <v>0</v>
      </c>
      <c r="JS159" s="11">
        <v>0</v>
      </c>
      <c r="JT159" s="11">
        <v>0</v>
      </c>
      <c r="JU159" s="11">
        <v>0</v>
      </c>
      <c r="JV159" s="11">
        <v>0</v>
      </c>
      <c r="JW159" s="11">
        <v>0</v>
      </c>
      <c r="JX159" s="11">
        <v>0</v>
      </c>
      <c r="JY159" s="11">
        <v>0</v>
      </c>
      <c r="JZ159" s="11">
        <v>0</v>
      </c>
      <c r="KA159" s="11">
        <v>0</v>
      </c>
      <c r="KB159" s="11">
        <v>0</v>
      </c>
      <c r="KC159" s="11">
        <v>0</v>
      </c>
      <c r="KD159" s="11">
        <v>0</v>
      </c>
      <c r="KE159" s="11">
        <v>0</v>
      </c>
      <c r="KF159" s="11">
        <v>0</v>
      </c>
      <c r="KG159" s="11">
        <v>0</v>
      </c>
      <c r="KH159" s="11">
        <v>0</v>
      </c>
      <c r="KI159" s="11">
        <v>0</v>
      </c>
      <c r="KJ159" s="11">
        <v>0</v>
      </c>
      <c r="KK159" s="11">
        <v>0</v>
      </c>
      <c r="KL159" s="11">
        <v>0</v>
      </c>
      <c r="KM159" s="11">
        <v>0</v>
      </c>
      <c r="KN159" s="11">
        <v>0</v>
      </c>
      <c r="KO159" s="11">
        <v>0</v>
      </c>
      <c r="KP159" s="11">
        <v>0</v>
      </c>
      <c r="KQ159" s="11">
        <v>0</v>
      </c>
      <c r="KR159" s="11">
        <v>0</v>
      </c>
      <c r="KS159" s="11">
        <v>0</v>
      </c>
      <c r="KT159" s="11">
        <v>0</v>
      </c>
      <c r="KU159" s="11">
        <v>0</v>
      </c>
      <c r="KV159" s="11">
        <v>0</v>
      </c>
      <c r="KW159" s="11">
        <v>0</v>
      </c>
      <c r="KX159" s="11">
        <v>691</v>
      </c>
      <c r="KY159" s="11">
        <v>15</v>
      </c>
      <c r="KZ159" s="11">
        <v>0</v>
      </c>
      <c r="LA159" s="11">
        <v>0</v>
      </c>
      <c r="LB159" s="11">
        <v>0</v>
      </c>
      <c r="LC159" s="11">
        <v>0</v>
      </c>
      <c r="LD159" s="11">
        <v>0</v>
      </c>
      <c r="LE159" s="11">
        <v>0</v>
      </c>
      <c r="LF159" s="11">
        <v>353</v>
      </c>
      <c r="LG159" s="11">
        <v>0</v>
      </c>
      <c r="LH159" s="11">
        <v>0</v>
      </c>
      <c r="LI159" s="11">
        <v>0</v>
      </c>
      <c r="LJ159" s="11">
        <v>0</v>
      </c>
      <c r="LK159" s="11">
        <v>0</v>
      </c>
      <c r="LL159" s="11">
        <v>0</v>
      </c>
      <c r="LM159" s="11">
        <v>0</v>
      </c>
      <c r="LN159" s="11">
        <v>0</v>
      </c>
      <c r="LO159" s="11">
        <v>0</v>
      </c>
      <c r="LP159" s="11">
        <v>0</v>
      </c>
      <c r="LQ159" s="11">
        <v>0</v>
      </c>
      <c r="LR159" s="11">
        <v>0</v>
      </c>
      <c r="LS159" s="11">
        <v>0</v>
      </c>
      <c r="LT159" s="11">
        <v>0</v>
      </c>
      <c r="LU159" s="11">
        <v>0</v>
      </c>
      <c r="LV159" s="11">
        <v>0</v>
      </c>
      <c r="LW159" s="11">
        <v>0</v>
      </c>
      <c r="LX159" s="11">
        <v>0</v>
      </c>
      <c r="LY159" s="11">
        <v>0</v>
      </c>
      <c r="LZ159" s="11">
        <v>0</v>
      </c>
      <c r="MA159" s="11">
        <v>0</v>
      </c>
      <c r="MB159" s="11">
        <v>0</v>
      </c>
      <c r="MC159" s="11">
        <v>0</v>
      </c>
      <c r="MD159" s="11">
        <v>0</v>
      </c>
      <c r="ME159" s="11">
        <v>0</v>
      </c>
      <c r="MF159" s="11">
        <v>0</v>
      </c>
      <c r="MG159" s="11">
        <v>0</v>
      </c>
      <c r="MH159" s="11">
        <v>0</v>
      </c>
      <c r="MI159" s="11">
        <v>0</v>
      </c>
      <c r="MJ159" s="11">
        <v>0</v>
      </c>
      <c r="MK159" s="11">
        <v>0</v>
      </c>
      <c r="ML159" s="11">
        <v>0</v>
      </c>
      <c r="MM159" s="11">
        <v>0</v>
      </c>
      <c r="MN159" s="11">
        <v>0</v>
      </c>
      <c r="MO159" s="11">
        <v>0</v>
      </c>
      <c r="MP159" s="11">
        <v>0</v>
      </c>
      <c r="MQ159" s="11">
        <v>0</v>
      </c>
      <c r="MR159" s="11">
        <v>0</v>
      </c>
      <c r="MS159" s="11">
        <v>0</v>
      </c>
      <c r="MT159" s="11">
        <v>0</v>
      </c>
      <c r="MU159" s="11">
        <v>606</v>
      </c>
      <c r="MV159" s="11">
        <v>0</v>
      </c>
      <c r="MW159" s="11">
        <v>0</v>
      </c>
      <c r="MX159" s="11">
        <v>16825</v>
      </c>
      <c r="MY159" s="11">
        <v>0</v>
      </c>
      <c r="MZ159" s="11">
        <v>0</v>
      </c>
      <c r="NA159" s="11">
        <v>0</v>
      </c>
      <c r="NB159" s="11">
        <v>0</v>
      </c>
      <c r="NC159" s="11">
        <v>0</v>
      </c>
      <c r="ND159" s="11">
        <v>0</v>
      </c>
      <c r="NE159" s="11">
        <v>0</v>
      </c>
      <c r="NF159" s="11">
        <v>0</v>
      </c>
      <c r="NG159" s="11">
        <v>0</v>
      </c>
      <c r="NH159" s="11">
        <v>0</v>
      </c>
      <c r="NI159" s="11">
        <v>0</v>
      </c>
      <c r="NJ159" s="11">
        <v>1502</v>
      </c>
      <c r="NK159" s="11">
        <v>44411</v>
      </c>
      <c r="NL159" s="11">
        <v>2192</v>
      </c>
      <c r="NM159" s="11">
        <v>1220</v>
      </c>
      <c r="NN159" s="11">
        <v>0</v>
      </c>
      <c r="NO159" s="11">
        <v>0</v>
      </c>
      <c r="NP159" s="11">
        <v>0</v>
      </c>
      <c r="NQ159" s="11">
        <v>0</v>
      </c>
      <c r="NR159" s="11">
        <v>0</v>
      </c>
      <c r="NS159" s="11">
        <v>0</v>
      </c>
      <c r="NT159" s="11">
        <v>0</v>
      </c>
      <c r="NU159" s="11">
        <v>0</v>
      </c>
      <c r="NV159" s="11">
        <v>0</v>
      </c>
      <c r="NW159" s="11">
        <v>0</v>
      </c>
      <c r="NX159" s="11">
        <v>691</v>
      </c>
      <c r="NY159" s="11">
        <v>160</v>
      </c>
      <c r="NZ159" s="11">
        <v>0</v>
      </c>
      <c r="OA159" s="11">
        <v>0</v>
      </c>
      <c r="OB159" s="11">
        <v>0</v>
      </c>
      <c r="OC159" s="11">
        <v>112090</v>
      </c>
      <c r="OD159" s="11">
        <v>1469</v>
      </c>
      <c r="OE159" s="11">
        <v>0</v>
      </c>
      <c r="OF159" s="11">
        <v>0</v>
      </c>
      <c r="OG159" s="11">
        <v>0</v>
      </c>
      <c r="OH159" s="11">
        <v>0</v>
      </c>
      <c r="OI159" s="11">
        <v>0</v>
      </c>
      <c r="OJ159" s="11">
        <v>0</v>
      </c>
      <c r="OK159" s="11">
        <v>0</v>
      </c>
      <c r="OL159" s="11">
        <v>0</v>
      </c>
      <c r="OM159" s="11">
        <v>0</v>
      </c>
      <c r="ON159" s="11">
        <v>10592</v>
      </c>
      <c r="OO159" s="11">
        <v>10347</v>
      </c>
      <c r="OP159" s="11">
        <v>2765202</v>
      </c>
      <c r="OQ159" s="150">
        <v>3445</v>
      </c>
      <c r="OR159" s="11">
        <v>0</v>
      </c>
      <c r="OS159" s="11">
        <v>0</v>
      </c>
      <c r="OT159" s="11">
        <v>0</v>
      </c>
      <c r="OU159" s="11">
        <v>-47058</v>
      </c>
      <c r="OV159" s="11">
        <v>454667</v>
      </c>
      <c r="OW159" s="11">
        <v>411054</v>
      </c>
      <c r="OX159" s="11">
        <v>3176256</v>
      </c>
      <c r="OY159" s="11">
        <v>2572242</v>
      </c>
      <c r="OZ159" s="11">
        <v>604014</v>
      </c>
      <c r="PA159" s="11">
        <v>0</v>
      </c>
      <c r="PB159" s="11">
        <v>3176256</v>
      </c>
    </row>
    <row r="160" spans="1:418" ht="15" customHeight="1">
      <c r="A160" s="8" t="s">
        <v>583</v>
      </c>
      <c r="B160" s="9" t="s">
        <v>156</v>
      </c>
      <c r="C160" s="10">
        <v>294904</v>
      </c>
      <c r="D160" s="10">
        <v>6349</v>
      </c>
      <c r="E160" s="10">
        <v>467</v>
      </c>
      <c r="F160" s="10">
        <v>1132</v>
      </c>
      <c r="G160" s="10">
        <v>445181</v>
      </c>
      <c r="H160" s="10">
        <v>308170</v>
      </c>
      <c r="I160" s="10">
        <v>4956</v>
      </c>
      <c r="J160" s="10">
        <v>6353</v>
      </c>
      <c r="K160" s="10">
        <v>15317</v>
      </c>
      <c r="L160" s="10">
        <v>54180</v>
      </c>
      <c r="M160" s="10">
        <v>391</v>
      </c>
      <c r="N160" s="10">
        <v>5</v>
      </c>
      <c r="O160" s="10">
        <v>2770</v>
      </c>
      <c r="P160" s="10">
        <v>36901</v>
      </c>
      <c r="Q160" s="10">
        <v>0</v>
      </c>
      <c r="R160" s="10">
        <v>861</v>
      </c>
      <c r="S160" s="10">
        <v>0</v>
      </c>
      <c r="T160" s="10">
        <v>5144</v>
      </c>
      <c r="U160" s="10">
        <v>4126</v>
      </c>
      <c r="V160" s="10">
        <v>18602</v>
      </c>
      <c r="W160" s="10">
        <v>2344</v>
      </c>
      <c r="X160" s="10">
        <v>985</v>
      </c>
      <c r="Y160" s="10">
        <v>26101</v>
      </c>
      <c r="Z160" s="10">
        <v>0</v>
      </c>
      <c r="AA160" s="10">
        <v>4995</v>
      </c>
      <c r="AB160" s="10">
        <v>1753</v>
      </c>
      <c r="AC160" s="10">
        <v>0</v>
      </c>
      <c r="AD160" s="10">
        <v>0</v>
      </c>
      <c r="AE160" s="10">
        <v>2988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0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  <c r="CP160" s="10">
        <v>0</v>
      </c>
      <c r="CQ160" s="10">
        <v>0</v>
      </c>
      <c r="CR160" s="10">
        <v>0</v>
      </c>
      <c r="CS160" s="10">
        <v>0</v>
      </c>
      <c r="CT160" s="10">
        <v>0</v>
      </c>
      <c r="CU160" s="10">
        <v>0</v>
      </c>
      <c r="CV160" s="10">
        <v>0</v>
      </c>
      <c r="CW160" s="10">
        <v>0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</v>
      </c>
      <c r="DD160" s="10">
        <v>0</v>
      </c>
      <c r="DE160" s="10">
        <v>0</v>
      </c>
      <c r="DF160" s="10">
        <v>52</v>
      </c>
      <c r="DG160" s="10">
        <v>0</v>
      </c>
      <c r="DH160" s="10">
        <v>0</v>
      </c>
      <c r="DI160" s="10">
        <v>0</v>
      </c>
      <c r="DJ160" s="10">
        <v>0</v>
      </c>
      <c r="DK160" s="10">
        <v>0</v>
      </c>
      <c r="DL160" s="10">
        <v>0</v>
      </c>
      <c r="DM160" s="10">
        <v>0</v>
      </c>
      <c r="DN160" s="10">
        <v>0</v>
      </c>
      <c r="DO160" s="10">
        <v>0</v>
      </c>
      <c r="DP160" s="10">
        <v>0</v>
      </c>
      <c r="DQ160" s="10">
        <v>0</v>
      </c>
      <c r="DR160" s="10">
        <v>0</v>
      </c>
      <c r="DS160" s="10">
        <v>378</v>
      </c>
      <c r="DT160" s="10">
        <v>277</v>
      </c>
      <c r="DU160" s="10">
        <v>292</v>
      </c>
      <c r="DV160" s="10">
        <v>0</v>
      </c>
      <c r="DW160" s="10">
        <v>0</v>
      </c>
      <c r="DX160" s="10">
        <v>0</v>
      </c>
      <c r="DY160" s="10">
        <v>0</v>
      </c>
      <c r="DZ160" s="10">
        <v>0</v>
      </c>
      <c r="EA160" s="10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463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219020</v>
      </c>
      <c r="FA160" s="10">
        <v>23773</v>
      </c>
      <c r="FB160" s="10">
        <v>0</v>
      </c>
      <c r="FC160" s="10">
        <v>0</v>
      </c>
      <c r="FD160" s="10">
        <v>0</v>
      </c>
      <c r="FE160" s="10">
        <v>1528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78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58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1">
        <v>0</v>
      </c>
      <c r="GV160" s="11">
        <v>0</v>
      </c>
      <c r="GW160" s="11">
        <v>0</v>
      </c>
      <c r="GX160" s="11">
        <v>0</v>
      </c>
      <c r="GY160" s="11">
        <v>0</v>
      </c>
      <c r="GZ160" s="11">
        <v>0</v>
      </c>
      <c r="HA160" s="11">
        <v>0</v>
      </c>
      <c r="HB160" s="11">
        <v>0</v>
      </c>
      <c r="HC160" s="11">
        <v>0</v>
      </c>
      <c r="HD160" s="11">
        <v>0</v>
      </c>
      <c r="HE160" s="11">
        <v>0</v>
      </c>
      <c r="HF160" s="11">
        <v>0</v>
      </c>
      <c r="HG160" s="11">
        <v>0</v>
      </c>
      <c r="HH160" s="11">
        <v>0</v>
      </c>
      <c r="HI160" s="11">
        <v>0</v>
      </c>
      <c r="HJ160" s="11">
        <v>0</v>
      </c>
      <c r="HK160" s="11">
        <v>0</v>
      </c>
      <c r="HL160" s="11">
        <v>0</v>
      </c>
      <c r="HM160" s="11">
        <v>0</v>
      </c>
      <c r="HN160" s="11">
        <v>0</v>
      </c>
      <c r="HO160" s="11">
        <v>0</v>
      </c>
      <c r="HP160" s="11">
        <v>0</v>
      </c>
      <c r="HQ160" s="11">
        <v>0</v>
      </c>
      <c r="HR160" s="11">
        <v>0</v>
      </c>
      <c r="HS160" s="11">
        <v>0</v>
      </c>
      <c r="HT160" s="11">
        <v>0</v>
      </c>
      <c r="HU160" s="11">
        <v>0</v>
      </c>
      <c r="HV160" s="11">
        <v>0</v>
      </c>
      <c r="HW160" s="11">
        <v>0</v>
      </c>
      <c r="HX160" s="11">
        <v>0</v>
      </c>
      <c r="HY160" s="11">
        <v>0</v>
      </c>
      <c r="HZ160" s="11">
        <v>0</v>
      </c>
      <c r="IA160" s="11">
        <v>0</v>
      </c>
      <c r="IB160" s="11">
        <v>0</v>
      </c>
      <c r="IC160" s="11">
        <v>0</v>
      </c>
      <c r="ID160" s="11">
        <v>0</v>
      </c>
      <c r="IE160" s="11">
        <v>0</v>
      </c>
      <c r="IF160" s="11">
        <v>0</v>
      </c>
      <c r="IG160" s="11">
        <v>0</v>
      </c>
      <c r="IH160" s="11">
        <v>0</v>
      </c>
      <c r="II160" s="11">
        <v>0</v>
      </c>
      <c r="IJ160" s="11">
        <v>0</v>
      </c>
      <c r="IK160" s="11">
        <v>0</v>
      </c>
      <c r="IL160" s="11">
        <v>0</v>
      </c>
      <c r="IM160" s="11">
        <v>0</v>
      </c>
      <c r="IN160" s="11">
        <v>0</v>
      </c>
      <c r="IO160" s="11">
        <v>0</v>
      </c>
      <c r="IP160" s="11">
        <v>0</v>
      </c>
      <c r="IQ160" s="11">
        <v>0</v>
      </c>
      <c r="IR160" s="11">
        <v>0</v>
      </c>
      <c r="IS160" s="11">
        <v>0</v>
      </c>
      <c r="IT160" s="11">
        <v>0</v>
      </c>
      <c r="IU160" s="11">
        <v>0</v>
      </c>
      <c r="IV160" s="11">
        <v>0</v>
      </c>
      <c r="IW160" s="11">
        <v>0</v>
      </c>
      <c r="IX160" s="11">
        <v>0</v>
      </c>
      <c r="IY160" s="11">
        <v>0</v>
      </c>
      <c r="IZ160" s="11">
        <v>0</v>
      </c>
      <c r="JA160" s="11">
        <v>0</v>
      </c>
      <c r="JB160" s="11">
        <v>0</v>
      </c>
      <c r="JC160" s="11">
        <v>0</v>
      </c>
      <c r="JD160" s="11">
        <v>0</v>
      </c>
      <c r="JE160" s="11">
        <v>0</v>
      </c>
      <c r="JF160" s="11">
        <v>0</v>
      </c>
      <c r="JG160" s="11">
        <v>0</v>
      </c>
      <c r="JH160" s="11">
        <v>0</v>
      </c>
      <c r="JI160" s="11">
        <v>0</v>
      </c>
      <c r="JJ160" s="11">
        <v>0</v>
      </c>
      <c r="JK160" s="11">
        <v>0</v>
      </c>
      <c r="JL160" s="11">
        <v>0</v>
      </c>
      <c r="JM160" s="11">
        <v>0</v>
      </c>
      <c r="JN160" s="11">
        <v>0</v>
      </c>
      <c r="JO160" s="11">
        <v>0</v>
      </c>
      <c r="JP160" s="11">
        <v>0</v>
      </c>
      <c r="JQ160" s="11">
        <v>0</v>
      </c>
      <c r="JR160" s="11">
        <v>0</v>
      </c>
      <c r="JS160" s="11">
        <v>0</v>
      </c>
      <c r="JT160" s="11">
        <v>0</v>
      </c>
      <c r="JU160" s="11">
        <v>0</v>
      </c>
      <c r="JV160" s="11">
        <v>0</v>
      </c>
      <c r="JW160" s="11">
        <v>0</v>
      </c>
      <c r="JX160" s="11">
        <v>0</v>
      </c>
      <c r="JY160" s="11">
        <v>0</v>
      </c>
      <c r="JZ160" s="11">
        <v>0</v>
      </c>
      <c r="KA160" s="11">
        <v>0</v>
      </c>
      <c r="KB160" s="11">
        <v>0</v>
      </c>
      <c r="KC160" s="11">
        <v>0</v>
      </c>
      <c r="KD160" s="11">
        <v>0</v>
      </c>
      <c r="KE160" s="11">
        <v>0</v>
      </c>
      <c r="KF160" s="11">
        <v>0</v>
      </c>
      <c r="KG160" s="11">
        <v>0</v>
      </c>
      <c r="KH160" s="11">
        <v>0</v>
      </c>
      <c r="KI160" s="11">
        <v>0</v>
      </c>
      <c r="KJ160" s="11">
        <v>0</v>
      </c>
      <c r="KK160" s="11">
        <v>0</v>
      </c>
      <c r="KL160" s="11">
        <v>0</v>
      </c>
      <c r="KM160" s="11">
        <v>0</v>
      </c>
      <c r="KN160" s="11">
        <v>0</v>
      </c>
      <c r="KO160" s="11">
        <v>0</v>
      </c>
      <c r="KP160" s="11">
        <v>0</v>
      </c>
      <c r="KQ160" s="11">
        <v>0</v>
      </c>
      <c r="KR160" s="11">
        <v>0</v>
      </c>
      <c r="KS160" s="11">
        <v>0</v>
      </c>
      <c r="KT160" s="11">
        <v>0</v>
      </c>
      <c r="KU160" s="11">
        <v>0</v>
      </c>
      <c r="KV160" s="11">
        <v>84</v>
      </c>
      <c r="KW160" s="11">
        <v>0</v>
      </c>
      <c r="KX160" s="11">
        <v>0</v>
      </c>
      <c r="KY160" s="11">
        <v>0</v>
      </c>
      <c r="KZ160" s="11">
        <v>0</v>
      </c>
      <c r="LA160" s="11">
        <v>0</v>
      </c>
      <c r="LB160" s="11">
        <v>0</v>
      </c>
      <c r="LC160" s="11">
        <v>6</v>
      </c>
      <c r="LD160" s="11">
        <v>0</v>
      </c>
      <c r="LE160" s="11">
        <v>0</v>
      </c>
      <c r="LF160" s="11">
        <v>123</v>
      </c>
      <c r="LG160" s="11">
        <v>0</v>
      </c>
      <c r="LH160" s="11">
        <v>0</v>
      </c>
      <c r="LI160" s="11">
        <v>0</v>
      </c>
      <c r="LJ160" s="11">
        <v>0</v>
      </c>
      <c r="LK160" s="11">
        <v>0</v>
      </c>
      <c r="LL160" s="11">
        <v>0</v>
      </c>
      <c r="LM160" s="11">
        <v>0</v>
      </c>
      <c r="LN160" s="11">
        <v>0</v>
      </c>
      <c r="LO160" s="11">
        <v>0</v>
      </c>
      <c r="LP160" s="11">
        <v>0</v>
      </c>
      <c r="LQ160" s="11">
        <v>0</v>
      </c>
      <c r="LR160" s="11">
        <v>0</v>
      </c>
      <c r="LS160" s="11">
        <v>0</v>
      </c>
      <c r="LT160" s="11">
        <v>0</v>
      </c>
      <c r="LU160" s="11">
        <v>0</v>
      </c>
      <c r="LV160" s="11">
        <v>0</v>
      </c>
      <c r="LW160" s="11">
        <v>0</v>
      </c>
      <c r="LX160" s="11">
        <v>0</v>
      </c>
      <c r="LY160" s="11">
        <v>0</v>
      </c>
      <c r="LZ160" s="11">
        <v>0</v>
      </c>
      <c r="MA160" s="11">
        <v>0</v>
      </c>
      <c r="MB160" s="11">
        <v>0</v>
      </c>
      <c r="MC160" s="11">
        <v>0</v>
      </c>
      <c r="MD160" s="11">
        <v>0</v>
      </c>
      <c r="ME160" s="11">
        <v>0</v>
      </c>
      <c r="MF160" s="11">
        <v>0</v>
      </c>
      <c r="MG160" s="11">
        <v>0</v>
      </c>
      <c r="MH160" s="11">
        <v>0</v>
      </c>
      <c r="MI160" s="11">
        <v>0</v>
      </c>
      <c r="MJ160" s="11">
        <v>0</v>
      </c>
      <c r="MK160" s="11">
        <v>0</v>
      </c>
      <c r="ML160" s="11">
        <v>0</v>
      </c>
      <c r="MM160" s="11">
        <v>0</v>
      </c>
      <c r="MN160" s="11">
        <v>0</v>
      </c>
      <c r="MO160" s="11">
        <v>0</v>
      </c>
      <c r="MP160" s="11">
        <v>0</v>
      </c>
      <c r="MQ160" s="11">
        <v>0</v>
      </c>
      <c r="MR160" s="11">
        <v>0</v>
      </c>
      <c r="MS160" s="11">
        <v>0</v>
      </c>
      <c r="MT160" s="11">
        <v>0</v>
      </c>
      <c r="MU160" s="11">
        <v>520</v>
      </c>
      <c r="MV160" s="11">
        <v>0</v>
      </c>
      <c r="MW160" s="11">
        <v>0</v>
      </c>
      <c r="MX160" s="11">
        <v>1395</v>
      </c>
      <c r="MY160" s="11">
        <v>0</v>
      </c>
      <c r="MZ160" s="11">
        <v>0</v>
      </c>
      <c r="NA160" s="11">
        <v>0</v>
      </c>
      <c r="NB160" s="11">
        <v>0</v>
      </c>
      <c r="NC160" s="11">
        <v>0</v>
      </c>
      <c r="ND160" s="11">
        <v>0</v>
      </c>
      <c r="NE160" s="11">
        <v>0</v>
      </c>
      <c r="NF160" s="11">
        <v>0</v>
      </c>
      <c r="NG160" s="11">
        <v>0</v>
      </c>
      <c r="NH160" s="11">
        <v>0</v>
      </c>
      <c r="NI160" s="11">
        <v>0</v>
      </c>
      <c r="NJ160" s="11">
        <v>5251</v>
      </c>
      <c r="NK160" s="11">
        <v>11826</v>
      </c>
      <c r="NL160" s="11">
        <v>67</v>
      </c>
      <c r="NM160" s="11">
        <v>604</v>
      </c>
      <c r="NN160" s="11">
        <v>0</v>
      </c>
      <c r="NO160" s="11">
        <v>82</v>
      </c>
      <c r="NP160" s="11">
        <v>0</v>
      </c>
      <c r="NQ160" s="11">
        <v>0</v>
      </c>
      <c r="NR160" s="11">
        <v>0</v>
      </c>
      <c r="NS160" s="11">
        <v>533</v>
      </c>
      <c r="NT160" s="11">
        <v>8306</v>
      </c>
      <c r="NU160" s="11">
        <v>8832</v>
      </c>
      <c r="NV160" s="11">
        <v>0</v>
      </c>
      <c r="NW160" s="11">
        <v>0</v>
      </c>
      <c r="NX160" s="11">
        <v>1764</v>
      </c>
      <c r="NY160" s="11">
        <v>385</v>
      </c>
      <c r="NZ160" s="11">
        <v>0</v>
      </c>
      <c r="OA160" s="11">
        <v>0</v>
      </c>
      <c r="OB160" s="11">
        <v>0</v>
      </c>
      <c r="OC160" s="11">
        <v>63900</v>
      </c>
      <c r="OD160" s="11">
        <v>508</v>
      </c>
      <c r="OE160" s="11">
        <v>0</v>
      </c>
      <c r="OF160" s="11">
        <v>0</v>
      </c>
      <c r="OG160" s="11">
        <v>0</v>
      </c>
      <c r="OH160" s="11">
        <v>0</v>
      </c>
      <c r="OI160" s="11">
        <v>0</v>
      </c>
      <c r="OJ160" s="11">
        <v>0</v>
      </c>
      <c r="OK160" s="11">
        <v>0</v>
      </c>
      <c r="OL160" s="11">
        <v>0</v>
      </c>
      <c r="OM160" s="11">
        <v>0</v>
      </c>
      <c r="ON160" s="11">
        <v>17070</v>
      </c>
      <c r="OO160" s="11">
        <v>6728</v>
      </c>
      <c r="OP160" s="11">
        <v>1618820</v>
      </c>
      <c r="OQ160" s="150">
        <v>2748</v>
      </c>
      <c r="OR160" s="11">
        <v>0</v>
      </c>
      <c r="OS160" s="11">
        <v>0</v>
      </c>
      <c r="OT160" s="11">
        <v>0</v>
      </c>
      <c r="OU160" s="11">
        <v>-98324</v>
      </c>
      <c r="OV160" s="11">
        <v>179308</v>
      </c>
      <c r="OW160" s="11">
        <v>83732</v>
      </c>
      <c r="OX160" s="11">
        <v>1702552</v>
      </c>
      <c r="OY160" s="11">
        <v>1459359</v>
      </c>
      <c r="OZ160" s="11">
        <v>243193</v>
      </c>
      <c r="PA160" s="11">
        <v>0</v>
      </c>
      <c r="PB160" s="11">
        <v>1702552</v>
      </c>
    </row>
    <row r="161" spans="1:418" ht="15" customHeight="1">
      <c r="A161" s="8" t="s">
        <v>584</v>
      </c>
      <c r="B161" s="9" t="s">
        <v>157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3</v>
      </c>
      <c r="S161" s="10">
        <v>0</v>
      </c>
      <c r="T161" s="10">
        <v>18418</v>
      </c>
      <c r="U161" s="10">
        <v>19897</v>
      </c>
      <c r="V161" s="10">
        <v>30854</v>
      </c>
      <c r="W161" s="10">
        <v>16641</v>
      </c>
      <c r="X161" s="10">
        <v>3457</v>
      </c>
      <c r="Y161" s="10">
        <v>6</v>
      </c>
      <c r="Z161" s="10">
        <v>0</v>
      </c>
      <c r="AA161" s="10">
        <v>7</v>
      </c>
      <c r="AB161" s="10">
        <v>0</v>
      </c>
      <c r="AC161" s="10">
        <v>13730</v>
      </c>
      <c r="AD161" s="10">
        <v>4760</v>
      </c>
      <c r="AE161" s="10">
        <v>2110</v>
      </c>
      <c r="AF161" s="10">
        <v>79</v>
      </c>
      <c r="AG161" s="10">
        <v>0</v>
      </c>
      <c r="AH161" s="10">
        <v>0</v>
      </c>
      <c r="AI161" s="10">
        <v>0</v>
      </c>
      <c r="AJ161" s="10">
        <v>4</v>
      </c>
      <c r="AK161" s="10">
        <v>0</v>
      </c>
      <c r="AL161" s="10">
        <v>0</v>
      </c>
      <c r="AM161" s="10">
        <v>0</v>
      </c>
      <c r="AN161" s="10">
        <v>8</v>
      </c>
      <c r="AO161" s="10">
        <v>97</v>
      </c>
      <c r="AP161" s="10">
        <v>7</v>
      </c>
      <c r="AQ161" s="10">
        <v>14</v>
      </c>
      <c r="AR161" s="10">
        <v>6</v>
      </c>
      <c r="AS161" s="10">
        <v>6</v>
      </c>
      <c r="AT161" s="10">
        <v>6</v>
      </c>
      <c r="AU161" s="10">
        <v>5</v>
      </c>
      <c r="AV161" s="10">
        <v>79</v>
      </c>
      <c r="AW161" s="10">
        <v>542</v>
      </c>
      <c r="AX161" s="10">
        <v>1686</v>
      </c>
      <c r="AY161" s="10">
        <v>11336</v>
      </c>
      <c r="AZ161" s="10">
        <v>3685</v>
      </c>
      <c r="BA161" s="10">
        <v>684</v>
      </c>
      <c r="BB161" s="10">
        <v>325</v>
      </c>
      <c r="BC161" s="10">
        <v>866</v>
      </c>
      <c r="BD161" s="10">
        <v>268</v>
      </c>
      <c r="BE161" s="10">
        <v>299</v>
      </c>
      <c r="BF161" s="10">
        <v>11</v>
      </c>
      <c r="BG161" s="10">
        <v>0</v>
      </c>
      <c r="BH161" s="10">
        <v>2</v>
      </c>
      <c r="BI161" s="10">
        <v>0</v>
      </c>
      <c r="BJ161" s="10">
        <v>76</v>
      </c>
      <c r="BK161" s="10">
        <v>24</v>
      </c>
      <c r="BL161" s="10">
        <v>3163</v>
      </c>
      <c r="BM161" s="10">
        <v>4107</v>
      </c>
      <c r="BN161" s="10">
        <v>605</v>
      </c>
      <c r="BO161" s="10">
        <v>531</v>
      </c>
      <c r="BP161" s="10">
        <v>43</v>
      </c>
      <c r="BQ161" s="10">
        <v>5820</v>
      </c>
      <c r="BR161" s="10">
        <v>62</v>
      </c>
      <c r="BS161" s="10">
        <v>12</v>
      </c>
      <c r="BT161" s="10">
        <v>586</v>
      </c>
      <c r="BU161" s="10">
        <v>2602</v>
      </c>
      <c r="BV161" s="10">
        <v>613</v>
      </c>
      <c r="BW161" s="10">
        <v>325</v>
      </c>
      <c r="BX161" s="10">
        <v>56</v>
      </c>
      <c r="BY161" s="10">
        <v>62</v>
      </c>
      <c r="BZ161" s="10">
        <v>10966</v>
      </c>
      <c r="CA161" s="10">
        <v>22</v>
      </c>
      <c r="CB161" s="10">
        <v>34</v>
      </c>
      <c r="CC161" s="10">
        <v>579</v>
      </c>
      <c r="CD161" s="10">
        <v>77</v>
      </c>
      <c r="CE161" s="10">
        <v>7649</v>
      </c>
      <c r="CF161" s="10">
        <v>2</v>
      </c>
      <c r="CG161" s="10">
        <v>404709</v>
      </c>
      <c r="CH161" s="10">
        <v>512</v>
      </c>
      <c r="CI161" s="10">
        <v>2</v>
      </c>
      <c r="CJ161" s="10">
        <v>72</v>
      </c>
      <c r="CK161" s="10">
        <v>1</v>
      </c>
      <c r="CL161" s="10">
        <v>0</v>
      </c>
      <c r="CM161" s="10">
        <v>26</v>
      </c>
      <c r="CN161" s="10">
        <v>24</v>
      </c>
      <c r="CO161" s="10">
        <v>1</v>
      </c>
      <c r="CP161" s="10">
        <v>20</v>
      </c>
      <c r="CQ161" s="10">
        <v>0</v>
      </c>
      <c r="CR161" s="10">
        <v>25</v>
      </c>
      <c r="CS161" s="10">
        <v>295</v>
      </c>
      <c r="CT161" s="10">
        <v>0</v>
      </c>
      <c r="CU161" s="10">
        <v>11</v>
      </c>
      <c r="CV161" s="10">
        <v>23</v>
      </c>
      <c r="CW161" s="10">
        <v>2</v>
      </c>
      <c r="CX161" s="10">
        <v>0</v>
      </c>
      <c r="CY161" s="10">
        <v>94</v>
      </c>
      <c r="CZ161" s="10">
        <v>8</v>
      </c>
      <c r="DA161" s="10">
        <v>1</v>
      </c>
      <c r="DB161" s="10">
        <v>0</v>
      </c>
      <c r="DC161" s="10">
        <v>37</v>
      </c>
      <c r="DD161" s="10">
        <v>120</v>
      </c>
      <c r="DE161" s="10">
        <v>0</v>
      </c>
      <c r="DF161" s="10">
        <v>29</v>
      </c>
      <c r="DG161" s="10">
        <v>45</v>
      </c>
      <c r="DH161" s="10">
        <v>7</v>
      </c>
      <c r="DI161" s="10">
        <v>0</v>
      </c>
      <c r="DJ161" s="10">
        <v>106</v>
      </c>
      <c r="DK161" s="10">
        <v>1</v>
      </c>
      <c r="DL161" s="10">
        <v>20</v>
      </c>
      <c r="DM161" s="10">
        <v>284</v>
      </c>
      <c r="DN161" s="10">
        <v>209</v>
      </c>
      <c r="DO161" s="10">
        <v>66</v>
      </c>
      <c r="DP161" s="10">
        <v>127</v>
      </c>
      <c r="DQ161" s="10">
        <v>27</v>
      </c>
      <c r="DR161" s="10">
        <v>0</v>
      </c>
      <c r="DS161" s="10">
        <v>66</v>
      </c>
      <c r="DT161" s="10">
        <v>653</v>
      </c>
      <c r="DU161" s="10">
        <v>1477</v>
      </c>
      <c r="DV161" s="10">
        <v>10</v>
      </c>
      <c r="DW161" s="10">
        <v>42</v>
      </c>
      <c r="DX161" s="10">
        <v>12</v>
      </c>
      <c r="DY161" s="10">
        <v>962</v>
      </c>
      <c r="DZ161" s="10">
        <v>602</v>
      </c>
      <c r="EA161" s="10">
        <v>65</v>
      </c>
      <c r="EB161" s="10">
        <v>82</v>
      </c>
      <c r="EC161" s="10">
        <v>21</v>
      </c>
      <c r="ED161" s="10">
        <v>0</v>
      </c>
      <c r="EE161" s="10">
        <v>399</v>
      </c>
      <c r="EF161" s="10">
        <v>598</v>
      </c>
      <c r="EG161" s="10">
        <v>491</v>
      </c>
      <c r="EH161" s="10">
        <v>356</v>
      </c>
      <c r="EI161" s="10">
        <v>1131</v>
      </c>
      <c r="EJ161" s="10">
        <v>90</v>
      </c>
      <c r="EK161" s="10">
        <v>21</v>
      </c>
      <c r="EL161" s="10">
        <v>228</v>
      </c>
      <c r="EM161" s="10">
        <v>314</v>
      </c>
      <c r="EN161" s="10">
        <v>84</v>
      </c>
      <c r="EO161" s="10">
        <v>207</v>
      </c>
      <c r="EP161" s="10">
        <v>2</v>
      </c>
      <c r="EQ161" s="10">
        <v>416</v>
      </c>
      <c r="ER161" s="10">
        <v>88</v>
      </c>
      <c r="ES161" s="10">
        <v>348</v>
      </c>
      <c r="ET161" s="10">
        <v>275</v>
      </c>
      <c r="EU161" s="10">
        <v>2</v>
      </c>
      <c r="EV161" s="10">
        <v>3</v>
      </c>
      <c r="EW161" s="10">
        <v>106</v>
      </c>
      <c r="EX161" s="10">
        <v>20</v>
      </c>
      <c r="EY161" s="10">
        <v>257</v>
      </c>
      <c r="EZ161" s="10">
        <v>19516</v>
      </c>
      <c r="FA161" s="10">
        <v>1830679</v>
      </c>
      <c r="FB161" s="10">
        <v>7827</v>
      </c>
      <c r="FC161" s="10">
        <v>14449</v>
      </c>
      <c r="FD161" s="10">
        <v>707</v>
      </c>
      <c r="FE161" s="10">
        <v>596</v>
      </c>
      <c r="FF161" s="10">
        <v>16</v>
      </c>
      <c r="FG161" s="10">
        <v>29</v>
      </c>
      <c r="FH161" s="10">
        <v>36</v>
      </c>
      <c r="FI161" s="10">
        <v>3</v>
      </c>
      <c r="FJ161" s="10">
        <v>22</v>
      </c>
      <c r="FK161" s="10">
        <v>290</v>
      </c>
      <c r="FL161" s="10">
        <v>410</v>
      </c>
      <c r="FM161" s="10">
        <v>1243</v>
      </c>
      <c r="FN161" s="10">
        <v>57</v>
      </c>
      <c r="FO161" s="10">
        <v>114</v>
      </c>
      <c r="FP161" s="10">
        <v>94</v>
      </c>
      <c r="FQ161" s="10">
        <v>223</v>
      </c>
      <c r="FR161" s="10">
        <v>12</v>
      </c>
      <c r="FS161" s="10">
        <v>206</v>
      </c>
      <c r="FT161" s="10">
        <v>14</v>
      </c>
      <c r="FU161" s="10">
        <v>5</v>
      </c>
      <c r="FV161" s="10">
        <v>10</v>
      </c>
      <c r="FW161" s="10">
        <v>17</v>
      </c>
      <c r="FX161" s="10">
        <v>11</v>
      </c>
      <c r="FY161" s="10">
        <v>10</v>
      </c>
      <c r="FZ161" s="10">
        <v>90</v>
      </c>
      <c r="GA161" s="10">
        <v>109</v>
      </c>
      <c r="GB161" s="10">
        <v>364</v>
      </c>
      <c r="GC161" s="10">
        <v>50</v>
      </c>
      <c r="GD161" s="10">
        <v>22</v>
      </c>
      <c r="GE161" s="10">
        <v>54</v>
      </c>
      <c r="GF161" s="10">
        <v>59</v>
      </c>
      <c r="GG161" s="10">
        <v>5</v>
      </c>
      <c r="GH161" s="158">
        <v>80</v>
      </c>
      <c r="GI161" s="10">
        <v>20</v>
      </c>
      <c r="GJ161" s="10">
        <v>592</v>
      </c>
      <c r="GK161" s="10">
        <v>49</v>
      </c>
      <c r="GL161" s="10">
        <v>40</v>
      </c>
      <c r="GM161" s="10">
        <v>15</v>
      </c>
      <c r="GN161" s="10">
        <v>126</v>
      </c>
      <c r="GO161" s="10">
        <v>26</v>
      </c>
      <c r="GP161" s="10">
        <v>131</v>
      </c>
      <c r="GQ161" s="10">
        <v>158</v>
      </c>
      <c r="GR161" s="10">
        <v>7</v>
      </c>
      <c r="GS161" s="10">
        <v>139</v>
      </c>
      <c r="GT161" s="10">
        <v>12</v>
      </c>
      <c r="GU161" s="11">
        <v>81</v>
      </c>
      <c r="GV161" s="11">
        <v>333</v>
      </c>
      <c r="GW161" s="11">
        <v>23</v>
      </c>
      <c r="GX161" s="11">
        <v>185</v>
      </c>
      <c r="GY161" s="11">
        <v>56</v>
      </c>
      <c r="GZ161" s="11">
        <v>39</v>
      </c>
      <c r="HA161" s="11">
        <v>33</v>
      </c>
      <c r="HB161" s="11">
        <v>465</v>
      </c>
      <c r="HC161" s="11">
        <v>208</v>
      </c>
      <c r="HD161" s="11">
        <v>171</v>
      </c>
      <c r="HE161" s="11">
        <v>22</v>
      </c>
      <c r="HF161" s="11">
        <v>145</v>
      </c>
      <c r="HG161" s="11">
        <v>74</v>
      </c>
      <c r="HH161" s="11">
        <v>193</v>
      </c>
      <c r="HI161" s="11">
        <v>433</v>
      </c>
      <c r="HJ161" s="11">
        <v>9</v>
      </c>
      <c r="HK161" s="11">
        <v>65</v>
      </c>
      <c r="HL161" s="11">
        <v>26</v>
      </c>
      <c r="HM161" s="11">
        <v>1534</v>
      </c>
      <c r="HN161" s="11">
        <v>47</v>
      </c>
      <c r="HO161" s="11">
        <v>12</v>
      </c>
      <c r="HP161" s="11">
        <v>12</v>
      </c>
      <c r="HQ161" s="11">
        <v>516</v>
      </c>
      <c r="HR161" s="11">
        <v>135</v>
      </c>
      <c r="HS161" s="11">
        <v>10</v>
      </c>
      <c r="HT161" s="11">
        <v>14</v>
      </c>
      <c r="HU161" s="11">
        <v>103</v>
      </c>
      <c r="HV161" s="11">
        <v>180</v>
      </c>
      <c r="HW161" s="11">
        <v>118</v>
      </c>
      <c r="HX161" s="11">
        <v>20</v>
      </c>
      <c r="HY161" s="11">
        <v>22</v>
      </c>
      <c r="HZ161" s="11">
        <v>26</v>
      </c>
      <c r="IA161" s="11">
        <v>37</v>
      </c>
      <c r="IB161" s="11">
        <v>19</v>
      </c>
      <c r="IC161" s="11">
        <v>57</v>
      </c>
      <c r="ID161" s="11">
        <v>283</v>
      </c>
      <c r="IE161" s="11">
        <v>59</v>
      </c>
      <c r="IF161" s="11">
        <v>52</v>
      </c>
      <c r="IG161" s="11">
        <v>81</v>
      </c>
      <c r="IH161" s="11">
        <v>278</v>
      </c>
      <c r="II161" s="11">
        <v>143</v>
      </c>
      <c r="IJ161" s="11">
        <v>11</v>
      </c>
      <c r="IK161" s="11">
        <v>482</v>
      </c>
      <c r="IL161" s="11">
        <v>188</v>
      </c>
      <c r="IM161" s="11">
        <v>303</v>
      </c>
      <c r="IN161" s="11">
        <v>91</v>
      </c>
      <c r="IO161" s="11">
        <v>103</v>
      </c>
      <c r="IP161" s="11">
        <v>3</v>
      </c>
      <c r="IQ161" s="11">
        <v>1786</v>
      </c>
      <c r="IR161" s="11">
        <v>46</v>
      </c>
      <c r="IS161" s="11">
        <v>418</v>
      </c>
      <c r="IT161" s="11">
        <v>146</v>
      </c>
      <c r="IU161" s="11">
        <v>5</v>
      </c>
      <c r="IV161" s="11">
        <v>373</v>
      </c>
      <c r="IW161" s="11">
        <v>112</v>
      </c>
      <c r="IX161" s="11">
        <v>121</v>
      </c>
      <c r="IY161" s="11">
        <v>86</v>
      </c>
      <c r="IZ161" s="11">
        <v>29</v>
      </c>
      <c r="JA161" s="11">
        <v>38</v>
      </c>
      <c r="JB161" s="11">
        <v>133</v>
      </c>
      <c r="JC161" s="11">
        <v>17</v>
      </c>
      <c r="JD161" s="11">
        <v>49</v>
      </c>
      <c r="JE161" s="11">
        <v>68</v>
      </c>
      <c r="JF161" s="11">
        <v>158</v>
      </c>
      <c r="JG161" s="11">
        <v>15</v>
      </c>
      <c r="JH161" s="11">
        <v>7</v>
      </c>
      <c r="JI161" s="11">
        <v>43</v>
      </c>
      <c r="JJ161" s="11">
        <v>4691</v>
      </c>
      <c r="JK161" s="11">
        <v>41</v>
      </c>
      <c r="JL161" s="11">
        <v>72</v>
      </c>
      <c r="JM161" s="11">
        <v>22</v>
      </c>
      <c r="JN161" s="11">
        <v>16</v>
      </c>
      <c r="JO161" s="11">
        <v>3</v>
      </c>
      <c r="JP161" s="11">
        <v>924</v>
      </c>
      <c r="JQ161" s="11">
        <v>166</v>
      </c>
      <c r="JR161" s="11">
        <v>171</v>
      </c>
      <c r="JS161" s="11">
        <v>22</v>
      </c>
      <c r="JT161" s="11">
        <v>49</v>
      </c>
      <c r="JU161" s="11">
        <v>1341</v>
      </c>
      <c r="JV161" s="11">
        <v>4</v>
      </c>
      <c r="JW161" s="11">
        <v>761</v>
      </c>
      <c r="JX161" s="11">
        <v>680</v>
      </c>
      <c r="JY161" s="11">
        <v>120</v>
      </c>
      <c r="JZ161" s="11">
        <v>24</v>
      </c>
      <c r="KA161" s="11">
        <v>309</v>
      </c>
      <c r="KB161" s="11">
        <v>31</v>
      </c>
      <c r="KC161" s="11">
        <v>3</v>
      </c>
      <c r="KD161" s="11">
        <v>236</v>
      </c>
      <c r="KE161" s="11">
        <v>266</v>
      </c>
      <c r="KF161" s="11">
        <v>572</v>
      </c>
      <c r="KG161" s="11">
        <v>16</v>
      </c>
      <c r="KH161" s="11">
        <v>179</v>
      </c>
      <c r="KI161" s="11">
        <v>5</v>
      </c>
      <c r="KJ161" s="11">
        <v>5</v>
      </c>
      <c r="KK161" s="11">
        <v>0</v>
      </c>
      <c r="KL161" s="11">
        <v>78</v>
      </c>
      <c r="KM161" s="11">
        <v>322</v>
      </c>
      <c r="KN161" s="11">
        <v>23</v>
      </c>
      <c r="KO161" s="11">
        <v>1351</v>
      </c>
      <c r="KP161" s="11">
        <v>687</v>
      </c>
      <c r="KQ161" s="11">
        <v>5</v>
      </c>
      <c r="KR161" s="11">
        <v>5</v>
      </c>
      <c r="KS161" s="11">
        <v>70</v>
      </c>
      <c r="KT161" s="11">
        <v>805</v>
      </c>
      <c r="KU161" s="11">
        <v>390</v>
      </c>
      <c r="KV161" s="11">
        <v>776</v>
      </c>
      <c r="KW161" s="11">
        <v>281</v>
      </c>
      <c r="KX161" s="11">
        <v>208</v>
      </c>
      <c r="KY161" s="11">
        <v>203</v>
      </c>
      <c r="KZ161" s="11">
        <v>82</v>
      </c>
      <c r="LA161" s="11">
        <v>103</v>
      </c>
      <c r="LB161" s="11">
        <v>35</v>
      </c>
      <c r="LC161" s="11">
        <v>36</v>
      </c>
      <c r="LD161" s="11">
        <v>559</v>
      </c>
      <c r="LE161" s="11">
        <v>50</v>
      </c>
      <c r="LF161" s="11">
        <v>516</v>
      </c>
      <c r="LG161" s="11">
        <v>312</v>
      </c>
      <c r="LH161" s="11">
        <v>24</v>
      </c>
      <c r="LI161" s="11">
        <v>185</v>
      </c>
      <c r="LJ161" s="11">
        <v>371</v>
      </c>
      <c r="LK161" s="11">
        <v>2118</v>
      </c>
      <c r="LL161" s="11">
        <v>2547</v>
      </c>
      <c r="LM161" s="11">
        <v>4162</v>
      </c>
      <c r="LN161" s="11">
        <v>431</v>
      </c>
      <c r="LO161" s="11">
        <v>959</v>
      </c>
      <c r="LP161" s="11">
        <v>227</v>
      </c>
      <c r="LQ161" s="11">
        <v>129</v>
      </c>
      <c r="LR161" s="11">
        <v>6</v>
      </c>
      <c r="LS161" s="11">
        <v>387</v>
      </c>
      <c r="LT161" s="11">
        <v>176</v>
      </c>
      <c r="LU161" s="11">
        <v>128</v>
      </c>
      <c r="LV161" s="11">
        <v>38</v>
      </c>
      <c r="LW161" s="11">
        <v>1086</v>
      </c>
      <c r="LX161" s="11">
        <v>26102</v>
      </c>
      <c r="LY161" s="11">
        <v>923</v>
      </c>
      <c r="LZ161" s="11">
        <v>63</v>
      </c>
      <c r="MA161" s="11">
        <v>0</v>
      </c>
      <c r="MB161" s="11">
        <v>390</v>
      </c>
      <c r="MC161" s="11">
        <v>4</v>
      </c>
      <c r="MD161" s="11">
        <v>34</v>
      </c>
      <c r="ME161" s="11">
        <v>265</v>
      </c>
      <c r="MF161" s="11">
        <v>2821</v>
      </c>
      <c r="MG161" s="11">
        <v>109</v>
      </c>
      <c r="MH161" s="11">
        <v>837</v>
      </c>
      <c r="MI161" s="11">
        <v>243</v>
      </c>
      <c r="MJ161" s="11">
        <v>54</v>
      </c>
      <c r="MK161" s="11">
        <v>147</v>
      </c>
      <c r="ML161" s="11">
        <v>2552</v>
      </c>
      <c r="MM161" s="11">
        <v>1582</v>
      </c>
      <c r="MN161" s="11">
        <v>2167</v>
      </c>
      <c r="MO161" s="11">
        <v>4405</v>
      </c>
      <c r="MP161" s="11">
        <v>4264</v>
      </c>
      <c r="MQ161" s="11">
        <v>3974</v>
      </c>
      <c r="MR161" s="11">
        <v>0</v>
      </c>
      <c r="MS161" s="11">
        <v>677</v>
      </c>
      <c r="MT161" s="11">
        <v>211</v>
      </c>
      <c r="MU161" s="11">
        <v>9472</v>
      </c>
      <c r="MV161" s="11">
        <v>351</v>
      </c>
      <c r="MW161" s="11">
        <v>648</v>
      </c>
      <c r="MX161" s="11">
        <v>240208</v>
      </c>
      <c r="MY161" s="11">
        <v>175</v>
      </c>
      <c r="MZ161" s="11">
        <v>1605</v>
      </c>
      <c r="NA161" s="11">
        <v>0</v>
      </c>
      <c r="NB161" s="11">
        <v>754</v>
      </c>
      <c r="NC161" s="11">
        <v>2178</v>
      </c>
      <c r="ND161" s="11">
        <v>1406</v>
      </c>
      <c r="NE161" s="11">
        <v>301</v>
      </c>
      <c r="NF161" s="11">
        <v>240</v>
      </c>
      <c r="NG161" s="11">
        <v>13175</v>
      </c>
      <c r="NH161" s="11">
        <v>1484</v>
      </c>
      <c r="NI161" s="11">
        <v>3335</v>
      </c>
      <c r="NJ161" s="11">
        <v>81658</v>
      </c>
      <c r="NK161" s="11">
        <v>35517</v>
      </c>
      <c r="NL161" s="11">
        <v>17701</v>
      </c>
      <c r="NM161" s="11">
        <v>7054</v>
      </c>
      <c r="NN161" s="11">
        <v>3270</v>
      </c>
      <c r="NO161" s="11">
        <v>321649</v>
      </c>
      <c r="NP161" s="11">
        <v>4865669</v>
      </c>
      <c r="NQ161" s="11">
        <v>7402324</v>
      </c>
      <c r="NR161" s="11">
        <v>3557</v>
      </c>
      <c r="NS161" s="11">
        <v>4191</v>
      </c>
      <c r="NT161" s="11">
        <v>6121</v>
      </c>
      <c r="NU161" s="11">
        <v>10300</v>
      </c>
      <c r="NV161" s="11">
        <v>312</v>
      </c>
      <c r="NW161" s="11">
        <v>40</v>
      </c>
      <c r="NX161" s="11">
        <v>2554</v>
      </c>
      <c r="NY161" s="11">
        <v>183</v>
      </c>
      <c r="NZ161" s="11">
        <v>273</v>
      </c>
      <c r="OA161" s="11">
        <v>492</v>
      </c>
      <c r="OB161" s="11">
        <v>34</v>
      </c>
      <c r="OC161" s="11">
        <v>6454</v>
      </c>
      <c r="OD161" s="11">
        <v>1227</v>
      </c>
      <c r="OE161" s="11">
        <v>36</v>
      </c>
      <c r="OF161" s="11">
        <v>14805</v>
      </c>
      <c r="OG161" s="11">
        <v>1372</v>
      </c>
      <c r="OH161" s="11">
        <v>208</v>
      </c>
      <c r="OI161" s="11">
        <v>1064</v>
      </c>
      <c r="OJ161" s="11">
        <v>229</v>
      </c>
      <c r="OK161" s="11">
        <v>0</v>
      </c>
      <c r="OL161" s="11">
        <v>3255</v>
      </c>
      <c r="OM161" s="11">
        <v>0</v>
      </c>
      <c r="ON161" s="11">
        <v>49364</v>
      </c>
      <c r="OO161" s="11">
        <v>20728</v>
      </c>
      <c r="OP161" s="11">
        <v>15693537</v>
      </c>
      <c r="OQ161" s="150">
        <v>2661197</v>
      </c>
      <c r="OR161" s="11">
        <v>0</v>
      </c>
      <c r="OS161" s="11">
        <v>0</v>
      </c>
      <c r="OT161" s="11">
        <v>0</v>
      </c>
      <c r="OU161" s="11">
        <v>-632197</v>
      </c>
      <c r="OV161" s="11">
        <v>1537127</v>
      </c>
      <c r="OW161" s="11">
        <v>3566127</v>
      </c>
      <c r="OX161" s="11">
        <v>19259664</v>
      </c>
      <c r="OY161" s="11">
        <v>14729176</v>
      </c>
      <c r="OZ161" s="11">
        <v>4530488</v>
      </c>
      <c r="PA161" s="11">
        <v>0</v>
      </c>
      <c r="PB161" s="11">
        <v>19259664</v>
      </c>
    </row>
    <row r="162" spans="1:418" ht="15" customHeight="1">
      <c r="A162" s="8" t="s">
        <v>585</v>
      </c>
      <c r="B162" s="9" t="s">
        <v>158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  <c r="CE162" s="10">
        <v>0</v>
      </c>
      <c r="CF162" s="10">
        <v>0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</v>
      </c>
      <c r="CQ162" s="10">
        <v>0</v>
      </c>
      <c r="CR162" s="10">
        <v>0</v>
      </c>
      <c r="CS162" s="10">
        <v>0</v>
      </c>
      <c r="CT162" s="10">
        <v>0</v>
      </c>
      <c r="CU162" s="10">
        <v>0</v>
      </c>
      <c r="CV162" s="10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</v>
      </c>
      <c r="DF162" s="10">
        <v>0</v>
      </c>
      <c r="DG162" s="10">
        <v>0</v>
      </c>
      <c r="DH162" s="10">
        <v>0</v>
      </c>
      <c r="DI162" s="10">
        <v>0</v>
      </c>
      <c r="DJ162" s="10">
        <v>0</v>
      </c>
      <c r="DK162" s="10">
        <v>0</v>
      </c>
      <c r="DL162" s="10">
        <v>0</v>
      </c>
      <c r="DM162" s="10">
        <v>0</v>
      </c>
      <c r="DN162" s="10">
        <v>0</v>
      </c>
      <c r="DO162" s="10">
        <v>0</v>
      </c>
      <c r="DP162" s="10">
        <v>0</v>
      </c>
      <c r="DQ162" s="10">
        <v>0</v>
      </c>
      <c r="DR162" s="10">
        <v>0</v>
      </c>
      <c r="DS162" s="10">
        <v>0</v>
      </c>
      <c r="DT162" s="10">
        <v>0</v>
      </c>
      <c r="DU162" s="10">
        <v>0</v>
      </c>
      <c r="DV162" s="10">
        <v>0</v>
      </c>
      <c r="DW162" s="10">
        <v>0</v>
      </c>
      <c r="DX162" s="10">
        <v>0</v>
      </c>
      <c r="DY162" s="10">
        <v>0</v>
      </c>
      <c r="DZ162" s="10">
        <v>0</v>
      </c>
      <c r="EA162" s="10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52205</v>
      </c>
      <c r="FC162" s="10">
        <v>1149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58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1">
        <v>0</v>
      </c>
      <c r="GV162" s="11">
        <v>0</v>
      </c>
      <c r="GW162" s="11">
        <v>0</v>
      </c>
      <c r="GX162" s="11">
        <v>0</v>
      </c>
      <c r="GY162" s="11">
        <v>0</v>
      </c>
      <c r="GZ162" s="11">
        <v>0</v>
      </c>
      <c r="HA162" s="11">
        <v>0</v>
      </c>
      <c r="HB162" s="11">
        <v>0</v>
      </c>
      <c r="HC162" s="11">
        <v>0</v>
      </c>
      <c r="HD162" s="11">
        <v>0</v>
      </c>
      <c r="HE162" s="11">
        <v>0</v>
      </c>
      <c r="HF162" s="11">
        <v>0</v>
      </c>
      <c r="HG162" s="11">
        <v>0</v>
      </c>
      <c r="HH162" s="11">
        <v>0</v>
      </c>
      <c r="HI162" s="11">
        <v>0</v>
      </c>
      <c r="HJ162" s="11">
        <v>0</v>
      </c>
      <c r="HK162" s="11">
        <v>0</v>
      </c>
      <c r="HL162" s="11">
        <v>0</v>
      </c>
      <c r="HM162" s="11">
        <v>0</v>
      </c>
      <c r="HN162" s="11">
        <v>0</v>
      </c>
      <c r="HO162" s="11">
        <v>0</v>
      </c>
      <c r="HP162" s="11">
        <v>0</v>
      </c>
      <c r="HQ162" s="11">
        <v>0</v>
      </c>
      <c r="HR162" s="11">
        <v>0</v>
      </c>
      <c r="HS162" s="11">
        <v>0</v>
      </c>
      <c r="HT162" s="11">
        <v>0</v>
      </c>
      <c r="HU162" s="11">
        <v>0</v>
      </c>
      <c r="HV162" s="11">
        <v>0</v>
      </c>
      <c r="HW162" s="11">
        <v>0</v>
      </c>
      <c r="HX162" s="11">
        <v>0</v>
      </c>
      <c r="HY162" s="11">
        <v>0</v>
      </c>
      <c r="HZ162" s="11">
        <v>0</v>
      </c>
      <c r="IA162" s="11">
        <v>0</v>
      </c>
      <c r="IB162" s="11">
        <v>0</v>
      </c>
      <c r="IC162" s="11">
        <v>0</v>
      </c>
      <c r="ID162" s="11">
        <v>0</v>
      </c>
      <c r="IE162" s="11">
        <v>0</v>
      </c>
      <c r="IF162" s="11">
        <v>0</v>
      </c>
      <c r="IG162" s="11">
        <v>0</v>
      </c>
      <c r="IH162" s="11">
        <v>0</v>
      </c>
      <c r="II162" s="11">
        <v>0</v>
      </c>
      <c r="IJ162" s="11">
        <v>0</v>
      </c>
      <c r="IK162" s="11">
        <v>0</v>
      </c>
      <c r="IL162" s="11">
        <v>0</v>
      </c>
      <c r="IM162" s="11">
        <v>0</v>
      </c>
      <c r="IN162" s="11">
        <v>0</v>
      </c>
      <c r="IO162" s="11">
        <v>0</v>
      </c>
      <c r="IP162" s="11">
        <v>0</v>
      </c>
      <c r="IQ162" s="11">
        <v>0</v>
      </c>
      <c r="IR162" s="11">
        <v>0</v>
      </c>
      <c r="IS162" s="11">
        <v>0</v>
      </c>
      <c r="IT162" s="11">
        <v>0</v>
      </c>
      <c r="IU162" s="11">
        <v>0</v>
      </c>
      <c r="IV162" s="11">
        <v>0</v>
      </c>
      <c r="IW162" s="11">
        <v>0</v>
      </c>
      <c r="IX162" s="11">
        <v>0</v>
      </c>
      <c r="IY162" s="11">
        <v>0</v>
      </c>
      <c r="IZ162" s="11">
        <v>0</v>
      </c>
      <c r="JA162" s="11">
        <v>0</v>
      </c>
      <c r="JB162" s="11">
        <v>0</v>
      </c>
      <c r="JC162" s="11">
        <v>0</v>
      </c>
      <c r="JD162" s="11">
        <v>0</v>
      </c>
      <c r="JE162" s="11">
        <v>0</v>
      </c>
      <c r="JF162" s="11">
        <v>0</v>
      </c>
      <c r="JG162" s="11">
        <v>0</v>
      </c>
      <c r="JH162" s="11">
        <v>0</v>
      </c>
      <c r="JI162" s="11">
        <v>0</v>
      </c>
      <c r="JJ162" s="11">
        <v>0</v>
      </c>
      <c r="JK162" s="11">
        <v>0</v>
      </c>
      <c r="JL162" s="11">
        <v>0</v>
      </c>
      <c r="JM162" s="11">
        <v>0</v>
      </c>
      <c r="JN162" s="11">
        <v>0</v>
      </c>
      <c r="JO162" s="11">
        <v>0</v>
      </c>
      <c r="JP162" s="11">
        <v>0</v>
      </c>
      <c r="JQ162" s="11">
        <v>0</v>
      </c>
      <c r="JR162" s="11">
        <v>0</v>
      </c>
      <c r="JS162" s="11">
        <v>0</v>
      </c>
      <c r="JT162" s="11">
        <v>0</v>
      </c>
      <c r="JU162" s="11">
        <v>0</v>
      </c>
      <c r="JV162" s="11">
        <v>0</v>
      </c>
      <c r="JW162" s="11">
        <v>0</v>
      </c>
      <c r="JX162" s="11">
        <v>0</v>
      </c>
      <c r="JY162" s="11">
        <v>0</v>
      </c>
      <c r="JZ162" s="11">
        <v>0</v>
      </c>
      <c r="KA162" s="11">
        <v>0</v>
      </c>
      <c r="KB162" s="11">
        <v>0</v>
      </c>
      <c r="KC162" s="11">
        <v>0</v>
      </c>
      <c r="KD162" s="11">
        <v>0</v>
      </c>
      <c r="KE162" s="11">
        <v>0</v>
      </c>
      <c r="KF162" s="11">
        <v>0</v>
      </c>
      <c r="KG162" s="11">
        <v>0</v>
      </c>
      <c r="KH162" s="11">
        <v>0</v>
      </c>
      <c r="KI162" s="11">
        <v>0</v>
      </c>
      <c r="KJ162" s="11">
        <v>0</v>
      </c>
      <c r="KK162" s="11">
        <v>0</v>
      </c>
      <c r="KL162" s="11">
        <v>232</v>
      </c>
      <c r="KM162" s="11">
        <v>15</v>
      </c>
      <c r="KN162" s="11">
        <v>0</v>
      </c>
      <c r="KO162" s="11">
        <v>0</v>
      </c>
      <c r="KP162" s="11">
        <v>0</v>
      </c>
      <c r="KQ162" s="11">
        <v>0</v>
      </c>
      <c r="KR162" s="11">
        <v>0</v>
      </c>
      <c r="KS162" s="11">
        <v>0</v>
      </c>
      <c r="KT162" s="11">
        <v>0</v>
      </c>
      <c r="KU162" s="11">
        <v>0</v>
      </c>
      <c r="KV162" s="11">
        <v>0</v>
      </c>
      <c r="KW162" s="11">
        <v>0</v>
      </c>
      <c r="KX162" s="11">
        <v>0</v>
      </c>
      <c r="KY162" s="11">
        <v>0</v>
      </c>
      <c r="KZ162" s="11">
        <v>0</v>
      </c>
      <c r="LA162" s="11">
        <v>0</v>
      </c>
      <c r="LB162" s="11">
        <v>0</v>
      </c>
      <c r="LC162" s="11">
        <v>0</v>
      </c>
      <c r="LD162" s="11">
        <v>0</v>
      </c>
      <c r="LE162" s="11">
        <v>0</v>
      </c>
      <c r="LF162" s="11">
        <v>0</v>
      </c>
      <c r="LG162" s="11">
        <v>0</v>
      </c>
      <c r="LH162" s="11">
        <v>0</v>
      </c>
      <c r="LI162" s="11">
        <v>0</v>
      </c>
      <c r="LJ162" s="11">
        <v>0</v>
      </c>
      <c r="LK162" s="11">
        <v>6637</v>
      </c>
      <c r="LL162" s="11">
        <v>2102</v>
      </c>
      <c r="LM162" s="11">
        <v>394</v>
      </c>
      <c r="LN162" s="11">
        <v>111</v>
      </c>
      <c r="LO162" s="11">
        <v>43</v>
      </c>
      <c r="LP162" s="11">
        <v>120381</v>
      </c>
      <c r="LQ162" s="11">
        <v>0</v>
      </c>
      <c r="LR162" s="11">
        <v>0</v>
      </c>
      <c r="LS162" s="11">
        <v>0</v>
      </c>
      <c r="LT162" s="11">
        <v>0</v>
      </c>
      <c r="LU162" s="11">
        <v>0</v>
      </c>
      <c r="LV162" s="11">
        <v>0</v>
      </c>
      <c r="LW162" s="11">
        <v>0</v>
      </c>
      <c r="LX162" s="11">
        <v>0</v>
      </c>
      <c r="LY162" s="11">
        <v>0</v>
      </c>
      <c r="LZ162" s="11">
        <v>0</v>
      </c>
      <c r="MA162" s="11">
        <v>0</v>
      </c>
      <c r="MB162" s="11">
        <v>0</v>
      </c>
      <c r="MC162" s="11">
        <v>0</v>
      </c>
      <c r="MD162" s="11">
        <v>0</v>
      </c>
      <c r="ME162" s="11">
        <v>0</v>
      </c>
      <c r="MF162" s="11">
        <v>0</v>
      </c>
      <c r="MG162" s="11">
        <v>0</v>
      </c>
      <c r="MH162" s="11">
        <v>0</v>
      </c>
      <c r="MI162" s="11">
        <v>0</v>
      </c>
      <c r="MJ162" s="11">
        <v>1392</v>
      </c>
      <c r="MK162" s="11">
        <v>2701</v>
      </c>
      <c r="ML162" s="11">
        <v>0</v>
      </c>
      <c r="MM162" s="11">
        <v>0</v>
      </c>
      <c r="MN162" s="11">
        <v>0</v>
      </c>
      <c r="MO162" s="11">
        <v>0</v>
      </c>
      <c r="MP162" s="11">
        <v>0</v>
      </c>
      <c r="MQ162" s="11">
        <v>0</v>
      </c>
      <c r="MR162" s="11">
        <v>0</v>
      </c>
      <c r="MS162" s="11">
        <v>0</v>
      </c>
      <c r="MT162" s="11">
        <v>0</v>
      </c>
      <c r="MU162" s="11">
        <v>31</v>
      </c>
      <c r="MV162" s="11">
        <v>0</v>
      </c>
      <c r="MW162" s="11">
        <v>0</v>
      </c>
      <c r="MX162" s="11">
        <v>27060</v>
      </c>
      <c r="MY162" s="11">
        <v>0</v>
      </c>
      <c r="MZ162" s="11">
        <v>0</v>
      </c>
      <c r="NA162" s="11">
        <v>1033</v>
      </c>
      <c r="NB162" s="11">
        <v>0</v>
      </c>
      <c r="NC162" s="11">
        <v>0</v>
      </c>
      <c r="ND162" s="11">
        <v>0</v>
      </c>
      <c r="NE162" s="11">
        <v>0</v>
      </c>
      <c r="NF162" s="11">
        <v>0</v>
      </c>
      <c r="NG162" s="11">
        <v>0</v>
      </c>
      <c r="NH162" s="11">
        <v>0</v>
      </c>
      <c r="NI162" s="11">
        <v>0</v>
      </c>
      <c r="NJ162" s="11">
        <v>102</v>
      </c>
      <c r="NK162" s="11">
        <v>61</v>
      </c>
      <c r="NL162" s="11">
        <v>0</v>
      </c>
      <c r="NM162" s="11">
        <v>0</v>
      </c>
      <c r="NN162" s="11">
        <v>3535</v>
      </c>
      <c r="NO162" s="11">
        <v>684</v>
      </c>
      <c r="NP162" s="11">
        <v>10033</v>
      </c>
      <c r="NQ162" s="11">
        <v>5138</v>
      </c>
      <c r="NR162" s="11">
        <v>469</v>
      </c>
      <c r="NS162" s="11">
        <v>2135</v>
      </c>
      <c r="NT162" s="11">
        <v>1429</v>
      </c>
      <c r="NU162" s="11">
        <v>3156</v>
      </c>
      <c r="NV162" s="11">
        <v>0</v>
      </c>
      <c r="NW162" s="11">
        <v>0</v>
      </c>
      <c r="NX162" s="11">
        <v>1825</v>
      </c>
      <c r="NY162" s="11">
        <v>276</v>
      </c>
      <c r="NZ162" s="11">
        <v>5216</v>
      </c>
      <c r="OA162" s="11">
        <v>9499</v>
      </c>
      <c r="OB162" s="11">
        <v>10056</v>
      </c>
      <c r="OC162" s="11">
        <v>2471</v>
      </c>
      <c r="OD162" s="11">
        <v>4800</v>
      </c>
      <c r="OE162" s="11">
        <v>0</v>
      </c>
      <c r="OF162" s="11">
        <v>0</v>
      </c>
      <c r="OG162" s="11">
        <v>0</v>
      </c>
      <c r="OH162" s="11">
        <v>0</v>
      </c>
      <c r="OI162" s="11">
        <v>0</v>
      </c>
      <c r="OJ162" s="11">
        <v>721577</v>
      </c>
      <c r="OK162" s="11">
        <v>0</v>
      </c>
      <c r="OL162" s="11">
        <v>53354</v>
      </c>
      <c r="OM162" s="11">
        <v>0</v>
      </c>
      <c r="ON162" s="11">
        <v>151116</v>
      </c>
      <c r="OO162" s="11">
        <v>3295</v>
      </c>
      <c r="OP162" s="11">
        <v>1205713</v>
      </c>
      <c r="OQ162" s="150">
        <v>4889001</v>
      </c>
      <c r="OR162" s="11">
        <v>0</v>
      </c>
      <c r="OS162" s="11">
        <v>0</v>
      </c>
      <c r="OT162" s="11">
        <v>0</v>
      </c>
      <c r="OU162" s="11">
        <v>-228004</v>
      </c>
      <c r="OV162" s="11">
        <v>1203441</v>
      </c>
      <c r="OW162" s="11">
        <v>5864438</v>
      </c>
      <c r="OX162" s="11">
        <v>7070151</v>
      </c>
      <c r="OY162" s="11">
        <v>4958072</v>
      </c>
      <c r="OZ162" s="11">
        <v>2112079</v>
      </c>
      <c r="PA162" s="11">
        <v>0</v>
      </c>
      <c r="PB162" s="11">
        <v>7070151</v>
      </c>
    </row>
    <row r="163" spans="1:418" ht="15" customHeight="1">
      <c r="A163" s="8" t="s">
        <v>586</v>
      </c>
      <c r="B163" s="9" t="s">
        <v>159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13</v>
      </c>
      <c r="U163" s="10">
        <v>59</v>
      </c>
      <c r="V163" s="10">
        <v>384</v>
      </c>
      <c r="W163" s="10">
        <v>16</v>
      </c>
      <c r="X163" s="10">
        <v>14</v>
      </c>
      <c r="Y163" s="10">
        <v>0</v>
      </c>
      <c r="Z163" s="10">
        <v>0</v>
      </c>
      <c r="AA163" s="10">
        <v>0</v>
      </c>
      <c r="AB163" s="10">
        <v>0</v>
      </c>
      <c r="AC163" s="10">
        <v>76</v>
      </c>
      <c r="AD163" s="10">
        <v>126</v>
      </c>
      <c r="AE163" s="10">
        <v>520</v>
      </c>
      <c r="AF163" s="10">
        <v>6</v>
      </c>
      <c r="AG163" s="10">
        <v>0</v>
      </c>
      <c r="AH163" s="10">
        <v>0</v>
      </c>
      <c r="AI163" s="10">
        <v>0</v>
      </c>
      <c r="AJ163" s="10">
        <v>6</v>
      </c>
      <c r="AK163" s="10">
        <v>0</v>
      </c>
      <c r="AL163" s="10">
        <v>0</v>
      </c>
      <c r="AM163" s="10">
        <v>0</v>
      </c>
      <c r="AN163" s="10">
        <v>10</v>
      </c>
      <c r="AO163" s="10">
        <v>20</v>
      </c>
      <c r="AP163" s="10">
        <v>4</v>
      </c>
      <c r="AQ163" s="10">
        <v>17</v>
      </c>
      <c r="AR163" s="10">
        <v>7</v>
      </c>
      <c r="AS163" s="10">
        <v>6</v>
      </c>
      <c r="AT163" s="10">
        <v>3</v>
      </c>
      <c r="AU163" s="10">
        <v>1</v>
      </c>
      <c r="AV163" s="10">
        <v>28</v>
      </c>
      <c r="AW163" s="10">
        <v>454</v>
      </c>
      <c r="AX163" s="10">
        <v>297</v>
      </c>
      <c r="AY163" s="10">
        <v>91</v>
      </c>
      <c r="AZ163" s="10">
        <v>46</v>
      </c>
      <c r="BA163" s="10">
        <v>31</v>
      </c>
      <c r="BB163" s="10">
        <v>25</v>
      </c>
      <c r="BC163" s="10">
        <v>119</v>
      </c>
      <c r="BD163" s="10">
        <v>6</v>
      </c>
      <c r="BE163" s="10">
        <v>15</v>
      </c>
      <c r="BF163" s="10">
        <v>3</v>
      </c>
      <c r="BG163" s="10">
        <v>0</v>
      </c>
      <c r="BH163" s="10">
        <v>0</v>
      </c>
      <c r="BI163" s="10">
        <v>0</v>
      </c>
      <c r="BJ163" s="10">
        <v>13</v>
      </c>
      <c r="BK163" s="10">
        <v>33</v>
      </c>
      <c r="BL163" s="10">
        <v>34</v>
      </c>
      <c r="BM163" s="10">
        <v>259</v>
      </c>
      <c r="BN163" s="10">
        <v>30</v>
      </c>
      <c r="BO163" s="10">
        <v>36</v>
      </c>
      <c r="BP163" s="10">
        <v>30</v>
      </c>
      <c r="BQ163" s="10">
        <v>535</v>
      </c>
      <c r="BR163" s="10">
        <v>105</v>
      </c>
      <c r="BS163" s="10">
        <v>29</v>
      </c>
      <c r="BT163" s="10">
        <v>150</v>
      </c>
      <c r="BU163" s="10">
        <v>45</v>
      </c>
      <c r="BV163" s="10">
        <v>24</v>
      </c>
      <c r="BW163" s="10">
        <v>19</v>
      </c>
      <c r="BX163" s="10">
        <v>0</v>
      </c>
      <c r="BY163" s="10">
        <v>58</v>
      </c>
      <c r="BZ163" s="10">
        <v>1199</v>
      </c>
      <c r="CA163" s="10">
        <v>6</v>
      </c>
      <c r="CB163" s="10">
        <v>666</v>
      </c>
      <c r="CC163" s="10">
        <v>537</v>
      </c>
      <c r="CD163" s="10">
        <v>183</v>
      </c>
      <c r="CE163" s="10">
        <v>191</v>
      </c>
      <c r="CF163" s="10">
        <v>364</v>
      </c>
      <c r="CG163" s="10">
        <v>48</v>
      </c>
      <c r="CH163" s="10">
        <v>6</v>
      </c>
      <c r="CI163" s="10">
        <v>177</v>
      </c>
      <c r="CJ163" s="10">
        <v>99</v>
      </c>
      <c r="CK163" s="10">
        <v>3</v>
      </c>
      <c r="CL163" s="10">
        <v>239</v>
      </c>
      <c r="CM163" s="10">
        <v>835</v>
      </c>
      <c r="CN163" s="10">
        <v>145</v>
      </c>
      <c r="CO163" s="10">
        <v>641</v>
      </c>
      <c r="CP163" s="10">
        <v>1656</v>
      </c>
      <c r="CQ163" s="10">
        <v>127</v>
      </c>
      <c r="CR163" s="10">
        <v>27</v>
      </c>
      <c r="CS163" s="10">
        <v>6193</v>
      </c>
      <c r="CT163" s="10">
        <v>689</v>
      </c>
      <c r="CU163" s="10">
        <v>4154</v>
      </c>
      <c r="CV163" s="10">
        <v>50708</v>
      </c>
      <c r="CW163" s="10">
        <v>271</v>
      </c>
      <c r="CX163" s="10">
        <v>406</v>
      </c>
      <c r="CY163" s="10">
        <v>1963</v>
      </c>
      <c r="CZ163" s="10">
        <v>89</v>
      </c>
      <c r="DA163" s="10">
        <v>12</v>
      </c>
      <c r="DB163" s="10">
        <v>4</v>
      </c>
      <c r="DC163" s="10">
        <v>478</v>
      </c>
      <c r="DD163" s="10">
        <v>1232</v>
      </c>
      <c r="DE163" s="10">
        <v>46</v>
      </c>
      <c r="DF163" s="10">
        <v>1617</v>
      </c>
      <c r="DG163" s="10">
        <v>258</v>
      </c>
      <c r="DH163" s="10">
        <v>36</v>
      </c>
      <c r="DI163" s="10">
        <v>1288</v>
      </c>
      <c r="DJ163" s="10">
        <v>249</v>
      </c>
      <c r="DK163" s="10">
        <v>0</v>
      </c>
      <c r="DL163" s="10">
        <v>0</v>
      </c>
      <c r="DM163" s="10">
        <v>42</v>
      </c>
      <c r="DN163" s="10">
        <v>507</v>
      </c>
      <c r="DO163" s="10">
        <v>76</v>
      </c>
      <c r="DP163" s="10">
        <v>58</v>
      </c>
      <c r="DQ163" s="10">
        <v>10</v>
      </c>
      <c r="DR163" s="10">
        <v>5381</v>
      </c>
      <c r="DS163" s="10">
        <v>1693</v>
      </c>
      <c r="DT163" s="10">
        <v>477</v>
      </c>
      <c r="DU163" s="10">
        <v>698</v>
      </c>
      <c r="DV163" s="10">
        <v>38</v>
      </c>
      <c r="DW163" s="10">
        <v>593</v>
      </c>
      <c r="DX163" s="10">
        <v>606</v>
      </c>
      <c r="DY163" s="10">
        <v>327</v>
      </c>
      <c r="DZ163" s="10">
        <v>115</v>
      </c>
      <c r="EA163" s="10">
        <v>482</v>
      </c>
      <c r="EB163" s="10">
        <v>48</v>
      </c>
      <c r="EC163" s="10">
        <v>0</v>
      </c>
      <c r="ED163" s="10">
        <v>0</v>
      </c>
      <c r="EE163" s="10">
        <v>229</v>
      </c>
      <c r="EF163" s="10">
        <v>145</v>
      </c>
      <c r="EG163" s="10">
        <v>116</v>
      </c>
      <c r="EH163" s="10">
        <v>52</v>
      </c>
      <c r="EI163" s="10">
        <v>251</v>
      </c>
      <c r="EJ163" s="10">
        <v>96</v>
      </c>
      <c r="EK163" s="10">
        <v>150</v>
      </c>
      <c r="EL163" s="10">
        <v>6328</v>
      </c>
      <c r="EM163" s="10">
        <v>2468</v>
      </c>
      <c r="EN163" s="10">
        <v>39</v>
      </c>
      <c r="EO163" s="10">
        <v>535</v>
      </c>
      <c r="EP163" s="10">
        <v>3</v>
      </c>
      <c r="EQ163" s="10">
        <v>7719</v>
      </c>
      <c r="ER163" s="10">
        <v>16</v>
      </c>
      <c r="ES163" s="10">
        <v>1499</v>
      </c>
      <c r="ET163" s="10">
        <v>15771</v>
      </c>
      <c r="EU163" s="10">
        <v>7402</v>
      </c>
      <c r="EV163" s="10">
        <v>96</v>
      </c>
      <c r="EW163" s="10">
        <v>10170</v>
      </c>
      <c r="EX163" s="10">
        <v>4</v>
      </c>
      <c r="EY163" s="10">
        <v>474</v>
      </c>
      <c r="EZ163" s="10">
        <v>3451</v>
      </c>
      <c r="FA163" s="10">
        <v>5057</v>
      </c>
      <c r="FB163" s="10">
        <v>44341</v>
      </c>
      <c r="FC163" s="10">
        <v>264664</v>
      </c>
      <c r="FD163" s="10">
        <v>21929</v>
      </c>
      <c r="FE163" s="10">
        <v>8656</v>
      </c>
      <c r="FF163" s="10">
        <v>1418</v>
      </c>
      <c r="FG163" s="10">
        <v>2665</v>
      </c>
      <c r="FH163" s="10">
        <v>1368</v>
      </c>
      <c r="FI163" s="10">
        <v>13</v>
      </c>
      <c r="FJ163" s="10">
        <v>107</v>
      </c>
      <c r="FK163" s="10">
        <v>41570</v>
      </c>
      <c r="FL163" s="10">
        <v>3978</v>
      </c>
      <c r="FM163" s="10">
        <v>9278</v>
      </c>
      <c r="FN163" s="10">
        <v>194</v>
      </c>
      <c r="FO163" s="10">
        <v>318</v>
      </c>
      <c r="FP163" s="10">
        <v>1051</v>
      </c>
      <c r="FQ163" s="10">
        <v>5163</v>
      </c>
      <c r="FR163" s="10">
        <v>39</v>
      </c>
      <c r="FS163" s="10">
        <v>8565</v>
      </c>
      <c r="FT163" s="10">
        <v>98</v>
      </c>
      <c r="FU163" s="10">
        <v>83</v>
      </c>
      <c r="FV163" s="10">
        <v>14</v>
      </c>
      <c r="FW163" s="10">
        <v>32</v>
      </c>
      <c r="FX163" s="10">
        <v>10</v>
      </c>
      <c r="FY163" s="10">
        <v>367</v>
      </c>
      <c r="FZ163" s="10">
        <v>46</v>
      </c>
      <c r="GA163" s="10">
        <v>86</v>
      </c>
      <c r="GB163" s="10">
        <v>10</v>
      </c>
      <c r="GC163" s="10">
        <v>56</v>
      </c>
      <c r="GD163" s="10">
        <v>120</v>
      </c>
      <c r="GE163" s="10">
        <v>117</v>
      </c>
      <c r="GF163" s="10">
        <v>17</v>
      </c>
      <c r="GG163" s="10">
        <v>167</v>
      </c>
      <c r="GH163" s="158">
        <v>86</v>
      </c>
      <c r="GI163" s="10">
        <v>17</v>
      </c>
      <c r="GJ163" s="10">
        <v>382</v>
      </c>
      <c r="GK163" s="10">
        <v>70</v>
      </c>
      <c r="GL163" s="10">
        <v>29</v>
      </c>
      <c r="GM163" s="10">
        <v>16</v>
      </c>
      <c r="GN163" s="10">
        <v>76</v>
      </c>
      <c r="GO163" s="10">
        <v>22</v>
      </c>
      <c r="GP163" s="10">
        <v>11</v>
      </c>
      <c r="GQ163" s="10">
        <v>32</v>
      </c>
      <c r="GR163" s="10">
        <v>4</v>
      </c>
      <c r="GS163" s="10">
        <v>281</v>
      </c>
      <c r="GT163" s="10">
        <v>225</v>
      </c>
      <c r="GU163" s="11">
        <v>7</v>
      </c>
      <c r="GV163" s="11">
        <v>33</v>
      </c>
      <c r="GW163" s="11">
        <v>30</v>
      </c>
      <c r="GX163" s="11">
        <v>12</v>
      </c>
      <c r="GY163" s="11">
        <v>36</v>
      </c>
      <c r="GZ163" s="11">
        <v>210</v>
      </c>
      <c r="HA163" s="11">
        <v>111</v>
      </c>
      <c r="HB163" s="11">
        <v>48</v>
      </c>
      <c r="HC163" s="11">
        <v>16</v>
      </c>
      <c r="HD163" s="11">
        <v>160</v>
      </c>
      <c r="HE163" s="11">
        <v>25</v>
      </c>
      <c r="HF163" s="11">
        <v>54</v>
      </c>
      <c r="HG163" s="11">
        <v>1098</v>
      </c>
      <c r="HH163" s="11">
        <v>3</v>
      </c>
      <c r="HI163" s="11">
        <v>1408</v>
      </c>
      <c r="HJ163" s="11">
        <v>45</v>
      </c>
      <c r="HK163" s="11">
        <v>9782</v>
      </c>
      <c r="HL163" s="11">
        <v>99</v>
      </c>
      <c r="HM163" s="11">
        <v>114</v>
      </c>
      <c r="HN163" s="11">
        <v>47</v>
      </c>
      <c r="HO163" s="11">
        <v>199</v>
      </c>
      <c r="HP163" s="11">
        <v>49</v>
      </c>
      <c r="HQ163" s="11">
        <v>324</v>
      </c>
      <c r="HR163" s="11">
        <v>525</v>
      </c>
      <c r="HS163" s="11">
        <v>72</v>
      </c>
      <c r="HT163" s="11">
        <v>12</v>
      </c>
      <c r="HU163" s="11">
        <v>7</v>
      </c>
      <c r="HV163" s="11">
        <v>133</v>
      </c>
      <c r="HW163" s="11">
        <v>590</v>
      </c>
      <c r="HX163" s="11">
        <v>68</v>
      </c>
      <c r="HY163" s="11">
        <v>18</v>
      </c>
      <c r="HZ163" s="11">
        <v>310</v>
      </c>
      <c r="IA163" s="11">
        <v>7</v>
      </c>
      <c r="IB163" s="11">
        <v>77</v>
      </c>
      <c r="IC163" s="11">
        <v>61</v>
      </c>
      <c r="ID163" s="11">
        <v>2680</v>
      </c>
      <c r="IE163" s="11">
        <v>26</v>
      </c>
      <c r="IF163" s="11">
        <v>283</v>
      </c>
      <c r="IG163" s="11">
        <v>167</v>
      </c>
      <c r="IH163" s="11">
        <v>919</v>
      </c>
      <c r="II163" s="11">
        <v>215</v>
      </c>
      <c r="IJ163" s="11">
        <v>108</v>
      </c>
      <c r="IK163" s="11">
        <v>1015</v>
      </c>
      <c r="IL163" s="11">
        <v>79</v>
      </c>
      <c r="IM163" s="11">
        <v>1472</v>
      </c>
      <c r="IN163" s="11">
        <v>1938</v>
      </c>
      <c r="IO163" s="11">
        <v>1199</v>
      </c>
      <c r="IP163" s="11">
        <v>100</v>
      </c>
      <c r="IQ163" s="11">
        <v>27386</v>
      </c>
      <c r="IR163" s="11">
        <v>1855</v>
      </c>
      <c r="IS163" s="11">
        <v>6741</v>
      </c>
      <c r="IT163" s="11">
        <v>495</v>
      </c>
      <c r="IU163" s="11">
        <v>4</v>
      </c>
      <c r="IV163" s="11">
        <v>1370</v>
      </c>
      <c r="IW163" s="11">
        <v>562</v>
      </c>
      <c r="IX163" s="11">
        <v>57</v>
      </c>
      <c r="IY163" s="11">
        <v>22</v>
      </c>
      <c r="IZ163" s="11">
        <v>21</v>
      </c>
      <c r="JA163" s="11">
        <v>198</v>
      </c>
      <c r="JB163" s="11">
        <v>629</v>
      </c>
      <c r="JC163" s="11">
        <v>5</v>
      </c>
      <c r="JD163" s="11">
        <v>22</v>
      </c>
      <c r="JE163" s="11">
        <v>46</v>
      </c>
      <c r="JF163" s="11">
        <v>1509</v>
      </c>
      <c r="JG163" s="11">
        <v>110</v>
      </c>
      <c r="JH163" s="11">
        <v>56</v>
      </c>
      <c r="JI163" s="11">
        <v>90</v>
      </c>
      <c r="JJ163" s="11">
        <v>127</v>
      </c>
      <c r="JK163" s="11">
        <v>170</v>
      </c>
      <c r="JL163" s="11">
        <v>228</v>
      </c>
      <c r="JM163" s="11">
        <v>2174</v>
      </c>
      <c r="JN163" s="11">
        <v>1032</v>
      </c>
      <c r="JO163" s="11">
        <v>8</v>
      </c>
      <c r="JP163" s="11">
        <v>672</v>
      </c>
      <c r="JQ163" s="11">
        <v>251</v>
      </c>
      <c r="JR163" s="11">
        <v>85</v>
      </c>
      <c r="JS163" s="11">
        <v>21</v>
      </c>
      <c r="JT163" s="11">
        <v>124</v>
      </c>
      <c r="JU163" s="11">
        <v>5520</v>
      </c>
      <c r="JV163" s="11">
        <v>4</v>
      </c>
      <c r="JW163" s="11">
        <v>107</v>
      </c>
      <c r="JX163" s="11">
        <v>30</v>
      </c>
      <c r="JY163" s="11">
        <v>11</v>
      </c>
      <c r="JZ163" s="11">
        <v>38</v>
      </c>
      <c r="KA163" s="11">
        <v>151</v>
      </c>
      <c r="KB163" s="11">
        <v>5</v>
      </c>
      <c r="KC163" s="11">
        <v>1</v>
      </c>
      <c r="KD163" s="11">
        <v>199</v>
      </c>
      <c r="KE163" s="11">
        <v>91</v>
      </c>
      <c r="KF163" s="11">
        <v>516</v>
      </c>
      <c r="KG163" s="11">
        <v>1</v>
      </c>
      <c r="KH163" s="11">
        <v>114</v>
      </c>
      <c r="KI163" s="11">
        <v>30</v>
      </c>
      <c r="KJ163" s="11">
        <v>77</v>
      </c>
      <c r="KK163" s="11">
        <v>0</v>
      </c>
      <c r="KL163" s="11">
        <v>196</v>
      </c>
      <c r="KM163" s="11">
        <v>324</v>
      </c>
      <c r="KN163" s="11">
        <v>14</v>
      </c>
      <c r="KO163" s="11">
        <v>279</v>
      </c>
      <c r="KP163" s="11">
        <v>552</v>
      </c>
      <c r="KQ163" s="11">
        <v>0</v>
      </c>
      <c r="KR163" s="11">
        <v>5</v>
      </c>
      <c r="KS163" s="11">
        <v>7</v>
      </c>
      <c r="KT163" s="11">
        <v>117</v>
      </c>
      <c r="KU163" s="11">
        <v>423</v>
      </c>
      <c r="KV163" s="11">
        <v>1067</v>
      </c>
      <c r="KW163" s="11">
        <v>410</v>
      </c>
      <c r="KX163" s="11">
        <v>168</v>
      </c>
      <c r="KY163" s="11">
        <v>17</v>
      </c>
      <c r="KZ163" s="11">
        <v>3</v>
      </c>
      <c r="LA163" s="11">
        <v>11</v>
      </c>
      <c r="LB163" s="11">
        <v>9</v>
      </c>
      <c r="LC163" s="11">
        <v>4</v>
      </c>
      <c r="LD163" s="11">
        <v>0</v>
      </c>
      <c r="LE163" s="11">
        <v>3</v>
      </c>
      <c r="LF163" s="11">
        <v>201</v>
      </c>
      <c r="LG163" s="11">
        <v>11</v>
      </c>
      <c r="LH163" s="11">
        <v>70</v>
      </c>
      <c r="LI163" s="11">
        <v>36</v>
      </c>
      <c r="LJ163" s="11">
        <v>44</v>
      </c>
      <c r="LK163" s="11">
        <v>1092</v>
      </c>
      <c r="LL163" s="11">
        <v>3834</v>
      </c>
      <c r="LM163" s="11">
        <v>29059</v>
      </c>
      <c r="LN163" s="11">
        <v>4562</v>
      </c>
      <c r="LO163" s="11">
        <v>6267</v>
      </c>
      <c r="LP163" s="11">
        <v>48920</v>
      </c>
      <c r="LQ163" s="11">
        <v>33</v>
      </c>
      <c r="LR163" s="11">
        <v>3</v>
      </c>
      <c r="LS163" s="11">
        <v>162</v>
      </c>
      <c r="LT163" s="11">
        <v>255</v>
      </c>
      <c r="LU163" s="11">
        <v>29</v>
      </c>
      <c r="LV163" s="11">
        <v>47</v>
      </c>
      <c r="LW163" s="11">
        <v>2010</v>
      </c>
      <c r="LX163" s="11">
        <v>827</v>
      </c>
      <c r="LY163" s="11">
        <v>1324</v>
      </c>
      <c r="LZ163" s="11">
        <v>122</v>
      </c>
      <c r="MA163" s="11">
        <v>123</v>
      </c>
      <c r="MB163" s="11">
        <v>234</v>
      </c>
      <c r="MC163" s="11">
        <v>82</v>
      </c>
      <c r="MD163" s="11">
        <v>59</v>
      </c>
      <c r="ME163" s="11">
        <v>61</v>
      </c>
      <c r="MF163" s="11">
        <v>623</v>
      </c>
      <c r="MG163" s="11">
        <v>147</v>
      </c>
      <c r="MH163" s="11">
        <v>178</v>
      </c>
      <c r="MI163" s="11">
        <v>41</v>
      </c>
      <c r="MJ163" s="11">
        <v>90</v>
      </c>
      <c r="MK163" s="11">
        <v>86</v>
      </c>
      <c r="ML163" s="11">
        <v>372</v>
      </c>
      <c r="MM163" s="11">
        <v>182</v>
      </c>
      <c r="MN163" s="11">
        <v>72</v>
      </c>
      <c r="MO163" s="11">
        <v>374</v>
      </c>
      <c r="MP163" s="11">
        <v>276</v>
      </c>
      <c r="MQ163" s="11">
        <v>535</v>
      </c>
      <c r="MR163" s="11">
        <v>0</v>
      </c>
      <c r="MS163" s="11">
        <v>2849</v>
      </c>
      <c r="MT163" s="11">
        <v>14</v>
      </c>
      <c r="MU163" s="11">
        <v>62</v>
      </c>
      <c r="MV163" s="11">
        <v>25</v>
      </c>
      <c r="MW163" s="11">
        <v>0</v>
      </c>
      <c r="MX163" s="11">
        <v>5901</v>
      </c>
      <c r="MY163" s="11">
        <v>0</v>
      </c>
      <c r="MZ163" s="11">
        <v>279</v>
      </c>
      <c r="NA163" s="11">
        <v>0</v>
      </c>
      <c r="NB163" s="11">
        <v>248</v>
      </c>
      <c r="NC163" s="11">
        <v>0</v>
      </c>
      <c r="ND163" s="11">
        <v>0</v>
      </c>
      <c r="NE163" s="11">
        <v>25</v>
      </c>
      <c r="NF163" s="11">
        <v>40</v>
      </c>
      <c r="NG163" s="11">
        <v>372029</v>
      </c>
      <c r="NH163" s="11">
        <v>336</v>
      </c>
      <c r="NI163" s="11">
        <v>1052</v>
      </c>
      <c r="NJ163" s="11">
        <v>1783</v>
      </c>
      <c r="NK163" s="11">
        <v>599</v>
      </c>
      <c r="NL163" s="11">
        <v>2599</v>
      </c>
      <c r="NM163" s="11">
        <v>493</v>
      </c>
      <c r="NN163" s="11">
        <v>1119</v>
      </c>
      <c r="NO163" s="11">
        <v>1115</v>
      </c>
      <c r="NP163" s="11">
        <v>6252</v>
      </c>
      <c r="NQ163" s="11">
        <v>5727</v>
      </c>
      <c r="NR163" s="11">
        <v>373</v>
      </c>
      <c r="NS163" s="11">
        <v>6297</v>
      </c>
      <c r="NT163" s="11">
        <v>3198</v>
      </c>
      <c r="NU163" s="11">
        <v>12819</v>
      </c>
      <c r="NV163" s="11">
        <v>31</v>
      </c>
      <c r="NW163" s="11">
        <v>154</v>
      </c>
      <c r="NX163" s="11">
        <v>707</v>
      </c>
      <c r="NY163" s="11">
        <v>0</v>
      </c>
      <c r="NZ163" s="11">
        <v>222</v>
      </c>
      <c r="OA163" s="11">
        <v>402</v>
      </c>
      <c r="OB163" s="11">
        <v>71</v>
      </c>
      <c r="OC163" s="11">
        <v>5704</v>
      </c>
      <c r="OD163" s="11">
        <v>190</v>
      </c>
      <c r="OE163" s="11">
        <v>0</v>
      </c>
      <c r="OF163" s="11">
        <v>1564</v>
      </c>
      <c r="OG163" s="11">
        <v>9796</v>
      </c>
      <c r="OH163" s="11">
        <v>4915</v>
      </c>
      <c r="OI163" s="11">
        <v>145536</v>
      </c>
      <c r="OJ163" s="11">
        <v>132675</v>
      </c>
      <c r="OK163" s="11">
        <v>0</v>
      </c>
      <c r="OL163" s="11">
        <v>42785</v>
      </c>
      <c r="OM163" s="11">
        <v>0</v>
      </c>
      <c r="ON163" s="11">
        <v>54373</v>
      </c>
      <c r="OO163" s="11">
        <v>4072</v>
      </c>
      <c r="OP163" s="11">
        <v>1585097</v>
      </c>
      <c r="OQ163" s="150">
        <v>824499</v>
      </c>
      <c r="OR163" s="11">
        <v>0</v>
      </c>
      <c r="OS163" s="11">
        <v>0</v>
      </c>
      <c r="OT163" s="11">
        <v>0</v>
      </c>
      <c r="OU163" s="11">
        <v>-78199</v>
      </c>
      <c r="OV163" s="11">
        <v>419275</v>
      </c>
      <c r="OW163" s="11">
        <v>1165575</v>
      </c>
      <c r="OX163" s="11">
        <v>2750672</v>
      </c>
      <c r="OY163" s="11">
        <v>2434357</v>
      </c>
      <c r="OZ163" s="11">
        <v>316315</v>
      </c>
      <c r="PA163" s="11">
        <v>0</v>
      </c>
      <c r="PB163" s="11">
        <v>2750672</v>
      </c>
    </row>
    <row r="164" spans="1:418" ht="15" customHeight="1">
      <c r="A164" s="8" t="s">
        <v>587</v>
      </c>
      <c r="B164" s="9" t="s">
        <v>160</v>
      </c>
      <c r="C164" s="10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0">
        <v>0</v>
      </c>
      <c r="CF164" s="10">
        <v>0</v>
      </c>
      <c r="CG164" s="10">
        <v>0</v>
      </c>
      <c r="CH164" s="10">
        <v>0</v>
      </c>
      <c r="CI164" s="10">
        <v>1001</v>
      </c>
      <c r="CJ164" s="10">
        <v>12797</v>
      </c>
      <c r="CK164" s="10">
        <v>30</v>
      </c>
      <c r="CL164" s="10">
        <v>329</v>
      </c>
      <c r="CM164" s="10">
        <v>4010</v>
      </c>
      <c r="CN164" s="10">
        <v>22750</v>
      </c>
      <c r="CO164" s="10">
        <v>11730</v>
      </c>
      <c r="CP164" s="10">
        <v>14711</v>
      </c>
      <c r="CQ164" s="10">
        <v>415</v>
      </c>
      <c r="CR164" s="10">
        <v>1661</v>
      </c>
      <c r="CS164" s="10">
        <v>125301</v>
      </c>
      <c r="CT164" s="10">
        <v>4494</v>
      </c>
      <c r="CU164" s="10">
        <v>138892</v>
      </c>
      <c r="CV164" s="10">
        <v>436618</v>
      </c>
      <c r="CW164" s="10">
        <v>10596</v>
      </c>
      <c r="CX164" s="10">
        <v>6453</v>
      </c>
      <c r="CY164" s="10">
        <v>16750</v>
      </c>
      <c r="CZ164" s="10">
        <v>210</v>
      </c>
      <c r="DA164" s="10">
        <v>9</v>
      </c>
      <c r="DB164" s="10">
        <v>4</v>
      </c>
      <c r="DC164" s="10">
        <v>37835</v>
      </c>
      <c r="DD164" s="10">
        <v>33434</v>
      </c>
      <c r="DE164" s="10">
        <v>3016</v>
      </c>
      <c r="DF164" s="10">
        <v>65282</v>
      </c>
      <c r="DG164" s="10">
        <v>623</v>
      </c>
      <c r="DH164" s="10">
        <v>1452</v>
      </c>
      <c r="DI164" s="10">
        <v>1207</v>
      </c>
      <c r="DJ164" s="10">
        <v>4852</v>
      </c>
      <c r="DK164" s="10">
        <v>781</v>
      </c>
      <c r="DL164" s="10">
        <v>0</v>
      </c>
      <c r="DM164" s="10">
        <v>217</v>
      </c>
      <c r="DN164" s="10">
        <v>235</v>
      </c>
      <c r="DO164" s="10">
        <v>11</v>
      </c>
      <c r="DP164" s="10">
        <v>0</v>
      </c>
      <c r="DQ164" s="10">
        <v>2</v>
      </c>
      <c r="DR164" s="10">
        <v>225</v>
      </c>
      <c r="DS164" s="10">
        <v>560</v>
      </c>
      <c r="DT164" s="10">
        <v>28907</v>
      </c>
      <c r="DU164" s="10">
        <v>36786</v>
      </c>
      <c r="DV164" s="10">
        <v>87</v>
      </c>
      <c r="DW164" s="10">
        <v>451</v>
      </c>
      <c r="DX164" s="10">
        <v>2638</v>
      </c>
      <c r="DY164" s="10">
        <v>2960</v>
      </c>
      <c r="DZ164" s="10">
        <v>5789</v>
      </c>
      <c r="EA164" s="10">
        <v>1499</v>
      </c>
      <c r="EB164" s="10">
        <v>700</v>
      </c>
      <c r="EC164" s="10">
        <v>0</v>
      </c>
      <c r="ED164" s="10">
        <v>0</v>
      </c>
      <c r="EE164" s="10">
        <v>0</v>
      </c>
      <c r="EF164" s="10">
        <v>518</v>
      </c>
      <c r="EG164" s="10">
        <v>192</v>
      </c>
      <c r="EH164" s="10">
        <v>31</v>
      </c>
      <c r="EI164" s="10">
        <v>626</v>
      </c>
      <c r="EJ164" s="10">
        <v>3</v>
      </c>
      <c r="EK164" s="10">
        <v>1</v>
      </c>
      <c r="EL164" s="10">
        <v>153</v>
      </c>
      <c r="EM164" s="10">
        <v>7115</v>
      </c>
      <c r="EN164" s="10">
        <v>5</v>
      </c>
      <c r="EO164" s="10">
        <v>2422</v>
      </c>
      <c r="EP164" s="10">
        <v>0</v>
      </c>
      <c r="EQ164" s="10">
        <v>2112</v>
      </c>
      <c r="ER164" s="10">
        <v>0</v>
      </c>
      <c r="ES164" s="10">
        <v>1476</v>
      </c>
      <c r="ET164" s="10">
        <v>69804</v>
      </c>
      <c r="EU164" s="10">
        <v>41</v>
      </c>
      <c r="EV164" s="10">
        <v>96</v>
      </c>
      <c r="EW164" s="10">
        <v>62270</v>
      </c>
      <c r="EX164" s="10">
        <v>0</v>
      </c>
      <c r="EY164" s="10">
        <v>22</v>
      </c>
      <c r="EZ164" s="10">
        <v>39</v>
      </c>
      <c r="FA164" s="10">
        <v>3649</v>
      </c>
      <c r="FB164" s="10">
        <v>39615</v>
      </c>
      <c r="FC164" s="10">
        <v>18879</v>
      </c>
      <c r="FD164" s="10">
        <v>82988</v>
      </c>
      <c r="FE164" s="10">
        <v>404675</v>
      </c>
      <c r="FF164" s="10">
        <v>141693</v>
      </c>
      <c r="FG164" s="10">
        <v>4432</v>
      </c>
      <c r="FH164" s="10">
        <v>1817</v>
      </c>
      <c r="FI164" s="10">
        <v>5923</v>
      </c>
      <c r="FJ164" s="10">
        <v>3389</v>
      </c>
      <c r="FK164" s="10">
        <v>6912</v>
      </c>
      <c r="FL164" s="10">
        <v>108408</v>
      </c>
      <c r="FM164" s="10">
        <v>149623</v>
      </c>
      <c r="FN164" s="10">
        <v>8216</v>
      </c>
      <c r="FO164" s="10">
        <v>7300</v>
      </c>
      <c r="FP164" s="10">
        <v>33469</v>
      </c>
      <c r="FQ164" s="10">
        <v>1112</v>
      </c>
      <c r="FR164" s="10">
        <v>3798</v>
      </c>
      <c r="FS164" s="10">
        <v>53542</v>
      </c>
      <c r="FT164" s="10">
        <v>1218</v>
      </c>
      <c r="FU164" s="10">
        <v>3679</v>
      </c>
      <c r="FV164" s="10">
        <v>4152</v>
      </c>
      <c r="FW164" s="10">
        <v>3071</v>
      </c>
      <c r="FX164" s="10">
        <v>14439</v>
      </c>
      <c r="FY164" s="10">
        <v>53</v>
      </c>
      <c r="FZ164" s="10">
        <v>1452</v>
      </c>
      <c r="GA164" s="10">
        <v>6220</v>
      </c>
      <c r="GB164" s="10">
        <v>77</v>
      </c>
      <c r="GC164" s="10">
        <v>375</v>
      </c>
      <c r="GD164" s="10">
        <v>158</v>
      </c>
      <c r="GE164" s="10">
        <v>232</v>
      </c>
      <c r="GF164" s="10">
        <v>3502</v>
      </c>
      <c r="GG164" s="10">
        <v>997</v>
      </c>
      <c r="GH164" s="158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30</v>
      </c>
      <c r="GN164" s="10">
        <v>0</v>
      </c>
      <c r="GO164" s="10">
        <v>0</v>
      </c>
      <c r="GP164" s="10">
        <v>902</v>
      </c>
      <c r="GQ164" s="10">
        <v>454</v>
      </c>
      <c r="GR164" s="10">
        <v>189</v>
      </c>
      <c r="GS164" s="10">
        <v>6978</v>
      </c>
      <c r="GT164" s="10">
        <v>81</v>
      </c>
      <c r="GU164" s="11">
        <v>0</v>
      </c>
      <c r="GV164" s="11">
        <v>0</v>
      </c>
      <c r="GW164" s="11">
        <v>0</v>
      </c>
      <c r="GX164" s="11">
        <v>0</v>
      </c>
      <c r="GY164" s="11">
        <v>0</v>
      </c>
      <c r="GZ164" s="11">
        <v>0</v>
      </c>
      <c r="HA164" s="11">
        <v>130</v>
      </c>
      <c r="HB164" s="11">
        <v>0</v>
      </c>
      <c r="HC164" s="11">
        <v>0</v>
      </c>
      <c r="HD164" s="11">
        <v>0</v>
      </c>
      <c r="HE164" s="11">
        <v>0</v>
      </c>
      <c r="HF164" s="11">
        <v>334</v>
      </c>
      <c r="HG164" s="11">
        <v>87</v>
      </c>
      <c r="HH164" s="11">
        <v>0</v>
      </c>
      <c r="HI164" s="11">
        <v>512</v>
      </c>
      <c r="HJ164" s="11">
        <v>0</v>
      </c>
      <c r="HK164" s="11">
        <v>20244</v>
      </c>
      <c r="HL164" s="11">
        <v>912</v>
      </c>
      <c r="HM164" s="11">
        <v>1094</v>
      </c>
      <c r="HN164" s="11">
        <v>0</v>
      </c>
      <c r="HO164" s="11">
        <v>0</v>
      </c>
      <c r="HP164" s="11">
        <v>0</v>
      </c>
      <c r="HQ164" s="11">
        <v>466</v>
      </c>
      <c r="HR164" s="11">
        <v>749</v>
      </c>
      <c r="HS164" s="11">
        <v>0</v>
      </c>
      <c r="HT164" s="11">
        <v>166</v>
      </c>
      <c r="HU164" s="11">
        <v>0</v>
      </c>
      <c r="HV164" s="11">
        <v>774</v>
      </c>
      <c r="HW164" s="11">
        <v>541</v>
      </c>
      <c r="HX164" s="11">
        <v>0</v>
      </c>
      <c r="HY164" s="11">
        <v>438</v>
      </c>
      <c r="HZ164" s="11">
        <v>0</v>
      </c>
      <c r="IA164" s="11">
        <v>60</v>
      </c>
      <c r="IB164" s="11">
        <v>93</v>
      </c>
      <c r="IC164" s="11">
        <v>31</v>
      </c>
      <c r="ID164" s="11">
        <v>0</v>
      </c>
      <c r="IE164" s="11">
        <v>0</v>
      </c>
      <c r="IF164" s="11">
        <v>1</v>
      </c>
      <c r="IG164" s="11">
        <v>1240</v>
      </c>
      <c r="IH164" s="11">
        <v>1607</v>
      </c>
      <c r="II164" s="11">
        <v>1678</v>
      </c>
      <c r="IJ164" s="11">
        <v>843</v>
      </c>
      <c r="IK164" s="11">
        <v>1093</v>
      </c>
      <c r="IL164" s="11">
        <v>1835</v>
      </c>
      <c r="IM164" s="11">
        <v>23484</v>
      </c>
      <c r="IN164" s="11">
        <v>10239</v>
      </c>
      <c r="IO164" s="11">
        <v>13149</v>
      </c>
      <c r="IP164" s="11">
        <v>1850</v>
      </c>
      <c r="IQ164" s="11">
        <v>155102</v>
      </c>
      <c r="IR164" s="11">
        <v>6071</v>
      </c>
      <c r="IS164" s="11">
        <v>17957</v>
      </c>
      <c r="IT164" s="11">
        <v>6404</v>
      </c>
      <c r="IU164" s="11">
        <v>0</v>
      </c>
      <c r="IV164" s="11">
        <v>22932</v>
      </c>
      <c r="IW164" s="11">
        <v>9370</v>
      </c>
      <c r="IX164" s="11">
        <v>1837</v>
      </c>
      <c r="IY164" s="11">
        <v>106</v>
      </c>
      <c r="IZ164" s="11">
        <v>129</v>
      </c>
      <c r="JA164" s="11">
        <v>2</v>
      </c>
      <c r="JB164" s="11">
        <v>11383</v>
      </c>
      <c r="JC164" s="11">
        <v>0</v>
      </c>
      <c r="JD164" s="11">
        <v>605</v>
      </c>
      <c r="JE164" s="11">
        <v>130</v>
      </c>
      <c r="JF164" s="11">
        <v>3277</v>
      </c>
      <c r="JG164" s="11">
        <v>883</v>
      </c>
      <c r="JH164" s="11">
        <v>755</v>
      </c>
      <c r="JI164" s="11">
        <v>287</v>
      </c>
      <c r="JJ164" s="11">
        <v>98</v>
      </c>
      <c r="JK164" s="11">
        <v>0</v>
      </c>
      <c r="JL164" s="11">
        <v>4</v>
      </c>
      <c r="JM164" s="11">
        <v>3801</v>
      </c>
      <c r="JN164" s="11">
        <v>28210</v>
      </c>
      <c r="JO164" s="11">
        <v>0</v>
      </c>
      <c r="JP164" s="11">
        <v>1351</v>
      </c>
      <c r="JQ164" s="11">
        <v>339</v>
      </c>
      <c r="JR164" s="11">
        <v>511</v>
      </c>
      <c r="JS164" s="11">
        <v>100</v>
      </c>
      <c r="JT164" s="11">
        <v>0</v>
      </c>
      <c r="JU164" s="11">
        <v>8969</v>
      </c>
      <c r="JV164" s="11">
        <v>0</v>
      </c>
      <c r="JW164" s="11">
        <v>18</v>
      </c>
      <c r="JX164" s="11">
        <v>0</v>
      </c>
      <c r="JY164" s="11">
        <v>0</v>
      </c>
      <c r="JZ164" s="11">
        <v>0</v>
      </c>
      <c r="KA164" s="11">
        <v>1581</v>
      </c>
      <c r="KB164" s="11">
        <v>0</v>
      </c>
      <c r="KC164" s="11">
        <v>0</v>
      </c>
      <c r="KD164" s="11">
        <v>303</v>
      </c>
      <c r="KE164" s="11">
        <v>0</v>
      </c>
      <c r="KF164" s="11">
        <v>1071</v>
      </c>
      <c r="KG164" s="11">
        <v>458</v>
      </c>
      <c r="KH164" s="11">
        <v>1351</v>
      </c>
      <c r="KI164" s="11">
        <v>64</v>
      </c>
      <c r="KJ164" s="11">
        <v>16194</v>
      </c>
      <c r="KK164" s="11">
        <v>0</v>
      </c>
      <c r="KL164" s="11">
        <v>8950</v>
      </c>
      <c r="KM164" s="11">
        <v>9940</v>
      </c>
      <c r="KN164" s="11">
        <v>0</v>
      </c>
      <c r="KO164" s="11">
        <v>0</v>
      </c>
      <c r="KP164" s="11">
        <v>0</v>
      </c>
      <c r="KQ164" s="11">
        <v>0</v>
      </c>
      <c r="KR164" s="11">
        <v>0</v>
      </c>
      <c r="KS164" s="11">
        <v>0</v>
      </c>
      <c r="KT164" s="11">
        <v>0</v>
      </c>
      <c r="KU164" s="11">
        <v>135</v>
      </c>
      <c r="KV164" s="11">
        <v>192</v>
      </c>
      <c r="KW164" s="11">
        <v>262</v>
      </c>
      <c r="KX164" s="11">
        <v>24</v>
      </c>
      <c r="KY164" s="11">
        <v>0</v>
      </c>
      <c r="KZ164" s="11">
        <v>0</v>
      </c>
      <c r="LA164" s="11">
        <v>13</v>
      </c>
      <c r="LB164" s="11">
        <v>0</v>
      </c>
      <c r="LC164" s="11">
        <v>9</v>
      </c>
      <c r="LD164" s="11">
        <v>15</v>
      </c>
      <c r="LE164" s="11">
        <v>0</v>
      </c>
      <c r="LF164" s="11">
        <v>73</v>
      </c>
      <c r="LG164" s="11">
        <v>108</v>
      </c>
      <c r="LH164" s="11">
        <v>0</v>
      </c>
      <c r="LI164" s="11">
        <v>136</v>
      </c>
      <c r="LJ164" s="11">
        <v>61</v>
      </c>
      <c r="LK164" s="11">
        <v>0</v>
      </c>
      <c r="LL164" s="11">
        <v>0</v>
      </c>
      <c r="LM164" s="11">
        <v>0</v>
      </c>
      <c r="LN164" s="11">
        <v>0</v>
      </c>
      <c r="LO164" s="11">
        <v>0</v>
      </c>
      <c r="LP164" s="11">
        <v>0</v>
      </c>
      <c r="LQ164" s="11">
        <v>0</v>
      </c>
      <c r="LR164" s="11">
        <v>0</v>
      </c>
      <c r="LS164" s="11">
        <v>0</v>
      </c>
      <c r="LT164" s="11">
        <v>0</v>
      </c>
      <c r="LU164" s="11">
        <v>0</v>
      </c>
      <c r="LV164" s="11">
        <v>0</v>
      </c>
      <c r="LW164" s="11">
        <v>0</v>
      </c>
      <c r="LX164" s="11">
        <v>161</v>
      </c>
      <c r="LY164" s="11">
        <v>0</v>
      </c>
      <c r="LZ164" s="11">
        <v>0</v>
      </c>
      <c r="MA164" s="11">
        <v>0</v>
      </c>
      <c r="MB164" s="11">
        <v>0</v>
      </c>
      <c r="MC164" s="11">
        <v>0</v>
      </c>
      <c r="MD164" s="11">
        <v>0</v>
      </c>
      <c r="ME164" s="11">
        <v>0</v>
      </c>
      <c r="MF164" s="11">
        <v>0</v>
      </c>
      <c r="MG164" s="11">
        <v>0</v>
      </c>
      <c r="MH164" s="11">
        <v>0</v>
      </c>
      <c r="MI164" s="11">
        <v>0</v>
      </c>
      <c r="MJ164" s="11">
        <v>0</v>
      </c>
      <c r="MK164" s="11">
        <v>0</v>
      </c>
      <c r="ML164" s="11">
        <v>0</v>
      </c>
      <c r="MM164" s="11">
        <v>0</v>
      </c>
      <c r="MN164" s="11">
        <v>0</v>
      </c>
      <c r="MO164" s="11">
        <v>0</v>
      </c>
      <c r="MP164" s="11">
        <v>0</v>
      </c>
      <c r="MQ164" s="11">
        <v>0</v>
      </c>
      <c r="MR164" s="11">
        <v>0</v>
      </c>
      <c r="MS164" s="11">
        <v>0</v>
      </c>
      <c r="MT164" s="11">
        <v>0</v>
      </c>
      <c r="MU164" s="11">
        <v>0</v>
      </c>
      <c r="MV164" s="11">
        <v>54</v>
      </c>
      <c r="MW164" s="11">
        <v>31</v>
      </c>
      <c r="MX164" s="11">
        <v>9653</v>
      </c>
      <c r="MY164" s="11">
        <v>0</v>
      </c>
      <c r="MZ164" s="11">
        <v>0</v>
      </c>
      <c r="NA164" s="11">
        <v>0</v>
      </c>
      <c r="NB164" s="11">
        <v>0</v>
      </c>
      <c r="NC164" s="11">
        <v>77</v>
      </c>
      <c r="ND164" s="11">
        <v>0</v>
      </c>
      <c r="NE164" s="11">
        <v>0</v>
      </c>
      <c r="NF164" s="11">
        <v>0</v>
      </c>
      <c r="NG164" s="11">
        <v>0</v>
      </c>
      <c r="NH164" s="11">
        <v>0</v>
      </c>
      <c r="NI164" s="11">
        <v>0</v>
      </c>
      <c r="NJ164" s="11">
        <v>707</v>
      </c>
      <c r="NK164" s="11">
        <v>75</v>
      </c>
      <c r="NL164" s="11">
        <v>45</v>
      </c>
      <c r="NM164" s="11">
        <v>22</v>
      </c>
      <c r="NN164" s="11">
        <v>0</v>
      </c>
      <c r="NO164" s="11">
        <v>0</v>
      </c>
      <c r="NP164" s="11">
        <v>124</v>
      </c>
      <c r="NQ164" s="11">
        <v>220</v>
      </c>
      <c r="NR164" s="11">
        <v>0</v>
      </c>
      <c r="NS164" s="11">
        <v>0</v>
      </c>
      <c r="NT164" s="11">
        <v>0</v>
      </c>
      <c r="NU164" s="11">
        <v>0</v>
      </c>
      <c r="NV164" s="11">
        <v>100</v>
      </c>
      <c r="NW164" s="11">
        <v>46</v>
      </c>
      <c r="NX164" s="11">
        <v>396</v>
      </c>
      <c r="NY164" s="11">
        <v>0</v>
      </c>
      <c r="NZ164" s="11">
        <v>140</v>
      </c>
      <c r="OA164" s="11">
        <v>246</v>
      </c>
      <c r="OB164" s="11">
        <v>991</v>
      </c>
      <c r="OC164" s="11">
        <v>0</v>
      </c>
      <c r="OD164" s="11">
        <v>27</v>
      </c>
      <c r="OE164" s="11">
        <v>0</v>
      </c>
      <c r="OF164" s="11">
        <v>0</v>
      </c>
      <c r="OG164" s="11">
        <v>25</v>
      </c>
      <c r="OH164" s="11">
        <v>24</v>
      </c>
      <c r="OI164" s="11">
        <v>0</v>
      </c>
      <c r="OJ164" s="11">
        <v>0</v>
      </c>
      <c r="OK164" s="11">
        <v>0</v>
      </c>
      <c r="OL164" s="11">
        <v>0</v>
      </c>
      <c r="OM164" s="11">
        <v>0</v>
      </c>
      <c r="ON164" s="11">
        <v>0</v>
      </c>
      <c r="OO164" s="11">
        <v>1224</v>
      </c>
      <c r="OP164" s="11">
        <v>2732544</v>
      </c>
      <c r="OQ164" s="150">
        <v>0</v>
      </c>
      <c r="OR164" s="11">
        <v>0</v>
      </c>
      <c r="OS164" s="11">
        <v>0</v>
      </c>
      <c r="OT164" s="11">
        <v>0</v>
      </c>
      <c r="OU164" s="11">
        <v>-142</v>
      </c>
      <c r="OV164" s="11">
        <v>701256</v>
      </c>
      <c r="OW164" s="11">
        <v>701114</v>
      </c>
      <c r="OX164" s="11">
        <v>3433658</v>
      </c>
      <c r="OY164" s="11">
        <v>1926858</v>
      </c>
      <c r="OZ164" s="11">
        <v>1506800</v>
      </c>
      <c r="PA164" s="11">
        <v>0</v>
      </c>
      <c r="PB164" s="11">
        <v>3433658</v>
      </c>
    </row>
    <row r="165" spans="1:418" ht="15" customHeight="1">
      <c r="A165" s="8" t="s">
        <v>588</v>
      </c>
      <c r="B165" s="9" t="s">
        <v>161</v>
      </c>
      <c r="C165" s="10">
        <v>0</v>
      </c>
      <c r="D165" s="10">
        <v>0</v>
      </c>
      <c r="E165" s="10">
        <v>0</v>
      </c>
      <c r="F165" s="10">
        <v>0</v>
      </c>
      <c r="G165" s="10">
        <v>37</v>
      </c>
      <c r="H165" s="10">
        <v>46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424</v>
      </c>
      <c r="Q165" s="10">
        <v>0</v>
      </c>
      <c r="R165" s="10">
        <v>1</v>
      </c>
      <c r="S165" s="10">
        <v>0</v>
      </c>
      <c r="T165" s="10">
        <v>1774</v>
      </c>
      <c r="U165" s="10">
        <v>2270</v>
      </c>
      <c r="V165" s="10">
        <v>272</v>
      </c>
      <c r="W165" s="10">
        <v>223</v>
      </c>
      <c r="X165" s="10">
        <v>79</v>
      </c>
      <c r="Y165" s="10">
        <v>83</v>
      </c>
      <c r="Z165" s="10">
        <v>0</v>
      </c>
      <c r="AA165" s="10">
        <v>17</v>
      </c>
      <c r="AB165" s="10">
        <v>90</v>
      </c>
      <c r="AC165" s="10">
        <v>22639</v>
      </c>
      <c r="AD165" s="10">
        <v>3549</v>
      </c>
      <c r="AE165" s="10">
        <v>618</v>
      </c>
      <c r="AF165" s="10">
        <v>46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19</v>
      </c>
      <c r="AO165" s="10">
        <v>102</v>
      </c>
      <c r="AP165" s="10">
        <v>76</v>
      </c>
      <c r="AQ165" s="10">
        <v>52</v>
      </c>
      <c r="AR165" s="10">
        <v>21</v>
      </c>
      <c r="AS165" s="10">
        <v>6</v>
      </c>
      <c r="AT165" s="10">
        <v>1</v>
      </c>
      <c r="AU165" s="10">
        <v>0</v>
      </c>
      <c r="AV165" s="10">
        <v>1</v>
      </c>
      <c r="AW165" s="10">
        <v>15</v>
      </c>
      <c r="AX165" s="10">
        <v>0</v>
      </c>
      <c r="AY165" s="10">
        <v>40</v>
      </c>
      <c r="AZ165" s="10">
        <v>28</v>
      </c>
      <c r="BA165" s="10">
        <v>44</v>
      </c>
      <c r="BB165" s="10">
        <v>22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15</v>
      </c>
      <c r="BI165" s="10">
        <v>0</v>
      </c>
      <c r="BJ165" s="10">
        <v>0</v>
      </c>
      <c r="BK165" s="10">
        <v>18</v>
      </c>
      <c r="BL165" s="10">
        <v>36</v>
      </c>
      <c r="BM165" s="10">
        <v>190</v>
      </c>
      <c r="BN165" s="10">
        <v>31</v>
      </c>
      <c r="BO165" s="10">
        <v>4</v>
      </c>
      <c r="BP165" s="10">
        <v>0</v>
      </c>
      <c r="BQ165" s="10">
        <v>15</v>
      </c>
      <c r="BR165" s="10">
        <v>33</v>
      </c>
      <c r="BS165" s="10">
        <v>3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65</v>
      </c>
      <c r="CA165" s="10">
        <v>11</v>
      </c>
      <c r="CB165" s="10">
        <v>21</v>
      </c>
      <c r="CC165" s="10">
        <v>0</v>
      </c>
      <c r="CD165" s="10">
        <v>6</v>
      </c>
      <c r="CE165" s="10">
        <v>0</v>
      </c>
      <c r="CF165" s="10">
        <v>0</v>
      </c>
      <c r="CG165" s="10">
        <v>23</v>
      </c>
      <c r="CH165" s="10">
        <v>0</v>
      </c>
      <c r="CI165" s="10">
        <v>2</v>
      </c>
      <c r="CJ165" s="10">
        <v>131</v>
      </c>
      <c r="CK165" s="10">
        <v>5</v>
      </c>
      <c r="CL165" s="10">
        <v>53</v>
      </c>
      <c r="CM165" s="10">
        <v>4</v>
      </c>
      <c r="CN165" s="10">
        <v>37</v>
      </c>
      <c r="CO165" s="10">
        <v>10</v>
      </c>
      <c r="CP165" s="10">
        <v>21</v>
      </c>
      <c r="CQ165" s="10">
        <v>7</v>
      </c>
      <c r="CR165" s="10">
        <v>0</v>
      </c>
      <c r="CS165" s="10">
        <v>48</v>
      </c>
      <c r="CT165" s="10">
        <v>156</v>
      </c>
      <c r="CU165" s="10">
        <v>0</v>
      </c>
      <c r="CV165" s="10">
        <v>0</v>
      </c>
      <c r="CW165" s="10">
        <v>180</v>
      </c>
      <c r="CX165" s="10">
        <v>0</v>
      </c>
      <c r="CY165" s="10">
        <v>91</v>
      </c>
      <c r="CZ165" s="10">
        <v>0</v>
      </c>
      <c r="DA165" s="10">
        <v>0</v>
      </c>
      <c r="DB165" s="10">
        <v>0</v>
      </c>
      <c r="DC165" s="10">
        <v>1602</v>
      </c>
      <c r="DD165" s="10">
        <v>47</v>
      </c>
      <c r="DE165" s="10">
        <v>55</v>
      </c>
      <c r="DF165" s="10">
        <v>691</v>
      </c>
      <c r="DG165" s="10">
        <v>36</v>
      </c>
      <c r="DH165" s="10">
        <v>33</v>
      </c>
      <c r="DI165" s="10">
        <v>1024</v>
      </c>
      <c r="DJ165" s="10">
        <v>142</v>
      </c>
      <c r="DK165" s="10">
        <v>155</v>
      </c>
      <c r="DL165" s="10">
        <v>358</v>
      </c>
      <c r="DM165" s="10">
        <v>8451</v>
      </c>
      <c r="DN165" s="10">
        <v>15898</v>
      </c>
      <c r="DO165" s="10">
        <v>14781</v>
      </c>
      <c r="DP165" s="10">
        <v>4725</v>
      </c>
      <c r="DQ165" s="10">
        <v>1630</v>
      </c>
      <c r="DR165" s="10">
        <v>189</v>
      </c>
      <c r="DS165" s="10">
        <v>564</v>
      </c>
      <c r="DT165" s="10">
        <v>824</v>
      </c>
      <c r="DU165" s="10">
        <v>2607</v>
      </c>
      <c r="DV165" s="10">
        <v>79</v>
      </c>
      <c r="DW165" s="10">
        <v>1347</v>
      </c>
      <c r="DX165" s="10">
        <v>1612</v>
      </c>
      <c r="DY165" s="10">
        <v>329</v>
      </c>
      <c r="DZ165" s="10">
        <v>649</v>
      </c>
      <c r="EA165" s="10">
        <v>840</v>
      </c>
      <c r="EB165" s="10">
        <v>131</v>
      </c>
      <c r="EC165" s="10">
        <v>0</v>
      </c>
      <c r="ED165" s="10">
        <v>96</v>
      </c>
      <c r="EE165" s="10">
        <v>1018</v>
      </c>
      <c r="EF165" s="10">
        <v>636</v>
      </c>
      <c r="EG165" s="10">
        <v>231</v>
      </c>
      <c r="EH165" s="10">
        <v>876</v>
      </c>
      <c r="EI165" s="10">
        <v>2865</v>
      </c>
      <c r="EJ165" s="10">
        <v>192</v>
      </c>
      <c r="EK165" s="10">
        <v>1310</v>
      </c>
      <c r="EL165" s="10">
        <v>1177</v>
      </c>
      <c r="EM165" s="10">
        <v>523</v>
      </c>
      <c r="EN165" s="10">
        <v>180</v>
      </c>
      <c r="EO165" s="10">
        <v>773</v>
      </c>
      <c r="EP165" s="10">
        <v>16</v>
      </c>
      <c r="EQ165" s="10">
        <v>110</v>
      </c>
      <c r="ER165" s="10">
        <v>72</v>
      </c>
      <c r="ES165" s="10">
        <v>969</v>
      </c>
      <c r="ET165" s="10">
        <v>1652</v>
      </c>
      <c r="EU165" s="10">
        <v>1299</v>
      </c>
      <c r="EV165" s="10">
        <v>0</v>
      </c>
      <c r="EW165" s="10">
        <v>273</v>
      </c>
      <c r="EX165" s="10">
        <v>2</v>
      </c>
      <c r="EY165" s="10">
        <v>0</v>
      </c>
      <c r="EZ165" s="10">
        <v>101</v>
      </c>
      <c r="FA165" s="10">
        <v>3984</v>
      </c>
      <c r="FB165" s="10">
        <v>652</v>
      </c>
      <c r="FC165" s="10">
        <v>211</v>
      </c>
      <c r="FD165" s="10">
        <v>1237</v>
      </c>
      <c r="FE165" s="10">
        <v>87547</v>
      </c>
      <c r="FF165" s="10">
        <v>5806</v>
      </c>
      <c r="FG165" s="10">
        <v>4743</v>
      </c>
      <c r="FH165" s="10">
        <v>131</v>
      </c>
      <c r="FI165" s="10">
        <v>42</v>
      </c>
      <c r="FJ165" s="10">
        <v>185</v>
      </c>
      <c r="FK165" s="10">
        <v>7539</v>
      </c>
      <c r="FL165" s="10">
        <v>10862</v>
      </c>
      <c r="FM165" s="10">
        <v>60280</v>
      </c>
      <c r="FN165" s="10">
        <v>889</v>
      </c>
      <c r="FO165" s="10">
        <v>2748</v>
      </c>
      <c r="FP165" s="10">
        <v>2617</v>
      </c>
      <c r="FQ165" s="10">
        <v>633</v>
      </c>
      <c r="FR165" s="10">
        <v>2091</v>
      </c>
      <c r="FS165" s="10">
        <v>5328</v>
      </c>
      <c r="FT165" s="10">
        <v>51</v>
      </c>
      <c r="FU165" s="10">
        <v>56</v>
      </c>
      <c r="FV165" s="10">
        <v>812</v>
      </c>
      <c r="FW165" s="10">
        <v>159</v>
      </c>
      <c r="FX165" s="10">
        <v>286</v>
      </c>
      <c r="FY165" s="10">
        <v>724</v>
      </c>
      <c r="FZ165" s="10">
        <v>553</v>
      </c>
      <c r="GA165" s="10">
        <v>1336</v>
      </c>
      <c r="GB165" s="10">
        <v>1109</v>
      </c>
      <c r="GC165" s="10">
        <v>407</v>
      </c>
      <c r="GD165" s="10">
        <v>1536</v>
      </c>
      <c r="GE165" s="10">
        <v>153</v>
      </c>
      <c r="GF165" s="10">
        <v>7132</v>
      </c>
      <c r="GG165" s="10">
        <v>161</v>
      </c>
      <c r="GH165" s="158">
        <v>1103</v>
      </c>
      <c r="GI165" s="10">
        <v>0</v>
      </c>
      <c r="GJ165" s="10">
        <v>5637</v>
      </c>
      <c r="GK165" s="10">
        <v>539</v>
      </c>
      <c r="GL165" s="10">
        <v>1887</v>
      </c>
      <c r="GM165" s="10">
        <v>637</v>
      </c>
      <c r="GN165" s="10">
        <v>1467</v>
      </c>
      <c r="GO165" s="10">
        <v>14717</v>
      </c>
      <c r="GP165" s="10">
        <v>1384</v>
      </c>
      <c r="GQ165" s="10">
        <v>4958</v>
      </c>
      <c r="GR165" s="10">
        <v>102</v>
      </c>
      <c r="GS165" s="10">
        <v>390871</v>
      </c>
      <c r="GT165" s="10">
        <v>9993</v>
      </c>
      <c r="GU165" s="11">
        <v>17</v>
      </c>
      <c r="GV165" s="11">
        <v>5735</v>
      </c>
      <c r="GW165" s="11">
        <v>9</v>
      </c>
      <c r="GX165" s="11">
        <v>0</v>
      </c>
      <c r="GY165" s="11">
        <v>56</v>
      </c>
      <c r="GZ165" s="11">
        <v>3261</v>
      </c>
      <c r="HA165" s="11">
        <v>16024</v>
      </c>
      <c r="HB165" s="11">
        <v>226</v>
      </c>
      <c r="HC165" s="11">
        <v>59077</v>
      </c>
      <c r="HD165" s="11">
        <v>84204</v>
      </c>
      <c r="HE165" s="11">
        <v>31566</v>
      </c>
      <c r="HF165" s="11">
        <v>40797</v>
      </c>
      <c r="HG165" s="11">
        <v>3194</v>
      </c>
      <c r="HH165" s="11">
        <v>2389</v>
      </c>
      <c r="HI165" s="11">
        <v>9641</v>
      </c>
      <c r="HJ165" s="11">
        <v>13047</v>
      </c>
      <c r="HK165" s="11">
        <v>623922</v>
      </c>
      <c r="HL165" s="11">
        <v>5021</v>
      </c>
      <c r="HM165" s="11">
        <v>58211</v>
      </c>
      <c r="HN165" s="11">
        <v>3691</v>
      </c>
      <c r="HO165" s="11">
        <v>4905</v>
      </c>
      <c r="HP165" s="11">
        <v>4705</v>
      </c>
      <c r="HQ165" s="11">
        <v>17047</v>
      </c>
      <c r="HR165" s="11">
        <v>31486</v>
      </c>
      <c r="HS165" s="11">
        <v>15382</v>
      </c>
      <c r="HT165" s="11">
        <v>4151</v>
      </c>
      <c r="HU165" s="11">
        <v>13911</v>
      </c>
      <c r="HV165" s="11">
        <v>8711</v>
      </c>
      <c r="HW165" s="11">
        <v>16492</v>
      </c>
      <c r="HX165" s="11">
        <v>4703</v>
      </c>
      <c r="HY165" s="11">
        <v>4654</v>
      </c>
      <c r="HZ165" s="11">
        <v>4800</v>
      </c>
      <c r="IA165" s="11">
        <v>6649</v>
      </c>
      <c r="IB165" s="11">
        <v>3684</v>
      </c>
      <c r="IC165" s="11">
        <v>2070</v>
      </c>
      <c r="ID165" s="11">
        <v>1998</v>
      </c>
      <c r="IE165" s="11">
        <v>1882</v>
      </c>
      <c r="IF165" s="11">
        <v>5242</v>
      </c>
      <c r="IG165" s="11">
        <v>22285</v>
      </c>
      <c r="IH165" s="11">
        <v>14895</v>
      </c>
      <c r="II165" s="11">
        <v>16432</v>
      </c>
      <c r="IJ165" s="11">
        <v>9176</v>
      </c>
      <c r="IK165" s="11">
        <v>23656</v>
      </c>
      <c r="IL165" s="11">
        <v>49210</v>
      </c>
      <c r="IM165" s="11">
        <v>3215</v>
      </c>
      <c r="IN165" s="11">
        <v>18816</v>
      </c>
      <c r="IO165" s="11">
        <v>10136</v>
      </c>
      <c r="IP165" s="11">
        <v>1387</v>
      </c>
      <c r="IQ165" s="11">
        <v>222980</v>
      </c>
      <c r="IR165" s="11">
        <v>10710</v>
      </c>
      <c r="IS165" s="11">
        <v>51329</v>
      </c>
      <c r="IT165" s="11">
        <v>6381</v>
      </c>
      <c r="IU165" s="11">
        <v>5770</v>
      </c>
      <c r="IV165" s="11">
        <v>29290</v>
      </c>
      <c r="IW165" s="11">
        <v>2769</v>
      </c>
      <c r="IX165" s="11">
        <v>6267</v>
      </c>
      <c r="IY165" s="11">
        <v>340</v>
      </c>
      <c r="IZ165" s="11">
        <v>1003</v>
      </c>
      <c r="JA165" s="11">
        <v>1003</v>
      </c>
      <c r="JB165" s="11">
        <v>3035</v>
      </c>
      <c r="JC165" s="11">
        <v>701</v>
      </c>
      <c r="JD165" s="11">
        <v>2958</v>
      </c>
      <c r="JE165" s="11">
        <v>442</v>
      </c>
      <c r="JF165" s="11">
        <v>30563</v>
      </c>
      <c r="JG165" s="11">
        <v>5604</v>
      </c>
      <c r="JH165" s="11">
        <v>7684</v>
      </c>
      <c r="JI165" s="11">
        <v>11037</v>
      </c>
      <c r="JJ165" s="11">
        <v>2739</v>
      </c>
      <c r="JK165" s="11">
        <v>1232</v>
      </c>
      <c r="JL165" s="11">
        <v>2691</v>
      </c>
      <c r="JM165" s="11">
        <v>1358</v>
      </c>
      <c r="JN165" s="11">
        <v>1595</v>
      </c>
      <c r="JO165" s="11">
        <v>18</v>
      </c>
      <c r="JP165" s="11">
        <v>138640</v>
      </c>
      <c r="JQ165" s="11">
        <v>27673</v>
      </c>
      <c r="JR165" s="11">
        <v>29290</v>
      </c>
      <c r="JS165" s="11">
        <v>2044</v>
      </c>
      <c r="JT165" s="11">
        <v>473</v>
      </c>
      <c r="JU165" s="11">
        <v>169541</v>
      </c>
      <c r="JV165" s="11">
        <v>1065</v>
      </c>
      <c r="JW165" s="11">
        <v>588829</v>
      </c>
      <c r="JX165" s="11">
        <v>104234</v>
      </c>
      <c r="JY165" s="11">
        <v>76651</v>
      </c>
      <c r="JZ165" s="11">
        <v>12409</v>
      </c>
      <c r="KA165" s="11">
        <v>10184</v>
      </c>
      <c r="KB165" s="11">
        <v>743</v>
      </c>
      <c r="KC165" s="11">
        <v>499</v>
      </c>
      <c r="KD165" s="11">
        <v>88486</v>
      </c>
      <c r="KE165" s="11">
        <v>60113</v>
      </c>
      <c r="KF165" s="11">
        <v>31967</v>
      </c>
      <c r="KG165" s="11">
        <v>2242</v>
      </c>
      <c r="KH165" s="11">
        <v>7468</v>
      </c>
      <c r="KI165" s="11">
        <v>2197</v>
      </c>
      <c r="KJ165" s="11">
        <v>4220</v>
      </c>
      <c r="KK165" s="11">
        <v>0</v>
      </c>
      <c r="KL165" s="11">
        <v>126977</v>
      </c>
      <c r="KM165" s="11">
        <v>3955</v>
      </c>
      <c r="KN165" s="11">
        <v>0</v>
      </c>
      <c r="KO165" s="11">
        <v>0</v>
      </c>
      <c r="KP165" s="11">
        <v>0</v>
      </c>
      <c r="KQ165" s="11">
        <v>0</v>
      </c>
      <c r="KR165" s="11">
        <v>148</v>
      </c>
      <c r="KS165" s="11">
        <v>0</v>
      </c>
      <c r="KT165" s="11">
        <v>5</v>
      </c>
      <c r="KU165" s="11">
        <v>136243</v>
      </c>
      <c r="KV165" s="11">
        <v>180189</v>
      </c>
      <c r="KW165" s="11">
        <v>408747</v>
      </c>
      <c r="KX165" s="11">
        <v>60050</v>
      </c>
      <c r="KY165" s="11">
        <v>4129</v>
      </c>
      <c r="KZ165" s="11">
        <v>2391</v>
      </c>
      <c r="LA165" s="11">
        <v>4928</v>
      </c>
      <c r="LB165" s="11">
        <v>1376</v>
      </c>
      <c r="LC165" s="11">
        <v>3895</v>
      </c>
      <c r="LD165" s="11">
        <v>16841</v>
      </c>
      <c r="LE165" s="11">
        <v>2801</v>
      </c>
      <c r="LF165" s="11">
        <v>32318</v>
      </c>
      <c r="LG165" s="11">
        <v>5951</v>
      </c>
      <c r="LH165" s="11">
        <v>2485</v>
      </c>
      <c r="LI165" s="11">
        <v>28078</v>
      </c>
      <c r="LJ165" s="11">
        <v>36270</v>
      </c>
      <c r="LK165" s="11">
        <v>6617</v>
      </c>
      <c r="LL165" s="11">
        <v>9339</v>
      </c>
      <c r="LM165" s="11">
        <v>2657</v>
      </c>
      <c r="LN165" s="11">
        <v>1201</v>
      </c>
      <c r="LO165" s="11">
        <v>402</v>
      </c>
      <c r="LP165" s="11">
        <v>732</v>
      </c>
      <c r="LQ165" s="11">
        <v>50</v>
      </c>
      <c r="LR165" s="11">
        <v>7</v>
      </c>
      <c r="LS165" s="11">
        <v>6241</v>
      </c>
      <c r="LT165" s="11">
        <v>5167</v>
      </c>
      <c r="LU165" s="11">
        <v>0</v>
      </c>
      <c r="LV165" s="11">
        <v>5387</v>
      </c>
      <c r="LW165" s="11">
        <v>7068</v>
      </c>
      <c r="LX165" s="11">
        <v>5202</v>
      </c>
      <c r="LY165" s="11">
        <v>11316</v>
      </c>
      <c r="LZ165" s="11">
        <v>357</v>
      </c>
      <c r="MA165" s="11">
        <v>25</v>
      </c>
      <c r="MB165" s="11">
        <v>1213</v>
      </c>
      <c r="MC165" s="11">
        <v>2590</v>
      </c>
      <c r="MD165" s="11">
        <v>82</v>
      </c>
      <c r="ME165" s="11">
        <v>0</v>
      </c>
      <c r="MF165" s="11">
        <v>339</v>
      </c>
      <c r="MG165" s="11">
        <v>0</v>
      </c>
      <c r="MH165" s="11">
        <v>0</v>
      </c>
      <c r="MI165" s="11">
        <v>0</v>
      </c>
      <c r="MJ165" s="11">
        <v>272</v>
      </c>
      <c r="MK165" s="11">
        <v>831</v>
      </c>
      <c r="ML165" s="11">
        <v>0</v>
      </c>
      <c r="MM165" s="11">
        <v>0</v>
      </c>
      <c r="MN165" s="11">
        <v>0</v>
      </c>
      <c r="MO165" s="11">
        <v>0</v>
      </c>
      <c r="MP165" s="11">
        <v>0</v>
      </c>
      <c r="MQ165" s="11">
        <v>0</v>
      </c>
      <c r="MR165" s="11">
        <v>0</v>
      </c>
      <c r="MS165" s="11">
        <v>8903</v>
      </c>
      <c r="MT165" s="11">
        <v>0</v>
      </c>
      <c r="MU165" s="11">
        <v>917</v>
      </c>
      <c r="MV165" s="11">
        <v>5</v>
      </c>
      <c r="MW165" s="11">
        <v>12</v>
      </c>
      <c r="MX165" s="11">
        <v>1884</v>
      </c>
      <c r="MY165" s="11">
        <v>0</v>
      </c>
      <c r="MZ165" s="11">
        <v>0</v>
      </c>
      <c r="NA165" s="11">
        <v>2697</v>
      </c>
      <c r="NB165" s="11">
        <v>1843</v>
      </c>
      <c r="NC165" s="11">
        <v>922</v>
      </c>
      <c r="ND165" s="11">
        <v>0</v>
      </c>
      <c r="NE165" s="11">
        <v>0</v>
      </c>
      <c r="NF165" s="11">
        <v>44</v>
      </c>
      <c r="NG165" s="11">
        <v>0</v>
      </c>
      <c r="NH165" s="11">
        <v>0</v>
      </c>
      <c r="NI165" s="11">
        <v>1824</v>
      </c>
      <c r="NJ165" s="11">
        <v>5839</v>
      </c>
      <c r="NK165" s="11">
        <v>14528</v>
      </c>
      <c r="NL165" s="11">
        <v>21169</v>
      </c>
      <c r="NM165" s="11">
        <v>13981</v>
      </c>
      <c r="NN165" s="11">
        <v>0</v>
      </c>
      <c r="NO165" s="11">
        <v>37</v>
      </c>
      <c r="NP165" s="11">
        <v>2283</v>
      </c>
      <c r="NQ165" s="11">
        <v>3606</v>
      </c>
      <c r="NR165" s="11">
        <v>849</v>
      </c>
      <c r="NS165" s="11">
        <v>1713</v>
      </c>
      <c r="NT165" s="11">
        <v>174</v>
      </c>
      <c r="NU165" s="11">
        <v>0</v>
      </c>
      <c r="NV165" s="11">
        <v>32</v>
      </c>
      <c r="NW165" s="11">
        <v>186</v>
      </c>
      <c r="NX165" s="11">
        <v>6151</v>
      </c>
      <c r="NY165" s="11">
        <v>170</v>
      </c>
      <c r="NZ165" s="11">
        <v>1550</v>
      </c>
      <c r="OA165" s="11">
        <v>2748</v>
      </c>
      <c r="OB165" s="11">
        <v>4001</v>
      </c>
      <c r="OC165" s="11">
        <v>5059</v>
      </c>
      <c r="OD165" s="11">
        <v>7653</v>
      </c>
      <c r="OE165" s="11">
        <v>0</v>
      </c>
      <c r="OF165" s="11">
        <v>497</v>
      </c>
      <c r="OG165" s="11">
        <v>18646</v>
      </c>
      <c r="OH165" s="11">
        <v>209</v>
      </c>
      <c r="OI165" s="11">
        <v>0</v>
      </c>
      <c r="OJ165" s="11">
        <v>0</v>
      </c>
      <c r="OK165" s="11">
        <v>0</v>
      </c>
      <c r="OL165" s="11">
        <v>0</v>
      </c>
      <c r="OM165" s="11">
        <v>0</v>
      </c>
      <c r="ON165" s="11">
        <v>0</v>
      </c>
      <c r="OO165" s="11">
        <v>2542</v>
      </c>
      <c r="OP165" s="11">
        <v>5060057</v>
      </c>
      <c r="OQ165" s="150">
        <v>4826</v>
      </c>
      <c r="OR165" s="11">
        <v>0</v>
      </c>
      <c r="OS165" s="11">
        <v>0</v>
      </c>
      <c r="OT165" s="11">
        <v>0</v>
      </c>
      <c r="OU165" s="11">
        <v>-355829</v>
      </c>
      <c r="OV165" s="11">
        <v>631292</v>
      </c>
      <c r="OW165" s="11">
        <v>280289</v>
      </c>
      <c r="OX165" s="11">
        <v>5340346</v>
      </c>
      <c r="OY165" s="11">
        <v>4666766</v>
      </c>
      <c r="OZ165" s="11">
        <v>673580</v>
      </c>
      <c r="PA165" s="11">
        <v>0</v>
      </c>
      <c r="PB165" s="11">
        <v>5340346</v>
      </c>
    </row>
    <row r="166" spans="1:418" ht="15" customHeight="1">
      <c r="A166" s="8" t="s">
        <v>589</v>
      </c>
      <c r="B166" s="9" t="s">
        <v>162</v>
      </c>
      <c r="C166" s="10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112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1939</v>
      </c>
      <c r="DU166" s="10">
        <v>192</v>
      </c>
      <c r="DV166" s="10">
        <v>30402</v>
      </c>
      <c r="DW166" s="10">
        <v>28890</v>
      </c>
      <c r="DX166" s="10">
        <v>4866</v>
      </c>
      <c r="DY166" s="10">
        <v>5785</v>
      </c>
      <c r="DZ166" s="10">
        <v>14952</v>
      </c>
      <c r="EA166" s="10">
        <v>193621</v>
      </c>
      <c r="EB166" s="10">
        <v>2539</v>
      </c>
      <c r="EC166" s="10">
        <v>0</v>
      </c>
      <c r="ED166" s="10">
        <v>0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0</v>
      </c>
      <c r="FE166" s="10">
        <v>0</v>
      </c>
      <c r="FF166" s="10">
        <v>15120</v>
      </c>
      <c r="FG166" s="10">
        <v>22</v>
      </c>
      <c r="FH166" s="10">
        <v>0</v>
      </c>
      <c r="FI166" s="10">
        <v>0</v>
      </c>
      <c r="FJ166" s="10">
        <v>0</v>
      </c>
      <c r="FK166" s="10">
        <v>0</v>
      </c>
      <c r="FL166" s="10">
        <v>3151</v>
      </c>
      <c r="FM166" s="10">
        <v>19288</v>
      </c>
      <c r="FN166" s="10">
        <v>143</v>
      </c>
      <c r="FO166" s="10">
        <v>66</v>
      </c>
      <c r="FP166" s="10">
        <v>0</v>
      </c>
      <c r="FQ166" s="10">
        <v>20</v>
      </c>
      <c r="FR166" s="10">
        <v>0</v>
      </c>
      <c r="FS166" s="10">
        <v>2084</v>
      </c>
      <c r="FT166" s="10">
        <v>0</v>
      </c>
      <c r="FU166" s="10">
        <v>0</v>
      </c>
      <c r="FV166" s="10">
        <v>19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0</v>
      </c>
      <c r="GH166" s="158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0</v>
      </c>
      <c r="GS166" s="10">
        <v>0</v>
      </c>
      <c r="GT166" s="10">
        <v>0</v>
      </c>
      <c r="GU166" s="11">
        <v>0</v>
      </c>
      <c r="GV166" s="11">
        <v>0</v>
      </c>
      <c r="GW166" s="11">
        <v>0</v>
      </c>
      <c r="GX166" s="11">
        <v>0</v>
      </c>
      <c r="GY166" s="11">
        <v>0</v>
      </c>
      <c r="GZ166" s="11">
        <v>0</v>
      </c>
      <c r="HA166" s="11">
        <v>0</v>
      </c>
      <c r="HB166" s="11">
        <v>0</v>
      </c>
      <c r="HC166" s="11">
        <v>0</v>
      </c>
      <c r="HD166" s="11">
        <v>0</v>
      </c>
      <c r="HE166" s="11">
        <v>0</v>
      </c>
      <c r="HF166" s="11">
        <v>7456</v>
      </c>
      <c r="HG166" s="11">
        <v>0</v>
      </c>
      <c r="HH166" s="11">
        <v>0</v>
      </c>
      <c r="HI166" s="11">
        <v>0</v>
      </c>
      <c r="HJ166" s="11">
        <v>0</v>
      </c>
      <c r="HK166" s="11">
        <v>0</v>
      </c>
      <c r="HL166" s="11">
        <v>0</v>
      </c>
      <c r="HM166" s="11">
        <v>62</v>
      </c>
      <c r="HN166" s="11">
        <v>0</v>
      </c>
      <c r="HO166" s="11">
        <v>15</v>
      </c>
      <c r="HP166" s="11">
        <v>0</v>
      </c>
      <c r="HQ166" s="11">
        <v>5</v>
      </c>
      <c r="HR166" s="11">
        <v>211</v>
      </c>
      <c r="HS166" s="11">
        <v>14</v>
      </c>
      <c r="HT166" s="11">
        <v>0</v>
      </c>
      <c r="HU166" s="11">
        <v>43</v>
      </c>
      <c r="HV166" s="11">
        <v>83</v>
      </c>
      <c r="HW166" s="11">
        <v>23</v>
      </c>
      <c r="HX166" s="11">
        <v>0</v>
      </c>
      <c r="HY166" s="11">
        <v>0</v>
      </c>
      <c r="HZ166" s="11">
        <v>0</v>
      </c>
      <c r="IA166" s="11">
        <v>0</v>
      </c>
      <c r="IB166" s="11">
        <v>0</v>
      </c>
      <c r="IC166" s="11">
        <v>0</v>
      </c>
      <c r="ID166" s="11">
        <v>0</v>
      </c>
      <c r="IE166" s="11">
        <v>17</v>
      </c>
      <c r="IF166" s="11">
        <v>282</v>
      </c>
      <c r="IG166" s="11">
        <v>663</v>
      </c>
      <c r="IH166" s="11">
        <v>392</v>
      </c>
      <c r="II166" s="11">
        <v>0</v>
      </c>
      <c r="IJ166" s="11">
        <v>20</v>
      </c>
      <c r="IK166" s="11">
        <v>32</v>
      </c>
      <c r="IL166" s="11">
        <v>1951</v>
      </c>
      <c r="IM166" s="11">
        <v>407</v>
      </c>
      <c r="IN166" s="11">
        <v>175</v>
      </c>
      <c r="IO166" s="11">
        <v>2328</v>
      </c>
      <c r="IP166" s="11">
        <v>10</v>
      </c>
      <c r="IQ166" s="11">
        <v>19370</v>
      </c>
      <c r="IR166" s="11">
        <v>759</v>
      </c>
      <c r="IS166" s="11">
        <v>2528</v>
      </c>
      <c r="IT166" s="11">
        <v>1489</v>
      </c>
      <c r="IU166" s="11">
        <v>321</v>
      </c>
      <c r="IV166" s="11">
        <v>71430</v>
      </c>
      <c r="IW166" s="11">
        <v>2929</v>
      </c>
      <c r="IX166" s="11">
        <v>25</v>
      </c>
      <c r="IY166" s="11">
        <v>23</v>
      </c>
      <c r="IZ166" s="11">
        <v>208</v>
      </c>
      <c r="JA166" s="11">
        <v>287</v>
      </c>
      <c r="JB166" s="11">
        <v>49</v>
      </c>
      <c r="JC166" s="11">
        <v>131</v>
      </c>
      <c r="JD166" s="11">
        <v>1940</v>
      </c>
      <c r="JE166" s="11">
        <v>1872</v>
      </c>
      <c r="JF166" s="11">
        <v>9</v>
      </c>
      <c r="JG166" s="11">
        <v>0</v>
      </c>
      <c r="JH166" s="11">
        <v>0</v>
      </c>
      <c r="JI166" s="11">
        <v>0</v>
      </c>
      <c r="JJ166" s="11">
        <v>0</v>
      </c>
      <c r="JK166" s="11">
        <v>0</v>
      </c>
      <c r="JL166" s="11">
        <v>625</v>
      </c>
      <c r="JM166" s="11">
        <v>135</v>
      </c>
      <c r="JN166" s="11">
        <v>294</v>
      </c>
      <c r="JO166" s="11">
        <v>0</v>
      </c>
      <c r="JP166" s="11">
        <v>0</v>
      </c>
      <c r="JQ166" s="11">
        <v>0</v>
      </c>
      <c r="JR166" s="11">
        <v>0</v>
      </c>
      <c r="JS166" s="11">
        <v>0</v>
      </c>
      <c r="JT166" s="11">
        <v>0</v>
      </c>
      <c r="JU166" s="11">
        <v>155</v>
      </c>
      <c r="JV166" s="11">
        <v>0</v>
      </c>
      <c r="JW166" s="11">
        <v>117</v>
      </c>
      <c r="JX166" s="11">
        <v>0</v>
      </c>
      <c r="JY166" s="11">
        <v>0</v>
      </c>
      <c r="JZ166" s="11">
        <v>0</v>
      </c>
      <c r="KA166" s="11">
        <v>100</v>
      </c>
      <c r="KB166" s="11">
        <v>0</v>
      </c>
      <c r="KC166" s="11">
        <v>0</v>
      </c>
      <c r="KD166" s="11">
        <v>0</v>
      </c>
      <c r="KE166" s="11">
        <v>0</v>
      </c>
      <c r="KF166" s="11">
        <v>0</v>
      </c>
      <c r="KG166" s="11">
        <v>0</v>
      </c>
      <c r="KH166" s="11">
        <v>72</v>
      </c>
      <c r="KI166" s="11">
        <v>0</v>
      </c>
      <c r="KJ166" s="11">
        <v>10845</v>
      </c>
      <c r="KK166" s="11">
        <v>0</v>
      </c>
      <c r="KL166" s="11">
        <v>128</v>
      </c>
      <c r="KM166" s="11">
        <v>313</v>
      </c>
      <c r="KN166" s="11">
        <v>0</v>
      </c>
      <c r="KO166" s="11">
        <v>0</v>
      </c>
      <c r="KP166" s="11">
        <v>0</v>
      </c>
      <c r="KQ166" s="11">
        <v>0</v>
      </c>
      <c r="KR166" s="11">
        <v>0</v>
      </c>
      <c r="KS166" s="11">
        <v>0</v>
      </c>
      <c r="KT166" s="11">
        <v>0</v>
      </c>
      <c r="KU166" s="11">
        <v>0</v>
      </c>
      <c r="KV166" s="11">
        <v>0</v>
      </c>
      <c r="KW166" s="11">
        <v>0</v>
      </c>
      <c r="KX166" s="11">
        <v>0</v>
      </c>
      <c r="KY166" s="11">
        <v>0</v>
      </c>
      <c r="KZ166" s="11">
        <v>0</v>
      </c>
      <c r="LA166" s="11">
        <v>0</v>
      </c>
      <c r="LB166" s="11">
        <v>0</v>
      </c>
      <c r="LC166" s="11">
        <v>0</v>
      </c>
      <c r="LD166" s="11">
        <v>0</v>
      </c>
      <c r="LE166" s="11">
        <v>0</v>
      </c>
      <c r="LF166" s="11">
        <v>0</v>
      </c>
      <c r="LG166" s="11">
        <v>0</v>
      </c>
      <c r="LH166" s="11">
        <v>0</v>
      </c>
      <c r="LI166" s="11">
        <v>0</v>
      </c>
      <c r="LJ166" s="11">
        <v>0</v>
      </c>
      <c r="LK166" s="11">
        <v>0</v>
      </c>
      <c r="LL166" s="11">
        <v>0</v>
      </c>
      <c r="LM166" s="11">
        <v>0</v>
      </c>
      <c r="LN166" s="11">
        <v>0</v>
      </c>
      <c r="LO166" s="11">
        <v>0</v>
      </c>
      <c r="LP166" s="11">
        <v>0</v>
      </c>
      <c r="LQ166" s="11">
        <v>0</v>
      </c>
      <c r="LR166" s="11">
        <v>0</v>
      </c>
      <c r="LS166" s="11">
        <v>0</v>
      </c>
      <c r="LT166" s="11">
        <v>0</v>
      </c>
      <c r="LU166" s="11">
        <v>531</v>
      </c>
      <c r="LV166" s="11">
        <v>0</v>
      </c>
      <c r="LW166" s="11">
        <v>0</v>
      </c>
      <c r="LX166" s="11">
        <v>0</v>
      </c>
      <c r="LY166" s="11">
        <v>0</v>
      </c>
      <c r="LZ166" s="11">
        <v>0</v>
      </c>
      <c r="MA166" s="11">
        <v>0</v>
      </c>
      <c r="MB166" s="11">
        <v>0</v>
      </c>
      <c r="MC166" s="11">
        <v>0</v>
      </c>
      <c r="MD166" s="11">
        <v>0</v>
      </c>
      <c r="ME166" s="11">
        <v>1099</v>
      </c>
      <c r="MF166" s="11">
        <v>0</v>
      </c>
      <c r="MG166" s="11">
        <v>0</v>
      </c>
      <c r="MH166" s="11">
        <v>168</v>
      </c>
      <c r="MI166" s="11">
        <v>54</v>
      </c>
      <c r="MJ166" s="11">
        <v>0</v>
      </c>
      <c r="MK166" s="11">
        <v>0</v>
      </c>
      <c r="ML166" s="11">
        <v>0</v>
      </c>
      <c r="MM166" s="11">
        <v>0</v>
      </c>
      <c r="MN166" s="11">
        <v>0</v>
      </c>
      <c r="MO166" s="11">
        <v>0</v>
      </c>
      <c r="MP166" s="11">
        <v>0</v>
      </c>
      <c r="MQ166" s="11">
        <v>0</v>
      </c>
      <c r="MR166" s="11">
        <v>0</v>
      </c>
      <c r="MS166" s="11">
        <v>0</v>
      </c>
      <c r="MT166" s="11">
        <v>0</v>
      </c>
      <c r="MU166" s="11">
        <v>260</v>
      </c>
      <c r="MV166" s="11">
        <v>38</v>
      </c>
      <c r="MW166" s="11">
        <v>44</v>
      </c>
      <c r="MX166" s="11">
        <v>108</v>
      </c>
      <c r="MY166" s="11">
        <v>0</v>
      </c>
      <c r="MZ166" s="11">
        <v>0</v>
      </c>
      <c r="NA166" s="11">
        <v>169</v>
      </c>
      <c r="NB166" s="11">
        <v>17</v>
      </c>
      <c r="NC166" s="11">
        <v>558</v>
      </c>
      <c r="ND166" s="11">
        <v>357</v>
      </c>
      <c r="NE166" s="11">
        <v>78</v>
      </c>
      <c r="NF166" s="11">
        <v>0</v>
      </c>
      <c r="NG166" s="11">
        <v>0</v>
      </c>
      <c r="NH166" s="11">
        <v>523</v>
      </c>
      <c r="NI166" s="11">
        <v>81430</v>
      </c>
      <c r="NJ166" s="11">
        <v>2003</v>
      </c>
      <c r="NK166" s="11">
        <v>6351</v>
      </c>
      <c r="NL166" s="11">
        <v>540</v>
      </c>
      <c r="NM166" s="11">
        <v>512</v>
      </c>
      <c r="NN166" s="11">
        <v>1488</v>
      </c>
      <c r="NO166" s="11">
        <v>0</v>
      </c>
      <c r="NP166" s="11">
        <v>0</v>
      </c>
      <c r="NQ166" s="11">
        <v>0</v>
      </c>
      <c r="NR166" s="11">
        <v>0</v>
      </c>
      <c r="NS166" s="11">
        <v>0</v>
      </c>
      <c r="NT166" s="11">
        <v>0</v>
      </c>
      <c r="NU166" s="11">
        <v>0</v>
      </c>
      <c r="NV166" s="11">
        <v>51592</v>
      </c>
      <c r="NW166" s="11">
        <v>126789</v>
      </c>
      <c r="NX166" s="11">
        <v>0</v>
      </c>
      <c r="NY166" s="11">
        <v>0</v>
      </c>
      <c r="NZ166" s="11">
        <v>0</v>
      </c>
      <c r="OA166" s="11">
        <v>0</v>
      </c>
      <c r="OB166" s="11">
        <v>0</v>
      </c>
      <c r="OC166" s="11">
        <v>0</v>
      </c>
      <c r="OD166" s="11">
        <v>0</v>
      </c>
      <c r="OE166" s="11">
        <v>0</v>
      </c>
      <c r="OF166" s="11">
        <v>0</v>
      </c>
      <c r="OG166" s="11">
        <v>0</v>
      </c>
      <c r="OH166" s="11">
        <v>0</v>
      </c>
      <c r="OI166" s="11">
        <v>0</v>
      </c>
      <c r="OJ166" s="11">
        <v>0</v>
      </c>
      <c r="OK166" s="11">
        <v>0</v>
      </c>
      <c r="OL166" s="11">
        <v>0</v>
      </c>
      <c r="OM166" s="11">
        <v>163948</v>
      </c>
      <c r="ON166" s="11">
        <v>0</v>
      </c>
      <c r="OO166" s="11">
        <v>2361</v>
      </c>
      <c r="OP166" s="11">
        <v>894572</v>
      </c>
      <c r="OQ166" s="150">
        <v>32711</v>
      </c>
      <c r="OR166" s="11">
        <v>0</v>
      </c>
      <c r="OS166" s="11">
        <v>0</v>
      </c>
      <c r="OT166" s="11">
        <v>0</v>
      </c>
      <c r="OU166" s="11">
        <v>-20438</v>
      </c>
      <c r="OV166" s="11">
        <v>196425</v>
      </c>
      <c r="OW166" s="11">
        <v>208698</v>
      </c>
      <c r="OX166" s="11">
        <v>1103270</v>
      </c>
      <c r="OY166" s="11">
        <v>975029</v>
      </c>
      <c r="OZ166" s="11">
        <v>128241</v>
      </c>
      <c r="PA166" s="11">
        <v>0</v>
      </c>
      <c r="PB166" s="11">
        <v>1103270</v>
      </c>
    </row>
    <row r="167" spans="1:418" ht="15" customHeight="1">
      <c r="A167" s="8" t="s">
        <v>590</v>
      </c>
      <c r="B167" s="9" t="s">
        <v>163</v>
      </c>
      <c r="C167" s="10">
        <v>0</v>
      </c>
      <c r="D167" s="10">
        <v>0</v>
      </c>
      <c r="E167" s="10">
        <v>0</v>
      </c>
      <c r="F167" s="10">
        <v>0</v>
      </c>
      <c r="G167" s="10">
        <v>78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66</v>
      </c>
      <c r="W167" s="10">
        <v>16</v>
      </c>
      <c r="X167" s="10">
        <v>0</v>
      </c>
      <c r="Y167" s="10">
        <v>3</v>
      </c>
      <c r="Z167" s="10">
        <v>0</v>
      </c>
      <c r="AA167" s="10">
        <v>7</v>
      </c>
      <c r="AB167" s="10">
        <v>0</v>
      </c>
      <c r="AC167" s="10">
        <v>35</v>
      </c>
      <c r="AD167" s="10">
        <v>33</v>
      </c>
      <c r="AE167" s="10">
        <v>0</v>
      </c>
      <c r="AF167" s="10">
        <v>7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17</v>
      </c>
      <c r="AO167" s="10">
        <v>343</v>
      </c>
      <c r="AP167" s="10">
        <v>55</v>
      </c>
      <c r="AQ167" s="10">
        <v>24</v>
      </c>
      <c r="AR167" s="10">
        <v>37</v>
      </c>
      <c r="AS167" s="10">
        <v>0</v>
      </c>
      <c r="AT167" s="10">
        <v>7</v>
      </c>
      <c r="AU167" s="10">
        <v>0</v>
      </c>
      <c r="AV167" s="10">
        <v>0</v>
      </c>
      <c r="AW167" s="10">
        <v>103</v>
      </c>
      <c r="AX167" s="10">
        <v>41</v>
      </c>
      <c r="AY167" s="10">
        <v>125</v>
      </c>
      <c r="AZ167" s="10">
        <v>323</v>
      </c>
      <c r="BA167" s="10">
        <v>34</v>
      </c>
      <c r="BB167" s="10">
        <v>0</v>
      </c>
      <c r="BC167" s="10">
        <v>0</v>
      </c>
      <c r="BD167" s="10">
        <v>0</v>
      </c>
      <c r="BE167" s="10">
        <v>6</v>
      </c>
      <c r="BF167" s="10">
        <v>0</v>
      </c>
      <c r="BG167" s="10">
        <v>0</v>
      </c>
      <c r="BH167" s="10">
        <v>11</v>
      </c>
      <c r="BI167" s="10">
        <v>0</v>
      </c>
      <c r="BJ167" s="10">
        <v>32</v>
      </c>
      <c r="BK167" s="10">
        <v>0</v>
      </c>
      <c r="BL167" s="10">
        <v>0</v>
      </c>
      <c r="BM167" s="10">
        <v>1856</v>
      </c>
      <c r="BN167" s="10">
        <v>332</v>
      </c>
      <c r="BO167" s="10">
        <v>45</v>
      </c>
      <c r="BP167" s="10">
        <v>0</v>
      </c>
      <c r="BQ167" s="10">
        <v>199</v>
      </c>
      <c r="BR167" s="10">
        <v>0</v>
      </c>
      <c r="BS167" s="10">
        <v>0</v>
      </c>
      <c r="BT167" s="10">
        <v>19</v>
      </c>
      <c r="BU167" s="10">
        <v>29</v>
      </c>
      <c r="BV167" s="10">
        <v>73</v>
      </c>
      <c r="BW167" s="10">
        <v>86</v>
      </c>
      <c r="BX167" s="10">
        <v>0</v>
      </c>
      <c r="BY167" s="10">
        <v>34</v>
      </c>
      <c r="BZ167" s="10">
        <v>1696</v>
      </c>
      <c r="CA167" s="10">
        <v>0</v>
      </c>
      <c r="CB167" s="10">
        <v>120</v>
      </c>
      <c r="CC167" s="10">
        <v>145</v>
      </c>
      <c r="CD167" s="10">
        <v>99</v>
      </c>
      <c r="CE167" s="10">
        <v>456</v>
      </c>
      <c r="CF167" s="10">
        <v>318</v>
      </c>
      <c r="CG167" s="10">
        <v>321</v>
      </c>
      <c r="CH167" s="10">
        <v>80</v>
      </c>
      <c r="CI167" s="10">
        <v>0</v>
      </c>
      <c r="CJ167" s="10">
        <v>481</v>
      </c>
      <c r="CK167" s="10">
        <v>2</v>
      </c>
      <c r="CL167" s="10">
        <v>183</v>
      </c>
      <c r="CM167" s="10">
        <v>48</v>
      </c>
      <c r="CN167" s="10">
        <v>350</v>
      </c>
      <c r="CO167" s="10">
        <v>0</v>
      </c>
      <c r="CP167" s="10">
        <v>922</v>
      </c>
      <c r="CQ167" s="10">
        <v>0</v>
      </c>
      <c r="CR167" s="10">
        <v>10</v>
      </c>
      <c r="CS167" s="10">
        <v>3967</v>
      </c>
      <c r="CT167" s="10">
        <v>5967</v>
      </c>
      <c r="CU167" s="10">
        <v>0</v>
      </c>
      <c r="CV167" s="10">
        <v>837</v>
      </c>
      <c r="CW167" s="10">
        <v>348</v>
      </c>
      <c r="CX167" s="10">
        <v>1180</v>
      </c>
      <c r="CY167" s="10">
        <v>1052</v>
      </c>
      <c r="CZ167" s="10">
        <v>172</v>
      </c>
      <c r="DA167" s="10">
        <v>159</v>
      </c>
      <c r="DB167" s="10">
        <v>28</v>
      </c>
      <c r="DC167" s="10">
        <v>10367</v>
      </c>
      <c r="DD167" s="10">
        <v>28440</v>
      </c>
      <c r="DE167" s="10">
        <v>353</v>
      </c>
      <c r="DF167" s="10">
        <v>170</v>
      </c>
      <c r="DG167" s="10">
        <v>22</v>
      </c>
      <c r="DH167" s="10">
        <v>8885</v>
      </c>
      <c r="DI167" s="10">
        <v>5581</v>
      </c>
      <c r="DJ167" s="10">
        <v>10514</v>
      </c>
      <c r="DK167" s="10">
        <v>53</v>
      </c>
      <c r="DL167" s="10">
        <v>122</v>
      </c>
      <c r="DM167" s="10">
        <v>9398</v>
      </c>
      <c r="DN167" s="10">
        <v>4689</v>
      </c>
      <c r="DO167" s="10">
        <v>12209</v>
      </c>
      <c r="DP167" s="10">
        <v>9511</v>
      </c>
      <c r="DQ167" s="10">
        <v>5906</v>
      </c>
      <c r="DR167" s="10">
        <v>0</v>
      </c>
      <c r="DS167" s="10">
        <v>3221</v>
      </c>
      <c r="DT167" s="10">
        <v>15405</v>
      </c>
      <c r="DU167" s="10">
        <v>43188</v>
      </c>
      <c r="DV167" s="10">
        <v>39817</v>
      </c>
      <c r="DW167" s="10">
        <v>16830</v>
      </c>
      <c r="DX167" s="10">
        <v>15997</v>
      </c>
      <c r="DY167" s="10">
        <v>20989</v>
      </c>
      <c r="DZ167" s="10">
        <v>22819</v>
      </c>
      <c r="EA167" s="10">
        <v>134069</v>
      </c>
      <c r="EB167" s="10">
        <v>3381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144</v>
      </c>
      <c r="EM167" s="10">
        <v>0</v>
      </c>
      <c r="EN167" s="10">
        <v>0</v>
      </c>
      <c r="EO167" s="10">
        <v>14</v>
      </c>
      <c r="EP167" s="10">
        <v>2</v>
      </c>
      <c r="EQ167" s="10">
        <v>540</v>
      </c>
      <c r="ER167" s="10">
        <v>0</v>
      </c>
      <c r="ES167" s="10">
        <v>42</v>
      </c>
      <c r="ET167" s="10">
        <v>1319</v>
      </c>
      <c r="EU167" s="10">
        <v>0</v>
      </c>
      <c r="EV167" s="10">
        <v>0</v>
      </c>
      <c r="EW167" s="10">
        <v>304</v>
      </c>
      <c r="EX167" s="10">
        <v>0</v>
      </c>
      <c r="EY167" s="10">
        <v>104</v>
      </c>
      <c r="EZ167" s="10">
        <v>80</v>
      </c>
      <c r="FA167" s="10">
        <v>19633</v>
      </c>
      <c r="FB167" s="10">
        <v>1764</v>
      </c>
      <c r="FC167" s="10">
        <v>888</v>
      </c>
      <c r="FD167" s="10">
        <v>1605</v>
      </c>
      <c r="FE167" s="10">
        <v>6542</v>
      </c>
      <c r="FF167" s="10">
        <v>4071</v>
      </c>
      <c r="FG167" s="10">
        <v>35010</v>
      </c>
      <c r="FH167" s="10">
        <v>637</v>
      </c>
      <c r="FI167" s="10">
        <v>53</v>
      </c>
      <c r="FJ167" s="10">
        <v>233</v>
      </c>
      <c r="FK167" s="10">
        <v>27119</v>
      </c>
      <c r="FL167" s="10">
        <v>18987</v>
      </c>
      <c r="FM167" s="10">
        <v>108085</v>
      </c>
      <c r="FN167" s="10">
        <v>4486</v>
      </c>
      <c r="FO167" s="10">
        <v>12608</v>
      </c>
      <c r="FP167" s="10">
        <v>7726</v>
      </c>
      <c r="FQ167" s="10">
        <v>8284</v>
      </c>
      <c r="FR167" s="10">
        <v>54</v>
      </c>
      <c r="FS167" s="10">
        <v>5432</v>
      </c>
      <c r="FT167" s="10">
        <v>17</v>
      </c>
      <c r="FU167" s="10">
        <v>372</v>
      </c>
      <c r="FV167" s="10">
        <v>19</v>
      </c>
      <c r="FW167" s="10">
        <v>3118</v>
      </c>
      <c r="FX167" s="10">
        <v>45</v>
      </c>
      <c r="FY167" s="10">
        <v>437</v>
      </c>
      <c r="FZ167" s="10">
        <v>0</v>
      </c>
      <c r="GA167" s="10">
        <v>1650</v>
      </c>
      <c r="GB167" s="10">
        <v>3633</v>
      </c>
      <c r="GC167" s="10">
        <v>132</v>
      </c>
      <c r="GD167" s="10">
        <v>732</v>
      </c>
      <c r="GE167" s="10">
        <v>19667</v>
      </c>
      <c r="GF167" s="10">
        <v>0</v>
      </c>
      <c r="GG167" s="10">
        <v>8236</v>
      </c>
      <c r="GH167" s="158">
        <v>25</v>
      </c>
      <c r="GI167" s="10">
        <v>0</v>
      </c>
      <c r="GJ167" s="10">
        <v>238</v>
      </c>
      <c r="GK167" s="10">
        <v>0</v>
      </c>
      <c r="GL167" s="10">
        <v>0</v>
      </c>
      <c r="GM167" s="10">
        <v>0</v>
      </c>
      <c r="GN167" s="10">
        <v>0</v>
      </c>
      <c r="GO167" s="10">
        <v>76</v>
      </c>
      <c r="GP167" s="10">
        <v>292</v>
      </c>
      <c r="GQ167" s="10">
        <v>1690</v>
      </c>
      <c r="GR167" s="10">
        <v>0</v>
      </c>
      <c r="GS167" s="10">
        <v>8589</v>
      </c>
      <c r="GT167" s="10">
        <v>1278</v>
      </c>
      <c r="GU167" s="11">
        <v>0</v>
      </c>
      <c r="GV167" s="11">
        <v>0</v>
      </c>
      <c r="GW167" s="11">
        <v>400</v>
      </c>
      <c r="GX167" s="11">
        <v>0</v>
      </c>
      <c r="GY167" s="11">
        <v>0</v>
      </c>
      <c r="GZ167" s="11">
        <v>473</v>
      </c>
      <c r="HA167" s="11">
        <v>1015</v>
      </c>
      <c r="HB167" s="11">
        <v>1438</v>
      </c>
      <c r="HC167" s="11">
        <v>3508</v>
      </c>
      <c r="HD167" s="11">
        <v>7511</v>
      </c>
      <c r="HE167" s="11">
        <v>187</v>
      </c>
      <c r="HF167" s="11">
        <v>1701</v>
      </c>
      <c r="HG167" s="11">
        <v>2085</v>
      </c>
      <c r="HH167" s="11">
        <v>56</v>
      </c>
      <c r="HI167" s="11">
        <v>314</v>
      </c>
      <c r="HJ167" s="11">
        <v>5332</v>
      </c>
      <c r="HK167" s="11">
        <v>7849</v>
      </c>
      <c r="HL167" s="11">
        <v>4992</v>
      </c>
      <c r="HM167" s="11">
        <v>27961</v>
      </c>
      <c r="HN167" s="11">
        <v>4403</v>
      </c>
      <c r="HO167" s="11">
        <v>544</v>
      </c>
      <c r="HP167" s="11">
        <v>758</v>
      </c>
      <c r="HQ167" s="11">
        <v>1264</v>
      </c>
      <c r="HR167" s="11">
        <v>1599</v>
      </c>
      <c r="HS167" s="11">
        <v>17</v>
      </c>
      <c r="HT167" s="11">
        <v>61</v>
      </c>
      <c r="HU167" s="11">
        <v>4703</v>
      </c>
      <c r="HV167" s="11">
        <v>4740</v>
      </c>
      <c r="HW167" s="11">
        <v>6236</v>
      </c>
      <c r="HX167" s="11">
        <v>1029</v>
      </c>
      <c r="HY167" s="11">
        <v>44</v>
      </c>
      <c r="HZ167" s="11">
        <v>320</v>
      </c>
      <c r="IA167" s="11">
        <v>88</v>
      </c>
      <c r="IB167" s="11">
        <v>3806</v>
      </c>
      <c r="IC167" s="11">
        <v>243</v>
      </c>
      <c r="ID167" s="11">
        <v>4635</v>
      </c>
      <c r="IE167" s="11">
        <v>354</v>
      </c>
      <c r="IF167" s="11">
        <v>3609</v>
      </c>
      <c r="IG167" s="11">
        <v>15662</v>
      </c>
      <c r="IH167" s="11">
        <v>7787</v>
      </c>
      <c r="II167" s="11">
        <v>5192</v>
      </c>
      <c r="IJ167" s="11">
        <v>12731</v>
      </c>
      <c r="IK167" s="11">
        <v>3363</v>
      </c>
      <c r="IL167" s="11">
        <v>1834</v>
      </c>
      <c r="IM167" s="11">
        <v>6028</v>
      </c>
      <c r="IN167" s="11">
        <v>43041</v>
      </c>
      <c r="IO167" s="11">
        <v>3788</v>
      </c>
      <c r="IP167" s="11">
        <v>218</v>
      </c>
      <c r="IQ167" s="11">
        <v>149862</v>
      </c>
      <c r="IR167" s="11">
        <v>8145</v>
      </c>
      <c r="IS167" s="11">
        <v>35218</v>
      </c>
      <c r="IT167" s="11">
        <v>5848</v>
      </c>
      <c r="IU167" s="11">
        <v>1028</v>
      </c>
      <c r="IV167" s="11">
        <v>52114</v>
      </c>
      <c r="IW167" s="11">
        <v>6002</v>
      </c>
      <c r="IX167" s="11">
        <v>1449</v>
      </c>
      <c r="IY167" s="11">
        <v>1363</v>
      </c>
      <c r="IZ167" s="11">
        <v>1123</v>
      </c>
      <c r="JA167" s="11">
        <v>657</v>
      </c>
      <c r="JB167" s="11">
        <v>13019</v>
      </c>
      <c r="JC167" s="11">
        <v>2212</v>
      </c>
      <c r="JD167" s="11">
        <v>4806</v>
      </c>
      <c r="JE167" s="11">
        <v>701</v>
      </c>
      <c r="JF167" s="11">
        <v>984</v>
      </c>
      <c r="JG167" s="11">
        <v>834</v>
      </c>
      <c r="JH167" s="11">
        <v>1855</v>
      </c>
      <c r="JI167" s="11">
        <v>334</v>
      </c>
      <c r="JJ167" s="11">
        <v>1043</v>
      </c>
      <c r="JK167" s="11">
        <v>220</v>
      </c>
      <c r="JL167" s="11">
        <v>1521</v>
      </c>
      <c r="JM167" s="11">
        <v>1374</v>
      </c>
      <c r="JN167" s="11">
        <v>1392</v>
      </c>
      <c r="JO167" s="11">
        <v>18</v>
      </c>
      <c r="JP167" s="11">
        <v>29175</v>
      </c>
      <c r="JQ167" s="11">
        <v>3523</v>
      </c>
      <c r="JR167" s="11">
        <v>1822</v>
      </c>
      <c r="JS167" s="11">
        <v>351</v>
      </c>
      <c r="JT167" s="11">
        <v>2497</v>
      </c>
      <c r="JU167" s="11">
        <v>83234</v>
      </c>
      <c r="JV167" s="11">
        <v>148</v>
      </c>
      <c r="JW167" s="11">
        <v>23502</v>
      </c>
      <c r="JX167" s="11">
        <v>14824</v>
      </c>
      <c r="JY167" s="11">
        <v>549</v>
      </c>
      <c r="JZ167" s="11">
        <v>1258</v>
      </c>
      <c r="KA167" s="11">
        <v>5277</v>
      </c>
      <c r="KB167" s="11">
        <v>21</v>
      </c>
      <c r="KC167" s="11">
        <v>274</v>
      </c>
      <c r="KD167" s="11">
        <v>28974</v>
      </c>
      <c r="KE167" s="11">
        <v>3198</v>
      </c>
      <c r="KF167" s="11">
        <v>8037</v>
      </c>
      <c r="KG167" s="11">
        <v>615</v>
      </c>
      <c r="KH167" s="11">
        <v>3052</v>
      </c>
      <c r="KI167" s="11">
        <v>979</v>
      </c>
      <c r="KJ167" s="11">
        <v>2201</v>
      </c>
      <c r="KK167" s="11">
        <v>0</v>
      </c>
      <c r="KL167" s="11">
        <v>6111</v>
      </c>
      <c r="KM167" s="11">
        <v>3672</v>
      </c>
      <c r="KN167" s="11">
        <v>12</v>
      </c>
      <c r="KO167" s="11">
        <v>26</v>
      </c>
      <c r="KP167" s="11">
        <v>166</v>
      </c>
      <c r="KQ167" s="11">
        <v>3</v>
      </c>
      <c r="KR167" s="11">
        <v>0</v>
      </c>
      <c r="KS167" s="11">
        <v>0</v>
      </c>
      <c r="KT167" s="11">
        <v>2375</v>
      </c>
      <c r="KU167" s="11">
        <v>26481</v>
      </c>
      <c r="KV167" s="11">
        <v>16039</v>
      </c>
      <c r="KW167" s="11">
        <v>28393</v>
      </c>
      <c r="KX167" s="11">
        <v>1926</v>
      </c>
      <c r="KY167" s="11">
        <v>5795</v>
      </c>
      <c r="KZ167" s="11">
        <v>345</v>
      </c>
      <c r="LA167" s="11">
        <v>42</v>
      </c>
      <c r="LB167" s="11">
        <v>111</v>
      </c>
      <c r="LC167" s="11">
        <v>910</v>
      </c>
      <c r="LD167" s="11">
        <v>2422</v>
      </c>
      <c r="LE167" s="11">
        <v>218</v>
      </c>
      <c r="LF167" s="11">
        <v>6366</v>
      </c>
      <c r="LG167" s="11">
        <v>724</v>
      </c>
      <c r="LH167" s="11">
        <v>12</v>
      </c>
      <c r="LI167" s="11">
        <v>3549</v>
      </c>
      <c r="LJ167" s="11">
        <v>7747</v>
      </c>
      <c r="LK167" s="11">
        <v>0</v>
      </c>
      <c r="LL167" s="11">
        <v>0</v>
      </c>
      <c r="LM167" s="11">
        <v>0</v>
      </c>
      <c r="LN167" s="11">
        <v>0</v>
      </c>
      <c r="LO167" s="11">
        <v>0</v>
      </c>
      <c r="LP167" s="11">
        <v>0</v>
      </c>
      <c r="LQ167" s="11">
        <v>35</v>
      </c>
      <c r="LR167" s="11">
        <v>0</v>
      </c>
      <c r="LS167" s="11">
        <v>0</v>
      </c>
      <c r="LT167" s="11">
        <v>3090</v>
      </c>
      <c r="LU167" s="11">
        <v>13</v>
      </c>
      <c r="LV167" s="11">
        <v>13</v>
      </c>
      <c r="LW167" s="11">
        <v>209</v>
      </c>
      <c r="LX167" s="11">
        <v>1199</v>
      </c>
      <c r="LY167" s="11">
        <v>80</v>
      </c>
      <c r="LZ167" s="11">
        <v>0</v>
      </c>
      <c r="MA167" s="11">
        <v>0</v>
      </c>
      <c r="MB167" s="11">
        <v>174</v>
      </c>
      <c r="MC167" s="11">
        <v>0</v>
      </c>
      <c r="MD167" s="11">
        <v>0</v>
      </c>
      <c r="ME167" s="11">
        <v>26</v>
      </c>
      <c r="MF167" s="11">
        <v>0</v>
      </c>
      <c r="MG167" s="11">
        <v>0</v>
      </c>
      <c r="MH167" s="11">
        <v>0</v>
      </c>
      <c r="MI167" s="11">
        <v>0</v>
      </c>
      <c r="MJ167" s="11">
        <v>0</v>
      </c>
      <c r="MK167" s="11">
        <v>0</v>
      </c>
      <c r="ML167" s="11">
        <v>0</v>
      </c>
      <c r="MM167" s="11">
        <v>0</v>
      </c>
      <c r="MN167" s="11">
        <v>0</v>
      </c>
      <c r="MO167" s="11">
        <v>0</v>
      </c>
      <c r="MP167" s="11">
        <v>0</v>
      </c>
      <c r="MQ167" s="11">
        <v>0</v>
      </c>
      <c r="MR167" s="11">
        <v>0</v>
      </c>
      <c r="MS167" s="11">
        <v>0</v>
      </c>
      <c r="MT167" s="11">
        <v>0</v>
      </c>
      <c r="MU167" s="11">
        <v>0</v>
      </c>
      <c r="MV167" s="11">
        <v>5</v>
      </c>
      <c r="MW167" s="11">
        <v>0</v>
      </c>
      <c r="MX167" s="11">
        <v>9749</v>
      </c>
      <c r="MY167" s="11">
        <v>0</v>
      </c>
      <c r="MZ167" s="11">
        <v>0</v>
      </c>
      <c r="NA167" s="11">
        <v>139</v>
      </c>
      <c r="NB167" s="11">
        <v>0</v>
      </c>
      <c r="NC167" s="11">
        <v>0</v>
      </c>
      <c r="ND167" s="11">
        <v>0</v>
      </c>
      <c r="NE167" s="11">
        <v>0</v>
      </c>
      <c r="NF167" s="11">
        <v>0</v>
      </c>
      <c r="NG167" s="11">
        <v>0</v>
      </c>
      <c r="NH167" s="11">
        <v>0</v>
      </c>
      <c r="NI167" s="11">
        <v>4777</v>
      </c>
      <c r="NJ167" s="11">
        <v>2</v>
      </c>
      <c r="NK167" s="11">
        <v>0</v>
      </c>
      <c r="NL167" s="11">
        <v>70</v>
      </c>
      <c r="NM167" s="11">
        <v>0</v>
      </c>
      <c r="NN167" s="11">
        <v>0</v>
      </c>
      <c r="NO167" s="11">
        <v>0</v>
      </c>
      <c r="NP167" s="11">
        <v>0</v>
      </c>
      <c r="NQ167" s="11">
        <v>3436</v>
      </c>
      <c r="NR167" s="11">
        <v>0</v>
      </c>
      <c r="NS167" s="11">
        <v>231</v>
      </c>
      <c r="NT167" s="11">
        <v>0</v>
      </c>
      <c r="NU167" s="11">
        <v>1534</v>
      </c>
      <c r="NV167" s="11">
        <v>697</v>
      </c>
      <c r="NW167" s="11">
        <v>19972</v>
      </c>
      <c r="NX167" s="11">
        <v>229</v>
      </c>
      <c r="NY167" s="11">
        <v>0</v>
      </c>
      <c r="NZ167" s="11">
        <v>461</v>
      </c>
      <c r="OA167" s="11">
        <v>907</v>
      </c>
      <c r="OB167" s="11">
        <v>0</v>
      </c>
      <c r="OC167" s="11">
        <v>0</v>
      </c>
      <c r="OD167" s="11">
        <v>0</v>
      </c>
      <c r="OE167" s="11">
        <v>0</v>
      </c>
      <c r="OF167" s="11">
        <v>0</v>
      </c>
      <c r="OG167" s="11">
        <v>552</v>
      </c>
      <c r="OH167" s="11">
        <v>88</v>
      </c>
      <c r="OI167" s="11">
        <v>0</v>
      </c>
      <c r="OJ167" s="11">
        <v>0</v>
      </c>
      <c r="OK167" s="11">
        <v>0</v>
      </c>
      <c r="OL167" s="11">
        <v>0</v>
      </c>
      <c r="OM167" s="11">
        <v>51606</v>
      </c>
      <c r="ON167" s="11">
        <v>0</v>
      </c>
      <c r="OO167" s="11">
        <v>3240</v>
      </c>
      <c r="OP167" s="11">
        <v>1686496</v>
      </c>
      <c r="OQ167" s="150">
        <v>3419</v>
      </c>
      <c r="OR167" s="11">
        <v>0</v>
      </c>
      <c r="OS167" s="11">
        <v>0</v>
      </c>
      <c r="OT167" s="11">
        <v>0</v>
      </c>
      <c r="OU167" s="11">
        <v>-30638</v>
      </c>
      <c r="OV167" s="11">
        <v>275566</v>
      </c>
      <c r="OW167" s="11">
        <v>248347</v>
      </c>
      <c r="OX167" s="11">
        <v>1934843</v>
      </c>
      <c r="OY167" s="11">
        <v>1439803</v>
      </c>
      <c r="OZ167" s="11">
        <v>495040</v>
      </c>
      <c r="PA167" s="11">
        <v>0</v>
      </c>
      <c r="PB167" s="11">
        <v>1934843</v>
      </c>
    </row>
    <row r="168" spans="1:418" ht="15" customHeight="1">
      <c r="A168" s="8" t="s">
        <v>591</v>
      </c>
      <c r="B168" s="9" t="s">
        <v>164</v>
      </c>
      <c r="C168" s="10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28</v>
      </c>
      <c r="AD168" s="10">
        <v>0</v>
      </c>
      <c r="AE168" s="10">
        <v>0</v>
      </c>
      <c r="AF168" s="10">
        <v>1827</v>
      </c>
      <c r="AG168" s="10">
        <v>0</v>
      </c>
      <c r="AH168" s="10">
        <v>0</v>
      </c>
      <c r="AI168" s="10">
        <v>0</v>
      </c>
      <c r="AJ168" s="10">
        <v>783</v>
      </c>
      <c r="AK168" s="10">
        <v>0</v>
      </c>
      <c r="AL168" s="10">
        <v>100</v>
      </c>
      <c r="AM168" s="10">
        <v>598</v>
      </c>
      <c r="AN168" s="10">
        <v>0</v>
      </c>
      <c r="AO168" s="10">
        <v>37341</v>
      </c>
      <c r="AP168" s="10">
        <v>2751</v>
      </c>
      <c r="AQ168" s="10">
        <v>27151</v>
      </c>
      <c r="AR168" s="10">
        <v>1723</v>
      </c>
      <c r="AS168" s="10">
        <v>0</v>
      </c>
      <c r="AT168" s="10">
        <v>1134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0</v>
      </c>
      <c r="ED168" s="10">
        <v>0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0</v>
      </c>
      <c r="FE168" s="10">
        <v>0</v>
      </c>
      <c r="FF168" s="10">
        <v>0</v>
      </c>
      <c r="FG168" s="10">
        <v>0</v>
      </c>
      <c r="FH168" s="10">
        <v>9397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0</v>
      </c>
      <c r="GH168" s="158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0</v>
      </c>
      <c r="GS168" s="10">
        <v>0</v>
      </c>
      <c r="GT168" s="10">
        <v>0</v>
      </c>
      <c r="GU168" s="11">
        <v>0</v>
      </c>
      <c r="GV168" s="11">
        <v>0</v>
      </c>
      <c r="GW168" s="11">
        <v>0</v>
      </c>
      <c r="GX168" s="11">
        <v>0</v>
      </c>
      <c r="GY168" s="11">
        <v>0</v>
      </c>
      <c r="GZ168" s="11">
        <v>0</v>
      </c>
      <c r="HA168" s="11">
        <v>0</v>
      </c>
      <c r="HB168" s="11">
        <v>0</v>
      </c>
      <c r="HC168" s="11">
        <v>0</v>
      </c>
      <c r="HD168" s="11">
        <v>0</v>
      </c>
      <c r="HE168" s="11">
        <v>0</v>
      </c>
      <c r="HF168" s="11">
        <v>0</v>
      </c>
      <c r="HG168" s="11">
        <v>0</v>
      </c>
      <c r="HH168" s="11">
        <v>0</v>
      </c>
      <c r="HI168" s="11">
        <v>0</v>
      </c>
      <c r="HJ168" s="11">
        <v>0</v>
      </c>
      <c r="HK168" s="11">
        <v>0</v>
      </c>
      <c r="HL168" s="11">
        <v>0</v>
      </c>
      <c r="HM168" s="11">
        <v>0</v>
      </c>
      <c r="HN168" s="11">
        <v>0</v>
      </c>
      <c r="HO168" s="11">
        <v>0</v>
      </c>
      <c r="HP168" s="11">
        <v>0</v>
      </c>
      <c r="HQ168" s="11">
        <v>0</v>
      </c>
      <c r="HR168" s="11">
        <v>0</v>
      </c>
      <c r="HS168" s="11">
        <v>0</v>
      </c>
      <c r="HT168" s="11">
        <v>0</v>
      </c>
      <c r="HU168" s="11">
        <v>0</v>
      </c>
      <c r="HV168" s="11">
        <v>0</v>
      </c>
      <c r="HW168" s="11">
        <v>0</v>
      </c>
      <c r="HX168" s="11">
        <v>0</v>
      </c>
      <c r="HY168" s="11">
        <v>0</v>
      </c>
      <c r="HZ168" s="11">
        <v>0</v>
      </c>
      <c r="IA168" s="11">
        <v>0</v>
      </c>
      <c r="IB168" s="11">
        <v>0</v>
      </c>
      <c r="IC168" s="11">
        <v>0</v>
      </c>
      <c r="ID168" s="11">
        <v>0</v>
      </c>
      <c r="IE168" s="11">
        <v>0</v>
      </c>
      <c r="IF168" s="11">
        <v>0</v>
      </c>
      <c r="IG168" s="11">
        <v>236170</v>
      </c>
      <c r="IH168" s="11">
        <v>0</v>
      </c>
      <c r="II168" s="11">
        <v>0</v>
      </c>
      <c r="IJ168" s="11">
        <v>0</v>
      </c>
      <c r="IK168" s="11">
        <v>0</v>
      </c>
      <c r="IL168" s="11">
        <v>0</v>
      </c>
      <c r="IM168" s="11">
        <v>0</v>
      </c>
      <c r="IN168" s="11">
        <v>0</v>
      </c>
      <c r="IO168" s="11">
        <v>0</v>
      </c>
      <c r="IP168" s="11">
        <v>0</v>
      </c>
      <c r="IQ168" s="11">
        <v>0</v>
      </c>
      <c r="IR168" s="11">
        <v>0</v>
      </c>
      <c r="IS168" s="11">
        <v>0</v>
      </c>
      <c r="IT168" s="11">
        <v>0</v>
      </c>
      <c r="IU168" s="11">
        <v>0</v>
      </c>
      <c r="IV168" s="11">
        <v>0</v>
      </c>
      <c r="IW168" s="11">
        <v>0</v>
      </c>
      <c r="IX168" s="11">
        <v>0</v>
      </c>
      <c r="IY168" s="11">
        <v>0</v>
      </c>
      <c r="IZ168" s="11">
        <v>0</v>
      </c>
      <c r="JA168" s="11">
        <v>0</v>
      </c>
      <c r="JB168" s="11">
        <v>0</v>
      </c>
      <c r="JC168" s="11">
        <v>0</v>
      </c>
      <c r="JD168" s="11">
        <v>0</v>
      </c>
      <c r="JE168" s="11">
        <v>0</v>
      </c>
      <c r="JF168" s="11">
        <v>0</v>
      </c>
      <c r="JG168" s="11">
        <v>0</v>
      </c>
      <c r="JH168" s="11">
        <v>0</v>
      </c>
      <c r="JI168" s="11">
        <v>0</v>
      </c>
      <c r="JJ168" s="11">
        <v>0</v>
      </c>
      <c r="JK168" s="11">
        <v>0</v>
      </c>
      <c r="JL168" s="11">
        <v>0</v>
      </c>
      <c r="JM168" s="11">
        <v>0</v>
      </c>
      <c r="JN168" s="11">
        <v>0</v>
      </c>
      <c r="JO168" s="11">
        <v>0</v>
      </c>
      <c r="JP168" s="11">
        <v>0</v>
      </c>
      <c r="JQ168" s="11">
        <v>0</v>
      </c>
      <c r="JR168" s="11">
        <v>0</v>
      </c>
      <c r="JS168" s="11">
        <v>0</v>
      </c>
      <c r="JT168" s="11">
        <v>0</v>
      </c>
      <c r="JU168" s="11">
        <v>0</v>
      </c>
      <c r="JV168" s="11">
        <v>0</v>
      </c>
      <c r="JW168" s="11">
        <v>17</v>
      </c>
      <c r="JX168" s="11">
        <v>0</v>
      </c>
      <c r="JY168" s="11">
        <v>0</v>
      </c>
      <c r="JZ168" s="11">
        <v>0</v>
      </c>
      <c r="KA168" s="11">
        <v>1945</v>
      </c>
      <c r="KB168" s="11">
        <v>0</v>
      </c>
      <c r="KC168" s="11">
        <v>0</v>
      </c>
      <c r="KD168" s="11">
        <v>0</v>
      </c>
      <c r="KE168" s="11">
        <v>0</v>
      </c>
      <c r="KF168" s="11">
        <v>0</v>
      </c>
      <c r="KG168" s="11">
        <v>41</v>
      </c>
      <c r="KH168" s="11">
        <v>51</v>
      </c>
      <c r="KI168" s="11">
        <v>0</v>
      </c>
      <c r="KJ168" s="11">
        <v>0</v>
      </c>
      <c r="KK168" s="11">
        <v>0</v>
      </c>
      <c r="KL168" s="11">
        <v>0</v>
      </c>
      <c r="KM168" s="11">
        <v>176</v>
      </c>
      <c r="KN168" s="11">
        <v>11</v>
      </c>
      <c r="KO168" s="11">
        <v>523</v>
      </c>
      <c r="KP168" s="11">
        <v>2021</v>
      </c>
      <c r="KQ168" s="11">
        <v>0</v>
      </c>
      <c r="KR168" s="11">
        <v>0</v>
      </c>
      <c r="KS168" s="11">
        <v>0</v>
      </c>
      <c r="KT168" s="11">
        <v>0</v>
      </c>
      <c r="KU168" s="11">
        <v>879</v>
      </c>
      <c r="KV168" s="11">
        <v>6750</v>
      </c>
      <c r="KW168" s="11">
        <v>0</v>
      </c>
      <c r="KX168" s="11">
        <v>4771</v>
      </c>
      <c r="KY168" s="11">
        <v>9498</v>
      </c>
      <c r="KZ168" s="11">
        <v>727</v>
      </c>
      <c r="LA168" s="11">
        <v>15128</v>
      </c>
      <c r="LB168" s="11">
        <v>716</v>
      </c>
      <c r="LC168" s="11">
        <v>4794</v>
      </c>
      <c r="LD168" s="11">
        <v>2536</v>
      </c>
      <c r="LE168" s="11">
        <v>989</v>
      </c>
      <c r="LF168" s="11">
        <v>6702</v>
      </c>
      <c r="LG168" s="11">
        <v>3537</v>
      </c>
      <c r="LH168" s="11">
        <v>3460</v>
      </c>
      <c r="LI168" s="11">
        <v>4065</v>
      </c>
      <c r="LJ168" s="11">
        <v>9095</v>
      </c>
      <c r="LK168" s="11">
        <v>0</v>
      </c>
      <c r="LL168" s="11">
        <v>0</v>
      </c>
      <c r="LM168" s="11">
        <v>0</v>
      </c>
      <c r="LN168" s="11">
        <v>0</v>
      </c>
      <c r="LO168" s="11">
        <v>0</v>
      </c>
      <c r="LP168" s="11">
        <v>0</v>
      </c>
      <c r="LQ168" s="11">
        <v>0</v>
      </c>
      <c r="LR168" s="11">
        <v>0</v>
      </c>
      <c r="LS168" s="11">
        <v>0</v>
      </c>
      <c r="LT168" s="11">
        <v>0</v>
      </c>
      <c r="LU168" s="11">
        <v>0</v>
      </c>
      <c r="LV168" s="11">
        <v>0</v>
      </c>
      <c r="LW168" s="11">
        <v>136</v>
      </c>
      <c r="LX168" s="11">
        <v>154</v>
      </c>
      <c r="LY168" s="11">
        <v>0</v>
      </c>
      <c r="LZ168" s="11">
        <v>75</v>
      </c>
      <c r="MA168" s="11">
        <v>0</v>
      </c>
      <c r="MB168" s="11">
        <v>0</v>
      </c>
      <c r="MC168" s="11">
        <v>0</v>
      </c>
      <c r="MD168" s="11">
        <v>0</v>
      </c>
      <c r="ME168" s="11">
        <v>0</v>
      </c>
      <c r="MF168" s="11">
        <v>0</v>
      </c>
      <c r="MG168" s="11">
        <v>0</v>
      </c>
      <c r="MH168" s="11">
        <v>0</v>
      </c>
      <c r="MI168" s="11">
        <v>0</v>
      </c>
      <c r="MJ168" s="11">
        <v>0</v>
      </c>
      <c r="MK168" s="11">
        <v>0</v>
      </c>
      <c r="ML168" s="11">
        <v>0</v>
      </c>
      <c r="MM168" s="11">
        <v>0</v>
      </c>
      <c r="MN168" s="11">
        <v>0</v>
      </c>
      <c r="MO168" s="11">
        <v>0</v>
      </c>
      <c r="MP168" s="11">
        <v>0</v>
      </c>
      <c r="MQ168" s="11">
        <v>0</v>
      </c>
      <c r="MR168" s="11">
        <v>0</v>
      </c>
      <c r="MS168" s="11">
        <v>0</v>
      </c>
      <c r="MT168" s="11">
        <v>0</v>
      </c>
      <c r="MU168" s="11">
        <v>1018</v>
      </c>
      <c r="MV168" s="11">
        <v>0</v>
      </c>
      <c r="MW168" s="11">
        <v>0</v>
      </c>
      <c r="MX168" s="11">
        <v>2299</v>
      </c>
      <c r="MY168" s="11">
        <v>0</v>
      </c>
      <c r="MZ168" s="11">
        <v>0</v>
      </c>
      <c r="NA168" s="11">
        <v>0</v>
      </c>
      <c r="NB168" s="11">
        <v>0</v>
      </c>
      <c r="NC168" s="11">
        <v>0</v>
      </c>
      <c r="ND168" s="11">
        <v>0</v>
      </c>
      <c r="NE168" s="11">
        <v>0</v>
      </c>
      <c r="NF168" s="11">
        <v>0</v>
      </c>
      <c r="NG168" s="11">
        <v>0</v>
      </c>
      <c r="NH168" s="11">
        <v>0</v>
      </c>
      <c r="NI168" s="11">
        <v>154</v>
      </c>
      <c r="NJ168" s="11">
        <v>398</v>
      </c>
      <c r="NK168" s="11">
        <v>270</v>
      </c>
      <c r="NL168" s="11">
        <v>0</v>
      </c>
      <c r="NM168" s="11">
        <v>0</v>
      </c>
      <c r="NN168" s="11">
        <v>0</v>
      </c>
      <c r="NO168" s="11">
        <v>0</v>
      </c>
      <c r="NP168" s="11">
        <v>0</v>
      </c>
      <c r="NQ168" s="11">
        <v>0</v>
      </c>
      <c r="NR168" s="11">
        <v>0</v>
      </c>
      <c r="NS168" s="11">
        <v>0</v>
      </c>
      <c r="NT168" s="11">
        <v>0</v>
      </c>
      <c r="NU168" s="11">
        <v>0</v>
      </c>
      <c r="NV168" s="11">
        <v>0</v>
      </c>
      <c r="NW168" s="11">
        <v>0</v>
      </c>
      <c r="NX168" s="11">
        <v>0</v>
      </c>
      <c r="NY168" s="11">
        <v>0</v>
      </c>
      <c r="NZ168" s="11">
        <v>154</v>
      </c>
      <c r="OA168" s="11">
        <v>0</v>
      </c>
      <c r="OB168" s="11">
        <v>292</v>
      </c>
      <c r="OC168" s="11">
        <v>0</v>
      </c>
      <c r="OD168" s="11">
        <v>0</v>
      </c>
      <c r="OE168" s="11">
        <v>0</v>
      </c>
      <c r="OF168" s="11">
        <v>0</v>
      </c>
      <c r="OG168" s="11">
        <v>0</v>
      </c>
      <c r="OH168" s="11">
        <v>0</v>
      </c>
      <c r="OI168" s="11">
        <v>0</v>
      </c>
      <c r="OJ168" s="11">
        <v>0</v>
      </c>
      <c r="OK168" s="11">
        <v>0</v>
      </c>
      <c r="OL168" s="11">
        <v>165</v>
      </c>
      <c r="OM168" s="11">
        <v>0</v>
      </c>
      <c r="ON168" s="11">
        <v>4029</v>
      </c>
      <c r="OO168" s="11">
        <v>2106</v>
      </c>
      <c r="OP168" s="11">
        <v>408685</v>
      </c>
      <c r="OQ168" s="150">
        <v>1299</v>
      </c>
      <c r="OR168" s="11">
        <v>0</v>
      </c>
      <c r="OS168" s="11">
        <v>0</v>
      </c>
      <c r="OT168" s="11">
        <v>0</v>
      </c>
      <c r="OU168" s="11">
        <v>7617</v>
      </c>
      <c r="OV168" s="11">
        <v>7083</v>
      </c>
      <c r="OW168" s="11">
        <v>15999</v>
      </c>
      <c r="OX168" s="11">
        <v>424684</v>
      </c>
      <c r="OY168" s="11">
        <v>390309</v>
      </c>
      <c r="OZ168" s="11">
        <v>34375</v>
      </c>
      <c r="PA168" s="11">
        <v>0</v>
      </c>
      <c r="PB168" s="11">
        <v>424684</v>
      </c>
    </row>
    <row r="169" spans="1:418" ht="15" customHeight="1">
      <c r="A169" s="8" t="s">
        <v>592</v>
      </c>
      <c r="B169" s="9" t="s">
        <v>165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32932</v>
      </c>
      <c r="EC169" s="10">
        <v>0</v>
      </c>
      <c r="ED169" s="10">
        <v>0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0</v>
      </c>
      <c r="FE169" s="10">
        <v>0</v>
      </c>
      <c r="FF169" s="10">
        <v>0</v>
      </c>
      <c r="FG169" s="10">
        <v>0</v>
      </c>
      <c r="FH169" s="10">
        <v>0</v>
      </c>
      <c r="FI169" s="10">
        <v>746</v>
      </c>
      <c r="FJ169" s="10">
        <v>74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0</v>
      </c>
      <c r="GH169" s="158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0</v>
      </c>
      <c r="GS169" s="10">
        <v>0</v>
      </c>
      <c r="GT169" s="10">
        <v>0</v>
      </c>
      <c r="GU169" s="11">
        <v>0</v>
      </c>
      <c r="GV169" s="11">
        <v>0</v>
      </c>
      <c r="GW169" s="11">
        <v>0</v>
      </c>
      <c r="GX169" s="11">
        <v>0</v>
      </c>
      <c r="GY169" s="11">
        <v>0</v>
      </c>
      <c r="GZ169" s="11">
        <v>0</v>
      </c>
      <c r="HA169" s="11">
        <v>0</v>
      </c>
      <c r="HB169" s="11">
        <v>0</v>
      </c>
      <c r="HC169" s="11">
        <v>0</v>
      </c>
      <c r="HD169" s="11">
        <v>0</v>
      </c>
      <c r="HE169" s="11">
        <v>0</v>
      </c>
      <c r="HF169" s="11">
        <v>0</v>
      </c>
      <c r="HG169" s="11">
        <v>0</v>
      </c>
      <c r="HH169" s="11">
        <v>0</v>
      </c>
      <c r="HI169" s="11">
        <v>0</v>
      </c>
      <c r="HJ169" s="11">
        <v>0</v>
      </c>
      <c r="HK169" s="11">
        <v>0</v>
      </c>
      <c r="HL169" s="11">
        <v>0</v>
      </c>
      <c r="HM169" s="11">
        <v>0</v>
      </c>
      <c r="HN169" s="11">
        <v>0</v>
      </c>
      <c r="HO169" s="11">
        <v>0</v>
      </c>
      <c r="HP169" s="11">
        <v>0</v>
      </c>
      <c r="HQ169" s="11">
        <v>0</v>
      </c>
      <c r="HR169" s="11">
        <v>0</v>
      </c>
      <c r="HS169" s="11">
        <v>0</v>
      </c>
      <c r="HT169" s="11">
        <v>0</v>
      </c>
      <c r="HU169" s="11">
        <v>0</v>
      </c>
      <c r="HV169" s="11">
        <v>0</v>
      </c>
      <c r="HW169" s="11">
        <v>0</v>
      </c>
      <c r="HX169" s="11">
        <v>0</v>
      </c>
      <c r="HY169" s="11">
        <v>0</v>
      </c>
      <c r="HZ169" s="11">
        <v>0</v>
      </c>
      <c r="IA169" s="11">
        <v>0</v>
      </c>
      <c r="IB169" s="11">
        <v>0</v>
      </c>
      <c r="IC169" s="11">
        <v>0</v>
      </c>
      <c r="ID169" s="11">
        <v>0</v>
      </c>
      <c r="IE169" s="11">
        <v>0</v>
      </c>
      <c r="IF169" s="11">
        <v>0</v>
      </c>
      <c r="IG169" s="11">
        <v>0</v>
      </c>
      <c r="IH169" s="11">
        <v>0</v>
      </c>
      <c r="II169" s="11">
        <v>0</v>
      </c>
      <c r="IJ169" s="11">
        <v>0</v>
      </c>
      <c r="IK169" s="11">
        <v>0</v>
      </c>
      <c r="IL169" s="11">
        <v>0</v>
      </c>
      <c r="IM169" s="11">
        <v>0</v>
      </c>
      <c r="IN169" s="11">
        <v>0</v>
      </c>
      <c r="IO169" s="11">
        <v>0</v>
      </c>
      <c r="IP169" s="11">
        <v>0</v>
      </c>
      <c r="IQ169" s="11">
        <v>0</v>
      </c>
      <c r="IR169" s="11">
        <v>0</v>
      </c>
      <c r="IS169" s="11">
        <v>0</v>
      </c>
      <c r="IT169" s="11">
        <v>0</v>
      </c>
      <c r="IU169" s="11">
        <v>0</v>
      </c>
      <c r="IV169" s="11">
        <v>0</v>
      </c>
      <c r="IW169" s="11">
        <v>0</v>
      </c>
      <c r="IX169" s="11">
        <v>0</v>
      </c>
      <c r="IY169" s="11">
        <v>0</v>
      </c>
      <c r="IZ169" s="11">
        <v>1033</v>
      </c>
      <c r="JA169" s="11">
        <v>0</v>
      </c>
      <c r="JB169" s="11">
        <v>0</v>
      </c>
      <c r="JC169" s="11">
        <v>479</v>
      </c>
      <c r="JD169" s="11">
        <v>99025</v>
      </c>
      <c r="JE169" s="11">
        <v>0</v>
      </c>
      <c r="JF169" s="11">
        <v>0</v>
      </c>
      <c r="JG169" s="11">
        <v>0</v>
      </c>
      <c r="JH169" s="11">
        <v>0</v>
      </c>
      <c r="JI169" s="11">
        <v>0</v>
      </c>
      <c r="JJ169" s="11">
        <v>191</v>
      </c>
      <c r="JK169" s="11">
        <v>0</v>
      </c>
      <c r="JL169" s="11">
        <v>0</v>
      </c>
      <c r="JM169" s="11">
        <v>3317</v>
      </c>
      <c r="JN169" s="11">
        <v>0</v>
      </c>
      <c r="JO169" s="11">
        <v>0</v>
      </c>
      <c r="JP169" s="11">
        <v>0</v>
      </c>
      <c r="JQ169" s="11">
        <v>0</v>
      </c>
      <c r="JR169" s="11">
        <v>0</v>
      </c>
      <c r="JS169" s="11">
        <v>0</v>
      </c>
      <c r="JT169" s="11">
        <v>0</v>
      </c>
      <c r="JU169" s="11">
        <v>0</v>
      </c>
      <c r="JV169" s="11">
        <v>0</v>
      </c>
      <c r="JW169" s="11">
        <v>0</v>
      </c>
      <c r="JX169" s="11">
        <v>0</v>
      </c>
      <c r="JY169" s="11">
        <v>0</v>
      </c>
      <c r="JZ169" s="11">
        <v>0</v>
      </c>
      <c r="KA169" s="11">
        <v>0</v>
      </c>
      <c r="KB169" s="11">
        <v>0</v>
      </c>
      <c r="KC169" s="11">
        <v>0</v>
      </c>
      <c r="KD169" s="11">
        <v>0</v>
      </c>
      <c r="KE169" s="11">
        <v>0</v>
      </c>
      <c r="KF169" s="11">
        <v>0</v>
      </c>
      <c r="KG169" s="11">
        <v>11</v>
      </c>
      <c r="KH169" s="11">
        <v>0</v>
      </c>
      <c r="KI169" s="11">
        <v>172</v>
      </c>
      <c r="KJ169" s="11">
        <v>0</v>
      </c>
      <c r="KK169" s="11">
        <v>0</v>
      </c>
      <c r="KL169" s="11">
        <v>0</v>
      </c>
      <c r="KM169" s="11">
        <v>0</v>
      </c>
      <c r="KN169" s="11">
        <v>0</v>
      </c>
      <c r="KO169" s="11">
        <v>0</v>
      </c>
      <c r="KP169" s="11">
        <v>0</v>
      </c>
      <c r="KQ169" s="11">
        <v>0</v>
      </c>
      <c r="KR169" s="11">
        <v>0</v>
      </c>
      <c r="KS169" s="11">
        <v>0</v>
      </c>
      <c r="KT169" s="11">
        <v>0</v>
      </c>
      <c r="KU169" s="11">
        <v>0</v>
      </c>
      <c r="KV169" s="11">
        <v>0</v>
      </c>
      <c r="KW169" s="11">
        <v>0</v>
      </c>
      <c r="KX169" s="11">
        <v>0</v>
      </c>
      <c r="KY169" s="11">
        <v>0</v>
      </c>
      <c r="KZ169" s="11">
        <v>0</v>
      </c>
      <c r="LA169" s="11">
        <v>0</v>
      </c>
      <c r="LB169" s="11">
        <v>0</v>
      </c>
      <c r="LC169" s="11">
        <v>0</v>
      </c>
      <c r="LD169" s="11">
        <v>0</v>
      </c>
      <c r="LE169" s="11">
        <v>0</v>
      </c>
      <c r="LF169" s="11">
        <v>0</v>
      </c>
      <c r="LG169" s="11">
        <v>0</v>
      </c>
      <c r="LH169" s="11">
        <v>0</v>
      </c>
      <c r="LI169" s="11">
        <v>0</v>
      </c>
      <c r="LJ169" s="11">
        <v>0</v>
      </c>
      <c r="LK169" s="11">
        <v>0</v>
      </c>
      <c r="LL169" s="11">
        <v>0</v>
      </c>
      <c r="LM169" s="11">
        <v>0</v>
      </c>
      <c r="LN169" s="11">
        <v>0</v>
      </c>
      <c r="LO169" s="11">
        <v>0</v>
      </c>
      <c r="LP169" s="11">
        <v>0</v>
      </c>
      <c r="LQ169" s="11">
        <v>0</v>
      </c>
      <c r="LR169" s="11">
        <v>0</v>
      </c>
      <c r="LS169" s="11">
        <v>0</v>
      </c>
      <c r="LT169" s="11">
        <v>0</v>
      </c>
      <c r="LU169" s="11">
        <v>0</v>
      </c>
      <c r="LV169" s="11">
        <v>0</v>
      </c>
      <c r="LW169" s="11">
        <v>0</v>
      </c>
      <c r="LX169" s="11">
        <v>0</v>
      </c>
      <c r="LY169" s="11">
        <v>0</v>
      </c>
      <c r="LZ169" s="11">
        <v>0</v>
      </c>
      <c r="MA169" s="11">
        <v>0</v>
      </c>
      <c r="MB169" s="11">
        <v>0</v>
      </c>
      <c r="MC169" s="11">
        <v>0</v>
      </c>
      <c r="MD169" s="11">
        <v>0</v>
      </c>
      <c r="ME169" s="11">
        <v>0</v>
      </c>
      <c r="MF169" s="11">
        <v>0</v>
      </c>
      <c r="MG169" s="11">
        <v>0</v>
      </c>
      <c r="MH169" s="11">
        <v>0</v>
      </c>
      <c r="MI169" s="11">
        <v>4369</v>
      </c>
      <c r="MJ169" s="11">
        <v>4556</v>
      </c>
      <c r="MK169" s="11">
        <v>2852</v>
      </c>
      <c r="ML169" s="11">
        <v>0</v>
      </c>
      <c r="MM169" s="11">
        <v>0</v>
      </c>
      <c r="MN169" s="11">
        <v>0</v>
      </c>
      <c r="MO169" s="11">
        <v>0</v>
      </c>
      <c r="MP169" s="11">
        <v>0</v>
      </c>
      <c r="MQ169" s="11">
        <v>0</v>
      </c>
      <c r="MR169" s="11">
        <v>0</v>
      </c>
      <c r="MS169" s="11">
        <v>0</v>
      </c>
      <c r="MT169" s="11">
        <v>0</v>
      </c>
      <c r="MU169" s="11">
        <v>193</v>
      </c>
      <c r="MV169" s="11">
        <v>8</v>
      </c>
      <c r="MW169" s="11">
        <v>31</v>
      </c>
      <c r="MX169" s="11">
        <v>1566</v>
      </c>
      <c r="MY169" s="11">
        <v>0</v>
      </c>
      <c r="MZ169" s="11">
        <v>4583</v>
      </c>
      <c r="NA169" s="11">
        <v>5056</v>
      </c>
      <c r="NB169" s="11">
        <v>0</v>
      </c>
      <c r="NC169" s="11">
        <v>0</v>
      </c>
      <c r="ND169" s="11">
        <v>6821</v>
      </c>
      <c r="NE169" s="11">
        <v>4202</v>
      </c>
      <c r="NF169" s="11">
        <v>0</v>
      </c>
      <c r="NG169" s="11">
        <v>0</v>
      </c>
      <c r="NH169" s="11">
        <v>0</v>
      </c>
      <c r="NI169" s="11">
        <v>5112</v>
      </c>
      <c r="NJ169" s="11">
        <v>11755</v>
      </c>
      <c r="NK169" s="11">
        <v>2866</v>
      </c>
      <c r="NL169" s="11">
        <v>1032</v>
      </c>
      <c r="NM169" s="11">
        <v>1110</v>
      </c>
      <c r="NN169" s="11">
        <v>0</v>
      </c>
      <c r="NO169" s="11">
        <v>864</v>
      </c>
      <c r="NP169" s="11">
        <v>1426</v>
      </c>
      <c r="NQ169" s="11">
        <v>938</v>
      </c>
      <c r="NR169" s="11">
        <v>0</v>
      </c>
      <c r="NS169" s="11">
        <v>0</v>
      </c>
      <c r="NT169" s="11">
        <v>0</v>
      </c>
      <c r="NU169" s="11">
        <v>0</v>
      </c>
      <c r="NV169" s="11">
        <v>0</v>
      </c>
      <c r="NW169" s="11">
        <v>0</v>
      </c>
      <c r="NX169" s="11">
        <v>0</v>
      </c>
      <c r="NY169" s="11">
        <v>0</v>
      </c>
      <c r="NZ169" s="11">
        <v>1609</v>
      </c>
      <c r="OA169" s="11">
        <v>0</v>
      </c>
      <c r="OB169" s="11">
        <v>1097</v>
      </c>
      <c r="OC169" s="11">
        <v>0</v>
      </c>
      <c r="OD169" s="11">
        <v>101</v>
      </c>
      <c r="OE169" s="11">
        <v>0</v>
      </c>
      <c r="OF169" s="11">
        <v>0</v>
      </c>
      <c r="OG169" s="11">
        <v>0</v>
      </c>
      <c r="OH169" s="11">
        <v>0</v>
      </c>
      <c r="OI169" s="11">
        <v>0</v>
      </c>
      <c r="OJ169" s="11">
        <v>0</v>
      </c>
      <c r="OK169" s="11">
        <v>0</v>
      </c>
      <c r="OL169" s="11">
        <v>0</v>
      </c>
      <c r="OM169" s="11">
        <v>284523</v>
      </c>
      <c r="ON169" s="11">
        <v>0</v>
      </c>
      <c r="OO169" s="11">
        <v>1304</v>
      </c>
      <c r="OP169" s="11">
        <v>485954</v>
      </c>
      <c r="OQ169" s="150">
        <v>59179</v>
      </c>
      <c r="OR169" s="11">
        <v>0</v>
      </c>
      <c r="OS169" s="11">
        <v>0</v>
      </c>
      <c r="OT169" s="11">
        <v>0</v>
      </c>
      <c r="OU169" s="11">
        <v>-161233</v>
      </c>
      <c r="OV169" s="11">
        <v>86466</v>
      </c>
      <c r="OW169" s="11">
        <v>-15588</v>
      </c>
      <c r="OX169" s="11">
        <v>470366</v>
      </c>
      <c r="OY169" s="11">
        <v>118426</v>
      </c>
      <c r="OZ169" s="11">
        <v>351940</v>
      </c>
      <c r="PA169" s="11">
        <v>0</v>
      </c>
      <c r="PB169" s="11">
        <v>470366</v>
      </c>
    </row>
    <row r="170" spans="1:418" ht="15" customHeight="1">
      <c r="A170" s="8" t="s">
        <v>593</v>
      </c>
      <c r="B170" s="9" t="s">
        <v>166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51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7926</v>
      </c>
      <c r="EB170" s="10">
        <v>1043</v>
      </c>
      <c r="EC170" s="10">
        <v>0</v>
      </c>
      <c r="ED170" s="10">
        <v>0</v>
      </c>
      <c r="EE170" s="10">
        <v>0</v>
      </c>
      <c r="EF170" s="10">
        <v>0</v>
      </c>
      <c r="EG170" s="10">
        <v>0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0</v>
      </c>
      <c r="FF170" s="10">
        <v>0</v>
      </c>
      <c r="FG170" s="10">
        <v>0</v>
      </c>
      <c r="FH170" s="10">
        <v>0</v>
      </c>
      <c r="FI170" s="10">
        <v>2</v>
      </c>
      <c r="FJ170" s="10">
        <v>113096</v>
      </c>
      <c r="FK170" s="10">
        <v>593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0</v>
      </c>
      <c r="GH170" s="158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0</v>
      </c>
      <c r="GS170" s="10">
        <v>0</v>
      </c>
      <c r="GT170" s="10">
        <v>0</v>
      </c>
      <c r="GU170" s="11">
        <v>0</v>
      </c>
      <c r="GV170" s="11">
        <v>0</v>
      </c>
      <c r="GW170" s="11">
        <v>0</v>
      </c>
      <c r="GX170" s="11">
        <v>0</v>
      </c>
      <c r="GY170" s="11">
        <v>0</v>
      </c>
      <c r="GZ170" s="11">
        <v>0</v>
      </c>
      <c r="HA170" s="11">
        <v>0</v>
      </c>
      <c r="HB170" s="11">
        <v>0</v>
      </c>
      <c r="HC170" s="11">
        <v>0</v>
      </c>
      <c r="HD170" s="11">
        <v>0</v>
      </c>
      <c r="HE170" s="11">
        <v>0</v>
      </c>
      <c r="HF170" s="11">
        <v>0</v>
      </c>
      <c r="HG170" s="11">
        <v>0</v>
      </c>
      <c r="HH170" s="11">
        <v>0</v>
      </c>
      <c r="HI170" s="11">
        <v>0</v>
      </c>
      <c r="HJ170" s="11">
        <v>0</v>
      </c>
      <c r="HK170" s="11">
        <v>0</v>
      </c>
      <c r="HL170" s="11">
        <v>0</v>
      </c>
      <c r="HM170" s="11">
        <v>0</v>
      </c>
      <c r="HN170" s="11">
        <v>0</v>
      </c>
      <c r="HO170" s="11">
        <v>0</v>
      </c>
      <c r="HP170" s="11">
        <v>0</v>
      </c>
      <c r="HQ170" s="11">
        <v>0</v>
      </c>
      <c r="HR170" s="11">
        <v>0</v>
      </c>
      <c r="HS170" s="11">
        <v>0</v>
      </c>
      <c r="HT170" s="11">
        <v>0</v>
      </c>
      <c r="HU170" s="11">
        <v>0</v>
      </c>
      <c r="HV170" s="11">
        <v>0</v>
      </c>
      <c r="HW170" s="11">
        <v>0</v>
      </c>
      <c r="HX170" s="11">
        <v>0</v>
      </c>
      <c r="HY170" s="11">
        <v>0</v>
      </c>
      <c r="HZ170" s="11">
        <v>0</v>
      </c>
      <c r="IA170" s="11">
        <v>0</v>
      </c>
      <c r="IB170" s="11">
        <v>0</v>
      </c>
      <c r="IC170" s="11">
        <v>0</v>
      </c>
      <c r="ID170" s="11">
        <v>0</v>
      </c>
      <c r="IE170" s="11">
        <v>0</v>
      </c>
      <c r="IF170" s="11">
        <v>1058</v>
      </c>
      <c r="IG170" s="11">
        <v>130</v>
      </c>
      <c r="IH170" s="11">
        <v>0</v>
      </c>
      <c r="II170" s="11">
        <v>0</v>
      </c>
      <c r="IJ170" s="11">
        <v>0</v>
      </c>
      <c r="IK170" s="11">
        <v>0</v>
      </c>
      <c r="IL170" s="11">
        <v>0</v>
      </c>
      <c r="IM170" s="11">
        <v>0</v>
      </c>
      <c r="IN170" s="11">
        <v>0</v>
      </c>
      <c r="IO170" s="11">
        <v>0</v>
      </c>
      <c r="IP170" s="11">
        <v>159</v>
      </c>
      <c r="IQ170" s="11">
        <v>348451</v>
      </c>
      <c r="IR170" s="11">
        <v>45578</v>
      </c>
      <c r="IS170" s="11">
        <v>220005</v>
      </c>
      <c r="IT170" s="11">
        <v>652</v>
      </c>
      <c r="IU170" s="11">
        <v>142</v>
      </c>
      <c r="IV170" s="11">
        <v>93658</v>
      </c>
      <c r="IW170" s="11">
        <v>853</v>
      </c>
      <c r="IX170" s="11">
        <v>0</v>
      </c>
      <c r="IY170" s="11">
        <v>10</v>
      </c>
      <c r="IZ170" s="11">
        <v>1</v>
      </c>
      <c r="JA170" s="11">
        <v>0</v>
      </c>
      <c r="JB170" s="11">
        <v>0</v>
      </c>
      <c r="JC170" s="11">
        <v>0</v>
      </c>
      <c r="JD170" s="11">
        <v>6789</v>
      </c>
      <c r="JE170" s="11">
        <v>808</v>
      </c>
      <c r="JF170" s="11">
        <v>0</v>
      </c>
      <c r="JG170" s="11">
        <v>0</v>
      </c>
      <c r="JH170" s="11">
        <v>0</v>
      </c>
      <c r="JI170" s="11">
        <v>0</v>
      </c>
      <c r="JJ170" s="11">
        <v>66</v>
      </c>
      <c r="JK170" s="11">
        <v>62</v>
      </c>
      <c r="JL170" s="11">
        <v>1872</v>
      </c>
      <c r="JM170" s="11">
        <v>810</v>
      </c>
      <c r="JN170" s="11">
        <v>222</v>
      </c>
      <c r="JO170" s="11">
        <v>0</v>
      </c>
      <c r="JP170" s="11">
        <v>0</v>
      </c>
      <c r="JQ170" s="11">
        <v>0</v>
      </c>
      <c r="JR170" s="11">
        <v>0</v>
      </c>
      <c r="JS170" s="11">
        <v>0</v>
      </c>
      <c r="JT170" s="11">
        <v>0</v>
      </c>
      <c r="JU170" s="11">
        <v>0</v>
      </c>
      <c r="JV170" s="11">
        <v>0</v>
      </c>
      <c r="JW170" s="11">
        <v>0</v>
      </c>
      <c r="JX170" s="11">
        <v>0</v>
      </c>
      <c r="JY170" s="11">
        <v>0</v>
      </c>
      <c r="JZ170" s="11">
        <v>0</v>
      </c>
      <c r="KA170" s="11">
        <v>0</v>
      </c>
      <c r="KB170" s="11">
        <v>0</v>
      </c>
      <c r="KC170" s="11">
        <v>0</v>
      </c>
      <c r="KD170" s="11">
        <v>0</v>
      </c>
      <c r="KE170" s="11">
        <v>0</v>
      </c>
      <c r="KF170" s="11">
        <v>0</v>
      </c>
      <c r="KG170" s="11">
        <v>0</v>
      </c>
      <c r="KH170" s="11">
        <v>0</v>
      </c>
      <c r="KI170" s="11">
        <v>535</v>
      </c>
      <c r="KJ170" s="11">
        <v>0</v>
      </c>
      <c r="KK170" s="11">
        <v>0</v>
      </c>
      <c r="KL170" s="11">
        <v>0</v>
      </c>
      <c r="KM170" s="11">
        <v>0</v>
      </c>
      <c r="KN170" s="11">
        <v>0</v>
      </c>
      <c r="KO170" s="11">
        <v>0</v>
      </c>
      <c r="KP170" s="11">
        <v>0</v>
      </c>
      <c r="KQ170" s="11">
        <v>0</v>
      </c>
      <c r="KR170" s="11">
        <v>0</v>
      </c>
      <c r="KS170" s="11">
        <v>0</v>
      </c>
      <c r="KT170" s="11">
        <v>0</v>
      </c>
      <c r="KU170" s="11">
        <v>444</v>
      </c>
      <c r="KV170" s="11">
        <v>932</v>
      </c>
      <c r="KW170" s="11">
        <v>213</v>
      </c>
      <c r="KX170" s="11">
        <v>0</v>
      </c>
      <c r="KY170" s="11">
        <v>0</v>
      </c>
      <c r="KZ170" s="11">
        <v>0</v>
      </c>
      <c r="LA170" s="11">
        <v>26</v>
      </c>
      <c r="LB170" s="11">
        <v>0</v>
      </c>
      <c r="LC170" s="11">
        <v>0</v>
      </c>
      <c r="LD170" s="11">
        <v>0</v>
      </c>
      <c r="LE170" s="11">
        <v>6</v>
      </c>
      <c r="LF170" s="11">
        <v>51</v>
      </c>
      <c r="LG170" s="11">
        <v>0</v>
      </c>
      <c r="LH170" s="11">
        <v>0</v>
      </c>
      <c r="LI170" s="11">
        <v>0</v>
      </c>
      <c r="LJ170" s="11">
        <v>0</v>
      </c>
      <c r="LK170" s="11">
        <v>0</v>
      </c>
      <c r="LL170" s="11">
        <v>559</v>
      </c>
      <c r="LM170" s="11">
        <v>0</v>
      </c>
      <c r="LN170" s="11">
        <v>0</v>
      </c>
      <c r="LO170" s="11">
        <v>0</v>
      </c>
      <c r="LP170" s="11">
        <v>0</v>
      </c>
      <c r="LQ170" s="11">
        <v>29</v>
      </c>
      <c r="LR170" s="11">
        <v>4</v>
      </c>
      <c r="LS170" s="11">
        <v>77</v>
      </c>
      <c r="LT170" s="11">
        <v>113</v>
      </c>
      <c r="LU170" s="11">
        <v>1</v>
      </c>
      <c r="LV170" s="11">
        <v>0</v>
      </c>
      <c r="LW170" s="11">
        <v>0</v>
      </c>
      <c r="LX170" s="11">
        <v>10</v>
      </c>
      <c r="LY170" s="11">
        <v>0</v>
      </c>
      <c r="LZ170" s="11">
        <v>0</v>
      </c>
      <c r="MA170" s="11">
        <v>0</v>
      </c>
      <c r="MB170" s="11">
        <v>0</v>
      </c>
      <c r="MC170" s="11">
        <v>551</v>
      </c>
      <c r="MD170" s="11">
        <v>0</v>
      </c>
      <c r="ME170" s="11">
        <v>2</v>
      </c>
      <c r="MF170" s="11">
        <v>0</v>
      </c>
      <c r="MG170" s="11">
        <v>0</v>
      </c>
      <c r="MH170" s="11">
        <v>0</v>
      </c>
      <c r="MI170" s="11">
        <v>670</v>
      </c>
      <c r="MJ170" s="11">
        <v>4269</v>
      </c>
      <c r="MK170" s="11">
        <v>7561</v>
      </c>
      <c r="ML170" s="11">
        <v>0</v>
      </c>
      <c r="MM170" s="11">
        <v>0</v>
      </c>
      <c r="MN170" s="11">
        <v>0</v>
      </c>
      <c r="MO170" s="11">
        <v>0</v>
      </c>
      <c r="MP170" s="11">
        <v>0</v>
      </c>
      <c r="MQ170" s="11">
        <v>0</v>
      </c>
      <c r="MR170" s="11">
        <v>0</v>
      </c>
      <c r="MS170" s="11">
        <v>0</v>
      </c>
      <c r="MT170" s="11">
        <v>0</v>
      </c>
      <c r="MU170" s="11">
        <v>12</v>
      </c>
      <c r="MV170" s="11">
        <v>4</v>
      </c>
      <c r="MW170" s="11">
        <v>34</v>
      </c>
      <c r="MX170" s="11">
        <v>8201</v>
      </c>
      <c r="MY170" s="11">
        <v>0</v>
      </c>
      <c r="MZ170" s="11">
        <v>1937</v>
      </c>
      <c r="NA170" s="11">
        <v>12374</v>
      </c>
      <c r="NB170" s="11">
        <v>2867</v>
      </c>
      <c r="NC170" s="11">
        <v>8643</v>
      </c>
      <c r="ND170" s="11">
        <v>296</v>
      </c>
      <c r="NE170" s="11">
        <v>762</v>
      </c>
      <c r="NF170" s="11">
        <v>49</v>
      </c>
      <c r="NG170" s="11">
        <v>0</v>
      </c>
      <c r="NH170" s="11">
        <v>447</v>
      </c>
      <c r="NI170" s="11">
        <v>75193</v>
      </c>
      <c r="NJ170" s="11">
        <v>18892</v>
      </c>
      <c r="NK170" s="11">
        <v>3392</v>
      </c>
      <c r="NL170" s="11">
        <v>2739</v>
      </c>
      <c r="NM170" s="11">
        <v>2016</v>
      </c>
      <c r="NN170" s="11">
        <v>0</v>
      </c>
      <c r="NO170" s="11">
        <v>2563</v>
      </c>
      <c r="NP170" s="11">
        <v>19987</v>
      </c>
      <c r="NQ170" s="11">
        <v>22183</v>
      </c>
      <c r="NR170" s="11">
        <v>110</v>
      </c>
      <c r="NS170" s="11">
        <v>0</v>
      </c>
      <c r="NT170" s="11">
        <v>119</v>
      </c>
      <c r="NU170" s="11">
        <v>110</v>
      </c>
      <c r="NV170" s="11">
        <v>13330</v>
      </c>
      <c r="NW170" s="11">
        <v>5861</v>
      </c>
      <c r="NX170" s="11">
        <v>15</v>
      </c>
      <c r="NY170" s="11">
        <v>24</v>
      </c>
      <c r="NZ170" s="11">
        <v>16580</v>
      </c>
      <c r="OA170" s="11">
        <v>0</v>
      </c>
      <c r="OB170" s="11">
        <v>3249</v>
      </c>
      <c r="OC170" s="11">
        <v>373</v>
      </c>
      <c r="OD170" s="11">
        <v>116</v>
      </c>
      <c r="OE170" s="11">
        <v>0</v>
      </c>
      <c r="OF170" s="11">
        <v>0</v>
      </c>
      <c r="OG170" s="11">
        <v>0</v>
      </c>
      <c r="OH170" s="11">
        <v>0</v>
      </c>
      <c r="OI170" s="11">
        <v>0</v>
      </c>
      <c r="OJ170" s="11">
        <v>0</v>
      </c>
      <c r="OK170" s="11">
        <v>0</v>
      </c>
      <c r="OL170" s="11">
        <v>389</v>
      </c>
      <c r="OM170" s="11">
        <v>25065</v>
      </c>
      <c r="ON170" s="11">
        <v>0</v>
      </c>
      <c r="OO170" s="11">
        <v>2539</v>
      </c>
      <c r="OP170" s="11">
        <v>1110561</v>
      </c>
      <c r="OQ170" s="150">
        <v>49626</v>
      </c>
      <c r="OR170" s="11">
        <v>0</v>
      </c>
      <c r="OS170" s="11">
        <v>0</v>
      </c>
      <c r="OT170" s="11">
        <v>0</v>
      </c>
      <c r="OU170" s="11">
        <v>-52975</v>
      </c>
      <c r="OV170" s="11">
        <v>245498</v>
      </c>
      <c r="OW170" s="11">
        <v>242149</v>
      </c>
      <c r="OX170" s="11">
        <v>1352710</v>
      </c>
      <c r="OY170" s="11">
        <v>460550</v>
      </c>
      <c r="OZ170" s="11">
        <v>892160</v>
      </c>
      <c r="PA170" s="11">
        <v>0</v>
      </c>
      <c r="PB170" s="11">
        <v>1352710</v>
      </c>
    </row>
    <row r="171" spans="1:418" ht="15" customHeight="1">
      <c r="A171" s="8" t="s">
        <v>594</v>
      </c>
      <c r="B171" s="9" t="s">
        <v>167</v>
      </c>
      <c r="C171" s="10">
        <v>0</v>
      </c>
      <c r="D171" s="10">
        <v>0</v>
      </c>
      <c r="E171" s="10">
        <v>0</v>
      </c>
      <c r="F171" s="10">
        <v>0</v>
      </c>
      <c r="G171" s="10">
        <v>15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92</v>
      </c>
      <c r="Q171" s="10">
        <v>0</v>
      </c>
      <c r="R171" s="10">
        <v>0</v>
      </c>
      <c r="S171" s="10">
        <v>0</v>
      </c>
      <c r="T171" s="10">
        <v>18</v>
      </c>
      <c r="U171" s="10">
        <v>264</v>
      </c>
      <c r="V171" s="10">
        <v>336</v>
      </c>
      <c r="W171" s="10">
        <v>3</v>
      </c>
      <c r="X171" s="10">
        <v>38</v>
      </c>
      <c r="Y171" s="10">
        <v>20</v>
      </c>
      <c r="Z171" s="10">
        <v>0</v>
      </c>
      <c r="AA171" s="10">
        <v>0</v>
      </c>
      <c r="AB171" s="10">
        <v>86</v>
      </c>
      <c r="AC171" s="10">
        <v>362</v>
      </c>
      <c r="AD171" s="10">
        <v>530</v>
      </c>
      <c r="AE171" s="10">
        <v>84</v>
      </c>
      <c r="AF171" s="10">
        <v>28</v>
      </c>
      <c r="AG171" s="10">
        <v>0</v>
      </c>
      <c r="AH171" s="10">
        <v>14</v>
      </c>
      <c r="AI171" s="10">
        <v>0</v>
      </c>
      <c r="AJ171" s="10">
        <v>17</v>
      </c>
      <c r="AK171" s="10">
        <v>0</v>
      </c>
      <c r="AL171" s="10">
        <v>0</v>
      </c>
      <c r="AM171" s="10">
        <v>0</v>
      </c>
      <c r="AN171" s="10">
        <v>16</v>
      </c>
      <c r="AO171" s="10">
        <v>926</v>
      </c>
      <c r="AP171" s="10">
        <v>89</v>
      </c>
      <c r="AQ171" s="10">
        <v>20</v>
      </c>
      <c r="AR171" s="10">
        <v>6</v>
      </c>
      <c r="AS171" s="10">
        <v>5</v>
      </c>
      <c r="AT171" s="10">
        <v>20</v>
      </c>
      <c r="AU171" s="10">
        <v>61</v>
      </c>
      <c r="AV171" s="10">
        <v>297</v>
      </c>
      <c r="AW171" s="10">
        <v>1324</v>
      </c>
      <c r="AX171" s="10">
        <v>4583</v>
      </c>
      <c r="AY171" s="10">
        <v>5193</v>
      </c>
      <c r="AZ171" s="10">
        <v>15490</v>
      </c>
      <c r="BA171" s="10">
        <v>3405</v>
      </c>
      <c r="BB171" s="10">
        <v>1524</v>
      </c>
      <c r="BC171" s="10">
        <v>985</v>
      </c>
      <c r="BD171" s="10">
        <v>3600</v>
      </c>
      <c r="BE171" s="10">
        <v>10422</v>
      </c>
      <c r="BF171" s="10">
        <v>12</v>
      </c>
      <c r="BG171" s="10">
        <v>0</v>
      </c>
      <c r="BH171" s="10">
        <v>10</v>
      </c>
      <c r="BI171" s="10">
        <v>0</v>
      </c>
      <c r="BJ171" s="10">
        <v>3798</v>
      </c>
      <c r="BK171" s="10">
        <v>1590</v>
      </c>
      <c r="BL171" s="10">
        <v>2968</v>
      </c>
      <c r="BM171" s="10">
        <v>46472</v>
      </c>
      <c r="BN171" s="10">
        <v>57148</v>
      </c>
      <c r="BO171" s="10">
        <v>7724</v>
      </c>
      <c r="BP171" s="10">
        <v>807</v>
      </c>
      <c r="BQ171" s="10">
        <v>34001</v>
      </c>
      <c r="BR171" s="10">
        <v>18848</v>
      </c>
      <c r="BS171" s="10">
        <v>1114</v>
      </c>
      <c r="BT171" s="10">
        <v>9133</v>
      </c>
      <c r="BU171" s="10">
        <v>5664</v>
      </c>
      <c r="BV171" s="10">
        <v>442</v>
      </c>
      <c r="BW171" s="10">
        <v>643</v>
      </c>
      <c r="BX171" s="10">
        <v>25</v>
      </c>
      <c r="BY171" s="10">
        <v>477</v>
      </c>
      <c r="BZ171" s="10">
        <v>18110</v>
      </c>
      <c r="CA171" s="10">
        <v>1412</v>
      </c>
      <c r="CB171" s="10">
        <v>3160</v>
      </c>
      <c r="CC171" s="10">
        <v>5111</v>
      </c>
      <c r="CD171" s="10">
        <v>679</v>
      </c>
      <c r="CE171" s="10">
        <v>36608</v>
      </c>
      <c r="CF171" s="10">
        <v>0</v>
      </c>
      <c r="CG171" s="10">
        <v>15934</v>
      </c>
      <c r="CH171" s="10">
        <v>30612</v>
      </c>
      <c r="CI171" s="10">
        <v>131</v>
      </c>
      <c r="CJ171" s="10">
        <v>1331</v>
      </c>
      <c r="CK171" s="10">
        <v>10</v>
      </c>
      <c r="CL171" s="10">
        <v>979</v>
      </c>
      <c r="CM171" s="10">
        <v>2145</v>
      </c>
      <c r="CN171" s="10">
        <v>1229</v>
      </c>
      <c r="CO171" s="10">
        <v>740</v>
      </c>
      <c r="CP171" s="10">
        <v>4240</v>
      </c>
      <c r="CQ171" s="10">
        <v>84</v>
      </c>
      <c r="CR171" s="10">
        <v>337</v>
      </c>
      <c r="CS171" s="10">
        <v>17542</v>
      </c>
      <c r="CT171" s="10">
        <v>3194</v>
      </c>
      <c r="CU171" s="10">
        <v>6544</v>
      </c>
      <c r="CV171" s="10">
        <v>100461</v>
      </c>
      <c r="CW171" s="10">
        <v>9315</v>
      </c>
      <c r="CX171" s="10">
        <v>580</v>
      </c>
      <c r="CY171" s="10">
        <v>3040</v>
      </c>
      <c r="CZ171" s="10">
        <v>372</v>
      </c>
      <c r="DA171" s="10">
        <v>537</v>
      </c>
      <c r="DB171" s="10">
        <v>141</v>
      </c>
      <c r="DC171" s="10">
        <v>33205</v>
      </c>
      <c r="DD171" s="10">
        <v>19099</v>
      </c>
      <c r="DE171" s="10">
        <v>339</v>
      </c>
      <c r="DF171" s="10">
        <v>39817</v>
      </c>
      <c r="DG171" s="10">
        <v>268</v>
      </c>
      <c r="DH171" s="10">
        <v>519</v>
      </c>
      <c r="DI171" s="10">
        <v>624</v>
      </c>
      <c r="DJ171" s="10">
        <v>29130</v>
      </c>
      <c r="DK171" s="10">
        <v>1502</v>
      </c>
      <c r="DL171" s="10">
        <v>1559</v>
      </c>
      <c r="DM171" s="10">
        <v>465</v>
      </c>
      <c r="DN171" s="10">
        <v>13989</v>
      </c>
      <c r="DO171" s="10">
        <v>4032</v>
      </c>
      <c r="DP171" s="10">
        <v>200</v>
      </c>
      <c r="DQ171" s="10">
        <v>181</v>
      </c>
      <c r="DR171" s="10">
        <v>13170</v>
      </c>
      <c r="DS171" s="10">
        <v>32397</v>
      </c>
      <c r="DT171" s="10">
        <v>67528</v>
      </c>
      <c r="DU171" s="10">
        <v>80712</v>
      </c>
      <c r="DV171" s="10">
        <v>6542</v>
      </c>
      <c r="DW171" s="10">
        <v>3632</v>
      </c>
      <c r="DX171" s="10">
        <v>7054</v>
      </c>
      <c r="DY171" s="10">
        <v>13670</v>
      </c>
      <c r="DZ171" s="10">
        <v>13873</v>
      </c>
      <c r="EA171" s="10">
        <v>7966</v>
      </c>
      <c r="EB171" s="10">
        <v>473</v>
      </c>
      <c r="EC171" s="10">
        <v>0</v>
      </c>
      <c r="ED171" s="10">
        <v>3074</v>
      </c>
      <c r="EE171" s="10">
        <v>45550</v>
      </c>
      <c r="EF171" s="10">
        <v>22905</v>
      </c>
      <c r="EG171" s="10">
        <v>26999</v>
      </c>
      <c r="EH171" s="10">
        <v>13564</v>
      </c>
      <c r="EI171" s="10">
        <v>58324</v>
      </c>
      <c r="EJ171" s="10">
        <v>24475</v>
      </c>
      <c r="EK171" s="10">
        <v>8474</v>
      </c>
      <c r="EL171" s="10">
        <v>75391</v>
      </c>
      <c r="EM171" s="10">
        <v>73444</v>
      </c>
      <c r="EN171" s="10">
        <v>32012</v>
      </c>
      <c r="EO171" s="10">
        <v>163591</v>
      </c>
      <c r="EP171" s="10">
        <v>422</v>
      </c>
      <c r="EQ171" s="10">
        <v>136642</v>
      </c>
      <c r="ER171" s="10">
        <v>7601</v>
      </c>
      <c r="ES171" s="10">
        <v>45863</v>
      </c>
      <c r="ET171" s="10">
        <v>681101</v>
      </c>
      <c r="EU171" s="10">
        <v>72403</v>
      </c>
      <c r="EV171" s="10">
        <v>80</v>
      </c>
      <c r="EW171" s="10">
        <v>60358</v>
      </c>
      <c r="EX171" s="10">
        <v>741</v>
      </c>
      <c r="EY171" s="10">
        <v>18610</v>
      </c>
      <c r="EZ171" s="10">
        <v>2822</v>
      </c>
      <c r="FA171" s="10">
        <v>48650</v>
      </c>
      <c r="FB171" s="10">
        <v>210711</v>
      </c>
      <c r="FC171" s="10">
        <v>75348</v>
      </c>
      <c r="FD171" s="10">
        <v>43606</v>
      </c>
      <c r="FE171" s="10">
        <v>180217</v>
      </c>
      <c r="FF171" s="10">
        <v>39712</v>
      </c>
      <c r="FG171" s="10">
        <v>35880</v>
      </c>
      <c r="FH171" s="10">
        <v>3020</v>
      </c>
      <c r="FI171" s="10">
        <v>6769</v>
      </c>
      <c r="FJ171" s="10">
        <v>6011</v>
      </c>
      <c r="FK171" s="10">
        <v>310049</v>
      </c>
      <c r="FL171" s="10">
        <v>487449</v>
      </c>
      <c r="FM171" s="10">
        <v>1424236</v>
      </c>
      <c r="FN171" s="10">
        <v>20056</v>
      </c>
      <c r="FO171" s="10">
        <v>157101</v>
      </c>
      <c r="FP171" s="10">
        <v>108608</v>
      </c>
      <c r="FQ171" s="10">
        <v>15844</v>
      </c>
      <c r="FR171" s="10">
        <v>495</v>
      </c>
      <c r="FS171" s="10">
        <v>55906</v>
      </c>
      <c r="FT171" s="10">
        <v>1148</v>
      </c>
      <c r="FU171" s="10">
        <v>2497</v>
      </c>
      <c r="FV171" s="10">
        <v>4951</v>
      </c>
      <c r="FW171" s="10">
        <v>23508</v>
      </c>
      <c r="FX171" s="10">
        <v>5360</v>
      </c>
      <c r="FY171" s="10">
        <v>1953</v>
      </c>
      <c r="FZ171" s="10">
        <v>31523</v>
      </c>
      <c r="GA171" s="10">
        <v>14976</v>
      </c>
      <c r="GB171" s="10">
        <v>954</v>
      </c>
      <c r="GC171" s="10">
        <v>428</v>
      </c>
      <c r="GD171" s="10">
        <v>951</v>
      </c>
      <c r="GE171" s="10">
        <v>5959</v>
      </c>
      <c r="GF171" s="10">
        <v>5758</v>
      </c>
      <c r="GG171" s="10">
        <v>1387</v>
      </c>
      <c r="GH171" s="158">
        <v>2491</v>
      </c>
      <c r="GI171" s="10">
        <v>15264</v>
      </c>
      <c r="GJ171" s="10">
        <v>279537</v>
      </c>
      <c r="GK171" s="10">
        <v>7702</v>
      </c>
      <c r="GL171" s="10">
        <v>421</v>
      </c>
      <c r="GM171" s="10">
        <v>3016</v>
      </c>
      <c r="GN171" s="10">
        <v>14083</v>
      </c>
      <c r="GO171" s="10">
        <v>12072</v>
      </c>
      <c r="GP171" s="10">
        <v>5472</v>
      </c>
      <c r="GQ171" s="10">
        <v>11553</v>
      </c>
      <c r="GR171" s="10">
        <v>6029</v>
      </c>
      <c r="GS171" s="10">
        <v>26061</v>
      </c>
      <c r="GT171" s="10">
        <v>1089</v>
      </c>
      <c r="GU171" s="11">
        <v>439</v>
      </c>
      <c r="GV171" s="11">
        <v>18417</v>
      </c>
      <c r="GW171" s="11">
        <v>2950</v>
      </c>
      <c r="GX171" s="11">
        <v>2221</v>
      </c>
      <c r="GY171" s="11">
        <v>709</v>
      </c>
      <c r="GZ171" s="11">
        <v>3750</v>
      </c>
      <c r="HA171" s="11">
        <v>10299</v>
      </c>
      <c r="HB171" s="11">
        <v>4827</v>
      </c>
      <c r="HC171" s="11">
        <v>1939</v>
      </c>
      <c r="HD171" s="11">
        <v>13394</v>
      </c>
      <c r="HE171" s="11">
        <v>2833</v>
      </c>
      <c r="HF171" s="11">
        <v>7766</v>
      </c>
      <c r="HG171" s="11">
        <v>21368</v>
      </c>
      <c r="HH171" s="11">
        <v>5838</v>
      </c>
      <c r="HI171" s="11">
        <v>36779</v>
      </c>
      <c r="HJ171" s="11">
        <v>1769</v>
      </c>
      <c r="HK171" s="11">
        <v>491951</v>
      </c>
      <c r="HL171" s="11">
        <v>1583</v>
      </c>
      <c r="HM171" s="11">
        <v>29696</v>
      </c>
      <c r="HN171" s="11">
        <v>10791</v>
      </c>
      <c r="HO171" s="11">
        <v>2437</v>
      </c>
      <c r="HP171" s="11">
        <v>2106</v>
      </c>
      <c r="HQ171" s="11">
        <v>5600</v>
      </c>
      <c r="HR171" s="11">
        <v>25464</v>
      </c>
      <c r="HS171" s="11">
        <v>608</v>
      </c>
      <c r="HT171" s="11">
        <v>985</v>
      </c>
      <c r="HU171" s="11">
        <v>4009</v>
      </c>
      <c r="HV171" s="11">
        <v>13318</v>
      </c>
      <c r="HW171" s="11">
        <v>9124</v>
      </c>
      <c r="HX171" s="11">
        <v>4864</v>
      </c>
      <c r="HY171" s="11">
        <v>2371</v>
      </c>
      <c r="HZ171" s="11">
        <v>1903</v>
      </c>
      <c r="IA171" s="11">
        <v>3577</v>
      </c>
      <c r="IB171" s="11">
        <v>159</v>
      </c>
      <c r="IC171" s="11">
        <v>319</v>
      </c>
      <c r="ID171" s="11">
        <v>35604</v>
      </c>
      <c r="IE171" s="11">
        <v>1084</v>
      </c>
      <c r="IF171" s="11">
        <v>11395</v>
      </c>
      <c r="IG171" s="11">
        <v>18818</v>
      </c>
      <c r="IH171" s="11">
        <v>24749</v>
      </c>
      <c r="II171" s="11">
        <v>14766</v>
      </c>
      <c r="IJ171" s="11">
        <v>17022</v>
      </c>
      <c r="IK171" s="11">
        <v>39239</v>
      </c>
      <c r="IL171" s="11">
        <v>28192</v>
      </c>
      <c r="IM171" s="11">
        <v>15830</v>
      </c>
      <c r="IN171" s="11">
        <v>18853</v>
      </c>
      <c r="IO171" s="11">
        <v>17330</v>
      </c>
      <c r="IP171" s="11">
        <v>5029</v>
      </c>
      <c r="IQ171" s="11">
        <v>1221111</v>
      </c>
      <c r="IR171" s="11">
        <v>230956</v>
      </c>
      <c r="IS171" s="11">
        <v>1331637</v>
      </c>
      <c r="IT171" s="11">
        <v>124271</v>
      </c>
      <c r="IU171" s="11">
        <v>2871</v>
      </c>
      <c r="IV171" s="11">
        <v>155536</v>
      </c>
      <c r="IW171" s="11">
        <v>46993</v>
      </c>
      <c r="IX171" s="11">
        <v>6521</v>
      </c>
      <c r="IY171" s="11">
        <v>1350</v>
      </c>
      <c r="IZ171" s="11">
        <v>11746</v>
      </c>
      <c r="JA171" s="11">
        <v>2021</v>
      </c>
      <c r="JB171" s="11">
        <v>7149</v>
      </c>
      <c r="JC171" s="11">
        <v>12611</v>
      </c>
      <c r="JD171" s="11">
        <v>8287</v>
      </c>
      <c r="JE171" s="11">
        <v>3897</v>
      </c>
      <c r="JF171" s="11">
        <v>51257</v>
      </c>
      <c r="JG171" s="11">
        <v>8728</v>
      </c>
      <c r="JH171" s="11">
        <v>514</v>
      </c>
      <c r="JI171" s="11">
        <v>3812</v>
      </c>
      <c r="JJ171" s="11">
        <v>12398</v>
      </c>
      <c r="JK171" s="11">
        <v>460</v>
      </c>
      <c r="JL171" s="11">
        <v>1391</v>
      </c>
      <c r="JM171" s="11">
        <v>7333</v>
      </c>
      <c r="JN171" s="11">
        <v>3618</v>
      </c>
      <c r="JO171" s="11">
        <v>570</v>
      </c>
      <c r="JP171" s="11">
        <v>36504</v>
      </c>
      <c r="JQ171" s="11">
        <v>2930</v>
      </c>
      <c r="JR171" s="11">
        <v>5026</v>
      </c>
      <c r="JS171" s="11">
        <v>401</v>
      </c>
      <c r="JT171" s="11">
        <v>4343</v>
      </c>
      <c r="JU171" s="11">
        <v>101961</v>
      </c>
      <c r="JV171" s="11">
        <v>78</v>
      </c>
      <c r="JW171" s="11">
        <v>16378</v>
      </c>
      <c r="JX171" s="11">
        <v>9047</v>
      </c>
      <c r="JY171" s="11">
        <v>2039</v>
      </c>
      <c r="JZ171" s="11">
        <v>3170</v>
      </c>
      <c r="KA171" s="11">
        <v>6348</v>
      </c>
      <c r="KB171" s="11">
        <v>1393</v>
      </c>
      <c r="KC171" s="11">
        <v>367</v>
      </c>
      <c r="KD171" s="11">
        <v>1989</v>
      </c>
      <c r="KE171" s="11">
        <v>2797</v>
      </c>
      <c r="KF171" s="11">
        <v>2969</v>
      </c>
      <c r="KG171" s="11">
        <v>82</v>
      </c>
      <c r="KH171" s="11">
        <v>2754</v>
      </c>
      <c r="KI171" s="11">
        <v>709</v>
      </c>
      <c r="KJ171" s="11">
        <v>4486</v>
      </c>
      <c r="KK171" s="11">
        <v>2303</v>
      </c>
      <c r="KL171" s="11">
        <v>1724</v>
      </c>
      <c r="KM171" s="11">
        <v>4355</v>
      </c>
      <c r="KN171" s="11">
        <v>70</v>
      </c>
      <c r="KO171" s="11">
        <v>1010</v>
      </c>
      <c r="KP171" s="11">
        <v>4286</v>
      </c>
      <c r="KQ171" s="11">
        <v>617</v>
      </c>
      <c r="KR171" s="11">
        <v>342</v>
      </c>
      <c r="KS171" s="11">
        <v>736</v>
      </c>
      <c r="KT171" s="11">
        <v>13645</v>
      </c>
      <c r="KU171" s="11">
        <v>54313</v>
      </c>
      <c r="KV171" s="11">
        <v>48684</v>
      </c>
      <c r="KW171" s="11">
        <v>2424</v>
      </c>
      <c r="KX171" s="11">
        <v>3764</v>
      </c>
      <c r="KY171" s="11">
        <v>7501</v>
      </c>
      <c r="KZ171" s="11">
        <v>2390</v>
      </c>
      <c r="LA171" s="11">
        <v>1462</v>
      </c>
      <c r="LB171" s="11">
        <v>350</v>
      </c>
      <c r="LC171" s="11">
        <v>2044</v>
      </c>
      <c r="LD171" s="11">
        <v>4759</v>
      </c>
      <c r="LE171" s="11">
        <v>517</v>
      </c>
      <c r="LF171" s="11">
        <v>9862</v>
      </c>
      <c r="LG171" s="11">
        <v>4733</v>
      </c>
      <c r="LH171" s="11">
        <v>740</v>
      </c>
      <c r="LI171" s="11">
        <v>2122</v>
      </c>
      <c r="LJ171" s="11">
        <v>4262</v>
      </c>
      <c r="LK171" s="11">
        <v>1661</v>
      </c>
      <c r="LL171" s="11">
        <v>6061</v>
      </c>
      <c r="LM171" s="11">
        <v>25780</v>
      </c>
      <c r="LN171" s="11">
        <v>4349</v>
      </c>
      <c r="LO171" s="11">
        <v>6166</v>
      </c>
      <c r="LP171" s="11">
        <v>4910</v>
      </c>
      <c r="LQ171" s="11">
        <v>747</v>
      </c>
      <c r="LR171" s="11">
        <v>70</v>
      </c>
      <c r="LS171" s="11">
        <v>3044</v>
      </c>
      <c r="LT171" s="11">
        <v>6172</v>
      </c>
      <c r="LU171" s="11">
        <v>130</v>
      </c>
      <c r="LV171" s="11">
        <v>1000</v>
      </c>
      <c r="LW171" s="11">
        <v>988</v>
      </c>
      <c r="LX171" s="11">
        <v>14645</v>
      </c>
      <c r="LY171" s="11">
        <v>74</v>
      </c>
      <c r="LZ171" s="11">
        <v>630</v>
      </c>
      <c r="MA171" s="11">
        <v>8</v>
      </c>
      <c r="MB171" s="11">
        <v>150</v>
      </c>
      <c r="MC171" s="11">
        <v>471</v>
      </c>
      <c r="MD171" s="11">
        <v>566</v>
      </c>
      <c r="ME171" s="11">
        <v>275</v>
      </c>
      <c r="MF171" s="11">
        <v>435</v>
      </c>
      <c r="MG171" s="11">
        <v>105</v>
      </c>
      <c r="MH171" s="11">
        <v>0</v>
      </c>
      <c r="MI171" s="11">
        <v>157</v>
      </c>
      <c r="MJ171" s="11">
        <v>0</v>
      </c>
      <c r="MK171" s="11">
        <v>0</v>
      </c>
      <c r="ML171" s="11">
        <v>37</v>
      </c>
      <c r="MM171" s="11">
        <v>102</v>
      </c>
      <c r="MN171" s="11">
        <v>143</v>
      </c>
      <c r="MO171" s="11">
        <v>31</v>
      </c>
      <c r="MP171" s="11">
        <v>70</v>
      </c>
      <c r="MQ171" s="11">
        <v>35</v>
      </c>
      <c r="MR171" s="11">
        <v>0</v>
      </c>
      <c r="MS171" s="11">
        <v>4673</v>
      </c>
      <c r="MT171" s="11">
        <v>0</v>
      </c>
      <c r="MU171" s="11">
        <v>11893</v>
      </c>
      <c r="MV171" s="11">
        <v>13579</v>
      </c>
      <c r="MW171" s="11">
        <v>2733</v>
      </c>
      <c r="MX171" s="11">
        <v>147680</v>
      </c>
      <c r="MY171" s="11">
        <v>0</v>
      </c>
      <c r="MZ171" s="11">
        <v>0</v>
      </c>
      <c r="NA171" s="11">
        <v>718</v>
      </c>
      <c r="NB171" s="11">
        <v>434</v>
      </c>
      <c r="NC171" s="11">
        <v>36490</v>
      </c>
      <c r="ND171" s="11">
        <v>620</v>
      </c>
      <c r="NE171" s="11">
        <v>794</v>
      </c>
      <c r="NF171" s="11">
        <v>221</v>
      </c>
      <c r="NG171" s="11">
        <v>140584</v>
      </c>
      <c r="NH171" s="11">
        <v>0</v>
      </c>
      <c r="NI171" s="11">
        <v>2427</v>
      </c>
      <c r="NJ171" s="11">
        <v>14616</v>
      </c>
      <c r="NK171" s="11">
        <v>14261</v>
      </c>
      <c r="NL171" s="11">
        <v>4059</v>
      </c>
      <c r="NM171" s="11">
        <v>5765</v>
      </c>
      <c r="NN171" s="11">
        <v>17964</v>
      </c>
      <c r="NO171" s="11">
        <v>9747</v>
      </c>
      <c r="NP171" s="11">
        <v>84825</v>
      </c>
      <c r="NQ171" s="11">
        <v>7</v>
      </c>
      <c r="NR171" s="11">
        <v>1258</v>
      </c>
      <c r="NS171" s="11">
        <v>547</v>
      </c>
      <c r="NT171" s="11">
        <v>4875</v>
      </c>
      <c r="NU171" s="11">
        <v>13304</v>
      </c>
      <c r="NV171" s="11">
        <v>3294</v>
      </c>
      <c r="NW171" s="11">
        <v>247</v>
      </c>
      <c r="NX171" s="11">
        <v>181</v>
      </c>
      <c r="NY171" s="11">
        <v>40</v>
      </c>
      <c r="NZ171" s="11">
        <v>112</v>
      </c>
      <c r="OA171" s="11">
        <v>201</v>
      </c>
      <c r="OB171" s="11">
        <v>434</v>
      </c>
      <c r="OC171" s="11">
        <v>1938</v>
      </c>
      <c r="OD171" s="11">
        <v>249</v>
      </c>
      <c r="OE171" s="11">
        <v>0</v>
      </c>
      <c r="OF171" s="11">
        <v>333</v>
      </c>
      <c r="OG171" s="11">
        <v>16023</v>
      </c>
      <c r="OH171" s="11">
        <v>6588</v>
      </c>
      <c r="OI171" s="11">
        <v>4418</v>
      </c>
      <c r="OJ171" s="11">
        <v>483</v>
      </c>
      <c r="OK171" s="11">
        <v>0</v>
      </c>
      <c r="OL171" s="11">
        <v>8934</v>
      </c>
      <c r="OM171" s="11">
        <v>39781</v>
      </c>
      <c r="ON171" s="11">
        <v>85469</v>
      </c>
      <c r="OO171" s="11">
        <v>28028</v>
      </c>
      <c r="OP171" s="11">
        <v>11633267</v>
      </c>
      <c r="OQ171" s="150">
        <v>106321</v>
      </c>
      <c r="OR171" s="11">
        <v>0</v>
      </c>
      <c r="OS171" s="11">
        <v>0</v>
      </c>
      <c r="OT171" s="11">
        <v>0</v>
      </c>
      <c r="OU171" s="11">
        <v>-41038</v>
      </c>
      <c r="OV171" s="11">
        <v>2187566</v>
      </c>
      <c r="OW171" s="11">
        <v>2252849</v>
      </c>
      <c r="OX171" s="11">
        <v>13886116</v>
      </c>
      <c r="OY171" s="11">
        <v>7746301</v>
      </c>
      <c r="OZ171" s="11">
        <v>6139815</v>
      </c>
      <c r="PA171" s="11">
        <v>0</v>
      </c>
      <c r="PB171" s="11">
        <v>13886116</v>
      </c>
    </row>
    <row r="172" spans="1:418" ht="15" customHeight="1">
      <c r="A172" s="8" t="s">
        <v>595</v>
      </c>
      <c r="B172" s="9" t="s">
        <v>168</v>
      </c>
      <c r="C172" s="10">
        <v>36574</v>
      </c>
      <c r="D172" s="10">
        <v>259</v>
      </c>
      <c r="E172" s="10">
        <v>26</v>
      </c>
      <c r="F172" s="10">
        <v>134</v>
      </c>
      <c r="G172" s="10">
        <v>163594</v>
      </c>
      <c r="H172" s="10">
        <v>35611</v>
      </c>
      <c r="I172" s="10">
        <v>1688</v>
      </c>
      <c r="J172" s="10">
        <v>4686</v>
      </c>
      <c r="K172" s="10">
        <v>292</v>
      </c>
      <c r="L172" s="10">
        <v>691</v>
      </c>
      <c r="M172" s="10">
        <v>106</v>
      </c>
      <c r="N172" s="10">
        <v>0</v>
      </c>
      <c r="O172" s="10">
        <v>1708</v>
      </c>
      <c r="P172" s="10">
        <v>40218</v>
      </c>
      <c r="Q172" s="10">
        <v>0</v>
      </c>
      <c r="R172" s="10">
        <v>458</v>
      </c>
      <c r="S172" s="10">
        <v>0</v>
      </c>
      <c r="T172" s="10">
        <v>7892</v>
      </c>
      <c r="U172" s="10">
        <v>21647</v>
      </c>
      <c r="V172" s="10">
        <v>1365</v>
      </c>
      <c r="W172" s="10">
        <v>3455</v>
      </c>
      <c r="X172" s="10">
        <v>188</v>
      </c>
      <c r="Y172" s="10">
        <v>580</v>
      </c>
      <c r="Z172" s="10">
        <v>1641</v>
      </c>
      <c r="AA172" s="10">
        <v>135</v>
      </c>
      <c r="AB172" s="10">
        <v>547</v>
      </c>
      <c r="AC172" s="10">
        <v>2116</v>
      </c>
      <c r="AD172" s="10">
        <v>17908</v>
      </c>
      <c r="AE172" s="10">
        <v>1857</v>
      </c>
      <c r="AF172" s="10">
        <v>321</v>
      </c>
      <c r="AG172" s="10">
        <v>0</v>
      </c>
      <c r="AH172" s="10">
        <v>0</v>
      </c>
      <c r="AI172" s="10">
        <v>0</v>
      </c>
      <c r="AJ172" s="10">
        <v>11</v>
      </c>
      <c r="AK172" s="10">
        <v>0</v>
      </c>
      <c r="AL172" s="10">
        <v>0</v>
      </c>
      <c r="AM172" s="10">
        <v>22</v>
      </c>
      <c r="AN172" s="10">
        <v>80</v>
      </c>
      <c r="AO172" s="10">
        <v>640</v>
      </c>
      <c r="AP172" s="10">
        <v>0</v>
      </c>
      <c r="AQ172" s="10">
        <v>9</v>
      </c>
      <c r="AR172" s="10">
        <v>9</v>
      </c>
      <c r="AS172" s="10">
        <v>207</v>
      </c>
      <c r="AT172" s="10">
        <v>193</v>
      </c>
      <c r="AU172" s="10">
        <v>486</v>
      </c>
      <c r="AV172" s="10">
        <v>3496</v>
      </c>
      <c r="AW172" s="10">
        <v>37137</v>
      </c>
      <c r="AX172" s="10">
        <v>1062</v>
      </c>
      <c r="AY172" s="10">
        <v>28737</v>
      </c>
      <c r="AZ172" s="10">
        <v>13129</v>
      </c>
      <c r="BA172" s="10">
        <v>7119</v>
      </c>
      <c r="BB172" s="10">
        <v>682</v>
      </c>
      <c r="BC172" s="10">
        <v>4075</v>
      </c>
      <c r="BD172" s="10">
        <v>2110</v>
      </c>
      <c r="BE172" s="10">
        <v>5760</v>
      </c>
      <c r="BF172" s="10">
        <v>2452</v>
      </c>
      <c r="BG172" s="10">
        <v>2</v>
      </c>
      <c r="BH172" s="10">
        <v>276</v>
      </c>
      <c r="BI172" s="10">
        <v>0</v>
      </c>
      <c r="BJ172" s="10">
        <v>4019</v>
      </c>
      <c r="BK172" s="10">
        <v>50</v>
      </c>
      <c r="BL172" s="10">
        <v>114</v>
      </c>
      <c r="BM172" s="10">
        <v>62220</v>
      </c>
      <c r="BN172" s="10">
        <v>13972</v>
      </c>
      <c r="BO172" s="10">
        <v>4344</v>
      </c>
      <c r="BP172" s="10">
        <v>711</v>
      </c>
      <c r="BQ172" s="10">
        <v>16590</v>
      </c>
      <c r="BR172" s="10">
        <v>7320</v>
      </c>
      <c r="BS172" s="10">
        <v>26</v>
      </c>
      <c r="BT172" s="10">
        <v>5131</v>
      </c>
      <c r="BU172" s="10">
        <v>5820</v>
      </c>
      <c r="BV172" s="10">
        <v>2457</v>
      </c>
      <c r="BW172" s="10">
        <v>2318</v>
      </c>
      <c r="BX172" s="10">
        <v>326</v>
      </c>
      <c r="BY172" s="10">
        <v>1938</v>
      </c>
      <c r="BZ172" s="10">
        <v>34203</v>
      </c>
      <c r="CA172" s="10">
        <v>31</v>
      </c>
      <c r="CB172" s="10">
        <v>606</v>
      </c>
      <c r="CC172" s="10">
        <v>586</v>
      </c>
      <c r="CD172" s="10">
        <v>1312</v>
      </c>
      <c r="CE172" s="10">
        <v>17148</v>
      </c>
      <c r="CF172" s="10">
        <v>9490</v>
      </c>
      <c r="CG172" s="10">
        <v>4043</v>
      </c>
      <c r="CH172" s="10">
        <v>31256</v>
      </c>
      <c r="CI172" s="10">
        <v>16</v>
      </c>
      <c r="CJ172" s="10">
        <v>554</v>
      </c>
      <c r="CK172" s="10">
        <v>14</v>
      </c>
      <c r="CL172" s="10">
        <v>128</v>
      </c>
      <c r="CM172" s="10">
        <v>505</v>
      </c>
      <c r="CN172" s="10">
        <v>2487</v>
      </c>
      <c r="CO172" s="10">
        <v>108</v>
      </c>
      <c r="CP172" s="10">
        <v>128</v>
      </c>
      <c r="CQ172" s="10">
        <v>22</v>
      </c>
      <c r="CR172" s="10">
        <v>157</v>
      </c>
      <c r="CS172" s="10">
        <v>6419</v>
      </c>
      <c r="CT172" s="10">
        <v>4651</v>
      </c>
      <c r="CU172" s="10">
        <v>3709</v>
      </c>
      <c r="CV172" s="10">
        <v>2184</v>
      </c>
      <c r="CW172" s="10">
        <v>4820</v>
      </c>
      <c r="CX172" s="10">
        <v>3143</v>
      </c>
      <c r="CY172" s="10">
        <v>67027</v>
      </c>
      <c r="CZ172" s="10">
        <v>3979</v>
      </c>
      <c r="DA172" s="10">
        <v>4271</v>
      </c>
      <c r="DB172" s="10">
        <v>141</v>
      </c>
      <c r="DC172" s="10">
        <v>165725</v>
      </c>
      <c r="DD172" s="10">
        <v>91312</v>
      </c>
      <c r="DE172" s="10">
        <v>1977</v>
      </c>
      <c r="DF172" s="10">
        <v>8</v>
      </c>
      <c r="DG172" s="10">
        <v>119</v>
      </c>
      <c r="DH172" s="10">
        <v>23114</v>
      </c>
      <c r="DI172" s="10">
        <v>2573</v>
      </c>
      <c r="DJ172" s="10">
        <v>49105</v>
      </c>
      <c r="DK172" s="10">
        <v>5959</v>
      </c>
      <c r="DL172" s="10">
        <v>164</v>
      </c>
      <c r="DM172" s="10">
        <v>12334</v>
      </c>
      <c r="DN172" s="10">
        <v>12012</v>
      </c>
      <c r="DO172" s="10">
        <v>1262</v>
      </c>
      <c r="DP172" s="10">
        <v>135</v>
      </c>
      <c r="DQ172" s="10">
        <v>1897</v>
      </c>
      <c r="DR172" s="10">
        <v>104</v>
      </c>
      <c r="DS172" s="10">
        <v>1098</v>
      </c>
      <c r="DT172" s="10">
        <v>3126</v>
      </c>
      <c r="DU172" s="10">
        <v>8470</v>
      </c>
      <c r="DV172" s="10">
        <v>5208</v>
      </c>
      <c r="DW172" s="10">
        <v>13722</v>
      </c>
      <c r="DX172" s="10">
        <v>23911</v>
      </c>
      <c r="DY172" s="10">
        <v>48353</v>
      </c>
      <c r="DZ172" s="10">
        <v>39654</v>
      </c>
      <c r="EA172" s="10">
        <v>88171</v>
      </c>
      <c r="EB172" s="10">
        <v>4913</v>
      </c>
      <c r="EC172" s="10">
        <v>57</v>
      </c>
      <c r="ED172" s="10">
        <v>1312</v>
      </c>
      <c r="EE172" s="10">
        <v>931</v>
      </c>
      <c r="EF172" s="10">
        <v>103</v>
      </c>
      <c r="EG172" s="10">
        <v>1207</v>
      </c>
      <c r="EH172" s="10">
        <v>1474</v>
      </c>
      <c r="EI172" s="10">
        <v>1275</v>
      </c>
      <c r="EJ172" s="10">
        <v>16</v>
      </c>
      <c r="EK172" s="10">
        <v>140</v>
      </c>
      <c r="EL172" s="10">
        <v>437</v>
      </c>
      <c r="EM172" s="10">
        <v>24418</v>
      </c>
      <c r="EN172" s="10">
        <v>9050</v>
      </c>
      <c r="EO172" s="10">
        <v>3805</v>
      </c>
      <c r="EP172" s="10">
        <v>675</v>
      </c>
      <c r="EQ172" s="10">
        <v>1865</v>
      </c>
      <c r="ER172" s="10">
        <v>17</v>
      </c>
      <c r="ES172" s="10">
        <v>4360</v>
      </c>
      <c r="ET172" s="10">
        <v>14631</v>
      </c>
      <c r="EU172" s="10">
        <v>12714</v>
      </c>
      <c r="EV172" s="10">
        <v>50</v>
      </c>
      <c r="EW172" s="10">
        <v>8655</v>
      </c>
      <c r="EX172" s="10">
        <v>116</v>
      </c>
      <c r="EY172" s="10">
        <v>2275</v>
      </c>
      <c r="EZ172" s="10">
        <v>1349</v>
      </c>
      <c r="FA172" s="10">
        <v>28988</v>
      </c>
      <c r="FB172" s="10">
        <v>28708</v>
      </c>
      <c r="FC172" s="10">
        <v>14102</v>
      </c>
      <c r="FD172" s="10">
        <v>1873</v>
      </c>
      <c r="FE172" s="10">
        <v>2556</v>
      </c>
      <c r="FF172" s="10">
        <v>2604</v>
      </c>
      <c r="FG172" s="10">
        <v>2213</v>
      </c>
      <c r="FH172" s="10">
        <v>2013</v>
      </c>
      <c r="FI172" s="10">
        <v>37278</v>
      </c>
      <c r="FJ172" s="10">
        <v>1049</v>
      </c>
      <c r="FK172" s="10">
        <v>18452</v>
      </c>
      <c r="FL172" s="10">
        <v>72808</v>
      </c>
      <c r="FM172" s="10">
        <v>3340653</v>
      </c>
      <c r="FN172" s="10">
        <v>229016</v>
      </c>
      <c r="FO172" s="10">
        <v>3895</v>
      </c>
      <c r="FP172" s="10">
        <v>23784</v>
      </c>
      <c r="FQ172" s="10">
        <v>10925</v>
      </c>
      <c r="FR172" s="10">
        <v>1260</v>
      </c>
      <c r="FS172" s="10">
        <v>120517</v>
      </c>
      <c r="FT172" s="10">
        <v>2114</v>
      </c>
      <c r="FU172" s="10">
        <v>580</v>
      </c>
      <c r="FV172" s="10">
        <v>386</v>
      </c>
      <c r="FW172" s="10">
        <v>434</v>
      </c>
      <c r="FX172" s="10">
        <v>2269</v>
      </c>
      <c r="FY172" s="10">
        <v>497</v>
      </c>
      <c r="FZ172" s="10">
        <v>186</v>
      </c>
      <c r="GA172" s="10">
        <v>457</v>
      </c>
      <c r="GB172" s="10">
        <v>244</v>
      </c>
      <c r="GC172" s="10">
        <v>74</v>
      </c>
      <c r="GD172" s="10">
        <v>524</v>
      </c>
      <c r="GE172" s="10">
        <v>2132</v>
      </c>
      <c r="GF172" s="10">
        <v>9301</v>
      </c>
      <c r="GG172" s="10">
        <v>1852</v>
      </c>
      <c r="GH172" s="158">
        <v>212</v>
      </c>
      <c r="GI172" s="10">
        <v>0</v>
      </c>
      <c r="GJ172" s="10">
        <v>2115</v>
      </c>
      <c r="GK172" s="10">
        <v>914</v>
      </c>
      <c r="GL172" s="10">
        <v>46</v>
      </c>
      <c r="GM172" s="10">
        <v>95</v>
      </c>
      <c r="GN172" s="10">
        <v>1230</v>
      </c>
      <c r="GO172" s="10">
        <v>1023</v>
      </c>
      <c r="GP172" s="10">
        <v>2322</v>
      </c>
      <c r="GQ172" s="10">
        <v>389</v>
      </c>
      <c r="GR172" s="10">
        <v>1784</v>
      </c>
      <c r="GS172" s="10">
        <v>22903</v>
      </c>
      <c r="GT172" s="10">
        <v>2961</v>
      </c>
      <c r="GU172" s="11">
        <v>12</v>
      </c>
      <c r="GV172" s="11">
        <v>37</v>
      </c>
      <c r="GW172" s="11">
        <v>2026</v>
      </c>
      <c r="GX172" s="11">
        <v>0</v>
      </c>
      <c r="GY172" s="11">
        <v>829</v>
      </c>
      <c r="GZ172" s="11">
        <v>1636</v>
      </c>
      <c r="HA172" s="11">
        <v>13160</v>
      </c>
      <c r="HB172" s="11">
        <v>1135</v>
      </c>
      <c r="HC172" s="11">
        <v>1395</v>
      </c>
      <c r="HD172" s="11">
        <v>8708</v>
      </c>
      <c r="HE172" s="11">
        <v>1714</v>
      </c>
      <c r="HF172" s="11">
        <v>5657</v>
      </c>
      <c r="HG172" s="11">
        <v>1325</v>
      </c>
      <c r="HH172" s="11">
        <v>2124</v>
      </c>
      <c r="HI172" s="11">
        <v>16086</v>
      </c>
      <c r="HJ172" s="11">
        <v>2536</v>
      </c>
      <c r="HK172" s="11">
        <v>82820</v>
      </c>
      <c r="HL172" s="11">
        <v>3256</v>
      </c>
      <c r="HM172" s="11">
        <v>20616</v>
      </c>
      <c r="HN172" s="11">
        <v>5750</v>
      </c>
      <c r="HO172" s="11">
        <v>3902</v>
      </c>
      <c r="HP172" s="11">
        <v>6580</v>
      </c>
      <c r="HQ172" s="11">
        <v>4984</v>
      </c>
      <c r="HR172" s="11">
        <v>11620</v>
      </c>
      <c r="HS172" s="11">
        <v>1090</v>
      </c>
      <c r="HT172" s="11">
        <v>1151</v>
      </c>
      <c r="HU172" s="11">
        <v>6915</v>
      </c>
      <c r="HV172" s="11">
        <v>3680</v>
      </c>
      <c r="HW172" s="11">
        <v>3410</v>
      </c>
      <c r="HX172" s="11">
        <v>7109</v>
      </c>
      <c r="HY172" s="11">
        <v>2697</v>
      </c>
      <c r="HZ172" s="11">
        <v>458</v>
      </c>
      <c r="IA172" s="11">
        <v>2277</v>
      </c>
      <c r="IB172" s="11">
        <v>2261</v>
      </c>
      <c r="IC172" s="11">
        <v>709</v>
      </c>
      <c r="ID172" s="11">
        <v>22506</v>
      </c>
      <c r="IE172" s="11">
        <v>2589</v>
      </c>
      <c r="IF172" s="11">
        <v>33871</v>
      </c>
      <c r="IG172" s="11">
        <v>11553</v>
      </c>
      <c r="IH172" s="11">
        <v>26652</v>
      </c>
      <c r="II172" s="11">
        <v>18257</v>
      </c>
      <c r="IJ172" s="11">
        <v>10578</v>
      </c>
      <c r="IK172" s="11">
        <v>36658</v>
      </c>
      <c r="IL172" s="11">
        <v>45589</v>
      </c>
      <c r="IM172" s="11">
        <v>73750</v>
      </c>
      <c r="IN172" s="11">
        <v>1784</v>
      </c>
      <c r="IO172" s="11">
        <v>22650</v>
      </c>
      <c r="IP172" s="11">
        <v>2140</v>
      </c>
      <c r="IQ172" s="11">
        <v>1362405</v>
      </c>
      <c r="IR172" s="11">
        <v>34090</v>
      </c>
      <c r="IS172" s="11">
        <v>349908</v>
      </c>
      <c r="IT172" s="11">
        <v>55916</v>
      </c>
      <c r="IU172" s="11">
        <v>12587</v>
      </c>
      <c r="IV172" s="11">
        <v>344893</v>
      </c>
      <c r="IW172" s="11">
        <v>84418</v>
      </c>
      <c r="IX172" s="11">
        <v>10110</v>
      </c>
      <c r="IY172" s="11">
        <v>840</v>
      </c>
      <c r="IZ172" s="11">
        <v>2897</v>
      </c>
      <c r="JA172" s="11">
        <v>3137</v>
      </c>
      <c r="JB172" s="11">
        <v>10105</v>
      </c>
      <c r="JC172" s="11">
        <v>25112</v>
      </c>
      <c r="JD172" s="11">
        <v>23984</v>
      </c>
      <c r="JE172" s="11">
        <v>1461</v>
      </c>
      <c r="JF172" s="11">
        <v>28405</v>
      </c>
      <c r="JG172" s="11">
        <v>32917</v>
      </c>
      <c r="JH172" s="11">
        <v>14376</v>
      </c>
      <c r="JI172" s="11">
        <v>13803</v>
      </c>
      <c r="JJ172" s="11">
        <v>19172</v>
      </c>
      <c r="JK172" s="11">
        <v>13904</v>
      </c>
      <c r="JL172" s="11">
        <v>28638</v>
      </c>
      <c r="JM172" s="11">
        <v>17872</v>
      </c>
      <c r="JN172" s="11">
        <v>396946</v>
      </c>
      <c r="JO172" s="11">
        <v>129</v>
      </c>
      <c r="JP172" s="11">
        <v>26977</v>
      </c>
      <c r="JQ172" s="11">
        <v>2452</v>
      </c>
      <c r="JR172" s="11">
        <v>1475</v>
      </c>
      <c r="JS172" s="11">
        <v>90</v>
      </c>
      <c r="JT172" s="11">
        <v>42</v>
      </c>
      <c r="JU172" s="11">
        <v>73550</v>
      </c>
      <c r="JV172" s="11">
        <v>62</v>
      </c>
      <c r="JW172" s="11">
        <v>72111</v>
      </c>
      <c r="JX172" s="11">
        <v>2920</v>
      </c>
      <c r="JY172" s="11">
        <v>12915</v>
      </c>
      <c r="JZ172" s="11">
        <v>4373</v>
      </c>
      <c r="KA172" s="11">
        <v>5643</v>
      </c>
      <c r="KB172" s="11">
        <v>1513</v>
      </c>
      <c r="KC172" s="11">
        <v>600</v>
      </c>
      <c r="KD172" s="11">
        <v>30081</v>
      </c>
      <c r="KE172" s="11">
        <v>25781</v>
      </c>
      <c r="KF172" s="11">
        <v>13146</v>
      </c>
      <c r="KG172" s="11">
        <v>2314</v>
      </c>
      <c r="KH172" s="11">
        <v>12618</v>
      </c>
      <c r="KI172" s="11">
        <v>2168</v>
      </c>
      <c r="KJ172" s="11">
        <v>23269</v>
      </c>
      <c r="KK172" s="11">
        <v>53</v>
      </c>
      <c r="KL172" s="11">
        <v>67713</v>
      </c>
      <c r="KM172" s="11">
        <v>10279</v>
      </c>
      <c r="KN172" s="11">
        <v>45</v>
      </c>
      <c r="KO172" s="11">
        <v>2991</v>
      </c>
      <c r="KP172" s="11">
        <v>548</v>
      </c>
      <c r="KQ172" s="11">
        <v>999</v>
      </c>
      <c r="KR172" s="11">
        <v>45</v>
      </c>
      <c r="KS172" s="11">
        <v>504</v>
      </c>
      <c r="KT172" s="11">
        <v>1417</v>
      </c>
      <c r="KU172" s="11">
        <v>79188</v>
      </c>
      <c r="KV172" s="11">
        <v>91059</v>
      </c>
      <c r="KW172" s="11">
        <v>45374</v>
      </c>
      <c r="KX172" s="11">
        <v>14846</v>
      </c>
      <c r="KY172" s="11">
        <v>5222</v>
      </c>
      <c r="KZ172" s="11">
        <v>1770</v>
      </c>
      <c r="LA172" s="11">
        <v>2360</v>
      </c>
      <c r="LB172" s="11">
        <v>1085</v>
      </c>
      <c r="LC172" s="11">
        <v>1311</v>
      </c>
      <c r="LD172" s="11">
        <v>5499</v>
      </c>
      <c r="LE172" s="11">
        <v>3194</v>
      </c>
      <c r="LF172" s="11">
        <v>11069</v>
      </c>
      <c r="LG172" s="11">
        <v>12369</v>
      </c>
      <c r="LH172" s="11">
        <v>5388</v>
      </c>
      <c r="LI172" s="11">
        <v>10527</v>
      </c>
      <c r="LJ172" s="11">
        <v>65737</v>
      </c>
      <c r="LK172" s="11">
        <v>10820</v>
      </c>
      <c r="LL172" s="11">
        <v>15899</v>
      </c>
      <c r="LM172" s="11">
        <v>3935</v>
      </c>
      <c r="LN172" s="11">
        <v>904</v>
      </c>
      <c r="LO172" s="11">
        <v>1000</v>
      </c>
      <c r="LP172" s="11">
        <v>3503</v>
      </c>
      <c r="LQ172" s="11">
        <v>65</v>
      </c>
      <c r="LR172" s="11">
        <v>0</v>
      </c>
      <c r="LS172" s="11">
        <v>0</v>
      </c>
      <c r="LT172" s="11">
        <v>217</v>
      </c>
      <c r="LU172" s="11">
        <v>57</v>
      </c>
      <c r="LV172" s="11">
        <v>1087</v>
      </c>
      <c r="LW172" s="11">
        <v>28</v>
      </c>
      <c r="LX172" s="11">
        <v>2621</v>
      </c>
      <c r="LY172" s="11">
        <v>106</v>
      </c>
      <c r="LZ172" s="11">
        <v>249</v>
      </c>
      <c r="MA172" s="11">
        <v>17</v>
      </c>
      <c r="MB172" s="11">
        <v>1393</v>
      </c>
      <c r="MC172" s="11">
        <v>1433</v>
      </c>
      <c r="MD172" s="11">
        <v>1671</v>
      </c>
      <c r="ME172" s="11">
        <v>119</v>
      </c>
      <c r="MF172" s="11">
        <v>296</v>
      </c>
      <c r="MG172" s="11">
        <v>79</v>
      </c>
      <c r="MH172" s="11">
        <v>101</v>
      </c>
      <c r="MI172" s="11">
        <v>158</v>
      </c>
      <c r="MJ172" s="11">
        <v>473</v>
      </c>
      <c r="MK172" s="11">
        <v>664</v>
      </c>
      <c r="ML172" s="11">
        <v>495</v>
      </c>
      <c r="MM172" s="11">
        <v>171</v>
      </c>
      <c r="MN172" s="11">
        <v>233</v>
      </c>
      <c r="MO172" s="11">
        <v>43</v>
      </c>
      <c r="MP172" s="11">
        <v>116</v>
      </c>
      <c r="MQ172" s="11">
        <v>36</v>
      </c>
      <c r="MR172" s="11">
        <v>0</v>
      </c>
      <c r="MS172" s="11">
        <v>0</v>
      </c>
      <c r="MT172" s="11">
        <v>0</v>
      </c>
      <c r="MU172" s="11">
        <v>1846</v>
      </c>
      <c r="MV172" s="11">
        <v>22</v>
      </c>
      <c r="MW172" s="11">
        <v>10</v>
      </c>
      <c r="MX172" s="11">
        <v>3454</v>
      </c>
      <c r="MY172" s="11">
        <v>0</v>
      </c>
      <c r="MZ172" s="11">
        <v>0</v>
      </c>
      <c r="NA172" s="11">
        <v>846</v>
      </c>
      <c r="NB172" s="11">
        <v>2534</v>
      </c>
      <c r="NC172" s="11">
        <v>2265</v>
      </c>
      <c r="ND172" s="11">
        <v>986</v>
      </c>
      <c r="NE172" s="11">
        <v>724</v>
      </c>
      <c r="NF172" s="11">
        <v>542</v>
      </c>
      <c r="NG172" s="11">
        <v>0</v>
      </c>
      <c r="NH172" s="11">
        <v>123</v>
      </c>
      <c r="NI172" s="11">
        <v>2231</v>
      </c>
      <c r="NJ172" s="11">
        <v>3025</v>
      </c>
      <c r="NK172" s="11">
        <v>4806</v>
      </c>
      <c r="NL172" s="11">
        <v>15606</v>
      </c>
      <c r="NM172" s="11">
        <v>3906</v>
      </c>
      <c r="NN172" s="11">
        <v>1190</v>
      </c>
      <c r="NO172" s="11">
        <v>438</v>
      </c>
      <c r="NP172" s="11">
        <v>2209</v>
      </c>
      <c r="NQ172" s="11">
        <v>2453</v>
      </c>
      <c r="NR172" s="11">
        <v>806</v>
      </c>
      <c r="NS172" s="11">
        <v>373</v>
      </c>
      <c r="NT172" s="11">
        <v>3637</v>
      </c>
      <c r="NU172" s="11">
        <v>1220</v>
      </c>
      <c r="NV172" s="11">
        <v>3740</v>
      </c>
      <c r="NW172" s="11">
        <v>7291</v>
      </c>
      <c r="NX172" s="11">
        <v>499</v>
      </c>
      <c r="NY172" s="11">
        <v>73</v>
      </c>
      <c r="NZ172" s="11">
        <v>507</v>
      </c>
      <c r="OA172" s="11">
        <v>917</v>
      </c>
      <c r="OB172" s="11">
        <v>575</v>
      </c>
      <c r="OC172" s="11">
        <v>219</v>
      </c>
      <c r="OD172" s="11">
        <v>617</v>
      </c>
      <c r="OE172" s="11">
        <v>0</v>
      </c>
      <c r="OF172" s="11">
        <v>0</v>
      </c>
      <c r="OG172" s="11">
        <v>148</v>
      </c>
      <c r="OH172" s="11">
        <v>0</v>
      </c>
      <c r="OI172" s="11">
        <v>0</v>
      </c>
      <c r="OJ172" s="11">
        <v>0</v>
      </c>
      <c r="OK172" s="11">
        <v>0</v>
      </c>
      <c r="OL172" s="11">
        <v>0</v>
      </c>
      <c r="OM172" s="11">
        <v>1565</v>
      </c>
      <c r="ON172" s="11">
        <v>44556</v>
      </c>
      <c r="OO172" s="11">
        <v>16865</v>
      </c>
      <c r="OP172" s="11">
        <v>9840753</v>
      </c>
      <c r="OQ172" s="150">
        <v>24308</v>
      </c>
      <c r="OR172" s="11">
        <v>0</v>
      </c>
      <c r="OS172" s="11">
        <v>0</v>
      </c>
      <c r="OT172" s="11">
        <v>0</v>
      </c>
      <c r="OU172" s="11">
        <v>-504945</v>
      </c>
      <c r="OV172" s="11">
        <v>3515330</v>
      </c>
      <c r="OW172" s="11">
        <v>3034693</v>
      </c>
      <c r="OX172" s="11">
        <v>12875446</v>
      </c>
      <c r="OY172" s="11">
        <v>8494024</v>
      </c>
      <c r="OZ172" s="11">
        <v>4381422</v>
      </c>
      <c r="PA172" s="11">
        <v>0</v>
      </c>
      <c r="PB172" s="11">
        <v>12875446</v>
      </c>
    </row>
    <row r="173" spans="1:418" ht="15" customHeight="1">
      <c r="A173" s="8" t="s">
        <v>596</v>
      </c>
      <c r="B173" s="9" t="s">
        <v>169</v>
      </c>
      <c r="C173" s="10">
        <v>10919</v>
      </c>
      <c r="D173" s="10">
        <v>879</v>
      </c>
      <c r="E173" s="10">
        <v>103</v>
      </c>
      <c r="F173" s="10">
        <v>298</v>
      </c>
      <c r="G173" s="10">
        <v>35492</v>
      </c>
      <c r="H173" s="10">
        <v>25826</v>
      </c>
      <c r="I173" s="10">
        <v>1170</v>
      </c>
      <c r="J173" s="10">
        <v>1586</v>
      </c>
      <c r="K173" s="10">
        <v>738</v>
      </c>
      <c r="L173" s="10">
        <v>4300</v>
      </c>
      <c r="M173" s="10">
        <v>45</v>
      </c>
      <c r="N173" s="10">
        <v>0</v>
      </c>
      <c r="O173" s="10">
        <v>294</v>
      </c>
      <c r="P173" s="10">
        <v>28366</v>
      </c>
      <c r="Q173" s="10">
        <v>0</v>
      </c>
      <c r="R173" s="10">
        <v>85</v>
      </c>
      <c r="S173" s="10">
        <v>0</v>
      </c>
      <c r="T173" s="10">
        <v>381</v>
      </c>
      <c r="U173" s="10">
        <v>2219</v>
      </c>
      <c r="V173" s="10">
        <v>4240</v>
      </c>
      <c r="W173" s="10">
        <v>3510</v>
      </c>
      <c r="X173" s="10">
        <v>788</v>
      </c>
      <c r="Y173" s="10">
        <v>188</v>
      </c>
      <c r="Z173" s="10">
        <v>1556</v>
      </c>
      <c r="AA173" s="10">
        <v>467</v>
      </c>
      <c r="AB173" s="10">
        <v>789</v>
      </c>
      <c r="AC173" s="10">
        <v>94358</v>
      </c>
      <c r="AD173" s="10">
        <v>30354</v>
      </c>
      <c r="AE173" s="10">
        <v>1163</v>
      </c>
      <c r="AF173" s="10">
        <v>711</v>
      </c>
      <c r="AG173" s="10">
        <v>0</v>
      </c>
      <c r="AH173" s="10">
        <v>63</v>
      </c>
      <c r="AI173" s="10">
        <v>0</v>
      </c>
      <c r="AJ173" s="10">
        <v>38</v>
      </c>
      <c r="AK173" s="10">
        <v>0</v>
      </c>
      <c r="AL173" s="10">
        <v>0</v>
      </c>
      <c r="AM173" s="10">
        <v>47</v>
      </c>
      <c r="AN173" s="10">
        <v>32</v>
      </c>
      <c r="AO173" s="10">
        <v>365</v>
      </c>
      <c r="AP173" s="10">
        <v>302</v>
      </c>
      <c r="AQ173" s="10">
        <v>323</v>
      </c>
      <c r="AR173" s="10">
        <v>994</v>
      </c>
      <c r="AS173" s="10">
        <v>344</v>
      </c>
      <c r="AT173" s="10">
        <v>294</v>
      </c>
      <c r="AU173" s="10">
        <v>526</v>
      </c>
      <c r="AV173" s="10">
        <v>4197</v>
      </c>
      <c r="AW173" s="10">
        <v>48917</v>
      </c>
      <c r="AX173" s="10">
        <v>34894</v>
      </c>
      <c r="AY173" s="10">
        <v>62036</v>
      </c>
      <c r="AZ173" s="10">
        <v>96427</v>
      </c>
      <c r="BA173" s="10">
        <v>27802</v>
      </c>
      <c r="BB173" s="10">
        <v>355</v>
      </c>
      <c r="BC173" s="10">
        <v>33140</v>
      </c>
      <c r="BD173" s="10">
        <v>14440</v>
      </c>
      <c r="BE173" s="10">
        <v>29911</v>
      </c>
      <c r="BF173" s="10">
        <v>-2100</v>
      </c>
      <c r="BG173" s="10">
        <v>271</v>
      </c>
      <c r="BH173" s="10">
        <v>1793</v>
      </c>
      <c r="BI173" s="10">
        <v>0</v>
      </c>
      <c r="BJ173" s="10">
        <v>27441</v>
      </c>
      <c r="BK173" s="10">
        <v>5317</v>
      </c>
      <c r="BL173" s="10">
        <v>12531</v>
      </c>
      <c r="BM173" s="10">
        <v>248280</v>
      </c>
      <c r="BN173" s="10">
        <v>49166</v>
      </c>
      <c r="BO173" s="10">
        <v>72897</v>
      </c>
      <c r="BP173" s="10">
        <v>2286</v>
      </c>
      <c r="BQ173" s="10">
        <v>124504</v>
      </c>
      <c r="BR173" s="10">
        <v>78832</v>
      </c>
      <c r="BS173" s="10">
        <v>1022</v>
      </c>
      <c r="BT173" s="10">
        <v>54925</v>
      </c>
      <c r="BU173" s="10">
        <v>32775</v>
      </c>
      <c r="BV173" s="10">
        <v>35699</v>
      </c>
      <c r="BW173" s="10">
        <v>3838</v>
      </c>
      <c r="BX173" s="10">
        <v>603</v>
      </c>
      <c r="BY173" s="10">
        <v>37910</v>
      </c>
      <c r="BZ173" s="10">
        <v>165189</v>
      </c>
      <c r="CA173" s="10">
        <v>394</v>
      </c>
      <c r="CB173" s="10">
        <v>66801</v>
      </c>
      <c r="CC173" s="10">
        <v>16705</v>
      </c>
      <c r="CD173" s="10">
        <v>35946</v>
      </c>
      <c r="CE173" s="10">
        <v>208636</v>
      </c>
      <c r="CF173" s="10">
        <v>88705</v>
      </c>
      <c r="CG173" s="10">
        <v>13275</v>
      </c>
      <c r="CH173" s="10">
        <v>4584</v>
      </c>
      <c r="CI173" s="10">
        <v>120</v>
      </c>
      <c r="CJ173" s="10">
        <v>1115</v>
      </c>
      <c r="CK173" s="10">
        <v>24</v>
      </c>
      <c r="CL173" s="10">
        <v>166</v>
      </c>
      <c r="CM173" s="10">
        <v>1369</v>
      </c>
      <c r="CN173" s="10">
        <v>2236</v>
      </c>
      <c r="CO173" s="10">
        <v>58</v>
      </c>
      <c r="CP173" s="10">
        <v>212</v>
      </c>
      <c r="CQ173" s="10">
        <v>97</v>
      </c>
      <c r="CR173" s="10">
        <v>505</v>
      </c>
      <c r="CS173" s="10">
        <v>1745</v>
      </c>
      <c r="CT173" s="10">
        <v>773</v>
      </c>
      <c r="CU173" s="10">
        <v>7604</v>
      </c>
      <c r="CV173" s="10">
        <v>9843</v>
      </c>
      <c r="CW173" s="10">
        <v>11155</v>
      </c>
      <c r="CX173" s="10">
        <v>7944</v>
      </c>
      <c r="CY173" s="10">
        <v>196531</v>
      </c>
      <c r="CZ173" s="10">
        <v>7358</v>
      </c>
      <c r="DA173" s="10">
        <v>421</v>
      </c>
      <c r="DB173" s="10">
        <v>50</v>
      </c>
      <c r="DC173" s="10">
        <v>161195</v>
      </c>
      <c r="DD173" s="10">
        <v>28044</v>
      </c>
      <c r="DE173" s="10">
        <v>944</v>
      </c>
      <c r="DF173" s="10">
        <v>32</v>
      </c>
      <c r="DG173" s="10">
        <v>144</v>
      </c>
      <c r="DH173" s="10">
        <v>23576</v>
      </c>
      <c r="DI173" s="10">
        <v>3903</v>
      </c>
      <c r="DJ173" s="10">
        <v>13129</v>
      </c>
      <c r="DK173" s="10">
        <v>2854</v>
      </c>
      <c r="DL173" s="10">
        <v>220</v>
      </c>
      <c r="DM173" s="10">
        <v>265</v>
      </c>
      <c r="DN173" s="10">
        <v>3590</v>
      </c>
      <c r="DO173" s="10">
        <v>5381</v>
      </c>
      <c r="DP173" s="10">
        <v>8529</v>
      </c>
      <c r="DQ173" s="10">
        <v>1101</v>
      </c>
      <c r="DR173" s="10">
        <v>215</v>
      </c>
      <c r="DS173" s="10">
        <v>1545</v>
      </c>
      <c r="DT173" s="10">
        <v>13279</v>
      </c>
      <c r="DU173" s="10">
        <v>8020</v>
      </c>
      <c r="DV173" s="10">
        <v>7748</v>
      </c>
      <c r="DW173" s="10">
        <v>7912</v>
      </c>
      <c r="DX173" s="10">
        <v>33118</v>
      </c>
      <c r="DY173" s="10">
        <v>21481</v>
      </c>
      <c r="DZ173" s="10">
        <v>19490</v>
      </c>
      <c r="EA173" s="10">
        <v>81916</v>
      </c>
      <c r="EB173" s="10">
        <v>16658</v>
      </c>
      <c r="EC173" s="10">
        <v>111</v>
      </c>
      <c r="ED173" s="10">
        <v>4624</v>
      </c>
      <c r="EE173" s="10">
        <v>327</v>
      </c>
      <c r="EF173" s="10">
        <v>1028</v>
      </c>
      <c r="EG173" s="10">
        <v>1233</v>
      </c>
      <c r="EH173" s="10">
        <v>1666</v>
      </c>
      <c r="EI173" s="10">
        <v>3245</v>
      </c>
      <c r="EJ173" s="10">
        <v>150</v>
      </c>
      <c r="EK173" s="10">
        <v>282</v>
      </c>
      <c r="EL173" s="10">
        <v>36666</v>
      </c>
      <c r="EM173" s="10">
        <v>22567</v>
      </c>
      <c r="EN173" s="10">
        <v>-519</v>
      </c>
      <c r="EO173" s="10">
        <v>17450</v>
      </c>
      <c r="EP173" s="10">
        <v>3528</v>
      </c>
      <c r="EQ173" s="10">
        <v>11297</v>
      </c>
      <c r="ER173" s="10">
        <v>3946</v>
      </c>
      <c r="ES173" s="10">
        <v>53730</v>
      </c>
      <c r="ET173" s="10">
        <v>66359</v>
      </c>
      <c r="EU173" s="10">
        <v>16411</v>
      </c>
      <c r="EV173" s="10">
        <v>59</v>
      </c>
      <c r="EW173" s="10">
        <v>9412</v>
      </c>
      <c r="EX173" s="10">
        <v>194</v>
      </c>
      <c r="EY173" s="10">
        <v>71121</v>
      </c>
      <c r="EZ173" s="10">
        <v>15387</v>
      </c>
      <c r="FA173" s="10">
        <v>164922</v>
      </c>
      <c r="FB173" s="10">
        <v>494000</v>
      </c>
      <c r="FC173" s="10">
        <v>109709</v>
      </c>
      <c r="FD173" s="10">
        <v>22024</v>
      </c>
      <c r="FE173" s="10">
        <v>5174</v>
      </c>
      <c r="FF173" s="10">
        <v>7532</v>
      </c>
      <c r="FG173" s="10">
        <v>19877</v>
      </c>
      <c r="FH173" s="10">
        <v>1814</v>
      </c>
      <c r="FI173" s="10">
        <v>14132</v>
      </c>
      <c r="FJ173" s="10">
        <v>14512</v>
      </c>
      <c r="FK173" s="10">
        <v>104837</v>
      </c>
      <c r="FL173" s="10">
        <v>74187</v>
      </c>
      <c r="FM173" s="10">
        <v>1065888</v>
      </c>
      <c r="FN173" s="10">
        <v>50493</v>
      </c>
      <c r="FO173" s="10">
        <v>6312</v>
      </c>
      <c r="FP173" s="10">
        <v>158273</v>
      </c>
      <c r="FQ173" s="10">
        <v>6537</v>
      </c>
      <c r="FR173" s="10">
        <v>2334</v>
      </c>
      <c r="FS173" s="10">
        <v>73224</v>
      </c>
      <c r="FT173" s="10">
        <v>3393</v>
      </c>
      <c r="FU173" s="10">
        <v>652</v>
      </c>
      <c r="FV173" s="10">
        <v>3611</v>
      </c>
      <c r="FW173" s="10">
        <v>780</v>
      </c>
      <c r="FX173" s="10">
        <v>1306</v>
      </c>
      <c r="FY173" s="10">
        <v>1217</v>
      </c>
      <c r="FZ173" s="10">
        <v>1460</v>
      </c>
      <c r="GA173" s="10">
        <v>3700</v>
      </c>
      <c r="GB173" s="10">
        <v>3597</v>
      </c>
      <c r="GC173" s="10">
        <v>277</v>
      </c>
      <c r="GD173" s="10">
        <v>3121</v>
      </c>
      <c r="GE173" s="10">
        <v>23303</v>
      </c>
      <c r="GF173" s="10">
        <v>10785</v>
      </c>
      <c r="GG173" s="10">
        <v>6101</v>
      </c>
      <c r="GH173" s="158">
        <v>1894</v>
      </c>
      <c r="GI173" s="10">
        <v>2111</v>
      </c>
      <c r="GJ173" s="10">
        <v>11045</v>
      </c>
      <c r="GK173" s="10">
        <v>6312</v>
      </c>
      <c r="GL173" s="10">
        <v>305</v>
      </c>
      <c r="GM173" s="10">
        <v>2022</v>
      </c>
      <c r="GN173" s="10">
        <v>7843</v>
      </c>
      <c r="GO173" s="10">
        <v>3961</v>
      </c>
      <c r="GP173" s="10">
        <v>7108</v>
      </c>
      <c r="GQ173" s="10">
        <v>6542</v>
      </c>
      <c r="GR173" s="10">
        <v>4234</v>
      </c>
      <c r="GS173" s="10">
        <v>12563</v>
      </c>
      <c r="GT173" s="10">
        <v>2209</v>
      </c>
      <c r="GU173" s="11">
        <v>1650</v>
      </c>
      <c r="GV173" s="11">
        <v>2471</v>
      </c>
      <c r="GW173" s="11">
        <v>5529</v>
      </c>
      <c r="GX173" s="11">
        <v>80</v>
      </c>
      <c r="GY173" s="11">
        <v>508</v>
      </c>
      <c r="GZ173" s="11">
        <v>1540</v>
      </c>
      <c r="HA173" s="11">
        <v>8042</v>
      </c>
      <c r="HB173" s="11">
        <v>13463</v>
      </c>
      <c r="HC173" s="11">
        <v>34940</v>
      </c>
      <c r="HD173" s="11">
        <v>35000</v>
      </c>
      <c r="HE173" s="11">
        <v>13038</v>
      </c>
      <c r="HF173" s="11">
        <v>38581</v>
      </c>
      <c r="HG173" s="11">
        <v>17586</v>
      </c>
      <c r="HH173" s="11">
        <v>4737</v>
      </c>
      <c r="HI173" s="11">
        <v>15728</v>
      </c>
      <c r="HJ173" s="11">
        <v>28598</v>
      </c>
      <c r="HK173" s="11">
        <v>73066</v>
      </c>
      <c r="HL173" s="11">
        <v>44582</v>
      </c>
      <c r="HM173" s="11">
        <v>195834</v>
      </c>
      <c r="HN173" s="11">
        <v>20768</v>
      </c>
      <c r="HO173" s="11">
        <v>27192</v>
      </c>
      <c r="HP173" s="11">
        <v>27846</v>
      </c>
      <c r="HQ173" s="11">
        <v>81940</v>
      </c>
      <c r="HR173" s="11">
        <v>246420</v>
      </c>
      <c r="HS173" s="11">
        <v>12225</v>
      </c>
      <c r="HT173" s="11">
        <v>17302</v>
      </c>
      <c r="HU173" s="11">
        <v>56807</v>
      </c>
      <c r="HV173" s="11">
        <v>263964</v>
      </c>
      <c r="HW173" s="11">
        <v>64926</v>
      </c>
      <c r="HX173" s="11">
        <v>22303</v>
      </c>
      <c r="HY173" s="11">
        <v>12597</v>
      </c>
      <c r="HZ173" s="11">
        <v>13981</v>
      </c>
      <c r="IA173" s="11">
        <v>47162</v>
      </c>
      <c r="IB173" s="11">
        <v>10016</v>
      </c>
      <c r="IC173" s="11">
        <v>5898</v>
      </c>
      <c r="ID173" s="11">
        <v>17881</v>
      </c>
      <c r="IE173" s="11">
        <v>3730</v>
      </c>
      <c r="IF173" s="11">
        <v>69061</v>
      </c>
      <c r="IG173" s="11">
        <v>65215</v>
      </c>
      <c r="IH173" s="11">
        <v>108553</v>
      </c>
      <c r="II173" s="11">
        <v>41792</v>
      </c>
      <c r="IJ173" s="11">
        <v>43240</v>
      </c>
      <c r="IK173" s="11">
        <v>602432</v>
      </c>
      <c r="IL173" s="11">
        <v>171891</v>
      </c>
      <c r="IM173" s="11">
        <v>146264</v>
      </c>
      <c r="IN173" s="11">
        <v>84403</v>
      </c>
      <c r="IO173" s="11">
        <v>209004</v>
      </c>
      <c r="IP173" s="11">
        <v>352</v>
      </c>
      <c r="IQ173" s="11">
        <v>1230119</v>
      </c>
      <c r="IR173" s="11">
        <v>59756</v>
      </c>
      <c r="IS173" s="11">
        <v>133202</v>
      </c>
      <c r="IT173" s="11">
        <v>33695</v>
      </c>
      <c r="IU173" s="11">
        <v>17804</v>
      </c>
      <c r="IV173" s="11">
        <v>42569</v>
      </c>
      <c r="IW173" s="11">
        <v>66235</v>
      </c>
      <c r="IX173" s="11">
        <v>164018</v>
      </c>
      <c r="IY173" s="11">
        <v>33381</v>
      </c>
      <c r="IZ173" s="11">
        <v>22724</v>
      </c>
      <c r="JA173" s="11">
        <v>69008</v>
      </c>
      <c r="JB173" s="11">
        <v>1003727</v>
      </c>
      <c r="JC173" s="11">
        <v>140608</v>
      </c>
      <c r="JD173" s="11">
        <v>103249</v>
      </c>
      <c r="JE173" s="11">
        <v>37971</v>
      </c>
      <c r="JF173" s="11">
        <v>590097</v>
      </c>
      <c r="JG173" s="11">
        <v>145197</v>
      </c>
      <c r="JH173" s="11">
        <v>71403</v>
      </c>
      <c r="JI173" s="11">
        <v>127043</v>
      </c>
      <c r="JJ173" s="11">
        <v>128864</v>
      </c>
      <c r="JK173" s="11">
        <v>29595</v>
      </c>
      <c r="JL173" s="11">
        <v>68454</v>
      </c>
      <c r="JM173" s="11">
        <v>67498</v>
      </c>
      <c r="JN173" s="11">
        <v>41515</v>
      </c>
      <c r="JO173" s="11">
        <v>114</v>
      </c>
      <c r="JP173" s="11">
        <v>979149</v>
      </c>
      <c r="JQ173" s="11">
        <v>113834</v>
      </c>
      <c r="JR173" s="11">
        <v>68544</v>
      </c>
      <c r="JS173" s="11">
        <v>15507</v>
      </c>
      <c r="JT173" s="11">
        <v>69535</v>
      </c>
      <c r="JU173" s="11">
        <v>4739659</v>
      </c>
      <c r="JV173" s="11">
        <v>911</v>
      </c>
      <c r="JW173" s="11">
        <v>242144</v>
      </c>
      <c r="JX173" s="11">
        <v>36920</v>
      </c>
      <c r="JY173" s="11">
        <v>1427</v>
      </c>
      <c r="JZ173" s="11">
        <v>20821</v>
      </c>
      <c r="KA173" s="11">
        <v>31490</v>
      </c>
      <c r="KB173" s="11">
        <v>6780</v>
      </c>
      <c r="KC173" s="11">
        <v>2625</v>
      </c>
      <c r="KD173" s="11">
        <v>92661</v>
      </c>
      <c r="KE173" s="11">
        <v>60417</v>
      </c>
      <c r="KF173" s="11">
        <v>154047</v>
      </c>
      <c r="KG173" s="11">
        <v>18773</v>
      </c>
      <c r="KH173" s="11">
        <v>40080</v>
      </c>
      <c r="KI173" s="11">
        <v>6947</v>
      </c>
      <c r="KJ173" s="11">
        <v>98786</v>
      </c>
      <c r="KK173" s="11">
        <v>30</v>
      </c>
      <c r="KL173" s="11">
        <v>50055</v>
      </c>
      <c r="KM173" s="11">
        <v>153251</v>
      </c>
      <c r="KN173" s="11">
        <v>116</v>
      </c>
      <c r="KO173" s="11">
        <v>1322</v>
      </c>
      <c r="KP173" s="11">
        <v>69852</v>
      </c>
      <c r="KQ173" s="11">
        <v>581</v>
      </c>
      <c r="KR173" s="11">
        <v>20</v>
      </c>
      <c r="KS173" s="11">
        <v>250</v>
      </c>
      <c r="KT173" s="11">
        <v>715</v>
      </c>
      <c r="KU173" s="11">
        <v>1612904</v>
      </c>
      <c r="KV173" s="11">
        <v>1315769</v>
      </c>
      <c r="KW173" s="11">
        <v>672275</v>
      </c>
      <c r="KX173" s="11">
        <v>42398</v>
      </c>
      <c r="KY173" s="11">
        <v>8566</v>
      </c>
      <c r="KZ173" s="11">
        <v>10522</v>
      </c>
      <c r="LA173" s="11">
        <v>5736</v>
      </c>
      <c r="LB173" s="11">
        <v>688</v>
      </c>
      <c r="LC173" s="11">
        <v>6123</v>
      </c>
      <c r="LD173" s="11">
        <v>17358</v>
      </c>
      <c r="LE173" s="11">
        <v>2328</v>
      </c>
      <c r="LF173" s="11">
        <v>61382</v>
      </c>
      <c r="LG173" s="11">
        <v>35158</v>
      </c>
      <c r="LH173" s="11">
        <v>20119</v>
      </c>
      <c r="LI173" s="11">
        <v>51627</v>
      </c>
      <c r="LJ173" s="11">
        <v>75049</v>
      </c>
      <c r="LK173" s="11">
        <v>390710</v>
      </c>
      <c r="LL173" s="11">
        <v>303036</v>
      </c>
      <c r="LM173" s="11">
        <v>25978</v>
      </c>
      <c r="LN173" s="11">
        <v>1574</v>
      </c>
      <c r="LO173" s="11">
        <v>2785</v>
      </c>
      <c r="LP173" s="11">
        <v>4471</v>
      </c>
      <c r="LQ173" s="11">
        <v>3395</v>
      </c>
      <c r="LR173" s="11">
        <v>328</v>
      </c>
      <c r="LS173" s="11">
        <v>5636</v>
      </c>
      <c r="LT173" s="11">
        <v>10819</v>
      </c>
      <c r="LU173" s="11">
        <v>1419</v>
      </c>
      <c r="LV173" s="11">
        <v>1388</v>
      </c>
      <c r="LW173" s="11">
        <v>1337</v>
      </c>
      <c r="LX173" s="11">
        <v>9693</v>
      </c>
      <c r="LY173" s="11">
        <v>95</v>
      </c>
      <c r="LZ173" s="11">
        <v>723</v>
      </c>
      <c r="MA173" s="11">
        <v>24</v>
      </c>
      <c r="MB173" s="11">
        <v>4032</v>
      </c>
      <c r="MC173" s="11">
        <v>7595</v>
      </c>
      <c r="MD173" s="11">
        <v>813</v>
      </c>
      <c r="ME173" s="11">
        <v>2732</v>
      </c>
      <c r="MF173" s="11">
        <v>312</v>
      </c>
      <c r="MG173" s="11">
        <v>576</v>
      </c>
      <c r="MH173" s="11">
        <v>871</v>
      </c>
      <c r="MI173" s="11">
        <v>520</v>
      </c>
      <c r="MJ173" s="11">
        <v>2473</v>
      </c>
      <c r="MK173" s="11">
        <v>3186</v>
      </c>
      <c r="ML173" s="11">
        <v>4367</v>
      </c>
      <c r="MM173" s="11">
        <v>3794</v>
      </c>
      <c r="MN173" s="11">
        <v>2751</v>
      </c>
      <c r="MO173" s="11">
        <v>278</v>
      </c>
      <c r="MP173" s="11">
        <v>1818</v>
      </c>
      <c r="MQ173" s="11">
        <v>367</v>
      </c>
      <c r="MR173" s="11">
        <v>0</v>
      </c>
      <c r="MS173" s="11">
        <v>4228</v>
      </c>
      <c r="MT173" s="11">
        <v>93</v>
      </c>
      <c r="MU173" s="11">
        <v>8783</v>
      </c>
      <c r="MV173" s="11">
        <v>1873</v>
      </c>
      <c r="MW173" s="11">
        <v>1520</v>
      </c>
      <c r="MX173" s="11">
        <v>9726</v>
      </c>
      <c r="MY173" s="11">
        <v>0</v>
      </c>
      <c r="MZ173" s="11">
        <v>6117</v>
      </c>
      <c r="NA173" s="11">
        <v>31930</v>
      </c>
      <c r="NB173" s="11">
        <v>12248</v>
      </c>
      <c r="NC173" s="11">
        <v>3772</v>
      </c>
      <c r="ND173" s="11">
        <v>15137</v>
      </c>
      <c r="NE173" s="11">
        <v>1013</v>
      </c>
      <c r="NF173" s="11">
        <v>7986</v>
      </c>
      <c r="NG173" s="11">
        <v>4176</v>
      </c>
      <c r="NH173" s="11">
        <v>2757</v>
      </c>
      <c r="NI173" s="11">
        <v>11593</v>
      </c>
      <c r="NJ173" s="11">
        <v>4428</v>
      </c>
      <c r="NK173" s="11">
        <v>15588</v>
      </c>
      <c r="NL173" s="11">
        <v>4607</v>
      </c>
      <c r="NM173" s="11">
        <v>1999</v>
      </c>
      <c r="NN173" s="11">
        <v>691</v>
      </c>
      <c r="NO173" s="11">
        <v>1392</v>
      </c>
      <c r="NP173" s="11">
        <v>4074</v>
      </c>
      <c r="NQ173" s="11">
        <v>4217</v>
      </c>
      <c r="NR173" s="11">
        <v>986</v>
      </c>
      <c r="NS173" s="11">
        <v>4225</v>
      </c>
      <c r="NT173" s="11">
        <v>71087</v>
      </c>
      <c r="NU173" s="11">
        <v>67537</v>
      </c>
      <c r="NV173" s="11">
        <v>7368</v>
      </c>
      <c r="NW173" s="11">
        <v>6783</v>
      </c>
      <c r="NX173" s="11">
        <v>1506</v>
      </c>
      <c r="NY173" s="11">
        <v>204</v>
      </c>
      <c r="NZ173" s="11">
        <v>918</v>
      </c>
      <c r="OA173" s="11">
        <v>1576</v>
      </c>
      <c r="OB173" s="11">
        <v>280</v>
      </c>
      <c r="OC173" s="11">
        <v>382</v>
      </c>
      <c r="OD173" s="11">
        <v>159</v>
      </c>
      <c r="OE173" s="11">
        <v>23</v>
      </c>
      <c r="OF173" s="11">
        <v>1573</v>
      </c>
      <c r="OG173" s="11">
        <v>262891</v>
      </c>
      <c r="OH173" s="11">
        <v>9124</v>
      </c>
      <c r="OI173" s="11">
        <v>4878</v>
      </c>
      <c r="OJ173" s="11">
        <v>421</v>
      </c>
      <c r="OK173" s="11">
        <v>0</v>
      </c>
      <c r="OL173" s="11">
        <v>4190</v>
      </c>
      <c r="OM173" s="11">
        <v>56013</v>
      </c>
      <c r="ON173" s="11">
        <v>19818</v>
      </c>
      <c r="OO173" s="11">
        <v>39944</v>
      </c>
      <c r="OP173" s="11">
        <v>25570584</v>
      </c>
      <c r="OQ173" s="150">
        <v>528813</v>
      </c>
      <c r="OR173" s="11">
        <v>0</v>
      </c>
      <c r="OS173" s="11">
        <v>0</v>
      </c>
      <c r="OT173" s="11">
        <v>0</v>
      </c>
      <c r="OU173" s="11">
        <v>-612647</v>
      </c>
      <c r="OV173" s="11">
        <v>1843672</v>
      </c>
      <c r="OW173" s="11">
        <v>1759838</v>
      </c>
      <c r="OX173" s="11">
        <v>27330422</v>
      </c>
      <c r="OY173" s="11">
        <v>26089677</v>
      </c>
      <c r="OZ173" s="11">
        <v>1240745</v>
      </c>
      <c r="PA173" s="11">
        <v>0</v>
      </c>
      <c r="PB173" s="11">
        <v>27330422</v>
      </c>
    </row>
    <row r="174" spans="1:418" ht="15" customHeight="1">
      <c r="A174" s="8" t="s">
        <v>597</v>
      </c>
      <c r="B174" s="9" t="s">
        <v>170</v>
      </c>
      <c r="C174" s="10">
        <v>553</v>
      </c>
      <c r="D174" s="10">
        <v>32</v>
      </c>
      <c r="E174" s="10">
        <v>0</v>
      </c>
      <c r="F174" s="10">
        <v>6</v>
      </c>
      <c r="G174" s="10">
        <v>16469</v>
      </c>
      <c r="H174" s="10">
        <v>334</v>
      </c>
      <c r="I174" s="10">
        <v>5</v>
      </c>
      <c r="J174" s="10">
        <v>56</v>
      </c>
      <c r="K174" s="10">
        <v>54</v>
      </c>
      <c r="L174" s="10">
        <v>0</v>
      </c>
      <c r="M174" s="10">
        <v>1</v>
      </c>
      <c r="N174" s="10">
        <v>0</v>
      </c>
      <c r="O174" s="10">
        <v>570</v>
      </c>
      <c r="P174" s="10">
        <v>1379</v>
      </c>
      <c r="Q174" s="10">
        <v>0</v>
      </c>
      <c r="R174" s="10">
        <v>41</v>
      </c>
      <c r="S174" s="10">
        <v>0</v>
      </c>
      <c r="T174" s="10">
        <v>11</v>
      </c>
      <c r="U174" s="10">
        <v>112</v>
      </c>
      <c r="V174" s="10">
        <v>0</v>
      </c>
      <c r="W174" s="10">
        <v>1</v>
      </c>
      <c r="X174" s="10">
        <v>15</v>
      </c>
      <c r="Y174" s="10">
        <v>64</v>
      </c>
      <c r="Z174" s="10">
        <v>271</v>
      </c>
      <c r="AA174" s="10">
        <v>11</v>
      </c>
      <c r="AB174" s="10">
        <v>33</v>
      </c>
      <c r="AC174" s="10">
        <v>414</v>
      </c>
      <c r="AD174" s="10">
        <v>1848</v>
      </c>
      <c r="AE174" s="10">
        <v>609</v>
      </c>
      <c r="AF174" s="10">
        <v>46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10</v>
      </c>
      <c r="AO174" s="10">
        <v>30</v>
      </c>
      <c r="AP174" s="10">
        <v>10</v>
      </c>
      <c r="AQ174" s="10">
        <v>59</v>
      </c>
      <c r="AR174" s="10">
        <v>27</v>
      </c>
      <c r="AS174" s="10">
        <v>125</v>
      </c>
      <c r="AT174" s="10">
        <v>4</v>
      </c>
      <c r="AU174" s="10">
        <v>7</v>
      </c>
      <c r="AV174" s="10">
        <v>105</v>
      </c>
      <c r="AW174" s="10">
        <v>147</v>
      </c>
      <c r="AX174" s="10">
        <v>90</v>
      </c>
      <c r="AY174" s="10">
        <v>7229</v>
      </c>
      <c r="AZ174" s="10">
        <v>312</v>
      </c>
      <c r="BA174" s="10">
        <v>54</v>
      </c>
      <c r="BB174" s="10">
        <v>318</v>
      </c>
      <c r="BC174" s="10">
        <v>19</v>
      </c>
      <c r="BD174" s="10">
        <v>216</v>
      </c>
      <c r="BE174" s="10">
        <v>154</v>
      </c>
      <c r="BF174" s="10">
        <v>425</v>
      </c>
      <c r="BG174" s="10">
        <v>1</v>
      </c>
      <c r="BH174" s="10">
        <v>0</v>
      </c>
      <c r="BI174" s="10">
        <v>0</v>
      </c>
      <c r="BJ174" s="10">
        <v>30</v>
      </c>
      <c r="BK174" s="10">
        <v>5</v>
      </c>
      <c r="BL174" s="10">
        <v>59</v>
      </c>
      <c r="BM174" s="10">
        <v>389</v>
      </c>
      <c r="BN174" s="10">
        <v>1631</v>
      </c>
      <c r="BO174" s="10">
        <v>0</v>
      </c>
      <c r="BP174" s="10">
        <v>31</v>
      </c>
      <c r="BQ174" s="10">
        <v>179</v>
      </c>
      <c r="BR174" s="10">
        <v>24</v>
      </c>
      <c r="BS174" s="10">
        <v>99</v>
      </c>
      <c r="BT174" s="10">
        <v>63</v>
      </c>
      <c r="BU174" s="10">
        <v>49</v>
      </c>
      <c r="BV174" s="10">
        <v>94</v>
      </c>
      <c r="BW174" s="10">
        <v>74</v>
      </c>
      <c r="BX174" s="10">
        <v>192</v>
      </c>
      <c r="BY174" s="10">
        <v>104</v>
      </c>
      <c r="BZ174" s="10">
        <v>191</v>
      </c>
      <c r="CA174" s="10">
        <v>49</v>
      </c>
      <c r="CB174" s="10">
        <v>110</v>
      </c>
      <c r="CC174" s="10">
        <v>25</v>
      </c>
      <c r="CD174" s="10">
        <v>71</v>
      </c>
      <c r="CE174" s="10">
        <v>1442</v>
      </c>
      <c r="CF174" s="10">
        <v>394</v>
      </c>
      <c r="CG174" s="10">
        <v>170</v>
      </c>
      <c r="CH174" s="10">
        <v>117</v>
      </c>
      <c r="CI174" s="10">
        <v>1</v>
      </c>
      <c r="CJ174" s="10">
        <v>3</v>
      </c>
      <c r="CK174" s="10">
        <v>6</v>
      </c>
      <c r="CL174" s="10">
        <v>0</v>
      </c>
      <c r="CM174" s="10">
        <v>4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28</v>
      </c>
      <c r="CT174" s="10">
        <v>0</v>
      </c>
      <c r="CU174" s="10">
        <v>65</v>
      </c>
      <c r="CV174" s="10">
        <v>159</v>
      </c>
      <c r="CW174" s="10">
        <v>184</v>
      </c>
      <c r="CX174" s="10">
        <v>84</v>
      </c>
      <c r="CY174" s="10">
        <v>9995</v>
      </c>
      <c r="CZ174" s="10">
        <v>79</v>
      </c>
      <c r="DA174" s="10">
        <v>74</v>
      </c>
      <c r="DB174" s="10">
        <v>0</v>
      </c>
      <c r="DC174" s="10">
        <v>35</v>
      </c>
      <c r="DD174" s="10">
        <v>0</v>
      </c>
      <c r="DE174" s="10">
        <v>0</v>
      </c>
      <c r="DF174" s="10">
        <v>0</v>
      </c>
      <c r="DG174" s="10">
        <v>0</v>
      </c>
      <c r="DH174" s="10">
        <v>123</v>
      </c>
      <c r="DI174" s="10">
        <v>0</v>
      </c>
      <c r="DJ174" s="10">
        <v>13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130</v>
      </c>
      <c r="DR174" s="10">
        <v>0</v>
      </c>
      <c r="DS174" s="10">
        <v>378</v>
      </c>
      <c r="DT174" s="10">
        <v>0</v>
      </c>
      <c r="DU174" s="10">
        <v>0</v>
      </c>
      <c r="DV174" s="10">
        <v>0</v>
      </c>
      <c r="DW174" s="10">
        <v>107</v>
      </c>
      <c r="DX174" s="10">
        <v>0</v>
      </c>
      <c r="DY174" s="10">
        <v>2355</v>
      </c>
      <c r="DZ174" s="10">
        <v>0</v>
      </c>
      <c r="EA174" s="10">
        <v>3267</v>
      </c>
      <c r="EB174" s="10">
        <v>51</v>
      </c>
      <c r="EC174" s="10">
        <v>0</v>
      </c>
      <c r="ED174" s="10">
        <v>0</v>
      </c>
      <c r="EE174" s="10">
        <v>75</v>
      </c>
      <c r="EF174" s="10">
        <v>37</v>
      </c>
      <c r="EG174" s="10">
        <v>49</v>
      </c>
      <c r="EH174" s="10">
        <v>164</v>
      </c>
      <c r="EI174" s="10">
        <v>361</v>
      </c>
      <c r="EJ174" s="10">
        <v>12</v>
      </c>
      <c r="EK174" s="10">
        <v>0</v>
      </c>
      <c r="EL174" s="10">
        <v>87</v>
      </c>
      <c r="EM174" s="10">
        <v>61</v>
      </c>
      <c r="EN174" s="10">
        <v>0</v>
      </c>
      <c r="EO174" s="10">
        <v>161</v>
      </c>
      <c r="EP174" s="10">
        <v>0</v>
      </c>
      <c r="EQ174" s="10">
        <v>39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56</v>
      </c>
      <c r="FA174" s="10">
        <v>0</v>
      </c>
      <c r="FB174" s="10">
        <v>194</v>
      </c>
      <c r="FC174" s="10">
        <v>287</v>
      </c>
      <c r="FD174" s="10">
        <v>0</v>
      </c>
      <c r="FE174" s="10">
        <v>0</v>
      </c>
      <c r="FF174" s="10">
        <v>0</v>
      </c>
      <c r="FG174" s="10">
        <v>59</v>
      </c>
      <c r="FH174" s="10">
        <v>0</v>
      </c>
      <c r="FI174" s="10">
        <v>1</v>
      </c>
      <c r="FJ174" s="10">
        <v>0</v>
      </c>
      <c r="FK174" s="10">
        <v>817</v>
      </c>
      <c r="FL174" s="10">
        <v>475</v>
      </c>
      <c r="FM174" s="10">
        <v>868</v>
      </c>
      <c r="FN174" s="10">
        <v>197</v>
      </c>
      <c r="FO174" s="10">
        <v>0</v>
      </c>
      <c r="FP174" s="10">
        <v>240</v>
      </c>
      <c r="FQ174" s="10">
        <v>123</v>
      </c>
      <c r="FR174" s="10">
        <v>7</v>
      </c>
      <c r="FS174" s="10">
        <v>7129</v>
      </c>
      <c r="FT174" s="10">
        <v>31</v>
      </c>
      <c r="FU174" s="10">
        <v>16</v>
      </c>
      <c r="FV174" s="10">
        <v>73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0</v>
      </c>
      <c r="GH174" s="158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0</v>
      </c>
      <c r="GS174" s="10">
        <v>0</v>
      </c>
      <c r="GT174" s="10">
        <v>0</v>
      </c>
      <c r="GU174" s="11">
        <v>0</v>
      </c>
      <c r="GV174" s="11">
        <v>0</v>
      </c>
      <c r="GW174" s="11">
        <v>0</v>
      </c>
      <c r="GX174" s="11">
        <v>0</v>
      </c>
      <c r="GY174" s="11">
        <v>0</v>
      </c>
      <c r="GZ174" s="11">
        <v>0</v>
      </c>
      <c r="HA174" s="11">
        <v>61</v>
      </c>
      <c r="HB174" s="11">
        <v>0</v>
      </c>
      <c r="HC174" s="11">
        <v>0</v>
      </c>
      <c r="HD174" s="11">
        <v>20</v>
      </c>
      <c r="HE174" s="11">
        <v>0</v>
      </c>
      <c r="HF174" s="11">
        <v>0</v>
      </c>
      <c r="HG174" s="11">
        <v>0</v>
      </c>
      <c r="HH174" s="11">
        <v>0</v>
      </c>
      <c r="HI174" s="11">
        <v>0</v>
      </c>
      <c r="HJ174" s="11">
        <v>0</v>
      </c>
      <c r="HK174" s="11">
        <v>0</v>
      </c>
      <c r="HL174" s="11">
        <v>2400</v>
      </c>
      <c r="HM174" s="11">
        <v>0</v>
      </c>
      <c r="HN174" s="11">
        <v>0</v>
      </c>
      <c r="HO174" s="11">
        <v>0</v>
      </c>
      <c r="HP174" s="11">
        <v>0</v>
      </c>
      <c r="HQ174" s="11">
        <v>0</v>
      </c>
      <c r="HR174" s="11">
        <v>0</v>
      </c>
      <c r="HS174" s="11">
        <v>75</v>
      </c>
      <c r="HT174" s="11">
        <v>93</v>
      </c>
      <c r="HU174" s="11">
        <v>0</v>
      </c>
      <c r="HV174" s="11">
        <v>2218</v>
      </c>
      <c r="HW174" s="11">
        <v>6</v>
      </c>
      <c r="HX174" s="11">
        <v>0</v>
      </c>
      <c r="HY174" s="11">
        <v>0</v>
      </c>
      <c r="HZ174" s="11">
        <v>0</v>
      </c>
      <c r="IA174" s="11">
        <v>0</v>
      </c>
      <c r="IB174" s="11">
        <v>0</v>
      </c>
      <c r="IC174" s="11">
        <v>0</v>
      </c>
      <c r="ID174" s="11">
        <v>0</v>
      </c>
      <c r="IE174" s="11">
        <v>0</v>
      </c>
      <c r="IF174" s="11">
        <v>70</v>
      </c>
      <c r="IG174" s="11">
        <v>0</v>
      </c>
      <c r="IH174" s="11">
        <v>0</v>
      </c>
      <c r="II174" s="11">
        <v>0</v>
      </c>
      <c r="IJ174" s="11">
        <v>0</v>
      </c>
      <c r="IK174" s="11">
        <v>0</v>
      </c>
      <c r="IL174" s="11">
        <v>0</v>
      </c>
      <c r="IM174" s="11">
        <v>0</v>
      </c>
      <c r="IN174" s="11">
        <v>0</v>
      </c>
      <c r="IO174" s="11">
        <v>0</v>
      </c>
      <c r="IP174" s="11">
        <v>0</v>
      </c>
      <c r="IQ174" s="11">
        <v>0</v>
      </c>
      <c r="IR174" s="11">
        <v>0</v>
      </c>
      <c r="IS174" s="11">
        <v>47</v>
      </c>
      <c r="IT174" s="11">
        <v>0</v>
      </c>
      <c r="IU174" s="11">
        <v>0</v>
      </c>
      <c r="IV174" s="11">
        <v>102</v>
      </c>
      <c r="IW174" s="11">
        <v>1</v>
      </c>
      <c r="IX174" s="11">
        <v>0</v>
      </c>
      <c r="IY174" s="11">
        <v>1</v>
      </c>
      <c r="IZ174" s="11">
        <v>6</v>
      </c>
      <c r="JA174" s="11">
        <v>0</v>
      </c>
      <c r="JB174" s="11">
        <v>0</v>
      </c>
      <c r="JC174" s="11">
        <v>0</v>
      </c>
      <c r="JD174" s="11">
        <v>2</v>
      </c>
      <c r="JE174" s="11">
        <v>992</v>
      </c>
      <c r="JF174" s="11">
        <v>1205</v>
      </c>
      <c r="JG174" s="11">
        <v>14</v>
      </c>
      <c r="JH174" s="11">
        <v>0</v>
      </c>
      <c r="JI174" s="11">
        <v>0</v>
      </c>
      <c r="JJ174" s="11">
        <v>0</v>
      </c>
      <c r="JK174" s="11">
        <v>0</v>
      </c>
      <c r="JL174" s="11">
        <v>0</v>
      </c>
      <c r="JM174" s="11">
        <v>0</v>
      </c>
      <c r="JN174" s="11">
        <v>0</v>
      </c>
      <c r="JO174" s="11">
        <v>0</v>
      </c>
      <c r="JP174" s="11">
        <v>0</v>
      </c>
      <c r="JQ174" s="11">
        <v>0</v>
      </c>
      <c r="JR174" s="11">
        <v>0</v>
      </c>
      <c r="JS174" s="11">
        <v>0</v>
      </c>
      <c r="JT174" s="11">
        <v>0</v>
      </c>
      <c r="JU174" s="11">
        <v>704</v>
      </c>
      <c r="JV174" s="11">
        <v>0</v>
      </c>
      <c r="JW174" s="11">
        <v>5768</v>
      </c>
      <c r="JX174" s="11">
        <v>1690</v>
      </c>
      <c r="JY174" s="11">
        <v>167</v>
      </c>
      <c r="JZ174" s="11">
        <v>0</v>
      </c>
      <c r="KA174" s="11">
        <v>303</v>
      </c>
      <c r="KB174" s="11">
        <v>0</v>
      </c>
      <c r="KC174" s="11">
        <v>0</v>
      </c>
      <c r="KD174" s="11">
        <v>4123</v>
      </c>
      <c r="KE174" s="11">
        <v>2820</v>
      </c>
      <c r="KF174" s="11">
        <v>77</v>
      </c>
      <c r="KG174" s="11">
        <v>605</v>
      </c>
      <c r="KH174" s="11">
        <v>149</v>
      </c>
      <c r="KI174" s="11">
        <v>0</v>
      </c>
      <c r="KJ174" s="11">
        <v>16</v>
      </c>
      <c r="KK174" s="11">
        <v>0</v>
      </c>
      <c r="KL174" s="11">
        <v>5285</v>
      </c>
      <c r="KM174" s="11">
        <v>83</v>
      </c>
      <c r="KN174" s="11">
        <v>54</v>
      </c>
      <c r="KO174" s="11">
        <v>291</v>
      </c>
      <c r="KP174" s="11">
        <v>2016</v>
      </c>
      <c r="KQ174" s="11">
        <v>0</v>
      </c>
      <c r="KR174" s="11">
        <v>0</v>
      </c>
      <c r="KS174" s="11">
        <v>11</v>
      </c>
      <c r="KT174" s="11">
        <v>110</v>
      </c>
      <c r="KU174" s="11">
        <v>4147</v>
      </c>
      <c r="KV174" s="11">
        <v>635</v>
      </c>
      <c r="KW174" s="11">
        <v>0</v>
      </c>
      <c r="KX174" s="11">
        <v>43</v>
      </c>
      <c r="KY174" s="11">
        <v>0</v>
      </c>
      <c r="KZ174" s="11">
        <v>5</v>
      </c>
      <c r="LA174" s="11">
        <v>20</v>
      </c>
      <c r="LB174" s="11">
        <v>0</v>
      </c>
      <c r="LC174" s="11">
        <v>5</v>
      </c>
      <c r="LD174" s="11">
        <v>0</v>
      </c>
      <c r="LE174" s="11">
        <v>27</v>
      </c>
      <c r="LF174" s="11">
        <v>18</v>
      </c>
      <c r="LG174" s="11">
        <v>35</v>
      </c>
      <c r="LH174" s="11">
        <v>18</v>
      </c>
      <c r="LI174" s="11">
        <v>0</v>
      </c>
      <c r="LJ174" s="11">
        <v>13</v>
      </c>
      <c r="LK174" s="11">
        <v>18649</v>
      </c>
      <c r="LL174" s="11">
        <v>31759</v>
      </c>
      <c r="LM174" s="11">
        <v>125036</v>
      </c>
      <c r="LN174" s="11">
        <v>13221</v>
      </c>
      <c r="LO174" s="11">
        <v>7111</v>
      </c>
      <c r="LP174" s="11">
        <v>6235</v>
      </c>
      <c r="LQ174" s="11">
        <v>33</v>
      </c>
      <c r="LR174" s="11">
        <v>6</v>
      </c>
      <c r="LS174" s="11">
        <v>58</v>
      </c>
      <c r="LT174" s="11">
        <v>0</v>
      </c>
      <c r="LU174" s="11">
        <v>55</v>
      </c>
      <c r="LV174" s="11">
        <v>83</v>
      </c>
      <c r="LW174" s="11">
        <v>112</v>
      </c>
      <c r="LX174" s="11">
        <v>976</v>
      </c>
      <c r="LY174" s="11">
        <v>34</v>
      </c>
      <c r="LZ174" s="11">
        <v>77</v>
      </c>
      <c r="MA174" s="11">
        <v>53</v>
      </c>
      <c r="MB174" s="11">
        <v>0</v>
      </c>
      <c r="MC174" s="11">
        <v>688</v>
      </c>
      <c r="MD174" s="11">
        <v>543</v>
      </c>
      <c r="ME174" s="11">
        <v>116</v>
      </c>
      <c r="MF174" s="11">
        <v>125</v>
      </c>
      <c r="MG174" s="11">
        <v>0</v>
      </c>
      <c r="MH174" s="11">
        <v>0</v>
      </c>
      <c r="MI174" s="11">
        <v>31</v>
      </c>
      <c r="MJ174" s="11">
        <v>603</v>
      </c>
      <c r="MK174" s="11">
        <v>928</v>
      </c>
      <c r="ML174" s="11">
        <v>124</v>
      </c>
      <c r="MM174" s="11">
        <v>1051</v>
      </c>
      <c r="MN174" s="11">
        <v>703</v>
      </c>
      <c r="MO174" s="11">
        <v>109</v>
      </c>
      <c r="MP174" s="11">
        <v>239</v>
      </c>
      <c r="MQ174" s="11">
        <v>904</v>
      </c>
      <c r="MR174" s="11">
        <v>0</v>
      </c>
      <c r="MS174" s="11">
        <v>486</v>
      </c>
      <c r="MT174" s="11">
        <v>353</v>
      </c>
      <c r="MU174" s="11">
        <v>113</v>
      </c>
      <c r="MV174" s="11">
        <v>0</v>
      </c>
      <c r="MW174" s="11">
        <v>0</v>
      </c>
      <c r="MX174" s="11">
        <v>5495</v>
      </c>
      <c r="MY174" s="11">
        <v>0</v>
      </c>
      <c r="MZ174" s="11">
        <v>811</v>
      </c>
      <c r="NA174" s="11">
        <v>25410</v>
      </c>
      <c r="NB174" s="11">
        <v>49</v>
      </c>
      <c r="NC174" s="11">
        <v>259</v>
      </c>
      <c r="ND174" s="11">
        <v>3171</v>
      </c>
      <c r="NE174" s="11">
        <v>57</v>
      </c>
      <c r="NF174" s="11">
        <v>1384</v>
      </c>
      <c r="NG174" s="11">
        <v>1000</v>
      </c>
      <c r="NH174" s="11">
        <v>52</v>
      </c>
      <c r="NI174" s="11">
        <v>1981</v>
      </c>
      <c r="NJ174" s="11">
        <v>42</v>
      </c>
      <c r="NK174" s="11">
        <v>1313</v>
      </c>
      <c r="NL174" s="11">
        <v>8278</v>
      </c>
      <c r="NM174" s="11">
        <v>1535</v>
      </c>
      <c r="NN174" s="11">
        <v>1015</v>
      </c>
      <c r="NO174" s="11">
        <v>362</v>
      </c>
      <c r="NP174" s="11">
        <v>2712</v>
      </c>
      <c r="NQ174" s="11">
        <v>3825</v>
      </c>
      <c r="NR174" s="11">
        <v>1924</v>
      </c>
      <c r="NS174" s="11">
        <v>905</v>
      </c>
      <c r="NT174" s="11">
        <v>2441</v>
      </c>
      <c r="NU174" s="11">
        <v>813</v>
      </c>
      <c r="NV174" s="11">
        <v>39</v>
      </c>
      <c r="NW174" s="11">
        <v>225</v>
      </c>
      <c r="NX174" s="11">
        <v>629</v>
      </c>
      <c r="NY174" s="11">
        <v>61</v>
      </c>
      <c r="NZ174" s="11">
        <v>39</v>
      </c>
      <c r="OA174" s="11">
        <v>70</v>
      </c>
      <c r="OB174" s="11">
        <v>565</v>
      </c>
      <c r="OC174" s="11">
        <v>691</v>
      </c>
      <c r="OD174" s="11">
        <v>925</v>
      </c>
      <c r="OE174" s="11">
        <v>65</v>
      </c>
      <c r="OF174" s="11">
        <v>461</v>
      </c>
      <c r="OG174" s="11">
        <v>350</v>
      </c>
      <c r="OH174" s="11">
        <v>181</v>
      </c>
      <c r="OI174" s="11">
        <v>1152</v>
      </c>
      <c r="OJ174" s="11">
        <v>15953</v>
      </c>
      <c r="OK174" s="11">
        <v>25</v>
      </c>
      <c r="OL174" s="11">
        <v>1587</v>
      </c>
      <c r="OM174" s="11">
        <v>12949</v>
      </c>
      <c r="ON174" s="11">
        <v>321946</v>
      </c>
      <c r="OO174" s="11">
        <v>3174</v>
      </c>
      <c r="OP174" s="11">
        <v>739715</v>
      </c>
      <c r="OQ174" s="150">
        <v>634470</v>
      </c>
      <c r="OR174" s="11">
        <v>0</v>
      </c>
      <c r="OS174" s="11">
        <v>0</v>
      </c>
      <c r="OT174" s="11">
        <v>0</v>
      </c>
      <c r="OU174" s="11">
        <v>102556</v>
      </c>
      <c r="OV174" s="11">
        <v>134524</v>
      </c>
      <c r="OW174" s="11">
        <v>871550</v>
      </c>
      <c r="OX174" s="11">
        <v>1611265</v>
      </c>
      <c r="OY174" s="11">
        <v>1518553</v>
      </c>
      <c r="OZ174" s="11">
        <v>92712</v>
      </c>
      <c r="PA174" s="11">
        <v>0</v>
      </c>
      <c r="PB174" s="11">
        <v>1611265</v>
      </c>
    </row>
    <row r="175" spans="1:418" ht="15" customHeight="1">
      <c r="A175" s="8" t="s">
        <v>598</v>
      </c>
      <c r="B175" s="9" t="s">
        <v>171</v>
      </c>
      <c r="C175" s="10">
        <v>629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8</v>
      </c>
      <c r="J175" s="10">
        <v>0</v>
      </c>
      <c r="K175" s="10">
        <v>8</v>
      </c>
      <c r="L175" s="10">
        <v>0</v>
      </c>
      <c r="M175" s="10">
        <v>0</v>
      </c>
      <c r="N175" s="10">
        <v>0</v>
      </c>
      <c r="O175" s="10">
        <v>0</v>
      </c>
      <c r="P175" s="10">
        <v>44</v>
      </c>
      <c r="Q175" s="10">
        <v>0</v>
      </c>
      <c r="R175" s="10">
        <v>10</v>
      </c>
      <c r="S175" s="10">
        <v>0</v>
      </c>
      <c r="T175" s="10">
        <v>378</v>
      </c>
      <c r="U175" s="10">
        <v>1364</v>
      </c>
      <c r="V175" s="10">
        <v>99</v>
      </c>
      <c r="W175" s="10">
        <v>98</v>
      </c>
      <c r="X175" s="10">
        <v>965</v>
      </c>
      <c r="Y175" s="10">
        <v>7</v>
      </c>
      <c r="Z175" s="10">
        <v>0</v>
      </c>
      <c r="AA175" s="10">
        <v>0</v>
      </c>
      <c r="AB175" s="10">
        <v>0</v>
      </c>
      <c r="AC175" s="10">
        <v>425</v>
      </c>
      <c r="AD175" s="10">
        <v>2312</v>
      </c>
      <c r="AE175" s="10">
        <v>1653</v>
      </c>
      <c r="AF175" s="10">
        <v>23</v>
      </c>
      <c r="AG175" s="10">
        <v>0</v>
      </c>
      <c r="AH175" s="10">
        <v>6</v>
      </c>
      <c r="AI175" s="10">
        <v>0</v>
      </c>
      <c r="AJ175" s="10">
        <v>157</v>
      </c>
      <c r="AK175" s="10">
        <v>0</v>
      </c>
      <c r="AL175" s="10">
        <v>0</v>
      </c>
      <c r="AM175" s="10">
        <v>62</v>
      </c>
      <c r="AN175" s="10">
        <v>771</v>
      </c>
      <c r="AO175" s="10">
        <v>1923</v>
      </c>
      <c r="AP175" s="10">
        <v>117</v>
      </c>
      <c r="AQ175" s="10">
        <v>2205</v>
      </c>
      <c r="AR175" s="10">
        <v>97</v>
      </c>
      <c r="AS175" s="10">
        <v>63</v>
      </c>
      <c r="AT175" s="10">
        <v>35</v>
      </c>
      <c r="AU175" s="10">
        <v>6</v>
      </c>
      <c r="AV175" s="10">
        <v>48</v>
      </c>
      <c r="AW175" s="10">
        <v>31</v>
      </c>
      <c r="AX175" s="10">
        <v>0</v>
      </c>
      <c r="AY175" s="10">
        <v>1</v>
      </c>
      <c r="AZ175" s="10">
        <v>0</v>
      </c>
      <c r="BA175" s="10">
        <v>26</v>
      </c>
      <c r="BB175" s="10">
        <v>47</v>
      </c>
      <c r="BC175" s="10">
        <v>35</v>
      </c>
      <c r="BD175" s="10">
        <v>10</v>
      </c>
      <c r="BE175" s="10">
        <v>5</v>
      </c>
      <c r="BF175" s="10">
        <v>13</v>
      </c>
      <c r="BG175" s="10">
        <v>0</v>
      </c>
      <c r="BH175" s="10">
        <v>13</v>
      </c>
      <c r="BI175" s="10">
        <v>0</v>
      </c>
      <c r="BJ175" s="10">
        <v>0</v>
      </c>
      <c r="BK175" s="10">
        <v>0</v>
      </c>
      <c r="BL175" s="10">
        <v>0</v>
      </c>
      <c r="BM175" s="10">
        <v>43</v>
      </c>
      <c r="BN175" s="10">
        <v>24</v>
      </c>
      <c r="BO175" s="10">
        <v>81</v>
      </c>
      <c r="BP175" s="10">
        <v>0</v>
      </c>
      <c r="BQ175" s="10">
        <v>37</v>
      </c>
      <c r="BR175" s="10">
        <v>10</v>
      </c>
      <c r="BS175" s="10">
        <v>388</v>
      </c>
      <c r="BT175" s="10">
        <v>5</v>
      </c>
      <c r="BU175" s="10">
        <v>103</v>
      </c>
      <c r="BV175" s="10">
        <v>5</v>
      </c>
      <c r="BW175" s="10">
        <v>16</v>
      </c>
      <c r="BX175" s="10">
        <v>0</v>
      </c>
      <c r="BY175" s="10">
        <v>53</v>
      </c>
      <c r="BZ175" s="10">
        <v>28</v>
      </c>
      <c r="CA175" s="10">
        <v>0</v>
      </c>
      <c r="CB175" s="10">
        <v>10</v>
      </c>
      <c r="CC175" s="10">
        <v>0</v>
      </c>
      <c r="CD175" s="10">
        <v>12</v>
      </c>
      <c r="CE175" s="10">
        <v>48</v>
      </c>
      <c r="CF175" s="10">
        <v>12</v>
      </c>
      <c r="CG175" s="10">
        <v>26</v>
      </c>
      <c r="CH175" s="10">
        <v>0</v>
      </c>
      <c r="CI175" s="10">
        <v>3</v>
      </c>
      <c r="CJ175" s="10">
        <v>51</v>
      </c>
      <c r="CK175" s="10">
        <v>0</v>
      </c>
      <c r="CL175" s="10">
        <v>118</v>
      </c>
      <c r="CM175" s="10">
        <v>37</v>
      </c>
      <c r="CN175" s="10">
        <v>20</v>
      </c>
      <c r="CO175" s="10">
        <v>1</v>
      </c>
      <c r="CP175" s="10">
        <v>60</v>
      </c>
      <c r="CQ175" s="10">
        <v>9</v>
      </c>
      <c r="CR175" s="10">
        <v>0</v>
      </c>
      <c r="CS175" s="10">
        <v>22</v>
      </c>
      <c r="CT175" s="10">
        <v>10</v>
      </c>
      <c r="CU175" s="10">
        <v>539</v>
      </c>
      <c r="CV175" s="10">
        <v>84</v>
      </c>
      <c r="CW175" s="10">
        <v>11</v>
      </c>
      <c r="CX175" s="10">
        <v>23</v>
      </c>
      <c r="CY175" s="10">
        <v>44</v>
      </c>
      <c r="CZ175" s="10">
        <v>4</v>
      </c>
      <c r="DA175" s="10">
        <v>1</v>
      </c>
      <c r="DB175" s="10">
        <v>0</v>
      </c>
      <c r="DC175" s="10">
        <v>180</v>
      </c>
      <c r="DD175" s="10">
        <v>4</v>
      </c>
      <c r="DE175" s="10">
        <v>13</v>
      </c>
      <c r="DF175" s="10">
        <v>0</v>
      </c>
      <c r="DG175" s="10">
        <v>35</v>
      </c>
      <c r="DH175" s="10">
        <v>18</v>
      </c>
      <c r="DI175" s="10">
        <v>34</v>
      </c>
      <c r="DJ175" s="10">
        <v>5</v>
      </c>
      <c r="DK175" s="10">
        <v>24</v>
      </c>
      <c r="DL175" s="10">
        <v>47</v>
      </c>
      <c r="DM175" s="10">
        <v>70</v>
      </c>
      <c r="DN175" s="10">
        <v>181</v>
      </c>
      <c r="DO175" s="10">
        <v>49</v>
      </c>
      <c r="DP175" s="10">
        <v>112</v>
      </c>
      <c r="DQ175" s="10">
        <v>26</v>
      </c>
      <c r="DR175" s="10">
        <v>19</v>
      </c>
      <c r="DS175" s="10">
        <v>0</v>
      </c>
      <c r="DT175" s="10">
        <v>43</v>
      </c>
      <c r="DU175" s="10">
        <v>171</v>
      </c>
      <c r="DV175" s="10">
        <v>348</v>
      </c>
      <c r="DW175" s="10">
        <v>231</v>
      </c>
      <c r="DX175" s="10">
        <v>59</v>
      </c>
      <c r="DY175" s="10">
        <v>83</v>
      </c>
      <c r="DZ175" s="10">
        <v>65</v>
      </c>
      <c r="EA175" s="10">
        <v>418</v>
      </c>
      <c r="EB175" s="10">
        <v>34</v>
      </c>
      <c r="EC175" s="10">
        <v>104</v>
      </c>
      <c r="ED175" s="10">
        <v>2498</v>
      </c>
      <c r="EE175" s="10">
        <v>93</v>
      </c>
      <c r="EF175" s="10">
        <v>285</v>
      </c>
      <c r="EG175" s="10">
        <v>1023</v>
      </c>
      <c r="EH175" s="10">
        <v>310</v>
      </c>
      <c r="EI175" s="10">
        <v>1146</v>
      </c>
      <c r="EJ175" s="10">
        <v>46</v>
      </c>
      <c r="EK175" s="10">
        <v>1219</v>
      </c>
      <c r="EL175" s="10">
        <v>68</v>
      </c>
      <c r="EM175" s="10">
        <v>125</v>
      </c>
      <c r="EN175" s="10">
        <v>-124</v>
      </c>
      <c r="EO175" s="10">
        <v>863</v>
      </c>
      <c r="EP175" s="10">
        <v>13</v>
      </c>
      <c r="EQ175" s="10">
        <v>17</v>
      </c>
      <c r="ER175" s="10">
        <v>170</v>
      </c>
      <c r="ES175" s="10">
        <v>99</v>
      </c>
      <c r="ET175" s="10">
        <v>5132</v>
      </c>
      <c r="EU175" s="10">
        <v>0</v>
      </c>
      <c r="EV175" s="10">
        <v>0</v>
      </c>
      <c r="EW175" s="10">
        <v>49</v>
      </c>
      <c r="EX175" s="10">
        <v>11</v>
      </c>
      <c r="EY175" s="10">
        <v>31</v>
      </c>
      <c r="EZ175" s="10">
        <v>35</v>
      </c>
      <c r="FA175" s="10">
        <v>3124</v>
      </c>
      <c r="FB175" s="10">
        <v>198</v>
      </c>
      <c r="FC175" s="10">
        <v>111</v>
      </c>
      <c r="FD175" s="10">
        <v>186</v>
      </c>
      <c r="FE175" s="10">
        <v>113</v>
      </c>
      <c r="FF175" s="10">
        <v>47</v>
      </c>
      <c r="FG175" s="10">
        <v>81</v>
      </c>
      <c r="FH175" s="10">
        <v>754</v>
      </c>
      <c r="FI175" s="10">
        <v>0</v>
      </c>
      <c r="FJ175" s="10">
        <v>26</v>
      </c>
      <c r="FK175" s="10">
        <v>1045</v>
      </c>
      <c r="FL175" s="10">
        <v>1188</v>
      </c>
      <c r="FM175" s="10">
        <v>3453</v>
      </c>
      <c r="FN175" s="10">
        <v>304</v>
      </c>
      <c r="FO175" s="10">
        <v>48724</v>
      </c>
      <c r="FP175" s="10">
        <v>38636</v>
      </c>
      <c r="FQ175" s="10">
        <v>85</v>
      </c>
      <c r="FR175" s="10">
        <v>0</v>
      </c>
      <c r="FS175" s="10">
        <v>429</v>
      </c>
      <c r="FT175" s="10">
        <v>16</v>
      </c>
      <c r="FU175" s="10">
        <v>153</v>
      </c>
      <c r="FV175" s="10">
        <v>28</v>
      </c>
      <c r="FW175" s="10">
        <v>96</v>
      </c>
      <c r="FX175" s="10">
        <v>240</v>
      </c>
      <c r="FY175" s="10">
        <v>6302</v>
      </c>
      <c r="FZ175" s="10">
        <v>10022</v>
      </c>
      <c r="GA175" s="10">
        <v>2291</v>
      </c>
      <c r="GB175" s="10">
        <v>888</v>
      </c>
      <c r="GC175" s="10">
        <v>105</v>
      </c>
      <c r="GD175" s="10">
        <v>53</v>
      </c>
      <c r="GE175" s="10">
        <v>34</v>
      </c>
      <c r="GF175" s="10">
        <v>1585</v>
      </c>
      <c r="GG175" s="10">
        <v>415</v>
      </c>
      <c r="GH175" s="158">
        <v>88</v>
      </c>
      <c r="GI175" s="10">
        <v>258</v>
      </c>
      <c r="GJ175" s="10">
        <v>4966</v>
      </c>
      <c r="GK175" s="10">
        <v>1941</v>
      </c>
      <c r="GL175" s="10">
        <v>1656</v>
      </c>
      <c r="GM175" s="10">
        <v>362</v>
      </c>
      <c r="GN175" s="10">
        <v>255</v>
      </c>
      <c r="GO175" s="10">
        <v>109</v>
      </c>
      <c r="GP175" s="10">
        <v>82</v>
      </c>
      <c r="GQ175" s="10">
        <v>58</v>
      </c>
      <c r="GR175" s="10">
        <v>115</v>
      </c>
      <c r="GS175" s="10">
        <v>0</v>
      </c>
      <c r="GT175" s="10">
        <v>32</v>
      </c>
      <c r="GU175" s="11">
        <v>0</v>
      </c>
      <c r="GV175" s="11">
        <v>70</v>
      </c>
      <c r="GW175" s="11">
        <v>11</v>
      </c>
      <c r="GX175" s="11">
        <v>22</v>
      </c>
      <c r="GY175" s="11">
        <v>20</v>
      </c>
      <c r="GZ175" s="11">
        <v>3</v>
      </c>
      <c r="HA175" s="11">
        <v>41</v>
      </c>
      <c r="HB175" s="11">
        <v>28</v>
      </c>
      <c r="HC175" s="11">
        <v>41</v>
      </c>
      <c r="HD175" s="11">
        <v>513</v>
      </c>
      <c r="HE175" s="11">
        <v>108</v>
      </c>
      <c r="HF175" s="11">
        <v>62</v>
      </c>
      <c r="HG175" s="11">
        <v>44</v>
      </c>
      <c r="HH175" s="11">
        <v>42</v>
      </c>
      <c r="HI175" s="11">
        <v>16</v>
      </c>
      <c r="HJ175" s="11">
        <v>14</v>
      </c>
      <c r="HK175" s="11">
        <v>1374</v>
      </c>
      <c r="HL175" s="11">
        <v>20</v>
      </c>
      <c r="HM175" s="11">
        <v>1768</v>
      </c>
      <c r="HN175" s="11">
        <v>180</v>
      </c>
      <c r="HO175" s="11">
        <v>20</v>
      </c>
      <c r="HP175" s="11">
        <v>85</v>
      </c>
      <c r="HQ175" s="11">
        <v>12534</v>
      </c>
      <c r="HR175" s="11">
        <v>433</v>
      </c>
      <c r="HS175" s="11">
        <v>410</v>
      </c>
      <c r="HT175" s="11">
        <v>1281</v>
      </c>
      <c r="HU175" s="11">
        <v>874</v>
      </c>
      <c r="HV175" s="11">
        <v>1723</v>
      </c>
      <c r="HW175" s="11">
        <v>2023</v>
      </c>
      <c r="HX175" s="11">
        <v>659</v>
      </c>
      <c r="HY175" s="11">
        <v>323</v>
      </c>
      <c r="HZ175" s="11">
        <v>18885</v>
      </c>
      <c r="IA175" s="11">
        <v>23011</v>
      </c>
      <c r="IB175" s="11">
        <v>80</v>
      </c>
      <c r="IC175" s="11">
        <v>139</v>
      </c>
      <c r="ID175" s="11">
        <v>285</v>
      </c>
      <c r="IE175" s="11">
        <v>27</v>
      </c>
      <c r="IF175" s="11">
        <v>488</v>
      </c>
      <c r="IG175" s="11">
        <v>9921</v>
      </c>
      <c r="IH175" s="11">
        <v>44</v>
      </c>
      <c r="II175" s="11">
        <v>330</v>
      </c>
      <c r="IJ175" s="11">
        <v>32</v>
      </c>
      <c r="IK175" s="11">
        <v>291</v>
      </c>
      <c r="IL175" s="11">
        <v>1188</v>
      </c>
      <c r="IM175" s="11">
        <v>1585</v>
      </c>
      <c r="IN175" s="11">
        <v>373</v>
      </c>
      <c r="IO175" s="11">
        <v>384</v>
      </c>
      <c r="IP175" s="11">
        <v>7</v>
      </c>
      <c r="IQ175" s="11">
        <v>2516</v>
      </c>
      <c r="IR175" s="11">
        <v>179</v>
      </c>
      <c r="IS175" s="11">
        <v>901</v>
      </c>
      <c r="IT175" s="11">
        <v>72</v>
      </c>
      <c r="IU175" s="11">
        <v>131</v>
      </c>
      <c r="IV175" s="11">
        <v>897</v>
      </c>
      <c r="IW175" s="11">
        <v>158</v>
      </c>
      <c r="IX175" s="11">
        <v>41</v>
      </c>
      <c r="IY175" s="11">
        <v>167</v>
      </c>
      <c r="IZ175" s="11">
        <v>171</v>
      </c>
      <c r="JA175" s="11">
        <v>32</v>
      </c>
      <c r="JB175" s="11">
        <v>532</v>
      </c>
      <c r="JC175" s="11">
        <v>104</v>
      </c>
      <c r="JD175" s="11">
        <v>174</v>
      </c>
      <c r="JE175" s="11">
        <v>93</v>
      </c>
      <c r="JF175" s="11">
        <v>9</v>
      </c>
      <c r="JG175" s="11">
        <v>380</v>
      </c>
      <c r="JH175" s="11">
        <v>15</v>
      </c>
      <c r="JI175" s="11">
        <v>58</v>
      </c>
      <c r="JJ175" s="11">
        <v>666</v>
      </c>
      <c r="JK175" s="11">
        <v>37</v>
      </c>
      <c r="JL175" s="11">
        <v>287</v>
      </c>
      <c r="JM175" s="11">
        <v>31</v>
      </c>
      <c r="JN175" s="11">
        <v>60</v>
      </c>
      <c r="JO175" s="11">
        <v>1</v>
      </c>
      <c r="JP175" s="11">
        <v>865318</v>
      </c>
      <c r="JQ175" s="11">
        <v>159121</v>
      </c>
      <c r="JR175" s="11">
        <v>156401</v>
      </c>
      <c r="JS175" s="11">
        <v>31799</v>
      </c>
      <c r="JT175" s="11">
        <v>3158</v>
      </c>
      <c r="JU175" s="11">
        <v>220543</v>
      </c>
      <c r="JV175" s="11">
        <v>1601</v>
      </c>
      <c r="JW175" s="11">
        <v>1829</v>
      </c>
      <c r="JX175" s="11">
        <v>309</v>
      </c>
      <c r="JY175" s="11">
        <v>242</v>
      </c>
      <c r="JZ175" s="11">
        <v>282</v>
      </c>
      <c r="KA175" s="11">
        <v>2728</v>
      </c>
      <c r="KB175" s="11">
        <v>10421</v>
      </c>
      <c r="KC175" s="11">
        <v>2320</v>
      </c>
      <c r="KD175" s="11">
        <v>156</v>
      </c>
      <c r="KE175" s="11">
        <v>60</v>
      </c>
      <c r="KF175" s="11">
        <v>465</v>
      </c>
      <c r="KG175" s="11">
        <v>309</v>
      </c>
      <c r="KH175" s="11">
        <v>64</v>
      </c>
      <c r="KI175" s="11">
        <v>9</v>
      </c>
      <c r="KJ175" s="11">
        <v>190</v>
      </c>
      <c r="KK175" s="11">
        <v>7</v>
      </c>
      <c r="KL175" s="11">
        <v>546</v>
      </c>
      <c r="KM175" s="11">
        <v>33</v>
      </c>
      <c r="KN175" s="11">
        <v>0</v>
      </c>
      <c r="KO175" s="11">
        <v>0</v>
      </c>
      <c r="KP175" s="11">
        <v>12</v>
      </c>
      <c r="KQ175" s="11">
        <v>0</v>
      </c>
      <c r="KR175" s="11">
        <v>6</v>
      </c>
      <c r="KS175" s="11">
        <v>9</v>
      </c>
      <c r="KT175" s="11">
        <v>0</v>
      </c>
      <c r="KU175" s="11">
        <v>2585</v>
      </c>
      <c r="KV175" s="11">
        <v>3275</v>
      </c>
      <c r="KW175" s="11">
        <v>536</v>
      </c>
      <c r="KX175" s="11">
        <v>1035</v>
      </c>
      <c r="KY175" s="11">
        <v>76</v>
      </c>
      <c r="KZ175" s="11">
        <v>26</v>
      </c>
      <c r="LA175" s="11">
        <v>112</v>
      </c>
      <c r="LB175" s="11">
        <v>73</v>
      </c>
      <c r="LC175" s="11">
        <v>380</v>
      </c>
      <c r="LD175" s="11">
        <v>865</v>
      </c>
      <c r="LE175" s="11">
        <v>415</v>
      </c>
      <c r="LF175" s="11">
        <v>1562</v>
      </c>
      <c r="LG175" s="11">
        <v>161</v>
      </c>
      <c r="LH175" s="11">
        <v>1433</v>
      </c>
      <c r="LI175" s="11">
        <v>319</v>
      </c>
      <c r="LJ175" s="11">
        <v>824</v>
      </c>
      <c r="LK175" s="11">
        <v>6890</v>
      </c>
      <c r="LL175" s="11">
        <v>4975</v>
      </c>
      <c r="LM175" s="11">
        <v>599</v>
      </c>
      <c r="LN175" s="11">
        <v>83</v>
      </c>
      <c r="LO175" s="11">
        <v>47</v>
      </c>
      <c r="LP175" s="11">
        <v>481</v>
      </c>
      <c r="LQ175" s="11">
        <v>5</v>
      </c>
      <c r="LR175" s="11">
        <v>0</v>
      </c>
      <c r="LS175" s="11">
        <v>202949</v>
      </c>
      <c r="LT175" s="11">
        <v>467671</v>
      </c>
      <c r="LU175" s="11">
        <v>26887</v>
      </c>
      <c r="LV175" s="11">
        <v>507</v>
      </c>
      <c r="LW175" s="11">
        <v>163</v>
      </c>
      <c r="LX175" s="11">
        <v>10078</v>
      </c>
      <c r="LY175" s="11">
        <v>5596</v>
      </c>
      <c r="LZ175" s="11">
        <v>45</v>
      </c>
      <c r="MA175" s="11">
        <v>150</v>
      </c>
      <c r="MB175" s="11">
        <v>1355</v>
      </c>
      <c r="MC175" s="11">
        <v>182</v>
      </c>
      <c r="MD175" s="11">
        <v>10090</v>
      </c>
      <c r="ME175" s="11">
        <v>48</v>
      </c>
      <c r="MF175" s="11">
        <v>400</v>
      </c>
      <c r="MG175" s="11">
        <v>0</v>
      </c>
      <c r="MH175" s="11">
        <v>112</v>
      </c>
      <c r="MI175" s="11">
        <v>36</v>
      </c>
      <c r="MJ175" s="11">
        <v>20</v>
      </c>
      <c r="MK175" s="11">
        <v>49</v>
      </c>
      <c r="ML175" s="11">
        <v>81</v>
      </c>
      <c r="MM175" s="11">
        <v>107</v>
      </c>
      <c r="MN175" s="11">
        <v>60</v>
      </c>
      <c r="MO175" s="11">
        <v>21</v>
      </c>
      <c r="MP175" s="11">
        <v>319</v>
      </c>
      <c r="MQ175" s="11">
        <v>208</v>
      </c>
      <c r="MR175" s="11">
        <v>0</v>
      </c>
      <c r="MS175" s="11">
        <v>1260</v>
      </c>
      <c r="MT175" s="11">
        <v>383</v>
      </c>
      <c r="MU175" s="11">
        <v>6</v>
      </c>
      <c r="MV175" s="11">
        <v>7</v>
      </c>
      <c r="MW175" s="11">
        <v>120</v>
      </c>
      <c r="MX175" s="11">
        <v>5976</v>
      </c>
      <c r="MY175" s="11">
        <v>59</v>
      </c>
      <c r="MZ175" s="11">
        <v>124</v>
      </c>
      <c r="NA175" s="11">
        <v>154</v>
      </c>
      <c r="NB175" s="11">
        <v>49</v>
      </c>
      <c r="NC175" s="11">
        <v>1322</v>
      </c>
      <c r="ND175" s="11">
        <v>342</v>
      </c>
      <c r="NE175" s="11">
        <v>79</v>
      </c>
      <c r="NF175" s="11">
        <v>2666</v>
      </c>
      <c r="NG175" s="11">
        <v>2226</v>
      </c>
      <c r="NH175" s="11">
        <v>36</v>
      </c>
      <c r="NI175" s="11">
        <v>9609</v>
      </c>
      <c r="NJ175" s="11">
        <v>1514</v>
      </c>
      <c r="NK175" s="11">
        <v>1066</v>
      </c>
      <c r="NL175" s="11">
        <v>834</v>
      </c>
      <c r="NM175" s="11">
        <v>176</v>
      </c>
      <c r="NN175" s="11">
        <v>3474</v>
      </c>
      <c r="NO175" s="11">
        <v>62</v>
      </c>
      <c r="NP175" s="11">
        <v>463</v>
      </c>
      <c r="NQ175" s="11">
        <v>309</v>
      </c>
      <c r="NR175" s="11">
        <v>23</v>
      </c>
      <c r="NS175" s="11">
        <v>120</v>
      </c>
      <c r="NT175" s="11">
        <v>4931</v>
      </c>
      <c r="NU175" s="11">
        <v>39374</v>
      </c>
      <c r="NV175" s="11">
        <v>81</v>
      </c>
      <c r="NW175" s="11">
        <v>95</v>
      </c>
      <c r="NX175" s="11">
        <v>552</v>
      </c>
      <c r="NY175" s="11">
        <v>56</v>
      </c>
      <c r="NZ175" s="11">
        <v>25</v>
      </c>
      <c r="OA175" s="11">
        <v>49</v>
      </c>
      <c r="OB175" s="11">
        <v>1443</v>
      </c>
      <c r="OC175" s="11">
        <v>375</v>
      </c>
      <c r="OD175" s="11">
        <v>105</v>
      </c>
      <c r="OE175" s="11">
        <v>39</v>
      </c>
      <c r="OF175" s="11">
        <v>1749</v>
      </c>
      <c r="OG175" s="11">
        <v>290873</v>
      </c>
      <c r="OH175" s="11">
        <v>3091</v>
      </c>
      <c r="OI175" s="11">
        <v>110</v>
      </c>
      <c r="OJ175" s="11">
        <v>0</v>
      </c>
      <c r="OK175" s="11">
        <v>0</v>
      </c>
      <c r="OL175" s="11">
        <v>218</v>
      </c>
      <c r="OM175" s="11">
        <v>0</v>
      </c>
      <c r="ON175" s="11">
        <v>0</v>
      </c>
      <c r="OO175" s="11">
        <v>9611</v>
      </c>
      <c r="OP175" s="11">
        <v>2848357</v>
      </c>
      <c r="OQ175" s="150">
        <v>5008</v>
      </c>
      <c r="OR175" s="11">
        <v>0</v>
      </c>
      <c r="OS175" s="11">
        <v>0</v>
      </c>
      <c r="OT175" s="11">
        <v>0</v>
      </c>
      <c r="OU175" s="11">
        <v>-407580</v>
      </c>
      <c r="OV175" s="11">
        <v>3435552</v>
      </c>
      <c r="OW175" s="11">
        <v>3032980</v>
      </c>
      <c r="OX175" s="11">
        <v>5881337</v>
      </c>
      <c r="OY175" s="11">
        <v>5587515</v>
      </c>
      <c r="OZ175" s="11">
        <v>293822</v>
      </c>
      <c r="PA175" s="11">
        <v>0</v>
      </c>
      <c r="PB175" s="11">
        <v>5881337</v>
      </c>
    </row>
    <row r="176" spans="1:418" ht="15" customHeight="1">
      <c r="A176" s="8" t="s">
        <v>599</v>
      </c>
      <c r="B176" s="9" t="s">
        <v>172</v>
      </c>
      <c r="C176" s="10">
        <v>172</v>
      </c>
      <c r="D176" s="10">
        <v>0</v>
      </c>
      <c r="E176" s="10">
        <v>0</v>
      </c>
      <c r="F176" s="10">
        <v>0</v>
      </c>
      <c r="G176" s="10">
        <v>51</v>
      </c>
      <c r="H176" s="10">
        <v>498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1</v>
      </c>
      <c r="S176" s="10">
        <v>0</v>
      </c>
      <c r="T176" s="10">
        <v>50</v>
      </c>
      <c r="U176" s="10">
        <v>1175</v>
      </c>
      <c r="V176" s="10">
        <v>329</v>
      </c>
      <c r="W176" s="10">
        <v>6</v>
      </c>
      <c r="X176" s="10">
        <v>0</v>
      </c>
      <c r="Y176" s="10">
        <v>421</v>
      </c>
      <c r="Z176" s="10">
        <v>0</v>
      </c>
      <c r="AA176" s="10">
        <v>0</v>
      </c>
      <c r="AB176" s="10">
        <v>14</v>
      </c>
      <c r="AC176" s="10">
        <v>7006</v>
      </c>
      <c r="AD176" s="10">
        <v>1432</v>
      </c>
      <c r="AE176" s="10">
        <v>120</v>
      </c>
      <c r="AF176" s="10">
        <v>557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207</v>
      </c>
      <c r="AO176" s="10">
        <v>2071</v>
      </c>
      <c r="AP176" s="10">
        <v>299</v>
      </c>
      <c r="AQ176" s="10">
        <v>372</v>
      </c>
      <c r="AR176" s="10">
        <v>101</v>
      </c>
      <c r="AS176" s="10">
        <v>204</v>
      </c>
      <c r="AT176" s="10">
        <v>54</v>
      </c>
      <c r="AU176" s="10">
        <v>13</v>
      </c>
      <c r="AV176" s="10">
        <v>81</v>
      </c>
      <c r="AW176" s="10">
        <v>43</v>
      </c>
      <c r="AX176" s="10">
        <v>21</v>
      </c>
      <c r="AY176" s="10">
        <v>139</v>
      </c>
      <c r="AZ176" s="10">
        <v>119</v>
      </c>
      <c r="BA176" s="10">
        <v>3</v>
      </c>
      <c r="BB176" s="10">
        <v>7</v>
      </c>
      <c r="BC176" s="10">
        <v>140</v>
      </c>
      <c r="BD176" s="10">
        <v>3</v>
      </c>
      <c r="BE176" s="10">
        <v>31</v>
      </c>
      <c r="BF176" s="10">
        <v>75</v>
      </c>
      <c r="BG176" s="10">
        <v>0</v>
      </c>
      <c r="BH176" s="10">
        <v>19</v>
      </c>
      <c r="BI176" s="10">
        <v>0</v>
      </c>
      <c r="BJ176" s="10">
        <v>0</v>
      </c>
      <c r="BK176" s="10">
        <v>176</v>
      </c>
      <c r="BL176" s="10">
        <v>24</v>
      </c>
      <c r="BM176" s="10">
        <v>798</v>
      </c>
      <c r="BN176" s="10">
        <v>3003</v>
      </c>
      <c r="BO176" s="10">
        <v>857</v>
      </c>
      <c r="BP176" s="10">
        <v>9</v>
      </c>
      <c r="BQ176" s="10">
        <v>3962</v>
      </c>
      <c r="BR176" s="10">
        <v>168</v>
      </c>
      <c r="BS176" s="10">
        <v>179</v>
      </c>
      <c r="BT176" s="10">
        <v>693</v>
      </c>
      <c r="BU176" s="10">
        <v>109</v>
      </c>
      <c r="BV176" s="10">
        <v>186</v>
      </c>
      <c r="BW176" s="10">
        <v>202</v>
      </c>
      <c r="BX176" s="10">
        <v>0</v>
      </c>
      <c r="BY176" s="10">
        <v>2</v>
      </c>
      <c r="BZ176" s="10">
        <v>90</v>
      </c>
      <c r="CA176" s="10">
        <v>9</v>
      </c>
      <c r="CB176" s="10">
        <v>120</v>
      </c>
      <c r="CC176" s="10">
        <v>430</v>
      </c>
      <c r="CD176" s="10">
        <v>233</v>
      </c>
      <c r="CE176" s="10">
        <v>19</v>
      </c>
      <c r="CF176" s="10">
        <v>130</v>
      </c>
      <c r="CG176" s="10">
        <v>1022</v>
      </c>
      <c r="CH176" s="10">
        <v>567</v>
      </c>
      <c r="CI176" s="10">
        <v>152</v>
      </c>
      <c r="CJ176" s="10">
        <v>409</v>
      </c>
      <c r="CK176" s="10">
        <v>6</v>
      </c>
      <c r="CL176" s="10">
        <v>33</v>
      </c>
      <c r="CM176" s="10">
        <v>162</v>
      </c>
      <c r="CN176" s="10">
        <v>62</v>
      </c>
      <c r="CO176" s="10">
        <v>262</v>
      </c>
      <c r="CP176" s="10">
        <v>66</v>
      </c>
      <c r="CQ176" s="10">
        <v>6</v>
      </c>
      <c r="CR176" s="10">
        <v>0</v>
      </c>
      <c r="CS176" s="10">
        <v>3708</v>
      </c>
      <c r="CT176" s="10">
        <v>889</v>
      </c>
      <c r="CU176" s="10">
        <v>468</v>
      </c>
      <c r="CV176" s="10">
        <v>10135</v>
      </c>
      <c r="CW176" s="10">
        <v>2556</v>
      </c>
      <c r="CX176" s="10">
        <v>2781</v>
      </c>
      <c r="CY176" s="10">
        <v>10150</v>
      </c>
      <c r="CZ176" s="10">
        <v>185</v>
      </c>
      <c r="DA176" s="10">
        <v>23</v>
      </c>
      <c r="DB176" s="10">
        <v>9</v>
      </c>
      <c r="DC176" s="10">
        <v>14469</v>
      </c>
      <c r="DD176" s="10">
        <v>7365</v>
      </c>
      <c r="DE176" s="10">
        <v>196</v>
      </c>
      <c r="DF176" s="10">
        <v>9</v>
      </c>
      <c r="DG176" s="10">
        <v>146</v>
      </c>
      <c r="DH176" s="10">
        <v>3082</v>
      </c>
      <c r="DI176" s="10">
        <v>6961</v>
      </c>
      <c r="DJ176" s="10">
        <v>20027</v>
      </c>
      <c r="DK176" s="10">
        <v>13</v>
      </c>
      <c r="DL176" s="10">
        <v>59</v>
      </c>
      <c r="DM176" s="10">
        <v>274</v>
      </c>
      <c r="DN176" s="10">
        <v>1141</v>
      </c>
      <c r="DO176" s="10">
        <v>953</v>
      </c>
      <c r="DP176" s="10">
        <v>0</v>
      </c>
      <c r="DQ176" s="10">
        <v>547</v>
      </c>
      <c r="DR176" s="10">
        <v>221</v>
      </c>
      <c r="DS176" s="10">
        <v>1014</v>
      </c>
      <c r="DT176" s="10">
        <v>2136</v>
      </c>
      <c r="DU176" s="10">
        <v>1641</v>
      </c>
      <c r="DV176" s="10">
        <v>3384</v>
      </c>
      <c r="DW176" s="10">
        <v>810</v>
      </c>
      <c r="DX176" s="10">
        <v>226</v>
      </c>
      <c r="DY176" s="10">
        <v>7890</v>
      </c>
      <c r="DZ176" s="10">
        <v>322</v>
      </c>
      <c r="EA176" s="10">
        <v>13324</v>
      </c>
      <c r="EB176" s="10">
        <v>1096</v>
      </c>
      <c r="EC176" s="10">
        <v>86</v>
      </c>
      <c r="ED176" s="10">
        <v>1153</v>
      </c>
      <c r="EE176" s="10">
        <v>1303</v>
      </c>
      <c r="EF176" s="10">
        <v>464</v>
      </c>
      <c r="EG176" s="10">
        <v>502</v>
      </c>
      <c r="EH176" s="10">
        <v>244</v>
      </c>
      <c r="EI176" s="10">
        <v>2948</v>
      </c>
      <c r="EJ176" s="10">
        <v>593</v>
      </c>
      <c r="EK176" s="10">
        <v>878</v>
      </c>
      <c r="EL176" s="10">
        <v>275</v>
      </c>
      <c r="EM176" s="10">
        <v>261</v>
      </c>
      <c r="EN176" s="10">
        <v>624</v>
      </c>
      <c r="EO176" s="10">
        <v>340</v>
      </c>
      <c r="EP176" s="10">
        <v>15</v>
      </c>
      <c r="EQ176" s="10">
        <v>261</v>
      </c>
      <c r="ER176" s="10">
        <v>122</v>
      </c>
      <c r="ES176" s="10">
        <v>498</v>
      </c>
      <c r="ET176" s="10">
        <v>1493</v>
      </c>
      <c r="EU176" s="10">
        <v>273</v>
      </c>
      <c r="EV176" s="10">
        <v>0</v>
      </c>
      <c r="EW176" s="10">
        <v>110</v>
      </c>
      <c r="EX176" s="10">
        <v>3</v>
      </c>
      <c r="EY176" s="10">
        <v>499</v>
      </c>
      <c r="EZ176" s="10">
        <v>40</v>
      </c>
      <c r="FA176" s="10">
        <v>21156</v>
      </c>
      <c r="FB176" s="10">
        <v>6654</v>
      </c>
      <c r="FC176" s="10">
        <v>682</v>
      </c>
      <c r="FD176" s="10">
        <v>112</v>
      </c>
      <c r="FE176" s="10">
        <v>143</v>
      </c>
      <c r="FF176" s="10">
        <v>20</v>
      </c>
      <c r="FG176" s="10">
        <v>793</v>
      </c>
      <c r="FH176" s="10">
        <v>429</v>
      </c>
      <c r="FI176" s="10">
        <v>5</v>
      </c>
      <c r="FJ176" s="10">
        <v>0</v>
      </c>
      <c r="FK176" s="10">
        <v>2450</v>
      </c>
      <c r="FL176" s="10">
        <v>6740</v>
      </c>
      <c r="FM176" s="10">
        <v>40587</v>
      </c>
      <c r="FN176" s="10">
        <v>1101</v>
      </c>
      <c r="FO176" s="10">
        <v>30750</v>
      </c>
      <c r="FP176" s="10">
        <v>137820</v>
      </c>
      <c r="FQ176" s="10">
        <v>53874</v>
      </c>
      <c r="FR176" s="10">
        <v>317</v>
      </c>
      <c r="FS176" s="10">
        <v>46272</v>
      </c>
      <c r="FT176" s="10">
        <v>0</v>
      </c>
      <c r="FU176" s="10">
        <v>308</v>
      </c>
      <c r="FV176" s="10">
        <v>491</v>
      </c>
      <c r="FW176" s="10">
        <v>1045</v>
      </c>
      <c r="FX176" s="10">
        <v>2971</v>
      </c>
      <c r="FY176" s="10">
        <v>5930</v>
      </c>
      <c r="FZ176" s="10">
        <v>2097</v>
      </c>
      <c r="GA176" s="10">
        <v>6382</v>
      </c>
      <c r="GB176" s="10">
        <v>630</v>
      </c>
      <c r="GC176" s="10">
        <v>2263</v>
      </c>
      <c r="GD176" s="10">
        <v>533</v>
      </c>
      <c r="GE176" s="10">
        <v>805</v>
      </c>
      <c r="GF176" s="10">
        <v>936</v>
      </c>
      <c r="GG176" s="10">
        <v>1187</v>
      </c>
      <c r="GH176" s="158">
        <v>4575</v>
      </c>
      <c r="GI176" s="10">
        <v>62</v>
      </c>
      <c r="GJ176" s="10">
        <v>18148</v>
      </c>
      <c r="GK176" s="10">
        <v>6472</v>
      </c>
      <c r="GL176" s="10">
        <v>918</v>
      </c>
      <c r="GM176" s="10">
        <v>1886</v>
      </c>
      <c r="GN176" s="10">
        <v>2834</v>
      </c>
      <c r="GO176" s="10">
        <v>5898</v>
      </c>
      <c r="GP176" s="10">
        <v>7644</v>
      </c>
      <c r="GQ176" s="10">
        <v>6155</v>
      </c>
      <c r="GR176" s="10">
        <v>114</v>
      </c>
      <c r="GS176" s="10">
        <v>724</v>
      </c>
      <c r="GT176" s="10">
        <v>46</v>
      </c>
      <c r="GU176" s="11">
        <v>78</v>
      </c>
      <c r="GV176" s="11">
        <v>7541</v>
      </c>
      <c r="GW176" s="11">
        <v>549</v>
      </c>
      <c r="GX176" s="11">
        <v>0</v>
      </c>
      <c r="GY176" s="11">
        <v>0</v>
      </c>
      <c r="GZ176" s="11">
        <v>35</v>
      </c>
      <c r="HA176" s="11">
        <v>1016</v>
      </c>
      <c r="HB176" s="11">
        <v>206</v>
      </c>
      <c r="HC176" s="11">
        <v>4671</v>
      </c>
      <c r="HD176" s="11">
        <v>24923</v>
      </c>
      <c r="HE176" s="11">
        <v>8864</v>
      </c>
      <c r="HF176" s="11">
        <v>14712</v>
      </c>
      <c r="HG176" s="11">
        <v>1950</v>
      </c>
      <c r="HH176" s="11">
        <v>1440</v>
      </c>
      <c r="HI176" s="11">
        <v>10470</v>
      </c>
      <c r="HJ176" s="11">
        <v>2414</v>
      </c>
      <c r="HK176" s="11">
        <v>692</v>
      </c>
      <c r="HL176" s="11">
        <v>2507</v>
      </c>
      <c r="HM176" s="11">
        <v>46561</v>
      </c>
      <c r="HN176" s="11">
        <v>37020</v>
      </c>
      <c r="HO176" s="11">
        <v>58473</v>
      </c>
      <c r="HP176" s="11">
        <v>31292</v>
      </c>
      <c r="HQ176" s="11">
        <v>43828</v>
      </c>
      <c r="HR176" s="11">
        <v>41944</v>
      </c>
      <c r="HS176" s="11">
        <v>28512</v>
      </c>
      <c r="HT176" s="11">
        <v>4439</v>
      </c>
      <c r="HU176" s="11">
        <v>59914</v>
      </c>
      <c r="HV176" s="11">
        <v>25012</v>
      </c>
      <c r="HW176" s="11">
        <v>76472</v>
      </c>
      <c r="HX176" s="11">
        <v>15812</v>
      </c>
      <c r="HY176" s="11">
        <v>18701</v>
      </c>
      <c r="HZ176" s="11">
        <v>24683</v>
      </c>
      <c r="IA176" s="11">
        <v>22296</v>
      </c>
      <c r="IB176" s="11">
        <v>6927</v>
      </c>
      <c r="IC176" s="11">
        <v>9879</v>
      </c>
      <c r="ID176" s="11">
        <v>3978</v>
      </c>
      <c r="IE176" s="11">
        <v>4692</v>
      </c>
      <c r="IF176" s="11">
        <v>25752</v>
      </c>
      <c r="IG176" s="11">
        <v>40526</v>
      </c>
      <c r="IH176" s="11">
        <v>18453</v>
      </c>
      <c r="II176" s="11">
        <v>18136</v>
      </c>
      <c r="IJ176" s="11">
        <v>19073</v>
      </c>
      <c r="IK176" s="11">
        <v>54755</v>
      </c>
      <c r="IL176" s="11">
        <v>47214</v>
      </c>
      <c r="IM176" s="11">
        <v>8026</v>
      </c>
      <c r="IN176" s="11">
        <v>18643</v>
      </c>
      <c r="IO176" s="11">
        <v>97598</v>
      </c>
      <c r="IP176" s="11">
        <v>616</v>
      </c>
      <c r="IQ176" s="11">
        <v>118987</v>
      </c>
      <c r="IR176" s="11">
        <v>11191</v>
      </c>
      <c r="IS176" s="11">
        <v>13634</v>
      </c>
      <c r="IT176" s="11">
        <v>8861</v>
      </c>
      <c r="IU176" s="11">
        <v>353</v>
      </c>
      <c r="IV176" s="11">
        <v>8182</v>
      </c>
      <c r="IW176" s="11">
        <v>16531</v>
      </c>
      <c r="IX176" s="11">
        <v>8698</v>
      </c>
      <c r="IY176" s="11">
        <v>3882</v>
      </c>
      <c r="IZ176" s="11">
        <v>2788</v>
      </c>
      <c r="JA176" s="11">
        <v>12276</v>
      </c>
      <c r="JB176" s="11">
        <v>14138</v>
      </c>
      <c r="JC176" s="11">
        <v>31198</v>
      </c>
      <c r="JD176" s="11">
        <v>10083</v>
      </c>
      <c r="JE176" s="11">
        <v>9831</v>
      </c>
      <c r="JF176" s="11">
        <v>35891</v>
      </c>
      <c r="JG176" s="11">
        <v>32028</v>
      </c>
      <c r="JH176" s="11">
        <v>11378</v>
      </c>
      <c r="JI176" s="11">
        <v>25914</v>
      </c>
      <c r="JJ176" s="11">
        <v>35409</v>
      </c>
      <c r="JK176" s="11">
        <v>980</v>
      </c>
      <c r="JL176" s="11">
        <v>15671</v>
      </c>
      <c r="JM176" s="11">
        <v>2662</v>
      </c>
      <c r="JN176" s="11">
        <v>4736</v>
      </c>
      <c r="JO176" s="11">
        <v>891</v>
      </c>
      <c r="JP176" s="11">
        <v>96142</v>
      </c>
      <c r="JQ176" s="11">
        <v>52314</v>
      </c>
      <c r="JR176" s="11">
        <v>48503</v>
      </c>
      <c r="JS176" s="11">
        <v>3645</v>
      </c>
      <c r="JT176" s="11">
        <v>114524</v>
      </c>
      <c r="JU176" s="11">
        <v>1122588</v>
      </c>
      <c r="JV176" s="11">
        <v>321</v>
      </c>
      <c r="JW176" s="11">
        <v>74495</v>
      </c>
      <c r="JX176" s="11">
        <v>37438</v>
      </c>
      <c r="JY176" s="11">
        <v>107554</v>
      </c>
      <c r="JZ176" s="11">
        <v>27723</v>
      </c>
      <c r="KA176" s="11">
        <v>7343</v>
      </c>
      <c r="KB176" s="11">
        <v>2033</v>
      </c>
      <c r="KC176" s="11">
        <v>560</v>
      </c>
      <c r="KD176" s="11">
        <v>33764</v>
      </c>
      <c r="KE176" s="11">
        <v>3369</v>
      </c>
      <c r="KF176" s="11">
        <v>6557</v>
      </c>
      <c r="KG176" s="11">
        <v>1145</v>
      </c>
      <c r="KH176" s="11">
        <v>4850</v>
      </c>
      <c r="KI176" s="11">
        <v>484</v>
      </c>
      <c r="KJ176" s="11">
        <v>391</v>
      </c>
      <c r="KK176" s="11">
        <v>6</v>
      </c>
      <c r="KL176" s="11">
        <v>4543</v>
      </c>
      <c r="KM176" s="11">
        <v>5441</v>
      </c>
      <c r="KN176" s="11">
        <v>69</v>
      </c>
      <c r="KO176" s="11">
        <v>1597</v>
      </c>
      <c r="KP176" s="11">
        <v>39751</v>
      </c>
      <c r="KQ176" s="11">
        <v>18</v>
      </c>
      <c r="KR176" s="11">
        <v>54</v>
      </c>
      <c r="KS176" s="11">
        <v>41</v>
      </c>
      <c r="KT176" s="11">
        <v>228</v>
      </c>
      <c r="KU176" s="11">
        <v>8002</v>
      </c>
      <c r="KV176" s="11">
        <v>15354</v>
      </c>
      <c r="KW176" s="11">
        <v>2814</v>
      </c>
      <c r="KX176" s="11">
        <v>11802</v>
      </c>
      <c r="KY176" s="11">
        <v>5539</v>
      </c>
      <c r="KZ176" s="11">
        <v>921</v>
      </c>
      <c r="LA176" s="11">
        <v>527</v>
      </c>
      <c r="LB176" s="11">
        <v>340</v>
      </c>
      <c r="LC176" s="11">
        <v>1036</v>
      </c>
      <c r="LD176" s="11">
        <v>5832</v>
      </c>
      <c r="LE176" s="11">
        <v>671</v>
      </c>
      <c r="LF176" s="11">
        <v>20449</v>
      </c>
      <c r="LG176" s="11">
        <v>4138</v>
      </c>
      <c r="LH176" s="11">
        <v>4700</v>
      </c>
      <c r="LI176" s="11">
        <v>17561</v>
      </c>
      <c r="LJ176" s="11">
        <v>14186</v>
      </c>
      <c r="LK176" s="11">
        <v>760</v>
      </c>
      <c r="LL176" s="11">
        <v>1144</v>
      </c>
      <c r="LM176" s="11">
        <v>1615</v>
      </c>
      <c r="LN176" s="11">
        <v>693</v>
      </c>
      <c r="LO176" s="11">
        <v>25</v>
      </c>
      <c r="LP176" s="11">
        <v>113</v>
      </c>
      <c r="LQ176" s="11">
        <v>402</v>
      </c>
      <c r="LR176" s="11">
        <v>7</v>
      </c>
      <c r="LS176" s="11">
        <v>362</v>
      </c>
      <c r="LT176" s="11">
        <v>1531</v>
      </c>
      <c r="LU176" s="11">
        <v>0</v>
      </c>
      <c r="LV176" s="11">
        <v>186</v>
      </c>
      <c r="LW176" s="11">
        <v>361</v>
      </c>
      <c r="LX176" s="11">
        <v>5224</v>
      </c>
      <c r="LY176" s="11">
        <v>740</v>
      </c>
      <c r="LZ176" s="11">
        <v>69</v>
      </c>
      <c r="MA176" s="11">
        <v>13</v>
      </c>
      <c r="MB176" s="11">
        <v>762</v>
      </c>
      <c r="MC176" s="11">
        <v>256</v>
      </c>
      <c r="MD176" s="11">
        <v>133</v>
      </c>
      <c r="ME176" s="11">
        <v>0</v>
      </c>
      <c r="MF176" s="11">
        <v>0</v>
      </c>
      <c r="MG176" s="11">
        <v>0</v>
      </c>
      <c r="MH176" s="11">
        <v>0</v>
      </c>
      <c r="MI176" s="11">
        <v>0</v>
      </c>
      <c r="MJ176" s="11">
        <v>11</v>
      </c>
      <c r="MK176" s="11">
        <v>20</v>
      </c>
      <c r="ML176" s="11">
        <v>93</v>
      </c>
      <c r="MM176" s="11">
        <v>143</v>
      </c>
      <c r="MN176" s="11">
        <v>69</v>
      </c>
      <c r="MO176" s="11">
        <v>0</v>
      </c>
      <c r="MP176" s="11">
        <v>0</v>
      </c>
      <c r="MQ176" s="11">
        <v>0</v>
      </c>
      <c r="MR176" s="11">
        <v>0</v>
      </c>
      <c r="MS176" s="11">
        <v>682</v>
      </c>
      <c r="MT176" s="11">
        <v>0</v>
      </c>
      <c r="MU176" s="11">
        <v>961</v>
      </c>
      <c r="MV176" s="11">
        <v>72</v>
      </c>
      <c r="MW176" s="11">
        <v>4</v>
      </c>
      <c r="MX176" s="11">
        <v>1820</v>
      </c>
      <c r="MY176" s="11">
        <v>0</v>
      </c>
      <c r="MZ176" s="11">
        <v>0</v>
      </c>
      <c r="NA176" s="11">
        <v>152</v>
      </c>
      <c r="NB176" s="11">
        <v>0</v>
      </c>
      <c r="NC176" s="11">
        <v>631</v>
      </c>
      <c r="ND176" s="11">
        <v>327</v>
      </c>
      <c r="NE176" s="11">
        <v>2181</v>
      </c>
      <c r="NF176" s="11">
        <v>36</v>
      </c>
      <c r="NG176" s="11">
        <v>19375</v>
      </c>
      <c r="NH176" s="11">
        <v>0</v>
      </c>
      <c r="NI176" s="11">
        <v>848</v>
      </c>
      <c r="NJ176" s="11">
        <v>120</v>
      </c>
      <c r="NK176" s="11">
        <v>1593</v>
      </c>
      <c r="NL176" s="11">
        <v>15</v>
      </c>
      <c r="NM176" s="11">
        <v>0</v>
      </c>
      <c r="NN176" s="11">
        <v>0</v>
      </c>
      <c r="NO176" s="11">
        <v>909</v>
      </c>
      <c r="NP176" s="11">
        <v>1908</v>
      </c>
      <c r="NQ176" s="11">
        <v>693</v>
      </c>
      <c r="NR176" s="11">
        <v>37</v>
      </c>
      <c r="NS176" s="11">
        <v>77</v>
      </c>
      <c r="NT176" s="11">
        <v>364</v>
      </c>
      <c r="NU176" s="11">
        <v>999</v>
      </c>
      <c r="NV176" s="11">
        <v>429</v>
      </c>
      <c r="NW176" s="11">
        <v>1760</v>
      </c>
      <c r="NX176" s="11">
        <v>8</v>
      </c>
      <c r="NY176" s="11">
        <v>17</v>
      </c>
      <c r="NZ176" s="11">
        <v>155</v>
      </c>
      <c r="OA176" s="11">
        <v>274</v>
      </c>
      <c r="OB176" s="11">
        <v>11</v>
      </c>
      <c r="OC176" s="11">
        <v>337</v>
      </c>
      <c r="OD176" s="11">
        <v>152</v>
      </c>
      <c r="OE176" s="11">
        <v>0</v>
      </c>
      <c r="OF176" s="11">
        <v>0</v>
      </c>
      <c r="OG176" s="11">
        <v>26530</v>
      </c>
      <c r="OH176" s="11">
        <v>3895</v>
      </c>
      <c r="OI176" s="11">
        <v>0</v>
      </c>
      <c r="OJ176" s="11">
        <v>0</v>
      </c>
      <c r="OK176" s="11">
        <v>0</v>
      </c>
      <c r="OL176" s="11">
        <v>0</v>
      </c>
      <c r="OM176" s="11">
        <v>0</v>
      </c>
      <c r="ON176" s="11">
        <v>14857</v>
      </c>
      <c r="OO176" s="11">
        <v>13879</v>
      </c>
      <c r="OP176" s="11">
        <v>4041825</v>
      </c>
      <c r="OQ176" s="150">
        <v>2635</v>
      </c>
      <c r="OR176" s="11">
        <v>0</v>
      </c>
      <c r="OS176" s="11">
        <v>0</v>
      </c>
      <c r="OT176" s="11">
        <v>0</v>
      </c>
      <c r="OU176" s="11">
        <v>-58479</v>
      </c>
      <c r="OV176" s="11">
        <v>521201</v>
      </c>
      <c r="OW176" s="11">
        <v>465357</v>
      </c>
      <c r="OX176" s="11">
        <v>4507182</v>
      </c>
      <c r="OY176" s="11">
        <v>3936701</v>
      </c>
      <c r="OZ176" s="11">
        <v>570481</v>
      </c>
      <c r="PA176" s="11">
        <v>0</v>
      </c>
      <c r="PB176" s="11">
        <v>4507182</v>
      </c>
    </row>
    <row r="177" spans="1:418" ht="15" customHeight="1">
      <c r="A177" s="8" t="s">
        <v>600</v>
      </c>
      <c r="B177" s="9" t="s">
        <v>173</v>
      </c>
      <c r="C177" s="10">
        <v>2358</v>
      </c>
      <c r="D177" s="10">
        <v>5</v>
      </c>
      <c r="E177" s="10">
        <v>17</v>
      </c>
      <c r="F177" s="10">
        <v>3</v>
      </c>
      <c r="G177" s="10">
        <v>2815</v>
      </c>
      <c r="H177" s="10">
        <v>1310</v>
      </c>
      <c r="I177" s="10">
        <v>8</v>
      </c>
      <c r="J177" s="10">
        <v>8</v>
      </c>
      <c r="K177" s="10">
        <v>11</v>
      </c>
      <c r="L177" s="10">
        <v>13</v>
      </c>
      <c r="M177" s="10">
        <v>1</v>
      </c>
      <c r="N177" s="10">
        <v>0</v>
      </c>
      <c r="O177" s="10">
        <v>3</v>
      </c>
      <c r="P177" s="10">
        <v>19</v>
      </c>
      <c r="Q177" s="10">
        <v>0</v>
      </c>
      <c r="R177" s="10">
        <v>3</v>
      </c>
      <c r="S177" s="10">
        <v>0</v>
      </c>
      <c r="T177" s="10">
        <v>152</v>
      </c>
      <c r="U177" s="10">
        <v>1260</v>
      </c>
      <c r="V177" s="10">
        <v>2065</v>
      </c>
      <c r="W177" s="10">
        <v>183</v>
      </c>
      <c r="X177" s="10">
        <v>11</v>
      </c>
      <c r="Y177" s="10">
        <v>10</v>
      </c>
      <c r="Z177" s="10">
        <v>0</v>
      </c>
      <c r="AA177" s="10">
        <v>2</v>
      </c>
      <c r="AB177" s="10">
        <v>16</v>
      </c>
      <c r="AC177" s="10">
        <v>2190</v>
      </c>
      <c r="AD177" s="10">
        <v>1593</v>
      </c>
      <c r="AE177" s="10">
        <v>51</v>
      </c>
      <c r="AF177" s="10">
        <v>244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181</v>
      </c>
      <c r="AO177" s="10">
        <v>32</v>
      </c>
      <c r="AP177" s="10">
        <v>0</v>
      </c>
      <c r="AQ177" s="10">
        <v>2</v>
      </c>
      <c r="AR177" s="10">
        <v>9</v>
      </c>
      <c r="AS177" s="10">
        <v>155</v>
      </c>
      <c r="AT177" s="10">
        <v>6</v>
      </c>
      <c r="AU177" s="10">
        <v>79</v>
      </c>
      <c r="AV177" s="10">
        <v>1001</v>
      </c>
      <c r="AW177" s="10">
        <v>882</v>
      </c>
      <c r="AX177" s="10">
        <v>473</v>
      </c>
      <c r="AY177" s="10">
        <v>729</v>
      </c>
      <c r="AZ177" s="10">
        <v>1202</v>
      </c>
      <c r="BA177" s="10">
        <v>90</v>
      </c>
      <c r="BB177" s="10">
        <v>17</v>
      </c>
      <c r="BC177" s="10">
        <v>701</v>
      </c>
      <c r="BD177" s="10">
        <v>240</v>
      </c>
      <c r="BE177" s="10">
        <v>954</v>
      </c>
      <c r="BF177" s="10">
        <v>141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6</v>
      </c>
      <c r="BM177" s="10">
        <v>195</v>
      </c>
      <c r="BN177" s="10">
        <v>22</v>
      </c>
      <c r="BO177" s="10">
        <v>27</v>
      </c>
      <c r="BP177" s="10">
        <v>5</v>
      </c>
      <c r="BQ177" s="10">
        <v>552</v>
      </c>
      <c r="BR177" s="10">
        <v>41</v>
      </c>
      <c r="BS177" s="10">
        <v>16</v>
      </c>
      <c r="BT177" s="10">
        <v>18</v>
      </c>
      <c r="BU177" s="10">
        <v>1971</v>
      </c>
      <c r="BV177" s="10">
        <v>10</v>
      </c>
      <c r="BW177" s="10">
        <v>12</v>
      </c>
      <c r="BX177" s="10">
        <v>12</v>
      </c>
      <c r="BY177" s="10">
        <v>35</v>
      </c>
      <c r="BZ177" s="10">
        <v>1614</v>
      </c>
      <c r="CA177" s="10">
        <v>0</v>
      </c>
      <c r="CB177" s="10">
        <v>319</v>
      </c>
      <c r="CC177" s="10">
        <v>0</v>
      </c>
      <c r="CD177" s="10">
        <v>120</v>
      </c>
      <c r="CE177" s="10">
        <v>504</v>
      </c>
      <c r="CF177" s="10">
        <v>5</v>
      </c>
      <c r="CG177" s="10">
        <v>910</v>
      </c>
      <c r="CH177" s="10">
        <v>29</v>
      </c>
      <c r="CI177" s="10">
        <v>2</v>
      </c>
      <c r="CJ177" s="10">
        <v>6</v>
      </c>
      <c r="CK177" s="10">
        <v>2</v>
      </c>
      <c r="CL177" s="10">
        <v>26</v>
      </c>
      <c r="CM177" s="10">
        <v>20</v>
      </c>
      <c r="CN177" s="10">
        <v>104</v>
      </c>
      <c r="CO177" s="10">
        <v>9</v>
      </c>
      <c r="CP177" s="10">
        <v>15</v>
      </c>
      <c r="CQ177" s="10">
        <v>2</v>
      </c>
      <c r="CR177" s="10">
        <v>4</v>
      </c>
      <c r="CS177" s="10">
        <v>159</v>
      </c>
      <c r="CT177" s="10">
        <v>17</v>
      </c>
      <c r="CU177" s="10">
        <v>289</v>
      </c>
      <c r="CV177" s="10">
        <v>5993</v>
      </c>
      <c r="CW177" s="10">
        <v>15390</v>
      </c>
      <c r="CX177" s="10">
        <v>1836</v>
      </c>
      <c r="CY177" s="10">
        <v>19177</v>
      </c>
      <c r="CZ177" s="10">
        <v>3268</v>
      </c>
      <c r="DA177" s="10">
        <v>5</v>
      </c>
      <c r="DB177" s="10">
        <v>3</v>
      </c>
      <c r="DC177" s="10">
        <v>2053</v>
      </c>
      <c r="DD177" s="10">
        <v>1844</v>
      </c>
      <c r="DE177" s="10">
        <v>4763</v>
      </c>
      <c r="DF177" s="10">
        <v>5</v>
      </c>
      <c r="DG177" s="10">
        <v>0</v>
      </c>
      <c r="DH177" s="10">
        <v>1756</v>
      </c>
      <c r="DI177" s="10">
        <v>5182</v>
      </c>
      <c r="DJ177" s="10">
        <v>1824</v>
      </c>
      <c r="DK177" s="10">
        <v>46</v>
      </c>
      <c r="DL177" s="10">
        <v>182</v>
      </c>
      <c r="DM177" s="10">
        <v>7</v>
      </c>
      <c r="DN177" s="10">
        <v>352</v>
      </c>
      <c r="DO177" s="10">
        <v>39</v>
      </c>
      <c r="DP177" s="10">
        <v>10</v>
      </c>
      <c r="DQ177" s="10">
        <v>18</v>
      </c>
      <c r="DR177" s="10">
        <v>8</v>
      </c>
      <c r="DS177" s="10">
        <v>7</v>
      </c>
      <c r="DT177" s="10">
        <v>212</v>
      </c>
      <c r="DU177" s="10">
        <v>216</v>
      </c>
      <c r="DV177" s="10">
        <v>350</v>
      </c>
      <c r="DW177" s="10">
        <v>415</v>
      </c>
      <c r="DX177" s="10">
        <v>32</v>
      </c>
      <c r="DY177" s="10">
        <v>2313</v>
      </c>
      <c r="DZ177" s="10">
        <v>861</v>
      </c>
      <c r="EA177" s="10">
        <v>1497</v>
      </c>
      <c r="EB177" s="10">
        <v>772</v>
      </c>
      <c r="EC177" s="10">
        <v>107</v>
      </c>
      <c r="ED177" s="10">
        <v>2218</v>
      </c>
      <c r="EE177" s="10">
        <v>14</v>
      </c>
      <c r="EF177" s="10">
        <v>6</v>
      </c>
      <c r="EG177" s="10">
        <v>20</v>
      </c>
      <c r="EH177" s="10">
        <v>45</v>
      </c>
      <c r="EI177" s="10">
        <v>141</v>
      </c>
      <c r="EJ177" s="10">
        <v>45</v>
      </c>
      <c r="EK177" s="10">
        <v>221</v>
      </c>
      <c r="EL177" s="10">
        <v>15</v>
      </c>
      <c r="EM177" s="10">
        <v>23</v>
      </c>
      <c r="EN177" s="10">
        <v>0</v>
      </c>
      <c r="EO177" s="10">
        <v>21</v>
      </c>
      <c r="EP177" s="10">
        <v>0</v>
      </c>
      <c r="EQ177" s="10">
        <v>36</v>
      </c>
      <c r="ER177" s="10">
        <v>0</v>
      </c>
      <c r="ES177" s="10">
        <v>1315</v>
      </c>
      <c r="ET177" s="10">
        <v>7832</v>
      </c>
      <c r="EU177" s="10">
        <v>2260</v>
      </c>
      <c r="EV177" s="10">
        <v>2</v>
      </c>
      <c r="EW177" s="10">
        <v>28</v>
      </c>
      <c r="EX177" s="10">
        <v>2</v>
      </c>
      <c r="EY177" s="10">
        <v>11</v>
      </c>
      <c r="EZ177" s="10">
        <v>333</v>
      </c>
      <c r="FA177" s="10">
        <v>7214</v>
      </c>
      <c r="FB177" s="10">
        <v>1554</v>
      </c>
      <c r="FC177" s="10">
        <v>239</v>
      </c>
      <c r="FD177" s="10">
        <v>1698</v>
      </c>
      <c r="FE177" s="10">
        <v>305</v>
      </c>
      <c r="FF177" s="10">
        <v>849</v>
      </c>
      <c r="FG177" s="10">
        <v>5285</v>
      </c>
      <c r="FH177" s="10">
        <v>966</v>
      </c>
      <c r="FI177" s="10">
        <v>5</v>
      </c>
      <c r="FJ177" s="10">
        <v>145</v>
      </c>
      <c r="FK177" s="10">
        <v>2137</v>
      </c>
      <c r="FL177" s="10">
        <v>3113</v>
      </c>
      <c r="FM177" s="10">
        <v>20275</v>
      </c>
      <c r="FN177" s="10">
        <v>258</v>
      </c>
      <c r="FO177" s="10">
        <v>9747</v>
      </c>
      <c r="FP177" s="10">
        <v>30385</v>
      </c>
      <c r="FQ177" s="10">
        <v>22407</v>
      </c>
      <c r="FR177" s="10">
        <v>7</v>
      </c>
      <c r="FS177" s="10">
        <v>321</v>
      </c>
      <c r="FT177" s="10">
        <v>6</v>
      </c>
      <c r="FU177" s="10">
        <v>94</v>
      </c>
      <c r="FV177" s="10">
        <v>370</v>
      </c>
      <c r="FW177" s="10">
        <v>490</v>
      </c>
      <c r="FX177" s="10">
        <v>212</v>
      </c>
      <c r="FY177" s="10">
        <v>221</v>
      </c>
      <c r="FZ177" s="10">
        <v>277</v>
      </c>
      <c r="GA177" s="10">
        <v>380</v>
      </c>
      <c r="GB177" s="10">
        <v>11</v>
      </c>
      <c r="GC177" s="10">
        <v>52</v>
      </c>
      <c r="GD177" s="10">
        <v>27</v>
      </c>
      <c r="GE177" s="10">
        <v>369</v>
      </c>
      <c r="GF177" s="10">
        <v>73</v>
      </c>
      <c r="GG177" s="10">
        <v>113</v>
      </c>
      <c r="GH177" s="158">
        <v>7</v>
      </c>
      <c r="GI177" s="10">
        <v>0</v>
      </c>
      <c r="GJ177" s="10">
        <v>23</v>
      </c>
      <c r="GK177" s="10">
        <v>12</v>
      </c>
      <c r="GL177" s="10">
        <v>10</v>
      </c>
      <c r="GM177" s="10">
        <v>0</v>
      </c>
      <c r="GN177" s="10">
        <v>174</v>
      </c>
      <c r="GO177" s="10">
        <v>556</v>
      </c>
      <c r="GP177" s="10">
        <v>78</v>
      </c>
      <c r="GQ177" s="10">
        <v>704</v>
      </c>
      <c r="GR177" s="10">
        <v>0</v>
      </c>
      <c r="GS177" s="10">
        <v>21</v>
      </c>
      <c r="GT177" s="10">
        <v>0</v>
      </c>
      <c r="GU177" s="11">
        <v>0</v>
      </c>
      <c r="GV177" s="11">
        <v>25</v>
      </c>
      <c r="GW177" s="11">
        <v>258</v>
      </c>
      <c r="GX177" s="11">
        <v>228</v>
      </c>
      <c r="GY177" s="11">
        <v>2</v>
      </c>
      <c r="GZ177" s="11">
        <v>116</v>
      </c>
      <c r="HA177" s="11">
        <v>75</v>
      </c>
      <c r="HB177" s="11">
        <v>279</v>
      </c>
      <c r="HC177" s="11">
        <v>551</v>
      </c>
      <c r="HD177" s="11">
        <v>3168</v>
      </c>
      <c r="HE177" s="11">
        <v>4815</v>
      </c>
      <c r="HF177" s="11">
        <v>444</v>
      </c>
      <c r="HG177" s="11">
        <v>260</v>
      </c>
      <c r="HH177" s="11">
        <v>564</v>
      </c>
      <c r="HI177" s="11">
        <v>-1901</v>
      </c>
      <c r="HJ177" s="11">
        <v>554</v>
      </c>
      <c r="HK177" s="11">
        <v>511</v>
      </c>
      <c r="HL177" s="11">
        <v>549</v>
      </c>
      <c r="HM177" s="11">
        <v>4516</v>
      </c>
      <c r="HN177" s="11">
        <v>27</v>
      </c>
      <c r="HO177" s="11">
        <v>1456</v>
      </c>
      <c r="HP177" s="11">
        <v>938</v>
      </c>
      <c r="HQ177" s="11">
        <v>508</v>
      </c>
      <c r="HR177" s="11">
        <v>879</v>
      </c>
      <c r="HS177" s="11">
        <v>326</v>
      </c>
      <c r="HT177" s="11">
        <v>11</v>
      </c>
      <c r="HU177" s="11">
        <v>52</v>
      </c>
      <c r="HV177" s="11">
        <v>537</v>
      </c>
      <c r="HW177" s="11">
        <v>1254</v>
      </c>
      <c r="HX177" s="11">
        <v>14</v>
      </c>
      <c r="HY177" s="11">
        <v>5043</v>
      </c>
      <c r="HZ177" s="11">
        <v>1324</v>
      </c>
      <c r="IA177" s="11">
        <v>880</v>
      </c>
      <c r="IB177" s="11">
        <v>1210</v>
      </c>
      <c r="IC177" s="11">
        <v>14</v>
      </c>
      <c r="ID177" s="11">
        <v>481</v>
      </c>
      <c r="IE177" s="11">
        <v>7</v>
      </c>
      <c r="IF177" s="11">
        <v>452</v>
      </c>
      <c r="IG177" s="11">
        <v>2722</v>
      </c>
      <c r="IH177" s="11">
        <v>76</v>
      </c>
      <c r="II177" s="11">
        <v>250</v>
      </c>
      <c r="IJ177" s="11">
        <v>6</v>
      </c>
      <c r="IK177" s="11">
        <v>0</v>
      </c>
      <c r="IL177" s="11">
        <v>797</v>
      </c>
      <c r="IM177" s="11">
        <v>500</v>
      </c>
      <c r="IN177" s="11">
        <v>28</v>
      </c>
      <c r="IO177" s="11">
        <v>240</v>
      </c>
      <c r="IP177" s="11">
        <v>124</v>
      </c>
      <c r="IQ177" s="11">
        <v>19894</v>
      </c>
      <c r="IR177" s="11">
        <v>531</v>
      </c>
      <c r="IS177" s="11">
        <v>144</v>
      </c>
      <c r="IT177" s="11">
        <v>49</v>
      </c>
      <c r="IU177" s="11">
        <v>16</v>
      </c>
      <c r="IV177" s="11">
        <v>1288</v>
      </c>
      <c r="IW177" s="11">
        <v>170</v>
      </c>
      <c r="IX177" s="11">
        <v>132</v>
      </c>
      <c r="IY177" s="11">
        <v>3</v>
      </c>
      <c r="IZ177" s="11">
        <v>16</v>
      </c>
      <c r="JA177" s="11">
        <v>93</v>
      </c>
      <c r="JB177" s="11">
        <v>18</v>
      </c>
      <c r="JC177" s="11">
        <v>3152</v>
      </c>
      <c r="JD177" s="11">
        <v>20</v>
      </c>
      <c r="JE177" s="11">
        <v>88</v>
      </c>
      <c r="JF177" s="11">
        <v>8</v>
      </c>
      <c r="JG177" s="11">
        <v>736</v>
      </c>
      <c r="JH177" s="11">
        <v>415</v>
      </c>
      <c r="JI177" s="11">
        <v>332</v>
      </c>
      <c r="JJ177" s="11">
        <v>2877</v>
      </c>
      <c r="JK177" s="11">
        <v>1601</v>
      </c>
      <c r="JL177" s="11">
        <v>182</v>
      </c>
      <c r="JM177" s="11">
        <v>446</v>
      </c>
      <c r="JN177" s="11">
        <v>1298</v>
      </c>
      <c r="JO177" s="11">
        <v>17</v>
      </c>
      <c r="JP177" s="11">
        <v>1030</v>
      </c>
      <c r="JQ177" s="11">
        <v>193</v>
      </c>
      <c r="JR177" s="11">
        <v>382</v>
      </c>
      <c r="JS177" s="11">
        <v>43</v>
      </c>
      <c r="JT177" s="11">
        <v>21</v>
      </c>
      <c r="JU177" s="11">
        <v>14520</v>
      </c>
      <c r="JV177" s="11">
        <v>16</v>
      </c>
      <c r="JW177" s="11">
        <v>73570</v>
      </c>
      <c r="JX177" s="11">
        <v>4594</v>
      </c>
      <c r="JY177" s="11">
        <v>3114</v>
      </c>
      <c r="JZ177" s="11">
        <v>1476</v>
      </c>
      <c r="KA177" s="11">
        <v>354</v>
      </c>
      <c r="KB177" s="11">
        <v>91</v>
      </c>
      <c r="KC177" s="11">
        <v>4</v>
      </c>
      <c r="KD177" s="11">
        <v>3175</v>
      </c>
      <c r="KE177" s="11">
        <v>962</v>
      </c>
      <c r="KF177" s="11">
        <v>3411</v>
      </c>
      <c r="KG177" s="11">
        <v>11</v>
      </c>
      <c r="KH177" s="11">
        <v>450</v>
      </c>
      <c r="KI177" s="11">
        <v>99</v>
      </c>
      <c r="KJ177" s="11">
        <v>2427</v>
      </c>
      <c r="KK177" s="11">
        <v>0</v>
      </c>
      <c r="KL177" s="11">
        <v>717</v>
      </c>
      <c r="KM177" s="11">
        <v>1157</v>
      </c>
      <c r="KN177" s="11">
        <v>9</v>
      </c>
      <c r="KO177" s="11">
        <v>97</v>
      </c>
      <c r="KP177" s="11">
        <v>3901</v>
      </c>
      <c r="KQ177" s="11">
        <v>2</v>
      </c>
      <c r="KR177" s="11">
        <v>25</v>
      </c>
      <c r="KS177" s="11">
        <v>6</v>
      </c>
      <c r="KT177" s="11">
        <v>8</v>
      </c>
      <c r="KU177" s="11">
        <v>1842</v>
      </c>
      <c r="KV177" s="11">
        <v>1666</v>
      </c>
      <c r="KW177" s="11">
        <v>93</v>
      </c>
      <c r="KX177" s="11">
        <v>1172</v>
      </c>
      <c r="KY177" s="11">
        <v>487</v>
      </c>
      <c r="KZ177" s="11">
        <v>34</v>
      </c>
      <c r="LA177" s="11">
        <v>34</v>
      </c>
      <c r="LB177" s="11">
        <v>94</v>
      </c>
      <c r="LC177" s="11">
        <v>42</v>
      </c>
      <c r="LD177" s="11">
        <v>121</v>
      </c>
      <c r="LE177" s="11">
        <v>152</v>
      </c>
      <c r="LF177" s="11">
        <v>271</v>
      </c>
      <c r="LG177" s="11">
        <v>1728</v>
      </c>
      <c r="LH177" s="11">
        <v>629</v>
      </c>
      <c r="LI177" s="11">
        <v>451</v>
      </c>
      <c r="LJ177" s="11">
        <v>1867</v>
      </c>
      <c r="LK177" s="11">
        <v>6558</v>
      </c>
      <c r="LL177" s="11">
        <v>3943</v>
      </c>
      <c r="LM177" s="11">
        <v>18458</v>
      </c>
      <c r="LN177" s="11">
        <v>4136</v>
      </c>
      <c r="LO177" s="11">
        <v>6028</v>
      </c>
      <c r="LP177" s="11">
        <v>2052</v>
      </c>
      <c r="LQ177" s="11">
        <v>10</v>
      </c>
      <c r="LR177" s="11">
        <v>4</v>
      </c>
      <c r="LS177" s="11">
        <v>133</v>
      </c>
      <c r="LT177" s="11">
        <v>1271</v>
      </c>
      <c r="LU177" s="11">
        <v>32</v>
      </c>
      <c r="LV177" s="11">
        <v>4006</v>
      </c>
      <c r="LW177" s="11">
        <v>8110</v>
      </c>
      <c r="LX177" s="11">
        <v>1287</v>
      </c>
      <c r="LY177" s="11">
        <v>453</v>
      </c>
      <c r="LZ177" s="11">
        <v>2196</v>
      </c>
      <c r="MA177" s="11">
        <v>15</v>
      </c>
      <c r="MB177" s="11">
        <v>137</v>
      </c>
      <c r="MC177" s="11">
        <v>199</v>
      </c>
      <c r="MD177" s="11">
        <v>338</v>
      </c>
      <c r="ME177" s="11">
        <v>66</v>
      </c>
      <c r="MF177" s="11">
        <v>116</v>
      </c>
      <c r="MG177" s="11">
        <v>36</v>
      </c>
      <c r="MH177" s="11">
        <v>15</v>
      </c>
      <c r="MI177" s="11">
        <v>4</v>
      </c>
      <c r="MJ177" s="11">
        <v>7</v>
      </c>
      <c r="MK177" s="11">
        <v>21</v>
      </c>
      <c r="ML177" s="11">
        <v>379</v>
      </c>
      <c r="MM177" s="11">
        <v>474</v>
      </c>
      <c r="MN177" s="11">
        <v>351</v>
      </c>
      <c r="MO177" s="11">
        <v>228</v>
      </c>
      <c r="MP177" s="11">
        <v>531</v>
      </c>
      <c r="MQ177" s="11">
        <v>407</v>
      </c>
      <c r="MR177" s="11">
        <v>0</v>
      </c>
      <c r="MS177" s="11">
        <v>168</v>
      </c>
      <c r="MT177" s="11">
        <v>13</v>
      </c>
      <c r="MU177" s="11">
        <v>84</v>
      </c>
      <c r="MV177" s="11">
        <v>9</v>
      </c>
      <c r="MW177" s="11">
        <v>0</v>
      </c>
      <c r="MX177" s="11">
        <v>1055</v>
      </c>
      <c r="MY177" s="11">
        <v>12</v>
      </c>
      <c r="MZ177" s="11">
        <v>23</v>
      </c>
      <c r="NA177" s="11">
        <v>115</v>
      </c>
      <c r="NB177" s="11">
        <v>10</v>
      </c>
      <c r="NC177" s="11">
        <v>81</v>
      </c>
      <c r="ND177" s="11">
        <v>3</v>
      </c>
      <c r="NE177" s="11">
        <v>3</v>
      </c>
      <c r="NF177" s="11">
        <v>77</v>
      </c>
      <c r="NG177" s="11">
        <v>3156</v>
      </c>
      <c r="NH177" s="11">
        <v>406</v>
      </c>
      <c r="NI177" s="11">
        <v>1331</v>
      </c>
      <c r="NJ177" s="11">
        <v>744</v>
      </c>
      <c r="NK177" s="11">
        <v>1770</v>
      </c>
      <c r="NL177" s="11">
        <v>465</v>
      </c>
      <c r="NM177" s="11">
        <v>12</v>
      </c>
      <c r="NN177" s="11">
        <v>60</v>
      </c>
      <c r="NO177" s="11">
        <v>5521</v>
      </c>
      <c r="NP177" s="11">
        <v>18291</v>
      </c>
      <c r="NQ177" s="11">
        <v>47686</v>
      </c>
      <c r="NR177" s="11">
        <v>38</v>
      </c>
      <c r="NS177" s="11">
        <v>86</v>
      </c>
      <c r="NT177" s="11">
        <v>1001</v>
      </c>
      <c r="NU177" s="11">
        <v>2069</v>
      </c>
      <c r="NV177" s="11">
        <v>150</v>
      </c>
      <c r="NW177" s="11">
        <v>188</v>
      </c>
      <c r="NX177" s="11">
        <v>8</v>
      </c>
      <c r="NY177" s="11">
        <v>0</v>
      </c>
      <c r="NZ177" s="11">
        <v>6</v>
      </c>
      <c r="OA177" s="11">
        <v>13</v>
      </c>
      <c r="OB177" s="11">
        <v>6</v>
      </c>
      <c r="OC177" s="11">
        <v>2544</v>
      </c>
      <c r="OD177" s="11">
        <v>20</v>
      </c>
      <c r="OE177" s="11">
        <v>0</v>
      </c>
      <c r="OF177" s="11">
        <v>172</v>
      </c>
      <c r="OG177" s="11">
        <v>2681</v>
      </c>
      <c r="OH177" s="11">
        <v>357</v>
      </c>
      <c r="OI177" s="11">
        <v>144</v>
      </c>
      <c r="OJ177" s="11">
        <v>2495</v>
      </c>
      <c r="OK177" s="11">
        <v>0</v>
      </c>
      <c r="OL177" s="11">
        <v>731</v>
      </c>
      <c r="OM177" s="11">
        <v>2680</v>
      </c>
      <c r="ON177" s="11">
        <v>58725</v>
      </c>
      <c r="OO177" s="11">
        <v>2313</v>
      </c>
      <c r="OP177" s="11">
        <v>639411</v>
      </c>
      <c r="OQ177" s="150">
        <v>93672</v>
      </c>
      <c r="OR177" s="11">
        <v>0</v>
      </c>
      <c r="OS177" s="11">
        <v>0</v>
      </c>
      <c r="OT177" s="11">
        <v>0</v>
      </c>
      <c r="OU177" s="11">
        <v>31337</v>
      </c>
      <c r="OV177" s="11">
        <v>58334</v>
      </c>
      <c r="OW177" s="11">
        <v>183343</v>
      </c>
      <c r="OX177" s="11">
        <v>822754</v>
      </c>
      <c r="OY177" s="11">
        <v>721419</v>
      </c>
      <c r="OZ177" s="11">
        <v>101335</v>
      </c>
      <c r="PA177" s="11">
        <v>0</v>
      </c>
      <c r="PB177" s="11">
        <v>822754</v>
      </c>
    </row>
    <row r="178" spans="1:418" ht="15" customHeight="1">
      <c r="A178" s="8" t="s">
        <v>601</v>
      </c>
      <c r="B178" s="9" t="s">
        <v>174</v>
      </c>
      <c r="C178" s="10">
        <v>0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433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562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0</v>
      </c>
      <c r="EM178" s="10">
        <v>0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34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6</v>
      </c>
      <c r="FF178" s="10">
        <v>0</v>
      </c>
      <c r="FG178" s="10">
        <v>0</v>
      </c>
      <c r="FH178" s="10">
        <v>0</v>
      </c>
      <c r="FI178" s="10">
        <v>1</v>
      </c>
      <c r="FJ178" s="10">
        <v>0</v>
      </c>
      <c r="FK178" s="10">
        <v>0</v>
      </c>
      <c r="FL178" s="10">
        <v>0</v>
      </c>
      <c r="FM178" s="10">
        <v>4041</v>
      </c>
      <c r="FN178" s="10">
        <v>0</v>
      </c>
      <c r="FO178" s="10">
        <v>536</v>
      </c>
      <c r="FP178" s="10">
        <v>0</v>
      </c>
      <c r="FQ178" s="10">
        <v>61</v>
      </c>
      <c r="FR178" s="10">
        <v>2885</v>
      </c>
      <c r="FS178" s="10">
        <v>1883996</v>
      </c>
      <c r="FT178" s="10">
        <v>3640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290</v>
      </c>
      <c r="GE178" s="10">
        <v>3915</v>
      </c>
      <c r="GF178" s="10">
        <v>0</v>
      </c>
      <c r="GG178" s="10">
        <v>212</v>
      </c>
      <c r="GH178" s="158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0</v>
      </c>
      <c r="GS178" s="10">
        <v>0</v>
      </c>
      <c r="GT178" s="10">
        <v>0</v>
      </c>
      <c r="GU178" s="11">
        <v>0</v>
      </c>
      <c r="GV178" s="11">
        <v>0</v>
      </c>
      <c r="GW178" s="11">
        <v>0</v>
      </c>
      <c r="GX178" s="11">
        <v>0</v>
      </c>
      <c r="GY178" s="11">
        <v>0</v>
      </c>
      <c r="GZ178" s="11">
        <v>0</v>
      </c>
      <c r="HA178" s="11">
        <v>0</v>
      </c>
      <c r="HB178" s="11">
        <v>0</v>
      </c>
      <c r="HC178" s="11">
        <v>0</v>
      </c>
      <c r="HD178" s="11">
        <v>0</v>
      </c>
      <c r="HE178" s="11">
        <v>0</v>
      </c>
      <c r="HF178" s="11">
        <v>0</v>
      </c>
      <c r="HG178" s="11">
        <v>0</v>
      </c>
      <c r="HH178" s="11">
        <v>0</v>
      </c>
      <c r="HI178" s="11">
        <v>0</v>
      </c>
      <c r="HJ178" s="11">
        <v>0</v>
      </c>
      <c r="HK178" s="11">
        <v>0</v>
      </c>
      <c r="HL178" s="11">
        <v>2753</v>
      </c>
      <c r="HM178" s="11">
        <v>2682</v>
      </c>
      <c r="HN178" s="11">
        <v>0</v>
      </c>
      <c r="HO178" s="11">
        <v>0</v>
      </c>
      <c r="HP178" s="11">
        <v>0</v>
      </c>
      <c r="HQ178" s="11">
        <v>458</v>
      </c>
      <c r="HR178" s="11">
        <v>81</v>
      </c>
      <c r="HS178" s="11">
        <v>0</v>
      </c>
      <c r="HT178" s="11">
        <v>21</v>
      </c>
      <c r="HU178" s="11">
        <v>0</v>
      </c>
      <c r="HV178" s="11">
        <v>0</v>
      </c>
      <c r="HW178" s="11">
        <v>54</v>
      </c>
      <c r="HX178" s="11">
        <v>0</v>
      </c>
      <c r="HY178" s="11">
        <v>362</v>
      </c>
      <c r="HZ178" s="11">
        <v>2284</v>
      </c>
      <c r="IA178" s="11">
        <v>1329</v>
      </c>
      <c r="IB178" s="11">
        <v>0</v>
      </c>
      <c r="IC178" s="11">
        <v>23</v>
      </c>
      <c r="ID178" s="11">
        <v>105</v>
      </c>
      <c r="IE178" s="11">
        <v>360</v>
      </c>
      <c r="IF178" s="11">
        <v>2805</v>
      </c>
      <c r="IG178" s="11">
        <v>145</v>
      </c>
      <c r="IH178" s="11">
        <v>0</v>
      </c>
      <c r="II178" s="11">
        <v>0</v>
      </c>
      <c r="IJ178" s="11">
        <v>0</v>
      </c>
      <c r="IK178" s="11">
        <v>192</v>
      </c>
      <c r="IL178" s="11">
        <v>0</v>
      </c>
      <c r="IM178" s="11">
        <v>0</v>
      </c>
      <c r="IN178" s="11">
        <v>66174</v>
      </c>
      <c r="IO178" s="11">
        <v>404</v>
      </c>
      <c r="IP178" s="11">
        <v>180</v>
      </c>
      <c r="IQ178" s="11">
        <v>73663</v>
      </c>
      <c r="IR178" s="11">
        <v>2429</v>
      </c>
      <c r="IS178" s="11">
        <v>17661</v>
      </c>
      <c r="IT178" s="11">
        <v>74</v>
      </c>
      <c r="IU178" s="11">
        <v>0</v>
      </c>
      <c r="IV178" s="11">
        <v>0</v>
      </c>
      <c r="IW178" s="11">
        <v>941</v>
      </c>
      <c r="IX178" s="11">
        <v>242</v>
      </c>
      <c r="IY178" s="11">
        <v>211</v>
      </c>
      <c r="IZ178" s="11">
        <v>21</v>
      </c>
      <c r="JA178" s="11">
        <v>1788</v>
      </c>
      <c r="JB178" s="11">
        <v>17</v>
      </c>
      <c r="JC178" s="11">
        <v>0</v>
      </c>
      <c r="JD178" s="11">
        <v>56</v>
      </c>
      <c r="JE178" s="11">
        <v>2975</v>
      </c>
      <c r="JF178" s="11">
        <v>1409</v>
      </c>
      <c r="JG178" s="11">
        <v>0</v>
      </c>
      <c r="JH178" s="11">
        <v>746</v>
      </c>
      <c r="JI178" s="11">
        <v>25</v>
      </c>
      <c r="JJ178" s="11">
        <v>871</v>
      </c>
      <c r="JK178" s="11">
        <v>327</v>
      </c>
      <c r="JL178" s="11">
        <v>1454</v>
      </c>
      <c r="JM178" s="11">
        <v>90</v>
      </c>
      <c r="JN178" s="11">
        <v>39290</v>
      </c>
      <c r="JO178" s="11">
        <v>0</v>
      </c>
      <c r="JP178" s="11">
        <v>609</v>
      </c>
      <c r="JQ178" s="11">
        <v>193</v>
      </c>
      <c r="JR178" s="11">
        <v>226</v>
      </c>
      <c r="JS178" s="11">
        <v>12</v>
      </c>
      <c r="JT178" s="11">
        <v>316</v>
      </c>
      <c r="JU178" s="11">
        <v>89</v>
      </c>
      <c r="JV178" s="11">
        <v>75</v>
      </c>
      <c r="JW178" s="11">
        <v>10818</v>
      </c>
      <c r="JX178" s="11">
        <v>6303</v>
      </c>
      <c r="JY178" s="11">
        <v>1235</v>
      </c>
      <c r="JZ178" s="11">
        <v>2127</v>
      </c>
      <c r="KA178" s="11">
        <v>0</v>
      </c>
      <c r="KB178" s="11">
        <v>22</v>
      </c>
      <c r="KC178" s="11">
        <v>4</v>
      </c>
      <c r="KD178" s="11">
        <v>15824</v>
      </c>
      <c r="KE178" s="11">
        <v>1854</v>
      </c>
      <c r="KF178" s="11">
        <v>10379</v>
      </c>
      <c r="KG178" s="11">
        <v>9</v>
      </c>
      <c r="KH178" s="11">
        <v>0</v>
      </c>
      <c r="KI178" s="11">
        <v>0</v>
      </c>
      <c r="KJ178" s="11">
        <v>0</v>
      </c>
      <c r="KK178" s="11">
        <v>0</v>
      </c>
      <c r="KL178" s="11">
        <v>1700</v>
      </c>
      <c r="KM178" s="11">
        <v>452</v>
      </c>
      <c r="KN178" s="11">
        <v>0</v>
      </c>
      <c r="KO178" s="11">
        <v>0</v>
      </c>
      <c r="KP178" s="11">
        <v>0</v>
      </c>
      <c r="KQ178" s="11">
        <v>0</v>
      </c>
      <c r="KR178" s="11">
        <v>0</v>
      </c>
      <c r="KS178" s="11">
        <v>0</v>
      </c>
      <c r="KT178" s="11">
        <v>0</v>
      </c>
      <c r="KU178" s="11">
        <v>40313</v>
      </c>
      <c r="KV178" s="11">
        <v>135634</v>
      </c>
      <c r="KW178" s="11">
        <v>51741</v>
      </c>
      <c r="KX178" s="11">
        <v>338</v>
      </c>
      <c r="KY178" s="11">
        <v>2699</v>
      </c>
      <c r="KZ178" s="11">
        <v>2659</v>
      </c>
      <c r="LA178" s="11">
        <v>249</v>
      </c>
      <c r="LB178" s="11">
        <v>1226</v>
      </c>
      <c r="LC178" s="11">
        <v>454</v>
      </c>
      <c r="LD178" s="11">
        <v>962</v>
      </c>
      <c r="LE178" s="11">
        <v>128</v>
      </c>
      <c r="LF178" s="11">
        <v>6128</v>
      </c>
      <c r="LG178" s="11">
        <v>796</v>
      </c>
      <c r="LH178" s="11">
        <v>67</v>
      </c>
      <c r="LI178" s="11">
        <v>2494</v>
      </c>
      <c r="LJ178" s="11">
        <v>6106</v>
      </c>
      <c r="LK178" s="11">
        <v>510</v>
      </c>
      <c r="LL178" s="11">
        <v>6332</v>
      </c>
      <c r="LM178" s="11">
        <v>509</v>
      </c>
      <c r="LN178" s="11">
        <v>215</v>
      </c>
      <c r="LO178" s="11">
        <v>66</v>
      </c>
      <c r="LP178" s="11">
        <v>1132</v>
      </c>
      <c r="LQ178" s="11">
        <v>0</v>
      </c>
      <c r="LR178" s="11">
        <v>0</v>
      </c>
      <c r="LS178" s="11">
        <v>0</v>
      </c>
      <c r="LT178" s="11">
        <v>0</v>
      </c>
      <c r="LU178" s="11">
        <v>0</v>
      </c>
      <c r="LV178" s="11">
        <v>0</v>
      </c>
      <c r="LW178" s="11">
        <v>0</v>
      </c>
      <c r="LX178" s="11">
        <v>0</v>
      </c>
      <c r="LY178" s="11">
        <v>106</v>
      </c>
      <c r="LZ178" s="11">
        <v>0</v>
      </c>
      <c r="MA178" s="11">
        <v>0</v>
      </c>
      <c r="MB178" s="11">
        <v>0</v>
      </c>
      <c r="MC178" s="11">
        <v>63</v>
      </c>
      <c r="MD178" s="11">
        <v>0</v>
      </c>
      <c r="ME178" s="11">
        <v>0</v>
      </c>
      <c r="MF178" s="11">
        <v>0</v>
      </c>
      <c r="MG178" s="11">
        <v>0</v>
      </c>
      <c r="MH178" s="11">
        <v>0</v>
      </c>
      <c r="MI178" s="11">
        <v>0</v>
      </c>
      <c r="MJ178" s="11">
        <v>0</v>
      </c>
      <c r="MK178" s="11">
        <v>0</v>
      </c>
      <c r="ML178" s="11">
        <v>0</v>
      </c>
      <c r="MM178" s="11">
        <v>0</v>
      </c>
      <c r="MN178" s="11">
        <v>0</v>
      </c>
      <c r="MO178" s="11">
        <v>0</v>
      </c>
      <c r="MP178" s="11">
        <v>0</v>
      </c>
      <c r="MQ178" s="11">
        <v>0</v>
      </c>
      <c r="MR178" s="11">
        <v>0</v>
      </c>
      <c r="MS178" s="11">
        <v>1757</v>
      </c>
      <c r="MT178" s="11">
        <v>99</v>
      </c>
      <c r="MU178" s="11">
        <v>31</v>
      </c>
      <c r="MV178" s="11">
        <v>8</v>
      </c>
      <c r="MW178" s="11">
        <v>5</v>
      </c>
      <c r="MX178" s="11">
        <v>1527</v>
      </c>
      <c r="MY178" s="11">
        <v>0</v>
      </c>
      <c r="MZ178" s="11">
        <v>0</v>
      </c>
      <c r="NA178" s="11">
        <v>0</v>
      </c>
      <c r="NB178" s="11">
        <v>7</v>
      </c>
      <c r="NC178" s="11">
        <v>44</v>
      </c>
      <c r="ND178" s="11">
        <v>0</v>
      </c>
      <c r="NE178" s="11">
        <v>0</v>
      </c>
      <c r="NF178" s="11">
        <v>0</v>
      </c>
      <c r="NG178" s="11">
        <v>703</v>
      </c>
      <c r="NH178" s="11">
        <v>85</v>
      </c>
      <c r="NI178" s="11">
        <v>170</v>
      </c>
      <c r="NJ178" s="11">
        <v>0</v>
      </c>
      <c r="NK178" s="11">
        <v>90</v>
      </c>
      <c r="NL178" s="11">
        <v>3016</v>
      </c>
      <c r="NM178" s="11">
        <v>4135</v>
      </c>
      <c r="NN178" s="11">
        <v>375</v>
      </c>
      <c r="NO178" s="11">
        <v>118</v>
      </c>
      <c r="NP178" s="11">
        <v>874</v>
      </c>
      <c r="NQ178" s="11">
        <v>886</v>
      </c>
      <c r="NR178" s="11">
        <v>24</v>
      </c>
      <c r="NS178" s="11">
        <v>53</v>
      </c>
      <c r="NT178" s="11">
        <v>108</v>
      </c>
      <c r="NU178" s="11">
        <v>112</v>
      </c>
      <c r="NV178" s="11">
        <v>0</v>
      </c>
      <c r="NW178" s="11">
        <v>0</v>
      </c>
      <c r="NX178" s="11">
        <v>448</v>
      </c>
      <c r="NY178" s="11">
        <v>13</v>
      </c>
      <c r="NZ178" s="11">
        <v>226</v>
      </c>
      <c r="OA178" s="11">
        <v>308</v>
      </c>
      <c r="OB178" s="11">
        <v>308</v>
      </c>
      <c r="OC178" s="11">
        <v>135</v>
      </c>
      <c r="OD178" s="11">
        <v>350</v>
      </c>
      <c r="OE178" s="11">
        <v>40</v>
      </c>
      <c r="OF178" s="11">
        <v>337</v>
      </c>
      <c r="OG178" s="11">
        <v>88</v>
      </c>
      <c r="OH178" s="11">
        <v>85</v>
      </c>
      <c r="OI178" s="11">
        <v>0</v>
      </c>
      <c r="OJ178" s="11">
        <v>289</v>
      </c>
      <c r="OK178" s="11">
        <v>0</v>
      </c>
      <c r="OL178" s="11">
        <v>230</v>
      </c>
      <c r="OM178" s="11">
        <v>0</v>
      </c>
      <c r="ON178" s="11">
        <v>0</v>
      </c>
      <c r="OO178" s="11">
        <v>2491</v>
      </c>
      <c r="OP178" s="11">
        <v>2458063</v>
      </c>
      <c r="OQ178" s="150">
        <v>5180</v>
      </c>
      <c r="OR178" s="11">
        <v>0</v>
      </c>
      <c r="OS178" s="11">
        <v>0</v>
      </c>
      <c r="OT178" s="11">
        <v>0</v>
      </c>
      <c r="OU178" s="11">
        <v>-136270</v>
      </c>
      <c r="OV178" s="11">
        <v>56575</v>
      </c>
      <c r="OW178" s="11">
        <v>-74515</v>
      </c>
      <c r="OX178" s="11">
        <v>2383548</v>
      </c>
      <c r="OY178" s="11">
        <v>591112</v>
      </c>
      <c r="OZ178" s="11">
        <v>1792436</v>
      </c>
      <c r="PA178" s="11">
        <v>0</v>
      </c>
      <c r="PB178" s="11">
        <v>2383548</v>
      </c>
    </row>
    <row r="179" spans="1:418" ht="15" customHeight="1">
      <c r="A179" s="8" t="s">
        <v>602</v>
      </c>
      <c r="B179" s="9" t="s">
        <v>175</v>
      </c>
      <c r="C179" s="10">
        <v>0</v>
      </c>
      <c r="D179" s="10">
        <v>0</v>
      </c>
      <c r="E179" s="10">
        <v>0</v>
      </c>
      <c r="F179" s="10">
        <v>0</v>
      </c>
      <c r="G179" s="10">
        <v>42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8</v>
      </c>
      <c r="U179" s="10">
        <v>0</v>
      </c>
      <c r="V179" s="10">
        <v>0</v>
      </c>
      <c r="W179" s="10">
        <v>23</v>
      </c>
      <c r="X179" s="10">
        <v>22000</v>
      </c>
      <c r="Y179" s="10">
        <v>0</v>
      </c>
      <c r="Z179" s="10">
        <v>0</v>
      </c>
      <c r="AA179" s="10">
        <v>26</v>
      </c>
      <c r="AB179" s="10">
        <v>0</v>
      </c>
      <c r="AC179" s="10">
        <v>0</v>
      </c>
      <c r="AD179" s="10">
        <v>106</v>
      </c>
      <c r="AE179" s="10">
        <v>430</v>
      </c>
      <c r="AF179" s="10">
        <v>35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6</v>
      </c>
      <c r="AO179" s="10">
        <v>41</v>
      </c>
      <c r="AP179" s="10">
        <v>5</v>
      </c>
      <c r="AQ179" s="10">
        <v>53</v>
      </c>
      <c r="AR179" s="10">
        <v>28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244</v>
      </c>
      <c r="AY179" s="10">
        <v>292</v>
      </c>
      <c r="AZ179" s="10">
        <v>0</v>
      </c>
      <c r="BA179" s="10">
        <v>0</v>
      </c>
      <c r="BB179" s="10">
        <v>0</v>
      </c>
      <c r="BC179" s="10">
        <v>14</v>
      </c>
      <c r="BD179" s="10">
        <v>644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3323</v>
      </c>
      <c r="BN179" s="10">
        <v>0</v>
      </c>
      <c r="BO179" s="10">
        <v>0</v>
      </c>
      <c r="BP179" s="10">
        <v>156</v>
      </c>
      <c r="BQ179" s="10">
        <v>20860</v>
      </c>
      <c r="BR179" s="10">
        <v>4826</v>
      </c>
      <c r="BS179" s="10">
        <v>199</v>
      </c>
      <c r="BT179" s="10">
        <v>8041</v>
      </c>
      <c r="BU179" s="10">
        <v>10388</v>
      </c>
      <c r="BV179" s="10">
        <v>61576</v>
      </c>
      <c r="BW179" s="10">
        <v>16266</v>
      </c>
      <c r="BX179" s="10">
        <v>8</v>
      </c>
      <c r="BY179" s="10">
        <v>3</v>
      </c>
      <c r="BZ179" s="10">
        <v>9094</v>
      </c>
      <c r="CA179" s="10">
        <v>3874</v>
      </c>
      <c r="CB179" s="10">
        <v>126396</v>
      </c>
      <c r="CC179" s="10">
        <v>118835</v>
      </c>
      <c r="CD179" s="10">
        <v>55994</v>
      </c>
      <c r="CE179" s="10">
        <v>135993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80</v>
      </c>
      <c r="CN179" s="10">
        <v>717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179</v>
      </c>
      <c r="CW179" s="10">
        <v>34</v>
      </c>
      <c r="CX179" s="10">
        <v>0</v>
      </c>
      <c r="CY179" s="10">
        <v>2246</v>
      </c>
      <c r="CZ179" s="10">
        <v>0</v>
      </c>
      <c r="DA179" s="10">
        <v>1</v>
      </c>
      <c r="DB179" s="10">
        <v>0</v>
      </c>
      <c r="DC179" s="10">
        <v>1019</v>
      </c>
      <c r="DD179" s="10">
        <v>3436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202</v>
      </c>
      <c r="DN179" s="10">
        <v>1258</v>
      </c>
      <c r="DO179" s="10">
        <v>132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7</v>
      </c>
      <c r="DV179" s="10">
        <v>0</v>
      </c>
      <c r="DW179" s="10">
        <v>0</v>
      </c>
      <c r="DX179" s="10">
        <v>36</v>
      </c>
      <c r="DY179" s="10">
        <v>42</v>
      </c>
      <c r="DZ179" s="10">
        <v>33</v>
      </c>
      <c r="EA179" s="10">
        <v>327</v>
      </c>
      <c r="EB179" s="10">
        <v>225</v>
      </c>
      <c r="EC179" s="10">
        <v>0</v>
      </c>
      <c r="ED179" s="10">
        <v>0</v>
      </c>
      <c r="EE179" s="10">
        <v>75</v>
      </c>
      <c r="EF179" s="10">
        <v>170</v>
      </c>
      <c r="EG179" s="10">
        <v>0</v>
      </c>
      <c r="EH179" s="10">
        <v>66</v>
      </c>
      <c r="EI179" s="10">
        <v>2743</v>
      </c>
      <c r="EJ179" s="10">
        <v>66</v>
      </c>
      <c r="EK179" s="10">
        <v>53</v>
      </c>
      <c r="EL179" s="10">
        <v>0</v>
      </c>
      <c r="EM179" s="10">
        <v>43</v>
      </c>
      <c r="EN179" s="10">
        <v>43</v>
      </c>
      <c r="EO179" s="10">
        <v>508</v>
      </c>
      <c r="EP179" s="10">
        <v>0</v>
      </c>
      <c r="EQ179" s="10">
        <v>0</v>
      </c>
      <c r="ER179" s="10">
        <v>0</v>
      </c>
      <c r="ES179" s="10">
        <v>2435</v>
      </c>
      <c r="ET179" s="10">
        <v>3185</v>
      </c>
      <c r="EU179" s="10">
        <v>231</v>
      </c>
      <c r="EV179" s="10">
        <v>0</v>
      </c>
      <c r="EW179" s="10">
        <v>140</v>
      </c>
      <c r="EX179" s="10">
        <v>3</v>
      </c>
      <c r="EY179" s="10">
        <v>142</v>
      </c>
      <c r="EZ179" s="10">
        <v>3339</v>
      </c>
      <c r="FA179" s="10">
        <v>330096</v>
      </c>
      <c r="FB179" s="10">
        <v>523986</v>
      </c>
      <c r="FC179" s="10">
        <v>208</v>
      </c>
      <c r="FD179" s="10">
        <v>69</v>
      </c>
      <c r="FE179" s="10">
        <v>2680</v>
      </c>
      <c r="FF179" s="10">
        <v>8507</v>
      </c>
      <c r="FG179" s="10">
        <v>909</v>
      </c>
      <c r="FH179" s="10">
        <v>5</v>
      </c>
      <c r="FI179" s="10">
        <v>1</v>
      </c>
      <c r="FJ179" s="10">
        <v>1004</v>
      </c>
      <c r="FK179" s="10">
        <v>1140</v>
      </c>
      <c r="FL179" s="10">
        <v>7101</v>
      </c>
      <c r="FM179" s="10">
        <v>157315</v>
      </c>
      <c r="FN179" s="10">
        <v>1804</v>
      </c>
      <c r="FO179" s="10">
        <v>0</v>
      </c>
      <c r="FP179" s="10">
        <v>16333</v>
      </c>
      <c r="FQ179" s="10">
        <v>0</v>
      </c>
      <c r="FR179" s="10">
        <v>820</v>
      </c>
      <c r="FS179" s="10">
        <v>542737</v>
      </c>
      <c r="FT179" s="10">
        <v>3072</v>
      </c>
      <c r="FU179" s="10">
        <v>46</v>
      </c>
      <c r="FV179" s="10">
        <v>583</v>
      </c>
      <c r="FW179" s="10">
        <v>1067</v>
      </c>
      <c r="FX179" s="10">
        <v>39</v>
      </c>
      <c r="FY179" s="10">
        <v>36</v>
      </c>
      <c r="FZ179" s="10">
        <v>87</v>
      </c>
      <c r="GA179" s="10">
        <v>327</v>
      </c>
      <c r="GB179" s="10">
        <v>306</v>
      </c>
      <c r="GC179" s="10">
        <v>334</v>
      </c>
      <c r="GD179" s="10">
        <v>651</v>
      </c>
      <c r="GE179" s="10">
        <v>4824</v>
      </c>
      <c r="GF179" s="10">
        <v>0</v>
      </c>
      <c r="GG179" s="10">
        <v>13</v>
      </c>
      <c r="GH179" s="158">
        <v>81</v>
      </c>
      <c r="GI179" s="10">
        <v>76</v>
      </c>
      <c r="GJ179" s="10">
        <v>800</v>
      </c>
      <c r="GK179" s="10">
        <v>692</v>
      </c>
      <c r="GL179" s="10">
        <v>0</v>
      </c>
      <c r="GM179" s="10">
        <v>72</v>
      </c>
      <c r="GN179" s="10">
        <v>162</v>
      </c>
      <c r="GO179" s="10">
        <v>113</v>
      </c>
      <c r="GP179" s="10">
        <v>739</v>
      </c>
      <c r="GQ179" s="10">
        <v>1347</v>
      </c>
      <c r="GR179" s="10">
        <v>39</v>
      </c>
      <c r="GS179" s="10">
        <v>1255</v>
      </c>
      <c r="GT179" s="10">
        <v>26</v>
      </c>
      <c r="GU179" s="11">
        <v>26</v>
      </c>
      <c r="GV179" s="11">
        <v>135</v>
      </c>
      <c r="GW179" s="11">
        <v>102</v>
      </c>
      <c r="GX179" s="11">
        <v>46</v>
      </c>
      <c r="GY179" s="11">
        <v>57</v>
      </c>
      <c r="GZ179" s="11">
        <v>940</v>
      </c>
      <c r="HA179" s="11">
        <v>237</v>
      </c>
      <c r="HB179" s="11">
        <v>665</v>
      </c>
      <c r="HC179" s="11">
        <v>5859</v>
      </c>
      <c r="HD179" s="11">
        <v>15139</v>
      </c>
      <c r="HE179" s="11">
        <v>1684</v>
      </c>
      <c r="HF179" s="11">
        <v>428</v>
      </c>
      <c r="HG179" s="11">
        <v>0</v>
      </c>
      <c r="HH179" s="11">
        <v>0</v>
      </c>
      <c r="HI179" s="11">
        <v>0</v>
      </c>
      <c r="HJ179" s="11">
        <v>0</v>
      </c>
      <c r="HK179" s="11">
        <v>1470</v>
      </c>
      <c r="HL179" s="11">
        <v>4790</v>
      </c>
      <c r="HM179" s="11">
        <v>8176</v>
      </c>
      <c r="HN179" s="11">
        <v>3657</v>
      </c>
      <c r="HO179" s="11">
        <v>89</v>
      </c>
      <c r="HP179" s="11">
        <v>886</v>
      </c>
      <c r="HQ179" s="11">
        <v>3531</v>
      </c>
      <c r="HR179" s="11">
        <v>4310</v>
      </c>
      <c r="HS179" s="11">
        <v>8489</v>
      </c>
      <c r="HT179" s="11">
        <v>5135</v>
      </c>
      <c r="HU179" s="11">
        <v>5297</v>
      </c>
      <c r="HV179" s="11">
        <v>16245</v>
      </c>
      <c r="HW179" s="11">
        <v>2788</v>
      </c>
      <c r="HX179" s="11">
        <v>266</v>
      </c>
      <c r="HY179" s="11">
        <v>799</v>
      </c>
      <c r="HZ179" s="11">
        <v>1729</v>
      </c>
      <c r="IA179" s="11">
        <v>12114</v>
      </c>
      <c r="IB179" s="11">
        <v>73</v>
      </c>
      <c r="IC179" s="11">
        <v>646</v>
      </c>
      <c r="ID179" s="11">
        <v>120</v>
      </c>
      <c r="IE179" s="11">
        <v>247</v>
      </c>
      <c r="IF179" s="11">
        <v>37299</v>
      </c>
      <c r="IG179" s="11">
        <v>5278</v>
      </c>
      <c r="IH179" s="11">
        <v>3420</v>
      </c>
      <c r="II179" s="11">
        <v>4424</v>
      </c>
      <c r="IJ179" s="11">
        <v>1062</v>
      </c>
      <c r="IK179" s="11">
        <v>18015</v>
      </c>
      <c r="IL179" s="11">
        <v>10693</v>
      </c>
      <c r="IM179" s="11">
        <v>65615</v>
      </c>
      <c r="IN179" s="11">
        <v>198708</v>
      </c>
      <c r="IO179" s="11">
        <v>27554</v>
      </c>
      <c r="IP179" s="11">
        <v>59997</v>
      </c>
      <c r="IQ179" s="11">
        <v>7598325</v>
      </c>
      <c r="IR179" s="11">
        <v>18514</v>
      </c>
      <c r="IS179" s="11">
        <v>97107</v>
      </c>
      <c r="IT179" s="11">
        <v>232</v>
      </c>
      <c r="IU179" s="11">
        <v>32</v>
      </c>
      <c r="IV179" s="11">
        <v>128259</v>
      </c>
      <c r="IW179" s="11">
        <v>3058</v>
      </c>
      <c r="IX179" s="11">
        <v>231</v>
      </c>
      <c r="IY179" s="11">
        <v>1247</v>
      </c>
      <c r="IZ179" s="11">
        <v>1493</v>
      </c>
      <c r="JA179" s="11">
        <v>10814</v>
      </c>
      <c r="JB179" s="11">
        <v>4490</v>
      </c>
      <c r="JC179" s="11">
        <v>25604</v>
      </c>
      <c r="JD179" s="11">
        <v>2918</v>
      </c>
      <c r="JE179" s="11">
        <v>9294</v>
      </c>
      <c r="JF179" s="11">
        <v>25306</v>
      </c>
      <c r="JG179" s="11">
        <v>29290</v>
      </c>
      <c r="JH179" s="11">
        <v>21958</v>
      </c>
      <c r="JI179" s="11">
        <v>7499</v>
      </c>
      <c r="JJ179" s="11">
        <v>7666</v>
      </c>
      <c r="JK179" s="11">
        <v>1850</v>
      </c>
      <c r="JL179" s="11">
        <v>12055</v>
      </c>
      <c r="JM179" s="11">
        <v>25112</v>
      </c>
      <c r="JN179" s="11">
        <v>86155</v>
      </c>
      <c r="JO179" s="11">
        <v>2183</v>
      </c>
      <c r="JP179" s="11">
        <v>372015</v>
      </c>
      <c r="JQ179" s="11">
        <v>98110</v>
      </c>
      <c r="JR179" s="11">
        <v>31472</v>
      </c>
      <c r="JS179" s="11">
        <v>1603</v>
      </c>
      <c r="JT179" s="11">
        <v>51</v>
      </c>
      <c r="JU179" s="11">
        <v>111868</v>
      </c>
      <c r="JV179" s="11">
        <v>54</v>
      </c>
      <c r="JW179" s="11">
        <v>82765</v>
      </c>
      <c r="JX179" s="11">
        <v>93768</v>
      </c>
      <c r="JY179" s="11">
        <v>15515</v>
      </c>
      <c r="JZ179" s="11">
        <v>11722</v>
      </c>
      <c r="KA179" s="11">
        <v>13618</v>
      </c>
      <c r="KB179" s="11">
        <v>701</v>
      </c>
      <c r="KC179" s="11">
        <v>363</v>
      </c>
      <c r="KD179" s="11">
        <v>62610</v>
      </c>
      <c r="KE179" s="11">
        <v>1019</v>
      </c>
      <c r="KF179" s="11">
        <v>39995</v>
      </c>
      <c r="KG179" s="11">
        <v>18</v>
      </c>
      <c r="KH179" s="11">
        <v>6801</v>
      </c>
      <c r="KI179" s="11">
        <v>947</v>
      </c>
      <c r="KJ179" s="11">
        <v>5374</v>
      </c>
      <c r="KK179" s="11">
        <v>8</v>
      </c>
      <c r="KL179" s="11">
        <v>6191</v>
      </c>
      <c r="KM179" s="11">
        <v>117</v>
      </c>
      <c r="KN179" s="11">
        <v>0</v>
      </c>
      <c r="KO179" s="11">
        <v>605</v>
      </c>
      <c r="KP179" s="11">
        <v>292</v>
      </c>
      <c r="KQ179" s="11">
        <v>0</v>
      </c>
      <c r="KR179" s="11">
        <v>21</v>
      </c>
      <c r="KS179" s="11">
        <v>0</v>
      </c>
      <c r="KT179" s="11">
        <v>95</v>
      </c>
      <c r="KU179" s="11">
        <v>124093</v>
      </c>
      <c r="KV179" s="11">
        <v>210783</v>
      </c>
      <c r="KW179" s="11">
        <v>89961</v>
      </c>
      <c r="KX179" s="11">
        <v>1557</v>
      </c>
      <c r="KY179" s="11">
        <v>1041</v>
      </c>
      <c r="KZ179" s="11">
        <v>483</v>
      </c>
      <c r="LA179" s="11">
        <v>254</v>
      </c>
      <c r="LB179" s="11">
        <v>119</v>
      </c>
      <c r="LC179" s="11">
        <v>322</v>
      </c>
      <c r="LD179" s="11">
        <v>563</v>
      </c>
      <c r="LE179" s="11">
        <v>139</v>
      </c>
      <c r="LF179" s="11">
        <v>8186</v>
      </c>
      <c r="LG179" s="11">
        <v>2832</v>
      </c>
      <c r="LH179" s="11">
        <v>157</v>
      </c>
      <c r="LI179" s="11">
        <v>9259</v>
      </c>
      <c r="LJ179" s="11">
        <v>15918</v>
      </c>
      <c r="LK179" s="11">
        <v>3429</v>
      </c>
      <c r="LL179" s="11">
        <v>17290</v>
      </c>
      <c r="LM179" s="11">
        <v>46301</v>
      </c>
      <c r="LN179" s="11">
        <v>8476</v>
      </c>
      <c r="LO179" s="11">
        <v>-1530</v>
      </c>
      <c r="LP179" s="11">
        <v>953</v>
      </c>
      <c r="LQ179" s="11">
        <v>49</v>
      </c>
      <c r="LR179" s="11">
        <v>9</v>
      </c>
      <c r="LS179" s="11">
        <v>703</v>
      </c>
      <c r="LT179" s="11">
        <v>2683</v>
      </c>
      <c r="LU179" s="11">
        <v>68</v>
      </c>
      <c r="LV179" s="11">
        <v>532</v>
      </c>
      <c r="LW179" s="11">
        <v>447</v>
      </c>
      <c r="LX179" s="11">
        <v>2221</v>
      </c>
      <c r="LY179" s="11">
        <v>439</v>
      </c>
      <c r="LZ179" s="11">
        <v>78</v>
      </c>
      <c r="MA179" s="11">
        <v>26</v>
      </c>
      <c r="MB179" s="11">
        <v>76</v>
      </c>
      <c r="MC179" s="11">
        <v>277</v>
      </c>
      <c r="MD179" s="11">
        <v>24</v>
      </c>
      <c r="ME179" s="11">
        <v>137</v>
      </c>
      <c r="MF179" s="11">
        <v>4316</v>
      </c>
      <c r="MG179" s="11">
        <v>694</v>
      </c>
      <c r="MH179" s="11">
        <v>575</v>
      </c>
      <c r="MI179" s="11">
        <v>136</v>
      </c>
      <c r="MJ179" s="11">
        <v>103</v>
      </c>
      <c r="MK179" s="11">
        <v>187</v>
      </c>
      <c r="ML179" s="11">
        <v>76</v>
      </c>
      <c r="MM179" s="11">
        <v>55</v>
      </c>
      <c r="MN179" s="11">
        <v>95</v>
      </c>
      <c r="MO179" s="11">
        <v>114</v>
      </c>
      <c r="MP179" s="11">
        <v>188</v>
      </c>
      <c r="MQ179" s="11">
        <v>1776</v>
      </c>
      <c r="MR179" s="11">
        <v>0</v>
      </c>
      <c r="MS179" s="11">
        <v>5869</v>
      </c>
      <c r="MT179" s="11">
        <v>198</v>
      </c>
      <c r="MU179" s="11">
        <v>5916</v>
      </c>
      <c r="MV179" s="11">
        <v>2586</v>
      </c>
      <c r="MW179" s="11">
        <v>5006</v>
      </c>
      <c r="MX179" s="11">
        <v>2777</v>
      </c>
      <c r="MY179" s="11">
        <v>270</v>
      </c>
      <c r="MZ179" s="11">
        <v>223</v>
      </c>
      <c r="NA179" s="11">
        <v>338</v>
      </c>
      <c r="NB179" s="11">
        <v>139</v>
      </c>
      <c r="NC179" s="11">
        <v>1226</v>
      </c>
      <c r="ND179" s="11">
        <v>0</v>
      </c>
      <c r="NE179" s="11">
        <v>141</v>
      </c>
      <c r="NF179" s="11">
        <v>29</v>
      </c>
      <c r="NG179" s="11">
        <v>1639</v>
      </c>
      <c r="NH179" s="11">
        <v>13</v>
      </c>
      <c r="NI179" s="11">
        <v>655</v>
      </c>
      <c r="NJ179" s="11">
        <v>1913</v>
      </c>
      <c r="NK179" s="11">
        <v>1242</v>
      </c>
      <c r="NL179" s="11">
        <v>11808</v>
      </c>
      <c r="NM179" s="11">
        <v>17571</v>
      </c>
      <c r="NN179" s="11">
        <v>831</v>
      </c>
      <c r="NO179" s="11">
        <v>2782</v>
      </c>
      <c r="NP179" s="11">
        <v>11119</v>
      </c>
      <c r="NQ179" s="11">
        <v>6747</v>
      </c>
      <c r="NR179" s="11">
        <v>50</v>
      </c>
      <c r="NS179" s="11">
        <v>401</v>
      </c>
      <c r="NT179" s="11">
        <v>453</v>
      </c>
      <c r="NU179" s="11">
        <v>969</v>
      </c>
      <c r="NV179" s="11">
        <v>45</v>
      </c>
      <c r="NW179" s="11">
        <v>66</v>
      </c>
      <c r="NX179" s="11">
        <v>532</v>
      </c>
      <c r="NY179" s="11">
        <v>34</v>
      </c>
      <c r="NZ179" s="11">
        <v>640</v>
      </c>
      <c r="OA179" s="11">
        <v>1106</v>
      </c>
      <c r="OB179" s="11">
        <v>1634</v>
      </c>
      <c r="OC179" s="11">
        <v>674</v>
      </c>
      <c r="OD179" s="11">
        <v>409</v>
      </c>
      <c r="OE179" s="11">
        <v>161</v>
      </c>
      <c r="OF179" s="11">
        <v>1242</v>
      </c>
      <c r="OG179" s="11">
        <v>71860</v>
      </c>
      <c r="OH179" s="11">
        <v>879</v>
      </c>
      <c r="OI179" s="11">
        <v>0</v>
      </c>
      <c r="OJ179" s="11">
        <v>19252</v>
      </c>
      <c r="OK179" s="11">
        <v>0</v>
      </c>
      <c r="OL179" s="11">
        <v>529</v>
      </c>
      <c r="OM179" s="11">
        <v>77351</v>
      </c>
      <c r="ON179" s="11">
        <v>38340</v>
      </c>
      <c r="OO179" s="11">
        <v>24305</v>
      </c>
      <c r="OP179" s="11">
        <v>12729837</v>
      </c>
      <c r="OQ179" s="150">
        <v>-271217</v>
      </c>
      <c r="OR179" s="11">
        <v>0</v>
      </c>
      <c r="OS179" s="11">
        <v>0</v>
      </c>
      <c r="OT179" s="11">
        <v>0</v>
      </c>
      <c r="OU179" s="11">
        <v>-561245</v>
      </c>
      <c r="OV179" s="11">
        <v>590555</v>
      </c>
      <c r="OW179" s="11">
        <v>-241907</v>
      </c>
      <c r="OX179" s="11">
        <v>12487930</v>
      </c>
      <c r="OY179" s="11">
        <v>11533310</v>
      </c>
      <c r="OZ179" s="11">
        <v>954620</v>
      </c>
      <c r="PA179" s="11">
        <v>0</v>
      </c>
      <c r="PB179" s="11">
        <v>12487930</v>
      </c>
    </row>
    <row r="180" spans="1:418" ht="15" customHeight="1">
      <c r="A180" s="8" t="s">
        <v>603</v>
      </c>
      <c r="B180" s="9" t="s">
        <v>176</v>
      </c>
      <c r="C180" s="10">
        <v>0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601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248</v>
      </c>
      <c r="CX180" s="10">
        <v>0</v>
      </c>
      <c r="CY180" s="10">
        <v>6101</v>
      </c>
      <c r="CZ180" s="10">
        <v>259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0</v>
      </c>
      <c r="EP180" s="10">
        <v>0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2021</v>
      </c>
      <c r="FC180" s="10">
        <v>0</v>
      </c>
      <c r="FD180" s="10">
        <v>0</v>
      </c>
      <c r="FE180" s="10">
        <v>0</v>
      </c>
      <c r="FF180" s="10">
        <v>0</v>
      </c>
      <c r="FG180" s="10">
        <v>0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3796</v>
      </c>
      <c r="FT180" s="10">
        <v>861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0</v>
      </c>
      <c r="GH180" s="158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0</v>
      </c>
      <c r="GS180" s="10">
        <v>0</v>
      </c>
      <c r="GT180" s="10">
        <v>0</v>
      </c>
      <c r="GU180" s="11">
        <v>0</v>
      </c>
      <c r="GV180" s="11">
        <v>0</v>
      </c>
      <c r="GW180" s="11">
        <v>0</v>
      </c>
      <c r="GX180" s="11">
        <v>0</v>
      </c>
      <c r="GY180" s="11">
        <v>0</v>
      </c>
      <c r="GZ180" s="11">
        <v>0</v>
      </c>
      <c r="HA180" s="11">
        <v>0</v>
      </c>
      <c r="HB180" s="11">
        <v>0</v>
      </c>
      <c r="HC180" s="11">
        <v>0</v>
      </c>
      <c r="HD180" s="11">
        <v>0</v>
      </c>
      <c r="HE180" s="11">
        <v>0</v>
      </c>
      <c r="HF180" s="11">
        <v>0</v>
      </c>
      <c r="HG180" s="11">
        <v>0</v>
      </c>
      <c r="HH180" s="11">
        <v>0</v>
      </c>
      <c r="HI180" s="11">
        <v>0</v>
      </c>
      <c r="HJ180" s="11">
        <v>0</v>
      </c>
      <c r="HK180" s="11">
        <v>0</v>
      </c>
      <c r="HL180" s="11">
        <v>1096</v>
      </c>
      <c r="HM180" s="11">
        <v>201</v>
      </c>
      <c r="HN180" s="11">
        <v>0</v>
      </c>
      <c r="HO180" s="11">
        <v>0</v>
      </c>
      <c r="HP180" s="11">
        <v>0</v>
      </c>
      <c r="HQ180" s="11">
        <v>0</v>
      </c>
      <c r="HR180" s="11">
        <v>0</v>
      </c>
      <c r="HS180" s="11">
        <v>0</v>
      </c>
      <c r="HT180" s="11">
        <v>140</v>
      </c>
      <c r="HU180" s="11">
        <v>0</v>
      </c>
      <c r="HV180" s="11">
        <v>0</v>
      </c>
      <c r="HW180" s="11">
        <v>0</v>
      </c>
      <c r="HX180" s="11">
        <v>0</v>
      </c>
      <c r="HY180" s="11">
        <v>0</v>
      </c>
      <c r="HZ180" s="11">
        <v>0</v>
      </c>
      <c r="IA180" s="11">
        <v>0</v>
      </c>
      <c r="IB180" s="11">
        <v>0</v>
      </c>
      <c r="IC180" s="11">
        <v>0</v>
      </c>
      <c r="ID180" s="11">
        <v>0</v>
      </c>
      <c r="IE180" s="11">
        <v>0</v>
      </c>
      <c r="IF180" s="11">
        <v>0</v>
      </c>
      <c r="IG180" s="11">
        <v>0</v>
      </c>
      <c r="IH180" s="11">
        <v>0</v>
      </c>
      <c r="II180" s="11">
        <v>0</v>
      </c>
      <c r="IJ180" s="11">
        <v>0</v>
      </c>
      <c r="IK180" s="11">
        <v>0</v>
      </c>
      <c r="IL180" s="11">
        <v>0</v>
      </c>
      <c r="IM180" s="11">
        <v>0</v>
      </c>
      <c r="IN180" s="11">
        <v>777</v>
      </c>
      <c r="IO180" s="11">
        <v>0</v>
      </c>
      <c r="IP180" s="11">
        <v>0</v>
      </c>
      <c r="IQ180" s="11">
        <v>0</v>
      </c>
      <c r="IR180" s="11">
        <v>0</v>
      </c>
      <c r="IS180" s="11">
        <v>0</v>
      </c>
      <c r="IT180" s="11">
        <v>0</v>
      </c>
      <c r="IU180" s="11">
        <v>0</v>
      </c>
      <c r="IV180" s="11">
        <v>0</v>
      </c>
      <c r="IW180" s="11">
        <v>0</v>
      </c>
      <c r="IX180" s="11">
        <v>0</v>
      </c>
      <c r="IY180" s="11">
        <v>0</v>
      </c>
      <c r="IZ180" s="11">
        <v>0</v>
      </c>
      <c r="JA180" s="11">
        <v>0</v>
      </c>
      <c r="JB180" s="11">
        <v>0</v>
      </c>
      <c r="JC180" s="11">
        <v>0</v>
      </c>
      <c r="JD180" s="11">
        <v>0</v>
      </c>
      <c r="JE180" s="11">
        <v>0</v>
      </c>
      <c r="JF180" s="11">
        <v>0</v>
      </c>
      <c r="JG180" s="11">
        <v>0</v>
      </c>
      <c r="JH180" s="11">
        <v>2038</v>
      </c>
      <c r="JI180" s="11">
        <v>2303</v>
      </c>
      <c r="JJ180" s="11">
        <v>0</v>
      </c>
      <c r="JK180" s="11">
        <v>0</v>
      </c>
      <c r="JL180" s="11">
        <v>0</v>
      </c>
      <c r="JM180" s="11">
        <v>0</v>
      </c>
      <c r="JN180" s="11">
        <v>58</v>
      </c>
      <c r="JO180" s="11">
        <v>70</v>
      </c>
      <c r="JP180" s="11">
        <v>0</v>
      </c>
      <c r="JQ180" s="11">
        <v>0</v>
      </c>
      <c r="JR180" s="11">
        <v>0</v>
      </c>
      <c r="JS180" s="11">
        <v>0</v>
      </c>
      <c r="JT180" s="11">
        <v>0</v>
      </c>
      <c r="JU180" s="11">
        <v>0</v>
      </c>
      <c r="JV180" s="11">
        <v>0</v>
      </c>
      <c r="JW180" s="11">
        <v>0</v>
      </c>
      <c r="JX180" s="11">
        <v>0</v>
      </c>
      <c r="JY180" s="11">
        <v>0</v>
      </c>
      <c r="JZ180" s="11">
        <v>0</v>
      </c>
      <c r="KA180" s="11">
        <v>0</v>
      </c>
      <c r="KB180" s="11">
        <v>0</v>
      </c>
      <c r="KC180" s="11">
        <v>0</v>
      </c>
      <c r="KD180" s="11">
        <v>1967</v>
      </c>
      <c r="KE180" s="11">
        <v>23</v>
      </c>
      <c r="KF180" s="11">
        <v>0</v>
      </c>
      <c r="KG180" s="11">
        <v>0</v>
      </c>
      <c r="KH180" s="11">
        <v>0</v>
      </c>
      <c r="KI180" s="11">
        <v>25</v>
      </c>
      <c r="KJ180" s="11">
        <v>1558</v>
      </c>
      <c r="KK180" s="11">
        <v>93</v>
      </c>
      <c r="KL180" s="11">
        <v>50920</v>
      </c>
      <c r="KM180" s="11">
        <v>925</v>
      </c>
      <c r="KN180" s="11">
        <v>0</v>
      </c>
      <c r="KO180" s="11">
        <v>0</v>
      </c>
      <c r="KP180" s="11">
        <v>0</v>
      </c>
      <c r="KQ180" s="11">
        <v>0</v>
      </c>
      <c r="KR180" s="11">
        <v>0</v>
      </c>
      <c r="KS180" s="11">
        <v>0</v>
      </c>
      <c r="KT180" s="11">
        <v>0</v>
      </c>
      <c r="KU180" s="11">
        <v>734</v>
      </c>
      <c r="KV180" s="11">
        <v>940</v>
      </c>
      <c r="KW180" s="11">
        <v>358</v>
      </c>
      <c r="KX180" s="11">
        <v>0</v>
      </c>
      <c r="KY180" s="11">
        <v>0</v>
      </c>
      <c r="KZ180" s="11">
        <v>0</v>
      </c>
      <c r="LA180" s="11">
        <v>0</v>
      </c>
      <c r="LB180" s="11">
        <v>0</v>
      </c>
      <c r="LC180" s="11">
        <v>0</v>
      </c>
      <c r="LD180" s="11">
        <v>0</v>
      </c>
      <c r="LE180" s="11">
        <v>0</v>
      </c>
      <c r="LF180" s="11">
        <v>0</v>
      </c>
      <c r="LG180" s="11">
        <v>0</v>
      </c>
      <c r="LH180" s="11">
        <v>0</v>
      </c>
      <c r="LI180" s="11">
        <v>0</v>
      </c>
      <c r="LJ180" s="11">
        <v>0</v>
      </c>
      <c r="LK180" s="11">
        <v>671</v>
      </c>
      <c r="LL180" s="11">
        <v>2258</v>
      </c>
      <c r="LM180" s="11">
        <v>12950</v>
      </c>
      <c r="LN180" s="11">
        <v>5866</v>
      </c>
      <c r="LO180" s="11">
        <v>2147</v>
      </c>
      <c r="LP180" s="11">
        <v>3092</v>
      </c>
      <c r="LQ180" s="11">
        <v>0</v>
      </c>
      <c r="LR180" s="11">
        <v>0</v>
      </c>
      <c r="LS180" s="11">
        <v>0</v>
      </c>
      <c r="LT180" s="11">
        <v>0</v>
      </c>
      <c r="LU180" s="11">
        <v>0</v>
      </c>
      <c r="LV180" s="11">
        <v>0</v>
      </c>
      <c r="LW180" s="11">
        <v>0</v>
      </c>
      <c r="LX180" s="11">
        <v>0</v>
      </c>
      <c r="LY180" s="11">
        <v>0</v>
      </c>
      <c r="LZ180" s="11">
        <v>0</v>
      </c>
      <c r="MA180" s="11">
        <v>0</v>
      </c>
      <c r="MB180" s="11">
        <v>0</v>
      </c>
      <c r="MC180" s="11">
        <v>0</v>
      </c>
      <c r="MD180" s="11">
        <v>0</v>
      </c>
      <c r="ME180" s="11">
        <v>0</v>
      </c>
      <c r="MF180" s="11">
        <v>0</v>
      </c>
      <c r="MG180" s="11">
        <v>0</v>
      </c>
      <c r="MH180" s="11">
        <v>0</v>
      </c>
      <c r="MI180" s="11">
        <v>0</v>
      </c>
      <c r="MJ180" s="11">
        <v>25</v>
      </c>
      <c r="MK180" s="11">
        <v>42</v>
      </c>
      <c r="ML180" s="11">
        <v>0</v>
      </c>
      <c r="MM180" s="11">
        <v>0</v>
      </c>
      <c r="MN180" s="11">
        <v>0</v>
      </c>
      <c r="MO180" s="11">
        <v>0</v>
      </c>
      <c r="MP180" s="11">
        <v>0</v>
      </c>
      <c r="MQ180" s="11">
        <v>0</v>
      </c>
      <c r="MR180" s="11">
        <v>0</v>
      </c>
      <c r="MS180" s="11">
        <v>0</v>
      </c>
      <c r="MT180" s="11">
        <v>0</v>
      </c>
      <c r="MU180" s="11">
        <v>171</v>
      </c>
      <c r="MV180" s="11">
        <v>0</v>
      </c>
      <c r="MW180" s="11">
        <v>0</v>
      </c>
      <c r="MX180" s="11">
        <v>856</v>
      </c>
      <c r="MY180" s="11">
        <v>0</v>
      </c>
      <c r="MZ180" s="11">
        <v>0</v>
      </c>
      <c r="NA180" s="11">
        <v>0</v>
      </c>
      <c r="NB180" s="11">
        <v>0</v>
      </c>
      <c r="NC180" s="11">
        <v>0</v>
      </c>
      <c r="ND180" s="11">
        <v>0</v>
      </c>
      <c r="NE180" s="11">
        <v>0</v>
      </c>
      <c r="NF180" s="11">
        <v>0</v>
      </c>
      <c r="NG180" s="11">
        <v>0</v>
      </c>
      <c r="NH180" s="11">
        <v>0</v>
      </c>
      <c r="NI180" s="11">
        <v>0</v>
      </c>
      <c r="NJ180" s="11">
        <v>0</v>
      </c>
      <c r="NK180" s="11">
        <v>0</v>
      </c>
      <c r="NL180" s="11">
        <v>0</v>
      </c>
      <c r="NM180" s="11">
        <v>0</v>
      </c>
      <c r="NN180" s="11">
        <v>0</v>
      </c>
      <c r="NO180" s="11">
        <v>0</v>
      </c>
      <c r="NP180" s="11">
        <v>0</v>
      </c>
      <c r="NQ180" s="11">
        <v>0</v>
      </c>
      <c r="NR180" s="11">
        <v>0</v>
      </c>
      <c r="NS180" s="11">
        <v>0</v>
      </c>
      <c r="NT180" s="11">
        <v>0</v>
      </c>
      <c r="NU180" s="11">
        <v>0</v>
      </c>
      <c r="NV180" s="11">
        <v>0</v>
      </c>
      <c r="NW180" s="11">
        <v>0</v>
      </c>
      <c r="NX180" s="11">
        <v>0</v>
      </c>
      <c r="NY180" s="11">
        <v>0</v>
      </c>
      <c r="NZ180" s="11">
        <v>114</v>
      </c>
      <c r="OA180" s="11">
        <v>0</v>
      </c>
      <c r="OB180" s="11">
        <v>0</v>
      </c>
      <c r="OC180" s="11">
        <v>0</v>
      </c>
      <c r="OD180" s="11">
        <v>0</v>
      </c>
      <c r="OE180" s="11">
        <v>0</v>
      </c>
      <c r="OF180" s="11">
        <v>0</v>
      </c>
      <c r="OG180" s="11">
        <v>0</v>
      </c>
      <c r="OH180" s="11">
        <v>0</v>
      </c>
      <c r="OI180" s="11">
        <v>0</v>
      </c>
      <c r="OJ180" s="11">
        <v>0</v>
      </c>
      <c r="OK180" s="11">
        <v>0</v>
      </c>
      <c r="OL180" s="11">
        <v>0</v>
      </c>
      <c r="OM180" s="11">
        <v>0</v>
      </c>
      <c r="ON180" s="11">
        <v>27683</v>
      </c>
      <c r="OO180" s="11">
        <v>518</v>
      </c>
      <c r="OP180" s="11">
        <v>134506</v>
      </c>
      <c r="OQ180" s="150">
        <v>128253</v>
      </c>
      <c r="OR180" s="11">
        <v>0</v>
      </c>
      <c r="OS180" s="11">
        <v>0</v>
      </c>
      <c r="OT180" s="11">
        <v>0</v>
      </c>
      <c r="OU180" s="11">
        <v>24299</v>
      </c>
      <c r="OV180" s="11">
        <v>81110</v>
      </c>
      <c r="OW180" s="11">
        <v>233662</v>
      </c>
      <c r="OX180" s="11">
        <v>368168</v>
      </c>
      <c r="OY180" s="11">
        <v>168628</v>
      </c>
      <c r="OZ180" s="11">
        <v>199540</v>
      </c>
      <c r="PA180" s="11">
        <v>0</v>
      </c>
      <c r="PB180" s="11">
        <v>368168</v>
      </c>
    </row>
    <row r="181" spans="1:418" ht="15" customHeight="1">
      <c r="A181" s="8" t="s">
        <v>604</v>
      </c>
      <c r="B181" s="9" t="s">
        <v>177</v>
      </c>
      <c r="C181" s="10">
        <v>11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88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11</v>
      </c>
      <c r="AD181" s="10">
        <v>0</v>
      </c>
      <c r="AE181" s="10">
        <v>86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22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2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2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173</v>
      </c>
      <c r="CN181" s="10">
        <v>0</v>
      </c>
      <c r="CO181" s="10">
        <v>0</v>
      </c>
      <c r="CP181" s="10">
        <v>1</v>
      </c>
      <c r="CQ181" s="10">
        <v>2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224</v>
      </c>
      <c r="DE181" s="10">
        <v>5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266</v>
      </c>
      <c r="DS181" s="10">
        <v>49</v>
      </c>
      <c r="DT181" s="10">
        <v>0</v>
      </c>
      <c r="DU181" s="10">
        <v>85</v>
      </c>
      <c r="DV181" s="10">
        <v>0</v>
      </c>
      <c r="DW181" s="10">
        <v>0</v>
      </c>
      <c r="DX181" s="10">
        <v>0</v>
      </c>
      <c r="DY181" s="10">
        <v>84</v>
      </c>
      <c r="DZ181" s="10">
        <v>199</v>
      </c>
      <c r="EA181" s="10">
        <v>0</v>
      </c>
      <c r="EB181" s="10">
        <v>0</v>
      </c>
      <c r="EC181" s="10">
        <v>0</v>
      </c>
      <c r="ED181" s="10">
        <v>0</v>
      </c>
      <c r="EE181" s="10">
        <v>271</v>
      </c>
      <c r="EF181" s="10">
        <v>151</v>
      </c>
      <c r="EG181" s="10">
        <v>59</v>
      </c>
      <c r="EH181" s="10">
        <v>69</v>
      </c>
      <c r="EI181" s="10">
        <v>552</v>
      </c>
      <c r="EJ181" s="10">
        <v>639</v>
      </c>
      <c r="EK181" s="10">
        <v>168</v>
      </c>
      <c r="EL181" s="10">
        <v>0</v>
      </c>
      <c r="EM181" s="10">
        <v>0</v>
      </c>
      <c r="EN181" s="10">
        <v>60</v>
      </c>
      <c r="EO181" s="10">
        <v>208</v>
      </c>
      <c r="EP181" s="10">
        <v>0</v>
      </c>
      <c r="EQ181" s="10">
        <v>710</v>
      </c>
      <c r="ER181" s="10">
        <v>153</v>
      </c>
      <c r="ES181" s="10">
        <v>271</v>
      </c>
      <c r="ET181" s="10">
        <v>762</v>
      </c>
      <c r="EU181" s="10">
        <v>0</v>
      </c>
      <c r="EV181" s="10">
        <v>0</v>
      </c>
      <c r="EW181" s="10">
        <v>832</v>
      </c>
      <c r="EX181" s="10">
        <v>3</v>
      </c>
      <c r="EY181" s="10">
        <v>260</v>
      </c>
      <c r="EZ181" s="10">
        <v>50</v>
      </c>
      <c r="FA181" s="10">
        <v>900</v>
      </c>
      <c r="FB181" s="10">
        <v>41</v>
      </c>
      <c r="FC181" s="10">
        <v>230</v>
      </c>
      <c r="FD181" s="10">
        <v>232</v>
      </c>
      <c r="FE181" s="10">
        <v>98</v>
      </c>
      <c r="FF181" s="10">
        <v>0</v>
      </c>
      <c r="FG181" s="10">
        <v>72</v>
      </c>
      <c r="FH181" s="10">
        <v>165</v>
      </c>
      <c r="FI181" s="10">
        <v>4</v>
      </c>
      <c r="FJ181" s="10">
        <v>0</v>
      </c>
      <c r="FK181" s="10">
        <v>10685</v>
      </c>
      <c r="FL181" s="10">
        <v>654</v>
      </c>
      <c r="FM181" s="10">
        <v>1253</v>
      </c>
      <c r="FN181" s="10">
        <v>0</v>
      </c>
      <c r="FO181" s="10">
        <v>0</v>
      </c>
      <c r="FP181" s="10">
        <v>551</v>
      </c>
      <c r="FQ181" s="10">
        <v>0</v>
      </c>
      <c r="FR181" s="10">
        <v>0</v>
      </c>
      <c r="FS181" s="10">
        <v>1560</v>
      </c>
      <c r="FT181" s="10">
        <v>0</v>
      </c>
      <c r="FU181" s="10">
        <v>691</v>
      </c>
      <c r="FV181" s="10">
        <v>0</v>
      </c>
      <c r="FW181" s="10">
        <v>1604</v>
      </c>
      <c r="FX181" s="10">
        <v>135</v>
      </c>
      <c r="FY181" s="10">
        <v>18</v>
      </c>
      <c r="FZ181" s="10">
        <v>48</v>
      </c>
      <c r="GA181" s="10">
        <v>0</v>
      </c>
      <c r="GB181" s="10">
        <v>0</v>
      </c>
      <c r="GC181" s="10">
        <v>47</v>
      </c>
      <c r="GD181" s="10">
        <v>2</v>
      </c>
      <c r="GE181" s="10">
        <v>0</v>
      </c>
      <c r="GF181" s="10">
        <v>0</v>
      </c>
      <c r="GG181" s="10">
        <v>0</v>
      </c>
      <c r="GH181" s="158">
        <v>0</v>
      </c>
      <c r="GI181" s="10">
        <v>0</v>
      </c>
      <c r="GJ181" s="10">
        <v>0</v>
      </c>
      <c r="GK181" s="10">
        <v>513</v>
      </c>
      <c r="GL181" s="10">
        <v>0</v>
      </c>
      <c r="GM181" s="10">
        <v>6</v>
      </c>
      <c r="GN181" s="10">
        <v>0</v>
      </c>
      <c r="GO181" s="10">
        <v>0</v>
      </c>
      <c r="GP181" s="10">
        <v>0</v>
      </c>
      <c r="GQ181" s="10">
        <v>1878</v>
      </c>
      <c r="GR181" s="10">
        <v>0</v>
      </c>
      <c r="GS181" s="10">
        <v>0</v>
      </c>
      <c r="GT181" s="10">
        <v>0</v>
      </c>
      <c r="GU181" s="11">
        <v>0</v>
      </c>
      <c r="GV181" s="11">
        <v>0</v>
      </c>
      <c r="GW181" s="11">
        <v>0</v>
      </c>
      <c r="GX181" s="11">
        <v>0</v>
      </c>
      <c r="GY181" s="11">
        <v>0</v>
      </c>
      <c r="GZ181" s="11">
        <v>167</v>
      </c>
      <c r="HA181" s="11">
        <v>251</v>
      </c>
      <c r="HB181" s="11">
        <v>27</v>
      </c>
      <c r="HC181" s="11">
        <v>0</v>
      </c>
      <c r="HD181" s="11">
        <v>0</v>
      </c>
      <c r="HE181" s="11">
        <v>0</v>
      </c>
      <c r="HF181" s="11">
        <v>0</v>
      </c>
      <c r="HG181" s="11">
        <v>0</v>
      </c>
      <c r="HH181" s="11">
        <v>139</v>
      </c>
      <c r="HI181" s="11">
        <v>224</v>
      </c>
      <c r="HJ181" s="11">
        <v>0</v>
      </c>
      <c r="HK181" s="11">
        <v>149</v>
      </c>
      <c r="HL181" s="11">
        <v>2611</v>
      </c>
      <c r="HM181" s="11">
        <v>1305</v>
      </c>
      <c r="HN181" s="11">
        <v>11757</v>
      </c>
      <c r="HO181" s="11">
        <v>1344</v>
      </c>
      <c r="HP181" s="11">
        <v>215</v>
      </c>
      <c r="HQ181" s="11">
        <v>176</v>
      </c>
      <c r="HR181" s="11">
        <v>239</v>
      </c>
      <c r="HS181" s="11">
        <v>110</v>
      </c>
      <c r="HT181" s="11">
        <v>1444</v>
      </c>
      <c r="HU181" s="11">
        <v>928</v>
      </c>
      <c r="HV181" s="11">
        <v>716</v>
      </c>
      <c r="HW181" s="11">
        <v>1134</v>
      </c>
      <c r="HX181" s="11">
        <v>1114</v>
      </c>
      <c r="HY181" s="11">
        <v>621</v>
      </c>
      <c r="HZ181" s="11">
        <v>0</v>
      </c>
      <c r="IA181" s="11">
        <v>0</v>
      </c>
      <c r="IB181" s="11">
        <v>0</v>
      </c>
      <c r="IC181" s="11">
        <v>269</v>
      </c>
      <c r="ID181" s="11">
        <v>0</v>
      </c>
      <c r="IE181" s="11">
        <v>197</v>
      </c>
      <c r="IF181" s="11">
        <v>1354</v>
      </c>
      <c r="IG181" s="11">
        <v>1010</v>
      </c>
      <c r="IH181" s="11">
        <v>2191</v>
      </c>
      <c r="II181" s="11">
        <v>14063</v>
      </c>
      <c r="IJ181" s="11">
        <v>2112</v>
      </c>
      <c r="IK181" s="11">
        <v>10089</v>
      </c>
      <c r="IL181" s="11">
        <v>1032</v>
      </c>
      <c r="IM181" s="11">
        <v>417</v>
      </c>
      <c r="IN181" s="11">
        <v>1936</v>
      </c>
      <c r="IO181" s="11">
        <v>1901</v>
      </c>
      <c r="IP181" s="11">
        <v>55</v>
      </c>
      <c r="IQ181" s="11">
        <v>4854</v>
      </c>
      <c r="IR181" s="11">
        <v>3622</v>
      </c>
      <c r="IS181" s="11">
        <v>11530</v>
      </c>
      <c r="IT181" s="11">
        <v>5271</v>
      </c>
      <c r="IU181" s="11">
        <v>819</v>
      </c>
      <c r="IV181" s="11">
        <v>3790</v>
      </c>
      <c r="IW181" s="11">
        <v>9042</v>
      </c>
      <c r="IX181" s="11">
        <v>1739</v>
      </c>
      <c r="IY181" s="11">
        <v>101</v>
      </c>
      <c r="IZ181" s="11">
        <v>360</v>
      </c>
      <c r="JA181" s="11">
        <v>1283</v>
      </c>
      <c r="JB181" s="11">
        <v>7421</v>
      </c>
      <c r="JC181" s="11">
        <v>1239</v>
      </c>
      <c r="JD181" s="11">
        <v>1509</v>
      </c>
      <c r="JE181" s="11">
        <v>594</v>
      </c>
      <c r="JF181" s="11">
        <v>651</v>
      </c>
      <c r="JG181" s="11">
        <v>261</v>
      </c>
      <c r="JH181" s="11">
        <v>9306</v>
      </c>
      <c r="JI181" s="11">
        <v>686</v>
      </c>
      <c r="JJ181" s="11">
        <v>163</v>
      </c>
      <c r="JK181" s="11">
        <v>2485</v>
      </c>
      <c r="JL181" s="11">
        <v>6928</v>
      </c>
      <c r="JM181" s="11">
        <v>0</v>
      </c>
      <c r="JN181" s="11">
        <v>0</v>
      </c>
      <c r="JO181" s="11">
        <v>8</v>
      </c>
      <c r="JP181" s="11">
        <v>0</v>
      </c>
      <c r="JQ181" s="11">
        <v>0</v>
      </c>
      <c r="JR181" s="11">
        <v>0</v>
      </c>
      <c r="JS181" s="11">
        <v>0</v>
      </c>
      <c r="JT181" s="11">
        <v>0</v>
      </c>
      <c r="JU181" s="11">
        <v>30058</v>
      </c>
      <c r="JV181" s="11">
        <v>0</v>
      </c>
      <c r="JW181" s="11">
        <v>431</v>
      </c>
      <c r="JX181" s="11">
        <v>355</v>
      </c>
      <c r="JY181" s="11">
        <v>117</v>
      </c>
      <c r="JZ181" s="11">
        <v>1214</v>
      </c>
      <c r="KA181" s="11">
        <v>27</v>
      </c>
      <c r="KB181" s="11">
        <v>534</v>
      </c>
      <c r="KC181" s="11">
        <v>0</v>
      </c>
      <c r="KD181" s="11">
        <v>0</v>
      </c>
      <c r="KE181" s="11">
        <v>0</v>
      </c>
      <c r="KF181" s="11">
        <v>0</v>
      </c>
      <c r="KG181" s="11">
        <v>0</v>
      </c>
      <c r="KH181" s="11">
        <v>49</v>
      </c>
      <c r="KI181" s="11">
        <v>0</v>
      </c>
      <c r="KJ181" s="11">
        <v>15</v>
      </c>
      <c r="KK181" s="11">
        <v>0</v>
      </c>
      <c r="KL181" s="11">
        <v>1722</v>
      </c>
      <c r="KM181" s="11">
        <v>345</v>
      </c>
      <c r="KN181" s="11">
        <v>229</v>
      </c>
      <c r="KO181" s="11">
        <v>4026</v>
      </c>
      <c r="KP181" s="11">
        <v>6219</v>
      </c>
      <c r="KQ181" s="11">
        <v>1</v>
      </c>
      <c r="KR181" s="11">
        <v>0</v>
      </c>
      <c r="KS181" s="11">
        <v>13</v>
      </c>
      <c r="KT181" s="11">
        <v>163</v>
      </c>
      <c r="KU181" s="11">
        <v>9681</v>
      </c>
      <c r="KV181" s="11">
        <v>12523</v>
      </c>
      <c r="KW181" s="11">
        <v>7062</v>
      </c>
      <c r="KX181" s="11">
        <v>147</v>
      </c>
      <c r="KY181" s="11">
        <v>859</v>
      </c>
      <c r="KZ181" s="11">
        <v>192</v>
      </c>
      <c r="LA181" s="11">
        <v>77</v>
      </c>
      <c r="LB181" s="11">
        <v>38</v>
      </c>
      <c r="LC181" s="11">
        <v>4</v>
      </c>
      <c r="LD181" s="11">
        <v>214</v>
      </c>
      <c r="LE181" s="11">
        <v>25</v>
      </c>
      <c r="LF181" s="11">
        <v>1407</v>
      </c>
      <c r="LG181" s="11">
        <v>22869</v>
      </c>
      <c r="LH181" s="11">
        <v>7676</v>
      </c>
      <c r="LI181" s="11">
        <v>1295</v>
      </c>
      <c r="LJ181" s="11">
        <v>3345</v>
      </c>
      <c r="LK181" s="11">
        <v>398</v>
      </c>
      <c r="LL181" s="11">
        <v>780</v>
      </c>
      <c r="LM181" s="11">
        <v>901</v>
      </c>
      <c r="LN181" s="11">
        <v>603</v>
      </c>
      <c r="LO181" s="11">
        <v>72</v>
      </c>
      <c r="LP181" s="11">
        <v>880</v>
      </c>
      <c r="LQ181" s="11">
        <v>1286</v>
      </c>
      <c r="LR181" s="11">
        <v>0</v>
      </c>
      <c r="LS181" s="11">
        <v>10</v>
      </c>
      <c r="LT181" s="11">
        <v>0</v>
      </c>
      <c r="LU181" s="11">
        <v>0</v>
      </c>
      <c r="LV181" s="11">
        <v>9</v>
      </c>
      <c r="LW181" s="11">
        <v>1</v>
      </c>
      <c r="LX181" s="11">
        <v>0</v>
      </c>
      <c r="LY181" s="11">
        <v>20</v>
      </c>
      <c r="LZ181" s="11">
        <v>0</v>
      </c>
      <c r="MA181" s="11">
        <v>0</v>
      </c>
      <c r="MB181" s="11">
        <v>0</v>
      </c>
      <c r="MC181" s="11">
        <v>21</v>
      </c>
      <c r="MD181" s="11">
        <v>0</v>
      </c>
      <c r="ME181" s="11">
        <v>0</v>
      </c>
      <c r="MF181" s="11">
        <v>0</v>
      </c>
      <c r="MG181" s="11">
        <v>0</v>
      </c>
      <c r="MH181" s="11">
        <v>0</v>
      </c>
      <c r="MI181" s="11">
        <v>0</v>
      </c>
      <c r="MJ181" s="11">
        <v>0</v>
      </c>
      <c r="MK181" s="11">
        <v>0</v>
      </c>
      <c r="ML181" s="11">
        <v>11</v>
      </c>
      <c r="MM181" s="11">
        <v>12</v>
      </c>
      <c r="MN181" s="11">
        <v>11</v>
      </c>
      <c r="MO181" s="11">
        <v>0</v>
      </c>
      <c r="MP181" s="11">
        <v>0</v>
      </c>
      <c r="MQ181" s="11">
        <v>0</v>
      </c>
      <c r="MR181" s="11">
        <v>0</v>
      </c>
      <c r="MS181" s="11">
        <v>64</v>
      </c>
      <c r="MT181" s="11">
        <v>0</v>
      </c>
      <c r="MU181" s="11">
        <v>1735</v>
      </c>
      <c r="MV181" s="11">
        <v>710</v>
      </c>
      <c r="MW181" s="11">
        <v>561</v>
      </c>
      <c r="MX181" s="11">
        <v>4307</v>
      </c>
      <c r="MY181" s="11">
        <v>0</v>
      </c>
      <c r="MZ181" s="11">
        <v>0</v>
      </c>
      <c r="NA181" s="11">
        <v>0</v>
      </c>
      <c r="NB181" s="11">
        <v>0</v>
      </c>
      <c r="NC181" s="11">
        <v>20</v>
      </c>
      <c r="ND181" s="11">
        <v>0</v>
      </c>
      <c r="NE181" s="11">
        <v>0</v>
      </c>
      <c r="NF181" s="11">
        <v>0</v>
      </c>
      <c r="NG181" s="11">
        <v>0</v>
      </c>
      <c r="NH181" s="11">
        <v>0</v>
      </c>
      <c r="NI181" s="11">
        <v>0</v>
      </c>
      <c r="NJ181" s="11">
        <v>0</v>
      </c>
      <c r="NK181" s="11">
        <v>1661</v>
      </c>
      <c r="NL181" s="11">
        <v>56</v>
      </c>
      <c r="NM181" s="11">
        <v>115</v>
      </c>
      <c r="NN181" s="11">
        <v>284</v>
      </c>
      <c r="NO181" s="11">
        <v>454</v>
      </c>
      <c r="NP181" s="11">
        <v>1224</v>
      </c>
      <c r="NQ181" s="11">
        <v>1164</v>
      </c>
      <c r="NR181" s="11">
        <v>19</v>
      </c>
      <c r="NS181" s="11">
        <v>221</v>
      </c>
      <c r="NT181" s="11">
        <v>1163</v>
      </c>
      <c r="NU181" s="11">
        <v>413</v>
      </c>
      <c r="NV181" s="11">
        <v>0</v>
      </c>
      <c r="NW181" s="11">
        <v>0</v>
      </c>
      <c r="NX181" s="11">
        <v>0</v>
      </c>
      <c r="NY181" s="11">
        <v>0</v>
      </c>
      <c r="NZ181" s="11">
        <v>0</v>
      </c>
      <c r="OA181" s="11">
        <v>0</v>
      </c>
      <c r="OB181" s="11">
        <v>0</v>
      </c>
      <c r="OC181" s="11">
        <v>0</v>
      </c>
      <c r="OD181" s="11">
        <v>0</v>
      </c>
      <c r="OE181" s="11">
        <v>0</v>
      </c>
      <c r="OF181" s="11">
        <v>531</v>
      </c>
      <c r="OG181" s="11">
        <v>419</v>
      </c>
      <c r="OH181" s="11">
        <v>0</v>
      </c>
      <c r="OI181" s="11">
        <v>0</v>
      </c>
      <c r="OJ181" s="11">
        <v>0</v>
      </c>
      <c r="OK181" s="11">
        <v>0</v>
      </c>
      <c r="OL181" s="11">
        <v>0</v>
      </c>
      <c r="OM181" s="11">
        <v>0</v>
      </c>
      <c r="ON181" s="11">
        <v>0</v>
      </c>
      <c r="OO181" s="11">
        <v>1893</v>
      </c>
      <c r="OP181" s="11">
        <v>297835</v>
      </c>
      <c r="OQ181" s="150">
        <v>370</v>
      </c>
      <c r="OR181" s="11">
        <v>0</v>
      </c>
      <c r="OS181" s="11">
        <v>0</v>
      </c>
      <c r="OT181" s="11">
        <v>0</v>
      </c>
      <c r="OU181" s="11">
        <v>-10819</v>
      </c>
      <c r="OV181" s="11">
        <v>56642</v>
      </c>
      <c r="OW181" s="11">
        <v>46193</v>
      </c>
      <c r="OX181" s="11">
        <v>344028</v>
      </c>
      <c r="OY181" s="11">
        <v>141869</v>
      </c>
      <c r="OZ181" s="11">
        <v>202159</v>
      </c>
      <c r="PA181" s="11">
        <v>0</v>
      </c>
      <c r="PB181" s="11">
        <v>344028</v>
      </c>
    </row>
    <row r="182" spans="1:418" ht="15" customHeight="1">
      <c r="A182" s="8" t="s">
        <v>605</v>
      </c>
      <c r="B182" s="9" t="s">
        <v>178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0</v>
      </c>
      <c r="ES182" s="10">
        <v>0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0</v>
      </c>
      <c r="FG182" s="10">
        <v>0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0</v>
      </c>
      <c r="GH182" s="158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0</v>
      </c>
      <c r="GS182" s="10">
        <v>0</v>
      </c>
      <c r="GT182" s="10">
        <v>0</v>
      </c>
      <c r="GU182" s="11">
        <v>0</v>
      </c>
      <c r="GV182" s="11">
        <v>0</v>
      </c>
      <c r="GW182" s="11">
        <v>0</v>
      </c>
      <c r="GX182" s="11">
        <v>0</v>
      </c>
      <c r="GY182" s="11">
        <v>0</v>
      </c>
      <c r="GZ182" s="11">
        <v>0</v>
      </c>
      <c r="HA182" s="11">
        <v>0</v>
      </c>
      <c r="HB182" s="11">
        <v>0</v>
      </c>
      <c r="HC182" s="11">
        <v>0</v>
      </c>
      <c r="HD182" s="11">
        <v>0</v>
      </c>
      <c r="HE182" s="11">
        <v>0</v>
      </c>
      <c r="HF182" s="11">
        <v>0</v>
      </c>
      <c r="HG182" s="11">
        <v>0</v>
      </c>
      <c r="HH182" s="11">
        <v>0</v>
      </c>
      <c r="HI182" s="11">
        <v>0</v>
      </c>
      <c r="HJ182" s="11">
        <v>0</v>
      </c>
      <c r="HK182" s="11">
        <v>0</v>
      </c>
      <c r="HL182" s="11">
        <v>0</v>
      </c>
      <c r="HM182" s="11">
        <v>0</v>
      </c>
      <c r="HN182" s="11">
        <v>0</v>
      </c>
      <c r="HO182" s="11">
        <v>0</v>
      </c>
      <c r="HP182" s="11">
        <v>0</v>
      </c>
      <c r="HQ182" s="11">
        <v>0</v>
      </c>
      <c r="HR182" s="11">
        <v>0</v>
      </c>
      <c r="HS182" s="11">
        <v>0</v>
      </c>
      <c r="HT182" s="11">
        <v>0</v>
      </c>
      <c r="HU182" s="11">
        <v>0</v>
      </c>
      <c r="HV182" s="11">
        <v>0</v>
      </c>
      <c r="HW182" s="11">
        <v>0</v>
      </c>
      <c r="HX182" s="11">
        <v>0</v>
      </c>
      <c r="HY182" s="11">
        <v>0</v>
      </c>
      <c r="HZ182" s="11">
        <v>0</v>
      </c>
      <c r="IA182" s="11">
        <v>0</v>
      </c>
      <c r="IB182" s="11">
        <v>0</v>
      </c>
      <c r="IC182" s="11">
        <v>0</v>
      </c>
      <c r="ID182" s="11">
        <v>0</v>
      </c>
      <c r="IE182" s="11">
        <v>0</v>
      </c>
      <c r="IF182" s="11">
        <v>0</v>
      </c>
      <c r="IG182" s="11">
        <v>0</v>
      </c>
      <c r="IH182" s="11">
        <v>0</v>
      </c>
      <c r="II182" s="11">
        <v>0</v>
      </c>
      <c r="IJ182" s="11">
        <v>0</v>
      </c>
      <c r="IK182" s="11">
        <v>0</v>
      </c>
      <c r="IL182" s="11">
        <v>0</v>
      </c>
      <c r="IM182" s="11">
        <v>0</v>
      </c>
      <c r="IN182" s="11">
        <v>0</v>
      </c>
      <c r="IO182" s="11">
        <v>0</v>
      </c>
      <c r="IP182" s="11">
        <v>0</v>
      </c>
      <c r="IQ182" s="11">
        <v>0</v>
      </c>
      <c r="IR182" s="11">
        <v>0</v>
      </c>
      <c r="IS182" s="11">
        <v>0</v>
      </c>
      <c r="IT182" s="11">
        <v>0</v>
      </c>
      <c r="IU182" s="11">
        <v>0</v>
      </c>
      <c r="IV182" s="11">
        <v>0</v>
      </c>
      <c r="IW182" s="11">
        <v>0</v>
      </c>
      <c r="IX182" s="11">
        <v>0</v>
      </c>
      <c r="IY182" s="11">
        <v>0</v>
      </c>
      <c r="IZ182" s="11">
        <v>0</v>
      </c>
      <c r="JA182" s="11">
        <v>0</v>
      </c>
      <c r="JB182" s="11">
        <v>0</v>
      </c>
      <c r="JC182" s="11">
        <v>0</v>
      </c>
      <c r="JD182" s="11">
        <v>0</v>
      </c>
      <c r="JE182" s="11">
        <v>0</v>
      </c>
      <c r="JF182" s="11">
        <v>0</v>
      </c>
      <c r="JG182" s="11">
        <v>0</v>
      </c>
      <c r="JH182" s="11">
        <v>0</v>
      </c>
      <c r="JI182" s="11">
        <v>0</v>
      </c>
      <c r="JJ182" s="11">
        <v>0</v>
      </c>
      <c r="JK182" s="11">
        <v>0</v>
      </c>
      <c r="JL182" s="11">
        <v>0</v>
      </c>
      <c r="JM182" s="11">
        <v>0</v>
      </c>
      <c r="JN182" s="11">
        <v>0</v>
      </c>
      <c r="JO182" s="11">
        <v>0</v>
      </c>
      <c r="JP182" s="11">
        <v>0</v>
      </c>
      <c r="JQ182" s="11">
        <v>0</v>
      </c>
      <c r="JR182" s="11">
        <v>0</v>
      </c>
      <c r="JS182" s="11">
        <v>0</v>
      </c>
      <c r="JT182" s="11">
        <v>0</v>
      </c>
      <c r="JU182" s="11">
        <v>0</v>
      </c>
      <c r="JV182" s="11">
        <v>0</v>
      </c>
      <c r="JW182" s="11">
        <v>13223</v>
      </c>
      <c r="JX182" s="11">
        <v>0</v>
      </c>
      <c r="JY182" s="11">
        <v>0</v>
      </c>
      <c r="JZ182" s="11">
        <v>37</v>
      </c>
      <c r="KA182" s="11">
        <v>0</v>
      </c>
      <c r="KB182" s="11">
        <v>0</v>
      </c>
      <c r="KC182" s="11">
        <v>0</v>
      </c>
      <c r="KD182" s="11">
        <v>0</v>
      </c>
      <c r="KE182" s="11">
        <v>0</v>
      </c>
      <c r="KF182" s="11">
        <v>0</v>
      </c>
      <c r="KG182" s="11">
        <v>0</v>
      </c>
      <c r="KH182" s="11">
        <v>0</v>
      </c>
      <c r="KI182" s="11">
        <v>0</v>
      </c>
      <c r="KJ182" s="11">
        <v>0</v>
      </c>
      <c r="KK182" s="11">
        <v>0</v>
      </c>
      <c r="KL182" s="11">
        <v>0</v>
      </c>
      <c r="KM182" s="11">
        <v>0</v>
      </c>
      <c r="KN182" s="11">
        <v>0</v>
      </c>
      <c r="KO182" s="11">
        <v>0</v>
      </c>
      <c r="KP182" s="11">
        <v>0</v>
      </c>
      <c r="KQ182" s="11">
        <v>0</v>
      </c>
      <c r="KR182" s="11">
        <v>0</v>
      </c>
      <c r="KS182" s="11">
        <v>0</v>
      </c>
      <c r="KT182" s="11">
        <v>0</v>
      </c>
      <c r="KU182" s="11">
        <v>101272</v>
      </c>
      <c r="KV182" s="11">
        <v>116015</v>
      </c>
      <c r="KW182" s="11">
        <v>48456</v>
      </c>
      <c r="KX182" s="11">
        <v>92</v>
      </c>
      <c r="KY182" s="11">
        <v>328</v>
      </c>
      <c r="KZ182" s="11">
        <v>567</v>
      </c>
      <c r="LA182" s="11">
        <v>0</v>
      </c>
      <c r="LB182" s="11">
        <v>57</v>
      </c>
      <c r="LC182" s="11">
        <v>0</v>
      </c>
      <c r="LD182" s="11">
        <v>0</v>
      </c>
      <c r="LE182" s="11">
        <v>0</v>
      </c>
      <c r="LF182" s="11">
        <v>1202</v>
      </c>
      <c r="LG182" s="11">
        <v>699</v>
      </c>
      <c r="LH182" s="11">
        <v>918</v>
      </c>
      <c r="LI182" s="11">
        <v>640</v>
      </c>
      <c r="LJ182" s="11">
        <v>1477</v>
      </c>
      <c r="LK182" s="11">
        <v>772</v>
      </c>
      <c r="LL182" s="11">
        <v>313</v>
      </c>
      <c r="LM182" s="11">
        <v>47855</v>
      </c>
      <c r="LN182" s="11">
        <v>7854</v>
      </c>
      <c r="LO182" s="11">
        <v>12558</v>
      </c>
      <c r="LP182" s="11">
        <v>3140</v>
      </c>
      <c r="LQ182" s="11">
        <v>10</v>
      </c>
      <c r="LR182" s="11">
        <v>0</v>
      </c>
      <c r="LS182" s="11">
        <v>0</v>
      </c>
      <c r="LT182" s="11">
        <v>0</v>
      </c>
      <c r="LU182" s="11">
        <v>0</v>
      </c>
      <c r="LV182" s="11">
        <v>0</v>
      </c>
      <c r="LW182" s="11">
        <v>18</v>
      </c>
      <c r="LX182" s="11">
        <v>0</v>
      </c>
      <c r="LY182" s="11">
        <v>0</v>
      </c>
      <c r="LZ182" s="11">
        <v>0</v>
      </c>
      <c r="MA182" s="11">
        <v>0</v>
      </c>
      <c r="MB182" s="11">
        <v>0</v>
      </c>
      <c r="MC182" s="11">
        <v>0</v>
      </c>
      <c r="MD182" s="11">
        <v>0</v>
      </c>
      <c r="ME182" s="11">
        <v>0</v>
      </c>
      <c r="MF182" s="11">
        <v>0</v>
      </c>
      <c r="MG182" s="11">
        <v>0</v>
      </c>
      <c r="MH182" s="11">
        <v>0</v>
      </c>
      <c r="MI182" s="11">
        <v>0</v>
      </c>
      <c r="MJ182" s="11">
        <v>0</v>
      </c>
      <c r="MK182" s="11">
        <v>0</v>
      </c>
      <c r="ML182" s="11">
        <v>0</v>
      </c>
      <c r="MM182" s="11">
        <v>0</v>
      </c>
      <c r="MN182" s="11">
        <v>0</v>
      </c>
      <c r="MO182" s="11">
        <v>0</v>
      </c>
      <c r="MP182" s="11">
        <v>0</v>
      </c>
      <c r="MQ182" s="11">
        <v>0</v>
      </c>
      <c r="MR182" s="11">
        <v>0</v>
      </c>
      <c r="MS182" s="11">
        <v>0</v>
      </c>
      <c r="MT182" s="11">
        <v>0</v>
      </c>
      <c r="MU182" s="11">
        <v>71</v>
      </c>
      <c r="MV182" s="11">
        <v>0</v>
      </c>
      <c r="MW182" s="11">
        <v>0</v>
      </c>
      <c r="MX182" s="11">
        <v>1587</v>
      </c>
      <c r="MY182" s="11">
        <v>0</v>
      </c>
      <c r="MZ182" s="11">
        <v>0</v>
      </c>
      <c r="NA182" s="11">
        <v>0</v>
      </c>
      <c r="NB182" s="11">
        <v>0</v>
      </c>
      <c r="NC182" s="11">
        <v>0</v>
      </c>
      <c r="ND182" s="11">
        <v>0</v>
      </c>
      <c r="NE182" s="11">
        <v>0</v>
      </c>
      <c r="NF182" s="11">
        <v>0</v>
      </c>
      <c r="NG182" s="11">
        <v>0</v>
      </c>
      <c r="NH182" s="11">
        <v>0</v>
      </c>
      <c r="NI182" s="11">
        <v>0</v>
      </c>
      <c r="NJ182" s="11">
        <v>9</v>
      </c>
      <c r="NK182" s="11">
        <v>1316</v>
      </c>
      <c r="NL182" s="11">
        <v>0</v>
      </c>
      <c r="NM182" s="11">
        <v>0</v>
      </c>
      <c r="NN182" s="11">
        <v>0</v>
      </c>
      <c r="NO182" s="11">
        <v>0</v>
      </c>
      <c r="NP182" s="11">
        <v>0</v>
      </c>
      <c r="NQ182" s="11">
        <v>0</v>
      </c>
      <c r="NR182" s="11">
        <v>0</v>
      </c>
      <c r="NS182" s="11">
        <v>0</v>
      </c>
      <c r="NT182" s="11">
        <v>0</v>
      </c>
      <c r="NU182" s="11">
        <v>0</v>
      </c>
      <c r="NV182" s="11">
        <v>0</v>
      </c>
      <c r="NW182" s="11">
        <v>0</v>
      </c>
      <c r="NX182" s="11">
        <v>0</v>
      </c>
      <c r="NY182" s="11">
        <v>0</v>
      </c>
      <c r="NZ182" s="11">
        <v>0</v>
      </c>
      <c r="OA182" s="11">
        <v>0</v>
      </c>
      <c r="OB182" s="11">
        <v>0</v>
      </c>
      <c r="OC182" s="11">
        <v>0</v>
      </c>
      <c r="OD182" s="11">
        <v>0</v>
      </c>
      <c r="OE182" s="11">
        <v>0</v>
      </c>
      <c r="OF182" s="11">
        <v>0</v>
      </c>
      <c r="OG182" s="11">
        <v>0</v>
      </c>
      <c r="OH182" s="11">
        <v>0</v>
      </c>
      <c r="OI182" s="11">
        <v>0</v>
      </c>
      <c r="OJ182" s="11">
        <v>0</v>
      </c>
      <c r="OK182" s="11">
        <v>0</v>
      </c>
      <c r="OL182" s="11">
        <v>0</v>
      </c>
      <c r="OM182" s="11">
        <v>0</v>
      </c>
      <c r="ON182" s="11">
        <v>75018</v>
      </c>
      <c r="OO182" s="11">
        <v>0</v>
      </c>
      <c r="OP182" s="11">
        <v>435504</v>
      </c>
      <c r="OQ182" s="150">
        <v>297857</v>
      </c>
      <c r="OR182" s="11">
        <v>0</v>
      </c>
      <c r="OS182" s="11">
        <v>0</v>
      </c>
      <c r="OT182" s="11">
        <v>0</v>
      </c>
      <c r="OU182" s="11">
        <v>77322</v>
      </c>
      <c r="OV182" s="11">
        <v>112869</v>
      </c>
      <c r="OW182" s="11">
        <v>488048</v>
      </c>
      <c r="OX182" s="11">
        <v>923552</v>
      </c>
      <c r="OY182" s="11">
        <v>568557</v>
      </c>
      <c r="OZ182" s="11">
        <v>354995</v>
      </c>
      <c r="PA182" s="11">
        <v>0</v>
      </c>
      <c r="PB182" s="11">
        <v>923552</v>
      </c>
    </row>
    <row r="183" spans="1:418" ht="15" customHeight="1">
      <c r="A183" s="8" t="s">
        <v>606</v>
      </c>
      <c r="B183" s="9" t="s">
        <v>179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5536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173</v>
      </c>
      <c r="DY183" s="10">
        <v>214</v>
      </c>
      <c r="DZ183" s="10">
        <v>127</v>
      </c>
      <c r="EA183" s="10">
        <v>0</v>
      </c>
      <c r="EB183" s="10">
        <v>0</v>
      </c>
      <c r="EC183" s="10">
        <v>0</v>
      </c>
      <c r="ED183" s="10">
        <v>15248</v>
      </c>
      <c r="EE183" s="10">
        <v>1673</v>
      </c>
      <c r="EF183" s="10">
        <v>1728</v>
      </c>
      <c r="EG183" s="10">
        <v>506</v>
      </c>
      <c r="EH183" s="10">
        <v>1107</v>
      </c>
      <c r="EI183" s="10">
        <v>1193</v>
      </c>
      <c r="EJ183" s="10">
        <v>1654</v>
      </c>
      <c r="EK183" s="10">
        <v>421</v>
      </c>
      <c r="EL183" s="10">
        <v>0</v>
      </c>
      <c r="EM183" s="10">
        <v>4</v>
      </c>
      <c r="EN183" s="10">
        <v>1180</v>
      </c>
      <c r="EO183" s="10">
        <v>931</v>
      </c>
      <c r="EP183" s="10">
        <v>78</v>
      </c>
      <c r="EQ183" s="10">
        <v>457</v>
      </c>
      <c r="ER183" s="10">
        <v>0</v>
      </c>
      <c r="ES183" s="10">
        <v>281</v>
      </c>
      <c r="ET183" s="10">
        <v>360</v>
      </c>
      <c r="EU183" s="10">
        <v>114</v>
      </c>
      <c r="EV183" s="10">
        <v>0</v>
      </c>
      <c r="EW183" s="10">
        <v>31</v>
      </c>
      <c r="EX183" s="10">
        <v>7</v>
      </c>
      <c r="EY183" s="10">
        <v>52</v>
      </c>
      <c r="EZ183" s="10">
        <v>0</v>
      </c>
      <c r="FA183" s="10">
        <v>0</v>
      </c>
      <c r="FB183" s="10">
        <v>0</v>
      </c>
      <c r="FC183" s="10">
        <v>0</v>
      </c>
      <c r="FD183" s="10">
        <v>4705</v>
      </c>
      <c r="FE183" s="10">
        <v>64</v>
      </c>
      <c r="FF183" s="10">
        <v>0</v>
      </c>
      <c r="FG183" s="10">
        <v>0</v>
      </c>
      <c r="FH183" s="10">
        <v>0</v>
      </c>
      <c r="FI183" s="10">
        <v>0</v>
      </c>
      <c r="FJ183" s="10">
        <v>0</v>
      </c>
      <c r="FK183" s="10">
        <v>925</v>
      </c>
      <c r="FL183" s="10">
        <v>511</v>
      </c>
      <c r="FM183" s="10">
        <v>28</v>
      </c>
      <c r="FN183" s="10">
        <v>0</v>
      </c>
      <c r="FO183" s="10">
        <v>0</v>
      </c>
      <c r="FP183" s="10">
        <v>0</v>
      </c>
      <c r="FQ183" s="10">
        <v>0</v>
      </c>
      <c r="FR183" s="10">
        <v>6205</v>
      </c>
      <c r="FS183" s="10">
        <v>45490</v>
      </c>
      <c r="FT183" s="10">
        <v>3402</v>
      </c>
      <c r="FU183" s="10">
        <v>3159</v>
      </c>
      <c r="FV183" s="10">
        <v>11129</v>
      </c>
      <c r="FW183" s="10">
        <v>34157</v>
      </c>
      <c r="FX183" s="10">
        <v>19396</v>
      </c>
      <c r="FY183" s="10">
        <v>35220</v>
      </c>
      <c r="FZ183" s="10">
        <v>2008</v>
      </c>
      <c r="GA183" s="10">
        <v>0</v>
      </c>
      <c r="GB183" s="10">
        <v>32</v>
      </c>
      <c r="GC183" s="10">
        <v>0</v>
      </c>
      <c r="GD183" s="10">
        <v>314</v>
      </c>
      <c r="GE183" s="10">
        <v>0</v>
      </c>
      <c r="GF183" s="10">
        <v>0</v>
      </c>
      <c r="GG183" s="10">
        <v>0</v>
      </c>
      <c r="GH183" s="158">
        <v>172768</v>
      </c>
      <c r="GI183" s="10">
        <v>37262</v>
      </c>
      <c r="GJ183" s="10">
        <v>460498</v>
      </c>
      <c r="GK183" s="10">
        <v>67171</v>
      </c>
      <c r="GL183" s="10">
        <v>24401</v>
      </c>
      <c r="GM183" s="10">
        <v>14016</v>
      </c>
      <c r="GN183" s="10">
        <v>87884</v>
      </c>
      <c r="GO183" s="10">
        <v>11841</v>
      </c>
      <c r="GP183" s="10">
        <v>18739</v>
      </c>
      <c r="GQ183" s="10">
        <v>31185</v>
      </c>
      <c r="GR183" s="10">
        <v>10011</v>
      </c>
      <c r="GS183" s="10">
        <v>31170</v>
      </c>
      <c r="GT183" s="10">
        <v>286</v>
      </c>
      <c r="GU183" s="11">
        <v>5192</v>
      </c>
      <c r="GV183" s="11">
        <v>18792</v>
      </c>
      <c r="GW183" s="11">
        <v>2941</v>
      </c>
      <c r="GX183" s="11">
        <v>8577</v>
      </c>
      <c r="GY183" s="11">
        <v>2147</v>
      </c>
      <c r="GZ183" s="11">
        <v>4238</v>
      </c>
      <c r="HA183" s="11">
        <v>5264</v>
      </c>
      <c r="HB183" s="11">
        <v>1206</v>
      </c>
      <c r="HC183" s="11">
        <v>0</v>
      </c>
      <c r="HD183" s="11">
        <v>83</v>
      </c>
      <c r="HE183" s="11">
        <v>104</v>
      </c>
      <c r="HF183" s="11">
        <v>0</v>
      </c>
      <c r="HG183" s="11">
        <v>0</v>
      </c>
      <c r="HH183" s="11">
        <v>0</v>
      </c>
      <c r="HI183" s="11">
        <v>0</v>
      </c>
      <c r="HJ183" s="11">
        <v>0</v>
      </c>
      <c r="HK183" s="11">
        <v>5094</v>
      </c>
      <c r="HL183" s="11">
        <v>73</v>
      </c>
      <c r="HM183" s="11">
        <v>11</v>
      </c>
      <c r="HN183" s="11">
        <v>398</v>
      </c>
      <c r="HO183" s="11">
        <v>142</v>
      </c>
      <c r="HP183" s="11">
        <v>0</v>
      </c>
      <c r="HQ183" s="11">
        <v>0</v>
      </c>
      <c r="HR183" s="11">
        <v>19</v>
      </c>
      <c r="HS183" s="11">
        <v>10368</v>
      </c>
      <c r="HT183" s="11">
        <v>1751</v>
      </c>
      <c r="HU183" s="11">
        <v>1825</v>
      </c>
      <c r="HV183" s="11">
        <v>968</v>
      </c>
      <c r="HW183" s="11">
        <v>35390</v>
      </c>
      <c r="HX183" s="11">
        <v>211</v>
      </c>
      <c r="HY183" s="11">
        <v>47</v>
      </c>
      <c r="HZ183" s="11">
        <v>502</v>
      </c>
      <c r="IA183" s="11">
        <v>75</v>
      </c>
      <c r="IB183" s="11">
        <v>0</v>
      </c>
      <c r="IC183" s="11">
        <v>41</v>
      </c>
      <c r="ID183" s="11">
        <v>40</v>
      </c>
      <c r="IE183" s="11">
        <v>594</v>
      </c>
      <c r="IF183" s="11">
        <v>1565</v>
      </c>
      <c r="IG183" s="11">
        <v>8119</v>
      </c>
      <c r="IH183" s="11">
        <v>0</v>
      </c>
      <c r="II183" s="11">
        <v>6</v>
      </c>
      <c r="IJ183" s="11">
        <v>0</v>
      </c>
      <c r="IK183" s="11">
        <v>0</v>
      </c>
      <c r="IL183" s="11">
        <v>30</v>
      </c>
      <c r="IM183" s="11">
        <v>574</v>
      </c>
      <c r="IN183" s="11">
        <v>217</v>
      </c>
      <c r="IO183" s="11">
        <v>527</v>
      </c>
      <c r="IP183" s="11">
        <v>139</v>
      </c>
      <c r="IQ183" s="11">
        <v>16995</v>
      </c>
      <c r="IR183" s="11">
        <v>3661</v>
      </c>
      <c r="IS183" s="11">
        <v>26233</v>
      </c>
      <c r="IT183" s="11">
        <v>3640</v>
      </c>
      <c r="IU183" s="11">
        <v>0</v>
      </c>
      <c r="IV183" s="11">
        <v>283</v>
      </c>
      <c r="IW183" s="11">
        <v>3219</v>
      </c>
      <c r="IX183" s="11">
        <v>0</v>
      </c>
      <c r="IY183" s="11">
        <v>0</v>
      </c>
      <c r="IZ183" s="11">
        <v>0</v>
      </c>
      <c r="JA183" s="11">
        <v>4</v>
      </c>
      <c r="JB183" s="11">
        <v>141</v>
      </c>
      <c r="JC183" s="11">
        <v>0</v>
      </c>
      <c r="JD183" s="11">
        <v>23</v>
      </c>
      <c r="JE183" s="11">
        <v>0</v>
      </c>
      <c r="JF183" s="11">
        <v>0</v>
      </c>
      <c r="JG183" s="11">
        <v>0</v>
      </c>
      <c r="JH183" s="11">
        <v>0</v>
      </c>
      <c r="JI183" s="11">
        <v>0</v>
      </c>
      <c r="JJ183" s="11">
        <v>0</v>
      </c>
      <c r="JK183" s="11">
        <v>22</v>
      </c>
      <c r="JL183" s="11">
        <v>150</v>
      </c>
      <c r="JM183" s="11">
        <v>0</v>
      </c>
      <c r="JN183" s="11">
        <v>0</v>
      </c>
      <c r="JO183" s="11">
        <v>0</v>
      </c>
      <c r="JP183" s="11">
        <v>0</v>
      </c>
      <c r="JQ183" s="11">
        <v>0</v>
      </c>
      <c r="JR183" s="11">
        <v>0</v>
      </c>
      <c r="JS183" s="11">
        <v>0</v>
      </c>
      <c r="JT183" s="11">
        <v>44</v>
      </c>
      <c r="JU183" s="11">
        <v>4193</v>
      </c>
      <c r="JV183" s="11">
        <v>0</v>
      </c>
      <c r="JW183" s="11">
        <v>1615</v>
      </c>
      <c r="JX183" s="11">
        <v>387</v>
      </c>
      <c r="JY183" s="11">
        <v>0</v>
      </c>
      <c r="JZ183" s="11">
        <v>215</v>
      </c>
      <c r="KA183" s="11">
        <v>0</v>
      </c>
      <c r="KB183" s="11">
        <v>200</v>
      </c>
      <c r="KC183" s="11">
        <v>0</v>
      </c>
      <c r="KD183" s="11">
        <v>0</v>
      </c>
      <c r="KE183" s="11">
        <v>0</v>
      </c>
      <c r="KF183" s="11">
        <v>0</v>
      </c>
      <c r="KG183" s="11">
        <v>0</v>
      </c>
      <c r="KH183" s="11">
        <v>0</v>
      </c>
      <c r="KI183" s="11">
        <v>0</v>
      </c>
      <c r="KJ183" s="11">
        <v>0</v>
      </c>
      <c r="KK183" s="11">
        <v>0</v>
      </c>
      <c r="KL183" s="11">
        <v>0</v>
      </c>
      <c r="KM183" s="11">
        <v>141</v>
      </c>
      <c r="KN183" s="11">
        <v>468</v>
      </c>
      <c r="KO183" s="11">
        <v>7645</v>
      </c>
      <c r="KP183" s="11">
        <v>3304</v>
      </c>
      <c r="KQ183" s="11">
        <v>0</v>
      </c>
      <c r="KR183" s="11">
        <v>0</v>
      </c>
      <c r="KS183" s="11">
        <v>0</v>
      </c>
      <c r="KT183" s="11">
        <v>0</v>
      </c>
      <c r="KU183" s="11">
        <v>2392</v>
      </c>
      <c r="KV183" s="11">
        <v>9997</v>
      </c>
      <c r="KW183" s="11">
        <v>624</v>
      </c>
      <c r="KX183" s="11">
        <v>37</v>
      </c>
      <c r="KY183" s="11">
        <v>0</v>
      </c>
      <c r="KZ183" s="11">
        <v>0</v>
      </c>
      <c r="LA183" s="11">
        <v>0</v>
      </c>
      <c r="LB183" s="11">
        <v>0</v>
      </c>
      <c r="LC183" s="11">
        <v>75</v>
      </c>
      <c r="LD183" s="11">
        <v>591</v>
      </c>
      <c r="LE183" s="11">
        <v>0</v>
      </c>
      <c r="LF183" s="11">
        <v>0</v>
      </c>
      <c r="LG183" s="11">
        <v>0</v>
      </c>
      <c r="LH183" s="11">
        <v>0</v>
      </c>
      <c r="LI183" s="11">
        <v>1285</v>
      </c>
      <c r="LJ183" s="11">
        <v>949</v>
      </c>
      <c r="LK183" s="11">
        <v>0</v>
      </c>
      <c r="LL183" s="11">
        <v>0</v>
      </c>
      <c r="LM183" s="11">
        <v>0</v>
      </c>
      <c r="LN183" s="11">
        <v>0</v>
      </c>
      <c r="LO183" s="11">
        <v>0</v>
      </c>
      <c r="LP183" s="11">
        <v>0</v>
      </c>
      <c r="LQ183" s="11">
        <v>0</v>
      </c>
      <c r="LR183" s="11">
        <v>0</v>
      </c>
      <c r="LS183" s="11">
        <v>0</v>
      </c>
      <c r="LT183" s="11">
        <v>0</v>
      </c>
      <c r="LU183" s="11">
        <v>0</v>
      </c>
      <c r="LV183" s="11">
        <v>0</v>
      </c>
      <c r="LW183" s="11">
        <v>0</v>
      </c>
      <c r="LX183" s="11">
        <v>0</v>
      </c>
      <c r="LY183" s="11">
        <v>0</v>
      </c>
      <c r="LZ183" s="11">
        <v>0</v>
      </c>
      <c r="MA183" s="11">
        <v>0</v>
      </c>
      <c r="MB183" s="11">
        <v>0</v>
      </c>
      <c r="MC183" s="11">
        <v>0</v>
      </c>
      <c r="MD183" s="11">
        <v>0</v>
      </c>
      <c r="ME183" s="11">
        <v>0</v>
      </c>
      <c r="MF183" s="11">
        <v>0</v>
      </c>
      <c r="MG183" s="11">
        <v>0</v>
      </c>
      <c r="MH183" s="11">
        <v>0</v>
      </c>
      <c r="MI183" s="11">
        <v>0</v>
      </c>
      <c r="MJ183" s="11">
        <v>0</v>
      </c>
      <c r="MK183" s="11">
        <v>0</v>
      </c>
      <c r="ML183" s="11">
        <v>0</v>
      </c>
      <c r="MM183" s="11">
        <v>0</v>
      </c>
      <c r="MN183" s="11">
        <v>0</v>
      </c>
      <c r="MO183" s="11">
        <v>0</v>
      </c>
      <c r="MP183" s="11">
        <v>0</v>
      </c>
      <c r="MQ183" s="11">
        <v>0</v>
      </c>
      <c r="MR183" s="11">
        <v>0</v>
      </c>
      <c r="MS183" s="11">
        <v>0</v>
      </c>
      <c r="MT183" s="11">
        <v>0</v>
      </c>
      <c r="MU183" s="11">
        <v>467</v>
      </c>
      <c r="MV183" s="11">
        <v>0</v>
      </c>
      <c r="MW183" s="11">
        <v>6</v>
      </c>
      <c r="MX183" s="11">
        <v>9184</v>
      </c>
      <c r="MY183" s="11">
        <v>0</v>
      </c>
      <c r="MZ183" s="11">
        <v>0</v>
      </c>
      <c r="NA183" s="11">
        <v>0</v>
      </c>
      <c r="NB183" s="11">
        <v>0</v>
      </c>
      <c r="NC183" s="11">
        <v>0</v>
      </c>
      <c r="ND183" s="11">
        <v>0</v>
      </c>
      <c r="NE183" s="11">
        <v>0</v>
      </c>
      <c r="NF183" s="11">
        <v>0</v>
      </c>
      <c r="NG183" s="11">
        <v>0</v>
      </c>
      <c r="NH183" s="11">
        <v>0</v>
      </c>
      <c r="NI183" s="11">
        <v>0</v>
      </c>
      <c r="NJ183" s="11">
        <v>107</v>
      </c>
      <c r="NK183" s="11">
        <v>0</v>
      </c>
      <c r="NL183" s="11">
        <v>332</v>
      </c>
      <c r="NM183" s="11">
        <v>1956</v>
      </c>
      <c r="NN183" s="11">
        <v>0</v>
      </c>
      <c r="NO183" s="11">
        <v>0</v>
      </c>
      <c r="NP183" s="11">
        <v>0</v>
      </c>
      <c r="NQ183" s="11">
        <v>0</v>
      </c>
      <c r="NR183" s="11">
        <v>0</v>
      </c>
      <c r="NS183" s="11">
        <v>0</v>
      </c>
      <c r="NT183" s="11">
        <v>0</v>
      </c>
      <c r="NU183" s="11">
        <v>0</v>
      </c>
      <c r="NV183" s="11">
        <v>0</v>
      </c>
      <c r="NW183" s="11">
        <v>0</v>
      </c>
      <c r="NX183" s="11">
        <v>0</v>
      </c>
      <c r="NY183" s="11">
        <v>0</v>
      </c>
      <c r="NZ183" s="11">
        <v>0</v>
      </c>
      <c r="OA183" s="11">
        <v>0</v>
      </c>
      <c r="OB183" s="11">
        <v>0</v>
      </c>
      <c r="OC183" s="11">
        <v>0</v>
      </c>
      <c r="OD183" s="11">
        <v>0</v>
      </c>
      <c r="OE183" s="11">
        <v>0</v>
      </c>
      <c r="OF183" s="11">
        <v>0</v>
      </c>
      <c r="OG183" s="11">
        <v>0</v>
      </c>
      <c r="OH183" s="11">
        <v>0</v>
      </c>
      <c r="OI183" s="11">
        <v>0</v>
      </c>
      <c r="OJ183" s="11">
        <v>0</v>
      </c>
      <c r="OK183" s="11">
        <v>0</v>
      </c>
      <c r="OL183" s="11">
        <v>0</v>
      </c>
      <c r="OM183" s="11">
        <v>0</v>
      </c>
      <c r="ON183" s="11">
        <v>0</v>
      </c>
      <c r="OO183" s="11">
        <v>4241</v>
      </c>
      <c r="OP183" s="11">
        <v>1389148</v>
      </c>
      <c r="OQ183" s="150">
        <v>0</v>
      </c>
      <c r="OR183" s="11">
        <v>0</v>
      </c>
      <c r="OS183" s="11">
        <v>0</v>
      </c>
      <c r="OT183" s="11">
        <v>0</v>
      </c>
      <c r="OU183" s="11">
        <v>-180924</v>
      </c>
      <c r="OV183" s="11">
        <v>45586</v>
      </c>
      <c r="OW183" s="11">
        <v>-135338</v>
      </c>
      <c r="OX183" s="11">
        <v>1253810</v>
      </c>
      <c r="OY183" s="11">
        <v>1019019</v>
      </c>
      <c r="OZ183" s="11">
        <v>234791</v>
      </c>
      <c r="PA183" s="11">
        <v>0</v>
      </c>
      <c r="PB183" s="11">
        <v>1253810</v>
      </c>
    </row>
    <row r="184" spans="1:418" ht="15" customHeight="1">
      <c r="A184" s="8" t="s">
        <v>607</v>
      </c>
      <c r="B184" s="9" t="s">
        <v>180</v>
      </c>
      <c r="C184" s="10">
        <v>0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44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3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0</v>
      </c>
      <c r="EV184" s="10">
        <v>0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0</v>
      </c>
      <c r="FG184" s="10">
        <v>0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681</v>
      </c>
      <c r="FT184" s="10">
        <v>0</v>
      </c>
      <c r="FU184" s="10">
        <v>1</v>
      </c>
      <c r="FV184" s="10">
        <v>49</v>
      </c>
      <c r="FW184" s="10">
        <v>349</v>
      </c>
      <c r="FX184" s="10">
        <v>4488</v>
      </c>
      <c r="FY184" s="10">
        <v>0</v>
      </c>
      <c r="FZ184" s="10">
        <v>0</v>
      </c>
      <c r="GA184" s="10">
        <v>500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0</v>
      </c>
      <c r="GH184" s="158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0</v>
      </c>
      <c r="GS184" s="10">
        <v>0</v>
      </c>
      <c r="GT184" s="10">
        <v>0</v>
      </c>
      <c r="GU184" s="11">
        <v>0</v>
      </c>
      <c r="GV184" s="11">
        <v>0</v>
      </c>
      <c r="GW184" s="11">
        <v>0</v>
      </c>
      <c r="GX184" s="11">
        <v>0</v>
      </c>
      <c r="GY184" s="11">
        <v>0</v>
      </c>
      <c r="GZ184" s="11">
        <v>0</v>
      </c>
      <c r="HA184" s="11">
        <v>14</v>
      </c>
      <c r="HB184" s="11">
        <v>0</v>
      </c>
      <c r="HC184" s="11">
        <v>0</v>
      </c>
      <c r="HD184" s="11">
        <v>0</v>
      </c>
      <c r="HE184" s="11">
        <v>0</v>
      </c>
      <c r="HF184" s="11">
        <v>0</v>
      </c>
      <c r="HG184" s="11">
        <v>0</v>
      </c>
      <c r="HH184" s="11">
        <v>0</v>
      </c>
      <c r="HI184" s="11">
        <v>0</v>
      </c>
      <c r="HJ184" s="11">
        <v>0</v>
      </c>
      <c r="HK184" s="11">
        <v>0</v>
      </c>
      <c r="HL184" s="11">
        <v>0</v>
      </c>
      <c r="HM184" s="11">
        <v>0</v>
      </c>
      <c r="HN184" s="11">
        <v>0</v>
      </c>
      <c r="HO184" s="11">
        <v>0</v>
      </c>
      <c r="HP184" s="11">
        <v>0</v>
      </c>
      <c r="HQ184" s="11">
        <v>0</v>
      </c>
      <c r="HR184" s="11">
        <v>0</v>
      </c>
      <c r="HS184" s="11">
        <v>0</v>
      </c>
      <c r="HT184" s="11">
        <v>0</v>
      </c>
      <c r="HU184" s="11">
        <v>0</v>
      </c>
      <c r="HV184" s="11">
        <v>0</v>
      </c>
      <c r="HW184" s="11">
        <v>0</v>
      </c>
      <c r="HX184" s="11">
        <v>0</v>
      </c>
      <c r="HY184" s="11">
        <v>0</v>
      </c>
      <c r="HZ184" s="11">
        <v>0</v>
      </c>
      <c r="IA184" s="11">
        <v>0</v>
      </c>
      <c r="IB184" s="11">
        <v>0</v>
      </c>
      <c r="IC184" s="11">
        <v>0</v>
      </c>
      <c r="ID184" s="11">
        <v>0</v>
      </c>
      <c r="IE184" s="11">
        <v>0</v>
      </c>
      <c r="IF184" s="11">
        <v>0</v>
      </c>
      <c r="IG184" s="11">
        <v>22</v>
      </c>
      <c r="IH184" s="11">
        <v>0</v>
      </c>
      <c r="II184" s="11">
        <v>0</v>
      </c>
      <c r="IJ184" s="11">
        <v>0</v>
      </c>
      <c r="IK184" s="11">
        <v>0</v>
      </c>
      <c r="IL184" s="11">
        <v>0</v>
      </c>
      <c r="IM184" s="11">
        <v>0</v>
      </c>
      <c r="IN184" s="11">
        <v>0</v>
      </c>
      <c r="IO184" s="11">
        <v>0</v>
      </c>
      <c r="IP184" s="11">
        <v>0</v>
      </c>
      <c r="IQ184" s="11">
        <v>0</v>
      </c>
      <c r="IR184" s="11">
        <v>0</v>
      </c>
      <c r="IS184" s="11">
        <v>0</v>
      </c>
      <c r="IT184" s="11">
        <v>0</v>
      </c>
      <c r="IU184" s="11">
        <v>0</v>
      </c>
      <c r="IV184" s="11">
        <v>0</v>
      </c>
      <c r="IW184" s="11">
        <v>0</v>
      </c>
      <c r="IX184" s="11">
        <v>0</v>
      </c>
      <c r="IY184" s="11">
        <v>0</v>
      </c>
      <c r="IZ184" s="11">
        <v>0</v>
      </c>
      <c r="JA184" s="11">
        <v>0</v>
      </c>
      <c r="JB184" s="11">
        <v>0</v>
      </c>
      <c r="JC184" s="11">
        <v>0</v>
      </c>
      <c r="JD184" s="11">
        <v>0</v>
      </c>
      <c r="JE184" s="11">
        <v>0</v>
      </c>
      <c r="JF184" s="11">
        <v>0</v>
      </c>
      <c r="JG184" s="11">
        <v>0</v>
      </c>
      <c r="JH184" s="11">
        <v>0</v>
      </c>
      <c r="JI184" s="11">
        <v>0</v>
      </c>
      <c r="JJ184" s="11">
        <v>0</v>
      </c>
      <c r="JK184" s="11">
        <v>0</v>
      </c>
      <c r="JL184" s="11">
        <v>0</v>
      </c>
      <c r="JM184" s="11">
        <v>0</v>
      </c>
      <c r="JN184" s="11">
        <v>12</v>
      </c>
      <c r="JO184" s="11">
        <v>0</v>
      </c>
      <c r="JP184" s="11">
        <v>0</v>
      </c>
      <c r="JQ184" s="11">
        <v>0</v>
      </c>
      <c r="JR184" s="11">
        <v>0</v>
      </c>
      <c r="JS184" s="11">
        <v>0</v>
      </c>
      <c r="JT184" s="11">
        <v>0</v>
      </c>
      <c r="JU184" s="11">
        <v>0</v>
      </c>
      <c r="JV184" s="11">
        <v>0</v>
      </c>
      <c r="JW184" s="11">
        <v>0</v>
      </c>
      <c r="JX184" s="11">
        <v>0</v>
      </c>
      <c r="JY184" s="11">
        <v>0</v>
      </c>
      <c r="JZ184" s="11">
        <v>0</v>
      </c>
      <c r="KA184" s="11">
        <v>0</v>
      </c>
      <c r="KB184" s="11">
        <v>0</v>
      </c>
      <c r="KC184" s="11">
        <v>0</v>
      </c>
      <c r="KD184" s="11">
        <v>0</v>
      </c>
      <c r="KE184" s="11">
        <v>0</v>
      </c>
      <c r="KF184" s="11">
        <v>0</v>
      </c>
      <c r="KG184" s="11">
        <v>0</v>
      </c>
      <c r="KH184" s="11">
        <v>0</v>
      </c>
      <c r="KI184" s="11">
        <v>0</v>
      </c>
      <c r="KJ184" s="11">
        <v>0</v>
      </c>
      <c r="KK184" s="11">
        <v>0</v>
      </c>
      <c r="KL184" s="11">
        <v>0</v>
      </c>
      <c r="KM184" s="11">
        <v>0</v>
      </c>
      <c r="KN184" s="11">
        <v>0</v>
      </c>
      <c r="KO184" s="11">
        <v>0</v>
      </c>
      <c r="KP184" s="11">
        <v>0</v>
      </c>
      <c r="KQ184" s="11">
        <v>0</v>
      </c>
      <c r="KR184" s="11">
        <v>0</v>
      </c>
      <c r="KS184" s="11">
        <v>0</v>
      </c>
      <c r="KT184" s="11">
        <v>0</v>
      </c>
      <c r="KU184" s="11">
        <v>376445</v>
      </c>
      <c r="KV184" s="11">
        <v>253339</v>
      </c>
      <c r="KW184" s="11">
        <v>97128</v>
      </c>
      <c r="KX184" s="11">
        <v>6086</v>
      </c>
      <c r="KY184" s="11">
        <v>22639</v>
      </c>
      <c r="KZ184" s="11">
        <v>24639</v>
      </c>
      <c r="LA184" s="11">
        <v>277</v>
      </c>
      <c r="LB184" s="11">
        <v>1401</v>
      </c>
      <c r="LC184" s="11">
        <v>692</v>
      </c>
      <c r="LD184" s="11">
        <v>9528</v>
      </c>
      <c r="LE184" s="11">
        <v>1974</v>
      </c>
      <c r="LF184" s="11">
        <v>4642</v>
      </c>
      <c r="LG184" s="11">
        <v>432</v>
      </c>
      <c r="LH184" s="11">
        <v>435</v>
      </c>
      <c r="LI184" s="11">
        <v>4025</v>
      </c>
      <c r="LJ184" s="11">
        <v>12948</v>
      </c>
      <c r="LK184" s="11">
        <v>0</v>
      </c>
      <c r="LL184" s="11">
        <v>0</v>
      </c>
      <c r="LM184" s="11">
        <v>0</v>
      </c>
      <c r="LN184" s="11">
        <v>0</v>
      </c>
      <c r="LO184" s="11">
        <v>0</v>
      </c>
      <c r="LP184" s="11">
        <v>0</v>
      </c>
      <c r="LQ184" s="11">
        <v>0</v>
      </c>
      <c r="LR184" s="11">
        <v>0</v>
      </c>
      <c r="LS184" s="11">
        <v>0</v>
      </c>
      <c r="LT184" s="11">
        <v>0</v>
      </c>
      <c r="LU184" s="11">
        <v>0</v>
      </c>
      <c r="LV184" s="11">
        <v>0</v>
      </c>
      <c r="LW184" s="11">
        <v>0</v>
      </c>
      <c r="LX184" s="11">
        <v>0</v>
      </c>
      <c r="LY184" s="11">
        <v>0</v>
      </c>
      <c r="LZ184" s="11">
        <v>0</v>
      </c>
      <c r="MA184" s="11">
        <v>0</v>
      </c>
      <c r="MB184" s="11">
        <v>0</v>
      </c>
      <c r="MC184" s="11">
        <v>0</v>
      </c>
      <c r="MD184" s="11">
        <v>0</v>
      </c>
      <c r="ME184" s="11">
        <v>0</v>
      </c>
      <c r="MF184" s="11">
        <v>0</v>
      </c>
      <c r="MG184" s="11">
        <v>0</v>
      </c>
      <c r="MH184" s="11">
        <v>0</v>
      </c>
      <c r="MI184" s="11">
        <v>0</v>
      </c>
      <c r="MJ184" s="11">
        <v>0</v>
      </c>
      <c r="MK184" s="11">
        <v>0</v>
      </c>
      <c r="ML184" s="11">
        <v>0</v>
      </c>
      <c r="MM184" s="11">
        <v>0</v>
      </c>
      <c r="MN184" s="11">
        <v>0</v>
      </c>
      <c r="MO184" s="11">
        <v>0</v>
      </c>
      <c r="MP184" s="11">
        <v>0</v>
      </c>
      <c r="MQ184" s="11">
        <v>0</v>
      </c>
      <c r="MR184" s="11">
        <v>0</v>
      </c>
      <c r="MS184" s="11">
        <v>0</v>
      </c>
      <c r="MT184" s="11">
        <v>0</v>
      </c>
      <c r="MU184" s="11">
        <v>0</v>
      </c>
      <c r="MV184" s="11">
        <v>0</v>
      </c>
      <c r="MW184" s="11">
        <v>0</v>
      </c>
      <c r="MX184" s="11">
        <v>0</v>
      </c>
      <c r="MY184" s="11">
        <v>0</v>
      </c>
      <c r="MZ184" s="11">
        <v>0</v>
      </c>
      <c r="NA184" s="11">
        <v>0</v>
      </c>
      <c r="NB184" s="11">
        <v>0</v>
      </c>
      <c r="NC184" s="11">
        <v>0</v>
      </c>
      <c r="ND184" s="11">
        <v>0</v>
      </c>
      <c r="NE184" s="11">
        <v>0</v>
      </c>
      <c r="NF184" s="11">
        <v>0</v>
      </c>
      <c r="NG184" s="11">
        <v>0</v>
      </c>
      <c r="NH184" s="11">
        <v>0</v>
      </c>
      <c r="NI184" s="11">
        <v>0</v>
      </c>
      <c r="NJ184" s="11">
        <v>17</v>
      </c>
      <c r="NK184" s="11">
        <v>522</v>
      </c>
      <c r="NL184" s="11">
        <v>0</v>
      </c>
      <c r="NM184" s="11">
        <v>0</v>
      </c>
      <c r="NN184" s="11">
        <v>0</v>
      </c>
      <c r="NO184" s="11">
        <v>0</v>
      </c>
      <c r="NP184" s="11">
        <v>0</v>
      </c>
      <c r="NQ184" s="11">
        <v>0</v>
      </c>
      <c r="NR184" s="11">
        <v>0</v>
      </c>
      <c r="NS184" s="11">
        <v>0</v>
      </c>
      <c r="NT184" s="11">
        <v>0</v>
      </c>
      <c r="NU184" s="11">
        <v>0</v>
      </c>
      <c r="NV184" s="11">
        <v>0</v>
      </c>
      <c r="NW184" s="11">
        <v>0</v>
      </c>
      <c r="NX184" s="11">
        <v>0</v>
      </c>
      <c r="NY184" s="11">
        <v>0</v>
      </c>
      <c r="NZ184" s="11">
        <v>0</v>
      </c>
      <c r="OA184" s="11">
        <v>0</v>
      </c>
      <c r="OB184" s="11">
        <v>0</v>
      </c>
      <c r="OC184" s="11">
        <v>0</v>
      </c>
      <c r="OD184" s="11">
        <v>0</v>
      </c>
      <c r="OE184" s="11">
        <v>0</v>
      </c>
      <c r="OF184" s="11">
        <v>0</v>
      </c>
      <c r="OG184" s="11">
        <v>0</v>
      </c>
      <c r="OH184" s="11">
        <v>0</v>
      </c>
      <c r="OI184" s="11">
        <v>0</v>
      </c>
      <c r="OJ184" s="11">
        <v>0</v>
      </c>
      <c r="OK184" s="11">
        <v>0</v>
      </c>
      <c r="OL184" s="11">
        <v>0</v>
      </c>
      <c r="OM184" s="11">
        <v>0</v>
      </c>
      <c r="ON184" s="11">
        <v>0</v>
      </c>
      <c r="OO184" s="11">
        <v>2117</v>
      </c>
      <c r="OP184" s="11">
        <v>825449</v>
      </c>
      <c r="OQ184" s="150">
        <v>2430</v>
      </c>
      <c r="OR184" s="11">
        <v>0</v>
      </c>
      <c r="OS184" s="11">
        <v>0</v>
      </c>
      <c r="OT184" s="11">
        <v>0</v>
      </c>
      <c r="OU184" s="11">
        <v>43483</v>
      </c>
      <c r="OV184" s="11">
        <v>4824</v>
      </c>
      <c r="OW184" s="11">
        <v>50737</v>
      </c>
      <c r="OX184" s="11">
        <v>876186</v>
      </c>
      <c r="OY184" s="11">
        <v>526558</v>
      </c>
      <c r="OZ184" s="11">
        <v>349628</v>
      </c>
      <c r="PA184" s="11">
        <v>0</v>
      </c>
      <c r="PB184" s="11">
        <v>876186</v>
      </c>
    </row>
    <row r="185" spans="1:418" ht="15" customHeight="1">
      <c r="A185" s="8" t="s">
        <v>608</v>
      </c>
      <c r="B185" s="9" t="s">
        <v>181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10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2</v>
      </c>
      <c r="EU185" s="10">
        <v>0</v>
      </c>
      <c r="EV185" s="10">
        <v>0</v>
      </c>
      <c r="EW185" s="10">
        <v>0</v>
      </c>
      <c r="EX185" s="10">
        <v>0</v>
      </c>
      <c r="EY185" s="10">
        <v>12</v>
      </c>
      <c r="EZ185" s="10">
        <v>0</v>
      </c>
      <c r="FA185" s="10">
        <v>0</v>
      </c>
      <c r="FB185" s="10">
        <v>0</v>
      </c>
      <c r="FC185" s="10">
        <v>1</v>
      </c>
      <c r="FD185" s="10">
        <v>0</v>
      </c>
      <c r="FE185" s="10">
        <v>0</v>
      </c>
      <c r="FF185" s="10">
        <v>0</v>
      </c>
      <c r="FG185" s="10">
        <v>0</v>
      </c>
      <c r="FH185" s="10">
        <v>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2728</v>
      </c>
      <c r="FX185" s="10">
        <v>0</v>
      </c>
      <c r="FY185" s="10">
        <v>31502</v>
      </c>
      <c r="FZ185" s="10">
        <v>1977060</v>
      </c>
      <c r="GA185" s="10">
        <v>513557</v>
      </c>
      <c r="GB185" s="10">
        <v>89</v>
      </c>
      <c r="GC185" s="10">
        <v>0</v>
      </c>
      <c r="GD185" s="10">
        <v>1767</v>
      </c>
      <c r="GE185" s="10">
        <v>0</v>
      </c>
      <c r="GF185" s="10">
        <v>0</v>
      </c>
      <c r="GG185" s="10">
        <v>153</v>
      </c>
      <c r="GH185" s="158">
        <v>0</v>
      </c>
      <c r="GI185" s="10">
        <v>3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1</v>
      </c>
      <c r="GQ185" s="10">
        <v>113</v>
      </c>
      <c r="GR185" s="10">
        <v>0</v>
      </c>
      <c r="GS185" s="10">
        <v>0</v>
      </c>
      <c r="GT185" s="10">
        <v>0</v>
      </c>
      <c r="GU185" s="11">
        <v>0</v>
      </c>
      <c r="GV185" s="11">
        <v>0</v>
      </c>
      <c r="GW185" s="11">
        <v>0</v>
      </c>
      <c r="GX185" s="11">
        <v>0</v>
      </c>
      <c r="GY185" s="11">
        <v>0</v>
      </c>
      <c r="GZ185" s="11">
        <v>0</v>
      </c>
      <c r="HA185" s="11">
        <v>0</v>
      </c>
      <c r="HB185" s="11">
        <v>0</v>
      </c>
      <c r="HC185" s="11">
        <v>0</v>
      </c>
      <c r="HD185" s="11">
        <v>1</v>
      </c>
      <c r="HE185" s="11">
        <v>0</v>
      </c>
      <c r="HF185" s="11">
        <v>0</v>
      </c>
      <c r="HG185" s="11">
        <v>0</v>
      </c>
      <c r="HH185" s="11">
        <v>0</v>
      </c>
      <c r="HI185" s="11">
        <v>0</v>
      </c>
      <c r="HJ185" s="11">
        <v>0</v>
      </c>
      <c r="HK185" s="11">
        <v>0</v>
      </c>
      <c r="HL185" s="11">
        <v>0</v>
      </c>
      <c r="HM185" s="11">
        <v>9</v>
      </c>
      <c r="HN185" s="11">
        <v>0</v>
      </c>
      <c r="HO185" s="11">
        <v>0</v>
      </c>
      <c r="HP185" s="11">
        <v>0</v>
      </c>
      <c r="HQ185" s="11">
        <v>0</v>
      </c>
      <c r="HR185" s="11">
        <v>0</v>
      </c>
      <c r="HS185" s="11">
        <v>0</v>
      </c>
      <c r="HT185" s="11">
        <v>0</v>
      </c>
      <c r="HU185" s="11">
        <v>0</v>
      </c>
      <c r="HV185" s="11">
        <v>0</v>
      </c>
      <c r="HW185" s="11">
        <v>3</v>
      </c>
      <c r="HX185" s="11">
        <v>0</v>
      </c>
      <c r="HY185" s="11">
        <v>0</v>
      </c>
      <c r="HZ185" s="11">
        <v>0</v>
      </c>
      <c r="IA185" s="11">
        <v>0</v>
      </c>
      <c r="IB185" s="11">
        <v>0</v>
      </c>
      <c r="IC185" s="11">
        <v>1</v>
      </c>
      <c r="ID185" s="11">
        <v>0</v>
      </c>
      <c r="IE185" s="11">
        <v>0</v>
      </c>
      <c r="IF185" s="11">
        <v>0</v>
      </c>
      <c r="IG185" s="11">
        <v>0</v>
      </c>
      <c r="IH185" s="11">
        <v>0</v>
      </c>
      <c r="II185" s="11">
        <v>0</v>
      </c>
      <c r="IJ185" s="11">
        <v>0</v>
      </c>
      <c r="IK185" s="11">
        <v>0</v>
      </c>
      <c r="IL185" s="11">
        <v>0</v>
      </c>
      <c r="IM185" s="11">
        <v>0</v>
      </c>
      <c r="IN185" s="11">
        <v>0</v>
      </c>
      <c r="IO185" s="11">
        <v>0</v>
      </c>
      <c r="IP185" s="11">
        <v>0</v>
      </c>
      <c r="IQ185" s="11">
        <v>0</v>
      </c>
      <c r="IR185" s="11">
        <v>0</v>
      </c>
      <c r="IS185" s="11">
        <v>0</v>
      </c>
      <c r="IT185" s="11">
        <v>0</v>
      </c>
      <c r="IU185" s="11">
        <v>0</v>
      </c>
      <c r="IV185" s="11">
        <v>0</v>
      </c>
      <c r="IW185" s="11">
        <v>0</v>
      </c>
      <c r="IX185" s="11">
        <v>0</v>
      </c>
      <c r="IY185" s="11">
        <v>0</v>
      </c>
      <c r="IZ185" s="11">
        <v>0</v>
      </c>
      <c r="JA185" s="11">
        <v>0</v>
      </c>
      <c r="JB185" s="11">
        <v>0</v>
      </c>
      <c r="JC185" s="11">
        <v>0</v>
      </c>
      <c r="JD185" s="11">
        <v>0</v>
      </c>
      <c r="JE185" s="11">
        <v>0</v>
      </c>
      <c r="JF185" s="11">
        <v>0</v>
      </c>
      <c r="JG185" s="11">
        <v>0</v>
      </c>
      <c r="JH185" s="11">
        <v>0</v>
      </c>
      <c r="JI185" s="11">
        <v>0</v>
      </c>
      <c r="JJ185" s="11">
        <v>0</v>
      </c>
      <c r="JK185" s="11">
        <v>0</v>
      </c>
      <c r="JL185" s="11">
        <v>0</v>
      </c>
      <c r="JM185" s="11">
        <v>0</v>
      </c>
      <c r="JN185" s="11">
        <v>0</v>
      </c>
      <c r="JO185" s="11">
        <v>0</v>
      </c>
      <c r="JP185" s="11">
        <v>0</v>
      </c>
      <c r="JQ185" s="11">
        <v>0</v>
      </c>
      <c r="JR185" s="11">
        <v>0</v>
      </c>
      <c r="JS185" s="11">
        <v>0</v>
      </c>
      <c r="JT185" s="11">
        <v>0</v>
      </c>
      <c r="JU185" s="11">
        <v>1</v>
      </c>
      <c r="JV185" s="11">
        <v>1</v>
      </c>
      <c r="JW185" s="11">
        <v>150</v>
      </c>
      <c r="JX185" s="11">
        <v>19</v>
      </c>
      <c r="JY185" s="11">
        <v>0</v>
      </c>
      <c r="JZ185" s="11">
        <v>0</v>
      </c>
      <c r="KA185" s="11">
        <v>0</v>
      </c>
      <c r="KB185" s="11">
        <v>0</v>
      </c>
      <c r="KC185" s="11">
        <v>0</v>
      </c>
      <c r="KD185" s="11">
        <v>0</v>
      </c>
      <c r="KE185" s="11">
        <v>0</v>
      </c>
      <c r="KF185" s="11">
        <v>0</v>
      </c>
      <c r="KG185" s="11">
        <v>0</v>
      </c>
      <c r="KH185" s="11">
        <v>0</v>
      </c>
      <c r="KI185" s="11">
        <v>0</v>
      </c>
      <c r="KJ185" s="11">
        <v>0</v>
      </c>
      <c r="KK185" s="11">
        <v>0</v>
      </c>
      <c r="KL185" s="11">
        <v>0</v>
      </c>
      <c r="KM185" s="11">
        <v>0</v>
      </c>
      <c r="KN185" s="11">
        <v>0</v>
      </c>
      <c r="KO185" s="11">
        <v>0</v>
      </c>
      <c r="KP185" s="11">
        <v>0</v>
      </c>
      <c r="KQ185" s="11">
        <v>0</v>
      </c>
      <c r="KR185" s="11">
        <v>0</v>
      </c>
      <c r="KS185" s="11">
        <v>0</v>
      </c>
      <c r="KT185" s="11">
        <v>0</v>
      </c>
      <c r="KU185" s="11">
        <v>7157</v>
      </c>
      <c r="KV185" s="11">
        <v>10317</v>
      </c>
      <c r="KW185" s="11">
        <v>6670</v>
      </c>
      <c r="KX185" s="11">
        <v>13414</v>
      </c>
      <c r="KY185" s="11">
        <v>3812</v>
      </c>
      <c r="KZ185" s="11">
        <v>4829</v>
      </c>
      <c r="LA185" s="11">
        <v>2752</v>
      </c>
      <c r="LB185" s="11">
        <v>315</v>
      </c>
      <c r="LC185" s="11">
        <v>3921</v>
      </c>
      <c r="LD185" s="11">
        <v>2496</v>
      </c>
      <c r="LE185" s="11">
        <v>1436</v>
      </c>
      <c r="LF185" s="11">
        <v>6175</v>
      </c>
      <c r="LG185" s="11">
        <v>738</v>
      </c>
      <c r="LH185" s="11">
        <v>808</v>
      </c>
      <c r="LI185" s="11">
        <v>2306</v>
      </c>
      <c r="LJ185" s="11">
        <v>5947</v>
      </c>
      <c r="LK185" s="11">
        <v>0</v>
      </c>
      <c r="LL185" s="11">
        <v>0</v>
      </c>
      <c r="LM185" s="11">
        <v>0</v>
      </c>
      <c r="LN185" s="11">
        <v>0</v>
      </c>
      <c r="LO185" s="11">
        <v>0</v>
      </c>
      <c r="LP185" s="11">
        <v>0</v>
      </c>
      <c r="LQ185" s="11">
        <v>0</v>
      </c>
      <c r="LR185" s="11">
        <v>0</v>
      </c>
      <c r="LS185" s="11">
        <v>0</v>
      </c>
      <c r="LT185" s="11">
        <v>0</v>
      </c>
      <c r="LU185" s="11">
        <v>0</v>
      </c>
      <c r="LV185" s="11">
        <v>0</v>
      </c>
      <c r="LW185" s="11">
        <v>0</v>
      </c>
      <c r="LX185" s="11">
        <v>0</v>
      </c>
      <c r="LY185" s="11">
        <v>0</v>
      </c>
      <c r="LZ185" s="11">
        <v>0</v>
      </c>
      <c r="MA185" s="11">
        <v>0</v>
      </c>
      <c r="MB185" s="11">
        <v>0</v>
      </c>
      <c r="MC185" s="11">
        <v>0</v>
      </c>
      <c r="MD185" s="11">
        <v>0</v>
      </c>
      <c r="ME185" s="11">
        <v>0</v>
      </c>
      <c r="MF185" s="11">
        <v>0</v>
      </c>
      <c r="MG185" s="11">
        <v>0</v>
      </c>
      <c r="MH185" s="11">
        <v>0</v>
      </c>
      <c r="MI185" s="11">
        <v>0</v>
      </c>
      <c r="MJ185" s="11">
        <v>0</v>
      </c>
      <c r="MK185" s="11">
        <v>0</v>
      </c>
      <c r="ML185" s="11">
        <v>0</v>
      </c>
      <c r="MM185" s="11">
        <v>0</v>
      </c>
      <c r="MN185" s="11">
        <v>0</v>
      </c>
      <c r="MO185" s="11">
        <v>0</v>
      </c>
      <c r="MP185" s="11">
        <v>0</v>
      </c>
      <c r="MQ185" s="11">
        <v>0</v>
      </c>
      <c r="MR185" s="11">
        <v>0</v>
      </c>
      <c r="MS185" s="11">
        <v>0</v>
      </c>
      <c r="MT185" s="11">
        <v>0</v>
      </c>
      <c r="MU185" s="11">
        <v>0</v>
      </c>
      <c r="MV185" s="11">
        <v>0</v>
      </c>
      <c r="MW185" s="11">
        <v>0</v>
      </c>
      <c r="MX185" s="11">
        <v>381</v>
      </c>
      <c r="MY185" s="11">
        <v>0</v>
      </c>
      <c r="MZ185" s="11">
        <v>0</v>
      </c>
      <c r="NA185" s="11">
        <v>0</v>
      </c>
      <c r="NB185" s="11">
        <v>0</v>
      </c>
      <c r="NC185" s="11">
        <v>0</v>
      </c>
      <c r="ND185" s="11">
        <v>0</v>
      </c>
      <c r="NE185" s="11">
        <v>0</v>
      </c>
      <c r="NF185" s="11">
        <v>0</v>
      </c>
      <c r="NG185" s="11">
        <v>0</v>
      </c>
      <c r="NH185" s="11">
        <v>0</v>
      </c>
      <c r="NI185" s="11">
        <v>0</v>
      </c>
      <c r="NJ185" s="11">
        <v>600</v>
      </c>
      <c r="NK185" s="11">
        <v>451</v>
      </c>
      <c r="NL185" s="11">
        <v>20</v>
      </c>
      <c r="NM185" s="11">
        <v>0</v>
      </c>
      <c r="NN185" s="11">
        <v>0</v>
      </c>
      <c r="NO185" s="11">
        <v>0</v>
      </c>
      <c r="NP185" s="11">
        <v>531</v>
      </c>
      <c r="NQ185" s="11">
        <v>753</v>
      </c>
      <c r="NR185" s="11">
        <v>0</v>
      </c>
      <c r="NS185" s="11">
        <v>0</v>
      </c>
      <c r="NT185" s="11">
        <v>552</v>
      </c>
      <c r="NU185" s="11">
        <v>28</v>
      </c>
      <c r="NV185" s="11">
        <v>0</v>
      </c>
      <c r="NW185" s="11">
        <v>0</v>
      </c>
      <c r="NX185" s="11">
        <v>17</v>
      </c>
      <c r="NY185" s="11">
        <v>0</v>
      </c>
      <c r="NZ185" s="11">
        <v>0</v>
      </c>
      <c r="OA185" s="11">
        <v>0</v>
      </c>
      <c r="OB185" s="11">
        <v>0</v>
      </c>
      <c r="OC185" s="11">
        <v>0</v>
      </c>
      <c r="OD185" s="11">
        <v>0</v>
      </c>
      <c r="OE185" s="11">
        <v>0</v>
      </c>
      <c r="OF185" s="11">
        <v>0</v>
      </c>
      <c r="OG185" s="11">
        <v>0</v>
      </c>
      <c r="OH185" s="11">
        <v>0</v>
      </c>
      <c r="OI185" s="11">
        <v>0</v>
      </c>
      <c r="OJ185" s="11">
        <v>0</v>
      </c>
      <c r="OK185" s="11">
        <v>0</v>
      </c>
      <c r="OL185" s="11">
        <v>0</v>
      </c>
      <c r="OM185" s="11">
        <v>0</v>
      </c>
      <c r="ON185" s="11">
        <v>0</v>
      </c>
      <c r="OO185" s="11">
        <v>1273</v>
      </c>
      <c r="OP185" s="11">
        <v>2604883</v>
      </c>
      <c r="OQ185" s="150">
        <v>6223</v>
      </c>
      <c r="OR185" s="11">
        <v>0</v>
      </c>
      <c r="OS185" s="11">
        <v>0</v>
      </c>
      <c r="OT185" s="11">
        <v>0</v>
      </c>
      <c r="OU185" s="11">
        <v>397658</v>
      </c>
      <c r="OV185" s="11">
        <v>209917</v>
      </c>
      <c r="OW185" s="11">
        <v>613798</v>
      </c>
      <c r="OX185" s="11">
        <v>3218681</v>
      </c>
      <c r="OY185" s="11">
        <v>3160934</v>
      </c>
      <c r="OZ185" s="11">
        <v>57747</v>
      </c>
      <c r="PA185" s="11">
        <v>0</v>
      </c>
      <c r="PB185" s="11">
        <v>3218681</v>
      </c>
    </row>
    <row r="186" spans="1:418" ht="15" customHeight="1">
      <c r="A186" s="8" t="s">
        <v>609</v>
      </c>
      <c r="B186" s="9" t="s">
        <v>182</v>
      </c>
      <c r="C186" s="10">
        <v>0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0</v>
      </c>
      <c r="EY186" s="10">
        <v>0</v>
      </c>
      <c r="EZ186" s="10">
        <v>0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0</v>
      </c>
      <c r="FG186" s="10">
        <v>0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46087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0</v>
      </c>
      <c r="GH186" s="158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0</v>
      </c>
      <c r="GS186" s="10">
        <v>0</v>
      </c>
      <c r="GT186" s="10">
        <v>0</v>
      </c>
      <c r="GU186" s="11">
        <v>0</v>
      </c>
      <c r="GV186" s="11">
        <v>0</v>
      </c>
      <c r="GW186" s="11">
        <v>0</v>
      </c>
      <c r="GX186" s="11">
        <v>0</v>
      </c>
      <c r="GY186" s="11">
        <v>0</v>
      </c>
      <c r="GZ186" s="11">
        <v>0</v>
      </c>
      <c r="HA186" s="11">
        <v>0</v>
      </c>
      <c r="HB186" s="11">
        <v>0</v>
      </c>
      <c r="HC186" s="11">
        <v>0</v>
      </c>
      <c r="HD186" s="11">
        <v>0</v>
      </c>
      <c r="HE186" s="11">
        <v>0</v>
      </c>
      <c r="HF186" s="11">
        <v>0</v>
      </c>
      <c r="HG186" s="11">
        <v>0</v>
      </c>
      <c r="HH186" s="11">
        <v>0</v>
      </c>
      <c r="HI186" s="11">
        <v>0</v>
      </c>
      <c r="HJ186" s="11">
        <v>0</v>
      </c>
      <c r="HK186" s="11">
        <v>0</v>
      </c>
      <c r="HL186" s="11">
        <v>0</v>
      </c>
      <c r="HM186" s="11">
        <v>0</v>
      </c>
      <c r="HN186" s="11">
        <v>0</v>
      </c>
      <c r="HO186" s="11">
        <v>0</v>
      </c>
      <c r="HP186" s="11">
        <v>0</v>
      </c>
      <c r="HQ186" s="11">
        <v>0</v>
      </c>
      <c r="HR186" s="11">
        <v>0</v>
      </c>
      <c r="HS186" s="11">
        <v>0</v>
      </c>
      <c r="HT186" s="11">
        <v>0</v>
      </c>
      <c r="HU186" s="11">
        <v>0</v>
      </c>
      <c r="HV186" s="11">
        <v>0</v>
      </c>
      <c r="HW186" s="11">
        <v>0</v>
      </c>
      <c r="HX186" s="11">
        <v>0</v>
      </c>
      <c r="HY186" s="11">
        <v>0</v>
      </c>
      <c r="HZ186" s="11">
        <v>0</v>
      </c>
      <c r="IA186" s="11">
        <v>0</v>
      </c>
      <c r="IB186" s="11">
        <v>0</v>
      </c>
      <c r="IC186" s="11">
        <v>0</v>
      </c>
      <c r="ID186" s="11">
        <v>0</v>
      </c>
      <c r="IE186" s="11">
        <v>0</v>
      </c>
      <c r="IF186" s="11">
        <v>0</v>
      </c>
      <c r="IG186" s="11">
        <v>0</v>
      </c>
      <c r="IH186" s="11">
        <v>0</v>
      </c>
      <c r="II186" s="11">
        <v>0</v>
      </c>
      <c r="IJ186" s="11">
        <v>0</v>
      </c>
      <c r="IK186" s="11">
        <v>0</v>
      </c>
      <c r="IL186" s="11">
        <v>0</v>
      </c>
      <c r="IM186" s="11">
        <v>0</v>
      </c>
      <c r="IN186" s="11">
        <v>0</v>
      </c>
      <c r="IO186" s="11">
        <v>0</v>
      </c>
      <c r="IP186" s="11">
        <v>0</v>
      </c>
      <c r="IQ186" s="11">
        <v>0</v>
      </c>
      <c r="IR186" s="11">
        <v>0</v>
      </c>
      <c r="IS186" s="11">
        <v>0</v>
      </c>
      <c r="IT186" s="11">
        <v>0</v>
      </c>
      <c r="IU186" s="11">
        <v>0</v>
      </c>
      <c r="IV186" s="11">
        <v>0</v>
      </c>
      <c r="IW186" s="11">
        <v>0</v>
      </c>
      <c r="IX186" s="11">
        <v>0</v>
      </c>
      <c r="IY186" s="11">
        <v>0</v>
      </c>
      <c r="IZ186" s="11">
        <v>0</v>
      </c>
      <c r="JA186" s="11">
        <v>0</v>
      </c>
      <c r="JB186" s="11">
        <v>0</v>
      </c>
      <c r="JC186" s="11">
        <v>0</v>
      </c>
      <c r="JD186" s="11">
        <v>0</v>
      </c>
      <c r="JE186" s="11">
        <v>0</v>
      </c>
      <c r="JF186" s="11">
        <v>0</v>
      </c>
      <c r="JG186" s="11">
        <v>0</v>
      </c>
      <c r="JH186" s="11">
        <v>0</v>
      </c>
      <c r="JI186" s="11">
        <v>0</v>
      </c>
      <c r="JJ186" s="11">
        <v>0</v>
      </c>
      <c r="JK186" s="11">
        <v>0</v>
      </c>
      <c r="JL186" s="11">
        <v>0</v>
      </c>
      <c r="JM186" s="11">
        <v>0</v>
      </c>
      <c r="JN186" s="11">
        <v>0</v>
      </c>
      <c r="JO186" s="11">
        <v>0</v>
      </c>
      <c r="JP186" s="11">
        <v>0</v>
      </c>
      <c r="JQ186" s="11">
        <v>0</v>
      </c>
      <c r="JR186" s="11">
        <v>0</v>
      </c>
      <c r="JS186" s="11">
        <v>0</v>
      </c>
      <c r="JT186" s="11">
        <v>0</v>
      </c>
      <c r="JU186" s="11">
        <v>0</v>
      </c>
      <c r="JV186" s="11">
        <v>0</v>
      </c>
      <c r="JW186" s="11">
        <v>0</v>
      </c>
      <c r="JX186" s="11">
        <v>0</v>
      </c>
      <c r="JY186" s="11">
        <v>0</v>
      </c>
      <c r="JZ186" s="11">
        <v>0</v>
      </c>
      <c r="KA186" s="11">
        <v>0</v>
      </c>
      <c r="KB186" s="11">
        <v>0</v>
      </c>
      <c r="KC186" s="11">
        <v>0</v>
      </c>
      <c r="KD186" s="11">
        <v>0</v>
      </c>
      <c r="KE186" s="11">
        <v>0</v>
      </c>
      <c r="KF186" s="11">
        <v>0</v>
      </c>
      <c r="KG186" s="11">
        <v>0</v>
      </c>
      <c r="KH186" s="11">
        <v>0</v>
      </c>
      <c r="KI186" s="11">
        <v>0</v>
      </c>
      <c r="KJ186" s="11">
        <v>0</v>
      </c>
      <c r="KK186" s="11">
        <v>0</v>
      </c>
      <c r="KL186" s="11">
        <v>0</v>
      </c>
      <c r="KM186" s="11">
        <v>0</v>
      </c>
      <c r="KN186" s="11">
        <v>0</v>
      </c>
      <c r="KO186" s="11">
        <v>0</v>
      </c>
      <c r="KP186" s="11">
        <v>0</v>
      </c>
      <c r="KQ186" s="11">
        <v>0</v>
      </c>
      <c r="KR186" s="11">
        <v>0</v>
      </c>
      <c r="KS186" s="11">
        <v>0</v>
      </c>
      <c r="KT186" s="11">
        <v>0</v>
      </c>
      <c r="KU186" s="11">
        <v>1590732</v>
      </c>
      <c r="KV186" s="11">
        <v>1280161</v>
      </c>
      <c r="KW186" s="11">
        <v>258212</v>
      </c>
      <c r="KX186" s="11">
        <v>1667755</v>
      </c>
      <c r="KY186" s="11">
        <v>317160</v>
      </c>
      <c r="KZ186" s="11">
        <v>153471</v>
      </c>
      <c r="LA186" s="11">
        <v>131251</v>
      </c>
      <c r="LB186" s="11">
        <v>14711</v>
      </c>
      <c r="LC186" s="11">
        <v>98609</v>
      </c>
      <c r="LD186" s="11">
        <v>108253</v>
      </c>
      <c r="LE186" s="11">
        <v>66692</v>
      </c>
      <c r="LF186" s="11">
        <v>762230</v>
      </c>
      <c r="LG186" s="11">
        <v>93608</v>
      </c>
      <c r="LH186" s="11">
        <v>57900</v>
      </c>
      <c r="LI186" s="11">
        <v>65906</v>
      </c>
      <c r="LJ186" s="11">
        <v>346940</v>
      </c>
      <c r="LK186" s="11">
        <v>0</v>
      </c>
      <c r="LL186" s="11">
        <v>0</v>
      </c>
      <c r="LM186" s="11">
        <v>0</v>
      </c>
      <c r="LN186" s="11">
        <v>0</v>
      </c>
      <c r="LO186" s="11">
        <v>0</v>
      </c>
      <c r="LP186" s="11">
        <v>0</v>
      </c>
      <c r="LQ186" s="11">
        <v>0</v>
      </c>
      <c r="LR186" s="11">
        <v>0</v>
      </c>
      <c r="LS186" s="11">
        <v>0</v>
      </c>
      <c r="LT186" s="11">
        <v>0</v>
      </c>
      <c r="LU186" s="11">
        <v>0</v>
      </c>
      <c r="LV186" s="11">
        <v>0</v>
      </c>
      <c r="LW186" s="11">
        <v>0</v>
      </c>
      <c r="LX186" s="11">
        <v>0</v>
      </c>
      <c r="LY186" s="11">
        <v>0</v>
      </c>
      <c r="LZ186" s="11">
        <v>0</v>
      </c>
      <c r="MA186" s="11">
        <v>0</v>
      </c>
      <c r="MB186" s="11">
        <v>0</v>
      </c>
      <c r="MC186" s="11">
        <v>0</v>
      </c>
      <c r="MD186" s="11">
        <v>0</v>
      </c>
      <c r="ME186" s="11">
        <v>0</v>
      </c>
      <c r="MF186" s="11">
        <v>0</v>
      </c>
      <c r="MG186" s="11">
        <v>0</v>
      </c>
      <c r="MH186" s="11">
        <v>0</v>
      </c>
      <c r="MI186" s="11">
        <v>0</v>
      </c>
      <c r="MJ186" s="11">
        <v>0</v>
      </c>
      <c r="MK186" s="11">
        <v>0</v>
      </c>
      <c r="ML186" s="11">
        <v>0</v>
      </c>
      <c r="MM186" s="11">
        <v>0</v>
      </c>
      <c r="MN186" s="11">
        <v>0</v>
      </c>
      <c r="MO186" s="11">
        <v>0</v>
      </c>
      <c r="MP186" s="11">
        <v>0</v>
      </c>
      <c r="MQ186" s="11">
        <v>0</v>
      </c>
      <c r="MR186" s="11">
        <v>0</v>
      </c>
      <c r="MS186" s="11">
        <v>0</v>
      </c>
      <c r="MT186" s="11">
        <v>0</v>
      </c>
      <c r="MU186" s="11">
        <v>0</v>
      </c>
      <c r="MV186" s="11">
        <v>0</v>
      </c>
      <c r="MW186" s="11">
        <v>0</v>
      </c>
      <c r="MX186" s="11">
        <v>0</v>
      </c>
      <c r="MY186" s="11">
        <v>0</v>
      </c>
      <c r="MZ186" s="11">
        <v>0</v>
      </c>
      <c r="NA186" s="11">
        <v>0</v>
      </c>
      <c r="NB186" s="11">
        <v>0</v>
      </c>
      <c r="NC186" s="11">
        <v>0</v>
      </c>
      <c r="ND186" s="11">
        <v>0</v>
      </c>
      <c r="NE186" s="11">
        <v>0</v>
      </c>
      <c r="NF186" s="11">
        <v>0</v>
      </c>
      <c r="NG186" s="11">
        <v>0</v>
      </c>
      <c r="NH186" s="11">
        <v>0</v>
      </c>
      <c r="NI186" s="11">
        <v>0</v>
      </c>
      <c r="NJ186" s="11">
        <v>0</v>
      </c>
      <c r="NK186" s="11">
        <v>201</v>
      </c>
      <c r="NL186" s="11">
        <v>0</v>
      </c>
      <c r="NM186" s="11">
        <v>0</v>
      </c>
      <c r="NN186" s="11">
        <v>0</v>
      </c>
      <c r="NO186" s="11">
        <v>0</v>
      </c>
      <c r="NP186" s="11">
        <v>0</v>
      </c>
      <c r="NQ186" s="11">
        <v>0</v>
      </c>
      <c r="NR186" s="11">
        <v>0</v>
      </c>
      <c r="NS186" s="11">
        <v>0</v>
      </c>
      <c r="NT186" s="11">
        <v>0</v>
      </c>
      <c r="NU186" s="11">
        <v>0</v>
      </c>
      <c r="NV186" s="11">
        <v>0</v>
      </c>
      <c r="NW186" s="11">
        <v>0</v>
      </c>
      <c r="NX186" s="11">
        <v>0</v>
      </c>
      <c r="NY186" s="11">
        <v>0</v>
      </c>
      <c r="NZ186" s="11">
        <v>0</v>
      </c>
      <c r="OA186" s="11">
        <v>0</v>
      </c>
      <c r="OB186" s="11">
        <v>0</v>
      </c>
      <c r="OC186" s="11">
        <v>0</v>
      </c>
      <c r="OD186" s="11">
        <v>0</v>
      </c>
      <c r="OE186" s="11">
        <v>0</v>
      </c>
      <c r="OF186" s="11">
        <v>0</v>
      </c>
      <c r="OG186" s="11">
        <v>0</v>
      </c>
      <c r="OH186" s="11">
        <v>0</v>
      </c>
      <c r="OI186" s="11">
        <v>0</v>
      </c>
      <c r="OJ186" s="11">
        <v>0</v>
      </c>
      <c r="OK186" s="11">
        <v>0</v>
      </c>
      <c r="OL186" s="11">
        <v>0</v>
      </c>
      <c r="OM186" s="11">
        <v>0</v>
      </c>
      <c r="ON186" s="11">
        <v>0</v>
      </c>
      <c r="OO186" s="11">
        <v>0</v>
      </c>
      <c r="OP186" s="11">
        <v>7059879</v>
      </c>
      <c r="OQ186" s="150">
        <v>1945</v>
      </c>
      <c r="OR186" s="11">
        <v>0</v>
      </c>
      <c r="OS186" s="11">
        <v>0</v>
      </c>
      <c r="OT186" s="11">
        <v>0</v>
      </c>
      <c r="OU186" s="11">
        <v>0</v>
      </c>
      <c r="OV186" s="11">
        <v>1</v>
      </c>
      <c r="OW186" s="11">
        <v>1946</v>
      </c>
      <c r="OX186" s="11">
        <v>7061825</v>
      </c>
      <c r="OY186" s="11">
        <v>7061815</v>
      </c>
      <c r="OZ186" s="11">
        <v>10</v>
      </c>
      <c r="PA186" s="11">
        <v>0</v>
      </c>
      <c r="PB186" s="11">
        <v>7061825</v>
      </c>
    </row>
    <row r="187" spans="1:418" ht="15" customHeight="1">
      <c r="A187" s="8" t="s">
        <v>610</v>
      </c>
      <c r="B187" s="9" t="s">
        <v>183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21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0</v>
      </c>
      <c r="FB187" s="10">
        <v>0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12030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58">
        <v>0</v>
      </c>
      <c r="GI187" s="10">
        <v>0</v>
      </c>
      <c r="GJ187" s="10">
        <v>0</v>
      </c>
      <c r="GK187" s="10">
        <v>42</v>
      </c>
      <c r="GL187" s="10">
        <v>24</v>
      </c>
      <c r="GM187" s="10">
        <v>0</v>
      </c>
      <c r="GN187" s="10">
        <v>0</v>
      </c>
      <c r="GO187" s="10">
        <v>0</v>
      </c>
      <c r="GP187" s="10">
        <v>1</v>
      </c>
      <c r="GQ187" s="10">
        <v>0</v>
      </c>
      <c r="GR187" s="10">
        <v>0</v>
      </c>
      <c r="GS187" s="10">
        <v>25</v>
      </c>
      <c r="GT187" s="10">
        <v>0</v>
      </c>
      <c r="GU187" s="11">
        <v>0</v>
      </c>
      <c r="GV187" s="11">
        <v>0</v>
      </c>
      <c r="GW187" s="11">
        <v>0</v>
      </c>
      <c r="GX187" s="11">
        <v>0</v>
      </c>
      <c r="GY187" s="11">
        <v>0</v>
      </c>
      <c r="GZ187" s="11">
        <v>0</v>
      </c>
      <c r="HA187" s="11">
        <v>0</v>
      </c>
      <c r="HB187" s="11">
        <v>0</v>
      </c>
      <c r="HC187" s="11">
        <v>0</v>
      </c>
      <c r="HD187" s="11">
        <v>0</v>
      </c>
      <c r="HE187" s="11">
        <v>0</v>
      </c>
      <c r="HF187" s="11">
        <v>0</v>
      </c>
      <c r="HG187" s="11">
        <v>0</v>
      </c>
      <c r="HH187" s="11">
        <v>0</v>
      </c>
      <c r="HI187" s="11">
        <v>0</v>
      </c>
      <c r="HJ187" s="11">
        <v>0</v>
      </c>
      <c r="HK187" s="11">
        <v>0</v>
      </c>
      <c r="HL187" s="11">
        <v>0</v>
      </c>
      <c r="HM187" s="11">
        <v>0</v>
      </c>
      <c r="HN187" s="11">
        <v>0</v>
      </c>
      <c r="HO187" s="11">
        <v>0</v>
      </c>
      <c r="HP187" s="11">
        <v>0</v>
      </c>
      <c r="HQ187" s="11">
        <v>0</v>
      </c>
      <c r="HR187" s="11">
        <v>0</v>
      </c>
      <c r="HS187" s="11">
        <v>0</v>
      </c>
      <c r="HT187" s="11">
        <v>0</v>
      </c>
      <c r="HU187" s="11">
        <v>0</v>
      </c>
      <c r="HV187" s="11">
        <v>0</v>
      </c>
      <c r="HW187" s="11">
        <v>0</v>
      </c>
      <c r="HX187" s="11">
        <v>0</v>
      </c>
      <c r="HY187" s="11">
        <v>0</v>
      </c>
      <c r="HZ187" s="11">
        <v>0</v>
      </c>
      <c r="IA187" s="11">
        <v>0</v>
      </c>
      <c r="IB187" s="11">
        <v>0</v>
      </c>
      <c r="IC187" s="11">
        <v>0</v>
      </c>
      <c r="ID187" s="11">
        <v>0</v>
      </c>
      <c r="IE187" s="11">
        <v>0</v>
      </c>
      <c r="IF187" s="11">
        <v>0</v>
      </c>
      <c r="IG187" s="11">
        <v>0</v>
      </c>
      <c r="IH187" s="11">
        <v>0</v>
      </c>
      <c r="II187" s="11">
        <v>0</v>
      </c>
      <c r="IJ187" s="11">
        <v>0</v>
      </c>
      <c r="IK187" s="11">
        <v>0</v>
      </c>
      <c r="IL187" s="11">
        <v>0</v>
      </c>
      <c r="IM187" s="11">
        <v>0</v>
      </c>
      <c r="IN187" s="11">
        <v>0</v>
      </c>
      <c r="IO187" s="11">
        <v>0</v>
      </c>
      <c r="IP187" s="11">
        <v>0</v>
      </c>
      <c r="IQ187" s="11">
        <v>0</v>
      </c>
      <c r="IR187" s="11">
        <v>0</v>
      </c>
      <c r="IS187" s="11">
        <v>0</v>
      </c>
      <c r="IT187" s="11">
        <v>0</v>
      </c>
      <c r="IU187" s="11">
        <v>0</v>
      </c>
      <c r="IV187" s="11">
        <v>0</v>
      </c>
      <c r="IW187" s="11">
        <v>0</v>
      </c>
      <c r="IX187" s="11">
        <v>0</v>
      </c>
      <c r="IY187" s="11">
        <v>0</v>
      </c>
      <c r="IZ187" s="11">
        <v>0</v>
      </c>
      <c r="JA187" s="11">
        <v>0</v>
      </c>
      <c r="JB187" s="11">
        <v>0</v>
      </c>
      <c r="JC187" s="11">
        <v>0</v>
      </c>
      <c r="JD187" s="11">
        <v>0</v>
      </c>
      <c r="JE187" s="11">
        <v>0</v>
      </c>
      <c r="JF187" s="11">
        <v>0</v>
      </c>
      <c r="JG187" s="11">
        <v>0</v>
      </c>
      <c r="JH187" s="11">
        <v>0</v>
      </c>
      <c r="JI187" s="11">
        <v>0</v>
      </c>
      <c r="JJ187" s="11">
        <v>0</v>
      </c>
      <c r="JK187" s="11">
        <v>0</v>
      </c>
      <c r="JL187" s="11">
        <v>0</v>
      </c>
      <c r="JM187" s="11">
        <v>0</v>
      </c>
      <c r="JN187" s="11">
        <v>0</v>
      </c>
      <c r="JO187" s="11">
        <v>0</v>
      </c>
      <c r="JP187" s="11">
        <v>0</v>
      </c>
      <c r="JQ187" s="11">
        <v>0</v>
      </c>
      <c r="JR187" s="11">
        <v>0</v>
      </c>
      <c r="JS187" s="11">
        <v>0</v>
      </c>
      <c r="JT187" s="11">
        <v>0</v>
      </c>
      <c r="JU187" s="11">
        <v>0</v>
      </c>
      <c r="JV187" s="11">
        <v>0</v>
      </c>
      <c r="JW187" s="11">
        <v>576</v>
      </c>
      <c r="JX187" s="11">
        <v>17</v>
      </c>
      <c r="JY187" s="11">
        <v>0</v>
      </c>
      <c r="JZ187" s="11">
        <v>0</v>
      </c>
      <c r="KA187" s="11">
        <v>0</v>
      </c>
      <c r="KB187" s="11">
        <v>0</v>
      </c>
      <c r="KC187" s="11">
        <v>0</v>
      </c>
      <c r="KD187" s="11">
        <v>0</v>
      </c>
      <c r="KE187" s="11">
        <v>0</v>
      </c>
      <c r="KF187" s="11">
        <v>0</v>
      </c>
      <c r="KG187" s="11">
        <v>0</v>
      </c>
      <c r="KH187" s="11">
        <v>0</v>
      </c>
      <c r="KI187" s="11">
        <v>0</v>
      </c>
      <c r="KJ187" s="11">
        <v>0</v>
      </c>
      <c r="KK187" s="11">
        <v>0</v>
      </c>
      <c r="KL187" s="11">
        <v>0</v>
      </c>
      <c r="KM187" s="11">
        <v>0</v>
      </c>
      <c r="KN187" s="11">
        <v>0</v>
      </c>
      <c r="KO187" s="11">
        <v>0</v>
      </c>
      <c r="KP187" s="11">
        <v>0</v>
      </c>
      <c r="KQ187" s="11">
        <v>0</v>
      </c>
      <c r="KR187" s="11">
        <v>0</v>
      </c>
      <c r="KS187" s="11">
        <v>0</v>
      </c>
      <c r="KT187" s="11">
        <v>0</v>
      </c>
      <c r="KU187" s="11">
        <v>371618</v>
      </c>
      <c r="KV187" s="11">
        <v>424109</v>
      </c>
      <c r="KW187" s="11">
        <v>87413</v>
      </c>
      <c r="KX187" s="11">
        <v>377119</v>
      </c>
      <c r="KY187" s="11">
        <v>95730</v>
      </c>
      <c r="KZ187" s="11">
        <v>98502</v>
      </c>
      <c r="LA187" s="11">
        <v>222179</v>
      </c>
      <c r="LB187" s="11">
        <v>21769</v>
      </c>
      <c r="LC187" s="11">
        <v>291069</v>
      </c>
      <c r="LD187" s="11">
        <v>97141</v>
      </c>
      <c r="LE187" s="11">
        <v>34838</v>
      </c>
      <c r="LF187" s="11">
        <v>354310</v>
      </c>
      <c r="LG187" s="11">
        <v>56634</v>
      </c>
      <c r="LH187" s="11">
        <v>123051</v>
      </c>
      <c r="LI187" s="11">
        <v>173872</v>
      </c>
      <c r="LJ187" s="11">
        <v>204155</v>
      </c>
      <c r="LK187" s="11">
        <v>0</v>
      </c>
      <c r="LL187" s="11">
        <v>0</v>
      </c>
      <c r="LM187" s="11">
        <v>0</v>
      </c>
      <c r="LN187" s="11">
        <v>0</v>
      </c>
      <c r="LO187" s="11">
        <v>0</v>
      </c>
      <c r="LP187" s="11">
        <v>0</v>
      </c>
      <c r="LQ187" s="11">
        <v>0</v>
      </c>
      <c r="LR187" s="11">
        <v>0</v>
      </c>
      <c r="LS187" s="11">
        <v>0</v>
      </c>
      <c r="LT187" s="11">
        <v>0</v>
      </c>
      <c r="LU187" s="11">
        <v>0</v>
      </c>
      <c r="LV187" s="11">
        <v>0</v>
      </c>
      <c r="LW187" s="11">
        <v>0</v>
      </c>
      <c r="LX187" s="11">
        <v>0</v>
      </c>
      <c r="LY187" s="11">
        <v>0</v>
      </c>
      <c r="LZ187" s="11">
        <v>0</v>
      </c>
      <c r="MA187" s="11">
        <v>0</v>
      </c>
      <c r="MB187" s="11">
        <v>0</v>
      </c>
      <c r="MC187" s="11">
        <v>0</v>
      </c>
      <c r="MD187" s="11">
        <v>0</v>
      </c>
      <c r="ME187" s="11">
        <v>0</v>
      </c>
      <c r="MF187" s="11">
        <v>0</v>
      </c>
      <c r="MG187" s="11">
        <v>0</v>
      </c>
      <c r="MH187" s="11">
        <v>0</v>
      </c>
      <c r="MI187" s="11">
        <v>0</v>
      </c>
      <c r="MJ187" s="11">
        <v>0</v>
      </c>
      <c r="MK187" s="11">
        <v>0</v>
      </c>
      <c r="ML187" s="11">
        <v>0</v>
      </c>
      <c r="MM187" s="11">
        <v>0</v>
      </c>
      <c r="MN187" s="11">
        <v>0</v>
      </c>
      <c r="MO187" s="11">
        <v>0</v>
      </c>
      <c r="MP187" s="11">
        <v>0</v>
      </c>
      <c r="MQ187" s="11">
        <v>0</v>
      </c>
      <c r="MR187" s="11">
        <v>0</v>
      </c>
      <c r="MS187" s="11">
        <v>0</v>
      </c>
      <c r="MT187" s="11">
        <v>0</v>
      </c>
      <c r="MU187" s="11">
        <v>0</v>
      </c>
      <c r="MV187" s="11">
        <v>0</v>
      </c>
      <c r="MW187" s="11">
        <v>0</v>
      </c>
      <c r="MX187" s="11">
        <v>0</v>
      </c>
      <c r="MY187" s="11">
        <v>0</v>
      </c>
      <c r="MZ187" s="11">
        <v>0</v>
      </c>
      <c r="NA187" s="11">
        <v>0</v>
      </c>
      <c r="NB187" s="11">
        <v>0</v>
      </c>
      <c r="NC187" s="11">
        <v>0</v>
      </c>
      <c r="ND187" s="11">
        <v>0</v>
      </c>
      <c r="NE187" s="11">
        <v>0</v>
      </c>
      <c r="NF187" s="11">
        <v>0</v>
      </c>
      <c r="NG187" s="11">
        <v>0</v>
      </c>
      <c r="NH187" s="11">
        <v>0</v>
      </c>
      <c r="NI187" s="11">
        <v>0</v>
      </c>
      <c r="NJ187" s="11">
        <v>1004</v>
      </c>
      <c r="NK187" s="11">
        <v>8928</v>
      </c>
      <c r="NL187" s="11">
        <v>0</v>
      </c>
      <c r="NM187" s="11">
        <v>0</v>
      </c>
      <c r="NN187" s="11">
        <v>0</v>
      </c>
      <c r="NO187" s="11">
        <v>0</v>
      </c>
      <c r="NP187" s="11">
        <v>0</v>
      </c>
      <c r="NQ187" s="11">
        <v>0</v>
      </c>
      <c r="NR187" s="11">
        <v>0</v>
      </c>
      <c r="NS187" s="11">
        <v>0</v>
      </c>
      <c r="NT187" s="11">
        <v>0</v>
      </c>
      <c r="NU187" s="11">
        <v>0</v>
      </c>
      <c r="NV187" s="11">
        <v>0</v>
      </c>
      <c r="NW187" s="11">
        <v>0</v>
      </c>
      <c r="NX187" s="11">
        <v>0</v>
      </c>
      <c r="NY187" s="11">
        <v>0</v>
      </c>
      <c r="NZ187" s="11">
        <v>0</v>
      </c>
      <c r="OA187" s="11">
        <v>0</v>
      </c>
      <c r="OB187" s="11">
        <v>0</v>
      </c>
      <c r="OC187" s="11">
        <v>0</v>
      </c>
      <c r="OD187" s="11">
        <v>0</v>
      </c>
      <c r="OE187" s="11">
        <v>0</v>
      </c>
      <c r="OF187" s="11">
        <v>0</v>
      </c>
      <c r="OG187" s="11">
        <v>0</v>
      </c>
      <c r="OH187" s="11">
        <v>0</v>
      </c>
      <c r="OI187" s="11">
        <v>0</v>
      </c>
      <c r="OJ187" s="11">
        <v>0</v>
      </c>
      <c r="OK187" s="11">
        <v>0</v>
      </c>
      <c r="OL187" s="11">
        <v>0</v>
      </c>
      <c r="OM187" s="11">
        <v>0</v>
      </c>
      <c r="ON187" s="11">
        <v>0</v>
      </c>
      <c r="OO187" s="11">
        <v>4201</v>
      </c>
      <c r="OP187" s="11">
        <v>3060378</v>
      </c>
      <c r="OQ187" s="150">
        <v>2538</v>
      </c>
      <c r="OR187" s="11">
        <v>0</v>
      </c>
      <c r="OS187" s="11">
        <v>0</v>
      </c>
      <c r="OT187" s="11">
        <v>0</v>
      </c>
      <c r="OU187" s="11">
        <v>-9330</v>
      </c>
      <c r="OV187" s="11">
        <v>76503</v>
      </c>
      <c r="OW187" s="11">
        <v>69711</v>
      </c>
      <c r="OX187" s="11">
        <v>3130089</v>
      </c>
      <c r="OY187" s="11">
        <v>3105133</v>
      </c>
      <c r="OZ187" s="11">
        <v>24956</v>
      </c>
      <c r="PA187" s="11">
        <v>0</v>
      </c>
      <c r="PB187" s="11">
        <v>3130089</v>
      </c>
    </row>
    <row r="188" spans="1:418" ht="15" customHeight="1">
      <c r="A188" s="8" t="s">
        <v>611</v>
      </c>
      <c r="B188" s="9" t="s">
        <v>184</v>
      </c>
      <c r="C188" s="10">
        <v>108</v>
      </c>
      <c r="D188" s="10">
        <v>25</v>
      </c>
      <c r="E188" s="10">
        <v>48</v>
      </c>
      <c r="F188" s="10">
        <v>0</v>
      </c>
      <c r="G188" s="10">
        <v>356</v>
      </c>
      <c r="H188" s="10">
        <v>694</v>
      </c>
      <c r="I188" s="10">
        <v>22</v>
      </c>
      <c r="J188" s="10">
        <v>46</v>
      </c>
      <c r="K188" s="10">
        <v>42</v>
      </c>
      <c r="L188" s="10">
        <v>40</v>
      </c>
      <c r="M188" s="10">
        <v>0</v>
      </c>
      <c r="N188" s="10">
        <v>3</v>
      </c>
      <c r="O188" s="10">
        <v>21</v>
      </c>
      <c r="P188" s="10">
        <v>0</v>
      </c>
      <c r="Q188" s="10">
        <v>0</v>
      </c>
      <c r="R188" s="10">
        <v>14</v>
      </c>
      <c r="S188" s="10">
        <v>0</v>
      </c>
      <c r="T188" s="10">
        <v>31</v>
      </c>
      <c r="U188" s="10">
        <v>92</v>
      </c>
      <c r="V188" s="10">
        <v>1487</v>
      </c>
      <c r="W188" s="10">
        <v>100</v>
      </c>
      <c r="X188" s="10">
        <v>101</v>
      </c>
      <c r="Y188" s="10">
        <v>0</v>
      </c>
      <c r="Z188" s="10">
        <v>0</v>
      </c>
      <c r="AA188" s="10">
        <v>74</v>
      </c>
      <c r="AB188" s="10">
        <v>50</v>
      </c>
      <c r="AC188" s="10">
        <v>0</v>
      </c>
      <c r="AD188" s="10">
        <v>0</v>
      </c>
      <c r="AE188" s="10">
        <v>223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239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300</v>
      </c>
      <c r="DD188" s="10">
        <v>1428</v>
      </c>
      <c r="DE188" s="10">
        <v>0</v>
      </c>
      <c r="DF188" s="10">
        <v>375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733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316</v>
      </c>
      <c r="EB188" s="10">
        <v>0</v>
      </c>
      <c r="EC188" s="10">
        <v>0</v>
      </c>
      <c r="ED188" s="10">
        <v>1883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863</v>
      </c>
      <c r="EP188" s="10">
        <v>0</v>
      </c>
      <c r="EQ188" s="10">
        <v>372</v>
      </c>
      <c r="ER188" s="10">
        <v>0</v>
      </c>
      <c r="ES188" s="10">
        <v>3130</v>
      </c>
      <c r="ET188" s="10">
        <v>35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212</v>
      </c>
      <c r="FA188" s="10">
        <v>0</v>
      </c>
      <c r="FB188" s="10">
        <v>0</v>
      </c>
      <c r="FC188" s="10">
        <v>12</v>
      </c>
      <c r="FD188" s="10">
        <v>5</v>
      </c>
      <c r="FE188" s="10">
        <v>53</v>
      </c>
      <c r="FF188" s="10">
        <v>0</v>
      </c>
      <c r="FG188" s="10">
        <v>1003</v>
      </c>
      <c r="FH188" s="10">
        <v>0</v>
      </c>
      <c r="FI188" s="10">
        <v>0</v>
      </c>
      <c r="FJ188" s="10">
        <v>0</v>
      </c>
      <c r="FK188" s="10">
        <v>3868</v>
      </c>
      <c r="FL188" s="10">
        <v>134</v>
      </c>
      <c r="FM188" s="10">
        <v>194</v>
      </c>
      <c r="FN188" s="10">
        <v>0</v>
      </c>
      <c r="FO188" s="10">
        <v>0</v>
      </c>
      <c r="FP188" s="10">
        <v>288</v>
      </c>
      <c r="FQ188" s="10">
        <v>0</v>
      </c>
      <c r="FR188" s="10">
        <v>0</v>
      </c>
      <c r="FS188" s="10">
        <v>788</v>
      </c>
      <c r="FT188" s="10">
        <v>0</v>
      </c>
      <c r="FU188" s="10">
        <v>1825</v>
      </c>
      <c r="FV188" s="10">
        <v>5632</v>
      </c>
      <c r="FW188" s="10">
        <v>1935</v>
      </c>
      <c r="FX188" s="10">
        <v>0</v>
      </c>
      <c r="FY188" s="10">
        <v>21074</v>
      </c>
      <c r="FZ188" s="10">
        <v>0</v>
      </c>
      <c r="GA188" s="10">
        <v>11020</v>
      </c>
      <c r="GB188" s="10">
        <v>91095</v>
      </c>
      <c r="GC188" s="10">
        <v>3024</v>
      </c>
      <c r="GD188" s="10">
        <v>2295</v>
      </c>
      <c r="GE188" s="10">
        <v>89</v>
      </c>
      <c r="GF188" s="10">
        <v>0</v>
      </c>
      <c r="GG188" s="10">
        <v>1507</v>
      </c>
      <c r="GH188" s="158">
        <v>6171</v>
      </c>
      <c r="GI188" s="10">
        <v>2318</v>
      </c>
      <c r="GJ188" s="10">
        <v>265576</v>
      </c>
      <c r="GK188" s="10">
        <v>3588</v>
      </c>
      <c r="GL188" s="10">
        <v>2045</v>
      </c>
      <c r="GM188" s="10">
        <v>25</v>
      </c>
      <c r="GN188" s="10">
        <v>0</v>
      </c>
      <c r="GO188" s="10">
        <v>445</v>
      </c>
      <c r="GP188" s="10">
        <v>1274</v>
      </c>
      <c r="GQ188" s="10">
        <v>2320</v>
      </c>
      <c r="GR188" s="10">
        <v>198</v>
      </c>
      <c r="GS188" s="10">
        <v>4070</v>
      </c>
      <c r="GT188" s="10">
        <v>269</v>
      </c>
      <c r="GU188" s="11">
        <v>135</v>
      </c>
      <c r="GV188" s="11">
        <v>4101</v>
      </c>
      <c r="GW188" s="11">
        <v>5851</v>
      </c>
      <c r="GX188" s="11">
        <v>299</v>
      </c>
      <c r="GY188" s="11">
        <v>952</v>
      </c>
      <c r="GZ188" s="11">
        <v>0</v>
      </c>
      <c r="HA188" s="11">
        <v>0</v>
      </c>
      <c r="HB188" s="11">
        <v>0</v>
      </c>
      <c r="HC188" s="11">
        <v>64</v>
      </c>
      <c r="HD188" s="11">
        <v>2394</v>
      </c>
      <c r="HE188" s="11">
        <v>0</v>
      </c>
      <c r="HF188" s="11">
        <v>0</v>
      </c>
      <c r="HG188" s="11">
        <v>0</v>
      </c>
      <c r="HH188" s="11">
        <v>0</v>
      </c>
      <c r="HI188" s="11">
        <v>1129</v>
      </c>
      <c r="HJ188" s="11">
        <v>72</v>
      </c>
      <c r="HK188" s="11">
        <v>5110</v>
      </c>
      <c r="HL188" s="11">
        <v>55</v>
      </c>
      <c r="HM188" s="11">
        <v>751</v>
      </c>
      <c r="HN188" s="11">
        <v>682</v>
      </c>
      <c r="HO188" s="11">
        <v>0</v>
      </c>
      <c r="HP188" s="11">
        <v>0</v>
      </c>
      <c r="HQ188" s="11">
        <v>0</v>
      </c>
      <c r="HR188" s="11">
        <v>0</v>
      </c>
      <c r="HS188" s="11">
        <v>0</v>
      </c>
      <c r="HT188" s="11">
        <v>0</v>
      </c>
      <c r="HU188" s="11">
        <v>0</v>
      </c>
      <c r="HV188" s="11">
        <v>1381</v>
      </c>
      <c r="HW188" s="11">
        <v>1215</v>
      </c>
      <c r="HX188" s="11">
        <v>0</v>
      </c>
      <c r="HY188" s="11">
        <v>0</v>
      </c>
      <c r="HZ188" s="11">
        <v>0</v>
      </c>
      <c r="IA188" s="11">
        <v>0</v>
      </c>
      <c r="IB188" s="11">
        <v>0</v>
      </c>
      <c r="IC188" s="11">
        <v>17</v>
      </c>
      <c r="ID188" s="11">
        <v>57</v>
      </c>
      <c r="IE188" s="11">
        <v>12</v>
      </c>
      <c r="IF188" s="11">
        <v>28</v>
      </c>
      <c r="IG188" s="11">
        <v>5459</v>
      </c>
      <c r="IH188" s="11">
        <v>0</v>
      </c>
      <c r="II188" s="11">
        <v>0</v>
      </c>
      <c r="IJ188" s="11">
        <v>0</v>
      </c>
      <c r="IK188" s="11">
        <v>16</v>
      </c>
      <c r="IL188" s="11">
        <v>0</v>
      </c>
      <c r="IM188" s="11">
        <v>0</v>
      </c>
      <c r="IN188" s="11">
        <v>0</v>
      </c>
      <c r="IO188" s="11">
        <v>0</v>
      </c>
      <c r="IP188" s="11">
        <v>0</v>
      </c>
      <c r="IQ188" s="11">
        <v>0</v>
      </c>
      <c r="IR188" s="11">
        <v>41</v>
      </c>
      <c r="IS188" s="11">
        <v>2</v>
      </c>
      <c r="IT188" s="11">
        <v>83</v>
      </c>
      <c r="IU188" s="11">
        <v>0</v>
      </c>
      <c r="IV188" s="11">
        <v>0</v>
      </c>
      <c r="IW188" s="11">
        <v>0</v>
      </c>
      <c r="IX188" s="11">
        <v>0</v>
      </c>
      <c r="IY188" s="11">
        <v>0</v>
      </c>
      <c r="IZ188" s="11">
        <v>0</v>
      </c>
      <c r="JA188" s="11">
        <v>0</v>
      </c>
      <c r="JB188" s="11">
        <v>0</v>
      </c>
      <c r="JC188" s="11">
        <v>0</v>
      </c>
      <c r="JD188" s="11">
        <v>0</v>
      </c>
      <c r="JE188" s="11">
        <v>0</v>
      </c>
      <c r="JF188" s="11">
        <v>0</v>
      </c>
      <c r="JG188" s="11">
        <v>0</v>
      </c>
      <c r="JH188" s="11">
        <v>0</v>
      </c>
      <c r="JI188" s="11">
        <v>0</v>
      </c>
      <c r="JJ188" s="11">
        <v>0</v>
      </c>
      <c r="JK188" s="11">
        <v>0</v>
      </c>
      <c r="JL188" s="11">
        <v>73</v>
      </c>
      <c r="JM188" s="11">
        <v>0</v>
      </c>
      <c r="JN188" s="11">
        <v>0</v>
      </c>
      <c r="JO188" s="11">
        <v>0</v>
      </c>
      <c r="JP188" s="11">
        <v>0</v>
      </c>
      <c r="JQ188" s="11">
        <v>0</v>
      </c>
      <c r="JR188" s="11">
        <v>0</v>
      </c>
      <c r="JS188" s="11">
        <v>0</v>
      </c>
      <c r="JT188" s="11">
        <v>0</v>
      </c>
      <c r="JU188" s="11">
        <v>561</v>
      </c>
      <c r="JV188" s="11">
        <v>0</v>
      </c>
      <c r="JW188" s="11">
        <v>16370</v>
      </c>
      <c r="JX188" s="11">
        <v>23711</v>
      </c>
      <c r="JY188" s="11">
        <v>338</v>
      </c>
      <c r="JZ188" s="11">
        <v>0</v>
      </c>
      <c r="KA188" s="11">
        <v>76</v>
      </c>
      <c r="KB188" s="11">
        <v>0</v>
      </c>
      <c r="KC188" s="11">
        <v>0</v>
      </c>
      <c r="KD188" s="11">
        <v>91</v>
      </c>
      <c r="KE188" s="11">
        <v>769</v>
      </c>
      <c r="KF188" s="11">
        <v>1098</v>
      </c>
      <c r="KG188" s="11">
        <v>0</v>
      </c>
      <c r="KH188" s="11">
        <v>13</v>
      </c>
      <c r="KI188" s="11">
        <v>0</v>
      </c>
      <c r="KJ188" s="11">
        <v>313</v>
      </c>
      <c r="KK188" s="11">
        <v>0</v>
      </c>
      <c r="KL188" s="11">
        <v>6702</v>
      </c>
      <c r="KM188" s="11">
        <v>1576</v>
      </c>
      <c r="KN188" s="11">
        <v>0</v>
      </c>
      <c r="KO188" s="11">
        <v>0</v>
      </c>
      <c r="KP188" s="11">
        <v>0</v>
      </c>
      <c r="KQ188" s="11">
        <v>0</v>
      </c>
      <c r="KR188" s="11">
        <v>0</v>
      </c>
      <c r="KS188" s="11">
        <v>0</v>
      </c>
      <c r="KT188" s="11">
        <v>11439</v>
      </c>
      <c r="KU188" s="11">
        <v>87979</v>
      </c>
      <c r="KV188" s="11">
        <v>144588</v>
      </c>
      <c r="KW188" s="11">
        <v>27672</v>
      </c>
      <c r="KX188" s="11">
        <v>2476</v>
      </c>
      <c r="KY188" s="11">
        <v>1077</v>
      </c>
      <c r="KZ188" s="11">
        <v>1037</v>
      </c>
      <c r="LA188" s="11">
        <v>440</v>
      </c>
      <c r="LB188" s="11">
        <v>120</v>
      </c>
      <c r="LC188" s="11">
        <v>616</v>
      </c>
      <c r="LD188" s="11">
        <v>454</v>
      </c>
      <c r="LE188" s="11">
        <v>1012</v>
      </c>
      <c r="LF188" s="11">
        <v>4044</v>
      </c>
      <c r="LG188" s="11">
        <v>332</v>
      </c>
      <c r="LH188" s="11">
        <v>0</v>
      </c>
      <c r="LI188" s="11">
        <v>4344</v>
      </c>
      <c r="LJ188" s="11">
        <v>7741</v>
      </c>
      <c r="LK188" s="11">
        <v>0</v>
      </c>
      <c r="LL188" s="11">
        <v>0</v>
      </c>
      <c r="LM188" s="11">
        <v>0</v>
      </c>
      <c r="LN188" s="11">
        <v>0</v>
      </c>
      <c r="LO188" s="11">
        <v>0</v>
      </c>
      <c r="LP188" s="11">
        <v>0</v>
      </c>
      <c r="LQ188" s="11">
        <v>0</v>
      </c>
      <c r="LR188" s="11">
        <v>0</v>
      </c>
      <c r="LS188" s="11">
        <v>0</v>
      </c>
      <c r="LT188" s="11">
        <v>0</v>
      </c>
      <c r="LU188" s="11">
        <v>0</v>
      </c>
      <c r="LV188" s="11">
        <v>0</v>
      </c>
      <c r="LW188" s="11">
        <v>0</v>
      </c>
      <c r="LX188" s="11">
        <v>0</v>
      </c>
      <c r="LY188" s="11">
        <v>0</v>
      </c>
      <c r="LZ188" s="11">
        <v>0</v>
      </c>
      <c r="MA188" s="11">
        <v>0</v>
      </c>
      <c r="MB188" s="11">
        <v>0</v>
      </c>
      <c r="MC188" s="11">
        <v>0</v>
      </c>
      <c r="MD188" s="11">
        <v>0</v>
      </c>
      <c r="ME188" s="11">
        <v>0</v>
      </c>
      <c r="MF188" s="11">
        <v>0</v>
      </c>
      <c r="MG188" s="11">
        <v>0</v>
      </c>
      <c r="MH188" s="11">
        <v>0</v>
      </c>
      <c r="MI188" s="11">
        <v>0</v>
      </c>
      <c r="MJ188" s="11">
        <v>0</v>
      </c>
      <c r="MK188" s="11">
        <v>0</v>
      </c>
      <c r="ML188" s="11">
        <v>0</v>
      </c>
      <c r="MM188" s="11">
        <v>0</v>
      </c>
      <c r="MN188" s="11">
        <v>0</v>
      </c>
      <c r="MO188" s="11">
        <v>0</v>
      </c>
      <c r="MP188" s="11">
        <v>0</v>
      </c>
      <c r="MQ188" s="11">
        <v>0</v>
      </c>
      <c r="MR188" s="11">
        <v>0</v>
      </c>
      <c r="MS188" s="11">
        <v>0</v>
      </c>
      <c r="MT188" s="11">
        <v>0</v>
      </c>
      <c r="MU188" s="11">
        <v>0</v>
      </c>
      <c r="MV188" s="11">
        <v>0</v>
      </c>
      <c r="MW188" s="11">
        <v>0</v>
      </c>
      <c r="MX188" s="11">
        <v>381</v>
      </c>
      <c r="MY188" s="11">
        <v>0</v>
      </c>
      <c r="MZ188" s="11">
        <v>0</v>
      </c>
      <c r="NA188" s="11">
        <v>0</v>
      </c>
      <c r="NB188" s="11">
        <v>0</v>
      </c>
      <c r="NC188" s="11">
        <v>0</v>
      </c>
      <c r="ND188" s="11">
        <v>0</v>
      </c>
      <c r="NE188" s="11">
        <v>0</v>
      </c>
      <c r="NF188" s="11">
        <v>0</v>
      </c>
      <c r="NG188" s="11">
        <v>0</v>
      </c>
      <c r="NH188" s="11">
        <v>0</v>
      </c>
      <c r="NI188" s="11">
        <v>0</v>
      </c>
      <c r="NJ188" s="11">
        <v>1</v>
      </c>
      <c r="NK188" s="11">
        <v>422</v>
      </c>
      <c r="NL188" s="11">
        <v>47</v>
      </c>
      <c r="NM188" s="11">
        <v>0</v>
      </c>
      <c r="NN188" s="11">
        <v>0</v>
      </c>
      <c r="NO188" s="11">
        <v>263</v>
      </c>
      <c r="NP188" s="11">
        <v>3048</v>
      </c>
      <c r="NQ188" s="11">
        <v>1490</v>
      </c>
      <c r="NR188" s="11">
        <v>0</v>
      </c>
      <c r="NS188" s="11">
        <v>0</v>
      </c>
      <c r="NT188" s="11">
        <v>601</v>
      </c>
      <c r="NU188" s="11">
        <v>690</v>
      </c>
      <c r="NV188" s="11">
        <v>0</v>
      </c>
      <c r="NW188" s="11">
        <v>0</v>
      </c>
      <c r="NX188" s="11">
        <v>0</v>
      </c>
      <c r="NY188" s="11">
        <v>0</v>
      </c>
      <c r="NZ188" s="11">
        <v>4</v>
      </c>
      <c r="OA188" s="11">
        <v>0</v>
      </c>
      <c r="OB188" s="11">
        <v>0</v>
      </c>
      <c r="OC188" s="11">
        <v>379</v>
      </c>
      <c r="OD188" s="11">
        <v>0</v>
      </c>
      <c r="OE188" s="11">
        <v>0</v>
      </c>
      <c r="OF188" s="11">
        <v>0</v>
      </c>
      <c r="OG188" s="11">
        <v>0</v>
      </c>
      <c r="OH188" s="11">
        <v>0</v>
      </c>
      <c r="OI188" s="11">
        <v>0</v>
      </c>
      <c r="OJ188" s="11">
        <v>0</v>
      </c>
      <c r="OK188" s="11">
        <v>0</v>
      </c>
      <c r="OL188" s="11">
        <v>0</v>
      </c>
      <c r="OM188" s="11">
        <v>0</v>
      </c>
      <c r="ON188" s="11">
        <v>0</v>
      </c>
      <c r="OO188" s="11">
        <v>1292</v>
      </c>
      <c r="OP188" s="11">
        <v>833189</v>
      </c>
      <c r="OQ188" s="150">
        <v>5467</v>
      </c>
      <c r="OR188" s="11">
        <v>0</v>
      </c>
      <c r="OS188" s="11">
        <v>0</v>
      </c>
      <c r="OT188" s="11">
        <v>0</v>
      </c>
      <c r="OU188" s="11">
        <v>-40463</v>
      </c>
      <c r="OV188" s="11">
        <v>13764</v>
      </c>
      <c r="OW188" s="11">
        <v>-21232</v>
      </c>
      <c r="OX188" s="11">
        <v>811957</v>
      </c>
      <c r="OY188" s="11">
        <v>778126</v>
      </c>
      <c r="OZ188" s="11">
        <v>33831</v>
      </c>
      <c r="PA188" s="11">
        <v>0</v>
      </c>
      <c r="PB188" s="11">
        <v>811957</v>
      </c>
    </row>
    <row r="189" spans="1:418" ht="15" customHeight="1">
      <c r="A189" s="8" t="s">
        <v>612</v>
      </c>
      <c r="B189" s="9" t="s">
        <v>185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0</v>
      </c>
      <c r="FE189" s="10">
        <v>2</v>
      </c>
      <c r="FF189" s="10">
        <v>0</v>
      </c>
      <c r="FG189" s="10">
        <v>0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368895</v>
      </c>
      <c r="GD189" s="10">
        <v>0</v>
      </c>
      <c r="GE189" s="10">
        <v>0</v>
      </c>
      <c r="GF189" s="10">
        <v>0</v>
      </c>
      <c r="GG189" s="10">
        <v>0</v>
      </c>
      <c r="GH189" s="158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1">
        <v>0</v>
      </c>
      <c r="GV189" s="11">
        <v>0</v>
      </c>
      <c r="GW189" s="11">
        <v>0</v>
      </c>
      <c r="GX189" s="11">
        <v>0</v>
      </c>
      <c r="GY189" s="11">
        <v>0</v>
      </c>
      <c r="GZ189" s="11">
        <v>0</v>
      </c>
      <c r="HA189" s="11">
        <v>0</v>
      </c>
      <c r="HB189" s="11">
        <v>0</v>
      </c>
      <c r="HC189" s="11">
        <v>0</v>
      </c>
      <c r="HD189" s="11">
        <v>0</v>
      </c>
      <c r="HE189" s="11">
        <v>0</v>
      </c>
      <c r="HF189" s="11">
        <v>0</v>
      </c>
      <c r="HG189" s="11">
        <v>0</v>
      </c>
      <c r="HH189" s="11">
        <v>0</v>
      </c>
      <c r="HI189" s="11">
        <v>0</v>
      </c>
      <c r="HJ189" s="11">
        <v>0</v>
      </c>
      <c r="HK189" s="11">
        <v>0</v>
      </c>
      <c r="HL189" s="11">
        <v>0</v>
      </c>
      <c r="HM189" s="11">
        <v>0</v>
      </c>
      <c r="HN189" s="11">
        <v>0</v>
      </c>
      <c r="HO189" s="11">
        <v>0</v>
      </c>
      <c r="HP189" s="11">
        <v>0</v>
      </c>
      <c r="HQ189" s="11">
        <v>0</v>
      </c>
      <c r="HR189" s="11">
        <v>0</v>
      </c>
      <c r="HS189" s="11">
        <v>0</v>
      </c>
      <c r="HT189" s="11">
        <v>0</v>
      </c>
      <c r="HU189" s="11">
        <v>0</v>
      </c>
      <c r="HV189" s="11">
        <v>27</v>
      </c>
      <c r="HW189" s="11">
        <v>0</v>
      </c>
      <c r="HX189" s="11">
        <v>34</v>
      </c>
      <c r="HY189" s="11">
        <v>0</v>
      </c>
      <c r="HZ189" s="11">
        <v>0</v>
      </c>
      <c r="IA189" s="11">
        <v>0</v>
      </c>
      <c r="IB189" s="11">
        <v>0</v>
      </c>
      <c r="IC189" s="11">
        <v>0</v>
      </c>
      <c r="ID189" s="11">
        <v>0</v>
      </c>
      <c r="IE189" s="11">
        <v>0</v>
      </c>
      <c r="IF189" s="11">
        <v>0</v>
      </c>
      <c r="IG189" s="11">
        <v>0</v>
      </c>
      <c r="IH189" s="11">
        <v>0</v>
      </c>
      <c r="II189" s="11">
        <v>0</v>
      </c>
      <c r="IJ189" s="11">
        <v>0</v>
      </c>
      <c r="IK189" s="11">
        <v>0</v>
      </c>
      <c r="IL189" s="11">
        <v>0</v>
      </c>
      <c r="IM189" s="11">
        <v>0</v>
      </c>
      <c r="IN189" s="11">
        <v>0</v>
      </c>
      <c r="IO189" s="11">
        <v>0</v>
      </c>
      <c r="IP189" s="11">
        <v>0</v>
      </c>
      <c r="IQ189" s="11">
        <v>0</v>
      </c>
      <c r="IR189" s="11">
        <v>0</v>
      </c>
      <c r="IS189" s="11">
        <v>0</v>
      </c>
      <c r="IT189" s="11">
        <v>0</v>
      </c>
      <c r="IU189" s="11">
        <v>0</v>
      </c>
      <c r="IV189" s="11">
        <v>0</v>
      </c>
      <c r="IW189" s="11">
        <v>0</v>
      </c>
      <c r="IX189" s="11">
        <v>0</v>
      </c>
      <c r="IY189" s="11">
        <v>0</v>
      </c>
      <c r="IZ189" s="11">
        <v>0</v>
      </c>
      <c r="JA189" s="11">
        <v>0</v>
      </c>
      <c r="JB189" s="11">
        <v>0</v>
      </c>
      <c r="JC189" s="11">
        <v>0</v>
      </c>
      <c r="JD189" s="11">
        <v>0</v>
      </c>
      <c r="JE189" s="11">
        <v>0</v>
      </c>
      <c r="JF189" s="11">
        <v>0</v>
      </c>
      <c r="JG189" s="11">
        <v>0</v>
      </c>
      <c r="JH189" s="11">
        <v>0</v>
      </c>
      <c r="JI189" s="11">
        <v>0</v>
      </c>
      <c r="JJ189" s="11">
        <v>0</v>
      </c>
      <c r="JK189" s="11">
        <v>0</v>
      </c>
      <c r="JL189" s="11">
        <v>0</v>
      </c>
      <c r="JM189" s="11">
        <v>0</v>
      </c>
      <c r="JN189" s="11">
        <v>0</v>
      </c>
      <c r="JO189" s="11">
        <v>0</v>
      </c>
      <c r="JP189" s="11">
        <v>0</v>
      </c>
      <c r="JQ189" s="11">
        <v>0</v>
      </c>
      <c r="JR189" s="11">
        <v>0</v>
      </c>
      <c r="JS189" s="11">
        <v>0</v>
      </c>
      <c r="JT189" s="11">
        <v>0</v>
      </c>
      <c r="JU189" s="11">
        <v>0</v>
      </c>
      <c r="JV189" s="11">
        <v>0</v>
      </c>
      <c r="JW189" s="11">
        <v>0</v>
      </c>
      <c r="JX189" s="11">
        <v>0</v>
      </c>
      <c r="JY189" s="11">
        <v>0</v>
      </c>
      <c r="JZ189" s="11">
        <v>0</v>
      </c>
      <c r="KA189" s="11">
        <v>0</v>
      </c>
      <c r="KB189" s="11">
        <v>0</v>
      </c>
      <c r="KC189" s="11">
        <v>0</v>
      </c>
      <c r="KD189" s="11">
        <v>0</v>
      </c>
      <c r="KE189" s="11">
        <v>0</v>
      </c>
      <c r="KF189" s="11">
        <v>9168</v>
      </c>
      <c r="KG189" s="11">
        <v>0</v>
      </c>
      <c r="KH189" s="11">
        <v>0</v>
      </c>
      <c r="KI189" s="11">
        <v>0</v>
      </c>
      <c r="KJ189" s="11">
        <v>0</v>
      </c>
      <c r="KK189" s="11">
        <v>0</v>
      </c>
      <c r="KL189" s="11">
        <v>0</v>
      </c>
      <c r="KM189" s="11">
        <v>0</v>
      </c>
      <c r="KN189" s="11">
        <v>0</v>
      </c>
      <c r="KO189" s="11">
        <v>0</v>
      </c>
      <c r="KP189" s="11">
        <v>0</v>
      </c>
      <c r="KQ189" s="11">
        <v>0</v>
      </c>
      <c r="KR189" s="11">
        <v>0</v>
      </c>
      <c r="KS189" s="11">
        <v>0</v>
      </c>
      <c r="KT189" s="11">
        <v>0</v>
      </c>
      <c r="KU189" s="11">
        <v>389700</v>
      </c>
      <c r="KV189" s="11">
        <v>802839</v>
      </c>
      <c r="KW189" s="11">
        <v>97425</v>
      </c>
      <c r="KX189" s="11">
        <v>196649</v>
      </c>
      <c r="KY189" s="11">
        <v>12794</v>
      </c>
      <c r="KZ189" s="11">
        <v>6994</v>
      </c>
      <c r="LA189" s="11">
        <v>3780</v>
      </c>
      <c r="LB189" s="11">
        <v>1349</v>
      </c>
      <c r="LC189" s="11">
        <v>16650</v>
      </c>
      <c r="LD189" s="11">
        <v>8865</v>
      </c>
      <c r="LE189" s="11">
        <v>7360</v>
      </c>
      <c r="LF189" s="11">
        <v>58173</v>
      </c>
      <c r="LG189" s="11">
        <v>6803</v>
      </c>
      <c r="LH189" s="11">
        <v>5422</v>
      </c>
      <c r="LI189" s="11">
        <v>3624</v>
      </c>
      <c r="LJ189" s="11">
        <v>16032</v>
      </c>
      <c r="LK189" s="11">
        <v>0</v>
      </c>
      <c r="LL189" s="11">
        <v>0</v>
      </c>
      <c r="LM189" s="11">
        <v>0</v>
      </c>
      <c r="LN189" s="11">
        <v>0</v>
      </c>
      <c r="LO189" s="11">
        <v>0</v>
      </c>
      <c r="LP189" s="11">
        <v>0</v>
      </c>
      <c r="LQ189" s="11">
        <v>0</v>
      </c>
      <c r="LR189" s="11">
        <v>0</v>
      </c>
      <c r="LS189" s="11">
        <v>0</v>
      </c>
      <c r="LT189" s="11">
        <v>0</v>
      </c>
      <c r="LU189" s="11">
        <v>0</v>
      </c>
      <c r="LV189" s="11">
        <v>0</v>
      </c>
      <c r="LW189" s="11">
        <v>0</v>
      </c>
      <c r="LX189" s="11">
        <v>0</v>
      </c>
      <c r="LY189" s="11">
        <v>0</v>
      </c>
      <c r="LZ189" s="11">
        <v>0</v>
      </c>
      <c r="MA189" s="11">
        <v>0</v>
      </c>
      <c r="MB189" s="11">
        <v>0</v>
      </c>
      <c r="MC189" s="11">
        <v>0</v>
      </c>
      <c r="MD189" s="11">
        <v>0</v>
      </c>
      <c r="ME189" s="11">
        <v>0</v>
      </c>
      <c r="MF189" s="11">
        <v>0</v>
      </c>
      <c r="MG189" s="11">
        <v>0</v>
      </c>
      <c r="MH189" s="11">
        <v>0</v>
      </c>
      <c r="MI189" s="11">
        <v>0</v>
      </c>
      <c r="MJ189" s="11">
        <v>0</v>
      </c>
      <c r="MK189" s="11">
        <v>0</v>
      </c>
      <c r="ML189" s="11">
        <v>0</v>
      </c>
      <c r="MM189" s="11">
        <v>0</v>
      </c>
      <c r="MN189" s="11">
        <v>0</v>
      </c>
      <c r="MO189" s="11">
        <v>0</v>
      </c>
      <c r="MP189" s="11">
        <v>0</v>
      </c>
      <c r="MQ189" s="11">
        <v>0</v>
      </c>
      <c r="MR189" s="11">
        <v>0</v>
      </c>
      <c r="MS189" s="11">
        <v>0</v>
      </c>
      <c r="MT189" s="11">
        <v>0</v>
      </c>
      <c r="MU189" s="11">
        <v>0</v>
      </c>
      <c r="MV189" s="11">
        <v>0</v>
      </c>
      <c r="MW189" s="11">
        <v>0</v>
      </c>
      <c r="MX189" s="11">
        <v>263</v>
      </c>
      <c r="MY189" s="11">
        <v>0</v>
      </c>
      <c r="MZ189" s="11">
        <v>0</v>
      </c>
      <c r="NA189" s="11">
        <v>0</v>
      </c>
      <c r="NB189" s="11">
        <v>0</v>
      </c>
      <c r="NC189" s="11">
        <v>0</v>
      </c>
      <c r="ND189" s="11">
        <v>0</v>
      </c>
      <c r="NE189" s="11">
        <v>0</v>
      </c>
      <c r="NF189" s="11">
        <v>0</v>
      </c>
      <c r="NG189" s="11">
        <v>0</v>
      </c>
      <c r="NH189" s="11">
        <v>0</v>
      </c>
      <c r="NI189" s="11">
        <v>0</v>
      </c>
      <c r="NJ189" s="11">
        <v>35</v>
      </c>
      <c r="NK189" s="11">
        <v>3478</v>
      </c>
      <c r="NL189" s="11">
        <v>0</v>
      </c>
      <c r="NM189" s="11">
        <v>0</v>
      </c>
      <c r="NN189" s="11">
        <v>0</v>
      </c>
      <c r="NO189" s="11">
        <v>0</v>
      </c>
      <c r="NP189" s="11">
        <v>0</v>
      </c>
      <c r="NQ189" s="11">
        <v>0</v>
      </c>
      <c r="NR189" s="11">
        <v>0</v>
      </c>
      <c r="NS189" s="11">
        <v>0</v>
      </c>
      <c r="NT189" s="11">
        <v>0</v>
      </c>
      <c r="NU189" s="11">
        <v>0</v>
      </c>
      <c r="NV189" s="11">
        <v>0</v>
      </c>
      <c r="NW189" s="11">
        <v>0</v>
      </c>
      <c r="NX189" s="11">
        <v>0</v>
      </c>
      <c r="NY189" s="11">
        <v>0</v>
      </c>
      <c r="NZ189" s="11">
        <v>0</v>
      </c>
      <c r="OA189" s="11">
        <v>0</v>
      </c>
      <c r="OB189" s="11">
        <v>0</v>
      </c>
      <c r="OC189" s="11">
        <v>0</v>
      </c>
      <c r="OD189" s="11">
        <v>0</v>
      </c>
      <c r="OE189" s="11">
        <v>0</v>
      </c>
      <c r="OF189" s="11">
        <v>0</v>
      </c>
      <c r="OG189" s="11">
        <v>0</v>
      </c>
      <c r="OH189" s="11">
        <v>0</v>
      </c>
      <c r="OI189" s="11">
        <v>0</v>
      </c>
      <c r="OJ189" s="11">
        <v>0</v>
      </c>
      <c r="OK189" s="11">
        <v>0</v>
      </c>
      <c r="OL189" s="11">
        <v>0</v>
      </c>
      <c r="OM189" s="11">
        <v>0</v>
      </c>
      <c r="ON189" s="11">
        <v>36419</v>
      </c>
      <c r="OO189" s="11">
        <v>4414</v>
      </c>
      <c r="OP189" s="11">
        <v>2057194</v>
      </c>
      <c r="OQ189" s="150">
        <v>170543</v>
      </c>
      <c r="OR189" s="11">
        <v>0</v>
      </c>
      <c r="OS189" s="11">
        <v>0</v>
      </c>
      <c r="OT189" s="11">
        <v>0</v>
      </c>
      <c r="OU189" s="11">
        <v>-50336</v>
      </c>
      <c r="OV189" s="11">
        <v>4573</v>
      </c>
      <c r="OW189" s="11">
        <v>124780</v>
      </c>
      <c r="OX189" s="11">
        <v>2181974</v>
      </c>
      <c r="OY189" s="11">
        <v>1165496</v>
      </c>
      <c r="OZ189" s="11">
        <v>1016478</v>
      </c>
      <c r="PA189" s="11">
        <v>0</v>
      </c>
      <c r="PB189" s="11">
        <v>2181974</v>
      </c>
    </row>
    <row r="190" spans="1:418" ht="15" customHeight="1">
      <c r="A190" s="8" t="s">
        <v>613</v>
      </c>
      <c r="B190" s="9" t="s">
        <v>186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48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243</v>
      </c>
      <c r="AD190" s="10">
        <v>768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11</v>
      </c>
      <c r="AP190" s="10">
        <v>4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385</v>
      </c>
      <c r="CZ190" s="10">
        <v>0</v>
      </c>
      <c r="DA190" s="10">
        <v>0</v>
      </c>
      <c r="DB190" s="10">
        <v>0</v>
      </c>
      <c r="DC190" s="10">
        <v>14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78</v>
      </c>
      <c r="EE190" s="10">
        <v>360</v>
      </c>
      <c r="EF190" s="10">
        <v>238</v>
      </c>
      <c r="EG190" s="10">
        <v>29</v>
      </c>
      <c r="EH190" s="10">
        <v>64</v>
      </c>
      <c r="EI190" s="10">
        <v>729</v>
      </c>
      <c r="EJ190" s="10">
        <v>234</v>
      </c>
      <c r="EK190" s="10">
        <v>0</v>
      </c>
      <c r="EL190" s="10">
        <v>0</v>
      </c>
      <c r="EM190" s="10">
        <v>112</v>
      </c>
      <c r="EN190" s="10">
        <v>6</v>
      </c>
      <c r="EO190" s="10">
        <v>0</v>
      </c>
      <c r="EP190" s="10">
        <v>0</v>
      </c>
      <c r="EQ190" s="10">
        <v>0</v>
      </c>
      <c r="ER190" s="10">
        <v>0</v>
      </c>
      <c r="ES190" s="10">
        <v>19</v>
      </c>
      <c r="ET190" s="10">
        <v>45</v>
      </c>
      <c r="EU190" s="10">
        <v>0</v>
      </c>
      <c r="EV190" s="10">
        <v>0</v>
      </c>
      <c r="EW190" s="10">
        <v>0</v>
      </c>
      <c r="EX190" s="10">
        <v>0</v>
      </c>
      <c r="EY190" s="10">
        <v>429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71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9</v>
      </c>
      <c r="FM190" s="10">
        <v>0</v>
      </c>
      <c r="FN190" s="10">
        <v>0</v>
      </c>
      <c r="FO190" s="10">
        <v>0</v>
      </c>
      <c r="FP190" s="10">
        <v>59</v>
      </c>
      <c r="FQ190" s="10">
        <v>0</v>
      </c>
      <c r="FR190" s="10">
        <v>238</v>
      </c>
      <c r="FS190" s="10">
        <v>4165</v>
      </c>
      <c r="FT190" s="10">
        <v>255</v>
      </c>
      <c r="FU190" s="10">
        <v>0</v>
      </c>
      <c r="FV190" s="10">
        <v>114</v>
      </c>
      <c r="FW190" s="10">
        <v>224</v>
      </c>
      <c r="FX190" s="10">
        <v>0</v>
      </c>
      <c r="FY190" s="10">
        <v>183</v>
      </c>
      <c r="FZ190" s="10">
        <v>0</v>
      </c>
      <c r="GA190" s="10">
        <v>1002</v>
      </c>
      <c r="GB190" s="10">
        <v>213</v>
      </c>
      <c r="GC190" s="10">
        <v>0</v>
      </c>
      <c r="GD190" s="10">
        <v>22157</v>
      </c>
      <c r="GE190" s="10">
        <v>4707</v>
      </c>
      <c r="GF190" s="10">
        <v>0</v>
      </c>
      <c r="GG190" s="10">
        <v>0</v>
      </c>
      <c r="GH190" s="158">
        <v>318</v>
      </c>
      <c r="GI190" s="10">
        <v>239</v>
      </c>
      <c r="GJ190" s="10">
        <v>13242</v>
      </c>
      <c r="GK190" s="10">
        <v>983</v>
      </c>
      <c r="GL190" s="10">
        <v>284</v>
      </c>
      <c r="GM190" s="10">
        <v>95</v>
      </c>
      <c r="GN190" s="10">
        <v>149</v>
      </c>
      <c r="GO190" s="10">
        <v>78</v>
      </c>
      <c r="GP190" s="10">
        <v>426</v>
      </c>
      <c r="GQ190" s="10">
        <v>1362</v>
      </c>
      <c r="GR190" s="10">
        <v>0</v>
      </c>
      <c r="GS190" s="10">
        <v>97</v>
      </c>
      <c r="GT190" s="10">
        <v>159</v>
      </c>
      <c r="GU190" s="11">
        <v>379</v>
      </c>
      <c r="GV190" s="11">
        <v>436</v>
      </c>
      <c r="GW190" s="11">
        <v>40</v>
      </c>
      <c r="GX190" s="11">
        <v>0</v>
      </c>
      <c r="GY190" s="11">
        <v>21</v>
      </c>
      <c r="GZ190" s="11">
        <v>631</v>
      </c>
      <c r="HA190" s="11">
        <v>5879</v>
      </c>
      <c r="HB190" s="11">
        <v>0</v>
      </c>
      <c r="HC190" s="11">
        <v>4518</v>
      </c>
      <c r="HD190" s="11">
        <v>2956</v>
      </c>
      <c r="HE190" s="11">
        <v>5</v>
      </c>
      <c r="HF190" s="11">
        <v>0</v>
      </c>
      <c r="HG190" s="11">
        <v>32</v>
      </c>
      <c r="HH190" s="11">
        <v>406</v>
      </c>
      <c r="HI190" s="11">
        <v>0</v>
      </c>
      <c r="HJ190" s="11">
        <v>0</v>
      </c>
      <c r="HK190" s="11">
        <v>0</v>
      </c>
      <c r="HL190" s="11">
        <v>0</v>
      </c>
      <c r="HM190" s="11">
        <v>177</v>
      </c>
      <c r="HN190" s="11">
        <v>11862</v>
      </c>
      <c r="HO190" s="11">
        <v>3996</v>
      </c>
      <c r="HP190" s="11">
        <v>1954</v>
      </c>
      <c r="HQ190" s="11">
        <v>119</v>
      </c>
      <c r="HR190" s="11">
        <v>6201</v>
      </c>
      <c r="HS190" s="11">
        <v>1882</v>
      </c>
      <c r="HT190" s="11">
        <v>345</v>
      </c>
      <c r="HU190" s="11">
        <v>620</v>
      </c>
      <c r="HV190" s="11">
        <v>1841</v>
      </c>
      <c r="HW190" s="11">
        <v>26285</v>
      </c>
      <c r="HX190" s="11">
        <v>1433</v>
      </c>
      <c r="HY190" s="11">
        <v>1528</v>
      </c>
      <c r="HZ190" s="11">
        <v>14</v>
      </c>
      <c r="IA190" s="11">
        <v>450</v>
      </c>
      <c r="IB190" s="11">
        <v>0</v>
      </c>
      <c r="IC190" s="11">
        <v>244</v>
      </c>
      <c r="ID190" s="11">
        <v>1325</v>
      </c>
      <c r="IE190" s="11">
        <v>26</v>
      </c>
      <c r="IF190" s="11">
        <v>447</v>
      </c>
      <c r="IG190" s="11">
        <v>4578</v>
      </c>
      <c r="IH190" s="11">
        <v>1220</v>
      </c>
      <c r="II190" s="11">
        <v>449</v>
      </c>
      <c r="IJ190" s="11">
        <v>418</v>
      </c>
      <c r="IK190" s="11">
        <v>4898</v>
      </c>
      <c r="IL190" s="11">
        <v>13083</v>
      </c>
      <c r="IM190" s="11">
        <v>167</v>
      </c>
      <c r="IN190" s="11">
        <v>419</v>
      </c>
      <c r="IO190" s="11">
        <v>5667</v>
      </c>
      <c r="IP190" s="11">
        <v>6</v>
      </c>
      <c r="IQ190" s="11">
        <v>11662</v>
      </c>
      <c r="IR190" s="11">
        <v>423</v>
      </c>
      <c r="IS190" s="11">
        <v>2093</v>
      </c>
      <c r="IT190" s="11">
        <v>398</v>
      </c>
      <c r="IU190" s="11">
        <v>347</v>
      </c>
      <c r="IV190" s="11">
        <v>34</v>
      </c>
      <c r="IW190" s="11">
        <v>5849</v>
      </c>
      <c r="IX190" s="11">
        <v>127</v>
      </c>
      <c r="IY190" s="11">
        <v>0</v>
      </c>
      <c r="IZ190" s="11">
        <v>0</v>
      </c>
      <c r="JA190" s="11">
        <v>0</v>
      </c>
      <c r="JB190" s="11">
        <v>475</v>
      </c>
      <c r="JC190" s="11">
        <v>41</v>
      </c>
      <c r="JD190" s="11">
        <v>328</v>
      </c>
      <c r="JE190" s="11">
        <v>55</v>
      </c>
      <c r="JF190" s="11">
        <v>1364</v>
      </c>
      <c r="JG190" s="11">
        <v>11</v>
      </c>
      <c r="JH190" s="11">
        <v>705</v>
      </c>
      <c r="JI190" s="11">
        <v>478</v>
      </c>
      <c r="JJ190" s="11">
        <v>0</v>
      </c>
      <c r="JK190" s="11">
        <v>82</v>
      </c>
      <c r="JL190" s="11">
        <v>1227</v>
      </c>
      <c r="JM190" s="11">
        <v>0</v>
      </c>
      <c r="JN190" s="11">
        <v>0</v>
      </c>
      <c r="JO190" s="11">
        <v>0</v>
      </c>
      <c r="JP190" s="11">
        <v>0</v>
      </c>
      <c r="JQ190" s="11">
        <v>0</v>
      </c>
      <c r="JR190" s="11">
        <v>0</v>
      </c>
      <c r="JS190" s="11">
        <v>0</v>
      </c>
      <c r="JT190" s="11">
        <v>1354</v>
      </c>
      <c r="JU190" s="11">
        <v>31136</v>
      </c>
      <c r="JV190" s="11">
        <v>9</v>
      </c>
      <c r="JW190" s="11">
        <v>22542</v>
      </c>
      <c r="JX190" s="11">
        <v>2647</v>
      </c>
      <c r="JY190" s="11">
        <v>10392</v>
      </c>
      <c r="JZ190" s="11">
        <v>843</v>
      </c>
      <c r="KA190" s="11">
        <v>523</v>
      </c>
      <c r="KB190" s="11">
        <v>686</v>
      </c>
      <c r="KC190" s="11">
        <v>3</v>
      </c>
      <c r="KD190" s="11">
        <v>0</v>
      </c>
      <c r="KE190" s="11">
        <v>0</v>
      </c>
      <c r="KF190" s="11">
        <v>1926</v>
      </c>
      <c r="KG190" s="11">
        <v>0</v>
      </c>
      <c r="KH190" s="11">
        <v>0</v>
      </c>
      <c r="KI190" s="11">
        <v>0</v>
      </c>
      <c r="KJ190" s="11">
        <v>0</v>
      </c>
      <c r="KK190" s="11">
        <v>0</v>
      </c>
      <c r="KL190" s="11">
        <v>0</v>
      </c>
      <c r="KM190" s="11">
        <v>0</v>
      </c>
      <c r="KN190" s="11">
        <v>0</v>
      </c>
      <c r="KO190" s="11">
        <v>0</v>
      </c>
      <c r="KP190" s="11">
        <v>0</v>
      </c>
      <c r="KQ190" s="11">
        <v>0</v>
      </c>
      <c r="KR190" s="11">
        <v>0</v>
      </c>
      <c r="KS190" s="11">
        <v>0</v>
      </c>
      <c r="KT190" s="11">
        <v>0</v>
      </c>
      <c r="KU190" s="11">
        <v>14349</v>
      </c>
      <c r="KV190" s="11">
        <v>20950</v>
      </c>
      <c r="KW190" s="11">
        <v>3720</v>
      </c>
      <c r="KX190" s="11">
        <v>6156</v>
      </c>
      <c r="KY190" s="11">
        <v>1754</v>
      </c>
      <c r="KZ190" s="11">
        <v>188</v>
      </c>
      <c r="LA190" s="11">
        <v>175</v>
      </c>
      <c r="LB190" s="11">
        <v>398</v>
      </c>
      <c r="LC190" s="11">
        <v>557</v>
      </c>
      <c r="LD190" s="11">
        <v>1816</v>
      </c>
      <c r="LE190" s="11">
        <v>337</v>
      </c>
      <c r="LF190" s="11">
        <v>2620</v>
      </c>
      <c r="LG190" s="11">
        <v>1568</v>
      </c>
      <c r="LH190" s="11">
        <v>128</v>
      </c>
      <c r="LI190" s="11">
        <v>1108</v>
      </c>
      <c r="LJ190" s="11">
        <v>1998</v>
      </c>
      <c r="LK190" s="11">
        <v>0</v>
      </c>
      <c r="LL190" s="11">
        <v>0</v>
      </c>
      <c r="LM190" s="11">
        <v>0</v>
      </c>
      <c r="LN190" s="11">
        <v>0</v>
      </c>
      <c r="LO190" s="11">
        <v>0</v>
      </c>
      <c r="LP190" s="11">
        <v>0</v>
      </c>
      <c r="LQ190" s="11">
        <v>0</v>
      </c>
      <c r="LR190" s="11">
        <v>0</v>
      </c>
      <c r="LS190" s="11">
        <v>0</v>
      </c>
      <c r="LT190" s="11">
        <v>0</v>
      </c>
      <c r="LU190" s="11">
        <v>0</v>
      </c>
      <c r="LV190" s="11">
        <v>60</v>
      </c>
      <c r="LW190" s="11">
        <v>0</v>
      </c>
      <c r="LX190" s="11">
        <v>73</v>
      </c>
      <c r="LY190" s="11">
        <v>0</v>
      </c>
      <c r="LZ190" s="11">
        <v>36</v>
      </c>
      <c r="MA190" s="11">
        <v>0</v>
      </c>
      <c r="MB190" s="11">
        <v>300</v>
      </c>
      <c r="MC190" s="11">
        <v>0</v>
      </c>
      <c r="MD190" s="11">
        <v>0</v>
      </c>
      <c r="ME190" s="11">
        <v>0</v>
      </c>
      <c r="MF190" s="11">
        <v>0</v>
      </c>
      <c r="MG190" s="11">
        <v>0</v>
      </c>
      <c r="MH190" s="11">
        <v>0</v>
      </c>
      <c r="MI190" s="11">
        <v>0</v>
      </c>
      <c r="MJ190" s="11">
        <v>0</v>
      </c>
      <c r="MK190" s="11">
        <v>0</v>
      </c>
      <c r="ML190" s="11">
        <v>0</v>
      </c>
      <c r="MM190" s="11">
        <v>0</v>
      </c>
      <c r="MN190" s="11">
        <v>0</v>
      </c>
      <c r="MO190" s="11">
        <v>0</v>
      </c>
      <c r="MP190" s="11">
        <v>0</v>
      </c>
      <c r="MQ190" s="11">
        <v>0</v>
      </c>
      <c r="MR190" s="11">
        <v>0</v>
      </c>
      <c r="MS190" s="11">
        <v>0</v>
      </c>
      <c r="MT190" s="11">
        <v>0</v>
      </c>
      <c r="MU190" s="11">
        <v>0</v>
      </c>
      <c r="MV190" s="11">
        <v>0</v>
      </c>
      <c r="MW190" s="11">
        <v>0</v>
      </c>
      <c r="MX190" s="11">
        <v>613</v>
      </c>
      <c r="MY190" s="11">
        <v>0</v>
      </c>
      <c r="MZ190" s="11">
        <v>0</v>
      </c>
      <c r="NA190" s="11">
        <v>0</v>
      </c>
      <c r="NB190" s="11">
        <v>0</v>
      </c>
      <c r="NC190" s="11">
        <v>27</v>
      </c>
      <c r="ND190" s="11">
        <v>0</v>
      </c>
      <c r="NE190" s="11">
        <v>0</v>
      </c>
      <c r="NF190" s="11">
        <v>0</v>
      </c>
      <c r="NG190" s="11">
        <v>0</v>
      </c>
      <c r="NH190" s="11">
        <v>0</v>
      </c>
      <c r="NI190" s="11">
        <v>0</v>
      </c>
      <c r="NJ190" s="11">
        <v>11</v>
      </c>
      <c r="NK190" s="11">
        <v>3089</v>
      </c>
      <c r="NL190" s="11">
        <v>0</v>
      </c>
      <c r="NM190" s="11">
        <v>0</v>
      </c>
      <c r="NN190" s="11">
        <v>0</v>
      </c>
      <c r="NO190" s="11">
        <v>0</v>
      </c>
      <c r="NP190" s="11">
        <v>0</v>
      </c>
      <c r="NQ190" s="11">
        <v>0</v>
      </c>
      <c r="NR190" s="11">
        <v>0</v>
      </c>
      <c r="NS190" s="11">
        <v>0</v>
      </c>
      <c r="NT190" s="11">
        <v>0</v>
      </c>
      <c r="NU190" s="11">
        <v>151</v>
      </c>
      <c r="NV190" s="11">
        <v>0</v>
      </c>
      <c r="NW190" s="11">
        <v>0</v>
      </c>
      <c r="NX190" s="11">
        <v>0</v>
      </c>
      <c r="NY190" s="11">
        <v>0</v>
      </c>
      <c r="NZ190" s="11">
        <v>0</v>
      </c>
      <c r="OA190" s="11">
        <v>0</v>
      </c>
      <c r="OB190" s="11">
        <v>0</v>
      </c>
      <c r="OC190" s="11">
        <v>0</v>
      </c>
      <c r="OD190" s="11">
        <v>0</v>
      </c>
      <c r="OE190" s="11">
        <v>0</v>
      </c>
      <c r="OF190" s="11">
        <v>0</v>
      </c>
      <c r="OG190" s="11">
        <v>0</v>
      </c>
      <c r="OH190" s="11">
        <v>0</v>
      </c>
      <c r="OI190" s="11">
        <v>0</v>
      </c>
      <c r="OJ190" s="11">
        <v>0</v>
      </c>
      <c r="OK190" s="11">
        <v>0</v>
      </c>
      <c r="OL190" s="11">
        <v>0</v>
      </c>
      <c r="OM190" s="11">
        <v>0</v>
      </c>
      <c r="ON190" s="11">
        <v>0</v>
      </c>
      <c r="OO190" s="11">
        <v>1357</v>
      </c>
      <c r="OP190" s="11">
        <v>322901</v>
      </c>
      <c r="OQ190" s="150">
        <v>0</v>
      </c>
      <c r="OR190" s="11">
        <v>0</v>
      </c>
      <c r="OS190" s="11">
        <v>0</v>
      </c>
      <c r="OT190" s="11">
        <v>0</v>
      </c>
      <c r="OU190" s="11">
        <v>-48500</v>
      </c>
      <c r="OV190" s="11">
        <v>36789</v>
      </c>
      <c r="OW190" s="11">
        <v>-11711</v>
      </c>
      <c r="OX190" s="11">
        <v>311190</v>
      </c>
      <c r="OY190" s="11">
        <v>213042</v>
      </c>
      <c r="OZ190" s="11">
        <v>98148</v>
      </c>
      <c r="PA190" s="11">
        <v>0</v>
      </c>
      <c r="PB190" s="11">
        <v>311190</v>
      </c>
    </row>
    <row r="191" spans="1:418" ht="15" customHeight="1">
      <c r="A191" s="8" t="s">
        <v>614</v>
      </c>
      <c r="B191" s="9" t="s">
        <v>187</v>
      </c>
      <c r="C191" s="10">
        <v>26</v>
      </c>
      <c r="D191" s="10">
        <v>4</v>
      </c>
      <c r="E191" s="10">
        <v>0</v>
      </c>
      <c r="F191" s="10">
        <v>0</v>
      </c>
      <c r="G191" s="10">
        <v>0</v>
      </c>
      <c r="H191" s="10">
        <v>26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3</v>
      </c>
      <c r="Z191" s="10">
        <v>0</v>
      </c>
      <c r="AA191" s="10">
        <v>0</v>
      </c>
      <c r="AB191" s="10">
        <v>0</v>
      </c>
      <c r="AC191" s="10">
        <v>32</v>
      </c>
      <c r="AD191" s="10">
        <v>0</v>
      </c>
      <c r="AE191" s="10">
        <v>31</v>
      </c>
      <c r="AF191" s="10">
        <v>5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1</v>
      </c>
      <c r="AO191" s="10">
        <v>645</v>
      </c>
      <c r="AP191" s="10">
        <v>3</v>
      </c>
      <c r="AQ191" s="10">
        <v>7</v>
      </c>
      <c r="AR191" s="10">
        <v>30</v>
      </c>
      <c r="AS191" s="10">
        <v>0</v>
      </c>
      <c r="AT191" s="10">
        <v>0</v>
      </c>
      <c r="AU191" s="10">
        <v>2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5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1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2</v>
      </c>
      <c r="CU191" s="10">
        <v>0</v>
      </c>
      <c r="CV191" s="10">
        <v>11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11</v>
      </c>
      <c r="DD191" s="10">
        <v>0</v>
      </c>
      <c r="DE191" s="10">
        <v>0</v>
      </c>
      <c r="DF191" s="10">
        <v>27</v>
      </c>
      <c r="DG191" s="10">
        <v>0</v>
      </c>
      <c r="DH191" s="10">
        <v>0</v>
      </c>
      <c r="DI191" s="10">
        <v>166</v>
      </c>
      <c r="DJ191" s="10">
        <v>0</v>
      </c>
      <c r="DK191" s="10">
        <v>0</v>
      </c>
      <c r="DL191" s="10">
        <v>60</v>
      </c>
      <c r="DM191" s="10">
        <v>270</v>
      </c>
      <c r="DN191" s="10">
        <v>469</v>
      </c>
      <c r="DO191" s="10">
        <v>687</v>
      </c>
      <c r="DP191" s="10">
        <v>2096</v>
      </c>
      <c r="DQ191" s="10">
        <v>290</v>
      </c>
      <c r="DR191" s="10">
        <v>0</v>
      </c>
      <c r="DS191" s="10">
        <v>130</v>
      </c>
      <c r="DT191" s="10">
        <v>64</v>
      </c>
      <c r="DU191" s="10">
        <v>21</v>
      </c>
      <c r="DV191" s="10">
        <v>19</v>
      </c>
      <c r="DW191" s="10">
        <v>21</v>
      </c>
      <c r="DX191" s="10">
        <v>66</v>
      </c>
      <c r="DY191" s="10">
        <v>96</v>
      </c>
      <c r="DZ191" s="10">
        <v>0</v>
      </c>
      <c r="EA191" s="10">
        <v>1504</v>
      </c>
      <c r="EB191" s="10">
        <v>0</v>
      </c>
      <c r="EC191" s="10">
        <v>0</v>
      </c>
      <c r="ED191" s="10">
        <v>63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2</v>
      </c>
      <c r="EP191" s="10">
        <v>0</v>
      </c>
      <c r="EQ191" s="10">
        <v>10</v>
      </c>
      <c r="ER191" s="10">
        <v>0</v>
      </c>
      <c r="ES191" s="10">
        <v>24</v>
      </c>
      <c r="ET191" s="10">
        <v>1</v>
      </c>
      <c r="EU191" s="10">
        <v>0</v>
      </c>
      <c r="EV191" s="10">
        <v>0</v>
      </c>
      <c r="EW191" s="10">
        <v>1</v>
      </c>
      <c r="EX191" s="10">
        <v>0</v>
      </c>
      <c r="EY191" s="10">
        <v>172</v>
      </c>
      <c r="EZ191" s="10">
        <v>0</v>
      </c>
      <c r="FA191" s="10">
        <v>0</v>
      </c>
      <c r="FB191" s="10">
        <v>0</v>
      </c>
      <c r="FC191" s="10">
        <v>0</v>
      </c>
      <c r="FD191" s="10">
        <v>3</v>
      </c>
      <c r="FE191" s="10">
        <v>260</v>
      </c>
      <c r="FF191" s="10">
        <v>42</v>
      </c>
      <c r="FG191" s="10">
        <v>94</v>
      </c>
      <c r="FH191" s="10">
        <v>0</v>
      </c>
      <c r="FI191" s="10">
        <v>11</v>
      </c>
      <c r="FJ191" s="10">
        <v>0</v>
      </c>
      <c r="FK191" s="10">
        <v>799</v>
      </c>
      <c r="FL191" s="10">
        <v>74</v>
      </c>
      <c r="FM191" s="10">
        <v>15</v>
      </c>
      <c r="FN191" s="10">
        <v>326</v>
      </c>
      <c r="FO191" s="10">
        <v>58</v>
      </c>
      <c r="FP191" s="10">
        <v>226</v>
      </c>
      <c r="FQ191" s="10">
        <v>92</v>
      </c>
      <c r="FR191" s="10">
        <v>187</v>
      </c>
      <c r="FS191" s="10">
        <v>18431</v>
      </c>
      <c r="FT191" s="10">
        <v>184</v>
      </c>
      <c r="FU191" s="10">
        <v>113</v>
      </c>
      <c r="FV191" s="10">
        <v>892</v>
      </c>
      <c r="FW191" s="10">
        <v>203</v>
      </c>
      <c r="FX191" s="10">
        <v>0</v>
      </c>
      <c r="FY191" s="10">
        <v>39</v>
      </c>
      <c r="FZ191" s="10">
        <v>0</v>
      </c>
      <c r="GA191" s="10">
        <v>0</v>
      </c>
      <c r="GB191" s="10">
        <v>21</v>
      </c>
      <c r="GC191" s="10">
        <v>7299</v>
      </c>
      <c r="GD191" s="10">
        <v>83</v>
      </c>
      <c r="GE191" s="10">
        <v>19437</v>
      </c>
      <c r="GF191" s="10">
        <v>0</v>
      </c>
      <c r="GG191" s="10">
        <v>131</v>
      </c>
      <c r="GH191" s="158">
        <v>0</v>
      </c>
      <c r="GI191" s="10">
        <v>184</v>
      </c>
      <c r="GJ191" s="10">
        <v>3388</v>
      </c>
      <c r="GK191" s="10">
        <v>2159</v>
      </c>
      <c r="GL191" s="10">
        <v>172</v>
      </c>
      <c r="GM191" s="10">
        <v>476</v>
      </c>
      <c r="GN191" s="10">
        <v>3066</v>
      </c>
      <c r="GO191" s="10">
        <v>262</v>
      </c>
      <c r="GP191" s="10">
        <v>2451</v>
      </c>
      <c r="GQ191" s="10">
        <v>1232</v>
      </c>
      <c r="GR191" s="10">
        <v>0</v>
      </c>
      <c r="GS191" s="10">
        <v>602</v>
      </c>
      <c r="GT191" s="10">
        <v>0</v>
      </c>
      <c r="GU191" s="11">
        <v>0</v>
      </c>
      <c r="GV191" s="11">
        <v>0</v>
      </c>
      <c r="GW191" s="11">
        <v>0</v>
      </c>
      <c r="GX191" s="11">
        <v>0</v>
      </c>
      <c r="GY191" s="11">
        <v>0</v>
      </c>
      <c r="GZ191" s="11">
        <v>369</v>
      </c>
      <c r="HA191" s="11">
        <v>799</v>
      </c>
      <c r="HB191" s="11">
        <v>0</v>
      </c>
      <c r="HC191" s="11">
        <v>209</v>
      </c>
      <c r="HD191" s="11">
        <v>279</v>
      </c>
      <c r="HE191" s="11">
        <v>1349</v>
      </c>
      <c r="HF191" s="11">
        <v>245</v>
      </c>
      <c r="HG191" s="11">
        <v>11851</v>
      </c>
      <c r="HH191" s="11">
        <v>527</v>
      </c>
      <c r="HI191" s="11">
        <v>10</v>
      </c>
      <c r="HJ191" s="11">
        <v>1855</v>
      </c>
      <c r="HK191" s="11">
        <v>17597</v>
      </c>
      <c r="HL191" s="11">
        <v>2812</v>
      </c>
      <c r="HM191" s="11">
        <v>11204</v>
      </c>
      <c r="HN191" s="11">
        <v>2456</v>
      </c>
      <c r="HO191" s="11">
        <v>390</v>
      </c>
      <c r="HP191" s="11">
        <v>8697</v>
      </c>
      <c r="HQ191" s="11">
        <v>1525</v>
      </c>
      <c r="HR191" s="11">
        <v>734</v>
      </c>
      <c r="HS191" s="11">
        <v>934</v>
      </c>
      <c r="HT191" s="11">
        <v>212</v>
      </c>
      <c r="HU191" s="11">
        <v>1471</v>
      </c>
      <c r="HV191" s="11">
        <v>403</v>
      </c>
      <c r="HW191" s="11">
        <v>4843</v>
      </c>
      <c r="HX191" s="11">
        <v>1473</v>
      </c>
      <c r="HY191" s="11">
        <v>3225</v>
      </c>
      <c r="HZ191" s="11">
        <v>177</v>
      </c>
      <c r="IA191" s="11">
        <v>815</v>
      </c>
      <c r="IB191" s="11">
        <v>131</v>
      </c>
      <c r="IC191" s="11">
        <v>97</v>
      </c>
      <c r="ID191" s="11">
        <v>2785</v>
      </c>
      <c r="IE191" s="11">
        <v>30</v>
      </c>
      <c r="IF191" s="11">
        <v>710</v>
      </c>
      <c r="IG191" s="11">
        <v>4090</v>
      </c>
      <c r="IH191" s="11">
        <v>806</v>
      </c>
      <c r="II191" s="11">
        <v>95</v>
      </c>
      <c r="IJ191" s="11">
        <v>158</v>
      </c>
      <c r="IK191" s="11">
        <v>364</v>
      </c>
      <c r="IL191" s="11">
        <v>406</v>
      </c>
      <c r="IM191" s="11">
        <v>494</v>
      </c>
      <c r="IN191" s="11">
        <v>21</v>
      </c>
      <c r="IO191" s="11">
        <v>678</v>
      </c>
      <c r="IP191" s="11">
        <v>28</v>
      </c>
      <c r="IQ191" s="11">
        <v>14600</v>
      </c>
      <c r="IR191" s="11">
        <v>1723</v>
      </c>
      <c r="IS191" s="11">
        <v>24504</v>
      </c>
      <c r="IT191" s="11">
        <v>240</v>
      </c>
      <c r="IU191" s="11">
        <v>0</v>
      </c>
      <c r="IV191" s="11">
        <v>411</v>
      </c>
      <c r="IW191" s="11">
        <v>469</v>
      </c>
      <c r="IX191" s="11">
        <v>20</v>
      </c>
      <c r="IY191" s="11">
        <v>0</v>
      </c>
      <c r="IZ191" s="11">
        <v>10</v>
      </c>
      <c r="JA191" s="11">
        <v>1</v>
      </c>
      <c r="JB191" s="11">
        <v>3</v>
      </c>
      <c r="JC191" s="11">
        <v>0</v>
      </c>
      <c r="JD191" s="11">
        <v>681</v>
      </c>
      <c r="JE191" s="11">
        <v>167</v>
      </c>
      <c r="JF191" s="11">
        <v>4</v>
      </c>
      <c r="JG191" s="11">
        <v>11</v>
      </c>
      <c r="JH191" s="11">
        <v>20</v>
      </c>
      <c r="JI191" s="11">
        <v>177</v>
      </c>
      <c r="JJ191" s="11">
        <v>726</v>
      </c>
      <c r="JK191" s="11">
        <v>35</v>
      </c>
      <c r="JL191" s="11">
        <v>57</v>
      </c>
      <c r="JM191" s="11">
        <v>106</v>
      </c>
      <c r="JN191" s="11">
        <v>1021</v>
      </c>
      <c r="JO191" s="11">
        <v>129</v>
      </c>
      <c r="JP191" s="11">
        <v>6611</v>
      </c>
      <c r="JQ191" s="11">
        <v>1170</v>
      </c>
      <c r="JR191" s="11">
        <v>1272</v>
      </c>
      <c r="JS191" s="11">
        <v>95</v>
      </c>
      <c r="JT191" s="11">
        <v>2050</v>
      </c>
      <c r="JU191" s="11">
        <v>14325</v>
      </c>
      <c r="JV191" s="11">
        <v>33</v>
      </c>
      <c r="JW191" s="11">
        <v>2470</v>
      </c>
      <c r="JX191" s="11">
        <v>990</v>
      </c>
      <c r="JY191" s="11">
        <v>2677</v>
      </c>
      <c r="JZ191" s="11">
        <v>907</v>
      </c>
      <c r="KA191" s="11">
        <v>385</v>
      </c>
      <c r="KB191" s="11">
        <v>208</v>
      </c>
      <c r="KC191" s="11">
        <v>168</v>
      </c>
      <c r="KD191" s="11">
        <v>1546</v>
      </c>
      <c r="KE191" s="11">
        <v>2254</v>
      </c>
      <c r="KF191" s="11">
        <v>2668</v>
      </c>
      <c r="KG191" s="11">
        <v>143</v>
      </c>
      <c r="KH191" s="11">
        <v>477</v>
      </c>
      <c r="KI191" s="11">
        <v>576</v>
      </c>
      <c r="KJ191" s="11">
        <v>152</v>
      </c>
      <c r="KK191" s="11">
        <v>133</v>
      </c>
      <c r="KL191" s="11">
        <v>1963</v>
      </c>
      <c r="KM191" s="11">
        <v>1780</v>
      </c>
      <c r="KN191" s="11">
        <v>0</v>
      </c>
      <c r="KO191" s="11">
        <v>0</v>
      </c>
      <c r="KP191" s="11">
        <v>0</v>
      </c>
      <c r="KQ191" s="11">
        <v>0</v>
      </c>
      <c r="KR191" s="11">
        <v>0</v>
      </c>
      <c r="KS191" s="11">
        <v>0</v>
      </c>
      <c r="KT191" s="11">
        <v>0</v>
      </c>
      <c r="KU191" s="11">
        <v>832</v>
      </c>
      <c r="KV191" s="11">
        <v>2795</v>
      </c>
      <c r="KW191" s="11">
        <v>354</v>
      </c>
      <c r="KX191" s="11">
        <v>221</v>
      </c>
      <c r="KY191" s="11">
        <v>0</v>
      </c>
      <c r="KZ191" s="11">
        <v>32</v>
      </c>
      <c r="LA191" s="11">
        <v>3</v>
      </c>
      <c r="LB191" s="11">
        <v>0</v>
      </c>
      <c r="LC191" s="11">
        <v>64</v>
      </c>
      <c r="LD191" s="11">
        <v>35</v>
      </c>
      <c r="LE191" s="11">
        <v>1</v>
      </c>
      <c r="LF191" s="11">
        <v>38</v>
      </c>
      <c r="LG191" s="11">
        <v>29</v>
      </c>
      <c r="LH191" s="11">
        <v>38</v>
      </c>
      <c r="LI191" s="11">
        <v>106</v>
      </c>
      <c r="LJ191" s="11">
        <v>91</v>
      </c>
      <c r="LK191" s="11">
        <v>0</v>
      </c>
      <c r="LL191" s="11">
        <v>0</v>
      </c>
      <c r="LM191" s="11">
        <v>0</v>
      </c>
      <c r="LN191" s="11">
        <v>0</v>
      </c>
      <c r="LO191" s="11">
        <v>0</v>
      </c>
      <c r="LP191" s="11">
        <v>0</v>
      </c>
      <c r="LQ191" s="11">
        <v>0</v>
      </c>
      <c r="LR191" s="11">
        <v>0</v>
      </c>
      <c r="LS191" s="11">
        <v>0</v>
      </c>
      <c r="LT191" s="11">
        <v>0</v>
      </c>
      <c r="LU191" s="11">
        <v>0</v>
      </c>
      <c r="LV191" s="11">
        <v>0</v>
      </c>
      <c r="LW191" s="11">
        <v>0</v>
      </c>
      <c r="LX191" s="11">
        <v>40</v>
      </c>
      <c r="LY191" s="11">
        <v>0</v>
      </c>
      <c r="LZ191" s="11">
        <v>0</v>
      </c>
      <c r="MA191" s="11">
        <v>0</v>
      </c>
      <c r="MB191" s="11">
        <v>0</v>
      </c>
      <c r="MC191" s="11">
        <v>0</v>
      </c>
      <c r="MD191" s="11">
        <v>0</v>
      </c>
      <c r="ME191" s="11">
        <v>0</v>
      </c>
      <c r="MF191" s="11">
        <v>0</v>
      </c>
      <c r="MG191" s="11">
        <v>0</v>
      </c>
      <c r="MH191" s="11">
        <v>0</v>
      </c>
      <c r="MI191" s="11">
        <v>0</v>
      </c>
      <c r="MJ191" s="11">
        <v>0</v>
      </c>
      <c r="MK191" s="11">
        <v>0</v>
      </c>
      <c r="ML191" s="11">
        <v>0</v>
      </c>
      <c r="MM191" s="11">
        <v>0</v>
      </c>
      <c r="MN191" s="11">
        <v>0</v>
      </c>
      <c r="MO191" s="11">
        <v>0</v>
      </c>
      <c r="MP191" s="11">
        <v>0</v>
      </c>
      <c r="MQ191" s="11">
        <v>0</v>
      </c>
      <c r="MR191" s="11">
        <v>0</v>
      </c>
      <c r="MS191" s="11">
        <v>0</v>
      </c>
      <c r="MT191" s="11">
        <v>0</v>
      </c>
      <c r="MU191" s="11">
        <v>0</v>
      </c>
      <c r="MV191" s="11">
        <v>13</v>
      </c>
      <c r="MW191" s="11">
        <v>4</v>
      </c>
      <c r="MX191" s="11">
        <v>1108</v>
      </c>
      <c r="MY191" s="11">
        <v>0</v>
      </c>
      <c r="MZ191" s="11">
        <v>0</v>
      </c>
      <c r="NA191" s="11">
        <v>0</v>
      </c>
      <c r="NB191" s="11">
        <v>0</v>
      </c>
      <c r="NC191" s="11">
        <v>0</v>
      </c>
      <c r="ND191" s="11">
        <v>0</v>
      </c>
      <c r="NE191" s="11">
        <v>0</v>
      </c>
      <c r="NF191" s="11">
        <v>0</v>
      </c>
      <c r="NG191" s="11">
        <v>0</v>
      </c>
      <c r="NH191" s="11">
        <v>0</v>
      </c>
      <c r="NI191" s="11">
        <v>0</v>
      </c>
      <c r="NJ191" s="11">
        <v>7</v>
      </c>
      <c r="NK191" s="11">
        <v>0</v>
      </c>
      <c r="NL191" s="11">
        <v>0</v>
      </c>
      <c r="NM191" s="11">
        <v>0</v>
      </c>
      <c r="NN191" s="11">
        <v>0</v>
      </c>
      <c r="NO191" s="11">
        <v>0</v>
      </c>
      <c r="NP191" s="11">
        <v>99</v>
      </c>
      <c r="NQ191" s="11">
        <v>165</v>
      </c>
      <c r="NR191" s="11">
        <v>0</v>
      </c>
      <c r="NS191" s="11">
        <v>0</v>
      </c>
      <c r="NT191" s="11">
        <v>0</v>
      </c>
      <c r="NU191" s="11">
        <v>0</v>
      </c>
      <c r="NV191" s="11">
        <v>0</v>
      </c>
      <c r="NW191" s="11">
        <v>0</v>
      </c>
      <c r="NX191" s="11">
        <v>0</v>
      </c>
      <c r="NY191" s="11">
        <v>0</v>
      </c>
      <c r="NZ191" s="11">
        <v>0</v>
      </c>
      <c r="OA191" s="11">
        <v>0</v>
      </c>
      <c r="OB191" s="11">
        <v>0</v>
      </c>
      <c r="OC191" s="11">
        <v>512</v>
      </c>
      <c r="OD191" s="11">
        <v>0</v>
      </c>
      <c r="OE191" s="11">
        <v>0</v>
      </c>
      <c r="OF191" s="11">
        <v>0</v>
      </c>
      <c r="OG191" s="11">
        <v>2510</v>
      </c>
      <c r="OH191" s="11">
        <v>662</v>
      </c>
      <c r="OI191" s="11">
        <v>0</v>
      </c>
      <c r="OJ191" s="11">
        <v>0</v>
      </c>
      <c r="OK191" s="11">
        <v>0</v>
      </c>
      <c r="OL191" s="11">
        <v>0</v>
      </c>
      <c r="OM191" s="11">
        <v>0</v>
      </c>
      <c r="ON191" s="11">
        <v>0</v>
      </c>
      <c r="OO191" s="11">
        <v>726</v>
      </c>
      <c r="OP191" s="11">
        <v>258123</v>
      </c>
      <c r="OQ191" s="150">
        <v>223</v>
      </c>
      <c r="OR191" s="11">
        <v>0</v>
      </c>
      <c r="OS191" s="11">
        <v>0</v>
      </c>
      <c r="OT191" s="11">
        <v>0</v>
      </c>
      <c r="OU191" s="11">
        <v>67529</v>
      </c>
      <c r="OV191" s="11">
        <v>228244</v>
      </c>
      <c r="OW191" s="11">
        <v>295996</v>
      </c>
      <c r="OX191" s="11">
        <v>554119</v>
      </c>
      <c r="OY191" s="11">
        <v>401298</v>
      </c>
      <c r="OZ191" s="11">
        <v>152821</v>
      </c>
      <c r="PA191" s="11">
        <v>0</v>
      </c>
      <c r="PB191" s="11">
        <v>554119</v>
      </c>
    </row>
    <row r="192" spans="1:418" ht="15" customHeight="1">
      <c r="A192" s="8" t="s">
        <v>615</v>
      </c>
      <c r="B192" s="9" t="s">
        <v>188</v>
      </c>
      <c r="C192" s="10">
        <v>0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>
        <v>0</v>
      </c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0</v>
      </c>
      <c r="DZ192" s="10">
        <v>0</v>
      </c>
      <c r="EA192" s="10">
        <v>0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645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58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1">
        <v>0</v>
      </c>
      <c r="GV192" s="11">
        <v>0</v>
      </c>
      <c r="GW192" s="11">
        <v>0</v>
      </c>
      <c r="GX192" s="11">
        <v>0</v>
      </c>
      <c r="GY192" s="11">
        <v>0</v>
      </c>
      <c r="GZ192" s="11">
        <v>0</v>
      </c>
      <c r="HA192" s="11">
        <v>0</v>
      </c>
      <c r="HB192" s="11">
        <v>0</v>
      </c>
      <c r="HC192" s="11">
        <v>0</v>
      </c>
      <c r="HD192" s="11">
        <v>0</v>
      </c>
      <c r="HE192" s="11">
        <v>0</v>
      </c>
      <c r="HF192" s="11">
        <v>0</v>
      </c>
      <c r="HG192" s="11">
        <v>0</v>
      </c>
      <c r="HH192" s="11">
        <v>0</v>
      </c>
      <c r="HI192" s="11">
        <v>0</v>
      </c>
      <c r="HJ192" s="11">
        <v>0</v>
      </c>
      <c r="HK192" s="11">
        <v>0</v>
      </c>
      <c r="HL192" s="11">
        <v>0</v>
      </c>
      <c r="HM192" s="11">
        <v>0</v>
      </c>
      <c r="HN192" s="11">
        <v>0</v>
      </c>
      <c r="HO192" s="11">
        <v>0</v>
      </c>
      <c r="HP192" s="11">
        <v>0</v>
      </c>
      <c r="HQ192" s="11">
        <v>0</v>
      </c>
      <c r="HR192" s="11">
        <v>0</v>
      </c>
      <c r="HS192" s="11">
        <v>0</v>
      </c>
      <c r="HT192" s="11">
        <v>0</v>
      </c>
      <c r="HU192" s="11">
        <v>0</v>
      </c>
      <c r="HV192" s="11">
        <v>0</v>
      </c>
      <c r="HW192" s="11">
        <v>0</v>
      </c>
      <c r="HX192" s="11">
        <v>0</v>
      </c>
      <c r="HY192" s="11">
        <v>0</v>
      </c>
      <c r="HZ192" s="11">
        <v>0</v>
      </c>
      <c r="IA192" s="11">
        <v>0</v>
      </c>
      <c r="IB192" s="11">
        <v>0</v>
      </c>
      <c r="IC192" s="11">
        <v>0</v>
      </c>
      <c r="ID192" s="11">
        <v>0</v>
      </c>
      <c r="IE192" s="11">
        <v>0</v>
      </c>
      <c r="IF192" s="11">
        <v>0</v>
      </c>
      <c r="IG192" s="11">
        <v>0</v>
      </c>
      <c r="IH192" s="11">
        <v>0</v>
      </c>
      <c r="II192" s="11">
        <v>0</v>
      </c>
      <c r="IJ192" s="11">
        <v>0</v>
      </c>
      <c r="IK192" s="11">
        <v>0</v>
      </c>
      <c r="IL192" s="11">
        <v>0</v>
      </c>
      <c r="IM192" s="11">
        <v>0</v>
      </c>
      <c r="IN192" s="11">
        <v>0</v>
      </c>
      <c r="IO192" s="11">
        <v>0</v>
      </c>
      <c r="IP192" s="11">
        <v>0</v>
      </c>
      <c r="IQ192" s="11">
        <v>0</v>
      </c>
      <c r="IR192" s="11">
        <v>0</v>
      </c>
      <c r="IS192" s="11">
        <v>0</v>
      </c>
      <c r="IT192" s="11">
        <v>0</v>
      </c>
      <c r="IU192" s="11">
        <v>0</v>
      </c>
      <c r="IV192" s="11">
        <v>0</v>
      </c>
      <c r="IW192" s="11">
        <v>0</v>
      </c>
      <c r="IX192" s="11">
        <v>0</v>
      </c>
      <c r="IY192" s="11">
        <v>0</v>
      </c>
      <c r="IZ192" s="11">
        <v>0</v>
      </c>
      <c r="JA192" s="11">
        <v>0</v>
      </c>
      <c r="JB192" s="11">
        <v>0</v>
      </c>
      <c r="JC192" s="11">
        <v>0</v>
      </c>
      <c r="JD192" s="11">
        <v>0</v>
      </c>
      <c r="JE192" s="11">
        <v>0</v>
      </c>
      <c r="JF192" s="11">
        <v>0</v>
      </c>
      <c r="JG192" s="11">
        <v>0</v>
      </c>
      <c r="JH192" s="11">
        <v>0</v>
      </c>
      <c r="JI192" s="11">
        <v>0</v>
      </c>
      <c r="JJ192" s="11">
        <v>0</v>
      </c>
      <c r="JK192" s="11">
        <v>0</v>
      </c>
      <c r="JL192" s="11">
        <v>0</v>
      </c>
      <c r="JM192" s="11">
        <v>0</v>
      </c>
      <c r="JN192" s="11">
        <v>0</v>
      </c>
      <c r="JO192" s="11">
        <v>0</v>
      </c>
      <c r="JP192" s="11">
        <v>0</v>
      </c>
      <c r="JQ192" s="11">
        <v>0</v>
      </c>
      <c r="JR192" s="11">
        <v>0</v>
      </c>
      <c r="JS192" s="11">
        <v>0</v>
      </c>
      <c r="JT192" s="11">
        <v>0</v>
      </c>
      <c r="JU192" s="11">
        <v>0</v>
      </c>
      <c r="JV192" s="11">
        <v>0</v>
      </c>
      <c r="JW192" s="11">
        <v>0</v>
      </c>
      <c r="JX192" s="11">
        <v>0</v>
      </c>
      <c r="JY192" s="11">
        <v>0</v>
      </c>
      <c r="JZ192" s="11">
        <v>0</v>
      </c>
      <c r="KA192" s="11">
        <v>0</v>
      </c>
      <c r="KB192" s="11">
        <v>0</v>
      </c>
      <c r="KC192" s="11">
        <v>0</v>
      </c>
      <c r="KD192" s="11">
        <v>0</v>
      </c>
      <c r="KE192" s="11">
        <v>0</v>
      </c>
      <c r="KF192" s="11">
        <v>0</v>
      </c>
      <c r="KG192" s="11">
        <v>0</v>
      </c>
      <c r="KH192" s="11">
        <v>0</v>
      </c>
      <c r="KI192" s="11">
        <v>0</v>
      </c>
      <c r="KJ192" s="11">
        <v>0</v>
      </c>
      <c r="KK192" s="11">
        <v>0</v>
      </c>
      <c r="KL192" s="11">
        <v>0</v>
      </c>
      <c r="KM192" s="11">
        <v>0</v>
      </c>
      <c r="KN192" s="11">
        <v>0</v>
      </c>
      <c r="KO192" s="11">
        <v>0</v>
      </c>
      <c r="KP192" s="11">
        <v>0</v>
      </c>
      <c r="KQ192" s="11">
        <v>0</v>
      </c>
      <c r="KR192" s="11">
        <v>0</v>
      </c>
      <c r="KS192" s="11">
        <v>0</v>
      </c>
      <c r="KT192" s="11">
        <v>0</v>
      </c>
      <c r="KU192" s="11">
        <v>47590</v>
      </c>
      <c r="KV192" s="11">
        <v>50851</v>
      </c>
      <c r="KW192" s="11">
        <v>8967</v>
      </c>
      <c r="KX192" s="11">
        <v>1288104</v>
      </c>
      <c r="KY192" s="11">
        <v>18702</v>
      </c>
      <c r="KZ192" s="11">
        <v>6901</v>
      </c>
      <c r="LA192" s="11">
        <v>23499</v>
      </c>
      <c r="LB192" s="11">
        <v>31374</v>
      </c>
      <c r="LC192" s="11">
        <v>16641</v>
      </c>
      <c r="LD192" s="11">
        <v>16110</v>
      </c>
      <c r="LE192" s="11">
        <v>3669</v>
      </c>
      <c r="LF192" s="11">
        <v>145779</v>
      </c>
      <c r="LG192" s="11">
        <v>20264</v>
      </c>
      <c r="LH192" s="11">
        <v>24884</v>
      </c>
      <c r="LI192" s="11">
        <v>8492</v>
      </c>
      <c r="LJ192" s="11">
        <v>24342</v>
      </c>
      <c r="LK192" s="11">
        <v>0</v>
      </c>
      <c r="LL192" s="11">
        <v>0</v>
      </c>
      <c r="LM192" s="11">
        <v>0</v>
      </c>
      <c r="LN192" s="11">
        <v>0</v>
      </c>
      <c r="LO192" s="11">
        <v>0</v>
      </c>
      <c r="LP192" s="11">
        <v>0</v>
      </c>
      <c r="LQ192" s="11">
        <v>0</v>
      </c>
      <c r="LR192" s="11">
        <v>0</v>
      </c>
      <c r="LS192" s="11">
        <v>0</v>
      </c>
      <c r="LT192" s="11">
        <v>0</v>
      </c>
      <c r="LU192" s="11">
        <v>0</v>
      </c>
      <c r="LV192" s="11">
        <v>0</v>
      </c>
      <c r="LW192" s="11">
        <v>0</v>
      </c>
      <c r="LX192" s="11">
        <v>0</v>
      </c>
      <c r="LY192" s="11">
        <v>0</v>
      </c>
      <c r="LZ192" s="11">
        <v>0</v>
      </c>
      <c r="MA192" s="11">
        <v>0</v>
      </c>
      <c r="MB192" s="11">
        <v>0</v>
      </c>
      <c r="MC192" s="11">
        <v>0</v>
      </c>
      <c r="MD192" s="11">
        <v>0</v>
      </c>
      <c r="ME192" s="11">
        <v>0</v>
      </c>
      <c r="MF192" s="11">
        <v>0</v>
      </c>
      <c r="MG192" s="11">
        <v>0</v>
      </c>
      <c r="MH192" s="11">
        <v>0</v>
      </c>
      <c r="MI192" s="11">
        <v>0</v>
      </c>
      <c r="MJ192" s="11">
        <v>0</v>
      </c>
      <c r="MK192" s="11">
        <v>0</v>
      </c>
      <c r="ML192" s="11">
        <v>0</v>
      </c>
      <c r="MM192" s="11">
        <v>0</v>
      </c>
      <c r="MN192" s="11">
        <v>0</v>
      </c>
      <c r="MO192" s="11">
        <v>0</v>
      </c>
      <c r="MP192" s="11">
        <v>0</v>
      </c>
      <c r="MQ192" s="11">
        <v>0</v>
      </c>
      <c r="MR192" s="11">
        <v>0</v>
      </c>
      <c r="MS192" s="11">
        <v>0</v>
      </c>
      <c r="MT192" s="11">
        <v>0</v>
      </c>
      <c r="MU192" s="11">
        <v>0</v>
      </c>
      <c r="MV192" s="11">
        <v>0</v>
      </c>
      <c r="MW192" s="11">
        <v>0</v>
      </c>
      <c r="MX192" s="11">
        <v>0</v>
      </c>
      <c r="MY192" s="11">
        <v>0</v>
      </c>
      <c r="MZ192" s="11">
        <v>0</v>
      </c>
      <c r="NA192" s="11">
        <v>0</v>
      </c>
      <c r="NB192" s="11">
        <v>0</v>
      </c>
      <c r="NC192" s="11">
        <v>0</v>
      </c>
      <c r="ND192" s="11">
        <v>0</v>
      </c>
      <c r="NE192" s="11">
        <v>0</v>
      </c>
      <c r="NF192" s="11">
        <v>0</v>
      </c>
      <c r="NG192" s="11">
        <v>0</v>
      </c>
      <c r="NH192" s="11">
        <v>0</v>
      </c>
      <c r="NI192" s="11">
        <v>0</v>
      </c>
      <c r="NJ192" s="11">
        <v>70</v>
      </c>
      <c r="NK192" s="11">
        <v>9119</v>
      </c>
      <c r="NL192" s="11">
        <v>0</v>
      </c>
      <c r="NM192" s="11">
        <v>0</v>
      </c>
      <c r="NN192" s="11">
        <v>0</v>
      </c>
      <c r="NO192" s="11">
        <v>0</v>
      </c>
      <c r="NP192" s="11">
        <v>0</v>
      </c>
      <c r="NQ192" s="11">
        <v>0</v>
      </c>
      <c r="NR192" s="11">
        <v>0</v>
      </c>
      <c r="NS192" s="11">
        <v>0</v>
      </c>
      <c r="NT192" s="11">
        <v>0</v>
      </c>
      <c r="NU192" s="11">
        <v>0</v>
      </c>
      <c r="NV192" s="11">
        <v>0</v>
      </c>
      <c r="NW192" s="11">
        <v>0</v>
      </c>
      <c r="NX192" s="11">
        <v>0</v>
      </c>
      <c r="NY192" s="11">
        <v>0</v>
      </c>
      <c r="NZ192" s="11">
        <v>0</v>
      </c>
      <c r="OA192" s="11">
        <v>0</v>
      </c>
      <c r="OB192" s="11">
        <v>0</v>
      </c>
      <c r="OC192" s="11">
        <v>0</v>
      </c>
      <c r="OD192" s="11">
        <v>0</v>
      </c>
      <c r="OE192" s="11">
        <v>0</v>
      </c>
      <c r="OF192" s="11">
        <v>0</v>
      </c>
      <c r="OG192" s="11">
        <v>0</v>
      </c>
      <c r="OH192" s="11">
        <v>0</v>
      </c>
      <c r="OI192" s="11">
        <v>0</v>
      </c>
      <c r="OJ192" s="11">
        <v>0</v>
      </c>
      <c r="OK192" s="11">
        <v>0</v>
      </c>
      <c r="OL192" s="11">
        <v>0</v>
      </c>
      <c r="OM192" s="11">
        <v>0</v>
      </c>
      <c r="ON192" s="11">
        <v>0</v>
      </c>
      <c r="OO192" s="11">
        <v>68</v>
      </c>
      <c r="OP192" s="11">
        <v>1746071</v>
      </c>
      <c r="OQ192" s="150">
        <v>0</v>
      </c>
      <c r="OR192" s="11">
        <v>0</v>
      </c>
      <c r="OS192" s="11">
        <v>0</v>
      </c>
      <c r="OT192" s="11">
        <v>0</v>
      </c>
      <c r="OU192" s="11">
        <v>91310</v>
      </c>
      <c r="OV192" s="11">
        <v>15860</v>
      </c>
      <c r="OW192" s="11">
        <v>107170</v>
      </c>
      <c r="OX192" s="11">
        <v>1853241</v>
      </c>
      <c r="OY192" s="11">
        <v>1846133</v>
      </c>
      <c r="OZ192" s="11">
        <v>7108</v>
      </c>
      <c r="PA192" s="11">
        <v>0</v>
      </c>
      <c r="PB192" s="11">
        <v>1853241</v>
      </c>
    </row>
    <row r="193" spans="1:418" ht="15" customHeight="1">
      <c r="A193" s="8" t="s">
        <v>616</v>
      </c>
      <c r="B193" s="9" t="s">
        <v>189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12</v>
      </c>
      <c r="AI193" s="10">
        <v>78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11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1783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2250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488</v>
      </c>
      <c r="DJ193" s="10">
        <v>0</v>
      </c>
      <c r="DK193" s="10">
        <v>0</v>
      </c>
      <c r="DL193" s="10">
        <v>0</v>
      </c>
      <c r="DM193" s="10">
        <v>62</v>
      </c>
      <c r="DN193" s="10">
        <v>0</v>
      </c>
      <c r="DO193" s="10">
        <v>0</v>
      </c>
      <c r="DP193" s="10">
        <v>0</v>
      </c>
      <c r="DQ193" s="10">
        <v>64</v>
      </c>
      <c r="DR193" s="10">
        <v>2974</v>
      </c>
      <c r="DS193" s="10">
        <v>5983</v>
      </c>
      <c r="DT193" s="10">
        <v>46029</v>
      </c>
      <c r="DU193" s="10">
        <v>21045</v>
      </c>
      <c r="DV193" s="10">
        <v>0</v>
      </c>
      <c r="DW193" s="10">
        <v>353</v>
      </c>
      <c r="DX193" s="10">
        <v>0</v>
      </c>
      <c r="DY193" s="10">
        <v>0</v>
      </c>
      <c r="DZ193" s="10">
        <v>1143</v>
      </c>
      <c r="EA193" s="10">
        <v>11</v>
      </c>
      <c r="EB193" s="10">
        <v>17</v>
      </c>
      <c r="EC193" s="10">
        <v>0</v>
      </c>
      <c r="ED193" s="10">
        <v>167</v>
      </c>
      <c r="EE193" s="10">
        <v>160</v>
      </c>
      <c r="EF193" s="10">
        <v>57</v>
      </c>
      <c r="EG193" s="10">
        <v>66</v>
      </c>
      <c r="EH193" s="10">
        <v>40</v>
      </c>
      <c r="EI193" s="10">
        <v>191</v>
      </c>
      <c r="EJ193" s="10">
        <v>105</v>
      </c>
      <c r="EK193" s="10">
        <v>89</v>
      </c>
      <c r="EL193" s="10">
        <v>364</v>
      </c>
      <c r="EM193" s="10">
        <v>1616</v>
      </c>
      <c r="EN193" s="10">
        <v>468</v>
      </c>
      <c r="EO193" s="10">
        <v>47</v>
      </c>
      <c r="EP193" s="10">
        <v>0</v>
      </c>
      <c r="EQ193" s="10">
        <v>106</v>
      </c>
      <c r="ER193" s="10">
        <v>47</v>
      </c>
      <c r="ES193" s="10">
        <v>3087</v>
      </c>
      <c r="ET193" s="10">
        <v>2409</v>
      </c>
      <c r="EU193" s="10">
        <v>363</v>
      </c>
      <c r="EV193" s="10">
        <v>0</v>
      </c>
      <c r="EW193" s="10">
        <v>112</v>
      </c>
      <c r="EX193" s="10">
        <v>9</v>
      </c>
      <c r="EY193" s="10">
        <v>2253</v>
      </c>
      <c r="EZ193" s="10">
        <v>2141</v>
      </c>
      <c r="FA193" s="10">
        <v>2244</v>
      </c>
      <c r="FB193" s="10">
        <v>114</v>
      </c>
      <c r="FC193" s="10">
        <v>11658</v>
      </c>
      <c r="FD193" s="10">
        <v>276</v>
      </c>
      <c r="FE193" s="10">
        <v>3854</v>
      </c>
      <c r="FF193" s="10">
        <v>2040</v>
      </c>
      <c r="FG193" s="10">
        <v>196</v>
      </c>
      <c r="FH193" s="10">
        <v>258</v>
      </c>
      <c r="FI193" s="10">
        <v>1</v>
      </c>
      <c r="FJ193" s="10">
        <v>33</v>
      </c>
      <c r="FK193" s="10">
        <v>3529</v>
      </c>
      <c r="FL193" s="10">
        <v>1605</v>
      </c>
      <c r="FM193" s="10">
        <v>6469</v>
      </c>
      <c r="FN193" s="10">
        <v>5050</v>
      </c>
      <c r="FO193" s="10">
        <v>159</v>
      </c>
      <c r="FP193" s="10">
        <v>2171</v>
      </c>
      <c r="FQ193" s="10">
        <v>497</v>
      </c>
      <c r="FR193" s="10">
        <v>1716</v>
      </c>
      <c r="FS193" s="10">
        <v>30943</v>
      </c>
      <c r="FT193" s="10">
        <v>2165</v>
      </c>
      <c r="FU193" s="10">
        <v>6323</v>
      </c>
      <c r="FV193" s="10">
        <v>11196</v>
      </c>
      <c r="FW193" s="10">
        <v>23368</v>
      </c>
      <c r="FX193" s="10">
        <v>1564</v>
      </c>
      <c r="FY193" s="10">
        <v>1318</v>
      </c>
      <c r="FZ193" s="10">
        <v>677</v>
      </c>
      <c r="GA193" s="10">
        <v>65984</v>
      </c>
      <c r="GB193" s="10">
        <v>964</v>
      </c>
      <c r="GC193" s="10">
        <v>899</v>
      </c>
      <c r="GD193" s="10">
        <v>1424</v>
      </c>
      <c r="GE193" s="10">
        <v>3470</v>
      </c>
      <c r="GF193" s="10">
        <v>43791</v>
      </c>
      <c r="GG193" s="10">
        <v>8300</v>
      </c>
      <c r="GH193" s="158">
        <v>4957</v>
      </c>
      <c r="GI193" s="10">
        <v>14665</v>
      </c>
      <c r="GJ193" s="10">
        <v>177373</v>
      </c>
      <c r="GK193" s="10">
        <v>8655</v>
      </c>
      <c r="GL193" s="10">
        <v>1547</v>
      </c>
      <c r="GM193" s="10">
        <v>259</v>
      </c>
      <c r="GN193" s="10">
        <v>1389</v>
      </c>
      <c r="GO193" s="10">
        <v>804</v>
      </c>
      <c r="GP193" s="10">
        <v>2799</v>
      </c>
      <c r="GQ193" s="10">
        <v>36136</v>
      </c>
      <c r="GR193" s="10">
        <v>387</v>
      </c>
      <c r="GS193" s="10">
        <v>42251</v>
      </c>
      <c r="GT193" s="10">
        <v>4961</v>
      </c>
      <c r="GU193" s="11">
        <v>588</v>
      </c>
      <c r="GV193" s="11">
        <v>16072</v>
      </c>
      <c r="GW193" s="11">
        <v>710</v>
      </c>
      <c r="GX193" s="11">
        <v>641</v>
      </c>
      <c r="GY193" s="11">
        <v>3343</v>
      </c>
      <c r="GZ193" s="11">
        <v>3439</v>
      </c>
      <c r="HA193" s="11">
        <v>980</v>
      </c>
      <c r="HB193" s="11">
        <v>310</v>
      </c>
      <c r="HC193" s="11">
        <v>345</v>
      </c>
      <c r="HD193" s="11">
        <v>33</v>
      </c>
      <c r="HE193" s="11">
        <v>54</v>
      </c>
      <c r="HF193" s="11">
        <v>0</v>
      </c>
      <c r="HG193" s="11">
        <v>2303</v>
      </c>
      <c r="HH193" s="11">
        <v>2081</v>
      </c>
      <c r="HI193" s="11">
        <v>143</v>
      </c>
      <c r="HJ193" s="11">
        <v>216</v>
      </c>
      <c r="HK193" s="11">
        <v>181</v>
      </c>
      <c r="HL193" s="11">
        <v>312</v>
      </c>
      <c r="HM193" s="11">
        <v>8216</v>
      </c>
      <c r="HN193" s="11">
        <v>5468</v>
      </c>
      <c r="HO193" s="11">
        <v>2802</v>
      </c>
      <c r="HP193" s="11">
        <v>537</v>
      </c>
      <c r="HQ193" s="11">
        <v>27</v>
      </c>
      <c r="HR193" s="11">
        <v>530</v>
      </c>
      <c r="HS193" s="11">
        <v>819</v>
      </c>
      <c r="HT193" s="11">
        <v>938</v>
      </c>
      <c r="HU193" s="11">
        <v>2139</v>
      </c>
      <c r="HV193" s="11">
        <v>3384</v>
      </c>
      <c r="HW193" s="11">
        <v>1876</v>
      </c>
      <c r="HX193" s="11">
        <v>92</v>
      </c>
      <c r="HY193" s="11">
        <v>481</v>
      </c>
      <c r="HZ193" s="11">
        <v>0</v>
      </c>
      <c r="IA193" s="11">
        <v>0</v>
      </c>
      <c r="IB193" s="11">
        <v>0</v>
      </c>
      <c r="IC193" s="11">
        <v>195</v>
      </c>
      <c r="ID193" s="11">
        <v>2152</v>
      </c>
      <c r="IE193" s="11">
        <v>91</v>
      </c>
      <c r="IF193" s="11">
        <v>9</v>
      </c>
      <c r="IG193" s="11">
        <v>3401</v>
      </c>
      <c r="IH193" s="11">
        <v>823</v>
      </c>
      <c r="II193" s="11">
        <v>148</v>
      </c>
      <c r="IJ193" s="11">
        <v>652</v>
      </c>
      <c r="IK193" s="11">
        <v>18473</v>
      </c>
      <c r="IL193" s="11">
        <v>1568</v>
      </c>
      <c r="IM193" s="11">
        <v>80337</v>
      </c>
      <c r="IN193" s="11">
        <v>1945</v>
      </c>
      <c r="IO193" s="11">
        <v>44830</v>
      </c>
      <c r="IP193" s="11">
        <v>301</v>
      </c>
      <c r="IQ193" s="11">
        <v>201584</v>
      </c>
      <c r="IR193" s="11">
        <v>1929</v>
      </c>
      <c r="IS193" s="11">
        <v>11155</v>
      </c>
      <c r="IT193" s="11">
        <v>758</v>
      </c>
      <c r="IU193" s="11">
        <v>313</v>
      </c>
      <c r="IV193" s="11">
        <v>3471</v>
      </c>
      <c r="IW193" s="11">
        <v>694</v>
      </c>
      <c r="IX193" s="11">
        <v>0</v>
      </c>
      <c r="IY193" s="11">
        <v>0</v>
      </c>
      <c r="IZ193" s="11">
        <v>0</v>
      </c>
      <c r="JA193" s="11">
        <v>291</v>
      </c>
      <c r="JB193" s="11">
        <v>6489</v>
      </c>
      <c r="JC193" s="11">
        <v>21</v>
      </c>
      <c r="JD193" s="11">
        <v>300</v>
      </c>
      <c r="JE193" s="11">
        <v>0</v>
      </c>
      <c r="JF193" s="11">
        <v>0</v>
      </c>
      <c r="JG193" s="11">
        <v>0</v>
      </c>
      <c r="JH193" s="11">
        <v>254</v>
      </c>
      <c r="JI193" s="11">
        <v>0</v>
      </c>
      <c r="JJ193" s="11">
        <v>1223</v>
      </c>
      <c r="JK193" s="11">
        <v>0</v>
      </c>
      <c r="JL193" s="11">
        <v>18</v>
      </c>
      <c r="JM193" s="11">
        <v>14</v>
      </c>
      <c r="JN193" s="11">
        <v>1234</v>
      </c>
      <c r="JO193" s="11">
        <v>6</v>
      </c>
      <c r="JP193" s="11">
        <v>291</v>
      </c>
      <c r="JQ193" s="11">
        <v>108</v>
      </c>
      <c r="JR193" s="11">
        <v>31</v>
      </c>
      <c r="JS193" s="11">
        <v>35</v>
      </c>
      <c r="JT193" s="11">
        <v>87</v>
      </c>
      <c r="JU193" s="11">
        <v>3461</v>
      </c>
      <c r="JV193" s="11">
        <v>20</v>
      </c>
      <c r="JW193" s="11">
        <v>0</v>
      </c>
      <c r="JX193" s="11">
        <v>0</v>
      </c>
      <c r="JY193" s="11">
        <v>0</v>
      </c>
      <c r="JZ193" s="11">
        <v>219</v>
      </c>
      <c r="KA193" s="11">
        <v>1066</v>
      </c>
      <c r="KB193" s="11">
        <v>0</v>
      </c>
      <c r="KC193" s="11">
        <v>81</v>
      </c>
      <c r="KD193" s="11">
        <v>0</v>
      </c>
      <c r="KE193" s="11">
        <v>0</v>
      </c>
      <c r="KF193" s="11">
        <v>6117</v>
      </c>
      <c r="KG193" s="11">
        <v>0</v>
      </c>
      <c r="KH193" s="11">
        <v>395</v>
      </c>
      <c r="KI193" s="11">
        <v>5</v>
      </c>
      <c r="KJ193" s="11">
        <v>5146</v>
      </c>
      <c r="KK193" s="11">
        <v>63</v>
      </c>
      <c r="KL193" s="11">
        <v>3206</v>
      </c>
      <c r="KM193" s="11">
        <v>1554</v>
      </c>
      <c r="KN193" s="11">
        <v>0</v>
      </c>
      <c r="KO193" s="11">
        <v>0</v>
      </c>
      <c r="KP193" s="11">
        <v>0</v>
      </c>
      <c r="KQ193" s="11">
        <v>0</v>
      </c>
      <c r="KR193" s="11">
        <v>0</v>
      </c>
      <c r="KS193" s="11">
        <v>0</v>
      </c>
      <c r="KT193" s="11">
        <v>157</v>
      </c>
      <c r="KU193" s="11">
        <v>816</v>
      </c>
      <c r="KV193" s="11">
        <v>0</v>
      </c>
      <c r="KW193" s="11">
        <v>0</v>
      </c>
      <c r="KX193" s="11">
        <v>1815</v>
      </c>
      <c r="KY193" s="11">
        <v>175</v>
      </c>
      <c r="KZ193" s="11">
        <v>105</v>
      </c>
      <c r="LA193" s="11">
        <v>0</v>
      </c>
      <c r="LB193" s="11">
        <v>137</v>
      </c>
      <c r="LC193" s="11">
        <v>0</v>
      </c>
      <c r="LD193" s="11">
        <v>0</v>
      </c>
      <c r="LE193" s="11">
        <v>252</v>
      </c>
      <c r="LF193" s="11">
        <v>0</v>
      </c>
      <c r="LG193" s="11">
        <v>0</v>
      </c>
      <c r="LH193" s="11">
        <v>0</v>
      </c>
      <c r="LI193" s="11">
        <v>12545</v>
      </c>
      <c r="LJ193" s="11">
        <v>308</v>
      </c>
      <c r="LK193" s="11">
        <v>0</v>
      </c>
      <c r="LL193" s="11">
        <v>0</v>
      </c>
      <c r="LM193" s="11">
        <v>0</v>
      </c>
      <c r="LN193" s="11">
        <v>0</v>
      </c>
      <c r="LO193" s="11">
        <v>0</v>
      </c>
      <c r="LP193" s="11">
        <v>0</v>
      </c>
      <c r="LQ193" s="11">
        <v>0</v>
      </c>
      <c r="LR193" s="11">
        <v>0</v>
      </c>
      <c r="LS193" s="11">
        <v>0</v>
      </c>
      <c r="LT193" s="11">
        <v>0</v>
      </c>
      <c r="LU193" s="11">
        <v>0</v>
      </c>
      <c r="LV193" s="11">
        <v>0</v>
      </c>
      <c r="LW193" s="11">
        <v>0</v>
      </c>
      <c r="LX193" s="11">
        <v>225</v>
      </c>
      <c r="LY193" s="11">
        <v>0</v>
      </c>
      <c r="LZ193" s="11">
        <v>0</v>
      </c>
      <c r="MA193" s="11">
        <v>0</v>
      </c>
      <c r="MB193" s="11">
        <v>0</v>
      </c>
      <c r="MC193" s="11">
        <v>0</v>
      </c>
      <c r="MD193" s="11">
        <v>0</v>
      </c>
      <c r="ME193" s="11">
        <v>0</v>
      </c>
      <c r="MF193" s="11">
        <v>0</v>
      </c>
      <c r="MG193" s="11">
        <v>0</v>
      </c>
      <c r="MH193" s="11">
        <v>0</v>
      </c>
      <c r="MI193" s="11">
        <v>0</v>
      </c>
      <c r="MJ193" s="11">
        <v>0</v>
      </c>
      <c r="MK193" s="11">
        <v>0</v>
      </c>
      <c r="ML193" s="11">
        <v>0</v>
      </c>
      <c r="MM193" s="11">
        <v>0</v>
      </c>
      <c r="MN193" s="11">
        <v>0</v>
      </c>
      <c r="MO193" s="11">
        <v>0</v>
      </c>
      <c r="MP193" s="11">
        <v>0</v>
      </c>
      <c r="MQ193" s="11">
        <v>0</v>
      </c>
      <c r="MR193" s="11">
        <v>0</v>
      </c>
      <c r="MS193" s="11">
        <v>0</v>
      </c>
      <c r="MT193" s="11">
        <v>0</v>
      </c>
      <c r="MU193" s="11">
        <v>0</v>
      </c>
      <c r="MV193" s="11">
        <v>25</v>
      </c>
      <c r="MW193" s="11">
        <v>0</v>
      </c>
      <c r="MX193" s="11">
        <v>6368</v>
      </c>
      <c r="MY193" s="11">
        <v>0</v>
      </c>
      <c r="MZ193" s="11">
        <v>0</v>
      </c>
      <c r="NA193" s="11">
        <v>0</v>
      </c>
      <c r="NB193" s="11">
        <v>0</v>
      </c>
      <c r="NC193" s="11">
        <v>0</v>
      </c>
      <c r="ND193" s="11">
        <v>0</v>
      </c>
      <c r="NE193" s="11">
        <v>0</v>
      </c>
      <c r="NF193" s="11">
        <v>0</v>
      </c>
      <c r="NG193" s="11">
        <v>0</v>
      </c>
      <c r="NH193" s="11">
        <v>0</v>
      </c>
      <c r="NI193" s="11">
        <v>0</v>
      </c>
      <c r="NJ193" s="11">
        <v>2</v>
      </c>
      <c r="NK193" s="11">
        <v>323</v>
      </c>
      <c r="NL193" s="11">
        <v>12</v>
      </c>
      <c r="NM193" s="11">
        <v>0</v>
      </c>
      <c r="NN193" s="11">
        <v>0</v>
      </c>
      <c r="NO193" s="11">
        <v>0</v>
      </c>
      <c r="NP193" s="11">
        <v>182</v>
      </c>
      <c r="NQ193" s="11">
        <v>0</v>
      </c>
      <c r="NR193" s="11">
        <v>0</v>
      </c>
      <c r="NS193" s="11">
        <v>0</v>
      </c>
      <c r="NT193" s="11">
        <v>394</v>
      </c>
      <c r="NU193" s="11">
        <v>0</v>
      </c>
      <c r="NV193" s="11">
        <v>0</v>
      </c>
      <c r="NW193" s="11">
        <v>0</v>
      </c>
      <c r="NX193" s="11">
        <v>0</v>
      </c>
      <c r="NY193" s="11">
        <v>0</v>
      </c>
      <c r="NZ193" s="11">
        <v>0</v>
      </c>
      <c r="OA193" s="11">
        <v>0</v>
      </c>
      <c r="OB193" s="11">
        <v>0</v>
      </c>
      <c r="OC193" s="11">
        <v>0</v>
      </c>
      <c r="OD193" s="11">
        <v>0</v>
      </c>
      <c r="OE193" s="11">
        <v>0</v>
      </c>
      <c r="OF193" s="11">
        <v>0</v>
      </c>
      <c r="OG193" s="11">
        <v>0</v>
      </c>
      <c r="OH193" s="11">
        <v>0</v>
      </c>
      <c r="OI193" s="11">
        <v>0</v>
      </c>
      <c r="OJ193" s="11">
        <v>0</v>
      </c>
      <c r="OK193" s="11">
        <v>0</v>
      </c>
      <c r="OL193" s="11">
        <v>0</v>
      </c>
      <c r="OM193" s="11">
        <v>0</v>
      </c>
      <c r="ON193" s="11">
        <v>0</v>
      </c>
      <c r="OO193" s="11">
        <v>2297</v>
      </c>
      <c r="OP193" s="11">
        <v>1128401</v>
      </c>
      <c r="OQ193" s="150">
        <v>0</v>
      </c>
      <c r="OR193" s="11">
        <v>0</v>
      </c>
      <c r="OS193" s="11">
        <v>0</v>
      </c>
      <c r="OT193" s="11">
        <v>0</v>
      </c>
      <c r="OU193" s="11">
        <v>-48281</v>
      </c>
      <c r="OV193" s="11">
        <v>47117</v>
      </c>
      <c r="OW193" s="11">
        <v>-1164</v>
      </c>
      <c r="OX193" s="11">
        <v>1127237</v>
      </c>
      <c r="OY193" s="11">
        <v>737228</v>
      </c>
      <c r="OZ193" s="11">
        <v>390009</v>
      </c>
      <c r="PA193" s="11">
        <v>0</v>
      </c>
      <c r="PB193" s="11">
        <v>1127237</v>
      </c>
    </row>
    <row r="194" spans="1:418" ht="15" customHeight="1">
      <c r="A194" s="8" t="s">
        <v>617</v>
      </c>
      <c r="B194" s="9" t="s">
        <v>190</v>
      </c>
      <c r="C194" s="10">
        <v>0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-8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-319</v>
      </c>
      <c r="AG194" s="10">
        <v>0</v>
      </c>
      <c r="AH194" s="10">
        <v>0</v>
      </c>
      <c r="AI194" s="10">
        <v>0</v>
      </c>
      <c r="AJ194" s="10">
        <v>-10</v>
      </c>
      <c r="AK194" s="10">
        <v>0</v>
      </c>
      <c r="AL194" s="10">
        <v>0</v>
      </c>
      <c r="AM194" s="10">
        <v>0</v>
      </c>
      <c r="AN194" s="10">
        <v>-188</v>
      </c>
      <c r="AO194" s="10">
        <v>0</v>
      </c>
      <c r="AP194" s="10">
        <v>0</v>
      </c>
      <c r="AQ194" s="10">
        <v>-1259</v>
      </c>
      <c r="AR194" s="10">
        <v>-75</v>
      </c>
      <c r="AS194" s="10">
        <v>0</v>
      </c>
      <c r="AT194" s="10">
        <v>-27</v>
      </c>
      <c r="AU194" s="10">
        <v>-22</v>
      </c>
      <c r="AV194" s="10">
        <v>-10</v>
      </c>
      <c r="AW194" s="10">
        <v>-131</v>
      </c>
      <c r="AX194" s="10">
        <v>-100</v>
      </c>
      <c r="AY194" s="10">
        <v>-94</v>
      </c>
      <c r="AZ194" s="10">
        <v>-142</v>
      </c>
      <c r="BA194" s="10">
        <v>-29</v>
      </c>
      <c r="BB194" s="10">
        <v>-15</v>
      </c>
      <c r="BC194" s="10">
        <v>0</v>
      </c>
      <c r="BD194" s="10">
        <v>-23</v>
      </c>
      <c r="BE194" s="10">
        <v>-40</v>
      </c>
      <c r="BF194" s="10">
        <v>0</v>
      </c>
      <c r="BG194" s="10">
        <v>0</v>
      </c>
      <c r="BH194" s="10">
        <v>-11</v>
      </c>
      <c r="BI194" s="10">
        <v>0</v>
      </c>
      <c r="BJ194" s="10">
        <v>-37</v>
      </c>
      <c r="BK194" s="10">
        <v>-5</v>
      </c>
      <c r="BL194" s="10">
        <v>-28</v>
      </c>
      <c r="BM194" s="10">
        <v>-17</v>
      </c>
      <c r="BN194" s="10">
        <v>-55</v>
      </c>
      <c r="BO194" s="10">
        <v>-34</v>
      </c>
      <c r="BP194" s="10">
        <v>-21</v>
      </c>
      <c r="BQ194" s="10">
        <v>-35</v>
      </c>
      <c r="BR194" s="10">
        <v>-4</v>
      </c>
      <c r="BS194" s="10">
        <v>0</v>
      </c>
      <c r="BT194" s="10">
        <v>-146</v>
      </c>
      <c r="BU194" s="10">
        <v>-186</v>
      </c>
      <c r="BV194" s="10">
        <v>-2</v>
      </c>
      <c r="BW194" s="10">
        <v>0</v>
      </c>
      <c r="BX194" s="10">
        <v>0</v>
      </c>
      <c r="BY194" s="10">
        <v>0</v>
      </c>
      <c r="BZ194" s="10">
        <v>-79</v>
      </c>
      <c r="CA194" s="10">
        <v>0</v>
      </c>
      <c r="CB194" s="10">
        <v>0</v>
      </c>
      <c r="CC194" s="10">
        <v>-5</v>
      </c>
      <c r="CD194" s="10">
        <v>0</v>
      </c>
      <c r="CE194" s="10">
        <v>-123</v>
      </c>
      <c r="CF194" s="10">
        <v>0</v>
      </c>
      <c r="CG194" s="10">
        <v>-76</v>
      </c>
      <c r="CH194" s="10">
        <v>-26</v>
      </c>
      <c r="CI194" s="10">
        <v>-3</v>
      </c>
      <c r="CJ194" s="10">
        <v>-72</v>
      </c>
      <c r="CK194" s="10">
        <v>0</v>
      </c>
      <c r="CL194" s="10">
        <v>0</v>
      </c>
      <c r="CM194" s="10">
        <v>-131</v>
      </c>
      <c r="CN194" s="10">
        <v>0</v>
      </c>
      <c r="CO194" s="10">
        <v>-3</v>
      </c>
      <c r="CP194" s="10">
        <v>-6</v>
      </c>
      <c r="CQ194" s="10">
        <v>-39</v>
      </c>
      <c r="CR194" s="10">
        <v>-14</v>
      </c>
      <c r="CS194" s="10">
        <v>-171</v>
      </c>
      <c r="CT194" s="10">
        <v>-38</v>
      </c>
      <c r="CU194" s="10">
        <v>0</v>
      </c>
      <c r="CV194" s="10">
        <v>-388</v>
      </c>
      <c r="CW194" s="10">
        <v>-125</v>
      </c>
      <c r="CX194" s="10">
        <v>0</v>
      </c>
      <c r="CY194" s="10">
        <v>-104</v>
      </c>
      <c r="CZ194" s="10">
        <v>0</v>
      </c>
      <c r="DA194" s="10">
        <v>0</v>
      </c>
      <c r="DB194" s="10">
        <v>0</v>
      </c>
      <c r="DC194" s="10">
        <v>-2746</v>
      </c>
      <c r="DD194" s="10">
        <v>-125</v>
      </c>
      <c r="DE194" s="10">
        <v>-4</v>
      </c>
      <c r="DF194" s="10">
        <v>-105</v>
      </c>
      <c r="DG194" s="10">
        <v>0</v>
      </c>
      <c r="DH194" s="10">
        <v>-34</v>
      </c>
      <c r="DI194" s="10">
        <v>-122</v>
      </c>
      <c r="DJ194" s="10">
        <v>-87</v>
      </c>
      <c r="DK194" s="10">
        <v>-165</v>
      </c>
      <c r="DL194" s="10">
        <v>-38</v>
      </c>
      <c r="DM194" s="10">
        <v>-7</v>
      </c>
      <c r="DN194" s="10">
        <v>-6</v>
      </c>
      <c r="DO194" s="10">
        <v>-146</v>
      </c>
      <c r="DP194" s="10">
        <v>-3</v>
      </c>
      <c r="DQ194" s="10">
        <v>0</v>
      </c>
      <c r="DR194" s="10">
        <v>-57</v>
      </c>
      <c r="DS194" s="10">
        <v>-24</v>
      </c>
      <c r="DT194" s="10">
        <v>-686</v>
      </c>
      <c r="DU194" s="10">
        <v>-451</v>
      </c>
      <c r="DV194" s="10">
        <v>-334</v>
      </c>
      <c r="DW194" s="10">
        <v>0</v>
      </c>
      <c r="DX194" s="10">
        <v>0</v>
      </c>
      <c r="DY194" s="10">
        <v>-62</v>
      </c>
      <c r="DZ194" s="10">
        <v>-23</v>
      </c>
      <c r="EA194" s="10">
        <v>0</v>
      </c>
      <c r="EB194" s="10">
        <v>-31</v>
      </c>
      <c r="EC194" s="10">
        <v>-9</v>
      </c>
      <c r="ED194" s="10">
        <v>-31</v>
      </c>
      <c r="EE194" s="10">
        <v>-53</v>
      </c>
      <c r="EF194" s="10">
        <v>-23</v>
      </c>
      <c r="EG194" s="10">
        <v>-14</v>
      </c>
      <c r="EH194" s="10">
        <v>-25</v>
      </c>
      <c r="EI194" s="10">
        <v>-187</v>
      </c>
      <c r="EJ194" s="10">
        <v>-45</v>
      </c>
      <c r="EK194" s="10">
        <v>-17</v>
      </c>
      <c r="EL194" s="10">
        <v>-33</v>
      </c>
      <c r="EM194" s="10">
        <v>-9</v>
      </c>
      <c r="EN194" s="10">
        <v>-1022</v>
      </c>
      <c r="EO194" s="10">
        <v>-383</v>
      </c>
      <c r="EP194" s="10">
        <v>-2</v>
      </c>
      <c r="EQ194" s="10">
        <v>-402</v>
      </c>
      <c r="ER194" s="10">
        <v>-59</v>
      </c>
      <c r="ES194" s="10">
        <v>-73</v>
      </c>
      <c r="ET194" s="10">
        <v>-346</v>
      </c>
      <c r="EU194" s="10">
        <v>-15</v>
      </c>
      <c r="EV194" s="10">
        <v>-6</v>
      </c>
      <c r="EW194" s="10">
        <v>-57</v>
      </c>
      <c r="EX194" s="10">
        <v>-29</v>
      </c>
      <c r="EY194" s="10">
        <v>-174</v>
      </c>
      <c r="EZ194" s="10">
        <v>-4</v>
      </c>
      <c r="FA194" s="10">
        <v>-28</v>
      </c>
      <c r="FB194" s="10">
        <v>-4</v>
      </c>
      <c r="FC194" s="10">
        <v>-12</v>
      </c>
      <c r="FD194" s="10">
        <v>-9</v>
      </c>
      <c r="FE194" s="10">
        <v>-86</v>
      </c>
      <c r="FF194" s="10">
        <v>0</v>
      </c>
      <c r="FG194" s="10">
        <v>-37</v>
      </c>
      <c r="FH194" s="10">
        <v>-60</v>
      </c>
      <c r="FI194" s="10">
        <v>-18</v>
      </c>
      <c r="FJ194" s="10">
        <v>0</v>
      </c>
      <c r="FK194" s="10">
        <v>-63</v>
      </c>
      <c r="FL194" s="10">
        <v>-484</v>
      </c>
      <c r="FM194" s="10">
        <v>-438</v>
      </c>
      <c r="FN194" s="10">
        <v>0</v>
      </c>
      <c r="FO194" s="10">
        <v>-96</v>
      </c>
      <c r="FP194" s="10">
        <v>-488</v>
      </c>
      <c r="FQ194" s="10">
        <v>-374</v>
      </c>
      <c r="FR194" s="10">
        <v>-12</v>
      </c>
      <c r="FS194" s="10">
        <v>-772</v>
      </c>
      <c r="FT194" s="10">
        <v>-12</v>
      </c>
      <c r="FU194" s="10">
        <v>-46</v>
      </c>
      <c r="FV194" s="10">
        <v>-27</v>
      </c>
      <c r="FW194" s="10">
        <v>-74</v>
      </c>
      <c r="FX194" s="10">
        <v>-18</v>
      </c>
      <c r="FY194" s="10">
        <v>224257</v>
      </c>
      <c r="FZ194" s="10">
        <v>-758</v>
      </c>
      <c r="GA194" s="10">
        <v>-5057</v>
      </c>
      <c r="GB194" s="10">
        <v>-26</v>
      </c>
      <c r="GC194" s="10">
        <v>-209</v>
      </c>
      <c r="GD194" s="10">
        <v>-20</v>
      </c>
      <c r="GE194" s="10">
        <v>-8</v>
      </c>
      <c r="GF194" s="10">
        <v>-72</v>
      </c>
      <c r="GG194" s="10">
        <v>-2</v>
      </c>
      <c r="GH194" s="158">
        <v>1382683</v>
      </c>
      <c r="GI194" s="10">
        <v>-155</v>
      </c>
      <c r="GJ194" s="10">
        <v>17283544</v>
      </c>
      <c r="GK194" s="10">
        <v>-20244</v>
      </c>
      <c r="GL194" s="10">
        <v>-12475</v>
      </c>
      <c r="GM194" s="10">
        <v>-12527</v>
      </c>
      <c r="GN194" s="10">
        <v>-23017</v>
      </c>
      <c r="GO194" s="10">
        <v>-65461</v>
      </c>
      <c r="GP194" s="10">
        <v>-32497</v>
      </c>
      <c r="GQ194" s="10">
        <v>2625989</v>
      </c>
      <c r="GR194" s="10">
        <v>-19239</v>
      </c>
      <c r="GS194" s="10">
        <v>-5816</v>
      </c>
      <c r="GT194" s="10">
        <v>-8346</v>
      </c>
      <c r="GU194" s="11">
        <v>-45</v>
      </c>
      <c r="GV194" s="11">
        <v>-4039</v>
      </c>
      <c r="GW194" s="11">
        <v>-290</v>
      </c>
      <c r="GX194" s="11">
        <v>-78</v>
      </c>
      <c r="GY194" s="11">
        <v>-117</v>
      </c>
      <c r="GZ194" s="11">
        <v>-662</v>
      </c>
      <c r="HA194" s="11">
        <v>-531</v>
      </c>
      <c r="HB194" s="11">
        <v>-75</v>
      </c>
      <c r="HC194" s="11">
        <v>-5578</v>
      </c>
      <c r="HD194" s="11">
        <v>-31454</v>
      </c>
      <c r="HE194" s="11">
        <v>-5846</v>
      </c>
      <c r="HF194" s="11">
        <v>-10158</v>
      </c>
      <c r="HG194" s="11">
        <v>21681</v>
      </c>
      <c r="HH194" s="11">
        <v>-14014</v>
      </c>
      <c r="HI194" s="11">
        <v>-10644</v>
      </c>
      <c r="HJ194" s="11">
        <v>-7432</v>
      </c>
      <c r="HK194" s="11">
        <v>-18559</v>
      </c>
      <c r="HL194" s="11">
        <v>-8753</v>
      </c>
      <c r="HM194" s="11">
        <v>-20399</v>
      </c>
      <c r="HN194" s="11">
        <v>-8408</v>
      </c>
      <c r="HO194" s="11">
        <v>-8875</v>
      </c>
      <c r="HP194" s="11">
        <v>-6782</v>
      </c>
      <c r="HQ194" s="11">
        <v>-33101</v>
      </c>
      <c r="HR194" s="11">
        <v>-2772</v>
      </c>
      <c r="HS194" s="11">
        <v>-2879</v>
      </c>
      <c r="HT194" s="11">
        <v>-748</v>
      </c>
      <c r="HU194" s="11">
        <v>-2977</v>
      </c>
      <c r="HV194" s="11">
        <v>-3924</v>
      </c>
      <c r="HW194" s="11">
        <v>-4171</v>
      </c>
      <c r="HX194" s="11">
        <v>-6146</v>
      </c>
      <c r="HY194" s="11">
        <v>-3980</v>
      </c>
      <c r="HZ194" s="11">
        <v>-5161</v>
      </c>
      <c r="IA194" s="11">
        <v>-14268</v>
      </c>
      <c r="IB194" s="11">
        <v>-1135</v>
      </c>
      <c r="IC194" s="11">
        <v>-3115</v>
      </c>
      <c r="ID194" s="11">
        <v>776451</v>
      </c>
      <c r="IE194" s="11">
        <v>-607</v>
      </c>
      <c r="IF194" s="11">
        <v>-5356</v>
      </c>
      <c r="IG194" s="11">
        <v>-8986</v>
      </c>
      <c r="IH194" s="11">
        <v>-1304</v>
      </c>
      <c r="II194" s="11">
        <v>-2207</v>
      </c>
      <c r="IJ194" s="11">
        <v>-595</v>
      </c>
      <c r="IK194" s="11">
        <v>-1924</v>
      </c>
      <c r="IL194" s="11">
        <v>-908</v>
      </c>
      <c r="IM194" s="11">
        <v>-193</v>
      </c>
      <c r="IN194" s="11">
        <v>-1060</v>
      </c>
      <c r="IO194" s="11">
        <v>-1132</v>
      </c>
      <c r="IP194" s="11">
        <v>-335</v>
      </c>
      <c r="IQ194" s="11">
        <v>-6344</v>
      </c>
      <c r="IR194" s="11">
        <v>-757</v>
      </c>
      <c r="IS194" s="11">
        <v>-2533</v>
      </c>
      <c r="IT194" s="11">
        <v>-546</v>
      </c>
      <c r="IU194" s="11">
        <v>-628</v>
      </c>
      <c r="IV194" s="11">
        <v>-829</v>
      </c>
      <c r="IW194" s="11">
        <v>-3875</v>
      </c>
      <c r="IX194" s="11">
        <v>-1709</v>
      </c>
      <c r="IY194" s="11">
        <v>-693</v>
      </c>
      <c r="IZ194" s="11">
        <v>-220</v>
      </c>
      <c r="JA194" s="11">
        <v>-503</v>
      </c>
      <c r="JB194" s="11">
        <v>-41</v>
      </c>
      <c r="JC194" s="11">
        <v>-6</v>
      </c>
      <c r="JD194" s="11">
        <v>-1598</v>
      </c>
      <c r="JE194" s="11">
        <v>-1905</v>
      </c>
      <c r="JF194" s="11">
        <v>-5851</v>
      </c>
      <c r="JG194" s="11">
        <v>-866</v>
      </c>
      <c r="JH194" s="11">
        <v>-287</v>
      </c>
      <c r="JI194" s="11">
        <v>-111</v>
      </c>
      <c r="JJ194" s="11">
        <v>-610</v>
      </c>
      <c r="JK194" s="11">
        <v>-298</v>
      </c>
      <c r="JL194" s="11">
        <v>-381</v>
      </c>
      <c r="JM194" s="11">
        <v>-152</v>
      </c>
      <c r="JN194" s="11">
        <v>-138</v>
      </c>
      <c r="JO194" s="11">
        <v>-15</v>
      </c>
      <c r="JP194" s="11">
        <v>-8079</v>
      </c>
      <c r="JQ194" s="11">
        <v>-609</v>
      </c>
      <c r="JR194" s="11">
        <v>-636</v>
      </c>
      <c r="JS194" s="11">
        <v>-1525</v>
      </c>
      <c r="JT194" s="11">
        <v>-4532</v>
      </c>
      <c r="JU194" s="11">
        <v>-89579</v>
      </c>
      <c r="JV194" s="11">
        <v>-1820</v>
      </c>
      <c r="JW194" s="11">
        <v>-69683</v>
      </c>
      <c r="JX194" s="11">
        <v>-2379</v>
      </c>
      <c r="JY194" s="11">
        <v>-3453</v>
      </c>
      <c r="JZ194" s="11">
        <v>-2555</v>
      </c>
      <c r="KA194" s="11">
        <v>-1303</v>
      </c>
      <c r="KB194" s="11">
        <v>-737</v>
      </c>
      <c r="KC194" s="11">
        <v>-456</v>
      </c>
      <c r="KD194" s="11">
        <v>-778</v>
      </c>
      <c r="KE194" s="11">
        <v>-385</v>
      </c>
      <c r="KF194" s="11">
        <v>-77</v>
      </c>
      <c r="KG194" s="11">
        <v>-83</v>
      </c>
      <c r="KH194" s="11">
        <v>-97</v>
      </c>
      <c r="KI194" s="11">
        <v>-14</v>
      </c>
      <c r="KJ194" s="11">
        <v>0</v>
      </c>
      <c r="KK194" s="11">
        <v>0</v>
      </c>
      <c r="KL194" s="11">
        <v>-89</v>
      </c>
      <c r="KM194" s="11">
        <v>-54</v>
      </c>
      <c r="KN194" s="11">
        <v>0</v>
      </c>
      <c r="KO194" s="11">
        <v>0</v>
      </c>
      <c r="KP194" s="11">
        <v>0</v>
      </c>
      <c r="KQ194" s="11">
        <v>0</v>
      </c>
      <c r="KR194" s="11">
        <v>-2</v>
      </c>
      <c r="KS194" s="11">
        <v>-16</v>
      </c>
      <c r="KT194" s="11">
        <v>0</v>
      </c>
      <c r="KU194" s="11">
        <v>-53515</v>
      </c>
      <c r="KV194" s="11">
        <v>-66167</v>
      </c>
      <c r="KW194" s="11">
        <v>-14554</v>
      </c>
      <c r="KX194" s="11">
        <v>-14510</v>
      </c>
      <c r="KY194" s="11">
        <v>-244</v>
      </c>
      <c r="KZ194" s="11">
        <v>-134</v>
      </c>
      <c r="LA194" s="11">
        <v>-194</v>
      </c>
      <c r="LB194" s="11">
        <v>-1493</v>
      </c>
      <c r="LC194" s="11">
        <v>-3592</v>
      </c>
      <c r="LD194" s="11">
        <v>-4457</v>
      </c>
      <c r="LE194" s="11">
        <v>-2892</v>
      </c>
      <c r="LF194" s="11">
        <v>-1756</v>
      </c>
      <c r="LG194" s="11">
        <v>-7359</v>
      </c>
      <c r="LH194" s="11">
        <v>-7611</v>
      </c>
      <c r="LI194" s="11">
        <v>-280</v>
      </c>
      <c r="LJ194" s="11">
        <v>-1236</v>
      </c>
      <c r="LK194" s="11">
        <v>-9705</v>
      </c>
      <c r="LL194" s="11">
        <v>-4267</v>
      </c>
      <c r="LM194" s="11">
        <v>-167</v>
      </c>
      <c r="LN194" s="11">
        <v>-49</v>
      </c>
      <c r="LO194" s="11">
        <v>-67</v>
      </c>
      <c r="LP194" s="11">
        <v>-6</v>
      </c>
      <c r="LQ194" s="11">
        <v>-1963</v>
      </c>
      <c r="LR194" s="11">
        <v>-605</v>
      </c>
      <c r="LS194" s="11">
        <v>-1717</v>
      </c>
      <c r="LT194" s="11">
        <v>-2441</v>
      </c>
      <c r="LU194" s="11">
        <v>0</v>
      </c>
      <c r="LV194" s="11">
        <v>-321</v>
      </c>
      <c r="LW194" s="11">
        <v>-157</v>
      </c>
      <c r="LX194" s="11">
        <v>0</v>
      </c>
      <c r="LY194" s="11">
        <v>-35</v>
      </c>
      <c r="LZ194" s="11">
        <v>-10</v>
      </c>
      <c r="MA194" s="11">
        <v>-23</v>
      </c>
      <c r="MB194" s="11">
        <v>-107</v>
      </c>
      <c r="MC194" s="11">
        <v>-48</v>
      </c>
      <c r="MD194" s="11">
        <v>-8</v>
      </c>
      <c r="ME194" s="11">
        <v>0</v>
      </c>
      <c r="MF194" s="11">
        <v>0</v>
      </c>
      <c r="MG194" s="11">
        <v>0</v>
      </c>
      <c r="MH194" s="11">
        <v>0</v>
      </c>
      <c r="MI194" s="11">
        <v>0</v>
      </c>
      <c r="MJ194" s="11">
        <v>-12</v>
      </c>
      <c r="MK194" s="11">
        <v>0</v>
      </c>
      <c r="ML194" s="11">
        <v>-15</v>
      </c>
      <c r="MM194" s="11">
        <v>0</v>
      </c>
      <c r="MN194" s="11">
        <v>0</v>
      </c>
      <c r="MO194" s="11">
        <v>0</v>
      </c>
      <c r="MP194" s="11">
        <v>0</v>
      </c>
      <c r="MQ194" s="11">
        <v>-10</v>
      </c>
      <c r="MR194" s="11">
        <v>0</v>
      </c>
      <c r="MS194" s="11">
        <v>-62</v>
      </c>
      <c r="MT194" s="11">
        <v>-147</v>
      </c>
      <c r="MU194" s="11">
        <v>-68</v>
      </c>
      <c r="MV194" s="11">
        <v>0</v>
      </c>
      <c r="MW194" s="11">
        <v>0</v>
      </c>
      <c r="MX194" s="11">
        <v>50206</v>
      </c>
      <c r="MY194" s="11">
        <v>0</v>
      </c>
      <c r="MZ194" s="11">
        <v>0</v>
      </c>
      <c r="NA194" s="11">
        <v>-108</v>
      </c>
      <c r="NB194" s="11">
        <v>-34</v>
      </c>
      <c r="NC194" s="11">
        <v>-48</v>
      </c>
      <c r="ND194" s="11">
        <v>0</v>
      </c>
      <c r="NE194" s="11">
        <v>0</v>
      </c>
      <c r="NF194" s="11">
        <v>-1199</v>
      </c>
      <c r="NG194" s="11">
        <v>0</v>
      </c>
      <c r="NH194" s="11">
        <v>0</v>
      </c>
      <c r="NI194" s="11">
        <v>-48</v>
      </c>
      <c r="NJ194" s="11">
        <v>0</v>
      </c>
      <c r="NK194" s="11">
        <v>0</v>
      </c>
      <c r="NL194" s="11">
        <v>-10092</v>
      </c>
      <c r="NM194" s="11">
        <v>-211</v>
      </c>
      <c r="NN194" s="11">
        <v>-223</v>
      </c>
      <c r="NO194" s="11">
        <v>-19</v>
      </c>
      <c r="NP194" s="11">
        <v>-11</v>
      </c>
      <c r="NQ194" s="11">
        <v>-35</v>
      </c>
      <c r="NR194" s="11">
        <v>-18</v>
      </c>
      <c r="NS194" s="11">
        <v>-26</v>
      </c>
      <c r="NT194" s="11">
        <v>-69</v>
      </c>
      <c r="NU194" s="11">
        <v>-146</v>
      </c>
      <c r="NV194" s="11">
        <v>-388</v>
      </c>
      <c r="NW194" s="11">
        <v>0</v>
      </c>
      <c r="NX194" s="11">
        <v>-229</v>
      </c>
      <c r="NY194" s="11">
        <v>0</v>
      </c>
      <c r="NZ194" s="11">
        <v>0</v>
      </c>
      <c r="OA194" s="11">
        <v>0</v>
      </c>
      <c r="OB194" s="11">
        <v>0</v>
      </c>
      <c r="OC194" s="11">
        <v>-46</v>
      </c>
      <c r="OD194" s="11">
        <v>-569</v>
      </c>
      <c r="OE194" s="11">
        <v>0</v>
      </c>
      <c r="OF194" s="11">
        <v>0</v>
      </c>
      <c r="OG194" s="11">
        <v>-3963</v>
      </c>
      <c r="OH194" s="11">
        <v>-24</v>
      </c>
      <c r="OI194" s="11">
        <v>0</v>
      </c>
      <c r="OJ194" s="11">
        <v>0</v>
      </c>
      <c r="OK194" s="11">
        <v>0</v>
      </c>
      <c r="OL194" s="11">
        <v>0</v>
      </c>
      <c r="OM194" s="11">
        <v>0</v>
      </c>
      <c r="ON194" s="11">
        <v>0</v>
      </c>
      <c r="OO194" s="11">
        <v>0</v>
      </c>
      <c r="OP194" s="11">
        <v>21431904</v>
      </c>
      <c r="OQ194" s="150">
        <v>-254111</v>
      </c>
      <c r="OR194" s="11">
        <v>0</v>
      </c>
      <c r="OS194" s="11">
        <v>-942633</v>
      </c>
      <c r="OT194" s="11">
        <v>-220868</v>
      </c>
      <c r="OU194" s="11">
        <v>-1153812</v>
      </c>
      <c r="OV194" s="11">
        <v>553034</v>
      </c>
      <c r="OW194" s="11">
        <v>-2018390</v>
      </c>
      <c r="OX194" s="11">
        <v>19413514</v>
      </c>
      <c r="OY194" s="11">
        <v>15485770</v>
      </c>
      <c r="OZ194" s="11">
        <v>3927744</v>
      </c>
      <c r="PA194" s="11">
        <v>0</v>
      </c>
      <c r="PB194" s="11">
        <v>19413514</v>
      </c>
    </row>
    <row r="195" spans="1:418" ht="15" customHeight="1">
      <c r="A195" s="8" t="s">
        <v>618</v>
      </c>
      <c r="B195" s="9" t="s">
        <v>191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</v>
      </c>
      <c r="FO195" s="10">
        <v>0</v>
      </c>
      <c r="FP195" s="10">
        <v>0</v>
      </c>
      <c r="FQ195" s="10">
        <v>0</v>
      </c>
      <c r="FR195" s="10">
        <v>0</v>
      </c>
      <c r="FS195" s="10">
        <v>0</v>
      </c>
      <c r="FT195" s="10">
        <v>0</v>
      </c>
      <c r="FU195" s="10">
        <v>0</v>
      </c>
      <c r="FV195" s="10">
        <v>0</v>
      </c>
      <c r="FW195" s="10">
        <v>140</v>
      </c>
      <c r="FX195" s="10">
        <v>271</v>
      </c>
      <c r="FY195" s="10">
        <v>0</v>
      </c>
      <c r="FZ195" s="10">
        <v>0</v>
      </c>
      <c r="GA195" s="10">
        <v>0</v>
      </c>
      <c r="GB195" s="10">
        <v>0</v>
      </c>
      <c r="GC195" s="10">
        <v>0</v>
      </c>
      <c r="GD195" s="10">
        <v>0</v>
      </c>
      <c r="GE195" s="10">
        <v>0</v>
      </c>
      <c r="GF195" s="10">
        <v>0</v>
      </c>
      <c r="GG195" s="10">
        <v>0</v>
      </c>
      <c r="GH195" s="158">
        <v>0</v>
      </c>
      <c r="GI195" s="10">
        <v>18569</v>
      </c>
      <c r="GJ195" s="10">
        <v>2442017</v>
      </c>
      <c r="GK195" s="10">
        <v>0</v>
      </c>
      <c r="GL195" s="10">
        <v>0</v>
      </c>
      <c r="GM195" s="10">
        <v>0</v>
      </c>
      <c r="GN195" s="10">
        <v>0</v>
      </c>
      <c r="GO195" s="10">
        <v>5036</v>
      </c>
      <c r="GP195" s="10">
        <v>0</v>
      </c>
      <c r="GQ195" s="10">
        <v>66919</v>
      </c>
      <c r="GR195" s="10">
        <v>0</v>
      </c>
      <c r="GS195" s="10">
        <v>0</v>
      </c>
      <c r="GT195" s="10">
        <v>0</v>
      </c>
      <c r="GU195" s="11">
        <v>1697</v>
      </c>
      <c r="GV195" s="11">
        <v>50015</v>
      </c>
      <c r="GW195" s="11">
        <v>2877</v>
      </c>
      <c r="GX195" s="11">
        <v>0</v>
      </c>
      <c r="GY195" s="11">
        <v>30282</v>
      </c>
      <c r="GZ195" s="11">
        <v>6073</v>
      </c>
      <c r="HA195" s="11">
        <v>1817</v>
      </c>
      <c r="HB195" s="11">
        <v>31187</v>
      </c>
      <c r="HC195" s="11">
        <v>0</v>
      </c>
      <c r="HD195" s="11">
        <v>0</v>
      </c>
      <c r="HE195" s="11">
        <v>0</v>
      </c>
      <c r="HF195" s="11">
        <v>0</v>
      </c>
      <c r="HG195" s="11">
        <v>8814</v>
      </c>
      <c r="HH195" s="11">
        <v>1240</v>
      </c>
      <c r="HI195" s="11">
        <v>0</v>
      </c>
      <c r="HJ195" s="11">
        <v>0</v>
      </c>
      <c r="HK195" s="11">
        <v>0</v>
      </c>
      <c r="HL195" s="11">
        <v>0</v>
      </c>
      <c r="HM195" s="11">
        <v>11059</v>
      </c>
      <c r="HN195" s="11">
        <v>50933</v>
      </c>
      <c r="HO195" s="11">
        <v>0</v>
      </c>
      <c r="HP195" s="11">
        <v>17</v>
      </c>
      <c r="HQ195" s="11">
        <v>0</v>
      </c>
      <c r="HR195" s="11">
        <v>0</v>
      </c>
      <c r="HS195" s="11">
        <v>0</v>
      </c>
      <c r="HT195" s="11">
        <v>0</v>
      </c>
      <c r="HU195" s="11">
        <v>0</v>
      </c>
      <c r="HV195" s="11">
        <v>0</v>
      </c>
      <c r="HW195" s="11">
        <v>0</v>
      </c>
      <c r="HX195" s="11">
        <v>6236</v>
      </c>
      <c r="HY195" s="11">
        <v>2719</v>
      </c>
      <c r="HZ195" s="11">
        <v>0</v>
      </c>
      <c r="IA195" s="11">
        <v>0</v>
      </c>
      <c r="IB195" s="11">
        <v>0</v>
      </c>
      <c r="IC195" s="11">
        <v>0</v>
      </c>
      <c r="ID195" s="11">
        <v>29913</v>
      </c>
      <c r="IE195" s="11">
        <v>0</v>
      </c>
      <c r="IF195" s="11">
        <v>0</v>
      </c>
      <c r="IG195" s="11">
        <v>0</v>
      </c>
      <c r="IH195" s="11">
        <v>0</v>
      </c>
      <c r="II195" s="11">
        <v>0</v>
      </c>
      <c r="IJ195" s="11">
        <v>0</v>
      </c>
      <c r="IK195" s="11">
        <v>0</v>
      </c>
      <c r="IL195" s="11">
        <v>0</v>
      </c>
      <c r="IM195" s="11">
        <v>0</v>
      </c>
      <c r="IN195" s="11">
        <v>0</v>
      </c>
      <c r="IO195" s="11">
        <v>0</v>
      </c>
      <c r="IP195" s="11">
        <v>0</v>
      </c>
      <c r="IQ195" s="11">
        <v>0</v>
      </c>
      <c r="IR195" s="11">
        <v>0</v>
      </c>
      <c r="IS195" s="11">
        <v>0</v>
      </c>
      <c r="IT195" s="11">
        <v>0</v>
      </c>
      <c r="IU195" s="11">
        <v>0</v>
      </c>
      <c r="IV195" s="11">
        <v>0</v>
      </c>
      <c r="IW195" s="11">
        <v>0</v>
      </c>
      <c r="IX195" s="11">
        <v>0</v>
      </c>
      <c r="IY195" s="11">
        <v>0</v>
      </c>
      <c r="IZ195" s="11">
        <v>0</v>
      </c>
      <c r="JA195" s="11">
        <v>0</v>
      </c>
      <c r="JB195" s="11">
        <v>0</v>
      </c>
      <c r="JC195" s="11">
        <v>0</v>
      </c>
      <c r="JD195" s="11">
        <v>0</v>
      </c>
      <c r="JE195" s="11">
        <v>0</v>
      </c>
      <c r="JF195" s="11">
        <v>0</v>
      </c>
      <c r="JG195" s="11">
        <v>0</v>
      </c>
      <c r="JH195" s="11">
        <v>0</v>
      </c>
      <c r="JI195" s="11">
        <v>0</v>
      </c>
      <c r="JJ195" s="11">
        <v>0</v>
      </c>
      <c r="JK195" s="11">
        <v>0</v>
      </c>
      <c r="JL195" s="11">
        <v>0</v>
      </c>
      <c r="JM195" s="11">
        <v>0</v>
      </c>
      <c r="JN195" s="11">
        <v>0</v>
      </c>
      <c r="JO195" s="11">
        <v>0</v>
      </c>
      <c r="JP195" s="11">
        <v>0</v>
      </c>
      <c r="JQ195" s="11">
        <v>0</v>
      </c>
      <c r="JR195" s="11">
        <v>0</v>
      </c>
      <c r="JS195" s="11">
        <v>0</v>
      </c>
      <c r="JT195" s="11">
        <v>878</v>
      </c>
      <c r="JU195" s="11">
        <v>7049</v>
      </c>
      <c r="JV195" s="11">
        <v>0</v>
      </c>
      <c r="JW195" s="11">
        <v>0</v>
      </c>
      <c r="JX195" s="11">
        <v>0</v>
      </c>
      <c r="JY195" s="11">
        <v>0</v>
      </c>
      <c r="JZ195" s="11">
        <v>0</v>
      </c>
      <c r="KA195" s="11">
        <v>0</v>
      </c>
      <c r="KB195" s="11">
        <v>0</v>
      </c>
      <c r="KC195" s="11">
        <v>0</v>
      </c>
      <c r="KD195" s="11">
        <v>0</v>
      </c>
      <c r="KE195" s="11">
        <v>0</v>
      </c>
      <c r="KF195" s="11">
        <v>0</v>
      </c>
      <c r="KG195" s="11">
        <v>0</v>
      </c>
      <c r="KH195" s="11">
        <v>0</v>
      </c>
      <c r="KI195" s="11">
        <v>0</v>
      </c>
      <c r="KJ195" s="11">
        <v>0</v>
      </c>
      <c r="KK195" s="11">
        <v>0</v>
      </c>
      <c r="KL195" s="11">
        <v>0</v>
      </c>
      <c r="KM195" s="11">
        <v>0</v>
      </c>
      <c r="KN195" s="11">
        <v>0</v>
      </c>
      <c r="KO195" s="11">
        <v>0</v>
      </c>
      <c r="KP195" s="11">
        <v>0</v>
      </c>
      <c r="KQ195" s="11">
        <v>0</v>
      </c>
      <c r="KR195" s="11">
        <v>0</v>
      </c>
      <c r="KS195" s="11">
        <v>0</v>
      </c>
      <c r="KT195" s="11">
        <v>0</v>
      </c>
      <c r="KU195" s="11">
        <v>0</v>
      </c>
      <c r="KV195" s="11">
        <v>0</v>
      </c>
      <c r="KW195" s="11">
        <v>0</v>
      </c>
      <c r="KX195" s="11">
        <v>0</v>
      </c>
      <c r="KY195" s="11">
        <v>0</v>
      </c>
      <c r="KZ195" s="11">
        <v>0</v>
      </c>
      <c r="LA195" s="11">
        <v>0</v>
      </c>
      <c r="LB195" s="11">
        <v>0</v>
      </c>
      <c r="LC195" s="11">
        <v>0</v>
      </c>
      <c r="LD195" s="11">
        <v>0</v>
      </c>
      <c r="LE195" s="11">
        <v>0</v>
      </c>
      <c r="LF195" s="11">
        <v>0</v>
      </c>
      <c r="LG195" s="11">
        <v>0</v>
      </c>
      <c r="LH195" s="11">
        <v>0</v>
      </c>
      <c r="LI195" s="11">
        <v>0</v>
      </c>
      <c r="LJ195" s="11">
        <v>0</v>
      </c>
      <c r="LK195" s="11">
        <v>0</v>
      </c>
      <c r="LL195" s="11">
        <v>0</v>
      </c>
      <c r="LM195" s="11">
        <v>0</v>
      </c>
      <c r="LN195" s="11">
        <v>0</v>
      </c>
      <c r="LO195" s="11">
        <v>0</v>
      </c>
      <c r="LP195" s="11">
        <v>0</v>
      </c>
      <c r="LQ195" s="11">
        <v>0</v>
      </c>
      <c r="LR195" s="11">
        <v>0</v>
      </c>
      <c r="LS195" s="11">
        <v>0</v>
      </c>
      <c r="LT195" s="11">
        <v>0</v>
      </c>
      <c r="LU195" s="11">
        <v>0</v>
      </c>
      <c r="LV195" s="11">
        <v>0</v>
      </c>
      <c r="LW195" s="11">
        <v>0</v>
      </c>
      <c r="LX195" s="11">
        <v>0</v>
      </c>
      <c r="LY195" s="11">
        <v>0</v>
      </c>
      <c r="LZ195" s="11">
        <v>0</v>
      </c>
      <c r="MA195" s="11">
        <v>0</v>
      </c>
      <c r="MB195" s="11">
        <v>0</v>
      </c>
      <c r="MC195" s="11">
        <v>0</v>
      </c>
      <c r="MD195" s="11">
        <v>0</v>
      </c>
      <c r="ME195" s="11">
        <v>0</v>
      </c>
      <c r="MF195" s="11">
        <v>0</v>
      </c>
      <c r="MG195" s="11">
        <v>0</v>
      </c>
      <c r="MH195" s="11">
        <v>0</v>
      </c>
      <c r="MI195" s="11">
        <v>0</v>
      </c>
      <c r="MJ195" s="11">
        <v>0</v>
      </c>
      <c r="MK195" s="11">
        <v>0</v>
      </c>
      <c r="ML195" s="11">
        <v>0</v>
      </c>
      <c r="MM195" s="11">
        <v>0</v>
      </c>
      <c r="MN195" s="11">
        <v>0</v>
      </c>
      <c r="MO195" s="11">
        <v>0</v>
      </c>
      <c r="MP195" s="11">
        <v>0</v>
      </c>
      <c r="MQ195" s="11">
        <v>0</v>
      </c>
      <c r="MR195" s="11">
        <v>0</v>
      </c>
      <c r="MS195" s="11">
        <v>0</v>
      </c>
      <c r="MT195" s="11">
        <v>0</v>
      </c>
      <c r="MU195" s="11">
        <v>0</v>
      </c>
      <c r="MV195" s="11">
        <v>0</v>
      </c>
      <c r="MW195" s="11">
        <v>0</v>
      </c>
      <c r="MX195" s="11">
        <v>2794</v>
      </c>
      <c r="MY195" s="11">
        <v>0</v>
      </c>
      <c r="MZ195" s="11">
        <v>0</v>
      </c>
      <c r="NA195" s="11">
        <v>0</v>
      </c>
      <c r="NB195" s="11">
        <v>0</v>
      </c>
      <c r="NC195" s="11">
        <v>0</v>
      </c>
      <c r="ND195" s="11">
        <v>0</v>
      </c>
      <c r="NE195" s="11">
        <v>0</v>
      </c>
      <c r="NF195" s="11">
        <v>0</v>
      </c>
      <c r="NG195" s="11">
        <v>0</v>
      </c>
      <c r="NH195" s="11">
        <v>0</v>
      </c>
      <c r="NI195" s="11">
        <v>0</v>
      </c>
      <c r="NJ195" s="11">
        <v>0</v>
      </c>
      <c r="NK195" s="11">
        <v>0</v>
      </c>
      <c r="NL195" s="11">
        <v>0</v>
      </c>
      <c r="NM195" s="11">
        <v>0</v>
      </c>
      <c r="NN195" s="11">
        <v>0</v>
      </c>
      <c r="NO195" s="11">
        <v>0</v>
      </c>
      <c r="NP195" s="11">
        <v>0</v>
      </c>
      <c r="NQ195" s="11">
        <v>0</v>
      </c>
      <c r="NR195" s="11">
        <v>0</v>
      </c>
      <c r="NS195" s="11">
        <v>0</v>
      </c>
      <c r="NT195" s="11">
        <v>0</v>
      </c>
      <c r="NU195" s="11">
        <v>0</v>
      </c>
      <c r="NV195" s="11">
        <v>0</v>
      </c>
      <c r="NW195" s="11">
        <v>0</v>
      </c>
      <c r="NX195" s="11">
        <v>0</v>
      </c>
      <c r="NY195" s="11">
        <v>0</v>
      </c>
      <c r="NZ195" s="11">
        <v>0</v>
      </c>
      <c r="OA195" s="11">
        <v>0</v>
      </c>
      <c r="OB195" s="11">
        <v>0</v>
      </c>
      <c r="OC195" s="11">
        <v>0</v>
      </c>
      <c r="OD195" s="11">
        <v>0</v>
      </c>
      <c r="OE195" s="11">
        <v>0</v>
      </c>
      <c r="OF195" s="11">
        <v>0</v>
      </c>
      <c r="OG195" s="11">
        <v>0</v>
      </c>
      <c r="OH195" s="11">
        <v>0</v>
      </c>
      <c r="OI195" s="11">
        <v>0</v>
      </c>
      <c r="OJ195" s="11">
        <v>0</v>
      </c>
      <c r="OK195" s="11">
        <v>0</v>
      </c>
      <c r="OL195" s="11">
        <v>0</v>
      </c>
      <c r="OM195" s="11">
        <v>0</v>
      </c>
      <c r="ON195" s="11">
        <v>0</v>
      </c>
      <c r="OO195" s="11">
        <v>0</v>
      </c>
      <c r="OP195" s="11">
        <v>2778552</v>
      </c>
      <c r="OQ195" s="150">
        <v>0</v>
      </c>
      <c r="OR195" s="11">
        <v>0</v>
      </c>
      <c r="OS195" s="11">
        <v>0</v>
      </c>
      <c r="OT195" s="11">
        <v>0</v>
      </c>
      <c r="OU195" s="11">
        <v>-335509</v>
      </c>
      <c r="OV195" s="11">
        <v>359019</v>
      </c>
      <c r="OW195" s="11">
        <v>23510</v>
      </c>
      <c r="OX195" s="11">
        <v>2802062</v>
      </c>
      <c r="OY195" s="11">
        <v>1158491</v>
      </c>
      <c r="OZ195" s="11">
        <v>1643571</v>
      </c>
      <c r="PA195" s="11">
        <v>0</v>
      </c>
      <c r="PB195" s="11">
        <v>2802062</v>
      </c>
    </row>
    <row r="196" spans="1:418" ht="15" customHeight="1">
      <c r="A196" s="8" t="s">
        <v>619</v>
      </c>
      <c r="B196" s="9" t="s">
        <v>192</v>
      </c>
      <c r="C196" s="10">
        <v>0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58">
        <v>0</v>
      </c>
      <c r="GI196" s="10">
        <v>0</v>
      </c>
      <c r="GJ196" s="10">
        <v>140293</v>
      </c>
      <c r="GK196" s="10">
        <v>9642112</v>
      </c>
      <c r="GL196" s="10">
        <v>2513419</v>
      </c>
      <c r="GM196" s="10">
        <v>2881994</v>
      </c>
      <c r="GN196" s="10">
        <v>18991388</v>
      </c>
      <c r="GO196" s="10">
        <v>36691</v>
      </c>
      <c r="GP196" s="10">
        <v>15122</v>
      </c>
      <c r="GQ196" s="10">
        <v>649563</v>
      </c>
      <c r="GR196" s="10">
        <v>1534138</v>
      </c>
      <c r="GS196" s="10">
        <v>0</v>
      </c>
      <c r="GT196" s="10">
        <v>0</v>
      </c>
      <c r="GU196" s="11">
        <v>0</v>
      </c>
      <c r="GV196" s="11">
        <v>0</v>
      </c>
      <c r="GW196" s="11">
        <v>0</v>
      </c>
      <c r="GX196" s="11">
        <v>0</v>
      </c>
      <c r="GY196" s="11">
        <v>0</v>
      </c>
      <c r="GZ196" s="11">
        <v>0</v>
      </c>
      <c r="HA196" s="11">
        <v>0</v>
      </c>
      <c r="HB196" s="11">
        <v>0</v>
      </c>
      <c r="HC196" s="11">
        <v>0</v>
      </c>
      <c r="HD196" s="11">
        <v>77218</v>
      </c>
      <c r="HE196" s="11">
        <v>0</v>
      </c>
      <c r="HF196" s="11">
        <v>0</v>
      </c>
      <c r="HG196" s="11">
        <v>0</v>
      </c>
      <c r="HH196" s="11">
        <v>0</v>
      </c>
      <c r="HI196" s="11">
        <v>0</v>
      </c>
      <c r="HJ196" s="11">
        <v>0</v>
      </c>
      <c r="HK196" s="11">
        <v>0</v>
      </c>
      <c r="HL196" s="11">
        <v>0</v>
      </c>
      <c r="HM196" s="11">
        <v>0</v>
      </c>
      <c r="HN196" s="11">
        <v>198114</v>
      </c>
      <c r="HO196" s="11">
        <v>52642</v>
      </c>
      <c r="HP196" s="11">
        <v>12673</v>
      </c>
      <c r="HQ196" s="11">
        <v>0</v>
      </c>
      <c r="HR196" s="11">
        <v>0</v>
      </c>
      <c r="HS196" s="11">
        <v>5433</v>
      </c>
      <c r="HT196" s="11">
        <v>0</v>
      </c>
      <c r="HU196" s="11">
        <v>2880</v>
      </c>
      <c r="HV196" s="11">
        <v>2577</v>
      </c>
      <c r="HW196" s="11">
        <v>14517</v>
      </c>
      <c r="HX196" s="11">
        <v>870</v>
      </c>
      <c r="HY196" s="11">
        <v>9992</v>
      </c>
      <c r="HZ196" s="11">
        <v>836</v>
      </c>
      <c r="IA196" s="11">
        <v>1390</v>
      </c>
      <c r="IB196" s="11">
        <v>0</v>
      </c>
      <c r="IC196" s="11">
        <v>0</v>
      </c>
      <c r="ID196" s="11">
        <v>177499</v>
      </c>
      <c r="IE196" s="11">
        <v>0</v>
      </c>
      <c r="IF196" s="11">
        <v>0</v>
      </c>
      <c r="IG196" s="11">
        <v>9818</v>
      </c>
      <c r="IH196" s="11">
        <v>5639</v>
      </c>
      <c r="II196" s="11">
        <v>0</v>
      </c>
      <c r="IJ196" s="11">
        <v>0</v>
      </c>
      <c r="IK196" s="11">
        <v>0</v>
      </c>
      <c r="IL196" s="11">
        <v>0</v>
      </c>
      <c r="IM196" s="11">
        <v>0</v>
      </c>
      <c r="IN196" s="11">
        <v>0</v>
      </c>
      <c r="IO196" s="11">
        <v>0</v>
      </c>
      <c r="IP196" s="11">
        <v>0</v>
      </c>
      <c r="IQ196" s="11">
        <v>0</v>
      </c>
      <c r="IR196" s="11">
        <v>0</v>
      </c>
      <c r="IS196" s="11">
        <v>0</v>
      </c>
      <c r="IT196" s="11">
        <v>0</v>
      </c>
      <c r="IU196" s="11">
        <v>0</v>
      </c>
      <c r="IV196" s="11">
        <v>0</v>
      </c>
      <c r="IW196" s="11">
        <v>0</v>
      </c>
      <c r="IX196" s="11">
        <v>0</v>
      </c>
      <c r="IY196" s="11">
        <v>0</v>
      </c>
      <c r="IZ196" s="11">
        <v>0</v>
      </c>
      <c r="JA196" s="11">
        <v>0</v>
      </c>
      <c r="JB196" s="11">
        <v>0</v>
      </c>
      <c r="JC196" s="11">
        <v>0</v>
      </c>
      <c r="JD196" s="11">
        <v>0</v>
      </c>
      <c r="JE196" s="11">
        <v>0</v>
      </c>
      <c r="JF196" s="11">
        <v>0</v>
      </c>
      <c r="JG196" s="11">
        <v>0</v>
      </c>
      <c r="JH196" s="11">
        <v>0</v>
      </c>
      <c r="JI196" s="11">
        <v>0</v>
      </c>
      <c r="JJ196" s="11">
        <v>0</v>
      </c>
      <c r="JK196" s="11">
        <v>0</v>
      </c>
      <c r="JL196" s="11">
        <v>0</v>
      </c>
      <c r="JM196" s="11">
        <v>0</v>
      </c>
      <c r="JN196" s="11">
        <v>0</v>
      </c>
      <c r="JO196" s="11">
        <v>0</v>
      </c>
      <c r="JP196" s="11">
        <v>0</v>
      </c>
      <c r="JQ196" s="11">
        <v>0</v>
      </c>
      <c r="JR196" s="11">
        <v>0</v>
      </c>
      <c r="JS196" s="11">
        <v>0</v>
      </c>
      <c r="JT196" s="11">
        <v>3723</v>
      </c>
      <c r="JU196" s="11">
        <v>4959</v>
      </c>
      <c r="JV196" s="11">
        <v>0</v>
      </c>
      <c r="JW196" s="11">
        <v>11107</v>
      </c>
      <c r="JX196" s="11">
        <v>4105</v>
      </c>
      <c r="JY196" s="11">
        <v>15501</v>
      </c>
      <c r="JZ196" s="11">
        <v>0</v>
      </c>
      <c r="KA196" s="11">
        <v>0</v>
      </c>
      <c r="KB196" s="11">
        <v>0</v>
      </c>
      <c r="KC196" s="11">
        <v>0</v>
      </c>
      <c r="KD196" s="11">
        <v>0</v>
      </c>
      <c r="KE196" s="11">
        <v>0</v>
      </c>
      <c r="KF196" s="11">
        <v>0</v>
      </c>
      <c r="KG196" s="11">
        <v>0</v>
      </c>
      <c r="KH196" s="11">
        <v>0</v>
      </c>
      <c r="KI196" s="11">
        <v>0</v>
      </c>
      <c r="KJ196" s="11">
        <v>0</v>
      </c>
      <c r="KK196" s="11">
        <v>0</v>
      </c>
      <c r="KL196" s="11">
        <v>0</v>
      </c>
      <c r="KM196" s="11">
        <v>0</v>
      </c>
      <c r="KN196" s="11">
        <v>0</v>
      </c>
      <c r="KO196" s="11">
        <v>0</v>
      </c>
      <c r="KP196" s="11">
        <v>0</v>
      </c>
      <c r="KQ196" s="11">
        <v>0</v>
      </c>
      <c r="KR196" s="11">
        <v>0</v>
      </c>
      <c r="KS196" s="11">
        <v>0</v>
      </c>
      <c r="KT196" s="11">
        <v>0</v>
      </c>
      <c r="KU196" s="11">
        <v>0</v>
      </c>
      <c r="KV196" s="11">
        <v>0</v>
      </c>
      <c r="KW196" s="11">
        <v>0</v>
      </c>
      <c r="KX196" s="11">
        <v>0</v>
      </c>
      <c r="KY196" s="11">
        <v>0</v>
      </c>
      <c r="KZ196" s="11">
        <v>0</v>
      </c>
      <c r="LA196" s="11">
        <v>0</v>
      </c>
      <c r="LB196" s="11">
        <v>0</v>
      </c>
      <c r="LC196" s="11">
        <v>0</v>
      </c>
      <c r="LD196" s="11">
        <v>0</v>
      </c>
      <c r="LE196" s="11">
        <v>0</v>
      </c>
      <c r="LF196" s="11">
        <v>0</v>
      </c>
      <c r="LG196" s="11">
        <v>0</v>
      </c>
      <c r="LH196" s="11">
        <v>0</v>
      </c>
      <c r="LI196" s="11">
        <v>0</v>
      </c>
      <c r="LJ196" s="11">
        <v>0</v>
      </c>
      <c r="LK196" s="11">
        <v>0</v>
      </c>
      <c r="LL196" s="11">
        <v>0</v>
      </c>
      <c r="LM196" s="11">
        <v>0</v>
      </c>
      <c r="LN196" s="11">
        <v>0</v>
      </c>
      <c r="LO196" s="11">
        <v>0</v>
      </c>
      <c r="LP196" s="11">
        <v>0</v>
      </c>
      <c r="LQ196" s="11">
        <v>0</v>
      </c>
      <c r="LR196" s="11">
        <v>0</v>
      </c>
      <c r="LS196" s="11">
        <v>0</v>
      </c>
      <c r="LT196" s="11">
        <v>0</v>
      </c>
      <c r="LU196" s="11">
        <v>0</v>
      </c>
      <c r="LV196" s="11">
        <v>0</v>
      </c>
      <c r="LW196" s="11">
        <v>0</v>
      </c>
      <c r="LX196" s="11">
        <v>0</v>
      </c>
      <c r="LY196" s="11">
        <v>0</v>
      </c>
      <c r="LZ196" s="11">
        <v>0</v>
      </c>
      <c r="MA196" s="11">
        <v>0</v>
      </c>
      <c r="MB196" s="11">
        <v>0</v>
      </c>
      <c r="MC196" s="11">
        <v>0</v>
      </c>
      <c r="MD196" s="11">
        <v>0</v>
      </c>
      <c r="ME196" s="11">
        <v>0</v>
      </c>
      <c r="MF196" s="11">
        <v>0</v>
      </c>
      <c r="MG196" s="11">
        <v>0</v>
      </c>
      <c r="MH196" s="11">
        <v>0</v>
      </c>
      <c r="MI196" s="11">
        <v>0</v>
      </c>
      <c r="MJ196" s="11">
        <v>0</v>
      </c>
      <c r="MK196" s="11">
        <v>0</v>
      </c>
      <c r="ML196" s="11">
        <v>0</v>
      </c>
      <c r="MM196" s="11">
        <v>0</v>
      </c>
      <c r="MN196" s="11">
        <v>0</v>
      </c>
      <c r="MO196" s="11">
        <v>0</v>
      </c>
      <c r="MP196" s="11">
        <v>0</v>
      </c>
      <c r="MQ196" s="11">
        <v>0</v>
      </c>
      <c r="MR196" s="11">
        <v>0</v>
      </c>
      <c r="MS196" s="11">
        <v>0</v>
      </c>
      <c r="MT196" s="11">
        <v>0</v>
      </c>
      <c r="MU196" s="11">
        <v>0</v>
      </c>
      <c r="MV196" s="11">
        <v>0</v>
      </c>
      <c r="MW196" s="11">
        <v>0</v>
      </c>
      <c r="MX196" s="11">
        <v>2312</v>
      </c>
      <c r="MY196" s="11">
        <v>0</v>
      </c>
      <c r="MZ196" s="11">
        <v>0</v>
      </c>
      <c r="NA196" s="11">
        <v>0</v>
      </c>
      <c r="NB196" s="11">
        <v>0</v>
      </c>
      <c r="NC196" s="11">
        <v>0</v>
      </c>
      <c r="ND196" s="11">
        <v>0</v>
      </c>
      <c r="NE196" s="11">
        <v>0</v>
      </c>
      <c r="NF196" s="11">
        <v>0</v>
      </c>
      <c r="NG196" s="11">
        <v>0</v>
      </c>
      <c r="NH196" s="11">
        <v>0</v>
      </c>
      <c r="NI196" s="11">
        <v>0</v>
      </c>
      <c r="NJ196" s="11">
        <v>0</v>
      </c>
      <c r="NK196" s="11">
        <v>0</v>
      </c>
      <c r="NL196" s="11">
        <v>0</v>
      </c>
      <c r="NM196" s="11">
        <v>0</v>
      </c>
      <c r="NN196" s="11">
        <v>0</v>
      </c>
      <c r="NO196" s="11">
        <v>0</v>
      </c>
      <c r="NP196" s="11">
        <v>0</v>
      </c>
      <c r="NQ196" s="11">
        <v>0</v>
      </c>
      <c r="NR196" s="11">
        <v>0</v>
      </c>
      <c r="NS196" s="11">
        <v>0</v>
      </c>
      <c r="NT196" s="11">
        <v>0</v>
      </c>
      <c r="NU196" s="11">
        <v>0</v>
      </c>
      <c r="NV196" s="11">
        <v>0</v>
      </c>
      <c r="NW196" s="11">
        <v>0</v>
      </c>
      <c r="NX196" s="11">
        <v>0</v>
      </c>
      <c r="NY196" s="11">
        <v>0</v>
      </c>
      <c r="NZ196" s="11">
        <v>0</v>
      </c>
      <c r="OA196" s="11">
        <v>0</v>
      </c>
      <c r="OB196" s="11">
        <v>0</v>
      </c>
      <c r="OC196" s="11">
        <v>0</v>
      </c>
      <c r="OD196" s="11">
        <v>0</v>
      </c>
      <c r="OE196" s="11">
        <v>0</v>
      </c>
      <c r="OF196" s="11">
        <v>0</v>
      </c>
      <c r="OG196" s="11">
        <v>0</v>
      </c>
      <c r="OH196" s="11">
        <v>0</v>
      </c>
      <c r="OI196" s="11">
        <v>0</v>
      </c>
      <c r="OJ196" s="11">
        <v>0</v>
      </c>
      <c r="OK196" s="11">
        <v>0</v>
      </c>
      <c r="OL196" s="11">
        <v>0</v>
      </c>
      <c r="OM196" s="11">
        <v>0</v>
      </c>
      <c r="ON196" s="11">
        <v>0</v>
      </c>
      <c r="OO196" s="11">
        <v>776</v>
      </c>
      <c r="OP196" s="11">
        <v>37019301</v>
      </c>
      <c r="OQ196" s="150">
        <v>0</v>
      </c>
      <c r="OR196" s="11">
        <v>0</v>
      </c>
      <c r="OS196" s="11">
        <v>0</v>
      </c>
      <c r="OT196" s="11">
        <v>0</v>
      </c>
      <c r="OU196" s="11">
        <v>-1019560</v>
      </c>
      <c r="OV196" s="11">
        <v>188914</v>
      </c>
      <c r="OW196" s="11">
        <v>-830646</v>
      </c>
      <c r="OX196" s="11">
        <v>36188655</v>
      </c>
      <c r="OY196" s="11">
        <v>32952372</v>
      </c>
      <c r="OZ196" s="11">
        <v>3236283</v>
      </c>
      <c r="PA196" s="11">
        <v>0</v>
      </c>
      <c r="PB196" s="11">
        <v>36188655</v>
      </c>
    </row>
    <row r="197" spans="1:418" ht="15" customHeight="1">
      <c r="A197" s="8" t="s">
        <v>620</v>
      </c>
      <c r="B197" s="9" t="s">
        <v>193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5630</v>
      </c>
      <c r="U197" s="10">
        <v>30116</v>
      </c>
      <c r="V197" s="10">
        <v>3598</v>
      </c>
      <c r="W197" s="10">
        <v>382</v>
      </c>
      <c r="X197" s="10">
        <v>1020</v>
      </c>
      <c r="Y197" s="10">
        <v>0</v>
      </c>
      <c r="Z197" s="10">
        <v>0</v>
      </c>
      <c r="AA197" s="10">
        <v>0</v>
      </c>
      <c r="AB197" s="10">
        <v>0</v>
      </c>
      <c r="AC197" s="10">
        <v>197</v>
      </c>
      <c r="AD197" s="10">
        <v>0</v>
      </c>
      <c r="AE197" s="10">
        <v>257</v>
      </c>
      <c r="AF197" s="10">
        <v>239</v>
      </c>
      <c r="AG197" s="10">
        <v>0</v>
      </c>
      <c r="AH197" s="10">
        <v>0</v>
      </c>
      <c r="AI197" s="10">
        <v>0</v>
      </c>
      <c r="AJ197" s="10">
        <v>31</v>
      </c>
      <c r="AK197" s="10">
        <v>0</v>
      </c>
      <c r="AL197" s="10">
        <v>0</v>
      </c>
      <c r="AM197" s="10">
        <v>17</v>
      </c>
      <c r="AN197" s="10">
        <v>7</v>
      </c>
      <c r="AO197" s="10">
        <v>45</v>
      </c>
      <c r="AP197" s="10">
        <v>32</v>
      </c>
      <c r="AQ197" s="10">
        <v>49</v>
      </c>
      <c r="AR197" s="10">
        <v>17</v>
      </c>
      <c r="AS197" s="10">
        <v>0</v>
      </c>
      <c r="AT197" s="10">
        <v>60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8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3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5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481</v>
      </c>
      <c r="DD197" s="10">
        <v>0</v>
      </c>
      <c r="DE197" s="10">
        <v>48</v>
      </c>
      <c r="DF197" s="10">
        <v>34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61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40</v>
      </c>
      <c r="EA197" s="10">
        <v>37</v>
      </c>
      <c r="EB197" s="10">
        <v>0</v>
      </c>
      <c r="EC197" s="10">
        <v>383</v>
      </c>
      <c r="ED197" s="10">
        <v>440</v>
      </c>
      <c r="EE197" s="10">
        <v>454</v>
      </c>
      <c r="EF197" s="10">
        <v>0</v>
      </c>
      <c r="EG197" s="10">
        <v>76</v>
      </c>
      <c r="EH197" s="10">
        <v>36</v>
      </c>
      <c r="EI197" s="10">
        <v>203</v>
      </c>
      <c r="EJ197" s="10">
        <v>106</v>
      </c>
      <c r="EK197" s="10">
        <v>99</v>
      </c>
      <c r="EL197" s="10">
        <v>47</v>
      </c>
      <c r="EM197" s="10">
        <v>450</v>
      </c>
      <c r="EN197" s="10">
        <v>66</v>
      </c>
      <c r="EO197" s="10">
        <v>52</v>
      </c>
      <c r="EP197" s="10">
        <v>0</v>
      </c>
      <c r="EQ197" s="10">
        <v>11</v>
      </c>
      <c r="ER197" s="10">
        <v>94</v>
      </c>
      <c r="ES197" s="10">
        <v>237</v>
      </c>
      <c r="ET197" s="10">
        <v>328</v>
      </c>
      <c r="EU197" s="10">
        <v>0</v>
      </c>
      <c r="EV197" s="10">
        <v>0</v>
      </c>
      <c r="EW197" s="10">
        <v>0</v>
      </c>
      <c r="EX197" s="10">
        <v>0</v>
      </c>
      <c r="EY197" s="10">
        <v>87</v>
      </c>
      <c r="EZ197" s="10">
        <v>0</v>
      </c>
      <c r="FA197" s="10">
        <v>0</v>
      </c>
      <c r="FB197" s="10">
        <v>0</v>
      </c>
      <c r="FC197" s="10">
        <v>0</v>
      </c>
      <c r="FD197" s="10">
        <v>53</v>
      </c>
      <c r="FE197" s="10">
        <v>68</v>
      </c>
      <c r="FF197" s="10">
        <v>0</v>
      </c>
      <c r="FG197" s="10">
        <v>52</v>
      </c>
      <c r="FH197" s="10">
        <v>646</v>
      </c>
      <c r="FI197" s="10">
        <v>1</v>
      </c>
      <c r="FJ197" s="10">
        <v>0</v>
      </c>
      <c r="FK197" s="10">
        <v>44</v>
      </c>
      <c r="FL197" s="10">
        <v>583</v>
      </c>
      <c r="FM197" s="10">
        <v>1179</v>
      </c>
      <c r="FN197" s="10">
        <v>245</v>
      </c>
      <c r="FO197" s="10">
        <v>179</v>
      </c>
      <c r="FP197" s="10">
        <v>4396</v>
      </c>
      <c r="FQ197" s="10">
        <v>178</v>
      </c>
      <c r="FR197" s="10">
        <v>0</v>
      </c>
      <c r="FS197" s="10">
        <v>1152</v>
      </c>
      <c r="FT197" s="10">
        <v>0</v>
      </c>
      <c r="FU197" s="10">
        <v>10</v>
      </c>
      <c r="FV197" s="10">
        <v>110</v>
      </c>
      <c r="FW197" s="10">
        <v>309</v>
      </c>
      <c r="FX197" s="10">
        <v>830</v>
      </c>
      <c r="FY197" s="10">
        <v>2477</v>
      </c>
      <c r="FZ197" s="10">
        <v>1745</v>
      </c>
      <c r="GA197" s="10">
        <v>252749</v>
      </c>
      <c r="GB197" s="10">
        <v>98</v>
      </c>
      <c r="GC197" s="10">
        <v>0</v>
      </c>
      <c r="GD197" s="10">
        <v>77</v>
      </c>
      <c r="GE197" s="10">
        <v>59</v>
      </c>
      <c r="GF197" s="10">
        <v>154</v>
      </c>
      <c r="GG197" s="10">
        <v>331</v>
      </c>
      <c r="GH197" s="158">
        <v>0</v>
      </c>
      <c r="GI197" s="10">
        <v>443</v>
      </c>
      <c r="GJ197" s="10">
        <v>10315</v>
      </c>
      <c r="GK197" s="10">
        <v>1137</v>
      </c>
      <c r="GL197" s="10">
        <v>19</v>
      </c>
      <c r="GM197" s="10">
        <v>540</v>
      </c>
      <c r="GN197" s="10">
        <v>758</v>
      </c>
      <c r="GO197" s="10">
        <v>33786</v>
      </c>
      <c r="GP197" s="10">
        <v>5320</v>
      </c>
      <c r="GQ197" s="10">
        <v>7805</v>
      </c>
      <c r="GR197" s="10">
        <v>14126</v>
      </c>
      <c r="GS197" s="10">
        <v>220</v>
      </c>
      <c r="GT197" s="10">
        <v>15339</v>
      </c>
      <c r="GU197" s="11">
        <v>148</v>
      </c>
      <c r="GV197" s="11">
        <v>24</v>
      </c>
      <c r="GW197" s="11">
        <v>413</v>
      </c>
      <c r="GX197" s="11">
        <v>0</v>
      </c>
      <c r="GY197" s="11">
        <v>893</v>
      </c>
      <c r="GZ197" s="11">
        <v>30</v>
      </c>
      <c r="HA197" s="11">
        <v>1492</v>
      </c>
      <c r="HB197" s="11">
        <v>0</v>
      </c>
      <c r="HC197" s="11">
        <v>114189</v>
      </c>
      <c r="HD197" s="11">
        <v>342691</v>
      </c>
      <c r="HE197" s="11">
        <v>30049</v>
      </c>
      <c r="HF197" s="11">
        <v>0</v>
      </c>
      <c r="HG197" s="11">
        <v>140888</v>
      </c>
      <c r="HH197" s="11">
        <v>327074</v>
      </c>
      <c r="HI197" s="11">
        <v>28244</v>
      </c>
      <c r="HJ197" s="11">
        <v>31645</v>
      </c>
      <c r="HK197" s="11">
        <v>0</v>
      </c>
      <c r="HL197" s="11">
        <v>3991</v>
      </c>
      <c r="HM197" s="11">
        <v>135047</v>
      </c>
      <c r="HN197" s="11">
        <v>198618</v>
      </c>
      <c r="HO197" s="11">
        <v>168778</v>
      </c>
      <c r="HP197" s="11">
        <v>113958</v>
      </c>
      <c r="HQ197" s="11">
        <v>49138</v>
      </c>
      <c r="HR197" s="11">
        <v>15869</v>
      </c>
      <c r="HS197" s="11">
        <v>19298</v>
      </c>
      <c r="HT197" s="11">
        <v>1972</v>
      </c>
      <c r="HU197" s="11">
        <v>60119</v>
      </c>
      <c r="HV197" s="11">
        <v>32176</v>
      </c>
      <c r="HW197" s="11">
        <v>66841</v>
      </c>
      <c r="HX197" s="11">
        <v>145209</v>
      </c>
      <c r="HY197" s="11">
        <v>54034</v>
      </c>
      <c r="HZ197" s="11">
        <v>32089</v>
      </c>
      <c r="IA197" s="11">
        <v>75689</v>
      </c>
      <c r="IB197" s="11">
        <v>7088</v>
      </c>
      <c r="IC197" s="11">
        <v>25180</v>
      </c>
      <c r="ID197" s="11">
        <v>74580</v>
      </c>
      <c r="IE197" s="11">
        <v>10153</v>
      </c>
      <c r="IF197" s="11">
        <v>85632</v>
      </c>
      <c r="IG197" s="11">
        <v>245512</v>
      </c>
      <c r="IH197" s="11">
        <v>10073</v>
      </c>
      <c r="II197" s="11">
        <v>1260</v>
      </c>
      <c r="IJ197" s="11">
        <v>140</v>
      </c>
      <c r="IK197" s="11">
        <v>10837</v>
      </c>
      <c r="IL197" s="11">
        <v>2132</v>
      </c>
      <c r="IM197" s="11">
        <v>88</v>
      </c>
      <c r="IN197" s="11">
        <v>294</v>
      </c>
      <c r="IO197" s="11">
        <v>7877</v>
      </c>
      <c r="IP197" s="11">
        <v>2</v>
      </c>
      <c r="IQ197" s="11">
        <v>0</v>
      </c>
      <c r="IR197" s="11">
        <v>0</v>
      </c>
      <c r="IS197" s="11">
        <v>156</v>
      </c>
      <c r="IT197" s="11">
        <v>29</v>
      </c>
      <c r="IU197" s="11">
        <v>0</v>
      </c>
      <c r="IV197" s="11">
        <v>0</v>
      </c>
      <c r="IW197" s="11">
        <v>5954</v>
      </c>
      <c r="IX197" s="11">
        <v>0</v>
      </c>
      <c r="IY197" s="11">
        <v>0</v>
      </c>
      <c r="IZ197" s="11">
        <v>12</v>
      </c>
      <c r="JA197" s="11">
        <v>81</v>
      </c>
      <c r="JB197" s="11">
        <v>124</v>
      </c>
      <c r="JC197" s="11">
        <v>150</v>
      </c>
      <c r="JD197" s="11">
        <v>37</v>
      </c>
      <c r="JE197" s="11">
        <v>251</v>
      </c>
      <c r="JF197" s="11">
        <v>6990</v>
      </c>
      <c r="JG197" s="11">
        <v>755</v>
      </c>
      <c r="JH197" s="11">
        <v>1023</v>
      </c>
      <c r="JI197" s="11">
        <v>3510</v>
      </c>
      <c r="JJ197" s="11">
        <v>6281</v>
      </c>
      <c r="JK197" s="11">
        <v>3935</v>
      </c>
      <c r="JL197" s="11">
        <v>6132</v>
      </c>
      <c r="JM197" s="11">
        <v>17</v>
      </c>
      <c r="JN197" s="11">
        <v>251</v>
      </c>
      <c r="JO197" s="11">
        <v>0</v>
      </c>
      <c r="JP197" s="11">
        <v>23467</v>
      </c>
      <c r="JQ197" s="11">
        <v>6477</v>
      </c>
      <c r="JR197" s="11">
        <v>9198</v>
      </c>
      <c r="JS197" s="11">
        <v>3199</v>
      </c>
      <c r="JT197" s="11">
        <v>20280</v>
      </c>
      <c r="JU197" s="11">
        <v>752446</v>
      </c>
      <c r="JV197" s="11">
        <v>2307</v>
      </c>
      <c r="JW197" s="11">
        <v>123869</v>
      </c>
      <c r="JX197" s="11">
        <v>18858</v>
      </c>
      <c r="JY197" s="11">
        <v>25582</v>
      </c>
      <c r="JZ197" s="11">
        <v>49438</v>
      </c>
      <c r="KA197" s="11">
        <v>3152</v>
      </c>
      <c r="KB197" s="11">
        <v>1804</v>
      </c>
      <c r="KC197" s="11">
        <v>2279</v>
      </c>
      <c r="KD197" s="11">
        <v>1023</v>
      </c>
      <c r="KE197" s="11">
        <v>1121</v>
      </c>
      <c r="KF197" s="11">
        <v>0</v>
      </c>
      <c r="KG197" s="11">
        <v>697</v>
      </c>
      <c r="KH197" s="11">
        <v>1330</v>
      </c>
      <c r="KI197" s="11">
        <v>0</v>
      </c>
      <c r="KJ197" s="11">
        <v>0</v>
      </c>
      <c r="KK197" s="11">
        <v>0</v>
      </c>
      <c r="KL197" s="11">
        <v>1557</v>
      </c>
      <c r="KM197" s="11">
        <v>38</v>
      </c>
      <c r="KN197" s="11">
        <v>0</v>
      </c>
      <c r="KO197" s="11">
        <v>1574</v>
      </c>
      <c r="KP197" s="11">
        <v>333</v>
      </c>
      <c r="KQ197" s="11">
        <v>0</v>
      </c>
      <c r="KR197" s="11">
        <v>0</v>
      </c>
      <c r="KS197" s="11">
        <v>0</v>
      </c>
      <c r="KT197" s="11">
        <v>0</v>
      </c>
      <c r="KU197" s="11">
        <v>2689718</v>
      </c>
      <c r="KV197" s="11">
        <v>3550188</v>
      </c>
      <c r="KW197" s="11">
        <v>136307</v>
      </c>
      <c r="KX197" s="11">
        <v>762396</v>
      </c>
      <c r="KY197" s="11">
        <v>531662</v>
      </c>
      <c r="KZ197" s="11">
        <v>135963</v>
      </c>
      <c r="LA197" s="11">
        <v>106512</v>
      </c>
      <c r="LB197" s="11">
        <v>15367</v>
      </c>
      <c r="LC197" s="11">
        <v>128874</v>
      </c>
      <c r="LD197" s="11">
        <v>114710</v>
      </c>
      <c r="LE197" s="11">
        <v>28970</v>
      </c>
      <c r="LF197" s="11">
        <v>525853</v>
      </c>
      <c r="LG197" s="11">
        <v>149993</v>
      </c>
      <c r="LH197" s="11">
        <v>60375</v>
      </c>
      <c r="LI197" s="11">
        <v>459365</v>
      </c>
      <c r="LJ197" s="11">
        <v>531864</v>
      </c>
      <c r="LK197" s="11">
        <v>0</v>
      </c>
      <c r="LL197" s="11">
        <v>0</v>
      </c>
      <c r="LM197" s="11">
        <v>0</v>
      </c>
      <c r="LN197" s="11">
        <v>0</v>
      </c>
      <c r="LO197" s="11">
        <v>0</v>
      </c>
      <c r="LP197" s="11">
        <v>0</v>
      </c>
      <c r="LQ197" s="11">
        <v>389</v>
      </c>
      <c r="LR197" s="11">
        <v>57</v>
      </c>
      <c r="LS197" s="11">
        <v>231</v>
      </c>
      <c r="LT197" s="11">
        <v>138</v>
      </c>
      <c r="LU197" s="11">
        <v>0</v>
      </c>
      <c r="LV197" s="11">
        <v>0</v>
      </c>
      <c r="LW197" s="11">
        <v>5</v>
      </c>
      <c r="LX197" s="11">
        <v>518</v>
      </c>
      <c r="LY197" s="11">
        <v>0</v>
      </c>
      <c r="LZ197" s="11">
        <v>0</v>
      </c>
      <c r="MA197" s="11">
        <v>0</v>
      </c>
      <c r="MB197" s="11">
        <v>0</v>
      </c>
      <c r="MC197" s="11">
        <v>0</v>
      </c>
      <c r="MD197" s="11">
        <v>0</v>
      </c>
      <c r="ME197" s="11">
        <v>0</v>
      </c>
      <c r="MF197" s="11">
        <v>0</v>
      </c>
      <c r="MG197" s="11">
        <v>0</v>
      </c>
      <c r="MH197" s="11">
        <v>0</v>
      </c>
      <c r="MI197" s="11">
        <v>0</v>
      </c>
      <c r="MJ197" s="11">
        <v>0</v>
      </c>
      <c r="MK197" s="11">
        <v>0</v>
      </c>
      <c r="ML197" s="11">
        <v>0</v>
      </c>
      <c r="MM197" s="11">
        <v>0</v>
      </c>
      <c r="MN197" s="11">
        <v>0</v>
      </c>
      <c r="MO197" s="11">
        <v>0</v>
      </c>
      <c r="MP197" s="11">
        <v>0</v>
      </c>
      <c r="MQ197" s="11">
        <v>0</v>
      </c>
      <c r="MR197" s="11">
        <v>0</v>
      </c>
      <c r="MS197" s="11">
        <v>0</v>
      </c>
      <c r="MT197" s="11">
        <v>0</v>
      </c>
      <c r="MU197" s="11">
        <v>0</v>
      </c>
      <c r="MV197" s="11">
        <v>0</v>
      </c>
      <c r="MW197" s="11">
        <v>0</v>
      </c>
      <c r="MX197" s="11">
        <v>9442</v>
      </c>
      <c r="MY197" s="11">
        <v>0</v>
      </c>
      <c r="MZ197" s="11">
        <v>0</v>
      </c>
      <c r="NA197" s="11">
        <v>135</v>
      </c>
      <c r="NB197" s="11">
        <v>0</v>
      </c>
      <c r="NC197" s="11">
        <v>1325</v>
      </c>
      <c r="ND197" s="11">
        <v>0</v>
      </c>
      <c r="NE197" s="11">
        <v>0</v>
      </c>
      <c r="NF197" s="11">
        <v>0</v>
      </c>
      <c r="NG197" s="11">
        <v>0</v>
      </c>
      <c r="NH197" s="11">
        <v>0</v>
      </c>
      <c r="NI197" s="11">
        <v>0</v>
      </c>
      <c r="NJ197" s="11">
        <v>220</v>
      </c>
      <c r="NK197" s="11">
        <v>37</v>
      </c>
      <c r="NL197" s="11">
        <v>0</v>
      </c>
      <c r="NM197" s="11">
        <v>546</v>
      </c>
      <c r="NN197" s="11">
        <v>0</v>
      </c>
      <c r="NO197" s="11">
        <v>0</v>
      </c>
      <c r="NP197" s="11">
        <v>0</v>
      </c>
      <c r="NQ197" s="11">
        <v>0</v>
      </c>
      <c r="NR197" s="11">
        <v>0</v>
      </c>
      <c r="NS197" s="11">
        <v>3555</v>
      </c>
      <c r="NT197" s="11">
        <v>0</v>
      </c>
      <c r="NU197" s="11">
        <v>0</v>
      </c>
      <c r="NV197" s="11">
        <v>0</v>
      </c>
      <c r="NW197" s="11">
        <v>0</v>
      </c>
      <c r="NX197" s="11">
        <v>0</v>
      </c>
      <c r="NY197" s="11">
        <v>0</v>
      </c>
      <c r="NZ197" s="11">
        <v>0</v>
      </c>
      <c r="OA197" s="11">
        <v>0</v>
      </c>
      <c r="OB197" s="11">
        <v>0</v>
      </c>
      <c r="OC197" s="11">
        <v>0</v>
      </c>
      <c r="OD197" s="11">
        <v>0</v>
      </c>
      <c r="OE197" s="11">
        <v>0</v>
      </c>
      <c r="OF197" s="11">
        <v>0</v>
      </c>
      <c r="OG197" s="11">
        <v>1183</v>
      </c>
      <c r="OH197" s="11">
        <v>0</v>
      </c>
      <c r="OI197" s="11">
        <v>0</v>
      </c>
      <c r="OJ197" s="11">
        <v>0</v>
      </c>
      <c r="OK197" s="11">
        <v>0</v>
      </c>
      <c r="OL197" s="11">
        <v>0</v>
      </c>
      <c r="OM197" s="11">
        <v>0</v>
      </c>
      <c r="ON197" s="11">
        <v>0</v>
      </c>
      <c r="OO197" s="11">
        <v>19359</v>
      </c>
      <c r="OP197" s="11">
        <v>14125544</v>
      </c>
      <c r="OQ197" s="150">
        <v>3395</v>
      </c>
      <c r="OR197" s="11">
        <v>0</v>
      </c>
      <c r="OS197" s="11">
        <v>0</v>
      </c>
      <c r="OT197" s="11">
        <v>0</v>
      </c>
      <c r="OU197" s="11">
        <v>-293948</v>
      </c>
      <c r="OV197" s="11">
        <v>1357526</v>
      </c>
      <c r="OW197" s="11">
        <v>1066973</v>
      </c>
      <c r="OX197" s="11">
        <v>15192517</v>
      </c>
      <c r="OY197" s="11">
        <v>13569755</v>
      </c>
      <c r="OZ197" s="11">
        <v>1622762</v>
      </c>
      <c r="PA197" s="11">
        <v>0</v>
      </c>
      <c r="PB197" s="11">
        <v>15192517</v>
      </c>
    </row>
    <row r="198" spans="1:418" ht="15" customHeight="1">
      <c r="A198" s="8" t="s">
        <v>621</v>
      </c>
      <c r="B198" s="9" t="s">
        <v>194</v>
      </c>
      <c r="C198" s="10">
        <v>0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9</v>
      </c>
      <c r="AD198" s="10">
        <v>0</v>
      </c>
      <c r="AE198" s="10">
        <v>233</v>
      </c>
      <c r="AF198" s="10">
        <v>696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28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19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58">
        <v>0</v>
      </c>
      <c r="GI198" s="10">
        <v>104</v>
      </c>
      <c r="GJ198" s="10">
        <v>6637</v>
      </c>
      <c r="GK198" s="10">
        <v>0</v>
      </c>
      <c r="GL198" s="10">
        <v>918</v>
      </c>
      <c r="GM198" s="10">
        <v>0</v>
      </c>
      <c r="GN198" s="10">
        <v>0</v>
      </c>
      <c r="GO198" s="10">
        <v>697</v>
      </c>
      <c r="GP198" s="10">
        <v>17</v>
      </c>
      <c r="GQ198" s="10">
        <v>3113</v>
      </c>
      <c r="GR198" s="10">
        <v>0</v>
      </c>
      <c r="GS198" s="10">
        <v>4550</v>
      </c>
      <c r="GT198" s="10">
        <v>41485</v>
      </c>
      <c r="GU198" s="11">
        <v>0</v>
      </c>
      <c r="GV198" s="11">
        <v>0</v>
      </c>
      <c r="GW198" s="11">
        <v>0</v>
      </c>
      <c r="GX198" s="11">
        <v>0</v>
      </c>
      <c r="GY198" s="11">
        <v>0</v>
      </c>
      <c r="GZ198" s="11">
        <v>0</v>
      </c>
      <c r="HA198" s="11">
        <v>0</v>
      </c>
      <c r="HB198" s="11">
        <v>346</v>
      </c>
      <c r="HC198" s="11">
        <v>107932</v>
      </c>
      <c r="HD198" s="11">
        <v>2018481</v>
      </c>
      <c r="HE198" s="11">
        <v>53191</v>
      </c>
      <c r="HF198" s="11">
        <v>0</v>
      </c>
      <c r="HG198" s="11">
        <v>0</v>
      </c>
      <c r="HH198" s="11">
        <v>0</v>
      </c>
      <c r="HI198" s="11">
        <v>0</v>
      </c>
      <c r="HJ198" s="11">
        <v>207</v>
      </c>
      <c r="HK198" s="11">
        <v>0</v>
      </c>
      <c r="HL198" s="11">
        <v>0</v>
      </c>
      <c r="HM198" s="11">
        <v>10583</v>
      </c>
      <c r="HN198" s="11">
        <v>6156</v>
      </c>
      <c r="HO198" s="11">
        <v>6694</v>
      </c>
      <c r="HP198" s="11">
        <v>1862</v>
      </c>
      <c r="HQ198" s="11">
        <v>92470</v>
      </c>
      <c r="HR198" s="11">
        <v>17433</v>
      </c>
      <c r="HS198" s="11">
        <v>4480</v>
      </c>
      <c r="HT198" s="11">
        <v>2103</v>
      </c>
      <c r="HU198" s="11">
        <v>13648</v>
      </c>
      <c r="HV198" s="11">
        <v>39958</v>
      </c>
      <c r="HW198" s="11">
        <v>95399</v>
      </c>
      <c r="HX198" s="11">
        <v>8257</v>
      </c>
      <c r="HY198" s="11">
        <v>14149</v>
      </c>
      <c r="HZ198" s="11">
        <v>1118</v>
      </c>
      <c r="IA198" s="11">
        <v>21196</v>
      </c>
      <c r="IB198" s="11">
        <v>3203</v>
      </c>
      <c r="IC198" s="11">
        <v>5046</v>
      </c>
      <c r="ID198" s="11">
        <v>9466</v>
      </c>
      <c r="IE198" s="11">
        <v>1917</v>
      </c>
      <c r="IF198" s="11">
        <v>2541</v>
      </c>
      <c r="IG198" s="11">
        <v>48866</v>
      </c>
      <c r="IH198" s="11">
        <v>2205</v>
      </c>
      <c r="II198" s="11">
        <v>755</v>
      </c>
      <c r="IJ198" s="11">
        <v>15</v>
      </c>
      <c r="IK198" s="11">
        <v>3289</v>
      </c>
      <c r="IL198" s="11">
        <v>78</v>
      </c>
      <c r="IM198" s="11">
        <v>0</v>
      </c>
      <c r="IN198" s="11">
        <v>0</v>
      </c>
      <c r="IO198" s="11">
        <v>0</v>
      </c>
      <c r="IP198" s="11">
        <v>0</v>
      </c>
      <c r="IQ198" s="11">
        <v>0</v>
      </c>
      <c r="IR198" s="11">
        <v>0</v>
      </c>
      <c r="IS198" s="11">
        <v>0</v>
      </c>
      <c r="IT198" s="11">
        <v>0</v>
      </c>
      <c r="IU198" s="11">
        <v>8</v>
      </c>
      <c r="IV198" s="11">
        <v>0</v>
      </c>
      <c r="IW198" s="11">
        <v>0</v>
      </c>
      <c r="IX198" s="11">
        <v>0</v>
      </c>
      <c r="IY198" s="11">
        <v>0</v>
      </c>
      <c r="IZ198" s="11">
        <v>0</v>
      </c>
      <c r="JA198" s="11">
        <v>10</v>
      </c>
      <c r="JB198" s="11">
        <v>33</v>
      </c>
      <c r="JC198" s="11">
        <v>9</v>
      </c>
      <c r="JD198" s="11">
        <v>0</v>
      </c>
      <c r="JE198" s="11">
        <v>0</v>
      </c>
      <c r="JF198" s="11">
        <v>25</v>
      </c>
      <c r="JG198" s="11">
        <v>11</v>
      </c>
      <c r="JH198" s="11">
        <v>61</v>
      </c>
      <c r="JI198" s="11">
        <v>104</v>
      </c>
      <c r="JJ198" s="11">
        <v>0</v>
      </c>
      <c r="JK198" s="11">
        <v>184</v>
      </c>
      <c r="JL198" s="11">
        <v>246</v>
      </c>
      <c r="JM198" s="11">
        <v>0</v>
      </c>
      <c r="JN198" s="11">
        <v>0</v>
      </c>
      <c r="JO198" s="11">
        <v>0</v>
      </c>
      <c r="JP198" s="11">
        <v>836</v>
      </c>
      <c r="JQ198" s="11">
        <v>0</v>
      </c>
      <c r="JR198" s="11">
        <v>0</v>
      </c>
      <c r="JS198" s="11">
        <v>2738</v>
      </c>
      <c r="JT198" s="11">
        <v>0</v>
      </c>
      <c r="JU198" s="11">
        <v>17524</v>
      </c>
      <c r="JV198" s="11">
        <v>115</v>
      </c>
      <c r="JW198" s="11">
        <v>872034</v>
      </c>
      <c r="JX198" s="11">
        <v>264741</v>
      </c>
      <c r="JY198" s="11">
        <v>67725</v>
      </c>
      <c r="JZ198" s="11">
        <v>10789</v>
      </c>
      <c r="KA198" s="11">
        <v>6903</v>
      </c>
      <c r="KB198" s="11">
        <v>69</v>
      </c>
      <c r="KC198" s="11">
        <v>55</v>
      </c>
      <c r="KD198" s="11">
        <v>165</v>
      </c>
      <c r="KE198" s="11">
        <v>5097</v>
      </c>
      <c r="KF198" s="11">
        <v>2114</v>
      </c>
      <c r="KG198" s="11">
        <v>31</v>
      </c>
      <c r="KH198" s="11">
        <v>0</v>
      </c>
      <c r="KI198" s="11">
        <v>0</v>
      </c>
      <c r="KJ198" s="11">
        <v>0</v>
      </c>
      <c r="KK198" s="11">
        <v>0</v>
      </c>
      <c r="KL198" s="11">
        <v>915</v>
      </c>
      <c r="KM198" s="11">
        <v>0</v>
      </c>
      <c r="KN198" s="11">
        <v>0</v>
      </c>
      <c r="KO198" s="11">
        <v>81</v>
      </c>
      <c r="KP198" s="11">
        <v>0</v>
      </c>
      <c r="KQ198" s="11">
        <v>0</v>
      </c>
      <c r="KR198" s="11">
        <v>0</v>
      </c>
      <c r="KS198" s="11">
        <v>0</v>
      </c>
      <c r="KT198" s="11">
        <v>0</v>
      </c>
      <c r="KU198" s="11">
        <v>279118</v>
      </c>
      <c r="KV198" s="11">
        <v>792079</v>
      </c>
      <c r="KW198" s="11">
        <v>15381</v>
      </c>
      <c r="KX198" s="11">
        <v>78476</v>
      </c>
      <c r="KY198" s="11">
        <v>42118</v>
      </c>
      <c r="KZ198" s="11">
        <v>77297</v>
      </c>
      <c r="LA198" s="11">
        <v>14116</v>
      </c>
      <c r="LB198" s="11">
        <v>2343</v>
      </c>
      <c r="LC198" s="11">
        <v>7591</v>
      </c>
      <c r="LD198" s="11">
        <v>10122</v>
      </c>
      <c r="LE198" s="11">
        <v>1282</v>
      </c>
      <c r="LF198" s="11">
        <v>72211</v>
      </c>
      <c r="LG198" s="11">
        <v>21978</v>
      </c>
      <c r="LH198" s="11">
        <v>13260</v>
      </c>
      <c r="LI198" s="11">
        <v>92213</v>
      </c>
      <c r="LJ198" s="11">
        <v>74014</v>
      </c>
      <c r="LK198" s="11">
        <v>31</v>
      </c>
      <c r="LL198" s="11">
        <v>390</v>
      </c>
      <c r="LM198" s="11">
        <v>0</v>
      </c>
      <c r="LN198" s="11">
        <v>0</v>
      </c>
      <c r="LO198" s="11">
        <v>0</v>
      </c>
      <c r="LP198" s="11">
        <v>0</v>
      </c>
      <c r="LQ198" s="11">
        <v>0</v>
      </c>
      <c r="LR198" s="11">
        <v>0</v>
      </c>
      <c r="LS198" s="11">
        <v>0</v>
      </c>
      <c r="LT198" s="11">
        <v>0</v>
      </c>
      <c r="LU198" s="11">
        <v>0</v>
      </c>
      <c r="LV198" s="11">
        <v>0</v>
      </c>
      <c r="LW198" s="11">
        <v>294</v>
      </c>
      <c r="LX198" s="11">
        <v>0</v>
      </c>
      <c r="LY198" s="11">
        <v>0</v>
      </c>
      <c r="LZ198" s="11">
        <v>0</v>
      </c>
      <c r="MA198" s="11">
        <v>0</v>
      </c>
      <c r="MB198" s="11">
        <v>449</v>
      </c>
      <c r="MC198" s="11">
        <v>0</v>
      </c>
      <c r="MD198" s="11">
        <v>0</v>
      </c>
      <c r="ME198" s="11">
        <v>0</v>
      </c>
      <c r="MF198" s="11">
        <v>0</v>
      </c>
      <c r="MG198" s="11">
        <v>0</v>
      </c>
      <c r="MH198" s="11">
        <v>0</v>
      </c>
      <c r="MI198" s="11">
        <v>0</v>
      </c>
      <c r="MJ198" s="11">
        <v>0</v>
      </c>
      <c r="MK198" s="11">
        <v>0</v>
      </c>
      <c r="ML198" s="11">
        <v>0</v>
      </c>
      <c r="MM198" s="11">
        <v>0</v>
      </c>
      <c r="MN198" s="11">
        <v>0</v>
      </c>
      <c r="MO198" s="11">
        <v>0</v>
      </c>
      <c r="MP198" s="11">
        <v>0</v>
      </c>
      <c r="MQ198" s="11">
        <v>0</v>
      </c>
      <c r="MR198" s="11">
        <v>0</v>
      </c>
      <c r="MS198" s="11">
        <v>0</v>
      </c>
      <c r="MT198" s="11">
        <v>0</v>
      </c>
      <c r="MU198" s="11">
        <v>0</v>
      </c>
      <c r="MV198" s="11">
        <v>0</v>
      </c>
      <c r="MW198" s="11">
        <v>0</v>
      </c>
      <c r="MX198" s="11">
        <v>0</v>
      </c>
      <c r="MY198" s="11">
        <v>0</v>
      </c>
      <c r="MZ198" s="11">
        <v>0</v>
      </c>
      <c r="NA198" s="11">
        <v>155</v>
      </c>
      <c r="NB198" s="11">
        <v>0</v>
      </c>
      <c r="NC198" s="11">
        <v>0</v>
      </c>
      <c r="ND198" s="11">
        <v>0</v>
      </c>
      <c r="NE198" s="11">
        <v>0</v>
      </c>
      <c r="NF198" s="11">
        <v>0</v>
      </c>
      <c r="NG198" s="11">
        <v>0</v>
      </c>
      <c r="NH198" s="11">
        <v>0</v>
      </c>
      <c r="NI198" s="11">
        <v>0</v>
      </c>
      <c r="NJ198" s="11">
        <v>0</v>
      </c>
      <c r="NK198" s="11">
        <v>0</v>
      </c>
      <c r="NL198" s="11">
        <v>52</v>
      </c>
      <c r="NM198" s="11">
        <v>0</v>
      </c>
      <c r="NN198" s="11">
        <v>0</v>
      </c>
      <c r="NO198" s="11">
        <v>0</v>
      </c>
      <c r="NP198" s="11">
        <v>354</v>
      </c>
      <c r="NQ198" s="11">
        <v>0</v>
      </c>
      <c r="NR198" s="11">
        <v>0</v>
      </c>
      <c r="NS198" s="11">
        <v>292</v>
      </c>
      <c r="NT198" s="11">
        <v>0</v>
      </c>
      <c r="NU198" s="11">
        <v>0</v>
      </c>
      <c r="NV198" s="11">
        <v>0</v>
      </c>
      <c r="NW198" s="11">
        <v>0</v>
      </c>
      <c r="NX198" s="11">
        <v>0</v>
      </c>
      <c r="NY198" s="11">
        <v>93</v>
      </c>
      <c r="NZ198" s="11">
        <v>0</v>
      </c>
      <c r="OA198" s="11">
        <v>0</v>
      </c>
      <c r="OB198" s="11">
        <v>0</v>
      </c>
      <c r="OC198" s="11">
        <v>0</v>
      </c>
      <c r="OD198" s="11">
        <v>0</v>
      </c>
      <c r="OE198" s="11">
        <v>0</v>
      </c>
      <c r="OF198" s="11">
        <v>0</v>
      </c>
      <c r="OG198" s="11">
        <v>86</v>
      </c>
      <c r="OH198" s="11">
        <v>331</v>
      </c>
      <c r="OI198" s="11">
        <v>0</v>
      </c>
      <c r="OJ198" s="11">
        <v>0</v>
      </c>
      <c r="OK198" s="11">
        <v>0</v>
      </c>
      <c r="OL198" s="11">
        <v>0</v>
      </c>
      <c r="OM198" s="11">
        <v>0</v>
      </c>
      <c r="ON198" s="11">
        <v>0</v>
      </c>
      <c r="OO198" s="11">
        <v>12374</v>
      </c>
      <c r="OP198" s="11">
        <v>5512673</v>
      </c>
      <c r="OQ198" s="150">
        <v>244</v>
      </c>
      <c r="OR198" s="11">
        <v>0</v>
      </c>
      <c r="OS198" s="11">
        <v>0</v>
      </c>
      <c r="OT198" s="11">
        <v>0</v>
      </c>
      <c r="OU198" s="11">
        <v>-1811763</v>
      </c>
      <c r="OV198" s="11">
        <v>1186647</v>
      </c>
      <c r="OW198" s="11">
        <v>-624872</v>
      </c>
      <c r="OX198" s="11">
        <v>4887801</v>
      </c>
      <c r="OY198" s="11">
        <v>3958626</v>
      </c>
      <c r="OZ198" s="11">
        <v>929175</v>
      </c>
      <c r="PA198" s="11">
        <v>0</v>
      </c>
      <c r="PB198" s="11">
        <v>4887801</v>
      </c>
    </row>
    <row r="199" spans="1:418" ht="15" customHeight="1">
      <c r="A199" s="8" t="s">
        <v>622</v>
      </c>
      <c r="B199" s="9" t="s">
        <v>195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910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69</v>
      </c>
      <c r="AR199" s="10">
        <v>0</v>
      </c>
      <c r="AS199" s="10">
        <v>0</v>
      </c>
      <c r="AT199" s="10">
        <v>107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12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106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323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58">
        <v>0</v>
      </c>
      <c r="GI199" s="10">
        <v>0</v>
      </c>
      <c r="GJ199" s="10">
        <v>0</v>
      </c>
      <c r="GK199" s="10">
        <v>8015</v>
      </c>
      <c r="GL199" s="10">
        <v>1163</v>
      </c>
      <c r="GM199" s="10">
        <v>61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1">
        <v>0</v>
      </c>
      <c r="GV199" s="11">
        <v>0</v>
      </c>
      <c r="GW199" s="11">
        <v>0</v>
      </c>
      <c r="GX199" s="11">
        <v>0</v>
      </c>
      <c r="GY199" s="11">
        <v>0</v>
      </c>
      <c r="GZ199" s="11">
        <v>0</v>
      </c>
      <c r="HA199" s="11">
        <v>0</v>
      </c>
      <c r="HB199" s="11">
        <v>0</v>
      </c>
      <c r="HC199" s="11">
        <v>0</v>
      </c>
      <c r="HD199" s="11">
        <v>8610</v>
      </c>
      <c r="HE199" s="11">
        <v>618</v>
      </c>
      <c r="HF199" s="11">
        <v>0</v>
      </c>
      <c r="HG199" s="11">
        <v>0</v>
      </c>
      <c r="HH199" s="11">
        <v>1074359</v>
      </c>
      <c r="HI199" s="11">
        <v>2112320</v>
      </c>
      <c r="HJ199" s="11">
        <v>0</v>
      </c>
      <c r="HK199" s="11">
        <v>0</v>
      </c>
      <c r="HL199" s="11">
        <v>0</v>
      </c>
      <c r="HM199" s="11">
        <v>389534</v>
      </c>
      <c r="HN199" s="11">
        <v>309</v>
      </c>
      <c r="HO199" s="11">
        <v>0</v>
      </c>
      <c r="HP199" s="11">
        <v>942</v>
      </c>
      <c r="HQ199" s="11">
        <v>39596</v>
      </c>
      <c r="HR199" s="11">
        <v>3199</v>
      </c>
      <c r="HS199" s="11">
        <v>2725</v>
      </c>
      <c r="HT199" s="11">
        <v>2453</v>
      </c>
      <c r="HU199" s="11">
        <v>107</v>
      </c>
      <c r="HV199" s="11">
        <v>0</v>
      </c>
      <c r="HW199" s="11">
        <v>312</v>
      </c>
      <c r="HX199" s="11">
        <v>1500</v>
      </c>
      <c r="HY199" s="11">
        <v>154</v>
      </c>
      <c r="HZ199" s="11">
        <v>0</v>
      </c>
      <c r="IA199" s="11">
        <v>131</v>
      </c>
      <c r="IB199" s="11">
        <v>0</v>
      </c>
      <c r="IC199" s="11">
        <v>0</v>
      </c>
      <c r="ID199" s="11">
        <v>0</v>
      </c>
      <c r="IE199" s="11">
        <v>0</v>
      </c>
      <c r="IF199" s="11">
        <v>0</v>
      </c>
      <c r="IG199" s="11">
        <v>302</v>
      </c>
      <c r="IH199" s="11">
        <v>0</v>
      </c>
      <c r="II199" s="11">
        <v>305</v>
      </c>
      <c r="IJ199" s="11">
        <v>189</v>
      </c>
      <c r="IK199" s="11">
        <v>3670</v>
      </c>
      <c r="IL199" s="11">
        <v>1707</v>
      </c>
      <c r="IM199" s="11">
        <v>0</v>
      </c>
      <c r="IN199" s="11">
        <v>832</v>
      </c>
      <c r="IO199" s="11">
        <v>0</v>
      </c>
      <c r="IP199" s="11">
        <v>34</v>
      </c>
      <c r="IQ199" s="11">
        <v>0</v>
      </c>
      <c r="IR199" s="11">
        <v>0</v>
      </c>
      <c r="IS199" s="11">
        <v>0</v>
      </c>
      <c r="IT199" s="11">
        <v>0</v>
      </c>
      <c r="IU199" s="11">
        <v>0</v>
      </c>
      <c r="IV199" s="11">
        <v>0</v>
      </c>
      <c r="IW199" s="11">
        <v>1164</v>
      </c>
      <c r="IX199" s="11">
        <v>0</v>
      </c>
      <c r="IY199" s="11">
        <v>0</v>
      </c>
      <c r="IZ199" s="11">
        <v>0</v>
      </c>
      <c r="JA199" s="11">
        <v>0</v>
      </c>
      <c r="JB199" s="11">
        <v>0</v>
      </c>
      <c r="JC199" s="11">
        <v>0</v>
      </c>
      <c r="JD199" s="11">
        <v>0</v>
      </c>
      <c r="JE199" s="11">
        <v>0</v>
      </c>
      <c r="JF199" s="11">
        <v>0</v>
      </c>
      <c r="JG199" s="11">
        <v>0</v>
      </c>
      <c r="JH199" s="11">
        <v>0</v>
      </c>
      <c r="JI199" s="11">
        <v>0</v>
      </c>
      <c r="JJ199" s="11">
        <v>0</v>
      </c>
      <c r="JK199" s="11">
        <v>0</v>
      </c>
      <c r="JL199" s="11">
        <v>0</v>
      </c>
      <c r="JM199" s="11">
        <v>0</v>
      </c>
      <c r="JN199" s="11">
        <v>0</v>
      </c>
      <c r="JO199" s="11">
        <v>0</v>
      </c>
      <c r="JP199" s="11">
        <v>0</v>
      </c>
      <c r="JQ199" s="11">
        <v>0</v>
      </c>
      <c r="JR199" s="11">
        <v>0</v>
      </c>
      <c r="JS199" s="11">
        <v>0</v>
      </c>
      <c r="JT199" s="11">
        <v>0</v>
      </c>
      <c r="JU199" s="11">
        <v>23483</v>
      </c>
      <c r="JV199" s="11">
        <v>0</v>
      </c>
      <c r="JW199" s="11">
        <v>15842</v>
      </c>
      <c r="JX199" s="11">
        <v>0</v>
      </c>
      <c r="JY199" s="11">
        <v>0</v>
      </c>
      <c r="JZ199" s="11">
        <v>1359</v>
      </c>
      <c r="KA199" s="11">
        <v>3289</v>
      </c>
      <c r="KB199" s="11">
        <v>0</v>
      </c>
      <c r="KC199" s="11">
        <v>0</v>
      </c>
      <c r="KD199" s="11">
        <v>0</v>
      </c>
      <c r="KE199" s="11">
        <v>0</v>
      </c>
      <c r="KF199" s="11">
        <v>0</v>
      </c>
      <c r="KG199" s="11">
        <v>0</v>
      </c>
      <c r="KH199" s="11">
        <v>0</v>
      </c>
      <c r="KI199" s="11">
        <v>0</v>
      </c>
      <c r="KJ199" s="11">
        <v>1486</v>
      </c>
      <c r="KK199" s="11">
        <v>0</v>
      </c>
      <c r="KL199" s="11">
        <v>0</v>
      </c>
      <c r="KM199" s="11">
        <v>0</v>
      </c>
      <c r="KN199" s="11">
        <v>0</v>
      </c>
      <c r="KO199" s="11">
        <v>620</v>
      </c>
      <c r="KP199" s="11">
        <v>172</v>
      </c>
      <c r="KQ199" s="11">
        <v>0</v>
      </c>
      <c r="KR199" s="11">
        <v>0</v>
      </c>
      <c r="KS199" s="11">
        <v>0</v>
      </c>
      <c r="KT199" s="11">
        <v>0</v>
      </c>
      <c r="KU199" s="11">
        <v>2547</v>
      </c>
      <c r="KV199" s="11">
        <v>2336</v>
      </c>
      <c r="KW199" s="11">
        <v>0</v>
      </c>
      <c r="KX199" s="11">
        <v>3109</v>
      </c>
      <c r="KY199" s="11">
        <v>196644</v>
      </c>
      <c r="KZ199" s="11">
        <v>72723</v>
      </c>
      <c r="LA199" s="11">
        <v>0</v>
      </c>
      <c r="LB199" s="11">
        <v>0</v>
      </c>
      <c r="LC199" s="11">
        <v>321</v>
      </c>
      <c r="LD199" s="11">
        <v>1477</v>
      </c>
      <c r="LE199" s="11">
        <v>273</v>
      </c>
      <c r="LF199" s="11">
        <v>111</v>
      </c>
      <c r="LG199" s="11">
        <v>75</v>
      </c>
      <c r="LH199" s="11">
        <v>404</v>
      </c>
      <c r="LI199" s="11">
        <v>2238</v>
      </c>
      <c r="LJ199" s="11">
        <v>343</v>
      </c>
      <c r="LK199" s="11">
        <v>0</v>
      </c>
      <c r="LL199" s="11">
        <v>0</v>
      </c>
      <c r="LM199" s="11">
        <v>0</v>
      </c>
      <c r="LN199" s="11">
        <v>0</v>
      </c>
      <c r="LO199" s="11">
        <v>0</v>
      </c>
      <c r="LP199" s="11">
        <v>0</v>
      </c>
      <c r="LQ199" s="11">
        <v>323</v>
      </c>
      <c r="LR199" s="11">
        <v>79</v>
      </c>
      <c r="LS199" s="11">
        <v>0</v>
      </c>
      <c r="LT199" s="11">
        <v>0</v>
      </c>
      <c r="LU199" s="11">
        <v>0</v>
      </c>
      <c r="LV199" s="11">
        <v>0</v>
      </c>
      <c r="LW199" s="11">
        <v>0</v>
      </c>
      <c r="LX199" s="11">
        <v>0</v>
      </c>
      <c r="LY199" s="11">
        <v>0</v>
      </c>
      <c r="LZ199" s="11">
        <v>0</v>
      </c>
      <c r="MA199" s="11">
        <v>0</v>
      </c>
      <c r="MB199" s="11">
        <v>0</v>
      </c>
      <c r="MC199" s="11">
        <v>0</v>
      </c>
      <c r="MD199" s="11">
        <v>0</v>
      </c>
      <c r="ME199" s="11">
        <v>0</v>
      </c>
      <c r="MF199" s="11">
        <v>0</v>
      </c>
      <c r="MG199" s="11">
        <v>0</v>
      </c>
      <c r="MH199" s="11">
        <v>0</v>
      </c>
      <c r="MI199" s="11">
        <v>0</v>
      </c>
      <c r="MJ199" s="11">
        <v>0</v>
      </c>
      <c r="MK199" s="11">
        <v>0</v>
      </c>
      <c r="ML199" s="11">
        <v>0</v>
      </c>
      <c r="MM199" s="11">
        <v>0</v>
      </c>
      <c r="MN199" s="11">
        <v>0</v>
      </c>
      <c r="MO199" s="11">
        <v>0</v>
      </c>
      <c r="MP199" s="11">
        <v>0</v>
      </c>
      <c r="MQ199" s="11">
        <v>0</v>
      </c>
      <c r="MR199" s="11">
        <v>0</v>
      </c>
      <c r="MS199" s="11">
        <v>0</v>
      </c>
      <c r="MT199" s="11">
        <v>0</v>
      </c>
      <c r="MU199" s="11">
        <v>0</v>
      </c>
      <c r="MV199" s="11">
        <v>0</v>
      </c>
      <c r="MW199" s="11">
        <v>0</v>
      </c>
      <c r="MX199" s="11">
        <v>0</v>
      </c>
      <c r="MY199" s="11">
        <v>0</v>
      </c>
      <c r="MZ199" s="11">
        <v>0</v>
      </c>
      <c r="NA199" s="11">
        <v>0</v>
      </c>
      <c r="NB199" s="11">
        <v>0</v>
      </c>
      <c r="NC199" s="11">
        <v>0</v>
      </c>
      <c r="ND199" s="11">
        <v>0</v>
      </c>
      <c r="NE199" s="11">
        <v>0</v>
      </c>
      <c r="NF199" s="11">
        <v>0</v>
      </c>
      <c r="NG199" s="11">
        <v>0</v>
      </c>
      <c r="NH199" s="11">
        <v>0</v>
      </c>
      <c r="NI199" s="11">
        <v>0</v>
      </c>
      <c r="NJ199" s="11">
        <v>0</v>
      </c>
      <c r="NK199" s="11">
        <v>0</v>
      </c>
      <c r="NL199" s="11">
        <v>0</v>
      </c>
      <c r="NM199" s="11">
        <v>0</v>
      </c>
      <c r="NN199" s="11">
        <v>0</v>
      </c>
      <c r="NO199" s="11">
        <v>0</v>
      </c>
      <c r="NP199" s="11">
        <v>0</v>
      </c>
      <c r="NQ199" s="11">
        <v>0</v>
      </c>
      <c r="NR199" s="11">
        <v>0</v>
      </c>
      <c r="NS199" s="11">
        <v>0</v>
      </c>
      <c r="NT199" s="11">
        <v>0</v>
      </c>
      <c r="NU199" s="11">
        <v>0</v>
      </c>
      <c r="NV199" s="11">
        <v>0</v>
      </c>
      <c r="NW199" s="11">
        <v>0</v>
      </c>
      <c r="NX199" s="11">
        <v>0</v>
      </c>
      <c r="NY199" s="11">
        <v>0</v>
      </c>
      <c r="NZ199" s="11">
        <v>0</v>
      </c>
      <c r="OA199" s="11">
        <v>0</v>
      </c>
      <c r="OB199" s="11">
        <v>0</v>
      </c>
      <c r="OC199" s="11">
        <v>0</v>
      </c>
      <c r="OD199" s="11">
        <v>0</v>
      </c>
      <c r="OE199" s="11">
        <v>0</v>
      </c>
      <c r="OF199" s="11">
        <v>0</v>
      </c>
      <c r="OG199" s="11">
        <v>0</v>
      </c>
      <c r="OH199" s="11">
        <v>0</v>
      </c>
      <c r="OI199" s="11">
        <v>0</v>
      </c>
      <c r="OJ199" s="11">
        <v>0</v>
      </c>
      <c r="OK199" s="11">
        <v>0</v>
      </c>
      <c r="OL199" s="11">
        <v>0</v>
      </c>
      <c r="OM199" s="11">
        <v>0</v>
      </c>
      <c r="ON199" s="11">
        <v>0</v>
      </c>
      <c r="OO199" s="11">
        <v>17340</v>
      </c>
      <c r="OP199" s="11">
        <v>4002432</v>
      </c>
      <c r="OQ199" s="150">
        <v>0</v>
      </c>
      <c r="OR199" s="11">
        <v>0</v>
      </c>
      <c r="OS199" s="11">
        <v>0</v>
      </c>
      <c r="OT199" s="11">
        <v>0</v>
      </c>
      <c r="OU199" s="11">
        <v>-571718</v>
      </c>
      <c r="OV199" s="11">
        <v>893884</v>
      </c>
      <c r="OW199" s="11">
        <v>322166</v>
      </c>
      <c r="OX199" s="11">
        <v>4324598</v>
      </c>
      <c r="OY199" s="11">
        <v>4034445</v>
      </c>
      <c r="OZ199" s="11">
        <v>290153</v>
      </c>
      <c r="PA199" s="11">
        <v>0</v>
      </c>
      <c r="PB199" s="11">
        <v>4324598</v>
      </c>
    </row>
    <row r="200" spans="1:418" ht="15" customHeight="1">
      <c r="A200" s="8" t="s">
        <v>623</v>
      </c>
      <c r="B200" s="9" t="s">
        <v>196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1719</v>
      </c>
      <c r="FN200" s="10">
        <v>0</v>
      </c>
      <c r="FO200" s="10">
        <v>1986</v>
      </c>
      <c r="FP200" s="10">
        <v>7695</v>
      </c>
      <c r="FQ200" s="10">
        <v>1934</v>
      </c>
      <c r="FR200" s="10">
        <v>0</v>
      </c>
      <c r="FS200" s="10">
        <v>0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2137</v>
      </c>
      <c r="FZ200" s="10">
        <v>0</v>
      </c>
      <c r="GA200" s="10">
        <v>23145</v>
      </c>
      <c r="GB200" s="10">
        <v>0</v>
      </c>
      <c r="GC200" s="10">
        <v>0</v>
      </c>
      <c r="GD200" s="10">
        <v>0</v>
      </c>
      <c r="GE200" s="10">
        <v>0</v>
      </c>
      <c r="GF200" s="10">
        <v>0</v>
      </c>
      <c r="GG200" s="10">
        <v>0</v>
      </c>
      <c r="GH200" s="158">
        <v>758</v>
      </c>
      <c r="GI200" s="10">
        <v>0</v>
      </c>
      <c r="GJ200" s="10">
        <v>0</v>
      </c>
      <c r="GK200" s="10">
        <v>1188</v>
      </c>
      <c r="GL200" s="10">
        <v>122382</v>
      </c>
      <c r="GM200" s="10">
        <v>9480</v>
      </c>
      <c r="GN200" s="10">
        <v>357321</v>
      </c>
      <c r="GO200" s="10">
        <v>5013291</v>
      </c>
      <c r="GP200" s="10">
        <v>8567542</v>
      </c>
      <c r="GQ200" s="10">
        <v>15815</v>
      </c>
      <c r="GR200" s="10">
        <v>0</v>
      </c>
      <c r="GS200" s="10">
        <v>374993</v>
      </c>
      <c r="GT200" s="10">
        <v>3941999</v>
      </c>
      <c r="GU200" s="11">
        <v>0</v>
      </c>
      <c r="GV200" s="11">
        <v>0</v>
      </c>
      <c r="GW200" s="11">
        <v>0</v>
      </c>
      <c r="GX200" s="11">
        <v>0</v>
      </c>
      <c r="GY200" s="11">
        <v>0</v>
      </c>
      <c r="GZ200" s="11">
        <v>1031</v>
      </c>
      <c r="HA200" s="11">
        <v>3724</v>
      </c>
      <c r="HB200" s="11">
        <v>0</v>
      </c>
      <c r="HC200" s="11">
        <v>306328</v>
      </c>
      <c r="HD200" s="11">
        <v>3767849</v>
      </c>
      <c r="HE200" s="11">
        <v>812683</v>
      </c>
      <c r="HF200" s="11">
        <v>106297</v>
      </c>
      <c r="HG200" s="11">
        <v>61916</v>
      </c>
      <c r="HH200" s="11">
        <v>32575</v>
      </c>
      <c r="HI200" s="11">
        <v>1893</v>
      </c>
      <c r="HJ200" s="11">
        <v>287801</v>
      </c>
      <c r="HK200" s="11">
        <v>3604</v>
      </c>
      <c r="HL200" s="11">
        <v>22758</v>
      </c>
      <c r="HM200" s="11">
        <v>591159</v>
      </c>
      <c r="HN200" s="11">
        <v>143393</v>
      </c>
      <c r="HO200" s="11">
        <v>15963</v>
      </c>
      <c r="HP200" s="11">
        <v>68314</v>
      </c>
      <c r="HQ200" s="11">
        <v>199419</v>
      </c>
      <c r="HR200" s="11">
        <v>110486</v>
      </c>
      <c r="HS200" s="11">
        <v>229077</v>
      </c>
      <c r="HT200" s="11">
        <v>37965</v>
      </c>
      <c r="HU200" s="11">
        <v>143548</v>
      </c>
      <c r="HV200" s="11">
        <v>160769</v>
      </c>
      <c r="HW200" s="11">
        <v>259725</v>
      </c>
      <c r="HX200" s="11">
        <v>51969</v>
      </c>
      <c r="HY200" s="11">
        <v>68905</v>
      </c>
      <c r="HZ200" s="11">
        <v>83747</v>
      </c>
      <c r="IA200" s="11">
        <v>129944</v>
      </c>
      <c r="IB200" s="11">
        <v>16582</v>
      </c>
      <c r="IC200" s="11">
        <v>10757</v>
      </c>
      <c r="ID200" s="11">
        <v>444779</v>
      </c>
      <c r="IE200" s="11">
        <v>10651</v>
      </c>
      <c r="IF200" s="11">
        <v>11034</v>
      </c>
      <c r="IG200" s="11">
        <v>231380</v>
      </c>
      <c r="IH200" s="11">
        <v>67102</v>
      </c>
      <c r="II200" s="11">
        <v>42490</v>
      </c>
      <c r="IJ200" s="11">
        <v>16678</v>
      </c>
      <c r="IK200" s="11">
        <v>132734</v>
      </c>
      <c r="IL200" s="11">
        <v>28300</v>
      </c>
      <c r="IM200" s="11">
        <v>11392</v>
      </c>
      <c r="IN200" s="11">
        <v>29605</v>
      </c>
      <c r="IO200" s="11">
        <v>23765</v>
      </c>
      <c r="IP200" s="11">
        <v>230</v>
      </c>
      <c r="IQ200" s="11">
        <v>7305</v>
      </c>
      <c r="IR200" s="11">
        <v>205</v>
      </c>
      <c r="IS200" s="11">
        <v>477</v>
      </c>
      <c r="IT200" s="11">
        <v>4733</v>
      </c>
      <c r="IU200" s="11">
        <v>901</v>
      </c>
      <c r="IV200" s="11">
        <v>4989</v>
      </c>
      <c r="IW200" s="11">
        <v>21373</v>
      </c>
      <c r="IX200" s="11">
        <v>3418</v>
      </c>
      <c r="IY200" s="11">
        <v>587</v>
      </c>
      <c r="IZ200" s="11">
        <v>512</v>
      </c>
      <c r="JA200" s="11">
        <v>9025</v>
      </c>
      <c r="JB200" s="11">
        <v>5235</v>
      </c>
      <c r="JC200" s="11">
        <v>51300</v>
      </c>
      <c r="JD200" s="11">
        <v>1379</v>
      </c>
      <c r="JE200" s="11">
        <v>5394</v>
      </c>
      <c r="JF200" s="11">
        <v>40239</v>
      </c>
      <c r="JG200" s="11">
        <v>598</v>
      </c>
      <c r="JH200" s="11">
        <v>27530</v>
      </c>
      <c r="JI200" s="11">
        <v>31022</v>
      </c>
      <c r="JJ200" s="11">
        <v>8546</v>
      </c>
      <c r="JK200" s="11">
        <v>8453</v>
      </c>
      <c r="JL200" s="11">
        <v>6976</v>
      </c>
      <c r="JM200" s="11">
        <v>170</v>
      </c>
      <c r="JN200" s="11">
        <v>1029</v>
      </c>
      <c r="JO200" s="11">
        <v>50</v>
      </c>
      <c r="JP200" s="11">
        <v>11087</v>
      </c>
      <c r="JQ200" s="11">
        <v>12323</v>
      </c>
      <c r="JR200" s="11">
        <v>9714</v>
      </c>
      <c r="JS200" s="11">
        <v>892</v>
      </c>
      <c r="JT200" s="11">
        <v>171697</v>
      </c>
      <c r="JU200" s="11">
        <v>1160605</v>
      </c>
      <c r="JV200" s="11">
        <v>6789</v>
      </c>
      <c r="JW200" s="11">
        <v>5420239</v>
      </c>
      <c r="JX200" s="11">
        <v>593802</v>
      </c>
      <c r="JY200" s="11">
        <v>280875</v>
      </c>
      <c r="JZ200" s="11">
        <v>24134</v>
      </c>
      <c r="KA200" s="11">
        <v>2813</v>
      </c>
      <c r="KB200" s="11">
        <v>1874</v>
      </c>
      <c r="KC200" s="11">
        <v>1874</v>
      </c>
      <c r="KD200" s="11">
        <v>14916</v>
      </c>
      <c r="KE200" s="11">
        <v>104398</v>
      </c>
      <c r="KF200" s="11">
        <v>11131</v>
      </c>
      <c r="KG200" s="11">
        <v>0</v>
      </c>
      <c r="KH200" s="11">
        <v>6779</v>
      </c>
      <c r="KI200" s="11">
        <v>54</v>
      </c>
      <c r="KJ200" s="11">
        <v>0</v>
      </c>
      <c r="KK200" s="11">
        <v>0</v>
      </c>
      <c r="KL200" s="11">
        <v>971</v>
      </c>
      <c r="KM200" s="11">
        <v>0</v>
      </c>
      <c r="KN200" s="11">
        <v>0</v>
      </c>
      <c r="KO200" s="11">
        <v>1845</v>
      </c>
      <c r="KP200" s="11">
        <v>792</v>
      </c>
      <c r="KQ200" s="11">
        <v>0</v>
      </c>
      <c r="KR200" s="11">
        <v>0</v>
      </c>
      <c r="KS200" s="11">
        <v>0</v>
      </c>
      <c r="KT200" s="11">
        <v>0</v>
      </c>
      <c r="KU200" s="11">
        <v>86415</v>
      </c>
      <c r="KV200" s="11">
        <v>230254</v>
      </c>
      <c r="KW200" s="11">
        <v>2129</v>
      </c>
      <c r="KX200" s="11">
        <v>23512</v>
      </c>
      <c r="KY200" s="11">
        <v>9541</v>
      </c>
      <c r="KZ200" s="11">
        <v>7390</v>
      </c>
      <c r="LA200" s="11">
        <v>1995</v>
      </c>
      <c r="LB200" s="11">
        <v>581</v>
      </c>
      <c r="LC200" s="11">
        <v>1643</v>
      </c>
      <c r="LD200" s="11">
        <v>11561</v>
      </c>
      <c r="LE200" s="11">
        <v>2824</v>
      </c>
      <c r="LF200" s="11">
        <v>50986</v>
      </c>
      <c r="LG200" s="11">
        <v>4922</v>
      </c>
      <c r="LH200" s="11">
        <v>1358</v>
      </c>
      <c r="LI200" s="11">
        <v>39582</v>
      </c>
      <c r="LJ200" s="11">
        <v>35099</v>
      </c>
      <c r="LK200" s="11">
        <v>0</v>
      </c>
      <c r="LL200" s="11">
        <v>0</v>
      </c>
      <c r="LM200" s="11">
        <v>0</v>
      </c>
      <c r="LN200" s="11">
        <v>0</v>
      </c>
      <c r="LO200" s="11">
        <v>0</v>
      </c>
      <c r="LP200" s="11">
        <v>0</v>
      </c>
      <c r="LQ200" s="11">
        <v>0</v>
      </c>
      <c r="LR200" s="11">
        <v>0</v>
      </c>
      <c r="LS200" s="11">
        <v>0</v>
      </c>
      <c r="LT200" s="11">
        <v>0</v>
      </c>
      <c r="LU200" s="11">
        <v>0</v>
      </c>
      <c r="LV200" s="11">
        <v>0</v>
      </c>
      <c r="LW200" s="11">
        <v>0</v>
      </c>
      <c r="LX200" s="11">
        <v>0</v>
      </c>
      <c r="LY200" s="11">
        <v>0</v>
      </c>
      <c r="LZ200" s="11">
        <v>0</v>
      </c>
      <c r="MA200" s="11">
        <v>0</v>
      </c>
      <c r="MB200" s="11">
        <v>0</v>
      </c>
      <c r="MC200" s="11">
        <v>0</v>
      </c>
      <c r="MD200" s="11">
        <v>0</v>
      </c>
      <c r="ME200" s="11">
        <v>0</v>
      </c>
      <c r="MF200" s="11">
        <v>0</v>
      </c>
      <c r="MG200" s="11">
        <v>0</v>
      </c>
      <c r="MH200" s="11">
        <v>0</v>
      </c>
      <c r="MI200" s="11">
        <v>0</v>
      </c>
      <c r="MJ200" s="11">
        <v>0</v>
      </c>
      <c r="MK200" s="11">
        <v>0</v>
      </c>
      <c r="ML200" s="11">
        <v>0</v>
      </c>
      <c r="MM200" s="11">
        <v>0</v>
      </c>
      <c r="MN200" s="11">
        <v>0</v>
      </c>
      <c r="MO200" s="11">
        <v>0</v>
      </c>
      <c r="MP200" s="11">
        <v>0</v>
      </c>
      <c r="MQ200" s="11">
        <v>0</v>
      </c>
      <c r="MR200" s="11">
        <v>0</v>
      </c>
      <c r="MS200" s="11">
        <v>0</v>
      </c>
      <c r="MT200" s="11">
        <v>0</v>
      </c>
      <c r="MU200" s="11">
        <v>0</v>
      </c>
      <c r="MV200" s="11">
        <v>0</v>
      </c>
      <c r="MW200" s="11">
        <v>0</v>
      </c>
      <c r="MX200" s="11">
        <v>18227</v>
      </c>
      <c r="MY200" s="11">
        <v>0</v>
      </c>
      <c r="MZ200" s="11">
        <v>0</v>
      </c>
      <c r="NA200" s="11">
        <v>0</v>
      </c>
      <c r="NB200" s="11">
        <v>0</v>
      </c>
      <c r="NC200" s="11">
        <v>0</v>
      </c>
      <c r="ND200" s="11">
        <v>0</v>
      </c>
      <c r="NE200" s="11">
        <v>0</v>
      </c>
      <c r="NF200" s="11">
        <v>0</v>
      </c>
      <c r="NG200" s="11">
        <v>0</v>
      </c>
      <c r="NH200" s="11">
        <v>0</v>
      </c>
      <c r="NI200" s="11">
        <v>0</v>
      </c>
      <c r="NJ200" s="11">
        <v>0</v>
      </c>
      <c r="NK200" s="11">
        <v>0</v>
      </c>
      <c r="NL200" s="11">
        <v>0</v>
      </c>
      <c r="NM200" s="11">
        <v>0</v>
      </c>
      <c r="NN200" s="11">
        <v>0</v>
      </c>
      <c r="NO200" s="11">
        <v>0</v>
      </c>
      <c r="NP200" s="11">
        <v>0</v>
      </c>
      <c r="NQ200" s="11">
        <v>0</v>
      </c>
      <c r="NR200" s="11">
        <v>0</v>
      </c>
      <c r="NS200" s="11">
        <v>0</v>
      </c>
      <c r="NT200" s="11">
        <v>0</v>
      </c>
      <c r="NU200" s="11">
        <v>0</v>
      </c>
      <c r="NV200" s="11">
        <v>0</v>
      </c>
      <c r="NW200" s="11">
        <v>0</v>
      </c>
      <c r="NX200" s="11">
        <v>0</v>
      </c>
      <c r="NY200" s="11">
        <v>0</v>
      </c>
      <c r="NZ200" s="11">
        <v>0</v>
      </c>
      <c r="OA200" s="11">
        <v>0</v>
      </c>
      <c r="OB200" s="11">
        <v>0</v>
      </c>
      <c r="OC200" s="11">
        <v>0</v>
      </c>
      <c r="OD200" s="11">
        <v>0</v>
      </c>
      <c r="OE200" s="11">
        <v>0</v>
      </c>
      <c r="OF200" s="11">
        <v>0</v>
      </c>
      <c r="OG200" s="11">
        <v>0</v>
      </c>
      <c r="OH200" s="11">
        <v>0</v>
      </c>
      <c r="OI200" s="11">
        <v>0</v>
      </c>
      <c r="OJ200" s="11">
        <v>0</v>
      </c>
      <c r="OK200" s="11">
        <v>0</v>
      </c>
      <c r="OL200" s="11">
        <v>0</v>
      </c>
      <c r="OM200" s="11">
        <v>0</v>
      </c>
      <c r="ON200" s="11">
        <v>0</v>
      </c>
      <c r="OO200" s="11">
        <v>8622</v>
      </c>
      <c r="OP200" s="11">
        <v>35841397</v>
      </c>
      <c r="OQ200" s="150">
        <v>0</v>
      </c>
      <c r="OR200" s="11">
        <v>0</v>
      </c>
      <c r="OS200" s="11">
        <v>0</v>
      </c>
      <c r="OT200" s="11">
        <v>0</v>
      </c>
      <c r="OU200" s="11">
        <v>-3050055</v>
      </c>
      <c r="OV200" s="11">
        <v>5270289</v>
      </c>
      <c r="OW200" s="11">
        <v>2220234</v>
      </c>
      <c r="OX200" s="11">
        <v>38061631</v>
      </c>
      <c r="OY200" s="11">
        <v>27685150</v>
      </c>
      <c r="OZ200" s="11">
        <v>10376481</v>
      </c>
      <c r="PA200" s="11">
        <v>0</v>
      </c>
      <c r="PB200" s="11">
        <v>38061631</v>
      </c>
    </row>
    <row r="201" spans="1:418" ht="15" customHeight="1">
      <c r="A201" s="8" t="s">
        <v>624</v>
      </c>
      <c r="B201" s="9" t="s">
        <v>197</v>
      </c>
      <c r="C201" s="10">
        <v>0</v>
      </c>
      <c r="D201" s="10">
        <v>0</v>
      </c>
      <c r="E201" s="10">
        <v>0</v>
      </c>
      <c r="F201" s="10">
        <v>0</v>
      </c>
      <c r="G201" s="10">
        <v>2835</v>
      </c>
      <c r="H201" s="10">
        <v>1132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12830</v>
      </c>
      <c r="Q201" s="10">
        <v>0</v>
      </c>
      <c r="R201" s="10">
        <v>37</v>
      </c>
      <c r="S201" s="10">
        <v>0</v>
      </c>
      <c r="T201" s="10">
        <v>228</v>
      </c>
      <c r="U201" s="10">
        <v>319</v>
      </c>
      <c r="V201" s="10">
        <v>925</v>
      </c>
      <c r="W201" s="10">
        <v>325</v>
      </c>
      <c r="X201" s="10">
        <v>0</v>
      </c>
      <c r="Y201" s="10">
        <v>21</v>
      </c>
      <c r="Z201" s="10">
        <v>0</v>
      </c>
      <c r="AA201" s="10">
        <v>0</v>
      </c>
      <c r="AB201" s="10">
        <v>0</v>
      </c>
      <c r="AC201" s="10">
        <v>2152</v>
      </c>
      <c r="AD201" s="10">
        <v>1099</v>
      </c>
      <c r="AE201" s="10">
        <v>1378</v>
      </c>
      <c r="AF201" s="10">
        <v>72</v>
      </c>
      <c r="AG201" s="10">
        <v>0</v>
      </c>
      <c r="AH201" s="10">
        <v>657</v>
      </c>
      <c r="AI201" s="10">
        <v>4854</v>
      </c>
      <c r="AJ201" s="10">
        <v>33</v>
      </c>
      <c r="AK201" s="10">
        <v>0</v>
      </c>
      <c r="AL201" s="10">
        <v>0</v>
      </c>
      <c r="AM201" s="10">
        <v>17</v>
      </c>
      <c r="AN201" s="10">
        <v>83</v>
      </c>
      <c r="AO201" s="10">
        <v>635</v>
      </c>
      <c r="AP201" s="10">
        <v>125</v>
      </c>
      <c r="AQ201" s="10">
        <v>487</v>
      </c>
      <c r="AR201" s="10">
        <v>34</v>
      </c>
      <c r="AS201" s="10">
        <v>3</v>
      </c>
      <c r="AT201" s="10">
        <v>75</v>
      </c>
      <c r="AU201" s="10">
        <v>0</v>
      </c>
      <c r="AV201" s="10">
        <v>0</v>
      </c>
      <c r="AW201" s="10">
        <v>5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1</v>
      </c>
      <c r="BP201" s="10">
        <v>0</v>
      </c>
      <c r="BQ201" s="10">
        <v>0</v>
      </c>
      <c r="BR201" s="10">
        <v>1908</v>
      </c>
      <c r="BS201" s="10">
        <v>5</v>
      </c>
      <c r="BT201" s="10">
        <v>0</v>
      </c>
      <c r="BU201" s="10">
        <v>0</v>
      </c>
      <c r="BV201" s="10">
        <v>3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1590</v>
      </c>
      <c r="CD201" s="10">
        <v>12</v>
      </c>
      <c r="CE201" s="10">
        <v>1</v>
      </c>
      <c r="CF201" s="10">
        <v>0</v>
      </c>
      <c r="CG201" s="10">
        <v>510</v>
      </c>
      <c r="CH201" s="10">
        <v>888</v>
      </c>
      <c r="CI201" s="10">
        <v>0</v>
      </c>
      <c r="CJ201" s="10">
        <v>77</v>
      </c>
      <c r="CK201" s="10">
        <v>2</v>
      </c>
      <c r="CL201" s="10">
        <v>0</v>
      </c>
      <c r="CM201" s="10">
        <v>38</v>
      </c>
      <c r="CN201" s="10">
        <v>1</v>
      </c>
      <c r="CO201" s="10">
        <v>0</v>
      </c>
      <c r="CP201" s="10">
        <v>0</v>
      </c>
      <c r="CQ201" s="10">
        <v>0</v>
      </c>
      <c r="CR201" s="10">
        <v>13</v>
      </c>
      <c r="CS201" s="10">
        <v>298</v>
      </c>
      <c r="CT201" s="10">
        <v>242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45</v>
      </c>
      <c r="DA201" s="10">
        <v>0</v>
      </c>
      <c r="DB201" s="10">
        <v>3</v>
      </c>
      <c r="DC201" s="10">
        <v>2908</v>
      </c>
      <c r="DD201" s="10">
        <v>0</v>
      </c>
      <c r="DE201" s="10">
        <v>785</v>
      </c>
      <c r="DF201" s="10">
        <v>8</v>
      </c>
      <c r="DG201" s="10">
        <v>0</v>
      </c>
      <c r="DH201" s="10">
        <v>0</v>
      </c>
      <c r="DI201" s="10">
        <v>5</v>
      </c>
      <c r="DJ201" s="10">
        <v>0</v>
      </c>
      <c r="DK201" s="10">
        <v>0</v>
      </c>
      <c r="DL201" s="10">
        <v>0</v>
      </c>
      <c r="DM201" s="10">
        <v>39</v>
      </c>
      <c r="DN201" s="10">
        <v>39</v>
      </c>
      <c r="DO201" s="10">
        <v>0</v>
      </c>
      <c r="DP201" s="10">
        <v>0</v>
      </c>
      <c r="DQ201" s="10">
        <v>25</v>
      </c>
      <c r="DR201" s="10">
        <v>1245</v>
      </c>
      <c r="DS201" s="10">
        <v>581</v>
      </c>
      <c r="DT201" s="10">
        <v>413</v>
      </c>
      <c r="DU201" s="10">
        <v>4612</v>
      </c>
      <c r="DV201" s="10">
        <v>74</v>
      </c>
      <c r="DW201" s="10">
        <v>0</v>
      </c>
      <c r="DX201" s="10">
        <v>100</v>
      </c>
      <c r="DY201" s="10">
        <v>2</v>
      </c>
      <c r="DZ201" s="10">
        <v>555</v>
      </c>
      <c r="EA201" s="10">
        <v>59</v>
      </c>
      <c r="EB201" s="10">
        <v>0</v>
      </c>
      <c r="EC201" s="10">
        <v>167</v>
      </c>
      <c r="ED201" s="10">
        <v>674</v>
      </c>
      <c r="EE201" s="10">
        <v>10445</v>
      </c>
      <c r="EF201" s="10">
        <v>3369</v>
      </c>
      <c r="EG201" s="10">
        <v>6679</v>
      </c>
      <c r="EH201" s="10">
        <v>2749</v>
      </c>
      <c r="EI201" s="10">
        <v>16583</v>
      </c>
      <c r="EJ201" s="10">
        <v>2788</v>
      </c>
      <c r="EK201" s="10">
        <v>2085</v>
      </c>
      <c r="EL201" s="10">
        <v>3093</v>
      </c>
      <c r="EM201" s="10">
        <v>2126</v>
      </c>
      <c r="EN201" s="10">
        <v>11</v>
      </c>
      <c r="EO201" s="10">
        <v>2150</v>
      </c>
      <c r="EP201" s="10">
        <v>145</v>
      </c>
      <c r="EQ201" s="10">
        <v>3696</v>
      </c>
      <c r="ER201" s="10">
        <v>180</v>
      </c>
      <c r="ES201" s="10">
        <v>7862</v>
      </c>
      <c r="ET201" s="10">
        <v>5414</v>
      </c>
      <c r="EU201" s="10">
        <v>1739</v>
      </c>
      <c r="EV201" s="10">
        <v>0</v>
      </c>
      <c r="EW201" s="10">
        <v>37</v>
      </c>
      <c r="EX201" s="10">
        <v>180</v>
      </c>
      <c r="EY201" s="10">
        <v>2813</v>
      </c>
      <c r="EZ201" s="10">
        <v>12</v>
      </c>
      <c r="FA201" s="10">
        <v>2585</v>
      </c>
      <c r="FB201" s="10">
        <v>515</v>
      </c>
      <c r="FC201" s="10">
        <v>40</v>
      </c>
      <c r="FD201" s="10">
        <v>1621</v>
      </c>
      <c r="FE201" s="10">
        <v>1141</v>
      </c>
      <c r="FF201" s="10">
        <v>165</v>
      </c>
      <c r="FG201" s="10">
        <v>511</v>
      </c>
      <c r="FH201" s="10">
        <v>104</v>
      </c>
      <c r="FI201" s="10">
        <v>1</v>
      </c>
      <c r="FJ201" s="10">
        <v>0</v>
      </c>
      <c r="FK201" s="10">
        <v>3322</v>
      </c>
      <c r="FL201" s="10">
        <v>7370</v>
      </c>
      <c r="FM201" s="10">
        <v>21231</v>
      </c>
      <c r="FN201" s="10">
        <v>4126</v>
      </c>
      <c r="FO201" s="10">
        <v>5015</v>
      </c>
      <c r="FP201" s="10">
        <v>7156</v>
      </c>
      <c r="FQ201" s="10">
        <v>577</v>
      </c>
      <c r="FR201" s="10">
        <v>181</v>
      </c>
      <c r="FS201" s="10">
        <v>2018</v>
      </c>
      <c r="FT201" s="10">
        <v>58</v>
      </c>
      <c r="FU201" s="10">
        <v>0</v>
      </c>
      <c r="FV201" s="10">
        <v>539</v>
      </c>
      <c r="FW201" s="10">
        <v>548</v>
      </c>
      <c r="FX201" s="10">
        <v>61</v>
      </c>
      <c r="FY201" s="10">
        <v>570</v>
      </c>
      <c r="FZ201" s="10">
        <v>1024</v>
      </c>
      <c r="GA201" s="10">
        <v>769</v>
      </c>
      <c r="GB201" s="10">
        <v>663</v>
      </c>
      <c r="GC201" s="10">
        <v>288</v>
      </c>
      <c r="GD201" s="10">
        <v>104</v>
      </c>
      <c r="GE201" s="10">
        <v>69</v>
      </c>
      <c r="GF201" s="10">
        <v>33</v>
      </c>
      <c r="GG201" s="10">
        <v>152</v>
      </c>
      <c r="GH201" s="158">
        <v>2756</v>
      </c>
      <c r="GI201" s="10">
        <v>5670</v>
      </c>
      <c r="GJ201" s="10">
        <v>7703</v>
      </c>
      <c r="GK201" s="10">
        <v>836</v>
      </c>
      <c r="GL201" s="10">
        <v>2495</v>
      </c>
      <c r="GM201" s="10">
        <v>1661</v>
      </c>
      <c r="GN201" s="10">
        <v>2430</v>
      </c>
      <c r="GO201" s="10">
        <v>1050529</v>
      </c>
      <c r="GP201" s="10">
        <v>800</v>
      </c>
      <c r="GQ201" s="10">
        <v>27522</v>
      </c>
      <c r="GR201" s="10">
        <v>140</v>
      </c>
      <c r="GS201" s="10">
        <v>2301</v>
      </c>
      <c r="GT201" s="10">
        <v>23716</v>
      </c>
      <c r="GU201" s="11">
        <v>13</v>
      </c>
      <c r="GV201" s="11">
        <v>0</v>
      </c>
      <c r="GW201" s="11">
        <v>1484</v>
      </c>
      <c r="GX201" s="11">
        <v>36</v>
      </c>
      <c r="GY201" s="11">
        <v>0</v>
      </c>
      <c r="GZ201" s="11">
        <v>155</v>
      </c>
      <c r="HA201" s="11">
        <v>3276</v>
      </c>
      <c r="HB201" s="11">
        <v>0</v>
      </c>
      <c r="HC201" s="11">
        <v>111499</v>
      </c>
      <c r="HD201" s="11">
        <v>706742</v>
      </c>
      <c r="HE201" s="11">
        <v>225331</v>
      </c>
      <c r="HF201" s="11">
        <v>2943</v>
      </c>
      <c r="HG201" s="11">
        <v>12007</v>
      </c>
      <c r="HH201" s="11">
        <v>13562</v>
      </c>
      <c r="HI201" s="11">
        <v>15374</v>
      </c>
      <c r="HJ201" s="11">
        <v>58360</v>
      </c>
      <c r="HK201" s="11">
        <v>0</v>
      </c>
      <c r="HL201" s="11">
        <v>6592</v>
      </c>
      <c r="HM201" s="11">
        <v>114325</v>
      </c>
      <c r="HN201" s="11">
        <v>194826</v>
      </c>
      <c r="HO201" s="11">
        <v>37083</v>
      </c>
      <c r="HP201" s="11">
        <v>50307</v>
      </c>
      <c r="HQ201" s="11">
        <v>74367</v>
      </c>
      <c r="HR201" s="11">
        <v>111541</v>
      </c>
      <c r="HS201" s="11">
        <v>365768</v>
      </c>
      <c r="HT201" s="11">
        <v>10672</v>
      </c>
      <c r="HU201" s="11">
        <v>74912</v>
      </c>
      <c r="HV201" s="11">
        <v>64129</v>
      </c>
      <c r="HW201" s="11">
        <v>108596</v>
      </c>
      <c r="HX201" s="11">
        <v>23917</v>
      </c>
      <c r="HY201" s="11">
        <v>33450</v>
      </c>
      <c r="HZ201" s="11">
        <v>58148</v>
      </c>
      <c r="IA201" s="11">
        <v>65130</v>
      </c>
      <c r="IB201" s="11">
        <v>9554</v>
      </c>
      <c r="IC201" s="11">
        <v>5973</v>
      </c>
      <c r="ID201" s="11">
        <v>26786</v>
      </c>
      <c r="IE201" s="11">
        <v>6367</v>
      </c>
      <c r="IF201" s="11">
        <v>39164</v>
      </c>
      <c r="IG201" s="11">
        <v>217544</v>
      </c>
      <c r="IH201" s="11">
        <v>54539</v>
      </c>
      <c r="II201" s="11">
        <v>2207</v>
      </c>
      <c r="IJ201" s="11">
        <v>3896</v>
      </c>
      <c r="IK201" s="11">
        <v>15385</v>
      </c>
      <c r="IL201" s="11">
        <v>7435</v>
      </c>
      <c r="IM201" s="11">
        <v>6794</v>
      </c>
      <c r="IN201" s="11">
        <v>5532</v>
      </c>
      <c r="IO201" s="11">
        <v>12961</v>
      </c>
      <c r="IP201" s="11">
        <v>162</v>
      </c>
      <c r="IQ201" s="11">
        <v>85689</v>
      </c>
      <c r="IR201" s="11">
        <v>759</v>
      </c>
      <c r="IS201" s="11">
        <v>5621</v>
      </c>
      <c r="IT201" s="11">
        <v>16</v>
      </c>
      <c r="IU201" s="11">
        <v>0</v>
      </c>
      <c r="IV201" s="11">
        <v>984</v>
      </c>
      <c r="IW201" s="11">
        <v>1802</v>
      </c>
      <c r="IX201" s="11">
        <v>293</v>
      </c>
      <c r="IY201" s="11">
        <v>248</v>
      </c>
      <c r="IZ201" s="11">
        <v>38</v>
      </c>
      <c r="JA201" s="11">
        <v>141</v>
      </c>
      <c r="JB201" s="11">
        <v>0</v>
      </c>
      <c r="JC201" s="11">
        <v>540</v>
      </c>
      <c r="JD201" s="11">
        <v>271</v>
      </c>
      <c r="JE201" s="11">
        <v>235</v>
      </c>
      <c r="JF201" s="11">
        <v>30809</v>
      </c>
      <c r="JG201" s="11">
        <v>3824</v>
      </c>
      <c r="JH201" s="11">
        <v>191</v>
      </c>
      <c r="JI201" s="11">
        <v>1269</v>
      </c>
      <c r="JJ201" s="11">
        <v>2288</v>
      </c>
      <c r="JK201" s="11">
        <v>13784</v>
      </c>
      <c r="JL201" s="11">
        <v>6998</v>
      </c>
      <c r="JM201" s="11">
        <v>248</v>
      </c>
      <c r="JN201" s="11">
        <v>150</v>
      </c>
      <c r="JO201" s="11">
        <v>29</v>
      </c>
      <c r="JP201" s="11">
        <v>38648</v>
      </c>
      <c r="JQ201" s="11">
        <v>8873</v>
      </c>
      <c r="JR201" s="11">
        <v>9854</v>
      </c>
      <c r="JS201" s="11">
        <v>2902</v>
      </c>
      <c r="JT201" s="11">
        <v>63239</v>
      </c>
      <c r="JU201" s="11">
        <v>239125</v>
      </c>
      <c r="JV201" s="11">
        <v>502</v>
      </c>
      <c r="JW201" s="11">
        <v>804430</v>
      </c>
      <c r="JX201" s="11">
        <v>212351</v>
      </c>
      <c r="JY201" s="11">
        <v>177531</v>
      </c>
      <c r="JZ201" s="11">
        <v>27851</v>
      </c>
      <c r="KA201" s="11">
        <v>11474</v>
      </c>
      <c r="KB201" s="11">
        <v>2275</v>
      </c>
      <c r="KC201" s="11">
        <v>3240</v>
      </c>
      <c r="KD201" s="11">
        <v>17002</v>
      </c>
      <c r="KE201" s="11">
        <v>25769</v>
      </c>
      <c r="KF201" s="11">
        <v>772</v>
      </c>
      <c r="KG201" s="11">
        <v>196</v>
      </c>
      <c r="KH201" s="11">
        <v>4757</v>
      </c>
      <c r="KI201" s="11">
        <v>76</v>
      </c>
      <c r="KJ201" s="11">
        <v>652</v>
      </c>
      <c r="KK201" s="11">
        <v>0</v>
      </c>
      <c r="KL201" s="11">
        <v>3340</v>
      </c>
      <c r="KM201" s="11">
        <v>1527</v>
      </c>
      <c r="KN201" s="11">
        <v>153</v>
      </c>
      <c r="KO201" s="11">
        <v>2523</v>
      </c>
      <c r="KP201" s="11">
        <v>2569</v>
      </c>
      <c r="KQ201" s="11">
        <v>0</v>
      </c>
      <c r="KR201" s="11">
        <v>6468</v>
      </c>
      <c r="KS201" s="11">
        <v>1016</v>
      </c>
      <c r="KT201" s="11">
        <v>5256</v>
      </c>
      <c r="KU201" s="11">
        <v>432294</v>
      </c>
      <c r="KV201" s="11">
        <v>681992</v>
      </c>
      <c r="KW201" s="11">
        <v>125002</v>
      </c>
      <c r="KX201" s="11">
        <v>293854</v>
      </c>
      <c r="KY201" s="11">
        <v>29790</v>
      </c>
      <c r="KZ201" s="11">
        <v>10093</v>
      </c>
      <c r="LA201" s="11">
        <v>70210</v>
      </c>
      <c r="LB201" s="11">
        <v>11665</v>
      </c>
      <c r="LC201" s="11">
        <v>44061</v>
      </c>
      <c r="LD201" s="11">
        <v>962156</v>
      </c>
      <c r="LE201" s="11">
        <v>12542</v>
      </c>
      <c r="LF201" s="11">
        <v>298616</v>
      </c>
      <c r="LG201" s="11">
        <v>34451</v>
      </c>
      <c r="LH201" s="11">
        <v>5983</v>
      </c>
      <c r="LI201" s="11">
        <v>251829</v>
      </c>
      <c r="LJ201" s="11">
        <v>150608</v>
      </c>
      <c r="LK201" s="11">
        <v>0</v>
      </c>
      <c r="LL201" s="11">
        <v>0</v>
      </c>
      <c r="LM201" s="11">
        <v>0</v>
      </c>
      <c r="LN201" s="11">
        <v>0</v>
      </c>
      <c r="LO201" s="11">
        <v>0</v>
      </c>
      <c r="LP201" s="11">
        <v>0</v>
      </c>
      <c r="LQ201" s="11">
        <v>70</v>
      </c>
      <c r="LR201" s="11">
        <v>9</v>
      </c>
      <c r="LS201" s="11">
        <v>175</v>
      </c>
      <c r="LT201" s="11">
        <v>348</v>
      </c>
      <c r="LU201" s="11">
        <v>0</v>
      </c>
      <c r="LV201" s="11">
        <v>229</v>
      </c>
      <c r="LW201" s="11">
        <v>610</v>
      </c>
      <c r="LX201" s="11">
        <v>7396</v>
      </c>
      <c r="LY201" s="11">
        <v>112</v>
      </c>
      <c r="LZ201" s="11">
        <v>0</v>
      </c>
      <c r="MA201" s="11">
        <v>0</v>
      </c>
      <c r="MB201" s="11">
        <v>0</v>
      </c>
      <c r="MC201" s="11">
        <v>0</v>
      </c>
      <c r="MD201" s="11">
        <v>0</v>
      </c>
      <c r="ME201" s="11">
        <v>0</v>
      </c>
      <c r="MF201" s="11">
        <v>0</v>
      </c>
      <c r="MG201" s="11">
        <v>0</v>
      </c>
      <c r="MH201" s="11">
        <v>0</v>
      </c>
      <c r="MI201" s="11">
        <v>0</v>
      </c>
      <c r="MJ201" s="11">
        <v>0</v>
      </c>
      <c r="MK201" s="11">
        <v>0</v>
      </c>
      <c r="ML201" s="11">
        <v>0</v>
      </c>
      <c r="MM201" s="11">
        <v>0</v>
      </c>
      <c r="MN201" s="11">
        <v>0</v>
      </c>
      <c r="MO201" s="11">
        <v>0</v>
      </c>
      <c r="MP201" s="11">
        <v>0</v>
      </c>
      <c r="MQ201" s="11">
        <v>0</v>
      </c>
      <c r="MR201" s="11">
        <v>0</v>
      </c>
      <c r="MS201" s="11">
        <v>5232</v>
      </c>
      <c r="MT201" s="11">
        <v>0</v>
      </c>
      <c r="MU201" s="11">
        <v>36</v>
      </c>
      <c r="MV201" s="11">
        <v>81</v>
      </c>
      <c r="MW201" s="11">
        <v>14</v>
      </c>
      <c r="MX201" s="11">
        <v>0</v>
      </c>
      <c r="MY201" s="11">
        <v>0</v>
      </c>
      <c r="MZ201" s="11">
        <v>0</v>
      </c>
      <c r="NA201" s="11">
        <v>51</v>
      </c>
      <c r="NB201" s="11">
        <v>0</v>
      </c>
      <c r="NC201" s="11">
        <v>0</v>
      </c>
      <c r="ND201" s="11">
        <v>0</v>
      </c>
      <c r="NE201" s="11">
        <v>0</v>
      </c>
      <c r="NF201" s="11">
        <v>209</v>
      </c>
      <c r="NG201" s="11">
        <v>0</v>
      </c>
      <c r="NH201" s="11">
        <v>0</v>
      </c>
      <c r="NI201" s="11">
        <v>0</v>
      </c>
      <c r="NJ201" s="11">
        <v>0</v>
      </c>
      <c r="NK201" s="11">
        <v>4</v>
      </c>
      <c r="NL201" s="11">
        <v>400</v>
      </c>
      <c r="NM201" s="11">
        <v>63</v>
      </c>
      <c r="NN201" s="11">
        <v>0</v>
      </c>
      <c r="NO201" s="11">
        <v>0</v>
      </c>
      <c r="NP201" s="11">
        <v>0</v>
      </c>
      <c r="NQ201" s="11">
        <v>0</v>
      </c>
      <c r="NR201" s="11">
        <v>0</v>
      </c>
      <c r="NS201" s="11">
        <v>0</v>
      </c>
      <c r="NT201" s="11">
        <v>604</v>
      </c>
      <c r="NU201" s="11">
        <v>184</v>
      </c>
      <c r="NV201" s="11">
        <v>51</v>
      </c>
      <c r="NW201" s="11">
        <v>0</v>
      </c>
      <c r="NX201" s="11">
        <v>0</v>
      </c>
      <c r="NY201" s="11">
        <v>50</v>
      </c>
      <c r="NZ201" s="11">
        <v>0</v>
      </c>
      <c r="OA201" s="11">
        <v>0</v>
      </c>
      <c r="OB201" s="11">
        <v>0</v>
      </c>
      <c r="OC201" s="11">
        <v>0</v>
      </c>
      <c r="OD201" s="11">
        <v>0</v>
      </c>
      <c r="OE201" s="11">
        <v>0</v>
      </c>
      <c r="OF201" s="11">
        <v>0</v>
      </c>
      <c r="OG201" s="11">
        <v>430</v>
      </c>
      <c r="OH201" s="11">
        <v>344</v>
      </c>
      <c r="OI201" s="11">
        <v>0</v>
      </c>
      <c r="OJ201" s="11">
        <v>0</v>
      </c>
      <c r="OK201" s="11">
        <v>0</v>
      </c>
      <c r="OL201" s="11">
        <v>0</v>
      </c>
      <c r="OM201" s="11">
        <v>0</v>
      </c>
      <c r="ON201" s="11">
        <v>0</v>
      </c>
      <c r="OO201" s="11">
        <v>13547</v>
      </c>
      <c r="OP201" s="11">
        <v>9548398</v>
      </c>
      <c r="OQ201" s="150">
        <v>3395</v>
      </c>
      <c r="OR201" s="11">
        <v>0</v>
      </c>
      <c r="OS201" s="11">
        <v>0</v>
      </c>
      <c r="OT201" s="11">
        <v>0</v>
      </c>
      <c r="OU201" s="11">
        <v>-280602</v>
      </c>
      <c r="OV201" s="11">
        <v>2679987</v>
      </c>
      <c r="OW201" s="11">
        <v>2402780</v>
      </c>
      <c r="OX201" s="11">
        <v>11951178</v>
      </c>
      <c r="OY201" s="11">
        <v>10070053</v>
      </c>
      <c r="OZ201" s="11">
        <v>1881125</v>
      </c>
      <c r="PA201" s="11">
        <v>0</v>
      </c>
      <c r="PB201" s="11">
        <v>11951178</v>
      </c>
    </row>
    <row r="202" spans="1:418" ht="15" customHeight="1">
      <c r="A202" s="8" t="s">
        <v>625</v>
      </c>
      <c r="B202" s="9" t="s">
        <v>198</v>
      </c>
      <c r="C202" s="10">
        <v>0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</v>
      </c>
      <c r="AW202" s="10">
        <v>0</v>
      </c>
      <c r="AX202" s="10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58">
        <v>0</v>
      </c>
      <c r="GI202" s="10">
        <v>0</v>
      </c>
      <c r="GJ202" s="10">
        <v>0</v>
      </c>
      <c r="GK202" s="10">
        <v>0</v>
      </c>
      <c r="GL202" s="10">
        <v>154</v>
      </c>
      <c r="GM202" s="10">
        <v>443</v>
      </c>
      <c r="GN202" s="10">
        <v>1169</v>
      </c>
      <c r="GO202" s="10">
        <v>14818</v>
      </c>
      <c r="GP202" s="10">
        <v>88831</v>
      </c>
      <c r="GQ202" s="10">
        <v>3378</v>
      </c>
      <c r="GR202" s="10">
        <v>321</v>
      </c>
      <c r="GS202" s="10">
        <v>2596905</v>
      </c>
      <c r="GT202" s="10">
        <v>1672391</v>
      </c>
      <c r="GU202" s="11">
        <v>0</v>
      </c>
      <c r="GV202" s="11">
        <v>0</v>
      </c>
      <c r="GW202" s="11">
        <v>0</v>
      </c>
      <c r="GX202" s="11">
        <v>0</v>
      </c>
      <c r="GY202" s="11">
        <v>0</v>
      </c>
      <c r="GZ202" s="11">
        <v>0</v>
      </c>
      <c r="HA202" s="11">
        <v>339</v>
      </c>
      <c r="HB202" s="11">
        <v>0</v>
      </c>
      <c r="HC202" s="11">
        <v>55136</v>
      </c>
      <c r="HD202" s="11">
        <v>77607</v>
      </c>
      <c r="HE202" s="11">
        <v>86484</v>
      </c>
      <c r="HF202" s="11">
        <v>18916</v>
      </c>
      <c r="HG202" s="11">
        <v>5822</v>
      </c>
      <c r="HH202" s="11">
        <v>2106</v>
      </c>
      <c r="HI202" s="11">
        <v>3622</v>
      </c>
      <c r="HJ202" s="11">
        <v>44561</v>
      </c>
      <c r="HK202" s="11">
        <v>0</v>
      </c>
      <c r="HL202" s="11">
        <v>84374</v>
      </c>
      <c r="HM202" s="11">
        <v>421915</v>
      </c>
      <c r="HN202" s="11">
        <v>2571</v>
      </c>
      <c r="HO202" s="11">
        <v>14740</v>
      </c>
      <c r="HP202" s="11">
        <v>11013</v>
      </c>
      <c r="HQ202" s="11">
        <v>41789</v>
      </c>
      <c r="HR202" s="11">
        <v>36655</v>
      </c>
      <c r="HS202" s="11">
        <v>15226</v>
      </c>
      <c r="HT202" s="11">
        <v>15426</v>
      </c>
      <c r="HU202" s="11">
        <v>21735</v>
      </c>
      <c r="HV202" s="11">
        <v>38922</v>
      </c>
      <c r="HW202" s="11">
        <v>71779</v>
      </c>
      <c r="HX202" s="11">
        <v>6603</v>
      </c>
      <c r="HY202" s="11">
        <v>17075</v>
      </c>
      <c r="HZ202" s="11">
        <v>12034</v>
      </c>
      <c r="IA202" s="11">
        <v>54088</v>
      </c>
      <c r="IB202" s="11">
        <v>10736</v>
      </c>
      <c r="IC202" s="11">
        <v>5491</v>
      </c>
      <c r="ID202" s="11">
        <v>33320</v>
      </c>
      <c r="IE202" s="11">
        <v>5048</v>
      </c>
      <c r="IF202" s="11">
        <v>49778</v>
      </c>
      <c r="IG202" s="11">
        <v>60865</v>
      </c>
      <c r="IH202" s="11">
        <v>17540</v>
      </c>
      <c r="II202" s="11">
        <v>24325</v>
      </c>
      <c r="IJ202" s="11">
        <v>6258</v>
      </c>
      <c r="IK202" s="11">
        <v>93732</v>
      </c>
      <c r="IL202" s="11">
        <v>2836</v>
      </c>
      <c r="IM202" s="11">
        <v>2614</v>
      </c>
      <c r="IN202" s="11">
        <v>4710</v>
      </c>
      <c r="IO202" s="11">
        <v>30418</v>
      </c>
      <c r="IP202" s="11">
        <v>20106</v>
      </c>
      <c r="IQ202" s="11">
        <v>169529</v>
      </c>
      <c r="IR202" s="11">
        <v>6398</v>
      </c>
      <c r="IS202" s="11">
        <v>22584</v>
      </c>
      <c r="IT202" s="11">
        <v>637</v>
      </c>
      <c r="IU202" s="11">
        <v>11507</v>
      </c>
      <c r="IV202" s="11">
        <v>16794</v>
      </c>
      <c r="IW202" s="11">
        <v>13845</v>
      </c>
      <c r="IX202" s="11">
        <v>20985</v>
      </c>
      <c r="IY202" s="11">
        <v>1751</v>
      </c>
      <c r="IZ202" s="11">
        <v>2999</v>
      </c>
      <c r="JA202" s="11">
        <v>1795</v>
      </c>
      <c r="JB202" s="11">
        <v>6040</v>
      </c>
      <c r="JC202" s="11">
        <v>13141</v>
      </c>
      <c r="JD202" s="11">
        <v>3697</v>
      </c>
      <c r="JE202" s="11">
        <v>4311</v>
      </c>
      <c r="JF202" s="11">
        <v>47656</v>
      </c>
      <c r="JG202" s="11">
        <v>37089</v>
      </c>
      <c r="JH202" s="11">
        <v>6436</v>
      </c>
      <c r="JI202" s="11">
        <v>4163</v>
      </c>
      <c r="JJ202" s="11">
        <v>9070</v>
      </c>
      <c r="JK202" s="11">
        <v>5288</v>
      </c>
      <c r="JL202" s="11">
        <v>7196</v>
      </c>
      <c r="JM202" s="11">
        <v>2511</v>
      </c>
      <c r="JN202" s="11">
        <v>1656</v>
      </c>
      <c r="JO202" s="11">
        <v>91</v>
      </c>
      <c r="JP202" s="11">
        <v>356098</v>
      </c>
      <c r="JQ202" s="11">
        <v>25122</v>
      </c>
      <c r="JR202" s="11">
        <v>26953</v>
      </c>
      <c r="JS202" s="11">
        <v>4685</v>
      </c>
      <c r="JT202" s="11">
        <v>35875</v>
      </c>
      <c r="JU202" s="11">
        <v>223704</v>
      </c>
      <c r="JV202" s="11">
        <v>164</v>
      </c>
      <c r="JW202" s="11">
        <v>112503</v>
      </c>
      <c r="JX202" s="11">
        <v>3827</v>
      </c>
      <c r="JY202" s="11">
        <v>11535</v>
      </c>
      <c r="JZ202" s="11">
        <v>15798</v>
      </c>
      <c r="KA202" s="11">
        <v>2923</v>
      </c>
      <c r="KB202" s="11">
        <v>210</v>
      </c>
      <c r="KC202" s="11">
        <v>164</v>
      </c>
      <c r="KD202" s="11">
        <v>591</v>
      </c>
      <c r="KE202" s="11">
        <v>33521</v>
      </c>
      <c r="KF202" s="11">
        <v>3917</v>
      </c>
      <c r="KG202" s="11">
        <v>13</v>
      </c>
      <c r="KH202" s="11">
        <v>6127</v>
      </c>
      <c r="KI202" s="11">
        <v>39</v>
      </c>
      <c r="KJ202" s="11">
        <v>644</v>
      </c>
      <c r="KK202" s="11">
        <v>0</v>
      </c>
      <c r="KL202" s="11">
        <v>771</v>
      </c>
      <c r="KM202" s="11">
        <v>836</v>
      </c>
      <c r="KN202" s="11">
        <v>0</v>
      </c>
      <c r="KO202" s="11">
        <v>0</v>
      </c>
      <c r="KP202" s="11">
        <v>0</v>
      </c>
      <c r="KQ202" s="11">
        <v>0</v>
      </c>
      <c r="KR202" s="11">
        <v>0</v>
      </c>
      <c r="KS202" s="11">
        <v>0</v>
      </c>
      <c r="KT202" s="11">
        <v>0</v>
      </c>
      <c r="KU202" s="11">
        <v>7164</v>
      </c>
      <c r="KV202" s="11">
        <v>13015</v>
      </c>
      <c r="KW202" s="11">
        <v>621</v>
      </c>
      <c r="KX202" s="11">
        <v>445</v>
      </c>
      <c r="KY202" s="11">
        <v>966</v>
      </c>
      <c r="KZ202" s="11">
        <v>326</v>
      </c>
      <c r="LA202" s="11">
        <v>306</v>
      </c>
      <c r="LB202" s="11">
        <v>215</v>
      </c>
      <c r="LC202" s="11">
        <v>129</v>
      </c>
      <c r="LD202" s="11">
        <v>423</v>
      </c>
      <c r="LE202" s="11">
        <v>80</v>
      </c>
      <c r="LF202" s="11">
        <v>2522</v>
      </c>
      <c r="LG202" s="11">
        <v>1233</v>
      </c>
      <c r="LH202" s="11">
        <v>70</v>
      </c>
      <c r="LI202" s="11">
        <v>8737</v>
      </c>
      <c r="LJ202" s="11">
        <v>1494</v>
      </c>
      <c r="LK202" s="11">
        <v>0</v>
      </c>
      <c r="LL202" s="11">
        <v>0</v>
      </c>
      <c r="LM202" s="11">
        <v>0</v>
      </c>
      <c r="LN202" s="11">
        <v>0</v>
      </c>
      <c r="LO202" s="11">
        <v>0</v>
      </c>
      <c r="LP202" s="11">
        <v>0</v>
      </c>
      <c r="LQ202" s="11">
        <v>0</v>
      </c>
      <c r="LR202" s="11">
        <v>0</v>
      </c>
      <c r="LS202" s="11">
        <v>33</v>
      </c>
      <c r="LT202" s="11">
        <v>74</v>
      </c>
      <c r="LU202" s="11">
        <v>0</v>
      </c>
      <c r="LV202" s="11">
        <v>0</v>
      </c>
      <c r="LW202" s="11">
        <v>0</v>
      </c>
      <c r="LX202" s="11">
        <v>63</v>
      </c>
      <c r="LY202" s="11">
        <v>0</v>
      </c>
      <c r="LZ202" s="11">
        <v>0</v>
      </c>
      <c r="MA202" s="11">
        <v>0</v>
      </c>
      <c r="MB202" s="11">
        <v>0</v>
      </c>
      <c r="MC202" s="11">
        <v>0</v>
      </c>
      <c r="MD202" s="11">
        <v>0</v>
      </c>
      <c r="ME202" s="11">
        <v>0</v>
      </c>
      <c r="MF202" s="11">
        <v>0</v>
      </c>
      <c r="MG202" s="11">
        <v>0</v>
      </c>
      <c r="MH202" s="11">
        <v>0</v>
      </c>
      <c r="MI202" s="11">
        <v>0</v>
      </c>
      <c r="MJ202" s="11">
        <v>0</v>
      </c>
      <c r="MK202" s="11">
        <v>0</v>
      </c>
      <c r="ML202" s="11">
        <v>0</v>
      </c>
      <c r="MM202" s="11">
        <v>0</v>
      </c>
      <c r="MN202" s="11">
        <v>0</v>
      </c>
      <c r="MO202" s="11">
        <v>0</v>
      </c>
      <c r="MP202" s="11">
        <v>0</v>
      </c>
      <c r="MQ202" s="11">
        <v>0</v>
      </c>
      <c r="MR202" s="11">
        <v>0</v>
      </c>
      <c r="MS202" s="11">
        <v>0</v>
      </c>
      <c r="MT202" s="11">
        <v>0</v>
      </c>
      <c r="MU202" s="11">
        <v>90</v>
      </c>
      <c r="MV202" s="11">
        <v>6</v>
      </c>
      <c r="MW202" s="11">
        <v>0</v>
      </c>
      <c r="MX202" s="11">
        <v>4826</v>
      </c>
      <c r="MY202" s="11">
        <v>0</v>
      </c>
      <c r="MZ202" s="11">
        <v>0</v>
      </c>
      <c r="NA202" s="11">
        <v>0</v>
      </c>
      <c r="NB202" s="11">
        <v>0</v>
      </c>
      <c r="NC202" s="11">
        <v>0</v>
      </c>
      <c r="ND202" s="11">
        <v>0</v>
      </c>
      <c r="NE202" s="11">
        <v>0</v>
      </c>
      <c r="NF202" s="11">
        <v>0</v>
      </c>
      <c r="NG202" s="11">
        <v>0</v>
      </c>
      <c r="NH202" s="11">
        <v>0</v>
      </c>
      <c r="NI202" s="11">
        <v>0</v>
      </c>
      <c r="NJ202" s="11">
        <v>0</v>
      </c>
      <c r="NK202" s="11">
        <v>0</v>
      </c>
      <c r="NL202" s="11">
        <v>0</v>
      </c>
      <c r="NM202" s="11">
        <v>0</v>
      </c>
      <c r="NN202" s="11">
        <v>0</v>
      </c>
      <c r="NO202" s="11">
        <v>0</v>
      </c>
      <c r="NP202" s="11">
        <v>0</v>
      </c>
      <c r="NQ202" s="11">
        <v>0</v>
      </c>
      <c r="NR202" s="11">
        <v>0</v>
      </c>
      <c r="NS202" s="11">
        <v>0</v>
      </c>
      <c r="NT202" s="11">
        <v>0</v>
      </c>
      <c r="NU202" s="11">
        <v>0</v>
      </c>
      <c r="NV202" s="11">
        <v>0</v>
      </c>
      <c r="NW202" s="11">
        <v>0</v>
      </c>
      <c r="NX202" s="11">
        <v>0</v>
      </c>
      <c r="NY202" s="11">
        <v>0</v>
      </c>
      <c r="NZ202" s="11">
        <v>0</v>
      </c>
      <c r="OA202" s="11">
        <v>0</v>
      </c>
      <c r="OB202" s="11">
        <v>0</v>
      </c>
      <c r="OC202" s="11">
        <v>0</v>
      </c>
      <c r="OD202" s="11">
        <v>0</v>
      </c>
      <c r="OE202" s="11">
        <v>0</v>
      </c>
      <c r="OF202" s="11">
        <v>0</v>
      </c>
      <c r="OG202" s="11">
        <v>103</v>
      </c>
      <c r="OH202" s="11">
        <v>88</v>
      </c>
      <c r="OI202" s="11">
        <v>0</v>
      </c>
      <c r="OJ202" s="11">
        <v>0</v>
      </c>
      <c r="OK202" s="11">
        <v>0</v>
      </c>
      <c r="OL202" s="11">
        <v>0</v>
      </c>
      <c r="OM202" s="11">
        <v>0</v>
      </c>
      <c r="ON202" s="11">
        <v>0</v>
      </c>
      <c r="OO202" s="11">
        <v>16800</v>
      </c>
      <c r="OP202" s="11">
        <v>7249743</v>
      </c>
      <c r="OQ202" s="150">
        <v>0</v>
      </c>
      <c r="OR202" s="11">
        <v>0</v>
      </c>
      <c r="OS202" s="11">
        <v>0</v>
      </c>
      <c r="OT202" s="11">
        <v>0</v>
      </c>
      <c r="OU202" s="11">
        <v>25975</v>
      </c>
      <c r="OV202" s="11">
        <v>5086761</v>
      </c>
      <c r="OW202" s="11">
        <v>5112736</v>
      </c>
      <c r="OX202" s="11">
        <v>12362479</v>
      </c>
      <c r="OY202" s="11">
        <v>11400765</v>
      </c>
      <c r="OZ202" s="11">
        <v>961714</v>
      </c>
      <c r="PA202" s="11">
        <v>0</v>
      </c>
      <c r="PB202" s="11">
        <v>12362479</v>
      </c>
    </row>
    <row r="203" spans="1:418" ht="15" customHeight="1">
      <c r="A203" s="8" t="s">
        <v>626</v>
      </c>
      <c r="B203" s="9" t="s">
        <v>199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37</v>
      </c>
      <c r="V203" s="10">
        <v>46</v>
      </c>
      <c r="W203" s="10">
        <v>11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607</v>
      </c>
      <c r="AD203" s="10">
        <v>201</v>
      </c>
      <c r="AE203" s="10">
        <v>0</v>
      </c>
      <c r="AF203" s="10">
        <v>4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13</v>
      </c>
      <c r="AN203" s="10">
        <v>92</v>
      </c>
      <c r="AO203" s="10">
        <v>290</v>
      </c>
      <c r="AP203" s="10">
        <v>0</v>
      </c>
      <c r="AQ203" s="10">
        <v>92</v>
      </c>
      <c r="AR203" s="10">
        <v>66</v>
      </c>
      <c r="AS203" s="10">
        <v>3</v>
      </c>
      <c r="AT203" s="10">
        <v>6</v>
      </c>
      <c r="AU203" s="10">
        <v>0</v>
      </c>
      <c r="AV203" s="10">
        <v>0</v>
      </c>
      <c r="AW203" s="10">
        <v>1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9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221</v>
      </c>
      <c r="DM203" s="10">
        <v>0</v>
      </c>
      <c r="DN203" s="10">
        <v>0</v>
      </c>
      <c r="DO203" s="10">
        <v>0</v>
      </c>
      <c r="DP203" s="10">
        <v>0</v>
      </c>
      <c r="DQ203" s="10">
        <v>227</v>
      </c>
      <c r="DR203" s="10">
        <v>0</v>
      </c>
      <c r="DS203" s="10">
        <v>0</v>
      </c>
      <c r="DT203" s="10">
        <v>0</v>
      </c>
      <c r="DU203" s="10">
        <v>1591</v>
      </c>
      <c r="DV203" s="10">
        <v>36</v>
      </c>
      <c r="DW203" s="10">
        <v>441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0</v>
      </c>
      <c r="ED203" s="10">
        <v>0</v>
      </c>
      <c r="EE203" s="10">
        <v>3383</v>
      </c>
      <c r="EF203" s="10">
        <v>1655</v>
      </c>
      <c r="EG203" s="10">
        <v>2851</v>
      </c>
      <c r="EH203" s="10">
        <v>2284</v>
      </c>
      <c r="EI203" s="10">
        <v>8451</v>
      </c>
      <c r="EJ203" s="10">
        <v>183</v>
      </c>
      <c r="EK203" s="10">
        <v>1213</v>
      </c>
      <c r="EL203" s="10">
        <v>599</v>
      </c>
      <c r="EM203" s="10">
        <v>519</v>
      </c>
      <c r="EN203" s="10">
        <v>0</v>
      </c>
      <c r="EO203" s="10">
        <v>1085</v>
      </c>
      <c r="EP203" s="10">
        <v>93</v>
      </c>
      <c r="EQ203" s="10">
        <v>295</v>
      </c>
      <c r="ER203" s="10">
        <v>0</v>
      </c>
      <c r="ES203" s="10">
        <v>28</v>
      </c>
      <c r="ET203" s="10">
        <v>425</v>
      </c>
      <c r="EU203" s="10">
        <v>95</v>
      </c>
      <c r="EV203" s="10">
        <v>0</v>
      </c>
      <c r="EW203" s="10">
        <v>223</v>
      </c>
      <c r="EX203" s="10">
        <v>0</v>
      </c>
      <c r="EY203" s="10">
        <v>1090</v>
      </c>
      <c r="EZ203" s="10">
        <v>0</v>
      </c>
      <c r="FA203" s="10">
        <v>0</v>
      </c>
      <c r="FB203" s="10">
        <v>71</v>
      </c>
      <c r="FC203" s="10">
        <v>1</v>
      </c>
      <c r="FD203" s="10">
        <v>0</v>
      </c>
      <c r="FE203" s="10">
        <v>0</v>
      </c>
      <c r="FF203" s="10">
        <v>0</v>
      </c>
      <c r="FG203" s="10">
        <v>0</v>
      </c>
      <c r="FH203" s="10">
        <v>1925</v>
      </c>
      <c r="FI203" s="10">
        <v>0</v>
      </c>
      <c r="FJ203" s="10">
        <v>0</v>
      </c>
      <c r="FK203" s="10">
        <v>9</v>
      </c>
      <c r="FL203" s="10">
        <v>246</v>
      </c>
      <c r="FM203" s="10">
        <v>2337</v>
      </c>
      <c r="FN203" s="10">
        <v>0</v>
      </c>
      <c r="FO203" s="10">
        <v>0</v>
      </c>
      <c r="FP203" s="10">
        <v>1865</v>
      </c>
      <c r="FQ203" s="10">
        <v>1877</v>
      </c>
      <c r="FR203" s="10">
        <v>117</v>
      </c>
      <c r="FS203" s="10">
        <v>1338</v>
      </c>
      <c r="FT203" s="10">
        <v>82</v>
      </c>
      <c r="FU203" s="10">
        <v>767</v>
      </c>
      <c r="FV203" s="10">
        <v>0</v>
      </c>
      <c r="FW203" s="10">
        <v>124</v>
      </c>
      <c r="FX203" s="10">
        <v>225</v>
      </c>
      <c r="FY203" s="10">
        <v>308</v>
      </c>
      <c r="FZ203" s="10">
        <v>502</v>
      </c>
      <c r="GA203" s="10">
        <v>1063</v>
      </c>
      <c r="GB203" s="10">
        <v>1</v>
      </c>
      <c r="GC203" s="10">
        <v>64</v>
      </c>
      <c r="GD203" s="10">
        <v>31</v>
      </c>
      <c r="GE203" s="10">
        <v>36</v>
      </c>
      <c r="GF203" s="10">
        <v>0</v>
      </c>
      <c r="GG203" s="10">
        <v>6</v>
      </c>
      <c r="GH203" s="158">
        <v>759</v>
      </c>
      <c r="GI203" s="10">
        <v>39</v>
      </c>
      <c r="GJ203" s="10">
        <v>0</v>
      </c>
      <c r="GK203" s="10">
        <v>1138</v>
      </c>
      <c r="GL203" s="10">
        <v>0</v>
      </c>
      <c r="GM203" s="10">
        <v>0</v>
      </c>
      <c r="GN203" s="10">
        <v>318</v>
      </c>
      <c r="GO203" s="10">
        <v>1137</v>
      </c>
      <c r="GP203" s="10">
        <v>51</v>
      </c>
      <c r="GQ203" s="10">
        <v>84211</v>
      </c>
      <c r="GR203" s="10">
        <v>4896</v>
      </c>
      <c r="GS203" s="10">
        <v>11</v>
      </c>
      <c r="GT203" s="10">
        <v>265</v>
      </c>
      <c r="GU203" s="11">
        <v>0</v>
      </c>
      <c r="GV203" s="11">
        <v>0</v>
      </c>
      <c r="GW203" s="11">
        <v>1024</v>
      </c>
      <c r="GX203" s="11">
        <v>26</v>
      </c>
      <c r="GY203" s="11">
        <v>0</v>
      </c>
      <c r="GZ203" s="11">
        <v>0</v>
      </c>
      <c r="HA203" s="11">
        <v>304</v>
      </c>
      <c r="HB203" s="11">
        <v>177</v>
      </c>
      <c r="HC203" s="11">
        <v>20949</v>
      </c>
      <c r="HD203" s="11">
        <v>13997</v>
      </c>
      <c r="HE203" s="11">
        <v>26447</v>
      </c>
      <c r="HF203" s="11">
        <v>2306</v>
      </c>
      <c r="HG203" s="11">
        <v>7056</v>
      </c>
      <c r="HH203" s="11">
        <v>2442</v>
      </c>
      <c r="HI203" s="11">
        <v>1445</v>
      </c>
      <c r="HJ203" s="11">
        <v>17005</v>
      </c>
      <c r="HK203" s="11">
        <v>0</v>
      </c>
      <c r="HL203" s="11">
        <v>1116</v>
      </c>
      <c r="HM203" s="11">
        <v>62633</v>
      </c>
      <c r="HN203" s="11">
        <v>416845</v>
      </c>
      <c r="HO203" s="11">
        <v>109333</v>
      </c>
      <c r="HP203" s="11">
        <v>104134</v>
      </c>
      <c r="HQ203" s="11">
        <v>118343</v>
      </c>
      <c r="HR203" s="11">
        <v>58052</v>
      </c>
      <c r="HS203" s="11">
        <v>13978</v>
      </c>
      <c r="HT203" s="11">
        <v>36503</v>
      </c>
      <c r="HU203" s="11">
        <v>233039</v>
      </c>
      <c r="HV203" s="11">
        <v>57496</v>
      </c>
      <c r="HW203" s="11">
        <v>214575</v>
      </c>
      <c r="HX203" s="11">
        <v>183815</v>
      </c>
      <c r="HY203" s="11">
        <v>65908</v>
      </c>
      <c r="HZ203" s="11">
        <v>21996</v>
      </c>
      <c r="IA203" s="11">
        <v>174547</v>
      </c>
      <c r="IB203" s="11">
        <v>4394</v>
      </c>
      <c r="IC203" s="11">
        <v>11541</v>
      </c>
      <c r="ID203" s="11">
        <v>406015</v>
      </c>
      <c r="IE203" s="11">
        <v>17042</v>
      </c>
      <c r="IF203" s="11">
        <v>21303</v>
      </c>
      <c r="IG203" s="11">
        <v>147030</v>
      </c>
      <c r="IH203" s="11">
        <v>32609</v>
      </c>
      <c r="II203" s="11">
        <v>13069</v>
      </c>
      <c r="IJ203" s="11">
        <v>6650</v>
      </c>
      <c r="IK203" s="11">
        <v>36990</v>
      </c>
      <c r="IL203" s="11">
        <v>226</v>
      </c>
      <c r="IM203" s="11">
        <v>447</v>
      </c>
      <c r="IN203" s="11">
        <v>307</v>
      </c>
      <c r="IO203" s="11">
        <v>16976</v>
      </c>
      <c r="IP203" s="11">
        <v>0</v>
      </c>
      <c r="IQ203" s="11">
        <v>0</v>
      </c>
      <c r="IR203" s="11">
        <v>470</v>
      </c>
      <c r="IS203" s="11">
        <v>0</v>
      </c>
      <c r="IT203" s="11">
        <v>0</v>
      </c>
      <c r="IU203" s="11">
        <v>0</v>
      </c>
      <c r="IV203" s="11">
        <v>0</v>
      </c>
      <c r="IW203" s="11">
        <v>692</v>
      </c>
      <c r="IX203" s="11">
        <v>0</v>
      </c>
      <c r="IY203" s="11">
        <v>199</v>
      </c>
      <c r="IZ203" s="11">
        <v>445</v>
      </c>
      <c r="JA203" s="11">
        <v>197</v>
      </c>
      <c r="JB203" s="11">
        <v>0</v>
      </c>
      <c r="JC203" s="11">
        <v>0</v>
      </c>
      <c r="JD203" s="11">
        <v>0</v>
      </c>
      <c r="JE203" s="11">
        <v>226</v>
      </c>
      <c r="JF203" s="11">
        <v>1653</v>
      </c>
      <c r="JG203" s="11">
        <v>1748</v>
      </c>
      <c r="JH203" s="11">
        <v>2605</v>
      </c>
      <c r="JI203" s="11">
        <v>431</v>
      </c>
      <c r="JJ203" s="11">
        <v>10167</v>
      </c>
      <c r="JK203" s="11">
        <v>7670</v>
      </c>
      <c r="JL203" s="11">
        <v>2397</v>
      </c>
      <c r="JM203" s="11">
        <v>0</v>
      </c>
      <c r="JN203" s="11">
        <v>205</v>
      </c>
      <c r="JO203" s="11">
        <v>0</v>
      </c>
      <c r="JP203" s="11">
        <v>1785</v>
      </c>
      <c r="JQ203" s="11">
        <v>916</v>
      </c>
      <c r="JR203" s="11">
        <v>5158</v>
      </c>
      <c r="JS203" s="11">
        <v>509</v>
      </c>
      <c r="JT203" s="11">
        <v>114778</v>
      </c>
      <c r="JU203" s="11">
        <v>1015030</v>
      </c>
      <c r="JV203" s="11">
        <v>313</v>
      </c>
      <c r="JW203" s="11">
        <v>141223</v>
      </c>
      <c r="JX203" s="11">
        <v>64018</v>
      </c>
      <c r="JY203" s="11">
        <v>97001</v>
      </c>
      <c r="JZ203" s="11">
        <v>15624</v>
      </c>
      <c r="KA203" s="11">
        <v>9558</v>
      </c>
      <c r="KB203" s="11">
        <v>2871</v>
      </c>
      <c r="KC203" s="11">
        <v>1178</v>
      </c>
      <c r="KD203" s="11">
        <v>1690</v>
      </c>
      <c r="KE203" s="11">
        <v>4902</v>
      </c>
      <c r="KF203" s="11">
        <v>7448</v>
      </c>
      <c r="KG203" s="11">
        <v>942</v>
      </c>
      <c r="KH203" s="11">
        <v>1430</v>
      </c>
      <c r="KI203" s="11">
        <v>1057</v>
      </c>
      <c r="KJ203" s="11">
        <v>411</v>
      </c>
      <c r="KK203" s="11">
        <v>6</v>
      </c>
      <c r="KL203" s="11">
        <v>458</v>
      </c>
      <c r="KM203" s="11">
        <v>672</v>
      </c>
      <c r="KN203" s="11">
        <v>68</v>
      </c>
      <c r="KO203" s="11">
        <v>1437</v>
      </c>
      <c r="KP203" s="11">
        <v>781</v>
      </c>
      <c r="KQ203" s="11">
        <v>0</v>
      </c>
      <c r="KR203" s="11">
        <v>92</v>
      </c>
      <c r="KS203" s="11">
        <v>481</v>
      </c>
      <c r="KT203" s="11">
        <v>56666</v>
      </c>
      <c r="KU203" s="11">
        <v>8930</v>
      </c>
      <c r="KV203" s="11">
        <v>23353</v>
      </c>
      <c r="KW203" s="11">
        <v>7634</v>
      </c>
      <c r="KX203" s="11">
        <v>6685</v>
      </c>
      <c r="KY203" s="11">
        <v>4950</v>
      </c>
      <c r="KZ203" s="11">
        <v>478</v>
      </c>
      <c r="LA203" s="11">
        <v>1103</v>
      </c>
      <c r="LB203" s="11">
        <v>830</v>
      </c>
      <c r="LC203" s="11">
        <v>8590</v>
      </c>
      <c r="LD203" s="11">
        <v>110859</v>
      </c>
      <c r="LE203" s="11">
        <v>1798</v>
      </c>
      <c r="LF203" s="11">
        <v>15441</v>
      </c>
      <c r="LG203" s="11">
        <v>4784</v>
      </c>
      <c r="LH203" s="11">
        <v>1494</v>
      </c>
      <c r="LI203" s="11">
        <v>46236</v>
      </c>
      <c r="LJ203" s="11">
        <v>9717</v>
      </c>
      <c r="LK203" s="11">
        <v>0</v>
      </c>
      <c r="LL203" s="11">
        <v>0</v>
      </c>
      <c r="LM203" s="11">
        <v>0</v>
      </c>
      <c r="LN203" s="11">
        <v>0</v>
      </c>
      <c r="LO203" s="11">
        <v>0</v>
      </c>
      <c r="LP203" s="11">
        <v>0</v>
      </c>
      <c r="LQ203" s="11">
        <v>122</v>
      </c>
      <c r="LR203" s="11">
        <v>17</v>
      </c>
      <c r="LS203" s="11">
        <v>0</v>
      </c>
      <c r="LT203" s="11">
        <v>0</v>
      </c>
      <c r="LU203" s="11">
        <v>0</v>
      </c>
      <c r="LV203" s="11">
        <v>0</v>
      </c>
      <c r="LW203" s="11">
        <v>0</v>
      </c>
      <c r="LX203" s="11">
        <v>536</v>
      </c>
      <c r="LY203" s="11">
        <v>74</v>
      </c>
      <c r="LZ203" s="11">
        <v>44</v>
      </c>
      <c r="MA203" s="11">
        <v>0</v>
      </c>
      <c r="MB203" s="11">
        <v>0</v>
      </c>
      <c r="MC203" s="11">
        <v>0</v>
      </c>
      <c r="MD203" s="11">
        <v>0</v>
      </c>
      <c r="ME203" s="11">
        <v>0</v>
      </c>
      <c r="MF203" s="11">
        <v>0</v>
      </c>
      <c r="MG203" s="11">
        <v>0</v>
      </c>
      <c r="MH203" s="11">
        <v>0</v>
      </c>
      <c r="MI203" s="11">
        <v>0</v>
      </c>
      <c r="MJ203" s="11">
        <v>0</v>
      </c>
      <c r="MK203" s="11">
        <v>0</v>
      </c>
      <c r="ML203" s="11">
        <v>0</v>
      </c>
      <c r="MM203" s="11">
        <v>0</v>
      </c>
      <c r="MN203" s="11">
        <v>0</v>
      </c>
      <c r="MO203" s="11">
        <v>0</v>
      </c>
      <c r="MP203" s="11">
        <v>0</v>
      </c>
      <c r="MQ203" s="11">
        <v>0</v>
      </c>
      <c r="MR203" s="11">
        <v>0</v>
      </c>
      <c r="MS203" s="11">
        <v>490</v>
      </c>
      <c r="MT203" s="11">
        <v>0</v>
      </c>
      <c r="MU203" s="11">
        <v>60</v>
      </c>
      <c r="MV203" s="11">
        <v>0</v>
      </c>
      <c r="MW203" s="11">
        <v>0</v>
      </c>
      <c r="MX203" s="11">
        <v>2847</v>
      </c>
      <c r="MY203" s="11">
        <v>0</v>
      </c>
      <c r="MZ203" s="11">
        <v>0</v>
      </c>
      <c r="NA203" s="11">
        <v>0</v>
      </c>
      <c r="NB203" s="11">
        <v>0</v>
      </c>
      <c r="NC203" s="11">
        <v>0</v>
      </c>
      <c r="ND203" s="11">
        <v>0</v>
      </c>
      <c r="NE203" s="11">
        <v>0</v>
      </c>
      <c r="NF203" s="11">
        <v>124</v>
      </c>
      <c r="NG203" s="11">
        <v>0</v>
      </c>
      <c r="NH203" s="11">
        <v>0</v>
      </c>
      <c r="NI203" s="11">
        <v>0</v>
      </c>
      <c r="NJ203" s="11">
        <v>0</v>
      </c>
      <c r="NK203" s="11">
        <v>5437</v>
      </c>
      <c r="NL203" s="11">
        <v>122</v>
      </c>
      <c r="NM203" s="11">
        <v>0</v>
      </c>
      <c r="NN203" s="11">
        <v>0</v>
      </c>
      <c r="NO203" s="11">
        <v>0</v>
      </c>
      <c r="NP203" s="11">
        <v>0</v>
      </c>
      <c r="NQ203" s="11">
        <v>0</v>
      </c>
      <c r="NR203" s="11">
        <v>0</v>
      </c>
      <c r="NS203" s="11">
        <v>0</v>
      </c>
      <c r="NT203" s="11">
        <v>533</v>
      </c>
      <c r="NU203" s="11">
        <v>0</v>
      </c>
      <c r="NV203" s="11">
        <v>0</v>
      </c>
      <c r="NW203" s="11">
        <v>0</v>
      </c>
      <c r="NX203" s="11">
        <v>0</v>
      </c>
      <c r="NY203" s="11">
        <v>9</v>
      </c>
      <c r="NZ203" s="11">
        <v>0</v>
      </c>
      <c r="OA203" s="11">
        <v>0</v>
      </c>
      <c r="OB203" s="11">
        <v>0</v>
      </c>
      <c r="OC203" s="11">
        <v>0</v>
      </c>
      <c r="OD203" s="11">
        <v>0</v>
      </c>
      <c r="OE203" s="11">
        <v>0</v>
      </c>
      <c r="OF203" s="11">
        <v>0</v>
      </c>
      <c r="OG203" s="11">
        <v>84</v>
      </c>
      <c r="OH203" s="11">
        <v>32</v>
      </c>
      <c r="OI203" s="11">
        <v>0</v>
      </c>
      <c r="OJ203" s="11">
        <v>0</v>
      </c>
      <c r="OK203" s="11">
        <v>0</v>
      </c>
      <c r="OL203" s="11">
        <v>0</v>
      </c>
      <c r="OM203" s="11">
        <v>0</v>
      </c>
      <c r="ON203" s="11">
        <v>0</v>
      </c>
      <c r="OO203" s="11">
        <v>10901</v>
      </c>
      <c r="OP203" s="11">
        <v>4666298</v>
      </c>
      <c r="OQ203" s="150">
        <v>0</v>
      </c>
      <c r="OR203" s="11">
        <v>0</v>
      </c>
      <c r="OS203" s="11">
        <v>0</v>
      </c>
      <c r="OT203" s="11">
        <v>0</v>
      </c>
      <c r="OU203" s="11">
        <v>152390</v>
      </c>
      <c r="OV203" s="11">
        <v>251594</v>
      </c>
      <c r="OW203" s="11">
        <v>403984</v>
      </c>
      <c r="OX203" s="11">
        <v>5070282</v>
      </c>
      <c r="OY203" s="11">
        <v>4819780</v>
      </c>
      <c r="OZ203" s="11">
        <v>250502</v>
      </c>
      <c r="PA203" s="11">
        <v>0</v>
      </c>
      <c r="PB203" s="11">
        <v>5070282</v>
      </c>
    </row>
    <row r="204" spans="1:418" ht="15" customHeight="1">
      <c r="A204" s="8" t="s">
        <v>627</v>
      </c>
      <c r="B204" s="9" t="s">
        <v>200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>
        <v>0</v>
      </c>
      <c r="DZ204" s="10">
        <v>0</v>
      </c>
      <c r="EA204" s="10">
        <v>0</v>
      </c>
      <c r="EB204" s="10">
        <v>0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32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6</v>
      </c>
      <c r="FC204" s="10">
        <v>0</v>
      </c>
      <c r="FD204" s="10">
        <v>0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0">
        <v>0</v>
      </c>
      <c r="FN204" s="10">
        <v>0</v>
      </c>
      <c r="FO204" s="10">
        <v>0</v>
      </c>
      <c r="FP204" s="10">
        <v>0</v>
      </c>
      <c r="FQ204" s="10">
        <v>0</v>
      </c>
      <c r="FR204" s="10">
        <v>0</v>
      </c>
      <c r="FS204" s="10">
        <v>0</v>
      </c>
      <c r="FT204" s="10">
        <v>0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0</v>
      </c>
      <c r="GA204" s="10">
        <v>0</v>
      </c>
      <c r="GB204" s="10">
        <v>0</v>
      </c>
      <c r="GC204" s="10">
        <v>0</v>
      </c>
      <c r="GD204" s="10">
        <v>0</v>
      </c>
      <c r="GE204" s="10">
        <v>0</v>
      </c>
      <c r="GF204" s="10">
        <v>0</v>
      </c>
      <c r="GG204" s="10">
        <v>0</v>
      </c>
      <c r="GH204" s="158">
        <v>0</v>
      </c>
      <c r="GI204" s="10">
        <v>0</v>
      </c>
      <c r="GJ204" s="10">
        <v>0</v>
      </c>
      <c r="GK204" s="10">
        <v>0</v>
      </c>
      <c r="GL204" s="10">
        <v>0</v>
      </c>
      <c r="GM204" s="10">
        <v>0</v>
      </c>
      <c r="GN204" s="10">
        <v>0</v>
      </c>
      <c r="GO204" s="10">
        <v>80</v>
      </c>
      <c r="GP204" s="10">
        <v>0</v>
      </c>
      <c r="GQ204" s="10">
        <v>7391</v>
      </c>
      <c r="GR204" s="10">
        <v>0</v>
      </c>
      <c r="GS204" s="10">
        <v>0</v>
      </c>
      <c r="GT204" s="10">
        <v>0</v>
      </c>
      <c r="GU204" s="11">
        <v>0</v>
      </c>
      <c r="GV204" s="11">
        <v>0</v>
      </c>
      <c r="GW204" s="11">
        <v>0</v>
      </c>
      <c r="GX204" s="11">
        <v>0</v>
      </c>
      <c r="GY204" s="11">
        <v>0</v>
      </c>
      <c r="GZ204" s="11">
        <v>0</v>
      </c>
      <c r="HA204" s="11">
        <v>0</v>
      </c>
      <c r="HB204" s="11">
        <v>0</v>
      </c>
      <c r="HC204" s="11">
        <v>6893</v>
      </c>
      <c r="HD204" s="11">
        <v>11794</v>
      </c>
      <c r="HE204" s="11">
        <v>10862</v>
      </c>
      <c r="HF204" s="11">
        <v>427</v>
      </c>
      <c r="HG204" s="11">
        <v>39119</v>
      </c>
      <c r="HH204" s="11">
        <v>17649</v>
      </c>
      <c r="HI204" s="11">
        <v>842</v>
      </c>
      <c r="HJ204" s="11">
        <v>6722</v>
      </c>
      <c r="HK204" s="11">
        <v>0</v>
      </c>
      <c r="HL204" s="11">
        <v>517</v>
      </c>
      <c r="HM204" s="11">
        <v>103485</v>
      </c>
      <c r="HN204" s="11">
        <v>51793</v>
      </c>
      <c r="HO204" s="11">
        <v>124942</v>
      </c>
      <c r="HP204" s="11">
        <v>86891</v>
      </c>
      <c r="HQ204" s="11">
        <v>40905</v>
      </c>
      <c r="HR204" s="11">
        <v>20907</v>
      </c>
      <c r="HS204" s="11">
        <v>22571</v>
      </c>
      <c r="HT204" s="11">
        <v>13111</v>
      </c>
      <c r="HU204" s="11">
        <v>74623</v>
      </c>
      <c r="HV204" s="11">
        <v>19322</v>
      </c>
      <c r="HW204" s="11">
        <v>35725</v>
      </c>
      <c r="HX204" s="11">
        <v>28199</v>
      </c>
      <c r="HY204" s="11">
        <v>11015</v>
      </c>
      <c r="HZ204" s="11">
        <v>13927</v>
      </c>
      <c r="IA204" s="11">
        <v>65594</v>
      </c>
      <c r="IB204" s="11">
        <v>6218</v>
      </c>
      <c r="IC204" s="11">
        <v>11836</v>
      </c>
      <c r="ID204" s="11">
        <v>80638</v>
      </c>
      <c r="IE204" s="11">
        <v>3090</v>
      </c>
      <c r="IF204" s="11">
        <v>65642</v>
      </c>
      <c r="IG204" s="11">
        <v>67078</v>
      </c>
      <c r="IH204" s="11">
        <v>13436</v>
      </c>
      <c r="II204" s="11">
        <v>6550</v>
      </c>
      <c r="IJ204" s="11">
        <v>4266</v>
      </c>
      <c r="IK204" s="11">
        <v>29652</v>
      </c>
      <c r="IL204" s="11">
        <v>0</v>
      </c>
      <c r="IM204" s="11">
        <v>0</v>
      </c>
      <c r="IN204" s="11">
        <v>0</v>
      </c>
      <c r="IO204" s="11">
        <v>1143</v>
      </c>
      <c r="IP204" s="11">
        <v>0</v>
      </c>
      <c r="IQ204" s="11">
        <v>0</v>
      </c>
      <c r="IR204" s="11">
        <v>0</v>
      </c>
      <c r="IS204" s="11">
        <v>0</v>
      </c>
      <c r="IT204" s="11">
        <v>70</v>
      </c>
      <c r="IU204" s="11">
        <v>0</v>
      </c>
      <c r="IV204" s="11">
        <v>0</v>
      </c>
      <c r="IW204" s="11">
        <v>1028</v>
      </c>
      <c r="IX204" s="11">
        <v>0</v>
      </c>
      <c r="IY204" s="11">
        <v>0</v>
      </c>
      <c r="IZ204" s="11">
        <v>0</v>
      </c>
      <c r="JA204" s="11">
        <v>0</v>
      </c>
      <c r="JB204" s="11">
        <v>0</v>
      </c>
      <c r="JC204" s="11">
        <v>0</v>
      </c>
      <c r="JD204" s="11">
        <v>0</v>
      </c>
      <c r="JE204" s="11">
        <v>0</v>
      </c>
      <c r="JF204" s="11">
        <v>0</v>
      </c>
      <c r="JG204" s="11">
        <v>0</v>
      </c>
      <c r="JH204" s="11">
        <v>0</v>
      </c>
      <c r="JI204" s="11">
        <v>0</v>
      </c>
      <c r="JJ204" s="11">
        <v>9736</v>
      </c>
      <c r="JK204" s="11">
        <v>1944</v>
      </c>
      <c r="JL204" s="11">
        <v>0</v>
      </c>
      <c r="JM204" s="11">
        <v>0</v>
      </c>
      <c r="JN204" s="11">
        <v>0</v>
      </c>
      <c r="JO204" s="11">
        <v>0</v>
      </c>
      <c r="JP204" s="11">
        <v>2202</v>
      </c>
      <c r="JQ204" s="11">
        <v>623</v>
      </c>
      <c r="JR204" s="11">
        <v>9155</v>
      </c>
      <c r="JS204" s="11">
        <v>3371</v>
      </c>
      <c r="JT204" s="11">
        <v>103866</v>
      </c>
      <c r="JU204" s="11">
        <v>770822</v>
      </c>
      <c r="JV204" s="11">
        <v>407</v>
      </c>
      <c r="JW204" s="11">
        <v>98980</v>
      </c>
      <c r="JX204" s="11">
        <v>3727</v>
      </c>
      <c r="JY204" s="11">
        <v>164235</v>
      </c>
      <c r="JZ204" s="11">
        <v>9240</v>
      </c>
      <c r="KA204" s="11">
        <v>19348</v>
      </c>
      <c r="KB204" s="11">
        <v>2198</v>
      </c>
      <c r="KC204" s="11">
        <v>757</v>
      </c>
      <c r="KD204" s="11">
        <v>285</v>
      </c>
      <c r="KE204" s="11">
        <v>519</v>
      </c>
      <c r="KF204" s="11">
        <v>28088</v>
      </c>
      <c r="KG204" s="11">
        <v>0</v>
      </c>
      <c r="KH204" s="11">
        <v>2014</v>
      </c>
      <c r="KI204" s="11">
        <v>286</v>
      </c>
      <c r="KJ204" s="11">
        <v>0</v>
      </c>
      <c r="KK204" s="11">
        <v>0</v>
      </c>
      <c r="KL204" s="11">
        <v>0</v>
      </c>
      <c r="KM204" s="11">
        <v>0</v>
      </c>
      <c r="KN204" s="11">
        <v>0</v>
      </c>
      <c r="KO204" s="11">
        <v>0</v>
      </c>
      <c r="KP204" s="11">
        <v>0</v>
      </c>
      <c r="KQ204" s="11">
        <v>0</v>
      </c>
      <c r="KR204" s="11">
        <v>0</v>
      </c>
      <c r="KS204" s="11">
        <v>0</v>
      </c>
      <c r="KT204" s="11">
        <v>0</v>
      </c>
      <c r="KU204" s="11">
        <v>19396</v>
      </c>
      <c r="KV204" s="11">
        <v>35602</v>
      </c>
      <c r="KW204" s="11">
        <v>2574</v>
      </c>
      <c r="KX204" s="11">
        <v>23780</v>
      </c>
      <c r="KY204" s="11">
        <v>2470</v>
      </c>
      <c r="KZ204" s="11">
        <v>2100</v>
      </c>
      <c r="LA204" s="11">
        <v>15773</v>
      </c>
      <c r="LB204" s="11">
        <v>1015</v>
      </c>
      <c r="LC204" s="11">
        <v>188</v>
      </c>
      <c r="LD204" s="11">
        <v>1244</v>
      </c>
      <c r="LE204" s="11">
        <v>569</v>
      </c>
      <c r="LF204" s="11">
        <v>43547</v>
      </c>
      <c r="LG204" s="11">
        <v>16543</v>
      </c>
      <c r="LH204" s="11">
        <v>604</v>
      </c>
      <c r="LI204" s="11">
        <v>15566</v>
      </c>
      <c r="LJ204" s="11">
        <v>766</v>
      </c>
      <c r="LK204" s="11">
        <v>0</v>
      </c>
      <c r="LL204" s="11">
        <v>0</v>
      </c>
      <c r="LM204" s="11">
        <v>0</v>
      </c>
      <c r="LN204" s="11">
        <v>0</v>
      </c>
      <c r="LO204" s="11">
        <v>0</v>
      </c>
      <c r="LP204" s="11">
        <v>0</v>
      </c>
      <c r="LQ204" s="11">
        <v>0</v>
      </c>
      <c r="LR204" s="11">
        <v>0</v>
      </c>
      <c r="LS204" s="11">
        <v>0</v>
      </c>
      <c r="LT204" s="11">
        <v>0</v>
      </c>
      <c r="LU204" s="11">
        <v>0</v>
      </c>
      <c r="LV204" s="11">
        <v>0</v>
      </c>
      <c r="LW204" s="11">
        <v>0</v>
      </c>
      <c r="LX204" s="11">
        <v>0</v>
      </c>
      <c r="LY204" s="11">
        <v>0</v>
      </c>
      <c r="LZ204" s="11">
        <v>0</v>
      </c>
      <c r="MA204" s="11">
        <v>0</v>
      </c>
      <c r="MB204" s="11">
        <v>0</v>
      </c>
      <c r="MC204" s="11">
        <v>0</v>
      </c>
      <c r="MD204" s="11">
        <v>0</v>
      </c>
      <c r="ME204" s="11">
        <v>0</v>
      </c>
      <c r="MF204" s="11">
        <v>0</v>
      </c>
      <c r="MG204" s="11">
        <v>0</v>
      </c>
      <c r="MH204" s="11">
        <v>0</v>
      </c>
      <c r="MI204" s="11">
        <v>0</v>
      </c>
      <c r="MJ204" s="11">
        <v>0</v>
      </c>
      <c r="MK204" s="11">
        <v>0</v>
      </c>
      <c r="ML204" s="11">
        <v>0</v>
      </c>
      <c r="MM204" s="11">
        <v>0</v>
      </c>
      <c r="MN204" s="11">
        <v>0</v>
      </c>
      <c r="MO204" s="11">
        <v>0</v>
      </c>
      <c r="MP204" s="11">
        <v>0</v>
      </c>
      <c r="MQ204" s="11">
        <v>0</v>
      </c>
      <c r="MR204" s="11">
        <v>0</v>
      </c>
      <c r="MS204" s="11">
        <v>0</v>
      </c>
      <c r="MT204" s="11">
        <v>0</v>
      </c>
      <c r="MU204" s="11">
        <v>0</v>
      </c>
      <c r="MV204" s="11">
        <v>0</v>
      </c>
      <c r="MW204" s="11">
        <v>0</v>
      </c>
      <c r="MX204" s="11">
        <v>0</v>
      </c>
      <c r="MY204" s="11">
        <v>0</v>
      </c>
      <c r="MZ204" s="11">
        <v>0</v>
      </c>
      <c r="NA204" s="11">
        <v>0</v>
      </c>
      <c r="NB204" s="11">
        <v>0</v>
      </c>
      <c r="NC204" s="11">
        <v>0</v>
      </c>
      <c r="ND204" s="11">
        <v>0</v>
      </c>
      <c r="NE204" s="11">
        <v>0</v>
      </c>
      <c r="NF204" s="11">
        <v>0</v>
      </c>
      <c r="NG204" s="11">
        <v>0</v>
      </c>
      <c r="NH204" s="11">
        <v>0</v>
      </c>
      <c r="NI204" s="11">
        <v>0</v>
      </c>
      <c r="NJ204" s="11">
        <v>0</v>
      </c>
      <c r="NK204" s="11">
        <v>0</v>
      </c>
      <c r="NL204" s="11">
        <v>0</v>
      </c>
      <c r="NM204" s="11">
        <v>0</v>
      </c>
      <c r="NN204" s="11">
        <v>0</v>
      </c>
      <c r="NO204" s="11">
        <v>0</v>
      </c>
      <c r="NP204" s="11">
        <v>0</v>
      </c>
      <c r="NQ204" s="11">
        <v>0</v>
      </c>
      <c r="NR204" s="11">
        <v>0</v>
      </c>
      <c r="NS204" s="11">
        <v>0</v>
      </c>
      <c r="NT204" s="11">
        <v>0</v>
      </c>
      <c r="NU204" s="11">
        <v>0</v>
      </c>
      <c r="NV204" s="11">
        <v>0</v>
      </c>
      <c r="NW204" s="11">
        <v>0</v>
      </c>
      <c r="NX204" s="11">
        <v>0</v>
      </c>
      <c r="NY204" s="11">
        <v>0</v>
      </c>
      <c r="NZ204" s="11">
        <v>0</v>
      </c>
      <c r="OA204" s="11">
        <v>0</v>
      </c>
      <c r="OB204" s="11">
        <v>0</v>
      </c>
      <c r="OC204" s="11">
        <v>0</v>
      </c>
      <c r="OD204" s="11">
        <v>0</v>
      </c>
      <c r="OE204" s="11">
        <v>0</v>
      </c>
      <c r="OF204" s="11">
        <v>0</v>
      </c>
      <c r="OG204" s="11">
        <v>0</v>
      </c>
      <c r="OH204" s="11">
        <v>0</v>
      </c>
      <c r="OI204" s="11">
        <v>0</v>
      </c>
      <c r="OJ204" s="11">
        <v>0</v>
      </c>
      <c r="OK204" s="11">
        <v>0</v>
      </c>
      <c r="OL204" s="11">
        <v>0</v>
      </c>
      <c r="OM204" s="11">
        <v>0</v>
      </c>
      <c r="ON204" s="11">
        <v>0</v>
      </c>
      <c r="OO204" s="11">
        <v>8114</v>
      </c>
      <c r="OP204" s="11">
        <v>2527645</v>
      </c>
      <c r="OQ204" s="150">
        <v>0</v>
      </c>
      <c r="OR204" s="11">
        <v>0</v>
      </c>
      <c r="OS204" s="11">
        <v>0</v>
      </c>
      <c r="OT204" s="11">
        <v>0</v>
      </c>
      <c r="OU204" s="11">
        <v>-50781</v>
      </c>
      <c r="OV204" s="11">
        <v>61852</v>
      </c>
      <c r="OW204" s="11">
        <v>11071</v>
      </c>
      <c r="OX204" s="11">
        <v>2538716</v>
      </c>
      <c r="OY204" s="11">
        <v>2496182</v>
      </c>
      <c r="OZ204" s="11">
        <v>42534</v>
      </c>
      <c r="PA204" s="11">
        <v>0</v>
      </c>
      <c r="PB204" s="11">
        <v>2538716</v>
      </c>
    </row>
    <row r="205" spans="1:418" ht="15" customHeight="1">
      <c r="A205" s="8" t="s">
        <v>628</v>
      </c>
      <c r="B205" s="9" t="s">
        <v>201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>
        <v>0</v>
      </c>
      <c r="ED205" s="10">
        <v>0</v>
      </c>
      <c r="EE205" s="10">
        <v>0</v>
      </c>
      <c r="EF205" s="10">
        <v>0</v>
      </c>
      <c r="EG205" s="10">
        <v>0</v>
      </c>
      <c r="EH205" s="10">
        <v>0</v>
      </c>
      <c r="EI205" s="10">
        <v>0</v>
      </c>
      <c r="EJ205" s="10">
        <v>0</v>
      </c>
      <c r="EK205" s="10">
        <v>0</v>
      </c>
      <c r="EL205" s="10">
        <v>0</v>
      </c>
      <c r="EM205" s="10">
        <v>0</v>
      </c>
      <c r="EN205" s="10">
        <v>0</v>
      </c>
      <c r="EO205" s="10">
        <v>0</v>
      </c>
      <c r="EP205" s="10">
        <v>0</v>
      </c>
      <c r="EQ205" s="10">
        <v>0</v>
      </c>
      <c r="ER205" s="10">
        <v>0</v>
      </c>
      <c r="ES205" s="10">
        <v>0</v>
      </c>
      <c r="ET205" s="10">
        <v>0</v>
      </c>
      <c r="EU205" s="10">
        <v>0</v>
      </c>
      <c r="EV205" s="10">
        <v>0</v>
      </c>
      <c r="EW205" s="10">
        <v>0</v>
      </c>
      <c r="EX205" s="10">
        <v>0</v>
      </c>
      <c r="EY205" s="10">
        <v>0</v>
      </c>
      <c r="EZ205" s="10">
        <v>0</v>
      </c>
      <c r="FA205" s="10">
        <v>0</v>
      </c>
      <c r="FB205" s="10">
        <v>0</v>
      </c>
      <c r="FC205" s="10">
        <v>0</v>
      </c>
      <c r="FD205" s="10">
        <v>0</v>
      </c>
      <c r="FE205" s="10">
        <v>0</v>
      </c>
      <c r="FF205" s="10">
        <v>0</v>
      </c>
      <c r="FG205" s="10">
        <v>0</v>
      </c>
      <c r="FH205" s="10">
        <v>0</v>
      </c>
      <c r="FI205" s="10">
        <v>0</v>
      </c>
      <c r="FJ205" s="10">
        <v>0</v>
      </c>
      <c r="FK205" s="10">
        <v>0</v>
      </c>
      <c r="FL205" s="10">
        <v>0</v>
      </c>
      <c r="FM205" s="10">
        <v>0</v>
      </c>
      <c r="FN205" s="10">
        <v>0</v>
      </c>
      <c r="FO205" s="10">
        <v>0</v>
      </c>
      <c r="FP205" s="10">
        <v>0</v>
      </c>
      <c r="FQ205" s="10">
        <v>0</v>
      </c>
      <c r="FR205" s="10">
        <v>0</v>
      </c>
      <c r="FS205" s="10">
        <v>0</v>
      </c>
      <c r="FT205" s="10">
        <v>0</v>
      </c>
      <c r="FU205" s="10">
        <v>0</v>
      </c>
      <c r="FV205" s="10">
        <v>0</v>
      </c>
      <c r="FW205" s="10">
        <v>0</v>
      </c>
      <c r="FX205" s="10">
        <v>0</v>
      </c>
      <c r="FY205" s="10">
        <v>0</v>
      </c>
      <c r="FZ205" s="10">
        <v>0</v>
      </c>
      <c r="GA205" s="10">
        <v>0</v>
      </c>
      <c r="GB205" s="10">
        <v>0</v>
      </c>
      <c r="GC205" s="10">
        <v>0</v>
      </c>
      <c r="GD205" s="10">
        <v>0</v>
      </c>
      <c r="GE205" s="10">
        <v>0</v>
      </c>
      <c r="GF205" s="10">
        <v>0</v>
      </c>
      <c r="GG205" s="10">
        <v>0</v>
      </c>
      <c r="GH205" s="158">
        <v>0</v>
      </c>
      <c r="GI205" s="10">
        <v>0</v>
      </c>
      <c r="GJ205" s="10">
        <v>0</v>
      </c>
      <c r="GK205" s="10">
        <v>0</v>
      </c>
      <c r="GL205" s="10">
        <v>0</v>
      </c>
      <c r="GM205" s="10">
        <v>86</v>
      </c>
      <c r="GN205" s="10">
        <v>2339</v>
      </c>
      <c r="GO205" s="10">
        <v>114537</v>
      </c>
      <c r="GP205" s="10">
        <v>191</v>
      </c>
      <c r="GQ205" s="10">
        <v>1974</v>
      </c>
      <c r="GR205" s="10">
        <v>0</v>
      </c>
      <c r="GS205" s="10">
        <v>1004923</v>
      </c>
      <c r="GT205" s="10">
        <v>823469</v>
      </c>
      <c r="GU205" s="11">
        <v>0</v>
      </c>
      <c r="GV205" s="11">
        <v>0</v>
      </c>
      <c r="GW205" s="11">
        <v>0</v>
      </c>
      <c r="GX205" s="11">
        <v>0</v>
      </c>
      <c r="GY205" s="11">
        <v>0</v>
      </c>
      <c r="GZ205" s="11">
        <v>80</v>
      </c>
      <c r="HA205" s="11">
        <v>68</v>
      </c>
      <c r="HB205" s="11">
        <v>0</v>
      </c>
      <c r="HC205" s="11">
        <v>121248</v>
      </c>
      <c r="HD205" s="11">
        <v>260926</v>
      </c>
      <c r="HE205" s="11">
        <v>148665</v>
      </c>
      <c r="HF205" s="11">
        <v>549807</v>
      </c>
      <c r="HG205" s="11">
        <v>5709</v>
      </c>
      <c r="HH205" s="11">
        <v>0</v>
      </c>
      <c r="HI205" s="11">
        <v>3064</v>
      </c>
      <c r="HJ205" s="11">
        <v>54978</v>
      </c>
      <c r="HK205" s="11">
        <v>7761</v>
      </c>
      <c r="HL205" s="11">
        <v>17774</v>
      </c>
      <c r="HM205" s="11">
        <v>405237</v>
      </c>
      <c r="HN205" s="11">
        <v>14836</v>
      </c>
      <c r="HO205" s="11">
        <v>7124</v>
      </c>
      <c r="HP205" s="11">
        <v>12677</v>
      </c>
      <c r="HQ205" s="11">
        <v>40867</v>
      </c>
      <c r="HR205" s="11">
        <v>180289</v>
      </c>
      <c r="HS205" s="11">
        <v>86666</v>
      </c>
      <c r="HT205" s="11">
        <v>24171</v>
      </c>
      <c r="HU205" s="11">
        <v>23374</v>
      </c>
      <c r="HV205" s="11">
        <v>17677</v>
      </c>
      <c r="HW205" s="11">
        <v>144046</v>
      </c>
      <c r="HX205" s="11">
        <v>5653</v>
      </c>
      <c r="HY205" s="11">
        <v>28649</v>
      </c>
      <c r="HZ205" s="11">
        <v>9131</v>
      </c>
      <c r="IA205" s="11">
        <v>28743</v>
      </c>
      <c r="IB205" s="11">
        <v>10866</v>
      </c>
      <c r="IC205" s="11">
        <v>1197</v>
      </c>
      <c r="ID205" s="11">
        <v>3840</v>
      </c>
      <c r="IE205" s="11">
        <v>2880</v>
      </c>
      <c r="IF205" s="11">
        <v>58150</v>
      </c>
      <c r="IG205" s="11">
        <v>64523</v>
      </c>
      <c r="IH205" s="11">
        <v>82073</v>
      </c>
      <c r="II205" s="11">
        <v>265063</v>
      </c>
      <c r="IJ205" s="11">
        <v>12806</v>
      </c>
      <c r="IK205" s="11">
        <v>123241</v>
      </c>
      <c r="IL205" s="11">
        <v>6168</v>
      </c>
      <c r="IM205" s="11">
        <v>38869</v>
      </c>
      <c r="IN205" s="11">
        <v>100206</v>
      </c>
      <c r="IO205" s="11">
        <v>62797</v>
      </c>
      <c r="IP205" s="11">
        <v>4399</v>
      </c>
      <c r="IQ205" s="11">
        <v>206357</v>
      </c>
      <c r="IR205" s="11">
        <v>3875</v>
      </c>
      <c r="IS205" s="11">
        <v>49864</v>
      </c>
      <c r="IT205" s="11">
        <v>467</v>
      </c>
      <c r="IU205" s="11">
        <v>14273</v>
      </c>
      <c r="IV205" s="11">
        <v>25223</v>
      </c>
      <c r="IW205" s="11">
        <v>19429</v>
      </c>
      <c r="IX205" s="11">
        <v>7777</v>
      </c>
      <c r="IY205" s="11">
        <v>3760</v>
      </c>
      <c r="IZ205" s="11">
        <v>1055</v>
      </c>
      <c r="JA205" s="11">
        <v>7873</v>
      </c>
      <c r="JB205" s="11">
        <v>40933</v>
      </c>
      <c r="JC205" s="11">
        <v>23837</v>
      </c>
      <c r="JD205" s="11">
        <v>2864</v>
      </c>
      <c r="JE205" s="11">
        <v>2547</v>
      </c>
      <c r="JF205" s="11">
        <v>106304</v>
      </c>
      <c r="JG205" s="11">
        <v>10799</v>
      </c>
      <c r="JH205" s="11">
        <v>33458</v>
      </c>
      <c r="JI205" s="11">
        <v>35483</v>
      </c>
      <c r="JJ205" s="11">
        <v>1160</v>
      </c>
      <c r="JK205" s="11">
        <v>4179</v>
      </c>
      <c r="JL205" s="11">
        <v>5154</v>
      </c>
      <c r="JM205" s="11">
        <v>9421</v>
      </c>
      <c r="JN205" s="11">
        <v>5024</v>
      </c>
      <c r="JO205" s="11">
        <v>76</v>
      </c>
      <c r="JP205" s="11">
        <v>818866</v>
      </c>
      <c r="JQ205" s="11">
        <v>9906</v>
      </c>
      <c r="JR205" s="11">
        <v>507</v>
      </c>
      <c r="JS205" s="11">
        <v>3904</v>
      </c>
      <c r="JT205" s="11">
        <v>5581</v>
      </c>
      <c r="JU205" s="11">
        <v>551831</v>
      </c>
      <c r="JV205" s="11">
        <v>5467</v>
      </c>
      <c r="JW205" s="11">
        <v>234691</v>
      </c>
      <c r="JX205" s="11">
        <v>3333</v>
      </c>
      <c r="JY205" s="11">
        <v>4767</v>
      </c>
      <c r="JZ205" s="11">
        <v>662</v>
      </c>
      <c r="KA205" s="11">
        <v>3218</v>
      </c>
      <c r="KB205" s="11">
        <v>63</v>
      </c>
      <c r="KC205" s="11">
        <v>303</v>
      </c>
      <c r="KD205" s="11">
        <v>2045</v>
      </c>
      <c r="KE205" s="11">
        <v>62275</v>
      </c>
      <c r="KF205" s="11">
        <v>6428</v>
      </c>
      <c r="KG205" s="11">
        <v>29</v>
      </c>
      <c r="KH205" s="11">
        <v>1277</v>
      </c>
      <c r="KI205" s="11">
        <v>19</v>
      </c>
      <c r="KJ205" s="11">
        <v>452</v>
      </c>
      <c r="KK205" s="11">
        <v>0</v>
      </c>
      <c r="KL205" s="11">
        <v>12705</v>
      </c>
      <c r="KM205" s="11">
        <v>24543</v>
      </c>
      <c r="KN205" s="11">
        <v>0</v>
      </c>
      <c r="KO205" s="11">
        <v>0</v>
      </c>
      <c r="KP205" s="11">
        <v>0</v>
      </c>
      <c r="KQ205" s="11">
        <v>0</v>
      </c>
      <c r="KR205" s="11">
        <v>0</v>
      </c>
      <c r="KS205" s="11">
        <v>0</v>
      </c>
      <c r="KT205" s="11">
        <v>0</v>
      </c>
      <c r="KU205" s="11">
        <v>33854</v>
      </c>
      <c r="KV205" s="11">
        <v>190143</v>
      </c>
      <c r="KW205" s="11">
        <v>22380</v>
      </c>
      <c r="KX205" s="11">
        <v>4733</v>
      </c>
      <c r="KY205" s="11">
        <v>3021</v>
      </c>
      <c r="KZ205" s="11">
        <v>1011</v>
      </c>
      <c r="LA205" s="11">
        <v>189</v>
      </c>
      <c r="LB205" s="11">
        <v>551</v>
      </c>
      <c r="LC205" s="11">
        <v>610</v>
      </c>
      <c r="LD205" s="11">
        <v>4656</v>
      </c>
      <c r="LE205" s="11">
        <v>916</v>
      </c>
      <c r="LF205" s="11">
        <v>3196</v>
      </c>
      <c r="LG205" s="11">
        <v>6576</v>
      </c>
      <c r="LH205" s="11">
        <v>456</v>
      </c>
      <c r="LI205" s="11">
        <v>15175</v>
      </c>
      <c r="LJ205" s="11">
        <v>14860</v>
      </c>
      <c r="LK205" s="11">
        <v>0</v>
      </c>
      <c r="LL205" s="11">
        <v>0</v>
      </c>
      <c r="LM205" s="11">
        <v>0</v>
      </c>
      <c r="LN205" s="11">
        <v>0</v>
      </c>
      <c r="LO205" s="11">
        <v>0</v>
      </c>
      <c r="LP205" s="11">
        <v>0</v>
      </c>
      <c r="LQ205" s="11">
        <v>0</v>
      </c>
      <c r="LR205" s="11">
        <v>0</v>
      </c>
      <c r="LS205" s="11">
        <v>0</v>
      </c>
      <c r="LT205" s="11">
        <v>0</v>
      </c>
      <c r="LU205" s="11">
        <v>0</v>
      </c>
      <c r="LV205" s="11">
        <v>0</v>
      </c>
      <c r="LW205" s="11">
        <v>0</v>
      </c>
      <c r="LX205" s="11">
        <v>0</v>
      </c>
      <c r="LY205" s="11">
        <v>0</v>
      </c>
      <c r="LZ205" s="11">
        <v>11</v>
      </c>
      <c r="MA205" s="11">
        <v>0</v>
      </c>
      <c r="MB205" s="11">
        <v>0</v>
      </c>
      <c r="MC205" s="11">
        <v>0</v>
      </c>
      <c r="MD205" s="11">
        <v>0</v>
      </c>
      <c r="ME205" s="11">
        <v>0</v>
      </c>
      <c r="MF205" s="11">
        <v>0</v>
      </c>
      <c r="MG205" s="11">
        <v>0</v>
      </c>
      <c r="MH205" s="11">
        <v>0</v>
      </c>
      <c r="MI205" s="11">
        <v>0</v>
      </c>
      <c r="MJ205" s="11">
        <v>0</v>
      </c>
      <c r="MK205" s="11">
        <v>0</v>
      </c>
      <c r="ML205" s="11">
        <v>0</v>
      </c>
      <c r="MM205" s="11">
        <v>0</v>
      </c>
      <c r="MN205" s="11">
        <v>0</v>
      </c>
      <c r="MO205" s="11">
        <v>0</v>
      </c>
      <c r="MP205" s="11">
        <v>0</v>
      </c>
      <c r="MQ205" s="11">
        <v>0</v>
      </c>
      <c r="MR205" s="11">
        <v>0</v>
      </c>
      <c r="MS205" s="11">
        <v>0</v>
      </c>
      <c r="MT205" s="11">
        <v>0</v>
      </c>
      <c r="MU205" s="11">
        <v>0</v>
      </c>
      <c r="MV205" s="11">
        <v>0</v>
      </c>
      <c r="MW205" s="11">
        <v>10</v>
      </c>
      <c r="MX205" s="11">
        <v>0</v>
      </c>
      <c r="MY205" s="11">
        <v>0</v>
      </c>
      <c r="MZ205" s="11">
        <v>0</v>
      </c>
      <c r="NA205" s="11">
        <v>0</v>
      </c>
      <c r="NB205" s="11">
        <v>0</v>
      </c>
      <c r="NC205" s="11">
        <v>3809</v>
      </c>
      <c r="ND205" s="11">
        <v>0</v>
      </c>
      <c r="NE205" s="11">
        <v>0</v>
      </c>
      <c r="NF205" s="11">
        <v>0</v>
      </c>
      <c r="NG205" s="11">
        <v>0</v>
      </c>
      <c r="NH205" s="11">
        <v>0</v>
      </c>
      <c r="NI205" s="11">
        <v>0</v>
      </c>
      <c r="NJ205" s="11">
        <v>0</v>
      </c>
      <c r="NK205" s="11">
        <v>1417</v>
      </c>
      <c r="NL205" s="11">
        <v>0</v>
      </c>
      <c r="NM205" s="11">
        <v>0</v>
      </c>
      <c r="NN205" s="11">
        <v>0</v>
      </c>
      <c r="NO205" s="11">
        <v>0</v>
      </c>
      <c r="NP205" s="11">
        <v>0</v>
      </c>
      <c r="NQ205" s="11">
        <v>0</v>
      </c>
      <c r="NR205" s="11">
        <v>0</v>
      </c>
      <c r="NS205" s="11">
        <v>0</v>
      </c>
      <c r="NT205" s="11">
        <v>0</v>
      </c>
      <c r="NU205" s="11">
        <v>0</v>
      </c>
      <c r="NV205" s="11">
        <v>0</v>
      </c>
      <c r="NW205" s="11">
        <v>0</v>
      </c>
      <c r="NX205" s="11">
        <v>0</v>
      </c>
      <c r="NY205" s="11">
        <v>0</v>
      </c>
      <c r="NZ205" s="11">
        <v>0</v>
      </c>
      <c r="OA205" s="11">
        <v>0</v>
      </c>
      <c r="OB205" s="11">
        <v>23</v>
      </c>
      <c r="OC205" s="11">
        <v>0</v>
      </c>
      <c r="OD205" s="11">
        <v>0</v>
      </c>
      <c r="OE205" s="11">
        <v>0</v>
      </c>
      <c r="OF205" s="11">
        <v>0</v>
      </c>
      <c r="OG205" s="11">
        <v>578</v>
      </c>
      <c r="OH205" s="11">
        <v>0</v>
      </c>
      <c r="OI205" s="11">
        <v>0</v>
      </c>
      <c r="OJ205" s="11">
        <v>0</v>
      </c>
      <c r="OK205" s="11">
        <v>0</v>
      </c>
      <c r="OL205" s="11">
        <v>0</v>
      </c>
      <c r="OM205" s="11">
        <v>0</v>
      </c>
      <c r="ON205" s="11">
        <v>0</v>
      </c>
      <c r="OO205" s="11">
        <v>8869</v>
      </c>
      <c r="OP205" s="11">
        <v>7674925</v>
      </c>
      <c r="OQ205" s="150">
        <v>0</v>
      </c>
      <c r="OR205" s="11">
        <v>0</v>
      </c>
      <c r="OS205" s="11">
        <v>0</v>
      </c>
      <c r="OT205" s="11">
        <v>0</v>
      </c>
      <c r="OU205" s="11">
        <v>-1816857</v>
      </c>
      <c r="OV205" s="11">
        <v>4526354</v>
      </c>
      <c r="OW205" s="11">
        <v>2709497</v>
      </c>
      <c r="OX205" s="11">
        <v>10384422</v>
      </c>
      <c r="OY205" s="11">
        <v>9837196</v>
      </c>
      <c r="OZ205" s="11">
        <v>547226</v>
      </c>
      <c r="PA205" s="11">
        <v>0</v>
      </c>
      <c r="PB205" s="11">
        <v>10384422</v>
      </c>
    </row>
    <row r="206" spans="1:418" ht="15" customHeight="1">
      <c r="A206" s="8" t="s">
        <v>629</v>
      </c>
      <c r="B206" s="9" t="s">
        <v>202</v>
      </c>
      <c r="C206" s="10">
        <v>0</v>
      </c>
      <c r="D206" s="10">
        <v>0</v>
      </c>
      <c r="E206" s="10">
        <v>0</v>
      </c>
      <c r="F206" s="10">
        <v>0</v>
      </c>
      <c r="G206" s="10">
        <v>39</v>
      </c>
      <c r="H206" s="10">
        <v>14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138</v>
      </c>
      <c r="Q206" s="10">
        <v>0</v>
      </c>
      <c r="R206" s="10">
        <v>0</v>
      </c>
      <c r="S206" s="10">
        <v>0</v>
      </c>
      <c r="T206" s="10">
        <v>55</v>
      </c>
      <c r="U206" s="10">
        <v>286</v>
      </c>
      <c r="V206" s="10">
        <v>42</v>
      </c>
      <c r="W206" s="10">
        <v>8</v>
      </c>
      <c r="X206" s="10">
        <v>9</v>
      </c>
      <c r="Y206" s="10">
        <v>0</v>
      </c>
      <c r="Z206" s="10">
        <v>0</v>
      </c>
      <c r="AA206" s="10">
        <v>0</v>
      </c>
      <c r="AB206" s="10">
        <v>0</v>
      </c>
      <c r="AC206" s="10">
        <v>127</v>
      </c>
      <c r="AD206" s="10">
        <v>29</v>
      </c>
      <c r="AE206" s="10">
        <v>17</v>
      </c>
      <c r="AF206" s="10">
        <v>1149</v>
      </c>
      <c r="AG206" s="10">
        <v>0</v>
      </c>
      <c r="AH206" s="10">
        <v>70</v>
      </c>
      <c r="AI206" s="10">
        <v>0</v>
      </c>
      <c r="AJ206" s="10">
        <v>7</v>
      </c>
      <c r="AK206" s="10">
        <v>0</v>
      </c>
      <c r="AL206" s="10">
        <v>54</v>
      </c>
      <c r="AM206" s="10">
        <v>321</v>
      </c>
      <c r="AN206" s="10">
        <v>0</v>
      </c>
      <c r="AO206" s="10">
        <v>392</v>
      </c>
      <c r="AP206" s="10">
        <v>192</v>
      </c>
      <c r="AQ206" s="10">
        <v>117</v>
      </c>
      <c r="AR206" s="10">
        <v>52</v>
      </c>
      <c r="AS206" s="10">
        <v>0</v>
      </c>
      <c r="AT206" s="10">
        <v>78</v>
      </c>
      <c r="AU206" s="10">
        <v>0</v>
      </c>
      <c r="AV206" s="10">
        <v>0</v>
      </c>
      <c r="AW206" s="10">
        <v>10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23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10</v>
      </c>
      <c r="CA206" s="10">
        <v>0</v>
      </c>
      <c r="CB206" s="10">
        <v>0</v>
      </c>
      <c r="CC206" s="10">
        <v>15</v>
      </c>
      <c r="CD206" s="10">
        <v>0</v>
      </c>
      <c r="CE206" s="10">
        <v>0</v>
      </c>
      <c r="CF206" s="10">
        <v>0</v>
      </c>
      <c r="CG206" s="10">
        <v>20</v>
      </c>
      <c r="CH206" s="10">
        <v>16</v>
      </c>
      <c r="CI206" s="10">
        <v>0</v>
      </c>
      <c r="CJ206" s="10">
        <v>2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1</v>
      </c>
      <c r="CQ206" s="10">
        <v>0</v>
      </c>
      <c r="CR206" s="10">
        <v>0</v>
      </c>
      <c r="CS206" s="10">
        <v>7</v>
      </c>
      <c r="CT206" s="10">
        <v>2</v>
      </c>
      <c r="CU206" s="10">
        <v>0</v>
      </c>
      <c r="CV206" s="10">
        <v>165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41</v>
      </c>
      <c r="DD206" s="10">
        <v>0</v>
      </c>
      <c r="DE206" s="10">
        <v>145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38</v>
      </c>
      <c r="DM206" s="10">
        <v>171</v>
      </c>
      <c r="DN206" s="10">
        <v>249</v>
      </c>
      <c r="DO206" s="10">
        <v>0</v>
      </c>
      <c r="DP206" s="10">
        <v>0</v>
      </c>
      <c r="DQ206" s="10">
        <v>0</v>
      </c>
      <c r="DR206" s="10">
        <v>21</v>
      </c>
      <c r="DS206" s="10">
        <v>51</v>
      </c>
      <c r="DT206" s="10">
        <v>98</v>
      </c>
      <c r="DU206" s="10">
        <v>56</v>
      </c>
      <c r="DV206" s="10">
        <v>0</v>
      </c>
      <c r="DW206" s="10">
        <v>382</v>
      </c>
      <c r="DX206" s="10">
        <v>0</v>
      </c>
      <c r="DY206" s="10">
        <v>4</v>
      </c>
      <c r="DZ206" s="10">
        <v>6</v>
      </c>
      <c r="EA206" s="10">
        <v>0</v>
      </c>
      <c r="EB206" s="10">
        <v>0</v>
      </c>
      <c r="EC206" s="10">
        <v>6</v>
      </c>
      <c r="ED206" s="10">
        <v>90</v>
      </c>
      <c r="EE206" s="10">
        <v>116</v>
      </c>
      <c r="EF206" s="10">
        <v>21</v>
      </c>
      <c r="EG206" s="10">
        <v>138</v>
      </c>
      <c r="EH206" s="10">
        <v>206</v>
      </c>
      <c r="EI206" s="10">
        <v>679</v>
      </c>
      <c r="EJ206" s="10">
        <v>88</v>
      </c>
      <c r="EK206" s="10">
        <v>51</v>
      </c>
      <c r="EL206" s="10">
        <v>67</v>
      </c>
      <c r="EM206" s="10">
        <v>12</v>
      </c>
      <c r="EN206" s="10">
        <v>0</v>
      </c>
      <c r="EO206" s="10">
        <v>20</v>
      </c>
      <c r="EP206" s="10">
        <v>7</v>
      </c>
      <c r="EQ206" s="10">
        <v>60</v>
      </c>
      <c r="ER206" s="10">
        <v>4</v>
      </c>
      <c r="ES206" s="10">
        <v>1132</v>
      </c>
      <c r="ET206" s="10">
        <v>443</v>
      </c>
      <c r="EU206" s="10">
        <v>26</v>
      </c>
      <c r="EV206" s="10">
        <v>0</v>
      </c>
      <c r="EW206" s="10">
        <v>6</v>
      </c>
      <c r="EX206" s="10">
        <v>15</v>
      </c>
      <c r="EY206" s="10">
        <v>311</v>
      </c>
      <c r="EZ206" s="10">
        <v>0</v>
      </c>
      <c r="FA206" s="10">
        <v>33</v>
      </c>
      <c r="FB206" s="10">
        <v>29</v>
      </c>
      <c r="FC206" s="10">
        <v>248</v>
      </c>
      <c r="FD206" s="10">
        <v>24</v>
      </c>
      <c r="FE206" s="10">
        <v>15</v>
      </c>
      <c r="FF206" s="10">
        <v>0</v>
      </c>
      <c r="FG206" s="10">
        <v>5</v>
      </c>
      <c r="FH206" s="10">
        <v>170</v>
      </c>
      <c r="FI206" s="10">
        <v>0</v>
      </c>
      <c r="FJ206" s="10">
        <v>3894</v>
      </c>
      <c r="FK206" s="10">
        <v>695</v>
      </c>
      <c r="FL206" s="10">
        <v>441</v>
      </c>
      <c r="FM206" s="10">
        <v>717</v>
      </c>
      <c r="FN206" s="10">
        <v>42</v>
      </c>
      <c r="FO206" s="10">
        <v>903</v>
      </c>
      <c r="FP206" s="10">
        <v>3310</v>
      </c>
      <c r="FQ206" s="10">
        <v>764</v>
      </c>
      <c r="FR206" s="10">
        <v>257</v>
      </c>
      <c r="FS206" s="10">
        <v>820</v>
      </c>
      <c r="FT206" s="10">
        <v>15</v>
      </c>
      <c r="FU206" s="10">
        <v>7</v>
      </c>
      <c r="FV206" s="10">
        <v>19</v>
      </c>
      <c r="FW206" s="10">
        <v>1156</v>
      </c>
      <c r="FX206" s="10">
        <v>107</v>
      </c>
      <c r="FY206" s="10">
        <v>2505</v>
      </c>
      <c r="FZ206" s="10">
        <v>555</v>
      </c>
      <c r="GA206" s="10">
        <v>8685</v>
      </c>
      <c r="GB206" s="10">
        <v>417</v>
      </c>
      <c r="GC206" s="10">
        <v>1218</v>
      </c>
      <c r="GD206" s="10">
        <v>2</v>
      </c>
      <c r="GE206" s="10">
        <v>59</v>
      </c>
      <c r="GF206" s="10">
        <v>3</v>
      </c>
      <c r="GG206" s="10">
        <v>59</v>
      </c>
      <c r="GH206" s="158">
        <v>206</v>
      </c>
      <c r="GI206" s="10">
        <v>711</v>
      </c>
      <c r="GJ206" s="10">
        <v>1903</v>
      </c>
      <c r="GK206" s="10">
        <v>373</v>
      </c>
      <c r="GL206" s="10">
        <v>21951</v>
      </c>
      <c r="GM206" s="10">
        <v>3043</v>
      </c>
      <c r="GN206" s="10">
        <v>4164</v>
      </c>
      <c r="GO206" s="10">
        <v>1149423</v>
      </c>
      <c r="GP206" s="10">
        <v>6545</v>
      </c>
      <c r="GQ206" s="10">
        <v>8705</v>
      </c>
      <c r="GR206" s="10">
        <v>657</v>
      </c>
      <c r="GS206" s="10">
        <v>191543</v>
      </c>
      <c r="GT206" s="10">
        <v>10384</v>
      </c>
      <c r="GU206" s="11">
        <v>6</v>
      </c>
      <c r="GV206" s="11">
        <v>58</v>
      </c>
      <c r="GW206" s="11">
        <v>37</v>
      </c>
      <c r="GX206" s="11">
        <v>0</v>
      </c>
      <c r="GY206" s="11">
        <v>8</v>
      </c>
      <c r="GZ206" s="11">
        <v>266</v>
      </c>
      <c r="HA206" s="11">
        <v>1447</v>
      </c>
      <c r="HB206" s="11">
        <v>796</v>
      </c>
      <c r="HC206" s="11">
        <v>206390</v>
      </c>
      <c r="HD206" s="11">
        <v>1292055</v>
      </c>
      <c r="HE206" s="11">
        <v>349171</v>
      </c>
      <c r="HF206" s="11">
        <v>147877</v>
      </c>
      <c r="HG206" s="11">
        <v>60848</v>
      </c>
      <c r="HH206" s="11">
        <v>62793</v>
      </c>
      <c r="HI206" s="11">
        <v>22847</v>
      </c>
      <c r="HJ206" s="11">
        <v>165731</v>
      </c>
      <c r="HK206" s="11">
        <v>1770</v>
      </c>
      <c r="HL206" s="11">
        <v>110988</v>
      </c>
      <c r="HM206" s="11">
        <v>623737</v>
      </c>
      <c r="HN206" s="11">
        <v>54242</v>
      </c>
      <c r="HO206" s="11">
        <v>17455</v>
      </c>
      <c r="HP206" s="11">
        <v>41550</v>
      </c>
      <c r="HQ206" s="11">
        <v>90612</v>
      </c>
      <c r="HR206" s="11">
        <v>182857</v>
      </c>
      <c r="HS206" s="11">
        <v>66181</v>
      </c>
      <c r="HT206" s="11">
        <v>34518</v>
      </c>
      <c r="HU206" s="11">
        <v>60937</v>
      </c>
      <c r="HV206" s="11">
        <v>70359</v>
      </c>
      <c r="HW206" s="11">
        <v>266639</v>
      </c>
      <c r="HX206" s="11">
        <v>26333</v>
      </c>
      <c r="HY206" s="11">
        <v>52908</v>
      </c>
      <c r="HZ206" s="11">
        <v>20004</v>
      </c>
      <c r="IA206" s="11">
        <v>55674</v>
      </c>
      <c r="IB206" s="11">
        <v>16763</v>
      </c>
      <c r="IC206" s="11">
        <v>9814</v>
      </c>
      <c r="ID206" s="11">
        <v>179753</v>
      </c>
      <c r="IE206" s="11">
        <v>10754</v>
      </c>
      <c r="IF206" s="11">
        <v>35779</v>
      </c>
      <c r="IG206" s="11">
        <v>106091</v>
      </c>
      <c r="IH206" s="11">
        <v>96686</v>
      </c>
      <c r="II206" s="11">
        <v>65774</v>
      </c>
      <c r="IJ206" s="11">
        <v>22190</v>
      </c>
      <c r="IK206" s="11">
        <v>139272</v>
      </c>
      <c r="IL206" s="11">
        <v>13087</v>
      </c>
      <c r="IM206" s="11">
        <v>14947</v>
      </c>
      <c r="IN206" s="11">
        <v>35949</v>
      </c>
      <c r="IO206" s="11">
        <v>51214</v>
      </c>
      <c r="IP206" s="11">
        <v>268</v>
      </c>
      <c r="IQ206" s="11">
        <v>169810</v>
      </c>
      <c r="IR206" s="11">
        <v>10366</v>
      </c>
      <c r="IS206" s="11">
        <v>18786</v>
      </c>
      <c r="IT206" s="11">
        <v>2369</v>
      </c>
      <c r="IU206" s="11">
        <v>16635</v>
      </c>
      <c r="IV206" s="11">
        <v>25585</v>
      </c>
      <c r="IW206" s="11">
        <v>17913</v>
      </c>
      <c r="IX206" s="11">
        <v>20516</v>
      </c>
      <c r="IY206" s="11">
        <v>3210</v>
      </c>
      <c r="IZ206" s="11">
        <v>4773</v>
      </c>
      <c r="JA206" s="11">
        <v>6036</v>
      </c>
      <c r="JB206" s="11">
        <v>16435</v>
      </c>
      <c r="JC206" s="11">
        <v>33544</v>
      </c>
      <c r="JD206" s="11">
        <v>3770</v>
      </c>
      <c r="JE206" s="11">
        <v>8949</v>
      </c>
      <c r="JF206" s="11">
        <v>72094</v>
      </c>
      <c r="JG206" s="11">
        <v>20505</v>
      </c>
      <c r="JH206" s="11">
        <v>16518</v>
      </c>
      <c r="JI206" s="11">
        <v>12268</v>
      </c>
      <c r="JJ206" s="11">
        <v>15542</v>
      </c>
      <c r="JK206" s="11">
        <v>9726</v>
      </c>
      <c r="JL206" s="11">
        <v>13789</v>
      </c>
      <c r="JM206" s="11">
        <v>5344</v>
      </c>
      <c r="JN206" s="11">
        <v>3155</v>
      </c>
      <c r="JO206" s="11">
        <v>160</v>
      </c>
      <c r="JP206" s="11">
        <v>27062</v>
      </c>
      <c r="JQ206" s="11">
        <v>3138</v>
      </c>
      <c r="JR206" s="11">
        <v>1869</v>
      </c>
      <c r="JS206" s="11">
        <v>600</v>
      </c>
      <c r="JT206" s="11">
        <v>5604</v>
      </c>
      <c r="JU206" s="11">
        <v>475817</v>
      </c>
      <c r="JV206" s="11">
        <v>5911</v>
      </c>
      <c r="JW206" s="11">
        <v>370088</v>
      </c>
      <c r="JX206" s="11">
        <v>41257</v>
      </c>
      <c r="JY206" s="11">
        <v>65510</v>
      </c>
      <c r="JZ206" s="11">
        <v>30011</v>
      </c>
      <c r="KA206" s="11">
        <v>3363</v>
      </c>
      <c r="KB206" s="11">
        <v>436</v>
      </c>
      <c r="KC206" s="11">
        <v>831</v>
      </c>
      <c r="KD206" s="11">
        <v>5434</v>
      </c>
      <c r="KE206" s="11">
        <v>116598</v>
      </c>
      <c r="KF206" s="11">
        <v>22435</v>
      </c>
      <c r="KG206" s="11">
        <v>35</v>
      </c>
      <c r="KH206" s="11">
        <v>1645</v>
      </c>
      <c r="KI206" s="11">
        <v>74</v>
      </c>
      <c r="KJ206" s="11">
        <v>996</v>
      </c>
      <c r="KK206" s="11">
        <v>0</v>
      </c>
      <c r="KL206" s="11">
        <v>14335</v>
      </c>
      <c r="KM206" s="11">
        <v>1624</v>
      </c>
      <c r="KN206" s="11">
        <v>1</v>
      </c>
      <c r="KO206" s="11">
        <v>528</v>
      </c>
      <c r="KP206" s="11">
        <v>239</v>
      </c>
      <c r="KQ206" s="11">
        <v>0</v>
      </c>
      <c r="KR206" s="11">
        <v>21</v>
      </c>
      <c r="KS206" s="11">
        <v>13</v>
      </c>
      <c r="KT206" s="11">
        <v>51</v>
      </c>
      <c r="KU206" s="11">
        <v>29954</v>
      </c>
      <c r="KV206" s="11">
        <v>235147</v>
      </c>
      <c r="KW206" s="11">
        <v>14519</v>
      </c>
      <c r="KX206" s="11">
        <v>18096</v>
      </c>
      <c r="KY206" s="11">
        <v>12887</v>
      </c>
      <c r="KZ206" s="11">
        <v>6606</v>
      </c>
      <c r="LA206" s="11">
        <v>4208</v>
      </c>
      <c r="LB206" s="11">
        <v>960</v>
      </c>
      <c r="LC206" s="11">
        <v>2789</v>
      </c>
      <c r="LD206" s="11">
        <v>22056</v>
      </c>
      <c r="LE206" s="11">
        <v>1627</v>
      </c>
      <c r="LF206" s="11">
        <v>25584</v>
      </c>
      <c r="LG206" s="11">
        <v>6344</v>
      </c>
      <c r="LH206" s="11">
        <v>1493</v>
      </c>
      <c r="LI206" s="11">
        <v>38297</v>
      </c>
      <c r="LJ206" s="11">
        <v>40225</v>
      </c>
      <c r="LK206" s="11">
        <v>0</v>
      </c>
      <c r="LL206" s="11">
        <v>0</v>
      </c>
      <c r="LM206" s="11">
        <v>0</v>
      </c>
      <c r="LN206" s="11">
        <v>0</v>
      </c>
      <c r="LO206" s="11">
        <v>0</v>
      </c>
      <c r="LP206" s="11">
        <v>0</v>
      </c>
      <c r="LQ206" s="11">
        <v>10</v>
      </c>
      <c r="LR206" s="11">
        <v>3</v>
      </c>
      <c r="LS206" s="11">
        <v>53</v>
      </c>
      <c r="LT206" s="11">
        <v>113</v>
      </c>
      <c r="LU206" s="11">
        <v>0</v>
      </c>
      <c r="LV206" s="11">
        <v>1</v>
      </c>
      <c r="LW206" s="11">
        <v>16</v>
      </c>
      <c r="LX206" s="11">
        <v>164</v>
      </c>
      <c r="LY206" s="11">
        <v>0</v>
      </c>
      <c r="LZ206" s="11">
        <v>1</v>
      </c>
      <c r="MA206" s="11">
        <v>0</v>
      </c>
      <c r="MB206" s="11">
        <v>6</v>
      </c>
      <c r="MC206" s="11">
        <v>76</v>
      </c>
      <c r="MD206" s="11">
        <v>0</v>
      </c>
      <c r="ME206" s="11">
        <v>0</v>
      </c>
      <c r="MF206" s="11">
        <v>0</v>
      </c>
      <c r="MG206" s="11">
        <v>0</v>
      </c>
      <c r="MH206" s="11">
        <v>0</v>
      </c>
      <c r="MI206" s="11">
        <v>0</v>
      </c>
      <c r="MJ206" s="11">
        <v>0</v>
      </c>
      <c r="MK206" s="11">
        <v>0</v>
      </c>
      <c r="ML206" s="11">
        <v>0</v>
      </c>
      <c r="MM206" s="11">
        <v>0</v>
      </c>
      <c r="MN206" s="11">
        <v>0</v>
      </c>
      <c r="MO206" s="11">
        <v>0</v>
      </c>
      <c r="MP206" s="11">
        <v>0</v>
      </c>
      <c r="MQ206" s="11">
        <v>0</v>
      </c>
      <c r="MR206" s="11">
        <v>0</v>
      </c>
      <c r="MS206" s="11">
        <v>65</v>
      </c>
      <c r="MT206" s="11">
        <v>0</v>
      </c>
      <c r="MU206" s="11">
        <v>141</v>
      </c>
      <c r="MV206" s="11">
        <v>6</v>
      </c>
      <c r="MW206" s="11">
        <v>8</v>
      </c>
      <c r="MX206" s="11">
        <v>12326</v>
      </c>
      <c r="MY206" s="11">
        <v>0</v>
      </c>
      <c r="MZ206" s="11">
        <v>0</v>
      </c>
      <c r="NA206" s="11">
        <v>8</v>
      </c>
      <c r="NB206" s="11">
        <v>0</v>
      </c>
      <c r="NC206" s="11">
        <v>757</v>
      </c>
      <c r="ND206" s="11">
        <v>0</v>
      </c>
      <c r="NE206" s="11">
        <v>0</v>
      </c>
      <c r="NF206" s="11">
        <v>1</v>
      </c>
      <c r="NG206" s="11">
        <v>0</v>
      </c>
      <c r="NH206" s="11">
        <v>0</v>
      </c>
      <c r="NI206" s="11">
        <v>0</v>
      </c>
      <c r="NJ206" s="11">
        <v>0</v>
      </c>
      <c r="NK206" s="11">
        <v>11</v>
      </c>
      <c r="NL206" s="11">
        <v>9</v>
      </c>
      <c r="NM206" s="11">
        <v>8</v>
      </c>
      <c r="NN206" s="11">
        <v>0</v>
      </c>
      <c r="NO206" s="11">
        <v>0</v>
      </c>
      <c r="NP206" s="11">
        <v>0</v>
      </c>
      <c r="NQ206" s="11">
        <v>0</v>
      </c>
      <c r="NR206" s="11">
        <v>0</v>
      </c>
      <c r="NS206" s="11">
        <v>158</v>
      </c>
      <c r="NT206" s="11">
        <v>8</v>
      </c>
      <c r="NU206" s="11">
        <v>136</v>
      </c>
      <c r="NV206" s="11">
        <v>0</v>
      </c>
      <c r="NW206" s="11">
        <v>0</v>
      </c>
      <c r="NX206" s="11">
        <v>0</v>
      </c>
      <c r="NY206" s="11">
        <v>0</v>
      </c>
      <c r="NZ206" s="11">
        <v>23</v>
      </c>
      <c r="OA206" s="11">
        <v>38</v>
      </c>
      <c r="OB206" s="11">
        <v>30</v>
      </c>
      <c r="OC206" s="11">
        <v>0</v>
      </c>
      <c r="OD206" s="11">
        <v>0</v>
      </c>
      <c r="OE206" s="11">
        <v>0</v>
      </c>
      <c r="OF206" s="11">
        <v>0</v>
      </c>
      <c r="OG206" s="11">
        <v>707</v>
      </c>
      <c r="OH206" s="11">
        <v>270</v>
      </c>
      <c r="OI206" s="11">
        <v>0</v>
      </c>
      <c r="OJ206" s="11">
        <v>0</v>
      </c>
      <c r="OK206" s="11">
        <v>0</v>
      </c>
      <c r="OL206" s="11">
        <v>0</v>
      </c>
      <c r="OM206" s="11">
        <v>0</v>
      </c>
      <c r="ON206" s="11">
        <v>0</v>
      </c>
      <c r="OO206" s="11">
        <v>8600</v>
      </c>
      <c r="OP206" s="11">
        <v>8528313</v>
      </c>
      <c r="OQ206" s="150">
        <v>591</v>
      </c>
      <c r="OR206" s="11">
        <v>0</v>
      </c>
      <c r="OS206" s="11">
        <v>0</v>
      </c>
      <c r="OT206" s="11">
        <v>0</v>
      </c>
      <c r="OU206" s="11">
        <v>-542573</v>
      </c>
      <c r="OV206" s="11">
        <v>0</v>
      </c>
      <c r="OW206" s="11">
        <v>-541982</v>
      </c>
      <c r="OX206" s="11">
        <v>7986331</v>
      </c>
      <c r="OY206" s="11">
        <v>7986331</v>
      </c>
      <c r="OZ206" s="11">
        <v>0</v>
      </c>
      <c r="PA206" s="11">
        <v>0</v>
      </c>
      <c r="PB206" s="11">
        <v>7986331</v>
      </c>
    </row>
    <row r="207" spans="1:418" ht="15" customHeight="1">
      <c r="A207" s="8" t="s">
        <v>630</v>
      </c>
      <c r="B207" s="9" t="s">
        <v>204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-3</v>
      </c>
      <c r="BN207" s="10">
        <v>0</v>
      </c>
      <c r="BO207" s="10">
        <v>-11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-3</v>
      </c>
      <c r="CN207" s="10">
        <v>-31</v>
      </c>
      <c r="CO207" s="10">
        <v>0</v>
      </c>
      <c r="CP207" s="10">
        <v>0</v>
      </c>
      <c r="CQ207" s="10">
        <v>0</v>
      </c>
      <c r="CR207" s="10">
        <v>0</v>
      </c>
      <c r="CS207" s="10">
        <v>-5</v>
      </c>
      <c r="CT207" s="10">
        <v>-18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-53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0</v>
      </c>
      <c r="DO207" s="10">
        <v>0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-7</v>
      </c>
      <c r="EA207" s="10">
        <v>0</v>
      </c>
      <c r="EB207" s="10">
        <v>0</v>
      </c>
      <c r="EC207" s="10">
        <v>0</v>
      </c>
      <c r="ED207" s="10">
        <v>0</v>
      </c>
      <c r="EE207" s="10">
        <v>-8</v>
      </c>
      <c r="EF207" s="10">
        <v>0</v>
      </c>
      <c r="EG207" s="10">
        <v>0</v>
      </c>
      <c r="EH207" s="10">
        <v>0</v>
      </c>
      <c r="EI207" s="10">
        <v>0</v>
      </c>
      <c r="EJ207" s="10">
        <v>0</v>
      </c>
      <c r="EK207" s="10">
        <v>0</v>
      </c>
      <c r="EL207" s="10">
        <v>0</v>
      </c>
      <c r="EM207" s="10">
        <v>0</v>
      </c>
      <c r="EN207" s="10">
        <v>-331</v>
      </c>
      <c r="EO207" s="10">
        <v>3101</v>
      </c>
      <c r="EP207" s="10">
        <v>0</v>
      </c>
      <c r="EQ207" s="10">
        <v>0</v>
      </c>
      <c r="ER207" s="10">
        <v>0</v>
      </c>
      <c r="ES207" s="10">
        <v>8763</v>
      </c>
      <c r="ET207" s="10">
        <v>-98</v>
      </c>
      <c r="EU207" s="10">
        <v>0</v>
      </c>
      <c r="EV207" s="10">
        <v>0</v>
      </c>
      <c r="EW207" s="10">
        <v>-13</v>
      </c>
      <c r="EX207" s="10">
        <v>0</v>
      </c>
      <c r="EY207" s="10">
        <v>0</v>
      </c>
      <c r="EZ207" s="10">
        <v>0</v>
      </c>
      <c r="FA207" s="10">
        <v>3192</v>
      </c>
      <c r="FB207" s="10">
        <v>0</v>
      </c>
      <c r="FC207" s="10">
        <v>0</v>
      </c>
      <c r="FD207" s="10">
        <v>16914</v>
      </c>
      <c r="FE207" s="10">
        <v>1100</v>
      </c>
      <c r="FF207" s="10">
        <v>84</v>
      </c>
      <c r="FG207" s="10">
        <v>54</v>
      </c>
      <c r="FH207" s="10">
        <v>13</v>
      </c>
      <c r="FI207" s="10">
        <v>0</v>
      </c>
      <c r="FJ207" s="10">
        <v>0</v>
      </c>
      <c r="FK207" s="10">
        <v>28645</v>
      </c>
      <c r="FL207" s="10">
        <v>0</v>
      </c>
      <c r="FM207" s="10">
        <v>1776</v>
      </c>
      <c r="FN207" s="10">
        <v>0</v>
      </c>
      <c r="FO207" s="10">
        <v>1511</v>
      </c>
      <c r="FP207" s="10">
        <v>0</v>
      </c>
      <c r="FQ207" s="10">
        <v>0</v>
      </c>
      <c r="FR207" s="10">
        <v>10</v>
      </c>
      <c r="FS207" s="10">
        <v>1115</v>
      </c>
      <c r="FT207" s="10">
        <v>27</v>
      </c>
      <c r="FU207" s="10">
        <v>0</v>
      </c>
      <c r="FV207" s="10">
        <v>0</v>
      </c>
      <c r="FW207" s="10">
        <v>0</v>
      </c>
      <c r="FX207" s="10">
        <v>39</v>
      </c>
      <c r="FY207" s="10">
        <v>7178</v>
      </c>
      <c r="FZ207" s="10">
        <v>0</v>
      </c>
      <c r="GA207" s="10">
        <v>0</v>
      </c>
      <c r="GB207" s="10">
        <v>0</v>
      </c>
      <c r="GC207" s="10">
        <v>0</v>
      </c>
      <c r="GD207" s="10">
        <v>301</v>
      </c>
      <c r="GE207" s="10">
        <v>21</v>
      </c>
      <c r="GF207" s="10">
        <v>0</v>
      </c>
      <c r="GG207" s="10">
        <v>0</v>
      </c>
      <c r="GH207" s="158">
        <v>0</v>
      </c>
      <c r="GI207" s="10">
        <v>0</v>
      </c>
      <c r="GJ207" s="10">
        <v>27656</v>
      </c>
      <c r="GK207" s="10">
        <v>-198</v>
      </c>
      <c r="GL207" s="10">
        <v>-624</v>
      </c>
      <c r="GM207" s="10">
        <v>0</v>
      </c>
      <c r="GN207" s="10">
        <v>76</v>
      </c>
      <c r="GO207" s="10">
        <v>0</v>
      </c>
      <c r="GP207" s="10">
        <v>0</v>
      </c>
      <c r="GQ207" s="10">
        <v>14985</v>
      </c>
      <c r="GR207" s="10">
        <v>0</v>
      </c>
      <c r="GS207" s="10">
        <v>40495</v>
      </c>
      <c r="GT207" s="10">
        <v>0</v>
      </c>
      <c r="GU207" s="11">
        <v>362398</v>
      </c>
      <c r="GV207" s="11">
        <v>13045</v>
      </c>
      <c r="GW207" s="11">
        <v>4613</v>
      </c>
      <c r="GX207" s="11">
        <v>46703</v>
      </c>
      <c r="GY207" s="11">
        <v>15928</v>
      </c>
      <c r="GZ207" s="11">
        <v>4333318</v>
      </c>
      <c r="HA207" s="11">
        <v>2173</v>
      </c>
      <c r="HB207" s="11">
        <v>1592</v>
      </c>
      <c r="HC207" s="11">
        <v>-3923</v>
      </c>
      <c r="HD207" s="11">
        <v>-1331</v>
      </c>
      <c r="HE207" s="11">
        <v>-177</v>
      </c>
      <c r="HF207" s="11">
        <v>-3288</v>
      </c>
      <c r="HG207" s="11">
        <v>741</v>
      </c>
      <c r="HH207" s="11">
        <v>3876</v>
      </c>
      <c r="HI207" s="11">
        <v>3393</v>
      </c>
      <c r="HJ207" s="11">
        <v>7174</v>
      </c>
      <c r="HK207" s="11">
        <v>19522</v>
      </c>
      <c r="HL207" s="11">
        <v>3463</v>
      </c>
      <c r="HM207" s="11">
        <v>19736</v>
      </c>
      <c r="HN207" s="11">
        <v>18426</v>
      </c>
      <c r="HO207" s="11">
        <v>35535</v>
      </c>
      <c r="HP207" s="11">
        <v>2454</v>
      </c>
      <c r="HQ207" s="11">
        <v>3284</v>
      </c>
      <c r="HR207" s="11">
        <v>61</v>
      </c>
      <c r="HS207" s="11">
        <v>1000</v>
      </c>
      <c r="HT207" s="11">
        <v>136</v>
      </c>
      <c r="HU207" s="11">
        <v>9056</v>
      </c>
      <c r="HV207" s="11">
        <v>2673</v>
      </c>
      <c r="HW207" s="11">
        <v>5443</v>
      </c>
      <c r="HX207" s="11">
        <v>-408</v>
      </c>
      <c r="HY207" s="11">
        <v>-30</v>
      </c>
      <c r="HZ207" s="11">
        <v>85</v>
      </c>
      <c r="IA207" s="11">
        <v>0</v>
      </c>
      <c r="IB207" s="11">
        <v>0</v>
      </c>
      <c r="IC207" s="11">
        <v>-3</v>
      </c>
      <c r="ID207" s="11">
        <v>-1772</v>
      </c>
      <c r="IE207" s="11">
        <v>0</v>
      </c>
      <c r="IF207" s="11">
        <v>586</v>
      </c>
      <c r="IG207" s="11">
        <v>11307</v>
      </c>
      <c r="IH207" s="11">
        <v>-2724</v>
      </c>
      <c r="II207" s="11">
        <v>-164</v>
      </c>
      <c r="IJ207" s="11">
        <v>-520</v>
      </c>
      <c r="IK207" s="11">
        <v>-4112</v>
      </c>
      <c r="IL207" s="11">
        <v>2734169</v>
      </c>
      <c r="IM207" s="11">
        <v>18982</v>
      </c>
      <c r="IN207" s="11">
        <v>118</v>
      </c>
      <c r="IO207" s="11">
        <v>-1043</v>
      </c>
      <c r="IP207" s="11">
        <v>-1273</v>
      </c>
      <c r="IQ207" s="11">
        <v>-894</v>
      </c>
      <c r="IR207" s="11">
        <v>-5670</v>
      </c>
      <c r="IS207" s="11">
        <v>-12795</v>
      </c>
      <c r="IT207" s="11">
        <v>-285</v>
      </c>
      <c r="IU207" s="11">
        <v>-1248</v>
      </c>
      <c r="IV207" s="11">
        <v>60231</v>
      </c>
      <c r="IW207" s="11">
        <v>-419</v>
      </c>
      <c r="IX207" s="11">
        <v>-1138</v>
      </c>
      <c r="IY207" s="11">
        <v>-85</v>
      </c>
      <c r="IZ207" s="11">
        <v>-267</v>
      </c>
      <c r="JA207" s="11">
        <v>-356</v>
      </c>
      <c r="JB207" s="11">
        <v>-1184</v>
      </c>
      <c r="JC207" s="11">
        <v>-163</v>
      </c>
      <c r="JD207" s="11">
        <v>102</v>
      </c>
      <c r="JE207" s="11">
        <v>-422</v>
      </c>
      <c r="JF207" s="11">
        <v>-128</v>
      </c>
      <c r="JG207" s="11">
        <v>-395</v>
      </c>
      <c r="JH207" s="11">
        <v>-74</v>
      </c>
      <c r="JI207" s="11">
        <v>-2134</v>
      </c>
      <c r="JJ207" s="11">
        <v>-153</v>
      </c>
      <c r="JK207" s="11">
        <v>-147</v>
      </c>
      <c r="JL207" s="11">
        <v>1482</v>
      </c>
      <c r="JM207" s="11">
        <v>0</v>
      </c>
      <c r="JN207" s="11">
        <v>0</v>
      </c>
      <c r="JO207" s="11">
        <v>-220</v>
      </c>
      <c r="JP207" s="11">
        <v>80</v>
      </c>
      <c r="JQ207" s="11">
        <v>0</v>
      </c>
      <c r="JR207" s="11">
        <v>2193</v>
      </c>
      <c r="JS207" s="11">
        <v>0</v>
      </c>
      <c r="JT207" s="11">
        <v>-105</v>
      </c>
      <c r="JU207" s="11">
        <v>16637</v>
      </c>
      <c r="JV207" s="11">
        <v>0</v>
      </c>
      <c r="JW207" s="11">
        <v>2964</v>
      </c>
      <c r="JX207" s="11">
        <v>0</v>
      </c>
      <c r="JY207" s="11">
        <v>2651</v>
      </c>
      <c r="JZ207" s="11">
        <v>-397</v>
      </c>
      <c r="KA207" s="11">
        <v>72</v>
      </c>
      <c r="KB207" s="11">
        <v>23</v>
      </c>
      <c r="KC207" s="11">
        <v>-24</v>
      </c>
      <c r="KD207" s="11">
        <v>0</v>
      </c>
      <c r="KE207" s="11">
        <v>0</v>
      </c>
      <c r="KF207" s="11">
        <v>0</v>
      </c>
      <c r="KG207" s="11">
        <v>22</v>
      </c>
      <c r="KH207" s="11">
        <v>0</v>
      </c>
      <c r="KI207" s="11">
        <v>-13</v>
      </c>
      <c r="KJ207" s="11">
        <v>-7</v>
      </c>
      <c r="KK207" s="11">
        <v>19</v>
      </c>
      <c r="KL207" s="11">
        <v>2863</v>
      </c>
      <c r="KM207" s="11">
        <v>0</v>
      </c>
      <c r="KN207" s="11">
        <v>0</v>
      </c>
      <c r="KO207" s="11">
        <v>0</v>
      </c>
      <c r="KP207" s="11">
        <v>0</v>
      </c>
      <c r="KQ207" s="11">
        <v>0</v>
      </c>
      <c r="KR207" s="11">
        <v>0</v>
      </c>
      <c r="KS207" s="11">
        <v>0</v>
      </c>
      <c r="KT207" s="11">
        <v>49</v>
      </c>
      <c r="KU207" s="11">
        <v>0</v>
      </c>
      <c r="KV207" s="11">
        <v>0</v>
      </c>
      <c r="KW207" s="11">
        <v>0</v>
      </c>
      <c r="KX207" s="11">
        <v>-108</v>
      </c>
      <c r="KY207" s="11">
        <v>14</v>
      </c>
      <c r="KZ207" s="11">
        <v>0</v>
      </c>
      <c r="LA207" s="11">
        <v>0</v>
      </c>
      <c r="LB207" s="11">
        <v>0</v>
      </c>
      <c r="LC207" s="11">
        <v>0</v>
      </c>
      <c r="LD207" s="11">
        <v>0</v>
      </c>
      <c r="LE207" s="11">
        <v>60</v>
      </c>
      <c r="LF207" s="11">
        <v>0</v>
      </c>
      <c r="LG207" s="11">
        <v>410</v>
      </c>
      <c r="LH207" s="11">
        <v>0</v>
      </c>
      <c r="LI207" s="11">
        <v>0</v>
      </c>
      <c r="LJ207" s="11">
        <v>0</v>
      </c>
      <c r="LK207" s="11">
        <v>-19346</v>
      </c>
      <c r="LL207" s="11">
        <v>0</v>
      </c>
      <c r="LM207" s="11">
        <v>0</v>
      </c>
      <c r="LN207" s="11">
        <v>0</v>
      </c>
      <c r="LO207" s="11">
        <v>0</v>
      </c>
      <c r="LP207" s="11">
        <v>0</v>
      </c>
      <c r="LQ207" s="11">
        <v>-88</v>
      </c>
      <c r="LR207" s="11">
        <v>0</v>
      </c>
      <c r="LS207" s="11">
        <v>0</v>
      </c>
      <c r="LT207" s="11">
        <v>0</v>
      </c>
      <c r="LU207" s="11">
        <v>0</v>
      </c>
      <c r="LV207" s="11">
        <v>0</v>
      </c>
      <c r="LW207" s="11">
        <v>0</v>
      </c>
      <c r="LX207" s="11">
        <v>0</v>
      </c>
      <c r="LY207" s="11">
        <v>0</v>
      </c>
      <c r="LZ207" s="11">
        <v>0</v>
      </c>
      <c r="MA207" s="11">
        <v>0</v>
      </c>
      <c r="MB207" s="11">
        <v>0</v>
      </c>
      <c r="MC207" s="11">
        <v>0</v>
      </c>
      <c r="MD207" s="11">
        <v>0</v>
      </c>
      <c r="ME207" s="11">
        <v>0</v>
      </c>
      <c r="MF207" s="11">
        <v>0</v>
      </c>
      <c r="MG207" s="11">
        <v>0</v>
      </c>
      <c r="MH207" s="11">
        <v>0</v>
      </c>
      <c r="MI207" s="11">
        <v>0</v>
      </c>
      <c r="MJ207" s="11">
        <v>0</v>
      </c>
      <c r="MK207" s="11">
        <v>0</v>
      </c>
      <c r="ML207" s="11">
        <v>0</v>
      </c>
      <c r="MM207" s="11">
        <v>0</v>
      </c>
      <c r="MN207" s="11">
        <v>0</v>
      </c>
      <c r="MO207" s="11">
        <v>0</v>
      </c>
      <c r="MP207" s="11">
        <v>0</v>
      </c>
      <c r="MQ207" s="11">
        <v>0</v>
      </c>
      <c r="MR207" s="11">
        <v>0</v>
      </c>
      <c r="MS207" s="11">
        <v>0</v>
      </c>
      <c r="MT207" s="11">
        <v>0</v>
      </c>
      <c r="MU207" s="11">
        <v>0</v>
      </c>
      <c r="MV207" s="11">
        <v>0</v>
      </c>
      <c r="MW207" s="11">
        <v>0</v>
      </c>
      <c r="MX207" s="11">
        <v>4002</v>
      </c>
      <c r="MY207" s="11">
        <v>0</v>
      </c>
      <c r="MZ207" s="11">
        <v>0</v>
      </c>
      <c r="NA207" s="11">
        <v>0</v>
      </c>
      <c r="NB207" s="11">
        <v>0</v>
      </c>
      <c r="NC207" s="11">
        <v>0</v>
      </c>
      <c r="ND207" s="11">
        <v>0</v>
      </c>
      <c r="NE207" s="11">
        <v>0</v>
      </c>
      <c r="NF207" s="11">
        <v>0</v>
      </c>
      <c r="NG207" s="11">
        <v>0</v>
      </c>
      <c r="NH207" s="11">
        <v>0</v>
      </c>
      <c r="NI207" s="11">
        <v>0</v>
      </c>
      <c r="NJ207" s="11">
        <v>0</v>
      </c>
      <c r="NK207" s="11">
        <v>0</v>
      </c>
      <c r="NL207" s="11">
        <v>0</v>
      </c>
      <c r="NM207" s="11">
        <v>0</v>
      </c>
      <c r="NN207" s="11">
        <v>0</v>
      </c>
      <c r="NO207" s="11">
        <v>0</v>
      </c>
      <c r="NP207" s="11">
        <v>0</v>
      </c>
      <c r="NQ207" s="11">
        <v>0</v>
      </c>
      <c r="NR207" s="11">
        <v>0</v>
      </c>
      <c r="NS207" s="11">
        <v>0</v>
      </c>
      <c r="NT207" s="11">
        <v>0</v>
      </c>
      <c r="NU207" s="11">
        <v>0</v>
      </c>
      <c r="NV207" s="11">
        <v>0</v>
      </c>
      <c r="NW207" s="11">
        <v>0</v>
      </c>
      <c r="NX207" s="11">
        <v>0</v>
      </c>
      <c r="NY207" s="11">
        <v>0</v>
      </c>
      <c r="NZ207" s="11">
        <v>0</v>
      </c>
      <c r="OA207" s="11">
        <v>0</v>
      </c>
      <c r="OB207" s="11">
        <v>0</v>
      </c>
      <c r="OC207" s="11">
        <v>0</v>
      </c>
      <c r="OD207" s="11">
        <v>0</v>
      </c>
      <c r="OE207" s="11">
        <v>0</v>
      </c>
      <c r="OF207" s="11">
        <v>0</v>
      </c>
      <c r="OG207" s="11">
        <v>0</v>
      </c>
      <c r="OH207" s="11">
        <v>0</v>
      </c>
      <c r="OI207" s="11">
        <v>0</v>
      </c>
      <c r="OJ207" s="11">
        <v>0</v>
      </c>
      <c r="OK207" s="11">
        <v>0</v>
      </c>
      <c r="OL207" s="11">
        <v>0</v>
      </c>
      <c r="OM207" s="11">
        <v>0</v>
      </c>
      <c r="ON207" s="11">
        <v>0</v>
      </c>
      <c r="OO207" s="11">
        <v>0</v>
      </c>
      <c r="OP207" s="11">
        <v>7861484</v>
      </c>
      <c r="OQ207" s="150">
        <v>-10850</v>
      </c>
      <c r="OR207" s="11">
        <v>0</v>
      </c>
      <c r="OS207" s="11">
        <v>-37415</v>
      </c>
      <c r="OT207" s="11">
        <v>-3021</v>
      </c>
      <c r="OU207" s="11">
        <v>-298869</v>
      </c>
      <c r="OV207" s="11">
        <v>897828</v>
      </c>
      <c r="OW207" s="11">
        <v>547673</v>
      </c>
      <c r="OX207" s="11">
        <v>8409157</v>
      </c>
      <c r="OY207" s="11">
        <v>4000075</v>
      </c>
      <c r="OZ207" s="11">
        <v>4409082</v>
      </c>
      <c r="PA207" s="11">
        <v>0</v>
      </c>
      <c r="PB207" s="11">
        <v>8409157</v>
      </c>
    </row>
    <row r="208" spans="1:418" ht="15" customHeight="1">
      <c r="A208" s="8" t="s">
        <v>631</v>
      </c>
      <c r="B208" s="9" t="s">
        <v>205</v>
      </c>
      <c r="C208" s="10">
        <v>0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11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-924</v>
      </c>
      <c r="AY208" s="10">
        <v>-1569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-11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-145</v>
      </c>
      <c r="CC208" s="10">
        <v>0</v>
      </c>
      <c r="CD208" s="10">
        <v>-254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-4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35</v>
      </c>
      <c r="DU208" s="10">
        <v>126</v>
      </c>
      <c r="DV208" s="10">
        <v>0</v>
      </c>
      <c r="DW208" s="10">
        <v>0</v>
      </c>
      <c r="DX208" s="10">
        <v>0</v>
      </c>
      <c r="DY208" s="10">
        <v>0</v>
      </c>
      <c r="DZ208" s="10">
        <v>-5456</v>
      </c>
      <c r="EA208" s="10">
        <v>-492</v>
      </c>
      <c r="EB208" s="10">
        <v>26</v>
      </c>
      <c r="EC208" s="10">
        <v>0</v>
      </c>
      <c r="ED208" s="10">
        <v>0</v>
      </c>
      <c r="EE208" s="10">
        <v>0</v>
      </c>
      <c r="EF208" s="10">
        <v>0</v>
      </c>
      <c r="EG208" s="10">
        <v>0</v>
      </c>
      <c r="EH208" s="10">
        <v>0</v>
      </c>
      <c r="EI208" s="10">
        <v>0</v>
      </c>
      <c r="EJ208" s="10">
        <v>0</v>
      </c>
      <c r="EK208" s="10">
        <v>0</v>
      </c>
      <c r="EL208" s="10">
        <v>0</v>
      </c>
      <c r="EM208" s="10">
        <v>0</v>
      </c>
      <c r="EN208" s="10">
        <v>0</v>
      </c>
      <c r="EO208" s="10">
        <v>0</v>
      </c>
      <c r="EP208" s="10">
        <v>0</v>
      </c>
      <c r="EQ208" s="10">
        <v>0</v>
      </c>
      <c r="ER208" s="10">
        <v>0</v>
      </c>
      <c r="ES208" s="10">
        <v>451</v>
      </c>
      <c r="ET208" s="10">
        <v>117</v>
      </c>
      <c r="EU208" s="10">
        <v>0</v>
      </c>
      <c r="EV208" s="10">
        <v>0</v>
      </c>
      <c r="EW208" s="10">
        <v>0</v>
      </c>
      <c r="EX208" s="10">
        <v>85</v>
      </c>
      <c r="EY208" s="10">
        <v>51</v>
      </c>
      <c r="EZ208" s="10">
        <v>5</v>
      </c>
      <c r="FA208" s="10">
        <v>0</v>
      </c>
      <c r="FB208" s="10">
        <v>0</v>
      </c>
      <c r="FC208" s="10">
        <v>215</v>
      </c>
      <c r="FD208" s="10">
        <v>5915</v>
      </c>
      <c r="FE208" s="10">
        <v>1242</v>
      </c>
      <c r="FF208" s="10">
        <v>0</v>
      </c>
      <c r="FG208" s="10">
        <v>0</v>
      </c>
      <c r="FH208" s="10">
        <v>2152</v>
      </c>
      <c r="FI208" s="10">
        <v>0</v>
      </c>
      <c r="FJ208" s="10">
        <v>0</v>
      </c>
      <c r="FK208" s="10">
        <v>71238</v>
      </c>
      <c r="FL208" s="10">
        <v>0</v>
      </c>
      <c r="FM208" s="10">
        <v>-27</v>
      </c>
      <c r="FN208" s="10">
        <v>0</v>
      </c>
      <c r="FO208" s="10">
        <v>2800</v>
      </c>
      <c r="FP208" s="10">
        <v>0</v>
      </c>
      <c r="FQ208" s="10">
        <v>0</v>
      </c>
      <c r="FR208" s="10">
        <v>26</v>
      </c>
      <c r="FS208" s="10">
        <v>1952</v>
      </c>
      <c r="FT208" s="10">
        <v>39</v>
      </c>
      <c r="FU208" s="10">
        <v>223</v>
      </c>
      <c r="FV208" s="10">
        <v>0</v>
      </c>
      <c r="FW208" s="10">
        <v>2969</v>
      </c>
      <c r="FX208" s="10">
        <v>152</v>
      </c>
      <c r="FY208" s="10">
        <v>0</v>
      </c>
      <c r="FZ208" s="10">
        <v>0</v>
      </c>
      <c r="GA208" s="10">
        <v>0</v>
      </c>
      <c r="GB208" s="10">
        <v>0</v>
      </c>
      <c r="GC208" s="10">
        <v>0</v>
      </c>
      <c r="GD208" s="10">
        <v>28</v>
      </c>
      <c r="GE208" s="10">
        <v>0</v>
      </c>
      <c r="GF208" s="10">
        <v>0</v>
      </c>
      <c r="GG208" s="10">
        <v>0</v>
      </c>
      <c r="GH208" s="158">
        <v>0</v>
      </c>
      <c r="GI208" s="10">
        <v>2686</v>
      </c>
      <c r="GJ208" s="10">
        <v>155252</v>
      </c>
      <c r="GK208" s="10">
        <v>0</v>
      </c>
      <c r="GL208" s="10">
        <v>-3104</v>
      </c>
      <c r="GM208" s="10">
        <v>-9</v>
      </c>
      <c r="GN208" s="10">
        <v>0</v>
      </c>
      <c r="GO208" s="10">
        <v>0</v>
      </c>
      <c r="GP208" s="10">
        <v>0</v>
      </c>
      <c r="GQ208" s="10">
        <v>7424</v>
      </c>
      <c r="GR208" s="10">
        <v>-187</v>
      </c>
      <c r="GS208" s="10">
        <v>312911</v>
      </c>
      <c r="GT208" s="10">
        <v>0</v>
      </c>
      <c r="GU208" s="11">
        <v>-7</v>
      </c>
      <c r="GV208" s="11">
        <v>2364153</v>
      </c>
      <c r="GW208" s="11">
        <v>16260</v>
      </c>
      <c r="GX208" s="11">
        <v>66</v>
      </c>
      <c r="GY208" s="11">
        <v>41501</v>
      </c>
      <c r="GZ208" s="11">
        <v>211836</v>
      </c>
      <c r="HA208" s="11">
        <v>3214195</v>
      </c>
      <c r="HB208" s="11">
        <v>67709</v>
      </c>
      <c r="HC208" s="11">
        <v>54755</v>
      </c>
      <c r="HD208" s="11">
        <v>50241</v>
      </c>
      <c r="HE208" s="11">
        <v>110</v>
      </c>
      <c r="HF208" s="11">
        <v>4449</v>
      </c>
      <c r="HG208" s="11">
        <v>2886</v>
      </c>
      <c r="HH208" s="11">
        <v>5554</v>
      </c>
      <c r="HI208" s="11">
        <v>606</v>
      </c>
      <c r="HJ208" s="11">
        <v>4173</v>
      </c>
      <c r="HK208" s="11">
        <v>71317</v>
      </c>
      <c r="HL208" s="11">
        <v>-1289</v>
      </c>
      <c r="HM208" s="11">
        <v>30116</v>
      </c>
      <c r="HN208" s="11">
        <v>1336</v>
      </c>
      <c r="HO208" s="11">
        <v>21534</v>
      </c>
      <c r="HP208" s="11">
        <v>14521</v>
      </c>
      <c r="HQ208" s="11">
        <v>227</v>
      </c>
      <c r="HR208" s="11">
        <v>-2565</v>
      </c>
      <c r="HS208" s="11">
        <v>34802</v>
      </c>
      <c r="HT208" s="11">
        <v>11706</v>
      </c>
      <c r="HU208" s="11">
        <v>4759</v>
      </c>
      <c r="HV208" s="11">
        <v>3155</v>
      </c>
      <c r="HW208" s="11">
        <v>1837</v>
      </c>
      <c r="HX208" s="11">
        <v>1603</v>
      </c>
      <c r="HY208" s="11">
        <v>1716</v>
      </c>
      <c r="HZ208" s="11">
        <v>621</v>
      </c>
      <c r="IA208" s="11">
        <v>377</v>
      </c>
      <c r="IB208" s="11">
        <v>21</v>
      </c>
      <c r="IC208" s="11">
        <v>-1855</v>
      </c>
      <c r="ID208" s="11">
        <v>21834</v>
      </c>
      <c r="IE208" s="11">
        <v>2085</v>
      </c>
      <c r="IF208" s="11">
        <v>1396</v>
      </c>
      <c r="IG208" s="11">
        <v>-481</v>
      </c>
      <c r="IH208" s="11">
        <v>3846</v>
      </c>
      <c r="II208" s="11">
        <v>185</v>
      </c>
      <c r="IJ208" s="11">
        <v>627</v>
      </c>
      <c r="IK208" s="11">
        <v>3561</v>
      </c>
      <c r="IL208" s="11">
        <v>194715</v>
      </c>
      <c r="IM208" s="11">
        <v>67519</v>
      </c>
      <c r="IN208" s="11">
        <v>72</v>
      </c>
      <c r="IO208" s="11">
        <v>-40</v>
      </c>
      <c r="IP208" s="11">
        <v>28</v>
      </c>
      <c r="IQ208" s="11">
        <v>3416</v>
      </c>
      <c r="IR208" s="11">
        <v>2617</v>
      </c>
      <c r="IS208" s="11">
        <v>12761</v>
      </c>
      <c r="IT208" s="11">
        <v>-123</v>
      </c>
      <c r="IU208" s="11">
        <v>563</v>
      </c>
      <c r="IV208" s="11">
        <v>-879</v>
      </c>
      <c r="IW208" s="11">
        <v>3357</v>
      </c>
      <c r="IX208" s="11">
        <v>210</v>
      </c>
      <c r="IY208" s="11">
        <v>146</v>
      </c>
      <c r="IZ208" s="11">
        <v>82</v>
      </c>
      <c r="JA208" s="11">
        <v>-4</v>
      </c>
      <c r="JB208" s="11">
        <v>149</v>
      </c>
      <c r="JC208" s="11">
        <v>158</v>
      </c>
      <c r="JD208" s="11">
        <v>-10</v>
      </c>
      <c r="JE208" s="11">
        <v>1517</v>
      </c>
      <c r="JF208" s="11">
        <v>2036</v>
      </c>
      <c r="JG208" s="11">
        <v>310</v>
      </c>
      <c r="JH208" s="11">
        <v>-784</v>
      </c>
      <c r="JI208" s="11">
        <v>-151</v>
      </c>
      <c r="JJ208" s="11">
        <v>1314</v>
      </c>
      <c r="JK208" s="11">
        <v>0</v>
      </c>
      <c r="JL208" s="11">
        <v>1910</v>
      </c>
      <c r="JM208" s="11">
        <v>-1108</v>
      </c>
      <c r="JN208" s="11">
        <v>-195</v>
      </c>
      <c r="JO208" s="11">
        <v>-44</v>
      </c>
      <c r="JP208" s="11">
        <v>-126</v>
      </c>
      <c r="JQ208" s="11">
        <v>-14</v>
      </c>
      <c r="JR208" s="11">
        <v>-1044</v>
      </c>
      <c r="JS208" s="11">
        <v>3</v>
      </c>
      <c r="JT208" s="11">
        <v>81</v>
      </c>
      <c r="JU208" s="11">
        <v>321891</v>
      </c>
      <c r="JV208" s="11">
        <v>-524</v>
      </c>
      <c r="JW208" s="11">
        <v>12384</v>
      </c>
      <c r="JX208" s="11">
        <v>499</v>
      </c>
      <c r="JY208" s="11">
        <v>1011</v>
      </c>
      <c r="JZ208" s="11">
        <v>93</v>
      </c>
      <c r="KA208" s="11">
        <v>145</v>
      </c>
      <c r="KB208" s="11">
        <v>2031</v>
      </c>
      <c r="KC208" s="11">
        <v>-35</v>
      </c>
      <c r="KD208" s="11">
        <v>0</v>
      </c>
      <c r="KE208" s="11">
        <v>1853</v>
      </c>
      <c r="KF208" s="11">
        <v>0</v>
      </c>
      <c r="KG208" s="11">
        <v>481</v>
      </c>
      <c r="KH208" s="11">
        <v>50</v>
      </c>
      <c r="KI208" s="11">
        <v>-4</v>
      </c>
      <c r="KJ208" s="11">
        <v>-7</v>
      </c>
      <c r="KK208" s="11">
        <v>0</v>
      </c>
      <c r="KL208" s="11">
        <v>2485</v>
      </c>
      <c r="KM208" s="11">
        <v>2450</v>
      </c>
      <c r="KN208" s="11">
        <v>0</v>
      </c>
      <c r="KO208" s="11">
        <v>0</v>
      </c>
      <c r="KP208" s="11">
        <v>0</v>
      </c>
      <c r="KQ208" s="11">
        <v>0</v>
      </c>
      <c r="KR208" s="11">
        <v>0</v>
      </c>
      <c r="KS208" s="11">
        <v>0</v>
      </c>
      <c r="KT208" s="11">
        <v>32</v>
      </c>
      <c r="KU208" s="11">
        <v>0</v>
      </c>
      <c r="KV208" s="11">
        <v>0</v>
      </c>
      <c r="KW208" s="11">
        <v>0</v>
      </c>
      <c r="KX208" s="11">
        <v>0</v>
      </c>
      <c r="KY208" s="11">
        <v>0</v>
      </c>
      <c r="KZ208" s="11">
        <v>0</v>
      </c>
      <c r="LA208" s="11">
        <v>0</v>
      </c>
      <c r="LB208" s="11">
        <v>0</v>
      </c>
      <c r="LC208" s="11">
        <v>0</v>
      </c>
      <c r="LD208" s="11">
        <v>0</v>
      </c>
      <c r="LE208" s="11">
        <v>0</v>
      </c>
      <c r="LF208" s="11">
        <v>0</v>
      </c>
      <c r="LG208" s="11">
        <v>0</v>
      </c>
      <c r="LH208" s="11">
        <v>0</v>
      </c>
      <c r="LI208" s="11">
        <v>0</v>
      </c>
      <c r="LJ208" s="11">
        <v>0</v>
      </c>
      <c r="LK208" s="11">
        <v>0</v>
      </c>
      <c r="LL208" s="11">
        <v>0</v>
      </c>
      <c r="LM208" s="11">
        <v>0</v>
      </c>
      <c r="LN208" s="11">
        <v>0</v>
      </c>
      <c r="LO208" s="11">
        <v>0</v>
      </c>
      <c r="LP208" s="11">
        <v>0</v>
      </c>
      <c r="LQ208" s="11">
        <v>-222</v>
      </c>
      <c r="LR208" s="11">
        <v>0</v>
      </c>
      <c r="LS208" s="11">
        <v>0</v>
      </c>
      <c r="LT208" s="11">
        <v>0</v>
      </c>
      <c r="LU208" s="11">
        <v>0</v>
      </c>
      <c r="LV208" s="11">
        <v>0</v>
      </c>
      <c r="LW208" s="11">
        <v>0</v>
      </c>
      <c r="LX208" s="11">
        <v>0</v>
      </c>
      <c r="LY208" s="11">
        <v>0</v>
      </c>
      <c r="LZ208" s="11">
        <v>0</v>
      </c>
      <c r="MA208" s="11">
        <v>0</v>
      </c>
      <c r="MB208" s="11">
        <v>0</v>
      </c>
      <c r="MC208" s="11">
        <v>0</v>
      </c>
      <c r="MD208" s="11">
        <v>0</v>
      </c>
      <c r="ME208" s="11">
        <v>0</v>
      </c>
      <c r="MF208" s="11">
        <v>0</v>
      </c>
      <c r="MG208" s="11">
        <v>0</v>
      </c>
      <c r="MH208" s="11">
        <v>0</v>
      </c>
      <c r="MI208" s="11">
        <v>0</v>
      </c>
      <c r="MJ208" s="11">
        <v>0</v>
      </c>
      <c r="MK208" s="11">
        <v>0</v>
      </c>
      <c r="ML208" s="11">
        <v>0</v>
      </c>
      <c r="MM208" s="11">
        <v>0</v>
      </c>
      <c r="MN208" s="11">
        <v>0</v>
      </c>
      <c r="MO208" s="11">
        <v>0</v>
      </c>
      <c r="MP208" s="11">
        <v>0</v>
      </c>
      <c r="MQ208" s="11">
        <v>0</v>
      </c>
      <c r="MR208" s="11">
        <v>0</v>
      </c>
      <c r="MS208" s="11">
        <v>0</v>
      </c>
      <c r="MT208" s="11">
        <v>0</v>
      </c>
      <c r="MU208" s="11">
        <v>0</v>
      </c>
      <c r="MV208" s="11">
        <v>0</v>
      </c>
      <c r="MW208" s="11">
        <v>10</v>
      </c>
      <c r="MX208" s="11">
        <v>244</v>
      </c>
      <c r="MY208" s="11">
        <v>0</v>
      </c>
      <c r="MZ208" s="11">
        <v>0</v>
      </c>
      <c r="NA208" s="11">
        <v>-746</v>
      </c>
      <c r="NB208" s="11">
        <v>0</v>
      </c>
      <c r="NC208" s="11">
        <v>0</v>
      </c>
      <c r="ND208" s="11">
        <v>0</v>
      </c>
      <c r="NE208" s="11">
        <v>0</v>
      </c>
      <c r="NF208" s="11">
        <v>0</v>
      </c>
      <c r="NG208" s="11">
        <v>0</v>
      </c>
      <c r="NH208" s="11">
        <v>0</v>
      </c>
      <c r="NI208" s="11">
        <v>0</v>
      </c>
      <c r="NJ208" s="11">
        <v>0</v>
      </c>
      <c r="NK208" s="11">
        <v>0</v>
      </c>
      <c r="NL208" s="11">
        <v>0</v>
      </c>
      <c r="NM208" s="11">
        <v>0</v>
      </c>
      <c r="NN208" s="11">
        <v>0</v>
      </c>
      <c r="NO208" s="11">
        <v>0</v>
      </c>
      <c r="NP208" s="11">
        <v>0</v>
      </c>
      <c r="NQ208" s="11">
        <v>0</v>
      </c>
      <c r="NR208" s="11">
        <v>0</v>
      </c>
      <c r="NS208" s="11">
        <v>0</v>
      </c>
      <c r="NT208" s="11">
        <v>0</v>
      </c>
      <c r="NU208" s="11">
        <v>0</v>
      </c>
      <c r="NV208" s="11">
        <v>0</v>
      </c>
      <c r="NW208" s="11">
        <v>-570</v>
      </c>
      <c r="NX208" s="11">
        <v>0</v>
      </c>
      <c r="NY208" s="11">
        <v>0</v>
      </c>
      <c r="NZ208" s="11">
        <v>0</v>
      </c>
      <c r="OA208" s="11">
        <v>0</v>
      </c>
      <c r="OB208" s="11">
        <v>15</v>
      </c>
      <c r="OC208" s="11">
        <v>49</v>
      </c>
      <c r="OD208" s="11">
        <v>0</v>
      </c>
      <c r="OE208" s="11">
        <v>0</v>
      </c>
      <c r="OF208" s="11">
        <v>0</v>
      </c>
      <c r="OG208" s="11">
        <v>0</v>
      </c>
      <c r="OH208" s="11">
        <v>0</v>
      </c>
      <c r="OI208" s="11">
        <v>0</v>
      </c>
      <c r="OJ208" s="11">
        <v>0</v>
      </c>
      <c r="OK208" s="11">
        <v>0</v>
      </c>
      <c r="OL208" s="11">
        <v>0</v>
      </c>
      <c r="OM208" s="11">
        <v>0</v>
      </c>
      <c r="ON208" s="11">
        <v>0</v>
      </c>
      <c r="OO208" s="11">
        <v>0</v>
      </c>
      <c r="OP208" s="11">
        <v>7453485</v>
      </c>
      <c r="OQ208" s="150">
        <v>-19153</v>
      </c>
      <c r="OR208" s="11">
        <v>0</v>
      </c>
      <c r="OS208" s="11">
        <v>-58556</v>
      </c>
      <c r="OT208" s="11">
        <v>-7717</v>
      </c>
      <c r="OU208" s="11">
        <v>-120046</v>
      </c>
      <c r="OV208" s="11">
        <v>136011</v>
      </c>
      <c r="OW208" s="11">
        <v>-69461</v>
      </c>
      <c r="OX208" s="11">
        <v>7384024</v>
      </c>
      <c r="OY208" s="11">
        <v>4188921</v>
      </c>
      <c r="OZ208" s="11">
        <v>3195103</v>
      </c>
      <c r="PA208" s="11">
        <v>0</v>
      </c>
      <c r="PB208" s="11">
        <v>7384024</v>
      </c>
    </row>
    <row r="209" spans="1:418" ht="15" customHeight="1">
      <c r="A209" s="8" t="s">
        <v>632</v>
      </c>
      <c r="B209" s="9" t="s">
        <v>206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133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0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>
        <v>0</v>
      </c>
      <c r="ED209" s="10">
        <v>0</v>
      </c>
      <c r="EE209" s="10">
        <v>0</v>
      </c>
      <c r="EF209" s="10">
        <v>0</v>
      </c>
      <c r="EG209" s="10">
        <v>0</v>
      </c>
      <c r="EH209" s="10">
        <v>0</v>
      </c>
      <c r="EI209" s="10">
        <v>0</v>
      </c>
      <c r="EJ209" s="10">
        <v>0</v>
      </c>
      <c r="EK209" s="10">
        <v>0</v>
      </c>
      <c r="EL209" s="10">
        <v>0</v>
      </c>
      <c r="EM209" s="10">
        <v>0</v>
      </c>
      <c r="EN209" s="10">
        <v>0</v>
      </c>
      <c r="EO209" s="10">
        <v>0</v>
      </c>
      <c r="EP209" s="10">
        <v>0</v>
      </c>
      <c r="EQ209" s="10">
        <v>0</v>
      </c>
      <c r="ER209" s="10">
        <v>0</v>
      </c>
      <c r="ES209" s="10">
        <v>2998</v>
      </c>
      <c r="ET209" s="10">
        <v>0</v>
      </c>
      <c r="EU209" s="10">
        <v>0</v>
      </c>
      <c r="EV209" s="10">
        <v>0</v>
      </c>
      <c r="EW209" s="10">
        <v>0</v>
      </c>
      <c r="EX209" s="10">
        <v>0</v>
      </c>
      <c r="EY209" s="10">
        <v>0</v>
      </c>
      <c r="EZ209" s="10">
        <v>0</v>
      </c>
      <c r="FA209" s="10">
        <v>0</v>
      </c>
      <c r="FB209" s="10">
        <v>0</v>
      </c>
      <c r="FC209" s="10">
        <v>0</v>
      </c>
      <c r="FD209" s="10">
        <v>45433</v>
      </c>
      <c r="FE209" s="10">
        <v>33373</v>
      </c>
      <c r="FF209" s="10">
        <v>0</v>
      </c>
      <c r="FG209" s="10">
        <v>0</v>
      </c>
      <c r="FH209" s="10">
        <v>0</v>
      </c>
      <c r="FI209" s="10">
        <v>0</v>
      </c>
      <c r="FJ209" s="10">
        <v>0</v>
      </c>
      <c r="FK209" s="10">
        <v>39403</v>
      </c>
      <c r="FL209" s="10">
        <v>0</v>
      </c>
      <c r="FM209" s="10">
        <v>0</v>
      </c>
      <c r="FN209" s="10">
        <v>0</v>
      </c>
      <c r="FO209" s="10">
        <v>0</v>
      </c>
      <c r="FP209" s="10">
        <v>0</v>
      </c>
      <c r="FQ209" s="10">
        <v>0</v>
      </c>
      <c r="FR209" s="10">
        <v>2860</v>
      </c>
      <c r="FS209" s="10">
        <v>658</v>
      </c>
      <c r="FT209" s="10">
        <v>0</v>
      </c>
      <c r="FU209" s="10">
        <v>0</v>
      </c>
      <c r="FV209" s="10">
        <v>0</v>
      </c>
      <c r="FW209" s="10">
        <v>0</v>
      </c>
      <c r="FX209" s="10">
        <v>0</v>
      </c>
      <c r="FY209" s="10">
        <v>0</v>
      </c>
      <c r="FZ209" s="10">
        <v>0</v>
      </c>
      <c r="GA209" s="10">
        <v>0</v>
      </c>
      <c r="GB209" s="10">
        <v>0</v>
      </c>
      <c r="GC209" s="10">
        <v>0</v>
      </c>
      <c r="GD209" s="10">
        <v>0</v>
      </c>
      <c r="GE209" s="10">
        <v>0</v>
      </c>
      <c r="GF209" s="10">
        <v>0</v>
      </c>
      <c r="GG209" s="10">
        <v>0</v>
      </c>
      <c r="GH209" s="158">
        <v>0</v>
      </c>
      <c r="GI209" s="10">
        <v>0</v>
      </c>
      <c r="GJ209" s="10">
        <v>13473</v>
      </c>
      <c r="GK209" s="10">
        <v>-155</v>
      </c>
      <c r="GL209" s="10">
        <v>0</v>
      </c>
      <c r="GM209" s="10">
        <v>276</v>
      </c>
      <c r="GN209" s="10">
        <v>0</v>
      </c>
      <c r="GO209" s="10">
        <v>16450</v>
      </c>
      <c r="GP209" s="10">
        <v>-1334</v>
      </c>
      <c r="GQ209" s="10">
        <v>1760</v>
      </c>
      <c r="GR209" s="10">
        <v>495</v>
      </c>
      <c r="GS209" s="10">
        <v>371725</v>
      </c>
      <c r="GT209" s="10">
        <v>0</v>
      </c>
      <c r="GU209" s="11">
        <v>6704</v>
      </c>
      <c r="GV209" s="11">
        <v>29712</v>
      </c>
      <c r="GW209" s="11">
        <v>101857</v>
      </c>
      <c r="GX209" s="11">
        <v>3927</v>
      </c>
      <c r="GY209" s="11">
        <v>36375</v>
      </c>
      <c r="GZ209" s="11">
        <v>256609</v>
      </c>
      <c r="HA209" s="11">
        <v>22854</v>
      </c>
      <c r="HB209" s="11">
        <v>275797</v>
      </c>
      <c r="HC209" s="11">
        <v>-21057</v>
      </c>
      <c r="HD209" s="11">
        <v>-7867</v>
      </c>
      <c r="HE209" s="11">
        <v>-543</v>
      </c>
      <c r="HF209" s="11">
        <v>751</v>
      </c>
      <c r="HG209" s="11">
        <v>3398</v>
      </c>
      <c r="HH209" s="11">
        <v>4942</v>
      </c>
      <c r="HI209" s="11">
        <v>8413</v>
      </c>
      <c r="HJ209" s="11">
        <v>5364</v>
      </c>
      <c r="HK209" s="11">
        <v>111971</v>
      </c>
      <c r="HL209" s="11">
        <v>879</v>
      </c>
      <c r="HM209" s="11">
        <v>4077</v>
      </c>
      <c r="HN209" s="11">
        <v>0</v>
      </c>
      <c r="HO209" s="11">
        <v>2116</v>
      </c>
      <c r="HP209" s="11">
        <v>607</v>
      </c>
      <c r="HQ209" s="11">
        <v>-115</v>
      </c>
      <c r="HR209" s="11">
        <v>0</v>
      </c>
      <c r="HS209" s="11">
        <v>0</v>
      </c>
      <c r="HT209" s="11">
        <v>211</v>
      </c>
      <c r="HU209" s="11">
        <v>0</v>
      </c>
      <c r="HV209" s="11">
        <v>0</v>
      </c>
      <c r="HW209" s="11">
        <v>1331</v>
      </c>
      <c r="HX209" s="11">
        <v>-73</v>
      </c>
      <c r="HY209" s="11">
        <v>-39</v>
      </c>
      <c r="HZ209" s="11">
        <v>40</v>
      </c>
      <c r="IA209" s="11">
        <v>0</v>
      </c>
      <c r="IB209" s="11">
        <v>0</v>
      </c>
      <c r="IC209" s="11">
        <v>6</v>
      </c>
      <c r="ID209" s="11">
        <v>19380</v>
      </c>
      <c r="IE209" s="11">
        <v>6</v>
      </c>
      <c r="IF209" s="11">
        <v>742</v>
      </c>
      <c r="IG209" s="11">
        <v>354</v>
      </c>
      <c r="IH209" s="11">
        <v>0</v>
      </c>
      <c r="II209" s="11">
        <v>0</v>
      </c>
      <c r="IJ209" s="11">
        <v>0</v>
      </c>
      <c r="IK209" s="11">
        <v>5385</v>
      </c>
      <c r="IL209" s="11">
        <v>6353</v>
      </c>
      <c r="IM209" s="11">
        <v>568271</v>
      </c>
      <c r="IN209" s="11">
        <v>12</v>
      </c>
      <c r="IO209" s="11">
        <v>3947</v>
      </c>
      <c r="IP209" s="11">
        <v>15</v>
      </c>
      <c r="IQ209" s="11">
        <v>0</v>
      </c>
      <c r="IR209" s="11">
        <v>1080</v>
      </c>
      <c r="IS209" s="11">
        <v>1824</v>
      </c>
      <c r="IT209" s="11">
        <v>-44</v>
      </c>
      <c r="IU209" s="11">
        <v>190</v>
      </c>
      <c r="IV209" s="11">
        <v>-966</v>
      </c>
      <c r="IW209" s="11">
        <v>-54</v>
      </c>
      <c r="IX209" s="11">
        <v>210</v>
      </c>
      <c r="IY209" s="11">
        <v>56</v>
      </c>
      <c r="IZ209" s="11">
        <v>21</v>
      </c>
      <c r="JA209" s="11">
        <v>0</v>
      </c>
      <c r="JB209" s="11">
        <v>-70</v>
      </c>
      <c r="JC209" s="11">
        <v>-8</v>
      </c>
      <c r="JD209" s="11">
        <v>551</v>
      </c>
      <c r="JE209" s="11">
        <v>225</v>
      </c>
      <c r="JF209" s="11">
        <v>0</v>
      </c>
      <c r="JG209" s="11">
        <v>0</v>
      </c>
      <c r="JH209" s="11">
        <v>0</v>
      </c>
      <c r="JI209" s="11">
        <v>0</v>
      </c>
      <c r="JJ209" s="11">
        <v>24</v>
      </c>
      <c r="JK209" s="11">
        <v>0</v>
      </c>
      <c r="JL209" s="11">
        <v>906</v>
      </c>
      <c r="JM209" s="11">
        <v>0</v>
      </c>
      <c r="JN209" s="11">
        <v>4630</v>
      </c>
      <c r="JO209" s="11">
        <v>0</v>
      </c>
      <c r="JP209" s="11">
        <v>54</v>
      </c>
      <c r="JQ209" s="11">
        <v>0</v>
      </c>
      <c r="JR209" s="11">
        <v>0</v>
      </c>
      <c r="JS209" s="11">
        <v>0</v>
      </c>
      <c r="JT209" s="11">
        <v>-966</v>
      </c>
      <c r="JU209" s="11">
        <v>11412</v>
      </c>
      <c r="JV209" s="11">
        <v>0</v>
      </c>
      <c r="JW209" s="11">
        <v>1138</v>
      </c>
      <c r="JX209" s="11">
        <v>150</v>
      </c>
      <c r="JY209" s="11">
        <v>499</v>
      </c>
      <c r="JZ209" s="11">
        <v>28</v>
      </c>
      <c r="KA209" s="11">
        <v>-556</v>
      </c>
      <c r="KB209" s="11">
        <v>-132</v>
      </c>
      <c r="KC209" s="11">
        <v>0</v>
      </c>
      <c r="KD209" s="11">
        <v>0</v>
      </c>
      <c r="KE209" s="11">
        <v>0</v>
      </c>
      <c r="KF209" s="11">
        <v>0</v>
      </c>
      <c r="KG209" s="11">
        <v>0</v>
      </c>
      <c r="KH209" s="11">
        <v>0</v>
      </c>
      <c r="KI209" s="11">
        <v>0</v>
      </c>
      <c r="KJ209" s="11">
        <v>-11</v>
      </c>
      <c r="KK209" s="11">
        <v>0</v>
      </c>
      <c r="KL209" s="11">
        <v>11733</v>
      </c>
      <c r="KM209" s="11">
        <v>1934</v>
      </c>
      <c r="KN209" s="11">
        <v>0</v>
      </c>
      <c r="KO209" s="11">
        <v>0</v>
      </c>
      <c r="KP209" s="11">
        <v>0</v>
      </c>
      <c r="KQ209" s="11">
        <v>0</v>
      </c>
      <c r="KR209" s="11">
        <v>0</v>
      </c>
      <c r="KS209" s="11">
        <v>0</v>
      </c>
      <c r="KT209" s="11">
        <v>14</v>
      </c>
      <c r="KU209" s="11">
        <v>0</v>
      </c>
      <c r="KV209" s="11">
        <v>0</v>
      </c>
      <c r="KW209" s="11">
        <v>0</v>
      </c>
      <c r="KX209" s="11">
        <v>0</v>
      </c>
      <c r="KY209" s="11">
        <v>0</v>
      </c>
      <c r="KZ209" s="11">
        <v>0</v>
      </c>
      <c r="LA209" s="11">
        <v>0</v>
      </c>
      <c r="LB209" s="11">
        <v>0</v>
      </c>
      <c r="LC209" s="11">
        <v>0</v>
      </c>
      <c r="LD209" s="11">
        <v>0</v>
      </c>
      <c r="LE209" s="11">
        <v>0</v>
      </c>
      <c r="LF209" s="11">
        <v>0</v>
      </c>
      <c r="LG209" s="11">
        <v>0</v>
      </c>
      <c r="LH209" s="11">
        <v>-12643</v>
      </c>
      <c r="LI209" s="11">
        <v>0</v>
      </c>
      <c r="LJ209" s="11">
        <v>0</v>
      </c>
      <c r="LK209" s="11">
        <v>0</v>
      </c>
      <c r="LL209" s="11">
        <v>0</v>
      </c>
      <c r="LM209" s="11">
        <v>0</v>
      </c>
      <c r="LN209" s="11">
        <v>0</v>
      </c>
      <c r="LO209" s="11">
        <v>0</v>
      </c>
      <c r="LP209" s="11">
        <v>0</v>
      </c>
      <c r="LQ209" s="11">
        <v>0</v>
      </c>
      <c r="LR209" s="11">
        <v>0</v>
      </c>
      <c r="LS209" s="11">
        <v>-8376</v>
      </c>
      <c r="LT209" s="11">
        <v>0</v>
      </c>
      <c r="LU209" s="11">
        <v>0</v>
      </c>
      <c r="LV209" s="11">
        <v>0</v>
      </c>
      <c r="LW209" s="11">
        <v>0</v>
      </c>
      <c r="LX209" s="11">
        <v>0</v>
      </c>
      <c r="LY209" s="11">
        <v>0</v>
      </c>
      <c r="LZ209" s="11">
        <v>0</v>
      </c>
      <c r="MA209" s="11">
        <v>0</v>
      </c>
      <c r="MB209" s="11">
        <v>0</v>
      </c>
      <c r="MC209" s="11">
        <v>0</v>
      </c>
      <c r="MD209" s="11">
        <v>0</v>
      </c>
      <c r="ME209" s="11">
        <v>0</v>
      </c>
      <c r="MF209" s="11">
        <v>0</v>
      </c>
      <c r="MG209" s="11">
        <v>0</v>
      </c>
      <c r="MH209" s="11">
        <v>0</v>
      </c>
      <c r="MI209" s="11">
        <v>0</v>
      </c>
      <c r="MJ209" s="11">
        <v>0</v>
      </c>
      <c r="MK209" s="11">
        <v>0</v>
      </c>
      <c r="ML209" s="11">
        <v>0</v>
      </c>
      <c r="MM209" s="11">
        <v>0</v>
      </c>
      <c r="MN209" s="11">
        <v>0</v>
      </c>
      <c r="MO209" s="11">
        <v>0</v>
      </c>
      <c r="MP209" s="11">
        <v>0</v>
      </c>
      <c r="MQ209" s="11">
        <v>0</v>
      </c>
      <c r="MR209" s="11">
        <v>0</v>
      </c>
      <c r="MS209" s="11">
        <v>0</v>
      </c>
      <c r="MT209" s="11">
        <v>0</v>
      </c>
      <c r="MU209" s="11">
        <v>0</v>
      </c>
      <c r="MV209" s="11">
        <v>0</v>
      </c>
      <c r="MW209" s="11">
        <v>0</v>
      </c>
      <c r="MX209" s="11">
        <v>1640</v>
      </c>
      <c r="MY209" s="11">
        <v>0</v>
      </c>
      <c r="MZ209" s="11">
        <v>0</v>
      </c>
      <c r="NA209" s="11">
        <v>0</v>
      </c>
      <c r="NB209" s="11">
        <v>0</v>
      </c>
      <c r="NC209" s="11">
        <v>0</v>
      </c>
      <c r="ND209" s="11">
        <v>0</v>
      </c>
      <c r="NE209" s="11">
        <v>0</v>
      </c>
      <c r="NF209" s="11">
        <v>0</v>
      </c>
      <c r="NG209" s="11">
        <v>0</v>
      </c>
      <c r="NH209" s="11">
        <v>0</v>
      </c>
      <c r="NI209" s="11">
        <v>0</v>
      </c>
      <c r="NJ209" s="11">
        <v>0</v>
      </c>
      <c r="NK209" s="11">
        <v>0</v>
      </c>
      <c r="NL209" s="11">
        <v>0</v>
      </c>
      <c r="NM209" s="11">
        <v>0</v>
      </c>
      <c r="NN209" s="11">
        <v>0</v>
      </c>
      <c r="NO209" s="11">
        <v>0</v>
      </c>
      <c r="NP209" s="11">
        <v>0</v>
      </c>
      <c r="NQ209" s="11">
        <v>0</v>
      </c>
      <c r="NR209" s="11">
        <v>0</v>
      </c>
      <c r="NS209" s="11">
        <v>0</v>
      </c>
      <c r="NT209" s="11">
        <v>0</v>
      </c>
      <c r="NU209" s="11">
        <v>0</v>
      </c>
      <c r="NV209" s="11">
        <v>0</v>
      </c>
      <c r="NW209" s="11">
        <v>-1740</v>
      </c>
      <c r="NX209" s="11">
        <v>0</v>
      </c>
      <c r="NY209" s="11">
        <v>0</v>
      </c>
      <c r="NZ209" s="11">
        <v>0</v>
      </c>
      <c r="OA209" s="11">
        <v>0</v>
      </c>
      <c r="OB209" s="11">
        <v>0</v>
      </c>
      <c r="OC209" s="11">
        <v>0</v>
      </c>
      <c r="OD209" s="11">
        <v>0</v>
      </c>
      <c r="OE209" s="11">
        <v>0</v>
      </c>
      <c r="OF209" s="11">
        <v>0</v>
      </c>
      <c r="OG209" s="11">
        <v>0</v>
      </c>
      <c r="OH209" s="11">
        <v>0</v>
      </c>
      <c r="OI209" s="11">
        <v>0</v>
      </c>
      <c r="OJ209" s="11">
        <v>0</v>
      </c>
      <c r="OK209" s="11">
        <v>0</v>
      </c>
      <c r="OL209" s="11">
        <v>0</v>
      </c>
      <c r="OM209" s="11">
        <v>0</v>
      </c>
      <c r="ON209" s="11">
        <v>0</v>
      </c>
      <c r="OO209" s="11">
        <v>0</v>
      </c>
      <c r="OP209" s="11">
        <v>1993013</v>
      </c>
      <c r="OQ209" s="150">
        <v>-2364</v>
      </c>
      <c r="OR209" s="11">
        <v>0</v>
      </c>
      <c r="OS209" s="11">
        <v>-11157</v>
      </c>
      <c r="OT209" s="11">
        <v>-2116</v>
      </c>
      <c r="OU209" s="11">
        <v>70682</v>
      </c>
      <c r="OV209" s="11">
        <v>1098273</v>
      </c>
      <c r="OW209" s="11">
        <v>1153318</v>
      </c>
      <c r="OX209" s="11">
        <v>3146331</v>
      </c>
      <c r="OY209" s="11">
        <v>2436171</v>
      </c>
      <c r="OZ209" s="11">
        <v>710160</v>
      </c>
      <c r="PA209" s="11">
        <v>0</v>
      </c>
      <c r="PB209" s="11">
        <v>3146331</v>
      </c>
    </row>
    <row r="210" spans="1:418" ht="15" customHeight="1">
      <c r="A210" s="8" t="s">
        <v>633</v>
      </c>
      <c r="B210" s="9" t="s">
        <v>207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187</v>
      </c>
      <c r="EC210" s="10">
        <v>0</v>
      </c>
      <c r="ED210" s="10">
        <v>0</v>
      </c>
      <c r="EE210" s="10">
        <v>0</v>
      </c>
      <c r="EF210" s="10">
        <v>0</v>
      </c>
      <c r="EG210" s="10">
        <v>0</v>
      </c>
      <c r="EH210" s="10">
        <v>0</v>
      </c>
      <c r="EI210" s="10">
        <v>0</v>
      </c>
      <c r="EJ210" s="10">
        <v>0</v>
      </c>
      <c r="EK210" s="10">
        <v>0</v>
      </c>
      <c r="EL210" s="10">
        <v>191</v>
      </c>
      <c r="EM210" s="10">
        <v>0</v>
      </c>
      <c r="EN210" s="10">
        <v>0</v>
      </c>
      <c r="EO210" s="10">
        <v>710</v>
      </c>
      <c r="EP210" s="10">
        <v>0</v>
      </c>
      <c r="EQ210" s="10">
        <v>1024</v>
      </c>
      <c r="ER210" s="10">
        <v>0</v>
      </c>
      <c r="ES210" s="10">
        <v>4885</v>
      </c>
      <c r="ET210" s="10">
        <v>0</v>
      </c>
      <c r="EU210" s="10">
        <v>0</v>
      </c>
      <c r="EV210" s="10">
        <v>0</v>
      </c>
      <c r="EW210" s="10">
        <v>0</v>
      </c>
      <c r="EX210" s="10">
        <v>106</v>
      </c>
      <c r="EY210" s="10">
        <v>0</v>
      </c>
      <c r="EZ210" s="10">
        <v>0</v>
      </c>
      <c r="FA210" s="10">
        <v>49263</v>
      </c>
      <c r="FB210" s="10">
        <v>3106</v>
      </c>
      <c r="FC210" s="10">
        <v>86</v>
      </c>
      <c r="FD210" s="10">
        <v>0</v>
      </c>
      <c r="FE210" s="10">
        <v>126</v>
      </c>
      <c r="FF210" s="10">
        <v>522</v>
      </c>
      <c r="FG210" s="10">
        <v>0</v>
      </c>
      <c r="FH210" s="10">
        <v>0</v>
      </c>
      <c r="FI210" s="10">
        <v>0</v>
      </c>
      <c r="FJ210" s="10">
        <v>0</v>
      </c>
      <c r="FK210" s="10">
        <v>550894</v>
      </c>
      <c r="FL210" s="10">
        <v>0</v>
      </c>
      <c r="FM210" s="10">
        <v>0</v>
      </c>
      <c r="FN210" s="10">
        <v>0</v>
      </c>
      <c r="FO210" s="10">
        <v>0</v>
      </c>
      <c r="FP210" s="10">
        <v>0</v>
      </c>
      <c r="FQ210" s="10">
        <v>0</v>
      </c>
      <c r="FR210" s="10">
        <v>0</v>
      </c>
      <c r="FS210" s="10">
        <v>48251</v>
      </c>
      <c r="FT210" s="10">
        <v>0</v>
      </c>
      <c r="FU210" s="10">
        <v>0</v>
      </c>
      <c r="FV210" s="10">
        <v>1704</v>
      </c>
      <c r="FW210" s="10">
        <v>0</v>
      </c>
      <c r="FX210" s="10">
        <v>0</v>
      </c>
      <c r="FY210" s="10">
        <v>0</v>
      </c>
      <c r="FZ210" s="10">
        <v>0</v>
      </c>
      <c r="GA210" s="10">
        <v>0</v>
      </c>
      <c r="GB210" s="10">
        <v>0</v>
      </c>
      <c r="GC210" s="10">
        <v>0</v>
      </c>
      <c r="GD210" s="10">
        <v>0</v>
      </c>
      <c r="GE210" s="10">
        <v>7</v>
      </c>
      <c r="GF210" s="10">
        <v>0</v>
      </c>
      <c r="GG210" s="10">
        <v>0</v>
      </c>
      <c r="GH210" s="158">
        <v>0</v>
      </c>
      <c r="GI210" s="10">
        <v>0</v>
      </c>
      <c r="GJ210" s="10">
        <v>0</v>
      </c>
      <c r="GK210" s="10">
        <v>0</v>
      </c>
      <c r="GL210" s="10">
        <v>0</v>
      </c>
      <c r="GM210" s="10">
        <v>0</v>
      </c>
      <c r="GN210" s="10">
        <v>0</v>
      </c>
      <c r="GO210" s="10">
        <v>0</v>
      </c>
      <c r="GP210" s="10">
        <v>0</v>
      </c>
      <c r="GQ210" s="10">
        <v>0</v>
      </c>
      <c r="GR210" s="10">
        <v>0</v>
      </c>
      <c r="GS210" s="10">
        <v>0</v>
      </c>
      <c r="GT210" s="10">
        <v>0</v>
      </c>
      <c r="GU210" s="11">
        <v>0</v>
      </c>
      <c r="GV210" s="11">
        <v>0</v>
      </c>
      <c r="GW210" s="11">
        <v>0</v>
      </c>
      <c r="GX210" s="11">
        <v>1489213</v>
      </c>
      <c r="GY210" s="11">
        <v>0</v>
      </c>
      <c r="GZ210" s="11">
        <v>0</v>
      </c>
      <c r="HA210" s="11">
        <v>0</v>
      </c>
      <c r="HB210" s="11">
        <v>0</v>
      </c>
      <c r="HC210" s="11">
        <v>0</v>
      </c>
      <c r="HD210" s="11">
        <v>0</v>
      </c>
      <c r="HE210" s="11">
        <v>0</v>
      </c>
      <c r="HF210" s="11">
        <v>0</v>
      </c>
      <c r="HG210" s="11">
        <v>22</v>
      </c>
      <c r="HH210" s="11">
        <v>0</v>
      </c>
      <c r="HI210" s="11">
        <v>0</v>
      </c>
      <c r="HJ210" s="11">
        <v>0</v>
      </c>
      <c r="HK210" s="11">
        <v>0</v>
      </c>
      <c r="HL210" s="11">
        <v>11805</v>
      </c>
      <c r="HM210" s="11">
        <v>98916</v>
      </c>
      <c r="HN210" s="11">
        <v>0</v>
      </c>
      <c r="HO210" s="11">
        <v>0</v>
      </c>
      <c r="HP210" s="11">
        <v>0</v>
      </c>
      <c r="HQ210" s="11">
        <v>0</v>
      </c>
      <c r="HR210" s="11">
        <v>63</v>
      </c>
      <c r="HS210" s="11">
        <v>0</v>
      </c>
      <c r="HT210" s="11">
        <v>0</v>
      </c>
      <c r="HU210" s="11">
        <v>0</v>
      </c>
      <c r="HV210" s="11">
        <v>0</v>
      </c>
      <c r="HW210" s="11">
        <v>0</v>
      </c>
      <c r="HX210" s="11">
        <v>0</v>
      </c>
      <c r="HY210" s="11">
        <v>0</v>
      </c>
      <c r="HZ210" s="11">
        <v>0</v>
      </c>
      <c r="IA210" s="11">
        <v>0</v>
      </c>
      <c r="IB210" s="11">
        <v>0</v>
      </c>
      <c r="IC210" s="11">
        <v>0</v>
      </c>
      <c r="ID210" s="11">
        <v>0</v>
      </c>
      <c r="IE210" s="11">
        <v>0</v>
      </c>
      <c r="IF210" s="11">
        <v>0</v>
      </c>
      <c r="IG210" s="11">
        <v>0</v>
      </c>
      <c r="IH210" s="11">
        <v>218</v>
      </c>
      <c r="II210" s="11">
        <v>0</v>
      </c>
      <c r="IJ210" s="11">
        <v>146</v>
      </c>
      <c r="IK210" s="11">
        <v>32365</v>
      </c>
      <c r="IL210" s="11">
        <v>26928</v>
      </c>
      <c r="IM210" s="11">
        <v>3776</v>
      </c>
      <c r="IN210" s="11">
        <v>9</v>
      </c>
      <c r="IO210" s="11">
        <v>0</v>
      </c>
      <c r="IP210" s="11">
        <v>0</v>
      </c>
      <c r="IQ210" s="11">
        <v>27</v>
      </c>
      <c r="IR210" s="11">
        <v>3707</v>
      </c>
      <c r="IS210" s="11">
        <v>663789</v>
      </c>
      <c r="IT210" s="11">
        <v>750</v>
      </c>
      <c r="IU210" s="11">
        <v>354</v>
      </c>
      <c r="IV210" s="11">
        <v>29450</v>
      </c>
      <c r="IW210" s="11">
        <v>10982</v>
      </c>
      <c r="IX210" s="11">
        <v>0</v>
      </c>
      <c r="IY210" s="11">
        <v>0</v>
      </c>
      <c r="IZ210" s="11">
        <v>281</v>
      </c>
      <c r="JA210" s="11">
        <v>0</v>
      </c>
      <c r="JB210" s="11">
        <v>0</v>
      </c>
      <c r="JC210" s="11">
        <v>1799</v>
      </c>
      <c r="JD210" s="11">
        <v>167</v>
      </c>
      <c r="JE210" s="11">
        <v>377</v>
      </c>
      <c r="JF210" s="11">
        <v>2261</v>
      </c>
      <c r="JG210" s="11">
        <v>0</v>
      </c>
      <c r="JH210" s="11">
        <v>91</v>
      </c>
      <c r="JI210" s="11">
        <v>0</v>
      </c>
      <c r="JJ210" s="11">
        <v>242306</v>
      </c>
      <c r="JK210" s="11">
        <v>239</v>
      </c>
      <c r="JL210" s="11">
        <v>13477</v>
      </c>
      <c r="JM210" s="11">
        <v>2739</v>
      </c>
      <c r="JN210" s="11">
        <v>1834</v>
      </c>
      <c r="JO210" s="11">
        <v>1853</v>
      </c>
      <c r="JP210" s="11">
        <v>0</v>
      </c>
      <c r="JQ210" s="11">
        <v>0</v>
      </c>
      <c r="JR210" s="11">
        <v>0</v>
      </c>
      <c r="JS210" s="11">
        <v>0</v>
      </c>
      <c r="JT210" s="11">
        <v>0</v>
      </c>
      <c r="JU210" s="11">
        <v>312475</v>
      </c>
      <c r="JV210" s="11">
        <v>0</v>
      </c>
      <c r="JW210" s="11">
        <v>0</v>
      </c>
      <c r="JX210" s="11">
        <v>0</v>
      </c>
      <c r="JY210" s="11">
        <v>0</v>
      </c>
      <c r="JZ210" s="11">
        <v>0</v>
      </c>
      <c r="KA210" s="11">
        <v>0</v>
      </c>
      <c r="KB210" s="11">
        <v>0</v>
      </c>
      <c r="KC210" s="11">
        <v>0</v>
      </c>
      <c r="KD210" s="11">
        <v>506</v>
      </c>
      <c r="KE210" s="11">
        <v>196</v>
      </c>
      <c r="KF210" s="11">
        <v>0</v>
      </c>
      <c r="KG210" s="11">
        <v>0</v>
      </c>
      <c r="KH210" s="11">
        <v>0</v>
      </c>
      <c r="KI210" s="11">
        <v>0</v>
      </c>
      <c r="KJ210" s="11">
        <v>0</v>
      </c>
      <c r="KK210" s="11">
        <v>195445</v>
      </c>
      <c r="KL210" s="11">
        <v>1116</v>
      </c>
      <c r="KM210" s="11">
        <v>0</v>
      </c>
      <c r="KN210" s="11">
        <v>0</v>
      </c>
      <c r="KO210" s="11">
        <v>0</v>
      </c>
      <c r="KP210" s="11">
        <v>0</v>
      </c>
      <c r="KQ210" s="11">
        <v>0</v>
      </c>
      <c r="KR210" s="11">
        <v>0</v>
      </c>
      <c r="KS210" s="11">
        <v>0</v>
      </c>
      <c r="KT210" s="11">
        <v>0</v>
      </c>
      <c r="KU210" s="11">
        <v>0</v>
      </c>
      <c r="KV210" s="11">
        <v>0</v>
      </c>
      <c r="KW210" s="11">
        <v>0</v>
      </c>
      <c r="KX210" s="11">
        <v>0</v>
      </c>
      <c r="KY210" s="11">
        <v>0</v>
      </c>
      <c r="KZ210" s="11">
        <v>0</v>
      </c>
      <c r="LA210" s="11">
        <v>0</v>
      </c>
      <c r="LB210" s="11">
        <v>0</v>
      </c>
      <c r="LC210" s="11">
        <v>0</v>
      </c>
      <c r="LD210" s="11">
        <v>0</v>
      </c>
      <c r="LE210" s="11">
        <v>0</v>
      </c>
      <c r="LF210" s="11">
        <v>0</v>
      </c>
      <c r="LG210" s="11">
        <v>0</v>
      </c>
      <c r="LH210" s="11">
        <v>0</v>
      </c>
      <c r="LI210" s="11">
        <v>0</v>
      </c>
      <c r="LJ210" s="11">
        <v>0</v>
      </c>
      <c r="LK210" s="11">
        <v>0</v>
      </c>
      <c r="LL210" s="11">
        <v>0</v>
      </c>
      <c r="LM210" s="11">
        <v>0</v>
      </c>
      <c r="LN210" s="11">
        <v>0</v>
      </c>
      <c r="LO210" s="11">
        <v>0</v>
      </c>
      <c r="LP210" s="11">
        <v>0</v>
      </c>
      <c r="LQ210" s="11">
        <v>0</v>
      </c>
      <c r="LR210" s="11">
        <v>0</v>
      </c>
      <c r="LS210" s="11">
        <v>0</v>
      </c>
      <c r="LT210" s="11">
        <v>0</v>
      </c>
      <c r="LU210" s="11">
        <v>0</v>
      </c>
      <c r="LV210" s="11">
        <v>0</v>
      </c>
      <c r="LW210" s="11">
        <v>0</v>
      </c>
      <c r="LX210" s="11">
        <v>0</v>
      </c>
      <c r="LY210" s="11">
        <v>0</v>
      </c>
      <c r="LZ210" s="11">
        <v>0</v>
      </c>
      <c r="MA210" s="11">
        <v>0</v>
      </c>
      <c r="MB210" s="11">
        <v>0</v>
      </c>
      <c r="MC210" s="11">
        <v>0</v>
      </c>
      <c r="MD210" s="11">
        <v>0</v>
      </c>
      <c r="ME210" s="11">
        <v>0</v>
      </c>
      <c r="MF210" s="11">
        <v>0</v>
      </c>
      <c r="MG210" s="11">
        <v>0</v>
      </c>
      <c r="MH210" s="11">
        <v>0</v>
      </c>
      <c r="MI210" s="11">
        <v>0</v>
      </c>
      <c r="MJ210" s="11">
        <v>0</v>
      </c>
      <c r="MK210" s="11">
        <v>0</v>
      </c>
      <c r="ML210" s="11">
        <v>0</v>
      </c>
      <c r="MM210" s="11">
        <v>0</v>
      </c>
      <c r="MN210" s="11">
        <v>0</v>
      </c>
      <c r="MO210" s="11">
        <v>0</v>
      </c>
      <c r="MP210" s="11">
        <v>0</v>
      </c>
      <c r="MQ210" s="11">
        <v>0</v>
      </c>
      <c r="MR210" s="11">
        <v>0</v>
      </c>
      <c r="MS210" s="11">
        <v>0</v>
      </c>
      <c r="MT210" s="11">
        <v>0</v>
      </c>
      <c r="MU210" s="11">
        <v>96</v>
      </c>
      <c r="MV210" s="11">
        <v>51</v>
      </c>
      <c r="MW210" s="11">
        <v>78</v>
      </c>
      <c r="MX210" s="11">
        <v>384</v>
      </c>
      <c r="MY210" s="11">
        <v>0</v>
      </c>
      <c r="MZ210" s="11">
        <v>0</v>
      </c>
      <c r="NA210" s="11">
        <v>0</v>
      </c>
      <c r="NB210" s="11">
        <v>0</v>
      </c>
      <c r="NC210" s="11">
        <v>0</v>
      </c>
      <c r="ND210" s="11">
        <v>0</v>
      </c>
      <c r="NE210" s="11">
        <v>0</v>
      </c>
      <c r="NF210" s="11">
        <v>0</v>
      </c>
      <c r="NG210" s="11">
        <v>0</v>
      </c>
      <c r="NH210" s="11">
        <v>0</v>
      </c>
      <c r="NI210" s="11">
        <v>0</v>
      </c>
      <c r="NJ210" s="11">
        <v>0</v>
      </c>
      <c r="NK210" s="11">
        <v>0</v>
      </c>
      <c r="NL210" s="11">
        <v>113</v>
      </c>
      <c r="NM210" s="11">
        <v>0</v>
      </c>
      <c r="NN210" s="11">
        <v>0</v>
      </c>
      <c r="NO210" s="11">
        <v>1493</v>
      </c>
      <c r="NP210" s="11">
        <v>8066</v>
      </c>
      <c r="NQ210" s="11">
        <v>70650</v>
      </c>
      <c r="NR210" s="11">
        <v>0</v>
      </c>
      <c r="NS210" s="11">
        <v>0</v>
      </c>
      <c r="NT210" s="11">
        <v>0</v>
      </c>
      <c r="NU210" s="11">
        <v>0</v>
      </c>
      <c r="NV210" s="11">
        <v>0</v>
      </c>
      <c r="NW210" s="11">
        <v>0</v>
      </c>
      <c r="NX210" s="11">
        <v>0</v>
      </c>
      <c r="NY210" s="11">
        <v>0</v>
      </c>
      <c r="NZ210" s="11">
        <v>0</v>
      </c>
      <c r="OA210" s="11">
        <v>0</v>
      </c>
      <c r="OB210" s="11">
        <v>0</v>
      </c>
      <c r="OC210" s="11">
        <v>0</v>
      </c>
      <c r="OD210" s="11">
        <v>0</v>
      </c>
      <c r="OE210" s="11">
        <v>0</v>
      </c>
      <c r="OF210" s="11">
        <v>0</v>
      </c>
      <c r="OG210" s="11">
        <v>0</v>
      </c>
      <c r="OH210" s="11">
        <v>0</v>
      </c>
      <c r="OI210" s="11">
        <v>0</v>
      </c>
      <c r="OJ210" s="11">
        <v>0</v>
      </c>
      <c r="OK210" s="11">
        <v>0</v>
      </c>
      <c r="OL210" s="11">
        <v>0</v>
      </c>
      <c r="OM210" s="11">
        <v>0</v>
      </c>
      <c r="ON210" s="11">
        <v>0</v>
      </c>
      <c r="OO210" s="11">
        <v>0</v>
      </c>
      <c r="OP210" s="11">
        <v>3891675</v>
      </c>
      <c r="OQ210" s="150">
        <v>0</v>
      </c>
      <c r="OR210" s="11">
        <v>0</v>
      </c>
      <c r="OS210" s="11">
        <v>0</v>
      </c>
      <c r="OT210" s="11">
        <v>0</v>
      </c>
      <c r="OU210" s="11">
        <v>-493326</v>
      </c>
      <c r="OV210" s="11">
        <v>3067747</v>
      </c>
      <c r="OW210" s="11">
        <v>2574421</v>
      </c>
      <c r="OX210" s="11">
        <v>6466096</v>
      </c>
      <c r="OY210" s="11">
        <v>3567048</v>
      </c>
      <c r="OZ210" s="11">
        <v>2899048</v>
      </c>
      <c r="PA210" s="11">
        <v>0</v>
      </c>
      <c r="PB210" s="11">
        <v>6466096</v>
      </c>
    </row>
    <row r="211" spans="1:418" ht="15" customHeight="1">
      <c r="A211" s="8" t="s">
        <v>634</v>
      </c>
      <c r="B211" s="9" t="s">
        <v>208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4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-3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-13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0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>
        <v>0</v>
      </c>
      <c r="EF211" s="10">
        <v>0</v>
      </c>
      <c r="EG211" s="10">
        <v>0</v>
      </c>
      <c r="EH211" s="10">
        <v>0</v>
      </c>
      <c r="EI211" s="10">
        <v>0</v>
      </c>
      <c r="EJ211" s="10">
        <v>0</v>
      </c>
      <c r="EK211" s="10">
        <v>0</v>
      </c>
      <c r="EL211" s="10">
        <v>0</v>
      </c>
      <c r="EM211" s="10">
        <v>0</v>
      </c>
      <c r="EN211" s="10">
        <v>0</v>
      </c>
      <c r="EO211" s="10">
        <v>0</v>
      </c>
      <c r="EP211" s="10">
        <v>0</v>
      </c>
      <c r="EQ211" s="10">
        <v>602</v>
      </c>
      <c r="ER211" s="10">
        <v>0</v>
      </c>
      <c r="ES211" s="10">
        <v>689</v>
      </c>
      <c r="ET211" s="10">
        <v>-227</v>
      </c>
      <c r="EU211" s="10">
        <v>0</v>
      </c>
      <c r="EV211" s="10">
        <v>0</v>
      </c>
      <c r="EW211" s="10">
        <v>-34</v>
      </c>
      <c r="EX211" s="10">
        <v>52</v>
      </c>
      <c r="EY211" s="10">
        <v>111</v>
      </c>
      <c r="EZ211" s="10">
        <v>0</v>
      </c>
      <c r="FA211" s="10">
        <v>0</v>
      </c>
      <c r="FB211" s="10">
        <v>0</v>
      </c>
      <c r="FC211" s="10">
        <v>322</v>
      </c>
      <c r="FD211" s="10">
        <v>5673</v>
      </c>
      <c r="FE211" s="10">
        <v>2497</v>
      </c>
      <c r="FF211" s="10">
        <v>0</v>
      </c>
      <c r="FG211" s="10">
        <v>0</v>
      </c>
      <c r="FH211" s="10">
        <v>22</v>
      </c>
      <c r="FI211" s="10">
        <v>0</v>
      </c>
      <c r="FJ211" s="10">
        <v>0</v>
      </c>
      <c r="FK211" s="10">
        <v>70736</v>
      </c>
      <c r="FL211" s="10">
        <v>0</v>
      </c>
      <c r="FM211" s="10">
        <v>1479</v>
      </c>
      <c r="FN211" s="10">
        <v>0</v>
      </c>
      <c r="FO211" s="10">
        <v>797</v>
      </c>
      <c r="FP211" s="10">
        <v>0</v>
      </c>
      <c r="FQ211" s="10">
        <v>0</v>
      </c>
      <c r="FR211" s="10">
        <v>0</v>
      </c>
      <c r="FS211" s="10">
        <v>2126</v>
      </c>
      <c r="FT211" s="10">
        <v>0</v>
      </c>
      <c r="FU211" s="10">
        <v>58</v>
      </c>
      <c r="FV211" s="10">
        <v>-214</v>
      </c>
      <c r="FW211" s="10">
        <v>1488</v>
      </c>
      <c r="FX211" s="10">
        <v>119</v>
      </c>
      <c r="FY211" s="10">
        <v>233</v>
      </c>
      <c r="FZ211" s="10">
        <v>0</v>
      </c>
      <c r="GA211" s="10">
        <v>0</v>
      </c>
      <c r="GB211" s="10">
        <v>0</v>
      </c>
      <c r="GC211" s="10">
        <v>0</v>
      </c>
      <c r="GD211" s="10">
        <v>0</v>
      </c>
      <c r="GE211" s="10">
        <v>17</v>
      </c>
      <c r="GF211" s="10">
        <v>0</v>
      </c>
      <c r="GG211" s="10">
        <v>-378</v>
      </c>
      <c r="GH211" s="158">
        <v>0</v>
      </c>
      <c r="GI211" s="10">
        <v>8804</v>
      </c>
      <c r="GJ211" s="10">
        <v>200180</v>
      </c>
      <c r="GK211" s="10">
        <v>-1286</v>
      </c>
      <c r="GL211" s="10">
        <v>732</v>
      </c>
      <c r="GM211" s="10">
        <v>-332</v>
      </c>
      <c r="GN211" s="10">
        <v>467</v>
      </c>
      <c r="GO211" s="10">
        <v>1851</v>
      </c>
      <c r="GP211" s="10">
        <v>958</v>
      </c>
      <c r="GQ211" s="10">
        <v>12788</v>
      </c>
      <c r="GR211" s="10">
        <v>727</v>
      </c>
      <c r="GS211" s="10">
        <v>156734</v>
      </c>
      <c r="GT211" s="10">
        <v>1362</v>
      </c>
      <c r="GU211" s="11">
        <v>455</v>
      </c>
      <c r="GV211" s="11">
        <v>75715</v>
      </c>
      <c r="GW211" s="11">
        <v>3754</v>
      </c>
      <c r="GX211" s="11">
        <v>18703</v>
      </c>
      <c r="GY211" s="11">
        <v>202166</v>
      </c>
      <c r="GZ211" s="11">
        <v>134069</v>
      </c>
      <c r="HA211" s="11">
        <v>57594</v>
      </c>
      <c r="HB211" s="11">
        <v>796907</v>
      </c>
      <c r="HC211" s="11">
        <v>0</v>
      </c>
      <c r="HD211" s="11">
        <v>0</v>
      </c>
      <c r="HE211" s="11">
        <v>0</v>
      </c>
      <c r="HF211" s="11">
        <v>-208</v>
      </c>
      <c r="HG211" s="11">
        <v>3072</v>
      </c>
      <c r="HH211" s="11">
        <v>1672</v>
      </c>
      <c r="HI211" s="11">
        <v>1482</v>
      </c>
      <c r="HJ211" s="11">
        <v>-655</v>
      </c>
      <c r="HK211" s="11">
        <v>58372</v>
      </c>
      <c r="HL211" s="11">
        <v>-219</v>
      </c>
      <c r="HM211" s="11">
        <v>52085</v>
      </c>
      <c r="HN211" s="11">
        <v>3211</v>
      </c>
      <c r="HO211" s="11">
        <v>4430</v>
      </c>
      <c r="HP211" s="11">
        <v>2157</v>
      </c>
      <c r="HQ211" s="11">
        <v>930</v>
      </c>
      <c r="HR211" s="11">
        <v>154</v>
      </c>
      <c r="HS211" s="11">
        <v>551</v>
      </c>
      <c r="HT211" s="11">
        <v>278</v>
      </c>
      <c r="HU211" s="11">
        <v>100</v>
      </c>
      <c r="HV211" s="11">
        <v>0</v>
      </c>
      <c r="HW211" s="11">
        <v>-145</v>
      </c>
      <c r="HX211" s="11">
        <v>956</v>
      </c>
      <c r="HY211" s="11">
        <v>0</v>
      </c>
      <c r="HZ211" s="11">
        <v>259</v>
      </c>
      <c r="IA211" s="11">
        <v>0</v>
      </c>
      <c r="IB211" s="11">
        <v>0</v>
      </c>
      <c r="IC211" s="11">
        <v>138</v>
      </c>
      <c r="ID211" s="11">
        <v>16486</v>
      </c>
      <c r="IE211" s="11">
        <v>15</v>
      </c>
      <c r="IF211" s="11">
        <v>204</v>
      </c>
      <c r="IG211" s="11">
        <v>1820</v>
      </c>
      <c r="IH211" s="11">
        <v>1340</v>
      </c>
      <c r="II211" s="11">
        <v>677</v>
      </c>
      <c r="IJ211" s="11">
        <v>1922</v>
      </c>
      <c r="IK211" s="11">
        <v>1743</v>
      </c>
      <c r="IL211" s="11">
        <v>2611</v>
      </c>
      <c r="IM211" s="11">
        <v>18897</v>
      </c>
      <c r="IN211" s="11">
        <v>1334</v>
      </c>
      <c r="IO211" s="11">
        <v>381</v>
      </c>
      <c r="IP211" s="11">
        <v>68</v>
      </c>
      <c r="IQ211" s="11">
        <v>9989</v>
      </c>
      <c r="IR211" s="11">
        <v>7343</v>
      </c>
      <c r="IS211" s="11">
        <v>12943</v>
      </c>
      <c r="IT211" s="11">
        <v>7335</v>
      </c>
      <c r="IU211" s="11">
        <v>1276</v>
      </c>
      <c r="IV211" s="11">
        <v>14875</v>
      </c>
      <c r="IW211" s="11">
        <v>660</v>
      </c>
      <c r="IX211" s="11">
        <v>913</v>
      </c>
      <c r="IY211" s="11">
        <v>0</v>
      </c>
      <c r="IZ211" s="11">
        <v>-592</v>
      </c>
      <c r="JA211" s="11">
        <v>240</v>
      </c>
      <c r="JB211" s="11">
        <v>-425</v>
      </c>
      <c r="JC211" s="11">
        <v>3704</v>
      </c>
      <c r="JD211" s="11">
        <v>162</v>
      </c>
      <c r="JE211" s="11">
        <v>176</v>
      </c>
      <c r="JF211" s="11">
        <v>1118</v>
      </c>
      <c r="JG211" s="11">
        <v>138</v>
      </c>
      <c r="JH211" s="11">
        <v>1024</v>
      </c>
      <c r="JI211" s="11">
        <v>158</v>
      </c>
      <c r="JJ211" s="11">
        <v>542</v>
      </c>
      <c r="JK211" s="11">
        <v>459</v>
      </c>
      <c r="JL211" s="11">
        <v>3589</v>
      </c>
      <c r="JM211" s="11">
        <v>142</v>
      </c>
      <c r="JN211" s="11">
        <v>991</v>
      </c>
      <c r="JO211" s="11">
        <v>0</v>
      </c>
      <c r="JP211" s="11">
        <v>423</v>
      </c>
      <c r="JQ211" s="11">
        <v>0</v>
      </c>
      <c r="JR211" s="11">
        <v>23</v>
      </c>
      <c r="JS211" s="11">
        <v>0</v>
      </c>
      <c r="JT211" s="11">
        <v>388</v>
      </c>
      <c r="JU211" s="11">
        <v>7306</v>
      </c>
      <c r="JV211" s="11">
        <v>0</v>
      </c>
      <c r="JW211" s="11">
        <v>10407</v>
      </c>
      <c r="JX211" s="11">
        <v>834</v>
      </c>
      <c r="JY211" s="11">
        <v>240</v>
      </c>
      <c r="JZ211" s="11">
        <v>155</v>
      </c>
      <c r="KA211" s="11">
        <v>1992</v>
      </c>
      <c r="KB211" s="11">
        <v>0</v>
      </c>
      <c r="KC211" s="11">
        <v>28</v>
      </c>
      <c r="KD211" s="11">
        <v>0</v>
      </c>
      <c r="KE211" s="11">
        <v>415</v>
      </c>
      <c r="KF211" s="11">
        <v>0</v>
      </c>
      <c r="KG211" s="11">
        <v>3</v>
      </c>
      <c r="KH211" s="11">
        <v>4</v>
      </c>
      <c r="KI211" s="11">
        <v>-3</v>
      </c>
      <c r="KJ211" s="11">
        <v>-3</v>
      </c>
      <c r="KK211" s="11">
        <v>2174</v>
      </c>
      <c r="KL211" s="11">
        <v>4880</v>
      </c>
      <c r="KM211" s="11">
        <v>1975</v>
      </c>
      <c r="KN211" s="11">
        <v>0</v>
      </c>
      <c r="KO211" s="11">
        <v>0</v>
      </c>
      <c r="KP211" s="11">
        <v>0</v>
      </c>
      <c r="KQ211" s="11">
        <v>0</v>
      </c>
      <c r="KR211" s="11">
        <v>0</v>
      </c>
      <c r="KS211" s="11">
        <v>0</v>
      </c>
      <c r="KT211" s="11">
        <v>16</v>
      </c>
      <c r="KU211" s="11">
        <v>0</v>
      </c>
      <c r="KV211" s="11">
        <v>0</v>
      </c>
      <c r="KW211" s="11">
        <v>0</v>
      </c>
      <c r="KX211" s="11">
        <v>0</v>
      </c>
      <c r="KY211" s="11">
        <v>0</v>
      </c>
      <c r="KZ211" s="11">
        <v>0</v>
      </c>
      <c r="LA211" s="11">
        <v>-289</v>
      </c>
      <c r="LB211" s="11">
        <v>-23</v>
      </c>
      <c r="LC211" s="11">
        <v>0</v>
      </c>
      <c r="LD211" s="11">
        <v>0</v>
      </c>
      <c r="LE211" s="11">
        <v>0</v>
      </c>
      <c r="LF211" s="11">
        <v>-541</v>
      </c>
      <c r="LG211" s="11">
        <v>0</v>
      </c>
      <c r="LH211" s="11">
        <v>0</v>
      </c>
      <c r="LI211" s="11">
        <v>0</v>
      </c>
      <c r="LJ211" s="11">
        <v>0</v>
      </c>
      <c r="LK211" s="11">
        <v>0</v>
      </c>
      <c r="LL211" s="11">
        <v>0</v>
      </c>
      <c r="LM211" s="11">
        <v>0</v>
      </c>
      <c r="LN211" s="11">
        <v>0</v>
      </c>
      <c r="LO211" s="11">
        <v>0</v>
      </c>
      <c r="LP211" s="11">
        <v>0</v>
      </c>
      <c r="LQ211" s="11">
        <v>0</v>
      </c>
      <c r="LR211" s="11">
        <v>0</v>
      </c>
      <c r="LS211" s="11">
        <v>0</v>
      </c>
      <c r="LT211" s="11">
        <v>0</v>
      </c>
      <c r="LU211" s="11">
        <v>0</v>
      </c>
      <c r="LV211" s="11">
        <v>0</v>
      </c>
      <c r="LW211" s="11">
        <v>0</v>
      </c>
      <c r="LX211" s="11">
        <v>0</v>
      </c>
      <c r="LY211" s="11">
        <v>0</v>
      </c>
      <c r="LZ211" s="11">
        <v>0</v>
      </c>
      <c r="MA211" s="11">
        <v>0</v>
      </c>
      <c r="MB211" s="11">
        <v>0</v>
      </c>
      <c r="MC211" s="11">
        <v>0</v>
      </c>
      <c r="MD211" s="11">
        <v>0</v>
      </c>
      <c r="ME211" s="11">
        <v>0</v>
      </c>
      <c r="MF211" s="11">
        <v>0</v>
      </c>
      <c r="MG211" s="11">
        <v>0</v>
      </c>
      <c r="MH211" s="11">
        <v>0</v>
      </c>
      <c r="MI211" s="11">
        <v>0</v>
      </c>
      <c r="MJ211" s="11">
        <v>0</v>
      </c>
      <c r="MK211" s="11">
        <v>0</v>
      </c>
      <c r="ML211" s="11">
        <v>0</v>
      </c>
      <c r="MM211" s="11">
        <v>0</v>
      </c>
      <c r="MN211" s="11">
        <v>0</v>
      </c>
      <c r="MO211" s="11">
        <v>0</v>
      </c>
      <c r="MP211" s="11">
        <v>0</v>
      </c>
      <c r="MQ211" s="11">
        <v>0</v>
      </c>
      <c r="MR211" s="11">
        <v>0</v>
      </c>
      <c r="MS211" s="11">
        <v>0</v>
      </c>
      <c r="MT211" s="11">
        <v>0</v>
      </c>
      <c r="MU211" s="11">
        <v>0</v>
      </c>
      <c r="MV211" s="11">
        <v>0</v>
      </c>
      <c r="MW211" s="11">
        <v>0</v>
      </c>
      <c r="MX211" s="11">
        <v>86</v>
      </c>
      <c r="MY211" s="11">
        <v>0</v>
      </c>
      <c r="MZ211" s="11">
        <v>0</v>
      </c>
      <c r="NA211" s="11">
        <v>0</v>
      </c>
      <c r="NB211" s="11">
        <v>0</v>
      </c>
      <c r="NC211" s="11">
        <v>0</v>
      </c>
      <c r="ND211" s="11">
        <v>0</v>
      </c>
      <c r="NE211" s="11">
        <v>0</v>
      </c>
      <c r="NF211" s="11">
        <v>0</v>
      </c>
      <c r="NG211" s="11">
        <v>0</v>
      </c>
      <c r="NH211" s="11">
        <v>0</v>
      </c>
      <c r="NI211" s="11">
        <v>0</v>
      </c>
      <c r="NJ211" s="11">
        <v>0</v>
      </c>
      <c r="NK211" s="11">
        <v>0</v>
      </c>
      <c r="NL211" s="11">
        <v>0</v>
      </c>
      <c r="NM211" s="11">
        <v>0</v>
      </c>
      <c r="NN211" s="11">
        <v>0</v>
      </c>
      <c r="NO211" s="11">
        <v>237</v>
      </c>
      <c r="NP211" s="11">
        <v>1864</v>
      </c>
      <c r="NQ211" s="11">
        <v>10400</v>
      </c>
      <c r="NR211" s="11">
        <v>0</v>
      </c>
      <c r="NS211" s="11">
        <v>0</v>
      </c>
      <c r="NT211" s="11">
        <v>0</v>
      </c>
      <c r="NU211" s="11">
        <v>0</v>
      </c>
      <c r="NV211" s="11">
        <v>0</v>
      </c>
      <c r="NW211" s="11">
        <v>0</v>
      </c>
      <c r="NX211" s="11">
        <v>0</v>
      </c>
      <c r="NY211" s="11">
        <v>0</v>
      </c>
      <c r="NZ211" s="11">
        <v>0</v>
      </c>
      <c r="OA211" s="11">
        <v>0</v>
      </c>
      <c r="OB211" s="11">
        <v>0</v>
      </c>
      <c r="OC211" s="11">
        <v>0</v>
      </c>
      <c r="OD211" s="11">
        <v>0</v>
      </c>
      <c r="OE211" s="11">
        <v>0</v>
      </c>
      <c r="OF211" s="11">
        <v>0</v>
      </c>
      <c r="OG211" s="11">
        <v>0</v>
      </c>
      <c r="OH211" s="11">
        <v>0</v>
      </c>
      <c r="OI211" s="11">
        <v>0</v>
      </c>
      <c r="OJ211" s="11">
        <v>0</v>
      </c>
      <c r="OK211" s="11">
        <v>0</v>
      </c>
      <c r="OL211" s="11">
        <v>0</v>
      </c>
      <c r="OM211" s="11">
        <v>0</v>
      </c>
      <c r="ON211" s="11">
        <v>0</v>
      </c>
      <c r="OO211" s="11">
        <v>3613</v>
      </c>
      <c r="OP211" s="11">
        <v>2047986</v>
      </c>
      <c r="OQ211" s="150">
        <v>-1143</v>
      </c>
      <c r="OR211" s="11">
        <v>0</v>
      </c>
      <c r="OS211" s="11">
        <v>-6281</v>
      </c>
      <c r="OT211" s="11">
        <v>-766</v>
      </c>
      <c r="OU211" s="11">
        <v>-143204</v>
      </c>
      <c r="OV211" s="11">
        <v>328523</v>
      </c>
      <c r="OW211" s="11">
        <v>177129</v>
      </c>
      <c r="OX211" s="11">
        <v>2225115</v>
      </c>
      <c r="OY211" s="11">
        <v>888312</v>
      </c>
      <c r="OZ211" s="11">
        <v>1336803</v>
      </c>
      <c r="PA211" s="11">
        <v>0</v>
      </c>
      <c r="PB211" s="11">
        <v>2225115</v>
      </c>
    </row>
    <row r="212" spans="1:418" ht="15" customHeight="1">
      <c r="A212" s="8" t="s">
        <v>635</v>
      </c>
      <c r="B212" s="9" t="s">
        <v>209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196</v>
      </c>
      <c r="AD212" s="10">
        <v>0</v>
      </c>
      <c r="AE212" s="10">
        <v>32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217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149</v>
      </c>
      <c r="CA212" s="10">
        <v>0</v>
      </c>
      <c r="CB212" s="10">
        <v>0</v>
      </c>
      <c r="CC212" s="10">
        <v>39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115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838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604</v>
      </c>
      <c r="DV212" s="10">
        <v>38</v>
      </c>
      <c r="DW212" s="10">
        <v>650</v>
      </c>
      <c r="DX212" s="10">
        <v>129</v>
      </c>
      <c r="DY212" s="10">
        <v>570</v>
      </c>
      <c r="DZ212" s="10">
        <v>76</v>
      </c>
      <c r="EA212" s="10">
        <v>325</v>
      </c>
      <c r="EB212" s="10">
        <v>0</v>
      </c>
      <c r="EC212" s="10">
        <v>0</v>
      </c>
      <c r="ED212" s="10">
        <v>2221</v>
      </c>
      <c r="EE212" s="10">
        <v>1090</v>
      </c>
      <c r="EF212" s="10">
        <v>113</v>
      </c>
      <c r="EG212" s="10">
        <v>1179</v>
      </c>
      <c r="EH212" s="10">
        <v>220</v>
      </c>
      <c r="EI212" s="10">
        <v>3055</v>
      </c>
      <c r="EJ212" s="10">
        <v>562</v>
      </c>
      <c r="EK212" s="10">
        <v>93</v>
      </c>
      <c r="EL212" s="10">
        <v>83</v>
      </c>
      <c r="EM212" s="10">
        <v>0</v>
      </c>
      <c r="EN212" s="10">
        <v>0</v>
      </c>
      <c r="EO212" s="10">
        <v>65</v>
      </c>
      <c r="EP212" s="10">
        <v>0</v>
      </c>
      <c r="EQ212" s="10">
        <v>7</v>
      </c>
      <c r="ER212" s="10">
        <v>1014</v>
      </c>
      <c r="ES212" s="10">
        <v>679</v>
      </c>
      <c r="ET212" s="10">
        <v>1292</v>
      </c>
      <c r="EU212" s="10">
        <v>7</v>
      </c>
      <c r="EV212" s="10">
        <v>0</v>
      </c>
      <c r="EW212" s="10">
        <v>0</v>
      </c>
      <c r="EX212" s="10">
        <v>0</v>
      </c>
      <c r="EY212" s="10">
        <v>0</v>
      </c>
      <c r="EZ212" s="10">
        <v>0</v>
      </c>
      <c r="FA212" s="10">
        <v>2903</v>
      </c>
      <c r="FB212" s="10">
        <v>382</v>
      </c>
      <c r="FC212" s="10">
        <v>908</v>
      </c>
      <c r="FD212" s="10">
        <v>556</v>
      </c>
      <c r="FE212" s="10">
        <v>981</v>
      </c>
      <c r="FF212" s="10">
        <v>253</v>
      </c>
      <c r="FG212" s="10">
        <v>0</v>
      </c>
      <c r="FH212" s="10">
        <v>1739</v>
      </c>
      <c r="FI212" s="10">
        <v>7</v>
      </c>
      <c r="FJ212" s="10">
        <v>2959</v>
      </c>
      <c r="FK212" s="10">
        <v>2344</v>
      </c>
      <c r="FL212" s="10">
        <v>12128</v>
      </c>
      <c r="FM212" s="10">
        <v>10721</v>
      </c>
      <c r="FN212" s="10">
        <v>0</v>
      </c>
      <c r="FO212" s="10">
        <v>11003</v>
      </c>
      <c r="FP212" s="10">
        <v>3286</v>
      </c>
      <c r="FQ212" s="10">
        <v>0</v>
      </c>
      <c r="FR212" s="10">
        <v>294</v>
      </c>
      <c r="FS212" s="10">
        <v>2074</v>
      </c>
      <c r="FT212" s="10">
        <v>111</v>
      </c>
      <c r="FU212" s="10">
        <v>797</v>
      </c>
      <c r="FV212" s="10">
        <v>68</v>
      </c>
      <c r="FW212" s="10">
        <v>60</v>
      </c>
      <c r="FX212" s="10">
        <v>51</v>
      </c>
      <c r="FY212" s="10">
        <v>14</v>
      </c>
      <c r="FZ212" s="10">
        <v>36</v>
      </c>
      <c r="GA212" s="10">
        <v>18</v>
      </c>
      <c r="GB212" s="10">
        <v>0</v>
      </c>
      <c r="GC212" s="10">
        <v>1525</v>
      </c>
      <c r="GD212" s="10">
        <v>273</v>
      </c>
      <c r="GE212" s="10">
        <v>88</v>
      </c>
      <c r="GF212" s="10">
        <v>0</v>
      </c>
      <c r="GG212" s="10">
        <v>0</v>
      </c>
      <c r="GH212" s="158">
        <v>0</v>
      </c>
      <c r="GI212" s="10">
        <v>0</v>
      </c>
      <c r="GJ212" s="10">
        <v>0</v>
      </c>
      <c r="GK212" s="10">
        <v>0</v>
      </c>
      <c r="GL212" s="10">
        <v>0</v>
      </c>
      <c r="GM212" s="10">
        <v>0</v>
      </c>
      <c r="GN212" s="10">
        <v>1958</v>
      </c>
      <c r="GO212" s="10">
        <v>2729</v>
      </c>
      <c r="GP212" s="10">
        <v>0</v>
      </c>
      <c r="GQ212" s="10">
        <v>5568</v>
      </c>
      <c r="GR212" s="10">
        <v>1482</v>
      </c>
      <c r="GS212" s="10">
        <v>357</v>
      </c>
      <c r="GT212" s="10">
        <v>0</v>
      </c>
      <c r="GU212" s="11">
        <v>153</v>
      </c>
      <c r="GV212" s="11">
        <v>0</v>
      </c>
      <c r="GW212" s="11">
        <v>0</v>
      </c>
      <c r="GX212" s="11">
        <v>0</v>
      </c>
      <c r="GY212" s="11">
        <v>0</v>
      </c>
      <c r="GZ212" s="11">
        <v>111104</v>
      </c>
      <c r="HA212" s="11">
        <v>2097</v>
      </c>
      <c r="HB212" s="11">
        <v>8862</v>
      </c>
      <c r="HC212" s="11">
        <v>46264</v>
      </c>
      <c r="HD212" s="11">
        <v>60956</v>
      </c>
      <c r="HE212" s="11">
        <v>9232</v>
      </c>
      <c r="HF212" s="11">
        <v>4784</v>
      </c>
      <c r="HG212" s="11">
        <v>653</v>
      </c>
      <c r="HH212" s="11">
        <v>49943</v>
      </c>
      <c r="HI212" s="11">
        <v>39912</v>
      </c>
      <c r="HJ212" s="11">
        <v>91070</v>
      </c>
      <c r="HK212" s="11">
        <v>971</v>
      </c>
      <c r="HL212" s="11">
        <v>15103</v>
      </c>
      <c r="HM212" s="11">
        <v>156776</v>
      </c>
      <c r="HN212" s="11">
        <v>21334</v>
      </c>
      <c r="HO212" s="11">
        <v>161823</v>
      </c>
      <c r="HP212" s="11">
        <v>33339</v>
      </c>
      <c r="HQ212" s="11">
        <v>12335</v>
      </c>
      <c r="HR212" s="11">
        <v>201719</v>
      </c>
      <c r="HS212" s="11">
        <v>221646</v>
      </c>
      <c r="HT212" s="11">
        <v>18218</v>
      </c>
      <c r="HU212" s="11">
        <v>33779</v>
      </c>
      <c r="HV212" s="11">
        <v>51684</v>
      </c>
      <c r="HW212" s="11">
        <v>60329</v>
      </c>
      <c r="HX212" s="11">
        <v>2919</v>
      </c>
      <c r="HY212" s="11">
        <v>15340</v>
      </c>
      <c r="HZ212" s="11">
        <v>3618</v>
      </c>
      <c r="IA212" s="11">
        <v>2787</v>
      </c>
      <c r="IB212" s="11">
        <v>190</v>
      </c>
      <c r="IC212" s="11">
        <v>3290</v>
      </c>
      <c r="ID212" s="11">
        <v>77834</v>
      </c>
      <c r="IE212" s="11">
        <v>6924</v>
      </c>
      <c r="IF212" s="11">
        <v>32091</v>
      </c>
      <c r="IG212" s="11">
        <v>88788</v>
      </c>
      <c r="IH212" s="11">
        <v>50062</v>
      </c>
      <c r="II212" s="11">
        <v>57931</v>
      </c>
      <c r="IJ212" s="11">
        <v>37403</v>
      </c>
      <c r="IK212" s="11">
        <v>501248</v>
      </c>
      <c r="IL212" s="11">
        <v>1842883</v>
      </c>
      <c r="IM212" s="11">
        <v>6833</v>
      </c>
      <c r="IN212" s="11">
        <v>112679</v>
      </c>
      <c r="IO212" s="11">
        <v>48494</v>
      </c>
      <c r="IP212" s="11">
        <v>329</v>
      </c>
      <c r="IQ212" s="11">
        <v>82400</v>
      </c>
      <c r="IR212" s="11">
        <v>47445</v>
      </c>
      <c r="IS212" s="11">
        <v>290038</v>
      </c>
      <c r="IT212" s="11">
        <v>22727</v>
      </c>
      <c r="IU212" s="11">
        <v>4930</v>
      </c>
      <c r="IV212" s="11">
        <v>543839</v>
      </c>
      <c r="IW212" s="11">
        <v>22844</v>
      </c>
      <c r="IX212" s="11">
        <v>8410</v>
      </c>
      <c r="IY212" s="11">
        <v>1910</v>
      </c>
      <c r="IZ212" s="11">
        <v>2855</v>
      </c>
      <c r="JA212" s="11">
        <v>9203</v>
      </c>
      <c r="JB212" s="11">
        <v>13</v>
      </c>
      <c r="JC212" s="11">
        <v>41098</v>
      </c>
      <c r="JD212" s="11">
        <v>3009</v>
      </c>
      <c r="JE212" s="11">
        <v>1658</v>
      </c>
      <c r="JF212" s="11">
        <v>35857</v>
      </c>
      <c r="JG212" s="11">
        <v>8805</v>
      </c>
      <c r="JH212" s="11">
        <v>2412</v>
      </c>
      <c r="JI212" s="11">
        <v>10651</v>
      </c>
      <c r="JJ212" s="11">
        <v>3684</v>
      </c>
      <c r="JK212" s="11">
        <v>12004</v>
      </c>
      <c r="JL212" s="11">
        <v>25520</v>
      </c>
      <c r="JM212" s="11">
        <v>4473</v>
      </c>
      <c r="JN212" s="11">
        <v>6455</v>
      </c>
      <c r="JO212" s="11">
        <v>237</v>
      </c>
      <c r="JP212" s="11">
        <v>940</v>
      </c>
      <c r="JQ212" s="11">
        <v>546</v>
      </c>
      <c r="JR212" s="11">
        <v>1745</v>
      </c>
      <c r="JS212" s="11">
        <v>72</v>
      </c>
      <c r="JT212" s="11">
        <v>5567</v>
      </c>
      <c r="JU212" s="11">
        <v>93103</v>
      </c>
      <c r="JV212" s="11">
        <v>174</v>
      </c>
      <c r="JW212" s="11">
        <v>55543</v>
      </c>
      <c r="JX212" s="11">
        <v>11289</v>
      </c>
      <c r="JY212" s="11">
        <v>4202</v>
      </c>
      <c r="JZ212" s="11">
        <v>3308</v>
      </c>
      <c r="KA212" s="11">
        <v>4748</v>
      </c>
      <c r="KB212" s="11">
        <v>741</v>
      </c>
      <c r="KC212" s="11">
        <v>313</v>
      </c>
      <c r="KD212" s="11">
        <v>1699</v>
      </c>
      <c r="KE212" s="11">
        <v>11529</v>
      </c>
      <c r="KF212" s="11">
        <v>2119</v>
      </c>
      <c r="KG212" s="11">
        <v>660</v>
      </c>
      <c r="KH212" s="11">
        <v>3986</v>
      </c>
      <c r="KI212" s="11">
        <v>3131</v>
      </c>
      <c r="KJ212" s="11">
        <v>3062</v>
      </c>
      <c r="KK212" s="11">
        <v>469</v>
      </c>
      <c r="KL212" s="11">
        <v>14629</v>
      </c>
      <c r="KM212" s="11">
        <v>8186</v>
      </c>
      <c r="KN212" s="11">
        <v>0</v>
      </c>
      <c r="KO212" s="11">
        <v>0</v>
      </c>
      <c r="KP212" s="11">
        <v>0</v>
      </c>
      <c r="KQ212" s="11">
        <v>0</v>
      </c>
      <c r="KR212" s="11">
        <v>0</v>
      </c>
      <c r="KS212" s="11">
        <v>0</v>
      </c>
      <c r="KT212" s="11">
        <v>0</v>
      </c>
      <c r="KU212" s="11">
        <v>174658</v>
      </c>
      <c r="KV212" s="11">
        <v>133223</v>
      </c>
      <c r="KW212" s="11">
        <v>7936</v>
      </c>
      <c r="KX212" s="11">
        <v>2305</v>
      </c>
      <c r="KY212" s="11">
        <v>508</v>
      </c>
      <c r="KZ212" s="11">
        <v>382</v>
      </c>
      <c r="LA212" s="11">
        <v>18</v>
      </c>
      <c r="LB212" s="11">
        <v>69</v>
      </c>
      <c r="LC212" s="11">
        <v>798</v>
      </c>
      <c r="LD212" s="11">
        <v>6633</v>
      </c>
      <c r="LE212" s="11">
        <v>130</v>
      </c>
      <c r="LF212" s="11">
        <v>5414</v>
      </c>
      <c r="LG212" s="11">
        <v>4121</v>
      </c>
      <c r="LH212" s="11">
        <v>3886</v>
      </c>
      <c r="LI212" s="11">
        <v>2840</v>
      </c>
      <c r="LJ212" s="11">
        <v>2736</v>
      </c>
      <c r="LK212" s="11">
        <v>0</v>
      </c>
      <c r="LL212" s="11">
        <v>0</v>
      </c>
      <c r="LM212" s="11">
        <v>0</v>
      </c>
      <c r="LN212" s="11">
        <v>0</v>
      </c>
      <c r="LO212" s="11">
        <v>0</v>
      </c>
      <c r="LP212" s="11">
        <v>0</v>
      </c>
      <c r="LQ212" s="11">
        <v>0</v>
      </c>
      <c r="LR212" s="11">
        <v>0</v>
      </c>
      <c r="LS212" s="11">
        <v>0</v>
      </c>
      <c r="LT212" s="11">
        <v>0</v>
      </c>
      <c r="LU212" s="11">
        <v>0</v>
      </c>
      <c r="LV212" s="11">
        <v>0</v>
      </c>
      <c r="LW212" s="11">
        <v>0</v>
      </c>
      <c r="LX212" s="11">
        <v>671</v>
      </c>
      <c r="LY212" s="11">
        <v>56</v>
      </c>
      <c r="LZ212" s="11">
        <v>0</v>
      </c>
      <c r="MA212" s="11">
        <v>0</v>
      </c>
      <c r="MB212" s="11">
        <v>0</v>
      </c>
      <c r="MC212" s="11">
        <v>87</v>
      </c>
      <c r="MD212" s="11">
        <v>0</v>
      </c>
      <c r="ME212" s="11">
        <v>0</v>
      </c>
      <c r="MF212" s="11">
        <v>0</v>
      </c>
      <c r="MG212" s="11">
        <v>0</v>
      </c>
      <c r="MH212" s="11">
        <v>0</v>
      </c>
      <c r="MI212" s="11">
        <v>0</v>
      </c>
      <c r="MJ212" s="11">
        <v>0</v>
      </c>
      <c r="MK212" s="11">
        <v>0</v>
      </c>
      <c r="ML212" s="11">
        <v>0</v>
      </c>
      <c r="MM212" s="11">
        <v>0</v>
      </c>
      <c r="MN212" s="11">
        <v>0</v>
      </c>
      <c r="MO212" s="11">
        <v>0</v>
      </c>
      <c r="MP212" s="11">
        <v>0</v>
      </c>
      <c r="MQ212" s="11">
        <v>0</v>
      </c>
      <c r="MR212" s="11">
        <v>0</v>
      </c>
      <c r="MS212" s="11">
        <v>315</v>
      </c>
      <c r="MT212" s="11">
        <v>0</v>
      </c>
      <c r="MU212" s="11">
        <v>1951</v>
      </c>
      <c r="MV212" s="11">
        <v>10</v>
      </c>
      <c r="MW212" s="11">
        <v>6</v>
      </c>
      <c r="MX212" s="11">
        <v>5948</v>
      </c>
      <c r="MY212" s="11">
        <v>0</v>
      </c>
      <c r="MZ212" s="11">
        <v>0</v>
      </c>
      <c r="NA212" s="11">
        <v>22</v>
      </c>
      <c r="NB212" s="11">
        <v>0</v>
      </c>
      <c r="NC212" s="11">
        <v>396</v>
      </c>
      <c r="ND212" s="11">
        <v>0</v>
      </c>
      <c r="NE212" s="11">
        <v>0</v>
      </c>
      <c r="NF212" s="11">
        <v>0</v>
      </c>
      <c r="NG212" s="11">
        <v>0</v>
      </c>
      <c r="NH212" s="11">
        <v>0</v>
      </c>
      <c r="NI212" s="11">
        <v>0</v>
      </c>
      <c r="NJ212" s="11">
        <v>22</v>
      </c>
      <c r="NK212" s="11">
        <v>44</v>
      </c>
      <c r="NL212" s="11">
        <v>73</v>
      </c>
      <c r="NM212" s="11">
        <v>61</v>
      </c>
      <c r="NN212" s="11">
        <v>0</v>
      </c>
      <c r="NO212" s="11">
        <v>0</v>
      </c>
      <c r="NP212" s="11">
        <v>0</v>
      </c>
      <c r="NQ212" s="11">
        <v>0</v>
      </c>
      <c r="NR212" s="11">
        <v>0</v>
      </c>
      <c r="NS212" s="11">
        <v>74</v>
      </c>
      <c r="NT212" s="11">
        <v>0</v>
      </c>
      <c r="NU212" s="11">
        <v>0</v>
      </c>
      <c r="NV212" s="11">
        <v>0</v>
      </c>
      <c r="NW212" s="11">
        <v>0</v>
      </c>
      <c r="NX212" s="11">
        <v>0</v>
      </c>
      <c r="NY212" s="11">
        <v>0</v>
      </c>
      <c r="NZ212" s="11">
        <v>28</v>
      </c>
      <c r="OA212" s="11">
        <v>52</v>
      </c>
      <c r="OB212" s="11">
        <v>54</v>
      </c>
      <c r="OC212" s="11">
        <v>75</v>
      </c>
      <c r="OD212" s="11">
        <v>0</v>
      </c>
      <c r="OE212" s="11">
        <v>0</v>
      </c>
      <c r="OF212" s="11">
        <v>0</v>
      </c>
      <c r="OG212" s="11">
        <v>0</v>
      </c>
      <c r="OH212" s="11">
        <v>130</v>
      </c>
      <c r="OI212" s="11">
        <v>0</v>
      </c>
      <c r="OJ212" s="11">
        <v>0</v>
      </c>
      <c r="OK212" s="11">
        <v>0</v>
      </c>
      <c r="OL212" s="11">
        <v>0</v>
      </c>
      <c r="OM212" s="11">
        <v>0</v>
      </c>
      <c r="ON212" s="11">
        <v>0</v>
      </c>
      <c r="OO212" s="11">
        <v>6130</v>
      </c>
      <c r="OP212" s="11">
        <v>6175160</v>
      </c>
      <c r="OQ212" s="150">
        <v>250</v>
      </c>
      <c r="OR212" s="11">
        <v>0</v>
      </c>
      <c r="OS212" s="11">
        <v>0</v>
      </c>
      <c r="OT212" s="11">
        <v>0</v>
      </c>
      <c r="OU212" s="11">
        <v>-121661</v>
      </c>
      <c r="OV212" s="11">
        <v>2592460</v>
      </c>
      <c r="OW212" s="11">
        <v>2471049</v>
      </c>
      <c r="OX212" s="11">
        <v>8646209</v>
      </c>
      <c r="OY212" s="11">
        <v>7517808</v>
      </c>
      <c r="OZ212" s="11">
        <v>1128401</v>
      </c>
      <c r="PA212" s="11">
        <v>0</v>
      </c>
      <c r="PB212" s="11">
        <v>8646209</v>
      </c>
    </row>
    <row r="213" spans="1:418" ht="15" customHeight="1">
      <c r="A213" s="8" t="s">
        <v>636</v>
      </c>
      <c r="B213" s="9" t="s">
        <v>210</v>
      </c>
      <c r="C213" s="10">
        <v>0</v>
      </c>
      <c r="D213" s="10">
        <v>0</v>
      </c>
      <c r="E213" s="10">
        <v>0</v>
      </c>
      <c r="F213" s="10">
        <v>0</v>
      </c>
      <c r="G213" s="10">
        <v>12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2104</v>
      </c>
      <c r="Q213" s="10">
        <v>0</v>
      </c>
      <c r="R213" s="10">
        <v>164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5</v>
      </c>
      <c r="AD213" s="10">
        <v>1490</v>
      </c>
      <c r="AE213" s="10">
        <v>30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1</v>
      </c>
      <c r="AX213" s="10">
        <v>0</v>
      </c>
      <c r="AY213" s="10">
        <v>7430</v>
      </c>
      <c r="AZ213" s="10">
        <v>0</v>
      </c>
      <c r="BA213" s="10">
        <v>1</v>
      </c>
      <c r="BB213" s="10">
        <v>0</v>
      </c>
      <c r="BC213" s="10">
        <v>4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3309</v>
      </c>
      <c r="BN213" s="10">
        <v>644</v>
      </c>
      <c r="BO213" s="10">
        <v>0</v>
      </c>
      <c r="BP213" s="10">
        <v>0</v>
      </c>
      <c r="BQ213" s="10">
        <v>15</v>
      </c>
      <c r="BR213" s="10">
        <v>4</v>
      </c>
      <c r="BS213" s="10">
        <v>0</v>
      </c>
      <c r="BT213" s="10">
        <v>0</v>
      </c>
      <c r="BU213" s="10">
        <v>7</v>
      </c>
      <c r="BV213" s="10">
        <v>1912</v>
      </c>
      <c r="BW213" s="10">
        <v>0</v>
      </c>
      <c r="BX213" s="10">
        <v>0</v>
      </c>
      <c r="BY213" s="10">
        <v>0</v>
      </c>
      <c r="BZ213" s="10">
        <v>3039</v>
      </c>
      <c r="CA213" s="10">
        <v>0</v>
      </c>
      <c r="CB213" s="10">
        <v>0</v>
      </c>
      <c r="CC213" s="10">
        <v>815</v>
      </c>
      <c r="CD213" s="10">
        <v>4</v>
      </c>
      <c r="CE213" s="10">
        <v>378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11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644</v>
      </c>
      <c r="CW213" s="10">
        <v>0</v>
      </c>
      <c r="CX213" s="10">
        <v>0</v>
      </c>
      <c r="CY213" s="10">
        <v>7</v>
      </c>
      <c r="CZ213" s="10">
        <v>0</v>
      </c>
      <c r="DA213" s="10">
        <v>0</v>
      </c>
      <c r="DB213" s="10">
        <v>0</v>
      </c>
      <c r="DC213" s="10">
        <v>7899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2806</v>
      </c>
      <c r="DP213" s="10">
        <v>0</v>
      </c>
      <c r="DQ213" s="10">
        <v>12</v>
      </c>
      <c r="DR213" s="10">
        <v>0</v>
      </c>
      <c r="DS213" s="10">
        <v>0</v>
      </c>
      <c r="DT213" s="10">
        <v>0</v>
      </c>
      <c r="DU213" s="10">
        <v>0</v>
      </c>
      <c r="DV213" s="10">
        <v>28</v>
      </c>
      <c r="DW213" s="10">
        <v>11000</v>
      </c>
      <c r="DX213" s="10">
        <v>322</v>
      </c>
      <c r="DY213" s="10">
        <v>0</v>
      </c>
      <c r="DZ213" s="10">
        <v>9031</v>
      </c>
      <c r="EA213" s="10">
        <v>4427</v>
      </c>
      <c r="EB213" s="10">
        <v>0</v>
      </c>
      <c r="EC213" s="10">
        <v>0</v>
      </c>
      <c r="ED213" s="10">
        <v>486</v>
      </c>
      <c r="EE213" s="10">
        <v>0</v>
      </c>
      <c r="EF213" s="10">
        <v>0</v>
      </c>
      <c r="EG213" s="10">
        <v>0</v>
      </c>
      <c r="EH213" s="10">
        <v>0</v>
      </c>
      <c r="EI213" s="10">
        <v>0</v>
      </c>
      <c r="EJ213" s="10">
        <v>0</v>
      </c>
      <c r="EK213" s="10">
        <v>0</v>
      </c>
      <c r="EL213" s="10">
        <v>0</v>
      </c>
      <c r="EM213" s="10">
        <v>0</v>
      </c>
      <c r="EN213" s="10">
        <v>0</v>
      </c>
      <c r="EO213" s="10">
        <v>6</v>
      </c>
      <c r="EP213" s="10">
        <v>0</v>
      </c>
      <c r="EQ213" s="10">
        <v>1</v>
      </c>
      <c r="ER213" s="10">
        <v>0</v>
      </c>
      <c r="ES213" s="10">
        <v>254</v>
      </c>
      <c r="ET213" s="10">
        <v>931</v>
      </c>
      <c r="EU213" s="10">
        <v>1</v>
      </c>
      <c r="EV213" s="10">
        <v>0</v>
      </c>
      <c r="EW213" s="10">
        <v>0</v>
      </c>
      <c r="EX213" s="10">
        <v>0</v>
      </c>
      <c r="EY213" s="10">
        <v>0</v>
      </c>
      <c r="EZ213" s="10">
        <v>1062</v>
      </c>
      <c r="FA213" s="10">
        <v>33325</v>
      </c>
      <c r="FB213" s="10">
        <v>2904</v>
      </c>
      <c r="FC213" s="10">
        <v>0</v>
      </c>
      <c r="FD213" s="10">
        <v>451</v>
      </c>
      <c r="FE213" s="10">
        <v>4277</v>
      </c>
      <c r="FF213" s="10">
        <v>841</v>
      </c>
      <c r="FG213" s="10">
        <v>52</v>
      </c>
      <c r="FH213" s="10">
        <v>2528</v>
      </c>
      <c r="FI213" s="10">
        <v>33</v>
      </c>
      <c r="FJ213" s="10">
        <v>0</v>
      </c>
      <c r="FK213" s="10">
        <v>9691</v>
      </c>
      <c r="FL213" s="10">
        <v>3140</v>
      </c>
      <c r="FM213" s="10">
        <v>79669</v>
      </c>
      <c r="FN213" s="10">
        <v>2977</v>
      </c>
      <c r="FO213" s="10">
        <v>455</v>
      </c>
      <c r="FP213" s="10">
        <v>8713</v>
      </c>
      <c r="FQ213" s="10">
        <v>4098</v>
      </c>
      <c r="FR213" s="10">
        <v>270</v>
      </c>
      <c r="FS213" s="10">
        <v>2184</v>
      </c>
      <c r="FT213" s="10">
        <v>79</v>
      </c>
      <c r="FU213" s="10">
        <v>249</v>
      </c>
      <c r="FV213" s="10">
        <v>376</v>
      </c>
      <c r="FW213" s="10">
        <v>4330</v>
      </c>
      <c r="FX213" s="10">
        <v>0</v>
      </c>
      <c r="FY213" s="10">
        <v>0</v>
      </c>
      <c r="FZ213" s="10">
        <v>0</v>
      </c>
      <c r="GA213" s="10">
        <v>598</v>
      </c>
      <c r="GB213" s="10">
        <v>0</v>
      </c>
      <c r="GC213" s="10">
        <v>379</v>
      </c>
      <c r="GD213" s="10">
        <v>362</v>
      </c>
      <c r="GE213" s="10">
        <v>297</v>
      </c>
      <c r="GF213" s="10">
        <v>0</v>
      </c>
      <c r="GG213" s="10">
        <v>0</v>
      </c>
      <c r="GH213" s="158">
        <v>0</v>
      </c>
      <c r="GI213" s="10">
        <v>0</v>
      </c>
      <c r="GJ213" s="10">
        <v>284</v>
      </c>
      <c r="GK213" s="10">
        <v>0</v>
      </c>
      <c r="GL213" s="10">
        <v>0</v>
      </c>
      <c r="GM213" s="10">
        <v>0</v>
      </c>
      <c r="GN213" s="10">
        <v>0</v>
      </c>
      <c r="GO213" s="10">
        <v>3055</v>
      </c>
      <c r="GP213" s="10">
        <v>0</v>
      </c>
      <c r="GQ213" s="10">
        <v>66</v>
      </c>
      <c r="GR213" s="10">
        <v>0</v>
      </c>
      <c r="GS213" s="10">
        <v>2237</v>
      </c>
      <c r="GT213" s="10">
        <v>0</v>
      </c>
      <c r="GU213" s="11">
        <v>91</v>
      </c>
      <c r="GV213" s="11">
        <v>979</v>
      </c>
      <c r="GW213" s="11">
        <v>4767</v>
      </c>
      <c r="GX213" s="11">
        <v>0</v>
      </c>
      <c r="GY213" s="11">
        <v>0</v>
      </c>
      <c r="GZ213" s="11">
        <v>9565</v>
      </c>
      <c r="HA213" s="11">
        <v>419870</v>
      </c>
      <c r="HB213" s="11">
        <v>7147</v>
      </c>
      <c r="HC213" s="11">
        <v>936743</v>
      </c>
      <c r="HD213" s="11">
        <v>140573</v>
      </c>
      <c r="HE213" s="11">
        <v>17397</v>
      </c>
      <c r="HF213" s="11">
        <v>271634</v>
      </c>
      <c r="HG213" s="11">
        <v>1045</v>
      </c>
      <c r="HH213" s="11">
        <v>2785</v>
      </c>
      <c r="HI213" s="11">
        <v>1373</v>
      </c>
      <c r="HJ213" s="11">
        <v>18439</v>
      </c>
      <c r="HK213" s="11">
        <v>779</v>
      </c>
      <c r="HL213" s="11">
        <v>72888</v>
      </c>
      <c r="HM213" s="11">
        <v>344809</v>
      </c>
      <c r="HN213" s="11">
        <v>37853</v>
      </c>
      <c r="HO213" s="11">
        <v>3863</v>
      </c>
      <c r="HP213" s="11">
        <v>10715</v>
      </c>
      <c r="HQ213" s="11">
        <v>8345</v>
      </c>
      <c r="HR213" s="11">
        <v>102717</v>
      </c>
      <c r="HS213" s="11">
        <v>16508</v>
      </c>
      <c r="HT213" s="11">
        <v>11973</v>
      </c>
      <c r="HU213" s="11">
        <v>79195</v>
      </c>
      <c r="HV213" s="11">
        <v>50446</v>
      </c>
      <c r="HW213" s="11">
        <v>52668</v>
      </c>
      <c r="HX213" s="11">
        <v>3119</v>
      </c>
      <c r="HY213" s="11">
        <v>4844</v>
      </c>
      <c r="HZ213" s="11">
        <v>8846</v>
      </c>
      <c r="IA213" s="11">
        <v>6118</v>
      </c>
      <c r="IB213" s="11">
        <v>4500</v>
      </c>
      <c r="IC213" s="11">
        <v>4884</v>
      </c>
      <c r="ID213" s="11">
        <v>12619</v>
      </c>
      <c r="IE213" s="11">
        <v>43664</v>
      </c>
      <c r="IF213" s="11">
        <v>18569</v>
      </c>
      <c r="IG213" s="11">
        <v>75468</v>
      </c>
      <c r="IH213" s="11">
        <v>29339</v>
      </c>
      <c r="II213" s="11">
        <v>13365</v>
      </c>
      <c r="IJ213" s="11">
        <v>5382</v>
      </c>
      <c r="IK213" s="11">
        <v>37138</v>
      </c>
      <c r="IL213" s="11">
        <v>204749</v>
      </c>
      <c r="IM213" s="11">
        <v>14327</v>
      </c>
      <c r="IN213" s="11">
        <v>34642</v>
      </c>
      <c r="IO213" s="11">
        <v>8584</v>
      </c>
      <c r="IP213" s="11">
        <v>511</v>
      </c>
      <c r="IQ213" s="11">
        <v>191528</v>
      </c>
      <c r="IR213" s="11">
        <v>8562</v>
      </c>
      <c r="IS213" s="11">
        <v>43528</v>
      </c>
      <c r="IT213" s="11">
        <v>62058</v>
      </c>
      <c r="IU213" s="11">
        <v>1034</v>
      </c>
      <c r="IV213" s="11">
        <v>25452</v>
      </c>
      <c r="IW213" s="11">
        <v>3996</v>
      </c>
      <c r="IX213" s="11">
        <v>7582</v>
      </c>
      <c r="IY213" s="11">
        <v>3558</v>
      </c>
      <c r="IZ213" s="11">
        <v>1844</v>
      </c>
      <c r="JA213" s="11">
        <v>7289</v>
      </c>
      <c r="JB213" s="11">
        <v>1644</v>
      </c>
      <c r="JC213" s="11">
        <v>37646</v>
      </c>
      <c r="JD213" s="11">
        <v>7636</v>
      </c>
      <c r="JE213" s="11">
        <v>5113</v>
      </c>
      <c r="JF213" s="11">
        <v>14025</v>
      </c>
      <c r="JG213" s="11">
        <v>11565</v>
      </c>
      <c r="JH213" s="11">
        <v>5870</v>
      </c>
      <c r="JI213" s="11">
        <v>11822</v>
      </c>
      <c r="JJ213" s="11">
        <v>4580</v>
      </c>
      <c r="JK213" s="11">
        <v>2954</v>
      </c>
      <c r="JL213" s="11">
        <v>11323</v>
      </c>
      <c r="JM213" s="11">
        <v>8790</v>
      </c>
      <c r="JN213" s="11">
        <v>9204</v>
      </c>
      <c r="JO213" s="11">
        <v>16</v>
      </c>
      <c r="JP213" s="11">
        <v>21464</v>
      </c>
      <c r="JQ213" s="11">
        <v>6225</v>
      </c>
      <c r="JR213" s="11">
        <v>7172</v>
      </c>
      <c r="JS213" s="11">
        <v>1092</v>
      </c>
      <c r="JT213" s="11">
        <v>50694</v>
      </c>
      <c r="JU213" s="11">
        <v>409214</v>
      </c>
      <c r="JV213" s="11">
        <v>7161</v>
      </c>
      <c r="JW213" s="11">
        <v>133830</v>
      </c>
      <c r="JX213" s="11">
        <v>6131</v>
      </c>
      <c r="JY213" s="11">
        <v>32375</v>
      </c>
      <c r="JZ213" s="11">
        <v>3338</v>
      </c>
      <c r="KA213" s="11">
        <v>85639</v>
      </c>
      <c r="KB213" s="11">
        <v>5343</v>
      </c>
      <c r="KC213" s="11">
        <v>2101</v>
      </c>
      <c r="KD213" s="11">
        <v>4139</v>
      </c>
      <c r="KE213" s="11">
        <v>77605</v>
      </c>
      <c r="KF213" s="11">
        <v>6000</v>
      </c>
      <c r="KG213" s="11">
        <v>357</v>
      </c>
      <c r="KH213" s="11">
        <v>9919</v>
      </c>
      <c r="KI213" s="11">
        <v>1935</v>
      </c>
      <c r="KJ213" s="11">
        <v>2980</v>
      </c>
      <c r="KK213" s="11">
        <v>24</v>
      </c>
      <c r="KL213" s="11">
        <v>98729</v>
      </c>
      <c r="KM213" s="11">
        <v>1227</v>
      </c>
      <c r="KN213" s="11">
        <v>0</v>
      </c>
      <c r="KO213" s="11">
        <v>0</v>
      </c>
      <c r="KP213" s="11">
        <v>0</v>
      </c>
      <c r="KQ213" s="11">
        <v>0</v>
      </c>
      <c r="KR213" s="11">
        <v>1</v>
      </c>
      <c r="KS213" s="11">
        <v>0</v>
      </c>
      <c r="KT213" s="11">
        <v>0</v>
      </c>
      <c r="KU213" s="11">
        <v>174049</v>
      </c>
      <c r="KV213" s="11">
        <v>173735</v>
      </c>
      <c r="KW213" s="11">
        <v>54441</v>
      </c>
      <c r="KX213" s="11">
        <v>866</v>
      </c>
      <c r="KY213" s="11">
        <v>68</v>
      </c>
      <c r="KZ213" s="11">
        <v>52</v>
      </c>
      <c r="LA213" s="11">
        <v>193</v>
      </c>
      <c r="LB213" s="11">
        <v>41</v>
      </c>
      <c r="LC213" s="11">
        <v>231</v>
      </c>
      <c r="LD213" s="11">
        <v>2004</v>
      </c>
      <c r="LE213" s="11">
        <v>87</v>
      </c>
      <c r="LF213" s="11">
        <v>3938</v>
      </c>
      <c r="LG213" s="11">
        <v>2183</v>
      </c>
      <c r="LH213" s="11">
        <v>1144</v>
      </c>
      <c r="LI213" s="11">
        <v>11759</v>
      </c>
      <c r="LJ213" s="11">
        <v>50953</v>
      </c>
      <c r="LK213" s="11">
        <v>9</v>
      </c>
      <c r="LL213" s="11">
        <v>336</v>
      </c>
      <c r="LM213" s="11">
        <v>6978</v>
      </c>
      <c r="LN213" s="11">
        <v>341</v>
      </c>
      <c r="LO213" s="11">
        <v>2932</v>
      </c>
      <c r="LP213" s="11">
        <v>0</v>
      </c>
      <c r="LQ213" s="11">
        <v>0</v>
      </c>
      <c r="LR213" s="11">
        <v>0</v>
      </c>
      <c r="LS213" s="11">
        <v>0</v>
      </c>
      <c r="LT213" s="11">
        <v>0</v>
      </c>
      <c r="LU213" s="11">
        <v>0</v>
      </c>
      <c r="LV213" s="11">
        <v>0</v>
      </c>
      <c r="LW213" s="11">
        <v>0</v>
      </c>
      <c r="LX213" s="11">
        <v>6480</v>
      </c>
      <c r="LY213" s="11">
        <v>18</v>
      </c>
      <c r="LZ213" s="11">
        <v>0</v>
      </c>
      <c r="MA213" s="11">
        <v>0</v>
      </c>
      <c r="MB213" s="11">
        <v>0</v>
      </c>
      <c r="MC213" s="11">
        <v>0</v>
      </c>
      <c r="MD213" s="11">
        <v>0</v>
      </c>
      <c r="ME213" s="11">
        <v>0</v>
      </c>
      <c r="MF213" s="11">
        <v>0</v>
      </c>
      <c r="MG213" s="11">
        <v>0</v>
      </c>
      <c r="MH213" s="11">
        <v>0</v>
      </c>
      <c r="MI213" s="11">
        <v>0</v>
      </c>
      <c r="MJ213" s="11">
        <v>0</v>
      </c>
      <c r="MK213" s="11">
        <v>0</v>
      </c>
      <c r="ML213" s="11">
        <v>0</v>
      </c>
      <c r="MM213" s="11">
        <v>0</v>
      </c>
      <c r="MN213" s="11">
        <v>0</v>
      </c>
      <c r="MO213" s="11">
        <v>0</v>
      </c>
      <c r="MP213" s="11">
        <v>0</v>
      </c>
      <c r="MQ213" s="11">
        <v>0</v>
      </c>
      <c r="MR213" s="11">
        <v>0</v>
      </c>
      <c r="MS213" s="11">
        <v>561</v>
      </c>
      <c r="MT213" s="11">
        <v>0</v>
      </c>
      <c r="MU213" s="11">
        <v>779</v>
      </c>
      <c r="MV213" s="11">
        <v>19</v>
      </c>
      <c r="MW213" s="11">
        <v>8</v>
      </c>
      <c r="MX213" s="11">
        <v>3291</v>
      </c>
      <c r="MY213" s="11">
        <v>0</v>
      </c>
      <c r="MZ213" s="11">
        <v>0</v>
      </c>
      <c r="NA213" s="11">
        <v>0</v>
      </c>
      <c r="NB213" s="11">
        <v>0</v>
      </c>
      <c r="NC213" s="11">
        <v>54</v>
      </c>
      <c r="ND213" s="11">
        <v>0</v>
      </c>
      <c r="NE213" s="11">
        <v>0</v>
      </c>
      <c r="NF213" s="11">
        <v>0</v>
      </c>
      <c r="NG213" s="11">
        <v>0</v>
      </c>
      <c r="NH213" s="11">
        <v>0</v>
      </c>
      <c r="NI213" s="11">
        <v>0</v>
      </c>
      <c r="NJ213" s="11">
        <v>22</v>
      </c>
      <c r="NK213" s="11">
        <v>1</v>
      </c>
      <c r="NL213" s="11">
        <v>0</v>
      </c>
      <c r="NM213" s="11">
        <v>32</v>
      </c>
      <c r="NN213" s="11">
        <v>0</v>
      </c>
      <c r="NO213" s="11">
        <v>0</v>
      </c>
      <c r="NP213" s="11">
        <v>0</v>
      </c>
      <c r="NQ213" s="11">
        <v>3548</v>
      </c>
      <c r="NR213" s="11">
        <v>0</v>
      </c>
      <c r="NS213" s="11">
        <v>0</v>
      </c>
      <c r="NT213" s="11">
        <v>0</v>
      </c>
      <c r="NU213" s="11">
        <v>0</v>
      </c>
      <c r="NV213" s="11">
        <v>0</v>
      </c>
      <c r="NW213" s="11">
        <v>0</v>
      </c>
      <c r="NX213" s="11">
        <v>0</v>
      </c>
      <c r="NY213" s="11">
        <v>0</v>
      </c>
      <c r="NZ213" s="11">
        <v>53</v>
      </c>
      <c r="OA213" s="11">
        <v>90</v>
      </c>
      <c r="OB213" s="11">
        <v>42</v>
      </c>
      <c r="OC213" s="11">
        <v>0</v>
      </c>
      <c r="OD213" s="11">
        <v>0</v>
      </c>
      <c r="OE213" s="11">
        <v>0</v>
      </c>
      <c r="OF213" s="11">
        <v>0</v>
      </c>
      <c r="OG213" s="11">
        <v>0</v>
      </c>
      <c r="OH213" s="11">
        <v>225</v>
      </c>
      <c r="OI213" s="11">
        <v>0</v>
      </c>
      <c r="OJ213" s="11">
        <v>0</v>
      </c>
      <c r="OK213" s="11">
        <v>0</v>
      </c>
      <c r="OL213" s="11">
        <v>0</v>
      </c>
      <c r="OM213" s="11">
        <v>0</v>
      </c>
      <c r="ON213" s="11">
        <v>218</v>
      </c>
      <c r="OO213" s="11">
        <v>2437</v>
      </c>
      <c r="OP213" s="11">
        <v>5351583</v>
      </c>
      <c r="OQ213" s="150">
        <v>17934</v>
      </c>
      <c r="OR213" s="11">
        <v>0</v>
      </c>
      <c r="OS213" s="11">
        <v>0</v>
      </c>
      <c r="OT213" s="11">
        <v>0</v>
      </c>
      <c r="OU213" s="11">
        <v>-379489</v>
      </c>
      <c r="OV213" s="11">
        <v>1834067</v>
      </c>
      <c r="OW213" s="11">
        <v>1472512</v>
      </c>
      <c r="OX213" s="11">
        <v>6824095</v>
      </c>
      <c r="OY213" s="11">
        <v>5853282</v>
      </c>
      <c r="OZ213" s="11">
        <v>970813</v>
      </c>
      <c r="PA213" s="11">
        <v>0</v>
      </c>
      <c r="PB213" s="11">
        <v>6824095</v>
      </c>
    </row>
    <row r="214" spans="1:418" ht="15" customHeight="1">
      <c r="A214" s="8" t="s">
        <v>637</v>
      </c>
      <c r="B214" s="9" t="s">
        <v>211</v>
      </c>
      <c r="C214" s="10">
        <v>0</v>
      </c>
      <c r="D214" s="10">
        <v>0</v>
      </c>
      <c r="E214" s="10">
        <v>0</v>
      </c>
      <c r="F214" s="10">
        <v>0</v>
      </c>
      <c r="G214" s="10">
        <v>33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33</v>
      </c>
      <c r="X214" s="10">
        <v>0</v>
      </c>
      <c r="Y214" s="10">
        <v>0</v>
      </c>
      <c r="Z214" s="10">
        <v>0</v>
      </c>
      <c r="AA214" s="10">
        <v>8</v>
      </c>
      <c r="AB214" s="10">
        <v>0</v>
      </c>
      <c r="AC214" s="10">
        <v>1574</v>
      </c>
      <c r="AD214" s="10">
        <v>729</v>
      </c>
      <c r="AE214" s="10">
        <v>167</v>
      </c>
      <c r="AF214" s="10">
        <v>155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33</v>
      </c>
      <c r="CQ214" s="10">
        <v>0</v>
      </c>
      <c r="CR214" s="10">
        <v>0</v>
      </c>
      <c r="CS214" s="10">
        <v>57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1783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0</v>
      </c>
      <c r="DT214" s="10">
        <v>316</v>
      </c>
      <c r="DU214" s="10">
        <v>128</v>
      </c>
      <c r="DV214" s="10">
        <v>203</v>
      </c>
      <c r="DW214" s="10">
        <v>1066</v>
      </c>
      <c r="DX214" s="10">
        <v>0</v>
      </c>
      <c r="DY214" s="10">
        <v>0</v>
      </c>
      <c r="DZ214" s="10">
        <v>379</v>
      </c>
      <c r="EA214" s="10">
        <v>16</v>
      </c>
      <c r="EB214" s="10">
        <v>56</v>
      </c>
      <c r="EC214" s="10">
        <v>0</v>
      </c>
      <c r="ED214" s="10">
        <v>291</v>
      </c>
      <c r="EE214" s="10">
        <v>1407</v>
      </c>
      <c r="EF214" s="10">
        <v>311</v>
      </c>
      <c r="EG214" s="10">
        <v>594</v>
      </c>
      <c r="EH214" s="10">
        <v>596</v>
      </c>
      <c r="EI214" s="10">
        <v>1204</v>
      </c>
      <c r="EJ214" s="10">
        <v>1521</v>
      </c>
      <c r="EK214" s="10">
        <v>89</v>
      </c>
      <c r="EL214" s="10">
        <v>31</v>
      </c>
      <c r="EM214" s="10">
        <v>659</v>
      </c>
      <c r="EN214" s="10">
        <v>131</v>
      </c>
      <c r="EO214" s="10">
        <v>645</v>
      </c>
      <c r="EP214" s="10">
        <v>0</v>
      </c>
      <c r="EQ214" s="10">
        <v>0</v>
      </c>
      <c r="ER214" s="10">
        <v>38</v>
      </c>
      <c r="ES214" s="10">
        <v>87407</v>
      </c>
      <c r="ET214" s="10">
        <v>408</v>
      </c>
      <c r="EU214" s="10">
        <v>0</v>
      </c>
      <c r="EV214" s="10">
        <v>0</v>
      </c>
      <c r="EW214" s="10">
        <v>0</v>
      </c>
      <c r="EX214" s="10">
        <v>8</v>
      </c>
      <c r="EY214" s="10">
        <v>0</v>
      </c>
      <c r="EZ214" s="10">
        <v>0</v>
      </c>
      <c r="FA214" s="10">
        <v>6194</v>
      </c>
      <c r="FB214" s="10">
        <v>210</v>
      </c>
      <c r="FC214" s="10">
        <v>0</v>
      </c>
      <c r="FD214" s="10">
        <v>1594</v>
      </c>
      <c r="FE214" s="10">
        <v>49</v>
      </c>
      <c r="FF214" s="10">
        <v>0</v>
      </c>
      <c r="FG214" s="10">
        <v>0</v>
      </c>
      <c r="FH214" s="10">
        <v>276</v>
      </c>
      <c r="FI214" s="10">
        <v>44</v>
      </c>
      <c r="FJ214" s="10">
        <v>0</v>
      </c>
      <c r="FK214" s="10">
        <v>6320</v>
      </c>
      <c r="FL214" s="10">
        <v>731</v>
      </c>
      <c r="FM214" s="10">
        <v>0</v>
      </c>
      <c r="FN214" s="10">
        <v>0</v>
      </c>
      <c r="FO214" s="10">
        <v>878</v>
      </c>
      <c r="FP214" s="10">
        <v>2084</v>
      </c>
      <c r="FQ214" s="10">
        <v>4</v>
      </c>
      <c r="FR214" s="10">
        <v>1943</v>
      </c>
      <c r="FS214" s="10">
        <v>11266</v>
      </c>
      <c r="FT214" s="10">
        <v>117</v>
      </c>
      <c r="FU214" s="10">
        <v>535</v>
      </c>
      <c r="FV214" s="10">
        <v>174</v>
      </c>
      <c r="FW214" s="10">
        <v>665</v>
      </c>
      <c r="FX214" s="10">
        <v>39</v>
      </c>
      <c r="FY214" s="10">
        <v>1090</v>
      </c>
      <c r="FZ214" s="10">
        <v>0</v>
      </c>
      <c r="GA214" s="10">
        <v>0</v>
      </c>
      <c r="GB214" s="10">
        <v>0</v>
      </c>
      <c r="GC214" s="10">
        <v>0</v>
      </c>
      <c r="GD214" s="10">
        <v>0</v>
      </c>
      <c r="GE214" s="10">
        <v>0</v>
      </c>
      <c r="GF214" s="10">
        <v>0</v>
      </c>
      <c r="GG214" s="10">
        <v>0</v>
      </c>
      <c r="GH214" s="158">
        <v>38</v>
      </c>
      <c r="GI214" s="10">
        <v>0</v>
      </c>
      <c r="GJ214" s="10">
        <v>4598</v>
      </c>
      <c r="GK214" s="10">
        <v>0</v>
      </c>
      <c r="GL214" s="10">
        <v>0</v>
      </c>
      <c r="GM214" s="10">
        <v>0</v>
      </c>
      <c r="GN214" s="10">
        <v>2214</v>
      </c>
      <c r="GO214" s="10">
        <v>16962</v>
      </c>
      <c r="GP214" s="10">
        <v>0</v>
      </c>
      <c r="GQ214" s="10">
        <v>5071</v>
      </c>
      <c r="GR214" s="10">
        <v>2967</v>
      </c>
      <c r="GS214" s="10">
        <v>1319</v>
      </c>
      <c r="GT214" s="10">
        <v>1013</v>
      </c>
      <c r="GU214" s="11">
        <v>827</v>
      </c>
      <c r="GV214" s="11">
        <v>1745</v>
      </c>
      <c r="GW214" s="11">
        <v>1581</v>
      </c>
      <c r="GX214" s="11">
        <v>0</v>
      </c>
      <c r="GY214" s="11">
        <v>437</v>
      </c>
      <c r="GZ214" s="11">
        <v>23440</v>
      </c>
      <c r="HA214" s="11">
        <v>805</v>
      </c>
      <c r="HB214" s="11">
        <v>194864</v>
      </c>
      <c r="HC214" s="11">
        <v>26035</v>
      </c>
      <c r="HD214" s="11">
        <v>40074</v>
      </c>
      <c r="HE214" s="11">
        <v>8185</v>
      </c>
      <c r="HF214" s="11">
        <v>62365</v>
      </c>
      <c r="HG214" s="11">
        <v>49733</v>
      </c>
      <c r="HH214" s="11">
        <v>105</v>
      </c>
      <c r="HI214" s="11">
        <v>47564</v>
      </c>
      <c r="HJ214" s="11">
        <v>204001</v>
      </c>
      <c r="HK214" s="11">
        <v>34330</v>
      </c>
      <c r="HL214" s="11">
        <v>20910</v>
      </c>
      <c r="HM214" s="11">
        <v>518565</v>
      </c>
      <c r="HN214" s="11">
        <v>16293</v>
      </c>
      <c r="HO214" s="11">
        <v>6414</v>
      </c>
      <c r="HP214" s="11">
        <v>3563</v>
      </c>
      <c r="HQ214" s="11">
        <v>10799</v>
      </c>
      <c r="HR214" s="11">
        <v>42983</v>
      </c>
      <c r="HS214" s="11">
        <v>6205</v>
      </c>
      <c r="HT214" s="11">
        <v>2086</v>
      </c>
      <c r="HU214" s="11">
        <v>19181</v>
      </c>
      <c r="HV214" s="11">
        <v>12227</v>
      </c>
      <c r="HW214" s="11">
        <v>162696</v>
      </c>
      <c r="HX214" s="11">
        <v>2269</v>
      </c>
      <c r="HY214" s="11">
        <v>3690</v>
      </c>
      <c r="HZ214" s="11">
        <v>2642</v>
      </c>
      <c r="IA214" s="11">
        <v>6309</v>
      </c>
      <c r="IB214" s="11">
        <v>1025</v>
      </c>
      <c r="IC214" s="11">
        <v>2161</v>
      </c>
      <c r="ID214" s="11">
        <v>32537</v>
      </c>
      <c r="IE214" s="11">
        <v>1324</v>
      </c>
      <c r="IF214" s="11">
        <v>50185</v>
      </c>
      <c r="IG214" s="11">
        <v>32712</v>
      </c>
      <c r="IH214" s="11">
        <v>57344</v>
      </c>
      <c r="II214" s="11">
        <v>61327</v>
      </c>
      <c r="IJ214" s="11">
        <v>26343</v>
      </c>
      <c r="IK214" s="11">
        <v>83524</v>
      </c>
      <c r="IL214" s="11">
        <v>52230</v>
      </c>
      <c r="IM214" s="11">
        <v>117584</v>
      </c>
      <c r="IN214" s="11">
        <v>89572</v>
      </c>
      <c r="IO214" s="11">
        <v>62088</v>
      </c>
      <c r="IP214" s="11">
        <v>4615</v>
      </c>
      <c r="IQ214" s="11">
        <v>323338</v>
      </c>
      <c r="IR214" s="11">
        <v>184399</v>
      </c>
      <c r="IS214" s="11">
        <v>104138</v>
      </c>
      <c r="IT214" s="11">
        <v>25552</v>
      </c>
      <c r="IU214" s="11">
        <v>3233</v>
      </c>
      <c r="IV214" s="11">
        <v>27001</v>
      </c>
      <c r="IW214" s="11">
        <v>23834</v>
      </c>
      <c r="IX214" s="11">
        <v>7759</v>
      </c>
      <c r="IY214" s="11">
        <v>2618</v>
      </c>
      <c r="IZ214" s="11">
        <v>1084</v>
      </c>
      <c r="JA214" s="11">
        <v>27166</v>
      </c>
      <c r="JB214" s="11">
        <v>4916</v>
      </c>
      <c r="JC214" s="11">
        <v>23682</v>
      </c>
      <c r="JD214" s="11">
        <v>3432</v>
      </c>
      <c r="JE214" s="11">
        <v>2917</v>
      </c>
      <c r="JF214" s="11">
        <v>9225</v>
      </c>
      <c r="JG214" s="11">
        <v>942</v>
      </c>
      <c r="JH214" s="11">
        <v>6456</v>
      </c>
      <c r="JI214" s="11">
        <v>4920</v>
      </c>
      <c r="JJ214" s="11">
        <v>15241</v>
      </c>
      <c r="JK214" s="11">
        <v>7786</v>
      </c>
      <c r="JL214" s="11">
        <v>9512</v>
      </c>
      <c r="JM214" s="11">
        <v>12503</v>
      </c>
      <c r="JN214" s="11">
        <v>14873</v>
      </c>
      <c r="JO214" s="11">
        <v>613</v>
      </c>
      <c r="JP214" s="11">
        <v>983</v>
      </c>
      <c r="JQ214" s="11">
        <v>409</v>
      </c>
      <c r="JR214" s="11">
        <v>556</v>
      </c>
      <c r="JS214" s="11">
        <v>61</v>
      </c>
      <c r="JT214" s="11">
        <v>6005</v>
      </c>
      <c r="JU214" s="11">
        <v>80273</v>
      </c>
      <c r="JV214" s="11">
        <v>142</v>
      </c>
      <c r="JW214" s="11">
        <v>25215</v>
      </c>
      <c r="JX214" s="11">
        <v>8720</v>
      </c>
      <c r="JY214" s="11">
        <v>4554</v>
      </c>
      <c r="JZ214" s="11">
        <v>954</v>
      </c>
      <c r="KA214" s="11">
        <v>137220</v>
      </c>
      <c r="KB214" s="11">
        <v>312</v>
      </c>
      <c r="KC214" s="11">
        <v>65</v>
      </c>
      <c r="KD214" s="11">
        <v>1822</v>
      </c>
      <c r="KE214" s="11">
        <v>3925</v>
      </c>
      <c r="KF214" s="11">
        <v>7421</v>
      </c>
      <c r="KG214" s="11">
        <v>763</v>
      </c>
      <c r="KH214" s="11">
        <v>7022</v>
      </c>
      <c r="KI214" s="11">
        <v>191</v>
      </c>
      <c r="KJ214" s="11">
        <v>8289</v>
      </c>
      <c r="KK214" s="11">
        <v>1949</v>
      </c>
      <c r="KL214" s="11">
        <v>88492</v>
      </c>
      <c r="KM214" s="11">
        <v>10592</v>
      </c>
      <c r="KN214" s="11">
        <v>0</v>
      </c>
      <c r="KO214" s="11">
        <v>1026</v>
      </c>
      <c r="KP214" s="11">
        <v>38238</v>
      </c>
      <c r="KQ214" s="11">
        <v>0</v>
      </c>
      <c r="KR214" s="11">
        <v>3</v>
      </c>
      <c r="KS214" s="11">
        <v>0</v>
      </c>
      <c r="KT214" s="11">
        <v>0</v>
      </c>
      <c r="KU214" s="11">
        <v>5063</v>
      </c>
      <c r="KV214" s="11">
        <v>13696</v>
      </c>
      <c r="KW214" s="11">
        <v>3292</v>
      </c>
      <c r="KX214" s="11">
        <v>9655</v>
      </c>
      <c r="KY214" s="11">
        <v>9091</v>
      </c>
      <c r="KZ214" s="11">
        <v>2566</v>
      </c>
      <c r="LA214" s="11">
        <v>2585</v>
      </c>
      <c r="LB214" s="11">
        <v>429</v>
      </c>
      <c r="LC214" s="11">
        <v>1383</v>
      </c>
      <c r="LD214" s="11">
        <v>5086</v>
      </c>
      <c r="LE214" s="11">
        <v>609</v>
      </c>
      <c r="LF214" s="11">
        <v>15813</v>
      </c>
      <c r="LG214" s="11">
        <v>20921</v>
      </c>
      <c r="LH214" s="11">
        <v>2405</v>
      </c>
      <c r="LI214" s="11">
        <v>6172</v>
      </c>
      <c r="LJ214" s="11">
        <v>25187</v>
      </c>
      <c r="LK214" s="11">
        <v>0</v>
      </c>
      <c r="LL214" s="11">
        <v>0</v>
      </c>
      <c r="LM214" s="11">
        <v>0</v>
      </c>
      <c r="LN214" s="11">
        <v>0</v>
      </c>
      <c r="LO214" s="11">
        <v>0</v>
      </c>
      <c r="LP214" s="11">
        <v>0</v>
      </c>
      <c r="LQ214" s="11">
        <v>0</v>
      </c>
      <c r="LR214" s="11">
        <v>0</v>
      </c>
      <c r="LS214" s="11">
        <v>0</v>
      </c>
      <c r="LT214" s="11">
        <v>0</v>
      </c>
      <c r="LU214" s="11">
        <v>0</v>
      </c>
      <c r="LV214" s="11">
        <v>75</v>
      </c>
      <c r="LW214" s="11">
        <v>0</v>
      </c>
      <c r="LX214" s="11">
        <v>1258</v>
      </c>
      <c r="LY214" s="11">
        <v>87</v>
      </c>
      <c r="LZ214" s="11">
        <v>0</v>
      </c>
      <c r="MA214" s="11">
        <v>0</v>
      </c>
      <c r="MB214" s="11">
        <v>0</v>
      </c>
      <c r="MC214" s="11">
        <v>82</v>
      </c>
      <c r="MD214" s="11">
        <v>0</v>
      </c>
      <c r="ME214" s="11">
        <v>0</v>
      </c>
      <c r="MF214" s="11">
        <v>0</v>
      </c>
      <c r="MG214" s="11">
        <v>0</v>
      </c>
      <c r="MH214" s="11">
        <v>0</v>
      </c>
      <c r="MI214" s="11">
        <v>0</v>
      </c>
      <c r="MJ214" s="11">
        <v>0</v>
      </c>
      <c r="MK214" s="11">
        <v>0</v>
      </c>
      <c r="ML214" s="11">
        <v>0</v>
      </c>
      <c r="MM214" s="11">
        <v>0</v>
      </c>
      <c r="MN214" s="11">
        <v>0</v>
      </c>
      <c r="MO214" s="11">
        <v>74</v>
      </c>
      <c r="MP214" s="11">
        <v>0</v>
      </c>
      <c r="MQ214" s="11">
        <v>0</v>
      </c>
      <c r="MR214" s="11">
        <v>0</v>
      </c>
      <c r="MS214" s="11">
        <v>0</v>
      </c>
      <c r="MT214" s="11">
        <v>0</v>
      </c>
      <c r="MU214" s="11">
        <v>1678</v>
      </c>
      <c r="MV214" s="11">
        <v>127</v>
      </c>
      <c r="MW214" s="11">
        <v>0</v>
      </c>
      <c r="MX214" s="11">
        <v>6532</v>
      </c>
      <c r="MY214" s="11">
        <v>0</v>
      </c>
      <c r="MZ214" s="11">
        <v>0</v>
      </c>
      <c r="NA214" s="11">
        <v>30</v>
      </c>
      <c r="NB214" s="11">
        <v>0</v>
      </c>
      <c r="NC214" s="11">
        <v>117</v>
      </c>
      <c r="ND214" s="11">
        <v>0</v>
      </c>
      <c r="NE214" s="11">
        <v>0</v>
      </c>
      <c r="NF214" s="11">
        <v>0</v>
      </c>
      <c r="NG214" s="11">
        <v>0</v>
      </c>
      <c r="NH214" s="11">
        <v>0</v>
      </c>
      <c r="NI214" s="11">
        <v>0</v>
      </c>
      <c r="NJ214" s="11">
        <v>44</v>
      </c>
      <c r="NK214" s="11">
        <v>509</v>
      </c>
      <c r="NL214" s="11">
        <v>637</v>
      </c>
      <c r="NM214" s="11">
        <v>63</v>
      </c>
      <c r="NN214" s="11">
        <v>112</v>
      </c>
      <c r="NO214" s="11">
        <v>0</v>
      </c>
      <c r="NP214" s="11">
        <v>0</v>
      </c>
      <c r="NQ214" s="11">
        <v>201</v>
      </c>
      <c r="NR214" s="11">
        <v>0</v>
      </c>
      <c r="NS214" s="11">
        <v>0</v>
      </c>
      <c r="NT214" s="11">
        <v>0</v>
      </c>
      <c r="NU214" s="11">
        <v>0</v>
      </c>
      <c r="NV214" s="11">
        <v>29</v>
      </c>
      <c r="NW214" s="11">
        <v>38</v>
      </c>
      <c r="NX214" s="11">
        <v>0</v>
      </c>
      <c r="NY214" s="11">
        <v>0</v>
      </c>
      <c r="NZ214" s="11">
        <v>0</v>
      </c>
      <c r="OA214" s="11">
        <v>0</v>
      </c>
      <c r="OB214" s="11">
        <v>0</v>
      </c>
      <c r="OC214" s="11">
        <v>0</v>
      </c>
      <c r="OD214" s="11">
        <v>0</v>
      </c>
      <c r="OE214" s="11">
        <v>0</v>
      </c>
      <c r="OF214" s="11">
        <v>0</v>
      </c>
      <c r="OG214" s="11">
        <v>0</v>
      </c>
      <c r="OH214" s="11">
        <v>84</v>
      </c>
      <c r="OI214" s="11">
        <v>0</v>
      </c>
      <c r="OJ214" s="11">
        <v>0</v>
      </c>
      <c r="OK214" s="11">
        <v>0</v>
      </c>
      <c r="OL214" s="11">
        <v>0</v>
      </c>
      <c r="OM214" s="11">
        <v>0</v>
      </c>
      <c r="ON214" s="11">
        <v>0</v>
      </c>
      <c r="OO214" s="11">
        <v>8874</v>
      </c>
      <c r="OP214" s="11">
        <v>3804911</v>
      </c>
      <c r="OQ214" s="150">
        <v>3633</v>
      </c>
      <c r="OR214" s="11">
        <v>0</v>
      </c>
      <c r="OS214" s="11">
        <v>0</v>
      </c>
      <c r="OT214" s="11">
        <v>0</v>
      </c>
      <c r="OU214" s="11">
        <v>-332568</v>
      </c>
      <c r="OV214" s="11">
        <v>222523</v>
      </c>
      <c r="OW214" s="11">
        <v>-106412</v>
      </c>
      <c r="OX214" s="11">
        <v>3698499</v>
      </c>
      <c r="OY214" s="11">
        <v>2517242</v>
      </c>
      <c r="OZ214" s="11">
        <v>1181257</v>
      </c>
      <c r="PA214" s="11">
        <v>0</v>
      </c>
      <c r="PB214" s="11">
        <v>3698499</v>
      </c>
    </row>
    <row r="215" spans="1:418" ht="15" customHeight="1">
      <c r="A215" s="8" t="s">
        <v>638</v>
      </c>
      <c r="B215" s="9" t="s">
        <v>212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8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18</v>
      </c>
      <c r="AD215" s="10">
        <v>283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19</v>
      </c>
      <c r="AO215" s="10">
        <v>0</v>
      </c>
      <c r="AP215" s="10">
        <v>0</v>
      </c>
      <c r="AQ215" s="10">
        <v>6</v>
      </c>
      <c r="AR215" s="10">
        <v>0</v>
      </c>
      <c r="AS215" s="10">
        <v>22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41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4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0">
        <v>1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</v>
      </c>
      <c r="CM215" s="10">
        <v>0</v>
      </c>
      <c r="CN215" s="10">
        <v>0</v>
      </c>
      <c r="CO215" s="10">
        <v>0</v>
      </c>
      <c r="CP215" s="10">
        <v>0</v>
      </c>
      <c r="CQ215" s="10">
        <v>0</v>
      </c>
      <c r="CR215" s="10">
        <v>0</v>
      </c>
      <c r="CS215" s="10">
        <v>0</v>
      </c>
      <c r="CT215" s="10">
        <v>0</v>
      </c>
      <c r="CU215" s="10">
        <v>0</v>
      </c>
      <c r="CV215" s="10">
        <v>0</v>
      </c>
      <c r="CW215" s="10">
        <v>0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11</v>
      </c>
      <c r="DD215" s="10">
        <v>0</v>
      </c>
      <c r="DE215" s="10">
        <v>0</v>
      </c>
      <c r="DF215" s="10">
        <v>0</v>
      </c>
      <c r="DG215" s="10">
        <v>0</v>
      </c>
      <c r="DH215" s="10">
        <v>0</v>
      </c>
      <c r="DI215" s="10">
        <v>0</v>
      </c>
      <c r="DJ215" s="10">
        <v>0</v>
      </c>
      <c r="DK215" s="10">
        <v>0</v>
      </c>
      <c r="DL215" s="10">
        <v>0</v>
      </c>
      <c r="DM215" s="10">
        <v>0</v>
      </c>
      <c r="DN215" s="10">
        <v>0</v>
      </c>
      <c r="DO215" s="10">
        <v>1783</v>
      </c>
      <c r="DP215" s="10">
        <v>0</v>
      </c>
      <c r="DQ215" s="10">
        <v>0</v>
      </c>
      <c r="DR215" s="10">
        <v>0</v>
      </c>
      <c r="DS215" s="10">
        <v>0</v>
      </c>
      <c r="DT215" s="10">
        <v>0</v>
      </c>
      <c r="DU215" s="10">
        <v>0</v>
      </c>
      <c r="DV215" s="10">
        <v>0</v>
      </c>
      <c r="DW215" s="10">
        <v>0</v>
      </c>
      <c r="DX215" s="10">
        <v>0</v>
      </c>
      <c r="DY215" s="10">
        <v>0</v>
      </c>
      <c r="DZ215" s="10">
        <v>1</v>
      </c>
      <c r="EA215" s="10">
        <v>0</v>
      </c>
      <c r="EB215" s="10">
        <v>0</v>
      </c>
      <c r="EC215" s="10">
        <v>0</v>
      </c>
      <c r="ED215" s="10">
        <v>0</v>
      </c>
      <c r="EE215" s="10">
        <v>0</v>
      </c>
      <c r="EF215" s="10">
        <v>0</v>
      </c>
      <c r="EG215" s="10">
        <v>0</v>
      </c>
      <c r="EH215" s="10">
        <v>0</v>
      </c>
      <c r="EI215" s="10">
        <v>0</v>
      </c>
      <c r="EJ215" s="10">
        <v>0</v>
      </c>
      <c r="EK215" s="10">
        <v>0</v>
      </c>
      <c r="EL215" s="10">
        <v>0</v>
      </c>
      <c r="EM215" s="10">
        <v>0</v>
      </c>
      <c r="EN215" s="10">
        <v>0</v>
      </c>
      <c r="EO215" s="10">
        <v>0</v>
      </c>
      <c r="EP215" s="10">
        <v>0</v>
      </c>
      <c r="EQ215" s="10">
        <v>0</v>
      </c>
      <c r="ER215" s="10">
        <v>0</v>
      </c>
      <c r="ES215" s="10">
        <v>0</v>
      </c>
      <c r="ET215" s="10">
        <v>7</v>
      </c>
      <c r="EU215" s="10">
        <v>0</v>
      </c>
      <c r="EV215" s="10">
        <v>0</v>
      </c>
      <c r="EW215" s="10">
        <v>0</v>
      </c>
      <c r="EX215" s="10">
        <v>0</v>
      </c>
      <c r="EY215" s="10">
        <v>0</v>
      </c>
      <c r="EZ215" s="10">
        <v>0</v>
      </c>
      <c r="FA215" s="10">
        <v>0</v>
      </c>
      <c r="FB215" s="10">
        <v>0</v>
      </c>
      <c r="FC215" s="10">
        <v>0</v>
      </c>
      <c r="FD215" s="10">
        <v>0</v>
      </c>
      <c r="FE215" s="10">
        <v>0</v>
      </c>
      <c r="FF215" s="10">
        <v>0</v>
      </c>
      <c r="FG215" s="10">
        <v>0</v>
      </c>
      <c r="FH215" s="10">
        <v>0</v>
      </c>
      <c r="FI215" s="10">
        <v>0</v>
      </c>
      <c r="FJ215" s="10">
        <v>0</v>
      </c>
      <c r="FK215" s="10">
        <v>0</v>
      </c>
      <c r="FL215" s="10">
        <v>25</v>
      </c>
      <c r="FM215" s="10">
        <v>0</v>
      </c>
      <c r="FN215" s="10">
        <v>0</v>
      </c>
      <c r="FO215" s="10">
        <v>5</v>
      </c>
      <c r="FP215" s="10">
        <v>0</v>
      </c>
      <c r="FQ215" s="10">
        <v>0</v>
      </c>
      <c r="FR215" s="10">
        <v>0</v>
      </c>
      <c r="FS215" s="10">
        <v>0</v>
      </c>
      <c r="FT215" s="10">
        <v>0</v>
      </c>
      <c r="FU215" s="10">
        <v>0</v>
      </c>
      <c r="FV215" s="10">
        <v>0</v>
      </c>
      <c r="FW215" s="10">
        <v>0</v>
      </c>
      <c r="FX215" s="10">
        <v>0</v>
      </c>
      <c r="FY215" s="10">
        <v>13</v>
      </c>
      <c r="FZ215" s="10">
        <v>116</v>
      </c>
      <c r="GA215" s="10">
        <v>860</v>
      </c>
      <c r="GB215" s="10">
        <v>0</v>
      </c>
      <c r="GC215" s="10">
        <v>0</v>
      </c>
      <c r="GD215" s="10">
        <v>0</v>
      </c>
      <c r="GE215" s="10">
        <v>18</v>
      </c>
      <c r="GF215" s="10">
        <v>0</v>
      </c>
      <c r="GG215" s="10">
        <v>1</v>
      </c>
      <c r="GH215" s="158">
        <v>0</v>
      </c>
      <c r="GI215" s="10">
        <v>0</v>
      </c>
      <c r="GJ215" s="10">
        <v>0</v>
      </c>
      <c r="GK215" s="10">
        <v>0</v>
      </c>
      <c r="GL215" s="10">
        <v>0</v>
      </c>
      <c r="GM215" s="10">
        <v>0</v>
      </c>
      <c r="GN215" s="10">
        <v>0</v>
      </c>
      <c r="GO215" s="10">
        <v>0</v>
      </c>
      <c r="GP215" s="10">
        <v>0</v>
      </c>
      <c r="GQ215" s="10">
        <v>0</v>
      </c>
      <c r="GR215" s="10">
        <v>0</v>
      </c>
      <c r="GS215" s="10">
        <v>6</v>
      </c>
      <c r="GT215" s="10">
        <v>0</v>
      </c>
      <c r="GU215" s="11">
        <v>0</v>
      </c>
      <c r="GV215" s="11">
        <v>0</v>
      </c>
      <c r="GW215" s="11">
        <v>0</v>
      </c>
      <c r="GX215" s="11">
        <v>0</v>
      </c>
      <c r="GY215" s="11">
        <v>0</v>
      </c>
      <c r="GZ215" s="11">
        <v>0</v>
      </c>
      <c r="HA215" s="11">
        <v>0</v>
      </c>
      <c r="HB215" s="11">
        <v>7</v>
      </c>
      <c r="HC215" s="11">
        <v>42079</v>
      </c>
      <c r="HD215" s="11">
        <v>33394</v>
      </c>
      <c r="HE215" s="11">
        <v>0</v>
      </c>
      <c r="HF215" s="11">
        <v>0</v>
      </c>
      <c r="HG215" s="11">
        <v>0</v>
      </c>
      <c r="HH215" s="11">
        <v>0</v>
      </c>
      <c r="HI215" s="11">
        <v>0</v>
      </c>
      <c r="HJ215" s="11">
        <v>0</v>
      </c>
      <c r="HK215" s="11">
        <v>0</v>
      </c>
      <c r="HL215" s="11">
        <v>0</v>
      </c>
      <c r="HM215" s="11">
        <v>422</v>
      </c>
      <c r="HN215" s="11">
        <v>0</v>
      </c>
      <c r="HO215" s="11">
        <v>0</v>
      </c>
      <c r="HP215" s="11">
        <v>0</v>
      </c>
      <c r="HQ215" s="11">
        <v>283</v>
      </c>
      <c r="HR215" s="11">
        <v>186</v>
      </c>
      <c r="HS215" s="11">
        <v>0</v>
      </c>
      <c r="HT215" s="11">
        <v>0</v>
      </c>
      <c r="HU215" s="11">
        <v>10</v>
      </c>
      <c r="HV215" s="11">
        <v>30</v>
      </c>
      <c r="HW215" s="11">
        <v>57</v>
      </c>
      <c r="HX215" s="11">
        <v>0</v>
      </c>
      <c r="HY215" s="11">
        <v>0</v>
      </c>
      <c r="HZ215" s="11">
        <v>311</v>
      </c>
      <c r="IA215" s="11">
        <v>0</v>
      </c>
      <c r="IB215" s="11">
        <v>0</v>
      </c>
      <c r="IC215" s="11">
        <v>0</v>
      </c>
      <c r="ID215" s="11">
        <v>0</v>
      </c>
      <c r="IE215" s="11">
        <v>0</v>
      </c>
      <c r="IF215" s="11">
        <v>0</v>
      </c>
      <c r="IG215" s="11">
        <v>217</v>
      </c>
      <c r="IH215" s="11">
        <v>0</v>
      </c>
      <c r="II215" s="11">
        <v>0</v>
      </c>
      <c r="IJ215" s="11">
        <v>0</v>
      </c>
      <c r="IK215" s="11">
        <v>0</v>
      </c>
      <c r="IL215" s="11">
        <v>42</v>
      </c>
      <c r="IM215" s="11">
        <v>0</v>
      </c>
      <c r="IN215" s="11">
        <v>0</v>
      </c>
      <c r="IO215" s="11">
        <v>0</v>
      </c>
      <c r="IP215" s="11">
        <v>0</v>
      </c>
      <c r="IQ215" s="11">
        <v>0</v>
      </c>
      <c r="IR215" s="11">
        <v>0</v>
      </c>
      <c r="IS215" s="11">
        <v>0</v>
      </c>
      <c r="IT215" s="11">
        <v>0</v>
      </c>
      <c r="IU215" s="11">
        <v>0</v>
      </c>
      <c r="IV215" s="11">
        <v>23</v>
      </c>
      <c r="IW215" s="11">
        <v>0</v>
      </c>
      <c r="IX215" s="11">
        <v>0</v>
      </c>
      <c r="IY215" s="11">
        <v>0</v>
      </c>
      <c r="IZ215" s="11">
        <v>0</v>
      </c>
      <c r="JA215" s="11">
        <v>0</v>
      </c>
      <c r="JB215" s="11">
        <v>0</v>
      </c>
      <c r="JC215" s="11">
        <v>0</v>
      </c>
      <c r="JD215" s="11">
        <v>0</v>
      </c>
      <c r="JE215" s="11">
        <v>0</v>
      </c>
      <c r="JF215" s="11">
        <v>0</v>
      </c>
      <c r="JG215" s="11">
        <v>0</v>
      </c>
      <c r="JH215" s="11">
        <v>0</v>
      </c>
      <c r="JI215" s="11">
        <v>0</v>
      </c>
      <c r="JJ215" s="11">
        <v>0</v>
      </c>
      <c r="JK215" s="11">
        <v>0</v>
      </c>
      <c r="JL215" s="11">
        <v>0</v>
      </c>
      <c r="JM215" s="11">
        <v>0</v>
      </c>
      <c r="JN215" s="11">
        <v>0</v>
      </c>
      <c r="JO215" s="11">
        <v>0</v>
      </c>
      <c r="JP215" s="11">
        <v>242</v>
      </c>
      <c r="JQ215" s="11">
        <v>125</v>
      </c>
      <c r="JR215" s="11">
        <v>35</v>
      </c>
      <c r="JS215" s="11">
        <v>553</v>
      </c>
      <c r="JT215" s="11">
        <v>0</v>
      </c>
      <c r="JU215" s="11">
        <v>0</v>
      </c>
      <c r="JV215" s="11">
        <v>0</v>
      </c>
      <c r="JW215" s="11">
        <v>57594</v>
      </c>
      <c r="JX215" s="11">
        <v>15173</v>
      </c>
      <c r="JY215" s="11">
        <v>4074</v>
      </c>
      <c r="JZ215" s="11">
        <v>1598</v>
      </c>
      <c r="KA215" s="11">
        <v>2645</v>
      </c>
      <c r="KB215" s="11">
        <v>0</v>
      </c>
      <c r="KC215" s="11">
        <v>0</v>
      </c>
      <c r="KD215" s="11">
        <v>0</v>
      </c>
      <c r="KE215" s="11">
        <v>0</v>
      </c>
      <c r="KF215" s="11">
        <v>0</v>
      </c>
      <c r="KG215" s="11">
        <v>0</v>
      </c>
      <c r="KH215" s="11">
        <v>0</v>
      </c>
      <c r="KI215" s="11">
        <v>0</v>
      </c>
      <c r="KJ215" s="11">
        <v>0</v>
      </c>
      <c r="KK215" s="11">
        <v>0</v>
      </c>
      <c r="KL215" s="11">
        <v>0</v>
      </c>
      <c r="KM215" s="11">
        <v>1</v>
      </c>
      <c r="KN215" s="11">
        <v>0</v>
      </c>
      <c r="KO215" s="11">
        <v>0</v>
      </c>
      <c r="KP215" s="11">
        <v>0</v>
      </c>
      <c r="KQ215" s="11">
        <v>0</v>
      </c>
      <c r="KR215" s="11">
        <v>0</v>
      </c>
      <c r="KS215" s="11">
        <v>0</v>
      </c>
      <c r="KT215" s="11">
        <v>0</v>
      </c>
      <c r="KU215" s="11">
        <v>1614343</v>
      </c>
      <c r="KV215" s="11">
        <v>1370180</v>
      </c>
      <c r="KW215" s="11">
        <v>987984</v>
      </c>
      <c r="KX215" s="11">
        <v>19849</v>
      </c>
      <c r="KY215" s="11">
        <v>6682</v>
      </c>
      <c r="KZ215" s="11">
        <v>2778</v>
      </c>
      <c r="LA215" s="11">
        <v>508</v>
      </c>
      <c r="LB215" s="11">
        <v>407</v>
      </c>
      <c r="LC215" s="11">
        <v>8621</v>
      </c>
      <c r="LD215" s="11">
        <v>10231</v>
      </c>
      <c r="LE215" s="11">
        <v>4870</v>
      </c>
      <c r="LF215" s="11">
        <v>22532</v>
      </c>
      <c r="LG215" s="11">
        <v>5138</v>
      </c>
      <c r="LH215" s="11">
        <v>4806</v>
      </c>
      <c r="LI215" s="11">
        <v>92673</v>
      </c>
      <c r="LJ215" s="11">
        <v>121439</v>
      </c>
      <c r="LK215" s="11">
        <v>0</v>
      </c>
      <c r="LL215" s="11">
        <v>0</v>
      </c>
      <c r="LM215" s="11">
        <v>0</v>
      </c>
      <c r="LN215" s="11">
        <v>0</v>
      </c>
      <c r="LO215" s="11">
        <v>0</v>
      </c>
      <c r="LP215" s="11">
        <v>0</v>
      </c>
      <c r="LQ215" s="11">
        <v>0</v>
      </c>
      <c r="LR215" s="11">
        <v>0</v>
      </c>
      <c r="LS215" s="11">
        <v>0</v>
      </c>
      <c r="LT215" s="11">
        <v>0</v>
      </c>
      <c r="LU215" s="11">
        <v>0</v>
      </c>
      <c r="LV215" s="11">
        <v>0</v>
      </c>
      <c r="LW215" s="11">
        <v>0</v>
      </c>
      <c r="LX215" s="11">
        <v>14</v>
      </c>
      <c r="LY215" s="11">
        <v>119</v>
      </c>
      <c r="LZ215" s="11">
        <v>0</v>
      </c>
      <c r="MA215" s="11">
        <v>0</v>
      </c>
      <c r="MB215" s="11">
        <v>0</v>
      </c>
      <c r="MC215" s="11">
        <v>216</v>
      </c>
      <c r="MD215" s="11">
        <v>0</v>
      </c>
      <c r="ME215" s="11">
        <v>0</v>
      </c>
      <c r="MF215" s="11">
        <v>0</v>
      </c>
      <c r="MG215" s="11">
        <v>0</v>
      </c>
      <c r="MH215" s="11">
        <v>0</v>
      </c>
      <c r="MI215" s="11">
        <v>0</v>
      </c>
      <c r="MJ215" s="11">
        <v>0</v>
      </c>
      <c r="MK215" s="11">
        <v>0</v>
      </c>
      <c r="ML215" s="11">
        <v>0</v>
      </c>
      <c r="MM215" s="11">
        <v>0</v>
      </c>
      <c r="MN215" s="11">
        <v>0</v>
      </c>
      <c r="MO215" s="11">
        <v>0</v>
      </c>
      <c r="MP215" s="11">
        <v>0</v>
      </c>
      <c r="MQ215" s="11">
        <v>0</v>
      </c>
      <c r="MR215" s="11">
        <v>0</v>
      </c>
      <c r="MS215" s="11">
        <v>1505</v>
      </c>
      <c r="MT215" s="11">
        <v>0</v>
      </c>
      <c r="MU215" s="11">
        <v>0</v>
      </c>
      <c r="MV215" s="11">
        <v>0</v>
      </c>
      <c r="MW215" s="11">
        <v>0</v>
      </c>
      <c r="MX215" s="11">
        <v>935</v>
      </c>
      <c r="MY215" s="11">
        <v>0</v>
      </c>
      <c r="MZ215" s="11">
        <v>0</v>
      </c>
      <c r="NA215" s="11">
        <v>0</v>
      </c>
      <c r="NB215" s="11">
        <v>0</v>
      </c>
      <c r="NC215" s="11">
        <v>0</v>
      </c>
      <c r="ND215" s="11">
        <v>0</v>
      </c>
      <c r="NE215" s="11">
        <v>0</v>
      </c>
      <c r="NF215" s="11">
        <v>0</v>
      </c>
      <c r="NG215" s="11">
        <v>0</v>
      </c>
      <c r="NH215" s="11">
        <v>0</v>
      </c>
      <c r="NI215" s="11">
        <v>0</v>
      </c>
      <c r="NJ215" s="11">
        <v>1416</v>
      </c>
      <c r="NK215" s="11">
        <v>50333</v>
      </c>
      <c r="NL215" s="11">
        <v>2736</v>
      </c>
      <c r="NM215" s="11">
        <v>929</v>
      </c>
      <c r="NN215" s="11">
        <v>0</v>
      </c>
      <c r="NO215" s="11">
        <v>0</v>
      </c>
      <c r="NP215" s="11">
        <v>0</v>
      </c>
      <c r="NQ215" s="11">
        <v>443</v>
      </c>
      <c r="NR215" s="11">
        <v>658</v>
      </c>
      <c r="NS215" s="11">
        <v>806</v>
      </c>
      <c r="NT215" s="11">
        <v>0</v>
      </c>
      <c r="NU215" s="11">
        <v>0</v>
      </c>
      <c r="NV215" s="11">
        <v>0</v>
      </c>
      <c r="NW215" s="11">
        <v>0</v>
      </c>
      <c r="NX215" s="11">
        <v>13</v>
      </c>
      <c r="NY215" s="11">
        <v>0</v>
      </c>
      <c r="NZ215" s="11">
        <v>12</v>
      </c>
      <c r="OA215" s="11">
        <v>18</v>
      </c>
      <c r="OB215" s="11">
        <v>116</v>
      </c>
      <c r="OC215" s="11">
        <v>180</v>
      </c>
      <c r="OD215" s="11">
        <v>0</v>
      </c>
      <c r="OE215" s="11">
        <v>0</v>
      </c>
      <c r="OF215" s="11">
        <v>0</v>
      </c>
      <c r="OG215" s="11">
        <v>0</v>
      </c>
      <c r="OH215" s="11">
        <v>0</v>
      </c>
      <c r="OI215" s="11">
        <v>0</v>
      </c>
      <c r="OJ215" s="11">
        <v>0</v>
      </c>
      <c r="OK215" s="11">
        <v>0</v>
      </c>
      <c r="OL215" s="11">
        <v>0</v>
      </c>
      <c r="OM215" s="11">
        <v>0</v>
      </c>
      <c r="ON215" s="11">
        <v>0</v>
      </c>
      <c r="OO215" s="11">
        <v>14018</v>
      </c>
      <c r="OP215" s="11">
        <v>4509857</v>
      </c>
      <c r="OQ215" s="150">
        <v>32908</v>
      </c>
      <c r="OR215" s="11">
        <v>0</v>
      </c>
      <c r="OS215" s="11">
        <v>0</v>
      </c>
      <c r="OT215" s="11">
        <v>0</v>
      </c>
      <c r="OU215" s="11">
        <v>-260854</v>
      </c>
      <c r="OV215" s="11">
        <v>69262</v>
      </c>
      <c r="OW215" s="11">
        <v>-158684</v>
      </c>
      <c r="OX215" s="11">
        <v>4351173</v>
      </c>
      <c r="OY215" s="11">
        <v>4309893</v>
      </c>
      <c r="OZ215" s="11">
        <v>41280</v>
      </c>
      <c r="PA215" s="11">
        <v>0</v>
      </c>
      <c r="PB215" s="11">
        <v>4351173</v>
      </c>
    </row>
    <row r="216" spans="1:418" ht="15" customHeight="1">
      <c r="A216" s="8" t="s">
        <v>639</v>
      </c>
      <c r="B216" s="9" t="s">
        <v>213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7</v>
      </c>
      <c r="AC216" s="10">
        <v>263</v>
      </c>
      <c r="AD216" s="10">
        <v>392</v>
      </c>
      <c r="AE216" s="10">
        <v>180</v>
      </c>
      <c r="AF216" s="10">
        <v>7753</v>
      </c>
      <c r="AG216" s="10">
        <v>0</v>
      </c>
      <c r="AH216" s="10">
        <v>586</v>
      </c>
      <c r="AI216" s="10">
        <v>9303</v>
      </c>
      <c r="AJ216" s="10">
        <v>270</v>
      </c>
      <c r="AK216" s="10">
        <v>0</v>
      </c>
      <c r="AL216" s="10">
        <v>58</v>
      </c>
      <c r="AM216" s="10">
        <v>348</v>
      </c>
      <c r="AN216" s="10">
        <v>65</v>
      </c>
      <c r="AO216" s="10">
        <v>229</v>
      </c>
      <c r="AP216" s="10">
        <v>33</v>
      </c>
      <c r="AQ216" s="10">
        <v>4878</v>
      </c>
      <c r="AR216" s="10">
        <v>1460</v>
      </c>
      <c r="AS216" s="10">
        <v>22</v>
      </c>
      <c r="AT216" s="10">
        <v>60</v>
      </c>
      <c r="AU216" s="10">
        <v>16</v>
      </c>
      <c r="AV216" s="10">
        <v>0</v>
      </c>
      <c r="AW216" s="10">
        <v>0</v>
      </c>
      <c r="AX216" s="10">
        <v>0</v>
      </c>
      <c r="AY216" s="10">
        <v>29</v>
      </c>
      <c r="AZ216" s="10">
        <v>0</v>
      </c>
      <c r="BA216" s="10">
        <v>0</v>
      </c>
      <c r="BB216" s="10">
        <v>0</v>
      </c>
      <c r="BC216" s="10">
        <v>0</v>
      </c>
      <c r="BD216" s="10">
        <v>2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189</v>
      </c>
      <c r="BN216" s="10">
        <v>116</v>
      </c>
      <c r="BO216" s="10">
        <v>0</v>
      </c>
      <c r="BP216" s="10">
        <v>0</v>
      </c>
      <c r="BQ216" s="10">
        <v>13</v>
      </c>
      <c r="BR216" s="10">
        <v>253</v>
      </c>
      <c r="BS216" s="10">
        <v>0</v>
      </c>
      <c r="BT216" s="10">
        <v>29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44</v>
      </c>
      <c r="CA216" s="10">
        <v>0</v>
      </c>
      <c r="CB216" s="10">
        <v>0</v>
      </c>
      <c r="CC216" s="10">
        <v>0</v>
      </c>
      <c r="CD216" s="10">
        <v>0</v>
      </c>
      <c r="CE216" s="10">
        <v>6</v>
      </c>
      <c r="CF216" s="10">
        <v>0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</v>
      </c>
      <c r="CM216" s="10">
        <v>2</v>
      </c>
      <c r="CN216" s="10">
        <v>0</v>
      </c>
      <c r="CO216" s="10">
        <v>20</v>
      </c>
      <c r="CP216" s="10">
        <v>0</v>
      </c>
      <c r="CQ216" s="10">
        <v>0</v>
      </c>
      <c r="CR216" s="10">
        <v>0</v>
      </c>
      <c r="CS216" s="10">
        <v>656</v>
      </c>
      <c r="CT216" s="10">
        <v>0</v>
      </c>
      <c r="CU216" s="10">
        <v>0</v>
      </c>
      <c r="CV216" s="10">
        <v>67</v>
      </c>
      <c r="CW216" s="10">
        <v>0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100</v>
      </c>
      <c r="DD216" s="10">
        <v>229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  <c r="DJ216" s="10">
        <v>0</v>
      </c>
      <c r="DK216" s="10">
        <v>0</v>
      </c>
      <c r="DL216" s="10">
        <v>197</v>
      </c>
      <c r="DM216" s="10">
        <v>56</v>
      </c>
      <c r="DN216" s="10">
        <v>16</v>
      </c>
      <c r="DO216" s="10">
        <v>0</v>
      </c>
      <c r="DP216" s="10">
        <v>0</v>
      </c>
      <c r="DQ216" s="10">
        <v>0</v>
      </c>
      <c r="DR216" s="10">
        <v>452</v>
      </c>
      <c r="DS216" s="10">
        <v>0</v>
      </c>
      <c r="DT216" s="10">
        <v>64</v>
      </c>
      <c r="DU216" s="10">
        <v>173</v>
      </c>
      <c r="DV216" s="10">
        <v>107</v>
      </c>
      <c r="DW216" s="10">
        <v>0</v>
      </c>
      <c r="DX216" s="10">
        <v>0</v>
      </c>
      <c r="DY216" s="10">
        <v>0</v>
      </c>
      <c r="DZ216" s="10">
        <v>0</v>
      </c>
      <c r="EA216" s="10">
        <v>0</v>
      </c>
      <c r="EB216" s="10">
        <v>0</v>
      </c>
      <c r="EC216" s="10">
        <v>0</v>
      </c>
      <c r="ED216" s="10">
        <v>2995</v>
      </c>
      <c r="EE216" s="10">
        <v>23182</v>
      </c>
      <c r="EF216" s="10">
        <v>8669</v>
      </c>
      <c r="EG216" s="10">
        <v>16326</v>
      </c>
      <c r="EH216" s="10">
        <v>5342</v>
      </c>
      <c r="EI216" s="10">
        <v>37457</v>
      </c>
      <c r="EJ216" s="10">
        <v>3766</v>
      </c>
      <c r="EK216" s="10">
        <v>4615</v>
      </c>
      <c r="EL216" s="10">
        <v>5155</v>
      </c>
      <c r="EM216" s="10">
        <v>4955</v>
      </c>
      <c r="EN216" s="10">
        <v>4551</v>
      </c>
      <c r="EO216" s="10">
        <v>3122</v>
      </c>
      <c r="EP216" s="10">
        <v>12</v>
      </c>
      <c r="EQ216" s="10">
        <v>1459</v>
      </c>
      <c r="ER216" s="10">
        <v>514</v>
      </c>
      <c r="ES216" s="10">
        <v>595</v>
      </c>
      <c r="ET216" s="10">
        <v>2563</v>
      </c>
      <c r="EU216" s="10">
        <v>10</v>
      </c>
      <c r="EV216" s="10">
        <v>0</v>
      </c>
      <c r="EW216" s="10">
        <v>38</v>
      </c>
      <c r="EX216" s="10">
        <v>107</v>
      </c>
      <c r="EY216" s="10">
        <v>395</v>
      </c>
      <c r="EZ216" s="10">
        <v>426</v>
      </c>
      <c r="FA216" s="10">
        <v>0</v>
      </c>
      <c r="FB216" s="10">
        <v>660</v>
      </c>
      <c r="FC216" s="10">
        <v>115</v>
      </c>
      <c r="FD216" s="10">
        <v>40</v>
      </c>
      <c r="FE216" s="10">
        <v>27</v>
      </c>
      <c r="FF216" s="10">
        <v>0</v>
      </c>
      <c r="FG216" s="10">
        <v>95</v>
      </c>
      <c r="FH216" s="10">
        <v>146</v>
      </c>
      <c r="FI216" s="10">
        <v>0</v>
      </c>
      <c r="FJ216" s="10">
        <v>0</v>
      </c>
      <c r="FK216" s="10">
        <v>702</v>
      </c>
      <c r="FL216" s="10">
        <v>569</v>
      </c>
      <c r="FM216" s="10">
        <v>10308</v>
      </c>
      <c r="FN216" s="10">
        <v>0</v>
      </c>
      <c r="FO216" s="10">
        <v>342</v>
      </c>
      <c r="FP216" s="10">
        <v>113</v>
      </c>
      <c r="FQ216" s="10">
        <v>118</v>
      </c>
      <c r="FR216" s="10">
        <v>924</v>
      </c>
      <c r="FS216" s="10">
        <v>3128</v>
      </c>
      <c r="FT216" s="10">
        <v>15</v>
      </c>
      <c r="FU216" s="10">
        <v>236</v>
      </c>
      <c r="FV216" s="10">
        <v>369</v>
      </c>
      <c r="FW216" s="10">
        <v>0</v>
      </c>
      <c r="FX216" s="10">
        <v>365</v>
      </c>
      <c r="FY216" s="10">
        <v>1488</v>
      </c>
      <c r="FZ216" s="10">
        <v>85</v>
      </c>
      <c r="GA216" s="10">
        <v>2053</v>
      </c>
      <c r="GB216" s="10">
        <v>150</v>
      </c>
      <c r="GC216" s="10">
        <v>478</v>
      </c>
      <c r="GD216" s="10">
        <v>90</v>
      </c>
      <c r="GE216" s="10">
        <v>52</v>
      </c>
      <c r="GF216" s="10">
        <v>157</v>
      </c>
      <c r="GG216" s="10">
        <v>113</v>
      </c>
      <c r="GH216" s="158">
        <v>0</v>
      </c>
      <c r="GI216" s="10">
        <v>132</v>
      </c>
      <c r="GJ216" s="10">
        <v>0</v>
      </c>
      <c r="GK216" s="10">
        <v>0</v>
      </c>
      <c r="GL216" s="10">
        <v>0</v>
      </c>
      <c r="GM216" s="10">
        <v>0</v>
      </c>
      <c r="GN216" s="10">
        <v>0</v>
      </c>
      <c r="GO216" s="10">
        <v>245</v>
      </c>
      <c r="GP216" s="10">
        <v>29</v>
      </c>
      <c r="GQ216" s="10">
        <v>583</v>
      </c>
      <c r="GR216" s="10">
        <v>30</v>
      </c>
      <c r="GS216" s="10">
        <v>404</v>
      </c>
      <c r="GT216" s="10">
        <v>0</v>
      </c>
      <c r="GU216" s="11">
        <v>14</v>
      </c>
      <c r="GV216" s="11">
        <v>0</v>
      </c>
      <c r="GW216" s="11">
        <v>0</v>
      </c>
      <c r="GX216" s="11">
        <v>0</v>
      </c>
      <c r="GY216" s="11">
        <v>80</v>
      </c>
      <c r="GZ216" s="11">
        <v>103</v>
      </c>
      <c r="HA216" s="11">
        <v>108</v>
      </c>
      <c r="HB216" s="11">
        <v>651</v>
      </c>
      <c r="HC216" s="11">
        <v>148</v>
      </c>
      <c r="HD216" s="11">
        <v>2266606</v>
      </c>
      <c r="HE216" s="11">
        <v>30965</v>
      </c>
      <c r="HF216" s="11">
        <v>0</v>
      </c>
      <c r="HG216" s="11">
        <v>19</v>
      </c>
      <c r="HH216" s="11">
        <v>0</v>
      </c>
      <c r="HI216" s="11">
        <v>2</v>
      </c>
      <c r="HJ216" s="11">
        <v>0</v>
      </c>
      <c r="HK216" s="11">
        <v>0</v>
      </c>
      <c r="HL216" s="11">
        <v>0</v>
      </c>
      <c r="HM216" s="11">
        <v>0</v>
      </c>
      <c r="HN216" s="11">
        <v>96190</v>
      </c>
      <c r="HO216" s="11">
        <v>1602</v>
      </c>
      <c r="HP216" s="11">
        <v>2223</v>
      </c>
      <c r="HQ216" s="11">
        <v>42504</v>
      </c>
      <c r="HR216" s="11">
        <v>12695</v>
      </c>
      <c r="HS216" s="11">
        <v>3503</v>
      </c>
      <c r="HT216" s="11">
        <v>0</v>
      </c>
      <c r="HU216" s="11">
        <v>4049</v>
      </c>
      <c r="HV216" s="11">
        <v>3217</v>
      </c>
      <c r="HW216" s="11">
        <v>41054</v>
      </c>
      <c r="HX216" s="11">
        <v>814</v>
      </c>
      <c r="HY216" s="11">
        <v>240</v>
      </c>
      <c r="HZ216" s="11">
        <v>0</v>
      </c>
      <c r="IA216" s="11">
        <v>3641</v>
      </c>
      <c r="IB216" s="11">
        <v>648</v>
      </c>
      <c r="IC216" s="11">
        <v>774</v>
      </c>
      <c r="ID216" s="11">
        <v>2477</v>
      </c>
      <c r="IE216" s="11">
        <v>1038</v>
      </c>
      <c r="IF216" s="11">
        <v>2957</v>
      </c>
      <c r="IG216" s="11">
        <v>16653</v>
      </c>
      <c r="IH216" s="11">
        <v>2497</v>
      </c>
      <c r="II216" s="11">
        <v>1145</v>
      </c>
      <c r="IJ216" s="11">
        <v>325</v>
      </c>
      <c r="IK216" s="11">
        <v>8230</v>
      </c>
      <c r="IL216" s="11">
        <v>1109</v>
      </c>
      <c r="IM216" s="11">
        <v>1634</v>
      </c>
      <c r="IN216" s="11">
        <v>525</v>
      </c>
      <c r="IO216" s="11">
        <v>1384</v>
      </c>
      <c r="IP216" s="11">
        <v>4</v>
      </c>
      <c r="IQ216" s="11">
        <v>3572</v>
      </c>
      <c r="IR216" s="11">
        <v>0</v>
      </c>
      <c r="IS216" s="11">
        <v>160</v>
      </c>
      <c r="IT216" s="11">
        <v>0</v>
      </c>
      <c r="IU216" s="11">
        <v>151</v>
      </c>
      <c r="IV216" s="11">
        <v>253</v>
      </c>
      <c r="IW216" s="11">
        <v>101</v>
      </c>
      <c r="IX216" s="11">
        <v>1130</v>
      </c>
      <c r="IY216" s="11">
        <v>0</v>
      </c>
      <c r="IZ216" s="11">
        <v>229</v>
      </c>
      <c r="JA216" s="11">
        <v>1654</v>
      </c>
      <c r="JB216" s="11">
        <v>385</v>
      </c>
      <c r="JC216" s="11">
        <v>77</v>
      </c>
      <c r="JD216" s="11">
        <v>147</v>
      </c>
      <c r="JE216" s="11">
        <v>0</v>
      </c>
      <c r="JF216" s="11">
        <v>0</v>
      </c>
      <c r="JG216" s="11">
        <v>0</v>
      </c>
      <c r="JH216" s="11">
        <v>0</v>
      </c>
      <c r="JI216" s="11">
        <v>90</v>
      </c>
      <c r="JJ216" s="11">
        <v>0</v>
      </c>
      <c r="JK216" s="11">
        <v>127</v>
      </c>
      <c r="JL216" s="11">
        <v>14</v>
      </c>
      <c r="JM216" s="11">
        <v>0</v>
      </c>
      <c r="JN216" s="11">
        <v>157</v>
      </c>
      <c r="JO216" s="11">
        <v>0</v>
      </c>
      <c r="JP216" s="11">
        <v>1890</v>
      </c>
      <c r="JQ216" s="11">
        <v>1110</v>
      </c>
      <c r="JR216" s="11">
        <v>946</v>
      </c>
      <c r="JS216" s="11">
        <v>360</v>
      </c>
      <c r="JT216" s="11">
        <v>0</v>
      </c>
      <c r="JU216" s="11">
        <v>3895</v>
      </c>
      <c r="JV216" s="11">
        <v>35</v>
      </c>
      <c r="JW216" s="11">
        <v>893069</v>
      </c>
      <c r="JX216" s="11">
        <v>634227</v>
      </c>
      <c r="JY216" s="11">
        <v>170043</v>
      </c>
      <c r="JZ216" s="11">
        <v>2169</v>
      </c>
      <c r="KA216" s="11">
        <v>6280</v>
      </c>
      <c r="KB216" s="11">
        <v>169</v>
      </c>
      <c r="KC216" s="11">
        <v>106</v>
      </c>
      <c r="KD216" s="11">
        <v>2292</v>
      </c>
      <c r="KE216" s="11">
        <v>0</v>
      </c>
      <c r="KF216" s="11">
        <v>849</v>
      </c>
      <c r="KG216" s="11">
        <v>25</v>
      </c>
      <c r="KH216" s="11">
        <v>0</v>
      </c>
      <c r="KI216" s="11">
        <v>0</v>
      </c>
      <c r="KJ216" s="11">
        <v>22</v>
      </c>
      <c r="KK216" s="11">
        <v>0</v>
      </c>
      <c r="KL216" s="11">
        <v>0</v>
      </c>
      <c r="KM216" s="11">
        <v>97</v>
      </c>
      <c r="KN216" s="11">
        <v>1030</v>
      </c>
      <c r="KO216" s="11">
        <v>12003</v>
      </c>
      <c r="KP216" s="11">
        <v>18470</v>
      </c>
      <c r="KQ216" s="11">
        <v>0</v>
      </c>
      <c r="KR216" s="11">
        <v>154</v>
      </c>
      <c r="KS216" s="11">
        <v>0</v>
      </c>
      <c r="KT216" s="11">
        <v>198</v>
      </c>
      <c r="KU216" s="11">
        <v>1044315</v>
      </c>
      <c r="KV216" s="11">
        <v>3891998</v>
      </c>
      <c r="KW216" s="11">
        <v>128916</v>
      </c>
      <c r="KX216" s="11">
        <v>3214649</v>
      </c>
      <c r="KY216" s="11">
        <v>366229</v>
      </c>
      <c r="KZ216" s="11">
        <v>149040</v>
      </c>
      <c r="LA216" s="11">
        <v>170042</v>
      </c>
      <c r="LB216" s="11">
        <v>4053</v>
      </c>
      <c r="LC216" s="11">
        <v>126085</v>
      </c>
      <c r="LD216" s="11">
        <v>106835</v>
      </c>
      <c r="LE216" s="11">
        <v>138981</v>
      </c>
      <c r="LF216" s="11">
        <v>649816</v>
      </c>
      <c r="LG216" s="11">
        <v>754580</v>
      </c>
      <c r="LH216" s="11">
        <v>677976</v>
      </c>
      <c r="LI216" s="11">
        <v>686175</v>
      </c>
      <c r="LJ216" s="11">
        <v>292756</v>
      </c>
      <c r="LK216" s="11">
        <v>316</v>
      </c>
      <c r="LL216" s="11">
        <v>0</v>
      </c>
      <c r="LM216" s="11">
        <v>0</v>
      </c>
      <c r="LN216" s="11">
        <v>0</v>
      </c>
      <c r="LO216" s="11">
        <v>0</v>
      </c>
      <c r="LP216" s="11">
        <v>0</v>
      </c>
      <c r="LQ216" s="11">
        <v>7168</v>
      </c>
      <c r="LR216" s="11">
        <v>499</v>
      </c>
      <c r="LS216" s="11">
        <v>1019</v>
      </c>
      <c r="LT216" s="11">
        <v>19494</v>
      </c>
      <c r="LU216" s="11">
        <v>0</v>
      </c>
      <c r="LV216" s="11">
        <v>2046</v>
      </c>
      <c r="LW216" s="11">
        <v>8220</v>
      </c>
      <c r="LX216" s="11">
        <v>8288</v>
      </c>
      <c r="LY216" s="11">
        <v>87</v>
      </c>
      <c r="LZ216" s="11">
        <v>146</v>
      </c>
      <c r="MA216" s="11">
        <v>47</v>
      </c>
      <c r="MB216" s="11">
        <v>569</v>
      </c>
      <c r="MC216" s="11">
        <v>273</v>
      </c>
      <c r="MD216" s="11">
        <v>211</v>
      </c>
      <c r="ME216" s="11">
        <v>0</v>
      </c>
      <c r="MF216" s="11">
        <v>3276</v>
      </c>
      <c r="MG216" s="11">
        <v>456</v>
      </c>
      <c r="MH216" s="11">
        <v>0</v>
      </c>
      <c r="MI216" s="11">
        <v>0</v>
      </c>
      <c r="MJ216" s="11">
        <v>114</v>
      </c>
      <c r="MK216" s="11">
        <v>141</v>
      </c>
      <c r="ML216" s="11">
        <v>177</v>
      </c>
      <c r="MM216" s="11">
        <v>0</v>
      </c>
      <c r="MN216" s="11">
        <v>0</v>
      </c>
      <c r="MO216" s="11">
        <v>0</v>
      </c>
      <c r="MP216" s="11">
        <v>0</v>
      </c>
      <c r="MQ216" s="11">
        <v>0</v>
      </c>
      <c r="MR216" s="11">
        <v>0</v>
      </c>
      <c r="MS216" s="11">
        <v>209</v>
      </c>
      <c r="MT216" s="11">
        <v>0</v>
      </c>
      <c r="MU216" s="11">
        <v>138</v>
      </c>
      <c r="MV216" s="11">
        <v>36</v>
      </c>
      <c r="MW216" s="11">
        <v>0</v>
      </c>
      <c r="MX216" s="11">
        <v>5010</v>
      </c>
      <c r="MY216" s="11">
        <v>0</v>
      </c>
      <c r="MZ216" s="11">
        <v>0</v>
      </c>
      <c r="NA216" s="11">
        <v>0</v>
      </c>
      <c r="NB216" s="11">
        <v>0</v>
      </c>
      <c r="NC216" s="11">
        <v>0</v>
      </c>
      <c r="ND216" s="11">
        <v>0</v>
      </c>
      <c r="NE216" s="11">
        <v>0</v>
      </c>
      <c r="NF216" s="11">
        <v>430</v>
      </c>
      <c r="NG216" s="11">
        <v>0</v>
      </c>
      <c r="NH216" s="11">
        <v>0</v>
      </c>
      <c r="NI216" s="11">
        <v>3238</v>
      </c>
      <c r="NJ216" s="11">
        <v>1201</v>
      </c>
      <c r="NK216" s="11">
        <v>53327</v>
      </c>
      <c r="NL216" s="11">
        <v>48</v>
      </c>
      <c r="NM216" s="11">
        <v>186</v>
      </c>
      <c r="NN216" s="11">
        <v>320</v>
      </c>
      <c r="NO216" s="11">
        <v>0</v>
      </c>
      <c r="NP216" s="11">
        <v>0</v>
      </c>
      <c r="NQ216" s="11">
        <v>0</v>
      </c>
      <c r="NR216" s="11">
        <v>110</v>
      </c>
      <c r="NS216" s="11">
        <v>320</v>
      </c>
      <c r="NT216" s="11">
        <v>0</v>
      </c>
      <c r="NU216" s="11">
        <v>0</v>
      </c>
      <c r="NV216" s="11">
        <v>0</v>
      </c>
      <c r="NW216" s="11">
        <v>0</v>
      </c>
      <c r="NX216" s="11">
        <v>0</v>
      </c>
      <c r="NY216" s="11">
        <v>0</v>
      </c>
      <c r="NZ216" s="11">
        <v>0</v>
      </c>
      <c r="OA216" s="11">
        <v>0</v>
      </c>
      <c r="OB216" s="11">
        <v>0</v>
      </c>
      <c r="OC216" s="11">
        <v>89</v>
      </c>
      <c r="OD216" s="11">
        <v>629</v>
      </c>
      <c r="OE216" s="11">
        <v>0</v>
      </c>
      <c r="OF216" s="11">
        <v>0</v>
      </c>
      <c r="OG216" s="11">
        <v>477</v>
      </c>
      <c r="OH216" s="11">
        <v>88</v>
      </c>
      <c r="OI216" s="11">
        <v>0</v>
      </c>
      <c r="OJ216" s="11">
        <v>0</v>
      </c>
      <c r="OK216" s="11">
        <v>0</v>
      </c>
      <c r="OL216" s="11">
        <v>0</v>
      </c>
      <c r="OM216" s="11">
        <v>0</v>
      </c>
      <c r="ON216" s="11">
        <v>0</v>
      </c>
      <c r="OO216" s="11">
        <v>44835</v>
      </c>
      <c r="OP216" s="11">
        <v>17054556</v>
      </c>
      <c r="OQ216" s="150">
        <v>0</v>
      </c>
      <c r="OR216" s="11">
        <v>0</v>
      </c>
      <c r="OS216" s="11">
        <v>1050289</v>
      </c>
      <c r="OT216" s="11">
        <v>37245</v>
      </c>
      <c r="OU216" s="11">
        <v>-1561549</v>
      </c>
      <c r="OV216" s="11">
        <v>8138270</v>
      </c>
      <c r="OW216" s="11">
        <v>7664255</v>
      </c>
      <c r="OX216" s="11">
        <v>24718811</v>
      </c>
      <c r="OY216" s="11">
        <v>22471835</v>
      </c>
      <c r="OZ216" s="11">
        <v>2246976</v>
      </c>
      <c r="PA216" s="11">
        <v>0</v>
      </c>
      <c r="PB216" s="11">
        <v>24718811</v>
      </c>
    </row>
    <row r="217" spans="1:418" ht="15" customHeight="1">
      <c r="A217" s="8" t="s">
        <v>640</v>
      </c>
      <c r="B217" s="9" t="s">
        <v>214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815</v>
      </c>
      <c r="Q217" s="10">
        <v>0</v>
      </c>
      <c r="R217" s="10">
        <v>0</v>
      </c>
      <c r="S217" s="10">
        <v>0</v>
      </c>
      <c r="T217" s="10">
        <v>37</v>
      </c>
      <c r="U217" s="10">
        <v>191</v>
      </c>
      <c r="V217" s="10">
        <v>128</v>
      </c>
      <c r="W217" s="10">
        <v>116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23</v>
      </c>
      <c r="AD217" s="10">
        <v>0</v>
      </c>
      <c r="AE217" s="10">
        <v>167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12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11</v>
      </c>
      <c r="BN217" s="10">
        <v>0</v>
      </c>
      <c r="BO217" s="10">
        <v>0</v>
      </c>
      <c r="BP217" s="10">
        <v>0</v>
      </c>
      <c r="BQ217" s="10">
        <v>1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6</v>
      </c>
      <c r="CA217" s="10">
        <v>0</v>
      </c>
      <c r="CB217" s="10">
        <v>0</v>
      </c>
      <c r="CC217" s="10">
        <v>0</v>
      </c>
      <c r="CD217" s="10">
        <v>0</v>
      </c>
      <c r="CE217" s="10">
        <v>1</v>
      </c>
      <c r="CF217" s="10">
        <v>0</v>
      </c>
      <c r="CG217" s="10">
        <v>1</v>
      </c>
      <c r="CH217" s="10">
        <v>0</v>
      </c>
      <c r="CI217" s="10">
        <v>0</v>
      </c>
      <c r="CJ217" s="10">
        <v>0</v>
      </c>
      <c r="CK217" s="10">
        <v>0</v>
      </c>
      <c r="CL217" s="10">
        <v>0</v>
      </c>
      <c r="CM217" s="10">
        <v>0</v>
      </c>
      <c r="CN217" s="10">
        <v>0</v>
      </c>
      <c r="CO217" s="10">
        <v>0</v>
      </c>
      <c r="CP217" s="10">
        <v>0</v>
      </c>
      <c r="CQ217" s="10">
        <v>0</v>
      </c>
      <c r="CR217" s="10">
        <v>0</v>
      </c>
      <c r="CS217" s="10">
        <v>0</v>
      </c>
      <c r="CT217" s="10">
        <v>0</v>
      </c>
      <c r="CU217" s="10">
        <v>0</v>
      </c>
      <c r="CV217" s="10">
        <v>0</v>
      </c>
      <c r="CW217" s="10">
        <v>0</v>
      </c>
      <c r="CX217" s="10">
        <v>0</v>
      </c>
      <c r="CY217" s="10">
        <v>0</v>
      </c>
      <c r="CZ217" s="10">
        <v>0</v>
      </c>
      <c r="DA217" s="10">
        <v>0</v>
      </c>
      <c r="DB217" s="10">
        <v>0</v>
      </c>
      <c r="DC217" s="10">
        <v>0</v>
      </c>
      <c r="DD217" s="10">
        <v>0</v>
      </c>
      <c r="DE217" s="10">
        <v>0</v>
      </c>
      <c r="DF217" s="10">
        <v>0</v>
      </c>
      <c r="DG217" s="10">
        <v>0</v>
      </c>
      <c r="DH217" s="10">
        <v>0</v>
      </c>
      <c r="DI217" s="10">
        <v>0</v>
      </c>
      <c r="DJ217" s="10">
        <v>1</v>
      </c>
      <c r="DK217" s="10">
        <v>0</v>
      </c>
      <c r="DL217" s="10">
        <v>0</v>
      </c>
      <c r="DM217" s="10">
        <v>0</v>
      </c>
      <c r="DN217" s="10">
        <v>0</v>
      </c>
      <c r="DO217" s="10">
        <v>0</v>
      </c>
      <c r="DP217" s="10">
        <v>0</v>
      </c>
      <c r="DQ217" s="10">
        <v>0</v>
      </c>
      <c r="DR217" s="10">
        <v>0</v>
      </c>
      <c r="DS217" s="10">
        <v>0</v>
      </c>
      <c r="DT217" s="10">
        <v>18</v>
      </c>
      <c r="DU217" s="10">
        <v>6</v>
      </c>
      <c r="DV217" s="10">
        <v>0</v>
      </c>
      <c r="DW217" s="10">
        <v>0</v>
      </c>
      <c r="DX217" s="10">
        <v>0</v>
      </c>
      <c r="DY217" s="10">
        <v>0</v>
      </c>
      <c r="DZ217" s="10">
        <v>39</v>
      </c>
      <c r="EA217" s="10">
        <v>0</v>
      </c>
      <c r="EB217" s="10">
        <v>0</v>
      </c>
      <c r="EC217" s="10">
        <v>0</v>
      </c>
      <c r="ED217" s="10">
        <v>131</v>
      </c>
      <c r="EE217" s="10">
        <v>20219</v>
      </c>
      <c r="EF217" s="10">
        <v>7118</v>
      </c>
      <c r="EG217" s="10">
        <v>14682</v>
      </c>
      <c r="EH217" s="10">
        <v>4732</v>
      </c>
      <c r="EI217" s="10">
        <v>33175</v>
      </c>
      <c r="EJ217" s="10">
        <v>3060</v>
      </c>
      <c r="EK217" s="10">
        <v>4909</v>
      </c>
      <c r="EL217" s="10">
        <v>5665</v>
      </c>
      <c r="EM217" s="10">
        <v>4219</v>
      </c>
      <c r="EN217" s="10">
        <v>3537</v>
      </c>
      <c r="EO217" s="10">
        <v>6484</v>
      </c>
      <c r="EP217" s="10">
        <v>0</v>
      </c>
      <c r="EQ217" s="10">
        <v>1962</v>
      </c>
      <c r="ER217" s="10">
        <v>51902</v>
      </c>
      <c r="ES217" s="10">
        <v>6009</v>
      </c>
      <c r="ET217" s="10">
        <v>9461</v>
      </c>
      <c r="EU217" s="10">
        <v>665</v>
      </c>
      <c r="EV217" s="10">
        <v>0</v>
      </c>
      <c r="EW217" s="10">
        <v>22</v>
      </c>
      <c r="EX217" s="10">
        <v>41</v>
      </c>
      <c r="EY217" s="10">
        <v>585</v>
      </c>
      <c r="EZ217" s="10">
        <v>386</v>
      </c>
      <c r="FA217" s="10">
        <v>73</v>
      </c>
      <c r="FB217" s="10">
        <v>1646</v>
      </c>
      <c r="FC217" s="10">
        <v>241</v>
      </c>
      <c r="FD217" s="10">
        <v>4464</v>
      </c>
      <c r="FE217" s="10">
        <v>129</v>
      </c>
      <c r="FF217" s="10">
        <v>0</v>
      </c>
      <c r="FG217" s="10">
        <v>247</v>
      </c>
      <c r="FH217" s="10">
        <v>3</v>
      </c>
      <c r="FI217" s="10">
        <v>0</v>
      </c>
      <c r="FJ217" s="10">
        <v>0</v>
      </c>
      <c r="FK217" s="10">
        <v>5963</v>
      </c>
      <c r="FL217" s="10">
        <v>326</v>
      </c>
      <c r="FM217" s="10">
        <v>2975</v>
      </c>
      <c r="FN217" s="10">
        <v>0</v>
      </c>
      <c r="FO217" s="10">
        <v>1098</v>
      </c>
      <c r="FP217" s="10">
        <v>18</v>
      </c>
      <c r="FQ217" s="10">
        <v>0</v>
      </c>
      <c r="FR217" s="10">
        <v>0</v>
      </c>
      <c r="FS217" s="10">
        <v>437</v>
      </c>
      <c r="FT217" s="10">
        <v>16</v>
      </c>
      <c r="FU217" s="10">
        <v>21</v>
      </c>
      <c r="FV217" s="10">
        <v>0</v>
      </c>
      <c r="FW217" s="10">
        <v>0</v>
      </c>
      <c r="FX217" s="10">
        <v>0</v>
      </c>
      <c r="FY217" s="10">
        <v>45</v>
      </c>
      <c r="FZ217" s="10">
        <v>45</v>
      </c>
      <c r="GA217" s="10">
        <v>0</v>
      </c>
      <c r="GB217" s="10">
        <v>0</v>
      </c>
      <c r="GC217" s="10">
        <v>0</v>
      </c>
      <c r="GD217" s="10">
        <v>0</v>
      </c>
      <c r="GE217" s="10">
        <v>0</v>
      </c>
      <c r="GF217" s="10">
        <v>1745</v>
      </c>
      <c r="GG217" s="10">
        <v>112</v>
      </c>
      <c r="GH217" s="158">
        <v>0</v>
      </c>
      <c r="GI217" s="10">
        <v>0</v>
      </c>
      <c r="GJ217" s="10">
        <v>0</v>
      </c>
      <c r="GK217" s="10">
        <v>35</v>
      </c>
      <c r="GL217" s="10">
        <v>0</v>
      </c>
      <c r="GM217" s="10">
        <v>0</v>
      </c>
      <c r="GN217" s="10">
        <v>0</v>
      </c>
      <c r="GO217" s="10">
        <v>78</v>
      </c>
      <c r="GP217" s="10">
        <v>3</v>
      </c>
      <c r="GQ217" s="10">
        <v>1299</v>
      </c>
      <c r="GR217" s="10">
        <v>0</v>
      </c>
      <c r="GS217" s="10">
        <v>0</v>
      </c>
      <c r="GT217" s="10">
        <v>0</v>
      </c>
      <c r="GU217" s="11">
        <v>0</v>
      </c>
      <c r="GV217" s="11">
        <v>1595</v>
      </c>
      <c r="GW217" s="11">
        <v>0</v>
      </c>
      <c r="GX217" s="11">
        <v>0</v>
      </c>
      <c r="GY217" s="11">
        <v>54</v>
      </c>
      <c r="GZ217" s="11">
        <v>0</v>
      </c>
      <c r="HA217" s="11">
        <v>0</v>
      </c>
      <c r="HB217" s="11">
        <v>0</v>
      </c>
      <c r="HC217" s="11">
        <v>0</v>
      </c>
      <c r="HD217" s="11">
        <v>121147</v>
      </c>
      <c r="HE217" s="11">
        <v>244838</v>
      </c>
      <c r="HF217" s="11">
        <v>0</v>
      </c>
      <c r="HG217" s="11">
        <v>0</v>
      </c>
      <c r="HH217" s="11">
        <v>0</v>
      </c>
      <c r="HI217" s="11">
        <v>116</v>
      </c>
      <c r="HJ217" s="11">
        <v>143</v>
      </c>
      <c r="HK217" s="11">
        <v>0</v>
      </c>
      <c r="HL217" s="11">
        <v>0</v>
      </c>
      <c r="HM217" s="11">
        <v>0</v>
      </c>
      <c r="HN217" s="11">
        <v>28406</v>
      </c>
      <c r="HO217" s="11">
        <v>0</v>
      </c>
      <c r="HP217" s="11">
        <v>0</v>
      </c>
      <c r="HQ217" s="11">
        <v>11515</v>
      </c>
      <c r="HR217" s="11">
        <v>670</v>
      </c>
      <c r="HS217" s="11">
        <v>2505</v>
      </c>
      <c r="HT217" s="11">
        <v>1500</v>
      </c>
      <c r="HU217" s="11">
        <v>7177</v>
      </c>
      <c r="HV217" s="11">
        <v>35990</v>
      </c>
      <c r="HW217" s="11">
        <v>8845</v>
      </c>
      <c r="HX217" s="11">
        <v>3131</v>
      </c>
      <c r="HY217" s="11">
        <v>1169</v>
      </c>
      <c r="HZ217" s="11">
        <v>4599</v>
      </c>
      <c r="IA217" s="11">
        <v>3481</v>
      </c>
      <c r="IB217" s="11">
        <v>214</v>
      </c>
      <c r="IC217" s="11">
        <v>110</v>
      </c>
      <c r="ID217" s="11">
        <v>0</v>
      </c>
      <c r="IE217" s="11">
        <v>272</v>
      </c>
      <c r="IF217" s="11">
        <v>12937</v>
      </c>
      <c r="IG217" s="11">
        <v>6005</v>
      </c>
      <c r="IH217" s="11">
        <v>2922</v>
      </c>
      <c r="II217" s="11">
        <v>1060</v>
      </c>
      <c r="IJ217" s="11">
        <v>64</v>
      </c>
      <c r="IK217" s="11">
        <v>1784</v>
      </c>
      <c r="IL217" s="11">
        <v>196</v>
      </c>
      <c r="IM217" s="11">
        <v>162</v>
      </c>
      <c r="IN217" s="11">
        <v>0</v>
      </c>
      <c r="IO217" s="11">
        <v>0</v>
      </c>
      <c r="IP217" s="11">
        <v>4</v>
      </c>
      <c r="IQ217" s="11">
        <v>8009</v>
      </c>
      <c r="IR217" s="11">
        <v>142</v>
      </c>
      <c r="IS217" s="11">
        <v>1137</v>
      </c>
      <c r="IT217" s="11">
        <v>0</v>
      </c>
      <c r="IU217" s="11">
        <v>47</v>
      </c>
      <c r="IV217" s="11">
        <v>373</v>
      </c>
      <c r="IW217" s="11">
        <v>291</v>
      </c>
      <c r="IX217" s="11">
        <v>0</v>
      </c>
      <c r="IY217" s="11">
        <v>0</v>
      </c>
      <c r="IZ217" s="11">
        <v>0</v>
      </c>
      <c r="JA217" s="11">
        <v>117</v>
      </c>
      <c r="JB217" s="11">
        <v>45</v>
      </c>
      <c r="JC217" s="11">
        <v>0</v>
      </c>
      <c r="JD217" s="11">
        <v>0</v>
      </c>
      <c r="JE217" s="11">
        <v>0</v>
      </c>
      <c r="JF217" s="11">
        <v>556</v>
      </c>
      <c r="JG217" s="11">
        <v>1083</v>
      </c>
      <c r="JH217" s="11">
        <v>0</v>
      </c>
      <c r="JI217" s="11">
        <v>0</v>
      </c>
      <c r="JJ217" s="11">
        <v>751</v>
      </c>
      <c r="JK217" s="11">
        <v>735</v>
      </c>
      <c r="JL217" s="11">
        <v>0</v>
      </c>
      <c r="JM217" s="11">
        <v>0</v>
      </c>
      <c r="JN217" s="11">
        <v>2</v>
      </c>
      <c r="JO217" s="11">
        <v>0</v>
      </c>
      <c r="JP217" s="11">
        <v>18735</v>
      </c>
      <c r="JQ217" s="11">
        <v>2801</v>
      </c>
      <c r="JR217" s="11">
        <v>658</v>
      </c>
      <c r="JS217" s="11">
        <v>17129</v>
      </c>
      <c r="JT217" s="11">
        <v>0</v>
      </c>
      <c r="JU217" s="11">
        <v>2785</v>
      </c>
      <c r="JV217" s="11">
        <v>63</v>
      </c>
      <c r="JW217" s="11">
        <v>309792</v>
      </c>
      <c r="JX217" s="11">
        <v>36535</v>
      </c>
      <c r="JY217" s="11">
        <v>20297</v>
      </c>
      <c r="JZ217" s="11">
        <v>26786</v>
      </c>
      <c r="KA217" s="11">
        <v>1146</v>
      </c>
      <c r="KB217" s="11">
        <v>1237</v>
      </c>
      <c r="KC217" s="11">
        <v>0</v>
      </c>
      <c r="KD217" s="11">
        <v>0</v>
      </c>
      <c r="KE217" s="11">
        <v>0</v>
      </c>
      <c r="KF217" s="11">
        <v>0</v>
      </c>
      <c r="KG217" s="11">
        <v>0</v>
      </c>
      <c r="KH217" s="11">
        <v>0</v>
      </c>
      <c r="KI217" s="11">
        <v>0</v>
      </c>
      <c r="KJ217" s="11">
        <v>0</v>
      </c>
      <c r="KK217" s="11">
        <v>0</v>
      </c>
      <c r="KL217" s="11">
        <v>0</v>
      </c>
      <c r="KM217" s="11">
        <v>29</v>
      </c>
      <c r="KN217" s="11">
        <v>0</v>
      </c>
      <c r="KO217" s="11">
        <v>0</v>
      </c>
      <c r="KP217" s="11">
        <v>8905</v>
      </c>
      <c r="KQ217" s="11">
        <v>0</v>
      </c>
      <c r="KR217" s="11">
        <v>207</v>
      </c>
      <c r="KS217" s="11">
        <v>0</v>
      </c>
      <c r="KT217" s="11">
        <v>182</v>
      </c>
      <c r="KU217" s="11">
        <v>108392</v>
      </c>
      <c r="KV217" s="11">
        <v>381569</v>
      </c>
      <c r="KW217" s="11">
        <v>24514</v>
      </c>
      <c r="KX217" s="11">
        <v>8080</v>
      </c>
      <c r="KY217" s="11">
        <v>2205</v>
      </c>
      <c r="KZ217" s="11">
        <v>338</v>
      </c>
      <c r="LA217" s="11">
        <v>2453</v>
      </c>
      <c r="LB217" s="11">
        <v>195</v>
      </c>
      <c r="LC217" s="11">
        <v>497</v>
      </c>
      <c r="LD217" s="11">
        <v>16863</v>
      </c>
      <c r="LE217" s="11">
        <v>5114</v>
      </c>
      <c r="LF217" s="11">
        <v>22287</v>
      </c>
      <c r="LG217" s="11">
        <v>936</v>
      </c>
      <c r="LH217" s="11">
        <v>4810</v>
      </c>
      <c r="LI217" s="11">
        <v>39888</v>
      </c>
      <c r="LJ217" s="11">
        <v>7482</v>
      </c>
      <c r="LK217" s="11">
        <v>0</v>
      </c>
      <c r="LL217" s="11">
        <v>49666</v>
      </c>
      <c r="LM217" s="11">
        <v>25795</v>
      </c>
      <c r="LN217" s="11">
        <v>2560</v>
      </c>
      <c r="LO217" s="11">
        <v>5926</v>
      </c>
      <c r="LP217" s="11">
        <v>0</v>
      </c>
      <c r="LQ217" s="11">
        <v>0</v>
      </c>
      <c r="LR217" s="11">
        <v>0</v>
      </c>
      <c r="LS217" s="11">
        <v>0</v>
      </c>
      <c r="LT217" s="11">
        <v>0</v>
      </c>
      <c r="LU217" s="11">
        <v>0</v>
      </c>
      <c r="LV217" s="11">
        <v>1827</v>
      </c>
      <c r="LW217" s="11">
        <v>13162</v>
      </c>
      <c r="LX217" s="11">
        <v>652</v>
      </c>
      <c r="LY217" s="11">
        <v>0</v>
      </c>
      <c r="LZ217" s="11">
        <v>0</v>
      </c>
      <c r="MA217" s="11">
        <v>0</v>
      </c>
      <c r="MB217" s="11">
        <v>2674</v>
      </c>
      <c r="MC217" s="11">
        <v>259</v>
      </c>
      <c r="MD217" s="11">
        <v>0</v>
      </c>
      <c r="ME217" s="11">
        <v>0</v>
      </c>
      <c r="MF217" s="11">
        <v>0</v>
      </c>
      <c r="MG217" s="11">
        <v>0</v>
      </c>
      <c r="MH217" s="11">
        <v>0</v>
      </c>
      <c r="MI217" s="11">
        <v>0</v>
      </c>
      <c r="MJ217" s="11">
        <v>0</v>
      </c>
      <c r="MK217" s="11">
        <v>0</v>
      </c>
      <c r="ML217" s="11">
        <v>0</v>
      </c>
      <c r="MM217" s="11">
        <v>0</v>
      </c>
      <c r="MN217" s="11">
        <v>0</v>
      </c>
      <c r="MO217" s="11">
        <v>0</v>
      </c>
      <c r="MP217" s="11">
        <v>0</v>
      </c>
      <c r="MQ217" s="11">
        <v>0</v>
      </c>
      <c r="MR217" s="11">
        <v>0</v>
      </c>
      <c r="MS217" s="11">
        <v>8359</v>
      </c>
      <c r="MT217" s="11">
        <v>0</v>
      </c>
      <c r="MU217" s="11">
        <v>196</v>
      </c>
      <c r="MV217" s="11">
        <v>28</v>
      </c>
      <c r="MW217" s="11">
        <v>0</v>
      </c>
      <c r="MX217" s="11">
        <v>0</v>
      </c>
      <c r="MY217" s="11">
        <v>0</v>
      </c>
      <c r="MZ217" s="11">
        <v>0</v>
      </c>
      <c r="NA217" s="11">
        <v>0</v>
      </c>
      <c r="NB217" s="11">
        <v>0</v>
      </c>
      <c r="NC217" s="11">
        <v>0</v>
      </c>
      <c r="ND217" s="11">
        <v>0</v>
      </c>
      <c r="NE217" s="11">
        <v>0</v>
      </c>
      <c r="NF217" s="11">
        <v>0</v>
      </c>
      <c r="NG217" s="11">
        <v>0</v>
      </c>
      <c r="NH217" s="11">
        <v>0</v>
      </c>
      <c r="NI217" s="11">
        <v>0</v>
      </c>
      <c r="NJ217" s="11">
        <v>2569</v>
      </c>
      <c r="NK217" s="11">
        <v>7</v>
      </c>
      <c r="NL217" s="11">
        <v>0</v>
      </c>
      <c r="NM217" s="11">
        <v>0</v>
      </c>
      <c r="NN217" s="11">
        <v>0</v>
      </c>
      <c r="NO217" s="11">
        <v>0</v>
      </c>
      <c r="NP217" s="11">
        <v>0</v>
      </c>
      <c r="NQ217" s="11">
        <v>0</v>
      </c>
      <c r="NR217" s="11">
        <v>0</v>
      </c>
      <c r="NS217" s="11">
        <v>0</v>
      </c>
      <c r="NT217" s="11">
        <v>0</v>
      </c>
      <c r="NU217" s="11">
        <v>0</v>
      </c>
      <c r="NV217" s="11">
        <v>0</v>
      </c>
      <c r="NW217" s="11">
        <v>0</v>
      </c>
      <c r="NX217" s="11">
        <v>0</v>
      </c>
      <c r="NY217" s="11">
        <v>0</v>
      </c>
      <c r="NZ217" s="11">
        <v>0</v>
      </c>
      <c r="OA217" s="11">
        <v>0</v>
      </c>
      <c r="OB217" s="11">
        <v>0</v>
      </c>
      <c r="OC217" s="11">
        <v>52</v>
      </c>
      <c r="OD217" s="11">
        <v>0</v>
      </c>
      <c r="OE217" s="11">
        <v>0</v>
      </c>
      <c r="OF217" s="11">
        <v>0</v>
      </c>
      <c r="OG217" s="11">
        <v>146</v>
      </c>
      <c r="OH217" s="11">
        <v>0</v>
      </c>
      <c r="OI217" s="11">
        <v>0</v>
      </c>
      <c r="OJ217" s="11">
        <v>0</v>
      </c>
      <c r="OK217" s="11">
        <v>0</v>
      </c>
      <c r="OL217" s="11">
        <v>0</v>
      </c>
      <c r="OM217" s="11">
        <v>0</v>
      </c>
      <c r="ON217" s="11">
        <v>0</v>
      </c>
      <c r="OO217" s="11">
        <v>18291</v>
      </c>
      <c r="OP217" s="11">
        <v>1922534</v>
      </c>
      <c r="OQ217" s="150">
        <v>23033</v>
      </c>
      <c r="OR217" s="11">
        <v>0</v>
      </c>
      <c r="OS217" s="11">
        <v>1303997</v>
      </c>
      <c r="OT217" s="11">
        <v>2321</v>
      </c>
      <c r="OU217" s="11">
        <v>-130077</v>
      </c>
      <c r="OV217" s="11">
        <v>1006501</v>
      </c>
      <c r="OW217" s="11">
        <v>2205775</v>
      </c>
      <c r="OX217" s="11">
        <v>4128309</v>
      </c>
      <c r="OY217" s="11">
        <v>3637794</v>
      </c>
      <c r="OZ217" s="11">
        <v>490515</v>
      </c>
      <c r="PA217" s="11">
        <v>0</v>
      </c>
      <c r="PB217" s="11">
        <v>4128309</v>
      </c>
    </row>
    <row r="218" spans="1:418" ht="15" customHeight="1">
      <c r="A218" s="8" t="s">
        <v>641</v>
      </c>
      <c r="B218" s="9" t="s">
        <v>215</v>
      </c>
      <c r="C218" s="10">
        <v>0</v>
      </c>
      <c r="D218" s="10">
        <v>0</v>
      </c>
      <c r="E218" s="10">
        <v>0</v>
      </c>
      <c r="F218" s="10">
        <v>0</v>
      </c>
      <c r="G218" s="10">
        <v>1978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52</v>
      </c>
      <c r="U218" s="10">
        <v>28</v>
      </c>
      <c r="V218" s="10">
        <v>52</v>
      </c>
      <c r="W218" s="10">
        <v>40</v>
      </c>
      <c r="X218" s="10">
        <v>0</v>
      </c>
      <c r="Y218" s="10">
        <v>3</v>
      </c>
      <c r="Z218" s="10">
        <v>0</v>
      </c>
      <c r="AA218" s="10">
        <v>0</v>
      </c>
      <c r="AB218" s="10">
        <v>0</v>
      </c>
      <c r="AC218" s="10">
        <v>55</v>
      </c>
      <c r="AD218" s="10">
        <v>425</v>
      </c>
      <c r="AE218" s="10">
        <v>231</v>
      </c>
      <c r="AF218" s="10">
        <v>4</v>
      </c>
      <c r="AG218" s="10">
        <v>0</v>
      </c>
      <c r="AH218" s="10">
        <v>18</v>
      </c>
      <c r="AI218" s="10">
        <v>100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11</v>
      </c>
      <c r="AQ218" s="10">
        <v>41</v>
      </c>
      <c r="AR218" s="10">
        <v>0</v>
      </c>
      <c r="AS218" s="10">
        <v>0</v>
      </c>
      <c r="AT218" s="10">
        <v>2</v>
      </c>
      <c r="AU218" s="10">
        <v>0</v>
      </c>
      <c r="AV218" s="10">
        <v>0</v>
      </c>
      <c r="AW218" s="10">
        <v>204476</v>
      </c>
      <c r="AX218" s="10">
        <v>1776</v>
      </c>
      <c r="AY218" s="10">
        <v>66480</v>
      </c>
      <c r="AZ218" s="10">
        <v>1828</v>
      </c>
      <c r="BA218" s="10">
        <v>46</v>
      </c>
      <c r="BB218" s="10">
        <v>44387</v>
      </c>
      <c r="BC218" s="10">
        <v>2520</v>
      </c>
      <c r="BD218" s="10">
        <v>102</v>
      </c>
      <c r="BE218" s="10">
        <v>0</v>
      </c>
      <c r="BF218" s="10">
        <v>6</v>
      </c>
      <c r="BG218" s="10">
        <v>0</v>
      </c>
      <c r="BH218" s="10">
        <v>2</v>
      </c>
      <c r="BI218" s="10">
        <v>0</v>
      </c>
      <c r="BJ218" s="10">
        <v>-6</v>
      </c>
      <c r="BK218" s="10">
        <v>1333</v>
      </c>
      <c r="BL218" s="10">
        <v>17995</v>
      </c>
      <c r="BM218" s="10">
        <v>3491</v>
      </c>
      <c r="BN218" s="10">
        <v>2623</v>
      </c>
      <c r="BO218" s="10">
        <v>149</v>
      </c>
      <c r="BP218" s="10">
        <v>36</v>
      </c>
      <c r="BQ218" s="10">
        <v>15378</v>
      </c>
      <c r="BR218" s="10">
        <v>6520</v>
      </c>
      <c r="BS218" s="10">
        <v>2808</v>
      </c>
      <c r="BT218" s="10">
        <v>11173</v>
      </c>
      <c r="BU218" s="10">
        <v>118222</v>
      </c>
      <c r="BV218" s="10">
        <v>9644</v>
      </c>
      <c r="BW218" s="10">
        <v>4277</v>
      </c>
      <c r="BX218" s="10">
        <v>109</v>
      </c>
      <c r="BY218" s="10">
        <v>96</v>
      </c>
      <c r="BZ218" s="10">
        <v>83278</v>
      </c>
      <c r="CA218" s="10">
        <v>1035</v>
      </c>
      <c r="CB218" s="10">
        <v>2367</v>
      </c>
      <c r="CC218" s="10">
        <v>112342</v>
      </c>
      <c r="CD218" s="10">
        <v>253</v>
      </c>
      <c r="CE218" s="10">
        <v>263681</v>
      </c>
      <c r="CF218" s="10">
        <v>273</v>
      </c>
      <c r="CG218" s="10">
        <v>982</v>
      </c>
      <c r="CH218" s="10">
        <v>0</v>
      </c>
      <c r="CI218" s="10">
        <v>0</v>
      </c>
      <c r="CJ218" s="10">
        <v>0</v>
      </c>
      <c r="CK218" s="10">
        <v>0</v>
      </c>
      <c r="CL218" s="10">
        <v>0</v>
      </c>
      <c r="CM218" s="10">
        <v>0</v>
      </c>
      <c r="CN218" s="10">
        <v>0</v>
      </c>
      <c r="CO218" s="10">
        <v>0</v>
      </c>
      <c r="CP218" s="10">
        <v>0</v>
      </c>
      <c r="CQ218" s="10">
        <v>0</v>
      </c>
      <c r="CR218" s="10">
        <v>0</v>
      </c>
      <c r="CS218" s="10">
        <v>0</v>
      </c>
      <c r="CT218" s="10">
        <v>0</v>
      </c>
      <c r="CU218" s="10">
        <v>0</v>
      </c>
      <c r="CV218" s="10">
        <v>0</v>
      </c>
      <c r="CW218" s="10">
        <v>21</v>
      </c>
      <c r="CX218" s="10">
        <v>0</v>
      </c>
      <c r="CY218" s="10">
        <v>69</v>
      </c>
      <c r="CZ218" s="10">
        <v>33</v>
      </c>
      <c r="DA218" s="10">
        <v>0</v>
      </c>
      <c r="DB218" s="10">
        <v>0</v>
      </c>
      <c r="DC218" s="10">
        <v>72</v>
      </c>
      <c r="DD218" s="10">
        <v>337</v>
      </c>
      <c r="DE218" s="10">
        <v>61</v>
      </c>
      <c r="DF218" s="10">
        <v>4</v>
      </c>
      <c r="DG218" s="10">
        <v>0</v>
      </c>
      <c r="DH218" s="10">
        <v>298</v>
      </c>
      <c r="DI218" s="10">
        <v>0</v>
      </c>
      <c r="DJ218" s="10">
        <v>14</v>
      </c>
      <c r="DK218" s="10">
        <v>0</v>
      </c>
      <c r="DL218" s="10">
        <v>0</v>
      </c>
      <c r="DM218" s="10">
        <v>0</v>
      </c>
      <c r="DN218" s="10">
        <v>0</v>
      </c>
      <c r="DO218" s="10">
        <v>0</v>
      </c>
      <c r="DP218" s="10">
        <v>0</v>
      </c>
      <c r="DQ218" s="10">
        <v>0</v>
      </c>
      <c r="DR218" s="10">
        <v>355</v>
      </c>
      <c r="DS218" s="10">
        <v>0</v>
      </c>
      <c r="DT218" s="10">
        <v>356</v>
      </c>
      <c r="DU218" s="10">
        <v>38</v>
      </c>
      <c r="DV218" s="10">
        <v>0</v>
      </c>
      <c r="DW218" s="10">
        <v>0</v>
      </c>
      <c r="DX218" s="10">
        <v>0</v>
      </c>
      <c r="DY218" s="10">
        <v>0</v>
      </c>
      <c r="DZ218" s="10">
        <v>884</v>
      </c>
      <c r="EA218" s="10">
        <v>0</v>
      </c>
      <c r="EB218" s="10">
        <v>163</v>
      </c>
      <c r="EC218" s="10">
        <v>0</v>
      </c>
      <c r="ED218" s="10">
        <v>2407</v>
      </c>
      <c r="EE218" s="10">
        <v>7095</v>
      </c>
      <c r="EF218" s="10">
        <v>4429</v>
      </c>
      <c r="EG218" s="10">
        <v>11123</v>
      </c>
      <c r="EH218" s="10">
        <v>2586</v>
      </c>
      <c r="EI218" s="10">
        <v>23819</v>
      </c>
      <c r="EJ218" s="10">
        <v>2510</v>
      </c>
      <c r="EK218" s="10">
        <v>1810</v>
      </c>
      <c r="EL218" s="10">
        <v>185317</v>
      </c>
      <c r="EM218" s="10">
        <v>83528</v>
      </c>
      <c r="EN218" s="10">
        <v>13183</v>
      </c>
      <c r="EO218" s="10">
        <v>11502</v>
      </c>
      <c r="EP218" s="10">
        <v>239</v>
      </c>
      <c r="EQ218" s="10">
        <v>23204</v>
      </c>
      <c r="ER218" s="10">
        <v>4717</v>
      </c>
      <c r="ES218" s="10">
        <v>16254</v>
      </c>
      <c r="ET218" s="10">
        <v>69685</v>
      </c>
      <c r="EU218" s="10">
        <v>3378</v>
      </c>
      <c r="EV218" s="10">
        <v>0</v>
      </c>
      <c r="EW218" s="10">
        <v>365</v>
      </c>
      <c r="EX218" s="10">
        <v>0</v>
      </c>
      <c r="EY218" s="10">
        <v>6297</v>
      </c>
      <c r="EZ218" s="10">
        <v>1779</v>
      </c>
      <c r="FA218" s="10">
        <v>85826</v>
      </c>
      <c r="FB218" s="10">
        <v>16074</v>
      </c>
      <c r="FC218" s="10">
        <v>4946</v>
      </c>
      <c r="FD218" s="10">
        <v>50971</v>
      </c>
      <c r="FE218" s="10">
        <v>186280</v>
      </c>
      <c r="FF218" s="10">
        <v>36136</v>
      </c>
      <c r="FG218" s="10">
        <v>15778</v>
      </c>
      <c r="FH218" s="10">
        <v>123</v>
      </c>
      <c r="FI218" s="10">
        <v>1</v>
      </c>
      <c r="FJ218" s="10">
        <v>0</v>
      </c>
      <c r="FK218" s="10">
        <v>56229</v>
      </c>
      <c r="FL218" s="10">
        <v>1761</v>
      </c>
      <c r="FM218" s="10">
        <v>726</v>
      </c>
      <c r="FN218" s="10">
        <v>1143</v>
      </c>
      <c r="FO218" s="10">
        <v>52</v>
      </c>
      <c r="FP218" s="10">
        <v>1327</v>
      </c>
      <c r="FQ218" s="10">
        <v>-37</v>
      </c>
      <c r="FR218" s="10">
        <v>229</v>
      </c>
      <c r="FS218" s="10">
        <v>1036</v>
      </c>
      <c r="FT218" s="10">
        <v>0</v>
      </c>
      <c r="FU218" s="10">
        <v>36</v>
      </c>
      <c r="FV218" s="10">
        <v>0</v>
      </c>
      <c r="FW218" s="10">
        <v>1232</v>
      </c>
      <c r="FX218" s="10">
        <v>6</v>
      </c>
      <c r="FY218" s="10">
        <v>38</v>
      </c>
      <c r="FZ218" s="10">
        <v>22</v>
      </c>
      <c r="GA218" s="10">
        <v>239</v>
      </c>
      <c r="GB218" s="10">
        <v>179</v>
      </c>
      <c r="GC218" s="10">
        <v>0</v>
      </c>
      <c r="GD218" s="10">
        <v>19</v>
      </c>
      <c r="GE218" s="10">
        <v>68</v>
      </c>
      <c r="GF218" s="10">
        <v>5930</v>
      </c>
      <c r="GG218" s="10">
        <v>554</v>
      </c>
      <c r="GH218" s="158">
        <v>141</v>
      </c>
      <c r="GI218" s="10">
        <v>376</v>
      </c>
      <c r="GJ218" s="10">
        <v>2602</v>
      </c>
      <c r="GK218" s="10">
        <v>75</v>
      </c>
      <c r="GL218" s="10">
        <v>233</v>
      </c>
      <c r="GM218" s="10">
        <v>20</v>
      </c>
      <c r="GN218" s="10">
        <v>293</v>
      </c>
      <c r="GO218" s="10">
        <v>215</v>
      </c>
      <c r="GP218" s="10">
        <v>480</v>
      </c>
      <c r="GQ218" s="10">
        <v>1479</v>
      </c>
      <c r="GR218" s="10">
        <v>0</v>
      </c>
      <c r="GS218" s="10">
        <v>-193</v>
      </c>
      <c r="GT218" s="10">
        <v>0</v>
      </c>
      <c r="GU218" s="11">
        <v>46</v>
      </c>
      <c r="GV218" s="11">
        <v>800</v>
      </c>
      <c r="GW218" s="11">
        <v>1142</v>
      </c>
      <c r="GX218" s="11">
        <v>51</v>
      </c>
      <c r="GY218" s="11">
        <v>668</v>
      </c>
      <c r="GZ218" s="11">
        <v>720</v>
      </c>
      <c r="HA218" s="11">
        <v>60</v>
      </c>
      <c r="HB218" s="11">
        <v>422</v>
      </c>
      <c r="HC218" s="11">
        <v>0</v>
      </c>
      <c r="HD218" s="11">
        <v>409</v>
      </c>
      <c r="HE218" s="11">
        <v>0</v>
      </c>
      <c r="HF218" s="11">
        <v>12570</v>
      </c>
      <c r="HG218" s="11">
        <v>259</v>
      </c>
      <c r="HH218" s="11">
        <v>107</v>
      </c>
      <c r="HI218" s="11">
        <v>91</v>
      </c>
      <c r="HJ218" s="11">
        <v>0</v>
      </c>
      <c r="HK218" s="11">
        <v>2258</v>
      </c>
      <c r="HL218" s="11">
        <v>31</v>
      </c>
      <c r="HM218" s="11">
        <v>6814</v>
      </c>
      <c r="HN218" s="11">
        <v>224</v>
      </c>
      <c r="HO218" s="11">
        <v>1101</v>
      </c>
      <c r="HP218" s="11">
        <v>1790</v>
      </c>
      <c r="HQ218" s="11">
        <v>214</v>
      </c>
      <c r="HR218" s="11">
        <v>264</v>
      </c>
      <c r="HS218" s="11">
        <v>61</v>
      </c>
      <c r="HT218" s="11">
        <v>2914</v>
      </c>
      <c r="HU218" s="11">
        <v>550</v>
      </c>
      <c r="HV218" s="11">
        <v>6261</v>
      </c>
      <c r="HW218" s="11">
        <v>5097</v>
      </c>
      <c r="HX218" s="11">
        <v>1663</v>
      </c>
      <c r="HY218" s="11">
        <v>461</v>
      </c>
      <c r="HZ218" s="11">
        <v>-3</v>
      </c>
      <c r="IA218" s="11">
        <v>337</v>
      </c>
      <c r="IB218" s="11">
        <v>472</v>
      </c>
      <c r="IC218" s="11">
        <v>546</v>
      </c>
      <c r="ID218" s="11">
        <v>66</v>
      </c>
      <c r="IE218" s="11">
        <v>0</v>
      </c>
      <c r="IF218" s="11">
        <v>2779</v>
      </c>
      <c r="IG218" s="11">
        <v>2368</v>
      </c>
      <c r="IH218" s="11">
        <v>2491</v>
      </c>
      <c r="II218" s="11">
        <v>3174</v>
      </c>
      <c r="IJ218" s="11">
        <v>3089</v>
      </c>
      <c r="IK218" s="11">
        <v>2786</v>
      </c>
      <c r="IL218" s="11">
        <v>50309</v>
      </c>
      <c r="IM218" s="11">
        <v>4823</v>
      </c>
      <c r="IN218" s="11">
        <v>714</v>
      </c>
      <c r="IO218" s="11">
        <v>0</v>
      </c>
      <c r="IP218" s="11">
        <v>2</v>
      </c>
      <c r="IQ218" s="11">
        <v>42798</v>
      </c>
      <c r="IR218" s="11">
        <v>2347</v>
      </c>
      <c r="IS218" s="11">
        <v>14477</v>
      </c>
      <c r="IT218" s="11">
        <v>6</v>
      </c>
      <c r="IU218" s="11">
        <v>149</v>
      </c>
      <c r="IV218" s="11">
        <v>4133</v>
      </c>
      <c r="IW218" s="11">
        <v>480</v>
      </c>
      <c r="IX218" s="11">
        <v>1859</v>
      </c>
      <c r="IY218" s="11">
        <v>155</v>
      </c>
      <c r="IZ218" s="11">
        <v>55</v>
      </c>
      <c r="JA218" s="11">
        <v>454</v>
      </c>
      <c r="JB218" s="11">
        <v>727</v>
      </c>
      <c r="JC218" s="11">
        <v>158</v>
      </c>
      <c r="JD218" s="11">
        <v>31</v>
      </c>
      <c r="JE218" s="11">
        <v>131</v>
      </c>
      <c r="JF218" s="11">
        <v>0</v>
      </c>
      <c r="JG218" s="11">
        <v>0</v>
      </c>
      <c r="JH218" s="11">
        <v>0</v>
      </c>
      <c r="JI218" s="11">
        <v>1386</v>
      </c>
      <c r="JJ218" s="11">
        <v>1680</v>
      </c>
      <c r="JK218" s="11">
        <v>0</v>
      </c>
      <c r="JL218" s="11">
        <v>6592</v>
      </c>
      <c r="JM218" s="11">
        <v>0</v>
      </c>
      <c r="JN218" s="11">
        <v>0</v>
      </c>
      <c r="JO218" s="11">
        <v>1</v>
      </c>
      <c r="JP218" s="11">
        <v>1258</v>
      </c>
      <c r="JQ218" s="11">
        <v>828</v>
      </c>
      <c r="JR218" s="11">
        <v>1075</v>
      </c>
      <c r="JS218" s="11">
        <v>255</v>
      </c>
      <c r="JT218" s="11">
        <v>-1</v>
      </c>
      <c r="JU218" s="11">
        <v>2760</v>
      </c>
      <c r="JV218" s="11">
        <v>1</v>
      </c>
      <c r="JW218" s="11">
        <v>859</v>
      </c>
      <c r="JX218" s="11">
        <v>6045</v>
      </c>
      <c r="JY218" s="11">
        <v>789</v>
      </c>
      <c r="JZ218" s="11">
        <v>3851</v>
      </c>
      <c r="KA218" s="11">
        <v>66</v>
      </c>
      <c r="KB218" s="11">
        <v>0</v>
      </c>
      <c r="KC218" s="11">
        <v>0</v>
      </c>
      <c r="KD218" s="11">
        <v>0</v>
      </c>
      <c r="KE218" s="11">
        <v>0</v>
      </c>
      <c r="KF218" s="11">
        <v>0</v>
      </c>
      <c r="KG218" s="11">
        <v>9</v>
      </c>
      <c r="KH218" s="11">
        <v>2115</v>
      </c>
      <c r="KI218" s="11">
        <v>0</v>
      </c>
      <c r="KJ218" s="11">
        <v>16</v>
      </c>
      <c r="KK218" s="11">
        <v>0</v>
      </c>
      <c r="KL218" s="11">
        <v>0</v>
      </c>
      <c r="KM218" s="11">
        <v>392</v>
      </c>
      <c r="KN218" s="11">
        <v>64</v>
      </c>
      <c r="KO218" s="11">
        <v>8553</v>
      </c>
      <c r="KP218" s="11">
        <v>31242</v>
      </c>
      <c r="KQ218" s="11">
        <v>0</v>
      </c>
      <c r="KR218" s="11">
        <v>0</v>
      </c>
      <c r="KS218" s="11">
        <v>0</v>
      </c>
      <c r="KT218" s="11">
        <v>0</v>
      </c>
      <c r="KU218" s="11">
        <v>1838</v>
      </c>
      <c r="KV218" s="11">
        <v>2691</v>
      </c>
      <c r="KW218" s="11">
        <v>1165</v>
      </c>
      <c r="KX218" s="11">
        <v>996</v>
      </c>
      <c r="KY218" s="11">
        <v>270</v>
      </c>
      <c r="KZ218" s="11">
        <v>198</v>
      </c>
      <c r="LA218" s="11">
        <v>175</v>
      </c>
      <c r="LB218" s="11">
        <v>37</v>
      </c>
      <c r="LC218" s="11">
        <v>65</v>
      </c>
      <c r="LD218" s="11">
        <v>1900</v>
      </c>
      <c r="LE218" s="11">
        <v>110</v>
      </c>
      <c r="LF218" s="11">
        <v>2461</v>
      </c>
      <c r="LG218" s="11">
        <v>589</v>
      </c>
      <c r="LH218" s="11">
        <v>708</v>
      </c>
      <c r="LI218" s="11">
        <v>251</v>
      </c>
      <c r="LJ218" s="11">
        <v>7</v>
      </c>
      <c r="LK218" s="11">
        <v>1680</v>
      </c>
      <c r="LL218" s="11">
        <v>90</v>
      </c>
      <c r="LM218" s="11">
        <v>197</v>
      </c>
      <c r="LN218" s="11">
        <v>124</v>
      </c>
      <c r="LO218" s="11">
        <v>80</v>
      </c>
      <c r="LP218" s="11">
        <v>0</v>
      </c>
      <c r="LQ218" s="11">
        <v>45</v>
      </c>
      <c r="LR218" s="11">
        <v>0</v>
      </c>
      <c r="LS218" s="11">
        <v>-19</v>
      </c>
      <c r="LT218" s="11">
        <v>6087</v>
      </c>
      <c r="LU218" s="11">
        <v>0</v>
      </c>
      <c r="LV218" s="11">
        <v>0</v>
      </c>
      <c r="LW218" s="11">
        <v>408</v>
      </c>
      <c r="LX218" s="11">
        <v>6302</v>
      </c>
      <c r="LY218" s="11">
        <v>-13</v>
      </c>
      <c r="LZ218" s="11">
        <v>275</v>
      </c>
      <c r="MA218" s="11">
        <v>0</v>
      </c>
      <c r="MB218" s="11">
        <v>-2</v>
      </c>
      <c r="MC218" s="11">
        <v>522</v>
      </c>
      <c r="MD218" s="11">
        <v>0</v>
      </c>
      <c r="ME218" s="11">
        <v>0</v>
      </c>
      <c r="MF218" s="11">
        <v>0</v>
      </c>
      <c r="MG218" s="11">
        <v>0</v>
      </c>
      <c r="MH218" s="11">
        <v>0</v>
      </c>
      <c r="MI218" s="11">
        <v>0</v>
      </c>
      <c r="MJ218" s="11">
        <v>0</v>
      </c>
      <c r="MK218" s="11">
        <v>0</v>
      </c>
      <c r="ML218" s="11">
        <v>0</v>
      </c>
      <c r="MM218" s="11">
        <v>0</v>
      </c>
      <c r="MN218" s="11">
        <v>0</v>
      </c>
      <c r="MO218" s="11">
        <v>0</v>
      </c>
      <c r="MP218" s="11">
        <v>0</v>
      </c>
      <c r="MQ218" s="11">
        <v>0</v>
      </c>
      <c r="MR218" s="11">
        <v>0</v>
      </c>
      <c r="MS218" s="11">
        <v>0</v>
      </c>
      <c r="MT218" s="11">
        <v>0</v>
      </c>
      <c r="MU218" s="11">
        <v>264</v>
      </c>
      <c r="MV218" s="11">
        <v>11</v>
      </c>
      <c r="MW218" s="11">
        <v>9</v>
      </c>
      <c r="MX218" s="11">
        <v>472</v>
      </c>
      <c r="MY218" s="11">
        <v>0</v>
      </c>
      <c r="MZ218" s="11">
        <v>0</v>
      </c>
      <c r="NA218" s="11">
        <v>0</v>
      </c>
      <c r="NB218" s="11">
        <v>0</v>
      </c>
      <c r="NC218" s="11">
        <v>0</v>
      </c>
      <c r="ND218" s="11">
        <v>0</v>
      </c>
      <c r="NE218" s="11">
        <v>0</v>
      </c>
      <c r="NF218" s="11">
        <v>0</v>
      </c>
      <c r="NG218" s="11">
        <v>0</v>
      </c>
      <c r="NH218" s="11">
        <v>0</v>
      </c>
      <c r="NI218" s="11">
        <v>0</v>
      </c>
      <c r="NJ218" s="11">
        <v>10280</v>
      </c>
      <c r="NK218" s="11">
        <v>20</v>
      </c>
      <c r="NL218" s="11">
        <v>112</v>
      </c>
      <c r="NM218" s="11">
        <v>0</v>
      </c>
      <c r="NN218" s="11">
        <v>0</v>
      </c>
      <c r="NO218" s="11">
        <v>0</v>
      </c>
      <c r="NP218" s="11">
        <v>0</v>
      </c>
      <c r="NQ218" s="11">
        <v>11</v>
      </c>
      <c r="NR218" s="11">
        <v>0</v>
      </c>
      <c r="NS218" s="11">
        <v>0</v>
      </c>
      <c r="NT218" s="11">
        <v>63</v>
      </c>
      <c r="NU218" s="11">
        <v>438</v>
      </c>
      <c r="NV218" s="11">
        <v>0</v>
      </c>
      <c r="NW218" s="11">
        <v>0</v>
      </c>
      <c r="NX218" s="11">
        <v>73</v>
      </c>
      <c r="NY218" s="11">
        <v>0</v>
      </c>
      <c r="NZ218" s="11">
        <v>37</v>
      </c>
      <c r="OA218" s="11">
        <v>62</v>
      </c>
      <c r="OB218" s="11">
        <v>7</v>
      </c>
      <c r="OC218" s="11">
        <v>0</v>
      </c>
      <c r="OD218" s="11">
        <v>176</v>
      </c>
      <c r="OE218" s="11">
        <v>0</v>
      </c>
      <c r="OF218" s="11">
        <v>0</v>
      </c>
      <c r="OG218" s="11">
        <v>0</v>
      </c>
      <c r="OH218" s="11">
        <v>65</v>
      </c>
      <c r="OI218" s="11">
        <v>0</v>
      </c>
      <c r="OJ218" s="11">
        <v>0</v>
      </c>
      <c r="OK218" s="11">
        <v>0</v>
      </c>
      <c r="OL218" s="11">
        <v>0</v>
      </c>
      <c r="OM218" s="11">
        <v>0</v>
      </c>
      <c r="ON218" s="11">
        <v>0</v>
      </c>
      <c r="OO218" s="11">
        <v>6693</v>
      </c>
      <c r="OP218" s="11">
        <v>2240126</v>
      </c>
      <c r="OQ218" s="150">
        <v>0</v>
      </c>
      <c r="OR218" s="11">
        <v>0</v>
      </c>
      <c r="OS218" s="11">
        <v>0</v>
      </c>
      <c r="OT218" s="11">
        <v>0</v>
      </c>
      <c r="OU218" s="11">
        <v>-23636</v>
      </c>
      <c r="OV218" s="11">
        <v>134210</v>
      </c>
      <c r="OW218" s="11">
        <v>110574</v>
      </c>
      <c r="OX218" s="11">
        <v>2350700</v>
      </c>
      <c r="OY218" s="11">
        <v>2197492</v>
      </c>
      <c r="OZ218" s="11">
        <v>153208</v>
      </c>
      <c r="PA218" s="11">
        <v>0</v>
      </c>
      <c r="PB218" s="11">
        <v>2350700</v>
      </c>
    </row>
    <row r="219" spans="1:418" ht="15" customHeight="1">
      <c r="A219" s="8" t="s">
        <v>642</v>
      </c>
      <c r="B219" s="9" t="s">
        <v>216</v>
      </c>
      <c r="C219" s="10">
        <v>1085</v>
      </c>
      <c r="D219" s="10">
        <v>189</v>
      </c>
      <c r="E219" s="10">
        <v>21</v>
      </c>
      <c r="F219" s="10">
        <v>77</v>
      </c>
      <c r="G219" s="10">
        <v>1469</v>
      </c>
      <c r="H219" s="10">
        <v>1014</v>
      </c>
      <c r="I219" s="10">
        <v>575</v>
      </c>
      <c r="J219" s="10">
        <v>711</v>
      </c>
      <c r="K219" s="10">
        <v>885</v>
      </c>
      <c r="L219" s="10">
        <v>1918</v>
      </c>
      <c r="M219" s="10">
        <v>3</v>
      </c>
      <c r="N219" s="10">
        <v>1</v>
      </c>
      <c r="O219" s="10">
        <v>51</v>
      </c>
      <c r="P219" s="10">
        <v>455</v>
      </c>
      <c r="Q219" s="10">
        <v>0</v>
      </c>
      <c r="R219" s="10">
        <v>11</v>
      </c>
      <c r="S219" s="10">
        <v>0</v>
      </c>
      <c r="T219" s="10">
        <v>458</v>
      </c>
      <c r="U219" s="10">
        <v>496</v>
      </c>
      <c r="V219" s="10">
        <v>873</v>
      </c>
      <c r="W219" s="10">
        <v>122</v>
      </c>
      <c r="X219" s="10">
        <v>34</v>
      </c>
      <c r="Y219" s="10">
        <v>10</v>
      </c>
      <c r="Z219" s="10">
        <v>3505</v>
      </c>
      <c r="AA219" s="10">
        <v>177</v>
      </c>
      <c r="AB219" s="10">
        <v>25</v>
      </c>
      <c r="AC219" s="10">
        <v>401</v>
      </c>
      <c r="AD219" s="10">
        <v>573</v>
      </c>
      <c r="AE219" s="10">
        <v>588</v>
      </c>
      <c r="AF219" s="10">
        <v>1274</v>
      </c>
      <c r="AG219" s="10">
        <v>0</v>
      </c>
      <c r="AH219" s="10">
        <v>42</v>
      </c>
      <c r="AI219" s="10">
        <v>0</v>
      </c>
      <c r="AJ219" s="10">
        <v>121</v>
      </c>
      <c r="AK219" s="10">
        <v>0</v>
      </c>
      <c r="AL219" s="10">
        <v>55</v>
      </c>
      <c r="AM219" s="10">
        <v>332</v>
      </c>
      <c r="AN219" s="10">
        <v>1003</v>
      </c>
      <c r="AO219" s="10">
        <v>5899</v>
      </c>
      <c r="AP219" s="10">
        <v>917</v>
      </c>
      <c r="AQ219" s="10">
        <v>3925</v>
      </c>
      <c r="AR219" s="10">
        <v>497</v>
      </c>
      <c r="AS219" s="10">
        <v>26</v>
      </c>
      <c r="AT219" s="10">
        <v>17</v>
      </c>
      <c r="AU219" s="10">
        <v>25</v>
      </c>
      <c r="AV219" s="10">
        <v>514</v>
      </c>
      <c r="AW219" s="10">
        <v>21</v>
      </c>
      <c r="AX219" s="10">
        <v>46</v>
      </c>
      <c r="AY219" s="10">
        <v>168</v>
      </c>
      <c r="AZ219" s="10">
        <v>22</v>
      </c>
      <c r="BA219" s="10">
        <v>1</v>
      </c>
      <c r="BB219" s="10">
        <v>72</v>
      </c>
      <c r="BC219" s="10">
        <v>367</v>
      </c>
      <c r="BD219" s="10">
        <v>13</v>
      </c>
      <c r="BE219" s="10">
        <v>253</v>
      </c>
      <c r="BF219" s="10">
        <v>11</v>
      </c>
      <c r="BG219" s="10">
        <v>0</v>
      </c>
      <c r="BH219" s="10">
        <v>6</v>
      </c>
      <c r="BI219" s="10">
        <v>0</v>
      </c>
      <c r="BJ219" s="10">
        <v>27</v>
      </c>
      <c r="BK219" s="10">
        <v>23</v>
      </c>
      <c r="BL219" s="10">
        <v>107</v>
      </c>
      <c r="BM219" s="10">
        <v>759</v>
      </c>
      <c r="BN219" s="10">
        <v>64</v>
      </c>
      <c r="BO219" s="10">
        <v>399</v>
      </c>
      <c r="BP219" s="10">
        <v>2</v>
      </c>
      <c r="BQ219" s="10">
        <v>262</v>
      </c>
      <c r="BR219" s="10">
        <v>92</v>
      </c>
      <c r="BS219" s="10">
        <v>121</v>
      </c>
      <c r="BT219" s="10">
        <v>550</v>
      </c>
      <c r="BU219" s="10">
        <v>378</v>
      </c>
      <c r="BV219" s="10">
        <v>14</v>
      </c>
      <c r="BW219" s="10">
        <v>83</v>
      </c>
      <c r="BX219" s="10">
        <v>20</v>
      </c>
      <c r="BY219" s="10">
        <v>29</v>
      </c>
      <c r="BZ219" s="10">
        <v>508</v>
      </c>
      <c r="CA219" s="10">
        <v>42</v>
      </c>
      <c r="CB219" s="10">
        <v>152</v>
      </c>
      <c r="CC219" s="10">
        <v>13</v>
      </c>
      <c r="CD219" s="10">
        <v>190</v>
      </c>
      <c r="CE219" s="10">
        <v>113</v>
      </c>
      <c r="CF219" s="10">
        <v>522</v>
      </c>
      <c r="CG219" s="10">
        <v>467</v>
      </c>
      <c r="CH219" s="10">
        <v>849</v>
      </c>
      <c r="CI219" s="10">
        <v>49</v>
      </c>
      <c r="CJ219" s="10">
        <v>191</v>
      </c>
      <c r="CK219" s="10">
        <v>12</v>
      </c>
      <c r="CL219" s="10">
        <v>20</v>
      </c>
      <c r="CM219" s="10">
        <v>17</v>
      </c>
      <c r="CN219" s="10">
        <v>384</v>
      </c>
      <c r="CO219" s="10">
        <v>20</v>
      </c>
      <c r="CP219" s="10">
        <v>71</v>
      </c>
      <c r="CQ219" s="10">
        <v>17</v>
      </c>
      <c r="CR219" s="10">
        <v>74</v>
      </c>
      <c r="CS219" s="10">
        <v>216</v>
      </c>
      <c r="CT219" s="10">
        <v>338</v>
      </c>
      <c r="CU219" s="10">
        <v>720</v>
      </c>
      <c r="CV219" s="10">
        <v>454</v>
      </c>
      <c r="CW219" s="10">
        <v>154</v>
      </c>
      <c r="CX219" s="10">
        <v>17</v>
      </c>
      <c r="CY219" s="10">
        <v>104</v>
      </c>
      <c r="CZ219" s="10">
        <v>9</v>
      </c>
      <c r="DA219" s="10">
        <v>73</v>
      </c>
      <c r="DB219" s="10">
        <v>6</v>
      </c>
      <c r="DC219" s="10">
        <v>316</v>
      </c>
      <c r="DD219" s="10">
        <v>317</v>
      </c>
      <c r="DE219" s="10">
        <v>193</v>
      </c>
      <c r="DF219" s="10">
        <v>399</v>
      </c>
      <c r="DG219" s="10">
        <v>126</v>
      </c>
      <c r="DH219" s="10">
        <v>488</v>
      </c>
      <c r="DI219" s="10">
        <v>1045</v>
      </c>
      <c r="DJ219" s="10">
        <v>685</v>
      </c>
      <c r="DK219" s="10">
        <v>624</v>
      </c>
      <c r="DL219" s="10">
        <v>3823</v>
      </c>
      <c r="DM219" s="10">
        <v>892</v>
      </c>
      <c r="DN219" s="10">
        <v>976</v>
      </c>
      <c r="DO219" s="10">
        <v>3069</v>
      </c>
      <c r="DP219" s="10">
        <v>735</v>
      </c>
      <c r="DQ219" s="10">
        <v>1272</v>
      </c>
      <c r="DR219" s="10">
        <v>134</v>
      </c>
      <c r="DS219" s="10">
        <v>221</v>
      </c>
      <c r="DT219" s="10">
        <v>999</v>
      </c>
      <c r="DU219" s="10">
        <v>914</v>
      </c>
      <c r="DV219" s="10">
        <v>576</v>
      </c>
      <c r="DW219" s="10">
        <v>447</v>
      </c>
      <c r="DX219" s="10">
        <v>96</v>
      </c>
      <c r="DY219" s="10">
        <v>706</v>
      </c>
      <c r="DZ219" s="10">
        <v>827</v>
      </c>
      <c r="EA219" s="10">
        <v>671</v>
      </c>
      <c r="EB219" s="10">
        <v>143</v>
      </c>
      <c r="EC219" s="10">
        <v>43</v>
      </c>
      <c r="ED219" s="10">
        <v>486</v>
      </c>
      <c r="EE219" s="10">
        <v>851</v>
      </c>
      <c r="EF219" s="10">
        <v>913</v>
      </c>
      <c r="EG219" s="10">
        <v>1207</v>
      </c>
      <c r="EH219" s="10">
        <v>580</v>
      </c>
      <c r="EI219" s="10">
        <v>3046</v>
      </c>
      <c r="EJ219" s="10">
        <v>327</v>
      </c>
      <c r="EK219" s="10">
        <v>512</v>
      </c>
      <c r="EL219" s="10">
        <v>644</v>
      </c>
      <c r="EM219" s="10">
        <v>477</v>
      </c>
      <c r="EN219" s="10">
        <v>824</v>
      </c>
      <c r="EO219" s="10">
        <v>447</v>
      </c>
      <c r="EP219" s="10">
        <v>249</v>
      </c>
      <c r="EQ219" s="10">
        <v>1254</v>
      </c>
      <c r="ER219" s="10">
        <v>1009</v>
      </c>
      <c r="ES219" s="10">
        <v>2135</v>
      </c>
      <c r="ET219" s="10">
        <v>1599</v>
      </c>
      <c r="EU219" s="10">
        <v>444</v>
      </c>
      <c r="EV219" s="10">
        <v>1</v>
      </c>
      <c r="EW219" s="10">
        <v>301</v>
      </c>
      <c r="EX219" s="10">
        <v>53</v>
      </c>
      <c r="EY219" s="10">
        <v>977</v>
      </c>
      <c r="EZ219" s="10">
        <v>304</v>
      </c>
      <c r="FA219" s="10">
        <v>1507</v>
      </c>
      <c r="FB219" s="10">
        <v>1257</v>
      </c>
      <c r="FC219" s="10">
        <v>443</v>
      </c>
      <c r="FD219" s="10">
        <v>819</v>
      </c>
      <c r="FE219" s="10">
        <v>619</v>
      </c>
      <c r="FF219" s="10">
        <v>159</v>
      </c>
      <c r="FG219" s="10">
        <v>369</v>
      </c>
      <c r="FH219" s="10">
        <v>259</v>
      </c>
      <c r="FI219" s="10">
        <v>20</v>
      </c>
      <c r="FJ219" s="10">
        <v>4</v>
      </c>
      <c r="FK219" s="10">
        <v>1172</v>
      </c>
      <c r="FL219" s="10">
        <v>1268</v>
      </c>
      <c r="FM219" s="10">
        <v>5569</v>
      </c>
      <c r="FN219" s="10">
        <v>174</v>
      </c>
      <c r="FO219" s="10">
        <v>842</v>
      </c>
      <c r="FP219" s="10">
        <v>924</v>
      </c>
      <c r="FQ219" s="10">
        <v>500</v>
      </c>
      <c r="FR219" s="10">
        <v>115</v>
      </c>
      <c r="FS219" s="10">
        <v>5388</v>
      </c>
      <c r="FT219" s="10">
        <v>117</v>
      </c>
      <c r="FU219" s="10">
        <v>84</v>
      </c>
      <c r="FV219" s="10">
        <v>264</v>
      </c>
      <c r="FW219" s="10">
        <v>474</v>
      </c>
      <c r="FX219" s="10">
        <v>119</v>
      </c>
      <c r="FY219" s="10">
        <v>475</v>
      </c>
      <c r="FZ219" s="10">
        <v>470</v>
      </c>
      <c r="GA219" s="10">
        <v>1442</v>
      </c>
      <c r="GB219" s="10">
        <v>346</v>
      </c>
      <c r="GC219" s="10">
        <v>21292</v>
      </c>
      <c r="GD219" s="10">
        <v>255</v>
      </c>
      <c r="GE219" s="10">
        <v>420</v>
      </c>
      <c r="GF219" s="10">
        <v>410</v>
      </c>
      <c r="GG219" s="10">
        <v>417</v>
      </c>
      <c r="GH219" s="158">
        <v>1964</v>
      </c>
      <c r="GI219" s="10">
        <v>73</v>
      </c>
      <c r="GJ219" s="10">
        <v>2247</v>
      </c>
      <c r="GK219" s="10">
        <v>1819</v>
      </c>
      <c r="GL219" s="10">
        <v>382</v>
      </c>
      <c r="GM219" s="10">
        <v>457</v>
      </c>
      <c r="GN219" s="10">
        <v>2043</v>
      </c>
      <c r="GO219" s="10">
        <v>2200</v>
      </c>
      <c r="GP219" s="10">
        <v>1419</v>
      </c>
      <c r="GQ219" s="10">
        <v>4188</v>
      </c>
      <c r="GR219" s="10">
        <v>3684</v>
      </c>
      <c r="GS219" s="10">
        <v>5642</v>
      </c>
      <c r="GT219" s="10">
        <v>1054</v>
      </c>
      <c r="GU219" s="11">
        <v>396</v>
      </c>
      <c r="GV219" s="11">
        <v>1668</v>
      </c>
      <c r="GW219" s="11">
        <v>1283</v>
      </c>
      <c r="GX219" s="11">
        <v>143</v>
      </c>
      <c r="GY219" s="11">
        <v>160</v>
      </c>
      <c r="GZ219" s="11">
        <v>3242</v>
      </c>
      <c r="HA219" s="11">
        <v>3174</v>
      </c>
      <c r="HB219" s="11">
        <v>6073</v>
      </c>
      <c r="HC219" s="11">
        <v>17660</v>
      </c>
      <c r="HD219" s="11">
        <v>15899</v>
      </c>
      <c r="HE219" s="11">
        <v>3387</v>
      </c>
      <c r="HF219" s="11">
        <v>682</v>
      </c>
      <c r="HG219" s="11">
        <v>30028</v>
      </c>
      <c r="HH219" s="11">
        <v>11198</v>
      </c>
      <c r="HI219" s="11">
        <v>15075</v>
      </c>
      <c r="HJ219" s="11">
        <v>1450</v>
      </c>
      <c r="HK219" s="11">
        <v>85159</v>
      </c>
      <c r="HL219" s="11">
        <v>1646</v>
      </c>
      <c r="HM219" s="11">
        <v>20976</v>
      </c>
      <c r="HN219" s="11">
        <v>9638</v>
      </c>
      <c r="HO219" s="11">
        <v>10943</v>
      </c>
      <c r="HP219" s="11">
        <v>15796</v>
      </c>
      <c r="HQ219" s="11">
        <v>16291</v>
      </c>
      <c r="HR219" s="11">
        <v>7234</v>
      </c>
      <c r="HS219" s="11">
        <v>6174</v>
      </c>
      <c r="HT219" s="11">
        <v>954</v>
      </c>
      <c r="HU219" s="11">
        <v>8104</v>
      </c>
      <c r="HV219" s="11">
        <v>6351</v>
      </c>
      <c r="HW219" s="11">
        <v>8879</v>
      </c>
      <c r="HX219" s="11">
        <v>23150</v>
      </c>
      <c r="HY219" s="11">
        <v>4305</v>
      </c>
      <c r="HZ219" s="11">
        <v>6347</v>
      </c>
      <c r="IA219" s="11">
        <v>10191</v>
      </c>
      <c r="IB219" s="11">
        <v>4080</v>
      </c>
      <c r="IC219" s="11">
        <v>2863</v>
      </c>
      <c r="ID219" s="11">
        <v>64558</v>
      </c>
      <c r="IE219" s="11">
        <v>3085</v>
      </c>
      <c r="IF219" s="11">
        <v>15759</v>
      </c>
      <c r="IG219" s="11">
        <v>11251</v>
      </c>
      <c r="IH219" s="11">
        <v>6746</v>
      </c>
      <c r="II219" s="11">
        <v>5104</v>
      </c>
      <c r="IJ219" s="11">
        <v>3556</v>
      </c>
      <c r="IK219" s="11">
        <v>14297</v>
      </c>
      <c r="IL219" s="11">
        <v>3308</v>
      </c>
      <c r="IM219" s="11">
        <v>1307</v>
      </c>
      <c r="IN219" s="11">
        <v>5071</v>
      </c>
      <c r="IO219" s="11">
        <v>7495</v>
      </c>
      <c r="IP219" s="11">
        <v>351</v>
      </c>
      <c r="IQ219" s="11">
        <v>21076</v>
      </c>
      <c r="IR219" s="11">
        <v>3105</v>
      </c>
      <c r="IS219" s="11">
        <v>40078</v>
      </c>
      <c r="IT219" s="11">
        <v>2867</v>
      </c>
      <c r="IU219" s="11">
        <v>619</v>
      </c>
      <c r="IV219" s="11">
        <v>7479</v>
      </c>
      <c r="IW219" s="11">
        <v>2174</v>
      </c>
      <c r="IX219" s="11">
        <v>1174</v>
      </c>
      <c r="IY219" s="11">
        <v>686</v>
      </c>
      <c r="IZ219" s="11">
        <v>566</v>
      </c>
      <c r="JA219" s="11">
        <v>2174</v>
      </c>
      <c r="JB219" s="11">
        <v>9862</v>
      </c>
      <c r="JC219" s="11">
        <v>843</v>
      </c>
      <c r="JD219" s="11">
        <v>4379</v>
      </c>
      <c r="JE219" s="11">
        <v>1299</v>
      </c>
      <c r="JF219" s="11">
        <v>3596</v>
      </c>
      <c r="JG219" s="11">
        <v>2116</v>
      </c>
      <c r="JH219" s="11">
        <v>561</v>
      </c>
      <c r="JI219" s="11">
        <v>3306</v>
      </c>
      <c r="JJ219" s="11">
        <v>1291</v>
      </c>
      <c r="JK219" s="11">
        <v>574</v>
      </c>
      <c r="JL219" s="11">
        <v>2016</v>
      </c>
      <c r="JM219" s="11">
        <v>729</v>
      </c>
      <c r="JN219" s="11">
        <v>1942</v>
      </c>
      <c r="JO219" s="11">
        <v>132</v>
      </c>
      <c r="JP219" s="11">
        <v>41253</v>
      </c>
      <c r="JQ219" s="11">
        <v>5145</v>
      </c>
      <c r="JR219" s="11">
        <v>16274</v>
      </c>
      <c r="JS219" s="11">
        <v>2039</v>
      </c>
      <c r="JT219" s="11">
        <v>10335</v>
      </c>
      <c r="JU219" s="11">
        <v>60440</v>
      </c>
      <c r="JV219" s="11">
        <v>120</v>
      </c>
      <c r="JW219" s="11">
        <v>57581</v>
      </c>
      <c r="JX219" s="11">
        <v>8572</v>
      </c>
      <c r="JY219" s="11">
        <v>7592</v>
      </c>
      <c r="JZ219" s="11">
        <v>2392</v>
      </c>
      <c r="KA219" s="11">
        <v>5182</v>
      </c>
      <c r="KB219" s="11">
        <v>702</v>
      </c>
      <c r="KC219" s="11">
        <v>121</v>
      </c>
      <c r="KD219" s="11">
        <v>2654</v>
      </c>
      <c r="KE219" s="11">
        <v>1448</v>
      </c>
      <c r="KF219" s="11">
        <v>8486</v>
      </c>
      <c r="KG219" s="11">
        <v>110</v>
      </c>
      <c r="KH219" s="11">
        <v>503</v>
      </c>
      <c r="KI219" s="11">
        <v>196</v>
      </c>
      <c r="KJ219" s="11">
        <v>1783</v>
      </c>
      <c r="KK219" s="11">
        <v>100</v>
      </c>
      <c r="KL219" s="11">
        <v>1488</v>
      </c>
      <c r="KM219" s="11">
        <v>1120</v>
      </c>
      <c r="KN219" s="11">
        <v>468</v>
      </c>
      <c r="KO219" s="11">
        <v>2731</v>
      </c>
      <c r="KP219" s="11">
        <v>3140</v>
      </c>
      <c r="KQ219" s="11">
        <v>1062</v>
      </c>
      <c r="KR219" s="11">
        <v>305</v>
      </c>
      <c r="KS219" s="11">
        <v>213</v>
      </c>
      <c r="KT219" s="11">
        <v>69</v>
      </c>
      <c r="KU219" s="11">
        <v>10320</v>
      </c>
      <c r="KV219" s="11">
        <v>29135</v>
      </c>
      <c r="KW219" s="11">
        <v>5856</v>
      </c>
      <c r="KX219" s="11">
        <v>5472</v>
      </c>
      <c r="KY219" s="11">
        <v>1441</v>
      </c>
      <c r="KZ219" s="11">
        <v>818</v>
      </c>
      <c r="LA219" s="11">
        <v>520</v>
      </c>
      <c r="LB219" s="11">
        <v>172</v>
      </c>
      <c r="LC219" s="11">
        <v>698</v>
      </c>
      <c r="LD219" s="11">
        <v>1291</v>
      </c>
      <c r="LE219" s="11">
        <v>219</v>
      </c>
      <c r="LF219" s="11">
        <v>3185</v>
      </c>
      <c r="LG219" s="11">
        <v>2730</v>
      </c>
      <c r="LH219" s="11">
        <v>498</v>
      </c>
      <c r="LI219" s="11">
        <v>11450</v>
      </c>
      <c r="LJ219" s="11">
        <v>4245</v>
      </c>
      <c r="LK219" s="11">
        <v>1481</v>
      </c>
      <c r="LL219" s="11">
        <v>2309</v>
      </c>
      <c r="LM219" s="11">
        <v>313</v>
      </c>
      <c r="LN219" s="11">
        <v>14</v>
      </c>
      <c r="LO219" s="11">
        <v>97</v>
      </c>
      <c r="LP219" s="11">
        <v>42</v>
      </c>
      <c r="LQ219" s="11">
        <v>23</v>
      </c>
      <c r="LR219" s="11">
        <v>12</v>
      </c>
      <c r="LS219" s="11">
        <v>753</v>
      </c>
      <c r="LT219" s="11">
        <v>872</v>
      </c>
      <c r="LU219" s="11">
        <v>21</v>
      </c>
      <c r="LV219" s="11">
        <v>611</v>
      </c>
      <c r="LW219" s="11">
        <v>380</v>
      </c>
      <c r="LX219" s="11">
        <v>3881</v>
      </c>
      <c r="LY219" s="11">
        <v>41</v>
      </c>
      <c r="LZ219" s="11">
        <v>912</v>
      </c>
      <c r="MA219" s="11">
        <v>10</v>
      </c>
      <c r="MB219" s="11">
        <v>1044</v>
      </c>
      <c r="MC219" s="11">
        <v>213</v>
      </c>
      <c r="MD219" s="11">
        <v>10</v>
      </c>
      <c r="ME219" s="11">
        <v>42</v>
      </c>
      <c r="MF219" s="11">
        <v>2968</v>
      </c>
      <c r="MG219" s="11">
        <v>3243</v>
      </c>
      <c r="MH219" s="11">
        <v>258</v>
      </c>
      <c r="MI219" s="11">
        <v>154</v>
      </c>
      <c r="MJ219" s="11">
        <v>12</v>
      </c>
      <c r="MK219" s="11">
        <v>12</v>
      </c>
      <c r="ML219" s="11">
        <v>13</v>
      </c>
      <c r="MM219" s="11">
        <v>78</v>
      </c>
      <c r="MN219" s="11">
        <v>0</v>
      </c>
      <c r="MO219" s="11">
        <v>29</v>
      </c>
      <c r="MP219" s="11">
        <v>61</v>
      </c>
      <c r="MQ219" s="11">
        <v>0</v>
      </c>
      <c r="MR219" s="11">
        <v>0</v>
      </c>
      <c r="MS219" s="11">
        <v>1607</v>
      </c>
      <c r="MT219" s="11">
        <v>667</v>
      </c>
      <c r="MU219" s="11">
        <v>668</v>
      </c>
      <c r="MV219" s="11">
        <v>40</v>
      </c>
      <c r="MW219" s="11">
        <v>8</v>
      </c>
      <c r="MX219" s="11">
        <v>2244</v>
      </c>
      <c r="MY219" s="11">
        <v>321</v>
      </c>
      <c r="MZ219" s="11">
        <v>39</v>
      </c>
      <c r="NA219" s="11">
        <v>146</v>
      </c>
      <c r="NB219" s="11">
        <v>241</v>
      </c>
      <c r="NC219" s="11">
        <v>808</v>
      </c>
      <c r="ND219" s="11">
        <v>1830</v>
      </c>
      <c r="NE219" s="11">
        <v>557</v>
      </c>
      <c r="NF219" s="11">
        <v>576</v>
      </c>
      <c r="NG219" s="11">
        <v>1137</v>
      </c>
      <c r="NH219" s="11">
        <v>0</v>
      </c>
      <c r="NI219" s="11">
        <v>861</v>
      </c>
      <c r="NJ219" s="11">
        <v>14275</v>
      </c>
      <c r="NK219" s="11">
        <v>4408</v>
      </c>
      <c r="NL219" s="11">
        <v>455</v>
      </c>
      <c r="NM219" s="11">
        <v>856</v>
      </c>
      <c r="NN219" s="11">
        <v>256</v>
      </c>
      <c r="NO219" s="11">
        <v>6</v>
      </c>
      <c r="NP219" s="11">
        <v>163</v>
      </c>
      <c r="NQ219" s="11">
        <v>255</v>
      </c>
      <c r="NR219" s="11">
        <v>30</v>
      </c>
      <c r="NS219" s="11">
        <v>83</v>
      </c>
      <c r="NT219" s="11">
        <v>912</v>
      </c>
      <c r="NU219" s="11">
        <v>2067</v>
      </c>
      <c r="NV219" s="11">
        <v>228</v>
      </c>
      <c r="NW219" s="11">
        <v>231</v>
      </c>
      <c r="NX219" s="11">
        <v>28</v>
      </c>
      <c r="NY219" s="11">
        <v>121</v>
      </c>
      <c r="NZ219" s="11">
        <v>0</v>
      </c>
      <c r="OA219" s="11">
        <v>0</v>
      </c>
      <c r="OB219" s="11">
        <v>1055</v>
      </c>
      <c r="OC219" s="11">
        <v>405</v>
      </c>
      <c r="OD219" s="11">
        <v>93</v>
      </c>
      <c r="OE219" s="11">
        <v>0</v>
      </c>
      <c r="OF219" s="11">
        <v>256</v>
      </c>
      <c r="OG219" s="11">
        <v>25279</v>
      </c>
      <c r="OH219" s="11">
        <v>7571</v>
      </c>
      <c r="OI219" s="11">
        <v>0</v>
      </c>
      <c r="OJ219" s="11">
        <v>0</v>
      </c>
      <c r="OK219" s="11">
        <v>18</v>
      </c>
      <c r="OL219" s="11">
        <v>592</v>
      </c>
      <c r="OM219" s="11">
        <v>0</v>
      </c>
      <c r="ON219" s="11">
        <v>1835</v>
      </c>
      <c r="OO219" s="11">
        <v>3042</v>
      </c>
      <c r="OP219" s="11">
        <v>1189612</v>
      </c>
      <c r="OQ219" s="150">
        <v>76016</v>
      </c>
      <c r="OR219" s="11">
        <v>0</v>
      </c>
      <c r="OS219" s="11">
        <v>0</v>
      </c>
      <c r="OT219" s="11">
        <v>0</v>
      </c>
      <c r="OU219" s="11">
        <v>-399683</v>
      </c>
      <c r="OV219" s="11">
        <v>1327594</v>
      </c>
      <c r="OW219" s="11">
        <v>1003927</v>
      </c>
      <c r="OX219" s="11">
        <v>2193539</v>
      </c>
      <c r="OY219" s="11">
        <v>1555939</v>
      </c>
      <c r="OZ219" s="11">
        <v>637600</v>
      </c>
      <c r="PA219" s="11">
        <v>0</v>
      </c>
      <c r="PB219" s="11">
        <v>2193539</v>
      </c>
    </row>
    <row r="220" spans="1:418" ht="15" customHeight="1">
      <c r="A220" s="8" t="s">
        <v>643</v>
      </c>
      <c r="B220" s="9" t="s">
        <v>217</v>
      </c>
      <c r="C220" s="10">
        <v>369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1252</v>
      </c>
      <c r="U220" s="10">
        <v>5704</v>
      </c>
      <c r="V220" s="10">
        <v>268</v>
      </c>
      <c r="W220" s="10">
        <v>52</v>
      </c>
      <c r="X220" s="10">
        <v>34</v>
      </c>
      <c r="Y220" s="10">
        <v>0</v>
      </c>
      <c r="Z220" s="10">
        <v>0</v>
      </c>
      <c r="AA220" s="10">
        <v>0</v>
      </c>
      <c r="AB220" s="10">
        <v>0</v>
      </c>
      <c r="AC220" s="10">
        <v>164</v>
      </c>
      <c r="AD220" s="10">
        <v>137</v>
      </c>
      <c r="AE220" s="10">
        <v>95</v>
      </c>
      <c r="AF220" s="10">
        <v>33</v>
      </c>
      <c r="AG220" s="10">
        <v>0</v>
      </c>
      <c r="AH220" s="10">
        <v>32</v>
      </c>
      <c r="AI220" s="10">
        <v>0</v>
      </c>
      <c r="AJ220" s="10">
        <v>37</v>
      </c>
      <c r="AK220" s="10">
        <v>0</v>
      </c>
      <c r="AL220" s="10">
        <v>0</v>
      </c>
      <c r="AM220" s="10">
        <v>0</v>
      </c>
      <c r="AN220" s="10">
        <v>51</v>
      </c>
      <c r="AO220" s="10">
        <v>1713</v>
      </c>
      <c r="AP220" s="10">
        <v>87</v>
      </c>
      <c r="AQ220" s="10">
        <v>209</v>
      </c>
      <c r="AR220" s="10">
        <v>43</v>
      </c>
      <c r="AS220" s="10">
        <v>14</v>
      </c>
      <c r="AT220" s="10">
        <v>25</v>
      </c>
      <c r="AU220" s="10">
        <v>12</v>
      </c>
      <c r="AV220" s="10">
        <v>666</v>
      </c>
      <c r="AW220" s="10">
        <v>88</v>
      </c>
      <c r="AX220" s="10">
        <v>0</v>
      </c>
      <c r="AY220" s="10">
        <v>1215</v>
      </c>
      <c r="AZ220" s="10">
        <v>54</v>
      </c>
      <c r="BA220" s="10">
        <v>10</v>
      </c>
      <c r="BB220" s="10">
        <v>7</v>
      </c>
      <c r="BC220" s="10">
        <v>21</v>
      </c>
      <c r="BD220" s="10">
        <v>15</v>
      </c>
      <c r="BE220" s="10">
        <v>0</v>
      </c>
      <c r="BF220" s="10">
        <v>58</v>
      </c>
      <c r="BG220" s="10">
        <v>0</v>
      </c>
      <c r="BH220" s="10">
        <v>4</v>
      </c>
      <c r="BI220" s="10">
        <v>0</v>
      </c>
      <c r="BJ220" s="10">
        <v>0</v>
      </c>
      <c r="BK220" s="10">
        <v>0</v>
      </c>
      <c r="BL220" s="10">
        <v>151</v>
      </c>
      <c r="BM220" s="10">
        <v>2582</v>
      </c>
      <c r="BN220" s="10">
        <v>114</v>
      </c>
      <c r="BO220" s="10">
        <v>0</v>
      </c>
      <c r="BP220" s="10">
        <v>0</v>
      </c>
      <c r="BQ220" s="10">
        <v>263</v>
      </c>
      <c r="BR220" s="10">
        <v>0</v>
      </c>
      <c r="BS220" s="10">
        <v>31</v>
      </c>
      <c r="BT220" s="10">
        <v>1860</v>
      </c>
      <c r="BU220" s="10">
        <v>22</v>
      </c>
      <c r="BV220" s="10">
        <v>39</v>
      </c>
      <c r="BW220" s="10">
        <v>88</v>
      </c>
      <c r="BX220" s="10">
        <v>0</v>
      </c>
      <c r="BY220" s="10">
        <v>0</v>
      </c>
      <c r="BZ220" s="10">
        <v>493</v>
      </c>
      <c r="CA220" s="10">
        <v>258</v>
      </c>
      <c r="CB220" s="10">
        <v>102</v>
      </c>
      <c r="CC220" s="10">
        <v>4113</v>
      </c>
      <c r="CD220" s="10">
        <v>201</v>
      </c>
      <c r="CE220" s="10">
        <v>33</v>
      </c>
      <c r="CF220" s="10">
        <v>193</v>
      </c>
      <c r="CG220" s="10">
        <v>512</v>
      </c>
      <c r="CH220" s="10">
        <v>302</v>
      </c>
      <c r="CI220" s="10">
        <v>10</v>
      </c>
      <c r="CJ220" s="10">
        <v>108</v>
      </c>
      <c r="CK220" s="10">
        <v>1</v>
      </c>
      <c r="CL220" s="10">
        <v>413</v>
      </c>
      <c r="CM220" s="10">
        <v>69</v>
      </c>
      <c r="CN220" s="10">
        <v>259</v>
      </c>
      <c r="CO220" s="10">
        <v>50</v>
      </c>
      <c r="CP220" s="10">
        <v>81</v>
      </c>
      <c r="CQ220" s="10">
        <v>2</v>
      </c>
      <c r="CR220" s="10">
        <v>63</v>
      </c>
      <c r="CS220" s="10">
        <v>333</v>
      </c>
      <c r="CT220" s="10">
        <v>379</v>
      </c>
      <c r="CU220" s="10">
        <v>1440</v>
      </c>
      <c r="CV220" s="10">
        <v>2162</v>
      </c>
      <c r="CW220" s="10">
        <v>0</v>
      </c>
      <c r="CX220" s="10">
        <v>63</v>
      </c>
      <c r="CY220" s="10">
        <v>4005</v>
      </c>
      <c r="CZ220" s="10">
        <v>0</v>
      </c>
      <c r="DA220" s="10">
        <v>4</v>
      </c>
      <c r="DB220" s="10">
        <v>4</v>
      </c>
      <c r="DC220" s="10">
        <v>128</v>
      </c>
      <c r="DD220" s="10">
        <v>430</v>
      </c>
      <c r="DE220" s="10">
        <v>52</v>
      </c>
      <c r="DF220" s="10">
        <v>36</v>
      </c>
      <c r="DG220" s="10">
        <v>0</v>
      </c>
      <c r="DH220" s="10">
        <v>1627</v>
      </c>
      <c r="DI220" s="10">
        <v>15</v>
      </c>
      <c r="DJ220" s="10">
        <v>483</v>
      </c>
      <c r="DK220" s="10">
        <v>927</v>
      </c>
      <c r="DL220" s="10">
        <v>6868</v>
      </c>
      <c r="DM220" s="10">
        <v>459</v>
      </c>
      <c r="DN220" s="10">
        <v>1472</v>
      </c>
      <c r="DO220" s="10">
        <v>668</v>
      </c>
      <c r="DP220" s="10">
        <v>2002</v>
      </c>
      <c r="DQ220" s="10">
        <v>272</v>
      </c>
      <c r="DR220" s="10">
        <v>0</v>
      </c>
      <c r="DS220" s="10">
        <v>90</v>
      </c>
      <c r="DT220" s="10">
        <v>258</v>
      </c>
      <c r="DU220" s="10">
        <v>2387</v>
      </c>
      <c r="DV220" s="10">
        <v>1039</v>
      </c>
      <c r="DW220" s="10">
        <v>962</v>
      </c>
      <c r="DX220" s="10">
        <v>688</v>
      </c>
      <c r="DY220" s="10">
        <v>679</v>
      </c>
      <c r="DZ220" s="10">
        <v>389</v>
      </c>
      <c r="EA220" s="10">
        <v>1184</v>
      </c>
      <c r="EB220" s="10">
        <v>128</v>
      </c>
      <c r="EC220" s="10">
        <v>8</v>
      </c>
      <c r="ED220" s="10">
        <v>1738</v>
      </c>
      <c r="EE220" s="10">
        <v>675</v>
      </c>
      <c r="EF220" s="10">
        <v>81</v>
      </c>
      <c r="EG220" s="10">
        <v>312</v>
      </c>
      <c r="EH220" s="10">
        <v>380</v>
      </c>
      <c r="EI220" s="10">
        <v>2441</v>
      </c>
      <c r="EJ220" s="10">
        <v>325</v>
      </c>
      <c r="EK220" s="10">
        <v>526</v>
      </c>
      <c r="EL220" s="10">
        <v>50</v>
      </c>
      <c r="EM220" s="10">
        <v>97</v>
      </c>
      <c r="EN220" s="10">
        <v>1030</v>
      </c>
      <c r="EO220" s="10">
        <v>1190</v>
      </c>
      <c r="EP220" s="10">
        <v>0</v>
      </c>
      <c r="EQ220" s="10">
        <v>63</v>
      </c>
      <c r="ER220" s="10">
        <v>70</v>
      </c>
      <c r="ES220" s="10">
        <v>345</v>
      </c>
      <c r="ET220" s="10">
        <v>949</v>
      </c>
      <c r="EU220" s="10">
        <v>248</v>
      </c>
      <c r="EV220" s="10">
        <v>0</v>
      </c>
      <c r="EW220" s="10">
        <v>104</v>
      </c>
      <c r="EX220" s="10">
        <v>22</v>
      </c>
      <c r="EY220" s="10">
        <v>121</v>
      </c>
      <c r="EZ220" s="10">
        <v>16</v>
      </c>
      <c r="FA220" s="10">
        <v>463</v>
      </c>
      <c r="FB220" s="10">
        <v>47</v>
      </c>
      <c r="FC220" s="10">
        <v>154</v>
      </c>
      <c r="FD220" s="10">
        <v>845</v>
      </c>
      <c r="FE220" s="10">
        <v>463</v>
      </c>
      <c r="FF220" s="10">
        <v>6</v>
      </c>
      <c r="FG220" s="10">
        <v>134</v>
      </c>
      <c r="FH220" s="10">
        <v>63</v>
      </c>
      <c r="FI220" s="10">
        <v>35</v>
      </c>
      <c r="FJ220" s="10">
        <v>228</v>
      </c>
      <c r="FK220" s="10">
        <v>950</v>
      </c>
      <c r="FL220" s="10">
        <v>673</v>
      </c>
      <c r="FM220" s="10">
        <v>17612</v>
      </c>
      <c r="FN220" s="10">
        <v>2170</v>
      </c>
      <c r="FO220" s="10">
        <v>389</v>
      </c>
      <c r="FP220" s="10">
        <v>5153</v>
      </c>
      <c r="FQ220" s="10">
        <v>4211</v>
      </c>
      <c r="FR220" s="10">
        <v>91</v>
      </c>
      <c r="FS220" s="10">
        <v>4032</v>
      </c>
      <c r="FT220" s="10">
        <v>126</v>
      </c>
      <c r="FU220" s="10">
        <v>210</v>
      </c>
      <c r="FV220" s="10">
        <v>20</v>
      </c>
      <c r="FW220" s="10">
        <v>670</v>
      </c>
      <c r="FX220" s="10">
        <v>197</v>
      </c>
      <c r="FY220" s="10">
        <v>741</v>
      </c>
      <c r="FZ220" s="10">
        <v>862</v>
      </c>
      <c r="GA220" s="10">
        <v>14723</v>
      </c>
      <c r="GB220" s="10">
        <v>117</v>
      </c>
      <c r="GC220" s="10">
        <v>1161</v>
      </c>
      <c r="GD220" s="10">
        <v>172</v>
      </c>
      <c r="GE220" s="10">
        <v>67</v>
      </c>
      <c r="GF220" s="10">
        <v>288</v>
      </c>
      <c r="GG220" s="10">
        <v>80</v>
      </c>
      <c r="GH220" s="158">
        <v>5677</v>
      </c>
      <c r="GI220" s="10">
        <v>46</v>
      </c>
      <c r="GJ220" s="10">
        <v>22179</v>
      </c>
      <c r="GK220" s="10">
        <v>2847</v>
      </c>
      <c r="GL220" s="10">
        <v>55</v>
      </c>
      <c r="GM220" s="10">
        <v>905</v>
      </c>
      <c r="GN220" s="10">
        <v>4379</v>
      </c>
      <c r="GO220" s="10">
        <v>9419</v>
      </c>
      <c r="GP220" s="10">
        <v>1690</v>
      </c>
      <c r="GQ220" s="10">
        <v>5274</v>
      </c>
      <c r="GR220" s="10">
        <v>245</v>
      </c>
      <c r="GS220" s="10">
        <v>5956</v>
      </c>
      <c r="GT220" s="10">
        <v>3147</v>
      </c>
      <c r="GU220" s="11">
        <v>432</v>
      </c>
      <c r="GV220" s="11">
        <v>2531</v>
      </c>
      <c r="GW220" s="11">
        <v>12</v>
      </c>
      <c r="GX220" s="11">
        <v>8</v>
      </c>
      <c r="GY220" s="11">
        <v>10</v>
      </c>
      <c r="GZ220" s="11">
        <v>272</v>
      </c>
      <c r="HA220" s="11">
        <v>3192</v>
      </c>
      <c r="HB220" s="11">
        <v>739</v>
      </c>
      <c r="HC220" s="11">
        <v>31977</v>
      </c>
      <c r="HD220" s="11">
        <v>226550</v>
      </c>
      <c r="HE220" s="11">
        <v>44128</v>
      </c>
      <c r="HF220" s="11">
        <v>2799</v>
      </c>
      <c r="HG220" s="11">
        <v>10389</v>
      </c>
      <c r="HH220" s="11">
        <v>32677</v>
      </c>
      <c r="HI220" s="11">
        <v>6616</v>
      </c>
      <c r="HJ220" s="11">
        <v>20412</v>
      </c>
      <c r="HK220" s="11">
        <v>5568</v>
      </c>
      <c r="HL220" s="11">
        <v>7689</v>
      </c>
      <c r="HM220" s="11">
        <v>158205</v>
      </c>
      <c r="HN220" s="11">
        <v>102034</v>
      </c>
      <c r="HO220" s="11">
        <v>66598</v>
      </c>
      <c r="HP220" s="11">
        <v>32022</v>
      </c>
      <c r="HQ220" s="11">
        <v>72454</v>
      </c>
      <c r="HR220" s="11">
        <v>78605</v>
      </c>
      <c r="HS220" s="11">
        <v>22139</v>
      </c>
      <c r="HT220" s="11">
        <v>8443</v>
      </c>
      <c r="HU220" s="11">
        <v>71936</v>
      </c>
      <c r="HV220" s="11">
        <v>50604</v>
      </c>
      <c r="HW220" s="11">
        <v>57649</v>
      </c>
      <c r="HX220" s="11">
        <v>22867</v>
      </c>
      <c r="HY220" s="11">
        <v>25686</v>
      </c>
      <c r="HZ220" s="11">
        <v>20781</v>
      </c>
      <c r="IA220" s="11">
        <v>26487</v>
      </c>
      <c r="IB220" s="11">
        <v>6086</v>
      </c>
      <c r="IC220" s="11">
        <v>8805</v>
      </c>
      <c r="ID220" s="11">
        <v>15369</v>
      </c>
      <c r="IE220" s="11">
        <v>4595</v>
      </c>
      <c r="IF220" s="11">
        <v>33103</v>
      </c>
      <c r="IG220" s="11">
        <v>48427</v>
      </c>
      <c r="IH220" s="11">
        <v>44581</v>
      </c>
      <c r="II220" s="11">
        <v>11903</v>
      </c>
      <c r="IJ220" s="11">
        <v>8793</v>
      </c>
      <c r="IK220" s="11">
        <v>89930</v>
      </c>
      <c r="IL220" s="11">
        <v>4742</v>
      </c>
      <c r="IM220" s="11">
        <v>3227</v>
      </c>
      <c r="IN220" s="11">
        <v>19158</v>
      </c>
      <c r="IO220" s="11">
        <v>31020</v>
      </c>
      <c r="IP220" s="11">
        <v>31</v>
      </c>
      <c r="IQ220" s="11">
        <v>13638</v>
      </c>
      <c r="IR220" s="11">
        <v>1139</v>
      </c>
      <c r="IS220" s="11">
        <v>11508</v>
      </c>
      <c r="IT220" s="11">
        <v>2803</v>
      </c>
      <c r="IU220" s="11">
        <v>612</v>
      </c>
      <c r="IV220" s="11">
        <v>10393</v>
      </c>
      <c r="IW220" s="11">
        <v>5829</v>
      </c>
      <c r="IX220" s="11">
        <v>7679</v>
      </c>
      <c r="IY220" s="11">
        <v>2455</v>
      </c>
      <c r="IZ220" s="11">
        <v>1440</v>
      </c>
      <c r="JA220" s="11">
        <v>3968</v>
      </c>
      <c r="JB220" s="11">
        <v>48044</v>
      </c>
      <c r="JC220" s="11">
        <v>48565</v>
      </c>
      <c r="JD220" s="11">
        <v>9859</v>
      </c>
      <c r="JE220" s="11">
        <v>5764</v>
      </c>
      <c r="JF220" s="11">
        <v>10849</v>
      </c>
      <c r="JG220" s="11">
        <v>6790</v>
      </c>
      <c r="JH220" s="11">
        <v>3109</v>
      </c>
      <c r="JI220" s="11">
        <v>9203</v>
      </c>
      <c r="JJ220" s="11">
        <v>5907</v>
      </c>
      <c r="JK220" s="11">
        <v>4849</v>
      </c>
      <c r="JL220" s="11">
        <v>16665</v>
      </c>
      <c r="JM220" s="11">
        <v>2248</v>
      </c>
      <c r="JN220" s="11">
        <v>5127</v>
      </c>
      <c r="JO220" s="11">
        <v>185</v>
      </c>
      <c r="JP220" s="11">
        <v>98213</v>
      </c>
      <c r="JQ220" s="11">
        <v>27052</v>
      </c>
      <c r="JR220" s="11">
        <v>19976</v>
      </c>
      <c r="JS220" s="11">
        <v>3838</v>
      </c>
      <c r="JT220" s="11">
        <v>27332</v>
      </c>
      <c r="JU220" s="11">
        <v>530101</v>
      </c>
      <c r="JV220" s="11">
        <v>388</v>
      </c>
      <c r="JW220" s="11">
        <v>95169</v>
      </c>
      <c r="JX220" s="11">
        <v>63710</v>
      </c>
      <c r="JY220" s="11">
        <v>27463</v>
      </c>
      <c r="JZ220" s="11">
        <v>19305</v>
      </c>
      <c r="KA220" s="11">
        <v>60372</v>
      </c>
      <c r="KB220" s="11">
        <v>2076</v>
      </c>
      <c r="KC220" s="11">
        <v>665</v>
      </c>
      <c r="KD220" s="11">
        <v>11983</v>
      </c>
      <c r="KE220" s="11">
        <v>9915</v>
      </c>
      <c r="KF220" s="11">
        <v>31675</v>
      </c>
      <c r="KG220" s="11">
        <v>1960</v>
      </c>
      <c r="KH220" s="11">
        <v>4453</v>
      </c>
      <c r="KI220" s="11">
        <v>1393</v>
      </c>
      <c r="KJ220" s="11">
        <v>1513</v>
      </c>
      <c r="KK220" s="11">
        <v>0</v>
      </c>
      <c r="KL220" s="11">
        <v>2913</v>
      </c>
      <c r="KM220" s="11">
        <v>1761</v>
      </c>
      <c r="KN220" s="11">
        <v>51</v>
      </c>
      <c r="KO220" s="11">
        <v>2455</v>
      </c>
      <c r="KP220" s="11">
        <v>2242</v>
      </c>
      <c r="KQ220" s="11">
        <v>0</v>
      </c>
      <c r="KR220" s="11">
        <v>2617</v>
      </c>
      <c r="KS220" s="11">
        <v>76</v>
      </c>
      <c r="KT220" s="11">
        <v>400</v>
      </c>
      <c r="KU220" s="11">
        <v>40229</v>
      </c>
      <c r="KV220" s="11">
        <v>141388</v>
      </c>
      <c r="KW220" s="11">
        <v>21393</v>
      </c>
      <c r="KX220" s="11">
        <v>48030</v>
      </c>
      <c r="KY220" s="11">
        <v>27624</v>
      </c>
      <c r="KZ220" s="11">
        <v>15151</v>
      </c>
      <c r="LA220" s="11">
        <v>3453</v>
      </c>
      <c r="LB220" s="11">
        <v>588</v>
      </c>
      <c r="LC220" s="11">
        <v>12655</v>
      </c>
      <c r="LD220" s="11">
        <v>11004</v>
      </c>
      <c r="LE220" s="11">
        <v>674</v>
      </c>
      <c r="LF220" s="11">
        <v>23895</v>
      </c>
      <c r="LG220" s="11">
        <v>24023</v>
      </c>
      <c r="LH220" s="11">
        <v>8273</v>
      </c>
      <c r="LI220" s="11">
        <v>98882</v>
      </c>
      <c r="LJ220" s="11">
        <v>23933</v>
      </c>
      <c r="LK220" s="11">
        <v>7631</v>
      </c>
      <c r="LL220" s="11">
        <v>7716</v>
      </c>
      <c r="LM220" s="11">
        <v>749</v>
      </c>
      <c r="LN220" s="11">
        <v>62</v>
      </c>
      <c r="LO220" s="11">
        <v>56</v>
      </c>
      <c r="LP220" s="11">
        <v>531</v>
      </c>
      <c r="LQ220" s="11">
        <v>425</v>
      </c>
      <c r="LR220" s="11">
        <v>90</v>
      </c>
      <c r="LS220" s="11">
        <v>588</v>
      </c>
      <c r="LT220" s="11">
        <v>85</v>
      </c>
      <c r="LU220" s="11">
        <v>0</v>
      </c>
      <c r="LV220" s="11">
        <v>226</v>
      </c>
      <c r="LW220" s="11">
        <v>648</v>
      </c>
      <c r="LX220" s="11">
        <v>30849</v>
      </c>
      <c r="LY220" s="11">
        <v>0</v>
      </c>
      <c r="LZ220" s="11">
        <v>58</v>
      </c>
      <c r="MA220" s="11">
        <v>0</v>
      </c>
      <c r="MB220" s="11">
        <v>1072</v>
      </c>
      <c r="MC220" s="11">
        <v>186</v>
      </c>
      <c r="MD220" s="11">
        <v>64</v>
      </c>
      <c r="ME220" s="11">
        <v>0</v>
      </c>
      <c r="MF220" s="11">
        <v>73</v>
      </c>
      <c r="MG220" s="11">
        <v>0</v>
      </c>
      <c r="MH220" s="11">
        <v>0</v>
      </c>
      <c r="MI220" s="11">
        <v>12</v>
      </c>
      <c r="MJ220" s="11">
        <v>13</v>
      </c>
      <c r="MK220" s="11">
        <v>19</v>
      </c>
      <c r="ML220" s="11">
        <v>0</v>
      </c>
      <c r="MM220" s="11">
        <v>0</v>
      </c>
      <c r="MN220" s="11">
        <v>0</v>
      </c>
      <c r="MO220" s="11">
        <v>0</v>
      </c>
      <c r="MP220" s="11">
        <v>0</v>
      </c>
      <c r="MQ220" s="11">
        <v>0</v>
      </c>
      <c r="MR220" s="11">
        <v>0</v>
      </c>
      <c r="MS220" s="11">
        <v>1563</v>
      </c>
      <c r="MT220" s="11">
        <v>0</v>
      </c>
      <c r="MU220" s="11">
        <v>471</v>
      </c>
      <c r="MV220" s="11">
        <v>113</v>
      </c>
      <c r="MW220" s="11">
        <v>14</v>
      </c>
      <c r="MX220" s="11">
        <v>8890</v>
      </c>
      <c r="MY220" s="11">
        <v>0</v>
      </c>
      <c r="MZ220" s="11">
        <v>0</v>
      </c>
      <c r="NA220" s="11">
        <v>0</v>
      </c>
      <c r="NB220" s="11">
        <v>0</v>
      </c>
      <c r="NC220" s="11">
        <v>257</v>
      </c>
      <c r="ND220" s="11">
        <v>399</v>
      </c>
      <c r="NE220" s="11">
        <v>61</v>
      </c>
      <c r="NF220" s="11">
        <v>230</v>
      </c>
      <c r="NG220" s="11">
        <v>0</v>
      </c>
      <c r="NH220" s="11">
        <v>0</v>
      </c>
      <c r="NI220" s="11">
        <v>72</v>
      </c>
      <c r="NJ220" s="11">
        <v>29</v>
      </c>
      <c r="NK220" s="11">
        <v>120</v>
      </c>
      <c r="NL220" s="11">
        <v>149</v>
      </c>
      <c r="NM220" s="11">
        <v>72</v>
      </c>
      <c r="NN220" s="11">
        <v>0</v>
      </c>
      <c r="NO220" s="11">
        <v>0</v>
      </c>
      <c r="NP220" s="11">
        <v>0</v>
      </c>
      <c r="NQ220" s="11">
        <v>49</v>
      </c>
      <c r="NR220" s="11">
        <v>0</v>
      </c>
      <c r="NS220" s="11">
        <v>0</v>
      </c>
      <c r="NT220" s="11">
        <v>0</v>
      </c>
      <c r="NU220" s="11">
        <v>0</v>
      </c>
      <c r="NV220" s="11">
        <v>66</v>
      </c>
      <c r="NW220" s="11">
        <v>268</v>
      </c>
      <c r="NX220" s="11">
        <v>31</v>
      </c>
      <c r="NY220" s="11">
        <v>0</v>
      </c>
      <c r="NZ220" s="11">
        <v>0</v>
      </c>
      <c r="OA220" s="11">
        <v>0</v>
      </c>
      <c r="OB220" s="11">
        <v>0</v>
      </c>
      <c r="OC220" s="11">
        <v>0</v>
      </c>
      <c r="OD220" s="11">
        <v>185</v>
      </c>
      <c r="OE220" s="11">
        <v>0</v>
      </c>
      <c r="OF220" s="11">
        <v>0</v>
      </c>
      <c r="OG220" s="11">
        <v>58938</v>
      </c>
      <c r="OH220" s="11">
        <v>14320</v>
      </c>
      <c r="OI220" s="11">
        <v>0</v>
      </c>
      <c r="OJ220" s="11">
        <v>0</v>
      </c>
      <c r="OK220" s="11">
        <v>0</v>
      </c>
      <c r="OL220" s="11">
        <v>295</v>
      </c>
      <c r="OM220" s="11">
        <v>0</v>
      </c>
      <c r="ON220" s="11">
        <v>0</v>
      </c>
      <c r="OO220" s="11">
        <v>9744</v>
      </c>
      <c r="OP220" s="11">
        <v>3666938</v>
      </c>
      <c r="OQ220" s="150">
        <v>5610</v>
      </c>
      <c r="OR220" s="11">
        <v>0</v>
      </c>
      <c r="OS220" s="11">
        <v>0</v>
      </c>
      <c r="OT220" s="11">
        <v>0</v>
      </c>
      <c r="OU220" s="11">
        <v>-386453</v>
      </c>
      <c r="OV220" s="11">
        <v>307065</v>
      </c>
      <c r="OW220" s="11">
        <v>-73778</v>
      </c>
      <c r="OX220" s="11">
        <v>3593160</v>
      </c>
      <c r="OY220" s="11">
        <v>3218372</v>
      </c>
      <c r="OZ220" s="11">
        <v>374788</v>
      </c>
      <c r="PA220" s="11">
        <v>0</v>
      </c>
      <c r="PB220" s="11">
        <v>3593160</v>
      </c>
    </row>
    <row r="221" spans="1:418" ht="15" customHeight="1">
      <c r="A221" s="8" t="s">
        <v>644</v>
      </c>
      <c r="B221" s="9" t="s">
        <v>218</v>
      </c>
      <c r="C221" s="10">
        <v>415</v>
      </c>
      <c r="D221" s="10">
        <v>0</v>
      </c>
      <c r="E221" s="10">
        <v>0</v>
      </c>
      <c r="F221" s="10">
        <v>0</v>
      </c>
      <c r="G221" s="10">
        <v>515</v>
      </c>
      <c r="H221" s="10">
        <v>255</v>
      </c>
      <c r="I221" s="10">
        <v>0</v>
      </c>
      <c r="J221" s="10">
        <v>0</v>
      </c>
      <c r="K221" s="10">
        <v>0</v>
      </c>
      <c r="L221" s="10">
        <v>17</v>
      </c>
      <c r="M221" s="10">
        <v>0</v>
      </c>
      <c r="N221" s="10">
        <v>0</v>
      </c>
      <c r="O221" s="10">
        <v>20</v>
      </c>
      <c r="P221" s="10">
        <v>1780</v>
      </c>
      <c r="Q221" s="10">
        <v>0</v>
      </c>
      <c r="R221" s="10">
        <v>5</v>
      </c>
      <c r="S221" s="10">
        <v>0</v>
      </c>
      <c r="T221" s="10">
        <v>23</v>
      </c>
      <c r="U221" s="10">
        <v>32</v>
      </c>
      <c r="V221" s="10">
        <v>153</v>
      </c>
      <c r="W221" s="10">
        <v>56</v>
      </c>
      <c r="X221" s="10">
        <v>270</v>
      </c>
      <c r="Y221" s="10">
        <v>14</v>
      </c>
      <c r="Z221" s="10">
        <v>0</v>
      </c>
      <c r="AA221" s="10">
        <v>5</v>
      </c>
      <c r="AB221" s="10">
        <v>70</v>
      </c>
      <c r="AC221" s="10">
        <v>826</v>
      </c>
      <c r="AD221" s="10">
        <v>119</v>
      </c>
      <c r="AE221" s="10">
        <v>779</v>
      </c>
      <c r="AF221" s="10">
        <v>497</v>
      </c>
      <c r="AG221" s="10">
        <v>0</v>
      </c>
      <c r="AH221" s="10">
        <v>14</v>
      </c>
      <c r="AI221" s="10">
        <v>0</v>
      </c>
      <c r="AJ221" s="10">
        <v>14</v>
      </c>
      <c r="AK221" s="10">
        <v>0</v>
      </c>
      <c r="AL221" s="10">
        <v>4</v>
      </c>
      <c r="AM221" s="10">
        <v>25</v>
      </c>
      <c r="AN221" s="10">
        <v>168</v>
      </c>
      <c r="AO221" s="10">
        <v>1517</v>
      </c>
      <c r="AP221" s="10">
        <v>73</v>
      </c>
      <c r="AQ221" s="10">
        <v>286</v>
      </c>
      <c r="AR221" s="10">
        <v>172</v>
      </c>
      <c r="AS221" s="10">
        <v>25</v>
      </c>
      <c r="AT221" s="10">
        <v>48</v>
      </c>
      <c r="AU221" s="10">
        <v>0</v>
      </c>
      <c r="AV221" s="10">
        <v>0</v>
      </c>
      <c r="AW221" s="10">
        <v>67</v>
      </c>
      <c r="AX221" s="10">
        <v>24</v>
      </c>
      <c r="AY221" s="10">
        <v>35</v>
      </c>
      <c r="AZ221" s="10">
        <v>29</v>
      </c>
      <c r="BA221" s="10">
        <v>15</v>
      </c>
      <c r="BB221" s="10">
        <v>0</v>
      </c>
      <c r="BC221" s="10">
        <v>0</v>
      </c>
      <c r="BD221" s="10">
        <v>37</v>
      </c>
      <c r="BE221" s="10">
        <v>34</v>
      </c>
      <c r="BF221" s="10">
        <v>15</v>
      </c>
      <c r="BG221" s="10">
        <v>0</v>
      </c>
      <c r="BH221" s="10">
        <v>16</v>
      </c>
      <c r="BI221" s="10">
        <v>0</v>
      </c>
      <c r="BJ221" s="10">
        <v>120</v>
      </c>
      <c r="BK221" s="10">
        <v>139</v>
      </c>
      <c r="BL221" s="10">
        <v>34</v>
      </c>
      <c r="BM221" s="10">
        <v>130</v>
      </c>
      <c r="BN221" s="10">
        <v>3</v>
      </c>
      <c r="BO221" s="10">
        <v>8</v>
      </c>
      <c r="BP221" s="10">
        <v>0</v>
      </c>
      <c r="BQ221" s="10">
        <v>58</v>
      </c>
      <c r="BR221" s="10">
        <v>11</v>
      </c>
      <c r="BS221" s="10">
        <v>20</v>
      </c>
      <c r="BT221" s="10">
        <v>0</v>
      </c>
      <c r="BU221" s="10">
        <v>76</v>
      </c>
      <c r="BV221" s="10">
        <v>33</v>
      </c>
      <c r="BW221" s="10">
        <v>38</v>
      </c>
      <c r="BX221" s="10">
        <v>0</v>
      </c>
      <c r="BY221" s="10">
        <v>1</v>
      </c>
      <c r="BZ221" s="10">
        <v>462</v>
      </c>
      <c r="CA221" s="10">
        <v>0</v>
      </c>
      <c r="CB221" s="10">
        <v>158</v>
      </c>
      <c r="CC221" s="10">
        <v>23</v>
      </c>
      <c r="CD221" s="10">
        <v>324</v>
      </c>
      <c r="CE221" s="10">
        <v>16</v>
      </c>
      <c r="CF221" s="10">
        <v>0</v>
      </c>
      <c r="CG221" s="10">
        <v>11</v>
      </c>
      <c r="CH221" s="10">
        <v>148</v>
      </c>
      <c r="CI221" s="10">
        <v>1</v>
      </c>
      <c r="CJ221" s="10">
        <v>8</v>
      </c>
      <c r="CK221" s="10">
        <v>0</v>
      </c>
      <c r="CL221" s="10">
        <v>102</v>
      </c>
      <c r="CM221" s="10">
        <v>148</v>
      </c>
      <c r="CN221" s="10">
        <v>10</v>
      </c>
      <c r="CO221" s="10">
        <v>0</v>
      </c>
      <c r="CP221" s="10">
        <v>10</v>
      </c>
      <c r="CQ221" s="10">
        <v>7</v>
      </c>
      <c r="CR221" s="10">
        <v>14</v>
      </c>
      <c r="CS221" s="10">
        <v>135</v>
      </c>
      <c r="CT221" s="10">
        <v>201</v>
      </c>
      <c r="CU221" s="10">
        <v>316</v>
      </c>
      <c r="CV221" s="10">
        <v>71</v>
      </c>
      <c r="CW221" s="10">
        <v>15</v>
      </c>
      <c r="CX221" s="10">
        <v>26</v>
      </c>
      <c r="CY221" s="10">
        <v>2072</v>
      </c>
      <c r="CZ221" s="10">
        <v>44</v>
      </c>
      <c r="DA221" s="10">
        <v>14</v>
      </c>
      <c r="DB221" s="10">
        <v>5</v>
      </c>
      <c r="DC221" s="10">
        <v>8127</v>
      </c>
      <c r="DD221" s="10">
        <v>1008</v>
      </c>
      <c r="DE221" s="10">
        <v>5412</v>
      </c>
      <c r="DF221" s="10">
        <v>19</v>
      </c>
      <c r="DG221" s="10">
        <v>49</v>
      </c>
      <c r="DH221" s="10">
        <v>1749</v>
      </c>
      <c r="DI221" s="10">
        <v>922</v>
      </c>
      <c r="DJ221" s="10">
        <v>301</v>
      </c>
      <c r="DK221" s="10">
        <v>269</v>
      </c>
      <c r="DL221" s="10">
        <v>779</v>
      </c>
      <c r="DM221" s="10">
        <v>138</v>
      </c>
      <c r="DN221" s="10">
        <v>520</v>
      </c>
      <c r="DO221" s="10">
        <v>9319</v>
      </c>
      <c r="DP221" s="10">
        <v>7061</v>
      </c>
      <c r="DQ221" s="10">
        <v>2092</v>
      </c>
      <c r="DR221" s="10">
        <v>2320</v>
      </c>
      <c r="DS221" s="10">
        <v>1274</v>
      </c>
      <c r="DT221" s="10">
        <v>1453</v>
      </c>
      <c r="DU221" s="10">
        <v>4367</v>
      </c>
      <c r="DV221" s="10">
        <v>10463</v>
      </c>
      <c r="DW221" s="10">
        <v>482</v>
      </c>
      <c r="DX221" s="10">
        <v>464</v>
      </c>
      <c r="DY221" s="10">
        <v>410</v>
      </c>
      <c r="DZ221" s="10">
        <v>195</v>
      </c>
      <c r="EA221" s="10">
        <v>6244</v>
      </c>
      <c r="EB221" s="10">
        <v>476</v>
      </c>
      <c r="EC221" s="10">
        <v>55</v>
      </c>
      <c r="ED221" s="10">
        <v>2877</v>
      </c>
      <c r="EE221" s="10">
        <v>1069</v>
      </c>
      <c r="EF221" s="10">
        <v>784</v>
      </c>
      <c r="EG221" s="10">
        <v>298</v>
      </c>
      <c r="EH221" s="10">
        <v>359</v>
      </c>
      <c r="EI221" s="10">
        <v>2788</v>
      </c>
      <c r="EJ221" s="10">
        <v>74</v>
      </c>
      <c r="EK221" s="10">
        <v>75</v>
      </c>
      <c r="EL221" s="10">
        <v>112</v>
      </c>
      <c r="EM221" s="10">
        <v>54</v>
      </c>
      <c r="EN221" s="10">
        <v>8</v>
      </c>
      <c r="EO221" s="10">
        <v>946</v>
      </c>
      <c r="EP221" s="10">
        <v>12</v>
      </c>
      <c r="EQ221" s="10">
        <v>43</v>
      </c>
      <c r="ER221" s="10">
        <v>55</v>
      </c>
      <c r="ES221" s="10">
        <v>1175</v>
      </c>
      <c r="ET221" s="10">
        <v>584</v>
      </c>
      <c r="EU221" s="10">
        <v>29</v>
      </c>
      <c r="EV221" s="10">
        <v>1</v>
      </c>
      <c r="EW221" s="10">
        <v>156</v>
      </c>
      <c r="EX221" s="10">
        <v>12</v>
      </c>
      <c r="EY221" s="10">
        <v>99</v>
      </c>
      <c r="EZ221" s="10">
        <v>3</v>
      </c>
      <c r="FA221" s="10">
        <v>585</v>
      </c>
      <c r="FB221" s="10">
        <v>18</v>
      </c>
      <c r="FC221" s="10">
        <v>97</v>
      </c>
      <c r="FD221" s="10">
        <v>26</v>
      </c>
      <c r="FE221" s="10">
        <v>42</v>
      </c>
      <c r="FF221" s="10">
        <v>45</v>
      </c>
      <c r="FG221" s="10">
        <v>42</v>
      </c>
      <c r="FH221" s="10">
        <v>463</v>
      </c>
      <c r="FI221" s="10">
        <v>12</v>
      </c>
      <c r="FJ221" s="10">
        <v>307</v>
      </c>
      <c r="FK221" s="10">
        <v>384</v>
      </c>
      <c r="FL221" s="10">
        <v>2178</v>
      </c>
      <c r="FM221" s="10">
        <v>12912</v>
      </c>
      <c r="FN221" s="10">
        <v>1558</v>
      </c>
      <c r="FO221" s="10">
        <v>350485</v>
      </c>
      <c r="FP221" s="10">
        <v>72101</v>
      </c>
      <c r="FQ221" s="10">
        <v>13</v>
      </c>
      <c r="FR221" s="10">
        <v>665</v>
      </c>
      <c r="FS221" s="10">
        <v>3462</v>
      </c>
      <c r="FT221" s="10">
        <v>8</v>
      </c>
      <c r="FU221" s="10">
        <v>264</v>
      </c>
      <c r="FV221" s="10">
        <v>605</v>
      </c>
      <c r="FW221" s="10">
        <v>193</v>
      </c>
      <c r="FX221" s="10">
        <v>63</v>
      </c>
      <c r="FY221" s="10">
        <v>2965</v>
      </c>
      <c r="FZ221" s="10">
        <v>5946</v>
      </c>
      <c r="GA221" s="10">
        <v>166539</v>
      </c>
      <c r="GB221" s="10">
        <v>221</v>
      </c>
      <c r="GC221" s="10">
        <v>988</v>
      </c>
      <c r="GD221" s="10">
        <v>327</v>
      </c>
      <c r="GE221" s="10">
        <v>191</v>
      </c>
      <c r="GF221" s="10">
        <v>1</v>
      </c>
      <c r="GG221" s="10">
        <v>1089</v>
      </c>
      <c r="GH221" s="158">
        <v>716</v>
      </c>
      <c r="GI221" s="10">
        <v>0</v>
      </c>
      <c r="GJ221" s="10">
        <v>11430</v>
      </c>
      <c r="GK221" s="10">
        <v>4143</v>
      </c>
      <c r="GL221" s="10">
        <v>194</v>
      </c>
      <c r="GM221" s="10">
        <v>1143</v>
      </c>
      <c r="GN221" s="10">
        <v>2771</v>
      </c>
      <c r="GO221" s="10">
        <v>23207</v>
      </c>
      <c r="GP221" s="10">
        <v>8644</v>
      </c>
      <c r="GQ221" s="10">
        <v>10198</v>
      </c>
      <c r="GR221" s="10">
        <v>5183</v>
      </c>
      <c r="GS221" s="10">
        <v>2672</v>
      </c>
      <c r="GT221" s="10">
        <v>371</v>
      </c>
      <c r="GU221" s="11">
        <v>44</v>
      </c>
      <c r="GV221" s="11">
        <v>1396</v>
      </c>
      <c r="GW221" s="11">
        <v>2140</v>
      </c>
      <c r="GX221" s="11">
        <v>246</v>
      </c>
      <c r="GY221" s="11">
        <v>30</v>
      </c>
      <c r="GZ221" s="11">
        <v>686</v>
      </c>
      <c r="HA221" s="11">
        <v>4304</v>
      </c>
      <c r="HB221" s="11">
        <v>2010</v>
      </c>
      <c r="HC221" s="11">
        <v>33106</v>
      </c>
      <c r="HD221" s="11">
        <v>314663</v>
      </c>
      <c r="HE221" s="11">
        <v>21262</v>
      </c>
      <c r="HF221" s="11">
        <v>3683</v>
      </c>
      <c r="HG221" s="11">
        <v>4407</v>
      </c>
      <c r="HH221" s="11">
        <v>65024</v>
      </c>
      <c r="HI221" s="11">
        <v>308561</v>
      </c>
      <c r="HJ221" s="11">
        <v>14311</v>
      </c>
      <c r="HK221" s="11">
        <v>4435</v>
      </c>
      <c r="HL221" s="11">
        <v>8488</v>
      </c>
      <c r="HM221" s="11">
        <v>646373</v>
      </c>
      <c r="HN221" s="11">
        <v>41895</v>
      </c>
      <c r="HO221" s="11">
        <v>68738</v>
      </c>
      <c r="HP221" s="11">
        <v>42217</v>
      </c>
      <c r="HQ221" s="11">
        <v>49137</v>
      </c>
      <c r="HR221" s="11">
        <v>28739</v>
      </c>
      <c r="HS221" s="11">
        <v>15650</v>
      </c>
      <c r="HT221" s="11">
        <v>9468</v>
      </c>
      <c r="HU221" s="11">
        <v>28478</v>
      </c>
      <c r="HV221" s="11">
        <v>27304</v>
      </c>
      <c r="HW221" s="11">
        <v>28062</v>
      </c>
      <c r="HX221" s="11">
        <v>8827</v>
      </c>
      <c r="HY221" s="11">
        <v>13110</v>
      </c>
      <c r="HZ221" s="11">
        <v>5796</v>
      </c>
      <c r="IA221" s="11">
        <v>53767</v>
      </c>
      <c r="IB221" s="11">
        <v>8132</v>
      </c>
      <c r="IC221" s="11">
        <v>6490</v>
      </c>
      <c r="ID221" s="11">
        <v>81161</v>
      </c>
      <c r="IE221" s="11">
        <v>3383</v>
      </c>
      <c r="IF221" s="11">
        <v>7530</v>
      </c>
      <c r="IG221" s="11">
        <v>45019</v>
      </c>
      <c r="IH221" s="11">
        <v>32674</v>
      </c>
      <c r="II221" s="11">
        <v>26207</v>
      </c>
      <c r="IJ221" s="11">
        <v>17065</v>
      </c>
      <c r="IK221" s="11">
        <v>38634</v>
      </c>
      <c r="IL221" s="11">
        <v>117172</v>
      </c>
      <c r="IM221" s="11">
        <v>12356</v>
      </c>
      <c r="IN221" s="11">
        <v>17492</v>
      </c>
      <c r="IO221" s="11">
        <v>66935</v>
      </c>
      <c r="IP221" s="11">
        <v>155</v>
      </c>
      <c r="IQ221" s="11">
        <v>23130</v>
      </c>
      <c r="IR221" s="11">
        <v>9842</v>
      </c>
      <c r="IS221" s="11">
        <v>11318</v>
      </c>
      <c r="IT221" s="11">
        <v>8941</v>
      </c>
      <c r="IU221" s="11">
        <v>8139</v>
      </c>
      <c r="IV221" s="11">
        <v>27166</v>
      </c>
      <c r="IW221" s="11">
        <v>13742</v>
      </c>
      <c r="IX221" s="11">
        <v>11207</v>
      </c>
      <c r="IY221" s="11">
        <v>2016</v>
      </c>
      <c r="IZ221" s="11">
        <v>1561</v>
      </c>
      <c r="JA221" s="11">
        <v>3530</v>
      </c>
      <c r="JB221" s="11">
        <v>68814</v>
      </c>
      <c r="JC221" s="11">
        <v>19891</v>
      </c>
      <c r="JD221" s="11">
        <v>7468</v>
      </c>
      <c r="JE221" s="11">
        <v>5114</v>
      </c>
      <c r="JF221" s="11">
        <v>18520</v>
      </c>
      <c r="JG221" s="11">
        <v>7985</v>
      </c>
      <c r="JH221" s="11">
        <v>2173</v>
      </c>
      <c r="JI221" s="11">
        <v>8290</v>
      </c>
      <c r="JJ221" s="11">
        <v>4247</v>
      </c>
      <c r="JK221" s="11">
        <v>2827</v>
      </c>
      <c r="JL221" s="11">
        <v>5919</v>
      </c>
      <c r="JM221" s="11">
        <v>2977</v>
      </c>
      <c r="JN221" s="11">
        <v>7197</v>
      </c>
      <c r="JO221" s="11">
        <v>44</v>
      </c>
      <c r="JP221" s="11">
        <v>16174</v>
      </c>
      <c r="JQ221" s="11">
        <v>3324</v>
      </c>
      <c r="JR221" s="11">
        <v>845</v>
      </c>
      <c r="JS221" s="11">
        <v>3506</v>
      </c>
      <c r="JT221" s="11">
        <v>14947</v>
      </c>
      <c r="JU221" s="11">
        <v>136880</v>
      </c>
      <c r="JV221" s="11">
        <v>130</v>
      </c>
      <c r="JW221" s="11">
        <v>184707</v>
      </c>
      <c r="JX221" s="11">
        <v>30739</v>
      </c>
      <c r="JY221" s="11">
        <v>24035</v>
      </c>
      <c r="JZ221" s="11">
        <v>3668</v>
      </c>
      <c r="KA221" s="11">
        <v>2168</v>
      </c>
      <c r="KB221" s="11">
        <v>1360</v>
      </c>
      <c r="KC221" s="11">
        <v>3680</v>
      </c>
      <c r="KD221" s="11">
        <v>7472</v>
      </c>
      <c r="KE221" s="11">
        <v>10209</v>
      </c>
      <c r="KF221" s="11">
        <v>45514</v>
      </c>
      <c r="KG221" s="11">
        <v>98</v>
      </c>
      <c r="KH221" s="11">
        <v>4472</v>
      </c>
      <c r="KI221" s="11">
        <v>1050</v>
      </c>
      <c r="KJ221" s="11">
        <v>5263</v>
      </c>
      <c r="KK221" s="11">
        <v>7</v>
      </c>
      <c r="KL221" s="11">
        <v>22358</v>
      </c>
      <c r="KM221" s="11">
        <v>18228</v>
      </c>
      <c r="KN221" s="11">
        <v>287</v>
      </c>
      <c r="KO221" s="11">
        <v>2253</v>
      </c>
      <c r="KP221" s="11">
        <v>3124</v>
      </c>
      <c r="KQ221" s="11">
        <v>10</v>
      </c>
      <c r="KR221" s="11">
        <v>40</v>
      </c>
      <c r="KS221" s="11">
        <v>219</v>
      </c>
      <c r="KT221" s="11">
        <v>272</v>
      </c>
      <c r="KU221" s="11">
        <v>135745</v>
      </c>
      <c r="KV221" s="11">
        <v>308739</v>
      </c>
      <c r="KW221" s="11">
        <v>38127</v>
      </c>
      <c r="KX221" s="11">
        <v>102079</v>
      </c>
      <c r="KY221" s="11">
        <v>50291</v>
      </c>
      <c r="KZ221" s="11">
        <v>54423</v>
      </c>
      <c r="LA221" s="11">
        <v>10648</v>
      </c>
      <c r="LB221" s="11">
        <v>3784</v>
      </c>
      <c r="LC221" s="11">
        <v>59301</v>
      </c>
      <c r="LD221" s="11">
        <v>27601</v>
      </c>
      <c r="LE221" s="11">
        <v>8081</v>
      </c>
      <c r="LF221" s="11">
        <v>93636</v>
      </c>
      <c r="LG221" s="11">
        <v>19959</v>
      </c>
      <c r="LH221" s="11">
        <v>19204</v>
      </c>
      <c r="LI221" s="11">
        <v>52849</v>
      </c>
      <c r="LJ221" s="11">
        <v>23929</v>
      </c>
      <c r="LK221" s="11">
        <v>1184</v>
      </c>
      <c r="LL221" s="11">
        <v>1270</v>
      </c>
      <c r="LM221" s="11">
        <v>273</v>
      </c>
      <c r="LN221" s="11">
        <v>102</v>
      </c>
      <c r="LO221" s="11">
        <v>11</v>
      </c>
      <c r="LP221" s="11">
        <v>65</v>
      </c>
      <c r="LQ221" s="11">
        <v>203</v>
      </c>
      <c r="LR221" s="11">
        <v>8</v>
      </c>
      <c r="LS221" s="11">
        <v>8</v>
      </c>
      <c r="LT221" s="11">
        <v>187</v>
      </c>
      <c r="LU221" s="11">
        <v>0</v>
      </c>
      <c r="LV221" s="11">
        <v>58</v>
      </c>
      <c r="LW221" s="11">
        <v>9265</v>
      </c>
      <c r="LX221" s="11">
        <v>481</v>
      </c>
      <c r="LY221" s="11">
        <v>162</v>
      </c>
      <c r="LZ221" s="11">
        <v>1493</v>
      </c>
      <c r="MA221" s="11">
        <v>0</v>
      </c>
      <c r="MB221" s="11">
        <v>3382</v>
      </c>
      <c r="MC221" s="11">
        <v>566</v>
      </c>
      <c r="MD221" s="11">
        <v>160</v>
      </c>
      <c r="ME221" s="11">
        <v>0</v>
      </c>
      <c r="MF221" s="11">
        <v>0</v>
      </c>
      <c r="MG221" s="11">
        <v>0</v>
      </c>
      <c r="MH221" s="11">
        <v>0</v>
      </c>
      <c r="MI221" s="11">
        <v>32</v>
      </c>
      <c r="MJ221" s="11">
        <v>0</v>
      </c>
      <c r="MK221" s="11">
        <v>0</v>
      </c>
      <c r="ML221" s="11">
        <v>0</v>
      </c>
      <c r="MM221" s="11">
        <v>0</v>
      </c>
      <c r="MN221" s="11">
        <v>0</v>
      </c>
      <c r="MO221" s="11">
        <v>0</v>
      </c>
      <c r="MP221" s="11">
        <v>0</v>
      </c>
      <c r="MQ221" s="11">
        <v>0</v>
      </c>
      <c r="MR221" s="11">
        <v>0</v>
      </c>
      <c r="MS221" s="11">
        <v>1675</v>
      </c>
      <c r="MT221" s="11">
        <v>0</v>
      </c>
      <c r="MU221" s="11">
        <v>82</v>
      </c>
      <c r="MV221" s="11">
        <v>79</v>
      </c>
      <c r="MW221" s="11">
        <v>0</v>
      </c>
      <c r="MX221" s="11">
        <v>0</v>
      </c>
      <c r="MY221" s="11">
        <v>0</v>
      </c>
      <c r="MZ221" s="11">
        <v>0</v>
      </c>
      <c r="NA221" s="11">
        <v>247</v>
      </c>
      <c r="NB221" s="11">
        <v>0</v>
      </c>
      <c r="NC221" s="11">
        <v>223</v>
      </c>
      <c r="ND221" s="11">
        <v>0</v>
      </c>
      <c r="NE221" s="11">
        <v>156</v>
      </c>
      <c r="NF221" s="11">
        <v>96</v>
      </c>
      <c r="NG221" s="11">
        <v>0</v>
      </c>
      <c r="NH221" s="11">
        <v>0</v>
      </c>
      <c r="NI221" s="11">
        <v>179</v>
      </c>
      <c r="NJ221" s="11">
        <v>6134</v>
      </c>
      <c r="NK221" s="11">
        <v>1622</v>
      </c>
      <c r="NL221" s="11">
        <v>773</v>
      </c>
      <c r="NM221" s="11">
        <v>75</v>
      </c>
      <c r="NN221" s="11">
        <v>67</v>
      </c>
      <c r="NO221" s="11">
        <v>0</v>
      </c>
      <c r="NP221" s="11">
        <v>125</v>
      </c>
      <c r="NQ221" s="11">
        <v>188</v>
      </c>
      <c r="NR221" s="11">
        <v>42</v>
      </c>
      <c r="NS221" s="11">
        <v>161</v>
      </c>
      <c r="NT221" s="11">
        <v>749</v>
      </c>
      <c r="NU221" s="11">
        <v>384</v>
      </c>
      <c r="NV221" s="11">
        <v>151</v>
      </c>
      <c r="NW221" s="11">
        <v>191</v>
      </c>
      <c r="NX221" s="11">
        <v>157</v>
      </c>
      <c r="NY221" s="11">
        <v>30</v>
      </c>
      <c r="NZ221" s="11">
        <v>0</v>
      </c>
      <c r="OA221" s="11">
        <v>0</v>
      </c>
      <c r="OB221" s="11">
        <v>103</v>
      </c>
      <c r="OC221" s="11">
        <v>395</v>
      </c>
      <c r="OD221" s="11">
        <v>345</v>
      </c>
      <c r="OE221" s="11">
        <v>0</v>
      </c>
      <c r="OF221" s="11">
        <v>326</v>
      </c>
      <c r="OG221" s="11">
        <v>7509</v>
      </c>
      <c r="OH221" s="11">
        <v>10549</v>
      </c>
      <c r="OI221" s="11">
        <v>1350</v>
      </c>
      <c r="OJ221" s="11">
        <v>0</v>
      </c>
      <c r="OK221" s="11">
        <v>0</v>
      </c>
      <c r="OL221" s="11">
        <v>76</v>
      </c>
      <c r="OM221" s="11">
        <v>867</v>
      </c>
      <c r="ON221" s="11">
        <v>0</v>
      </c>
      <c r="OO221" s="11">
        <v>18475</v>
      </c>
      <c r="OP221" s="11">
        <v>5033275</v>
      </c>
      <c r="OQ221" s="150">
        <v>11471</v>
      </c>
      <c r="OR221" s="11">
        <v>0</v>
      </c>
      <c r="OS221" s="11">
        <v>0</v>
      </c>
      <c r="OT221" s="11">
        <v>0</v>
      </c>
      <c r="OU221" s="11">
        <v>124335</v>
      </c>
      <c r="OV221" s="11">
        <v>703203</v>
      </c>
      <c r="OW221" s="11">
        <v>839009</v>
      </c>
      <c r="OX221" s="11">
        <v>5872284</v>
      </c>
      <c r="OY221" s="11">
        <v>5611107</v>
      </c>
      <c r="OZ221" s="11">
        <v>261177</v>
      </c>
      <c r="PA221" s="11">
        <v>0</v>
      </c>
      <c r="PB221" s="11">
        <v>5872284</v>
      </c>
    </row>
    <row r="222" spans="1:418" ht="15" customHeight="1">
      <c r="A222" s="8" t="s">
        <v>645</v>
      </c>
      <c r="B222" s="9" t="s">
        <v>219</v>
      </c>
      <c r="C222" s="10">
        <v>271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1</v>
      </c>
      <c r="S222" s="10">
        <v>0</v>
      </c>
      <c r="T222" s="10">
        <v>16</v>
      </c>
      <c r="U222" s="10">
        <v>0</v>
      </c>
      <c r="V222" s="10">
        <v>0</v>
      </c>
      <c r="W222" s="10">
        <v>17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14</v>
      </c>
      <c r="AD222" s="10">
        <v>29</v>
      </c>
      <c r="AE222" s="10">
        <v>121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34</v>
      </c>
      <c r="AP222" s="10">
        <v>4</v>
      </c>
      <c r="AQ222" s="10">
        <v>21</v>
      </c>
      <c r="AR222" s="10">
        <v>45</v>
      </c>
      <c r="AS222" s="10">
        <v>29</v>
      </c>
      <c r="AT222" s="10">
        <v>0</v>
      </c>
      <c r="AU222" s="10">
        <v>0</v>
      </c>
      <c r="AV222" s="10">
        <v>2</v>
      </c>
      <c r="AW222" s="10">
        <v>115</v>
      </c>
      <c r="AX222" s="10">
        <v>19</v>
      </c>
      <c r="AY222" s="10">
        <v>24</v>
      </c>
      <c r="AZ222" s="10">
        <v>17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17</v>
      </c>
      <c r="BM222" s="10">
        <v>114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61</v>
      </c>
      <c r="CH222" s="10">
        <v>0</v>
      </c>
      <c r="CI222" s="10">
        <v>0</v>
      </c>
      <c r="CJ222" s="10">
        <v>49</v>
      </c>
      <c r="CK222" s="10">
        <v>0</v>
      </c>
      <c r="CL222" s="10">
        <v>0</v>
      </c>
      <c r="CM222" s="10">
        <v>0</v>
      </c>
      <c r="CN222" s="10">
        <v>125</v>
      </c>
      <c r="CO222" s="10">
        <v>0</v>
      </c>
      <c r="CP222" s="10">
        <v>7</v>
      </c>
      <c r="CQ222" s="10">
        <v>0</v>
      </c>
      <c r="CR222" s="10">
        <v>0</v>
      </c>
      <c r="CS222" s="10">
        <v>0</v>
      </c>
      <c r="CT222" s="10">
        <v>4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659</v>
      </c>
      <c r="DA222" s="10">
        <v>0</v>
      </c>
      <c r="DB222" s="10">
        <v>0</v>
      </c>
      <c r="DC222" s="10">
        <v>54157</v>
      </c>
      <c r="DD222" s="10">
        <v>0</v>
      </c>
      <c r="DE222" s="10">
        <v>21</v>
      </c>
      <c r="DF222" s="10">
        <v>0</v>
      </c>
      <c r="DG222" s="10">
        <v>0</v>
      </c>
      <c r="DH222" s="10">
        <v>85732</v>
      </c>
      <c r="DI222" s="10">
        <v>248</v>
      </c>
      <c r="DJ222" s="10">
        <v>0</v>
      </c>
      <c r="DK222" s="10">
        <v>0</v>
      </c>
      <c r="DL222" s="10">
        <v>21</v>
      </c>
      <c r="DM222" s="10">
        <v>491</v>
      </c>
      <c r="DN222" s="10">
        <v>692</v>
      </c>
      <c r="DO222" s="10">
        <v>22066</v>
      </c>
      <c r="DP222" s="10">
        <v>4731</v>
      </c>
      <c r="DQ222" s="10">
        <v>851</v>
      </c>
      <c r="DR222" s="10">
        <v>988</v>
      </c>
      <c r="DS222" s="10">
        <v>31</v>
      </c>
      <c r="DT222" s="10">
        <v>9</v>
      </c>
      <c r="DU222" s="10">
        <v>7</v>
      </c>
      <c r="DV222" s="10">
        <v>0</v>
      </c>
      <c r="DW222" s="10">
        <v>56</v>
      </c>
      <c r="DX222" s="10">
        <v>5619</v>
      </c>
      <c r="DY222" s="10">
        <v>0</v>
      </c>
      <c r="DZ222" s="10">
        <v>0</v>
      </c>
      <c r="EA222" s="10">
        <v>54</v>
      </c>
      <c r="EB222" s="10">
        <v>281</v>
      </c>
      <c r="EC222" s="10">
        <v>0</v>
      </c>
      <c r="ED222" s="10">
        <v>0</v>
      </c>
      <c r="EE222" s="10">
        <v>0</v>
      </c>
      <c r="EF222" s="10">
        <v>0</v>
      </c>
      <c r="EG222" s="10">
        <v>0</v>
      </c>
      <c r="EH222" s="10">
        <v>0</v>
      </c>
      <c r="EI222" s="10">
        <v>0</v>
      </c>
      <c r="EJ222" s="10">
        <v>0</v>
      </c>
      <c r="EK222" s="10">
        <v>0</v>
      </c>
      <c r="EL222" s="10">
        <v>0</v>
      </c>
      <c r="EM222" s="10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0</v>
      </c>
      <c r="ES222" s="10">
        <v>0</v>
      </c>
      <c r="ET222" s="10">
        <v>39</v>
      </c>
      <c r="EU222" s="10">
        <v>0</v>
      </c>
      <c r="EV222" s="10">
        <v>0</v>
      </c>
      <c r="EW222" s="10">
        <v>0</v>
      </c>
      <c r="EX222" s="10">
        <v>0</v>
      </c>
      <c r="EY222" s="10">
        <v>0</v>
      </c>
      <c r="EZ222" s="10">
        <v>0</v>
      </c>
      <c r="FA222" s="10">
        <v>0</v>
      </c>
      <c r="FB222" s="10">
        <v>12</v>
      </c>
      <c r="FC222" s="10">
        <v>0</v>
      </c>
      <c r="FD222" s="10">
        <v>0</v>
      </c>
      <c r="FE222" s="10">
        <v>0</v>
      </c>
      <c r="FF222" s="10">
        <v>0</v>
      </c>
      <c r="FG222" s="10">
        <v>0</v>
      </c>
      <c r="FH222" s="10">
        <v>0</v>
      </c>
      <c r="FI222" s="10">
        <v>1</v>
      </c>
      <c r="FJ222" s="10">
        <v>0</v>
      </c>
      <c r="FK222" s="10">
        <v>0</v>
      </c>
      <c r="FL222" s="10">
        <v>495</v>
      </c>
      <c r="FM222" s="10">
        <v>11606</v>
      </c>
      <c r="FN222" s="10">
        <v>0</v>
      </c>
      <c r="FO222" s="10">
        <v>40</v>
      </c>
      <c r="FP222" s="10">
        <v>0</v>
      </c>
      <c r="FQ222" s="10">
        <v>40</v>
      </c>
      <c r="FR222" s="10">
        <v>0</v>
      </c>
      <c r="FS222" s="10">
        <v>473</v>
      </c>
      <c r="FT222" s="10">
        <v>0</v>
      </c>
      <c r="FU222" s="10">
        <v>23</v>
      </c>
      <c r="FV222" s="10">
        <v>28</v>
      </c>
      <c r="FW222" s="10">
        <v>0</v>
      </c>
      <c r="FX222" s="10">
        <v>12</v>
      </c>
      <c r="FY222" s="10">
        <v>0</v>
      </c>
      <c r="FZ222" s="10">
        <v>0</v>
      </c>
      <c r="GA222" s="10">
        <v>432</v>
      </c>
      <c r="GB222" s="10">
        <v>30</v>
      </c>
      <c r="GC222" s="10">
        <v>449</v>
      </c>
      <c r="GD222" s="10">
        <v>0</v>
      </c>
      <c r="GE222" s="10">
        <v>0</v>
      </c>
      <c r="GF222" s="10">
        <v>0</v>
      </c>
      <c r="GG222" s="10">
        <v>0</v>
      </c>
      <c r="GH222" s="158">
        <v>0</v>
      </c>
      <c r="GI222" s="10">
        <v>0</v>
      </c>
      <c r="GJ222" s="10">
        <v>0</v>
      </c>
      <c r="GK222" s="10">
        <v>0</v>
      </c>
      <c r="GL222" s="10">
        <v>0</v>
      </c>
      <c r="GM222" s="10">
        <v>0</v>
      </c>
      <c r="GN222" s="10">
        <v>0</v>
      </c>
      <c r="GO222" s="10">
        <v>0</v>
      </c>
      <c r="GP222" s="10">
        <v>0</v>
      </c>
      <c r="GQ222" s="10">
        <v>0</v>
      </c>
      <c r="GR222" s="10">
        <v>0</v>
      </c>
      <c r="GS222" s="10">
        <v>191</v>
      </c>
      <c r="GT222" s="10">
        <v>0</v>
      </c>
      <c r="GU222" s="11">
        <v>0</v>
      </c>
      <c r="GV222" s="11">
        <v>0</v>
      </c>
      <c r="GW222" s="11">
        <v>0</v>
      </c>
      <c r="GX222" s="11">
        <v>0</v>
      </c>
      <c r="GY222" s="11">
        <v>0</v>
      </c>
      <c r="GZ222" s="11">
        <v>0</v>
      </c>
      <c r="HA222" s="11">
        <v>5272</v>
      </c>
      <c r="HB222" s="11">
        <v>908</v>
      </c>
      <c r="HC222" s="11">
        <v>152206</v>
      </c>
      <c r="HD222" s="11">
        <v>80807</v>
      </c>
      <c r="HE222" s="11">
        <v>10604</v>
      </c>
      <c r="HF222" s="11">
        <v>141</v>
      </c>
      <c r="HG222" s="11">
        <v>370</v>
      </c>
      <c r="HH222" s="11">
        <v>0</v>
      </c>
      <c r="HI222" s="11">
        <v>0</v>
      </c>
      <c r="HJ222" s="11">
        <v>64695</v>
      </c>
      <c r="HK222" s="11">
        <v>4291</v>
      </c>
      <c r="HL222" s="11">
        <v>256</v>
      </c>
      <c r="HM222" s="11">
        <v>35894</v>
      </c>
      <c r="HN222" s="11">
        <v>130</v>
      </c>
      <c r="HO222" s="11">
        <v>252</v>
      </c>
      <c r="HP222" s="11">
        <v>12</v>
      </c>
      <c r="HQ222" s="11">
        <v>1873</v>
      </c>
      <c r="HR222" s="11">
        <v>3290</v>
      </c>
      <c r="HS222" s="11">
        <v>3772</v>
      </c>
      <c r="HT222" s="11">
        <v>222</v>
      </c>
      <c r="HU222" s="11">
        <v>4453</v>
      </c>
      <c r="HV222" s="11">
        <v>7380</v>
      </c>
      <c r="HW222" s="11">
        <v>3221</v>
      </c>
      <c r="HX222" s="11">
        <v>3406</v>
      </c>
      <c r="HY222" s="11">
        <v>1595</v>
      </c>
      <c r="HZ222" s="11">
        <v>155</v>
      </c>
      <c r="IA222" s="11">
        <v>6968</v>
      </c>
      <c r="IB222" s="11">
        <v>5</v>
      </c>
      <c r="IC222" s="11">
        <v>263</v>
      </c>
      <c r="ID222" s="11">
        <v>1234</v>
      </c>
      <c r="IE222" s="11">
        <v>98</v>
      </c>
      <c r="IF222" s="11">
        <v>2889</v>
      </c>
      <c r="IG222" s="11">
        <v>14190</v>
      </c>
      <c r="IH222" s="11">
        <v>4610</v>
      </c>
      <c r="II222" s="11">
        <v>703</v>
      </c>
      <c r="IJ222" s="11">
        <v>367</v>
      </c>
      <c r="IK222" s="11">
        <v>1436</v>
      </c>
      <c r="IL222" s="11">
        <v>218</v>
      </c>
      <c r="IM222" s="11">
        <v>855</v>
      </c>
      <c r="IN222" s="11">
        <v>1718</v>
      </c>
      <c r="IO222" s="11">
        <v>24</v>
      </c>
      <c r="IP222" s="11">
        <v>0</v>
      </c>
      <c r="IQ222" s="11">
        <v>265</v>
      </c>
      <c r="IR222" s="11">
        <v>53</v>
      </c>
      <c r="IS222" s="11">
        <v>498</v>
      </c>
      <c r="IT222" s="11">
        <v>66</v>
      </c>
      <c r="IU222" s="11">
        <v>16</v>
      </c>
      <c r="IV222" s="11">
        <v>299</v>
      </c>
      <c r="IW222" s="11">
        <v>10</v>
      </c>
      <c r="IX222" s="11">
        <v>211</v>
      </c>
      <c r="IY222" s="11">
        <v>648</v>
      </c>
      <c r="IZ222" s="11">
        <v>18</v>
      </c>
      <c r="JA222" s="11">
        <v>198</v>
      </c>
      <c r="JB222" s="11">
        <v>46388</v>
      </c>
      <c r="JC222" s="11">
        <v>5078</v>
      </c>
      <c r="JD222" s="11">
        <v>3243</v>
      </c>
      <c r="JE222" s="11">
        <v>4501</v>
      </c>
      <c r="JF222" s="11">
        <v>19427</v>
      </c>
      <c r="JG222" s="11">
        <v>912</v>
      </c>
      <c r="JH222" s="11">
        <v>597</v>
      </c>
      <c r="JI222" s="11">
        <v>559</v>
      </c>
      <c r="JJ222" s="11">
        <v>396</v>
      </c>
      <c r="JK222" s="11">
        <v>246</v>
      </c>
      <c r="JL222" s="11">
        <v>652</v>
      </c>
      <c r="JM222" s="11">
        <v>2610</v>
      </c>
      <c r="JN222" s="11">
        <v>2982</v>
      </c>
      <c r="JO222" s="11">
        <v>0</v>
      </c>
      <c r="JP222" s="11">
        <v>268365</v>
      </c>
      <c r="JQ222" s="11">
        <v>12350</v>
      </c>
      <c r="JR222" s="11">
        <v>14621</v>
      </c>
      <c r="JS222" s="11">
        <v>4217</v>
      </c>
      <c r="JT222" s="11">
        <v>4797</v>
      </c>
      <c r="JU222" s="11">
        <v>65969</v>
      </c>
      <c r="JV222" s="11">
        <v>238</v>
      </c>
      <c r="JW222" s="11">
        <v>10265</v>
      </c>
      <c r="JX222" s="11">
        <v>996</v>
      </c>
      <c r="JY222" s="11">
        <v>1970</v>
      </c>
      <c r="JZ222" s="11">
        <v>9062</v>
      </c>
      <c r="KA222" s="11">
        <v>14313</v>
      </c>
      <c r="KB222" s="11">
        <v>5789</v>
      </c>
      <c r="KC222" s="11">
        <v>102</v>
      </c>
      <c r="KD222" s="11">
        <v>155299</v>
      </c>
      <c r="KE222" s="11">
        <v>71016</v>
      </c>
      <c r="KF222" s="11">
        <v>15854</v>
      </c>
      <c r="KG222" s="11">
        <v>309</v>
      </c>
      <c r="KH222" s="11">
        <v>2230</v>
      </c>
      <c r="KI222" s="11">
        <v>357</v>
      </c>
      <c r="KJ222" s="11">
        <v>0</v>
      </c>
      <c r="KK222" s="11">
        <v>6</v>
      </c>
      <c r="KL222" s="11">
        <v>1700</v>
      </c>
      <c r="KM222" s="11">
        <v>1815</v>
      </c>
      <c r="KN222" s="11">
        <v>25</v>
      </c>
      <c r="KO222" s="11">
        <v>486</v>
      </c>
      <c r="KP222" s="11">
        <v>484</v>
      </c>
      <c r="KQ222" s="11">
        <v>0</v>
      </c>
      <c r="KR222" s="11">
        <v>0</v>
      </c>
      <c r="KS222" s="11">
        <v>0</v>
      </c>
      <c r="KT222" s="11">
        <v>0</v>
      </c>
      <c r="KU222" s="11">
        <v>116738</v>
      </c>
      <c r="KV222" s="11">
        <v>171996</v>
      </c>
      <c r="KW222" s="11">
        <v>19965</v>
      </c>
      <c r="KX222" s="11">
        <v>1894</v>
      </c>
      <c r="KY222" s="11">
        <v>105</v>
      </c>
      <c r="KZ222" s="11">
        <v>54</v>
      </c>
      <c r="LA222" s="11">
        <v>74</v>
      </c>
      <c r="LB222" s="11">
        <v>84</v>
      </c>
      <c r="LC222" s="11">
        <v>101</v>
      </c>
      <c r="LD222" s="11">
        <v>464</v>
      </c>
      <c r="LE222" s="11">
        <v>145</v>
      </c>
      <c r="LF222" s="11">
        <v>2450</v>
      </c>
      <c r="LG222" s="11">
        <v>773</v>
      </c>
      <c r="LH222" s="11">
        <v>50</v>
      </c>
      <c r="LI222" s="11">
        <v>8457</v>
      </c>
      <c r="LJ222" s="11">
        <v>4623</v>
      </c>
      <c r="LK222" s="11">
        <v>9040</v>
      </c>
      <c r="LL222" s="11">
        <v>10320</v>
      </c>
      <c r="LM222" s="11">
        <v>1434</v>
      </c>
      <c r="LN222" s="11">
        <v>285</v>
      </c>
      <c r="LO222" s="11">
        <v>281</v>
      </c>
      <c r="LP222" s="11">
        <v>2465</v>
      </c>
      <c r="LQ222" s="11">
        <v>12</v>
      </c>
      <c r="LR222" s="11">
        <v>0</v>
      </c>
      <c r="LS222" s="11">
        <v>163</v>
      </c>
      <c r="LT222" s="11">
        <v>463</v>
      </c>
      <c r="LU222" s="11">
        <v>82</v>
      </c>
      <c r="LV222" s="11">
        <v>53</v>
      </c>
      <c r="LW222" s="11">
        <v>1420</v>
      </c>
      <c r="LX222" s="11">
        <v>19058</v>
      </c>
      <c r="LY222" s="11">
        <v>31</v>
      </c>
      <c r="LZ222" s="11">
        <v>0</v>
      </c>
      <c r="MA222" s="11">
        <v>0</v>
      </c>
      <c r="MB222" s="11">
        <v>256</v>
      </c>
      <c r="MC222" s="11">
        <v>498</v>
      </c>
      <c r="MD222" s="11">
        <v>48</v>
      </c>
      <c r="ME222" s="11">
        <v>107</v>
      </c>
      <c r="MF222" s="11">
        <v>124</v>
      </c>
      <c r="MG222" s="11">
        <v>208</v>
      </c>
      <c r="MH222" s="11">
        <v>0</v>
      </c>
      <c r="MI222" s="11">
        <v>30</v>
      </c>
      <c r="MJ222" s="11">
        <v>0</v>
      </c>
      <c r="MK222" s="11">
        <v>0</v>
      </c>
      <c r="ML222" s="11">
        <v>238</v>
      </c>
      <c r="MM222" s="11">
        <v>3179</v>
      </c>
      <c r="MN222" s="11">
        <v>55</v>
      </c>
      <c r="MO222" s="11">
        <v>47</v>
      </c>
      <c r="MP222" s="11">
        <v>124</v>
      </c>
      <c r="MQ222" s="11">
        <v>9</v>
      </c>
      <c r="MR222" s="11">
        <v>0</v>
      </c>
      <c r="MS222" s="11">
        <v>4873</v>
      </c>
      <c r="MT222" s="11">
        <v>4434</v>
      </c>
      <c r="MU222" s="11">
        <v>200</v>
      </c>
      <c r="MV222" s="11">
        <v>0</v>
      </c>
      <c r="MW222" s="11">
        <v>0</v>
      </c>
      <c r="MX222" s="11">
        <v>45936</v>
      </c>
      <c r="MY222" s="11">
        <v>56</v>
      </c>
      <c r="MZ222" s="11">
        <v>0</v>
      </c>
      <c r="NA222" s="11">
        <v>0</v>
      </c>
      <c r="NB222" s="11">
        <v>20</v>
      </c>
      <c r="NC222" s="11">
        <v>118</v>
      </c>
      <c r="ND222" s="11">
        <v>0</v>
      </c>
      <c r="NE222" s="11">
        <v>146</v>
      </c>
      <c r="NF222" s="11">
        <v>0</v>
      </c>
      <c r="NG222" s="11">
        <v>0</v>
      </c>
      <c r="NH222" s="11">
        <v>140</v>
      </c>
      <c r="NI222" s="11">
        <v>601</v>
      </c>
      <c r="NJ222" s="11">
        <v>6</v>
      </c>
      <c r="NK222" s="11">
        <v>546</v>
      </c>
      <c r="NL222" s="11">
        <v>165</v>
      </c>
      <c r="NM222" s="11">
        <v>42</v>
      </c>
      <c r="NN222" s="11">
        <v>911</v>
      </c>
      <c r="NO222" s="11">
        <v>1</v>
      </c>
      <c r="NP222" s="11">
        <v>173</v>
      </c>
      <c r="NQ222" s="11">
        <v>283</v>
      </c>
      <c r="NR222" s="11">
        <v>320</v>
      </c>
      <c r="NS222" s="11">
        <v>82</v>
      </c>
      <c r="NT222" s="11">
        <v>0</v>
      </c>
      <c r="NU222" s="11">
        <v>107</v>
      </c>
      <c r="NV222" s="11">
        <v>93</v>
      </c>
      <c r="NW222" s="11">
        <v>266</v>
      </c>
      <c r="NX222" s="11">
        <v>184</v>
      </c>
      <c r="NY222" s="11">
        <v>0</v>
      </c>
      <c r="NZ222" s="11">
        <v>41</v>
      </c>
      <c r="OA222" s="11">
        <v>48</v>
      </c>
      <c r="OB222" s="11">
        <v>93</v>
      </c>
      <c r="OC222" s="11">
        <v>290</v>
      </c>
      <c r="OD222" s="11">
        <v>135</v>
      </c>
      <c r="OE222" s="11">
        <v>0</v>
      </c>
      <c r="OF222" s="11">
        <v>0</v>
      </c>
      <c r="OG222" s="11">
        <v>7639</v>
      </c>
      <c r="OH222" s="11">
        <v>8514</v>
      </c>
      <c r="OI222" s="11">
        <v>0</v>
      </c>
      <c r="OJ222" s="11">
        <v>0</v>
      </c>
      <c r="OK222" s="11">
        <v>0</v>
      </c>
      <c r="OL222" s="11">
        <v>1309</v>
      </c>
      <c r="OM222" s="11">
        <v>73758</v>
      </c>
      <c r="ON222" s="11">
        <v>0</v>
      </c>
      <c r="OO222" s="11">
        <v>0</v>
      </c>
      <c r="OP222" s="11">
        <v>1894565</v>
      </c>
      <c r="OQ222" s="150">
        <v>117871</v>
      </c>
      <c r="OR222" s="11">
        <v>0</v>
      </c>
      <c r="OS222" s="11">
        <v>0</v>
      </c>
      <c r="OT222" s="11">
        <v>0</v>
      </c>
      <c r="OU222" s="11">
        <v>-75585</v>
      </c>
      <c r="OV222" s="11">
        <v>385663</v>
      </c>
      <c r="OW222" s="11">
        <v>427949</v>
      </c>
      <c r="OX222" s="11">
        <v>2322514</v>
      </c>
      <c r="OY222" s="11">
        <v>2024260</v>
      </c>
      <c r="OZ222" s="11">
        <v>298254</v>
      </c>
      <c r="PA222" s="11">
        <v>0</v>
      </c>
      <c r="PB222" s="11">
        <v>2322514</v>
      </c>
    </row>
    <row r="223" spans="1:418" ht="15" customHeight="1">
      <c r="A223" s="8" t="s">
        <v>646</v>
      </c>
      <c r="B223" s="9" t="s">
        <v>220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1029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201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0</v>
      </c>
      <c r="CK223" s="10">
        <v>0</v>
      </c>
      <c r="CL223" s="10">
        <v>0</v>
      </c>
      <c r="CM223" s="10">
        <v>0</v>
      </c>
      <c r="CN223" s="10">
        <v>0</v>
      </c>
      <c r="CO223" s="10">
        <v>0</v>
      </c>
      <c r="CP223" s="10">
        <v>0</v>
      </c>
      <c r="CQ223" s="10">
        <v>0</v>
      </c>
      <c r="CR223" s="10">
        <v>0</v>
      </c>
      <c r="CS223" s="10">
        <v>0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7595</v>
      </c>
      <c r="DD223" s="10">
        <v>0</v>
      </c>
      <c r="DE223" s="10">
        <v>205</v>
      </c>
      <c r="DF223" s="10">
        <v>0</v>
      </c>
      <c r="DG223" s="10">
        <v>0</v>
      </c>
      <c r="DH223" s="10">
        <v>2863</v>
      </c>
      <c r="DI223" s="10">
        <v>1673</v>
      </c>
      <c r="DJ223" s="10">
        <v>1047</v>
      </c>
      <c r="DK223" s="10">
        <v>0</v>
      </c>
      <c r="DL223" s="10">
        <v>531</v>
      </c>
      <c r="DM223" s="10">
        <v>0</v>
      </c>
      <c r="DN223" s="10">
        <v>0</v>
      </c>
      <c r="DO223" s="10">
        <v>0</v>
      </c>
      <c r="DP223" s="10">
        <v>361</v>
      </c>
      <c r="DQ223" s="10">
        <v>0</v>
      </c>
      <c r="DR223" s="10">
        <v>0</v>
      </c>
      <c r="DS223" s="10">
        <v>0</v>
      </c>
      <c r="DT223" s="10">
        <v>0</v>
      </c>
      <c r="DU223" s="10">
        <v>0</v>
      </c>
      <c r="DV223" s="10">
        <v>0</v>
      </c>
      <c r="DW223" s="10">
        <v>0</v>
      </c>
      <c r="DX223" s="10">
        <v>627</v>
      </c>
      <c r="DY223" s="10">
        <v>0</v>
      </c>
      <c r="DZ223" s="10">
        <v>0</v>
      </c>
      <c r="EA223" s="10">
        <v>377</v>
      </c>
      <c r="EB223" s="10">
        <v>0</v>
      </c>
      <c r="EC223" s="10">
        <v>0</v>
      </c>
      <c r="ED223" s="10">
        <v>0</v>
      </c>
      <c r="EE223" s="10">
        <v>0</v>
      </c>
      <c r="EF223" s="10">
        <v>0</v>
      </c>
      <c r="EG223" s="10">
        <v>0</v>
      </c>
      <c r="EH223" s="10">
        <v>0</v>
      </c>
      <c r="EI223" s="10">
        <v>0</v>
      </c>
      <c r="EJ223" s="10">
        <v>0</v>
      </c>
      <c r="EK223" s="10">
        <v>0</v>
      </c>
      <c r="EL223" s="10">
        <v>0</v>
      </c>
      <c r="EM223" s="10">
        <v>0</v>
      </c>
      <c r="EN223" s="10">
        <v>0</v>
      </c>
      <c r="EO223" s="10">
        <v>0</v>
      </c>
      <c r="EP223" s="10">
        <v>0</v>
      </c>
      <c r="EQ223" s="10">
        <v>0</v>
      </c>
      <c r="ER223" s="10">
        <v>0</v>
      </c>
      <c r="ES223" s="10">
        <v>0</v>
      </c>
      <c r="ET223" s="10">
        <v>0</v>
      </c>
      <c r="EU223" s="10">
        <v>0</v>
      </c>
      <c r="EV223" s="10">
        <v>0</v>
      </c>
      <c r="EW223" s="10">
        <v>0</v>
      </c>
      <c r="EX223" s="10">
        <v>0</v>
      </c>
      <c r="EY223" s="10">
        <v>0</v>
      </c>
      <c r="EZ223" s="10">
        <v>0</v>
      </c>
      <c r="FA223" s="10">
        <v>303</v>
      </c>
      <c r="FB223" s="10">
        <v>7679</v>
      </c>
      <c r="FC223" s="10">
        <v>0</v>
      </c>
      <c r="FD223" s="10">
        <v>0</v>
      </c>
      <c r="FE223" s="10">
        <v>0</v>
      </c>
      <c r="FF223" s="10">
        <v>0</v>
      </c>
      <c r="FG223" s="10">
        <v>0</v>
      </c>
      <c r="FH223" s="10">
        <v>3051</v>
      </c>
      <c r="FI223" s="10">
        <v>2</v>
      </c>
      <c r="FJ223" s="10">
        <v>120</v>
      </c>
      <c r="FK223" s="10">
        <v>211</v>
      </c>
      <c r="FL223" s="10">
        <v>1515</v>
      </c>
      <c r="FM223" s="10">
        <v>3527</v>
      </c>
      <c r="FN223" s="10">
        <v>0</v>
      </c>
      <c r="FO223" s="10">
        <v>403</v>
      </c>
      <c r="FP223" s="10">
        <v>18624</v>
      </c>
      <c r="FQ223" s="10">
        <v>147</v>
      </c>
      <c r="FR223" s="10">
        <v>200</v>
      </c>
      <c r="FS223" s="10">
        <v>132</v>
      </c>
      <c r="FT223" s="10">
        <v>0</v>
      </c>
      <c r="FU223" s="10">
        <v>154</v>
      </c>
      <c r="FV223" s="10">
        <v>163</v>
      </c>
      <c r="FW223" s="10">
        <v>0</v>
      </c>
      <c r="FX223" s="10">
        <v>0</v>
      </c>
      <c r="FY223" s="10">
        <v>0</v>
      </c>
      <c r="FZ223" s="10">
        <v>0</v>
      </c>
      <c r="GA223" s="10">
        <v>449</v>
      </c>
      <c r="GB223" s="10">
        <v>0</v>
      </c>
      <c r="GC223" s="10">
        <v>0</v>
      </c>
      <c r="GD223" s="10">
        <v>0</v>
      </c>
      <c r="GE223" s="10">
        <v>285</v>
      </c>
      <c r="GF223" s="10">
        <v>0</v>
      </c>
      <c r="GG223" s="10">
        <v>0</v>
      </c>
      <c r="GH223" s="158">
        <v>0</v>
      </c>
      <c r="GI223" s="10">
        <v>0</v>
      </c>
      <c r="GJ223" s="10">
        <v>579</v>
      </c>
      <c r="GK223" s="10">
        <v>8070</v>
      </c>
      <c r="GL223" s="10">
        <v>1601</v>
      </c>
      <c r="GM223" s="10">
        <v>6334</v>
      </c>
      <c r="GN223" s="10">
        <v>36856</v>
      </c>
      <c r="GO223" s="10">
        <v>85737</v>
      </c>
      <c r="GP223" s="10">
        <v>15801</v>
      </c>
      <c r="GQ223" s="10">
        <v>61973</v>
      </c>
      <c r="GR223" s="10">
        <v>44723</v>
      </c>
      <c r="GS223" s="10">
        <v>39766</v>
      </c>
      <c r="GT223" s="10">
        <v>139310</v>
      </c>
      <c r="GU223" s="11">
        <v>0</v>
      </c>
      <c r="GV223" s="11">
        <v>3644</v>
      </c>
      <c r="GW223" s="11">
        <v>0</v>
      </c>
      <c r="GX223" s="11">
        <v>0</v>
      </c>
      <c r="GY223" s="11">
        <v>0</v>
      </c>
      <c r="GZ223" s="11">
        <v>27235</v>
      </c>
      <c r="HA223" s="11">
        <v>32267</v>
      </c>
      <c r="HB223" s="11">
        <v>17293</v>
      </c>
      <c r="HC223" s="11">
        <v>321088</v>
      </c>
      <c r="HD223" s="11">
        <v>882367</v>
      </c>
      <c r="HE223" s="11">
        <v>72317</v>
      </c>
      <c r="HF223" s="11">
        <v>58898</v>
      </c>
      <c r="HG223" s="11">
        <v>141506</v>
      </c>
      <c r="HH223" s="11">
        <v>166169</v>
      </c>
      <c r="HI223" s="11">
        <v>119409</v>
      </c>
      <c r="HJ223" s="11">
        <v>184892</v>
      </c>
      <c r="HK223" s="11">
        <v>186758</v>
      </c>
      <c r="HL223" s="11">
        <v>35825</v>
      </c>
      <c r="HM223" s="11">
        <v>630804</v>
      </c>
      <c r="HN223" s="11">
        <v>311016</v>
      </c>
      <c r="HO223" s="11">
        <v>228356</v>
      </c>
      <c r="HP223" s="11">
        <v>150200</v>
      </c>
      <c r="HQ223" s="11">
        <v>171452</v>
      </c>
      <c r="HR223" s="11">
        <v>68411</v>
      </c>
      <c r="HS223" s="11">
        <v>51219</v>
      </c>
      <c r="HT223" s="11">
        <v>21651</v>
      </c>
      <c r="HU223" s="11">
        <v>75304</v>
      </c>
      <c r="HV223" s="11">
        <v>90864</v>
      </c>
      <c r="HW223" s="11">
        <v>170589</v>
      </c>
      <c r="HX223" s="11">
        <v>202425</v>
      </c>
      <c r="HY223" s="11">
        <v>124353</v>
      </c>
      <c r="HZ223" s="11">
        <v>55485</v>
      </c>
      <c r="IA223" s="11">
        <v>172445</v>
      </c>
      <c r="IB223" s="11">
        <v>15284</v>
      </c>
      <c r="IC223" s="11">
        <v>21554</v>
      </c>
      <c r="ID223" s="11">
        <v>375090</v>
      </c>
      <c r="IE223" s="11">
        <v>17891</v>
      </c>
      <c r="IF223" s="11">
        <v>196365</v>
      </c>
      <c r="IG223" s="11">
        <v>159282</v>
      </c>
      <c r="IH223" s="11">
        <v>22917</v>
      </c>
      <c r="II223" s="11">
        <v>23853</v>
      </c>
      <c r="IJ223" s="11">
        <v>12600</v>
      </c>
      <c r="IK223" s="11">
        <v>59002</v>
      </c>
      <c r="IL223" s="11">
        <v>6079</v>
      </c>
      <c r="IM223" s="11">
        <v>3221</v>
      </c>
      <c r="IN223" s="11">
        <v>18117</v>
      </c>
      <c r="IO223" s="11">
        <v>11305</v>
      </c>
      <c r="IP223" s="11">
        <v>207</v>
      </c>
      <c r="IQ223" s="11">
        <v>52601</v>
      </c>
      <c r="IR223" s="11">
        <v>9476</v>
      </c>
      <c r="IS223" s="11">
        <v>70792</v>
      </c>
      <c r="IT223" s="11">
        <v>4792</v>
      </c>
      <c r="IU223" s="11">
        <v>2221</v>
      </c>
      <c r="IV223" s="11">
        <v>195579</v>
      </c>
      <c r="IW223" s="11">
        <v>10181</v>
      </c>
      <c r="IX223" s="11">
        <v>12473</v>
      </c>
      <c r="IY223" s="11">
        <v>2693</v>
      </c>
      <c r="IZ223" s="11">
        <v>3309</v>
      </c>
      <c r="JA223" s="11">
        <v>3872</v>
      </c>
      <c r="JB223" s="11">
        <v>10480</v>
      </c>
      <c r="JC223" s="11">
        <v>37982</v>
      </c>
      <c r="JD223" s="11">
        <v>1451</v>
      </c>
      <c r="JE223" s="11">
        <v>11698</v>
      </c>
      <c r="JF223" s="11">
        <v>14253</v>
      </c>
      <c r="JG223" s="11">
        <v>8957</v>
      </c>
      <c r="JH223" s="11">
        <v>10755</v>
      </c>
      <c r="JI223" s="11">
        <v>4866</v>
      </c>
      <c r="JJ223" s="11">
        <v>5992</v>
      </c>
      <c r="JK223" s="11">
        <v>9054</v>
      </c>
      <c r="JL223" s="11">
        <v>11284</v>
      </c>
      <c r="JM223" s="11">
        <v>21914</v>
      </c>
      <c r="JN223" s="11">
        <v>11689</v>
      </c>
      <c r="JO223" s="11">
        <v>265</v>
      </c>
      <c r="JP223" s="11">
        <v>29769</v>
      </c>
      <c r="JQ223" s="11">
        <v>8029</v>
      </c>
      <c r="JR223" s="11">
        <v>1079</v>
      </c>
      <c r="JS223" s="11">
        <v>4247</v>
      </c>
      <c r="JT223" s="11">
        <v>5205</v>
      </c>
      <c r="JU223" s="11">
        <v>597785</v>
      </c>
      <c r="JV223" s="11">
        <v>631</v>
      </c>
      <c r="JW223" s="11">
        <v>342685</v>
      </c>
      <c r="JX223" s="11">
        <v>5571</v>
      </c>
      <c r="JY223" s="11">
        <v>90751</v>
      </c>
      <c r="JZ223" s="11">
        <v>24296</v>
      </c>
      <c r="KA223" s="11">
        <v>1768</v>
      </c>
      <c r="KB223" s="11">
        <v>7096</v>
      </c>
      <c r="KC223" s="11">
        <v>2514</v>
      </c>
      <c r="KD223" s="11">
        <v>32</v>
      </c>
      <c r="KE223" s="11">
        <v>45939</v>
      </c>
      <c r="KF223" s="11">
        <v>9423</v>
      </c>
      <c r="KG223" s="11">
        <v>1022</v>
      </c>
      <c r="KH223" s="11">
        <v>9845</v>
      </c>
      <c r="KI223" s="11">
        <v>417</v>
      </c>
      <c r="KJ223" s="11">
        <v>1982</v>
      </c>
      <c r="KK223" s="11">
        <v>426</v>
      </c>
      <c r="KL223" s="11">
        <v>10146</v>
      </c>
      <c r="KM223" s="11">
        <v>6372</v>
      </c>
      <c r="KN223" s="11">
        <v>0</v>
      </c>
      <c r="KO223" s="11">
        <v>0</v>
      </c>
      <c r="KP223" s="11">
        <v>0</v>
      </c>
      <c r="KQ223" s="11">
        <v>0</v>
      </c>
      <c r="KR223" s="11">
        <v>0</v>
      </c>
      <c r="KS223" s="11">
        <v>0</v>
      </c>
      <c r="KT223" s="11">
        <v>0</v>
      </c>
      <c r="KU223" s="11">
        <v>12883</v>
      </c>
      <c r="KV223" s="11">
        <v>34666</v>
      </c>
      <c r="KW223" s="11">
        <v>788</v>
      </c>
      <c r="KX223" s="11">
        <v>1014</v>
      </c>
      <c r="KY223" s="11">
        <v>128</v>
      </c>
      <c r="KZ223" s="11">
        <v>15</v>
      </c>
      <c r="LA223" s="11">
        <v>39</v>
      </c>
      <c r="LB223" s="11">
        <v>20</v>
      </c>
      <c r="LC223" s="11">
        <v>10</v>
      </c>
      <c r="LD223" s="11">
        <v>570</v>
      </c>
      <c r="LE223" s="11">
        <v>4</v>
      </c>
      <c r="LF223" s="11">
        <v>575</v>
      </c>
      <c r="LG223" s="11">
        <v>679</v>
      </c>
      <c r="LH223" s="11">
        <v>50</v>
      </c>
      <c r="LI223" s="11">
        <v>23674</v>
      </c>
      <c r="LJ223" s="11">
        <v>2868</v>
      </c>
      <c r="LK223" s="11">
        <v>0</v>
      </c>
      <c r="LL223" s="11">
        <v>0</v>
      </c>
      <c r="LM223" s="11">
        <v>0</v>
      </c>
      <c r="LN223" s="11">
        <v>0</v>
      </c>
      <c r="LO223" s="11">
        <v>0</v>
      </c>
      <c r="LP223" s="11">
        <v>0</v>
      </c>
      <c r="LQ223" s="11">
        <v>0</v>
      </c>
      <c r="LR223" s="11">
        <v>0</v>
      </c>
      <c r="LS223" s="11">
        <v>0</v>
      </c>
      <c r="LT223" s="11">
        <v>0</v>
      </c>
      <c r="LU223" s="11">
        <v>0</v>
      </c>
      <c r="LV223" s="11">
        <v>0</v>
      </c>
      <c r="LW223" s="11">
        <v>0</v>
      </c>
      <c r="LX223" s="11">
        <v>0</v>
      </c>
      <c r="LY223" s="11">
        <v>0</v>
      </c>
      <c r="LZ223" s="11">
        <v>0</v>
      </c>
      <c r="MA223" s="11">
        <v>0</v>
      </c>
      <c r="MB223" s="11">
        <v>0</v>
      </c>
      <c r="MC223" s="11">
        <v>0</v>
      </c>
      <c r="MD223" s="11">
        <v>0</v>
      </c>
      <c r="ME223" s="11">
        <v>0</v>
      </c>
      <c r="MF223" s="11">
        <v>0</v>
      </c>
      <c r="MG223" s="11">
        <v>0</v>
      </c>
      <c r="MH223" s="11">
        <v>0</v>
      </c>
      <c r="MI223" s="11">
        <v>0</v>
      </c>
      <c r="MJ223" s="11">
        <v>0</v>
      </c>
      <c r="MK223" s="11">
        <v>0</v>
      </c>
      <c r="ML223" s="11">
        <v>0</v>
      </c>
      <c r="MM223" s="11">
        <v>0</v>
      </c>
      <c r="MN223" s="11">
        <v>0</v>
      </c>
      <c r="MO223" s="11">
        <v>0</v>
      </c>
      <c r="MP223" s="11">
        <v>0</v>
      </c>
      <c r="MQ223" s="11">
        <v>0</v>
      </c>
      <c r="MR223" s="11">
        <v>0</v>
      </c>
      <c r="MS223" s="11">
        <v>0</v>
      </c>
      <c r="MT223" s="11">
        <v>0</v>
      </c>
      <c r="MU223" s="11">
        <v>0</v>
      </c>
      <c r="MV223" s="11">
        <v>0</v>
      </c>
      <c r="MW223" s="11">
        <v>0</v>
      </c>
      <c r="MX223" s="11">
        <v>8504</v>
      </c>
      <c r="MY223" s="11">
        <v>0</v>
      </c>
      <c r="MZ223" s="11">
        <v>0</v>
      </c>
      <c r="NA223" s="11">
        <v>2</v>
      </c>
      <c r="NB223" s="11">
        <v>0</v>
      </c>
      <c r="NC223" s="11">
        <v>0</v>
      </c>
      <c r="ND223" s="11">
        <v>0</v>
      </c>
      <c r="NE223" s="11">
        <v>0</v>
      </c>
      <c r="NF223" s="11">
        <v>0</v>
      </c>
      <c r="NG223" s="11">
        <v>0</v>
      </c>
      <c r="NH223" s="11">
        <v>0</v>
      </c>
      <c r="NI223" s="11">
        <v>0</v>
      </c>
      <c r="NJ223" s="11">
        <v>0</v>
      </c>
      <c r="NK223" s="11">
        <v>0</v>
      </c>
      <c r="NL223" s="11">
        <v>0</v>
      </c>
      <c r="NM223" s="11">
        <v>0</v>
      </c>
      <c r="NN223" s="11">
        <v>0</v>
      </c>
      <c r="NO223" s="11">
        <v>0</v>
      </c>
      <c r="NP223" s="11">
        <v>0</v>
      </c>
      <c r="NQ223" s="11">
        <v>0</v>
      </c>
      <c r="NR223" s="11">
        <v>0</v>
      </c>
      <c r="NS223" s="11">
        <v>0</v>
      </c>
      <c r="NT223" s="11">
        <v>0</v>
      </c>
      <c r="NU223" s="11">
        <v>0</v>
      </c>
      <c r="NV223" s="11">
        <v>0</v>
      </c>
      <c r="NW223" s="11">
        <v>0</v>
      </c>
      <c r="NX223" s="11">
        <v>0</v>
      </c>
      <c r="NY223" s="11">
        <v>0</v>
      </c>
      <c r="NZ223" s="11">
        <v>0</v>
      </c>
      <c r="OA223" s="11">
        <v>0</v>
      </c>
      <c r="OB223" s="11">
        <v>0</v>
      </c>
      <c r="OC223" s="11">
        <v>0</v>
      </c>
      <c r="OD223" s="11">
        <v>0</v>
      </c>
      <c r="OE223" s="11">
        <v>0</v>
      </c>
      <c r="OF223" s="11">
        <v>0</v>
      </c>
      <c r="OG223" s="11">
        <v>11563</v>
      </c>
      <c r="OH223" s="11">
        <v>0</v>
      </c>
      <c r="OI223" s="11">
        <v>0</v>
      </c>
      <c r="OJ223" s="11">
        <v>0</v>
      </c>
      <c r="OK223" s="11">
        <v>0</v>
      </c>
      <c r="OL223" s="11">
        <v>0</v>
      </c>
      <c r="OM223" s="11">
        <v>0</v>
      </c>
      <c r="ON223" s="11">
        <v>0</v>
      </c>
      <c r="OO223" s="11">
        <v>8249</v>
      </c>
      <c r="OP223" s="11">
        <v>8053193</v>
      </c>
      <c r="OQ223" s="150">
        <v>0</v>
      </c>
      <c r="OR223" s="11">
        <v>0</v>
      </c>
      <c r="OS223" s="11">
        <v>0</v>
      </c>
      <c r="OT223" s="11">
        <v>0</v>
      </c>
      <c r="OU223" s="11">
        <v>0</v>
      </c>
      <c r="OV223" s="11">
        <v>0</v>
      </c>
      <c r="OW223" s="11">
        <v>0</v>
      </c>
      <c r="OX223" s="11">
        <v>8053193</v>
      </c>
      <c r="OY223" s="11">
        <v>8053193</v>
      </c>
      <c r="OZ223" s="11">
        <v>0</v>
      </c>
      <c r="PA223" s="11">
        <v>0</v>
      </c>
      <c r="PB223" s="11">
        <v>8053193</v>
      </c>
    </row>
    <row r="224" spans="1:418" ht="15" customHeight="1">
      <c r="A224" s="8" t="s">
        <v>647</v>
      </c>
      <c r="B224" s="9" t="s">
        <v>221</v>
      </c>
      <c r="C224" s="10">
        <v>0</v>
      </c>
      <c r="D224" s="10">
        <v>0</v>
      </c>
      <c r="E224" s="10">
        <v>0</v>
      </c>
      <c r="F224" s="10">
        <v>0</v>
      </c>
      <c r="G224" s="10">
        <v>46</v>
      </c>
      <c r="H224" s="10">
        <v>14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3</v>
      </c>
      <c r="P224" s="10">
        <v>146</v>
      </c>
      <c r="Q224" s="10">
        <v>0</v>
      </c>
      <c r="R224" s="10">
        <v>0</v>
      </c>
      <c r="S224" s="10">
        <v>0</v>
      </c>
      <c r="T224" s="10">
        <v>2</v>
      </c>
      <c r="U224" s="10">
        <v>8</v>
      </c>
      <c r="V224" s="10">
        <v>15</v>
      </c>
      <c r="W224" s="10">
        <v>3</v>
      </c>
      <c r="X224" s="10">
        <v>24</v>
      </c>
      <c r="Y224" s="10">
        <v>0</v>
      </c>
      <c r="Z224" s="10">
        <v>0</v>
      </c>
      <c r="AA224" s="10">
        <v>0</v>
      </c>
      <c r="AB224" s="10">
        <v>6</v>
      </c>
      <c r="AC224" s="10">
        <v>31</v>
      </c>
      <c r="AD224" s="10">
        <v>21</v>
      </c>
      <c r="AE224" s="10">
        <v>178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333</v>
      </c>
      <c r="AX224" s="10">
        <v>0</v>
      </c>
      <c r="AY224" s="10">
        <v>0</v>
      </c>
      <c r="AZ224" s="10">
        <v>0</v>
      </c>
      <c r="BA224" s="10">
        <v>4</v>
      </c>
      <c r="BB224" s="10">
        <v>0</v>
      </c>
      <c r="BC224" s="10">
        <v>62</v>
      </c>
      <c r="BD224" s="10">
        <v>0</v>
      </c>
      <c r="BE224" s="10">
        <v>66</v>
      </c>
      <c r="BF224" s="10">
        <v>48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280</v>
      </c>
      <c r="BN224" s="10">
        <v>12</v>
      </c>
      <c r="BO224" s="10">
        <v>0</v>
      </c>
      <c r="BP224" s="10">
        <v>0</v>
      </c>
      <c r="BQ224" s="10">
        <v>13</v>
      </c>
      <c r="BR224" s="10">
        <v>0</v>
      </c>
      <c r="BS224" s="10">
        <v>0</v>
      </c>
      <c r="BT224" s="10">
        <v>0</v>
      </c>
      <c r="BU224" s="10">
        <v>43</v>
      </c>
      <c r="BV224" s="10">
        <v>0</v>
      </c>
      <c r="BW224" s="10">
        <v>20</v>
      </c>
      <c r="BX224" s="10">
        <v>0</v>
      </c>
      <c r="BY224" s="10">
        <v>0</v>
      </c>
      <c r="BZ224" s="10">
        <v>682</v>
      </c>
      <c r="CA224" s="10">
        <v>0</v>
      </c>
      <c r="CB224" s="10">
        <v>21</v>
      </c>
      <c r="CC224" s="10">
        <v>0</v>
      </c>
      <c r="CD224" s="10">
        <v>914</v>
      </c>
      <c r="CE224" s="10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0</v>
      </c>
      <c r="CM224" s="10">
        <v>10</v>
      </c>
      <c r="CN224" s="10">
        <v>66</v>
      </c>
      <c r="CO224" s="10">
        <v>0</v>
      </c>
      <c r="CP224" s="10">
        <v>0</v>
      </c>
      <c r="CQ224" s="10">
        <v>2</v>
      </c>
      <c r="CR224" s="10">
        <v>0</v>
      </c>
      <c r="CS224" s="10">
        <v>0</v>
      </c>
      <c r="CT224" s="10">
        <v>10</v>
      </c>
      <c r="CU224" s="10">
        <v>51</v>
      </c>
      <c r="CV224" s="10">
        <v>0</v>
      </c>
      <c r="CW224" s="10">
        <v>916</v>
      </c>
      <c r="CX224" s="10">
        <v>0</v>
      </c>
      <c r="CY224" s="10">
        <v>3203</v>
      </c>
      <c r="CZ224" s="10">
        <v>81</v>
      </c>
      <c r="DA224" s="10">
        <v>1</v>
      </c>
      <c r="DB224" s="10">
        <v>0</v>
      </c>
      <c r="DC224" s="10">
        <v>65</v>
      </c>
      <c r="DD224" s="10">
        <v>20</v>
      </c>
      <c r="DE224" s="10">
        <v>23</v>
      </c>
      <c r="DF224" s="10">
        <v>0</v>
      </c>
      <c r="DG224" s="10">
        <v>0</v>
      </c>
      <c r="DH224" s="10">
        <v>47</v>
      </c>
      <c r="DI224" s="10">
        <v>11</v>
      </c>
      <c r="DJ224" s="10">
        <v>19</v>
      </c>
      <c r="DK224" s="10">
        <v>0</v>
      </c>
      <c r="DL224" s="10">
        <v>0</v>
      </c>
      <c r="DM224" s="10">
        <v>22</v>
      </c>
      <c r="DN224" s="10">
        <v>0</v>
      </c>
      <c r="DO224" s="10">
        <v>0</v>
      </c>
      <c r="DP224" s="10">
        <v>309</v>
      </c>
      <c r="DQ224" s="10">
        <v>77</v>
      </c>
      <c r="DR224" s="10">
        <v>56</v>
      </c>
      <c r="DS224" s="10">
        <v>17</v>
      </c>
      <c r="DT224" s="10">
        <v>71</v>
      </c>
      <c r="DU224" s="10">
        <v>535</v>
      </c>
      <c r="DV224" s="10">
        <v>1170</v>
      </c>
      <c r="DW224" s="10">
        <v>0</v>
      </c>
      <c r="DX224" s="10">
        <v>72</v>
      </c>
      <c r="DY224" s="10">
        <v>69</v>
      </c>
      <c r="DZ224" s="10">
        <v>18</v>
      </c>
      <c r="EA224" s="10">
        <v>23</v>
      </c>
      <c r="EB224" s="10">
        <v>0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0</v>
      </c>
      <c r="EI224" s="10">
        <v>0</v>
      </c>
      <c r="EJ224" s="10">
        <v>0</v>
      </c>
      <c r="EK224" s="10">
        <v>0</v>
      </c>
      <c r="EL224" s="10">
        <v>0</v>
      </c>
      <c r="EM224" s="10">
        <v>0</v>
      </c>
      <c r="EN224" s="10">
        <v>0</v>
      </c>
      <c r="EO224" s="10">
        <v>100</v>
      </c>
      <c r="EP224" s="10">
        <v>0</v>
      </c>
      <c r="EQ224" s="10">
        <v>0</v>
      </c>
      <c r="ER224" s="10">
        <v>0</v>
      </c>
      <c r="ES224" s="10">
        <v>0</v>
      </c>
      <c r="ET224" s="10">
        <v>66</v>
      </c>
      <c r="EU224" s="10">
        <v>0</v>
      </c>
      <c r="EV224" s="10">
        <v>0</v>
      </c>
      <c r="EW224" s="10">
        <v>0</v>
      </c>
      <c r="EX224" s="10">
        <v>0</v>
      </c>
      <c r="EY224" s="10">
        <v>7</v>
      </c>
      <c r="EZ224" s="10">
        <v>0</v>
      </c>
      <c r="FA224" s="10">
        <v>0</v>
      </c>
      <c r="FB224" s="10">
        <v>0</v>
      </c>
      <c r="FC224" s="10">
        <v>0</v>
      </c>
      <c r="FD224" s="10">
        <v>32</v>
      </c>
      <c r="FE224" s="10">
        <v>43</v>
      </c>
      <c r="FF224" s="10">
        <v>21</v>
      </c>
      <c r="FG224" s="10">
        <v>55</v>
      </c>
      <c r="FH224" s="10">
        <v>18</v>
      </c>
      <c r="FI224" s="10">
        <v>1</v>
      </c>
      <c r="FJ224" s="10">
        <v>0</v>
      </c>
      <c r="FK224" s="10">
        <v>58</v>
      </c>
      <c r="FL224" s="10">
        <v>195</v>
      </c>
      <c r="FM224" s="10">
        <v>464</v>
      </c>
      <c r="FN224" s="10">
        <v>36</v>
      </c>
      <c r="FO224" s="10">
        <v>92</v>
      </c>
      <c r="FP224" s="10">
        <v>154</v>
      </c>
      <c r="FQ224" s="10">
        <v>167</v>
      </c>
      <c r="FR224" s="10">
        <v>19</v>
      </c>
      <c r="FS224" s="10">
        <v>387</v>
      </c>
      <c r="FT224" s="10">
        <v>0</v>
      </c>
      <c r="FU224" s="10">
        <v>69</v>
      </c>
      <c r="FV224" s="10">
        <v>27</v>
      </c>
      <c r="FW224" s="10">
        <v>30</v>
      </c>
      <c r="FX224" s="10">
        <v>0</v>
      </c>
      <c r="FY224" s="10">
        <v>137</v>
      </c>
      <c r="FZ224" s="10">
        <v>26</v>
      </c>
      <c r="GA224" s="10">
        <v>1569</v>
      </c>
      <c r="GB224" s="10">
        <v>0</v>
      </c>
      <c r="GC224" s="10">
        <v>18</v>
      </c>
      <c r="GD224" s="10">
        <v>34</v>
      </c>
      <c r="GE224" s="10">
        <v>0</v>
      </c>
      <c r="GF224" s="10">
        <v>0</v>
      </c>
      <c r="GG224" s="10">
        <v>33</v>
      </c>
      <c r="GH224" s="158">
        <v>13</v>
      </c>
      <c r="GI224" s="10">
        <v>0</v>
      </c>
      <c r="GJ224" s="10">
        <v>67</v>
      </c>
      <c r="GK224" s="10">
        <v>0</v>
      </c>
      <c r="GL224" s="10">
        <v>0</v>
      </c>
      <c r="GM224" s="10">
        <v>6</v>
      </c>
      <c r="GN224" s="10">
        <v>85</v>
      </c>
      <c r="GO224" s="10">
        <v>0</v>
      </c>
      <c r="GP224" s="10">
        <v>6</v>
      </c>
      <c r="GQ224" s="10">
        <v>0</v>
      </c>
      <c r="GR224" s="10">
        <v>0</v>
      </c>
      <c r="GS224" s="10">
        <v>0</v>
      </c>
      <c r="GT224" s="10">
        <v>0</v>
      </c>
      <c r="GU224" s="11">
        <v>0</v>
      </c>
      <c r="GV224" s="11">
        <v>0</v>
      </c>
      <c r="GW224" s="11">
        <v>0</v>
      </c>
      <c r="GX224" s="11">
        <v>0</v>
      </c>
      <c r="GY224" s="11">
        <v>0</v>
      </c>
      <c r="GZ224" s="11">
        <v>0</v>
      </c>
      <c r="HA224" s="11">
        <v>487</v>
      </c>
      <c r="HB224" s="11">
        <v>0</v>
      </c>
      <c r="HC224" s="11">
        <v>0</v>
      </c>
      <c r="HD224" s="11">
        <v>0</v>
      </c>
      <c r="HE224" s="11">
        <v>0</v>
      </c>
      <c r="HF224" s="11">
        <v>0</v>
      </c>
      <c r="HG224" s="11">
        <v>12</v>
      </c>
      <c r="HH224" s="11">
        <v>0</v>
      </c>
      <c r="HI224" s="11">
        <v>67</v>
      </c>
      <c r="HJ224" s="11">
        <v>0</v>
      </c>
      <c r="HK224" s="11">
        <v>0</v>
      </c>
      <c r="HL224" s="11">
        <v>40628</v>
      </c>
      <c r="HM224" s="11">
        <v>915</v>
      </c>
      <c r="HN224" s="11">
        <v>47</v>
      </c>
      <c r="HO224" s="11">
        <v>0</v>
      </c>
      <c r="HP224" s="11">
        <v>0</v>
      </c>
      <c r="HQ224" s="11">
        <v>0</v>
      </c>
      <c r="HR224" s="11">
        <v>0</v>
      </c>
      <c r="HS224" s="11">
        <v>0</v>
      </c>
      <c r="HT224" s="11">
        <v>3013</v>
      </c>
      <c r="HU224" s="11">
        <v>215</v>
      </c>
      <c r="HV224" s="11">
        <v>0</v>
      </c>
      <c r="HW224" s="11">
        <v>55</v>
      </c>
      <c r="HX224" s="11">
        <v>7</v>
      </c>
      <c r="HY224" s="11">
        <v>258</v>
      </c>
      <c r="HZ224" s="11">
        <v>0</v>
      </c>
      <c r="IA224" s="11">
        <v>0</v>
      </c>
      <c r="IB224" s="11">
        <v>0</v>
      </c>
      <c r="IC224" s="11">
        <v>386</v>
      </c>
      <c r="ID224" s="11">
        <v>11138</v>
      </c>
      <c r="IE224" s="11">
        <v>240</v>
      </c>
      <c r="IF224" s="11">
        <v>72</v>
      </c>
      <c r="IG224" s="11">
        <v>264</v>
      </c>
      <c r="IH224" s="11">
        <v>723</v>
      </c>
      <c r="II224" s="11">
        <v>0</v>
      </c>
      <c r="IJ224" s="11">
        <v>0</v>
      </c>
      <c r="IK224" s="11">
        <v>0</v>
      </c>
      <c r="IL224" s="11">
        <v>0</v>
      </c>
      <c r="IM224" s="11">
        <v>0</v>
      </c>
      <c r="IN224" s="11">
        <v>0</v>
      </c>
      <c r="IO224" s="11">
        <v>0</v>
      </c>
      <c r="IP224" s="11">
        <v>2</v>
      </c>
      <c r="IQ224" s="11">
        <v>0</v>
      </c>
      <c r="IR224" s="11">
        <v>110</v>
      </c>
      <c r="IS224" s="11">
        <v>150</v>
      </c>
      <c r="IT224" s="11">
        <v>0</v>
      </c>
      <c r="IU224" s="11">
        <v>0</v>
      </c>
      <c r="IV224" s="11">
        <v>0</v>
      </c>
      <c r="IW224" s="11">
        <v>0</v>
      </c>
      <c r="IX224" s="11">
        <v>0</v>
      </c>
      <c r="IY224" s="11">
        <v>6</v>
      </c>
      <c r="IZ224" s="11">
        <v>7</v>
      </c>
      <c r="JA224" s="11">
        <v>0</v>
      </c>
      <c r="JB224" s="11">
        <v>363</v>
      </c>
      <c r="JC224" s="11">
        <v>0</v>
      </c>
      <c r="JD224" s="11">
        <v>6</v>
      </c>
      <c r="JE224" s="11">
        <v>49</v>
      </c>
      <c r="JF224" s="11">
        <v>0</v>
      </c>
      <c r="JG224" s="11">
        <v>0</v>
      </c>
      <c r="JH224" s="11">
        <v>136</v>
      </c>
      <c r="JI224" s="11">
        <v>2045</v>
      </c>
      <c r="JJ224" s="11">
        <v>11</v>
      </c>
      <c r="JK224" s="11">
        <v>0</v>
      </c>
      <c r="JL224" s="11">
        <v>181</v>
      </c>
      <c r="JM224" s="11">
        <v>0</v>
      </c>
      <c r="JN224" s="11">
        <v>89</v>
      </c>
      <c r="JO224" s="11">
        <v>0</v>
      </c>
      <c r="JP224" s="11">
        <v>0</v>
      </c>
      <c r="JQ224" s="11">
        <v>0</v>
      </c>
      <c r="JR224" s="11">
        <v>0</v>
      </c>
      <c r="JS224" s="11">
        <v>0</v>
      </c>
      <c r="JT224" s="11">
        <v>83</v>
      </c>
      <c r="JU224" s="11">
        <v>129</v>
      </c>
      <c r="JV224" s="11">
        <v>4</v>
      </c>
      <c r="JW224" s="11">
        <v>7010</v>
      </c>
      <c r="JX224" s="11">
        <v>830</v>
      </c>
      <c r="JY224" s="11">
        <v>461</v>
      </c>
      <c r="JZ224" s="11">
        <v>762</v>
      </c>
      <c r="KA224" s="11">
        <v>87</v>
      </c>
      <c r="KB224" s="11">
        <v>4</v>
      </c>
      <c r="KC224" s="11">
        <v>19</v>
      </c>
      <c r="KD224" s="11">
        <v>98</v>
      </c>
      <c r="KE224" s="11">
        <v>0</v>
      </c>
      <c r="KF224" s="11">
        <v>160</v>
      </c>
      <c r="KG224" s="11">
        <v>0</v>
      </c>
      <c r="KH224" s="11">
        <v>31</v>
      </c>
      <c r="KI224" s="11">
        <v>206</v>
      </c>
      <c r="KJ224" s="11">
        <v>498</v>
      </c>
      <c r="KK224" s="11">
        <v>0</v>
      </c>
      <c r="KL224" s="11">
        <v>1272</v>
      </c>
      <c r="KM224" s="11">
        <v>2401</v>
      </c>
      <c r="KN224" s="11">
        <v>12</v>
      </c>
      <c r="KO224" s="11">
        <v>128</v>
      </c>
      <c r="KP224" s="11">
        <v>212</v>
      </c>
      <c r="KQ224" s="11">
        <v>0</v>
      </c>
      <c r="KR224" s="11">
        <v>5</v>
      </c>
      <c r="KS224" s="11">
        <v>0</v>
      </c>
      <c r="KT224" s="11">
        <v>11</v>
      </c>
      <c r="KU224" s="11">
        <v>3767</v>
      </c>
      <c r="KV224" s="11">
        <v>6140</v>
      </c>
      <c r="KW224" s="11">
        <v>383</v>
      </c>
      <c r="KX224" s="11">
        <v>545</v>
      </c>
      <c r="KY224" s="11">
        <v>21</v>
      </c>
      <c r="KZ224" s="11">
        <v>7</v>
      </c>
      <c r="LA224" s="11">
        <v>29</v>
      </c>
      <c r="LB224" s="11">
        <v>0</v>
      </c>
      <c r="LC224" s="11">
        <v>39</v>
      </c>
      <c r="LD224" s="11">
        <v>73</v>
      </c>
      <c r="LE224" s="11">
        <v>17</v>
      </c>
      <c r="LF224" s="11">
        <v>99</v>
      </c>
      <c r="LG224" s="11">
        <v>30</v>
      </c>
      <c r="LH224" s="11">
        <v>82</v>
      </c>
      <c r="LI224" s="11">
        <v>429</v>
      </c>
      <c r="LJ224" s="11">
        <v>116</v>
      </c>
      <c r="LK224" s="11">
        <v>7796</v>
      </c>
      <c r="LL224" s="11">
        <v>42212</v>
      </c>
      <c r="LM224" s="11">
        <v>94630</v>
      </c>
      <c r="LN224" s="11">
        <v>20909</v>
      </c>
      <c r="LO224" s="11">
        <v>28792</v>
      </c>
      <c r="LP224" s="11">
        <v>4807</v>
      </c>
      <c r="LQ224" s="11">
        <v>44</v>
      </c>
      <c r="LR224" s="11">
        <v>0</v>
      </c>
      <c r="LS224" s="11">
        <v>0</v>
      </c>
      <c r="LT224" s="11">
        <v>0</v>
      </c>
      <c r="LU224" s="11">
        <v>0</v>
      </c>
      <c r="LV224" s="11">
        <v>755</v>
      </c>
      <c r="LW224" s="11">
        <v>1751</v>
      </c>
      <c r="LX224" s="11">
        <v>1654</v>
      </c>
      <c r="LY224" s="11">
        <v>0</v>
      </c>
      <c r="LZ224" s="11">
        <v>41</v>
      </c>
      <c r="MA224" s="11">
        <v>0</v>
      </c>
      <c r="MB224" s="11">
        <v>152</v>
      </c>
      <c r="MC224" s="11">
        <v>54</v>
      </c>
      <c r="MD224" s="11">
        <v>15</v>
      </c>
      <c r="ME224" s="11">
        <v>0</v>
      </c>
      <c r="MF224" s="11">
        <v>0</v>
      </c>
      <c r="MG224" s="11">
        <v>0</v>
      </c>
      <c r="MH224" s="11">
        <v>0</v>
      </c>
      <c r="MI224" s="11">
        <v>6</v>
      </c>
      <c r="MJ224" s="11">
        <v>0</v>
      </c>
      <c r="MK224" s="11">
        <v>0</v>
      </c>
      <c r="ML224" s="11">
        <v>94</v>
      </c>
      <c r="MM224" s="11">
        <v>40</v>
      </c>
      <c r="MN224" s="11">
        <v>25</v>
      </c>
      <c r="MO224" s="11">
        <v>0</v>
      </c>
      <c r="MP224" s="11">
        <v>0</v>
      </c>
      <c r="MQ224" s="11">
        <v>285</v>
      </c>
      <c r="MR224" s="11">
        <v>0</v>
      </c>
      <c r="MS224" s="11">
        <v>8682</v>
      </c>
      <c r="MT224" s="11">
        <v>291</v>
      </c>
      <c r="MU224" s="11">
        <v>0</v>
      </c>
      <c r="MV224" s="11">
        <v>0</v>
      </c>
      <c r="MW224" s="11">
        <v>0</v>
      </c>
      <c r="MX224" s="11">
        <v>2214</v>
      </c>
      <c r="MY224" s="11">
        <v>1435</v>
      </c>
      <c r="MZ224" s="11">
        <v>220</v>
      </c>
      <c r="NA224" s="11">
        <v>175</v>
      </c>
      <c r="NB224" s="11">
        <v>0</v>
      </c>
      <c r="NC224" s="11">
        <v>0</v>
      </c>
      <c r="ND224" s="11">
        <v>0</v>
      </c>
      <c r="NE224" s="11">
        <v>0</v>
      </c>
      <c r="NF224" s="11">
        <v>187</v>
      </c>
      <c r="NG224" s="11">
        <v>125</v>
      </c>
      <c r="NH224" s="11">
        <v>0</v>
      </c>
      <c r="NI224" s="11">
        <v>16</v>
      </c>
      <c r="NJ224" s="11">
        <v>889</v>
      </c>
      <c r="NK224" s="11">
        <v>924</v>
      </c>
      <c r="NL224" s="11">
        <v>5069</v>
      </c>
      <c r="NM224" s="11">
        <v>1565</v>
      </c>
      <c r="NN224" s="11">
        <v>587</v>
      </c>
      <c r="NO224" s="11">
        <v>210</v>
      </c>
      <c r="NP224" s="11">
        <v>2204</v>
      </c>
      <c r="NQ224" s="11">
        <v>704</v>
      </c>
      <c r="NR224" s="11">
        <v>901</v>
      </c>
      <c r="NS224" s="11">
        <v>4796</v>
      </c>
      <c r="NT224" s="11">
        <v>0</v>
      </c>
      <c r="NU224" s="11">
        <v>0</v>
      </c>
      <c r="NV224" s="11">
        <v>45</v>
      </c>
      <c r="NW224" s="11">
        <v>49</v>
      </c>
      <c r="NX224" s="11">
        <v>0</v>
      </c>
      <c r="NY224" s="11">
        <v>0</v>
      </c>
      <c r="NZ224" s="11">
        <v>0</v>
      </c>
      <c r="OA224" s="11">
        <v>0</v>
      </c>
      <c r="OB224" s="11">
        <v>0</v>
      </c>
      <c r="OC224" s="11">
        <v>856</v>
      </c>
      <c r="OD224" s="11">
        <v>134</v>
      </c>
      <c r="OE224" s="11">
        <v>11</v>
      </c>
      <c r="OF224" s="11">
        <v>755</v>
      </c>
      <c r="OG224" s="11">
        <v>421</v>
      </c>
      <c r="OH224" s="11">
        <v>110</v>
      </c>
      <c r="OI224" s="11">
        <v>876</v>
      </c>
      <c r="OJ224" s="11">
        <v>15341</v>
      </c>
      <c r="OK224" s="11">
        <v>154</v>
      </c>
      <c r="OL224" s="11">
        <v>936</v>
      </c>
      <c r="OM224" s="11">
        <v>20580</v>
      </c>
      <c r="ON224" s="11">
        <v>105472</v>
      </c>
      <c r="OO224" s="11">
        <v>1554</v>
      </c>
      <c r="OP224" s="11">
        <v>484426</v>
      </c>
      <c r="OQ224" s="150">
        <v>565938</v>
      </c>
      <c r="OR224" s="11">
        <v>0</v>
      </c>
      <c r="OS224" s="11">
        <v>0</v>
      </c>
      <c r="OT224" s="11">
        <v>0</v>
      </c>
      <c r="OU224" s="11">
        <v>42181</v>
      </c>
      <c r="OV224" s="11">
        <v>227369</v>
      </c>
      <c r="OW224" s="11">
        <v>835488</v>
      </c>
      <c r="OX224" s="11">
        <v>1319914</v>
      </c>
      <c r="OY224" s="11">
        <v>1063750</v>
      </c>
      <c r="OZ224" s="11">
        <v>256164</v>
      </c>
      <c r="PA224" s="11">
        <v>0</v>
      </c>
      <c r="PB224" s="11">
        <v>1319914</v>
      </c>
    </row>
    <row r="225" spans="1:418" ht="15" customHeight="1">
      <c r="A225" s="8" t="s">
        <v>648</v>
      </c>
      <c r="B225" s="9" t="s">
        <v>222</v>
      </c>
      <c r="C225" s="10">
        <v>42</v>
      </c>
      <c r="D225" s="10">
        <v>0</v>
      </c>
      <c r="E225" s="10">
        <v>0</v>
      </c>
      <c r="F225" s="10">
        <v>0</v>
      </c>
      <c r="G225" s="10">
        <v>400</v>
      </c>
      <c r="H225" s="10">
        <v>90</v>
      </c>
      <c r="I225" s="10">
        <v>1</v>
      </c>
      <c r="J225" s="10">
        <v>5</v>
      </c>
      <c r="K225" s="10">
        <v>0</v>
      </c>
      <c r="L225" s="10">
        <v>90</v>
      </c>
      <c r="M225" s="10">
        <v>0</v>
      </c>
      <c r="N225" s="10">
        <v>0</v>
      </c>
      <c r="O225" s="10">
        <v>10</v>
      </c>
      <c r="P225" s="10">
        <v>626</v>
      </c>
      <c r="Q225" s="10">
        <v>0</v>
      </c>
      <c r="R225" s="10">
        <v>1</v>
      </c>
      <c r="S225" s="10">
        <v>0</v>
      </c>
      <c r="T225" s="10">
        <v>769</v>
      </c>
      <c r="U225" s="10">
        <v>4280</v>
      </c>
      <c r="V225" s="10">
        <v>190</v>
      </c>
      <c r="W225" s="10">
        <v>362</v>
      </c>
      <c r="X225" s="10">
        <v>101</v>
      </c>
      <c r="Y225" s="10">
        <v>9</v>
      </c>
      <c r="Z225" s="10">
        <v>0</v>
      </c>
      <c r="AA225" s="10">
        <v>0</v>
      </c>
      <c r="AB225" s="10">
        <v>25</v>
      </c>
      <c r="AC225" s="10">
        <v>1777</v>
      </c>
      <c r="AD225" s="10">
        <v>590</v>
      </c>
      <c r="AE225" s="10">
        <v>2184</v>
      </c>
      <c r="AF225" s="10">
        <v>499</v>
      </c>
      <c r="AG225" s="10">
        <v>0</v>
      </c>
      <c r="AH225" s="10">
        <v>46</v>
      </c>
      <c r="AI225" s="10">
        <v>318</v>
      </c>
      <c r="AJ225" s="10">
        <v>30</v>
      </c>
      <c r="AK225" s="10">
        <v>0</v>
      </c>
      <c r="AL225" s="10">
        <v>13</v>
      </c>
      <c r="AM225" s="10">
        <v>76</v>
      </c>
      <c r="AN225" s="10">
        <v>67</v>
      </c>
      <c r="AO225" s="10">
        <v>971</v>
      </c>
      <c r="AP225" s="10">
        <v>43</v>
      </c>
      <c r="AQ225" s="10">
        <v>362</v>
      </c>
      <c r="AR225" s="10">
        <v>414</v>
      </c>
      <c r="AS225" s="10">
        <v>62</v>
      </c>
      <c r="AT225" s="10">
        <v>85</v>
      </c>
      <c r="AU225" s="10">
        <v>27</v>
      </c>
      <c r="AV225" s="10">
        <v>31</v>
      </c>
      <c r="AW225" s="10">
        <v>83</v>
      </c>
      <c r="AX225" s="10">
        <v>51</v>
      </c>
      <c r="AY225" s="10">
        <v>4480</v>
      </c>
      <c r="AZ225" s="10">
        <v>922</v>
      </c>
      <c r="BA225" s="10">
        <v>0</v>
      </c>
      <c r="BB225" s="10">
        <v>130</v>
      </c>
      <c r="BC225" s="10">
        <v>3815</v>
      </c>
      <c r="BD225" s="10">
        <v>43</v>
      </c>
      <c r="BE225" s="10">
        <v>10</v>
      </c>
      <c r="BF225" s="10">
        <v>164</v>
      </c>
      <c r="BG225" s="10">
        <v>0</v>
      </c>
      <c r="BH225" s="10">
        <v>4</v>
      </c>
      <c r="BI225" s="10">
        <v>0</v>
      </c>
      <c r="BJ225" s="10">
        <v>24</v>
      </c>
      <c r="BK225" s="10">
        <v>0</v>
      </c>
      <c r="BL225" s="10">
        <v>385</v>
      </c>
      <c r="BM225" s="10">
        <v>935</v>
      </c>
      <c r="BN225" s="10">
        <v>177</v>
      </c>
      <c r="BO225" s="10">
        <v>475</v>
      </c>
      <c r="BP225" s="10">
        <v>11</v>
      </c>
      <c r="BQ225" s="10">
        <v>746</v>
      </c>
      <c r="BR225" s="10">
        <v>268</v>
      </c>
      <c r="BS225" s="10">
        <v>35</v>
      </c>
      <c r="BT225" s="10">
        <v>497</v>
      </c>
      <c r="BU225" s="10">
        <v>4012</v>
      </c>
      <c r="BV225" s="10">
        <v>4260</v>
      </c>
      <c r="BW225" s="10">
        <v>1652</v>
      </c>
      <c r="BX225" s="10">
        <v>53</v>
      </c>
      <c r="BY225" s="10">
        <v>33</v>
      </c>
      <c r="BZ225" s="10">
        <v>12412</v>
      </c>
      <c r="CA225" s="10">
        <v>43</v>
      </c>
      <c r="CB225" s="10">
        <v>123433</v>
      </c>
      <c r="CC225" s="10">
        <v>79940</v>
      </c>
      <c r="CD225" s="10">
        <v>7623</v>
      </c>
      <c r="CE225" s="10">
        <v>0</v>
      </c>
      <c r="CF225" s="10">
        <v>1936</v>
      </c>
      <c r="CG225" s="10">
        <v>183</v>
      </c>
      <c r="CH225" s="10">
        <v>109</v>
      </c>
      <c r="CI225" s="10">
        <v>10</v>
      </c>
      <c r="CJ225" s="10">
        <v>90</v>
      </c>
      <c r="CK225" s="10">
        <v>0</v>
      </c>
      <c r="CL225" s="10">
        <v>54</v>
      </c>
      <c r="CM225" s="10">
        <v>476</v>
      </c>
      <c r="CN225" s="10">
        <v>64</v>
      </c>
      <c r="CO225" s="10">
        <v>151</v>
      </c>
      <c r="CP225" s="10">
        <v>212</v>
      </c>
      <c r="CQ225" s="10">
        <v>33</v>
      </c>
      <c r="CR225" s="10">
        <v>13</v>
      </c>
      <c r="CS225" s="10">
        <v>1070</v>
      </c>
      <c r="CT225" s="10">
        <v>1041</v>
      </c>
      <c r="CU225" s="10">
        <v>3917</v>
      </c>
      <c r="CV225" s="10">
        <v>3383</v>
      </c>
      <c r="CW225" s="10">
        <v>5502</v>
      </c>
      <c r="CX225" s="10">
        <v>8613</v>
      </c>
      <c r="CY225" s="10">
        <v>40970</v>
      </c>
      <c r="CZ225" s="10">
        <v>7419</v>
      </c>
      <c r="DA225" s="10">
        <v>407</v>
      </c>
      <c r="DB225" s="10">
        <v>276</v>
      </c>
      <c r="DC225" s="10">
        <v>107476</v>
      </c>
      <c r="DD225" s="10">
        <v>3502</v>
      </c>
      <c r="DE225" s="10">
        <v>7457</v>
      </c>
      <c r="DF225" s="10">
        <v>12</v>
      </c>
      <c r="DG225" s="10">
        <v>127</v>
      </c>
      <c r="DH225" s="10">
        <v>14166</v>
      </c>
      <c r="DI225" s="10">
        <v>5804</v>
      </c>
      <c r="DJ225" s="10">
        <v>3627</v>
      </c>
      <c r="DK225" s="10">
        <v>4079</v>
      </c>
      <c r="DL225" s="10">
        <v>2555</v>
      </c>
      <c r="DM225" s="10">
        <v>86</v>
      </c>
      <c r="DN225" s="10">
        <v>68</v>
      </c>
      <c r="DO225" s="10">
        <v>2372</v>
      </c>
      <c r="DP225" s="10">
        <v>2906</v>
      </c>
      <c r="DQ225" s="10">
        <v>3539</v>
      </c>
      <c r="DR225" s="10">
        <v>708</v>
      </c>
      <c r="DS225" s="10">
        <v>1173</v>
      </c>
      <c r="DT225" s="10">
        <v>1038</v>
      </c>
      <c r="DU225" s="10">
        <v>3213</v>
      </c>
      <c r="DV225" s="10">
        <v>2868</v>
      </c>
      <c r="DW225" s="10">
        <v>231</v>
      </c>
      <c r="DX225" s="10">
        <v>4144</v>
      </c>
      <c r="DY225" s="10">
        <v>196</v>
      </c>
      <c r="DZ225" s="10">
        <v>167</v>
      </c>
      <c r="EA225" s="10">
        <v>3628</v>
      </c>
      <c r="EB225" s="10">
        <v>253</v>
      </c>
      <c r="EC225" s="10">
        <v>30</v>
      </c>
      <c r="ED225" s="10">
        <v>2177</v>
      </c>
      <c r="EE225" s="10">
        <v>870</v>
      </c>
      <c r="EF225" s="10">
        <v>879</v>
      </c>
      <c r="EG225" s="10">
        <v>871</v>
      </c>
      <c r="EH225" s="10">
        <v>2809</v>
      </c>
      <c r="EI225" s="10">
        <v>5519</v>
      </c>
      <c r="EJ225" s="10">
        <v>688</v>
      </c>
      <c r="EK225" s="10">
        <v>1385</v>
      </c>
      <c r="EL225" s="10">
        <v>503</v>
      </c>
      <c r="EM225" s="10">
        <v>197</v>
      </c>
      <c r="EN225" s="10">
        <v>1540</v>
      </c>
      <c r="EO225" s="10">
        <v>1682</v>
      </c>
      <c r="EP225" s="10">
        <v>52</v>
      </c>
      <c r="EQ225" s="10">
        <v>321</v>
      </c>
      <c r="ER225" s="10">
        <v>1471</v>
      </c>
      <c r="ES225" s="10">
        <v>1345</v>
      </c>
      <c r="ET225" s="10">
        <v>2158</v>
      </c>
      <c r="EU225" s="10">
        <v>82</v>
      </c>
      <c r="EV225" s="10">
        <v>27</v>
      </c>
      <c r="EW225" s="10">
        <v>1731</v>
      </c>
      <c r="EX225" s="10">
        <v>25</v>
      </c>
      <c r="EY225" s="10">
        <v>3397</v>
      </c>
      <c r="EZ225" s="10">
        <v>252</v>
      </c>
      <c r="FA225" s="10">
        <v>75663</v>
      </c>
      <c r="FB225" s="10">
        <v>55493</v>
      </c>
      <c r="FC225" s="10">
        <v>318</v>
      </c>
      <c r="FD225" s="10">
        <v>818</v>
      </c>
      <c r="FE225" s="10">
        <v>191</v>
      </c>
      <c r="FF225" s="10">
        <v>56</v>
      </c>
      <c r="FG225" s="10">
        <v>399</v>
      </c>
      <c r="FH225" s="10">
        <v>5298</v>
      </c>
      <c r="FI225" s="10">
        <v>139</v>
      </c>
      <c r="FJ225" s="10">
        <v>2972</v>
      </c>
      <c r="FK225" s="10">
        <v>937</v>
      </c>
      <c r="FL225" s="10">
        <v>5422</v>
      </c>
      <c r="FM225" s="10">
        <v>22819</v>
      </c>
      <c r="FN225" s="10">
        <v>10441</v>
      </c>
      <c r="FO225" s="10">
        <v>83068</v>
      </c>
      <c r="FP225" s="10">
        <v>49666</v>
      </c>
      <c r="FQ225" s="10">
        <v>2723</v>
      </c>
      <c r="FR225" s="10">
        <v>1069</v>
      </c>
      <c r="FS225" s="10">
        <v>116231</v>
      </c>
      <c r="FT225" s="10">
        <v>36</v>
      </c>
      <c r="FU225" s="10">
        <v>94</v>
      </c>
      <c r="FV225" s="10">
        <v>2878</v>
      </c>
      <c r="FW225" s="10">
        <v>2708</v>
      </c>
      <c r="FX225" s="10">
        <v>1412</v>
      </c>
      <c r="FY225" s="10">
        <v>2713</v>
      </c>
      <c r="FZ225" s="10">
        <v>1182</v>
      </c>
      <c r="GA225" s="10">
        <v>69332</v>
      </c>
      <c r="GB225" s="10">
        <v>425</v>
      </c>
      <c r="GC225" s="10">
        <v>1024</v>
      </c>
      <c r="GD225" s="10">
        <v>431</v>
      </c>
      <c r="GE225" s="10">
        <v>149</v>
      </c>
      <c r="GF225" s="10">
        <v>109</v>
      </c>
      <c r="GG225" s="10">
        <v>857</v>
      </c>
      <c r="GH225" s="158">
        <v>8109</v>
      </c>
      <c r="GI225" s="10">
        <v>518</v>
      </c>
      <c r="GJ225" s="10">
        <v>17352</v>
      </c>
      <c r="GK225" s="10">
        <v>8388</v>
      </c>
      <c r="GL225" s="10">
        <v>782</v>
      </c>
      <c r="GM225" s="10">
        <v>1281</v>
      </c>
      <c r="GN225" s="10">
        <v>3237</v>
      </c>
      <c r="GO225" s="10">
        <v>43588</v>
      </c>
      <c r="GP225" s="10">
        <v>5299</v>
      </c>
      <c r="GQ225" s="10">
        <v>4890</v>
      </c>
      <c r="GR225" s="10">
        <v>2889</v>
      </c>
      <c r="GS225" s="10">
        <v>2252</v>
      </c>
      <c r="GT225" s="10">
        <v>10335</v>
      </c>
      <c r="GU225" s="11">
        <v>593</v>
      </c>
      <c r="GV225" s="11">
        <v>24136</v>
      </c>
      <c r="GW225" s="11">
        <v>3174</v>
      </c>
      <c r="GX225" s="11">
        <v>5020</v>
      </c>
      <c r="GY225" s="11">
        <v>1413</v>
      </c>
      <c r="GZ225" s="11">
        <v>9616</v>
      </c>
      <c r="HA225" s="11">
        <v>4308</v>
      </c>
      <c r="HB225" s="11">
        <v>1733</v>
      </c>
      <c r="HC225" s="11">
        <v>32682</v>
      </c>
      <c r="HD225" s="11">
        <v>475293</v>
      </c>
      <c r="HE225" s="11">
        <v>74533</v>
      </c>
      <c r="HF225" s="11">
        <v>22778</v>
      </c>
      <c r="HG225" s="11">
        <v>20907</v>
      </c>
      <c r="HH225" s="11">
        <v>34742</v>
      </c>
      <c r="HI225" s="11">
        <v>87472</v>
      </c>
      <c r="HJ225" s="11">
        <v>28704</v>
      </c>
      <c r="HK225" s="11">
        <v>355638</v>
      </c>
      <c r="HL225" s="11">
        <v>10958</v>
      </c>
      <c r="HM225" s="11">
        <v>598743</v>
      </c>
      <c r="HN225" s="11">
        <v>118229</v>
      </c>
      <c r="HO225" s="11">
        <v>68604</v>
      </c>
      <c r="HP225" s="11">
        <v>91525</v>
      </c>
      <c r="HQ225" s="11">
        <v>159862</v>
      </c>
      <c r="HR225" s="11">
        <v>171608</v>
      </c>
      <c r="HS225" s="11">
        <v>126634</v>
      </c>
      <c r="HT225" s="11">
        <v>49091</v>
      </c>
      <c r="HU225" s="11">
        <v>99640</v>
      </c>
      <c r="HV225" s="11">
        <v>93405</v>
      </c>
      <c r="HW225" s="11">
        <v>166522</v>
      </c>
      <c r="HX225" s="11">
        <v>45123</v>
      </c>
      <c r="HY225" s="11">
        <v>37918</v>
      </c>
      <c r="HZ225" s="11">
        <v>19868</v>
      </c>
      <c r="IA225" s="11">
        <v>38932</v>
      </c>
      <c r="IB225" s="11">
        <v>8080</v>
      </c>
      <c r="IC225" s="11">
        <v>15811</v>
      </c>
      <c r="ID225" s="11">
        <v>174035</v>
      </c>
      <c r="IE225" s="11">
        <v>9908</v>
      </c>
      <c r="IF225" s="11">
        <v>91474</v>
      </c>
      <c r="IG225" s="11">
        <v>228190</v>
      </c>
      <c r="IH225" s="11">
        <v>60142</v>
      </c>
      <c r="II225" s="11">
        <v>24907</v>
      </c>
      <c r="IJ225" s="11">
        <v>14307</v>
      </c>
      <c r="IK225" s="11">
        <v>82684</v>
      </c>
      <c r="IL225" s="11">
        <v>61009</v>
      </c>
      <c r="IM225" s="11">
        <v>10595</v>
      </c>
      <c r="IN225" s="11">
        <v>30871</v>
      </c>
      <c r="IO225" s="11">
        <v>205434</v>
      </c>
      <c r="IP225" s="11">
        <v>273</v>
      </c>
      <c r="IQ225" s="11">
        <v>361945</v>
      </c>
      <c r="IR225" s="11">
        <v>16809</v>
      </c>
      <c r="IS225" s="11">
        <v>55144</v>
      </c>
      <c r="IT225" s="11">
        <v>37058</v>
      </c>
      <c r="IU225" s="11">
        <v>22301</v>
      </c>
      <c r="IV225" s="11">
        <v>98741</v>
      </c>
      <c r="IW225" s="11">
        <v>45466</v>
      </c>
      <c r="IX225" s="11">
        <v>114384</v>
      </c>
      <c r="IY225" s="11">
        <v>11912</v>
      </c>
      <c r="IZ225" s="11">
        <v>20444</v>
      </c>
      <c r="JA225" s="11">
        <v>55307</v>
      </c>
      <c r="JB225" s="11">
        <v>427346</v>
      </c>
      <c r="JC225" s="11">
        <v>83632</v>
      </c>
      <c r="JD225" s="11">
        <v>17643</v>
      </c>
      <c r="JE225" s="11">
        <v>66055</v>
      </c>
      <c r="JF225" s="11">
        <v>256483</v>
      </c>
      <c r="JG225" s="11">
        <v>80196</v>
      </c>
      <c r="JH225" s="11">
        <v>42703</v>
      </c>
      <c r="JI225" s="11">
        <v>100436</v>
      </c>
      <c r="JJ225" s="11">
        <v>115822</v>
      </c>
      <c r="JK225" s="11">
        <v>93764</v>
      </c>
      <c r="JL225" s="11">
        <v>109684</v>
      </c>
      <c r="JM225" s="11">
        <v>49965</v>
      </c>
      <c r="JN225" s="11">
        <v>24208</v>
      </c>
      <c r="JO225" s="11">
        <v>442</v>
      </c>
      <c r="JP225" s="11">
        <v>233166</v>
      </c>
      <c r="JQ225" s="11">
        <v>49543</v>
      </c>
      <c r="JR225" s="11">
        <v>54653</v>
      </c>
      <c r="JS225" s="11">
        <v>3829</v>
      </c>
      <c r="JT225" s="11">
        <v>19672</v>
      </c>
      <c r="JU225" s="11">
        <v>402096</v>
      </c>
      <c r="JV225" s="11">
        <v>1881</v>
      </c>
      <c r="JW225" s="11">
        <v>1271966</v>
      </c>
      <c r="JX225" s="11">
        <v>211704</v>
      </c>
      <c r="JY225" s="11">
        <v>95343</v>
      </c>
      <c r="JZ225" s="11">
        <v>49614</v>
      </c>
      <c r="KA225" s="11">
        <v>89395</v>
      </c>
      <c r="KB225" s="11">
        <v>7520</v>
      </c>
      <c r="KC225" s="11">
        <v>3448</v>
      </c>
      <c r="KD225" s="11">
        <v>280446</v>
      </c>
      <c r="KE225" s="11">
        <v>31807</v>
      </c>
      <c r="KF225" s="11">
        <v>245412</v>
      </c>
      <c r="KG225" s="11">
        <v>9641</v>
      </c>
      <c r="KH225" s="11">
        <v>18023</v>
      </c>
      <c r="KI225" s="11">
        <v>2281</v>
      </c>
      <c r="KJ225" s="11">
        <v>14575</v>
      </c>
      <c r="KK225" s="11">
        <v>47</v>
      </c>
      <c r="KL225" s="11">
        <v>18467</v>
      </c>
      <c r="KM225" s="11">
        <v>50502</v>
      </c>
      <c r="KN225" s="11">
        <v>93</v>
      </c>
      <c r="KO225" s="11">
        <v>3464</v>
      </c>
      <c r="KP225" s="11">
        <v>59350</v>
      </c>
      <c r="KQ225" s="11">
        <v>2831</v>
      </c>
      <c r="KR225" s="11">
        <v>287</v>
      </c>
      <c r="KS225" s="11">
        <v>83</v>
      </c>
      <c r="KT225" s="11">
        <v>41</v>
      </c>
      <c r="KU225" s="11">
        <v>54327</v>
      </c>
      <c r="KV225" s="11">
        <v>72031</v>
      </c>
      <c r="KW225" s="11">
        <v>45398</v>
      </c>
      <c r="KX225" s="11">
        <v>238358</v>
      </c>
      <c r="KY225" s="11">
        <v>149257</v>
      </c>
      <c r="KZ225" s="11">
        <v>61749</v>
      </c>
      <c r="LA225" s="11">
        <v>14334</v>
      </c>
      <c r="LB225" s="11">
        <v>1779</v>
      </c>
      <c r="LC225" s="11">
        <v>23415</v>
      </c>
      <c r="LD225" s="11">
        <v>17600</v>
      </c>
      <c r="LE225" s="11">
        <v>2729</v>
      </c>
      <c r="LF225" s="11">
        <v>67946</v>
      </c>
      <c r="LG225" s="11">
        <v>20417</v>
      </c>
      <c r="LH225" s="11">
        <v>35509</v>
      </c>
      <c r="LI225" s="11">
        <v>124215</v>
      </c>
      <c r="LJ225" s="11">
        <v>59902</v>
      </c>
      <c r="LK225" s="11">
        <v>18937</v>
      </c>
      <c r="LL225" s="11">
        <v>21375</v>
      </c>
      <c r="LM225" s="11">
        <v>25183</v>
      </c>
      <c r="LN225" s="11">
        <v>6273</v>
      </c>
      <c r="LO225" s="11">
        <v>3303</v>
      </c>
      <c r="LP225" s="11">
        <v>9971</v>
      </c>
      <c r="LQ225" s="11">
        <v>1893</v>
      </c>
      <c r="LR225" s="11">
        <v>141</v>
      </c>
      <c r="LS225" s="11">
        <v>3344</v>
      </c>
      <c r="LT225" s="11">
        <v>308</v>
      </c>
      <c r="LU225" s="11">
        <v>318</v>
      </c>
      <c r="LV225" s="11">
        <v>568</v>
      </c>
      <c r="LW225" s="11">
        <v>8462</v>
      </c>
      <c r="LX225" s="11">
        <v>14694</v>
      </c>
      <c r="LY225" s="11">
        <v>320</v>
      </c>
      <c r="LZ225" s="11">
        <v>241</v>
      </c>
      <c r="MA225" s="11">
        <v>69</v>
      </c>
      <c r="MB225" s="11">
        <v>222</v>
      </c>
      <c r="MC225" s="11">
        <v>1003</v>
      </c>
      <c r="MD225" s="11">
        <v>721</v>
      </c>
      <c r="ME225" s="11">
        <v>606</v>
      </c>
      <c r="MF225" s="11">
        <v>7024</v>
      </c>
      <c r="MG225" s="11">
        <v>1037</v>
      </c>
      <c r="MH225" s="11">
        <v>71</v>
      </c>
      <c r="MI225" s="11">
        <v>562</v>
      </c>
      <c r="MJ225" s="11">
        <v>268</v>
      </c>
      <c r="MK225" s="11">
        <v>352</v>
      </c>
      <c r="ML225" s="11">
        <v>46702</v>
      </c>
      <c r="MM225" s="11">
        <v>10703</v>
      </c>
      <c r="MN225" s="11">
        <v>9740</v>
      </c>
      <c r="MO225" s="11">
        <v>1592</v>
      </c>
      <c r="MP225" s="11">
        <v>941</v>
      </c>
      <c r="MQ225" s="11">
        <v>3912</v>
      </c>
      <c r="MR225" s="11">
        <v>0</v>
      </c>
      <c r="MS225" s="11">
        <v>1048</v>
      </c>
      <c r="MT225" s="11">
        <v>0</v>
      </c>
      <c r="MU225" s="11">
        <v>589</v>
      </c>
      <c r="MV225" s="11">
        <v>87</v>
      </c>
      <c r="MW225" s="11">
        <v>93</v>
      </c>
      <c r="MX225" s="11">
        <v>15727</v>
      </c>
      <c r="MY225" s="11">
        <v>1065</v>
      </c>
      <c r="MZ225" s="11">
        <v>330</v>
      </c>
      <c r="NA225" s="11">
        <v>2418</v>
      </c>
      <c r="NB225" s="11">
        <v>884</v>
      </c>
      <c r="NC225" s="11">
        <v>2035</v>
      </c>
      <c r="ND225" s="11">
        <v>4704</v>
      </c>
      <c r="NE225" s="11">
        <v>2783</v>
      </c>
      <c r="NF225" s="11">
        <v>7086</v>
      </c>
      <c r="NG225" s="11">
        <v>2397</v>
      </c>
      <c r="NH225" s="11">
        <v>2362</v>
      </c>
      <c r="NI225" s="11">
        <v>7599</v>
      </c>
      <c r="NJ225" s="11">
        <v>24825</v>
      </c>
      <c r="NK225" s="11">
        <v>28225</v>
      </c>
      <c r="NL225" s="11">
        <v>2898</v>
      </c>
      <c r="NM225" s="11">
        <v>297</v>
      </c>
      <c r="NN225" s="11">
        <v>1383</v>
      </c>
      <c r="NO225" s="11">
        <v>51</v>
      </c>
      <c r="NP225" s="11">
        <v>525</v>
      </c>
      <c r="NQ225" s="11">
        <v>5972</v>
      </c>
      <c r="NR225" s="11">
        <v>85</v>
      </c>
      <c r="NS225" s="11">
        <v>1161</v>
      </c>
      <c r="NT225" s="11">
        <v>3022</v>
      </c>
      <c r="NU225" s="11">
        <v>3153</v>
      </c>
      <c r="NV225" s="11">
        <v>175</v>
      </c>
      <c r="NW225" s="11">
        <v>4665</v>
      </c>
      <c r="NX225" s="11">
        <v>475</v>
      </c>
      <c r="NY225" s="11">
        <v>362</v>
      </c>
      <c r="NZ225" s="11">
        <v>841</v>
      </c>
      <c r="OA225" s="11">
        <v>1378</v>
      </c>
      <c r="OB225" s="11">
        <v>790</v>
      </c>
      <c r="OC225" s="11">
        <v>2494</v>
      </c>
      <c r="OD225" s="11">
        <v>929</v>
      </c>
      <c r="OE225" s="11">
        <v>42</v>
      </c>
      <c r="OF225" s="11">
        <v>3120</v>
      </c>
      <c r="OG225" s="11">
        <v>15864</v>
      </c>
      <c r="OH225" s="11">
        <v>6238</v>
      </c>
      <c r="OI225" s="11">
        <v>660</v>
      </c>
      <c r="OJ225" s="11">
        <v>6690</v>
      </c>
      <c r="OK225" s="11">
        <v>4</v>
      </c>
      <c r="OL225" s="11">
        <v>1198</v>
      </c>
      <c r="OM225" s="11">
        <v>79754</v>
      </c>
      <c r="ON225" s="11">
        <v>96064</v>
      </c>
      <c r="OO225" s="11">
        <v>23435</v>
      </c>
      <c r="OP225" s="11">
        <v>12362638</v>
      </c>
      <c r="OQ225" s="150">
        <v>119874</v>
      </c>
      <c r="OR225" s="11">
        <v>0</v>
      </c>
      <c r="OS225" s="11">
        <v>11124</v>
      </c>
      <c r="OT225" s="11">
        <v>69110</v>
      </c>
      <c r="OU225" s="11">
        <v>-1995706</v>
      </c>
      <c r="OV225" s="11">
        <v>3542354</v>
      </c>
      <c r="OW225" s="11">
        <v>1746756</v>
      </c>
      <c r="OX225" s="11">
        <v>14109394</v>
      </c>
      <c r="OY225" s="11">
        <v>12113008</v>
      </c>
      <c r="OZ225" s="11">
        <v>1996386</v>
      </c>
      <c r="PA225" s="11">
        <v>0</v>
      </c>
      <c r="PB225" s="11">
        <v>14109394</v>
      </c>
    </row>
    <row r="226" spans="1:418" ht="15" customHeight="1">
      <c r="A226" s="8" t="s">
        <v>649</v>
      </c>
      <c r="B226" s="9" t="s">
        <v>223</v>
      </c>
      <c r="C226" s="10">
        <v>41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3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40534</v>
      </c>
      <c r="AD226" s="10">
        <v>2312</v>
      </c>
      <c r="AE226" s="10">
        <v>0</v>
      </c>
      <c r="AF226" s="10">
        <v>5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12</v>
      </c>
      <c r="AO226" s="10">
        <v>0</v>
      </c>
      <c r="AP226" s="10">
        <v>28</v>
      </c>
      <c r="AQ226" s="10">
        <v>262</v>
      </c>
      <c r="AR226" s="10">
        <v>99</v>
      </c>
      <c r="AS226" s="10">
        <v>0</v>
      </c>
      <c r="AT226" s="10">
        <v>1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40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103</v>
      </c>
      <c r="CF226" s="10">
        <v>0</v>
      </c>
      <c r="CG226" s="10">
        <v>120</v>
      </c>
      <c r="CH226" s="10">
        <v>0</v>
      </c>
      <c r="CI226" s="10">
        <v>0</v>
      </c>
      <c r="CJ226" s="10">
        <v>8</v>
      </c>
      <c r="CK226" s="10">
        <v>0</v>
      </c>
      <c r="CL226" s="10">
        <v>0</v>
      </c>
      <c r="CM226" s="10">
        <v>36</v>
      </c>
      <c r="CN226" s="10">
        <v>0</v>
      </c>
      <c r="CO226" s="10">
        <v>3</v>
      </c>
      <c r="CP226" s="10">
        <v>3</v>
      </c>
      <c r="CQ226" s="10">
        <v>0</v>
      </c>
      <c r="CR226" s="10">
        <v>0</v>
      </c>
      <c r="CS226" s="10">
        <v>0</v>
      </c>
      <c r="CT226" s="10">
        <v>16</v>
      </c>
      <c r="CU226" s="10">
        <v>327</v>
      </c>
      <c r="CV226" s="10">
        <v>0</v>
      </c>
      <c r="CW226" s="10">
        <v>20</v>
      </c>
      <c r="CX226" s="10">
        <v>0</v>
      </c>
      <c r="CY226" s="10">
        <v>528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39</v>
      </c>
      <c r="DN226" s="10">
        <v>153</v>
      </c>
      <c r="DO226" s="10">
        <v>0</v>
      </c>
      <c r="DP226" s="10">
        <v>0</v>
      </c>
      <c r="DQ226" s="10">
        <v>24</v>
      </c>
      <c r="DR226" s="10">
        <v>157</v>
      </c>
      <c r="DS226" s="10">
        <v>94</v>
      </c>
      <c r="DT226" s="10">
        <v>455</v>
      </c>
      <c r="DU226" s="10">
        <v>129</v>
      </c>
      <c r="DV226" s="10">
        <v>0</v>
      </c>
      <c r="DW226" s="10">
        <v>23</v>
      </c>
      <c r="DX226" s="10">
        <v>0</v>
      </c>
      <c r="DY226" s="10">
        <v>136</v>
      </c>
      <c r="DZ226" s="10">
        <v>36</v>
      </c>
      <c r="EA226" s="10">
        <v>35</v>
      </c>
      <c r="EB226" s="10">
        <v>56</v>
      </c>
      <c r="EC226" s="10">
        <v>0</v>
      </c>
      <c r="ED226" s="10">
        <v>1696</v>
      </c>
      <c r="EE226" s="10">
        <v>1136</v>
      </c>
      <c r="EF226" s="10">
        <v>155</v>
      </c>
      <c r="EG226" s="10">
        <v>142</v>
      </c>
      <c r="EH226" s="10">
        <v>286</v>
      </c>
      <c r="EI226" s="10">
        <v>683</v>
      </c>
      <c r="EJ226" s="10">
        <v>318</v>
      </c>
      <c r="EK226" s="10">
        <v>264</v>
      </c>
      <c r="EL226" s="10">
        <v>105</v>
      </c>
      <c r="EM226" s="10">
        <v>690</v>
      </c>
      <c r="EN226" s="10">
        <v>3108</v>
      </c>
      <c r="EO226" s="10">
        <v>909</v>
      </c>
      <c r="EP226" s="10">
        <v>0</v>
      </c>
      <c r="EQ226" s="10">
        <v>288</v>
      </c>
      <c r="ER226" s="10">
        <v>109</v>
      </c>
      <c r="ES226" s="10">
        <v>539</v>
      </c>
      <c r="ET226" s="10">
        <v>4985</v>
      </c>
      <c r="EU226" s="10">
        <v>16</v>
      </c>
      <c r="EV226" s="10">
        <v>2</v>
      </c>
      <c r="EW226" s="10">
        <v>196</v>
      </c>
      <c r="EX226" s="10">
        <v>0</v>
      </c>
      <c r="EY226" s="10">
        <v>173</v>
      </c>
      <c r="EZ226" s="10">
        <v>19</v>
      </c>
      <c r="FA226" s="10">
        <v>631</v>
      </c>
      <c r="FB226" s="10">
        <v>372</v>
      </c>
      <c r="FC226" s="10">
        <v>30</v>
      </c>
      <c r="FD226" s="10">
        <v>2032</v>
      </c>
      <c r="FE226" s="10">
        <v>151</v>
      </c>
      <c r="FF226" s="10">
        <v>31</v>
      </c>
      <c r="FG226" s="10">
        <v>285</v>
      </c>
      <c r="FH226" s="10">
        <v>111</v>
      </c>
      <c r="FI226" s="10">
        <v>0</v>
      </c>
      <c r="FJ226" s="10">
        <v>0</v>
      </c>
      <c r="FK226" s="10">
        <v>2349</v>
      </c>
      <c r="FL226" s="10">
        <v>355</v>
      </c>
      <c r="FM226" s="10">
        <v>997</v>
      </c>
      <c r="FN226" s="10">
        <v>0</v>
      </c>
      <c r="FO226" s="10">
        <v>81</v>
      </c>
      <c r="FP226" s="10">
        <v>1095</v>
      </c>
      <c r="FQ226" s="10">
        <v>63</v>
      </c>
      <c r="FR226" s="10">
        <v>99</v>
      </c>
      <c r="FS226" s="10">
        <v>831</v>
      </c>
      <c r="FT226" s="10">
        <v>196</v>
      </c>
      <c r="FU226" s="10">
        <v>11</v>
      </c>
      <c r="FV226" s="10">
        <v>0</v>
      </c>
      <c r="FW226" s="10">
        <v>78</v>
      </c>
      <c r="FX226" s="10">
        <v>22</v>
      </c>
      <c r="FY226" s="10">
        <v>341</v>
      </c>
      <c r="FZ226" s="10">
        <v>314</v>
      </c>
      <c r="GA226" s="10">
        <v>1315</v>
      </c>
      <c r="GB226" s="10">
        <v>218</v>
      </c>
      <c r="GC226" s="10">
        <v>70</v>
      </c>
      <c r="GD226" s="10">
        <v>37</v>
      </c>
      <c r="GE226" s="10">
        <v>43</v>
      </c>
      <c r="GF226" s="10">
        <v>131</v>
      </c>
      <c r="GG226" s="10">
        <v>831</v>
      </c>
      <c r="GH226" s="158">
        <v>2655</v>
      </c>
      <c r="GI226" s="10">
        <v>152</v>
      </c>
      <c r="GJ226" s="10">
        <v>7044</v>
      </c>
      <c r="GK226" s="10">
        <v>1598</v>
      </c>
      <c r="GL226" s="10">
        <v>730</v>
      </c>
      <c r="GM226" s="10">
        <v>422</v>
      </c>
      <c r="GN226" s="10">
        <v>7522</v>
      </c>
      <c r="GO226" s="10">
        <v>1617</v>
      </c>
      <c r="GP226" s="10">
        <v>5988</v>
      </c>
      <c r="GQ226" s="10">
        <v>452</v>
      </c>
      <c r="GR226" s="10">
        <v>0</v>
      </c>
      <c r="GS226" s="10">
        <v>2393</v>
      </c>
      <c r="GT226" s="10">
        <v>2880</v>
      </c>
      <c r="GU226" s="11">
        <v>364</v>
      </c>
      <c r="GV226" s="11">
        <v>789</v>
      </c>
      <c r="GW226" s="11">
        <v>1341</v>
      </c>
      <c r="GX226" s="11">
        <v>0</v>
      </c>
      <c r="GY226" s="11">
        <v>18</v>
      </c>
      <c r="GZ226" s="11">
        <v>145</v>
      </c>
      <c r="HA226" s="11">
        <v>131</v>
      </c>
      <c r="HB226" s="11">
        <v>13</v>
      </c>
      <c r="HC226" s="11">
        <v>28</v>
      </c>
      <c r="HD226" s="11">
        <v>26960</v>
      </c>
      <c r="HE226" s="11">
        <v>225</v>
      </c>
      <c r="HF226" s="11">
        <v>92</v>
      </c>
      <c r="HG226" s="11">
        <v>144</v>
      </c>
      <c r="HH226" s="11">
        <v>13</v>
      </c>
      <c r="HI226" s="11">
        <v>1507</v>
      </c>
      <c r="HJ226" s="11">
        <v>21</v>
      </c>
      <c r="HK226" s="11">
        <v>368</v>
      </c>
      <c r="HL226" s="11">
        <v>113</v>
      </c>
      <c r="HM226" s="11">
        <v>22</v>
      </c>
      <c r="HN226" s="11">
        <v>2101676</v>
      </c>
      <c r="HO226" s="11">
        <v>16</v>
      </c>
      <c r="HP226" s="11">
        <v>662</v>
      </c>
      <c r="HQ226" s="11">
        <v>113455</v>
      </c>
      <c r="HR226" s="11">
        <v>3778</v>
      </c>
      <c r="HS226" s="11">
        <v>118</v>
      </c>
      <c r="HT226" s="11">
        <v>457</v>
      </c>
      <c r="HU226" s="11">
        <v>48855</v>
      </c>
      <c r="HV226" s="11">
        <v>6294</v>
      </c>
      <c r="HW226" s="11">
        <v>6587</v>
      </c>
      <c r="HX226" s="11">
        <v>6292</v>
      </c>
      <c r="HY226" s="11">
        <v>4935</v>
      </c>
      <c r="HZ226" s="11">
        <v>127751</v>
      </c>
      <c r="IA226" s="11">
        <v>312010</v>
      </c>
      <c r="IB226" s="11">
        <v>338</v>
      </c>
      <c r="IC226" s="11">
        <v>688</v>
      </c>
      <c r="ID226" s="11">
        <v>2638</v>
      </c>
      <c r="IE226" s="11">
        <v>3558</v>
      </c>
      <c r="IF226" s="11">
        <v>3235</v>
      </c>
      <c r="IG226" s="11">
        <v>181528</v>
      </c>
      <c r="IH226" s="11">
        <v>107630</v>
      </c>
      <c r="II226" s="11">
        <v>0</v>
      </c>
      <c r="IJ226" s="11">
        <v>129</v>
      </c>
      <c r="IK226" s="11">
        <v>332</v>
      </c>
      <c r="IL226" s="11">
        <v>609</v>
      </c>
      <c r="IM226" s="11">
        <v>437</v>
      </c>
      <c r="IN226" s="11">
        <v>256</v>
      </c>
      <c r="IO226" s="11">
        <v>2030</v>
      </c>
      <c r="IP226" s="11">
        <v>3</v>
      </c>
      <c r="IQ226" s="11">
        <v>3028</v>
      </c>
      <c r="IR226" s="11">
        <v>1478</v>
      </c>
      <c r="IS226" s="11">
        <v>742</v>
      </c>
      <c r="IT226" s="11">
        <v>325</v>
      </c>
      <c r="IU226" s="11">
        <v>9</v>
      </c>
      <c r="IV226" s="11">
        <v>1456</v>
      </c>
      <c r="IW226" s="11">
        <v>490</v>
      </c>
      <c r="IX226" s="11">
        <v>64</v>
      </c>
      <c r="IY226" s="11">
        <v>10</v>
      </c>
      <c r="IZ226" s="11">
        <v>13</v>
      </c>
      <c r="JA226" s="11">
        <v>0</v>
      </c>
      <c r="JB226" s="11">
        <v>15</v>
      </c>
      <c r="JC226" s="11">
        <v>0</v>
      </c>
      <c r="JD226" s="11">
        <v>6</v>
      </c>
      <c r="JE226" s="11">
        <v>0</v>
      </c>
      <c r="JF226" s="11">
        <v>254</v>
      </c>
      <c r="JG226" s="11">
        <v>205</v>
      </c>
      <c r="JH226" s="11">
        <v>207</v>
      </c>
      <c r="JI226" s="11">
        <v>362</v>
      </c>
      <c r="JJ226" s="11">
        <v>210</v>
      </c>
      <c r="JK226" s="11">
        <v>128</v>
      </c>
      <c r="JL226" s="11">
        <v>1271</v>
      </c>
      <c r="JM226" s="11">
        <v>0</v>
      </c>
      <c r="JN226" s="11">
        <v>95</v>
      </c>
      <c r="JO226" s="11">
        <v>0</v>
      </c>
      <c r="JP226" s="11">
        <v>1699</v>
      </c>
      <c r="JQ226" s="11">
        <v>175</v>
      </c>
      <c r="JR226" s="11">
        <v>3016</v>
      </c>
      <c r="JS226" s="11">
        <v>393</v>
      </c>
      <c r="JT226" s="11">
        <v>904</v>
      </c>
      <c r="JU226" s="11">
        <v>465</v>
      </c>
      <c r="JV226" s="11">
        <v>5</v>
      </c>
      <c r="JW226" s="11">
        <v>4358373</v>
      </c>
      <c r="JX226" s="11">
        <v>584920</v>
      </c>
      <c r="JY226" s="11">
        <v>84086</v>
      </c>
      <c r="JZ226" s="11">
        <v>70534</v>
      </c>
      <c r="KA226" s="11">
        <v>29657</v>
      </c>
      <c r="KB226" s="11">
        <v>337</v>
      </c>
      <c r="KC226" s="11">
        <v>0</v>
      </c>
      <c r="KD226" s="11">
        <v>0</v>
      </c>
      <c r="KE226" s="11">
        <v>59</v>
      </c>
      <c r="KF226" s="11">
        <v>274</v>
      </c>
      <c r="KG226" s="11">
        <v>0</v>
      </c>
      <c r="KH226" s="11">
        <v>0</v>
      </c>
      <c r="KI226" s="11">
        <v>0</v>
      </c>
      <c r="KJ226" s="11">
        <v>0</v>
      </c>
      <c r="KK226" s="11">
        <v>0</v>
      </c>
      <c r="KL226" s="11">
        <v>0</v>
      </c>
      <c r="KM226" s="11">
        <v>0</v>
      </c>
      <c r="KN226" s="11">
        <v>4319</v>
      </c>
      <c r="KO226" s="11">
        <v>141535</v>
      </c>
      <c r="KP226" s="11">
        <v>105547</v>
      </c>
      <c r="KQ226" s="11">
        <v>699</v>
      </c>
      <c r="KR226" s="11">
        <v>232</v>
      </c>
      <c r="KS226" s="11">
        <v>7363</v>
      </c>
      <c r="KT226" s="11">
        <v>661</v>
      </c>
      <c r="KU226" s="11">
        <v>232</v>
      </c>
      <c r="KV226" s="11">
        <v>12254</v>
      </c>
      <c r="KW226" s="11">
        <v>376</v>
      </c>
      <c r="KX226" s="11">
        <v>90</v>
      </c>
      <c r="KY226" s="11">
        <v>0</v>
      </c>
      <c r="KZ226" s="11">
        <v>0</v>
      </c>
      <c r="LA226" s="11">
        <v>0</v>
      </c>
      <c r="LB226" s="11">
        <v>0</v>
      </c>
      <c r="LC226" s="11">
        <v>0</v>
      </c>
      <c r="LD226" s="11">
        <v>0</v>
      </c>
      <c r="LE226" s="11">
        <v>0</v>
      </c>
      <c r="LF226" s="11">
        <v>1378</v>
      </c>
      <c r="LG226" s="11">
        <v>115491</v>
      </c>
      <c r="LH226" s="11">
        <v>0</v>
      </c>
      <c r="LI226" s="11">
        <v>0</v>
      </c>
      <c r="LJ226" s="11">
        <v>0</v>
      </c>
      <c r="LK226" s="11">
        <v>13</v>
      </c>
      <c r="LL226" s="11">
        <v>265</v>
      </c>
      <c r="LM226" s="11">
        <v>0</v>
      </c>
      <c r="LN226" s="11">
        <v>0</v>
      </c>
      <c r="LO226" s="11">
        <v>0</v>
      </c>
      <c r="LP226" s="11">
        <v>0</v>
      </c>
      <c r="LQ226" s="11">
        <v>15111</v>
      </c>
      <c r="LR226" s="11">
        <v>1056</v>
      </c>
      <c r="LS226" s="11">
        <v>1093</v>
      </c>
      <c r="LT226" s="11">
        <v>297</v>
      </c>
      <c r="LU226" s="11">
        <v>0</v>
      </c>
      <c r="LV226" s="11">
        <v>4081</v>
      </c>
      <c r="LW226" s="11">
        <v>5531</v>
      </c>
      <c r="LX226" s="11">
        <v>700</v>
      </c>
      <c r="LY226" s="11">
        <v>821</v>
      </c>
      <c r="LZ226" s="11">
        <v>4249</v>
      </c>
      <c r="MA226" s="11">
        <v>0</v>
      </c>
      <c r="MB226" s="11">
        <v>0</v>
      </c>
      <c r="MC226" s="11">
        <v>0</v>
      </c>
      <c r="MD226" s="11">
        <v>51</v>
      </c>
      <c r="ME226" s="11">
        <v>0</v>
      </c>
      <c r="MF226" s="11">
        <v>0</v>
      </c>
      <c r="MG226" s="11">
        <v>0</v>
      </c>
      <c r="MH226" s="11">
        <v>0</v>
      </c>
      <c r="MI226" s="11">
        <v>0</v>
      </c>
      <c r="MJ226" s="11">
        <v>0</v>
      </c>
      <c r="MK226" s="11">
        <v>0</v>
      </c>
      <c r="ML226" s="11">
        <v>0</v>
      </c>
      <c r="MM226" s="11">
        <v>0</v>
      </c>
      <c r="MN226" s="11">
        <v>0</v>
      </c>
      <c r="MO226" s="11">
        <v>0</v>
      </c>
      <c r="MP226" s="11">
        <v>0</v>
      </c>
      <c r="MQ226" s="11">
        <v>0</v>
      </c>
      <c r="MR226" s="11">
        <v>0</v>
      </c>
      <c r="MS226" s="11">
        <v>0</v>
      </c>
      <c r="MT226" s="11">
        <v>0</v>
      </c>
      <c r="MU226" s="11">
        <v>171</v>
      </c>
      <c r="MV226" s="11">
        <v>0</v>
      </c>
      <c r="MW226" s="11">
        <v>0</v>
      </c>
      <c r="MX226" s="11">
        <v>12751</v>
      </c>
      <c r="MY226" s="11">
        <v>0</v>
      </c>
      <c r="MZ226" s="11">
        <v>0</v>
      </c>
      <c r="NA226" s="11">
        <v>0</v>
      </c>
      <c r="NB226" s="11">
        <v>0</v>
      </c>
      <c r="NC226" s="11">
        <v>740</v>
      </c>
      <c r="ND226" s="11">
        <v>0</v>
      </c>
      <c r="NE226" s="11">
        <v>0</v>
      </c>
      <c r="NF226" s="11">
        <v>6170</v>
      </c>
      <c r="NG226" s="11">
        <v>0</v>
      </c>
      <c r="NH226" s="11">
        <v>0</v>
      </c>
      <c r="NI226" s="11">
        <v>54</v>
      </c>
      <c r="NJ226" s="11">
        <v>83756</v>
      </c>
      <c r="NK226" s="11">
        <v>43</v>
      </c>
      <c r="NL226" s="11">
        <v>0</v>
      </c>
      <c r="NM226" s="11">
        <v>0</v>
      </c>
      <c r="NN226" s="11">
        <v>0</v>
      </c>
      <c r="NO226" s="11">
        <v>0</v>
      </c>
      <c r="NP226" s="11">
        <v>0</v>
      </c>
      <c r="NQ226" s="11">
        <v>0</v>
      </c>
      <c r="NR226" s="11">
        <v>0</v>
      </c>
      <c r="NS226" s="11">
        <v>0</v>
      </c>
      <c r="NT226" s="11">
        <v>41</v>
      </c>
      <c r="NU226" s="11">
        <v>0</v>
      </c>
      <c r="NV226" s="11">
        <v>0</v>
      </c>
      <c r="NW226" s="11">
        <v>0</v>
      </c>
      <c r="NX226" s="11">
        <v>0</v>
      </c>
      <c r="NY226" s="11">
        <v>0</v>
      </c>
      <c r="NZ226" s="11">
        <v>0</v>
      </c>
      <c r="OA226" s="11">
        <v>0</v>
      </c>
      <c r="OB226" s="11">
        <v>0</v>
      </c>
      <c r="OC226" s="11">
        <v>386</v>
      </c>
      <c r="OD226" s="11">
        <v>0</v>
      </c>
      <c r="OE226" s="11">
        <v>0</v>
      </c>
      <c r="OF226" s="11">
        <v>0</v>
      </c>
      <c r="OG226" s="11">
        <v>128</v>
      </c>
      <c r="OH226" s="11">
        <v>974</v>
      </c>
      <c r="OI226" s="11">
        <v>0</v>
      </c>
      <c r="OJ226" s="11">
        <v>0</v>
      </c>
      <c r="OK226" s="11">
        <v>0</v>
      </c>
      <c r="OL226" s="11">
        <v>0</v>
      </c>
      <c r="OM226" s="11">
        <v>0</v>
      </c>
      <c r="ON226" s="11">
        <v>0</v>
      </c>
      <c r="OO226" s="11">
        <v>9907</v>
      </c>
      <c r="OP226" s="11">
        <v>8860652</v>
      </c>
      <c r="OQ226" s="150">
        <v>0</v>
      </c>
      <c r="OR226" s="11">
        <v>0</v>
      </c>
      <c r="OS226" s="11">
        <v>599671</v>
      </c>
      <c r="OT226" s="11">
        <v>20</v>
      </c>
      <c r="OU226" s="11">
        <v>-372982</v>
      </c>
      <c r="OV226" s="11">
        <v>4094565</v>
      </c>
      <c r="OW226" s="11">
        <v>4321274</v>
      </c>
      <c r="OX226" s="11">
        <v>13181926</v>
      </c>
      <c r="OY226" s="11">
        <v>10377345</v>
      </c>
      <c r="OZ226" s="11">
        <v>2804581</v>
      </c>
      <c r="PA226" s="11">
        <v>0</v>
      </c>
      <c r="PB226" s="11">
        <v>13181926</v>
      </c>
    </row>
    <row r="227" spans="1:418" ht="15" customHeight="1">
      <c r="A227" s="8" t="s">
        <v>650</v>
      </c>
      <c r="B227" s="9" t="s">
        <v>224</v>
      </c>
      <c r="C227" s="10">
        <v>0</v>
      </c>
      <c r="D227" s="10">
        <v>0</v>
      </c>
      <c r="E227" s="10">
        <v>0</v>
      </c>
      <c r="F227" s="10">
        <v>0</v>
      </c>
      <c r="G227" s="10">
        <v>20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120</v>
      </c>
      <c r="Q227" s="10">
        <v>0</v>
      </c>
      <c r="R227" s="10">
        <v>0</v>
      </c>
      <c r="S227" s="10">
        <v>0</v>
      </c>
      <c r="T227" s="10">
        <v>169</v>
      </c>
      <c r="U227" s="10">
        <v>205</v>
      </c>
      <c r="V227" s="10">
        <v>143</v>
      </c>
      <c r="W227" s="10">
        <v>65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5797</v>
      </c>
      <c r="AD227" s="10">
        <v>2334</v>
      </c>
      <c r="AE227" s="10">
        <v>104</v>
      </c>
      <c r="AF227" s="10">
        <v>19</v>
      </c>
      <c r="AG227" s="10">
        <v>0</v>
      </c>
      <c r="AH227" s="10">
        <v>611</v>
      </c>
      <c r="AI227" s="10">
        <v>4642</v>
      </c>
      <c r="AJ227" s="10">
        <v>24</v>
      </c>
      <c r="AK227" s="10">
        <v>0</v>
      </c>
      <c r="AL227" s="10">
        <v>0</v>
      </c>
      <c r="AM227" s="10">
        <v>0</v>
      </c>
      <c r="AN227" s="10">
        <v>633</v>
      </c>
      <c r="AO227" s="10">
        <v>415</v>
      </c>
      <c r="AP227" s="10">
        <v>265</v>
      </c>
      <c r="AQ227" s="10">
        <v>505</v>
      </c>
      <c r="AR227" s="10">
        <v>431</v>
      </c>
      <c r="AS227" s="10">
        <v>106</v>
      </c>
      <c r="AT227" s="10">
        <v>21</v>
      </c>
      <c r="AU227" s="10">
        <v>3</v>
      </c>
      <c r="AV227" s="10">
        <v>131</v>
      </c>
      <c r="AW227" s="10">
        <v>77</v>
      </c>
      <c r="AX227" s="10">
        <v>119</v>
      </c>
      <c r="AY227" s="10">
        <v>292</v>
      </c>
      <c r="AZ227" s="10">
        <v>152</v>
      </c>
      <c r="BA227" s="10">
        <v>58</v>
      </c>
      <c r="BB227" s="10">
        <v>32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399</v>
      </c>
      <c r="BI227" s="10">
        <v>0</v>
      </c>
      <c r="BJ227" s="10">
        <v>173</v>
      </c>
      <c r="BK227" s="10">
        <v>0</v>
      </c>
      <c r="BL227" s="10">
        <v>0</v>
      </c>
      <c r="BM227" s="10">
        <v>34</v>
      </c>
      <c r="BN227" s="10">
        <v>0</v>
      </c>
      <c r="BO227" s="10">
        <v>44</v>
      </c>
      <c r="BP227" s="10">
        <v>201</v>
      </c>
      <c r="BQ227" s="10">
        <v>261</v>
      </c>
      <c r="BR227" s="10">
        <v>5</v>
      </c>
      <c r="BS227" s="10">
        <v>69</v>
      </c>
      <c r="BT227" s="10">
        <v>180</v>
      </c>
      <c r="BU227" s="10">
        <v>61</v>
      </c>
      <c r="BV227" s="10">
        <v>460</v>
      </c>
      <c r="BW227" s="10">
        <v>0</v>
      </c>
      <c r="BX227" s="10">
        <v>0</v>
      </c>
      <c r="BY227" s="10">
        <v>0</v>
      </c>
      <c r="BZ227" s="10">
        <v>418</v>
      </c>
      <c r="CA227" s="10">
        <v>158</v>
      </c>
      <c r="CB227" s="10">
        <v>877</v>
      </c>
      <c r="CC227" s="10">
        <v>12210</v>
      </c>
      <c r="CD227" s="10">
        <v>266</v>
      </c>
      <c r="CE227" s="10">
        <v>655</v>
      </c>
      <c r="CF227" s="10">
        <v>161</v>
      </c>
      <c r="CG227" s="10">
        <v>233</v>
      </c>
      <c r="CH227" s="10">
        <v>50</v>
      </c>
      <c r="CI227" s="10">
        <v>0</v>
      </c>
      <c r="CJ227" s="10">
        <v>57</v>
      </c>
      <c r="CK227" s="10">
        <v>0</v>
      </c>
      <c r="CL227" s="10">
        <v>152</v>
      </c>
      <c r="CM227" s="10">
        <v>307</v>
      </c>
      <c r="CN227" s="10">
        <v>90</v>
      </c>
      <c r="CO227" s="10">
        <v>24</v>
      </c>
      <c r="CP227" s="10">
        <v>15</v>
      </c>
      <c r="CQ227" s="10">
        <v>12</v>
      </c>
      <c r="CR227" s="10">
        <v>7</v>
      </c>
      <c r="CS227" s="10">
        <v>242</v>
      </c>
      <c r="CT227" s="10">
        <v>4</v>
      </c>
      <c r="CU227" s="10">
        <v>899</v>
      </c>
      <c r="CV227" s="10">
        <v>0</v>
      </c>
      <c r="CW227" s="10">
        <v>161</v>
      </c>
      <c r="CX227" s="10">
        <v>0</v>
      </c>
      <c r="CY227" s="10">
        <v>448</v>
      </c>
      <c r="CZ227" s="10">
        <v>0</v>
      </c>
      <c r="DA227" s="10">
        <v>0</v>
      </c>
      <c r="DB227" s="10">
        <v>0</v>
      </c>
      <c r="DC227" s="10">
        <v>310</v>
      </c>
      <c r="DD227" s="10">
        <v>19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128</v>
      </c>
      <c r="DN227" s="10">
        <v>84</v>
      </c>
      <c r="DO227" s="10">
        <v>1241</v>
      </c>
      <c r="DP227" s="10">
        <v>113</v>
      </c>
      <c r="DQ227" s="10">
        <v>201</v>
      </c>
      <c r="DR227" s="10">
        <v>1258</v>
      </c>
      <c r="DS227" s="10">
        <v>662</v>
      </c>
      <c r="DT227" s="10">
        <v>3481</v>
      </c>
      <c r="DU227" s="10">
        <v>1628</v>
      </c>
      <c r="DV227" s="10">
        <v>1177</v>
      </c>
      <c r="DW227" s="10">
        <v>82</v>
      </c>
      <c r="DX227" s="10">
        <v>450</v>
      </c>
      <c r="DY227" s="10">
        <v>942</v>
      </c>
      <c r="DZ227" s="10">
        <v>506</v>
      </c>
      <c r="EA227" s="10">
        <v>213</v>
      </c>
      <c r="EB227" s="10">
        <v>173</v>
      </c>
      <c r="EC227" s="10">
        <v>0</v>
      </c>
      <c r="ED227" s="10">
        <v>4191</v>
      </c>
      <c r="EE227" s="10">
        <v>40569</v>
      </c>
      <c r="EF227" s="10">
        <v>14561</v>
      </c>
      <c r="EG227" s="10">
        <v>29291</v>
      </c>
      <c r="EH227" s="10">
        <v>9684</v>
      </c>
      <c r="EI227" s="10">
        <v>45677</v>
      </c>
      <c r="EJ227" s="10">
        <v>5830</v>
      </c>
      <c r="EK227" s="10">
        <v>7925</v>
      </c>
      <c r="EL227" s="10">
        <v>8605</v>
      </c>
      <c r="EM227" s="10">
        <v>5926</v>
      </c>
      <c r="EN227" s="10">
        <v>7146</v>
      </c>
      <c r="EO227" s="10">
        <v>4919</v>
      </c>
      <c r="EP227" s="10">
        <v>325</v>
      </c>
      <c r="EQ227" s="10">
        <v>1680</v>
      </c>
      <c r="ER227" s="10">
        <v>9123</v>
      </c>
      <c r="ES227" s="10">
        <v>19640</v>
      </c>
      <c r="ET227" s="10">
        <v>6956</v>
      </c>
      <c r="EU227" s="10">
        <v>244</v>
      </c>
      <c r="EV227" s="10">
        <v>7</v>
      </c>
      <c r="EW227" s="10">
        <v>2048</v>
      </c>
      <c r="EX227" s="10">
        <v>78</v>
      </c>
      <c r="EY227" s="10">
        <v>1573</v>
      </c>
      <c r="EZ227" s="10">
        <v>331</v>
      </c>
      <c r="FA227" s="10">
        <v>1563</v>
      </c>
      <c r="FB227" s="10">
        <v>97</v>
      </c>
      <c r="FC227" s="10">
        <v>247</v>
      </c>
      <c r="FD227" s="10">
        <v>892</v>
      </c>
      <c r="FE227" s="10">
        <v>391</v>
      </c>
      <c r="FF227" s="10">
        <v>46</v>
      </c>
      <c r="FG227" s="10">
        <v>203</v>
      </c>
      <c r="FH227" s="10">
        <v>275</v>
      </c>
      <c r="FI227" s="10">
        <v>3</v>
      </c>
      <c r="FJ227" s="10">
        <v>0</v>
      </c>
      <c r="FK227" s="10">
        <v>7277</v>
      </c>
      <c r="FL227" s="10">
        <v>11153</v>
      </c>
      <c r="FM227" s="10">
        <v>11364</v>
      </c>
      <c r="FN227" s="10">
        <v>194</v>
      </c>
      <c r="FO227" s="10">
        <v>60713</v>
      </c>
      <c r="FP227" s="10">
        <v>43894</v>
      </c>
      <c r="FQ227" s="10">
        <v>1420</v>
      </c>
      <c r="FR227" s="10">
        <v>537</v>
      </c>
      <c r="FS227" s="10">
        <v>14569</v>
      </c>
      <c r="FT227" s="10">
        <v>390</v>
      </c>
      <c r="FU227" s="10">
        <v>5</v>
      </c>
      <c r="FV227" s="10">
        <v>453</v>
      </c>
      <c r="FW227" s="10">
        <v>761</v>
      </c>
      <c r="FX227" s="10">
        <v>22</v>
      </c>
      <c r="FY227" s="10">
        <v>4644</v>
      </c>
      <c r="FZ227" s="10">
        <v>3520</v>
      </c>
      <c r="GA227" s="10">
        <v>675</v>
      </c>
      <c r="GB227" s="10">
        <v>70</v>
      </c>
      <c r="GC227" s="10">
        <v>2274</v>
      </c>
      <c r="GD227" s="10">
        <v>666</v>
      </c>
      <c r="GE227" s="10">
        <v>382</v>
      </c>
      <c r="GF227" s="10">
        <v>1910</v>
      </c>
      <c r="GG227" s="10">
        <v>247</v>
      </c>
      <c r="GH227" s="158">
        <v>17087</v>
      </c>
      <c r="GI227" s="10">
        <v>139</v>
      </c>
      <c r="GJ227" s="10">
        <v>24655</v>
      </c>
      <c r="GK227" s="10">
        <v>5154</v>
      </c>
      <c r="GL227" s="10">
        <v>1574</v>
      </c>
      <c r="GM227" s="10">
        <v>3426</v>
      </c>
      <c r="GN227" s="10">
        <v>11198</v>
      </c>
      <c r="GO227" s="10">
        <v>71452</v>
      </c>
      <c r="GP227" s="10">
        <v>5958</v>
      </c>
      <c r="GQ227" s="10">
        <v>3294</v>
      </c>
      <c r="GR227" s="10">
        <v>1611</v>
      </c>
      <c r="GS227" s="10">
        <v>4962</v>
      </c>
      <c r="GT227" s="10">
        <v>3949</v>
      </c>
      <c r="GU227" s="11">
        <v>712</v>
      </c>
      <c r="GV227" s="11">
        <v>1907</v>
      </c>
      <c r="GW227" s="11">
        <v>684</v>
      </c>
      <c r="GX227" s="11">
        <v>1256</v>
      </c>
      <c r="GY227" s="11">
        <v>501</v>
      </c>
      <c r="GZ227" s="11">
        <v>1522</v>
      </c>
      <c r="HA227" s="11">
        <v>951</v>
      </c>
      <c r="HB227" s="11">
        <v>3931</v>
      </c>
      <c r="HC227" s="11">
        <v>8871</v>
      </c>
      <c r="HD227" s="11">
        <v>102219</v>
      </c>
      <c r="HE227" s="11">
        <v>79809</v>
      </c>
      <c r="HF227" s="11">
        <v>2062</v>
      </c>
      <c r="HG227" s="11">
        <v>4053</v>
      </c>
      <c r="HH227" s="11">
        <v>7293</v>
      </c>
      <c r="HI227" s="11">
        <v>8714</v>
      </c>
      <c r="HJ227" s="11">
        <v>10912</v>
      </c>
      <c r="HK227" s="11">
        <v>1091</v>
      </c>
      <c r="HL227" s="11">
        <v>482</v>
      </c>
      <c r="HM227" s="11">
        <v>122895</v>
      </c>
      <c r="HN227" s="11">
        <v>2864</v>
      </c>
      <c r="HO227" s="11">
        <v>126877</v>
      </c>
      <c r="HP227" s="11">
        <v>12510</v>
      </c>
      <c r="HQ227" s="11">
        <v>88069</v>
      </c>
      <c r="HR227" s="11">
        <v>85151</v>
      </c>
      <c r="HS227" s="11">
        <v>112575</v>
      </c>
      <c r="HT227" s="11">
        <v>52814</v>
      </c>
      <c r="HU227" s="11">
        <v>116023</v>
      </c>
      <c r="HV227" s="11">
        <v>65622</v>
      </c>
      <c r="HW227" s="11">
        <v>67718</v>
      </c>
      <c r="HX227" s="11">
        <v>57484</v>
      </c>
      <c r="HY227" s="11">
        <v>56766</v>
      </c>
      <c r="HZ227" s="11">
        <v>24981</v>
      </c>
      <c r="IA227" s="11">
        <v>130938</v>
      </c>
      <c r="IB227" s="11">
        <v>9591</v>
      </c>
      <c r="IC227" s="11">
        <v>9875</v>
      </c>
      <c r="ID227" s="11">
        <v>21977</v>
      </c>
      <c r="IE227" s="11">
        <v>4574</v>
      </c>
      <c r="IF227" s="11">
        <v>34613</v>
      </c>
      <c r="IG227" s="11">
        <v>121595</v>
      </c>
      <c r="IH227" s="11">
        <v>22887</v>
      </c>
      <c r="II227" s="11">
        <v>7392</v>
      </c>
      <c r="IJ227" s="11">
        <v>5150</v>
      </c>
      <c r="IK227" s="11">
        <v>9112</v>
      </c>
      <c r="IL227" s="11">
        <v>4197</v>
      </c>
      <c r="IM227" s="11">
        <v>4729</v>
      </c>
      <c r="IN227" s="11">
        <v>8791</v>
      </c>
      <c r="IO227" s="11">
        <v>14232</v>
      </c>
      <c r="IP227" s="11">
        <v>24</v>
      </c>
      <c r="IQ227" s="11">
        <v>11775</v>
      </c>
      <c r="IR227" s="11">
        <v>2881</v>
      </c>
      <c r="IS227" s="11">
        <v>20069</v>
      </c>
      <c r="IT227" s="11">
        <v>499</v>
      </c>
      <c r="IU227" s="11">
        <v>137</v>
      </c>
      <c r="IV227" s="11">
        <v>7648</v>
      </c>
      <c r="IW227" s="11">
        <v>2249</v>
      </c>
      <c r="IX227" s="11">
        <v>913</v>
      </c>
      <c r="IY227" s="11">
        <v>417</v>
      </c>
      <c r="IZ227" s="11">
        <v>292</v>
      </c>
      <c r="JA227" s="11">
        <v>691</v>
      </c>
      <c r="JB227" s="11">
        <v>5052</v>
      </c>
      <c r="JC227" s="11">
        <v>602</v>
      </c>
      <c r="JD227" s="11">
        <v>2611</v>
      </c>
      <c r="JE227" s="11">
        <v>1565</v>
      </c>
      <c r="JF227" s="11">
        <v>11907</v>
      </c>
      <c r="JG227" s="11">
        <v>28169</v>
      </c>
      <c r="JH227" s="11">
        <v>329</v>
      </c>
      <c r="JI227" s="11">
        <v>172</v>
      </c>
      <c r="JJ227" s="11">
        <v>345</v>
      </c>
      <c r="JK227" s="11">
        <v>18977</v>
      </c>
      <c r="JL227" s="11">
        <v>4383</v>
      </c>
      <c r="JM227" s="11">
        <v>321</v>
      </c>
      <c r="JN227" s="11">
        <v>340</v>
      </c>
      <c r="JO227" s="11">
        <v>0</v>
      </c>
      <c r="JP227" s="11">
        <v>68584</v>
      </c>
      <c r="JQ227" s="11">
        <v>12271</v>
      </c>
      <c r="JR227" s="11">
        <v>19213</v>
      </c>
      <c r="JS227" s="11">
        <v>3656</v>
      </c>
      <c r="JT227" s="11">
        <v>4934</v>
      </c>
      <c r="JU227" s="11">
        <v>192773</v>
      </c>
      <c r="JV227" s="11">
        <v>59</v>
      </c>
      <c r="JW227" s="11">
        <v>637286</v>
      </c>
      <c r="JX227" s="11">
        <v>59465</v>
      </c>
      <c r="JY227" s="11">
        <v>20804</v>
      </c>
      <c r="JZ227" s="11">
        <v>7378</v>
      </c>
      <c r="KA227" s="11">
        <v>17262</v>
      </c>
      <c r="KB227" s="11">
        <v>1263</v>
      </c>
      <c r="KC227" s="11">
        <v>1</v>
      </c>
      <c r="KD227" s="11">
        <v>1603</v>
      </c>
      <c r="KE227" s="11">
        <v>1343</v>
      </c>
      <c r="KF227" s="11">
        <v>140</v>
      </c>
      <c r="KG227" s="11">
        <v>7</v>
      </c>
      <c r="KH227" s="11">
        <v>349</v>
      </c>
      <c r="KI227" s="11">
        <v>15</v>
      </c>
      <c r="KJ227" s="11">
        <v>0</v>
      </c>
      <c r="KK227" s="11">
        <v>0</v>
      </c>
      <c r="KL227" s="11">
        <v>0</v>
      </c>
      <c r="KM227" s="11">
        <v>3201</v>
      </c>
      <c r="KN227" s="11">
        <v>479</v>
      </c>
      <c r="KO227" s="11">
        <v>13065</v>
      </c>
      <c r="KP227" s="11">
        <v>90303</v>
      </c>
      <c r="KQ227" s="11">
        <v>0</v>
      </c>
      <c r="KR227" s="11">
        <v>7727</v>
      </c>
      <c r="KS227" s="11">
        <v>8661</v>
      </c>
      <c r="KT227" s="11">
        <v>5972</v>
      </c>
      <c r="KU227" s="11">
        <v>95588</v>
      </c>
      <c r="KV227" s="11">
        <v>361395</v>
      </c>
      <c r="KW227" s="11">
        <v>37238</v>
      </c>
      <c r="KX227" s="11">
        <v>5533</v>
      </c>
      <c r="KY227" s="11">
        <v>5516</v>
      </c>
      <c r="KZ227" s="11">
        <v>1658</v>
      </c>
      <c r="LA227" s="11">
        <v>92</v>
      </c>
      <c r="LB227" s="11">
        <v>2547</v>
      </c>
      <c r="LC227" s="11">
        <v>4031</v>
      </c>
      <c r="LD227" s="11">
        <v>39571</v>
      </c>
      <c r="LE227" s="11">
        <v>2136</v>
      </c>
      <c r="LF227" s="11">
        <v>22069</v>
      </c>
      <c r="LG227" s="11">
        <v>64390</v>
      </c>
      <c r="LH227" s="11">
        <v>2240</v>
      </c>
      <c r="LI227" s="11">
        <v>114941</v>
      </c>
      <c r="LJ227" s="11">
        <v>19037</v>
      </c>
      <c r="LK227" s="11">
        <v>287</v>
      </c>
      <c r="LL227" s="11">
        <v>61</v>
      </c>
      <c r="LM227" s="11">
        <v>310</v>
      </c>
      <c r="LN227" s="11">
        <v>61</v>
      </c>
      <c r="LO227" s="11">
        <v>27</v>
      </c>
      <c r="LP227" s="11">
        <v>386</v>
      </c>
      <c r="LQ227" s="11">
        <v>2335</v>
      </c>
      <c r="LR227" s="11">
        <v>247</v>
      </c>
      <c r="LS227" s="11">
        <v>1593</v>
      </c>
      <c r="LT227" s="11">
        <v>7238</v>
      </c>
      <c r="LU227" s="11">
        <v>0</v>
      </c>
      <c r="LV227" s="11">
        <v>435</v>
      </c>
      <c r="LW227" s="11">
        <v>2954</v>
      </c>
      <c r="LX227" s="11">
        <v>44087</v>
      </c>
      <c r="LY227" s="11">
        <v>0</v>
      </c>
      <c r="LZ227" s="11">
        <v>80</v>
      </c>
      <c r="MA227" s="11">
        <v>53</v>
      </c>
      <c r="MB227" s="11">
        <v>581</v>
      </c>
      <c r="MC227" s="11">
        <v>266</v>
      </c>
      <c r="MD227" s="11">
        <v>17</v>
      </c>
      <c r="ME227" s="11">
        <v>0</v>
      </c>
      <c r="MF227" s="11">
        <v>0</v>
      </c>
      <c r="MG227" s="11">
        <v>0</v>
      </c>
      <c r="MH227" s="11">
        <v>0</v>
      </c>
      <c r="MI227" s="11">
        <v>0</v>
      </c>
      <c r="MJ227" s="11">
        <v>0</v>
      </c>
      <c r="MK227" s="11">
        <v>0</v>
      </c>
      <c r="ML227" s="11">
        <v>0</v>
      </c>
      <c r="MM227" s="11">
        <v>0</v>
      </c>
      <c r="MN227" s="11">
        <v>0</v>
      </c>
      <c r="MO227" s="11">
        <v>0</v>
      </c>
      <c r="MP227" s="11">
        <v>0</v>
      </c>
      <c r="MQ227" s="11">
        <v>0</v>
      </c>
      <c r="MR227" s="11">
        <v>0</v>
      </c>
      <c r="MS227" s="11">
        <v>1477</v>
      </c>
      <c r="MT227" s="11">
        <v>0</v>
      </c>
      <c r="MU227" s="11">
        <v>482</v>
      </c>
      <c r="MV227" s="11">
        <v>81</v>
      </c>
      <c r="MW227" s="11">
        <v>15</v>
      </c>
      <c r="MX227" s="11">
        <v>3980</v>
      </c>
      <c r="MY227" s="11">
        <v>0</v>
      </c>
      <c r="MZ227" s="11">
        <v>0</v>
      </c>
      <c r="NA227" s="11">
        <v>0</v>
      </c>
      <c r="NB227" s="11">
        <v>0</v>
      </c>
      <c r="NC227" s="11">
        <v>217</v>
      </c>
      <c r="ND227" s="11">
        <v>0</v>
      </c>
      <c r="NE227" s="11">
        <v>0</v>
      </c>
      <c r="NF227" s="11">
        <v>750</v>
      </c>
      <c r="NG227" s="11">
        <v>0</v>
      </c>
      <c r="NH227" s="11">
        <v>0</v>
      </c>
      <c r="NI227" s="11">
        <v>18</v>
      </c>
      <c r="NJ227" s="11">
        <v>92</v>
      </c>
      <c r="NK227" s="11">
        <v>170</v>
      </c>
      <c r="NL227" s="11">
        <v>843</v>
      </c>
      <c r="NM227" s="11">
        <v>683</v>
      </c>
      <c r="NN227" s="11">
        <v>55</v>
      </c>
      <c r="NO227" s="11">
        <v>0</v>
      </c>
      <c r="NP227" s="11">
        <v>228</v>
      </c>
      <c r="NQ227" s="11">
        <v>814</v>
      </c>
      <c r="NR227" s="11">
        <v>0</v>
      </c>
      <c r="NS227" s="11">
        <v>0</v>
      </c>
      <c r="NT227" s="11">
        <v>1966</v>
      </c>
      <c r="NU227" s="11">
        <v>492</v>
      </c>
      <c r="NV227" s="11">
        <v>70</v>
      </c>
      <c r="NW227" s="11">
        <v>104</v>
      </c>
      <c r="NX227" s="11">
        <v>227</v>
      </c>
      <c r="NY227" s="11">
        <v>29</v>
      </c>
      <c r="NZ227" s="11">
        <v>0</v>
      </c>
      <c r="OA227" s="11">
        <v>0</v>
      </c>
      <c r="OB227" s="11">
        <v>0</v>
      </c>
      <c r="OC227" s="11">
        <v>1328</v>
      </c>
      <c r="OD227" s="11">
        <v>0</v>
      </c>
      <c r="OE227" s="11">
        <v>0</v>
      </c>
      <c r="OF227" s="11">
        <v>0</v>
      </c>
      <c r="OG227" s="11">
        <v>7046</v>
      </c>
      <c r="OH227" s="11">
        <v>2928</v>
      </c>
      <c r="OI227" s="11">
        <v>80</v>
      </c>
      <c r="OJ227" s="11">
        <v>1</v>
      </c>
      <c r="OK227" s="11">
        <v>0</v>
      </c>
      <c r="OL227" s="11">
        <v>590</v>
      </c>
      <c r="OM227" s="11">
        <v>0</v>
      </c>
      <c r="ON227" s="11">
        <v>0</v>
      </c>
      <c r="OO227" s="11">
        <v>6754</v>
      </c>
      <c r="OP227" s="11">
        <v>4410813</v>
      </c>
      <c r="OQ227" s="150">
        <v>0</v>
      </c>
      <c r="OR227" s="11">
        <v>0</v>
      </c>
      <c r="OS227" s="11">
        <v>0</v>
      </c>
      <c r="OT227" s="11">
        <v>0</v>
      </c>
      <c r="OU227" s="11">
        <v>-40259</v>
      </c>
      <c r="OV227" s="11">
        <v>1344133</v>
      </c>
      <c r="OW227" s="11">
        <v>1303874</v>
      </c>
      <c r="OX227" s="11">
        <v>5714687</v>
      </c>
      <c r="OY227" s="11">
        <v>3857420</v>
      </c>
      <c r="OZ227" s="11">
        <v>1857267</v>
      </c>
      <c r="PA227" s="11">
        <v>0</v>
      </c>
      <c r="PB227" s="11">
        <v>5714687</v>
      </c>
    </row>
    <row r="228" spans="1:418" ht="15" customHeight="1">
      <c r="A228" s="8" t="s">
        <v>651</v>
      </c>
      <c r="B228" s="9" t="s">
        <v>225</v>
      </c>
      <c r="C228" s="10">
        <v>0</v>
      </c>
      <c r="D228" s="10">
        <v>0</v>
      </c>
      <c r="E228" s="10">
        <v>0</v>
      </c>
      <c r="F228" s="10">
        <v>0</v>
      </c>
      <c r="G228" s="10">
        <v>41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1042</v>
      </c>
      <c r="U228" s="10">
        <v>3070</v>
      </c>
      <c r="V228" s="10">
        <v>59</v>
      </c>
      <c r="W228" s="10">
        <v>42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9775</v>
      </c>
      <c r="AD228" s="10">
        <v>1095</v>
      </c>
      <c r="AE228" s="10">
        <v>178</v>
      </c>
      <c r="AF228" s="10">
        <v>165</v>
      </c>
      <c r="AG228" s="10">
        <v>0</v>
      </c>
      <c r="AH228" s="10">
        <v>0</v>
      </c>
      <c r="AI228" s="10">
        <v>0</v>
      </c>
      <c r="AJ228" s="10">
        <v>52</v>
      </c>
      <c r="AK228" s="10">
        <v>0</v>
      </c>
      <c r="AL228" s="10">
        <v>0</v>
      </c>
      <c r="AM228" s="10">
        <v>35</v>
      </c>
      <c r="AN228" s="10">
        <v>747</v>
      </c>
      <c r="AO228" s="10">
        <v>753</v>
      </c>
      <c r="AP228" s="10">
        <v>520</v>
      </c>
      <c r="AQ228" s="10">
        <v>1573</v>
      </c>
      <c r="AR228" s="10">
        <v>670</v>
      </c>
      <c r="AS228" s="10">
        <v>195</v>
      </c>
      <c r="AT228" s="10">
        <v>59</v>
      </c>
      <c r="AU228" s="10">
        <v>75</v>
      </c>
      <c r="AV228" s="10">
        <v>77</v>
      </c>
      <c r="AW228" s="10">
        <v>693</v>
      </c>
      <c r="AX228" s="10">
        <v>81</v>
      </c>
      <c r="AY228" s="10">
        <v>837</v>
      </c>
      <c r="AZ228" s="10">
        <v>47</v>
      </c>
      <c r="BA228" s="10">
        <v>219</v>
      </c>
      <c r="BB228" s="10">
        <v>115</v>
      </c>
      <c r="BC228" s="10">
        <v>96</v>
      </c>
      <c r="BD228" s="10">
        <v>35</v>
      </c>
      <c r="BE228" s="10">
        <v>30</v>
      </c>
      <c r="BF228" s="10">
        <v>117</v>
      </c>
      <c r="BG228" s="10">
        <v>1</v>
      </c>
      <c r="BH228" s="10">
        <v>139</v>
      </c>
      <c r="BI228" s="10">
        <v>0</v>
      </c>
      <c r="BJ228" s="10">
        <v>296</v>
      </c>
      <c r="BK228" s="10">
        <v>97</v>
      </c>
      <c r="BL228" s="10">
        <v>294</v>
      </c>
      <c r="BM228" s="10">
        <v>1629</v>
      </c>
      <c r="BN228" s="10">
        <v>190</v>
      </c>
      <c r="BO228" s="10">
        <v>364</v>
      </c>
      <c r="BP228" s="10">
        <v>29</v>
      </c>
      <c r="BQ228" s="10">
        <v>250</v>
      </c>
      <c r="BR228" s="10">
        <v>801</v>
      </c>
      <c r="BS228" s="10">
        <v>175</v>
      </c>
      <c r="BT228" s="10">
        <v>879</v>
      </c>
      <c r="BU228" s="10">
        <v>1113</v>
      </c>
      <c r="BV228" s="10">
        <v>511</v>
      </c>
      <c r="BW228" s="10">
        <v>146</v>
      </c>
      <c r="BX228" s="10">
        <v>122</v>
      </c>
      <c r="BY228" s="10">
        <v>231</v>
      </c>
      <c r="BZ228" s="10">
        <v>491</v>
      </c>
      <c r="CA228" s="10">
        <v>56</v>
      </c>
      <c r="CB228" s="10">
        <v>363</v>
      </c>
      <c r="CC228" s="10">
        <v>1055</v>
      </c>
      <c r="CD228" s="10">
        <v>687</v>
      </c>
      <c r="CE228" s="10">
        <v>760</v>
      </c>
      <c r="CF228" s="10">
        <v>491</v>
      </c>
      <c r="CG228" s="10">
        <v>1477</v>
      </c>
      <c r="CH228" s="10">
        <v>1314</v>
      </c>
      <c r="CI228" s="10">
        <v>72</v>
      </c>
      <c r="CJ228" s="10">
        <v>531</v>
      </c>
      <c r="CK228" s="10">
        <v>9</v>
      </c>
      <c r="CL228" s="10">
        <v>97</v>
      </c>
      <c r="CM228" s="10">
        <v>329</v>
      </c>
      <c r="CN228" s="10">
        <v>139</v>
      </c>
      <c r="CO228" s="10">
        <v>71</v>
      </c>
      <c r="CP228" s="10">
        <v>64</v>
      </c>
      <c r="CQ228" s="10">
        <v>57</v>
      </c>
      <c r="CR228" s="10">
        <v>7</v>
      </c>
      <c r="CS228" s="10">
        <v>912</v>
      </c>
      <c r="CT228" s="10">
        <v>64</v>
      </c>
      <c r="CU228" s="10">
        <v>3119</v>
      </c>
      <c r="CV228" s="10">
        <v>4108</v>
      </c>
      <c r="CW228" s="10">
        <v>268</v>
      </c>
      <c r="CX228" s="10">
        <v>289</v>
      </c>
      <c r="CY228" s="10">
        <v>668</v>
      </c>
      <c r="CZ228" s="10">
        <v>29</v>
      </c>
      <c r="DA228" s="10">
        <v>9</v>
      </c>
      <c r="DB228" s="10">
        <v>16</v>
      </c>
      <c r="DC228" s="10">
        <v>100</v>
      </c>
      <c r="DD228" s="10">
        <v>504</v>
      </c>
      <c r="DE228" s="10">
        <v>1286</v>
      </c>
      <c r="DF228" s="10">
        <v>4</v>
      </c>
      <c r="DG228" s="10">
        <v>64</v>
      </c>
      <c r="DH228" s="10">
        <v>149</v>
      </c>
      <c r="DI228" s="10">
        <v>8</v>
      </c>
      <c r="DJ228" s="10">
        <v>1</v>
      </c>
      <c r="DK228" s="10">
        <v>0</v>
      </c>
      <c r="DL228" s="10">
        <v>221</v>
      </c>
      <c r="DM228" s="10">
        <v>540</v>
      </c>
      <c r="DN228" s="10">
        <v>602</v>
      </c>
      <c r="DO228" s="10">
        <v>1056</v>
      </c>
      <c r="DP228" s="10">
        <v>0</v>
      </c>
      <c r="DQ228" s="10">
        <v>514</v>
      </c>
      <c r="DR228" s="10">
        <v>2041</v>
      </c>
      <c r="DS228" s="10">
        <v>1474</v>
      </c>
      <c r="DT228" s="10">
        <v>2065</v>
      </c>
      <c r="DU228" s="10">
        <v>4706</v>
      </c>
      <c r="DV228" s="10">
        <v>930</v>
      </c>
      <c r="DW228" s="10">
        <v>552</v>
      </c>
      <c r="DX228" s="10">
        <v>197</v>
      </c>
      <c r="DY228" s="10">
        <v>816</v>
      </c>
      <c r="DZ228" s="10">
        <v>774</v>
      </c>
      <c r="EA228" s="10">
        <v>785</v>
      </c>
      <c r="EB228" s="10">
        <v>413</v>
      </c>
      <c r="EC228" s="10">
        <v>85</v>
      </c>
      <c r="ED228" s="10">
        <v>14483</v>
      </c>
      <c r="EE228" s="10">
        <v>6681</v>
      </c>
      <c r="EF228" s="10">
        <v>2535</v>
      </c>
      <c r="EG228" s="10">
        <v>4948</v>
      </c>
      <c r="EH228" s="10">
        <v>1607</v>
      </c>
      <c r="EI228" s="10">
        <v>11252</v>
      </c>
      <c r="EJ228" s="10">
        <v>1976</v>
      </c>
      <c r="EK228" s="10">
        <v>1318</v>
      </c>
      <c r="EL228" s="10">
        <v>2185</v>
      </c>
      <c r="EM228" s="10">
        <v>1796</v>
      </c>
      <c r="EN228" s="10">
        <v>3377</v>
      </c>
      <c r="EO228" s="10">
        <v>4480</v>
      </c>
      <c r="EP228" s="10">
        <v>66</v>
      </c>
      <c r="EQ228" s="10">
        <v>3189</v>
      </c>
      <c r="ER228" s="10">
        <v>2410</v>
      </c>
      <c r="ES228" s="10">
        <v>6358</v>
      </c>
      <c r="ET228" s="10">
        <v>6838</v>
      </c>
      <c r="EU228" s="10">
        <v>340</v>
      </c>
      <c r="EV228" s="10">
        <v>71</v>
      </c>
      <c r="EW228" s="10">
        <v>3106</v>
      </c>
      <c r="EX228" s="10">
        <v>80</v>
      </c>
      <c r="EY228" s="10">
        <v>2393</v>
      </c>
      <c r="EZ228" s="10">
        <v>196</v>
      </c>
      <c r="FA228" s="10">
        <v>626</v>
      </c>
      <c r="FB228" s="10">
        <v>611</v>
      </c>
      <c r="FC228" s="10">
        <v>1656</v>
      </c>
      <c r="FD228" s="10">
        <v>1505</v>
      </c>
      <c r="FE228" s="10">
        <v>812</v>
      </c>
      <c r="FF228" s="10">
        <v>513</v>
      </c>
      <c r="FG228" s="10">
        <v>709</v>
      </c>
      <c r="FH228" s="10">
        <v>908</v>
      </c>
      <c r="FI228" s="10">
        <v>67</v>
      </c>
      <c r="FJ228" s="10">
        <v>73</v>
      </c>
      <c r="FK228" s="10">
        <v>3839</v>
      </c>
      <c r="FL228" s="10">
        <v>8432</v>
      </c>
      <c r="FM228" s="10">
        <v>11806</v>
      </c>
      <c r="FN228" s="10">
        <v>181</v>
      </c>
      <c r="FO228" s="10">
        <v>4419</v>
      </c>
      <c r="FP228" s="10">
        <v>2571</v>
      </c>
      <c r="FQ228" s="10">
        <v>167</v>
      </c>
      <c r="FR228" s="10">
        <v>733</v>
      </c>
      <c r="FS228" s="10">
        <v>9118</v>
      </c>
      <c r="FT228" s="10">
        <v>70</v>
      </c>
      <c r="FU228" s="10">
        <v>100</v>
      </c>
      <c r="FV228" s="10">
        <v>1187</v>
      </c>
      <c r="FW228" s="10">
        <v>2550</v>
      </c>
      <c r="FX228" s="10">
        <v>1601</v>
      </c>
      <c r="FY228" s="10">
        <v>6727</v>
      </c>
      <c r="FZ228" s="10">
        <v>2720</v>
      </c>
      <c r="GA228" s="10">
        <v>5771</v>
      </c>
      <c r="GB228" s="10">
        <v>420</v>
      </c>
      <c r="GC228" s="10">
        <v>4471</v>
      </c>
      <c r="GD228" s="10">
        <v>229</v>
      </c>
      <c r="GE228" s="10">
        <v>381</v>
      </c>
      <c r="GF228" s="10">
        <v>3070</v>
      </c>
      <c r="GG228" s="10">
        <v>1266</v>
      </c>
      <c r="GH228" s="158">
        <v>24283</v>
      </c>
      <c r="GI228" s="10">
        <v>2026</v>
      </c>
      <c r="GJ228" s="10">
        <v>53110</v>
      </c>
      <c r="GK228" s="10">
        <v>23044</v>
      </c>
      <c r="GL228" s="10">
        <v>5022</v>
      </c>
      <c r="GM228" s="10">
        <v>9403</v>
      </c>
      <c r="GN228" s="10">
        <v>83664</v>
      </c>
      <c r="GO228" s="10">
        <v>23039</v>
      </c>
      <c r="GP228" s="10">
        <v>30344</v>
      </c>
      <c r="GQ228" s="10">
        <v>11885</v>
      </c>
      <c r="GR228" s="10">
        <v>2000</v>
      </c>
      <c r="GS228" s="10">
        <v>23272</v>
      </c>
      <c r="GT228" s="10">
        <v>12500</v>
      </c>
      <c r="GU228" s="11">
        <v>1949</v>
      </c>
      <c r="GV228" s="11">
        <v>14977</v>
      </c>
      <c r="GW228" s="11">
        <v>2742</v>
      </c>
      <c r="GX228" s="11">
        <v>1517</v>
      </c>
      <c r="GY228" s="11">
        <v>21</v>
      </c>
      <c r="GZ228" s="11">
        <v>6455</v>
      </c>
      <c r="HA228" s="11">
        <v>8892</v>
      </c>
      <c r="HB228" s="11">
        <v>310</v>
      </c>
      <c r="HC228" s="11">
        <v>6789</v>
      </c>
      <c r="HD228" s="11">
        <v>76009</v>
      </c>
      <c r="HE228" s="11">
        <v>8846</v>
      </c>
      <c r="HF228" s="11">
        <v>878</v>
      </c>
      <c r="HG228" s="11">
        <v>2451</v>
      </c>
      <c r="HH228" s="11">
        <v>375</v>
      </c>
      <c r="HI228" s="11">
        <v>5722</v>
      </c>
      <c r="HJ228" s="11">
        <v>6136</v>
      </c>
      <c r="HK228" s="11">
        <v>329</v>
      </c>
      <c r="HL228" s="11">
        <v>2212</v>
      </c>
      <c r="HM228" s="11">
        <v>35490</v>
      </c>
      <c r="HN228" s="11">
        <v>329744</v>
      </c>
      <c r="HO228" s="11">
        <v>39808</v>
      </c>
      <c r="HP228" s="11">
        <v>401658</v>
      </c>
      <c r="HQ228" s="11">
        <v>246474</v>
      </c>
      <c r="HR228" s="11">
        <v>38020</v>
      </c>
      <c r="HS228" s="11">
        <v>8805</v>
      </c>
      <c r="HT228" s="11">
        <v>6138</v>
      </c>
      <c r="HU228" s="11">
        <v>83503</v>
      </c>
      <c r="HV228" s="11">
        <v>62174</v>
      </c>
      <c r="HW228" s="11">
        <v>79841</v>
      </c>
      <c r="HX228" s="11">
        <v>90381</v>
      </c>
      <c r="HY228" s="11">
        <v>47241</v>
      </c>
      <c r="HZ228" s="11">
        <v>104630</v>
      </c>
      <c r="IA228" s="11">
        <v>184064</v>
      </c>
      <c r="IB228" s="11">
        <v>10386</v>
      </c>
      <c r="IC228" s="11">
        <v>29243</v>
      </c>
      <c r="ID228" s="11">
        <v>39937</v>
      </c>
      <c r="IE228" s="11">
        <v>12482</v>
      </c>
      <c r="IF228" s="11">
        <v>13420</v>
      </c>
      <c r="IG228" s="11">
        <v>147322</v>
      </c>
      <c r="IH228" s="11">
        <v>87659</v>
      </c>
      <c r="II228" s="11">
        <v>12366</v>
      </c>
      <c r="IJ228" s="11">
        <v>10812</v>
      </c>
      <c r="IK228" s="11">
        <v>35483</v>
      </c>
      <c r="IL228" s="11">
        <v>3186</v>
      </c>
      <c r="IM228" s="11">
        <v>3142</v>
      </c>
      <c r="IN228" s="11">
        <v>10832</v>
      </c>
      <c r="IO228" s="11">
        <v>55110</v>
      </c>
      <c r="IP228" s="11">
        <v>313</v>
      </c>
      <c r="IQ228" s="11">
        <v>16544</v>
      </c>
      <c r="IR228" s="11">
        <v>12748</v>
      </c>
      <c r="IS228" s="11">
        <v>31183</v>
      </c>
      <c r="IT228" s="11">
        <v>2514</v>
      </c>
      <c r="IU228" s="11">
        <v>410</v>
      </c>
      <c r="IV228" s="11">
        <v>12214</v>
      </c>
      <c r="IW228" s="11">
        <v>11964</v>
      </c>
      <c r="IX228" s="11">
        <v>3237</v>
      </c>
      <c r="IY228" s="11">
        <v>1340</v>
      </c>
      <c r="IZ228" s="11">
        <v>985</v>
      </c>
      <c r="JA228" s="11">
        <v>2798</v>
      </c>
      <c r="JB228" s="11">
        <v>9039</v>
      </c>
      <c r="JC228" s="11">
        <v>3536</v>
      </c>
      <c r="JD228" s="11">
        <v>4587</v>
      </c>
      <c r="JE228" s="11">
        <v>17610</v>
      </c>
      <c r="JF228" s="11">
        <v>16588</v>
      </c>
      <c r="JG228" s="11">
        <v>25496</v>
      </c>
      <c r="JH228" s="11">
        <v>3285</v>
      </c>
      <c r="JI228" s="11">
        <v>13485</v>
      </c>
      <c r="JJ228" s="11">
        <v>4785</v>
      </c>
      <c r="JK228" s="11">
        <v>5943</v>
      </c>
      <c r="JL228" s="11">
        <v>9908</v>
      </c>
      <c r="JM228" s="11">
        <v>2621</v>
      </c>
      <c r="JN228" s="11">
        <v>1214</v>
      </c>
      <c r="JO228" s="11">
        <v>116</v>
      </c>
      <c r="JP228" s="11">
        <v>178250</v>
      </c>
      <c r="JQ228" s="11">
        <v>24515</v>
      </c>
      <c r="JR228" s="11">
        <v>37623</v>
      </c>
      <c r="JS228" s="11">
        <v>3396</v>
      </c>
      <c r="JT228" s="11">
        <v>89178</v>
      </c>
      <c r="JU228" s="11">
        <v>397121</v>
      </c>
      <c r="JV228" s="11">
        <v>351</v>
      </c>
      <c r="JW228" s="11">
        <v>155424</v>
      </c>
      <c r="JX228" s="11">
        <v>38694</v>
      </c>
      <c r="JY228" s="11">
        <v>20234</v>
      </c>
      <c r="JZ228" s="11">
        <v>74542</v>
      </c>
      <c r="KA228" s="11">
        <v>19369</v>
      </c>
      <c r="KB228" s="11">
        <v>5582</v>
      </c>
      <c r="KC228" s="11">
        <v>3303</v>
      </c>
      <c r="KD228" s="11">
        <v>2036</v>
      </c>
      <c r="KE228" s="11">
        <v>4671</v>
      </c>
      <c r="KF228" s="11">
        <v>4836</v>
      </c>
      <c r="KG228" s="11">
        <v>151</v>
      </c>
      <c r="KH228" s="11">
        <v>2595</v>
      </c>
      <c r="KI228" s="11">
        <v>534</v>
      </c>
      <c r="KJ228" s="11">
        <v>1073</v>
      </c>
      <c r="KK228" s="11">
        <v>0</v>
      </c>
      <c r="KL228" s="11">
        <v>1350</v>
      </c>
      <c r="KM228" s="11">
        <v>1415</v>
      </c>
      <c r="KN228" s="11">
        <v>96</v>
      </c>
      <c r="KO228" s="11">
        <v>6724</v>
      </c>
      <c r="KP228" s="11">
        <v>19328</v>
      </c>
      <c r="KQ228" s="11">
        <v>525</v>
      </c>
      <c r="KR228" s="11">
        <v>972</v>
      </c>
      <c r="KS228" s="11">
        <v>1730</v>
      </c>
      <c r="KT228" s="11">
        <v>9023</v>
      </c>
      <c r="KU228" s="11">
        <v>4911</v>
      </c>
      <c r="KV228" s="11">
        <v>21979</v>
      </c>
      <c r="KW228" s="11">
        <v>1571</v>
      </c>
      <c r="KX228" s="11">
        <v>4993</v>
      </c>
      <c r="KY228" s="11">
        <v>2007</v>
      </c>
      <c r="KZ228" s="11">
        <v>532</v>
      </c>
      <c r="LA228" s="11">
        <v>2886</v>
      </c>
      <c r="LB228" s="11">
        <v>294</v>
      </c>
      <c r="LC228" s="11">
        <v>1298</v>
      </c>
      <c r="LD228" s="11">
        <v>5605</v>
      </c>
      <c r="LE228" s="11">
        <v>151</v>
      </c>
      <c r="LF228" s="11">
        <v>2221</v>
      </c>
      <c r="LG228" s="11">
        <v>22228</v>
      </c>
      <c r="LH228" s="11">
        <v>138</v>
      </c>
      <c r="LI228" s="11">
        <v>17006</v>
      </c>
      <c r="LJ228" s="11">
        <v>666</v>
      </c>
      <c r="LK228" s="11">
        <v>803</v>
      </c>
      <c r="LL228" s="11">
        <v>771</v>
      </c>
      <c r="LM228" s="11">
        <v>189</v>
      </c>
      <c r="LN228" s="11">
        <v>51</v>
      </c>
      <c r="LO228" s="11">
        <v>57</v>
      </c>
      <c r="LP228" s="11">
        <v>0</v>
      </c>
      <c r="LQ228" s="11">
        <v>6095</v>
      </c>
      <c r="LR228" s="11">
        <v>25</v>
      </c>
      <c r="LS228" s="11">
        <v>73</v>
      </c>
      <c r="LT228" s="11">
        <v>7607</v>
      </c>
      <c r="LU228" s="11">
        <v>0</v>
      </c>
      <c r="LV228" s="11">
        <v>181</v>
      </c>
      <c r="LW228" s="11">
        <v>2563</v>
      </c>
      <c r="LX228" s="11">
        <v>10715</v>
      </c>
      <c r="LY228" s="11">
        <v>0</v>
      </c>
      <c r="LZ228" s="11">
        <v>52</v>
      </c>
      <c r="MA228" s="11">
        <v>14</v>
      </c>
      <c r="MB228" s="11">
        <v>1247</v>
      </c>
      <c r="MC228" s="11">
        <v>883</v>
      </c>
      <c r="MD228" s="11">
        <v>86</v>
      </c>
      <c r="ME228" s="11">
        <v>0</v>
      </c>
      <c r="MF228" s="11">
        <v>0</v>
      </c>
      <c r="MG228" s="11">
        <v>0</v>
      </c>
      <c r="MH228" s="11">
        <v>0</v>
      </c>
      <c r="MI228" s="11">
        <v>0</v>
      </c>
      <c r="MJ228" s="11">
        <v>0</v>
      </c>
      <c r="MK228" s="11">
        <v>0</v>
      </c>
      <c r="ML228" s="11">
        <v>0</v>
      </c>
      <c r="MM228" s="11">
        <v>0</v>
      </c>
      <c r="MN228" s="11">
        <v>0</v>
      </c>
      <c r="MO228" s="11">
        <v>0</v>
      </c>
      <c r="MP228" s="11">
        <v>0</v>
      </c>
      <c r="MQ228" s="11">
        <v>0</v>
      </c>
      <c r="MR228" s="11">
        <v>0</v>
      </c>
      <c r="MS228" s="11">
        <v>0</v>
      </c>
      <c r="MT228" s="11">
        <v>0</v>
      </c>
      <c r="MU228" s="11">
        <v>327</v>
      </c>
      <c r="MV228" s="11">
        <v>22</v>
      </c>
      <c r="MW228" s="11">
        <v>11</v>
      </c>
      <c r="MX228" s="11">
        <v>5519</v>
      </c>
      <c r="MY228" s="11">
        <v>0</v>
      </c>
      <c r="MZ228" s="11">
        <v>0</v>
      </c>
      <c r="NA228" s="11">
        <v>0</v>
      </c>
      <c r="NB228" s="11">
        <v>0</v>
      </c>
      <c r="NC228" s="11">
        <v>145</v>
      </c>
      <c r="ND228" s="11">
        <v>0</v>
      </c>
      <c r="NE228" s="11">
        <v>0</v>
      </c>
      <c r="NF228" s="11">
        <v>283</v>
      </c>
      <c r="NG228" s="11">
        <v>0</v>
      </c>
      <c r="NH228" s="11">
        <v>0</v>
      </c>
      <c r="NI228" s="11">
        <v>89</v>
      </c>
      <c r="NJ228" s="11">
        <v>162</v>
      </c>
      <c r="NK228" s="11">
        <v>16</v>
      </c>
      <c r="NL228" s="11">
        <v>310</v>
      </c>
      <c r="NM228" s="11">
        <v>0</v>
      </c>
      <c r="NN228" s="11">
        <v>0</v>
      </c>
      <c r="NO228" s="11">
        <v>0</v>
      </c>
      <c r="NP228" s="11">
        <v>177</v>
      </c>
      <c r="NQ228" s="11">
        <v>216</v>
      </c>
      <c r="NR228" s="11">
        <v>0</v>
      </c>
      <c r="NS228" s="11">
        <v>0</v>
      </c>
      <c r="NT228" s="11">
        <v>1477</v>
      </c>
      <c r="NU228" s="11">
        <v>1995</v>
      </c>
      <c r="NV228" s="11">
        <v>68</v>
      </c>
      <c r="NW228" s="11">
        <v>577</v>
      </c>
      <c r="NX228" s="11">
        <v>561</v>
      </c>
      <c r="NY228" s="11">
        <v>45</v>
      </c>
      <c r="NZ228" s="11">
        <v>38</v>
      </c>
      <c r="OA228" s="11">
        <v>64</v>
      </c>
      <c r="OB228" s="11">
        <v>0</v>
      </c>
      <c r="OC228" s="11">
        <v>38</v>
      </c>
      <c r="OD228" s="11">
        <v>44</v>
      </c>
      <c r="OE228" s="11">
        <v>0</v>
      </c>
      <c r="OF228" s="11">
        <v>0</v>
      </c>
      <c r="OG228" s="11">
        <v>7048</v>
      </c>
      <c r="OH228" s="11">
        <v>1550</v>
      </c>
      <c r="OI228" s="11">
        <v>0</v>
      </c>
      <c r="OJ228" s="11">
        <v>0</v>
      </c>
      <c r="OK228" s="11">
        <v>0</v>
      </c>
      <c r="OL228" s="11">
        <v>0</v>
      </c>
      <c r="OM228" s="11">
        <v>0</v>
      </c>
      <c r="ON228" s="11">
        <v>0</v>
      </c>
      <c r="OO228" s="11">
        <v>14152</v>
      </c>
      <c r="OP228" s="11">
        <v>4381682</v>
      </c>
      <c r="OQ228" s="150">
        <v>0</v>
      </c>
      <c r="OR228" s="11">
        <v>0</v>
      </c>
      <c r="OS228" s="11">
        <v>0</v>
      </c>
      <c r="OT228" s="11">
        <v>0</v>
      </c>
      <c r="OU228" s="11">
        <v>-225368</v>
      </c>
      <c r="OV228" s="11">
        <v>1124356</v>
      </c>
      <c r="OW228" s="11">
        <v>898988</v>
      </c>
      <c r="OX228" s="11">
        <v>5280670</v>
      </c>
      <c r="OY228" s="11">
        <v>3158381</v>
      </c>
      <c r="OZ228" s="11">
        <v>2122289</v>
      </c>
      <c r="PA228" s="11">
        <v>0</v>
      </c>
      <c r="PB228" s="11">
        <v>5280670</v>
      </c>
    </row>
    <row r="229" spans="1:418" ht="15" customHeight="1">
      <c r="A229" s="8" t="s">
        <v>652</v>
      </c>
      <c r="B229" s="9" t="s">
        <v>226</v>
      </c>
      <c r="C229" s="10">
        <v>131</v>
      </c>
      <c r="D229" s="10">
        <v>0</v>
      </c>
      <c r="E229" s="10">
        <v>0</v>
      </c>
      <c r="F229" s="10">
        <v>0</v>
      </c>
      <c r="G229" s="10">
        <v>0</v>
      </c>
      <c r="H229" s="10">
        <v>34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19</v>
      </c>
      <c r="X229" s="10">
        <v>0</v>
      </c>
      <c r="Y229" s="10">
        <v>4</v>
      </c>
      <c r="Z229" s="10">
        <v>0</v>
      </c>
      <c r="AA229" s="10">
        <v>0</v>
      </c>
      <c r="AB229" s="10">
        <v>0</v>
      </c>
      <c r="AC229" s="10">
        <v>553</v>
      </c>
      <c r="AD229" s="10">
        <v>0</v>
      </c>
      <c r="AE229" s="10">
        <v>156</v>
      </c>
      <c r="AF229" s="10">
        <v>170</v>
      </c>
      <c r="AG229" s="10">
        <v>0</v>
      </c>
      <c r="AH229" s="10">
        <v>0</v>
      </c>
      <c r="AI229" s="10">
        <v>0</v>
      </c>
      <c r="AJ229" s="10">
        <v>20</v>
      </c>
      <c r="AK229" s="10">
        <v>0</v>
      </c>
      <c r="AL229" s="10">
        <v>0</v>
      </c>
      <c r="AM229" s="10">
        <v>0</v>
      </c>
      <c r="AN229" s="10">
        <v>409</v>
      </c>
      <c r="AO229" s="10">
        <v>1012</v>
      </c>
      <c r="AP229" s="10">
        <v>100</v>
      </c>
      <c r="AQ229" s="10">
        <v>525</v>
      </c>
      <c r="AR229" s="10">
        <v>75</v>
      </c>
      <c r="AS229" s="10">
        <v>17</v>
      </c>
      <c r="AT229" s="10">
        <v>9</v>
      </c>
      <c r="AU229" s="10">
        <v>8</v>
      </c>
      <c r="AV229" s="10">
        <v>0</v>
      </c>
      <c r="AW229" s="10">
        <v>394</v>
      </c>
      <c r="AX229" s="10">
        <v>201</v>
      </c>
      <c r="AY229" s="10">
        <v>112</v>
      </c>
      <c r="AZ229" s="10">
        <v>0</v>
      </c>
      <c r="BA229" s="10">
        <v>149</v>
      </c>
      <c r="BB229" s="10">
        <v>0</v>
      </c>
      <c r="BC229" s="10">
        <v>6</v>
      </c>
      <c r="BD229" s="10">
        <v>181</v>
      </c>
      <c r="BE229" s="10">
        <v>0</v>
      </c>
      <c r="BF229" s="10">
        <v>9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138</v>
      </c>
      <c r="BN229" s="10">
        <v>7</v>
      </c>
      <c r="BO229" s="10">
        <v>102</v>
      </c>
      <c r="BP229" s="10">
        <v>0</v>
      </c>
      <c r="BQ229" s="10">
        <v>0</v>
      </c>
      <c r="BR229" s="10">
        <v>0</v>
      </c>
      <c r="BS229" s="10">
        <v>25</v>
      </c>
      <c r="BT229" s="10">
        <v>0</v>
      </c>
      <c r="BU229" s="10">
        <v>55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294</v>
      </c>
      <c r="CC229" s="10">
        <v>0</v>
      </c>
      <c r="CD229" s="10">
        <v>6</v>
      </c>
      <c r="CE229" s="10">
        <v>204</v>
      </c>
      <c r="CF229" s="10">
        <v>0</v>
      </c>
      <c r="CG229" s="10">
        <v>201</v>
      </c>
      <c r="CH229" s="10">
        <v>39</v>
      </c>
      <c r="CI229" s="10">
        <v>1</v>
      </c>
      <c r="CJ229" s="10">
        <v>8</v>
      </c>
      <c r="CK229" s="10">
        <v>0</v>
      </c>
      <c r="CL229" s="10">
        <v>0</v>
      </c>
      <c r="CM229" s="10">
        <v>44</v>
      </c>
      <c r="CN229" s="10">
        <v>0</v>
      </c>
      <c r="CO229" s="10">
        <v>1</v>
      </c>
      <c r="CP229" s="10">
        <v>1</v>
      </c>
      <c r="CQ229" s="10">
        <v>0</v>
      </c>
      <c r="CR229" s="10">
        <v>8</v>
      </c>
      <c r="CS229" s="10">
        <v>11</v>
      </c>
      <c r="CT229" s="10">
        <v>0</v>
      </c>
      <c r="CU229" s="10">
        <v>0</v>
      </c>
      <c r="CV229" s="10">
        <v>361</v>
      </c>
      <c r="CW229" s="10">
        <v>0</v>
      </c>
      <c r="CX229" s="10">
        <v>0</v>
      </c>
      <c r="CY229" s="10">
        <v>356</v>
      </c>
      <c r="CZ229" s="10">
        <v>0</v>
      </c>
      <c r="DA229" s="10">
        <v>0</v>
      </c>
      <c r="DB229" s="10">
        <v>0</v>
      </c>
      <c r="DC229" s="10">
        <v>81</v>
      </c>
      <c r="DD229" s="10">
        <v>287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280</v>
      </c>
      <c r="DM229" s="10">
        <v>182</v>
      </c>
      <c r="DN229" s="10">
        <v>651</v>
      </c>
      <c r="DO229" s="10">
        <v>699</v>
      </c>
      <c r="DP229" s="10">
        <v>0</v>
      </c>
      <c r="DQ229" s="10">
        <v>0</v>
      </c>
      <c r="DR229" s="10">
        <v>0</v>
      </c>
      <c r="DS229" s="10">
        <v>78</v>
      </c>
      <c r="DT229" s="10">
        <v>139</v>
      </c>
      <c r="DU229" s="10">
        <v>248</v>
      </c>
      <c r="DV229" s="10">
        <v>186</v>
      </c>
      <c r="DW229" s="10">
        <v>39</v>
      </c>
      <c r="DX229" s="10">
        <v>48</v>
      </c>
      <c r="DY229" s="10">
        <v>220</v>
      </c>
      <c r="DZ229" s="10">
        <v>65</v>
      </c>
      <c r="EA229" s="10">
        <v>30</v>
      </c>
      <c r="EB229" s="10">
        <v>41</v>
      </c>
      <c r="EC229" s="10">
        <v>6</v>
      </c>
      <c r="ED229" s="10">
        <v>1877</v>
      </c>
      <c r="EE229" s="10">
        <v>540</v>
      </c>
      <c r="EF229" s="10">
        <v>60</v>
      </c>
      <c r="EG229" s="10">
        <v>632</v>
      </c>
      <c r="EH229" s="10">
        <v>157</v>
      </c>
      <c r="EI229" s="10">
        <v>685</v>
      </c>
      <c r="EJ229" s="10">
        <v>52</v>
      </c>
      <c r="EK229" s="10">
        <v>197</v>
      </c>
      <c r="EL229" s="10">
        <v>181</v>
      </c>
      <c r="EM229" s="10">
        <v>76</v>
      </c>
      <c r="EN229" s="10">
        <v>21</v>
      </c>
      <c r="EO229" s="10">
        <v>968</v>
      </c>
      <c r="EP229" s="10">
        <v>8</v>
      </c>
      <c r="EQ229" s="10">
        <v>1317</v>
      </c>
      <c r="ER229" s="10">
        <v>38</v>
      </c>
      <c r="ES229" s="10">
        <v>739</v>
      </c>
      <c r="ET229" s="10">
        <v>635</v>
      </c>
      <c r="EU229" s="10">
        <v>1</v>
      </c>
      <c r="EV229" s="10">
        <v>5</v>
      </c>
      <c r="EW229" s="10">
        <v>530</v>
      </c>
      <c r="EX229" s="10">
        <v>20</v>
      </c>
      <c r="EY229" s="10">
        <v>610</v>
      </c>
      <c r="EZ229" s="10">
        <v>36</v>
      </c>
      <c r="FA229" s="10">
        <v>1316</v>
      </c>
      <c r="FB229" s="10">
        <v>66</v>
      </c>
      <c r="FC229" s="10">
        <v>94</v>
      </c>
      <c r="FD229" s="10">
        <v>85</v>
      </c>
      <c r="FE229" s="10">
        <v>628</v>
      </c>
      <c r="FF229" s="10">
        <v>81</v>
      </c>
      <c r="FG229" s="10">
        <v>267</v>
      </c>
      <c r="FH229" s="10">
        <v>1</v>
      </c>
      <c r="FI229" s="10">
        <v>1</v>
      </c>
      <c r="FJ229" s="10">
        <v>17</v>
      </c>
      <c r="FK229" s="10">
        <v>144</v>
      </c>
      <c r="FL229" s="10">
        <v>419</v>
      </c>
      <c r="FM229" s="10">
        <v>911</v>
      </c>
      <c r="FN229" s="10">
        <v>10</v>
      </c>
      <c r="FO229" s="10">
        <v>405</v>
      </c>
      <c r="FP229" s="10">
        <v>135</v>
      </c>
      <c r="FQ229" s="10">
        <v>0</v>
      </c>
      <c r="FR229" s="10">
        <v>64</v>
      </c>
      <c r="FS229" s="10">
        <v>4986</v>
      </c>
      <c r="FT229" s="10">
        <v>4</v>
      </c>
      <c r="FU229" s="10">
        <v>0</v>
      </c>
      <c r="FV229" s="10">
        <v>208</v>
      </c>
      <c r="FW229" s="10">
        <v>114</v>
      </c>
      <c r="FX229" s="10">
        <v>43</v>
      </c>
      <c r="FY229" s="10">
        <v>1485</v>
      </c>
      <c r="FZ229" s="10">
        <v>3137</v>
      </c>
      <c r="GA229" s="10">
        <v>2231</v>
      </c>
      <c r="GB229" s="10">
        <v>111</v>
      </c>
      <c r="GC229" s="10">
        <v>390</v>
      </c>
      <c r="GD229" s="10">
        <v>55</v>
      </c>
      <c r="GE229" s="10">
        <v>24</v>
      </c>
      <c r="GF229" s="10">
        <v>51</v>
      </c>
      <c r="GG229" s="10">
        <v>126</v>
      </c>
      <c r="GH229" s="158">
        <v>1014</v>
      </c>
      <c r="GI229" s="10">
        <v>56</v>
      </c>
      <c r="GJ229" s="10">
        <v>2573</v>
      </c>
      <c r="GK229" s="10">
        <v>1891</v>
      </c>
      <c r="GL229" s="10">
        <v>254</v>
      </c>
      <c r="GM229" s="10">
        <v>517</v>
      </c>
      <c r="GN229" s="10">
        <v>2973</v>
      </c>
      <c r="GO229" s="10">
        <v>357</v>
      </c>
      <c r="GP229" s="10">
        <v>350</v>
      </c>
      <c r="GQ229" s="10">
        <v>819</v>
      </c>
      <c r="GR229" s="10">
        <v>245</v>
      </c>
      <c r="GS229" s="10">
        <v>222</v>
      </c>
      <c r="GT229" s="10">
        <v>0</v>
      </c>
      <c r="GU229" s="11">
        <v>127</v>
      </c>
      <c r="GV229" s="11">
        <v>1058</v>
      </c>
      <c r="GW229" s="11">
        <v>268</v>
      </c>
      <c r="GX229" s="11">
        <v>48</v>
      </c>
      <c r="GY229" s="11">
        <v>0</v>
      </c>
      <c r="GZ229" s="11">
        <v>904</v>
      </c>
      <c r="HA229" s="11">
        <v>341</v>
      </c>
      <c r="HB229" s="11">
        <v>108</v>
      </c>
      <c r="HC229" s="11">
        <v>65</v>
      </c>
      <c r="HD229" s="11">
        <v>5671</v>
      </c>
      <c r="HE229" s="11">
        <v>1483</v>
      </c>
      <c r="HF229" s="11">
        <v>99</v>
      </c>
      <c r="HG229" s="11">
        <v>979</v>
      </c>
      <c r="HH229" s="11">
        <v>1191</v>
      </c>
      <c r="HI229" s="11">
        <v>680</v>
      </c>
      <c r="HJ229" s="11">
        <v>47</v>
      </c>
      <c r="HK229" s="11">
        <v>293</v>
      </c>
      <c r="HL229" s="11">
        <v>263</v>
      </c>
      <c r="HM229" s="11">
        <v>5386</v>
      </c>
      <c r="HN229" s="11">
        <v>4005</v>
      </c>
      <c r="HO229" s="11">
        <v>205</v>
      </c>
      <c r="HP229" s="11">
        <v>2819</v>
      </c>
      <c r="HQ229" s="11">
        <v>1410380</v>
      </c>
      <c r="HR229" s="11">
        <v>308</v>
      </c>
      <c r="HS229" s="11">
        <v>67</v>
      </c>
      <c r="HT229" s="11">
        <v>10</v>
      </c>
      <c r="HU229" s="11">
        <v>1468</v>
      </c>
      <c r="HV229" s="11">
        <v>800</v>
      </c>
      <c r="HW229" s="11">
        <v>1341</v>
      </c>
      <c r="HX229" s="11">
        <v>714</v>
      </c>
      <c r="HY229" s="11">
        <v>496</v>
      </c>
      <c r="HZ229" s="11">
        <v>745</v>
      </c>
      <c r="IA229" s="11">
        <v>3205</v>
      </c>
      <c r="IB229" s="11">
        <v>79</v>
      </c>
      <c r="IC229" s="11">
        <v>107</v>
      </c>
      <c r="ID229" s="11">
        <v>3451</v>
      </c>
      <c r="IE229" s="11">
        <v>89</v>
      </c>
      <c r="IF229" s="11">
        <v>5122</v>
      </c>
      <c r="IG229" s="11">
        <v>8872</v>
      </c>
      <c r="IH229" s="11">
        <v>2560</v>
      </c>
      <c r="II229" s="11">
        <v>1551</v>
      </c>
      <c r="IJ229" s="11">
        <v>293</v>
      </c>
      <c r="IK229" s="11">
        <v>2308</v>
      </c>
      <c r="IL229" s="11">
        <v>227</v>
      </c>
      <c r="IM229" s="11">
        <v>875</v>
      </c>
      <c r="IN229" s="11">
        <v>2101</v>
      </c>
      <c r="IO229" s="11">
        <v>24</v>
      </c>
      <c r="IP229" s="11">
        <v>28</v>
      </c>
      <c r="IQ229" s="11">
        <v>6816</v>
      </c>
      <c r="IR229" s="11">
        <v>210</v>
      </c>
      <c r="IS229" s="11">
        <v>2543</v>
      </c>
      <c r="IT229" s="11">
        <v>311</v>
      </c>
      <c r="IU229" s="11">
        <v>59</v>
      </c>
      <c r="IV229" s="11">
        <v>456</v>
      </c>
      <c r="IW229" s="11">
        <v>233</v>
      </c>
      <c r="IX229" s="11">
        <v>62</v>
      </c>
      <c r="IY229" s="11">
        <v>33</v>
      </c>
      <c r="IZ229" s="11">
        <v>144</v>
      </c>
      <c r="JA229" s="11">
        <v>216</v>
      </c>
      <c r="JB229" s="11">
        <v>2168</v>
      </c>
      <c r="JC229" s="11">
        <v>208</v>
      </c>
      <c r="JD229" s="11">
        <v>374</v>
      </c>
      <c r="JE229" s="11">
        <v>111</v>
      </c>
      <c r="JF229" s="11">
        <v>960</v>
      </c>
      <c r="JG229" s="11">
        <v>62</v>
      </c>
      <c r="JH229" s="11">
        <v>104</v>
      </c>
      <c r="JI229" s="11">
        <v>142</v>
      </c>
      <c r="JJ229" s="11">
        <v>153</v>
      </c>
      <c r="JK229" s="11">
        <v>210</v>
      </c>
      <c r="JL229" s="11">
        <v>703</v>
      </c>
      <c r="JM229" s="11">
        <v>853</v>
      </c>
      <c r="JN229" s="11">
        <v>61</v>
      </c>
      <c r="JO229" s="11">
        <v>2</v>
      </c>
      <c r="JP229" s="11">
        <v>3400</v>
      </c>
      <c r="JQ229" s="11">
        <v>963</v>
      </c>
      <c r="JR229" s="11">
        <v>1875</v>
      </c>
      <c r="JS229" s="11">
        <v>730</v>
      </c>
      <c r="JT229" s="11">
        <v>589</v>
      </c>
      <c r="JU229" s="11">
        <v>4176</v>
      </c>
      <c r="JV229" s="11">
        <v>79</v>
      </c>
      <c r="JW229" s="11">
        <v>326962</v>
      </c>
      <c r="JX229" s="11">
        <v>91215</v>
      </c>
      <c r="JY229" s="11">
        <v>23249</v>
      </c>
      <c r="JZ229" s="11">
        <v>695</v>
      </c>
      <c r="KA229" s="11">
        <v>925</v>
      </c>
      <c r="KB229" s="11">
        <v>17</v>
      </c>
      <c r="KC229" s="11">
        <v>0</v>
      </c>
      <c r="KD229" s="11">
        <v>752</v>
      </c>
      <c r="KE229" s="11">
        <v>37</v>
      </c>
      <c r="KF229" s="11">
        <v>1065</v>
      </c>
      <c r="KG229" s="11">
        <v>5</v>
      </c>
      <c r="KH229" s="11">
        <v>31</v>
      </c>
      <c r="KI229" s="11">
        <v>0</v>
      </c>
      <c r="KJ229" s="11">
        <v>56</v>
      </c>
      <c r="KK229" s="11">
        <v>0</v>
      </c>
      <c r="KL229" s="11">
        <v>99</v>
      </c>
      <c r="KM229" s="11">
        <v>28</v>
      </c>
      <c r="KN229" s="11">
        <v>93</v>
      </c>
      <c r="KO229" s="11">
        <v>3118</v>
      </c>
      <c r="KP229" s="11">
        <v>842</v>
      </c>
      <c r="KQ229" s="11">
        <v>0</v>
      </c>
      <c r="KR229" s="11">
        <v>11</v>
      </c>
      <c r="KS229" s="11">
        <v>262</v>
      </c>
      <c r="KT229" s="11">
        <v>33</v>
      </c>
      <c r="KU229" s="11">
        <v>498905</v>
      </c>
      <c r="KV229" s="11">
        <v>756111</v>
      </c>
      <c r="KW229" s="11">
        <v>43915</v>
      </c>
      <c r="KX229" s="11">
        <v>40361</v>
      </c>
      <c r="KY229" s="11">
        <v>3134</v>
      </c>
      <c r="KZ229" s="11">
        <v>27073</v>
      </c>
      <c r="LA229" s="11">
        <v>7348</v>
      </c>
      <c r="LB229" s="11">
        <v>4938</v>
      </c>
      <c r="LC229" s="11">
        <v>6850</v>
      </c>
      <c r="LD229" s="11">
        <v>1611</v>
      </c>
      <c r="LE229" s="11">
        <v>341</v>
      </c>
      <c r="LF229" s="11">
        <v>7666</v>
      </c>
      <c r="LG229" s="11">
        <v>5102</v>
      </c>
      <c r="LH229" s="11">
        <v>2612</v>
      </c>
      <c r="LI229" s="11">
        <v>77881</v>
      </c>
      <c r="LJ229" s="11">
        <v>28434</v>
      </c>
      <c r="LK229" s="11">
        <v>2896</v>
      </c>
      <c r="LL229" s="11">
        <v>975</v>
      </c>
      <c r="LM229" s="11">
        <v>688</v>
      </c>
      <c r="LN229" s="11">
        <v>39</v>
      </c>
      <c r="LO229" s="11">
        <v>27</v>
      </c>
      <c r="LP229" s="11">
        <v>1298</v>
      </c>
      <c r="LQ229" s="11">
        <v>52</v>
      </c>
      <c r="LR229" s="11">
        <v>9</v>
      </c>
      <c r="LS229" s="11">
        <v>581</v>
      </c>
      <c r="LT229" s="11">
        <v>1272</v>
      </c>
      <c r="LU229" s="11">
        <v>204</v>
      </c>
      <c r="LV229" s="11">
        <v>92</v>
      </c>
      <c r="LW229" s="11">
        <v>513</v>
      </c>
      <c r="LX229" s="11">
        <v>795</v>
      </c>
      <c r="LY229" s="11">
        <v>131</v>
      </c>
      <c r="LZ229" s="11">
        <v>1441</v>
      </c>
      <c r="MA229" s="11">
        <v>566</v>
      </c>
      <c r="MB229" s="11">
        <v>29223</v>
      </c>
      <c r="MC229" s="11">
        <v>3054</v>
      </c>
      <c r="MD229" s="11">
        <v>49</v>
      </c>
      <c r="ME229" s="11">
        <v>423</v>
      </c>
      <c r="MF229" s="11">
        <v>339</v>
      </c>
      <c r="MG229" s="11">
        <v>0</v>
      </c>
      <c r="MH229" s="11">
        <v>0</v>
      </c>
      <c r="MI229" s="11">
        <v>2</v>
      </c>
      <c r="MJ229" s="11">
        <v>0</v>
      </c>
      <c r="MK229" s="11">
        <v>0</v>
      </c>
      <c r="ML229" s="11">
        <v>624</v>
      </c>
      <c r="MM229" s="11">
        <v>609</v>
      </c>
      <c r="MN229" s="11">
        <v>629</v>
      </c>
      <c r="MO229" s="11">
        <v>94</v>
      </c>
      <c r="MP229" s="11">
        <v>243</v>
      </c>
      <c r="MQ229" s="11">
        <v>1149</v>
      </c>
      <c r="MR229" s="11">
        <v>0</v>
      </c>
      <c r="MS229" s="11">
        <v>87999</v>
      </c>
      <c r="MT229" s="11">
        <v>1897</v>
      </c>
      <c r="MU229" s="11">
        <v>336</v>
      </c>
      <c r="MV229" s="11">
        <v>0</v>
      </c>
      <c r="MW229" s="11">
        <v>5</v>
      </c>
      <c r="MX229" s="11">
        <v>3296</v>
      </c>
      <c r="MY229" s="11">
        <v>0</v>
      </c>
      <c r="MZ229" s="11">
        <v>172</v>
      </c>
      <c r="NA229" s="11">
        <v>19</v>
      </c>
      <c r="NB229" s="11">
        <v>0</v>
      </c>
      <c r="NC229" s="11">
        <v>0</v>
      </c>
      <c r="ND229" s="11">
        <v>0</v>
      </c>
      <c r="NE229" s="11">
        <v>0</v>
      </c>
      <c r="NF229" s="11">
        <v>958</v>
      </c>
      <c r="NG229" s="11">
        <v>823</v>
      </c>
      <c r="NH229" s="11">
        <v>0</v>
      </c>
      <c r="NI229" s="11">
        <v>800</v>
      </c>
      <c r="NJ229" s="11">
        <v>334</v>
      </c>
      <c r="NK229" s="11">
        <v>2391</v>
      </c>
      <c r="NL229" s="11">
        <v>579</v>
      </c>
      <c r="NM229" s="11">
        <v>325</v>
      </c>
      <c r="NN229" s="11">
        <v>739</v>
      </c>
      <c r="NO229" s="11">
        <v>620</v>
      </c>
      <c r="NP229" s="11">
        <v>2222</v>
      </c>
      <c r="NQ229" s="11">
        <v>3054</v>
      </c>
      <c r="NR229" s="11">
        <v>45</v>
      </c>
      <c r="NS229" s="11">
        <v>0</v>
      </c>
      <c r="NT229" s="11">
        <v>1506</v>
      </c>
      <c r="NU229" s="11">
        <v>1915</v>
      </c>
      <c r="NV229" s="11">
        <v>411</v>
      </c>
      <c r="NW229" s="11">
        <v>2243</v>
      </c>
      <c r="NX229" s="11">
        <v>647</v>
      </c>
      <c r="NY229" s="11">
        <v>21</v>
      </c>
      <c r="NZ229" s="11">
        <v>176</v>
      </c>
      <c r="OA229" s="11">
        <v>314</v>
      </c>
      <c r="OB229" s="11">
        <v>250</v>
      </c>
      <c r="OC229" s="11">
        <v>598</v>
      </c>
      <c r="OD229" s="11">
        <v>821</v>
      </c>
      <c r="OE229" s="11">
        <v>35</v>
      </c>
      <c r="OF229" s="11">
        <v>0</v>
      </c>
      <c r="OG229" s="11">
        <v>3554</v>
      </c>
      <c r="OH229" s="11">
        <v>540</v>
      </c>
      <c r="OI229" s="11">
        <v>0</v>
      </c>
      <c r="OJ229" s="11">
        <v>0</v>
      </c>
      <c r="OK229" s="11">
        <v>0</v>
      </c>
      <c r="OL229" s="11">
        <v>111</v>
      </c>
      <c r="OM229" s="11">
        <v>0</v>
      </c>
      <c r="ON229" s="11">
        <v>0</v>
      </c>
      <c r="OO229" s="11">
        <v>11403</v>
      </c>
      <c r="OP229" s="11">
        <v>3690921</v>
      </c>
      <c r="OQ229" s="150">
        <v>0</v>
      </c>
      <c r="OR229" s="11">
        <v>0</v>
      </c>
      <c r="OS229" s="11">
        <v>4596504</v>
      </c>
      <c r="OT229" s="11">
        <v>9473</v>
      </c>
      <c r="OU229" s="11">
        <v>278286</v>
      </c>
      <c r="OV229" s="11">
        <v>1781061</v>
      </c>
      <c r="OW229" s="11">
        <v>6665324</v>
      </c>
      <c r="OX229" s="11">
        <v>10356245</v>
      </c>
      <c r="OY229" s="11">
        <v>7964918</v>
      </c>
      <c r="OZ229" s="11">
        <v>2391327</v>
      </c>
      <c r="PA229" s="11">
        <v>0</v>
      </c>
      <c r="PB229" s="11">
        <v>10356245</v>
      </c>
    </row>
    <row r="230" spans="1:418" ht="15" customHeight="1">
      <c r="A230" s="8" t="s">
        <v>653</v>
      </c>
      <c r="B230" s="9" t="s">
        <v>227</v>
      </c>
      <c r="C230" s="10">
        <v>0</v>
      </c>
      <c r="D230" s="10">
        <v>0</v>
      </c>
      <c r="E230" s="10">
        <v>0</v>
      </c>
      <c r="F230" s="10">
        <v>0</v>
      </c>
      <c r="G230" s="10">
        <v>0</v>
      </c>
      <c r="H230" s="10">
        <v>13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17</v>
      </c>
      <c r="Q230" s="10">
        <v>0</v>
      </c>
      <c r="R230" s="10">
        <v>0</v>
      </c>
      <c r="S230" s="10">
        <v>0</v>
      </c>
      <c r="T230" s="10">
        <v>0</v>
      </c>
      <c r="U230" s="10">
        <v>14</v>
      </c>
      <c r="V230" s="10">
        <v>475</v>
      </c>
      <c r="W230" s="10">
        <v>48</v>
      </c>
      <c r="X230" s="10">
        <v>0</v>
      </c>
      <c r="Y230" s="10">
        <v>0</v>
      </c>
      <c r="Z230" s="10">
        <v>0</v>
      </c>
      <c r="AA230" s="10">
        <v>0</v>
      </c>
      <c r="AB230" s="10">
        <v>5</v>
      </c>
      <c r="AC230" s="10">
        <v>4357</v>
      </c>
      <c r="AD230" s="10">
        <v>173</v>
      </c>
      <c r="AE230" s="10">
        <v>289</v>
      </c>
      <c r="AF230" s="10">
        <v>6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33</v>
      </c>
      <c r="AO230" s="10">
        <v>96</v>
      </c>
      <c r="AP230" s="10">
        <v>17</v>
      </c>
      <c r="AQ230" s="10">
        <v>30</v>
      </c>
      <c r="AR230" s="10">
        <v>0</v>
      </c>
      <c r="AS230" s="10">
        <v>0</v>
      </c>
      <c r="AT230" s="10">
        <v>0</v>
      </c>
      <c r="AU230" s="10">
        <v>274</v>
      </c>
      <c r="AV230" s="10">
        <v>1061</v>
      </c>
      <c r="AW230" s="10">
        <v>978</v>
      </c>
      <c r="AX230" s="10">
        <v>771</v>
      </c>
      <c r="AY230" s="10">
        <v>710</v>
      </c>
      <c r="AZ230" s="10">
        <v>2452</v>
      </c>
      <c r="BA230" s="10">
        <v>4</v>
      </c>
      <c r="BB230" s="10">
        <v>71</v>
      </c>
      <c r="BC230" s="10">
        <v>2624</v>
      </c>
      <c r="BD230" s="10">
        <v>207</v>
      </c>
      <c r="BE230" s="10">
        <v>78</v>
      </c>
      <c r="BF230" s="10">
        <v>10</v>
      </c>
      <c r="BG230" s="10">
        <v>0</v>
      </c>
      <c r="BH230" s="10">
        <v>11</v>
      </c>
      <c r="BI230" s="10">
        <v>0</v>
      </c>
      <c r="BJ230" s="10">
        <v>4</v>
      </c>
      <c r="BK230" s="10">
        <v>27</v>
      </c>
      <c r="BL230" s="10">
        <v>54</v>
      </c>
      <c r="BM230" s="10">
        <v>487</v>
      </c>
      <c r="BN230" s="10">
        <v>158</v>
      </c>
      <c r="BO230" s="10">
        <v>172</v>
      </c>
      <c r="BP230" s="10">
        <v>3</v>
      </c>
      <c r="BQ230" s="10">
        <v>244</v>
      </c>
      <c r="BR230" s="10">
        <v>148</v>
      </c>
      <c r="BS230" s="10">
        <v>21</v>
      </c>
      <c r="BT230" s="10">
        <v>120</v>
      </c>
      <c r="BU230" s="10">
        <v>1374</v>
      </c>
      <c r="BV230" s="10">
        <v>164</v>
      </c>
      <c r="BW230" s="10">
        <v>29</v>
      </c>
      <c r="BX230" s="10">
        <v>24</v>
      </c>
      <c r="BY230" s="10">
        <v>112</v>
      </c>
      <c r="BZ230" s="10">
        <v>62</v>
      </c>
      <c r="CA230" s="10">
        <v>4</v>
      </c>
      <c r="CB230" s="10">
        <v>370</v>
      </c>
      <c r="CC230" s="10">
        <v>2120</v>
      </c>
      <c r="CD230" s="10">
        <v>36</v>
      </c>
      <c r="CE230" s="10">
        <v>1120</v>
      </c>
      <c r="CF230" s="10">
        <v>872</v>
      </c>
      <c r="CG230" s="10">
        <v>112</v>
      </c>
      <c r="CH230" s="10">
        <v>168</v>
      </c>
      <c r="CI230" s="10">
        <v>0</v>
      </c>
      <c r="CJ230" s="10">
        <v>129</v>
      </c>
      <c r="CK230" s="10">
        <v>0</v>
      </c>
      <c r="CL230" s="10">
        <v>7</v>
      </c>
      <c r="CM230" s="10">
        <v>21</v>
      </c>
      <c r="CN230" s="10">
        <v>17</v>
      </c>
      <c r="CO230" s="10">
        <v>9</v>
      </c>
      <c r="CP230" s="10">
        <v>9</v>
      </c>
      <c r="CQ230" s="10">
        <v>5</v>
      </c>
      <c r="CR230" s="10">
        <v>8</v>
      </c>
      <c r="CS230" s="10">
        <v>110</v>
      </c>
      <c r="CT230" s="10">
        <v>15</v>
      </c>
      <c r="CU230" s="10">
        <v>53</v>
      </c>
      <c r="CV230" s="10">
        <v>246</v>
      </c>
      <c r="CW230" s="10">
        <v>30</v>
      </c>
      <c r="CX230" s="10">
        <v>14</v>
      </c>
      <c r="CY230" s="10">
        <v>335</v>
      </c>
      <c r="CZ230" s="10">
        <v>26</v>
      </c>
      <c r="DA230" s="10">
        <v>2</v>
      </c>
      <c r="DB230" s="10">
        <v>4</v>
      </c>
      <c r="DC230" s="10">
        <v>36</v>
      </c>
      <c r="DD230" s="10">
        <v>79</v>
      </c>
      <c r="DE230" s="10">
        <v>31</v>
      </c>
      <c r="DF230" s="10">
        <v>0</v>
      </c>
      <c r="DG230" s="10">
        <v>0</v>
      </c>
      <c r="DH230" s="10">
        <v>26</v>
      </c>
      <c r="DI230" s="10">
        <v>0</v>
      </c>
      <c r="DJ230" s="10">
        <v>11</v>
      </c>
      <c r="DK230" s="10">
        <v>0</v>
      </c>
      <c r="DL230" s="10">
        <v>0</v>
      </c>
      <c r="DM230" s="10">
        <v>8</v>
      </c>
      <c r="DN230" s="10">
        <v>10</v>
      </c>
      <c r="DO230" s="10">
        <v>375</v>
      </c>
      <c r="DP230" s="10">
        <v>0</v>
      </c>
      <c r="DQ230" s="10">
        <v>9</v>
      </c>
      <c r="DR230" s="10">
        <v>0</v>
      </c>
      <c r="DS230" s="10">
        <v>7</v>
      </c>
      <c r="DT230" s="10">
        <v>26</v>
      </c>
      <c r="DU230" s="10">
        <v>107</v>
      </c>
      <c r="DV230" s="10">
        <v>9</v>
      </c>
      <c r="DW230" s="10">
        <v>12</v>
      </c>
      <c r="DX230" s="10">
        <v>20</v>
      </c>
      <c r="DY230" s="10">
        <v>116</v>
      </c>
      <c r="DZ230" s="10">
        <v>15</v>
      </c>
      <c r="EA230" s="10">
        <v>5</v>
      </c>
      <c r="EB230" s="10">
        <v>24</v>
      </c>
      <c r="EC230" s="10">
        <v>0</v>
      </c>
      <c r="ED230" s="10">
        <v>51</v>
      </c>
      <c r="EE230" s="10">
        <v>1001</v>
      </c>
      <c r="EF230" s="10">
        <v>871</v>
      </c>
      <c r="EG230" s="10">
        <v>898</v>
      </c>
      <c r="EH230" s="10">
        <v>511</v>
      </c>
      <c r="EI230" s="10">
        <v>3262</v>
      </c>
      <c r="EJ230" s="10">
        <v>1911</v>
      </c>
      <c r="EK230" s="10">
        <v>256</v>
      </c>
      <c r="EL230" s="10">
        <v>272</v>
      </c>
      <c r="EM230" s="10">
        <v>774</v>
      </c>
      <c r="EN230" s="10">
        <v>8117</v>
      </c>
      <c r="EO230" s="10">
        <v>6495</v>
      </c>
      <c r="EP230" s="10">
        <v>5</v>
      </c>
      <c r="EQ230" s="10">
        <v>1403</v>
      </c>
      <c r="ER230" s="10">
        <v>694</v>
      </c>
      <c r="ES230" s="10">
        <v>4525</v>
      </c>
      <c r="ET230" s="10">
        <v>9097</v>
      </c>
      <c r="EU230" s="10">
        <v>30</v>
      </c>
      <c r="EV230" s="10">
        <v>1</v>
      </c>
      <c r="EW230" s="10">
        <v>876</v>
      </c>
      <c r="EX230" s="10">
        <v>12</v>
      </c>
      <c r="EY230" s="10">
        <v>58</v>
      </c>
      <c r="EZ230" s="10">
        <v>34</v>
      </c>
      <c r="FA230" s="10">
        <v>3243</v>
      </c>
      <c r="FB230" s="10">
        <v>379</v>
      </c>
      <c r="FC230" s="10">
        <v>17</v>
      </c>
      <c r="FD230" s="10">
        <v>151</v>
      </c>
      <c r="FE230" s="10">
        <v>42</v>
      </c>
      <c r="FF230" s="10">
        <v>39</v>
      </c>
      <c r="FG230" s="10">
        <v>233</v>
      </c>
      <c r="FH230" s="10">
        <v>35</v>
      </c>
      <c r="FI230" s="10">
        <v>1</v>
      </c>
      <c r="FJ230" s="10">
        <v>14</v>
      </c>
      <c r="FK230" s="10">
        <v>662</v>
      </c>
      <c r="FL230" s="10">
        <v>427</v>
      </c>
      <c r="FM230" s="10">
        <v>3099</v>
      </c>
      <c r="FN230" s="10">
        <v>23</v>
      </c>
      <c r="FO230" s="10">
        <v>225</v>
      </c>
      <c r="FP230" s="10">
        <v>109</v>
      </c>
      <c r="FQ230" s="10">
        <v>12</v>
      </c>
      <c r="FR230" s="10">
        <v>82</v>
      </c>
      <c r="FS230" s="10">
        <v>1879</v>
      </c>
      <c r="FT230" s="10">
        <v>19</v>
      </c>
      <c r="FU230" s="10">
        <v>4</v>
      </c>
      <c r="FV230" s="10">
        <v>35</v>
      </c>
      <c r="FW230" s="10">
        <v>27</v>
      </c>
      <c r="FX230" s="10">
        <v>16</v>
      </c>
      <c r="FY230" s="10">
        <v>618</v>
      </c>
      <c r="FZ230" s="10">
        <v>306</v>
      </c>
      <c r="GA230" s="10">
        <v>56</v>
      </c>
      <c r="GB230" s="10">
        <v>28</v>
      </c>
      <c r="GC230" s="10">
        <v>24</v>
      </c>
      <c r="GD230" s="10">
        <v>50</v>
      </c>
      <c r="GE230" s="10">
        <v>9</v>
      </c>
      <c r="GF230" s="10">
        <v>0</v>
      </c>
      <c r="GG230" s="10">
        <v>79</v>
      </c>
      <c r="GH230" s="158">
        <v>819</v>
      </c>
      <c r="GI230" s="10">
        <v>592</v>
      </c>
      <c r="GJ230" s="10">
        <v>3506</v>
      </c>
      <c r="GK230" s="10">
        <v>751</v>
      </c>
      <c r="GL230" s="10">
        <v>194</v>
      </c>
      <c r="GM230" s="10">
        <v>112</v>
      </c>
      <c r="GN230" s="10">
        <v>1232</v>
      </c>
      <c r="GO230" s="10">
        <v>62</v>
      </c>
      <c r="GP230" s="10">
        <v>462</v>
      </c>
      <c r="GQ230" s="10">
        <v>107</v>
      </c>
      <c r="GR230" s="10">
        <v>61</v>
      </c>
      <c r="GS230" s="10">
        <v>86</v>
      </c>
      <c r="GT230" s="10">
        <v>27</v>
      </c>
      <c r="GU230" s="11">
        <v>10</v>
      </c>
      <c r="GV230" s="11">
        <v>115</v>
      </c>
      <c r="GW230" s="11">
        <v>105</v>
      </c>
      <c r="GX230" s="11">
        <v>40</v>
      </c>
      <c r="GY230" s="11">
        <v>30</v>
      </c>
      <c r="GZ230" s="11">
        <v>108</v>
      </c>
      <c r="HA230" s="11">
        <v>314</v>
      </c>
      <c r="HB230" s="11">
        <v>219</v>
      </c>
      <c r="HC230" s="11">
        <v>812</v>
      </c>
      <c r="HD230" s="11">
        <v>8282</v>
      </c>
      <c r="HE230" s="11">
        <v>3703</v>
      </c>
      <c r="HF230" s="11">
        <v>29</v>
      </c>
      <c r="HG230" s="11">
        <v>84</v>
      </c>
      <c r="HH230" s="11">
        <v>47</v>
      </c>
      <c r="HI230" s="11">
        <v>25</v>
      </c>
      <c r="HJ230" s="11">
        <v>46</v>
      </c>
      <c r="HK230" s="11">
        <v>165</v>
      </c>
      <c r="HL230" s="11">
        <v>10</v>
      </c>
      <c r="HM230" s="11">
        <v>1270</v>
      </c>
      <c r="HN230" s="11">
        <v>1927</v>
      </c>
      <c r="HO230" s="11">
        <v>329</v>
      </c>
      <c r="HP230" s="11">
        <v>59</v>
      </c>
      <c r="HQ230" s="11">
        <v>3214</v>
      </c>
      <c r="HR230" s="11">
        <v>1249897</v>
      </c>
      <c r="HS230" s="11">
        <v>4587</v>
      </c>
      <c r="HT230" s="11">
        <v>691</v>
      </c>
      <c r="HU230" s="11">
        <v>4255</v>
      </c>
      <c r="HV230" s="11">
        <v>9966</v>
      </c>
      <c r="HW230" s="11">
        <v>30320</v>
      </c>
      <c r="HX230" s="11">
        <v>1004</v>
      </c>
      <c r="HY230" s="11">
        <v>2375</v>
      </c>
      <c r="HZ230" s="11">
        <v>644</v>
      </c>
      <c r="IA230" s="11">
        <v>15691</v>
      </c>
      <c r="IB230" s="11">
        <v>193</v>
      </c>
      <c r="IC230" s="11">
        <v>103</v>
      </c>
      <c r="ID230" s="11">
        <v>372</v>
      </c>
      <c r="IE230" s="11">
        <v>122</v>
      </c>
      <c r="IF230" s="11">
        <v>3797</v>
      </c>
      <c r="IG230" s="11">
        <v>8466</v>
      </c>
      <c r="IH230" s="11">
        <v>1182</v>
      </c>
      <c r="II230" s="11">
        <v>1435</v>
      </c>
      <c r="IJ230" s="11">
        <v>130</v>
      </c>
      <c r="IK230" s="11">
        <v>1331</v>
      </c>
      <c r="IL230" s="11">
        <v>19</v>
      </c>
      <c r="IM230" s="11">
        <v>423</v>
      </c>
      <c r="IN230" s="11">
        <v>502</v>
      </c>
      <c r="IO230" s="11">
        <v>2183</v>
      </c>
      <c r="IP230" s="11">
        <v>82</v>
      </c>
      <c r="IQ230" s="11">
        <v>3575</v>
      </c>
      <c r="IR230" s="11">
        <v>6494</v>
      </c>
      <c r="IS230" s="11">
        <v>10798</v>
      </c>
      <c r="IT230" s="11">
        <v>533</v>
      </c>
      <c r="IU230" s="11">
        <v>245</v>
      </c>
      <c r="IV230" s="11">
        <v>696</v>
      </c>
      <c r="IW230" s="11">
        <v>111</v>
      </c>
      <c r="IX230" s="11">
        <v>1300</v>
      </c>
      <c r="IY230" s="11">
        <v>296</v>
      </c>
      <c r="IZ230" s="11">
        <v>311</v>
      </c>
      <c r="JA230" s="11">
        <v>411</v>
      </c>
      <c r="JB230" s="11">
        <v>7498</v>
      </c>
      <c r="JC230" s="11">
        <v>679</v>
      </c>
      <c r="JD230" s="11">
        <v>364</v>
      </c>
      <c r="JE230" s="11">
        <v>216</v>
      </c>
      <c r="JF230" s="11">
        <v>48225</v>
      </c>
      <c r="JG230" s="11">
        <v>4107</v>
      </c>
      <c r="JH230" s="11">
        <v>145</v>
      </c>
      <c r="JI230" s="11">
        <v>4453</v>
      </c>
      <c r="JJ230" s="11">
        <v>439</v>
      </c>
      <c r="JK230" s="11">
        <v>722</v>
      </c>
      <c r="JL230" s="11">
        <v>2121</v>
      </c>
      <c r="JM230" s="11">
        <v>491</v>
      </c>
      <c r="JN230" s="11">
        <v>219</v>
      </c>
      <c r="JO230" s="11">
        <v>8</v>
      </c>
      <c r="JP230" s="11">
        <v>989751</v>
      </c>
      <c r="JQ230" s="11">
        <v>160861</v>
      </c>
      <c r="JR230" s="11">
        <v>117689</v>
      </c>
      <c r="JS230" s="11">
        <v>5017</v>
      </c>
      <c r="JT230" s="11">
        <v>3664</v>
      </c>
      <c r="JU230" s="11">
        <v>63871</v>
      </c>
      <c r="JV230" s="11">
        <v>3394</v>
      </c>
      <c r="JW230" s="11">
        <v>112666</v>
      </c>
      <c r="JX230" s="11">
        <v>15126</v>
      </c>
      <c r="JY230" s="11">
        <v>9326</v>
      </c>
      <c r="JZ230" s="11">
        <v>55022</v>
      </c>
      <c r="KA230" s="11">
        <v>2436</v>
      </c>
      <c r="KB230" s="11">
        <v>167</v>
      </c>
      <c r="KC230" s="11">
        <v>5</v>
      </c>
      <c r="KD230" s="11">
        <v>25</v>
      </c>
      <c r="KE230" s="11">
        <v>23</v>
      </c>
      <c r="KF230" s="11">
        <v>366</v>
      </c>
      <c r="KG230" s="11">
        <v>11</v>
      </c>
      <c r="KH230" s="11">
        <v>9</v>
      </c>
      <c r="KI230" s="11">
        <v>5</v>
      </c>
      <c r="KJ230" s="11">
        <v>23</v>
      </c>
      <c r="KK230" s="11">
        <v>42</v>
      </c>
      <c r="KL230" s="11">
        <v>112</v>
      </c>
      <c r="KM230" s="11">
        <v>49</v>
      </c>
      <c r="KN230" s="11">
        <v>28</v>
      </c>
      <c r="KO230" s="11">
        <v>353</v>
      </c>
      <c r="KP230" s="11">
        <v>1332</v>
      </c>
      <c r="KQ230" s="11">
        <v>1</v>
      </c>
      <c r="KR230" s="11">
        <v>29</v>
      </c>
      <c r="KS230" s="11">
        <v>36</v>
      </c>
      <c r="KT230" s="11">
        <v>30</v>
      </c>
      <c r="KU230" s="11">
        <v>38220</v>
      </c>
      <c r="KV230" s="11">
        <v>212180</v>
      </c>
      <c r="KW230" s="11">
        <v>10402</v>
      </c>
      <c r="KX230" s="11">
        <v>2564</v>
      </c>
      <c r="KY230" s="11">
        <v>7851</v>
      </c>
      <c r="KZ230" s="11">
        <v>7096</v>
      </c>
      <c r="LA230" s="11">
        <v>2341</v>
      </c>
      <c r="LB230" s="11">
        <v>2603</v>
      </c>
      <c r="LC230" s="11">
        <v>903</v>
      </c>
      <c r="LD230" s="11">
        <v>3616</v>
      </c>
      <c r="LE230" s="11">
        <v>369</v>
      </c>
      <c r="LF230" s="11">
        <v>1701</v>
      </c>
      <c r="LG230" s="11">
        <v>4210</v>
      </c>
      <c r="LH230" s="11">
        <v>1753</v>
      </c>
      <c r="LI230" s="11">
        <v>93851</v>
      </c>
      <c r="LJ230" s="11">
        <v>20083</v>
      </c>
      <c r="LK230" s="11">
        <v>55591</v>
      </c>
      <c r="LL230" s="11">
        <v>38366</v>
      </c>
      <c r="LM230" s="11">
        <v>12553</v>
      </c>
      <c r="LN230" s="11">
        <v>3657</v>
      </c>
      <c r="LO230" s="11">
        <v>1625</v>
      </c>
      <c r="LP230" s="11">
        <v>2517</v>
      </c>
      <c r="LQ230" s="11">
        <v>313</v>
      </c>
      <c r="LR230" s="11">
        <v>13</v>
      </c>
      <c r="LS230" s="11">
        <v>408</v>
      </c>
      <c r="LT230" s="11">
        <v>235</v>
      </c>
      <c r="LU230" s="11">
        <v>244</v>
      </c>
      <c r="LV230" s="11">
        <v>78</v>
      </c>
      <c r="LW230" s="11">
        <v>385</v>
      </c>
      <c r="LX230" s="11">
        <v>2233</v>
      </c>
      <c r="LY230" s="11">
        <v>415</v>
      </c>
      <c r="LZ230" s="11">
        <v>28</v>
      </c>
      <c r="MA230" s="11">
        <v>35</v>
      </c>
      <c r="MB230" s="11">
        <v>57</v>
      </c>
      <c r="MC230" s="11">
        <v>859</v>
      </c>
      <c r="MD230" s="11">
        <v>77</v>
      </c>
      <c r="ME230" s="11">
        <v>503</v>
      </c>
      <c r="MF230" s="11">
        <v>7635</v>
      </c>
      <c r="MG230" s="11">
        <v>2648</v>
      </c>
      <c r="MH230" s="11">
        <v>1106</v>
      </c>
      <c r="MI230" s="11">
        <v>806</v>
      </c>
      <c r="MJ230" s="11">
        <v>64</v>
      </c>
      <c r="MK230" s="11">
        <v>79</v>
      </c>
      <c r="ML230" s="11">
        <v>2499</v>
      </c>
      <c r="MM230" s="11">
        <v>448</v>
      </c>
      <c r="MN230" s="11">
        <v>320</v>
      </c>
      <c r="MO230" s="11">
        <v>699</v>
      </c>
      <c r="MP230" s="11">
        <v>4073</v>
      </c>
      <c r="MQ230" s="11">
        <v>78</v>
      </c>
      <c r="MR230" s="11">
        <v>0</v>
      </c>
      <c r="MS230" s="11">
        <v>95843</v>
      </c>
      <c r="MT230" s="11">
        <v>172</v>
      </c>
      <c r="MU230" s="11">
        <v>2631</v>
      </c>
      <c r="MV230" s="11">
        <v>174</v>
      </c>
      <c r="MW230" s="11">
        <v>20</v>
      </c>
      <c r="MX230" s="11">
        <v>14558</v>
      </c>
      <c r="MY230" s="11">
        <v>562</v>
      </c>
      <c r="MZ230" s="11">
        <v>597</v>
      </c>
      <c r="NA230" s="11">
        <v>52</v>
      </c>
      <c r="NB230" s="11">
        <v>3096</v>
      </c>
      <c r="NC230" s="11">
        <v>2386</v>
      </c>
      <c r="ND230" s="11">
        <v>4851</v>
      </c>
      <c r="NE230" s="11">
        <v>3078</v>
      </c>
      <c r="NF230" s="11">
        <v>237</v>
      </c>
      <c r="NG230" s="11">
        <v>587</v>
      </c>
      <c r="NH230" s="11">
        <v>1422</v>
      </c>
      <c r="NI230" s="11">
        <v>5934</v>
      </c>
      <c r="NJ230" s="11">
        <v>3147</v>
      </c>
      <c r="NK230" s="11">
        <v>8146</v>
      </c>
      <c r="NL230" s="11">
        <v>24370</v>
      </c>
      <c r="NM230" s="11">
        <v>3104</v>
      </c>
      <c r="NN230" s="11">
        <v>7380</v>
      </c>
      <c r="NO230" s="11">
        <v>2977</v>
      </c>
      <c r="NP230" s="11">
        <v>4790</v>
      </c>
      <c r="NQ230" s="11">
        <v>3444</v>
      </c>
      <c r="NR230" s="11">
        <v>300</v>
      </c>
      <c r="NS230" s="11">
        <v>689</v>
      </c>
      <c r="NT230" s="11">
        <v>115</v>
      </c>
      <c r="NU230" s="11">
        <v>123</v>
      </c>
      <c r="NV230" s="11">
        <v>50</v>
      </c>
      <c r="NW230" s="11">
        <v>175</v>
      </c>
      <c r="NX230" s="11">
        <v>312</v>
      </c>
      <c r="NY230" s="11">
        <v>195</v>
      </c>
      <c r="NZ230" s="11">
        <v>225</v>
      </c>
      <c r="OA230" s="11">
        <v>401</v>
      </c>
      <c r="OB230" s="11">
        <v>529</v>
      </c>
      <c r="OC230" s="11">
        <v>4003</v>
      </c>
      <c r="OD230" s="11">
        <v>1437</v>
      </c>
      <c r="OE230" s="11">
        <v>127</v>
      </c>
      <c r="OF230" s="11">
        <v>7659</v>
      </c>
      <c r="OG230" s="11">
        <v>35539</v>
      </c>
      <c r="OH230" s="11">
        <v>5141</v>
      </c>
      <c r="OI230" s="11">
        <v>90</v>
      </c>
      <c r="OJ230" s="11">
        <v>141</v>
      </c>
      <c r="OK230" s="11">
        <v>0</v>
      </c>
      <c r="OL230" s="11">
        <v>1083</v>
      </c>
      <c r="OM230" s="11">
        <v>0</v>
      </c>
      <c r="ON230" s="11">
        <v>0</v>
      </c>
      <c r="OO230" s="11">
        <v>13253</v>
      </c>
      <c r="OP230" s="11">
        <v>3898077</v>
      </c>
      <c r="OQ230" s="150">
        <v>876940</v>
      </c>
      <c r="OR230" s="11">
        <v>0</v>
      </c>
      <c r="OS230" s="11">
        <v>1369712</v>
      </c>
      <c r="OT230" s="11">
        <v>125378</v>
      </c>
      <c r="OU230" s="11">
        <v>-473318</v>
      </c>
      <c r="OV230" s="11">
        <v>2566663</v>
      </c>
      <c r="OW230" s="11">
        <v>4465375</v>
      </c>
      <c r="OX230" s="11">
        <v>8363452</v>
      </c>
      <c r="OY230" s="11">
        <v>7671365</v>
      </c>
      <c r="OZ230" s="11">
        <v>692087</v>
      </c>
      <c r="PA230" s="11">
        <v>0</v>
      </c>
      <c r="PB230" s="11">
        <v>8363452</v>
      </c>
    </row>
    <row r="231" spans="1:418" ht="15" customHeight="1">
      <c r="A231" s="8" t="s">
        <v>654</v>
      </c>
      <c r="B231" s="9" t="s">
        <v>228</v>
      </c>
      <c r="C231" s="10">
        <v>0</v>
      </c>
      <c r="D231" s="10">
        <v>0</v>
      </c>
      <c r="E231" s="10">
        <v>0</v>
      </c>
      <c r="F231" s="10">
        <v>0</v>
      </c>
      <c r="G231" s="10">
        <v>134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15</v>
      </c>
      <c r="Q231" s="10">
        <v>0</v>
      </c>
      <c r="R231" s="10">
        <v>0</v>
      </c>
      <c r="S231" s="10">
        <v>0</v>
      </c>
      <c r="T231" s="10">
        <v>62</v>
      </c>
      <c r="U231" s="10">
        <v>1198</v>
      </c>
      <c r="V231" s="10">
        <v>1372</v>
      </c>
      <c r="W231" s="10">
        <v>36</v>
      </c>
      <c r="X231" s="10">
        <v>14</v>
      </c>
      <c r="Y231" s="10">
        <v>0</v>
      </c>
      <c r="Z231" s="10">
        <v>0</v>
      </c>
      <c r="AA231" s="10">
        <v>0</v>
      </c>
      <c r="AB231" s="10">
        <v>0</v>
      </c>
      <c r="AC231" s="10">
        <v>80</v>
      </c>
      <c r="AD231" s="10">
        <v>233</v>
      </c>
      <c r="AE231" s="10">
        <v>60</v>
      </c>
      <c r="AF231" s="10">
        <v>11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17</v>
      </c>
      <c r="AO231" s="10">
        <v>100</v>
      </c>
      <c r="AP231" s="10">
        <v>0</v>
      </c>
      <c r="AQ231" s="10">
        <v>5</v>
      </c>
      <c r="AR231" s="10">
        <v>0</v>
      </c>
      <c r="AS231" s="10">
        <v>3</v>
      </c>
      <c r="AT231" s="10">
        <v>0</v>
      </c>
      <c r="AU231" s="10">
        <v>28</v>
      </c>
      <c r="AV231" s="10">
        <v>721</v>
      </c>
      <c r="AW231" s="10">
        <v>0</v>
      </c>
      <c r="AX231" s="10">
        <v>0</v>
      </c>
      <c r="AY231" s="10">
        <v>8</v>
      </c>
      <c r="AZ231" s="10">
        <v>0</v>
      </c>
      <c r="BA231" s="10">
        <v>0</v>
      </c>
      <c r="BB231" s="10">
        <v>5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31</v>
      </c>
      <c r="BN231" s="10">
        <v>15</v>
      </c>
      <c r="BO231" s="10">
        <v>0</v>
      </c>
      <c r="BP231" s="10">
        <v>0</v>
      </c>
      <c r="BQ231" s="10">
        <v>0</v>
      </c>
      <c r="BR231" s="10">
        <v>0</v>
      </c>
      <c r="BS231" s="10">
        <v>10</v>
      </c>
      <c r="BT231" s="10">
        <v>38</v>
      </c>
      <c r="BU231" s="10">
        <v>0</v>
      </c>
      <c r="BV231" s="10">
        <v>1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3</v>
      </c>
      <c r="CC231" s="10">
        <v>0</v>
      </c>
      <c r="CD231" s="10">
        <v>0</v>
      </c>
      <c r="CE231" s="10">
        <v>5</v>
      </c>
      <c r="CF231" s="10">
        <v>0</v>
      </c>
      <c r="CG231" s="10">
        <v>0</v>
      </c>
      <c r="CH231" s="10">
        <v>74</v>
      </c>
      <c r="CI231" s="10">
        <v>1</v>
      </c>
      <c r="CJ231" s="10">
        <v>0</v>
      </c>
      <c r="CK231" s="10">
        <v>0</v>
      </c>
      <c r="CL231" s="10">
        <v>0</v>
      </c>
      <c r="CM231" s="10">
        <v>0</v>
      </c>
      <c r="CN231" s="10">
        <v>65</v>
      </c>
      <c r="CO231" s="10">
        <v>0</v>
      </c>
      <c r="CP231" s="10">
        <v>0</v>
      </c>
      <c r="CQ231" s="10">
        <v>0</v>
      </c>
      <c r="CR231" s="10">
        <v>17</v>
      </c>
      <c r="CS231" s="10">
        <v>0</v>
      </c>
      <c r="CT231" s="10">
        <v>1</v>
      </c>
      <c r="CU231" s="10">
        <v>78</v>
      </c>
      <c r="CV231" s="10">
        <v>76</v>
      </c>
      <c r="CW231" s="10">
        <v>108</v>
      </c>
      <c r="CX231" s="10">
        <v>0</v>
      </c>
      <c r="CY231" s="10">
        <v>1569</v>
      </c>
      <c r="CZ231" s="10">
        <v>0</v>
      </c>
      <c r="DA231" s="10">
        <v>0</v>
      </c>
      <c r="DB231" s="10">
        <v>0</v>
      </c>
      <c r="DC231" s="10">
        <v>193</v>
      </c>
      <c r="DD231" s="10">
        <v>0</v>
      </c>
      <c r="DE231" s="10">
        <v>0</v>
      </c>
      <c r="DF231" s="10">
        <v>3</v>
      </c>
      <c r="DG231" s="10">
        <v>0</v>
      </c>
      <c r="DH231" s="10">
        <v>0</v>
      </c>
      <c r="DI231" s="10">
        <v>429</v>
      </c>
      <c r="DJ231" s="10">
        <v>2</v>
      </c>
      <c r="DK231" s="10">
        <v>0</v>
      </c>
      <c r="DL231" s="10">
        <v>0</v>
      </c>
      <c r="DM231" s="10">
        <v>0</v>
      </c>
      <c r="DN231" s="10">
        <v>0</v>
      </c>
      <c r="DO231" s="10">
        <v>0</v>
      </c>
      <c r="DP231" s="10">
        <v>31</v>
      </c>
      <c r="DQ231" s="10">
        <v>0</v>
      </c>
      <c r="DR231" s="10">
        <v>490</v>
      </c>
      <c r="DS231" s="10">
        <v>21</v>
      </c>
      <c r="DT231" s="10">
        <v>28</v>
      </c>
      <c r="DU231" s="10">
        <v>117</v>
      </c>
      <c r="DV231" s="10">
        <v>59</v>
      </c>
      <c r="DW231" s="10">
        <v>56</v>
      </c>
      <c r="DX231" s="10">
        <v>15</v>
      </c>
      <c r="DY231" s="10">
        <v>46</v>
      </c>
      <c r="DZ231" s="10">
        <v>137</v>
      </c>
      <c r="EA231" s="10">
        <v>36</v>
      </c>
      <c r="EB231" s="10">
        <v>49</v>
      </c>
      <c r="EC231" s="10">
        <v>0</v>
      </c>
      <c r="ED231" s="10">
        <v>71</v>
      </c>
      <c r="EE231" s="10">
        <v>447</v>
      </c>
      <c r="EF231" s="10">
        <v>138</v>
      </c>
      <c r="EG231" s="10">
        <v>576</v>
      </c>
      <c r="EH231" s="10">
        <v>390</v>
      </c>
      <c r="EI231" s="10">
        <v>4152</v>
      </c>
      <c r="EJ231" s="10">
        <v>233</v>
      </c>
      <c r="EK231" s="10">
        <v>62</v>
      </c>
      <c r="EL231" s="10">
        <v>79</v>
      </c>
      <c r="EM231" s="10">
        <v>0</v>
      </c>
      <c r="EN231" s="10">
        <v>24</v>
      </c>
      <c r="EO231" s="10">
        <v>335</v>
      </c>
      <c r="EP231" s="10">
        <v>0</v>
      </c>
      <c r="EQ231" s="10">
        <v>15</v>
      </c>
      <c r="ER231" s="10">
        <v>1611</v>
      </c>
      <c r="ES231" s="10">
        <v>3732</v>
      </c>
      <c r="ET231" s="10">
        <v>415</v>
      </c>
      <c r="EU231" s="10">
        <v>14</v>
      </c>
      <c r="EV231" s="10">
        <v>0</v>
      </c>
      <c r="EW231" s="10">
        <v>25</v>
      </c>
      <c r="EX231" s="10">
        <v>0</v>
      </c>
      <c r="EY231" s="10">
        <v>405</v>
      </c>
      <c r="EZ231" s="10">
        <v>65</v>
      </c>
      <c r="FA231" s="10">
        <v>131</v>
      </c>
      <c r="FB231" s="10">
        <v>93</v>
      </c>
      <c r="FC231" s="10">
        <v>45</v>
      </c>
      <c r="FD231" s="10">
        <v>235</v>
      </c>
      <c r="FE231" s="10">
        <v>45</v>
      </c>
      <c r="FF231" s="10">
        <v>173</v>
      </c>
      <c r="FG231" s="10">
        <v>35</v>
      </c>
      <c r="FH231" s="10">
        <v>147</v>
      </c>
      <c r="FI231" s="10">
        <v>3</v>
      </c>
      <c r="FJ231" s="10">
        <v>0</v>
      </c>
      <c r="FK231" s="10">
        <v>129</v>
      </c>
      <c r="FL231" s="10">
        <v>42</v>
      </c>
      <c r="FM231" s="10">
        <v>172</v>
      </c>
      <c r="FN231" s="10">
        <v>41</v>
      </c>
      <c r="FO231" s="10">
        <v>47</v>
      </c>
      <c r="FP231" s="10">
        <v>129</v>
      </c>
      <c r="FQ231" s="10">
        <v>58</v>
      </c>
      <c r="FR231" s="10">
        <v>5</v>
      </c>
      <c r="FS231" s="10">
        <v>2740</v>
      </c>
      <c r="FT231" s="10">
        <v>0</v>
      </c>
      <c r="FU231" s="10">
        <v>12</v>
      </c>
      <c r="FV231" s="10">
        <v>45</v>
      </c>
      <c r="FW231" s="10">
        <v>37</v>
      </c>
      <c r="FX231" s="10">
        <v>31</v>
      </c>
      <c r="FY231" s="10">
        <v>113</v>
      </c>
      <c r="FZ231" s="10">
        <v>265</v>
      </c>
      <c r="GA231" s="10">
        <v>585</v>
      </c>
      <c r="GB231" s="10">
        <v>24</v>
      </c>
      <c r="GC231" s="10">
        <v>33</v>
      </c>
      <c r="GD231" s="10">
        <v>0</v>
      </c>
      <c r="GE231" s="10">
        <v>7</v>
      </c>
      <c r="GF231" s="10">
        <v>43</v>
      </c>
      <c r="GG231" s="10">
        <v>41</v>
      </c>
      <c r="GH231" s="158">
        <v>793</v>
      </c>
      <c r="GI231" s="10">
        <v>7</v>
      </c>
      <c r="GJ231" s="10">
        <v>3369</v>
      </c>
      <c r="GK231" s="10">
        <v>0</v>
      </c>
      <c r="GL231" s="10">
        <v>0</v>
      </c>
      <c r="GM231" s="10">
        <v>405</v>
      </c>
      <c r="GN231" s="10">
        <v>179</v>
      </c>
      <c r="GO231" s="10">
        <v>46</v>
      </c>
      <c r="GP231" s="10">
        <v>239</v>
      </c>
      <c r="GQ231" s="10">
        <v>7</v>
      </c>
      <c r="GR231" s="10">
        <v>0</v>
      </c>
      <c r="GS231" s="10">
        <v>47</v>
      </c>
      <c r="GT231" s="10">
        <v>0</v>
      </c>
      <c r="GU231" s="11">
        <v>41</v>
      </c>
      <c r="GV231" s="11">
        <v>922</v>
      </c>
      <c r="GW231" s="11">
        <v>261</v>
      </c>
      <c r="GX231" s="11">
        <v>0</v>
      </c>
      <c r="GY231" s="11">
        <v>1</v>
      </c>
      <c r="GZ231" s="11">
        <v>0</v>
      </c>
      <c r="HA231" s="11">
        <v>0</v>
      </c>
      <c r="HB231" s="11">
        <v>0</v>
      </c>
      <c r="HC231" s="11">
        <v>539</v>
      </c>
      <c r="HD231" s="11">
        <v>790</v>
      </c>
      <c r="HE231" s="11">
        <v>43</v>
      </c>
      <c r="HF231" s="11">
        <v>0</v>
      </c>
      <c r="HG231" s="11">
        <v>3</v>
      </c>
      <c r="HH231" s="11">
        <v>0</v>
      </c>
      <c r="HI231" s="11">
        <v>0</v>
      </c>
      <c r="HJ231" s="11">
        <v>0</v>
      </c>
      <c r="HK231" s="11">
        <v>173</v>
      </c>
      <c r="HL231" s="11">
        <v>195</v>
      </c>
      <c r="HM231" s="11">
        <v>17</v>
      </c>
      <c r="HN231" s="11">
        <v>0</v>
      </c>
      <c r="HO231" s="11">
        <v>0</v>
      </c>
      <c r="HP231" s="11">
        <v>0</v>
      </c>
      <c r="HQ231" s="11">
        <v>2312</v>
      </c>
      <c r="HR231" s="11">
        <v>588</v>
      </c>
      <c r="HS231" s="11">
        <v>479223</v>
      </c>
      <c r="HT231" s="11">
        <v>76</v>
      </c>
      <c r="HU231" s="11">
        <v>0</v>
      </c>
      <c r="HV231" s="11">
        <v>518</v>
      </c>
      <c r="HW231" s="11">
        <v>116</v>
      </c>
      <c r="HX231" s="11">
        <v>0</v>
      </c>
      <c r="HY231" s="11">
        <v>0</v>
      </c>
      <c r="HZ231" s="11">
        <v>2</v>
      </c>
      <c r="IA231" s="11">
        <v>112</v>
      </c>
      <c r="IB231" s="11">
        <v>201</v>
      </c>
      <c r="IC231" s="11">
        <v>74</v>
      </c>
      <c r="ID231" s="11">
        <v>1516</v>
      </c>
      <c r="IE231" s="11">
        <v>372</v>
      </c>
      <c r="IF231" s="11">
        <v>332</v>
      </c>
      <c r="IG231" s="11">
        <v>1049</v>
      </c>
      <c r="IH231" s="11">
        <v>894</v>
      </c>
      <c r="II231" s="11">
        <v>1436</v>
      </c>
      <c r="IJ231" s="11">
        <v>616</v>
      </c>
      <c r="IK231" s="11">
        <v>997</v>
      </c>
      <c r="IL231" s="11">
        <v>38</v>
      </c>
      <c r="IM231" s="11">
        <v>1426</v>
      </c>
      <c r="IN231" s="11">
        <v>123</v>
      </c>
      <c r="IO231" s="11">
        <v>2314</v>
      </c>
      <c r="IP231" s="11">
        <v>3</v>
      </c>
      <c r="IQ231" s="11">
        <v>3428</v>
      </c>
      <c r="IR231" s="11">
        <v>356</v>
      </c>
      <c r="IS231" s="11">
        <v>567</v>
      </c>
      <c r="IT231" s="11">
        <v>356</v>
      </c>
      <c r="IU231" s="11">
        <v>0</v>
      </c>
      <c r="IV231" s="11">
        <v>29</v>
      </c>
      <c r="IW231" s="11">
        <v>197</v>
      </c>
      <c r="IX231" s="11">
        <v>59</v>
      </c>
      <c r="IY231" s="11">
        <v>138</v>
      </c>
      <c r="IZ231" s="11">
        <v>9</v>
      </c>
      <c r="JA231" s="11">
        <v>208</v>
      </c>
      <c r="JB231" s="11">
        <v>1641</v>
      </c>
      <c r="JC231" s="11">
        <v>225</v>
      </c>
      <c r="JD231" s="11">
        <v>56</v>
      </c>
      <c r="JE231" s="11">
        <v>3</v>
      </c>
      <c r="JF231" s="11">
        <v>44</v>
      </c>
      <c r="JG231" s="11">
        <v>38</v>
      </c>
      <c r="JH231" s="11">
        <v>123</v>
      </c>
      <c r="JI231" s="11">
        <v>152</v>
      </c>
      <c r="JJ231" s="11">
        <v>654</v>
      </c>
      <c r="JK231" s="11">
        <v>181</v>
      </c>
      <c r="JL231" s="11">
        <v>841</v>
      </c>
      <c r="JM231" s="11">
        <v>0</v>
      </c>
      <c r="JN231" s="11">
        <v>6</v>
      </c>
      <c r="JO231" s="11">
        <v>0</v>
      </c>
      <c r="JP231" s="11">
        <v>697</v>
      </c>
      <c r="JQ231" s="11">
        <v>201</v>
      </c>
      <c r="JR231" s="11">
        <v>53</v>
      </c>
      <c r="JS231" s="11">
        <v>0</v>
      </c>
      <c r="JT231" s="11">
        <v>87</v>
      </c>
      <c r="JU231" s="11">
        <v>681</v>
      </c>
      <c r="JV231" s="11">
        <v>0</v>
      </c>
      <c r="JW231" s="11">
        <v>150493</v>
      </c>
      <c r="JX231" s="11">
        <v>5116</v>
      </c>
      <c r="JY231" s="11">
        <v>3055</v>
      </c>
      <c r="JZ231" s="11">
        <v>672</v>
      </c>
      <c r="KA231" s="11">
        <v>204</v>
      </c>
      <c r="KB231" s="11">
        <v>5</v>
      </c>
      <c r="KC231" s="11">
        <v>2</v>
      </c>
      <c r="KD231" s="11">
        <v>366</v>
      </c>
      <c r="KE231" s="11">
        <v>737</v>
      </c>
      <c r="KF231" s="11">
        <v>2074</v>
      </c>
      <c r="KG231" s="11">
        <v>0</v>
      </c>
      <c r="KH231" s="11">
        <v>59</v>
      </c>
      <c r="KI231" s="11">
        <v>2</v>
      </c>
      <c r="KJ231" s="11">
        <v>485</v>
      </c>
      <c r="KK231" s="11">
        <v>0</v>
      </c>
      <c r="KL231" s="11">
        <v>466</v>
      </c>
      <c r="KM231" s="11">
        <v>35</v>
      </c>
      <c r="KN231" s="11">
        <v>95</v>
      </c>
      <c r="KO231" s="11">
        <v>22546</v>
      </c>
      <c r="KP231" s="11">
        <v>15117</v>
      </c>
      <c r="KQ231" s="11">
        <v>868</v>
      </c>
      <c r="KR231" s="11">
        <v>88</v>
      </c>
      <c r="KS231" s="11">
        <v>1363</v>
      </c>
      <c r="KT231" s="11">
        <v>83</v>
      </c>
      <c r="KU231" s="11">
        <v>293058</v>
      </c>
      <c r="KV231" s="11">
        <v>358801</v>
      </c>
      <c r="KW231" s="11">
        <v>11072</v>
      </c>
      <c r="KX231" s="11">
        <v>1343</v>
      </c>
      <c r="KY231" s="11">
        <v>1414</v>
      </c>
      <c r="KZ231" s="11">
        <v>1460</v>
      </c>
      <c r="LA231" s="11">
        <v>57</v>
      </c>
      <c r="LB231" s="11">
        <v>695</v>
      </c>
      <c r="LC231" s="11">
        <v>438</v>
      </c>
      <c r="LD231" s="11">
        <v>2864</v>
      </c>
      <c r="LE231" s="11">
        <v>196</v>
      </c>
      <c r="LF231" s="11">
        <v>688</v>
      </c>
      <c r="LG231" s="11">
        <v>520780</v>
      </c>
      <c r="LH231" s="11">
        <v>31</v>
      </c>
      <c r="LI231" s="11">
        <v>22521</v>
      </c>
      <c r="LJ231" s="11">
        <v>88586</v>
      </c>
      <c r="LK231" s="11">
        <v>6840</v>
      </c>
      <c r="LL231" s="11">
        <v>9656</v>
      </c>
      <c r="LM231" s="11">
        <v>4254</v>
      </c>
      <c r="LN231" s="11">
        <v>479</v>
      </c>
      <c r="LO231" s="11">
        <v>950</v>
      </c>
      <c r="LP231" s="11">
        <v>1643</v>
      </c>
      <c r="LQ231" s="11">
        <v>169</v>
      </c>
      <c r="LR231" s="11">
        <v>11</v>
      </c>
      <c r="LS231" s="11">
        <v>80</v>
      </c>
      <c r="LT231" s="11">
        <v>68</v>
      </c>
      <c r="LU231" s="11">
        <v>81</v>
      </c>
      <c r="LV231" s="11">
        <v>147</v>
      </c>
      <c r="LW231" s="11">
        <v>650</v>
      </c>
      <c r="LX231" s="11">
        <v>232</v>
      </c>
      <c r="LY231" s="11">
        <v>136</v>
      </c>
      <c r="LZ231" s="11">
        <v>35</v>
      </c>
      <c r="MA231" s="11">
        <v>0</v>
      </c>
      <c r="MB231" s="11">
        <v>139</v>
      </c>
      <c r="MC231" s="11">
        <v>1001</v>
      </c>
      <c r="MD231" s="11">
        <v>34</v>
      </c>
      <c r="ME231" s="11">
        <v>177</v>
      </c>
      <c r="MF231" s="11">
        <v>713</v>
      </c>
      <c r="MG231" s="11">
        <v>160</v>
      </c>
      <c r="MH231" s="11">
        <v>1745</v>
      </c>
      <c r="MI231" s="11">
        <v>382</v>
      </c>
      <c r="MJ231" s="11">
        <v>3</v>
      </c>
      <c r="MK231" s="11">
        <v>0</v>
      </c>
      <c r="ML231" s="11">
        <v>1534</v>
      </c>
      <c r="MM231" s="11">
        <v>50</v>
      </c>
      <c r="MN231" s="11">
        <v>26</v>
      </c>
      <c r="MO231" s="11">
        <v>65</v>
      </c>
      <c r="MP231" s="11">
        <v>57</v>
      </c>
      <c r="MQ231" s="11">
        <v>57</v>
      </c>
      <c r="MR231" s="11">
        <v>0</v>
      </c>
      <c r="MS231" s="11">
        <v>13667</v>
      </c>
      <c r="MT231" s="11">
        <v>42</v>
      </c>
      <c r="MU231" s="11">
        <v>1790</v>
      </c>
      <c r="MV231" s="11">
        <v>183</v>
      </c>
      <c r="MW231" s="11">
        <v>0</v>
      </c>
      <c r="MX231" s="11">
        <v>11822</v>
      </c>
      <c r="MY231" s="11">
        <v>127</v>
      </c>
      <c r="MZ231" s="11">
        <v>0</v>
      </c>
      <c r="NA231" s="11">
        <v>25</v>
      </c>
      <c r="NB231" s="11">
        <v>110</v>
      </c>
      <c r="NC231" s="11">
        <v>60</v>
      </c>
      <c r="ND231" s="11">
        <v>248</v>
      </c>
      <c r="NE231" s="11">
        <v>502</v>
      </c>
      <c r="NF231" s="11">
        <v>300</v>
      </c>
      <c r="NG231" s="11">
        <v>645</v>
      </c>
      <c r="NH231" s="11">
        <v>133</v>
      </c>
      <c r="NI231" s="11">
        <v>391</v>
      </c>
      <c r="NJ231" s="11">
        <v>4671</v>
      </c>
      <c r="NK231" s="11">
        <v>1830</v>
      </c>
      <c r="NL231" s="11">
        <v>1017</v>
      </c>
      <c r="NM231" s="11">
        <v>1801</v>
      </c>
      <c r="NN231" s="11">
        <v>783</v>
      </c>
      <c r="NO231" s="11">
        <v>767</v>
      </c>
      <c r="NP231" s="11">
        <v>3725</v>
      </c>
      <c r="NQ231" s="11">
        <v>2730</v>
      </c>
      <c r="NR231" s="11">
        <v>2236</v>
      </c>
      <c r="NS231" s="11">
        <v>8804</v>
      </c>
      <c r="NT231" s="11">
        <v>2362</v>
      </c>
      <c r="NU231" s="11">
        <v>1153</v>
      </c>
      <c r="NV231" s="11">
        <v>32</v>
      </c>
      <c r="NW231" s="11">
        <v>131</v>
      </c>
      <c r="NX231" s="11">
        <v>2514</v>
      </c>
      <c r="NY231" s="11">
        <v>115</v>
      </c>
      <c r="NZ231" s="11">
        <v>37</v>
      </c>
      <c r="OA231" s="11">
        <v>67</v>
      </c>
      <c r="OB231" s="11">
        <v>1201</v>
      </c>
      <c r="OC231" s="11">
        <v>4891</v>
      </c>
      <c r="OD231" s="11">
        <v>84</v>
      </c>
      <c r="OE231" s="11">
        <v>0</v>
      </c>
      <c r="OF231" s="11">
        <v>572</v>
      </c>
      <c r="OG231" s="11">
        <v>741</v>
      </c>
      <c r="OH231" s="11">
        <v>10826</v>
      </c>
      <c r="OI231" s="11">
        <v>389</v>
      </c>
      <c r="OJ231" s="11">
        <v>333</v>
      </c>
      <c r="OK231" s="11">
        <v>0</v>
      </c>
      <c r="OL231" s="11">
        <v>2991</v>
      </c>
      <c r="OM231" s="11">
        <v>0</v>
      </c>
      <c r="ON231" s="11">
        <v>0</v>
      </c>
      <c r="OO231" s="11">
        <v>11911</v>
      </c>
      <c r="OP231" s="11">
        <v>2177914</v>
      </c>
      <c r="OQ231" s="150">
        <v>4877</v>
      </c>
      <c r="OR231" s="11">
        <v>0</v>
      </c>
      <c r="OS231" s="11">
        <v>1135674</v>
      </c>
      <c r="OT231" s="11">
        <v>33714</v>
      </c>
      <c r="OU231" s="11">
        <v>-182991</v>
      </c>
      <c r="OV231" s="11">
        <v>1527060</v>
      </c>
      <c r="OW231" s="11">
        <v>2518334</v>
      </c>
      <c r="OX231" s="11">
        <v>4696248</v>
      </c>
      <c r="OY231" s="11">
        <v>4238795</v>
      </c>
      <c r="OZ231" s="11">
        <v>457453</v>
      </c>
      <c r="PA231" s="11">
        <v>0</v>
      </c>
      <c r="PB231" s="11">
        <v>4696248</v>
      </c>
    </row>
    <row r="232" spans="1:418" ht="15" customHeight="1">
      <c r="A232" s="8" t="s">
        <v>655</v>
      </c>
      <c r="B232" s="9" t="s">
        <v>229</v>
      </c>
      <c r="C232" s="10">
        <v>0</v>
      </c>
      <c r="D232" s="10">
        <v>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152</v>
      </c>
      <c r="U232" s="10">
        <v>2198</v>
      </c>
      <c r="V232" s="10">
        <v>26</v>
      </c>
      <c r="W232" s="10">
        <v>112</v>
      </c>
      <c r="X232" s="10">
        <v>17</v>
      </c>
      <c r="Y232" s="10">
        <v>0</v>
      </c>
      <c r="Z232" s="10">
        <v>0</v>
      </c>
      <c r="AA232" s="10">
        <v>0</v>
      </c>
      <c r="AB232" s="10">
        <v>0</v>
      </c>
      <c r="AC232" s="10">
        <v>516</v>
      </c>
      <c r="AD232" s="10">
        <v>233</v>
      </c>
      <c r="AE232" s="10">
        <v>266</v>
      </c>
      <c r="AF232" s="10">
        <v>13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53</v>
      </c>
      <c r="AP232" s="10">
        <v>6</v>
      </c>
      <c r="AQ232" s="10">
        <v>27</v>
      </c>
      <c r="AR232" s="10">
        <v>0</v>
      </c>
      <c r="AS232" s="10">
        <v>8</v>
      </c>
      <c r="AT232" s="10">
        <v>0</v>
      </c>
      <c r="AU232" s="10">
        <v>23</v>
      </c>
      <c r="AV232" s="10">
        <v>20</v>
      </c>
      <c r="AW232" s="10">
        <v>0</v>
      </c>
      <c r="AX232" s="10">
        <v>0</v>
      </c>
      <c r="AY232" s="10">
        <v>0</v>
      </c>
      <c r="AZ232" s="10">
        <v>0</v>
      </c>
      <c r="BA232" s="10">
        <v>76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16</v>
      </c>
      <c r="BK232" s="10">
        <v>0</v>
      </c>
      <c r="BL232" s="10">
        <v>0</v>
      </c>
      <c r="BM232" s="10">
        <v>641</v>
      </c>
      <c r="BN232" s="10">
        <v>2</v>
      </c>
      <c r="BO232" s="10">
        <v>3</v>
      </c>
      <c r="BP232" s="10">
        <v>0</v>
      </c>
      <c r="BQ232" s="10">
        <v>114</v>
      </c>
      <c r="BR232" s="10">
        <v>8</v>
      </c>
      <c r="BS232" s="10">
        <v>0</v>
      </c>
      <c r="BT232" s="10">
        <v>0</v>
      </c>
      <c r="BU232" s="10">
        <v>9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7</v>
      </c>
      <c r="CF232" s="10">
        <v>0</v>
      </c>
      <c r="CG232" s="10">
        <v>25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4</v>
      </c>
      <c r="CN232" s="10">
        <v>19</v>
      </c>
      <c r="CO232" s="10">
        <v>10</v>
      </c>
      <c r="CP232" s="10">
        <v>0</v>
      </c>
      <c r="CQ232" s="10">
        <v>7</v>
      </c>
      <c r="CR232" s="10">
        <v>0</v>
      </c>
      <c r="CS232" s="10">
        <v>0</v>
      </c>
      <c r="CT232" s="10">
        <v>0</v>
      </c>
      <c r="CU232" s="10">
        <v>51</v>
      </c>
      <c r="CV232" s="10">
        <v>529</v>
      </c>
      <c r="CW232" s="10">
        <v>9</v>
      </c>
      <c r="CX232" s="10">
        <v>0</v>
      </c>
      <c r="CY232" s="10">
        <v>695</v>
      </c>
      <c r="CZ232" s="10">
        <v>0</v>
      </c>
      <c r="DA232" s="10">
        <v>0</v>
      </c>
      <c r="DB232" s="10">
        <v>0</v>
      </c>
      <c r="DC232" s="10">
        <v>4431</v>
      </c>
      <c r="DD232" s="10">
        <v>0</v>
      </c>
      <c r="DE232" s="10">
        <v>0</v>
      </c>
      <c r="DF232" s="10">
        <v>12</v>
      </c>
      <c r="DG232" s="10">
        <v>0</v>
      </c>
      <c r="DH232" s="10">
        <v>29</v>
      </c>
      <c r="DI232" s="10">
        <v>1324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379</v>
      </c>
      <c r="DQ232" s="10">
        <v>16</v>
      </c>
      <c r="DR232" s="10">
        <v>0</v>
      </c>
      <c r="DS232" s="10">
        <v>14</v>
      </c>
      <c r="DT232" s="10">
        <v>18</v>
      </c>
      <c r="DU232" s="10">
        <v>192</v>
      </c>
      <c r="DV232" s="10">
        <v>0</v>
      </c>
      <c r="DW232" s="10">
        <v>20</v>
      </c>
      <c r="DX232" s="10">
        <v>25</v>
      </c>
      <c r="DY232" s="10">
        <v>32</v>
      </c>
      <c r="DZ232" s="10">
        <v>13</v>
      </c>
      <c r="EA232" s="10">
        <v>21</v>
      </c>
      <c r="EB232" s="10">
        <v>27</v>
      </c>
      <c r="EC232" s="10">
        <v>0</v>
      </c>
      <c r="ED232" s="10">
        <v>53</v>
      </c>
      <c r="EE232" s="10">
        <v>94</v>
      </c>
      <c r="EF232" s="10">
        <v>180</v>
      </c>
      <c r="EG232" s="10">
        <v>257</v>
      </c>
      <c r="EH232" s="10">
        <v>0</v>
      </c>
      <c r="EI232" s="10">
        <v>2168</v>
      </c>
      <c r="EJ232" s="10">
        <v>290</v>
      </c>
      <c r="EK232" s="10">
        <v>51</v>
      </c>
      <c r="EL232" s="10">
        <v>50</v>
      </c>
      <c r="EM232" s="10">
        <v>93</v>
      </c>
      <c r="EN232" s="10">
        <v>0</v>
      </c>
      <c r="EO232" s="10">
        <v>235</v>
      </c>
      <c r="EP232" s="10">
        <v>0</v>
      </c>
      <c r="EQ232" s="10">
        <v>0</v>
      </c>
      <c r="ER232" s="10">
        <v>0</v>
      </c>
      <c r="ES232" s="10">
        <v>197</v>
      </c>
      <c r="ET232" s="10">
        <v>0</v>
      </c>
      <c r="EU232" s="10">
        <v>0</v>
      </c>
      <c r="EV232" s="10">
        <v>0</v>
      </c>
      <c r="EW232" s="10">
        <v>0</v>
      </c>
      <c r="EX232" s="10">
        <v>0</v>
      </c>
      <c r="EY232" s="10">
        <v>0</v>
      </c>
      <c r="EZ232" s="10">
        <v>0</v>
      </c>
      <c r="FA232" s="10">
        <v>753</v>
      </c>
      <c r="FB232" s="10">
        <v>873</v>
      </c>
      <c r="FC232" s="10">
        <v>0</v>
      </c>
      <c r="FD232" s="10">
        <v>46</v>
      </c>
      <c r="FE232" s="10">
        <v>28</v>
      </c>
      <c r="FF232" s="10">
        <v>40</v>
      </c>
      <c r="FG232" s="10">
        <v>78</v>
      </c>
      <c r="FH232" s="10">
        <v>35</v>
      </c>
      <c r="FI232" s="10">
        <v>5</v>
      </c>
      <c r="FJ232" s="10">
        <v>0</v>
      </c>
      <c r="FK232" s="10">
        <v>36</v>
      </c>
      <c r="FL232" s="10">
        <v>0</v>
      </c>
      <c r="FM232" s="10">
        <v>3843</v>
      </c>
      <c r="FN232" s="10">
        <v>479</v>
      </c>
      <c r="FO232" s="10">
        <v>3875</v>
      </c>
      <c r="FP232" s="10">
        <v>219</v>
      </c>
      <c r="FQ232" s="10">
        <v>202</v>
      </c>
      <c r="FR232" s="10">
        <v>28</v>
      </c>
      <c r="FS232" s="10">
        <v>4409</v>
      </c>
      <c r="FT232" s="10">
        <v>8</v>
      </c>
      <c r="FU232" s="10">
        <v>2</v>
      </c>
      <c r="FV232" s="10">
        <v>52</v>
      </c>
      <c r="FW232" s="10">
        <v>93</v>
      </c>
      <c r="FX232" s="10">
        <v>20</v>
      </c>
      <c r="FY232" s="10">
        <v>98</v>
      </c>
      <c r="FZ232" s="10">
        <v>38</v>
      </c>
      <c r="GA232" s="10">
        <v>256</v>
      </c>
      <c r="GB232" s="10">
        <v>22</v>
      </c>
      <c r="GC232" s="10">
        <v>33</v>
      </c>
      <c r="GD232" s="10">
        <v>20</v>
      </c>
      <c r="GE232" s="10">
        <v>22</v>
      </c>
      <c r="GF232" s="10">
        <v>32</v>
      </c>
      <c r="GG232" s="10">
        <v>113</v>
      </c>
      <c r="GH232" s="158">
        <v>96</v>
      </c>
      <c r="GI232" s="10">
        <v>0</v>
      </c>
      <c r="GJ232" s="10">
        <v>369</v>
      </c>
      <c r="GK232" s="10">
        <v>0</v>
      </c>
      <c r="GL232" s="10">
        <v>0</v>
      </c>
      <c r="GM232" s="10">
        <v>0</v>
      </c>
      <c r="GN232" s="10">
        <v>0</v>
      </c>
      <c r="GO232" s="10">
        <v>229</v>
      </c>
      <c r="GP232" s="10">
        <v>48</v>
      </c>
      <c r="GQ232" s="10">
        <v>80</v>
      </c>
      <c r="GR232" s="10">
        <v>0</v>
      </c>
      <c r="GS232" s="10">
        <v>0</v>
      </c>
      <c r="GT232" s="10">
        <v>0</v>
      </c>
      <c r="GU232" s="11">
        <v>28</v>
      </c>
      <c r="GV232" s="11">
        <v>1737</v>
      </c>
      <c r="GW232" s="11">
        <v>42</v>
      </c>
      <c r="GX232" s="11">
        <v>0</v>
      </c>
      <c r="GY232" s="11">
        <v>0</v>
      </c>
      <c r="GZ232" s="11">
        <v>0</v>
      </c>
      <c r="HA232" s="11">
        <v>39</v>
      </c>
      <c r="HB232" s="11">
        <v>0</v>
      </c>
      <c r="HC232" s="11">
        <v>0</v>
      </c>
      <c r="HD232" s="11">
        <v>5</v>
      </c>
      <c r="HE232" s="11">
        <v>0</v>
      </c>
      <c r="HF232" s="11">
        <v>0</v>
      </c>
      <c r="HG232" s="11">
        <v>35</v>
      </c>
      <c r="HH232" s="11">
        <v>106</v>
      </c>
      <c r="HI232" s="11">
        <v>1226</v>
      </c>
      <c r="HJ232" s="11">
        <v>8124</v>
      </c>
      <c r="HK232" s="11">
        <v>713</v>
      </c>
      <c r="HL232" s="11">
        <v>15</v>
      </c>
      <c r="HM232" s="11">
        <v>424</v>
      </c>
      <c r="HN232" s="11">
        <v>216</v>
      </c>
      <c r="HO232" s="11">
        <v>0</v>
      </c>
      <c r="HP232" s="11">
        <v>11</v>
      </c>
      <c r="HQ232" s="11">
        <v>0</v>
      </c>
      <c r="HR232" s="11">
        <v>422</v>
      </c>
      <c r="HS232" s="11">
        <v>422</v>
      </c>
      <c r="HT232" s="11">
        <v>60800</v>
      </c>
      <c r="HU232" s="11">
        <v>830</v>
      </c>
      <c r="HV232" s="11">
        <v>0</v>
      </c>
      <c r="HW232" s="11">
        <v>488</v>
      </c>
      <c r="HX232" s="11">
        <v>0</v>
      </c>
      <c r="HY232" s="11">
        <v>33</v>
      </c>
      <c r="HZ232" s="11">
        <v>0</v>
      </c>
      <c r="IA232" s="11">
        <v>142</v>
      </c>
      <c r="IB232" s="11">
        <v>1530</v>
      </c>
      <c r="IC232" s="11">
        <v>0</v>
      </c>
      <c r="ID232" s="11">
        <v>2607</v>
      </c>
      <c r="IE232" s="11">
        <v>217</v>
      </c>
      <c r="IF232" s="11">
        <v>871</v>
      </c>
      <c r="IG232" s="11">
        <v>1447</v>
      </c>
      <c r="IH232" s="11">
        <v>29</v>
      </c>
      <c r="II232" s="11">
        <v>0</v>
      </c>
      <c r="IJ232" s="11">
        <v>0</v>
      </c>
      <c r="IK232" s="11">
        <v>0</v>
      </c>
      <c r="IL232" s="11">
        <v>181</v>
      </c>
      <c r="IM232" s="11">
        <v>0</v>
      </c>
      <c r="IN232" s="11">
        <v>0</v>
      </c>
      <c r="IO232" s="11">
        <v>0</v>
      </c>
      <c r="IP232" s="11">
        <v>47</v>
      </c>
      <c r="IQ232" s="11">
        <v>0</v>
      </c>
      <c r="IR232" s="11">
        <v>417</v>
      </c>
      <c r="IS232" s="11">
        <v>343</v>
      </c>
      <c r="IT232" s="11">
        <v>0</v>
      </c>
      <c r="IU232" s="11">
        <v>0</v>
      </c>
      <c r="IV232" s="11">
        <v>0</v>
      </c>
      <c r="IW232" s="11">
        <v>0</v>
      </c>
      <c r="IX232" s="11">
        <v>38</v>
      </c>
      <c r="IY232" s="11">
        <v>25</v>
      </c>
      <c r="IZ232" s="11">
        <v>6</v>
      </c>
      <c r="JA232" s="11">
        <v>187</v>
      </c>
      <c r="JB232" s="11">
        <v>1507</v>
      </c>
      <c r="JC232" s="11">
        <v>181</v>
      </c>
      <c r="JD232" s="11">
        <v>100</v>
      </c>
      <c r="JE232" s="11">
        <v>0</v>
      </c>
      <c r="JF232" s="11">
        <v>130</v>
      </c>
      <c r="JG232" s="11">
        <v>99</v>
      </c>
      <c r="JH232" s="11">
        <v>1965</v>
      </c>
      <c r="JI232" s="11">
        <v>5756</v>
      </c>
      <c r="JJ232" s="11">
        <v>0</v>
      </c>
      <c r="JK232" s="11">
        <v>32</v>
      </c>
      <c r="JL232" s="11">
        <v>2205</v>
      </c>
      <c r="JM232" s="11">
        <v>0</v>
      </c>
      <c r="JN232" s="11">
        <v>23</v>
      </c>
      <c r="JO232" s="11">
        <v>0</v>
      </c>
      <c r="JP232" s="11">
        <v>554</v>
      </c>
      <c r="JQ232" s="11">
        <v>155</v>
      </c>
      <c r="JR232" s="11">
        <v>169</v>
      </c>
      <c r="JS232" s="11">
        <v>6</v>
      </c>
      <c r="JT232" s="11">
        <v>12</v>
      </c>
      <c r="JU232" s="11">
        <v>889</v>
      </c>
      <c r="JV232" s="11">
        <v>65</v>
      </c>
      <c r="JW232" s="11">
        <v>44928</v>
      </c>
      <c r="JX232" s="11">
        <v>2722</v>
      </c>
      <c r="JY232" s="11">
        <v>536</v>
      </c>
      <c r="JZ232" s="11">
        <v>307</v>
      </c>
      <c r="KA232" s="11">
        <v>62</v>
      </c>
      <c r="KB232" s="11">
        <v>17</v>
      </c>
      <c r="KC232" s="11">
        <v>5</v>
      </c>
      <c r="KD232" s="11">
        <v>619</v>
      </c>
      <c r="KE232" s="11">
        <v>985</v>
      </c>
      <c r="KF232" s="11">
        <v>9619</v>
      </c>
      <c r="KG232" s="11">
        <v>34</v>
      </c>
      <c r="KH232" s="11">
        <v>52</v>
      </c>
      <c r="KI232" s="11">
        <v>17</v>
      </c>
      <c r="KJ232" s="11">
        <v>1303</v>
      </c>
      <c r="KK232" s="11">
        <v>0</v>
      </c>
      <c r="KL232" s="11">
        <v>112</v>
      </c>
      <c r="KM232" s="11">
        <v>131</v>
      </c>
      <c r="KN232" s="11">
        <v>24</v>
      </c>
      <c r="KO232" s="11">
        <v>42</v>
      </c>
      <c r="KP232" s="11">
        <v>30</v>
      </c>
      <c r="KQ232" s="11">
        <v>0</v>
      </c>
      <c r="KR232" s="11">
        <v>0</v>
      </c>
      <c r="KS232" s="11">
        <v>128</v>
      </c>
      <c r="KT232" s="11">
        <v>10</v>
      </c>
      <c r="KU232" s="11">
        <v>8969</v>
      </c>
      <c r="KV232" s="11">
        <v>5552</v>
      </c>
      <c r="KW232" s="11">
        <v>498</v>
      </c>
      <c r="KX232" s="11">
        <v>584</v>
      </c>
      <c r="KY232" s="11">
        <v>273</v>
      </c>
      <c r="KZ232" s="11">
        <v>117</v>
      </c>
      <c r="LA232" s="11">
        <v>572</v>
      </c>
      <c r="LB232" s="11">
        <v>16</v>
      </c>
      <c r="LC232" s="11">
        <v>139</v>
      </c>
      <c r="LD232" s="11">
        <v>91</v>
      </c>
      <c r="LE232" s="11">
        <v>115</v>
      </c>
      <c r="LF232" s="11">
        <v>502</v>
      </c>
      <c r="LG232" s="11">
        <v>88</v>
      </c>
      <c r="LH232" s="11">
        <v>76</v>
      </c>
      <c r="LI232" s="11">
        <v>6909</v>
      </c>
      <c r="LJ232" s="11">
        <v>35737</v>
      </c>
      <c r="LK232" s="11">
        <v>623</v>
      </c>
      <c r="LL232" s="11">
        <v>11725</v>
      </c>
      <c r="LM232" s="11">
        <v>29389</v>
      </c>
      <c r="LN232" s="11">
        <v>4617</v>
      </c>
      <c r="LO232" s="11">
        <v>3950</v>
      </c>
      <c r="LP232" s="11">
        <v>5420</v>
      </c>
      <c r="LQ232" s="11">
        <v>786</v>
      </c>
      <c r="LR232" s="11">
        <v>105</v>
      </c>
      <c r="LS232" s="11">
        <v>660</v>
      </c>
      <c r="LT232" s="11">
        <v>283</v>
      </c>
      <c r="LU232" s="11">
        <v>31</v>
      </c>
      <c r="LV232" s="11">
        <v>202</v>
      </c>
      <c r="LW232" s="11">
        <v>954</v>
      </c>
      <c r="LX232" s="11">
        <v>1015</v>
      </c>
      <c r="LY232" s="11">
        <v>576</v>
      </c>
      <c r="LZ232" s="11">
        <v>0</v>
      </c>
      <c r="MA232" s="11">
        <v>0</v>
      </c>
      <c r="MB232" s="11">
        <v>57</v>
      </c>
      <c r="MC232" s="11">
        <v>59</v>
      </c>
      <c r="MD232" s="11">
        <v>32</v>
      </c>
      <c r="ME232" s="11">
        <v>57</v>
      </c>
      <c r="MF232" s="11">
        <v>0</v>
      </c>
      <c r="MG232" s="11">
        <v>0</v>
      </c>
      <c r="MH232" s="11">
        <v>399</v>
      </c>
      <c r="MI232" s="11">
        <v>125</v>
      </c>
      <c r="MJ232" s="11">
        <v>0</v>
      </c>
      <c r="MK232" s="11">
        <v>0</v>
      </c>
      <c r="ML232" s="11">
        <v>60</v>
      </c>
      <c r="MM232" s="11">
        <v>192</v>
      </c>
      <c r="MN232" s="11">
        <v>117</v>
      </c>
      <c r="MO232" s="11">
        <v>0</v>
      </c>
      <c r="MP232" s="11">
        <v>0</v>
      </c>
      <c r="MQ232" s="11">
        <v>0</v>
      </c>
      <c r="MR232" s="11">
        <v>0</v>
      </c>
      <c r="MS232" s="11">
        <v>8213</v>
      </c>
      <c r="MT232" s="11">
        <v>0</v>
      </c>
      <c r="MU232" s="11">
        <v>974</v>
      </c>
      <c r="MV232" s="11">
        <v>31</v>
      </c>
      <c r="MW232" s="11">
        <v>58</v>
      </c>
      <c r="MX232" s="11">
        <v>3941</v>
      </c>
      <c r="MY232" s="11">
        <v>281</v>
      </c>
      <c r="MZ232" s="11">
        <v>0</v>
      </c>
      <c r="NA232" s="11">
        <v>61</v>
      </c>
      <c r="NB232" s="11">
        <v>16</v>
      </c>
      <c r="NC232" s="11">
        <v>51</v>
      </c>
      <c r="ND232" s="11">
        <v>642</v>
      </c>
      <c r="NE232" s="11">
        <v>294</v>
      </c>
      <c r="NF232" s="11">
        <v>700</v>
      </c>
      <c r="NG232" s="11">
        <v>2561</v>
      </c>
      <c r="NH232" s="11">
        <v>1628</v>
      </c>
      <c r="NI232" s="11">
        <v>5871</v>
      </c>
      <c r="NJ232" s="11">
        <v>3708</v>
      </c>
      <c r="NK232" s="11">
        <v>510</v>
      </c>
      <c r="NL232" s="11">
        <v>14682</v>
      </c>
      <c r="NM232" s="11">
        <v>5900</v>
      </c>
      <c r="NN232" s="11">
        <v>3632</v>
      </c>
      <c r="NO232" s="11">
        <v>78</v>
      </c>
      <c r="NP232" s="11">
        <v>246</v>
      </c>
      <c r="NQ232" s="11">
        <v>1602</v>
      </c>
      <c r="NR232" s="11">
        <v>953</v>
      </c>
      <c r="NS232" s="11">
        <v>4935</v>
      </c>
      <c r="NT232" s="11">
        <v>2348</v>
      </c>
      <c r="NU232" s="11">
        <v>370</v>
      </c>
      <c r="NV232" s="11">
        <v>20</v>
      </c>
      <c r="NW232" s="11">
        <v>26</v>
      </c>
      <c r="NX232" s="11">
        <v>735</v>
      </c>
      <c r="NY232" s="11">
        <v>46</v>
      </c>
      <c r="NZ232" s="11">
        <v>362</v>
      </c>
      <c r="OA232" s="11">
        <v>657</v>
      </c>
      <c r="OB232" s="11">
        <v>204</v>
      </c>
      <c r="OC232" s="11">
        <v>1870</v>
      </c>
      <c r="OD232" s="11">
        <v>170</v>
      </c>
      <c r="OE232" s="11">
        <v>0</v>
      </c>
      <c r="OF232" s="11">
        <v>540</v>
      </c>
      <c r="OG232" s="11">
        <v>3530</v>
      </c>
      <c r="OH232" s="11">
        <v>7178</v>
      </c>
      <c r="OI232" s="11">
        <v>92</v>
      </c>
      <c r="OJ232" s="11">
        <v>304</v>
      </c>
      <c r="OK232" s="11">
        <v>0</v>
      </c>
      <c r="OL232" s="11">
        <v>155</v>
      </c>
      <c r="OM232" s="11">
        <v>0</v>
      </c>
      <c r="ON232" s="11">
        <v>38828</v>
      </c>
      <c r="OO232" s="11">
        <v>1326</v>
      </c>
      <c r="OP232" s="11">
        <v>434031</v>
      </c>
      <c r="OQ232" s="150">
        <v>299843</v>
      </c>
      <c r="OR232" s="11">
        <v>0</v>
      </c>
      <c r="OS232" s="11">
        <v>79543</v>
      </c>
      <c r="OT232" s="11">
        <v>18779</v>
      </c>
      <c r="OU232" s="11">
        <v>-29279</v>
      </c>
      <c r="OV232" s="11">
        <v>124056</v>
      </c>
      <c r="OW232" s="11">
        <v>492942</v>
      </c>
      <c r="OX232" s="11">
        <v>926973</v>
      </c>
      <c r="OY232" s="11">
        <v>876867</v>
      </c>
      <c r="OZ232" s="11">
        <v>50106</v>
      </c>
      <c r="PA232" s="11">
        <v>0</v>
      </c>
      <c r="PB232" s="11">
        <v>926973</v>
      </c>
    </row>
    <row r="233" spans="1:418" ht="15" customHeight="1">
      <c r="A233" s="8" t="s">
        <v>656</v>
      </c>
      <c r="B233" s="9" t="s">
        <v>230</v>
      </c>
      <c r="C233" s="10">
        <v>114</v>
      </c>
      <c r="D233" s="10">
        <v>0</v>
      </c>
      <c r="E233" s="10">
        <v>0</v>
      </c>
      <c r="F233" s="10">
        <v>0</v>
      </c>
      <c r="G233" s="10">
        <v>29</v>
      </c>
      <c r="H233" s="10">
        <v>36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1</v>
      </c>
      <c r="S233" s="10">
        <v>0</v>
      </c>
      <c r="T233" s="10">
        <v>2135</v>
      </c>
      <c r="U233" s="10">
        <v>7248</v>
      </c>
      <c r="V233" s="10">
        <v>826</v>
      </c>
      <c r="W233" s="10">
        <v>115</v>
      </c>
      <c r="X233" s="10">
        <v>0</v>
      </c>
      <c r="Y233" s="10">
        <v>53</v>
      </c>
      <c r="Z233" s="10">
        <v>0</v>
      </c>
      <c r="AA233" s="10">
        <v>0</v>
      </c>
      <c r="AB233" s="10">
        <v>0</v>
      </c>
      <c r="AC233" s="10">
        <v>3903</v>
      </c>
      <c r="AD233" s="10">
        <v>712</v>
      </c>
      <c r="AE233" s="10">
        <v>758</v>
      </c>
      <c r="AF233" s="10">
        <v>1723</v>
      </c>
      <c r="AG233" s="10">
        <v>0</v>
      </c>
      <c r="AH233" s="10">
        <v>708</v>
      </c>
      <c r="AI233" s="10">
        <v>5368</v>
      </c>
      <c r="AJ233" s="10">
        <v>99</v>
      </c>
      <c r="AK233" s="10">
        <v>0</v>
      </c>
      <c r="AL233" s="10">
        <v>15</v>
      </c>
      <c r="AM233" s="10">
        <v>90</v>
      </c>
      <c r="AN233" s="10">
        <v>428</v>
      </c>
      <c r="AO233" s="10">
        <v>7551</v>
      </c>
      <c r="AP233" s="10">
        <v>762</v>
      </c>
      <c r="AQ233" s="10">
        <v>3127</v>
      </c>
      <c r="AR233" s="10">
        <v>757</v>
      </c>
      <c r="AS233" s="10">
        <v>181</v>
      </c>
      <c r="AT233" s="10">
        <v>53</v>
      </c>
      <c r="AU233" s="10">
        <v>1</v>
      </c>
      <c r="AV233" s="10">
        <v>0</v>
      </c>
      <c r="AW233" s="10">
        <v>177</v>
      </c>
      <c r="AX233" s="10">
        <v>24</v>
      </c>
      <c r="AY233" s="10">
        <v>162</v>
      </c>
      <c r="AZ233" s="10">
        <v>107</v>
      </c>
      <c r="BA233" s="10">
        <v>24</v>
      </c>
      <c r="BB233" s="10">
        <v>64</v>
      </c>
      <c r="BC233" s="10">
        <v>42</v>
      </c>
      <c r="BD233" s="10">
        <v>0</v>
      </c>
      <c r="BE233" s="10">
        <v>450</v>
      </c>
      <c r="BF233" s="10">
        <v>445</v>
      </c>
      <c r="BG233" s="10">
        <v>0</v>
      </c>
      <c r="BH233" s="10">
        <v>207</v>
      </c>
      <c r="BI233" s="10">
        <v>0</v>
      </c>
      <c r="BJ233" s="10">
        <v>40</v>
      </c>
      <c r="BK233" s="10">
        <v>0</v>
      </c>
      <c r="BL233" s="10">
        <v>19</v>
      </c>
      <c r="BM233" s="10">
        <v>43</v>
      </c>
      <c r="BN233" s="10">
        <v>30</v>
      </c>
      <c r="BO233" s="10">
        <v>25</v>
      </c>
      <c r="BP233" s="10">
        <v>20</v>
      </c>
      <c r="BQ233" s="10">
        <v>69</v>
      </c>
      <c r="BR233" s="10">
        <v>454</v>
      </c>
      <c r="BS233" s="10">
        <v>386</v>
      </c>
      <c r="BT233" s="10">
        <v>48</v>
      </c>
      <c r="BU233" s="10">
        <v>132</v>
      </c>
      <c r="BV233" s="10">
        <v>39</v>
      </c>
      <c r="BW233" s="10">
        <v>0</v>
      </c>
      <c r="BX233" s="10">
        <v>0</v>
      </c>
      <c r="BY233" s="10">
        <v>91</v>
      </c>
      <c r="BZ233" s="10">
        <v>600</v>
      </c>
      <c r="CA233" s="10">
        <v>18</v>
      </c>
      <c r="CB233" s="10">
        <v>39</v>
      </c>
      <c r="CC233" s="10">
        <v>256</v>
      </c>
      <c r="CD233" s="10">
        <v>475</v>
      </c>
      <c r="CE233" s="10">
        <v>211</v>
      </c>
      <c r="CF233" s="10">
        <v>157</v>
      </c>
      <c r="CG233" s="10">
        <v>0</v>
      </c>
      <c r="CH233" s="10">
        <v>38</v>
      </c>
      <c r="CI233" s="10">
        <v>2</v>
      </c>
      <c r="CJ233" s="10">
        <v>51</v>
      </c>
      <c r="CK233" s="10">
        <v>0</v>
      </c>
      <c r="CL233" s="10">
        <v>176</v>
      </c>
      <c r="CM233" s="10">
        <v>147</v>
      </c>
      <c r="CN233" s="10">
        <v>111</v>
      </c>
      <c r="CO233" s="10">
        <v>39</v>
      </c>
      <c r="CP233" s="10">
        <v>32</v>
      </c>
      <c r="CQ233" s="10">
        <v>2</v>
      </c>
      <c r="CR233" s="10">
        <v>5</v>
      </c>
      <c r="CS233" s="10">
        <v>1550</v>
      </c>
      <c r="CT233" s="10">
        <v>109</v>
      </c>
      <c r="CU233" s="10">
        <v>63</v>
      </c>
      <c r="CV233" s="10">
        <v>579</v>
      </c>
      <c r="CW233" s="10">
        <v>90</v>
      </c>
      <c r="CX233" s="10">
        <v>91</v>
      </c>
      <c r="CY233" s="10">
        <v>628</v>
      </c>
      <c r="CZ233" s="10">
        <v>0</v>
      </c>
      <c r="DA233" s="10">
        <v>0</v>
      </c>
      <c r="DB233" s="10">
        <v>0</v>
      </c>
      <c r="DC233" s="10">
        <v>2119</v>
      </c>
      <c r="DD233" s="10">
        <v>0</v>
      </c>
      <c r="DE233" s="10">
        <v>100</v>
      </c>
      <c r="DF233" s="10">
        <v>6</v>
      </c>
      <c r="DG233" s="10">
        <v>0</v>
      </c>
      <c r="DH233" s="10">
        <v>11</v>
      </c>
      <c r="DI233" s="10">
        <v>334</v>
      </c>
      <c r="DJ233" s="10">
        <v>20</v>
      </c>
      <c r="DK233" s="10">
        <v>0</v>
      </c>
      <c r="DL233" s="10">
        <v>0</v>
      </c>
      <c r="DM233" s="10">
        <v>9</v>
      </c>
      <c r="DN233" s="10">
        <v>28</v>
      </c>
      <c r="DO233" s="10">
        <v>55</v>
      </c>
      <c r="DP233" s="10">
        <v>301</v>
      </c>
      <c r="DQ233" s="10">
        <v>115</v>
      </c>
      <c r="DR233" s="10">
        <v>805</v>
      </c>
      <c r="DS233" s="10">
        <v>495</v>
      </c>
      <c r="DT233" s="10">
        <v>821</v>
      </c>
      <c r="DU233" s="10">
        <v>3500</v>
      </c>
      <c r="DV233" s="10">
        <v>340</v>
      </c>
      <c r="DW233" s="10">
        <v>56</v>
      </c>
      <c r="DX233" s="10">
        <v>70</v>
      </c>
      <c r="DY233" s="10">
        <v>1740</v>
      </c>
      <c r="DZ233" s="10">
        <v>236</v>
      </c>
      <c r="EA233" s="10">
        <v>1145</v>
      </c>
      <c r="EB233" s="10">
        <v>146</v>
      </c>
      <c r="EC233" s="10">
        <v>0</v>
      </c>
      <c r="ED233" s="10">
        <v>309</v>
      </c>
      <c r="EE233" s="10">
        <v>1365</v>
      </c>
      <c r="EF233" s="10">
        <v>1825</v>
      </c>
      <c r="EG233" s="10">
        <v>4213</v>
      </c>
      <c r="EH233" s="10">
        <v>1835</v>
      </c>
      <c r="EI233" s="10">
        <v>5698</v>
      </c>
      <c r="EJ233" s="10">
        <v>2658</v>
      </c>
      <c r="EK233" s="10">
        <v>3081</v>
      </c>
      <c r="EL233" s="10">
        <v>556</v>
      </c>
      <c r="EM233" s="10">
        <v>229</v>
      </c>
      <c r="EN233" s="10">
        <v>290</v>
      </c>
      <c r="EO233" s="10">
        <v>6350</v>
      </c>
      <c r="EP233" s="10">
        <v>79</v>
      </c>
      <c r="EQ233" s="10">
        <v>1045</v>
      </c>
      <c r="ER233" s="10">
        <v>6305</v>
      </c>
      <c r="ES233" s="10">
        <v>5573</v>
      </c>
      <c r="ET233" s="10">
        <v>10392</v>
      </c>
      <c r="EU233" s="10">
        <v>15</v>
      </c>
      <c r="EV233" s="10">
        <v>5</v>
      </c>
      <c r="EW233" s="10">
        <v>461</v>
      </c>
      <c r="EX233" s="10">
        <v>49</v>
      </c>
      <c r="EY233" s="10">
        <v>853</v>
      </c>
      <c r="EZ233" s="10">
        <v>175</v>
      </c>
      <c r="FA233" s="10">
        <v>1085</v>
      </c>
      <c r="FB233" s="10">
        <v>359</v>
      </c>
      <c r="FC233" s="10">
        <v>319</v>
      </c>
      <c r="FD233" s="10">
        <v>1291</v>
      </c>
      <c r="FE233" s="10">
        <v>1695</v>
      </c>
      <c r="FF233" s="10">
        <v>863</v>
      </c>
      <c r="FG233" s="10">
        <v>349</v>
      </c>
      <c r="FH233" s="10">
        <v>252</v>
      </c>
      <c r="FI233" s="10">
        <v>4</v>
      </c>
      <c r="FJ233" s="10">
        <v>143</v>
      </c>
      <c r="FK233" s="10">
        <v>1225</v>
      </c>
      <c r="FL233" s="10">
        <v>3381</v>
      </c>
      <c r="FM233" s="10">
        <v>5993</v>
      </c>
      <c r="FN233" s="10">
        <v>104</v>
      </c>
      <c r="FO233" s="10">
        <v>468</v>
      </c>
      <c r="FP233" s="10">
        <v>2053</v>
      </c>
      <c r="FQ233" s="10">
        <v>509</v>
      </c>
      <c r="FR233" s="10">
        <v>141</v>
      </c>
      <c r="FS233" s="10">
        <v>3343</v>
      </c>
      <c r="FT233" s="10">
        <v>34</v>
      </c>
      <c r="FU233" s="10">
        <v>20</v>
      </c>
      <c r="FV233" s="10">
        <v>71</v>
      </c>
      <c r="FW233" s="10">
        <v>75</v>
      </c>
      <c r="FX233" s="10">
        <v>368</v>
      </c>
      <c r="FY233" s="10">
        <v>2650</v>
      </c>
      <c r="FZ233" s="10">
        <v>2106</v>
      </c>
      <c r="GA233" s="10">
        <v>1685</v>
      </c>
      <c r="GB233" s="10">
        <v>188</v>
      </c>
      <c r="GC233" s="10">
        <v>1897</v>
      </c>
      <c r="GD233" s="10">
        <v>67</v>
      </c>
      <c r="GE233" s="10">
        <v>31</v>
      </c>
      <c r="GF233" s="10">
        <v>84</v>
      </c>
      <c r="GG233" s="10">
        <v>14</v>
      </c>
      <c r="GH233" s="158">
        <v>2119</v>
      </c>
      <c r="GI233" s="10">
        <v>0</v>
      </c>
      <c r="GJ233" s="10">
        <v>9004</v>
      </c>
      <c r="GK233" s="10">
        <v>1408</v>
      </c>
      <c r="GL233" s="10">
        <v>234</v>
      </c>
      <c r="GM233" s="10">
        <v>1586</v>
      </c>
      <c r="GN233" s="10">
        <v>1895</v>
      </c>
      <c r="GO233" s="10">
        <v>430</v>
      </c>
      <c r="GP233" s="10">
        <v>2356</v>
      </c>
      <c r="GQ233" s="10">
        <v>284</v>
      </c>
      <c r="GR233" s="10">
        <v>156</v>
      </c>
      <c r="GS233" s="10">
        <v>489</v>
      </c>
      <c r="GT233" s="10">
        <v>239</v>
      </c>
      <c r="GU233" s="11">
        <v>62</v>
      </c>
      <c r="GV233" s="11">
        <v>1233</v>
      </c>
      <c r="GW233" s="11">
        <v>1209</v>
      </c>
      <c r="GX233" s="11">
        <v>0</v>
      </c>
      <c r="GY233" s="11">
        <v>64</v>
      </c>
      <c r="GZ233" s="11">
        <v>277</v>
      </c>
      <c r="HA233" s="11">
        <v>209</v>
      </c>
      <c r="HB233" s="11">
        <v>376</v>
      </c>
      <c r="HC233" s="11">
        <v>1333</v>
      </c>
      <c r="HD233" s="11">
        <v>8744</v>
      </c>
      <c r="HE233" s="11">
        <v>9499</v>
      </c>
      <c r="HF233" s="11">
        <v>808</v>
      </c>
      <c r="HG233" s="11">
        <v>1144</v>
      </c>
      <c r="HH233" s="11">
        <v>108</v>
      </c>
      <c r="HI233" s="11">
        <v>818</v>
      </c>
      <c r="HJ233" s="11">
        <v>112</v>
      </c>
      <c r="HK233" s="11">
        <v>161</v>
      </c>
      <c r="HL233" s="11">
        <v>95</v>
      </c>
      <c r="HM233" s="11">
        <v>404</v>
      </c>
      <c r="HN233" s="11">
        <v>228166</v>
      </c>
      <c r="HO233" s="11">
        <v>1982</v>
      </c>
      <c r="HP233" s="11">
        <v>4397</v>
      </c>
      <c r="HQ233" s="11">
        <v>206359</v>
      </c>
      <c r="HR233" s="11">
        <v>539216</v>
      </c>
      <c r="HS233" s="11">
        <v>74340</v>
      </c>
      <c r="HT233" s="11">
        <v>10813</v>
      </c>
      <c r="HU233" s="11">
        <v>1051493</v>
      </c>
      <c r="HV233" s="11">
        <v>71917</v>
      </c>
      <c r="HW233" s="11">
        <v>73471</v>
      </c>
      <c r="HX233" s="11">
        <v>7219</v>
      </c>
      <c r="HY233" s="11">
        <v>12255</v>
      </c>
      <c r="HZ233" s="11">
        <v>180428</v>
      </c>
      <c r="IA233" s="11">
        <v>452145</v>
      </c>
      <c r="IB233" s="11">
        <v>6409</v>
      </c>
      <c r="IC233" s="11">
        <v>2846</v>
      </c>
      <c r="ID233" s="11">
        <v>4148</v>
      </c>
      <c r="IE233" s="11">
        <v>3596</v>
      </c>
      <c r="IF233" s="11">
        <v>73845</v>
      </c>
      <c r="IG233" s="11">
        <v>127090</v>
      </c>
      <c r="IH233" s="11">
        <v>7293</v>
      </c>
      <c r="II233" s="11">
        <v>493</v>
      </c>
      <c r="IJ233" s="11">
        <v>1121</v>
      </c>
      <c r="IK233" s="11">
        <v>4430</v>
      </c>
      <c r="IL233" s="11">
        <v>391</v>
      </c>
      <c r="IM233" s="11">
        <v>2722</v>
      </c>
      <c r="IN233" s="11">
        <v>1151</v>
      </c>
      <c r="IO233" s="11">
        <v>6309</v>
      </c>
      <c r="IP233" s="11">
        <v>21</v>
      </c>
      <c r="IQ233" s="11">
        <v>5095</v>
      </c>
      <c r="IR233" s="11">
        <v>1159</v>
      </c>
      <c r="IS233" s="11">
        <v>4954</v>
      </c>
      <c r="IT233" s="11">
        <v>249</v>
      </c>
      <c r="IU233" s="11">
        <v>48</v>
      </c>
      <c r="IV233" s="11">
        <v>1141</v>
      </c>
      <c r="IW233" s="11">
        <v>645</v>
      </c>
      <c r="IX233" s="11">
        <v>489</v>
      </c>
      <c r="IY233" s="11">
        <v>17</v>
      </c>
      <c r="IZ233" s="11">
        <v>56</v>
      </c>
      <c r="JA233" s="11">
        <v>277</v>
      </c>
      <c r="JB233" s="11">
        <v>1072</v>
      </c>
      <c r="JC233" s="11">
        <v>127</v>
      </c>
      <c r="JD233" s="11">
        <v>147</v>
      </c>
      <c r="JE233" s="11">
        <v>118</v>
      </c>
      <c r="JF233" s="11">
        <v>215789</v>
      </c>
      <c r="JG233" s="11">
        <v>6196</v>
      </c>
      <c r="JH233" s="11">
        <v>207</v>
      </c>
      <c r="JI233" s="11">
        <v>3744</v>
      </c>
      <c r="JJ233" s="11">
        <v>353</v>
      </c>
      <c r="JK233" s="11">
        <v>814</v>
      </c>
      <c r="JL233" s="11">
        <v>3469</v>
      </c>
      <c r="JM233" s="11">
        <v>323</v>
      </c>
      <c r="JN233" s="11">
        <v>231</v>
      </c>
      <c r="JO233" s="11">
        <v>16</v>
      </c>
      <c r="JP233" s="11">
        <v>25885</v>
      </c>
      <c r="JQ233" s="11">
        <v>5892</v>
      </c>
      <c r="JR233" s="11">
        <v>11826</v>
      </c>
      <c r="JS233" s="11">
        <v>8814</v>
      </c>
      <c r="JT233" s="11">
        <v>394321</v>
      </c>
      <c r="JU233" s="11">
        <v>95515</v>
      </c>
      <c r="JV233" s="11">
        <v>75</v>
      </c>
      <c r="JW233" s="11">
        <v>548899</v>
      </c>
      <c r="JX233" s="11">
        <v>90791</v>
      </c>
      <c r="JY233" s="11">
        <v>8462</v>
      </c>
      <c r="JZ233" s="11">
        <v>26484</v>
      </c>
      <c r="KA233" s="11">
        <v>28843</v>
      </c>
      <c r="KB233" s="11">
        <v>5142</v>
      </c>
      <c r="KC233" s="11">
        <v>20</v>
      </c>
      <c r="KD233" s="11">
        <v>4735</v>
      </c>
      <c r="KE233" s="11">
        <v>631</v>
      </c>
      <c r="KF233" s="11">
        <v>17142</v>
      </c>
      <c r="KG233" s="11">
        <v>232</v>
      </c>
      <c r="KH233" s="11">
        <v>548</v>
      </c>
      <c r="KI233" s="11">
        <v>16</v>
      </c>
      <c r="KJ233" s="11">
        <v>40</v>
      </c>
      <c r="KK233" s="11">
        <v>0</v>
      </c>
      <c r="KL233" s="11">
        <v>151</v>
      </c>
      <c r="KM233" s="11">
        <v>124</v>
      </c>
      <c r="KN233" s="11">
        <v>552</v>
      </c>
      <c r="KO233" s="11">
        <v>11006</v>
      </c>
      <c r="KP233" s="11">
        <v>54691</v>
      </c>
      <c r="KQ233" s="11">
        <v>273</v>
      </c>
      <c r="KR233" s="11">
        <v>3436</v>
      </c>
      <c r="KS233" s="11">
        <v>3778</v>
      </c>
      <c r="KT233" s="11">
        <v>16022</v>
      </c>
      <c r="KU233" s="11">
        <v>63283</v>
      </c>
      <c r="KV233" s="11">
        <v>203522</v>
      </c>
      <c r="KW233" s="11">
        <v>15332</v>
      </c>
      <c r="KX233" s="11">
        <v>16897</v>
      </c>
      <c r="KY233" s="11">
        <v>9303</v>
      </c>
      <c r="KZ233" s="11">
        <v>1923</v>
      </c>
      <c r="LA233" s="11">
        <v>2157</v>
      </c>
      <c r="LB233" s="11">
        <v>1169</v>
      </c>
      <c r="LC233" s="11">
        <v>31662</v>
      </c>
      <c r="LD233" s="11">
        <v>43545</v>
      </c>
      <c r="LE233" s="11">
        <v>3409</v>
      </c>
      <c r="LF233" s="11">
        <v>29414</v>
      </c>
      <c r="LG233" s="11">
        <v>83628</v>
      </c>
      <c r="LH233" s="11">
        <v>13813</v>
      </c>
      <c r="LI233" s="11">
        <v>70257</v>
      </c>
      <c r="LJ233" s="11">
        <v>73222</v>
      </c>
      <c r="LK233" s="11">
        <v>4074</v>
      </c>
      <c r="LL233" s="11">
        <v>422</v>
      </c>
      <c r="LM233" s="11">
        <v>1400</v>
      </c>
      <c r="LN233" s="11">
        <v>132</v>
      </c>
      <c r="LO233" s="11">
        <v>55</v>
      </c>
      <c r="LP233" s="11">
        <v>344</v>
      </c>
      <c r="LQ233" s="11">
        <v>932</v>
      </c>
      <c r="LR233" s="11">
        <v>76</v>
      </c>
      <c r="LS233" s="11">
        <v>115</v>
      </c>
      <c r="LT233" s="11">
        <v>234</v>
      </c>
      <c r="LU233" s="11">
        <v>8</v>
      </c>
      <c r="LV233" s="11">
        <v>1091</v>
      </c>
      <c r="LW233" s="11">
        <v>3384</v>
      </c>
      <c r="LX233" s="11">
        <v>4505</v>
      </c>
      <c r="LY233" s="11">
        <v>21</v>
      </c>
      <c r="LZ233" s="11">
        <v>2121</v>
      </c>
      <c r="MA233" s="11">
        <v>77</v>
      </c>
      <c r="MB233" s="11">
        <v>750</v>
      </c>
      <c r="MC233" s="11">
        <v>131</v>
      </c>
      <c r="MD233" s="11">
        <v>58</v>
      </c>
      <c r="ME233" s="11">
        <v>19</v>
      </c>
      <c r="MF233" s="11">
        <v>0</v>
      </c>
      <c r="MG233" s="11">
        <v>0</v>
      </c>
      <c r="MH233" s="11">
        <v>0</v>
      </c>
      <c r="MI233" s="11">
        <v>0</v>
      </c>
      <c r="MJ233" s="11">
        <v>1</v>
      </c>
      <c r="MK233" s="11">
        <v>0</v>
      </c>
      <c r="ML233" s="11">
        <v>70</v>
      </c>
      <c r="MM233" s="11">
        <v>9</v>
      </c>
      <c r="MN233" s="11">
        <v>16</v>
      </c>
      <c r="MO233" s="11">
        <v>0</v>
      </c>
      <c r="MP233" s="11">
        <v>0</v>
      </c>
      <c r="MQ233" s="11">
        <v>33</v>
      </c>
      <c r="MR233" s="11">
        <v>0</v>
      </c>
      <c r="MS233" s="11">
        <v>14114</v>
      </c>
      <c r="MT233" s="11">
        <v>2770</v>
      </c>
      <c r="MU233" s="11">
        <v>1574</v>
      </c>
      <c r="MV233" s="11">
        <v>91</v>
      </c>
      <c r="MW233" s="11">
        <v>66</v>
      </c>
      <c r="MX233" s="11">
        <v>9076</v>
      </c>
      <c r="MY233" s="11">
        <v>0</v>
      </c>
      <c r="MZ233" s="11">
        <v>0</v>
      </c>
      <c r="NA233" s="11">
        <v>0</v>
      </c>
      <c r="NB233" s="11">
        <v>0</v>
      </c>
      <c r="NC233" s="11">
        <v>385</v>
      </c>
      <c r="ND233" s="11">
        <v>0</v>
      </c>
      <c r="NE233" s="11">
        <v>0</v>
      </c>
      <c r="NF233" s="11">
        <v>1289</v>
      </c>
      <c r="NG233" s="11">
        <v>0</v>
      </c>
      <c r="NH233" s="11">
        <v>0</v>
      </c>
      <c r="NI233" s="11">
        <v>64</v>
      </c>
      <c r="NJ233" s="11">
        <v>569</v>
      </c>
      <c r="NK233" s="11">
        <v>3533</v>
      </c>
      <c r="NL233" s="11">
        <v>381</v>
      </c>
      <c r="NM233" s="11">
        <v>185</v>
      </c>
      <c r="NN233" s="11">
        <v>65</v>
      </c>
      <c r="NO233" s="11">
        <v>153</v>
      </c>
      <c r="NP233" s="11">
        <v>585</v>
      </c>
      <c r="NQ233" s="11">
        <v>3207</v>
      </c>
      <c r="NR233" s="11">
        <v>15</v>
      </c>
      <c r="NS233" s="11">
        <v>0</v>
      </c>
      <c r="NT233" s="11">
        <v>7429</v>
      </c>
      <c r="NU233" s="11">
        <v>29463</v>
      </c>
      <c r="NV233" s="11">
        <v>0</v>
      </c>
      <c r="NW233" s="11">
        <v>43</v>
      </c>
      <c r="NX233" s="11">
        <v>1843</v>
      </c>
      <c r="NY233" s="11">
        <v>50</v>
      </c>
      <c r="NZ233" s="11">
        <v>126</v>
      </c>
      <c r="OA233" s="11">
        <v>222</v>
      </c>
      <c r="OB233" s="11">
        <v>1</v>
      </c>
      <c r="OC233" s="11">
        <v>1883</v>
      </c>
      <c r="OD233" s="11">
        <v>113</v>
      </c>
      <c r="OE233" s="11">
        <v>0</v>
      </c>
      <c r="OF233" s="11">
        <v>173</v>
      </c>
      <c r="OG233" s="11">
        <v>13238</v>
      </c>
      <c r="OH233" s="11">
        <v>12195</v>
      </c>
      <c r="OI233" s="11">
        <v>0</v>
      </c>
      <c r="OJ233" s="11">
        <v>0</v>
      </c>
      <c r="OK233" s="11">
        <v>0</v>
      </c>
      <c r="OL233" s="11">
        <v>137</v>
      </c>
      <c r="OM233" s="11">
        <v>0</v>
      </c>
      <c r="ON233" s="11">
        <v>0</v>
      </c>
      <c r="OO233" s="11">
        <v>1694</v>
      </c>
      <c r="OP233" s="11">
        <v>5747390</v>
      </c>
      <c r="OQ233" s="150">
        <v>39385</v>
      </c>
      <c r="OR233" s="11">
        <v>0</v>
      </c>
      <c r="OS233" s="11">
        <v>1570632</v>
      </c>
      <c r="OT233" s="11">
        <v>12134</v>
      </c>
      <c r="OU233" s="11">
        <v>130830</v>
      </c>
      <c r="OV233" s="11">
        <v>2267491</v>
      </c>
      <c r="OW233" s="11">
        <v>4020472</v>
      </c>
      <c r="OX233" s="11">
        <v>9767862</v>
      </c>
      <c r="OY233" s="11">
        <v>5629835</v>
      </c>
      <c r="OZ233" s="11">
        <v>4138027</v>
      </c>
      <c r="PA233" s="11">
        <v>0</v>
      </c>
      <c r="PB233" s="11">
        <v>9767862</v>
      </c>
    </row>
    <row r="234" spans="1:418" ht="15" customHeight="1">
      <c r="A234" s="8" t="s">
        <v>657</v>
      </c>
      <c r="B234" s="9" t="s">
        <v>231</v>
      </c>
      <c r="C234" s="10">
        <v>0</v>
      </c>
      <c r="D234" s="10">
        <v>0</v>
      </c>
      <c r="E234" s="10">
        <v>0</v>
      </c>
      <c r="F234" s="10">
        <v>0</v>
      </c>
      <c r="G234" s="10">
        <v>9</v>
      </c>
      <c r="H234" s="10">
        <v>11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589</v>
      </c>
      <c r="U234" s="10">
        <v>2843</v>
      </c>
      <c r="V234" s="10">
        <v>1486</v>
      </c>
      <c r="W234" s="10">
        <v>649</v>
      </c>
      <c r="X234" s="10">
        <v>0</v>
      </c>
      <c r="Y234" s="10">
        <v>12</v>
      </c>
      <c r="Z234" s="10">
        <v>133</v>
      </c>
      <c r="AA234" s="10">
        <v>2</v>
      </c>
      <c r="AB234" s="10">
        <v>6</v>
      </c>
      <c r="AC234" s="10">
        <v>378</v>
      </c>
      <c r="AD234" s="10">
        <v>107</v>
      </c>
      <c r="AE234" s="10">
        <v>454</v>
      </c>
      <c r="AF234" s="10">
        <v>169</v>
      </c>
      <c r="AG234" s="10">
        <v>0</v>
      </c>
      <c r="AH234" s="10">
        <v>59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130</v>
      </c>
      <c r="AP234" s="10">
        <v>4</v>
      </c>
      <c r="AQ234" s="10">
        <v>15</v>
      </c>
      <c r="AR234" s="10">
        <v>4</v>
      </c>
      <c r="AS234" s="10">
        <v>25</v>
      </c>
      <c r="AT234" s="10">
        <v>6</v>
      </c>
      <c r="AU234" s="10">
        <v>53</v>
      </c>
      <c r="AV234" s="10">
        <v>149</v>
      </c>
      <c r="AW234" s="10">
        <v>134</v>
      </c>
      <c r="AX234" s="10">
        <v>100</v>
      </c>
      <c r="AY234" s="10">
        <v>68</v>
      </c>
      <c r="AZ234" s="10">
        <v>177</v>
      </c>
      <c r="BA234" s="10">
        <v>46</v>
      </c>
      <c r="BB234" s="10">
        <v>109</v>
      </c>
      <c r="BC234" s="10">
        <v>0</v>
      </c>
      <c r="BD234" s="10">
        <v>9</v>
      </c>
      <c r="BE234" s="10">
        <v>4</v>
      </c>
      <c r="BF234" s="10">
        <v>9</v>
      </c>
      <c r="BG234" s="10">
        <v>1</v>
      </c>
      <c r="BH234" s="10">
        <v>24</v>
      </c>
      <c r="BI234" s="10">
        <v>0</v>
      </c>
      <c r="BJ234" s="10">
        <v>148</v>
      </c>
      <c r="BK234" s="10">
        <v>96</v>
      </c>
      <c r="BL234" s="10">
        <v>248</v>
      </c>
      <c r="BM234" s="10">
        <v>160</v>
      </c>
      <c r="BN234" s="10">
        <v>19</v>
      </c>
      <c r="BO234" s="10">
        <v>11</v>
      </c>
      <c r="BP234" s="10">
        <v>7</v>
      </c>
      <c r="BQ234" s="10">
        <v>178</v>
      </c>
      <c r="BR234" s="10">
        <v>193</v>
      </c>
      <c r="BS234" s="10">
        <v>155</v>
      </c>
      <c r="BT234" s="10">
        <v>847</v>
      </c>
      <c r="BU234" s="10">
        <v>306</v>
      </c>
      <c r="BV234" s="10">
        <v>92</v>
      </c>
      <c r="BW234" s="10">
        <v>208</v>
      </c>
      <c r="BX234" s="10">
        <v>34</v>
      </c>
      <c r="BY234" s="10">
        <v>51</v>
      </c>
      <c r="BZ234" s="10">
        <v>186</v>
      </c>
      <c r="CA234" s="10">
        <v>16</v>
      </c>
      <c r="CB234" s="10">
        <v>125</v>
      </c>
      <c r="CC234" s="10">
        <v>395</v>
      </c>
      <c r="CD234" s="10">
        <v>58</v>
      </c>
      <c r="CE234" s="10">
        <v>620</v>
      </c>
      <c r="CF234" s="10">
        <v>656</v>
      </c>
      <c r="CG234" s="10">
        <v>141</v>
      </c>
      <c r="CH234" s="10">
        <v>369</v>
      </c>
      <c r="CI234" s="10">
        <v>18</v>
      </c>
      <c r="CJ234" s="10">
        <v>17</v>
      </c>
      <c r="CK234" s="10">
        <v>2</v>
      </c>
      <c r="CL234" s="10">
        <v>152</v>
      </c>
      <c r="CM234" s="10">
        <v>115</v>
      </c>
      <c r="CN234" s="10">
        <v>25</v>
      </c>
      <c r="CO234" s="10">
        <v>9</v>
      </c>
      <c r="CP234" s="10">
        <v>23</v>
      </c>
      <c r="CQ234" s="10">
        <v>0</v>
      </c>
      <c r="CR234" s="10">
        <v>0</v>
      </c>
      <c r="CS234" s="10">
        <v>6</v>
      </c>
      <c r="CT234" s="10">
        <v>0</v>
      </c>
      <c r="CU234" s="10">
        <v>0</v>
      </c>
      <c r="CV234" s="10">
        <v>250</v>
      </c>
      <c r="CW234" s="10">
        <v>34</v>
      </c>
      <c r="CX234" s="10">
        <v>0</v>
      </c>
      <c r="CY234" s="10">
        <v>473</v>
      </c>
      <c r="CZ234" s="10">
        <v>0</v>
      </c>
      <c r="DA234" s="10">
        <v>0</v>
      </c>
      <c r="DB234" s="10">
        <v>3</v>
      </c>
      <c r="DC234" s="10">
        <v>40</v>
      </c>
      <c r="DD234" s="10">
        <v>484</v>
      </c>
      <c r="DE234" s="10">
        <v>186</v>
      </c>
      <c r="DF234" s="10">
        <v>2</v>
      </c>
      <c r="DG234" s="10">
        <v>0</v>
      </c>
      <c r="DH234" s="10">
        <v>5</v>
      </c>
      <c r="DI234" s="10">
        <v>328</v>
      </c>
      <c r="DJ234" s="10">
        <v>102</v>
      </c>
      <c r="DK234" s="10">
        <v>0</v>
      </c>
      <c r="DL234" s="10">
        <v>6</v>
      </c>
      <c r="DM234" s="10">
        <v>26</v>
      </c>
      <c r="DN234" s="10">
        <v>112</v>
      </c>
      <c r="DO234" s="10">
        <v>592</v>
      </c>
      <c r="DP234" s="10">
        <v>0</v>
      </c>
      <c r="DQ234" s="10">
        <v>36</v>
      </c>
      <c r="DR234" s="10">
        <v>705</v>
      </c>
      <c r="DS234" s="10">
        <v>701</v>
      </c>
      <c r="DT234" s="10">
        <v>1537</v>
      </c>
      <c r="DU234" s="10">
        <v>1717</v>
      </c>
      <c r="DV234" s="10">
        <v>392</v>
      </c>
      <c r="DW234" s="10">
        <v>2290</v>
      </c>
      <c r="DX234" s="10">
        <v>12</v>
      </c>
      <c r="DY234" s="10">
        <v>915</v>
      </c>
      <c r="DZ234" s="10">
        <v>39</v>
      </c>
      <c r="EA234" s="10">
        <v>409</v>
      </c>
      <c r="EB234" s="10">
        <v>48</v>
      </c>
      <c r="EC234" s="10">
        <v>182</v>
      </c>
      <c r="ED234" s="10">
        <v>263</v>
      </c>
      <c r="EE234" s="10">
        <v>8554</v>
      </c>
      <c r="EF234" s="10">
        <v>4455</v>
      </c>
      <c r="EG234" s="10">
        <v>6911</v>
      </c>
      <c r="EH234" s="10">
        <v>3217</v>
      </c>
      <c r="EI234" s="10">
        <v>16733</v>
      </c>
      <c r="EJ234" s="10">
        <v>922</v>
      </c>
      <c r="EK234" s="10">
        <v>2275</v>
      </c>
      <c r="EL234" s="10">
        <v>1047</v>
      </c>
      <c r="EM234" s="10">
        <v>176</v>
      </c>
      <c r="EN234" s="10">
        <v>678</v>
      </c>
      <c r="EO234" s="10">
        <v>8813</v>
      </c>
      <c r="EP234" s="10">
        <v>428</v>
      </c>
      <c r="EQ234" s="10">
        <v>2277</v>
      </c>
      <c r="ER234" s="10">
        <v>2917</v>
      </c>
      <c r="ES234" s="10">
        <v>5673</v>
      </c>
      <c r="ET234" s="10">
        <v>9897</v>
      </c>
      <c r="EU234" s="10">
        <v>929</v>
      </c>
      <c r="EV234" s="10">
        <v>20</v>
      </c>
      <c r="EW234" s="10">
        <v>2652</v>
      </c>
      <c r="EX234" s="10">
        <v>114</v>
      </c>
      <c r="EY234" s="10">
        <v>1963</v>
      </c>
      <c r="EZ234" s="10">
        <v>421</v>
      </c>
      <c r="FA234" s="10">
        <v>10311</v>
      </c>
      <c r="FB234" s="10">
        <v>1000</v>
      </c>
      <c r="FC234" s="10">
        <v>388</v>
      </c>
      <c r="FD234" s="10">
        <v>1213</v>
      </c>
      <c r="FE234" s="10">
        <v>428</v>
      </c>
      <c r="FF234" s="10">
        <v>342</v>
      </c>
      <c r="FG234" s="10">
        <v>206</v>
      </c>
      <c r="FH234" s="10">
        <v>137</v>
      </c>
      <c r="FI234" s="10">
        <v>558</v>
      </c>
      <c r="FJ234" s="10">
        <v>23</v>
      </c>
      <c r="FK234" s="10">
        <v>6870</v>
      </c>
      <c r="FL234" s="10">
        <v>7854</v>
      </c>
      <c r="FM234" s="10">
        <v>7371</v>
      </c>
      <c r="FN234" s="10">
        <v>637</v>
      </c>
      <c r="FO234" s="10">
        <v>299</v>
      </c>
      <c r="FP234" s="10">
        <v>500</v>
      </c>
      <c r="FQ234" s="10">
        <v>30</v>
      </c>
      <c r="FR234" s="10">
        <v>130</v>
      </c>
      <c r="FS234" s="10">
        <v>7044</v>
      </c>
      <c r="FT234" s="10">
        <v>38</v>
      </c>
      <c r="FU234" s="10">
        <v>28</v>
      </c>
      <c r="FV234" s="10">
        <v>444</v>
      </c>
      <c r="FW234" s="10">
        <v>1134</v>
      </c>
      <c r="FX234" s="10">
        <v>53</v>
      </c>
      <c r="FY234" s="10">
        <v>1717</v>
      </c>
      <c r="FZ234" s="10">
        <v>894</v>
      </c>
      <c r="GA234" s="10">
        <v>358</v>
      </c>
      <c r="GB234" s="10">
        <v>72</v>
      </c>
      <c r="GC234" s="10">
        <v>740</v>
      </c>
      <c r="GD234" s="10">
        <v>168</v>
      </c>
      <c r="GE234" s="10">
        <v>48</v>
      </c>
      <c r="GF234" s="10">
        <v>202</v>
      </c>
      <c r="GG234" s="10">
        <v>732</v>
      </c>
      <c r="GH234" s="158">
        <v>3517</v>
      </c>
      <c r="GI234" s="10">
        <v>0</v>
      </c>
      <c r="GJ234" s="10">
        <v>45055</v>
      </c>
      <c r="GK234" s="10">
        <v>2209</v>
      </c>
      <c r="GL234" s="10">
        <v>262</v>
      </c>
      <c r="GM234" s="10">
        <v>1203</v>
      </c>
      <c r="GN234" s="10">
        <v>4562</v>
      </c>
      <c r="GO234" s="10">
        <v>928</v>
      </c>
      <c r="GP234" s="10">
        <v>1731</v>
      </c>
      <c r="GQ234" s="10">
        <v>3401</v>
      </c>
      <c r="GR234" s="10">
        <v>265</v>
      </c>
      <c r="GS234" s="10">
        <v>2336</v>
      </c>
      <c r="GT234" s="10">
        <v>367</v>
      </c>
      <c r="GU234" s="11">
        <v>117</v>
      </c>
      <c r="GV234" s="11">
        <v>310</v>
      </c>
      <c r="GW234" s="11">
        <v>685</v>
      </c>
      <c r="GX234" s="11">
        <v>194</v>
      </c>
      <c r="GY234" s="11">
        <v>100</v>
      </c>
      <c r="GZ234" s="11">
        <v>920</v>
      </c>
      <c r="HA234" s="11">
        <v>610</v>
      </c>
      <c r="HB234" s="11">
        <v>456</v>
      </c>
      <c r="HC234" s="11">
        <v>1359</v>
      </c>
      <c r="HD234" s="11">
        <v>13614</v>
      </c>
      <c r="HE234" s="11">
        <v>1803</v>
      </c>
      <c r="HF234" s="11">
        <v>80</v>
      </c>
      <c r="HG234" s="11">
        <v>53</v>
      </c>
      <c r="HH234" s="11">
        <v>23</v>
      </c>
      <c r="HI234" s="11">
        <v>59</v>
      </c>
      <c r="HJ234" s="11">
        <v>273</v>
      </c>
      <c r="HK234" s="11">
        <v>694</v>
      </c>
      <c r="HL234" s="11">
        <v>131</v>
      </c>
      <c r="HM234" s="11">
        <v>1104</v>
      </c>
      <c r="HN234" s="11">
        <v>109866</v>
      </c>
      <c r="HO234" s="11">
        <v>1075</v>
      </c>
      <c r="HP234" s="11">
        <v>253</v>
      </c>
      <c r="HQ234" s="11">
        <v>10114</v>
      </c>
      <c r="HR234" s="11">
        <v>68917</v>
      </c>
      <c r="HS234" s="11">
        <v>14107</v>
      </c>
      <c r="HT234" s="11">
        <v>1305</v>
      </c>
      <c r="HU234" s="11">
        <v>6599</v>
      </c>
      <c r="HV234" s="11">
        <v>706005</v>
      </c>
      <c r="HW234" s="11">
        <v>13963</v>
      </c>
      <c r="HX234" s="11">
        <v>3291</v>
      </c>
      <c r="HY234" s="11">
        <v>3494</v>
      </c>
      <c r="HZ234" s="11">
        <v>1716</v>
      </c>
      <c r="IA234" s="11">
        <v>5169</v>
      </c>
      <c r="IB234" s="11">
        <v>623</v>
      </c>
      <c r="IC234" s="11">
        <v>1808</v>
      </c>
      <c r="ID234" s="11">
        <v>2132</v>
      </c>
      <c r="IE234" s="11">
        <v>641</v>
      </c>
      <c r="IF234" s="11">
        <v>80127</v>
      </c>
      <c r="IG234" s="11">
        <v>37656</v>
      </c>
      <c r="IH234" s="11">
        <v>5580</v>
      </c>
      <c r="II234" s="11">
        <v>1395</v>
      </c>
      <c r="IJ234" s="11">
        <v>1023</v>
      </c>
      <c r="IK234" s="11">
        <v>8840</v>
      </c>
      <c r="IL234" s="11">
        <v>521</v>
      </c>
      <c r="IM234" s="11">
        <v>991</v>
      </c>
      <c r="IN234" s="11">
        <v>248</v>
      </c>
      <c r="IO234" s="11">
        <v>130</v>
      </c>
      <c r="IP234" s="11">
        <v>15</v>
      </c>
      <c r="IQ234" s="11">
        <v>12971</v>
      </c>
      <c r="IR234" s="11">
        <v>6535</v>
      </c>
      <c r="IS234" s="11">
        <v>9399</v>
      </c>
      <c r="IT234" s="11">
        <v>212</v>
      </c>
      <c r="IU234" s="11">
        <v>94</v>
      </c>
      <c r="IV234" s="11">
        <v>3646</v>
      </c>
      <c r="IW234" s="11">
        <v>395</v>
      </c>
      <c r="IX234" s="11">
        <v>730</v>
      </c>
      <c r="IY234" s="11">
        <v>121</v>
      </c>
      <c r="IZ234" s="11">
        <v>25</v>
      </c>
      <c r="JA234" s="11">
        <v>155</v>
      </c>
      <c r="JB234" s="11">
        <v>376</v>
      </c>
      <c r="JC234" s="11">
        <v>40</v>
      </c>
      <c r="JD234" s="11">
        <v>1360</v>
      </c>
      <c r="JE234" s="11">
        <v>508</v>
      </c>
      <c r="JF234" s="11">
        <v>4645</v>
      </c>
      <c r="JG234" s="11">
        <v>80</v>
      </c>
      <c r="JH234" s="11">
        <v>903</v>
      </c>
      <c r="JI234" s="11">
        <v>6123</v>
      </c>
      <c r="JJ234" s="11">
        <v>499</v>
      </c>
      <c r="JK234" s="11">
        <v>4547</v>
      </c>
      <c r="JL234" s="11">
        <v>929</v>
      </c>
      <c r="JM234" s="11">
        <v>90</v>
      </c>
      <c r="JN234" s="11">
        <v>224</v>
      </c>
      <c r="JO234" s="11">
        <v>8</v>
      </c>
      <c r="JP234" s="11">
        <v>138904</v>
      </c>
      <c r="JQ234" s="11">
        <v>22493</v>
      </c>
      <c r="JR234" s="11">
        <v>25522</v>
      </c>
      <c r="JS234" s="11">
        <v>2379</v>
      </c>
      <c r="JT234" s="11">
        <v>80501</v>
      </c>
      <c r="JU234" s="11">
        <v>20426</v>
      </c>
      <c r="JV234" s="11">
        <v>4</v>
      </c>
      <c r="JW234" s="11">
        <v>145772</v>
      </c>
      <c r="JX234" s="11">
        <v>28956</v>
      </c>
      <c r="JY234" s="11">
        <v>17902</v>
      </c>
      <c r="JZ234" s="11">
        <v>8283</v>
      </c>
      <c r="KA234" s="11">
        <v>2261</v>
      </c>
      <c r="KB234" s="11">
        <v>472</v>
      </c>
      <c r="KC234" s="11">
        <v>7</v>
      </c>
      <c r="KD234" s="11">
        <v>264</v>
      </c>
      <c r="KE234" s="11">
        <v>79</v>
      </c>
      <c r="KF234" s="11">
        <v>3169</v>
      </c>
      <c r="KG234" s="11">
        <v>87</v>
      </c>
      <c r="KH234" s="11">
        <v>43</v>
      </c>
      <c r="KI234" s="11">
        <v>1</v>
      </c>
      <c r="KJ234" s="11">
        <v>232</v>
      </c>
      <c r="KK234" s="11">
        <v>0</v>
      </c>
      <c r="KL234" s="11">
        <v>641</v>
      </c>
      <c r="KM234" s="11">
        <v>127</v>
      </c>
      <c r="KN234" s="11">
        <v>0</v>
      </c>
      <c r="KO234" s="11">
        <v>752</v>
      </c>
      <c r="KP234" s="11">
        <v>1988</v>
      </c>
      <c r="KQ234" s="11">
        <v>0</v>
      </c>
      <c r="KR234" s="11">
        <v>455</v>
      </c>
      <c r="KS234" s="11">
        <v>282</v>
      </c>
      <c r="KT234" s="11">
        <v>7647</v>
      </c>
      <c r="KU234" s="11">
        <v>64774</v>
      </c>
      <c r="KV234" s="11">
        <v>205200</v>
      </c>
      <c r="KW234" s="11">
        <v>25705</v>
      </c>
      <c r="KX234" s="11">
        <v>2323</v>
      </c>
      <c r="KY234" s="11">
        <v>1088</v>
      </c>
      <c r="KZ234" s="11">
        <v>289</v>
      </c>
      <c r="LA234" s="11">
        <v>106</v>
      </c>
      <c r="LB234" s="11">
        <v>167</v>
      </c>
      <c r="LC234" s="11">
        <v>451</v>
      </c>
      <c r="LD234" s="11">
        <v>256395</v>
      </c>
      <c r="LE234" s="11">
        <v>386</v>
      </c>
      <c r="LF234" s="11">
        <v>7441</v>
      </c>
      <c r="LG234" s="11">
        <v>5628</v>
      </c>
      <c r="LH234" s="11">
        <v>0</v>
      </c>
      <c r="LI234" s="11">
        <v>28275</v>
      </c>
      <c r="LJ234" s="11">
        <v>194290</v>
      </c>
      <c r="LK234" s="11">
        <v>13229</v>
      </c>
      <c r="LL234" s="11">
        <v>11118</v>
      </c>
      <c r="LM234" s="11">
        <v>12244</v>
      </c>
      <c r="LN234" s="11">
        <v>1174</v>
      </c>
      <c r="LO234" s="11">
        <v>1642</v>
      </c>
      <c r="LP234" s="11">
        <v>2455</v>
      </c>
      <c r="LQ234" s="11">
        <v>215</v>
      </c>
      <c r="LR234" s="11">
        <v>57</v>
      </c>
      <c r="LS234" s="11">
        <v>476</v>
      </c>
      <c r="LT234" s="11">
        <v>285</v>
      </c>
      <c r="LU234" s="11">
        <v>432</v>
      </c>
      <c r="LV234" s="11">
        <v>38</v>
      </c>
      <c r="LW234" s="11">
        <v>111</v>
      </c>
      <c r="LX234" s="11">
        <v>2659</v>
      </c>
      <c r="LY234" s="11">
        <v>247</v>
      </c>
      <c r="LZ234" s="11">
        <v>124</v>
      </c>
      <c r="MA234" s="11">
        <v>185</v>
      </c>
      <c r="MB234" s="11">
        <v>104</v>
      </c>
      <c r="MC234" s="11">
        <v>252</v>
      </c>
      <c r="MD234" s="11">
        <v>26</v>
      </c>
      <c r="ME234" s="11">
        <v>904</v>
      </c>
      <c r="MF234" s="11">
        <v>263</v>
      </c>
      <c r="MG234" s="11">
        <v>116</v>
      </c>
      <c r="MH234" s="11">
        <v>164</v>
      </c>
      <c r="MI234" s="11">
        <v>290</v>
      </c>
      <c r="MJ234" s="11">
        <v>3</v>
      </c>
      <c r="MK234" s="11">
        <v>0</v>
      </c>
      <c r="ML234" s="11">
        <v>2834</v>
      </c>
      <c r="MM234" s="11">
        <v>559</v>
      </c>
      <c r="MN234" s="11">
        <v>302</v>
      </c>
      <c r="MO234" s="11">
        <v>70</v>
      </c>
      <c r="MP234" s="11">
        <v>571</v>
      </c>
      <c r="MQ234" s="11">
        <v>97</v>
      </c>
      <c r="MR234" s="11">
        <v>0</v>
      </c>
      <c r="MS234" s="11">
        <v>7864</v>
      </c>
      <c r="MT234" s="11">
        <v>3080</v>
      </c>
      <c r="MU234" s="11">
        <v>92</v>
      </c>
      <c r="MV234" s="11">
        <v>71</v>
      </c>
      <c r="MW234" s="11">
        <v>77</v>
      </c>
      <c r="MX234" s="11">
        <v>3474</v>
      </c>
      <c r="MY234" s="11">
        <v>582</v>
      </c>
      <c r="MZ234" s="11">
        <v>509</v>
      </c>
      <c r="NA234" s="11">
        <v>560</v>
      </c>
      <c r="NB234" s="11">
        <v>198</v>
      </c>
      <c r="NC234" s="11">
        <v>563</v>
      </c>
      <c r="ND234" s="11">
        <v>2319</v>
      </c>
      <c r="NE234" s="11">
        <v>1275</v>
      </c>
      <c r="NF234" s="11">
        <v>534</v>
      </c>
      <c r="NG234" s="11">
        <v>974</v>
      </c>
      <c r="NH234" s="11">
        <v>274</v>
      </c>
      <c r="NI234" s="11">
        <v>668</v>
      </c>
      <c r="NJ234" s="11">
        <v>1115</v>
      </c>
      <c r="NK234" s="11">
        <v>2223</v>
      </c>
      <c r="NL234" s="11">
        <v>1447</v>
      </c>
      <c r="NM234" s="11">
        <v>4027</v>
      </c>
      <c r="NN234" s="11">
        <v>236</v>
      </c>
      <c r="NO234" s="11">
        <v>187</v>
      </c>
      <c r="NP234" s="11">
        <v>594</v>
      </c>
      <c r="NQ234" s="11">
        <v>541</v>
      </c>
      <c r="NR234" s="11">
        <v>17</v>
      </c>
      <c r="NS234" s="11">
        <v>1440</v>
      </c>
      <c r="NT234" s="11">
        <v>32464</v>
      </c>
      <c r="NU234" s="11">
        <v>61691</v>
      </c>
      <c r="NV234" s="11">
        <v>71</v>
      </c>
      <c r="NW234" s="11">
        <v>100</v>
      </c>
      <c r="NX234" s="11">
        <v>956</v>
      </c>
      <c r="NY234" s="11">
        <v>26</v>
      </c>
      <c r="NZ234" s="11">
        <v>141</v>
      </c>
      <c r="OA234" s="11">
        <v>251</v>
      </c>
      <c r="OB234" s="11">
        <v>34</v>
      </c>
      <c r="OC234" s="11">
        <v>3173</v>
      </c>
      <c r="OD234" s="11">
        <v>88</v>
      </c>
      <c r="OE234" s="11">
        <v>217</v>
      </c>
      <c r="OF234" s="11">
        <v>314</v>
      </c>
      <c r="OG234" s="11">
        <v>1260</v>
      </c>
      <c r="OH234" s="11">
        <v>7831</v>
      </c>
      <c r="OI234" s="11">
        <v>672</v>
      </c>
      <c r="OJ234" s="11">
        <v>2854</v>
      </c>
      <c r="OK234" s="11">
        <v>0</v>
      </c>
      <c r="OL234" s="11">
        <v>7039</v>
      </c>
      <c r="OM234" s="11">
        <v>0</v>
      </c>
      <c r="ON234" s="11">
        <v>0</v>
      </c>
      <c r="OO234" s="11">
        <v>8321</v>
      </c>
      <c r="OP234" s="11">
        <v>2907087</v>
      </c>
      <c r="OQ234" s="150">
        <v>119200</v>
      </c>
      <c r="OR234" s="11">
        <v>0</v>
      </c>
      <c r="OS234" s="11">
        <v>1982776</v>
      </c>
      <c r="OT234" s="11">
        <v>20792</v>
      </c>
      <c r="OU234" s="11">
        <v>-66762</v>
      </c>
      <c r="OV234" s="11">
        <v>669799</v>
      </c>
      <c r="OW234" s="11">
        <v>2725805</v>
      </c>
      <c r="OX234" s="11">
        <v>5632892</v>
      </c>
      <c r="OY234" s="11">
        <v>4402074</v>
      </c>
      <c r="OZ234" s="11">
        <v>1230818</v>
      </c>
      <c r="PA234" s="11">
        <v>0</v>
      </c>
      <c r="PB234" s="11">
        <v>5632892</v>
      </c>
    </row>
    <row r="235" spans="1:418" ht="15" customHeight="1">
      <c r="A235" s="8" t="s">
        <v>658</v>
      </c>
      <c r="B235" s="9" t="s">
        <v>232</v>
      </c>
      <c r="C235" s="10">
        <v>84</v>
      </c>
      <c r="D235" s="10">
        <v>0</v>
      </c>
      <c r="E235" s="10">
        <v>0</v>
      </c>
      <c r="F235" s="10">
        <v>0</v>
      </c>
      <c r="G235" s="10">
        <v>46</v>
      </c>
      <c r="H235" s="10">
        <v>66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38</v>
      </c>
      <c r="U235" s="10">
        <v>0</v>
      </c>
      <c r="V235" s="10">
        <v>193</v>
      </c>
      <c r="W235" s="10">
        <v>28</v>
      </c>
      <c r="X235" s="10">
        <v>0</v>
      </c>
      <c r="Y235" s="10">
        <v>39</v>
      </c>
      <c r="Z235" s="10">
        <v>441</v>
      </c>
      <c r="AA235" s="10">
        <v>12</v>
      </c>
      <c r="AB235" s="10">
        <v>22</v>
      </c>
      <c r="AC235" s="10">
        <v>611</v>
      </c>
      <c r="AD235" s="10">
        <v>253</v>
      </c>
      <c r="AE235" s="10">
        <v>1279</v>
      </c>
      <c r="AF235" s="10">
        <v>546</v>
      </c>
      <c r="AG235" s="10">
        <v>0</v>
      </c>
      <c r="AH235" s="10">
        <v>0</v>
      </c>
      <c r="AI235" s="10">
        <v>0</v>
      </c>
      <c r="AJ235" s="10">
        <v>26</v>
      </c>
      <c r="AK235" s="10">
        <v>0</v>
      </c>
      <c r="AL235" s="10">
        <v>0</v>
      </c>
      <c r="AM235" s="10">
        <v>0</v>
      </c>
      <c r="AN235" s="10">
        <v>0</v>
      </c>
      <c r="AO235" s="10">
        <v>447</v>
      </c>
      <c r="AP235" s="10">
        <v>18</v>
      </c>
      <c r="AQ235" s="10">
        <v>102</v>
      </c>
      <c r="AR235" s="10">
        <v>24</v>
      </c>
      <c r="AS235" s="10">
        <v>346</v>
      </c>
      <c r="AT235" s="10">
        <v>8</v>
      </c>
      <c r="AU235" s="10">
        <v>12</v>
      </c>
      <c r="AV235" s="10">
        <v>84</v>
      </c>
      <c r="AW235" s="10">
        <v>1784</v>
      </c>
      <c r="AX235" s="10">
        <v>375</v>
      </c>
      <c r="AY235" s="10">
        <v>619</v>
      </c>
      <c r="AZ235" s="10">
        <v>496</v>
      </c>
      <c r="BA235" s="10">
        <v>1280</v>
      </c>
      <c r="BB235" s="10">
        <v>73</v>
      </c>
      <c r="BC235" s="10">
        <v>21</v>
      </c>
      <c r="BD235" s="10">
        <v>588</v>
      </c>
      <c r="BE235" s="10">
        <v>234</v>
      </c>
      <c r="BF235" s="10">
        <v>27</v>
      </c>
      <c r="BG235" s="10">
        <v>1</v>
      </c>
      <c r="BH235" s="10">
        <v>105</v>
      </c>
      <c r="BI235" s="10">
        <v>0</v>
      </c>
      <c r="BJ235" s="10">
        <v>41</v>
      </c>
      <c r="BK235" s="10">
        <v>28</v>
      </c>
      <c r="BL235" s="10">
        <v>90</v>
      </c>
      <c r="BM235" s="10">
        <v>261</v>
      </c>
      <c r="BN235" s="10">
        <v>39</v>
      </c>
      <c r="BO235" s="10">
        <v>759</v>
      </c>
      <c r="BP235" s="10">
        <v>18</v>
      </c>
      <c r="BQ235" s="10">
        <v>808</v>
      </c>
      <c r="BR235" s="10">
        <v>1505</v>
      </c>
      <c r="BS235" s="10">
        <v>0</v>
      </c>
      <c r="BT235" s="10">
        <v>129</v>
      </c>
      <c r="BU235" s="10">
        <v>1680</v>
      </c>
      <c r="BV235" s="10">
        <v>207</v>
      </c>
      <c r="BW235" s="10">
        <v>178</v>
      </c>
      <c r="BX235" s="10">
        <v>26</v>
      </c>
      <c r="BY235" s="10">
        <v>335</v>
      </c>
      <c r="BZ235" s="10">
        <v>2399</v>
      </c>
      <c r="CA235" s="10">
        <v>83</v>
      </c>
      <c r="CB235" s="10">
        <v>490</v>
      </c>
      <c r="CC235" s="10">
        <v>4399</v>
      </c>
      <c r="CD235" s="10">
        <v>797</v>
      </c>
      <c r="CE235" s="10">
        <v>2235</v>
      </c>
      <c r="CF235" s="10">
        <v>204</v>
      </c>
      <c r="CG235" s="10">
        <v>141</v>
      </c>
      <c r="CH235" s="10">
        <v>3970</v>
      </c>
      <c r="CI235" s="10">
        <v>0</v>
      </c>
      <c r="CJ235" s="10">
        <v>1</v>
      </c>
      <c r="CK235" s="10">
        <v>0</v>
      </c>
      <c r="CL235" s="10">
        <v>29</v>
      </c>
      <c r="CM235" s="10">
        <v>352</v>
      </c>
      <c r="CN235" s="10">
        <v>73</v>
      </c>
      <c r="CO235" s="10">
        <v>0</v>
      </c>
      <c r="CP235" s="10">
        <v>0</v>
      </c>
      <c r="CQ235" s="10">
        <v>4</v>
      </c>
      <c r="CR235" s="10">
        <v>1</v>
      </c>
      <c r="CS235" s="10">
        <v>2212</v>
      </c>
      <c r="CT235" s="10">
        <v>13</v>
      </c>
      <c r="CU235" s="10">
        <v>0</v>
      </c>
      <c r="CV235" s="10">
        <v>688</v>
      </c>
      <c r="CW235" s="10">
        <v>260</v>
      </c>
      <c r="CX235" s="10">
        <v>0</v>
      </c>
      <c r="CY235" s="10">
        <v>136</v>
      </c>
      <c r="CZ235" s="10">
        <v>11</v>
      </c>
      <c r="DA235" s="10">
        <v>0</v>
      </c>
      <c r="DB235" s="10">
        <v>0</v>
      </c>
      <c r="DC235" s="10">
        <v>4151</v>
      </c>
      <c r="DD235" s="10">
        <v>647</v>
      </c>
      <c r="DE235" s="10">
        <v>30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72</v>
      </c>
      <c r="DM235" s="10">
        <v>75</v>
      </c>
      <c r="DN235" s="10">
        <v>139</v>
      </c>
      <c r="DO235" s="10">
        <v>83</v>
      </c>
      <c r="DP235" s="10">
        <v>8</v>
      </c>
      <c r="DQ235" s="10">
        <v>9</v>
      </c>
      <c r="DR235" s="10">
        <v>1401</v>
      </c>
      <c r="DS235" s="10">
        <v>286</v>
      </c>
      <c r="DT235" s="10">
        <v>1802</v>
      </c>
      <c r="DU235" s="10">
        <v>1236</v>
      </c>
      <c r="DV235" s="10">
        <v>1366</v>
      </c>
      <c r="DW235" s="10">
        <v>2048</v>
      </c>
      <c r="DX235" s="10">
        <v>136</v>
      </c>
      <c r="DY235" s="10">
        <v>1566</v>
      </c>
      <c r="DZ235" s="10">
        <v>401</v>
      </c>
      <c r="EA235" s="10">
        <v>170</v>
      </c>
      <c r="EB235" s="10">
        <v>316</v>
      </c>
      <c r="EC235" s="10">
        <v>11</v>
      </c>
      <c r="ED235" s="10">
        <v>1687</v>
      </c>
      <c r="EE235" s="10">
        <v>20012</v>
      </c>
      <c r="EF235" s="10">
        <v>6610</v>
      </c>
      <c r="EG235" s="10">
        <v>16061</v>
      </c>
      <c r="EH235" s="10">
        <v>5136</v>
      </c>
      <c r="EI235" s="10">
        <v>35457</v>
      </c>
      <c r="EJ235" s="10">
        <v>3578</v>
      </c>
      <c r="EK235" s="10">
        <v>4620</v>
      </c>
      <c r="EL235" s="10">
        <v>6225</v>
      </c>
      <c r="EM235" s="10">
        <v>4736</v>
      </c>
      <c r="EN235" s="10">
        <v>33</v>
      </c>
      <c r="EO235" s="10">
        <v>10784</v>
      </c>
      <c r="EP235" s="10">
        <v>774</v>
      </c>
      <c r="EQ235" s="10">
        <v>12838</v>
      </c>
      <c r="ER235" s="10">
        <v>6415</v>
      </c>
      <c r="ES235" s="10">
        <v>19500</v>
      </c>
      <c r="ET235" s="10">
        <v>11322</v>
      </c>
      <c r="EU235" s="10">
        <v>1904</v>
      </c>
      <c r="EV235" s="10">
        <v>50</v>
      </c>
      <c r="EW235" s="10">
        <v>3292</v>
      </c>
      <c r="EX235" s="10">
        <v>113</v>
      </c>
      <c r="EY235" s="10">
        <v>1591</v>
      </c>
      <c r="EZ235" s="10">
        <v>360</v>
      </c>
      <c r="FA235" s="10">
        <v>2342</v>
      </c>
      <c r="FB235" s="10">
        <v>6553</v>
      </c>
      <c r="FC235" s="10">
        <v>2834</v>
      </c>
      <c r="FD235" s="10">
        <v>3922</v>
      </c>
      <c r="FE235" s="10">
        <v>6082</v>
      </c>
      <c r="FF235" s="10">
        <v>511</v>
      </c>
      <c r="FG235" s="10">
        <v>175</v>
      </c>
      <c r="FH235" s="10">
        <v>758</v>
      </c>
      <c r="FI235" s="10">
        <v>15</v>
      </c>
      <c r="FJ235" s="10">
        <v>608</v>
      </c>
      <c r="FK235" s="10">
        <v>8908</v>
      </c>
      <c r="FL235" s="10">
        <v>19639</v>
      </c>
      <c r="FM235" s="10">
        <v>33098</v>
      </c>
      <c r="FN235" s="10">
        <v>2260</v>
      </c>
      <c r="FO235" s="10">
        <v>719</v>
      </c>
      <c r="FP235" s="10">
        <v>6133</v>
      </c>
      <c r="FQ235" s="10">
        <v>924</v>
      </c>
      <c r="FR235" s="10">
        <v>1046</v>
      </c>
      <c r="FS235" s="10">
        <v>29527</v>
      </c>
      <c r="FT235" s="10">
        <v>11</v>
      </c>
      <c r="FU235" s="10">
        <v>16</v>
      </c>
      <c r="FV235" s="10">
        <v>532</v>
      </c>
      <c r="FW235" s="10">
        <v>3996</v>
      </c>
      <c r="FX235" s="10">
        <v>695</v>
      </c>
      <c r="FY235" s="10">
        <v>1884</v>
      </c>
      <c r="FZ235" s="10">
        <v>761</v>
      </c>
      <c r="GA235" s="10">
        <v>361</v>
      </c>
      <c r="GB235" s="10">
        <v>476</v>
      </c>
      <c r="GC235" s="10">
        <v>53</v>
      </c>
      <c r="GD235" s="10">
        <v>487</v>
      </c>
      <c r="GE235" s="10">
        <v>980</v>
      </c>
      <c r="GF235" s="10">
        <v>423</v>
      </c>
      <c r="GG235" s="10">
        <v>416</v>
      </c>
      <c r="GH235" s="158">
        <v>11867</v>
      </c>
      <c r="GI235" s="10">
        <v>582</v>
      </c>
      <c r="GJ235" s="10">
        <v>14774</v>
      </c>
      <c r="GK235" s="10">
        <v>5265</v>
      </c>
      <c r="GL235" s="10">
        <v>833</v>
      </c>
      <c r="GM235" s="10">
        <v>877</v>
      </c>
      <c r="GN235" s="10">
        <v>3382</v>
      </c>
      <c r="GO235" s="10">
        <v>1088</v>
      </c>
      <c r="GP235" s="10">
        <v>3283</v>
      </c>
      <c r="GQ235" s="10">
        <v>4519</v>
      </c>
      <c r="GR235" s="10">
        <v>4837</v>
      </c>
      <c r="GS235" s="10">
        <v>6506</v>
      </c>
      <c r="GT235" s="10">
        <v>180</v>
      </c>
      <c r="GU235" s="11">
        <v>380</v>
      </c>
      <c r="GV235" s="11">
        <v>3535</v>
      </c>
      <c r="GW235" s="11">
        <v>895</v>
      </c>
      <c r="GX235" s="11">
        <v>0</v>
      </c>
      <c r="GY235" s="11">
        <v>91</v>
      </c>
      <c r="GZ235" s="11">
        <v>2672</v>
      </c>
      <c r="HA235" s="11">
        <v>3814</v>
      </c>
      <c r="HB235" s="11">
        <v>146</v>
      </c>
      <c r="HC235" s="11">
        <v>3361</v>
      </c>
      <c r="HD235" s="11">
        <v>25977</v>
      </c>
      <c r="HE235" s="11">
        <v>1724</v>
      </c>
      <c r="HF235" s="11">
        <v>541</v>
      </c>
      <c r="HG235" s="11">
        <v>528</v>
      </c>
      <c r="HH235" s="11">
        <v>18</v>
      </c>
      <c r="HI235" s="11">
        <v>4072</v>
      </c>
      <c r="HJ235" s="11">
        <v>118</v>
      </c>
      <c r="HK235" s="11">
        <v>6570</v>
      </c>
      <c r="HL235" s="11">
        <v>2579</v>
      </c>
      <c r="HM235" s="11">
        <v>11930</v>
      </c>
      <c r="HN235" s="11">
        <v>41998</v>
      </c>
      <c r="HO235" s="11">
        <v>1887</v>
      </c>
      <c r="HP235" s="11">
        <v>4413</v>
      </c>
      <c r="HQ235" s="11">
        <v>13676</v>
      </c>
      <c r="HR235" s="11">
        <v>44373</v>
      </c>
      <c r="HS235" s="11">
        <v>21074</v>
      </c>
      <c r="HT235" s="11">
        <v>2842</v>
      </c>
      <c r="HU235" s="11">
        <v>5729</v>
      </c>
      <c r="HV235" s="11">
        <v>23601</v>
      </c>
      <c r="HW235" s="11">
        <v>923531</v>
      </c>
      <c r="HX235" s="11">
        <v>611</v>
      </c>
      <c r="HY235" s="11">
        <v>1555</v>
      </c>
      <c r="HZ235" s="11">
        <v>2422</v>
      </c>
      <c r="IA235" s="11">
        <v>6320</v>
      </c>
      <c r="IB235" s="11">
        <v>665</v>
      </c>
      <c r="IC235" s="11">
        <v>3282</v>
      </c>
      <c r="ID235" s="11">
        <v>1728</v>
      </c>
      <c r="IE235" s="11">
        <v>1558</v>
      </c>
      <c r="IF235" s="11">
        <v>29810</v>
      </c>
      <c r="IG235" s="11">
        <v>36846</v>
      </c>
      <c r="IH235" s="11">
        <v>4242</v>
      </c>
      <c r="II235" s="11">
        <v>9251</v>
      </c>
      <c r="IJ235" s="11">
        <v>3666</v>
      </c>
      <c r="IK235" s="11">
        <v>518</v>
      </c>
      <c r="IL235" s="11">
        <v>1280</v>
      </c>
      <c r="IM235" s="11">
        <v>5608</v>
      </c>
      <c r="IN235" s="11">
        <v>855</v>
      </c>
      <c r="IO235" s="11">
        <v>1157</v>
      </c>
      <c r="IP235" s="11">
        <v>42</v>
      </c>
      <c r="IQ235" s="11">
        <v>34747</v>
      </c>
      <c r="IR235" s="11">
        <v>11932</v>
      </c>
      <c r="IS235" s="11">
        <v>10757</v>
      </c>
      <c r="IT235" s="11">
        <v>1696</v>
      </c>
      <c r="IU235" s="11">
        <v>44</v>
      </c>
      <c r="IV235" s="11">
        <v>7600</v>
      </c>
      <c r="IW235" s="11">
        <v>1344</v>
      </c>
      <c r="IX235" s="11">
        <v>761</v>
      </c>
      <c r="IY235" s="11">
        <v>777</v>
      </c>
      <c r="IZ235" s="11">
        <v>64</v>
      </c>
      <c r="JA235" s="11">
        <v>344</v>
      </c>
      <c r="JB235" s="11">
        <v>8837</v>
      </c>
      <c r="JC235" s="11">
        <v>645</v>
      </c>
      <c r="JD235" s="11">
        <v>1060</v>
      </c>
      <c r="JE235" s="11">
        <v>934</v>
      </c>
      <c r="JF235" s="11">
        <v>6857</v>
      </c>
      <c r="JG235" s="11">
        <v>241</v>
      </c>
      <c r="JH235" s="11">
        <v>1023</v>
      </c>
      <c r="JI235" s="11">
        <v>10675</v>
      </c>
      <c r="JJ235" s="11">
        <v>980</v>
      </c>
      <c r="JK235" s="11">
        <v>1089</v>
      </c>
      <c r="JL235" s="11">
        <v>914</v>
      </c>
      <c r="JM235" s="11">
        <v>1412</v>
      </c>
      <c r="JN235" s="11">
        <v>114</v>
      </c>
      <c r="JO235" s="11">
        <v>0</v>
      </c>
      <c r="JP235" s="11">
        <v>30012</v>
      </c>
      <c r="JQ235" s="11">
        <v>6416</v>
      </c>
      <c r="JR235" s="11">
        <v>9577</v>
      </c>
      <c r="JS235" s="11">
        <v>5484</v>
      </c>
      <c r="JT235" s="11">
        <v>17310</v>
      </c>
      <c r="JU235" s="11">
        <v>30139</v>
      </c>
      <c r="JV235" s="11">
        <v>90</v>
      </c>
      <c r="JW235" s="11">
        <v>216402</v>
      </c>
      <c r="JX235" s="11">
        <v>11678</v>
      </c>
      <c r="JY235" s="11">
        <v>14455</v>
      </c>
      <c r="JZ235" s="11">
        <v>3391</v>
      </c>
      <c r="KA235" s="11">
        <v>1513</v>
      </c>
      <c r="KB235" s="11">
        <v>192</v>
      </c>
      <c r="KC235" s="11">
        <v>26</v>
      </c>
      <c r="KD235" s="11">
        <v>213</v>
      </c>
      <c r="KE235" s="11">
        <v>101</v>
      </c>
      <c r="KF235" s="11">
        <v>1467</v>
      </c>
      <c r="KG235" s="11">
        <v>67</v>
      </c>
      <c r="KH235" s="11">
        <v>80</v>
      </c>
      <c r="KI235" s="11">
        <v>13</v>
      </c>
      <c r="KJ235" s="11">
        <v>982</v>
      </c>
      <c r="KK235" s="11">
        <v>6</v>
      </c>
      <c r="KL235" s="11">
        <v>2101</v>
      </c>
      <c r="KM235" s="11">
        <v>480</v>
      </c>
      <c r="KN235" s="11">
        <v>492</v>
      </c>
      <c r="KO235" s="11">
        <v>1110</v>
      </c>
      <c r="KP235" s="11">
        <v>20501</v>
      </c>
      <c r="KQ235" s="11">
        <v>617</v>
      </c>
      <c r="KR235" s="11">
        <v>1316</v>
      </c>
      <c r="KS235" s="11">
        <v>6316</v>
      </c>
      <c r="KT235" s="11">
        <v>5013</v>
      </c>
      <c r="KU235" s="11">
        <v>256249</v>
      </c>
      <c r="KV235" s="11">
        <v>354428</v>
      </c>
      <c r="KW235" s="11">
        <v>84183</v>
      </c>
      <c r="KX235" s="11">
        <v>10217</v>
      </c>
      <c r="KY235" s="11">
        <v>2921</v>
      </c>
      <c r="KZ235" s="11">
        <v>870</v>
      </c>
      <c r="LA235" s="11">
        <v>1398</v>
      </c>
      <c r="LB235" s="11">
        <v>847</v>
      </c>
      <c r="LC235" s="11">
        <v>4558</v>
      </c>
      <c r="LD235" s="11">
        <v>11755</v>
      </c>
      <c r="LE235" s="11">
        <v>565</v>
      </c>
      <c r="LF235" s="11">
        <v>10747</v>
      </c>
      <c r="LG235" s="11">
        <v>28625</v>
      </c>
      <c r="LH235" s="11">
        <v>1501</v>
      </c>
      <c r="LI235" s="11">
        <v>43288</v>
      </c>
      <c r="LJ235" s="11">
        <v>27845</v>
      </c>
      <c r="LK235" s="11">
        <v>22472</v>
      </c>
      <c r="LL235" s="11">
        <v>14937</v>
      </c>
      <c r="LM235" s="11">
        <v>412</v>
      </c>
      <c r="LN235" s="11">
        <v>275</v>
      </c>
      <c r="LO235" s="11">
        <v>103</v>
      </c>
      <c r="LP235" s="11">
        <v>1382</v>
      </c>
      <c r="LQ235" s="11">
        <v>3047</v>
      </c>
      <c r="LR235" s="11">
        <v>378</v>
      </c>
      <c r="LS235" s="11">
        <v>561</v>
      </c>
      <c r="LT235" s="11">
        <v>649</v>
      </c>
      <c r="LU235" s="11">
        <v>20</v>
      </c>
      <c r="LV235" s="11">
        <v>81</v>
      </c>
      <c r="LW235" s="11">
        <v>357</v>
      </c>
      <c r="LX235" s="11">
        <v>3630</v>
      </c>
      <c r="LY235" s="11">
        <v>162</v>
      </c>
      <c r="LZ235" s="11">
        <v>283</v>
      </c>
      <c r="MA235" s="11">
        <v>1252</v>
      </c>
      <c r="MB235" s="11">
        <v>341</v>
      </c>
      <c r="MC235" s="11">
        <v>280</v>
      </c>
      <c r="MD235" s="11">
        <v>280</v>
      </c>
      <c r="ME235" s="11">
        <v>50</v>
      </c>
      <c r="MF235" s="11">
        <v>1049</v>
      </c>
      <c r="MG235" s="11">
        <v>685</v>
      </c>
      <c r="MH235" s="11">
        <v>0</v>
      </c>
      <c r="MI235" s="11">
        <v>1220</v>
      </c>
      <c r="MJ235" s="11">
        <v>0</v>
      </c>
      <c r="MK235" s="11">
        <v>0</v>
      </c>
      <c r="ML235" s="11">
        <v>2075</v>
      </c>
      <c r="MM235" s="11">
        <v>361</v>
      </c>
      <c r="MN235" s="11">
        <v>119</v>
      </c>
      <c r="MO235" s="11">
        <v>440</v>
      </c>
      <c r="MP235" s="11">
        <v>757</v>
      </c>
      <c r="MQ235" s="11">
        <v>64</v>
      </c>
      <c r="MR235" s="11">
        <v>0</v>
      </c>
      <c r="MS235" s="11">
        <v>3663</v>
      </c>
      <c r="MT235" s="11">
        <v>82</v>
      </c>
      <c r="MU235" s="11">
        <v>2437</v>
      </c>
      <c r="MV235" s="11">
        <v>78</v>
      </c>
      <c r="MW235" s="11">
        <v>26</v>
      </c>
      <c r="MX235" s="11">
        <v>46342</v>
      </c>
      <c r="MY235" s="11">
        <v>21</v>
      </c>
      <c r="MZ235" s="11">
        <v>720</v>
      </c>
      <c r="NA235" s="11">
        <v>550</v>
      </c>
      <c r="NB235" s="11">
        <v>138</v>
      </c>
      <c r="NC235" s="11">
        <v>394</v>
      </c>
      <c r="ND235" s="11">
        <v>4737</v>
      </c>
      <c r="NE235" s="11">
        <v>6130</v>
      </c>
      <c r="NF235" s="11">
        <v>2099</v>
      </c>
      <c r="NG235" s="11">
        <v>7142</v>
      </c>
      <c r="NH235" s="11">
        <v>0</v>
      </c>
      <c r="NI235" s="11">
        <v>3817</v>
      </c>
      <c r="NJ235" s="11">
        <v>4137</v>
      </c>
      <c r="NK235" s="11">
        <v>9265</v>
      </c>
      <c r="NL235" s="11">
        <v>5331</v>
      </c>
      <c r="NM235" s="11">
        <v>1879</v>
      </c>
      <c r="NN235" s="11">
        <v>332</v>
      </c>
      <c r="NO235" s="11">
        <v>424</v>
      </c>
      <c r="NP235" s="11">
        <v>765</v>
      </c>
      <c r="NQ235" s="11">
        <v>8630</v>
      </c>
      <c r="NR235" s="11">
        <v>51</v>
      </c>
      <c r="NS235" s="11">
        <v>3298</v>
      </c>
      <c r="NT235" s="11">
        <v>11652</v>
      </c>
      <c r="NU235" s="11">
        <v>38084</v>
      </c>
      <c r="NV235" s="11">
        <v>50</v>
      </c>
      <c r="NW235" s="11">
        <v>578</v>
      </c>
      <c r="NX235" s="11">
        <v>1666</v>
      </c>
      <c r="NY235" s="11">
        <v>59</v>
      </c>
      <c r="NZ235" s="11">
        <v>65</v>
      </c>
      <c r="OA235" s="11">
        <v>109</v>
      </c>
      <c r="OB235" s="11">
        <v>402</v>
      </c>
      <c r="OC235" s="11">
        <v>5770</v>
      </c>
      <c r="OD235" s="11">
        <v>913</v>
      </c>
      <c r="OE235" s="11">
        <v>45</v>
      </c>
      <c r="OF235" s="11">
        <v>968</v>
      </c>
      <c r="OG235" s="11">
        <v>7558</v>
      </c>
      <c r="OH235" s="11">
        <v>14192</v>
      </c>
      <c r="OI235" s="11">
        <v>181</v>
      </c>
      <c r="OJ235" s="11">
        <v>1030</v>
      </c>
      <c r="OK235" s="11">
        <v>0</v>
      </c>
      <c r="OL235" s="11">
        <v>3912</v>
      </c>
      <c r="OM235" s="11">
        <v>0</v>
      </c>
      <c r="ON235" s="11">
        <v>0</v>
      </c>
      <c r="OO235" s="11">
        <v>12449</v>
      </c>
      <c r="OP235" s="11">
        <v>3284907</v>
      </c>
      <c r="OQ235" s="150">
        <v>0</v>
      </c>
      <c r="OR235" s="11">
        <v>0</v>
      </c>
      <c r="OS235" s="11">
        <v>3620089</v>
      </c>
      <c r="OT235" s="11">
        <v>39682</v>
      </c>
      <c r="OU235" s="11">
        <v>64846</v>
      </c>
      <c r="OV235" s="11">
        <v>1823973</v>
      </c>
      <c r="OW235" s="11">
        <v>5548590</v>
      </c>
      <c r="OX235" s="11">
        <v>8833497</v>
      </c>
      <c r="OY235" s="11">
        <v>6676871</v>
      </c>
      <c r="OZ235" s="11">
        <v>2156626</v>
      </c>
      <c r="PA235" s="11">
        <v>0</v>
      </c>
      <c r="PB235" s="11">
        <v>8833497</v>
      </c>
    </row>
    <row r="236" spans="1:418" ht="15" customHeight="1">
      <c r="A236" s="8" t="s">
        <v>659</v>
      </c>
      <c r="B236" s="9" t="s">
        <v>233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14</v>
      </c>
      <c r="AD236" s="10">
        <v>0</v>
      </c>
      <c r="AE236" s="10">
        <v>0</v>
      </c>
      <c r="AF236" s="10">
        <v>249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132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17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36</v>
      </c>
      <c r="CA236" s="10">
        <v>0</v>
      </c>
      <c r="CB236" s="10">
        <v>0</v>
      </c>
      <c r="CC236" s="10">
        <v>0</v>
      </c>
      <c r="CD236" s="10">
        <v>0</v>
      </c>
      <c r="CE236" s="10">
        <v>47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48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19</v>
      </c>
      <c r="CZ236" s="10">
        <v>0</v>
      </c>
      <c r="DA236" s="10">
        <v>0</v>
      </c>
      <c r="DB236" s="10">
        <v>0</v>
      </c>
      <c r="DC236" s="10">
        <v>69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16</v>
      </c>
      <c r="DN236" s="10">
        <v>0</v>
      </c>
      <c r="DO236" s="10">
        <v>0</v>
      </c>
      <c r="DP236" s="10">
        <v>0</v>
      </c>
      <c r="DQ236" s="10">
        <v>13</v>
      </c>
      <c r="DR236" s="10">
        <v>0</v>
      </c>
      <c r="DS236" s="10">
        <v>0</v>
      </c>
      <c r="DT236" s="10">
        <v>1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9</v>
      </c>
      <c r="EA236" s="10">
        <v>65</v>
      </c>
      <c r="EB236" s="10">
        <v>76</v>
      </c>
      <c r="EC236" s="10">
        <v>0</v>
      </c>
      <c r="ED236" s="10">
        <v>0</v>
      </c>
      <c r="EE236" s="10">
        <v>0</v>
      </c>
      <c r="EF236" s="10">
        <v>0</v>
      </c>
      <c r="EG236" s="10">
        <v>0</v>
      </c>
      <c r="EH236" s="10">
        <v>0</v>
      </c>
      <c r="EI236" s="10">
        <v>0</v>
      </c>
      <c r="EJ236" s="10">
        <v>0</v>
      </c>
      <c r="EK236" s="10">
        <v>0</v>
      </c>
      <c r="EL236" s="10">
        <v>0</v>
      </c>
      <c r="EM236" s="10">
        <v>0</v>
      </c>
      <c r="EN236" s="10">
        <v>85</v>
      </c>
      <c r="EO236" s="10">
        <v>0</v>
      </c>
      <c r="EP236" s="10">
        <v>0</v>
      </c>
      <c r="EQ236" s="10">
        <v>0</v>
      </c>
      <c r="ER236" s="10">
        <v>0</v>
      </c>
      <c r="ES236" s="10">
        <v>0</v>
      </c>
      <c r="ET236" s="10">
        <v>1</v>
      </c>
      <c r="EU236" s="10">
        <v>0</v>
      </c>
      <c r="EV236" s="10">
        <v>0</v>
      </c>
      <c r="EW236" s="10">
        <v>0</v>
      </c>
      <c r="EX236" s="10">
        <v>0</v>
      </c>
      <c r="EY236" s="10">
        <v>0</v>
      </c>
      <c r="EZ236" s="10">
        <v>0</v>
      </c>
      <c r="FA236" s="10">
        <v>0</v>
      </c>
      <c r="FB236" s="10">
        <v>131</v>
      </c>
      <c r="FC236" s="10">
        <v>236</v>
      </c>
      <c r="FD236" s="10">
        <v>0</v>
      </c>
      <c r="FE236" s="10">
        <v>0</v>
      </c>
      <c r="FF236" s="10">
        <v>0</v>
      </c>
      <c r="FG236" s="10">
        <v>0</v>
      </c>
      <c r="FH236" s="10">
        <v>249</v>
      </c>
      <c r="FI236" s="10">
        <v>0</v>
      </c>
      <c r="FJ236" s="10">
        <v>11</v>
      </c>
      <c r="FK236" s="10">
        <v>92</v>
      </c>
      <c r="FL236" s="10">
        <v>68</v>
      </c>
      <c r="FM236" s="10">
        <v>2094</v>
      </c>
      <c r="FN236" s="10">
        <v>116</v>
      </c>
      <c r="FO236" s="10">
        <v>465</v>
      </c>
      <c r="FP236" s="10">
        <v>1244</v>
      </c>
      <c r="FQ236" s="10">
        <v>0</v>
      </c>
      <c r="FR236" s="10">
        <v>0</v>
      </c>
      <c r="FS236" s="10">
        <v>1750</v>
      </c>
      <c r="FT236" s="10">
        <v>0</v>
      </c>
      <c r="FU236" s="10">
        <v>0</v>
      </c>
      <c r="FV236" s="10">
        <v>0</v>
      </c>
      <c r="FW236" s="10">
        <v>0</v>
      </c>
      <c r="FX236" s="10">
        <v>0</v>
      </c>
      <c r="FY236" s="10">
        <v>0</v>
      </c>
      <c r="FZ236" s="10">
        <v>0</v>
      </c>
      <c r="GA236" s="10">
        <v>249</v>
      </c>
      <c r="GB236" s="10">
        <v>0</v>
      </c>
      <c r="GC236" s="10">
        <v>583</v>
      </c>
      <c r="GD236" s="10">
        <v>0</v>
      </c>
      <c r="GE236" s="10">
        <v>83</v>
      </c>
      <c r="GF236" s="10">
        <v>22</v>
      </c>
      <c r="GG236" s="10">
        <v>145</v>
      </c>
      <c r="GH236" s="158">
        <v>532</v>
      </c>
      <c r="GI236" s="10">
        <v>0</v>
      </c>
      <c r="GJ236" s="10">
        <v>990</v>
      </c>
      <c r="GK236" s="10">
        <v>4827</v>
      </c>
      <c r="GL236" s="10">
        <v>1145</v>
      </c>
      <c r="GM236" s="10">
        <v>1445</v>
      </c>
      <c r="GN236" s="10">
        <v>2940</v>
      </c>
      <c r="GO236" s="10">
        <v>3959</v>
      </c>
      <c r="GP236" s="10">
        <v>7431</v>
      </c>
      <c r="GQ236" s="10">
        <v>5606</v>
      </c>
      <c r="GR236" s="10">
        <v>886</v>
      </c>
      <c r="GS236" s="10">
        <v>4079</v>
      </c>
      <c r="GT236" s="10">
        <v>120344</v>
      </c>
      <c r="GU236" s="11">
        <v>40</v>
      </c>
      <c r="GV236" s="11">
        <v>3986</v>
      </c>
      <c r="GW236" s="11">
        <v>649</v>
      </c>
      <c r="GX236" s="11">
        <v>995</v>
      </c>
      <c r="GY236" s="11">
        <v>705</v>
      </c>
      <c r="GZ236" s="11">
        <v>2696</v>
      </c>
      <c r="HA236" s="11">
        <v>4881</v>
      </c>
      <c r="HB236" s="11">
        <v>560</v>
      </c>
      <c r="HC236" s="11">
        <v>2010</v>
      </c>
      <c r="HD236" s="11">
        <v>5683</v>
      </c>
      <c r="HE236" s="11">
        <v>420</v>
      </c>
      <c r="HF236" s="11">
        <v>2244</v>
      </c>
      <c r="HG236" s="11">
        <v>6174</v>
      </c>
      <c r="HH236" s="11">
        <v>3602</v>
      </c>
      <c r="HI236" s="11">
        <v>6743</v>
      </c>
      <c r="HJ236" s="11">
        <v>5488</v>
      </c>
      <c r="HK236" s="11">
        <v>103019</v>
      </c>
      <c r="HL236" s="11">
        <v>958</v>
      </c>
      <c r="HM236" s="11">
        <v>12925</v>
      </c>
      <c r="HN236" s="11">
        <v>23427</v>
      </c>
      <c r="HO236" s="11">
        <v>29822</v>
      </c>
      <c r="HP236" s="11">
        <v>39684</v>
      </c>
      <c r="HQ236" s="11">
        <v>12074</v>
      </c>
      <c r="HR236" s="11">
        <v>701</v>
      </c>
      <c r="HS236" s="11">
        <v>696</v>
      </c>
      <c r="HT236" s="11">
        <v>482</v>
      </c>
      <c r="HU236" s="11">
        <v>4656</v>
      </c>
      <c r="HV236" s="11">
        <v>5052</v>
      </c>
      <c r="HW236" s="11">
        <v>2951</v>
      </c>
      <c r="HX236" s="11">
        <v>563671</v>
      </c>
      <c r="HY236" s="11">
        <v>3336</v>
      </c>
      <c r="HZ236" s="11">
        <v>2655</v>
      </c>
      <c r="IA236" s="11">
        <v>2966</v>
      </c>
      <c r="IB236" s="11">
        <v>82</v>
      </c>
      <c r="IC236" s="11">
        <v>1115</v>
      </c>
      <c r="ID236" s="11">
        <v>24932</v>
      </c>
      <c r="IE236" s="11">
        <v>4814</v>
      </c>
      <c r="IF236" s="11">
        <v>5128</v>
      </c>
      <c r="IG236" s="11">
        <v>5953</v>
      </c>
      <c r="IH236" s="11">
        <v>4138</v>
      </c>
      <c r="II236" s="11">
        <v>1864</v>
      </c>
      <c r="IJ236" s="11">
        <v>1264</v>
      </c>
      <c r="IK236" s="11">
        <v>5842</v>
      </c>
      <c r="IL236" s="11">
        <v>2453</v>
      </c>
      <c r="IM236" s="11">
        <v>533</v>
      </c>
      <c r="IN236" s="11">
        <v>74</v>
      </c>
      <c r="IO236" s="11">
        <v>5261</v>
      </c>
      <c r="IP236" s="11">
        <v>41</v>
      </c>
      <c r="IQ236" s="11">
        <v>2134</v>
      </c>
      <c r="IR236" s="11">
        <v>1242</v>
      </c>
      <c r="IS236" s="11">
        <v>2156</v>
      </c>
      <c r="IT236" s="11">
        <v>10</v>
      </c>
      <c r="IU236" s="11">
        <v>1154</v>
      </c>
      <c r="IV236" s="11">
        <v>3231</v>
      </c>
      <c r="IW236" s="11">
        <v>647</v>
      </c>
      <c r="IX236" s="11">
        <v>326</v>
      </c>
      <c r="IY236" s="11">
        <v>165</v>
      </c>
      <c r="IZ236" s="11">
        <v>90</v>
      </c>
      <c r="JA236" s="11">
        <v>242</v>
      </c>
      <c r="JB236" s="11">
        <v>1638</v>
      </c>
      <c r="JC236" s="11">
        <v>185</v>
      </c>
      <c r="JD236" s="11">
        <v>296</v>
      </c>
      <c r="JE236" s="11">
        <v>91</v>
      </c>
      <c r="JF236" s="11">
        <v>778</v>
      </c>
      <c r="JG236" s="11">
        <v>271</v>
      </c>
      <c r="JH236" s="11">
        <v>192</v>
      </c>
      <c r="JI236" s="11">
        <v>218</v>
      </c>
      <c r="JJ236" s="11">
        <v>1228</v>
      </c>
      <c r="JK236" s="11">
        <v>707</v>
      </c>
      <c r="JL236" s="11">
        <v>1199</v>
      </c>
      <c r="JM236" s="11">
        <v>2384</v>
      </c>
      <c r="JN236" s="11">
        <v>875</v>
      </c>
      <c r="JO236" s="11">
        <v>13</v>
      </c>
      <c r="JP236" s="11">
        <v>9401</v>
      </c>
      <c r="JQ236" s="11">
        <v>913</v>
      </c>
      <c r="JR236" s="11">
        <v>2353</v>
      </c>
      <c r="JS236" s="11">
        <v>401</v>
      </c>
      <c r="JT236" s="11">
        <v>3149</v>
      </c>
      <c r="JU236" s="11">
        <v>42379</v>
      </c>
      <c r="JV236" s="11">
        <v>132</v>
      </c>
      <c r="JW236" s="11">
        <v>27588</v>
      </c>
      <c r="JX236" s="11">
        <v>2756</v>
      </c>
      <c r="JY236" s="11">
        <v>10874</v>
      </c>
      <c r="JZ236" s="11">
        <v>2659</v>
      </c>
      <c r="KA236" s="11">
        <v>3116</v>
      </c>
      <c r="KB236" s="11">
        <v>453</v>
      </c>
      <c r="KC236" s="11">
        <v>101</v>
      </c>
      <c r="KD236" s="11">
        <v>370</v>
      </c>
      <c r="KE236" s="11">
        <v>83</v>
      </c>
      <c r="KF236" s="11">
        <v>724</v>
      </c>
      <c r="KG236" s="11">
        <v>17</v>
      </c>
      <c r="KH236" s="11">
        <v>193</v>
      </c>
      <c r="KI236" s="11">
        <v>27</v>
      </c>
      <c r="KJ236" s="11">
        <v>622</v>
      </c>
      <c r="KK236" s="11">
        <v>90</v>
      </c>
      <c r="KL236" s="11">
        <v>227</v>
      </c>
      <c r="KM236" s="11">
        <v>248</v>
      </c>
      <c r="KN236" s="11">
        <v>4</v>
      </c>
      <c r="KO236" s="11">
        <v>69</v>
      </c>
      <c r="KP236" s="11">
        <v>0</v>
      </c>
      <c r="KQ236" s="11">
        <v>1</v>
      </c>
      <c r="KR236" s="11">
        <v>0</v>
      </c>
      <c r="KS236" s="11">
        <v>41</v>
      </c>
      <c r="KT236" s="11">
        <v>74</v>
      </c>
      <c r="KU236" s="11">
        <v>1833</v>
      </c>
      <c r="KV236" s="11">
        <v>5471</v>
      </c>
      <c r="KW236" s="11">
        <v>695</v>
      </c>
      <c r="KX236" s="11">
        <v>1145</v>
      </c>
      <c r="KY236" s="11">
        <v>470</v>
      </c>
      <c r="KZ236" s="11">
        <v>410</v>
      </c>
      <c r="LA236" s="11">
        <v>314</v>
      </c>
      <c r="LB236" s="11">
        <v>162</v>
      </c>
      <c r="LC236" s="11">
        <v>18</v>
      </c>
      <c r="LD236" s="11">
        <v>231</v>
      </c>
      <c r="LE236" s="11">
        <v>10</v>
      </c>
      <c r="LF236" s="11">
        <v>958</v>
      </c>
      <c r="LG236" s="11">
        <v>310</v>
      </c>
      <c r="LH236" s="11">
        <v>276</v>
      </c>
      <c r="LI236" s="11">
        <v>596</v>
      </c>
      <c r="LJ236" s="11">
        <v>825</v>
      </c>
      <c r="LK236" s="11">
        <v>0</v>
      </c>
      <c r="LL236" s="11">
        <v>0</v>
      </c>
      <c r="LM236" s="11">
        <v>0</v>
      </c>
      <c r="LN236" s="11">
        <v>0</v>
      </c>
      <c r="LO236" s="11">
        <v>0</v>
      </c>
      <c r="LP236" s="11">
        <v>0</v>
      </c>
      <c r="LQ236" s="11">
        <v>50</v>
      </c>
      <c r="LR236" s="11">
        <v>4</v>
      </c>
      <c r="LS236" s="11">
        <v>25</v>
      </c>
      <c r="LT236" s="11">
        <v>0</v>
      </c>
      <c r="LU236" s="11">
        <v>0</v>
      </c>
      <c r="LV236" s="11">
        <v>128</v>
      </c>
      <c r="LW236" s="11">
        <v>0</v>
      </c>
      <c r="LX236" s="11">
        <v>614</v>
      </c>
      <c r="LY236" s="11">
        <v>0</v>
      </c>
      <c r="LZ236" s="11">
        <v>156</v>
      </c>
      <c r="MA236" s="11">
        <v>0</v>
      </c>
      <c r="MB236" s="11">
        <v>0</v>
      </c>
      <c r="MC236" s="11">
        <v>0</v>
      </c>
      <c r="MD236" s="11">
        <v>0</v>
      </c>
      <c r="ME236" s="11">
        <v>0</v>
      </c>
      <c r="MF236" s="11">
        <v>0</v>
      </c>
      <c r="MG236" s="11">
        <v>0</v>
      </c>
      <c r="MH236" s="11">
        <v>0</v>
      </c>
      <c r="MI236" s="11">
        <v>0</v>
      </c>
      <c r="MJ236" s="11">
        <v>0</v>
      </c>
      <c r="MK236" s="11">
        <v>0</v>
      </c>
      <c r="ML236" s="11">
        <v>0</v>
      </c>
      <c r="MM236" s="11">
        <v>0</v>
      </c>
      <c r="MN236" s="11">
        <v>0</v>
      </c>
      <c r="MO236" s="11">
        <v>0</v>
      </c>
      <c r="MP236" s="11">
        <v>0</v>
      </c>
      <c r="MQ236" s="11">
        <v>0</v>
      </c>
      <c r="MR236" s="11">
        <v>0</v>
      </c>
      <c r="MS236" s="11">
        <v>0</v>
      </c>
      <c r="MT236" s="11">
        <v>0</v>
      </c>
      <c r="MU236" s="11">
        <v>489</v>
      </c>
      <c r="MV236" s="11">
        <v>190</v>
      </c>
      <c r="MW236" s="11">
        <v>9</v>
      </c>
      <c r="MX236" s="11">
        <v>2999</v>
      </c>
      <c r="MY236" s="11">
        <v>0</v>
      </c>
      <c r="MZ236" s="11">
        <v>0</v>
      </c>
      <c r="NA236" s="11">
        <v>55</v>
      </c>
      <c r="NB236" s="11">
        <v>0</v>
      </c>
      <c r="NC236" s="11">
        <v>78</v>
      </c>
      <c r="ND236" s="11">
        <v>0</v>
      </c>
      <c r="NE236" s="11">
        <v>0</v>
      </c>
      <c r="NF236" s="11">
        <v>179</v>
      </c>
      <c r="NG236" s="11">
        <v>0</v>
      </c>
      <c r="NH236" s="11">
        <v>0</v>
      </c>
      <c r="NI236" s="11">
        <v>0</v>
      </c>
      <c r="NJ236" s="11">
        <v>151</v>
      </c>
      <c r="NK236" s="11">
        <v>19</v>
      </c>
      <c r="NL236" s="11">
        <v>1123</v>
      </c>
      <c r="NM236" s="11">
        <v>0</v>
      </c>
      <c r="NN236" s="11">
        <v>0</v>
      </c>
      <c r="NO236" s="11">
        <v>0</v>
      </c>
      <c r="NP236" s="11">
        <v>76</v>
      </c>
      <c r="NQ236" s="11">
        <v>0</v>
      </c>
      <c r="NR236" s="11">
        <v>0</v>
      </c>
      <c r="NS236" s="11">
        <v>0</v>
      </c>
      <c r="NT236" s="11">
        <v>0</v>
      </c>
      <c r="NU236" s="11">
        <v>0</v>
      </c>
      <c r="NV236" s="11">
        <v>0</v>
      </c>
      <c r="NW236" s="11">
        <v>0</v>
      </c>
      <c r="NX236" s="11">
        <v>0</v>
      </c>
      <c r="NY236" s="11">
        <v>0</v>
      </c>
      <c r="NZ236" s="11">
        <v>0</v>
      </c>
      <c r="OA236" s="11">
        <v>0</v>
      </c>
      <c r="OB236" s="11">
        <v>0</v>
      </c>
      <c r="OC236" s="11">
        <v>0</v>
      </c>
      <c r="OD236" s="11">
        <v>0</v>
      </c>
      <c r="OE236" s="11">
        <v>0</v>
      </c>
      <c r="OF236" s="11">
        <v>0</v>
      </c>
      <c r="OG236" s="11">
        <v>1541</v>
      </c>
      <c r="OH236" s="11">
        <v>1099</v>
      </c>
      <c r="OI236" s="11">
        <v>0</v>
      </c>
      <c r="OJ236" s="11">
        <v>0</v>
      </c>
      <c r="OK236" s="11">
        <v>0</v>
      </c>
      <c r="OL236" s="11">
        <v>0</v>
      </c>
      <c r="OM236" s="11">
        <v>0</v>
      </c>
      <c r="ON236" s="11">
        <v>0</v>
      </c>
      <c r="OO236" s="11">
        <v>3465</v>
      </c>
      <c r="OP236" s="11">
        <v>1238775</v>
      </c>
      <c r="OQ236" s="150">
        <v>3212</v>
      </c>
      <c r="OR236" s="11">
        <v>0</v>
      </c>
      <c r="OS236" s="11">
        <v>2859348</v>
      </c>
      <c r="OT236" s="11">
        <v>661</v>
      </c>
      <c r="OU236" s="11">
        <v>162168</v>
      </c>
      <c r="OV236" s="11">
        <v>1427436</v>
      </c>
      <c r="OW236" s="11">
        <v>4452825</v>
      </c>
      <c r="OX236" s="11">
        <v>5691600</v>
      </c>
      <c r="OY236" s="11">
        <v>4256776</v>
      </c>
      <c r="OZ236" s="11">
        <v>1434824</v>
      </c>
      <c r="PA236" s="11">
        <v>0</v>
      </c>
      <c r="PB236" s="11">
        <v>5691600</v>
      </c>
    </row>
    <row r="237" spans="1:418" ht="15" customHeight="1">
      <c r="A237" s="8" t="s">
        <v>660</v>
      </c>
      <c r="B237" s="9" t="s">
        <v>234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11</v>
      </c>
      <c r="U237" s="10">
        <v>11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45</v>
      </c>
      <c r="AD237" s="10">
        <v>0</v>
      </c>
      <c r="AE237" s="10">
        <v>0</v>
      </c>
      <c r="AF237" s="10">
        <v>13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471</v>
      </c>
      <c r="AX237" s="10">
        <v>0</v>
      </c>
      <c r="AY237" s="10">
        <v>0</v>
      </c>
      <c r="AZ237" s="10">
        <v>0</v>
      </c>
      <c r="BA237" s="10">
        <v>0</v>
      </c>
      <c r="BB237" s="10">
        <v>320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6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51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19</v>
      </c>
      <c r="CB237" s="10">
        <v>13</v>
      </c>
      <c r="CC237" s="10">
        <v>20</v>
      </c>
      <c r="CD237" s="10">
        <v>4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7</v>
      </c>
      <c r="CK237" s="10">
        <v>0</v>
      </c>
      <c r="CL237" s="10">
        <v>0</v>
      </c>
      <c r="CM237" s="10">
        <v>6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35</v>
      </c>
      <c r="CU237" s="10">
        <v>5</v>
      </c>
      <c r="CV237" s="10">
        <v>0</v>
      </c>
      <c r="CW237" s="10">
        <v>0</v>
      </c>
      <c r="CX237" s="10">
        <v>0</v>
      </c>
      <c r="CY237" s="10">
        <v>113</v>
      </c>
      <c r="CZ237" s="10">
        <v>0</v>
      </c>
      <c r="DA237" s="10">
        <v>0</v>
      </c>
      <c r="DB237" s="10">
        <v>0</v>
      </c>
      <c r="DC237" s="10">
        <v>18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91</v>
      </c>
      <c r="DK237" s="10">
        <v>0</v>
      </c>
      <c r="DL237" s="10">
        <v>0</v>
      </c>
      <c r="DM237" s="10">
        <v>280</v>
      </c>
      <c r="DN237" s="10">
        <v>135</v>
      </c>
      <c r="DO237" s="10">
        <v>36</v>
      </c>
      <c r="DP237" s="10">
        <v>0</v>
      </c>
      <c r="DQ237" s="10">
        <v>112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67</v>
      </c>
      <c r="EA237" s="10">
        <v>79</v>
      </c>
      <c r="EB237" s="10">
        <v>76</v>
      </c>
      <c r="EC237" s="10">
        <v>0</v>
      </c>
      <c r="ED237" s="10">
        <v>180</v>
      </c>
      <c r="EE237" s="10">
        <v>179</v>
      </c>
      <c r="EF237" s="10">
        <v>40</v>
      </c>
      <c r="EG237" s="10">
        <v>26</v>
      </c>
      <c r="EH237" s="10">
        <v>20</v>
      </c>
      <c r="EI237" s="10">
        <v>24</v>
      </c>
      <c r="EJ237" s="10">
        <v>14</v>
      </c>
      <c r="EK237" s="10">
        <v>0</v>
      </c>
      <c r="EL237" s="10">
        <v>0</v>
      </c>
      <c r="EM237" s="10">
        <v>0</v>
      </c>
      <c r="EN237" s="10">
        <v>30</v>
      </c>
      <c r="EO237" s="10">
        <v>58</v>
      </c>
      <c r="EP237" s="10">
        <v>0</v>
      </c>
      <c r="EQ237" s="10">
        <v>0</v>
      </c>
      <c r="ER237" s="10">
        <v>40</v>
      </c>
      <c r="ES237" s="10">
        <v>184</v>
      </c>
      <c r="ET237" s="10">
        <v>1693</v>
      </c>
      <c r="EU237" s="10">
        <v>0</v>
      </c>
      <c r="EV237" s="10">
        <v>0</v>
      </c>
      <c r="EW237" s="10">
        <v>90</v>
      </c>
      <c r="EX237" s="10">
        <v>0</v>
      </c>
      <c r="EY237" s="10">
        <v>485</v>
      </c>
      <c r="EZ237" s="10">
        <v>0</v>
      </c>
      <c r="FA237" s="10">
        <v>55</v>
      </c>
      <c r="FB237" s="10">
        <v>0</v>
      </c>
      <c r="FC237" s="10">
        <v>74</v>
      </c>
      <c r="FD237" s="10">
        <v>0</v>
      </c>
      <c r="FE237" s="10">
        <v>0</v>
      </c>
      <c r="FF237" s="10">
        <v>0</v>
      </c>
      <c r="FG237" s="10">
        <v>52</v>
      </c>
      <c r="FH237" s="10">
        <v>121</v>
      </c>
      <c r="FI237" s="10">
        <v>1</v>
      </c>
      <c r="FJ237" s="10">
        <v>20</v>
      </c>
      <c r="FK237" s="10">
        <v>259</v>
      </c>
      <c r="FL237" s="10">
        <v>1192</v>
      </c>
      <c r="FM237" s="10">
        <v>1175</v>
      </c>
      <c r="FN237" s="10">
        <v>133</v>
      </c>
      <c r="FO237" s="10">
        <v>0</v>
      </c>
      <c r="FP237" s="10">
        <v>985</v>
      </c>
      <c r="FQ237" s="10">
        <v>0</v>
      </c>
      <c r="FR237" s="10">
        <v>0</v>
      </c>
      <c r="FS237" s="10">
        <v>491</v>
      </c>
      <c r="FT237" s="10">
        <v>0</v>
      </c>
      <c r="FU237" s="10">
        <v>0</v>
      </c>
      <c r="FV237" s="10">
        <v>0</v>
      </c>
      <c r="FW237" s="10">
        <v>432</v>
      </c>
      <c r="FX237" s="10">
        <v>29</v>
      </c>
      <c r="FY237" s="10">
        <v>233</v>
      </c>
      <c r="FZ237" s="10">
        <v>104</v>
      </c>
      <c r="GA237" s="10">
        <v>565</v>
      </c>
      <c r="GB237" s="10">
        <v>81</v>
      </c>
      <c r="GC237" s="10">
        <v>0</v>
      </c>
      <c r="GD237" s="10">
        <v>9</v>
      </c>
      <c r="GE237" s="10">
        <v>101</v>
      </c>
      <c r="GF237" s="10">
        <v>0</v>
      </c>
      <c r="GG237" s="10">
        <v>0</v>
      </c>
      <c r="GH237" s="158">
        <v>757</v>
      </c>
      <c r="GI237" s="10">
        <v>2820</v>
      </c>
      <c r="GJ237" s="10">
        <v>19826</v>
      </c>
      <c r="GK237" s="10">
        <v>12585</v>
      </c>
      <c r="GL237" s="10">
        <v>3788</v>
      </c>
      <c r="GM237" s="10">
        <v>3552</v>
      </c>
      <c r="GN237" s="10">
        <v>33371</v>
      </c>
      <c r="GO237" s="10">
        <v>11890</v>
      </c>
      <c r="GP237" s="10">
        <v>27367</v>
      </c>
      <c r="GQ237" s="10">
        <v>12707</v>
      </c>
      <c r="GR237" s="10">
        <v>4816</v>
      </c>
      <c r="GS237" s="10">
        <v>20991</v>
      </c>
      <c r="GT237" s="10">
        <v>450</v>
      </c>
      <c r="GU237" s="11">
        <v>524</v>
      </c>
      <c r="GV237" s="11">
        <v>4821</v>
      </c>
      <c r="GW237" s="11">
        <v>643</v>
      </c>
      <c r="GX237" s="11">
        <v>4406</v>
      </c>
      <c r="GY237" s="11">
        <v>471</v>
      </c>
      <c r="GZ237" s="11">
        <v>9466</v>
      </c>
      <c r="HA237" s="11">
        <v>8705</v>
      </c>
      <c r="HB237" s="11">
        <v>2958</v>
      </c>
      <c r="HC237" s="11">
        <v>5474</v>
      </c>
      <c r="HD237" s="11">
        <v>14001</v>
      </c>
      <c r="HE237" s="11">
        <v>12298</v>
      </c>
      <c r="HF237" s="11">
        <v>2710</v>
      </c>
      <c r="HG237" s="11">
        <v>7385</v>
      </c>
      <c r="HH237" s="11">
        <v>11107</v>
      </c>
      <c r="HI237" s="11">
        <v>21411</v>
      </c>
      <c r="HJ237" s="11">
        <v>3755</v>
      </c>
      <c r="HK237" s="11">
        <v>9586</v>
      </c>
      <c r="HL237" s="11">
        <v>2185</v>
      </c>
      <c r="HM237" s="11">
        <v>20793</v>
      </c>
      <c r="HN237" s="11">
        <v>13634</v>
      </c>
      <c r="HO237" s="11">
        <v>20191</v>
      </c>
      <c r="HP237" s="11">
        <v>39018</v>
      </c>
      <c r="HQ237" s="11">
        <v>15257</v>
      </c>
      <c r="HR237" s="11">
        <v>5991</v>
      </c>
      <c r="HS237" s="11">
        <v>4864</v>
      </c>
      <c r="HT237" s="11">
        <v>1306</v>
      </c>
      <c r="HU237" s="11">
        <v>2853</v>
      </c>
      <c r="HV237" s="11">
        <v>3752</v>
      </c>
      <c r="HW237" s="11">
        <v>13255</v>
      </c>
      <c r="HX237" s="11">
        <v>2211</v>
      </c>
      <c r="HY237" s="11">
        <v>468493</v>
      </c>
      <c r="HZ237" s="11">
        <v>4578</v>
      </c>
      <c r="IA237" s="11">
        <v>3190</v>
      </c>
      <c r="IB237" s="11">
        <v>464</v>
      </c>
      <c r="IC237" s="11">
        <v>344</v>
      </c>
      <c r="ID237" s="11">
        <v>58904</v>
      </c>
      <c r="IE237" s="11">
        <v>500</v>
      </c>
      <c r="IF237" s="11">
        <v>16789</v>
      </c>
      <c r="IG237" s="11">
        <v>11000</v>
      </c>
      <c r="IH237" s="11">
        <v>8657</v>
      </c>
      <c r="II237" s="11">
        <v>6854</v>
      </c>
      <c r="IJ237" s="11">
        <v>3287</v>
      </c>
      <c r="IK237" s="11">
        <v>52053</v>
      </c>
      <c r="IL237" s="11">
        <v>15588</v>
      </c>
      <c r="IM237" s="11">
        <v>6658</v>
      </c>
      <c r="IN237" s="11">
        <v>2575</v>
      </c>
      <c r="IO237" s="11">
        <v>43123</v>
      </c>
      <c r="IP237" s="11">
        <v>143</v>
      </c>
      <c r="IQ237" s="11">
        <v>10215</v>
      </c>
      <c r="IR237" s="11">
        <v>6115</v>
      </c>
      <c r="IS237" s="11">
        <v>7478</v>
      </c>
      <c r="IT237" s="11">
        <v>586</v>
      </c>
      <c r="IU237" s="11">
        <v>1705</v>
      </c>
      <c r="IV237" s="11">
        <v>11948</v>
      </c>
      <c r="IW237" s="11">
        <v>1781</v>
      </c>
      <c r="IX237" s="11">
        <v>3786</v>
      </c>
      <c r="IY237" s="11">
        <v>533</v>
      </c>
      <c r="IZ237" s="11">
        <v>168</v>
      </c>
      <c r="JA237" s="11">
        <v>4975</v>
      </c>
      <c r="JB237" s="11">
        <v>22144</v>
      </c>
      <c r="JC237" s="11">
        <v>1999</v>
      </c>
      <c r="JD237" s="11">
        <v>2695</v>
      </c>
      <c r="JE237" s="11">
        <v>1517</v>
      </c>
      <c r="JF237" s="11">
        <v>4619</v>
      </c>
      <c r="JG237" s="11">
        <v>551</v>
      </c>
      <c r="JH237" s="11">
        <v>541</v>
      </c>
      <c r="JI237" s="11">
        <v>6611</v>
      </c>
      <c r="JJ237" s="11">
        <v>2514</v>
      </c>
      <c r="JK237" s="11">
        <v>1101</v>
      </c>
      <c r="JL237" s="11">
        <v>7699</v>
      </c>
      <c r="JM237" s="11">
        <v>1860</v>
      </c>
      <c r="JN237" s="11">
        <v>2216</v>
      </c>
      <c r="JO237" s="11">
        <v>18</v>
      </c>
      <c r="JP237" s="11">
        <v>18961</v>
      </c>
      <c r="JQ237" s="11">
        <v>2310</v>
      </c>
      <c r="JR237" s="11">
        <v>5217</v>
      </c>
      <c r="JS237" s="11">
        <v>1000</v>
      </c>
      <c r="JT237" s="11">
        <v>16612</v>
      </c>
      <c r="JU237" s="11">
        <v>39073</v>
      </c>
      <c r="JV237" s="11">
        <v>274</v>
      </c>
      <c r="JW237" s="11">
        <v>43215</v>
      </c>
      <c r="JX237" s="11">
        <v>6285</v>
      </c>
      <c r="JY237" s="11">
        <v>23124</v>
      </c>
      <c r="JZ237" s="11">
        <v>2910</v>
      </c>
      <c r="KA237" s="11">
        <v>1269</v>
      </c>
      <c r="KB237" s="11">
        <v>207</v>
      </c>
      <c r="KC237" s="11">
        <v>50</v>
      </c>
      <c r="KD237" s="11">
        <v>229</v>
      </c>
      <c r="KE237" s="11">
        <v>3129</v>
      </c>
      <c r="KF237" s="11">
        <v>4786</v>
      </c>
      <c r="KG237" s="11">
        <v>56</v>
      </c>
      <c r="KH237" s="11">
        <v>106</v>
      </c>
      <c r="KI237" s="11">
        <v>27</v>
      </c>
      <c r="KJ237" s="11">
        <v>577</v>
      </c>
      <c r="KK237" s="11">
        <v>6</v>
      </c>
      <c r="KL237" s="11">
        <v>2876</v>
      </c>
      <c r="KM237" s="11">
        <v>1574</v>
      </c>
      <c r="KN237" s="11">
        <v>92</v>
      </c>
      <c r="KO237" s="11">
        <v>2492</v>
      </c>
      <c r="KP237" s="11">
        <v>692</v>
      </c>
      <c r="KQ237" s="11">
        <v>0</v>
      </c>
      <c r="KR237" s="11">
        <v>0</v>
      </c>
      <c r="KS237" s="11">
        <v>0</v>
      </c>
      <c r="KT237" s="11">
        <v>0</v>
      </c>
      <c r="KU237" s="11">
        <v>1369</v>
      </c>
      <c r="KV237" s="11">
        <v>918</v>
      </c>
      <c r="KW237" s="11">
        <v>102</v>
      </c>
      <c r="KX237" s="11">
        <v>3776</v>
      </c>
      <c r="KY237" s="11">
        <v>1660</v>
      </c>
      <c r="KZ237" s="11">
        <v>415</v>
      </c>
      <c r="LA237" s="11">
        <v>340</v>
      </c>
      <c r="LB237" s="11">
        <v>282</v>
      </c>
      <c r="LC237" s="11">
        <v>684</v>
      </c>
      <c r="LD237" s="11">
        <v>843</v>
      </c>
      <c r="LE237" s="11">
        <v>85</v>
      </c>
      <c r="LF237" s="11">
        <v>185</v>
      </c>
      <c r="LG237" s="11">
        <v>1346</v>
      </c>
      <c r="LH237" s="11">
        <v>1472</v>
      </c>
      <c r="LI237" s="11">
        <v>332</v>
      </c>
      <c r="LJ237" s="11">
        <v>400</v>
      </c>
      <c r="LK237" s="11">
        <v>52</v>
      </c>
      <c r="LL237" s="11">
        <v>94</v>
      </c>
      <c r="LM237" s="11">
        <v>0</v>
      </c>
      <c r="LN237" s="11">
        <v>0</v>
      </c>
      <c r="LO237" s="11">
        <v>0</v>
      </c>
      <c r="LP237" s="11">
        <v>0</v>
      </c>
      <c r="LQ237" s="11">
        <v>459</v>
      </c>
      <c r="LR237" s="11">
        <v>29</v>
      </c>
      <c r="LS237" s="11">
        <v>62</v>
      </c>
      <c r="LT237" s="11">
        <v>0</v>
      </c>
      <c r="LU237" s="11">
        <v>0</v>
      </c>
      <c r="LV237" s="11">
        <v>74</v>
      </c>
      <c r="LW237" s="11">
        <v>0</v>
      </c>
      <c r="LX237" s="11">
        <v>646</v>
      </c>
      <c r="LY237" s="11">
        <v>0</v>
      </c>
      <c r="LZ237" s="11">
        <v>0</v>
      </c>
      <c r="MA237" s="11">
        <v>0</v>
      </c>
      <c r="MB237" s="11">
        <v>1890</v>
      </c>
      <c r="MC237" s="11">
        <v>0</v>
      </c>
      <c r="MD237" s="11">
        <v>0</v>
      </c>
      <c r="ME237" s="11">
        <v>0</v>
      </c>
      <c r="MF237" s="11">
        <v>0</v>
      </c>
      <c r="MG237" s="11">
        <v>0</v>
      </c>
      <c r="MH237" s="11">
        <v>0</v>
      </c>
      <c r="MI237" s="11">
        <v>0</v>
      </c>
      <c r="MJ237" s="11">
        <v>0</v>
      </c>
      <c r="MK237" s="11">
        <v>0</v>
      </c>
      <c r="ML237" s="11">
        <v>0</v>
      </c>
      <c r="MM237" s="11">
        <v>0</v>
      </c>
      <c r="MN237" s="11">
        <v>0</v>
      </c>
      <c r="MO237" s="11">
        <v>0</v>
      </c>
      <c r="MP237" s="11">
        <v>0</v>
      </c>
      <c r="MQ237" s="11">
        <v>0</v>
      </c>
      <c r="MR237" s="11">
        <v>0</v>
      </c>
      <c r="MS237" s="11">
        <v>0</v>
      </c>
      <c r="MT237" s="11">
        <v>0</v>
      </c>
      <c r="MU237" s="11">
        <v>36</v>
      </c>
      <c r="MV237" s="11">
        <v>156</v>
      </c>
      <c r="MW237" s="11">
        <v>39</v>
      </c>
      <c r="MX237" s="11">
        <v>23603</v>
      </c>
      <c r="MY237" s="11">
        <v>0</v>
      </c>
      <c r="MZ237" s="11">
        <v>0</v>
      </c>
      <c r="NA237" s="11">
        <v>0</v>
      </c>
      <c r="NB237" s="11">
        <v>0</v>
      </c>
      <c r="NC237" s="11">
        <v>160</v>
      </c>
      <c r="ND237" s="11">
        <v>0</v>
      </c>
      <c r="NE237" s="11">
        <v>0</v>
      </c>
      <c r="NF237" s="11">
        <v>67</v>
      </c>
      <c r="NG237" s="11">
        <v>0</v>
      </c>
      <c r="NH237" s="11">
        <v>0</v>
      </c>
      <c r="NI237" s="11">
        <v>0</v>
      </c>
      <c r="NJ237" s="11">
        <v>0</v>
      </c>
      <c r="NK237" s="11">
        <v>1</v>
      </c>
      <c r="NL237" s="11">
        <v>1624</v>
      </c>
      <c r="NM237" s="11">
        <v>2492</v>
      </c>
      <c r="NN237" s="11">
        <v>0</v>
      </c>
      <c r="NO237" s="11">
        <v>0</v>
      </c>
      <c r="NP237" s="11">
        <v>140</v>
      </c>
      <c r="NQ237" s="11">
        <v>0</v>
      </c>
      <c r="NR237" s="11">
        <v>0</v>
      </c>
      <c r="NS237" s="11">
        <v>0</v>
      </c>
      <c r="NT237" s="11">
        <v>499</v>
      </c>
      <c r="NU237" s="11">
        <v>1418</v>
      </c>
      <c r="NV237" s="11">
        <v>0</v>
      </c>
      <c r="NW237" s="11">
        <v>0</v>
      </c>
      <c r="NX237" s="11">
        <v>0</v>
      </c>
      <c r="NY237" s="11">
        <v>0</v>
      </c>
      <c r="NZ237" s="11">
        <v>0</v>
      </c>
      <c r="OA237" s="11">
        <v>0</v>
      </c>
      <c r="OB237" s="11">
        <v>0</v>
      </c>
      <c r="OC237" s="11">
        <v>0</v>
      </c>
      <c r="OD237" s="11">
        <v>0</v>
      </c>
      <c r="OE237" s="11">
        <v>0</v>
      </c>
      <c r="OF237" s="11">
        <v>0</v>
      </c>
      <c r="OG237" s="11">
        <v>6343</v>
      </c>
      <c r="OH237" s="11">
        <v>631</v>
      </c>
      <c r="OI237" s="11">
        <v>0</v>
      </c>
      <c r="OJ237" s="11">
        <v>0</v>
      </c>
      <c r="OK237" s="11">
        <v>0</v>
      </c>
      <c r="OL237" s="11">
        <v>0</v>
      </c>
      <c r="OM237" s="11">
        <v>0</v>
      </c>
      <c r="ON237" s="11">
        <v>0</v>
      </c>
      <c r="OO237" s="11">
        <v>5570</v>
      </c>
      <c r="OP237" s="11">
        <v>1477188</v>
      </c>
      <c r="OQ237" s="150">
        <v>0</v>
      </c>
      <c r="OR237" s="11">
        <v>0</v>
      </c>
      <c r="OS237" s="11">
        <v>1504829</v>
      </c>
      <c r="OT237" s="11">
        <v>205</v>
      </c>
      <c r="OU237" s="11">
        <v>-15534</v>
      </c>
      <c r="OV237" s="11">
        <v>851345</v>
      </c>
      <c r="OW237" s="11">
        <v>2340845</v>
      </c>
      <c r="OX237" s="11">
        <v>3818033</v>
      </c>
      <c r="OY237" s="11">
        <v>2462613</v>
      </c>
      <c r="OZ237" s="11">
        <v>1355420</v>
      </c>
      <c r="PA237" s="11">
        <v>0</v>
      </c>
      <c r="PB237" s="11">
        <v>3818033</v>
      </c>
    </row>
    <row r="238" spans="1:418" ht="15" customHeight="1">
      <c r="A238" s="8" t="s">
        <v>661</v>
      </c>
      <c r="B238" s="9" t="s">
        <v>235</v>
      </c>
      <c r="C238" s="10">
        <v>36481</v>
      </c>
      <c r="D238" s="10">
        <v>477</v>
      </c>
      <c r="E238" s="10">
        <v>58</v>
      </c>
      <c r="F238" s="10">
        <v>227</v>
      </c>
      <c r="G238" s="10">
        <v>22270</v>
      </c>
      <c r="H238" s="10">
        <v>7883</v>
      </c>
      <c r="I238" s="10">
        <v>2367</v>
      </c>
      <c r="J238" s="10">
        <v>2267</v>
      </c>
      <c r="K238" s="10">
        <v>2639</v>
      </c>
      <c r="L238" s="10">
        <v>5531</v>
      </c>
      <c r="M238" s="10">
        <v>72</v>
      </c>
      <c r="N238" s="10">
        <v>8</v>
      </c>
      <c r="O238" s="10">
        <v>833</v>
      </c>
      <c r="P238" s="10">
        <v>6099</v>
      </c>
      <c r="Q238" s="10">
        <v>0</v>
      </c>
      <c r="R238" s="10">
        <v>120</v>
      </c>
      <c r="S238" s="10">
        <v>14</v>
      </c>
      <c r="T238" s="10">
        <v>6242</v>
      </c>
      <c r="U238" s="10">
        <v>12075</v>
      </c>
      <c r="V238" s="10">
        <v>12636</v>
      </c>
      <c r="W238" s="10">
        <v>4562</v>
      </c>
      <c r="X238" s="10">
        <v>795</v>
      </c>
      <c r="Y238" s="10">
        <v>770</v>
      </c>
      <c r="Z238" s="10">
        <v>559</v>
      </c>
      <c r="AA238" s="10">
        <v>90</v>
      </c>
      <c r="AB238" s="10">
        <v>533</v>
      </c>
      <c r="AC238" s="10">
        <v>0</v>
      </c>
      <c r="AD238" s="10">
        <v>0</v>
      </c>
      <c r="AE238" s="10">
        <v>6572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49</v>
      </c>
      <c r="BU238" s="10">
        <v>326</v>
      </c>
      <c r="BV238" s="10">
        <v>0</v>
      </c>
      <c r="BW238" s="10">
        <v>0</v>
      </c>
      <c r="BX238" s="10">
        <v>0</v>
      </c>
      <c r="BY238" s="10">
        <v>0</v>
      </c>
      <c r="BZ238" s="10">
        <v>22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7371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>
        <v>0</v>
      </c>
      <c r="EF238" s="10">
        <v>0</v>
      </c>
      <c r="EG238" s="10">
        <v>0</v>
      </c>
      <c r="EH238" s="10">
        <v>0</v>
      </c>
      <c r="EI238" s="10">
        <v>0</v>
      </c>
      <c r="EJ238" s="10">
        <v>0</v>
      </c>
      <c r="EK238" s="10">
        <v>0</v>
      </c>
      <c r="EL238" s="10">
        <v>0</v>
      </c>
      <c r="EM238" s="10">
        <v>0</v>
      </c>
      <c r="EN238" s="10">
        <v>0</v>
      </c>
      <c r="EO238" s="10">
        <v>0</v>
      </c>
      <c r="EP238" s="10">
        <v>0</v>
      </c>
      <c r="EQ238" s="10">
        <v>0</v>
      </c>
      <c r="ER238" s="10">
        <v>0</v>
      </c>
      <c r="ES238" s="10">
        <v>0</v>
      </c>
      <c r="ET238" s="10">
        <v>0</v>
      </c>
      <c r="EU238" s="10">
        <v>0</v>
      </c>
      <c r="EV238" s="10">
        <v>0</v>
      </c>
      <c r="EW238" s="10">
        <v>0</v>
      </c>
      <c r="EX238" s="10">
        <v>0</v>
      </c>
      <c r="EY238" s="10">
        <v>15</v>
      </c>
      <c r="EZ238" s="10">
        <v>0</v>
      </c>
      <c r="FA238" s="10">
        <v>0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0</v>
      </c>
      <c r="FH238" s="10">
        <v>0</v>
      </c>
      <c r="FI238" s="10">
        <v>0</v>
      </c>
      <c r="FJ238" s="10">
        <v>0</v>
      </c>
      <c r="FK238" s="10">
        <v>0</v>
      </c>
      <c r="FL238" s="10">
        <v>0</v>
      </c>
      <c r="FM238" s="10">
        <v>0</v>
      </c>
      <c r="FN238" s="10">
        <v>0</v>
      </c>
      <c r="FO238" s="10">
        <v>0</v>
      </c>
      <c r="FP238" s="10">
        <v>0</v>
      </c>
      <c r="FQ238" s="10">
        <v>0</v>
      </c>
      <c r="FR238" s="10">
        <v>0</v>
      </c>
      <c r="FS238" s="10">
        <v>0</v>
      </c>
      <c r="FT238" s="10">
        <v>0</v>
      </c>
      <c r="FU238" s="10">
        <v>0</v>
      </c>
      <c r="FV238" s="10">
        <v>0</v>
      </c>
      <c r="FW238" s="10">
        <v>0</v>
      </c>
      <c r="FX238" s="10">
        <v>0</v>
      </c>
      <c r="FY238" s="10">
        <v>0</v>
      </c>
      <c r="FZ238" s="10">
        <v>0</v>
      </c>
      <c r="GA238" s="10">
        <v>0</v>
      </c>
      <c r="GB238" s="10">
        <v>0</v>
      </c>
      <c r="GC238" s="10">
        <v>0</v>
      </c>
      <c r="GD238" s="10">
        <v>0</v>
      </c>
      <c r="GE238" s="10">
        <v>0</v>
      </c>
      <c r="GF238" s="10">
        <v>0</v>
      </c>
      <c r="GG238" s="10">
        <v>0</v>
      </c>
      <c r="GH238" s="158">
        <v>0</v>
      </c>
      <c r="GI238" s="10">
        <v>0</v>
      </c>
      <c r="GJ238" s="10">
        <v>0</v>
      </c>
      <c r="GK238" s="10">
        <v>0</v>
      </c>
      <c r="GL238" s="10">
        <v>0</v>
      </c>
      <c r="GM238" s="10">
        <v>0</v>
      </c>
      <c r="GN238" s="10">
        <v>0</v>
      </c>
      <c r="GO238" s="10">
        <v>0</v>
      </c>
      <c r="GP238" s="10">
        <v>0</v>
      </c>
      <c r="GQ238" s="10">
        <v>0</v>
      </c>
      <c r="GR238" s="10">
        <v>0</v>
      </c>
      <c r="GS238" s="10">
        <v>0</v>
      </c>
      <c r="GT238" s="10">
        <v>0</v>
      </c>
      <c r="GU238" s="11">
        <v>0</v>
      </c>
      <c r="GV238" s="11">
        <v>0</v>
      </c>
      <c r="GW238" s="11">
        <v>0</v>
      </c>
      <c r="GX238" s="11">
        <v>0</v>
      </c>
      <c r="GY238" s="11">
        <v>0</v>
      </c>
      <c r="GZ238" s="11">
        <v>0</v>
      </c>
      <c r="HA238" s="11">
        <v>0</v>
      </c>
      <c r="HB238" s="11">
        <v>0</v>
      </c>
      <c r="HC238" s="11">
        <v>0</v>
      </c>
      <c r="HD238" s="11">
        <v>0</v>
      </c>
      <c r="HE238" s="11">
        <v>0</v>
      </c>
      <c r="HF238" s="11">
        <v>0</v>
      </c>
      <c r="HG238" s="11">
        <v>0</v>
      </c>
      <c r="HH238" s="11">
        <v>0</v>
      </c>
      <c r="HI238" s="11">
        <v>0</v>
      </c>
      <c r="HJ238" s="11">
        <v>0</v>
      </c>
      <c r="HK238" s="11">
        <v>0</v>
      </c>
      <c r="HL238" s="11">
        <v>0</v>
      </c>
      <c r="HM238" s="11">
        <v>0</v>
      </c>
      <c r="HN238" s="11">
        <v>976</v>
      </c>
      <c r="HO238" s="11">
        <v>0</v>
      </c>
      <c r="HP238" s="11">
        <v>0</v>
      </c>
      <c r="HQ238" s="11">
        <v>0</v>
      </c>
      <c r="HR238" s="11">
        <v>0</v>
      </c>
      <c r="HS238" s="11">
        <v>0</v>
      </c>
      <c r="HT238" s="11">
        <v>0</v>
      </c>
      <c r="HU238" s="11">
        <v>0</v>
      </c>
      <c r="HV238" s="11">
        <v>0</v>
      </c>
      <c r="HW238" s="11">
        <v>0</v>
      </c>
      <c r="HX238" s="11">
        <v>0</v>
      </c>
      <c r="HY238" s="11">
        <v>0</v>
      </c>
      <c r="HZ238" s="11">
        <v>471077</v>
      </c>
      <c r="IA238" s="11">
        <v>0</v>
      </c>
      <c r="IB238" s="11">
        <v>0</v>
      </c>
      <c r="IC238" s="11">
        <v>0</v>
      </c>
      <c r="ID238" s="11">
        <v>0</v>
      </c>
      <c r="IE238" s="11">
        <v>0</v>
      </c>
      <c r="IF238" s="11">
        <v>0</v>
      </c>
      <c r="IG238" s="11">
        <v>0</v>
      </c>
      <c r="IH238" s="11">
        <v>0</v>
      </c>
      <c r="II238" s="11">
        <v>0</v>
      </c>
      <c r="IJ238" s="11">
        <v>0</v>
      </c>
      <c r="IK238" s="11">
        <v>0</v>
      </c>
      <c r="IL238" s="11">
        <v>0</v>
      </c>
      <c r="IM238" s="11">
        <v>0</v>
      </c>
      <c r="IN238" s="11">
        <v>0</v>
      </c>
      <c r="IO238" s="11">
        <v>0</v>
      </c>
      <c r="IP238" s="11">
        <v>0</v>
      </c>
      <c r="IQ238" s="11">
        <v>0</v>
      </c>
      <c r="IR238" s="11">
        <v>0</v>
      </c>
      <c r="IS238" s="11">
        <v>0</v>
      </c>
      <c r="IT238" s="11">
        <v>0</v>
      </c>
      <c r="IU238" s="11">
        <v>0</v>
      </c>
      <c r="IV238" s="11">
        <v>0</v>
      </c>
      <c r="IW238" s="11">
        <v>0</v>
      </c>
      <c r="IX238" s="11">
        <v>0</v>
      </c>
      <c r="IY238" s="11">
        <v>0</v>
      </c>
      <c r="IZ238" s="11">
        <v>0</v>
      </c>
      <c r="JA238" s="11">
        <v>0</v>
      </c>
      <c r="JB238" s="11">
        <v>0</v>
      </c>
      <c r="JC238" s="11">
        <v>0</v>
      </c>
      <c r="JD238" s="11">
        <v>0</v>
      </c>
      <c r="JE238" s="11">
        <v>0</v>
      </c>
      <c r="JF238" s="11">
        <v>0</v>
      </c>
      <c r="JG238" s="11">
        <v>0</v>
      </c>
      <c r="JH238" s="11">
        <v>0</v>
      </c>
      <c r="JI238" s="11">
        <v>0</v>
      </c>
      <c r="JJ238" s="11">
        <v>0</v>
      </c>
      <c r="JK238" s="11">
        <v>0</v>
      </c>
      <c r="JL238" s="11">
        <v>0</v>
      </c>
      <c r="JM238" s="11">
        <v>0</v>
      </c>
      <c r="JN238" s="11">
        <v>0</v>
      </c>
      <c r="JO238" s="11">
        <v>0</v>
      </c>
      <c r="JP238" s="11">
        <v>0</v>
      </c>
      <c r="JQ238" s="11">
        <v>0</v>
      </c>
      <c r="JR238" s="11">
        <v>0</v>
      </c>
      <c r="JS238" s="11">
        <v>0</v>
      </c>
      <c r="JT238" s="11">
        <v>0</v>
      </c>
      <c r="JU238" s="11">
        <v>0</v>
      </c>
      <c r="JV238" s="11">
        <v>0</v>
      </c>
      <c r="JW238" s="11">
        <v>264</v>
      </c>
      <c r="JX238" s="11">
        <v>150</v>
      </c>
      <c r="JY238" s="11">
        <v>0</v>
      </c>
      <c r="JZ238" s="11">
        <v>0</v>
      </c>
      <c r="KA238" s="11">
        <v>0</v>
      </c>
      <c r="KB238" s="11">
        <v>0</v>
      </c>
      <c r="KC238" s="11">
        <v>0</v>
      </c>
      <c r="KD238" s="11">
        <v>0</v>
      </c>
      <c r="KE238" s="11">
        <v>0</v>
      </c>
      <c r="KF238" s="11">
        <v>0</v>
      </c>
      <c r="KG238" s="11">
        <v>0</v>
      </c>
      <c r="KH238" s="11">
        <v>0</v>
      </c>
      <c r="KI238" s="11">
        <v>0</v>
      </c>
      <c r="KJ238" s="11">
        <v>0</v>
      </c>
      <c r="KK238" s="11">
        <v>0</v>
      </c>
      <c r="KL238" s="11">
        <v>0</v>
      </c>
      <c r="KM238" s="11">
        <v>3</v>
      </c>
      <c r="KN238" s="11">
        <v>0</v>
      </c>
      <c r="KO238" s="11">
        <v>0</v>
      </c>
      <c r="KP238" s="11">
        <v>0</v>
      </c>
      <c r="KQ238" s="11">
        <v>0</v>
      </c>
      <c r="KR238" s="11">
        <v>0</v>
      </c>
      <c r="KS238" s="11">
        <v>0</v>
      </c>
      <c r="KT238" s="11">
        <v>0</v>
      </c>
      <c r="KU238" s="11">
        <v>378</v>
      </c>
      <c r="KV238" s="11">
        <v>429</v>
      </c>
      <c r="KW238" s="11">
        <v>38</v>
      </c>
      <c r="KX238" s="11">
        <v>34</v>
      </c>
      <c r="KY238" s="11">
        <v>0</v>
      </c>
      <c r="KZ238" s="11">
        <v>15</v>
      </c>
      <c r="LA238" s="11">
        <v>0</v>
      </c>
      <c r="LB238" s="11">
        <v>0</v>
      </c>
      <c r="LC238" s="11">
        <v>0</v>
      </c>
      <c r="LD238" s="11">
        <v>0</v>
      </c>
      <c r="LE238" s="11">
        <v>58</v>
      </c>
      <c r="LF238" s="11">
        <v>116</v>
      </c>
      <c r="LG238" s="11">
        <v>25</v>
      </c>
      <c r="LH238" s="11">
        <v>0</v>
      </c>
      <c r="LI238" s="11">
        <v>0</v>
      </c>
      <c r="LJ238" s="11">
        <v>0</v>
      </c>
      <c r="LK238" s="11">
        <v>0</v>
      </c>
      <c r="LL238" s="11">
        <v>0</v>
      </c>
      <c r="LM238" s="11">
        <v>0</v>
      </c>
      <c r="LN238" s="11">
        <v>0</v>
      </c>
      <c r="LO238" s="11">
        <v>0</v>
      </c>
      <c r="LP238" s="11">
        <v>0</v>
      </c>
      <c r="LQ238" s="11">
        <v>0</v>
      </c>
      <c r="LR238" s="11">
        <v>0</v>
      </c>
      <c r="LS238" s="11">
        <v>0</v>
      </c>
      <c r="LT238" s="11">
        <v>0</v>
      </c>
      <c r="LU238" s="11">
        <v>0</v>
      </c>
      <c r="LV238" s="11">
        <v>0</v>
      </c>
      <c r="LW238" s="11">
        <v>0</v>
      </c>
      <c r="LX238" s="11">
        <v>0</v>
      </c>
      <c r="LY238" s="11">
        <v>0</v>
      </c>
      <c r="LZ238" s="11">
        <v>0</v>
      </c>
      <c r="MA238" s="11">
        <v>0</v>
      </c>
      <c r="MB238" s="11">
        <v>0</v>
      </c>
      <c r="MC238" s="11">
        <v>0</v>
      </c>
      <c r="MD238" s="11">
        <v>0</v>
      </c>
      <c r="ME238" s="11">
        <v>0</v>
      </c>
      <c r="MF238" s="11">
        <v>0</v>
      </c>
      <c r="MG238" s="11">
        <v>0</v>
      </c>
      <c r="MH238" s="11">
        <v>0</v>
      </c>
      <c r="MI238" s="11">
        <v>0</v>
      </c>
      <c r="MJ238" s="11">
        <v>0</v>
      </c>
      <c r="MK238" s="11">
        <v>0</v>
      </c>
      <c r="ML238" s="11">
        <v>0</v>
      </c>
      <c r="MM238" s="11">
        <v>0</v>
      </c>
      <c r="MN238" s="11">
        <v>0</v>
      </c>
      <c r="MO238" s="11">
        <v>0</v>
      </c>
      <c r="MP238" s="11">
        <v>0</v>
      </c>
      <c r="MQ238" s="11">
        <v>0</v>
      </c>
      <c r="MR238" s="11">
        <v>0</v>
      </c>
      <c r="MS238" s="11">
        <v>0</v>
      </c>
      <c r="MT238" s="11">
        <v>0</v>
      </c>
      <c r="MU238" s="11">
        <v>167</v>
      </c>
      <c r="MV238" s="11">
        <v>0</v>
      </c>
      <c r="MW238" s="11">
        <v>0</v>
      </c>
      <c r="MX238" s="11">
        <v>4061</v>
      </c>
      <c r="MY238" s="11">
        <v>0</v>
      </c>
      <c r="MZ238" s="11">
        <v>0</v>
      </c>
      <c r="NA238" s="11">
        <v>0</v>
      </c>
      <c r="NB238" s="11">
        <v>0</v>
      </c>
      <c r="NC238" s="11">
        <v>0</v>
      </c>
      <c r="ND238" s="11">
        <v>0</v>
      </c>
      <c r="NE238" s="11">
        <v>0</v>
      </c>
      <c r="NF238" s="11">
        <v>0</v>
      </c>
      <c r="NG238" s="11">
        <v>0</v>
      </c>
      <c r="NH238" s="11">
        <v>0</v>
      </c>
      <c r="NI238" s="11">
        <v>0</v>
      </c>
      <c r="NJ238" s="11">
        <v>1284</v>
      </c>
      <c r="NK238" s="11">
        <v>11510</v>
      </c>
      <c r="NL238" s="11">
        <v>1881</v>
      </c>
      <c r="NM238" s="11">
        <v>3</v>
      </c>
      <c r="NN238" s="11">
        <v>0</v>
      </c>
      <c r="NO238" s="11">
        <v>0</v>
      </c>
      <c r="NP238" s="11">
        <v>0</v>
      </c>
      <c r="NQ238" s="11">
        <v>0</v>
      </c>
      <c r="NR238" s="11">
        <v>0</v>
      </c>
      <c r="NS238" s="11">
        <v>0</v>
      </c>
      <c r="NT238" s="11">
        <v>13</v>
      </c>
      <c r="NU238" s="11">
        <v>0</v>
      </c>
      <c r="NV238" s="11">
        <v>0</v>
      </c>
      <c r="NW238" s="11">
        <v>0</v>
      </c>
      <c r="NX238" s="11">
        <v>601</v>
      </c>
      <c r="NY238" s="11">
        <v>21</v>
      </c>
      <c r="NZ238" s="11">
        <v>0</v>
      </c>
      <c r="OA238" s="11">
        <v>0</v>
      </c>
      <c r="OB238" s="11">
        <v>0</v>
      </c>
      <c r="OC238" s="11">
        <v>4373</v>
      </c>
      <c r="OD238" s="11">
        <v>172</v>
      </c>
      <c r="OE238" s="11">
        <v>0</v>
      </c>
      <c r="OF238" s="11">
        <v>0</v>
      </c>
      <c r="OG238" s="11">
        <v>0</v>
      </c>
      <c r="OH238" s="11">
        <v>1054</v>
      </c>
      <c r="OI238" s="11">
        <v>0</v>
      </c>
      <c r="OJ238" s="11">
        <v>0</v>
      </c>
      <c r="OK238" s="11">
        <v>42</v>
      </c>
      <c r="OL238" s="11">
        <v>817</v>
      </c>
      <c r="OM238" s="11">
        <v>0</v>
      </c>
      <c r="ON238" s="11">
        <v>0</v>
      </c>
      <c r="OO238" s="11">
        <v>1815</v>
      </c>
      <c r="OP238" s="11">
        <v>641340</v>
      </c>
      <c r="OQ238" s="150">
        <v>0</v>
      </c>
      <c r="OR238" s="11">
        <v>0</v>
      </c>
      <c r="OS238" s="11">
        <v>1560770</v>
      </c>
      <c r="OT238" s="11">
        <v>97726</v>
      </c>
      <c r="OU238" s="11">
        <v>184221</v>
      </c>
      <c r="OV238" s="11">
        <v>367668</v>
      </c>
      <c r="OW238" s="11">
        <v>2210385</v>
      </c>
      <c r="OX238" s="11">
        <v>2851725</v>
      </c>
      <c r="OY238" s="11">
        <v>2426214</v>
      </c>
      <c r="OZ238" s="11">
        <v>425511</v>
      </c>
      <c r="PA238" s="11">
        <v>0</v>
      </c>
      <c r="PB238" s="11">
        <v>2851725</v>
      </c>
    </row>
    <row r="239" spans="1:418" ht="15" customHeight="1">
      <c r="A239" s="8" t="s">
        <v>662</v>
      </c>
      <c r="B239" s="9" t="s">
        <v>236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16</v>
      </c>
      <c r="AD239" s="10">
        <v>0</v>
      </c>
      <c r="AE239" s="10">
        <v>0</v>
      </c>
      <c r="AF239" s="10">
        <v>667</v>
      </c>
      <c r="AG239" s="10">
        <v>0</v>
      </c>
      <c r="AH239" s="10">
        <v>134</v>
      </c>
      <c r="AI239" s="10">
        <v>770</v>
      </c>
      <c r="AJ239" s="10">
        <v>157</v>
      </c>
      <c r="AK239" s="10">
        <v>0</v>
      </c>
      <c r="AL239" s="10">
        <v>41</v>
      </c>
      <c r="AM239" s="10">
        <v>231</v>
      </c>
      <c r="AN239" s="10">
        <v>3467</v>
      </c>
      <c r="AO239" s="10">
        <v>9640</v>
      </c>
      <c r="AP239" s="10">
        <v>1857</v>
      </c>
      <c r="AQ239" s="10">
        <v>5760</v>
      </c>
      <c r="AR239" s="10">
        <v>763</v>
      </c>
      <c r="AS239" s="10">
        <v>0</v>
      </c>
      <c r="AT239" s="10">
        <v>525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>
        <v>373</v>
      </c>
      <c r="ED239" s="10">
        <v>0</v>
      </c>
      <c r="EE239" s="10">
        <v>0</v>
      </c>
      <c r="EF239" s="10">
        <v>0</v>
      </c>
      <c r="EG239" s="10">
        <v>0</v>
      </c>
      <c r="EH239" s="10">
        <v>0</v>
      </c>
      <c r="EI239" s="10">
        <v>0</v>
      </c>
      <c r="EJ239" s="10">
        <v>0</v>
      </c>
      <c r="EK239" s="10">
        <v>0</v>
      </c>
      <c r="EL239" s="10">
        <v>0</v>
      </c>
      <c r="EM239" s="10">
        <v>0</v>
      </c>
      <c r="EN239" s="10">
        <v>0</v>
      </c>
      <c r="EO239" s="10">
        <v>0</v>
      </c>
      <c r="EP239" s="10">
        <v>0</v>
      </c>
      <c r="EQ239" s="10">
        <v>0</v>
      </c>
      <c r="ER239" s="10">
        <v>0</v>
      </c>
      <c r="ES239" s="10">
        <v>291</v>
      </c>
      <c r="ET239" s="10">
        <v>0</v>
      </c>
      <c r="EU239" s="10">
        <v>0</v>
      </c>
      <c r="EV239" s="10">
        <v>0</v>
      </c>
      <c r="EW239" s="10">
        <v>0</v>
      </c>
      <c r="EX239" s="10">
        <v>0</v>
      </c>
      <c r="EY239" s="10">
        <v>6</v>
      </c>
      <c r="EZ239" s="10">
        <v>0</v>
      </c>
      <c r="FA239" s="10">
        <v>0</v>
      </c>
      <c r="FB239" s="10">
        <v>0</v>
      </c>
      <c r="FC239" s="10">
        <v>0</v>
      </c>
      <c r="FD239" s="10">
        <v>0</v>
      </c>
      <c r="FE239" s="10">
        <v>0</v>
      </c>
      <c r="FF239" s="10">
        <v>0</v>
      </c>
      <c r="FG239" s="10">
        <v>0</v>
      </c>
      <c r="FH239" s="10">
        <v>0</v>
      </c>
      <c r="FI239" s="10">
        <v>0</v>
      </c>
      <c r="FJ239" s="10">
        <v>0</v>
      </c>
      <c r="FK239" s="10">
        <v>0</v>
      </c>
      <c r="FL239" s="10">
        <v>0</v>
      </c>
      <c r="FM239" s="10">
        <v>82</v>
      </c>
      <c r="FN239" s="10">
        <v>0</v>
      </c>
      <c r="FO239" s="10">
        <v>0</v>
      </c>
      <c r="FP239" s="10">
        <v>0</v>
      </c>
      <c r="FQ239" s="10">
        <v>0</v>
      </c>
      <c r="FR239" s="10">
        <v>0</v>
      </c>
      <c r="FS239" s="10">
        <v>363</v>
      </c>
      <c r="FT239" s="10">
        <v>0</v>
      </c>
      <c r="FU239" s="10">
        <v>64</v>
      </c>
      <c r="FV239" s="10">
        <v>14</v>
      </c>
      <c r="FW239" s="10">
        <v>582</v>
      </c>
      <c r="FX239" s="10">
        <v>568</v>
      </c>
      <c r="FY239" s="10">
        <v>9131</v>
      </c>
      <c r="FZ239" s="10">
        <v>4859</v>
      </c>
      <c r="GA239" s="10">
        <v>8705</v>
      </c>
      <c r="GB239" s="10">
        <v>367</v>
      </c>
      <c r="GC239" s="10">
        <v>1414</v>
      </c>
      <c r="GD239" s="10">
        <v>62</v>
      </c>
      <c r="GE239" s="10">
        <v>0</v>
      </c>
      <c r="GF239" s="10">
        <v>1999</v>
      </c>
      <c r="GG239" s="10">
        <v>2003</v>
      </c>
      <c r="GH239" s="158">
        <v>429</v>
      </c>
      <c r="GI239" s="10">
        <v>285</v>
      </c>
      <c r="GJ239" s="10">
        <v>188</v>
      </c>
      <c r="GK239" s="10">
        <v>154</v>
      </c>
      <c r="GL239" s="10">
        <v>73</v>
      </c>
      <c r="GM239" s="10">
        <v>0</v>
      </c>
      <c r="GN239" s="10">
        <v>461</v>
      </c>
      <c r="GO239" s="10">
        <v>0</v>
      </c>
      <c r="GP239" s="10">
        <v>154</v>
      </c>
      <c r="GQ239" s="10">
        <v>277</v>
      </c>
      <c r="GR239" s="10">
        <v>0</v>
      </c>
      <c r="GS239" s="10">
        <v>239</v>
      </c>
      <c r="GT239" s="10">
        <v>0</v>
      </c>
      <c r="GU239" s="11">
        <v>31</v>
      </c>
      <c r="GV239" s="11">
        <v>0</v>
      </c>
      <c r="GW239" s="11">
        <v>101</v>
      </c>
      <c r="GX239" s="11">
        <v>0</v>
      </c>
      <c r="GY239" s="11">
        <v>55</v>
      </c>
      <c r="GZ239" s="11">
        <v>0</v>
      </c>
      <c r="HA239" s="11">
        <v>0</v>
      </c>
      <c r="HB239" s="11">
        <v>0</v>
      </c>
      <c r="HC239" s="11">
        <v>0</v>
      </c>
      <c r="HD239" s="11">
        <v>1292</v>
      </c>
      <c r="HE239" s="11">
        <v>0</v>
      </c>
      <c r="HF239" s="11">
        <v>0</v>
      </c>
      <c r="HG239" s="11">
        <v>0</v>
      </c>
      <c r="HH239" s="11">
        <v>0</v>
      </c>
      <c r="HI239" s="11">
        <v>0</v>
      </c>
      <c r="HJ239" s="11">
        <v>0</v>
      </c>
      <c r="HK239" s="11">
        <v>0</v>
      </c>
      <c r="HL239" s="11">
        <v>0</v>
      </c>
      <c r="HM239" s="11">
        <v>0</v>
      </c>
      <c r="HN239" s="11">
        <v>0</v>
      </c>
      <c r="HO239" s="11">
        <v>0</v>
      </c>
      <c r="HP239" s="11">
        <v>0</v>
      </c>
      <c r="HQ239" s="11">
        <v>4199</v>
      </c>
      <c r="HR239" s="11">
        <v>0</v>
      </c>
      <c r="HS239" s="11">
        <v>0</v>
      </c>
      <c r="HT239" s="11">
        <v>0</v>
      </c>
      <c r="HU239" s="11">
        <v>0</v>
      </c>
      <c r="HV239" s="11">
        <v>198</v>
      </c>
      <c r="HW239" s="11">
        <v>0</v>
      </c>
      <c r="HX239" s="11">
        <v>0</v>
      </c>
      <c r="HY239" s="11">
        <v>0</v>
      </c>
      <c r="HZ239" s="11">
        <v>0</v>
      </c>
      <c r="IA239" s="11">
        <v>476742</v>
      </c>
      <c r="IB239" s="11">
        <v>0</v>
      </c>
      <c r="IC239" s="11">
        <v>0</v>
      </c>
      <c r="ID239" s="11">
        <v>0</v>
      </c>
      <c r="IE239" s="11">
        <v>0</v>
      </c>
      <c r="IF239" s="11">
        <v>0</v>
      </c>
      <c r="IG239" s="11">
        <v>296</v>
      </c>
      <c r="IH239" s="11">
        <v>0</v>
      </c>
      <c r="II239" s="11">
        <v>0</v>
      </c>
      <c r="IJ239" s="11">
        <v>0</v>
      </c>
      <c r="IK239" s="11">
        <v>0</v>
      </c>
      <c r="IL239" s="11">
        <v>0</v>
      </c>
      <c r="IM239" s="11">
        <v>0</v>
      </c>
      <c r="IN239" s="11">
        <v>0</v>
      </c>
      <c r="IO239" s="11">
        <v>0</v>
      </c>
      <c r="IP239" s="11">
        <v>0</v>
      </c>
      <c r="IQ239" s="11">
        <v>0</v>
      </c>
      <c r="IR239" s="11">
        <v>0</v>
      </c>
      <c r="IS239" s="11">
        <v>0</v>
      </c>
      <c r="IT239" s="11">
        <v>2</v>
      </c>
      <c r="IU239" s="11">
        <v>1</v>
      </c>
      <c r="IV239" s="11">
        <v>0</v>
      </c>
      <c r="IW239" s="11">
        <v>0</v>
      </c>
      <c r="IX239" s="11">
        <v>0</v>
      </c>
      <c r="IY239" s="11">
        <v>0</v>
      </c>
      <c r="IZ239" s="11">
        <v>0</v>
      </c>
      <c r="JA239" s="11">
        <v>0</v>
      </c>
      <c r="JB239" s="11">
        <v>0</v>
      </c>
      <c r="JC239" s="11">
        <v>0</v>
      </c>
      <c r="JD239" s="11">
        <v>0</v>
      </c>
      <c r="JE239" s="11">
        <v>0</v>
      </c>
      <c r="JF239" s="11">
        <v>0</v>
      </c>
      <c r="JG239" s="11">
        <v>0</v>
      </c>
      <c r="JH239" s="11">
        <v>0</v>
      </c>
      <c r="JI239" s="11">
        <v>0</v>
      </c>
      <c r="JJ239" s="11">
        <v>0</v>
      </c>
      <c r="JK239" s="11">
        <v>0</v>
      </c>
      <c r="JL239" s="11">
        <v>0</v>
      </c>
      <c r="JM239" s="11">
        <v>0</v>
      </c>
      <c r="JN239" s="11">
        <v>0</v>
      </c>
      <c r="JO239" s="11">
        <v>0</v>
      </c>
      <c r="JP239" s="11">
        <v>0</v>
      </c>
      <c r="JQ239" s="11">
        <v>0</v>
      </c>
      <c r="JR239" s="11">
        <v>0</v>
      </c>
      <c r="JS239" s="11">
        <v>575</v>
      </c>
      <c r="JT239" s="11">
        <v>0</v>
      </c>
      <c r="JU239" s="11">
        <v>0</v>
      </c>
      <c r="JV239" s="11">
        <v>0</v>
      </c>
      <c r="JW239" s="11">
        <v>6807</v>
      </c>
      <c r="JX239" s="11">
        <v>895</v>
      </c>
      <c r="JY239" s="11">
        <v>803</v>
      </c>
      <c r="JZ239" s="11">
        <v>0</v>
      </c>
      <c r="KA239" s="11">
        <v>0</v>
      </c>
      <c r="KB239" s="11">
        <v>0</v>
      </c>
      <c r="KC239" s="11">
        <v>0</v>
      </c>
      <c r="KD239" s="11">
        <v>0</v>
      </c>
      <c r="KE239" s="11">
        <v>0</v>
      </c>
      <c r="KF239" s="11">
        <v>0</v>
      </c>
      <c r="KG239" s="11">
        <v>0</v>
      </c>
      <c r="KH239" s="11">
        <v>0</v>
      </c>
      <c r="KI239" s="11">
        <v>0</v>
      </c>
      <c r="KJ239" s="11">
        <v>0</v>
      </c>
      <c r="KK239" s="11">
        <v>0</v>
      </c>
      <c r="KL239" s="11">
        <v>0</v>
      </c>
      <c r="KM239" s="11">
        <v>0</v>
      </c>
      <c r="KN239" s="11">
        <v>0</v>
      </c>
      <c r="KO239" s="11">
        <v>0</v>
      </c>
      <c r="KP239" s="11">
        <v>0</v>
      </c>
      <c r="KQ239" s="11">
        <v>0</v>
      </c>
      <c r="KR239" s="11">
        <v>0</v>
      </c>
      <c r="KS239" s="11">
        <v>0</v>
      </c>
      <c r="KT239" s="11">
        <v>68</v>
      </c>
      <c r="KU239" s="11">
        <v>27168</v>
      </c>
      <c r="KV239" s="11">
        <v>52291</v>
      </c>
      <c r="KW239" s="11">
        <v>2968</v>
      </c>
      <c r="KX239" s="11">
        <v>62298</v>
      </c>
      <c r="KY239" s="11">
        <v>8632</v>
      </c>
      <c r="KZ239" s="11">
        <v>1505</v>
      </c>
      <c r="LA239" s="11">
        <v>9957</v>
      </c>
      <c r="LB239" s="11">
        <v>674</v>
      </c>
      <c r="LC239" s="11">
        <v>3345</v>
      </c>
      <c r="LD239" s="11">
        <v>10360</v>
      </c>
      <c r="LE239" s="11">
        <v>2950</v>
      </c>
      <c r="LF239" s="11">
        <v>9992</v>
      </c>
      <c r="LG239" s="11">
        <v>4030</v>
      </c>
      <c r="LH239" s="11">
        <v>1995</v>
      </c>
      <c r="LI239" s="11">
        <v>4859</v>
      </c>
      <c r="LJ239" s="11">
        <v>20519</v>
      </c>
      <c r="LK239" s="11">
        <v>0</v>
      </c>
      <c r="LL239" s="11">
        <v>0</v>
      </c>
      <c r="LM239" s="11">
        <v>0</v>
      </c>
      <c r="LN239" s="11">
        <v>0</v>
      </c>
      <c r="LO239" s="11">
        <v>0</v>
      </c>
      <c r="LP239" s="11">
        <v>0</v>
      </c>
      <c r="LQ239" s="11">
        <v>0</v>
      </c>
      <c r="LR239" s="11">
        <v>0</v>
      </c>
      <c r="LS239" s="11">
        <v>0</v>
      </c>
      <c r="LT239" s="11">
        <v>0</v>
      </c>
      <c r="LU239" s="11">
        <v>0</v>
      </c>
      <c r="LV239" s="11">
        <v>0</v>
      </c>
      <c r="LW239" s="11">
        <v>0</v>
      </c>
      <c r="LX239" s="11">
        <v>0</v>
      </c>
      <c r="LY239" s="11">
        <v>0</v>
      </c>
      <c r="LZ239" s="11">
        <v>0</v>
      </c>
      <c r="MA239" s="11">
        <v>0</v>
      </c>
      <c r="MB239" s="11">
        <v>0</v>
      </c>
      <c r="MC239" s="11">
        <v>0</v>
      </c>
      <c r="MD239" s="11">
        <v>0</v>
      </c>
      <c r="ME239" s="11">
        <v>0</v>
      </c>
      <c r="MF239" s="11">
        <v>0</v>
      </c>
      <c r="MG239" s="11">
        <v>0</v>
      </c>
      <c r="MH239" s="11">
        <v>0</v>
      </c>
      <c r="MI239" s="11">
        <v>0</v>
      </c>
      <c r="MJ239" s="11">
        <v>0</v>
      </c>
      <c r="MK239" s="11">
        <v>0</v>
      </c>
      <c r="ML239" s="11">
        <v>0</v>
      </c>
      <c r="MM239" s="11">
        <v>0</v>
      </c>
      <c r="MN239" s="11">
        <v>0</v>
      </c>
      <c r="MO239" s="11">
        <v>0</v>
      </c>
      <c r="MP239" s="11">
        <v>0</v>
      </c>
      <c r="MQ239" s="11">
        <v>0</v>
      </c>
      <c r="MR239" s="11">
        <v>0</v>
      </c>
      <c r="MS239" s="11">
        <v>0</v>
      </c>
      <c r="MT239" s="11">
        <v>0</v>
      </c>
      <c r="MU239" s="11">
        <v>164</v>
      </c>
      <c r="MV239" s="11">
        <v>0</v>
      </c>
      <c r="MW239" s="11">
        <v>0</v>
      </c>
      <c r="MX239" s="11">
        <v>7539</v>
      </c>
      <c r="MY239" s="11">
        <v>0</v>
      </c>
      <c r="MZ239" s="11">
        <v>0</v>
      </c>
      <c r="NA239" s="11">
        <v>0</v>
      </c>
      <c r="NB239" s="11">
        <v>0</v>
      </c>
      <c r="NC239" s="11">
        <v>2465</v>
      </c>
      <c r="ND239" s="11">
        <v>0</v>
      </c>
      <c r="NE239" s="11">
        <v>0</v>
      </c>
      <c r="NF239" s="11">
        <v>9211</v>
      </c>
      <c r="NG239" s="11">
        <v>0</v>
      </c>
      <c r="NH239" s="11">
        <v>0</v>
      </c>
      <c r="NI239" s="11">
        <v>0</v>
      </c>
      <c r="NJ239" s="11">
        <v>10375</v>
      </c>
      <c r="NK239" s="11">
        <v>1831</v>
      </c>
      <c r="NL239" s="11">
        <v>14</v>
      </c>
      <c r="NM239" s="11">
        <v>0</v>
      </c>
      <c r="NN239" s="11">
        <v>0</v>
      </c>
      <c r="NO239" s="11">
        <v>0</v>
      </c>
      <c r="NP239" s="11">
        <v>0</v>
      </c>
      <c r="NQ239" s="11">
        <v>0</v>
      </c>
      <c r="NR239" s="11">
        <v>0</v>
      </c>
      <c r="NS239" s="11">
        <v>0</v>
      </c>
      <c r="NT239" s="11">
        <v>445</v>
      </c>
      <c r="NU239" s="11">
        <v>942</v>
      </c>
      <c r="NV239" s="11">
        <v>0</v>
      </c>
      <c r="NW239" s="11">
        <v>0</v>
      </c>
      <c r="NX239" s="11">
        <v>0</v>
      </c>
      <c r="NY239" s="11">
        <v>0</v>
      </c>
      <c r="NZ239" s="11">
        <v>0</v>
      </c>
      <c r="OA239" s="11">
        <v>0</v>
      </c>
      <c r="OB239" s="11">
        <v>0</v>
      </c>
      <c r="OC239" s="11">
        <v>486</v>
      </c>
      <c r="OD239" s="11">
        <v>0</v>
      </c>
      <c r="OE239" s="11">
        <v>0</v>
      </c>
      <c r="OF239" s="11">
        <v>0</v>
      </c>
      <c r="OG239" s="11">
        <v>0</v>
      </c>
      <c r="OH239" s="11">
        <v>149</v>
      </c>
      <c r="OI239" s="11">
        <v>0</v>
      </c>
      <c r="OJ239" s="11">
        <v>0</v>
      </c>
      <c r="OK239" s="11">
        <v>0</v>
      </c>
      <c r="OL239" s="11">
        <v>0</v>
      </c>
      <c r="OM239" s="11">
        <v>0</v>
      </c>
      <c r="ON239" s="11">
        <v>0</v>
      </c>
      <c r="OO239" s="11">
        <v>1553</v>
      </c>
      <c r="OP239" s="11">
        <v>807953</v>
      </c>
      <c r="OQ239" s="150">
        <v>0</v>
      </c>
      <c r="OR239" s="11">
        <v>0</v>
      </c>
      <c r="OS239" s="11">
        <v>1122160</v>
      </c>
      <c r="OT239" s="11">
        <v>13542</v>
      </c>
      <c r="OU239" s="11">
        <v>305353</v>
      </c>
      <c r="OV239" s="11">
        <v>3772386</v>
      </c>
      <c r="OW239" s="11">
        <v>5213441</v>
      </c>
      <c r="OX239" s="11">
        <v>6021394</v>
      </c>
      <c r="OY239" s="11">
        <v>5288363</v>
      </c>
      <c r="OZ239" s="11">
        <v>733031</v>
      </c>
      <c r="PA239" s="11">
        <v>0</v>
      </c>
      <c r="PB239" s="11">
        <v>6021394</v>
      </c>
    </row>
    <row r="240" spans="1:418" ht="15" customHeight="1">
      <c r="A240" s="8" t="s">
        <v>663</v>
      </c>
      <c r="B240" s="9" t="s">
        <v>237</v>
      </c>
      <c r="C240" s="10">
        <v>0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105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52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864</v>
      </c>
      <c r="AV240" s="10">
        <v>10511</v>
      </c>
      <c r="AW240" s="10">
        <v>5171</v>
      </c>
      <c r="AX240" s="10">
        <v>3897</v>
      </c>
      <c r="AY240" s="10">
        <v>8879</v>
      </c>
      <c r="AZ240" s="10">
        <v>3473</v>
      </c>
      <c r="BA240" s="10">
        <v>1168</v>
      </c>
      <c r="BB240" s="10">
        <v>486</v>
      </c>
      <c r="BC240" s="10">
        <v>1642</v>
      </c>
      <c r="BD240" s="10">
        <v>319</v>
      </c>
      <c r="BE240" s="10">
        <v>2229</v>
      </c>
      <c r="BF240" s="10">
        <v>2078</v>
      </c>
      <c r="BG240" s="10">
        <v>6</v>
      </c>
      <c r="BH240" s="10">
        <v>5625</v>
      </c>
      <c r="BI240" s="10">
        <v>0</v>
      </c>
      <c r="BJ240" s="10">
        <v>1582</v>
      </c>
      <c r="BK240" s="10">
        <v>2763</v>
      </c>
      <c r="BL240" s="10">
        <v>3570</v>
      </c>
      <c r="BM240" s="10">
        <v>9290</v>
      </c>
      <c r="BN240" s="10">
        <v>2922</v>
      </c>
      <c r="BO240" s="10">
        <v>4271</v>
      </c>
      <c r="BP240" s="10">
        <v>735</v>
      </c>
      <c r="BQ240" s="10">
        <v>4403</v>
      </c>
      <c r="BR240" s="10">
        <v>995</v>
      </c>
      <c r="BS240" s="10">
        <v>406</v>
      </c>
      <c r="BT240" s="10">
        <v>4291</v>
      </c>
      <c r="BU240" s="10">
        <v>4142</v>
      </c>
      <c r="BV240" s="10">
        <v>2312</v>
      </c>
      <c r="BW240" s="10">
        <v>516</v>
      </c>
      <c r="BX240" s="10">
        <v>327</v>
      </c>
      <c r="BY240" s="10">
        <v>495</v>
      </c>
      <c r="BZ240" s="10">
        <v>6096</v>
      </c>
      <c r="CA240" s="10">
        <v>1288</v>
      </c>
      <c r="CB240" s="10">
        <v>2379</v>
      </c>
      <c r="CC240" s="10">
        <v>932</v>
      </c>
      <c r="CD240" s="10">
        <v>662</v>
      </c>
      <c r="CE240" s="10">
        <v>5640</v>
      </c>
      <c r="CF240" s="10">
        <v>24</v>
      </c>
      <c r="CG240" s="10">
        <v>9850</v>
      </c>
      <c r="CH240" s="10">
        <v>29523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40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13</v>
      </c>
      <c r="DI240" s="10">
        <v>0</v>
      </c>
      <c r="DJ240" s="10">
        <v>19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>
        <v>0</v>
      </c>
      <c r="EF240" s="10">
        <v>0</v>
      </c>
      <c r="EG240" s="10">
        <v>0</v>
      </c>
      <c r="EH240" s="10">
        <v>0</v>
      </c>
      <c r="EI240" s="10">
        <v>0</v>
      </c>
      <c r="EJ240" s="10">
        <v>0</v>
      </c>
      <c r="EK240" s="10">
        <v>0</v>
      </c>
      <c r="EL240" s="10">
        <v>0</v>
      </c>
      <c r="EM240" s="10">
        <v>0</v>
      </c>
      <c r="EN240" s="10">
        <v>0</v>
      </c>
      <c r="EO240" s="10">
        <v>0</v>
      </c>
      <c r="EP240" s="10">
        <v>0</v>
      </c>
      <c r="EQ240" s="10">
        <v>0</v>
      </c>
      <c r="ER240" s="10">
        <v>0</v>
      </c>
      <c r="ES240" s="10">
        <v>0</v>
      </c>
      <c r="ET240" s="10">
        <v>0</v>
      </c>
      <c r="EU240" s="10">
        <v>0</v>
      </c>
      <c r="EV240" s="10">
        <v>0</v>
      </c>
      <c r="EW240" s="10">
        <v>0</v>
      </c>
      <c r="EX240" s="10">
        <v>0</v>
      </c>
      <c r="EY240" s="10">
        <v>0</v>
      </c>
      <c r="EZ240" s="10">
        <v>0</v>
      </c>
      <c r="FA240" s="10">
        <v>3148</v>
      </c>
      <c r="FB240" s="10">
        <v>0</v>
      </c>
      <c r="FC240" s="10">
        <v>0</v>
      </c>
      <c r="FD240" s="10">
        <v>0</v>
      </c>
      <c r="FE240" s="10">
        <v>0</v>
      </c>
      <c r="FF240" s="10">
        <v>0</v>
      </c>
      <c r="FG240" s="10">
        <v>181</v>
      </c>
      <c r="FH240" s="10">
        <v>0</v>
      </c>
      <c r="FI240" s="10">
        <v>0</v>
      </c>
      <c r="FJ240" s="10">
        <v>0</v>
      </c>
      <c r="FK240" s="10">
        <v>312</v>
      </c>
      <c r="FL240" s="10">
        <v>0</v>
      </c>
      <c r="FM240" s="10">
        <v>0</v>
      </c>
      <c r="FN240" s="10">
        <v>0</v>
      </c>
      <c r="FO240" s="10">
        <v>0</v>
      </c>
      <c r="FP240" s="10">
        <v>0</v>
      </c>
      <c r="FQ240" s="10">
        <v>0</v>
      </c>
      <c r="FR240" s="10">
        <v>0</v>
      </c>
      <c r="FS240" s="10">
        <v>0</v>
      </c>
      <c r="FT240" s="10">
        <v>0</v>
      </c>
      <c r="FU240" s="10">
        <v>0</v>
      </c>
      <c r="FV240" s="10">
        <v>0</v>
      </c>
      <c r="FW240" s="10">
        <v>0</v>
      </c>
      <c r="FX240" s="10">
        <v>0</v>
      </c>
      <c r="FY240" s="10">
        <v>0</v>
      </c>
      <c r="FZ240" s="10">
        <v>0</v>
      </c>
      <c r="GA240" s="10">
        <v>0</v>
      </c>
      <c r="GB240" s="10">
        <v>0</v>
      </c>
      <c r="GC240" s="10">
        <v>0</v>
      </c>
      <c r="GD240" s="10">
        <v>0</v>
      </c>
      <c r="GE240" s="10">
        <v>0</v>
      </c>
      <c r="GF240" s="10">
        <v>0</v>
      </c>
      <c r="GG240" s="10">
        <v>0</v>
      </c>
      <c r="GH240" s="158">
        <v>102</v>
      </c>
      <c r="GI240" s="10">
        <v>0</v>
      </c>
      <c r="GJ240" s="10">
        <v>672</v>
      </c>
      <c r="GK240" s="10">
        <v>0</v>
      </c>
      <c r="GL240" s="10">
        <v>0</v>
      </c>
      <c r="GM240" s="10">
        <v>111</v>
      </c>
      <c r="GN240" s="10">
        <v>303</v>
      </c>
      <c r="GO240" s="10">
        <v>0</v>
      </c>
      <c r="GP240" s="10">
        <v>22</v>
      </c>
      <c r="GQ240" s="10">
        <v>0</v>
      </c>
      <c r="GR240" s="10">
        <v>0</v>
      </c>
      <c r="GS240" s="10">
        <v>0</v>
      </c>
      <c r="GT240" s="10">
        <v>0</v>
      </c>
      <c r="GU240" s="11">
        <v>0</v>
      </c>
      <c r="GV240" s="11">
        <v>0</v>
      </c>
      <c r="GW240" s="11">
        <v>0</v>
      </c>
      <c r="GX240" s="11">
        <v>0</v>
      </c>
      <c r="GY240" s="11">
        <v>0</v>
      </c>
      <c r="GZ240" s="11">
        <v>0</v>
      </c>
      <c r="HA240" s="11">
        <v>0</v>
      </c>
      <c r="HB240" s="11">
        <v>0</v>
      </c>
      <c r="HC240" s="11">
        <v>0</v>
      </c>
      <c r="HD240" s="11">
        <v>0</v>
      </c>
      <c r="HE240" s="11">
        <v>0</v>
      </c>
      <c r="HF240" s="11">
        <v>0</v>
      </c>
      <c r="HG240" s="11">
        <v>0</v>
      </c>
      <c r="HH240" s="11">
        <v>0</v>
      </c>
      <c r="HI240" s="11">
        <v>0</v>
      </c>
      <c r="HJ240" s="11">
        <v>0</v>
      </c>
      <c r="HK240" s="11">
        <v>0</v>
      </c>
      <c r="HL240" s="11">
        <v>0</v>
      </c>
      <c r="HM240" s="11">
        <v>0</v>
      </c>
      <c r="HN240" s="11">
        <v>0</v>
      </c>
      <c r="HO240" s="11">
        <v>0</v>
      </c>
      <c r="HP240" s="11">
        <v>0</v>
      </c>
      <c r="HQ240" s="11">
        <v>0</v>
      </c>
      <c r="HR240" s="11">
        <v>0</v>
      </c>
      <c r="HS240" s="11">
        <v>0</v>
      </c>
      <c r="HT240" s="11">
        <v>0</v>
      </c>
      <c r="HU240" s="11">
        <v>0</v>
      </c>
      <c r="HV240" s="11">
        <v>0</v>
      </c>
      <c r="HW240" s="11">
        <v>0</v>
      </c>
      <c r="HX240" s="11">
        <v>0</v>
      </c>
      <c r="HY240" s="11">
        <v>0</v>
      </c>
      <c r="HZ240" s="11">
        <v>0</v>
      </c>
      <c r="IA240" s="11">
        <v>0</v>
      </c>
      <c r="IB240" s="11">
        <v>92780</v>
      </c>
      <c r="IC240" s="11">
        <v>0</v>
      </c>
      <c r="ID240" s="11">
        <v>0</v>
      </c>
      <c r="IE240" s="11">
        <v>0</v>
      </c>
      <c r="IF240" s="11">
        <v>0</v>
      </c>
      <c r="IG240" s="11">
        <v>0</v>
      </c>
      <c r="IH240" s="11">
        <v>0</v>
      </c>
      <c r="II240" s="11">
        <v>0</v>
      </c>
      <c r="IJ240" s="11">
        <v>0</v>
      </c>
      <c r="IK240" s="11">
        <v>0</v>
      </c>
      <c r="IL240" s="11">
        <v>0</v>
      </c>
      <c r="IM240" s="11">
        <v>0</v>
      </c>
      <c r="IN240" s="11">
        <v>0</v>
      </c>
      <c r="IO240" s="11">
        <v>0</v>
      </c>
      <c r="IP240" s="11">
        <v>0</v>
      </c>
      <c r="IQ240" s="11">
        <v>0</v>
      </c>
      <c r="IR240" s="11">
        <v>0</v>
      </c>
      <c r="IS240" s="11">
        <v>0</v>
      </c>
      <c r="IT240" s="11">
        <v>0</v>
      </c>
      <c r="IU240" s="11">
        <v>0</v>
      </c>
      <c r="IV240" s="11">
        <v>0</v>
      </c>
      <c r="IW240" s="11">
        <v>0</v>
      </c>
      <c r="IX240" s="11">
        <v>0</v>
      </c>
      <c r="IY240" s="11">
        <v>0</v>
      </c>
      <c r="IZ240" s="11">
        <v>0</v>
      </c>
      <c r="JA240" s="11">
        <v>0</v>
      </c>
      <c r="JB240" s="11">
        <v>0</v>
      </c>
      <c r="JC240" s="11">
        <v>0</v>
      </c>
      <c r="JD240" s="11">
        <v>0</v>
      </c>
      <c r="JE240" s="11">
        <v>0</v>
      </c>
      <c r="JF240" s="11">
        <v>0</v>
      </c>
      <c r="JG240" s="11">
        <v>0</v>
      </c>
      <c r="JH240" s="11">
        <v>0</v>
      </c>
      <c r="JI240" s="11">
        <v>0</v>
      </c>
      <c r="JJ240" s="11">
        <v>0</v>
      </c>
      <c r="JK240" s="11">
        <v>0</v>
      </c>
      <c r="JL240" s="11">
        <v>0</v>
      </c>
      <c r="JM240" s="11">
        <v>0</v>
      </c>
      <c r="JN240" s="11">
        <v>0</v>
      </c>
      <c r="JO240" s="11">
        <v>0</v>
      </c>
      <c r="JP240" s="11">
        <v>0</v>
      </c>
      <c r="JQ240" s="11">
        <v>0</v>
      </c>
      <c r="JR240" s="11">
        <v>0</v>
      </c>
      <c r="JS240" s="11">
        <v>0</v>
      </c>
      <c r="JT240" s="11">
        <v>0</v>
      </c>
      <c r="JU240" s="11">
        <v>0</v>
      </c>
      <c r="JV240" s="11">
        <v>0</v>
      </c>
      <c r="JW240" s="11">
        <v>4133</v>
      </c>
      <c r="JX240" s="11">
        <v>0</v>
      </c>
      <c r="JY240" s="11">
        <v>0</v>
      </c>
      <c r="JZ240" s="11">
        <v>0</v>
      </c>
      <c r="KA240" s="11">
        <v>0</v>
      </c>
      <c r="KB240" s="11">
        <v>2</v>
      </c>
      <c r="KC240" s="11">
        <v>0</v>
      </c>
      <c r="KD240" s="11">
        <v>0</v>
      </c>
      <c r="KE240" s="11">
        <v>0</v>
      </c>
      <c r="KF240" s="11">
        <v>0</v>
      </c>
      <c r="KG240" s="11">
        <v>0</v>
      </c>
      <c r="KH240" s="11">
        <v>1</v>
      </c>
      <c r="KI240" s="11">
        <v>0</v>
      </c>
      <c r="KJ240" s="11">
        <v>0</v>
      </c>
      <c r="KK240" s="11">
        <v>0</v>
      </c>
      <c r="KL240" s="11">
        <v>0</v>
      </c>
      <c r="KM240" s="11">
        <v>36</v>
      </c>
      <c r="KN240" s="11">
        <v>0</v>
      </c>
      <c r="KO240" s="11">
        <v>0</v>
      </c>
      <c r="KP240" s="11">
        <v>0</v>
      </c>
      <c r="KQ240" s="11">
        <v>0</v>
      </c>
      <c r="KR240" s="11">
        <v>0</v>
      </c>
      <c r="KS240" s="11">
        <v>0</v>
      </c>
      <c r="KT240" s="11">
        <v>0</v>
      </c>
      <c r="KU240" s="11">
        <v>0</v>
      </c>
      <c r="KV240" s="11">
        <v>0</v>
      </c>
      <c r="KW240" s="11">
        <v>0</v>
      </c>
      <c r="KX240" s="11">
        <v>0</v>
      </c>
      <c r="KY240" s="11">
        <v>0</v>
      </c>
      <c r="KZ240" s="11">
        <v>0</v>
      </c>
      <c r="LA240" s="11">
        <v>0</v>
      </c>
      <c r="LB240" s="11">
        <v>0</v>
      </c>
      <c r="LC240" s="11">
        <v>0</v>
      </c>
      <c r="LD240" s="11">
        <v>0</v>
      </c>
      <c r="LE240" s="11">
        <v>0</v>
      </c>
      <c r="LF240" s="11">
        <v>0</v>
      </c>
      <c r="LG240" s="11">
        <v>0</v>
      </c>
      <c r="LH240" s="11">
        <v>0</v>
      </c>
      <c r="LI240" s="11">
        <v>0</v>
      </c>
      <c r="LJ240" s="11">
        <v>0</v>
      </c>
      <c r="LK240" s="11">
        <v>290</v>
      </c>
      <c r="LL240" s="11">
        <v>916</v>
      </c>
      <c r="LM240" s="11">
        <v>11013</v>
      </c>
      <c r="LN240" s="11">
        <v>790</v>
      </c>
      <c r="LO240" s="11">
        <v>1213</v>
      </c>
      <c r="LP240" s="11">
        <v>0</v>
      </c>
      <c r="LQ240" s="11">
        <v>0</v>
      </c>
      <c r="LR240" s="11">
        <v>0</v>
      </c>
      <c r="LS240" s="11">
        <v>0</v>
      </c>
      <c r="LT240" s="11">
        <v>0</v>
      </c>
      <c r="LU240" s="11">
        <v>0</v>
      </c>
      <c r="LV240" s="11">
        <v>0</v>
      </c>
      <c r="LW240" s="11">
        <v>0</v>
      </c>
      <c r="LX240" s="11">
        <v>239</v>
      </c>
      <c r="LY240" s="11">
        <v>0</v>
      </c>
      <c r="LZ240" s="11">
        <v>0</v>
      </c>
      <c r="MA240" s="11">
        <v>0</v>
      </c>
      <c r="MB240" s="11">
        <v>0</v>
      </c>
      <c r="MC240" s="11">
        <v>568</v>
      </c>
      <c r="MD240" s="11">
        <v>0</v>
      </c>
      <c r="ME240" s="11">
        <v>0</v>
      </c>
      <c r="MF240" s="11">
        <v>0</v>
      </c>
      <c r="MG240" s="11">
        <v>0</v>
      </c>
      <c r="MH240" s="11">
        <v>0</v>
      </c>
      <c r="MI240" s="11">
        <v>0</v>
      </c>
      <c r="MJ240" s="11">
        <v>0</v>
      </c>
      <c r="MK240" s="11">
        <v>0</v>
      </c>
      <c r="ML240" s="11">
        <v>0</v>
      </c>
      <c r="MM240" s="11">
        <v>0</v>
      </c>
      <c r="MN240" s="11">
        <v>0</v>
      </c>
      <c r="MO240" s="11">
        <v>0</v>
      </c>
      <c r="MP240" s="11">
        <v>0</v>
      </c>
      <c r="MQ240" s="11">
        <v>0</v>
      </c>
      <c r="MR240" s="11">
        <v>0</v>
      </c>
      <c r="MS240" s="11">
        <v>0</v>
      </c>
      <c r="MT240" s="11">
        <v>0</v>
      </c>
      <c r="MU240" s="11">
        <v>0</v>
      </c>
      <c r="MV240" s="11">
        <v>330</v>
      </c>
      <c r="MW240" s="11">
        <v>29</v>
      </c>
      <c r="MX240" s="11">
        <v>2528</v>
      </c>
      <c r="MY240" s="11">
        <v>0</v>
      </c>
      <c r="MZ240" s="11">
        <v>0</v>
      </c>
      <c r="NA240" s="11">
        <v>0</v>
      </c>
      <c r="NB240" s="11">
        <v>0</v>
      </c>
      <c r="NC240" s="11">
        <v>0</v>
      </c>
      <c r="ND240" s="11">
        <v>0</v>
      </c>
      <c r="NE240" s="11">
        <v>0</v>
      </c>
      <c r="NF240" s="11">
        <v>332</v>
      </c>
      <c r="NG240" s="11">
        <v>0</v>
      </c>
      <c r="NH240" s="11">
        <v>0</v>
      </c>
      <c r="NI240" s="11">
        <v>0</v>
      </c>
      <c r="NJ240" s="11">
        <v>2079</v>
      </c>
      <c r="NK240" s="11">
        <v>360</v>
      </c>
      <c r="NL240" s="11">
        <v>0</v>
      </c>
      <c r="NM240" s="11">
        <v>0</v>
      </c>
      <c r="NN240" s="11">
        <v>0</v>
      </c>
      <c r="NO240" s="11">
        <v>0</v>
      </c>
      <c r="NP240" s="11">
        <v>0</v>
      </c>
      <c r="NQ240" s="11">
        <v>0</v>
      </c>
      <c r="NR240" s="11">
        <v>0</v>
      </c>
      <c r="NS240" s="11">
        <v>0</v>
      </c>
      <c r="NT240" s="11">
        <v>0</v>
      </c>
      <c r="NU240" s="11">
        <v>0</v>
      </c>
      <c r="NV240" s="11">
        <v>0</v>
      </c>
      <c r="NW240" s="11">
        <v>0</v>
      </c>
      <c r="NX240" s="11">
        <v>0</v>
      </c>
      <c r="NY240" s="11">
        <v>66</v>
      </c>
      <c r="NZ240" s="11">
        <v>0</v>
      </c>
      <c r="OA240" s="11">
        <v>0</v>
      </c>
      <c r="OB240" s="11">
        <v>0</v>
      </c>
      <c r="OC240" s="11">
        <v>725</v>
      </c>
      <c r="OD240" s="11">
        <v>0</v>
      </c>
      <c r="OE240" s="11">
        <v>0</v>
      </c>
      <c r="OF240" s="11">
        <v>0</v>
      </c>
      <c r="OG240" s="11">
        <v>0</v>
      </c>
      <c r="OH240" s="11">
        <v>123</v>
      </c>
      <c r="OI240" s="11">
        <v>0</v>
      </c>
      <c r="OJ240" s="11">
        <v>0</v>
      </c>
      <c r="OK240" s="11">
        <v>0</v>
      </c>
      <c r="OL240" s="11">
        <v>0</v>
      </c>
      <c r="OM240" s="11">
        <v>0</v>
      </c>
      <c r="ON240" s="11">
        <v>0</v>
      </c>
      <c r="OO240" s="11">
        <v>556</v>
      </c>
      <c r="OP240" s="11">
        <v>269951</v>
      </c>
      <c r="OQ240" s="150">
        <v>0</v>
      </c>
      <c r="OR240" s="11">
        <v>0</v>
      </c>
      <c r="OS240" s="11">
        <v>472709</v>
      </c>
      <c r="OT240" s="11">
        <v>600</v>
      </c>
      <c r="OU240" s="11">
        <v>29385</v>
      </c>
      <c r="OV240" s="11">
        <v>91113</v>
      </c>
      <c r="OW240" s="11">
        <v>593807</v>
      </c>
      <c r="OX240" s="11">
        <v>863758</v>
      </c>
      <c r="OY240" s="11">
        <v>613772</v>
      </c>
      <c r="OZ240" s="11">
        <v>249986</v>
      </c>
      <c r="PA240" s="11">
        <v>0</v>
      </c>
      <c r="PB240" s="11">
        <v>863758</v>
      </c>
    </row>
    <row r="241" spans="1:418" ht="15" customHeight="1">
      <c r="A241" s="8" t="s">
        <v>664</v>
      </c>
      <c r="B241" s="9" t="s">
        <v>238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28</v>
      </c>
      <c r="AD241" s="10">
        <v>0</v>
      </c>
      <c r="AE241" s="10">
        <v>27</v>
      </c>
      <c r="AF241" s="10">
        <v>11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8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1538</v>
      </c>
      <c r="CJ241" s="10">
        <v>15702</v>
      </c>
      <c r="CK241" s="10">
        <v>112</v>
      </c>
      <c r="CL241" s="10">
        <v>4275</v>
      </c>
      <c r="CM241" s="10">
        <v>3594</v>
      </c>
      <c r="CN241" s="10">
        <v>6498</v>
      </c>
      <c r="CO241" s="10">
        <v>2970</v>
      </c>
      <c r="CP241" s="10">
        <v>3160</v>
      </c>
      <c r="CQ241" s="10">
        <v>1992</v>
      </c>
      <c r="CR241" s="10">
        <v>3165</v>
      </c>
      <c r="CS241" s="10">
        <v>8796</v>
      </c>
      <c r="CT241" s="10">
        <v>3752</v>
      </c>
      <c r="CU241" s="10">
        <v>19386</v>
      </c>
      <c r="CV241" s="10">
        <v>10818</v>
      </c>
      <c r="CW241" s="10">
        <v>7233</v>
      </c>
      <c r="CX241" s="10">
        <v>6441</v>
      </c>
      <c r="CY241" s="10">
        <v>34964</v>
      </c>
      <c r="CZ241" s="10">
        <v>1613</v>
      </c>
      <c r="DA241" s="10">
        <v>326</v>
      </c>
      <c r="DB241" s="10">
        <v>210</v>
      </c>
      <c r="DC241" s="10">
        <v>8389</v>
      </c>
      <c r="DD241" s="10">
        <v>4961</v>
      </c>
      <c r="DE241" s="10">
        <v>2643</v>
      </c>
      <c r="DF241" s="10">
        <v>985</v>
      </c>
      <c r="DG241" s="10">
        <v>949</v>
      </c>
      <c r="DH241" s="10">
        <v>2146</v>
      </c>
      <c r="DI241" s="10">
        <v>2467</v>
      </c>
      <c r="DJ241" s="10">
        <v>3666</v>
      </c>
      <c r="DK241" s="10">
        <v>117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14</v>
      </c>
      <c r="DV241" s="10">
        <v>0</v>
      </c>
      <c r="DW241" s="10">
        <v>21</v>
      </c>
      <c r="DX241" s="10">
        <v>0</v>
      </c>
      <c r="DY241" s="10">
        <v>653</v>
      </c>
      <c r="DZ241" s="10">
        <v>195</v>
      </c>
      <c r="EA241" s="10">
        <v>13</v>
      </c>
      <c r="EB241" s="10">
        <v>0</v>
      </c>
      <c r="EC241" s="10">
        <v>0</v>
      </c>
      <c r="ED241" s="10">
        <v>0</v>
      </c>
      <c r="EE241" s="10">
        <v>0</v>
      </c>
      <c r="EF241" s="10">
        <v>0</v>
      </c>
      <c r="EG241" s="10">
        <v>0</v>
      </c>
      <c r="EH241" s="10">
        <v>0</v>
      </c>
      <c r="EI241" s="10">
        <v>0</v>
      </c>
      <c r="EJ241" s="10">
        <v>0</v>
      </c>
      <c r="EK241" s="10">
        <v>0</v>
      </c>
      <c r="EL241" s="10">
        <v>0</v>
      </c>
      <c r="EM241" s="10">
        <v>0</v>
      </c>
      <c r="EN241" s="10">
        <v>0</v>
      </c>
      <c r="EO241" s="10">
        <v>0</v>
      </c>
      <c r="EP241" s="10">
        <v>0</v>
      </c>
      <c r="EQ241" s="10">
        <v>0</v>
      </c>
      <c r="ER241" s="10">
        <v>0</v>
      </c>
      <c r="ES241" s="10">
        <v>0</v>
      </c>
      <c r="ET241" s="10">
        <v>0</v>
      </c>
      <c r="EU241" s="10">
        <v>0</v>
      </c>
      <c r="EV241" s="10">
        <v>246</v>
      </c>
      <c r="EW241" s="10">
        <v>1202</v>
      </c>
      <c r="EX241" s="10">
        <v>0</v>
      </c>
      <c r="EY241" s="10">
        <v>0</v>
      </c>
      <c r="EZ241" s="10">
        <v>0</v>
      </c>
      <c r="FA241" s="10">
        <v>8</v>
      </c>
      <c r="FB241" s="10">
        <v>0</v>
      </c>
      <c r="FC241" s="10">
        <v>0</v>
      </c>
      <c r="FD241" s="10">
        <v>0</v>
      </c>
      <c r="FE241" s="10">
        <v>0</v>
      </c>
      <c r="FF241" s="10">
        <v>0</v>
      </c>
      <c r="FG241" s="10">
        <v>0</v>
      </c>
      <c r="FH241" s="10">
        <v>0</v>
      </c>
      <c r="FI241" s="10">
        <v>9</v>
      </c>
      <c r="FJ241" s="10">
        <v>0</v>
      </c>
      <c r="FK241" s="10">
        <v>168</v>
      </c>
      <c r="FL241" s="10">
        <v>4915</v>
      </c>
      <c r="FM241" s="10">
        <v>3310</v>
      </c>
      <c r="FN241" s="10">
        <v>0</v>
      </c>
      <c r="FO241" s="10">
        <v>0</v>
      </c>
      <c r="FP241" s="10">
        <v>668</v>
      </c>
      <c r="FQ241" s="10">
        <v>0</v>
      </c>
      <c r="FR241" s="10">
        <v>0</v>
      </c>
      <c r="FS241" s="10">
        <v>1097</v>
      </c>
      <c r="FT241" s="10">
        <v>0</v>
      </c>
      <c r="FU241" s="10">
        <v>0</v>
      </c>
      <c r="FV241" s="10">
        <v>0</v>
      </c>
      <c r="FW241" s="10">
        <v>0</v>
      </c>
      <c r="FX241" s="10">
        <v>0</v>
      </c>
      <c r="FY241" s="10">
        <v>0</v>
      </c>
      <c r="FZ241" s="10">
        <v>71</v>
      </c>
      <c r="GA241" s="10">
        <v>0</v>
      </c>
      <c r="GB241" s="10">
        <v>0</v>
      </c>
      <c r="GC241" s="10">
        <v>0</v>
      </c>
      <c r="GD241" s="10">
        <v>0</v>
      </c>
      <c r="GE241" s="10">
        <v>239</v>
      </c>
      <c r="GF241" s="10">
        <v>0</v>
      </c>
      <c r="GG241" s="10">
        <v>0</v>
      </c>
      <c r="GH241" s="158">
        <v>0</v>
      </c>
      <c r="GI241" s="10">
        <v>0</v>
      </c>
      <c r="GJ241" s="10">
        <v>0</v>
      </c>
      <c r="GK241" s="10">
        <v>0</v>
      </c>
      <c r="GL241" s="10">
        <v>0</v>
      </c>
      <c r="GM241" s="10">
        <v>0</v>
      </c>
      <c r="GN241" s="10">
        <v>0</v>
      </c>
      <c r="GO241" s="10">
        <v>0</v>
      </c>
      <c r="GP241" s="10">
        <v>0</v>
      </c>
      <c r="GQ241" s="10">
        <v>0</v>
      </c>
      <c r="GR241" s="10">
        <v>0</v>
      </c>
      <c r="GS241" s="10">
        <v>0</v>
      </c>
      <c r="GT241" s="10">
        <v>0</v>
      </c>
      <c r="GU241" s="11">
        <v>0</v>
      </c>
      <c r="GV241" s="11">
        <v>0</v>
      </c>
      <c r="GW241" s="11">
        <v>0</v>
      </c>
      <c r="GX241" s="11">
        <v>0</v>
      </c>
      <c r="GY241" s="11">
        <v>0</v>
      </c>
      <c r="GZ241" s="11">
        <v>0</v>
      </c>
      <c r="HA241" s="11">
        <v>0</v>
      </c>
      <c r="HB241" s="11">
        <v>0</v>
      </c>
      <c r="HC241" s="11">
        <v>0</v>
      </c>
      <c r="HD241" s="11">
        <v>0</v>
      </c>
      <c r="HE241" s="11">
        <v>0</v>
      </c>
      <c r="HF241" s="11">
        <v>0</v>
      </c>
      <c r="HG241" s="11">
        <v>0</v>
      </c>
      <c r="HH241" s="11">
        <v>0</v>
      </c>
      <c r="HI241" s="11">
        <v>0</v>
      </c>
      <c r="HJ241" s="11">
        <v>0</v>
      </c>
      <c r="HK241" s="11">
        <v>0</v>
      </c>
      <c r="HL241" s="11">
        <v>0</v>
      </c>
      <c r="HM241" s="11">
        <v>0</v>
      </c>
      <c r="HN241" s="11">
        <v>0</v>
      </c>
      <c r="HO241" s="11">
        <v>0</v>
      </c>
      <c r="HP241" s="11">
        <v>0</v>
      </c>
      <c r="HQ241" s="11">
        <v>0</v>
      </c>
      <c r="HR241" s="11">
        <v>0</v>
      </c>
      <c r="HS241" s="11">
        <v>0</v>
      </c>
      <c r="HT241" s="11">
        <v>0</v>
      </c>
      <c r="HU241" s="11">
        <v>0</v>
      </c>
      <c r="HV241" s="11">
        <v>8039</v>
      </c>
      <c r="HW241" s="11">
        <v>5429</v>
      </c>
      <c r="HX241" s="11">
        <v>0</v>
      </c>
      <c r="HY241" s="11">
        <v>0</v>
      </c>
      <c r="HZ241" s="11">
        <v>0</v>
      </c>
      <c r="IA241" s="11">
        <v>0</v>
      </c>
      <c r="IB241" s="11">
        <v>0</v>
      </c>
      <c r="IC241" s="11">
        <v>150361</v>
      </c>
      <c r="ID241" s="11">
        <v>0</v>
      </c>
      <c r="IE241" s="11">
        <v>0</v>
      </c>
      <c r="IF241" s="11">
        <v>0</v>
      </c>
      <c r="IG241" s="11">
        <v>152</v>
      </c>
      <c r="IH241" s="11">
        <v>0</v>
      </c>
      <c r="II241" s="11">
        <v>0</v>
      </c>
      <c r="IJ241" s="11">
        <v>0</v>
      </c>
      <c r="IK241" s="11">
        <v>0</v>
      </c>
      <c r="IL241" s="11">
        <v>0</v>
      </c>
      <c r="IM241" s="11">
        <v>0</v>
      </c>
      <c r="IN241" s="11">
        <v>0</v>
      </c>
      <c r="IO241" s="11">
        <v>0</v>
      </c>
      <c r="IP241" s="11">
        <v>0</v>
      </c>
      <c r="IQ241" s="11">
        <v>0</v>
      </c>
      <c r="IR241" s="11">
        <v>0</v>
      </c>
      <c r="IS241" s="11">
        <v>0</v>
      </c>
      <c r="IT241" s="11">
        <v>0</v>
      </c>
      <c r="IU241" s="11">
        <v>0</v>
      </c>
      <c r="IV241" s="11">
        <v>0</v>
      </c>
      <c r="IW241" s="11">
        <v>0</v>
      </c>
      <c r="IX241" s="11">
        <v>0</v>
      </c>
      <c r="IY241" s="11">
        <v>0</v>
      </c>
      <c r="IZ241" s="11">
        <v>0</v>
      </c>
      <c r="JA241" s="11">
        <v>0</v>
      </c>
      <c r="JB241" s="11">
        <v>0</v>
      </c>
      <c r="JC241" s="11">
        <v>0</v>
      </c>
      <c r="JD241" s="11">
        <v>0</v>
      </c>
      <c r="JE241" s="11">
        <v>0</v>
      </c>
      <c r="JF241" s="11">
        <v>0</v>
      </c>
      <c r="JG241" s="11">
        <v>0</v>
      </c>
      <c r="JH241" s="11">
        <v>0</v>
      </c>
      <c r="JI241" s="11">
        <v>0</v>
      </c>
      <c r="JJ241" s="11">
        <v>113</v>
      </c>
      <c r="JK241" s="11">
        <v>0</v>
      </c>
      <c r="JL241" s="11">
        <v>0</v>
      </c>
      <c r="JM241" s="11">
        <v>0</v>
      </c>
      <c r="JN241" s="11">
        <v>0</v>
      </c>
      <c r="JO241" s="11">
        <v>0</v>
      </c>
      <c r="JP241" s="11">
        <v>0</v>
      </c>
      <c r="JQ241" s="11">
        <v>0</v>
      </c>
      <c r="JR241" s="11">
        <v>31</v>
      </c>
      <c r="JS241" s="11">
        <v>0</v>
      </c>
      <c r="JT241" s="11">
        <v>0</v>
      </c>
      <c r="JU241" s="11">
        <v>0</v>
      </c>
      <c r="JV241" s="11">
        <v>0</v>
      </c>
      <c r="JW241" s="11">
        <v>3292</v>
      </c>
      <c r="JX241" s="11">
        <v>22</v>
      </c>
      <c r="JY241" s="11">
        <v>10</v>
      </c>
      <c r="JZ241" s="11">
        <v>0</v>
      </c>
      <c r="KA241" s="11">
        <v>126</v>
      </c>
      <c r="KB241" s="11">
        <v>26</v>
      </c>
      <c r="KC241" s="11">
        <v>0</v>
      </c>
      <c r="KD241" s="11">
        <v>54</v>
      </c>
      <c r="KE241" s="11">
        <v>44</v>
      </c>
      <c r="KF241" s="11">
        <v>516</v>
      </c>
      <c r="KG241" s="11">
        <v>912</v>
      </c>
      <c r="KH241" s="11">
        <v>863</v>
      </c>
      <c r="KI241" s="11">
        <v>0</v>
      </c>
      <c r="KJ241" s="11">
        <v>45</v>
      </c>
      <c r="KK241" s="11">
        <v>0</v>
      </c>
      <c r="KL241" s="11">
        <v>1643</v>
      </c>
      <c r="KM241" s="11">
        <v>579</v>
      </c>
      <c r="KN241" s="11">
        <v>0</v>
      </c>
      <c r="KO241" s="11">
        <v>0</v>
      </c>
      <c r="KP241" s="11">
        <v>0</v>
      </c>
      <c r="KQ241" s="11">
        <v>0</v>
      </c>
      <c r="KR241" s="11">
        <v>0</v>
      </c>
      <c r="KS241" s="11">
        <v>0</v>
      </c>
      <c r="KT241" s="11">
        <v>0</v>
      </c>
      <c r="KU241" s="11">
        <v>1960</v>
      </c>
      <c r="KV241" s="11">
        <v>1793</v>
      </c>
      <c r="KW241" s="11">
        <v>1191</v>
      </c>
      <c r="KX241" s="11">
        <v>0</v>
      </c>
      <c r="KY241" s="11">
        <v>0</v>
      </c>
      <c r="KZ241" s="11">
        <v>0</v>
      </c>
      <c r="LA241" s="11">
        <v>0</v>
      </c>
      <c r="LB241" s="11">
        <v>0</v>
      </c>
      <c r="LC241" s="11">
        <v>0</v>
      </c>
      <c r="LD241" s="11">
        <v>2164</v>
      </c>
      <c r="LE241" s="11">
        <v>0</v>
      </c>
      <c r="LF241" s="11">
        <v>0</v>
      </c>
      <c r="LG241" s="11">
        <v>0</v>
      </c>
      <c r="LH241" s="11">
        <v>0</v>
      </c>
      <c r="LI241" s="11">
        <v>0</v>
      </c>
      <c r="LJ241" s="11">
        <v>103</v>
      </c>
      <c r="LK241" s="11">
        <v>2671</v>
      </c>
      <c r="LL241" s="11">
        <v>2134</v>
      </c>
      <c r="LM241" s="11">
        <v>0</v>
      </c>
      <c r="LN241" s="11">
        <v>0</v>
      </c>
      <c r="LO241" s="11">
        <v>0</v>
      </c>
      <c r="LP241" s="11">
        <v>0</v>
      </c>
      <c r="LQ241" s="11">
        <v>0</v>
      </c>
      <c r="LR241" s="11">
        <v>0</v>
      </c>
      <c r="LS241" s="11">
        <v>0</v>
      </c>
      <c r="LT241" s="11">
        <v>0</v>
      </c>
      <c r="LU241" s="11">
        <v>0</v>
      </c>
      <c r="LV241" s="11">
        <v>0</v>
      </c>
      <c r="LW241" s="11">
        <v>0</v>
      </c>
      <c r="LX241" s="11">
        <v>0</v>
      </c>
      <c r="LY241" s="11">
        <v>0</v>
      </c>
      <c r="LZ241" s="11">
        <v>0</v>
      </c>
      <c r="MA241" s="11">
        <v>0</v>
      </c>
      <c r="MB241" s="11">
        <v>0</v>
      </c>
      <c r="MC241" s="11">
        <v>0</v>
      </c>
      <c r="MD241" s="11">
        <v>0</v>
      </c>
      <c r="ME241" s="11">
        <v>0</v>
      </c>
      <c r="MF241" s="11">
        <v>0</v>
      </c>
      <c r="MG241" s="11">
        <v>0</v>
      </c>
      <c r="MH241" s="11">
        <v>0</v>
      </c>
      <c r="MI241" s="11">
        <v>0</v>
      </c>
      <c r="MJ241" s="11">
        <v>0</v>
      </c>
      <c r="MK241" s="11">
        <v>0</v>
      </c>
      <c r="ML241" s="11">
        <v>0</v>
      </c>
      <c r="MM241" s="11">
        <v>0</v>
      </c>
      <c r="MN241" s="11">
        <v>0</v>
      </c>
      <c r="MO241" s="11">
        <v>0</v>
      </c>
      <c r="MP241" s="11">
        <v>0</v>
      </c>
      <c r="MQ241" s="11">
        <v>0</v>
      </c>
      <c r="MR241" s="11">
        <v>0</v>
      </c>
      <c r="MS241" s="11">
        <v>0</v>
      </c>
      <c r="MT241" s="11">
        <v>0</v>
      </c>
      <c r="MU241" s="11">
        <v>512</v>
      </c>
      <c r="MV241" s="11">
        <v>354</v>
      </c>
      <c r="MW241" s="11">
        <v>108</v>
      </c>
      <c r="MX241" s="11">
        <v>1914</v>
      </c>
      <c r="MY241" s="11">
        <v>0</v>
      </c>
      <c r="MZ241" s="11">
        <v>0</v>
      </c>
      <c r="NA241" s="11">
        <v>221</v>
      </c>
      <c r="NB241" s="11">
        <v>0</v>
      </c>
      <c r="NC241" s="11">
        <v>54</v>
      </c>
      <c r="ND241" s="11">
        <v>0</v>
      </c>
      <c r="NE241" s="11">
        <v>0</v>
      </c>
      <c r="NF241" s="11">
        <v>247</v>
      </c>
      <c r="NG241" s="11">
        <v>355</v>
      </c>
      <c r="NH241" s="11">
        <v>0</v>
      </c>
      <c r="NI241" s="11">
        <v>595</v>
      </c>
      <c r="NJ241" s="11">
        <v>79</v>
      </c>
      <c r="NK241" s="11">
        <v>18</v>
      </c>
      <c r="NL241" s="11">
        <v>165</v>
      </c>
      <c r="NM241" s="11">
        <v>75</v>
      </c>
      <c r="NN241" s="11">
        <v>0</v>
      </c>
      <c r="NO241" s="11">
        <v>927</v>
      </c>
      <c r="NP241" s="11">
        <v>364</v>
      </c>
      <c r="NQ241" s="11">
        <v>0</v>
      </c>
      <c r="NR241" s="11">
        <v>0</v>
      </c>
      <c r="NS241" s="11">
        <v>3861</v>
      </c>
      <c r="NT241" s="11">
        <v>1583</v>
      </c>
      <c r="NU241" s="11">
        <v>2617</v>
      </c>
      <c r="NV241" s="11">
        <v>0</v>
      </c>
      <c r="NW241" s="11">
        <v>0</v>
      </c>
      <c r="NX241" s="11">
        <v>50</v>
      </c>
      <c r="NY241" s="11">
        <v>0</v>
      </c>
      <c r="NZ241" s="11">
        <v>0</v>
      </c>
      <c r="OA241" s="11">
        <v>0</v>
      </c>
      <c r="OB241" s="11">
        <v>0</v>
      </c>
      <c r="OC241" s="11">
        <v>1846</v>
      </c>
      <c r="OD241" s="11">
        <v>0</v>
      </c>
      <c r="OE241" s="11">
        <v>29</v>
      </c>
      <c r="OF241" s="11">
        <v>0</v>
      </c>
      <c r="OG241" s="11">
        <v>0</v>
      </c>
      <c r="OH241" s="11">
        <v>640</v>
      </c>
      <c r="OI241" s="11">
        <v>8983</v>
      </c>
      <c r="OJ241" s="11">
        <v>0</v>
      </c>
      <c r="OK241" s="11">
        <v>0</v>
      </c>
      <c r="OL241" s="11">
        <v>0</v>
      </c>
      <c r="OM241" s="11">
        <v>0</v>
      </c>
      <c r="ON241" s="11">
        <v>0</v>
      </c>
      <c r="OO241" s="11">
        <v>3539</v>
      </c>
      <c r="OP241" s="11">
        <v>389180</v>
      </c>
      <c r="OQ241" s="150">
        <v>3514</v>
      </c>
      <c r="OR241" s="11">
        <v>0</v>
      </c>
      <c r="OS241" s="11">
        <v>25706</v>
      </c>
      <c r="OT241" s="11">
        <v>10133</v>
      </c>
      <c r="OU241" s="11">
        <v>38125</v>
      </c>
      <c r="OV241" s="11">
        <v>494887</v>
      </c>
      <c r="OW241" s="11">
        <v>572365</v>
      </c>
      <c r="OX241" s="11">
        <v>961545</v>
      </c>
      <c r="OY241" s="11">
        <v>737702</v>
      </c>
      <c r="OZ241" s="11">
        <v>223843</v>
      </c>
      <c r="PA241" s="11">
        <v>0</v>
      </c>
      <c r="PB241" s="11">
        <v>961545</v>
      </c>
    </row>
    <row r="242" spans="1:418" ht="15" customHeight="1">
      <c r="A242" s="8" t="s">
        <v>665</v>
      </c>
      <c r="B242" s="9" t="s">
        <v>239</v>
      </c>
      <c r="C242" s="10">
        <v>0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8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329</v>
      </c>
      <c r="BN242" s="10">
        <v>188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1</v>
      </c>
      <c r="BU242" s="10">
        <v>775</v>
      </c>
      <c r="BV242" s="10">
        <v>0</v>
      </c>
      <c r="BW242" s="10">
        <v>0</v>
      </c>
      <c r="BX242" s="10">
        <v>0</v>
      </c>
      <c r="BY242" s="10">
        <v>0</v>
      </c>
      <c r="BZ242" s="10">
        <v>15</v>
      </c>
      <c r="CA242" s="10">
        <v>14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19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233</v>
      </c>
      <c r="CX242" s="10">
        <v>0</v>
      </c>
      <c r="CY242" s="10">
        <v>0</v>
      </c>
      <c r="CZ242" s="10">
        <v>0</v>
      </c>
      <c r="DA242" s="10">
        <v>1</v>
      </c>
      <c r="DB242" s="10">
        <v>0</v>
      </c>
      <c r="DC242" s="10">
        <v>6707</v>
      </c>
      <c r="DD242" s="10">
        <v>0</v>
      </c>
      <c r="DE242" s="10">
        <v>0</v>
      </c>
      <c r="DF242" s="10">
        <v>5</v>
      </c>
      <c r="DG242" s="10">
        <v>0</v>
      </c>
      <c r="DH242" s="10">
        <v>378</v>
      </c>
      <c r="DI242" s="10">
        <v>247</v>
      </c>
      <c r="DJ242" s="10">
        <v>12189</v>
      </c>
      <c r="DK242" s="10">
        <v>0</v>
      </c>
      <c r="DL242" s="10">
        <v>389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888</v>
      </c>
      <c r="DY242" s="10">
        <v>0</v>
      </c>
      <c r="DZ242" s="10">
        <v>0</v>
      </c>
      <c r="EA242" s="10">
        <v>3721</v>
      </c>
      <c r="EB242" s="10">
        <v>0</v>
      </c>
      <c r="EC242" s="10">
        <v>0</v>
      </c>
      <c r="ED242" s="10">
        <v>0</v>
      </c>
      <c r="EE242" s="10">
        <v>0</v>
      </c>
      <c r="EF242" s="10">
        <v>0</v>
      </c>
      <c r="EG242" s="10">
        <v>0</v>
      </c>
      <c r="EH242" s="10">
        <v>0</v>
      </c>
      <c r="EI242" s="10">
        <v>0</v>
      </c>
      <c r="EJ242" s="10">
        <v>0</v>
      </c>
      <c r="EK242" s="10">
        <v>0</v>
      </c>
      <c r="EL242" s="10">
        <v>0</v>
      </c>
      <c r="EM242" s="10">
        <v>0</v>
      </c>
      <c r="EN242" s="10">
        <v>0</v>
      </c>
      <c r="EO242" s="10">
        <v>0</v>
      </c>
      <c r="EP242" s="10">
        <v>0</v>
      </c>
      <c r="EQ242" s="10">
        <v>0</v>
      </c>
      <c r="ER242" s="10">
        <v>0</v>
      </c>
      <c r="ES242" s="10">
        <v>0</v>
      </c>
      <c r="ET242" s="10">
        <v>0</v>
      </c>
      <c r="EU242" s="10">
        <v>0</v>
      </c>
      <c r="EV242" s="10">
        <v>0</v>
      </c>
      <c r="EW242" s="10">
        <v>0</v>
      </c>
      <c r="EX242" s="10">
        <v>0</v>
      </c>
      <c r="EY242" s="10">
        <v>0</v>
      </c>
      <c r="EZ242" s="10">
        <v>0</v>
      </c>
      <c r="FA242" s="10">
        <v>298</v>
      </c>
      <c r="FB242" s="10">
        <v>5196</v>
      </c>
      <c r="FC242" s="10">
        <v>519</v>
      </c>
      <c r="FD242" s="10">
        <v>1</v>
      </c>
      <c r="FE242" s="10">
        <v>10</v>
      </c>
      <c r="FF242" s="10">
        <v>186</v>
      </c>
      <c r="FG242" s="10">
        <v>0</v>
      </c>
      <c r="FH242" s="10">
        <v>0</v>
      </c>
      <c r="FI242" s="10">
        <v>225</v>
      </c>
      <c r="FJ242" s="10">
        <v>0</v>
      </c>
      <c r="FK242" s="10">
        <v>129</v>
      </c>
      <c r="FL242" s="10">
        <v>49499</v>
      </c>
      <c r="FM242" s="10">
        <v>902409</v>
      </c>
      <c r="FN242" s="10">
        <v>118396</v>
      </c>
      <c r="FO242" s="10">
        <v>72711</v>
      </c>
      <c r="FP242" s="10">
        <v>134690</v>
      </c>
      <c r="FQ242" s="10">
        <v>15247</v>
      </c>
      <c r="FR242" s="10">
        <v>0</v>
      </c>
      <c r="FS242" s="10">
        <v>60951</v>
      </c>
      <c r="FT242" s="10">
        <v>3271</v>
      </c>
      <c r="FU242" s="10">
        <v>1940</v>
      </c>
      <c r="FV242" s="10">
        <v>902</v>
      </c>
      <c r="FW242" s="10">
        <v>16927</v>
      </c>
      <c r="FX242" s="10">
        <v>5916</v>
      </c>
      <c r="FY242" s="10">
        <v>9235</v>
      </c>
      <c r="FZ242" s="10">
        <v>1528</v>
      </c>
      <c r="GA242" s="10">
        <v>35931</v>
      </c>
      <c r="GB242" s="10">
        <v>0</v>
      </c>
      <c r="GC242" s="10">
        <v>434</v>
      </c>
      <c r="GD242" s="10">
        <v>249</v>
      </c>
      <c r="GE242" s="10">
        <v>516</v>
      </c>
      <c r="GF242" s="10">
        <v>0</v>
      </c>
      <c r="GG242" s="10">
        <v>31</v>
      </c>
      <c r="GH242" s="158">
        <v>730</v>
      </c>
      <c r="GI242" s="10">
        <v>459</v>
      </c>
      <c r="GJ242" s="10">
        <v>80468</v>
      </c>
      <c r="GK242" s="10">
        <v>1982</v>
      </c>
      <c r="GL242" s="10">
        <v>550</v>
      </c>
      <c r="GM242" s="10">
        <v>6103</v>
      </c>
      <c r="GN242" s="10">
        <v>31143</v>
      </c>
      <c r="GO242" s="10">
        <v>14538</v>
      </c>
      <c r="GP242" s="10">
        <v>5950</v>
      </c>
      <c r="GQ242" s="10">
        <v>63236</v>
      </c>
      <c r="GR242" s="10">
        <v>12490</v>
      </c>
      <c r="GS242" s="10">
        <v>0</v>
      </c>
      <c r="GT242" s="10">
        <v>0</v>
      </c>
      <c r="GU242" s="11">
        <v>54</v>
      </c>
      <c r="GV242" s="11">
        <v>2097</v>
      </c>
      <c r="GW242" s="11">
        <v>103</v>
      </c>
      <c r="GX242" s="11">
        <v>149</v>
      </c>
      <c r="GY242" s="11">
        <v>541</v>
      </c>
      <c r="GZ242" s="11">
        <v>13069</v>
      </c>
      <c r="HA242" s="11">
        <v>20386</v>
      </c>
      <c r="HB242" s="11">
        <v>7718</v>
      </c>
      <c r="HC242" s="11">
        <v>38234</v>
      </c>
      <c r="HD242" s="11">
        <v>138773</v>
      </c>
      <c r="HE242" s="11">
        <v>4752</v>
      </c>
      <c r="HF242" s="11">
        <v>810</v>
      </c>
      <c r="HG242" s="11">
        <v>14677</v>
      </c>
      <c r="HH242" s="11">
        <v>95151</v>
      </c>
      <c r="HI242" s="11">
        <v>8148</v>
      </c>
      <c r="HJ242" s="11">
        <v>33429</v>
      </c>
      <c r="HK242" s="11">
        <v>2488</v>
      </c>
      <c r="HL242" s="11">
        <v>6785</v>
      </c>
      <c r="HM242" s="11">
        <v>162295</v>
      </c>
      <c r="HN242" s="11">
        <v>458814</v>
      </c>
      <c r="HO242" s="11">
        <v>161680</v>
      </c>
      <c r="HP242" s="11">
        <v>131022</v>
      </c>
      <c r="HQ242" s="11">
        <v>103457</v>
      </c>
      <c r="HR242" s="11">
        <v>110044</v>
      </c>
      <c r="HS242" s="11">
        <v>77035</v>
      </c>
      <c r="HT242" s="11">
        <v>19875</v>
      </c>
      <c r="HU242" s="11">
        <v>94571</v>
      </c>
      <c r="HV242" s="11">
        <v>59915</v>
      </c>
      <c r="HW242" s="11">
        <v>96755</v>
      </c>
      <c r="HX242" s="11">
        <v>77883</v>
      </c>
      <c r="HY242" s="11">
        <v>67619</v>
      </c>
      <c r="HZ242" s="11">
        <v>19675</v>
      </c>
      <c r="IA242" s="11">
        <v>45966</v>
      </c>
      <c r="IB242" s="11">
        <v>18555</v>
      </c>
      <c r="IC242" s="11">
        <v>11062</v>
      </c>
      <c r="ID242" s="11">
        <v>890888</v>
      </c>
      <c r="IE242" s="11">
        <v>18046</v>
      </c>
      <c r="IF242" s="11">
        <v>67272</v>
      </c>
      <c r="IG242" s="11">
        <v>338693</v>
      </c>
      <c r="IH242" s="11">
        <v>48740</v>
      </c>
      <c r="II242" s="11">
        <v>2817</v>
      </c>
      <c r="IJ242" s="11">
        <v>7214</v>
      </c>
      <c r="IK242" s="11">
        <v>160422</v>
      </c>
      <c r="IL242" s="11">
        <v>6168</v>
      </c>
      <c r="IM242" s="11">
        <v>16989</v>
      </c>
      <c r="IN242" s="11">
        <v>70994</v>
      </c>
      <c r="IO242" s="11">
        <v>33421</v>
      </c>
      <c r="IP242" s="11">
        <v>243</v>
      </c>
      <c r="IQ242" s="11">
        <v>59561</v>
      </c>
      <c r="IR242" s="11">
        <v>6899</v>
      </c>
      <c r="IS242" s="11">
        <v>23504</v>
      </c>
      <c r="IT242" s="11">
        <v>2685</v>
      </c>
      <c r="IU242" s="11">
        <v>1631</v>
      </c>
      <c r="IV242" s="11">
        <v>17868</v>
      </c>
      <c r="IW242" s="11">
        <v>8281</v>
      </c>
      <c r="IX242" s="11">
        <v>5843</v>
      </c>
      <c r="IY242" s="11">
        <v>4185</v>
      </c>
      <c r="IZ242" s="11">
        <v>3240</v>
      </c>
      <c r="JA242" s="11">
        <v>8190</v>
      </c>
      <c r="JB242" s="11">
        <v>60620</v>
      </c>
      <c r="JC242" s="11">
        <v>8286</v>
      </c>
      <c r="JD242" s="11">
        <v>4015</v>
      </c>
      <c r="JE242" s="11">
        <v>4307</v>
      </c>
      <c r="JF242" s="11">
        <v>18769</v>
      </c>
      <c r="JG242" s="11">
        <v>23073</v>
      </c>
      <c r="JH242" s="11">
        <v>6231</v>
      </c>
      <c r="JI242" s="11">
        <v>14813</v>
      </c>
      <c r="JJ242" s="11">
        <v>13932</v>
      </c>
      <c r="JK242" s="11">
        <v>4710</v>
      </c>
      <c r="JL242" s="11">
        <v>8399</v>
      </c>
      <c r="JM242" s="11">
        <v>6908</v>
      </c>
      <c r="JN242" s="11">
        <v>5312</v>
      </c>
      <c r="JO242" s="11">
        <v>159</v>
      </c>
      <c r="JP242" s="11">
        <v>92249</v>
      </c>
      <c r="JQ242" s="11">
        <v>15356</v>
      </c>
      <c r="JR242" s="11">
        <v>22648</v>
      </c>
      <c r="JS242" s="11">
        <v>2838</v>
      </c>
      <c r="JT242" s="11">
        <v>0</v>
      </c>
      <c r="JU242" s="11">
        <v>352101</v>
      </c>
      <c r="JV242" s="11">
        <v>56</v>
      </c>
      <c r="JW242" s="11">
        <v>114334</v>
      </c>
      <c r="JX242" s="11">
        <v>7122</v>
      </c>
      <c r="JY242" s="11">
        <v>28328</v>
      </c>
      <c r="JZ242" s="11">
        <v>10660</v>
      </c>
      <c r="KA242" s="11">
        <v>4789</v>
      </c>
      <c r="KB242" s="11">
        <v>1993</v>
      </c>
      <c r="KC242" s="11">
        <v>2243</v>
      </c>
      <c r="KD242" s="11">
        <v>223</v>
      </c>
      <c r="KE242" s="11">
        <v>2995</v>
      </c>
      <c r="KF242" s="11">
        <v>14276</v>
      </c>
      <c r="KG242" s="11">
        <v>425</v>
      </c>
      <c r="KH242" s="11">
        <v>1581</v>
      </c>
      <c r="KI242" s="11">
        <v>698</v>
      </c>
      <c r="KJ242" s="11">
        <v>1146</v>
      </c>
      <c r="KK242" s="11">
        <v>0</v>
      </c>
      <c r="KL242" s="11">
        <v>3136</v>
      </c>
      <c r="KM242" s="11">
        <v>2491</v>
      </c>
      <c r="KN242" s="11">
        <v>0</v>
      </c>
      <c r="KO242" s="11">
        <v>0</v>
      </c>
      <c r="KP242" s="11">
        <v>0</v>
      </c>
      <c r="KQ242" s="11">
        <v>0</v>
      </c>
      <c r="KR242" s="11">
        <v>0</v>
      </c>
      <c r="KS242" s="11">
        <v>0</v>
      </c>
      <c r="KT242" s="11">
        <v>0</v>
      </c>
      <c r="KU242" s="11">
        <v>583</v>
      </c>
      <c r="KV242" s="11">
        <v>2362</v>
      </c>
      <c r="KW242" s="11">
        <v>0</v>
      </c>
      <c r="KX242" s="11">
        <v>8111</v>
      </c>
      <c r="KY242" s="11">
        <v>1478</v>
      </c>
      <c r="KZ242" s="11">
        <v>255</v>
      </c>
      <c r="LA242" s="11">
        <v>0</v>
      </c>
      <c r="LB242" s="11">
        <v>164</v>
      </c>
      <c r="LC242" s="11">
        <v>509</v>
      </c>
      <c r="LD242" s="11">
        <v>1037</v>
      </c>
      <c r="LE242" s="11">
        <v>32</v>
      </c>
      <c r="LF242" s="11">
        <v>156</v>
      </c>
      <c r="LG242" s="11">
        <v>1063</v>
      </c>
      <c r="LH242" s="11">
        <v>162</v>
      </c>
      <c r="LI242" s="11">
        <v>4454</v>
      </c>
      <c r="LJ242" s="11">
        <v>6421</v>
      </c>
      <c r="LK242" s="11">
        <v>0</v>
      </c>
      <c r="LL242" s="11">
        <v>0</v>
      </c>
      <c r="LM242" s="11">
        <v>0</v>
      </c>
      <c r="LN242" s="11">
        <v>0</v>
      </c>
      <c r="LO242" s="11">
        <v>0</v>
      </c>
      <c r="LP242" s="11">
        <v>0</v>
      </c>
      <c r="LQ242" s="11">
        <v>0</v>
      </c>
      <c r="LR242" s="11">
        <v>0</v>
      </c>
      <c r="LS242" s="11">
        <v>0</v>
      </c>
      <c r="LT242" s="11">
        <v>0</v>
      </c>
      <c r="LU242" s="11">
        <v>0</v>
      </c>
      <c r="LV242" s="11">
        <v>0</v>
      </c>
      <c r="LW242" s="11">
        <v>0</v>
      </c>
      <c r="LX242" s="11">
        <v>0</v>
      </c>
      <c r="LY242" s="11">
        <v>0</v>
      </c>
      <c r="LZ242" s="11">
        <v>0</v>
      </c>
      <c r="MA242" s="11">
        <v>0</v>
      </c>
      <c r="MB242" s="11">
        <v>0</v>
      </c>
      <c r="MC242" s="11">
        <v>0</v>
      </c>
      <c r="MD242" s="11">
        <v>0</v>
      </c>
      <c r="ME242" s="11">
        <v>0</v>
      </c>
      <c r="MF242" s="11">
        <v>0</v>
      </c>
      <c r="MG242" s="11">
        <v>0</v>
      </c>
      <c r="MH242" s="11">
        <v>0</v>
      </c>
      <c r="MI242" s="11">
        <v>0</v>
      </c>
      <c r="MJ242" s="11">
        <v>0</v>
      </c>
      <c r="MK242" s="11">
        <v>0</v>
      </c>
      <c r="ML242" s="11">
        <v>0</v>
      </c>
      <c r="MM242" s="11">
        <v>0</v>
      </c>
      <c r="MN242" s="11">
        <v>0</v>
      </c>
      <c r="MO242" s="11">
        <v>0</v>
      </c>
      <c r="MP242" s="11">
        <v>0</v>
      </c>
      <c r="MQ242" s="11">
        <v>0</v>
      </c>
      <c r="MR242" s="11">
        <v>0</v>
      </c>
      <c r="MS242" s="11">
        <v>0</v>
      </c>
      <c r="MT242" s="11">
        <v>0</v>
      </c>
      <c r="MU242" s="11">
        <v>2178</v>
      </c>
      <c r="MV242" s="11">
        <v>0</v>
      </c>
      <c r="MW242" s="11">
        <v>0</v>
      </c>
      <c r="MX242" s="11">
        <v>2815</v>
      </c>
      <c r="MY242" s="11">
        <v>0</v>
      </c>
      <c r="MZ242" s="11">
        <v>0</v>
      </c>
      <c r="NA242" s="11">
        <v>0</v>
      </c>
      <c r="NB242" s="11">
        <v>0</v>
      </c>
      <c r="NC242" s="11">
        <v>54</v>
      </c>
      <c r="ND242" s="11">
        <v>0</v>
      </c>
      <c r="NE242" s="11">
        <v>0</v>
      </c>
      <c r="NF242" s="11">
        <v>0</v>
      </c>
      <c r="NG242" s="11">
        <v>0</v>
      </c>
      <c r="NH242" s="11">
        <v>0</v>
      </c>
      <c r="NI242" s="11">
        <v>0</v>
      </c>
      <c r="NJ242" s="11">
        <v>0</v>
      </c>
      <c r="NK242" s="11">
        <v>88</v>
      </c>
      <c r="NL242" s="11">
        <v>3782</v>
      </c>
      <c r="NM242" s="11">
        <v>0</v>
      </c>
      <c r="NN242" s="11">
        <v>0</v>
      </c>
      <c r="NO242" s="11">
        <v>0</v>
      </c>
      <c r="NP242" s="11">
        <v>0</v>
      </c>
      <c r="NQ242" s="11">
        <v>0</v>
      </c>
      <c r="NR242" s="11">
        <v>0</v>
      </c>
      <c r="NS242" s="11">
        <v>0</v>
      </c>
      <c r="NT242" s="11">
        <v>0</v>
      </c>
      <c r="NU242" s="11">
        <v>0</v>
      </c>
      <c r="NV242" s="11">
        <v>435</v>
      </c>
      <c r="NW242" s="11">
        <v>0</v>
      </c>
      <c r="NX242" s="11">
        <v>0</v>
      </c>
      <c r="NY242" s="11">
        <v>0</v>
      </c>
      <c r="NZ242" s="11">
        <v>0</v>
      </c>
      <c r="OA242" s="11">
        <v>0</v>
      </c>
      <c r="OB242" s="11">
        <v>0</v>
      </c>
      <c r="OC242" s="11">
        <v>0</v>
      </c>
      <c r="OD242" s="11">
        <v>0</v>
      </c>
      <c r="OE242" s="11">
        <v>0</v>
      </c>
      <c r="OF242" s="11">
        <v>0</v>
      </c>
      <c r="OG242" s="11">
        <v>3840</v>
      </c>
      <c r="OH242" s="11">
        <v>0</v>
      </c>
      <c r="OI242" s="11">
        <v>0</v>
      </c>
      <c r="OJ242" s="11">
        <v>0</v>
      </c>
      <c r="OK242" s="11">
        <v>0</v>
      </c>
      <c r="OL242" s="11">
        <v>0</v>
      </c>
      <c r="OM242" s="11">
        <v>0</v>
      </c>
      <c r="ON242" s="11">
        <v>0</v>
      </c>
      <c r="OO242" s="11">
        <v>19701</v>
      </c>
      <c r="OP242" s="11">
        <v>6509386</v>
      </c>
      <c r="OQ242" s="150">
        <v>0</v>
      </c>
      <c r="OR242" s="11">
        <v>0</v>
      </c>
      <c r="OS242" s="11">
        <v>0</v>
      </c>
      <c r="OT242" s="11">
        <v>0</v>
      </c>
      <c r="OU242" s="11">
        <v>371341</v>
      </c>
      <c r="OV242" s="11">
        <v>1110037</v>
      </c>
      <c r="OW242" s="11">
        <v>1481378</v>
      </c>
      <c r="OX242" s="11">
        <v>7990764</v>
      </c>
      <c r="OY242" s="11">
        <v>7862943</v>
      </c>
      <c r="OZ242" s="11">
        <v>127821</v>
      </c>
      <c r="PA242" s="11">
        <v>0</v>
      </c>
      <c r="PB242" s="11">
        <v>7990764</v>
      </c>
    </row>
    <row r="243" spans="1:418" ht="15" customHeight="1">
      <c r="A243" s="8" t="s">
        <v>666</v>
      </c>
      <c r="B243" s="9" t="s">
        <v>240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5</v>
      </c>
      <c r="BO243" s="10">
        <v>1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2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16</v>
      </c>
      <c r="CC243" s="10">
        <v>0</v>
      </c>
      <c r="CD243" s="10">
        <v>0</v>
      </c>
      <c r="CE243" s="10">
        <v>0</v>
      </c>
      <c r="CF243" s="10">
        <v>0</v>
      </c>
      <c r="CG243" s="10">
        <v>113</v>
      </c>
      <c r="CH243" s="10">
        <v>809</v>
      </c>
      <c r="CI243" s="10">
        <v>0</v>
      </c>
      <c r="CJ243" s="10">
        <v>8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29</v>
      </c>
      <c r="CQ243" s="10">
        <v>0</v>
      </c>
      <c r="CR243" s="10">
        <v>1</v>
      </c>
      <c r="CS243" s="10">
        <v>11</v>
      </c>
      <c r="CT243" s="10">
        <v>1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13</v>
      </c>
      <c r="DA243" s="10">
        <v>0</v>
      </c>
      <c r="DB243" s="10">
        <v>0</v>
      </c>
      <c r="DC243" s="10">
        <v>0</v>
      </c>
      <c r="DD243" s="10">
        <v>201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0</v>
      </c>
      <c r="DK243" s="10">
        <v>0</v>
      </c>
      <c r="DL243" s="10">
        <v>0</v>
      </c>
      <c r="DM243" s="10">
        <v>0</v>
      </c>
      <c r="DN243" s="10">
        <v>328</v>
      </c>
      <c r="DO243" s="10">
        <v>0</v>
      </c>
      <c r="DP243" s="10">
        <v>0</v>
      </c>
      <c r="DQ243" s="10">
        <v>0</v>
      </c>
      <c r="DR243" s="10">
        <v>2937</v>
      </c>
      <c r="DS243" s="10">
        <v>12586</v>
      </c>
      <c r="DT243" s="10">
        <v>11922</v>
      </c>
      <c r="DU243" s="10">
        <v>6597</v>
      </c>
      <c r="DV243" s="10">
        <v>6991</v>
      </c>
      <c r="DW243" s="10">
        <v>7490</v>
      </c>
      <c r="DX243" s="10">
        <v>3576</v>
      </c>
      <c r="DY243" s="10">
        <v>7346</v>
      </c>
      <c r="DZ243" s="10">
        <v>3992</v>
      </c>
      <c r="EA243" s="10">
        <v>29318</v>
      </c>
      <c r="EB243" s="10">
        <v>259</v>
      </c>
      <c r="EC243" s="10">
        <v>0</v>
      </c>
      <c r="ED243" s="10">
        <v>0</v>
      </c>
      <c r="EE243" s="10">
        <v>0</v>
      </c>
      <c r="EF243" s="10">
        <v>0</v>
      </c>
      <c r="EG243" s="10">
        <v>0</v>
      </c>
      <c r="EH243" s="10">
        <v>0</v>
      </c>
      <c r="EI243" s="10">
        <v>0</v>
      </c>
      <c r="EJ243" s="10">
        <v>0</v>
      </c>
      <c r="EK243" s="10">
        <v>0</v>
      </c>
      <c r="EL243" s="10">
        <v>0</v>
      </c>
      <c r="EM243" s="10">
        <v>0</v>
      </c>
      <c r="EN243" s="10">
        <v>0</v>
      </c>
      <c r="EO243" s="10">
        <v>0</v>
      </c>
      <c r="EP243" s="10">
        <v>0</v>
      </c>
      <c r="EQ243" s="10">
        <v>0</v>
      </c>
      <c r="ER243" s="10">
        <v>0</v>
      </c>
      <c r="ES243" s="10">
        <v>21</v>
      </c>
      <c r="ET243" s="10">
        <v>0</v>
      </c>
      <c r="EU243" s="10">
        <v>0</v>
      </c>
      <c r="EV243" s="10">
        <v>0</v>
      </c>
      <c r="EW243" s="10">
        <v>0</v>
      </c>
      <c r="EX243" s="10">
        <v>0</v>
      </c>
      <c r="EY243" s="10">
        <v>0</v>
      </c>
      <c r="EZ243" s="10">
        <v>0</v>
      </c>
      <c r="FA243" s="10">
        <v>147</v>
      </c>
      <c r="FB243" s="10">
        <v>0</v>
      </c>
      <c r="FC243" s="10">
        <v>0</v>
      </c>
      <c r="FD243" s="10">
        <v>0</v>
      </c>
      <c r="FE243" s="10">
        <v>0</v>
      </c>
      <c r="FF243" s="10">
        <v>0</v>
      </c>
      <c r="FG243" s="10">
        <v>0</v>
      </c>
      <c r="FH243" s="10">
        <v>0</v>
      </c>
      <c r="FI243" s="10">
        <v>11</v>
      </c>
      <c r="FJ243" s="10">
        <v>0</v>
      </c>
      <c r="FK243" s="10">
        <v>0</v>
      </c>
      <c r="FL243" s="10">
        <v>469</v>
      </c>
      <c r="FM243" s="10">
        <v>1198</v>
      </c>
      <c r="FN243" s="10">
        <v>13</v>
      </c>
      <c r="FO243" s="10">
        <v>0</v>
      </c>
      <c r="FP243" s="10">
        <v>0</v>
      </c>
      <c r="FQ243" s="10">
        <v>0</v>
      </c>
      <c r="FR243" s="10">
        <v>0</v>
      </c>
      <c r="FS243" s="10">
        <v>0</v>
      </c>
      <c r="FT243" s="10">
        <v>0</v>
      </c>
      <c r="FU243" s="10">
        <v>0</v>
      </c>
      <c r="FV243" s="10">
        <v>246</v>
      </c>
      <c r="FW243" s="10">
        <v>0</v>
      </c>
      <c r="FX243" s="10">
        <v>73</v>
      </c>
      <c r="FY243" s="10">
        <v>99</v>
      </c>
      <c r="FZ243" s="10">
        <v>307</v>
      </c>
      <c r="GA243" s="10">
        <v>0</v>
      </c>
      <c r="GB243" s="10">
        <v>0</v>
      </c>
      <c r="GC243" s="10">
        <v>0</v>
      </c>
      <c r="GD243" s="10">
        <v>0</v>
      </c>
      <c r="GE243" s="10">
        <v>0</v>
      </c>
      <c r="GF243" s="10">
        <v>0</v>
      </c>
      <c r="GG243" s="10">
        <v>0</v>
      </c>
      <c r="GH243" s="158">
        <v>44</v>
      </c>
      <c r="GI243" s="10">
        <v>0</v>
      </c>
      <c r="GJ243" s="10">
        <v>203</v>
      </c>
      <c r="GK243" s="10">
        <v>0</v>
      </c>
      <c r="GL243" s="10">
        <v>0</v>
      </c>
      <c r="GM243" s="10">
        <v>39</v>
      </c>
      <c r="GN243" s="10">
        <v>0</v>
      </c>
      <c r="GO243" s="10">
        <v>0</v>
      </c>
      <c r="GP243" s="10">
        <v>9</v>
      </c>
      <c r="GQ243" s="10">
        <v>0</v>
      </c>
      <c r="GR243" s="10">
        <v>0</v>
      </c>
      <c r="GS243" s="10">
        <v>0</v>
      </c>
      <c r="GT243" s="10">
        <v>0</v>
      </c>
      <c r="GU243" s="11">
        <v>0</v>
      </c>
      <c r="GV243" s="11">
        <v>0</v>
      </c>
      <c r="GW243" s="11">
        <v>0</v>
      </c>
      <c r="GX243" s="11">
        <v>0</v>
      </c>
      <c r="GY243" s="11">
        <v>0</v>
      </c>
      <c r="GZ243" s="11">
        <v>0</v>
      </c>
      <c r="HA243" s="11">
        <v>0</v>
      </c>
      <c r="HB243" s="11">
        <v>0</v>
      </c>
      <c r="HC243" s="11">
        <v>0</v>
      </c>
      <c r="HD243" s="11">
        <v>0</v>
      </c>
      <c r="HE243" s="11">
        <v>0</v>
      </c>
      <c r="HF243" s="11">
        <v>258</v>
      </c>
      <c r="HG243" s="11">
        <v>0</v>
      </c>
      <c r="HH243" s="11">
        <v>0</v>
      </c>
      <c r="HI243" s="11">
        <v>9</v>
      </c>
      <c r="HJ243" s="11">
        <v>36</v>
      </c>
      <c r="HK243" s="11">
        <v>237</v>
      </c>
      <c r="HL243" s="11">
        <v>0</v>
      </c>
      <c r="HM243" s="11">
        <v>1609</v>
      </c>
      <c r="HN243" s="11">
        <v>0</v>
      </c>
      <c r="HO243" s="11">
        <v>0</v>
      </c>
      <c r="HP243" s="11">
        <v>97</v>
      </c>
      <c r="HQ243" s="11">
        <v>0</v>
      </c>
      <c r="HR243" s="11">
        <v>0</v>
      </c>
      <c r="HS243" s="11">
        <v>0</v>
      </c>
      <c r="HT243" s="11">
        <v>0</v>
      </c>
      <c r="HU243" s="11">
        <v>0</v>
      </c>
      <c r="HV243" s="11">
        <v>0</v>
      </c>
      <c r="HW243" s="11">
        <v>0</v>
      </c>
      <c r="HX243" s="11">
        <v>0</v>
      </c>
      <c r="HY243" s="11">
        <v>0</v>
      </c>
      <c r="HZ243" s="11">
        <v>0</v>
      </c>
      <c r="IA243" s="11">
        <v>0</v>
      </c>
      <c r="IB243" s="11">
        <v>0</v>
      </c>
      <c r="IC243" s="11">
        <v>0</v>
      </c>
      <c r="ID243" s="11">
        <v>0</v>
      </c>
      <c r="IE243" s="11">
        <v>133726</v>
      </c>
      <c r="IF243" s="11">
        <v>132</v>
      </c>
      <c r="IG243" s="11">
        <v>164</v>
      </c>
      <c r="IH243" s="11">
        <v>0</v>
      </c>
      <c r="II243" s="11">
        <v>0</v>
      </c>
      <c r="IJ243" s="11">
        <v>0</v>
      </c>
      <c r="IK243" s="11">
        <v>102</v>
      </c>
      <c r="IL243" s="11">
        <v>89</v>
      </c>
      <c r="IM243" s="11">
        <v>0</v>
      </c>
      <c r="IN243" s="11">
        <v>0</v>
      </c>
      <c r="IO243" s="11">
        <v>0</v>
      </c>
      <c r="IP243" s="11">
        <v>13</v>
      </c>
      <c r="IQ243" s="11">
        <v>0</v>
      </c>
      <c r="IR243" s="11">
        <v>0</v>
      </c>
      <c r="IS243" s="11">
        <v>278</v>
      </c>
      <c r="IT243" s="11">
        <v>0</v>
      </c>
      <c r="IU243" s="11">
        <v>0</v>
      </c>
      <c r="IV243" s="11">
        <v>1841</v>
      </c>
      <c r="IW243" s="11">
        <v>0</v>
      </c>
      <c r="IX243" s="11">
        <v>0</v>
      </c>
      <c r="IY243" s="11">
        <v>0</v>
      </c>
      <c r="IZ243" s="11">
        <v>0</v>
      </c>
      <c r="JA243" s="11">
        <v>0</v>
      </c>
      <c r="JB243" s="11">
        <v>0</v>
      </c>
      <c r="JC243" s="11">
        <v>0</v>
      </c>
      <c r="JD243" s="11">
        <v>0</v>
      </c>
      <c r="JE243" s="11">
        <v>0</v>
      </c>
      <c r="JF243" s="11">
        <v>0</v>
      </c>
      <c r="JG243" s="11">
        <v>0</v>
      </c>
      <c r="JH243" s="11">
        <v>0</v>
      </c>
      <c r="JI243" s="11">
        <v>0</v>
      </c>
      <c r="JJ243" s="11">
        <v>0</v>
      </c>
      <c r="JK243" s="11">
        <v>248</v>
      </c>
      <c r="JL243" s="11">
        <v>297</v>
      </c>
      <c r="JM243" s="11">
        <v>79</v>
      </c>
      <c r="JN243" s="11">
        <v>0</v>
      </c>
      <c r="JO243" s="11">
        <v>0</v>
      </c>
      <c r="JP243" s="11">
        <v>761</v>
      </c>
      <c r="JQ243" s="11">
        <v>71</v>
      </c>
      <c r="JR243" s="11">
        <v>55</v>
      </c>
      <c r="JS243" s="11">
        <v>30</v>
      </c>
      <c r="JT243" s="11">
        <v>0</v>
      </c>
      <c r="JU243" s="11">
        <v>97</v>
      </c>
      <c r="JV243" s="11">
        <v>0</v>
      </c>
      <c r="JW243" s="11">
        <v>0</v>
      </c>
      <c r="JX243" s="11">
        <v>0</v>
      </c>
      <c r="JY243" s="11">
        <v>0</v>
      </c>
      <c r="JZ243" s="11">
        <v>0</v>
      </c>
      <c r="KA243" s="11">
        <v>0</v>
      </c>
      <c r="KB243" s="11">
        <v>2</v>
      </c>
      <c r="KC243" s="11">
        <v>0</v>
      </c>
      <c r="KD243" s="11">
        <v>48</v>
      </c>
      <c r="KE243" s="11">
        <v>0</v>
      </c>
      <c r="KF243" s="11">
        <v>0</v>
      </c>
      <c r="KG243" s="11">
        <v>9</v>
      </c>
      <c r="KH243" s="11">
        <v>13</v>
      </c>
      <c r="KI243" s="11">
        <v>4</v>
      </c>
      <c r="KJ243" s="11">
        <v>252</v>
      </c>
      <c r="KK243" s="11">
        <v>0</v>
      </c>
      <c r="KL243" s="11">
        <v>27</v>
      </c>
      <c r="KM243" s="11">
        <v>247</v>
      </c>
      <c r="KN243" s="11">
        <v>0</v>
      </c>
      <c r="KO243" s="11">
        <v>0</v>
      </c>
      <c r="KP243" s="11">
        <v>0</v>
      </c>
      <c r="KQ243" s="11">
        <v>0</v>
      </c>
      <c r="KR243" s="11">
        <v>0</v>
      </c>
      <c r="KS243" s="11">
        <v>0</v>
      </c>
      <c r="KT243" s="11">
        <v>0</v>
      </c>
      <c r="KU243" s="11">
        <v>73</v>
      </c>
      <c r="KV243" s="11">
        <v>51</v>
      </c>
      <c r="KW243" s="11">
        <v>12</v>
      </c>
      <c r="KX243" s="11">
        <v>0</v>
      </c>
      <c r="KY243" s="11">
        <v>0</v>
      </c>
      <c r="KZ243" s="11">
        <v>0</v>
      </c>
      <c r="LA243" s="11">
        <v>0</v>
      </c>
      <c r="LB243" s="11">
        <v>0</v>
      </c>
      <c r="LC243" s="11">
        <v>0</v>
      </c>
      <c r="LD243" s="11">
        <v>0</v>
      </c>
      <c r="LE243" s="11">
        <v>0</v>
      </c>
      <c r="LF243" s="11">
        <v>0</v>
      </c>
      <c r="LG243" s="11">
        <v>0</v>
      </c>
      <c r="LH243" s="11">
        <v>0</v>
      </c>
      <c r="LI243" s="11">
        <v>0</v>
      </c>
      <c r="LJ243" s="11">
        <v>53</v>
      </c>
      <c r="LK243" s="11">
        <v>0</v>
      </c>
      <c r="LL243" s="11">
        <v>0</v>
      </c>
      <c r="LM243" s="11">
        <v>0</v>
      </c>
      <c r="LN243" s="11">
        <v>0</v>
      </c>
      <c r="LO243" s="11">
        <v>0</v>
      </c>
      <c r="LP243" s="11">
        <v>0</v>
      </c>
      <c r="LQ243" s="11">
        <v>0</v>
      </c>
      <c r="LR243" s="11">
        <v>0</v>
      </c>
      <c r="LS243" s="11">
        <v>0</v>
      </c>
      <c r="LT243" s="11">
        <v>0</v>
      </c>
      <c r="LU243" s="11">
        <v>61</v>
      </c>
      <c r="LV243" s="11">
        <v>0</v>
      </c>
      <c r="LW243" s="11">
        <v>0</v>
      </c>
      <c r="LX243" s="11">
        <v>0</v>
      </c>
      <c r="LY243" s="11">
        <v>0</v>
      </c>
      <c r="LZ243" s="11">
        <v>7</v>
      </c>
      <c r="MA243" s="11">
        <v>0</v>
      </c>
      <c r="MB243" s="11">
        <v>0</v>
      </c>
      <c r="MC243" s="11">
        <v>0</v>
      </c>
      <c r="MD243" s="11">
        <v>0</v>
      </c>
      <c r="ME243" s="11">
        <v>133</v>
      </c>
      <c r="MF243" s="11">
        <v>0</v>
      </c>
      <c r="MG243" s="11">
        <v>0</v>
      </c>
      <c r="MH243" s="11">
        <v>0</v>
      </c>
      <c r="MI243" s="11">
        <v>0</v>
      </c>
      <c r="MJ243" s="11">
        <v>0</v>
      </c>
      <c r="MK243" s="11">
        <v>0</v>
      </c>
      <c r="ML243" s="11">
        <v>106</v>
      </c>
      <c r="MM243" s="11">
        <v>35</v>
      </c>
      <c r="MN243" s="11">
        <v>70</v>
      </c>
      <c r="MO243" s="11">
        <v>0</v>
      </c>
      <c r="MP243" s="11">
        <v>26</v>
      </c>
      <c r="MQ243" s="11">
        <v>0</v>
      </c>
      <c r="MR243" s="11">
        <v>0</v>
      </c>
      <c r="MS243" s="11">
        <v>0</v>
      </c>
      <c r="MT243" s="11">
        <v>0</v>
      </c>
      <c r="MU243" s="11">
        <v>34</v>
      </c>
      <c r="MV243" s="11">
        <v>30</v>
      </c>
      <c r="MW243" s="11">
        <v>17</v>
      </c>
      <c r="MX243" s="11">
        <v>1150</v>
      </c>
      <c r="MY243" s="11">
        <v>0</v>
      </c>
      <c r="MZ243" s="11">
        <v>0</v>
      </c>
      <c r="NA243" s="11">
        <v>0</v>
      </c>
      <c r="NB243" s="11">
        <v>0</v>
      </c>
      <c r="NC243" s="11">
        <v>0</v>
      </c>
      <c r="ND243" s="11">
        <v>0</v>
      </c>
      <c r="NE243" s="11">
        <v>0</v>
      </c>
      <c r="NF243" s="11">
        <v>40</v>
      </c>
      <c r="NG243" s="11">
        <v>0</v>
      </c>
      <c r="NH243" s="11">
        <v>0</v>
      </c>
      <c r="NI243" s="11">
        <v>190</v>
      </c>
      <c r="NJ243" s="11">
        <v>846</v>
      </c>
      <c r="NK243" s="11">
        <v>768</v>
      </c>
      <c r="NL243" s="11">
        <v>1285</v>
      </c>
      <c r="NM243" s="11">
        <v>2004</v>
      </c>
      <c r="NN243" s="11">
        <v>593</v>
      </c>
      <c r="NO243" s="11">
        <v>0</v>
      </c>
      <c r="NP243" s="11">
        <v>131</v>
      </c>
      <c r="NQ243" s="11">
        <v>0</v>
      </c>
      <c r="NR243" s="11">
        <v>0</v>
      </c>
      <c r="NS243" s="11">
        <v>462</v>
      </c>
      <c r="NT243" s="11">
        <v>0</v>
      </c>
      <c r="NU243" s="11">
        <v>0</v>
      </c>
      <c r="NV243" s="11">
        <v>8480</v>
      </c>
      <c r="NW243" s="11">
        <v>21474</v>
      </c>
      <c r="NX243" s="11">
        <v>0</v>
      </c>
      <c r="NY243" s="11">
        <v>0</v>
      </c>
      <c r="NZ243" s="11">
        <v>0</v>
      </c>
      <c r="OA243" s="11">
        <v>0</v>
      </c>
      <c r="OB243" s="11">
        <v>0</v>
      </c>
      <c r="OC243" s="11">
        <v>0</v>
      </c>
      <c r="OD243" s="11">
        <v>0</v>
      </c>
      <c r="OE243" s="11">
        <v>17</v>
      </c>
      <c r="OF243" s="11">
        <v>0</v>
      </c>
      <c r="OG243" s="11">
        <v>0</v>
      </c>
      <c r="OH243" s="11">
        <v>307</v>
      </c>
      <c r="OI243" s="11">
        <v>0</v>
      </c>
      <c r="OJ243" s="11">
        <v>0</v>
      </c>
      <c r="OK243" s="11">
        <v>0</v>
      </c>
      <c r="OL243" s="11">
        <v>0</v>
      </c>
      <c r="OM243" s="11">
        <v>0</v>
      </c>
      <c r="ON243" s="11">
        <v>0</v>
      </c>
      <c r="OO243" s="11">
        <v>660</v>
      </c>
      <c r="OP243" s="11">
        <v>277377</v>
      </c>
      <c r="OQ243" s="150">
        <v>0</v>
      </c>
      <c r="OR243" s="11">
        <v>0</v>
      </c>
      <c r="OS243" s="11">
        <v>376135</v>
      </c>
      <c r="OT243" s="11">
        <v>10004</v>
      </c>
      <c r="OU243" s="11">
        <v>109718</v>
      </c>
      <c r="OV243" s="11">
        <v>258549</v>
      </c>
      <c r="OW243" s="11">
        <v>754406</v>
      </c>
      <c r="OX243" s="11">
        <v>1031783</v>
      </c>
      <c r="OY243" s="11">
        <v>648132</v>
      </c>
      <c r="OZ243" s="11">
        <v>383651</v>
      </c>
      <c r="PA243" s="11">
        <v>0</v>
      </c>
      <c r="PB243" s="11">
        <v>1031783</v>
      </c>
    </row>
    <row r="244" spans="1:418" ht="15" customHeight="1">
      <c r="A244" s="8" t="s">
        <v>667</v>
      </c>
      <c r="B244" s="9" t="s">
        <v>241</v>
      </c>
      <c r="C244" s="10">
        <v>0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  <c r="DJ244" s="10">
        <v>0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0</v>
      </c>
      <c r="DY244" s="10">
        <v>0</v>
      </c>
      <c r="DZ244" s="10">
        <v>0</v>
      </c>
      <c r="EA244" s="10">
        <v>0</v>
      </c>
      <c r="EB244" s="10">
        <v>0</v>
      </c>
      <c r="EC244" s="10">
        <v>0</v>
      </c>
      <c r="ED244" s="10">
        <v>0</v>
      </c>
      <c r="EE244" s="10">
        <v>0</v>
      </c>
      <c r="EF244" s="10">
        <v>0</v>
      </c>
      <c r="EG244" s="10">
        <v>0</v>
      </c>
      <c r="EH244" s="10">
        <v>0</v>
      </c>
      <c r="EI244" s="10">
        <v>0</v>
      </c>
      <c r="EJ244" s="10">
        <v>0</v>
      </c>
      <c r="EK244" s="10">
        <v>0</v>
      </c>
      <c r="EL244" s="10">
        <v>0</v>
      </c>
      <c r="EM244" s="10">
        <v>0</v>
      </c>
      <c r="EN244" s="10">
        <v>0</v>
      </c>
      <c r="EO244" s="10">
        <v>0</v>
      </c>
      <c r="EP244" s="10">
        <v>0</v>
      </c>
      <c r="EQ244" s="10">
        <v>0</v>
      </c>
      <c r="ER244" s="10">
        <v>0</v>
      </c>
      <c r="ES244" s="10">
        <v>0</v>
      </c>
      <c r="ET244" s="10">
        <v>0</v>
      </c>
      <c r="EU244" s="10">
        <v>0</v>
      </c>
      <c r="EV244" s="10">
        <v>0</v>
      </c>
      <c r="EW244" s="10">
        <v>0</v>
      </c>
      <c r="EX244" s="10">
        <v>0</v>
      </c>
      <c r="EY244" s="10">
        <v>0</v>
      </c>
      <c r="EZ244" s="10">
        <v>0</v>
      </c>
      <c r="FA244" s="10">
        <v>0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0</v>
      </c>
      <c r="FH244" s="10">
        <v>0</v>
      </c>
      <c r="FI244" s="10">
        <v>0</v>
      </c>
      <c r="FJ244" s="10">
        <v>0</v>
      </c>
      <c r="FK244" s="10">
        <v>0</v>
      </c>
      <c r="FL244" s="10">
        <v>0</v>
      </c>
      <c r="FM244" s="10">
        <v>0</v>
      </c>
      <c r="FN244" s="10">
        <v>0</v>
      </c>
      <c r="FO244" s="10">
        <v>0</v>
      </c>
      <c r="FP244" s="10">
        <v>0</v>
      </c>
      <c r="FQ244" s="10">
        <v>0</v>
      </c>
      <c r="FR244" s="10">
        <v>0</v>
      </c>
      <c r="FS244" s="10">
        <v>0</v>
      </c>
      <c r="FT244" s="10">
        <v>0</v>
      </c>
      <c r="FU244" s="10">
        <v>0</v>
      </c>
      <c r="FV244" s="10">
        <v>0</v>
      </c>
      <c r="FW244" s="10">
        <v>0</v>
      </c>
      <c r="FX244" s="10">
        <v>0</v>
      </c>
      <c r="FY244" s="10">
        <v>0</v>
      </c>
      <c r="FZ244" s="10">
        <v>0</v>
      </c>
      <c r="GA244" s="10">
        <v>0</v>
      </c>
      <c r="GB244" s="10">
        <v>0</v>
      </c>
      <c r="GC244" s="10">
        <v>0</v>
      </c>
      <c r="GD244" s="10">
        <v>0</v>
      </c>
      <c r="GE244" s="10">
        <v>0</v>
      </c>
      <c r="GF244" s="10">
        <v>0</v>
      </c>
      <c r="GG244" s="10">
        <v>0</v>
      </c>
      <c r="GH244" s="158">
        <v>0</v>
      </c>
      <c r="GI244" s="10">
        <v>0</v>
      </c>
      <c r="GJ244" s="10">
        <v>0</v>
      </c>
      <c r="GK244" s="10">
        <v>0</v>
      </c>
      <c r="GL244" s="10">
        <v>0</v>
      </c>
      <c r="GM244" s="10">
        <v>0</v>
      </c>
      <c r="GN244" s="10">
        <v>0</v>
      </c>
      <c r="GO244" s="10">
        <v>0</v>
      </c>
      <c r="GP244" s="10">
        <v>0</v>
      </c>
      <c r="GQ244" s="10">
        <v>0</v>
      </c>
      <c r="GR244" s="10">
        <v>0</v>
      </c>
      <c r="GS244" s="10">
        <v>0</v>
      </c>
      <c r="GT244" s="10">
        <v>0</v>
      </c>
      <c r="GU244" s="11">
        <v>0</v>
      </c>
      <c r="GV244" s="11">
        <v>0</v>
      </c>
      <c r="GW244" s="11">
        <v>0</v>
      </c>
      <c r="GX244" s="11">
        <v>0</v>
      </c>
      <c r="GY244" s="11">
        <v>0</v>
      </c>
      <c r="GZ244" s="11">
        <v>0</v>
      </c>
      <c r="HA244" s="11">
        <v>0</v>
      </c>
      <c r="HB244" s="11">
        <v>0</v>
      </c>
      <c r="HC244" s="11">
        <v>0</v>
      </c>
      <c r="HD244" s="11">
        <v>0</v>
      </c>
      <c r="HE244" s="11">
        <v>0</v>
      </c>
      <c r="HF244" s="11">
        <v>0</v>
      </c>
      <c r="HG244" s="11">
        <v>0</v>
      </c>
      <c r="HH244" s="11">
        <v>0</v>
      </c>
      <c r="HI244" s="11">
        <v>0</v>
      </c>
      <c r="HJ244" s="11">
        <v>0</v>
      </c>
      <c r="HK244" s="11">
        <v>0</v>
      </c>
      <c r="HL244" s="11">
        <v>0</v>
      </c>
      <c r="HM244" s="11">
        <v>0</v>
      </c>
      <c r="HN244" s="11">
        <v>0</v>
      </c>
      <c r="HO244" s="11">
        <v>0</v>
      </c>
      <c r="HP244" s="11">
        <v>0</v>
      </c>
      <c r="HQ244" s="11">
        <v>0</v>
      </c>
      <c r="HR244" s="11">
        <v>0</v>
      </c>
      <c r="HS244" s="11">
        <v>0</v>
      </c>
      <c r="HT244" s="11">
        <v>0</v>
      </c>
      <c r="HU244" s="11">
        <v>0</v>
      </c>
      <c r="HV244" s="11">
        <v>0</v>
      </c>
      <c r="HW244" s="11">
        <v>0</v>
      </c>
      <c r="HX244" s="11">
        <v>0</v>
      </c>
      <c r="HY244" s="11">
        <v>0</v>
      </c>
      <c r="HZ244" s="11">
        <v>0</v>
      </c>
      <c r="IA244" s="11">
        <v>0</v>
      </c>
      <c r="IB244" s="11">
        <v>0</v>
      </c>
      <c r="IC244" s="11">
        <v>0</v>
      </c>
      <c r="ID244" s="11">
        <v>0</v>
      </c>
      <c r="IE244" s="11">
        <v>0</v>
      </c>
      <c r="IF244" s="11">
        <v>1516421</v>
      </c>
      <c r="IG244" s="11">
        <v>0</v>
      </c>
      <c r="IH244" s="11">
        <v>0</v>
      </c>
      <c r="II244" s="11">
        <v>0</v>
      </c>
      <c r="IJ244" s="11">
        <v>0</v>
      </c>
      <c r="IK244" s="11">
        <v>0</v>
      </c>
      <c r="IL244" s="11">
        <v>0</v>
      </c>
      <c r="IM244" s="11">
        <v>0</v>
      </c>
      <c r="IN244" s="11">
        <v>0</v>
      </c>
      <c r="IO244" s="11">
        <v>0</v>
      </c>
      <c r="IP244" s="11">
        <v>0</v>
      </c>
      <c r="IQ244" s="11">
        <v>132954</v>
      </c>
      <c r="IR244" s="11">
        <v>45960</v>
      </c>
      <c r="IS244" s="11">
        <v>1323410</v>
      </c>
      <c r="IT244" s="11">
        <v>0</v>
      </c>
      <c r="IU244" s="11">
        <v>0</v>
      </c>
      <c r="IV244" s="11">
        <v>0</v>
      </c>
      <c r="IW244" s="11">
        <v>0</v>
      </c>
      <c r="IX244" s="11">
        <v>0</v>
      </c>
      <c r="IY244" s="11">
        <v>0</v>
      </c>
      <c r="IZ244" s="11">
        <v>0</v>
      </c>
      <c r="JA244" s="11">
        <v>0</v>
      </c>
      <c r="JB244" s="11">
        <v>0</v>
      </c>
      <c r="JC244" s="11">
        <v>0</v>
      </c>
      <c r="JD244" s="11">
        <v>0</v>
      </c>
      <c r="JE244" s="11">
        <v>0</v>
      </c>
      <c r="JF244" s="11">
        <v>0</v>
      </c>
      <c r="JG244" s="11">
        <v>0</v>
      </c>
      <c r="JH244" s="11">
        <v>0</v>
      </c>
      <c r="JI244" s="11">
        <v>0</v>
      </c>
      <c r="JJ244" s="11">
        <v>0</v>
      </c>
      <c r="JK244" s="11">
        <v>0</v>
      </c>
      <c r="JL244" s="11">
        <v>0</v>
      </c>
      <c r="JM244" s="11">
        <v>0</v>
      </c>
      <c r="JN244" s="11">
        <v>0</v>
      </c>
      <c r="JO244" s="11">
        <v>0</v>
      </c>
      <c r="JP244" s="11">
        <v>0</v>
      </c>
      <c r="JQ244" s="11">
        <v>0</v>
      </c>
      <c r="JR244" s="11">
        <v>0</v>
      </c>
      <c r="JS244" s="11">
        <v>0</v>
      </c>
      <c r="JT244" s="11">
        <v>0</v>
      </c>
      <c r="JU244" s="11">
        <v>0</v>
      </c>
      <c r="JV244" s="11">
        <v>0</v>
      </c>
      <c r="JW244" s="11">
        <v>0</v>
      </c>
      <c r="JX244" s="11">
        <v>0</v>
      </c>
      <c r="JY244" s="11">
        <v>0</v>
      </c>
      <c r="JZ244" s="11">
        <v>0</v>
      </c>
      <c r="KA244" s="11">
        <v>0</v>
      </c>
      <c r="KB244" s="11">
        <v>0</v>
      </c>
      <c r="KC244" s="11">
        <v>0</v>
      </c>
      <c r="KD244" s="11">
        <v>0</v>
      </c>
      <c r="KE244" s="11">
        <v>0</v>
      </c>
      <c r="KF244" s="11">
        <v>0</v>
      </c>
      <c r="KG244" s="11">
        <v>0</v>
      </c>
      <c r="KH244" s="11">
        <v>0</v>
      </c>
      <c r="KI244" s="11">
        <v>0</v>
      </c>
      <c r="KJ244" s="11">
        <v>0</v>
      </c>
      <c r="KK244" s="11">
        <v>0</v>
      </c>
      <c r="KL244" s="11">
        <v>0</v>
      </c>
      <c r="KM244" s="11">
        <v>0</v>
      </c>
      <c r="KN244" s="11">
        <v>0</v>
      </c>
      <c r="KO244" s="11">
        <v>0</v>
      </c>
      <c r="KP244" s="11">
        <v>0</v>
      </c>
      <c r="KQ244" s="11">
        <v>0</v>
      </c>
      <c r="KR244" s="11">
        <v>0</v>
      </c>
      <c r="KS244" s="11">
        <v>0</v>
      </c>
      <c r="KT244" s="11">
        <v>0</v>
      </c>
      <c r="KU244" s="11">
        <v>0</v>
      </c>
      <c r="KV244" s="11">
        <v>0</v>
      </c>
      <c r="KW244" s="11">
        <v>0</v>
      </c>
      <c r="KX244" s="11">
        <v>0</v>
      </c>
      <c r="KY244" s="11">
        <v>0</v>
      </c>
      <c r="KZ244" s="11">
        <v>0</v>
      </c>
      <c r="LA244" s="11">
        <v>0</v>
      </c>
      <c r="LB244" s="11">
        <v>0</v>
      </c>
      <c r="LC244" s="11">
        <v>0</v>
      </c>
      <c r="LD244" s="11">
        <v>0</v>
      </c>
      <c r="LE244" s="11">
        <v>0</v>
      </c>
      <c r="LF244" s="11">
        <v>0</v>
      </c>
      <c r="LG244" s="11">
        <v>0</v>
      </c>
      <c r="LH244" s="11">
        <v>0</v>
      </c>
      <c r="LI244" s="11">
        <v>0</v>
      </c>
      <c r="LJ244" s="11">
        <v>0</v>
      </c>
      <c r="LK244" s="11">
        <v>0</v>
      </c>
      <c r="LL244" s="11">
        <v>0</v>
      </c>
      <c r="LM244" s="11">
        <v>0</v>
      </c>
      <c r="LN244" s="11">
        <v>0</v>
      </c>
      <c r="LO244" s="11">
        <v>0</v>
      </c>
      <c r="LP244" s="11">
        <v>0</v>
      </c>
      <c r="LQ244" s="11">
        <v>0</v>
      </c>
      <c r="LR244" s="11">
        <v>0</v>
      </c>
      <c r="LS244" s="11">
        <v>0</v>
      </c>
      <c r="LT244" s="11">
        <v>0</v>
      </c>
      <c r="LU244" s="11">
        <v>0</v>
      </c>
      <c r="LV244" s="11">
        <v>0</v>
      </c>
      <c r="LW244" s="11">
        <v>0</v>
      </c>
      <c r="LX244" s="11">
        <v>0</v>
      </c>
      <c r="LY244" s="11">
        <v>0</v>
      </c>
      <c r="LZ244" s="11">
        <v>0</v>
      </c>
      <c r="MA244" s="11">
        <v>0</v>
      </c>
      <c r="MB244" s="11">
        <v>0</v>
      </c>
      <c r="MC244" s="11">
        <v>0</v>
      </c>
      <c r="MD244" s="11">
        <v>0</v>
      </c>
      <c r="ME244" s="11">
        <v>0</v>
      </c>
      <c r="MF244" s="11">
        <v>0</v>
      </c>
      <c r="MG244" s="11">
        <v>0</v>
      </c>
      <c r="MH244" s="11">
        <v>0</v>
      </c>
      <c r="MI244" s="11">
        <v>0</v>
      </c>
      <c r="MJ244" s="11">
        <v>0</v>
      </c>
      <c r="MK244" s="11">
        <v>0</v>
      </c>
      <c r="ML244" s="11">
        <v>0</v>
      </c>
      <c r="MM244" s="11">
        <v>0</v>
      </c>
      <c r="MN244" s="11">
        <v>0</v>
      </c>
      <c r="MO244" s="11">
        <v>0</v>
      </c>
      <c r="MP244" s="11">
        <v>0</v>
      </c>
      <c r="MQ244" s="11">
        <v>0</v>
      </c>
      <c r="MR244" s="11">
        <v>0</v>
      </c>
      <c r="MS244" s="11">
        <v>0</v>
      </c>
      <c r="MT244" s="11">
        <v>0</v>
      </c>
      <c r="MU244" s="11">
        <v>137</v>
      </c>
      <c r="MV244" s="11">
        <v>0</v>
      </c>
      <c r="MW244" s="11">
        <v>799</v>
      </c>
      <c r="MX244" s="11">
        <v>7714</v>
      </c>
      <c r="MY244" s="11">
        <v>0</v>
      </c>
      <c r="MZ244" s="11">
        <v>0</v>
      </c>
      <c r="NA244" s="11">
        <v>0</v>
      </c>
      <c r="NB244" s="11">
        <v>0</v>
      </c>
      <c r="NC244" s="11">
        <v>0</v>
      </c>
      <c r="ND244" s="11">
        <v>0</v>
      </c>
      <c r="NE244" s="11">
        <v>0</v>
      </c>
      <c r="NF244" s="11">
        <v>0</v>
      </c>
      <c r="NG244" s="11">
        <v>0</v>
      </c>
      <c r="NH244" s="11">
        <v>0</v>
      </c>
      <c r="NI244" s="11">
        <v>0</v>
      </c>
      <c r="NJ244" s="11">
        <v>0</v>
      </c>
      <c r="NK244" s="11">
        <v>0</v>
      </c>
      <c r="NL244" s="11">
        <v>0</v>
      </c>
      <c r="NM244" s="11">
        <v>0</v>
      </c>
      <c r="NN244" s="11">
        <v>0</v>
      </c>
      <c r="NO244" s="11">
        <v>0</v>
      </c>
      <c r="NP244" s="11">
        <v>0</v>
      </c>
      <c r="NQ244" s="11">
        <v>0</v>
      </c>
      <c r="NR244" s="11">
        <v>0</v>
      </c>
      <c r="NS244" s="11">
        <v>0</v>
      </c>
      <c r="NT244" s="11">
        <v>0</v>
      </c>
      <c r="NU244" s="11">
        <v>0</v>
      </c>
      <c r="NV244" s="11">
        <v>0</v>
      </c>
      <c r="NW244" s="11">
        <v>0</v>
      </c>
      <c r="NX244" s="11">
        <v>0</v>
      </c>
      <c r="NY244" s="11">
        <v>0</v>
      </c>
      <c r="NZ244" s="11">
        <v>0</v>
      </c>
      <c r="OA244" s="11">
        <v>0</v>
      </c>
      <c r="OB244" s="11">
        <v>0</v>
      </c>
      <c r="OC244" s="11">
        <v>0</v>
      </c>
      <c r="OD244" s="11">
        <v>0</v>
      </c>
      <c r="OE244" s="11">
        <v>0</v>
      </c>
      <c r="OF244" s="11">
        <v>0</v>
      </c>
      <c r="OG244" s="11">
        <v>0</v>
      </c>
      <c r="OH244" s="11">
        <v>0</v>
      </c>
      <c r="OI244" s="11">
        <v>0</v>
      </c>
      <c r="OJ244" s="11">
        <v>0</v>
      </c>
      <c r="OK244" s="11">
        <v>0</v>
      </c>
      <c r="OL244" s="11">
        <v>0</v>
      </c>
      <c r="OM244" s="11">
        <v>0</v>
      </c>
      <c r="ON244" s="11">
        <v>0</v>
      </c>
      <c r="OO244" s="11">
        <v>0</v>
      </c>
      <c r="OP244" s="11">
        <v>3027395</v>
      </c>
      <c r="OQ244" s="150">
        <v>0</v>
      </c>
      <c r="OR244" s="11">
        <v>0</v>
      </c>
      <c r="OS244" s="11">
        <v>7390107</v>
      </c>
      <c r="OT244" s="11">
        <v>0</v>
      </c>
      <c r="OU244" s="11">
        <v>309379</v>
      </c>
      <c r="OV244" s="11">
        <v>1301008</v>
      </c>
      <c r="OW244" s="11">
        <v>9000494</v>
      </c>
      <c r="OX244" s="11">
        <v>12027889</v>
      </c>
      <c r="OY244" s="11">
        <v>6878461</v>
      </c>
      <c r="OZ244" s="11">
        <v>5149428</v>
      </c>
      <c r="PA244" s="11">
        <v>0</v>
      </c>
      <c r="PB244" s="11">
        <v>12027889</v>
      </c>
    </row>
    <row r="245" spans="1:418" ht="15" customHeight="1">
      <c r="A245" s="8" t="s">
        <v>668</v>
      </c>
      <c r="B245" s="9" t="s">
        <v>242</v>
      </c>
      <c r="C245" s="10">
        <v>0</v>
      </c>
      <c r="D245" s="10">
        <v>0</v>
      </c>
      <c r="E245" s="10">
        <v>0</v>
      </c>
      <c r="F245" s="10">
        <v>0</v>
      </c>
      <c r="G245" s="10">
        <v>25</v>
      </c>
      <c r="H245" s="10">
        <v>22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26</v>
      </c>
      <c r="Q245" s="10">
        <v>0</v>
      </c>
      <c r="R245" s="10">
        <v>3</v>
      </c>
      <c r="S245" s="10">
        <v>0</v>
      </c>
      <c r="T245" s="10">
        <v>20</v>
      </c>
      <c r="U245" s="10">
        <v>56</v>
      </c>
      <c r="V245" s="10">
        <v>41</v>
      </c>
      <c r="W245" s="10">
        <v>15</v>
      </c>
      <c r="X245" s="10">
        <v>0</v>
      </c>
      <c r="Y245" s="10">
        <v>10</v>
      </c>
      <c r="Z245" s="10">
        <v>248</v>
      </c>
      <c r="AA245" s="10">
        <v>6</v>
      </c>
      <c r="AB245" s="10">
        <v>12</v>
      </c>
      <c r="AC245" s="10">
        <v>1407</v>
      </c>
      <c r="AD245" s="10">
        <v>100</v>
      </c>
      <c r="AE245" s="10">
        <v>593</v>
      </c>
      <c r="AF245" s="10">
        <v>103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278</v>
      </c>
      <c r="AP245" s="10">
        <v>18</v>
      </c>
      <c r="AQ245" s="10">
        <v>203</v>
      </c>
      <c r="AR245" s="10">
        <v>13</v>
      </c>
      <c r="AS245" s="10">
        <v>17</v>
      </c>
      <c r="AT245" s="10">
        <v>5</v>
      </c>
      <c r="AU245" s="10">
        <v>41</v>
      </c>
      <c r="AV245" s="10">
        <v>0</v>
      </c>
      <c r="AW245" s="10">
        <v>0</v>
      </c>
      <c r="AX245" s="10">
        <v>13</v>
      </c>
      <c r="AY245" s="10">
        <v>43</v>
      </c>
      <c r="AZ245" s="10">
        <v>0</v>
      </c>
      <c r="BA245" s="10">
        <v>0</v>
      </c>
      <c r="BB245" s="10">
        <v>8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11</v>
      </c>
      <c r="BL245" s="10">
        <v>19</v>
      </c>
      <c r="BM245" s="10">
        <v>263</v>
      </c>
      <c r="BN245" s="10">
        <v>17</v>
      </c>
      <c r="BO245" s="10">
        <v>78</v>
      </c>
      <c r="BP245" s="10">
        <v>2</v>
      </c>
      <c r="BQ245" s="10">
        <v>255</v>
      </c>
      <c r="BR245" s="10">
        <v>36</v>
      </c>
      <c r="BS245" s="10">
        <v>4</v>
      </c>
      <c r="BT245" s="10">
        <v>5</v>
      </c>
      <c r="BU245" s="10">
        <v>763</v>
      </c>
      <c r="BV245" s="10">
        <v>38</v>
      </c>
      <c r="BW245" s="10">
        <v>0</v>
      </c>
      <c r="BX245" s="10">
        <v>0</v>
      </c>
      <c r="BY245" s="10">
        <v>0</v>
      </c>
      <c r="BZ245" s="10">
        <v>94</v>
      </c>
      <c r="CA245" s="10">
        <v>58</v>
      </c>
      <c r="CB245" s="10">
        <v>78</v>
      </c>
      <c r="CC245" s="10">
        <v>1117</v>
      </c>
      <c r="CD245" s="10">
        <v>23</v>
      </c>
      <c r="CE245" s="10">
        <v>13</v>
      </c>
      <c r="CF245" s="10">
        <v>0</v>
      </c>
      <c r="CG245" s="10">
        <v>392</v>
      </c>
      <c r="CH245" s="10">
        <v>270</v>
      </c>
      <c r="CI245" s="10">
        <v>0</v>
      </c>
      <c r="CJ245" s="10">
        <v>23</v>
      </c>
      <c r="CK245" s="10">
        <v>0</v>
      </c>
      <c r="CL245" s="10">
        <v>58</v>
      </c>
      <c r="CM245" s="10">
        <v>105</v>
      </c>
      <c r="CN245" s="10">
        <v>1201</v>
      </c>
      <c r="CO245" s="10">
        <v>52</v>
      </c>
      <c r="CP245" s="10">
        <v>48</v>
      </c>
      <c r="CQ245" s="10">
        <v>0</v>
      </c>
      <c r="CR245" s="10">
        <v>0</v>
      </c>
      <c r="CS245" s="10">
        <v>22</v>
      </c>
      <c r="CT245" s="10">
        <v>164</v>
      </c>
      <c r="CU245" s="10">
        <v>461</v>
      </c>
      <c r="CV245" s="10">
        <v>45</v>
      </c>
      <c r="CW245" s="10">
        <v>36</v>
      </c>
      <c r="CX245" s="10">
        <v>20</v>
      </c>
      <c r="CY245" s="10">
        <v>313</v>
      </c>
      <c r="CZ245" s="10">
        <v>33</v>
      </c>
      <c r="DA245" s="10">
        <v>5</v>
      </c>
      <c r="DB245" s="10">
        <v>3</v>
      </c>
      <c r="DC245" s="10">
        <v>224</v>
      </c>
      <c r="DD245" s="10">
        <v>190</v>
      </c>
      <c r="DE245" s="10">
        <v>107</v>
      </c>
      <c r="DF245" s="10">
        <v>40</v>
      </c>
      <c r="DG245" s="10">
        <v>14</v>
      </c>
      <c r="DH245" s="10">
        <v>43</v>
      </c>
      <c r="DI245" s="10">
        <v>81</v>
      </c>
      <c r="DJ245" s="10">
        <v>293</v>
      </c>
      <c r="DK245" s="10">
        <v>200</v>
      </c>
      <c r="DL245" s="10">
        <v>913</v>
      </c>
      <c r="DM245" s="10">
        <v>1707</v>
      </c>
      <c r="DN245" s="10">
        <v>3639</v>
      </c>
      <c r="DO245" s="10">
        <v>1266</v>
      </c>
      <c r="DP245" s="10">
        <v>1720</v>
      </c>
      <c r="DQ245" s="10">
        <v>677</v>
      </c>
      <c r="DR245" s="10">
        <v>316</v>
      </c>
      <c r="DS245" s="10">
        <v>329</v>
      </c>
      <c r="DT245" s="10">
        <v>1032</v>
      </c>
      <c r="DU245" s="10">
        <v>1854</v>
      </c>
      <c r="DV245" s="10">
        <v>915</v>
      </c>
      <c r="DW245" s="10">
        <v>418</v>
      </c>
      <c r="DX245" s="10">
        <v>53</v>
      </c>
      <c r="DY245" s="10">
        <v>1948</v>
      </c>
      <c r="DZ245" s="10">
        <v>1087</v>
      </c>
      <c r="EA245" s="10">
        <v>903</v>
      </c>
      <c r="EB245" s="10">
        <v>895</v>
      </c>
      <c r="EC245" s="10">
        <v>22</v>
      </c>
      <c r="ED245" s="10">
        <v>1358</v>
      </c>
      <c r="EE245" s="10">
        <v>10235</v>
      </c>
      <c r="EF245" s="10">
        <v>4337</v>
      </c>
      <c r="EG245" s="10">
        <v>7284</v>
      </c>
      <c r="EH245" s="10">
        <v>2926</v>
      </c>
      <c r="EI245" s="10">
        <v>17023</v>
      </c>
      <c r="EJ245" s="10">
        <v>4674</v>
      </c>
      <c r="EK245" s="10">
        <v>2530</v>
      </c>
      <c r="EL245" s="10">
        <v>3498</v>
      </c>
      <c r="EM245" s="10">
        <v>1924</v>
      </c>
      <c r="EN245" s="10">
        <v>2549</v>
      </c>
      <c r="EO245" s="10">
        <v>4901</v>
      </c>
      <c r="EP245" s="10">
        <v>423</v>
      </c>
      <c r="EQ245" s="10">
        <v>4000</v>
      </c>
      <c r="ER245" s="10">
        <v>1528</v>
      </c>
      <c r="ES245" s="10">
        <v>6326</v>
      </c>
      <c r="ET245" s="10">
        <v>7383</v>
      </c>
      <c r="EU245" s="10">
        <v>780</v>
      </c>
      <c r="EV245" s="10">
        <v>12</v>
      </c>
      <c r="EW245" s="10">
        <v>561</v>
      </c>
      <c r="EX245" s="10">
        <v>292</v>
      </c>
      <c r="EY245" s="10">
        <v>2787</v>
      </c>
      <c r="EZ245" s="10">
        <v>450</v>
      </c>
      <c r="FA245" s="10">
        <v>5595</v>
      </c>
      <c r="FB245" s="10">
        <v>2874</v>
      </c>
      <c r="FC245" s="10">
        <v>1878</v>
      </c>
      <c r="FD245" s="10">
        <v>1416</v>
      </c>
      <c r="FE245" s="10">
        <v>2713</v>
      </c>
      <c r="FF245" s="10">
        <v>496</v>
      </c>
      <c r="FG245" s="10">
        <v>909</v>
      </c>
      <c r="FH245" s="10">
        <v>1276</v>
      </c>
      <c r="FI245" s="10">
        <v>120</v>
      </c>
      <c r="FJ245" s="10">
        <v>396</v>
      </c>
      <c r="FK245" s="10">
        <v>6733</v>
      </c>
      <c r="FL245" s="10">
        <v>12934</v>
      </c>
      <c r="FM245" s="10">
        <v>9230</v>
      </c>
      <c r="FN245" s="10">
        <v>1378</v>
      </c>
      <c r="FO245" s="10">
        <v>13057</v>
      </c>
      <c r="FP245" s="10">
        <v>4801</v>
      </c>
      <c r="FQ245" s="10">
        <v>1305</v>
      </c>
      <c r="FR245" s="10">
        <v>965</v>
      </c>
      <c r="FS245" s="10">
        <v>38700</v>
      </c>
      <c r="FT245" s="10">
        <v>560</v>
      </c>
      <c r="FU245" s="10">
        <v>561</v>
      </c>
      <c r="FV245" s="10">
        <v>662</v>
      </c>
      <c r="FW245" s="10">
        <v>2188</v>
      </c>
      <c r="FX245" s="10">
        <v>742</v>
      </c>
      <c r="FY245" s="10">
        <v>2149</v>
      </c>
      <c r="FZ245" s="10">
        <v>5830</v>
      </c>
      <c r="GA245" s="10">
        <v>7033</v>
      </c>
      <c r="GB245" s="10">
        <v>333</v>
      </c>
      <c r="GC245" s="10">
        <v>8635</v>
      </c>
      <c r="GD245" s="10">
        <v>601</v>
      </c>
      <c r="GE245" s="10">
        <v>461</v>
      </c>
      <c r="GF245" s="10">
        <v>123</v>
      </c>
      <c r="GG245" s="10">
        <v>643</v>
      </c>
      <c r="GH245" s="158">
        <v>2056</v>
      </c>
      <c r="GI245" s="10">
        <v>415</v>
      </c>
      <c r="GJ245" s="10">
        <v>4659</v>
      </c>
      <c r="GK245" s="10">
        <v>546</v>
      </c>
      <c r="GL245" s="10">
        <v>97</v>
      </c>
      <c r="GM245" s="10">
        <v>579</v>
      </c>
      <c r="GN245" s="10">
        <v>1783</v>
      </c>
      <c r="GO245" s="10">
        <v>194</v>
      </c>
      <c r="GP245" s="10">
        <v>3378</v>
      </c>
      <c r="GQ245" s="10">
        <v>379</v>
      </c>
      <c r="GR245" s="10">
        <v>247</v>
      </c>
      <c r="GS245" s="10">
        <v>1379</v>
      </c>
      <c r="GT245" s="10">
        <v>227</v>
      </c>
      <c r="GU245" s="11">
        <v>170</v>
      </c>
      <c r="GV245" s="11">
        <v>1860</v>
      </c>
      <c r="GW245" s="11">
        <v>2073</v>
      </c>
      <c r="GX245" s="11">
        <v>1596</v>
      </c>
      <c r="GY245" s="11">
        <v>334</v>
      </c>
      <c r="GZ245" s="11">
        <v>2224</v>
      </c>
      <c r="HA245" s="11">
        <v>2134</v>
      </c>
      <c r="HB245" s="11">
        <v>1466</v>
      </c>
      <c r="HC245" s="11">
        <v>2664</v>
      </c>
      <c r="HD245" s="11">
        <v>7106</v>
      </c>
      <c r="HE245" s="11">
        <v>2175</v>
      </c>
      <c r="HF245" s="11">
        <v>919</v>
      </c>
      <c r="HG245" s="11">
        <v>1013</v>
      </c>
      <c r="HH245" s="11">
        <v>489</v>
      </c>
      <c r="HI245" s="11">
        <v>542</v>
      </c>
      <c r="HJ245" s="11">
        <v>318</v>
      </c>
      <c r="HK245" s="11">
        <v>17167</v>
      </c>
      <c r="HL245" s="11">
        <v>566</v>
      </c>
      <c r="HM245" s="11">
        <v>5233</v>
      </c>
      <c r="HN245" s="11">
        <v>9339</v>
      </c>
      <c r="HO245" s="11">
        <v>487</v>
      </c>
      <c r="HP245" s="11">
        <v>3448</v>
      </c>
      <c r="HQ245" s="11">
        <v>8911</v>
      </c>
      <c r="HR245" s="11">
        <v>8307</v>
      </c>
      <c r="HS245" s="11">
        <v>3449</v>
      </c>
      <c r="HT245" s="11">
        <v>82</v>
      </c>
      <c r="HU245" s="11">
        <v>2421</v>
      </c>
      <c r="HV245" s="11">
        <v>10482</v>
      </c>
      <c r="HW245" s="11">
        <v>11563</v>
      </c>
      <c r="HX245" s="11">
        <v>10537</v>
      </c>
      <c r="HY245" s="11">
        <v>3133</v>
      </c>
      <c r="HZ245" s="11">
        <v>1666</v>
      </c>
      <c r="IA245" s="11">
        <v>5623</v>
      </c>
      <c r="IB245" s="11">
        <v>426</v>
      </c>
      <c r="IC245" s="11">
        <v>960</v>
      </c>
      <c r="ID245" s="11">
        <v>8250</v>
      </c>
      <c r="IE245" s="11">
        <v>1114</v>
      </c>
      <c r="IF245" s="11">
        <v>32437</v>
      </c>
      <c r="IG245" s="11">
        <v>816628</v>
      </c>
      <c r="IH245" s="11">
        <v>2620</v>
      </c>
      <c r="II245" s="11">
        <v>1271</v>
      </c>
      <c r="IJ245" s="11">
        <v>1934</v>
      </c>
      <c r="IK245" s="11">
        <v>8743</v>
      </c>
      <c r="IL245" s="11">
        <v>6150</v>
      </c>
      <c r="IM245" s="11">
        <v>2524</v>
      </c>
      <c r="IN245" s="11">
        <v>4270</v>
      </c>
      <c r="IO245" s="11">
        <v>5665</v>
      </c>
      <c r="IP245" s="11">
        <v>64</v>
      </c>
      <c r="IQ245" s="11">
        <v>19860</v>
      </c>
      <c r="IR245" s="11">
        <v>3216</v>
      </c>
      <c r="IS245" s="11">
        <v>15851</v>
      </c>
      <c r="IT245" s="11">
        <v>1475</v>
      </c>
      <c r="IU245" s="11">
        <v>1175</v>
      </c>
      <c r="IV245" s="11">
        <v>6396</v>
      </c>
      <c r="IW245" s="11">
        <v>1759</v>
      </c>
      <c r="IX245" s="11">
        <v>2343</v>
      </c>
      <c r="IY245" s="11">
        <v>606</v>
      </c>
      <c r="IZ245" s="11">
        <v>499</v>
      </c>
      <c r="JA245" s="11">
        <v>952</v>
      </c>
      <c r="JB245" s="11">
        <v>24105</v>
      </c>
      <c r="JC245" s="11">
        <v>750</v>
      </c>
      <c r="JD245" s="11">
        <v>929</v>
      </c>
      <c r="JE245" s="11">
        <v>610</v>
      </c>
      <c r="JF245" s="11">
        <v>3645</v>
      </c>
      <c r="JG245" s="11">
        <v>479</v>
      </c>
      <c r="JH245" s="11">
        <v>905</v>
      </c>
      <c r="JI245" s="11">
        <v>1560</v>
      </c>
      <c r="JJ245" s="11">
        <v>550</v>
      </c>
      <c r="JK245" s="11">
        <v>837</v>
      </c>
      <c r="JL245" s="11">
        <v>1853</v>
      </c>
      <c r="JM245" s="11">
        <v>1177</v>
      </c>
      <c r="JN245" s="11">
        <v>513</v>
      </c>
      <c r="JO245" s="11">
        <v>85</v>
      </c>
      <c r="JP245" s="11">
        <v>47771</v>
      </c>
      <c r="JQ245" s="11">
        <v>8115</v>
      </c>
      <c r="JR245" s="11">
        <v>5809</v>
      </c>
      <c r="JS245" s="11">
        <v>631</v>
      </c>
      <c r="JT245" s="11">
        <v>1614</v>
      </c>
      <c r="JU245" s="11">
        <v>44627</v>
      </c>
      <c r="JV245" s="11">
        <v>19</v>
      </c>
      <c r="JW245" s="11">
        <v>131185</v>
      </c>
      <c r="JX245" s="11">
        <v>8026</v>
      </c>
      <c r="JY245" s="11">
        <v>4121</v>
      </c>
      <c r="JZ245" s="11">
        <v>6594</v>
      </c>
      <c r="KA245" s="11">
        <v>8057</v>
      </c>
      <c r="KB245" s="11">
        <v>159</v>
      </c>
      <c r="KC245" s="11">
        <v>25</v>
      </c>
      <c r="KD245" s="11">
        <v>2736</v>
      </c>
      <c r="KE245" s="11">
        <v>110</v>
      </c>
      <c r="KF245" s="11">
        <v>2967</v>
      </c>
      <c r="KG245" s="11">
        <v>510</v>
      </c>
      <c r="KH245" s="11">
        <v>889</v>
      </c>
      <c r="KI245" s="11">
        <v>98</v>
      </c>
      <c r="KJ245" s="11">
        <v>507</v>
      </c>
      <c r="KK245" s="11">
        <v>17</v>
      </c>
      <c r="KL245" s="11">
        <v>232</v>
      </c>
      <c r="KM245" s="11">
        <v>1357</v>
      </c>
      <c r="KN245" s="11">
        <v>63</v>
      </c>
      <c r="KO245" s="11">
        <v>2154</v>
      </c>
      <c r="KP245" s="11">
        <v>17446</v>
      </c>
      <c r="KQ245" s="11">
        <v>103</v>
      </c>
      <c r="KR245" s="11">
        <v>195</v>
      </c>
      <c r="KS245" s="11">
        <v>2595</v>
      </c>
      <c r="KT245" s="11">
        <v>1101</v>
      </c>
      <c r="KU245" s="11">
        <v>549</v>
      </c>
      <c r="KV245" s="11">
        <v>3967</v>
      </c>
      <c r="KW245" s="11">
        <v>180</v>
      </c>
      <c r="KX245" s="11">
        <v>659</v>
      </c>
      <c r="KY245" s="11">
        <v>409</v>
      </c>
      <c r="KZ245" s="11">
        <v>106</v>
      </c>
      <c r="LA245" s="11">
        <v>34</v>
      </c>
      <c r="LB245" s="11">
        <v>47</v>
      </c>
      <c r="LC245" s="11">
        <v>329</v>
      </c>
      <c r="LD245" s="11">
        <v>538</v>
      </c>
      <c r="LE245" s="11">
        <v>44</v>
      </c>
      <c r="LF245" s="11">
        <v>92</v>
      </c>
      <c r="LG245" s="11">
        <v>241</v>
      </c>
      <c r="LH245" s="11">
        <v>122</v>
      </c>
      <c r="LI245" s="11">
        <v>18146</v>
      </c>
      <c r="LJ245" s="11">
        <v>14442</v>
      </c>
      <c r="LK245" s="11">
        <v>149</v>
      </c>
      <c r="LL245" s="11">
        <v>357</v>
      </c>
      <c r="LM245" s="11">
        <v>292</v>
      </c>
      <c r="LN245" s="11">
        <v>71</v>
      </c>
      <c r="LO245" s="11">
        <v>4</v>
      </c>
      <c r="LP245" s="11">
        <v>75</v>
      </c>
      <c r="LQ245" s="11">
        <v>987</v>
      </c>
      <c r="LR245" s="11">
        <v>70</v>
      </c>
      <c r="LS245" s="11">
        <v>111</v>
      </c>
      <c r="LT245" s="11">
        <v>131</v>
      </c>
      <c r="LU245" s="11">
        <v>14</v>
      </c>
      <c r="LV245" s="11">
        <v>55</v>
      </c>
      <c r="LW245" s="11">
        <v>219</v>
      </c>
      <c r="LX245" s="11">
        <v>2416</v>
      </c>
      <c r="LY245" s="11">
        <v>104</v>
      </c>
      <c r="LZ245" s="11">
        <v>77</v>
      </c>
      <c r="MA245" s="11">
        <v>160</v>
      </c>
      <c r="MB245" s="11">
        <v>57</v>
      </c>
      <c r="MC245" s="11">
        <v>29</v>
      </c>
      <c r="MD245" s="11">
        <v>68</v>
      </c>
      <c r="ME245" s="11">
        <v>32</v>
      </c>
      <c r="MF245" s="11">
        <v>228</v>
      </c>
      <c r="MG245" s="11">
        <v>0</v>
      </c>
      <c r="MH245" s="11">
        <v>0</v>
      </c>
      <c r="MI245" s="11">
        <v>0</v>
      </c>
      <c r="MJ245" s="11">
        <v>0</v>
      </c>
      <c r="MK245" s="11">
        <v>0</v>
      </c>
      <c r="ML245" s="11">
        <v>22</v>
      </c>
      <c r="MM245" s="11">
        <v>105</v>
      </c>
      <c r="MN245" s="11">
        <v>0</v>
      </c>
      <c r="MO245" s="11">
        <v>0</v>
      </c>
      <c r="MP245" s="11">
        <v>12</v>
      </c>
      <c r="MQ245" s="11">
        <v>7</v>
      </c>
      <c r="MR245" s="11">
        <v>0</v>
      </c>
      <c r="MS245" s="11">
        <v>423</v>
      </c>
      <c r="MT245" s="11">
        <v>0</v>
      </c>
      <c r="MU245" s="11">
        <v>502</v>
      </c>
      <c r="MV245" s="11">
        <v>461</v>
      </c>
      <c r="MW245" s="11">
        <v>37</v>
      </c>
      <c r="MX245" s="11">
        <v>56646</v>
      </c>
      <c r="MY245" s="11">
        <v>0</v>
      </c>
      <c r="MZ245" s="11">
        <v>0</v>
      </c>
      <c r="NA245" s="11">
        <v>0</v>
      </c>
      <c r="NB245" s="11">
        <v>0</v>
      </c>
      <c r="NC245" s="11">
        <v>753</v>
      </c>
      <c r="ND245" s="11">
        <v>697</v>
      </c>
      <c r="NE245" s="11">
        <v>890</v>
      </c>
      <c r="NF245" s="11">
        <v>1202</v>
      </c>
      <c r="NG245" s="11">
        <v>7118</v>
      </c>
      <c r="NH245" s="11">
        <v>0</v>
      </c>
      <c r="NI245" s="11">
        <v>1536</v>
      </c>
      <c r="NJ245" s="11">
        <v>3816720</v>
      </c>
      <c r="NK245" s="11">
        <v>1130</v>
      </c>
      <c r="NL245" s="11">
        <v>2050</v>
      </c>
      <c r="NM245" s="11">
        <v>1304</v>
      </c>
      <c r="NN245" s="11">
        <v>0</v>
      </c>
      <c r="NO245" s="11">
        <v>284</v>
      </c>
      <c r="NP245" s="11">
        <v>416</v>
      </c>
      <c r="NQ245" s="11">
        <v>2313</v>
      </c>
      <c r="NR245" s="11">
        <v>0</v>
      </c>
      <c r="NS245" s="11">
        <v>122</v>
      </c>
      <c r="NT245" s="11">
        <v>1869</v>
      </c>
      <c r="NU245" s="11">
        <v>459</v>
      </c>
      <c r="NV245" s="11">
        <v>151</v>
      </c>
      <c r="NW245" s="11">
        <v>498</v>
      </c>
      <c r="NX245" s="11">
        <v>1283</v>
      </c>
      <c r="NY245" s="11">
        <v>15</v>
      </c>
      <c r="NZ245" s="11">
        <v>311</v>
      </c>
      <c r="OA245" s="11">
        <v>564</v>
      </c>
      <c r="OB245" s="11">
        <v>8</v>
      </c>
      <c r="OC245" s="11">
        <v>587</v>
      </c>
      <c r="OD245" s="11">
        <v>243</v>
      </c>
      <c r="OE245" s="11">
        <v>0</v>
      </c>
      <c r="OF245" s="11">
        <v>259</v>
      </c>
      <c r="OG245" s="11">
        <v>1537</v>
      </c>
      <c r="OH245" s="11">
        <v>2272</v>
      </c>
      <c r="OI245" s="11">
        <v>0</v>
      </c>
      <c r="OJ245" s="11">
        <v>0</v>
      </c>
      <c r="OK245" s="11">
        <v>6</v>
      </c>
      <c r="OL245" s="11">
        <v>111</v>
      </c>
      <c r="OM245" s="11">
        <v>0</v>
      </c>
      <c r="ON245" s="11">
        <v>0</v>
      </c>
      <c r="OO245" s="11">
        <v>13983</v>
      </c>
      <c r="OP245" s="11">
        <v>5650387</v>
      </c>
      <c r="OQ245" s="150">
        <v>0</v>
      </c>
      <c r="OR245" s="11">
        <v>0</v>
      </c>
      <c r="OS245" s="11">
        <v>5072392</v>
      </c>
      <c r="OT245" s="11">
        <v>94898</v>
      </c>
      <c r="OU245" s="11">
        <v>-912617</v>
      </c>
      <c r="OV245" s="11">
        <v>4467552</v>
      </c>
      <c r="OW245" s="11">
        <v>8722225</v>
      </c>
      <c r="OX245" s="11">
        <v>14372612</v>
      </c>
      <c r="OY245" s="11">
        <v>8675510</v>
      </c>
      <c r="OZ245" s="11">
        <v>5697102</v>
      </c>
      <c r="PA245" s="11">
        <v>0</v>
      </c>
      <c r="PB245" s="11">
        <v>14372612</v>
      </c>
    </row>
    <row r="246" spans="1:418" ht="15" customHeight="1">
      <c r="A246" s="8" t="s">
        <v>669</v>
      </c>
      <c r="B246" s="9" t="s">
        <v>243</v>
      </c>
      <c r="C246" s="10">
        <v>0</v>
      </c>
      <c r="D246" s="10">
        <v>0</v>
      </c>
      <c r="E246" s="10">
        <v>0</v>
      </c>
      <c r="F246" s="10">
        <v>0</v>
      </c>
      <c r="G246" s="10">
        <v>239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3</v>
      </c>
      <c r="V246" s="10">
        <v>821</v>
      </c>
      <c r="W246" s="10">
        <v>63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17331</v>
      </c>
      <c r="AD246" s="10">
        <v>912</v>
      </c>
      <c r="AE246" s="10">
        <v>2367</v>
      </c>
      <c r="AF246" s="10">
        <v>368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343</v>
      </c>
      <c r="AO246" s="10">
        <v>2436</v>
      </c>
      <c r="AP246" s="10">
        <v>288</v>
      </c>
      <c r="AQ246" s="10">
        <v>51</v>
      </c>
      <c r="AR246" s="10">
        <v>53</v>
      </c>
      <c r="AS246" s="10">
        <v>11</v>
      </c>
      <c r="AT246" s="10">
        <v>31</v>
      </c>
      <c r="AU246" s="10">
        <v>47</v>
      </c>
      <c r="AV246" s="10">
        <v>282</v>
      </c>
      <c r="AW246" s="10">
        <v>46</v>
      </c>
      <c r="AX246" s="10">
        <v>292</v>
      </c>
      <c r="AY246" s="10">
        <v>74</v>
      </c>
      <c r="AZ246" s="10">
        <v>145</v>
      </c>
      <c r="BA246" s="10">
        <v>35</v>
      </c>
      <c r="BB246" s="10">
        <v>50</v>
      </c>
      <c r="BC246" s="10">
        <v>107</v>
      </c>
      <c r="BD246" s="10">
        <v>7</v>
      </c>
      <c r="BE246" s="10">
        <v>52</v>
      </c>
      <c r="BF246" s="10">
        <v>355</v>
      </c>
      <c r="BG246" s="10">
        <v>1</v>
      </c>
      <c r="BH246" s="10">
        <v>121</v>
      </c>
      <c r="BI246" s="10">
        <v>0</v>
      </c>
      <c r="BJ246" s="10">
        <v>112</v>
      </c>
      <c r="BK246" s="10">
        <v>122</v>
      </c>
      <c r="BL246" s="10">
        <v>10</v>
      </c>
      <c r="BM246" s="10">
        <v>93</v>
      </c>
      <c r="BN246" s="10">
        <v>18</v>
      </c>
      <c r="BO246" s="10">
        <v>111</v>
      </c>
      <c r="BP246" s="10">
        <v>8</v>
      </c>
      <c r="BQ246" s="10">
        <v>249</v>
      </c>
      <c r="BR246" s="10">
        <v>297</v>
      </c>
      <c r="BS246" s="10">
        <v>40</v>
      </c>
      <c r="BT246" s="10">
        <v>160</v>
      </c>
      <c r="BU246" s="10">
        <v>107</v>
      </c>
      <c r="BV246" s="10">
        <v>7</v>
      </c>
      <c r="BW246" s="10">
        <v>110</v>
      </c>
      <c r="BX246" s="10">
        <v>13</v>
      </c>
      <c r="BY246" s="10">
        <v>97</v>
      </c>
      <c r="BZ246" s="10">
        <v>16</v>
      </c>
      <c r="CA246" s="10">
        <v>14</v>
      </c>
      <c r="CB246" s="10">
        <v>17</v>
      </c>
      <c r="CC246" s="10">
        <v>23</v>
      </c>
      <c r="CD246" s="10">
        <v>118</v>
      </c>
      <c r="CE246" s="10">
        <v>765</v>
      </c>
      <c r="CF246" s="10">
        <v>77</v>
      </c>
      <c r="CG246" s="10">
        <v>271</v>
      </c>
      <c r="CH246" s="10">
        <v>475</v>
      </c>
      <c r="CI246" s="10">
        <v>27</v>
      </c>
      <c r="CJ246" s="10">
        <v>536</v>
      </c>
      <c r="CK246" s="10">
        <v>35</v>
      </c>
      <c r="CL246" s="10">
        <v>54</v>
      </c>
      <c r="CM246" s="10">
        <v>91</v>
      </c>
      <c r="CN246" s="10">
        <v>775</v>
      </c>
      <c r="CO246" s="10">
        <v>37</v>
      </c>
      <c r="CP246" s="10">
        <v>114</v>
      </c>
      <c r="CQ246" s="10">
        <v>11</v>
      </c>
      <c r="CR246" s="10">
        <v>79</v>
      </c>
      <c r="CS246" s="10">
        <v>357</v>
      </c>
      <c r="CT246" s="10">
        <v>283</v>
      </c>
      <c r="CU246" s="10">
        <v>1770</v>
      </c>
      <c r="CV246" s="10">
        <v>1091</v>
      </c>
      <c r="CW246" s="10">
        <v>323</v>
      </c>
      <c r="CX246" s="10">
        <v>108</v>
      </c>
      <c r="CY246" s="10">
        <v>238</v>
      </c>
      <c r="CZ246" s="10">
        <v>21</v>
      </c>
      <c r="DA246" s="10">
        <v>1</v>
      </c>
      <c r="DB246" s="10">
        <v>2</v>
      </c>
      <c r="DC246" s="10">
        <v>362</v>
      </c>
      <c r="DD246" s="10">
        <v>444</v>
      </c>
      <c r="DE246" s="10">
        <v>443</v>
      </c>
      <c r="DF246" s="10">
        <v>5</v>
      </c>
      <c r="DG246" s="10">
        <v>6</v>
      </c>
      <c r="DH246" s="10">
        <v>4</v>
      </c>
      <c r="DI246" s="10">
        <v>687</v>
      </c>
      <c r="DJ246" s="10">
        <v>247</v>
      </c>
      <c r="DK246" s="10">
        <v>10</v>
      </c>
      <c r="DL246" s="10">
        <v>6142</v>
      </c>
      <c r="DM246" s="10">
        <v>250</v>
      </c>
      <c r="DN246" s="10">
        <v>2118</v>
      </c>
      <c r="DO246" s="10">
        <v>187</v>
      </c>
      <c r="DP246" s="10">
        <v>21</v>
      </c>
      <c r="DQ246" s="10">
        <v>48</v>
      </c>
      <c r="DR246" s="10">
        <v>810</v>
      </c>
      <c r="DS246" s="10">
        <v>1166</v>
      </c>
      <c r="DT246" s="10">
        <v>518</v>
      </c>
      <c r="DU246" s="10">
        <v>1341</v>
      </c>
      <c r="DV246" s="10">
        <v>1392</v>
      </c>
      <c r="DW246" s="10">
        <v>197</v>
      </c>
      <c r="DX246" s="10">
        <v>64</v>
      </c>
      <c r="DY246" s="10">
        <v>896</v>
      </c>
      <c r="DZ246" s="10">
        <v>669</v>
      </c>
      <c r="EA246" s="10">
        <v>1808</v>
      </c>
      <c r="EB246" s="10">
        <v>379</v>
      </c>
      <c r="EC246" s="10">
        <v>73</v>
      </c>
      <c r="ED246" s="10">
        <v>276</v>
      </c>
      <c r="EE246" s="10">
        <v>630</v>
      </c>
      <c r="EF246" s="10">
        <v>1144</v>
      </c>
      <c r="EG246" s="10">
        <v>1741</v>
      </c>
      <c r="EH246" s="10">
        <v>661</v>
      </c>
      <c r="EI246" s="10">
        <v>11138</v>
      </c>
      <c r="EJ246" s="10">
        <v>436</v>
      </c>
      <c r="EK246" s="10">
        <v>825</v>
      </c>
      <c r="EL246" s="10">
        <v>486</v>
      </c>
      <c r="EM246" s="10">
        <v>604</v>
      </c>
      <c r="EN246" s="10">
        <v>109</v>
      </c>
      <c r="EO246" s="10">
        <v>1632</v>
      </c>
      <c r="EP246" s="10">
        <v>52</v>
      </c>
      <c r="EQ246" s="10">
        <v>873</v>
      </c>
      <c r="ER246" s="10">
        <v>198</v>
      </c>
      <c r="ES246" s="10">
        <v>436</v>
      </c>
      <c r="ET246" s="10">
        <v>2579</v>
      </c>
      <c r="EU246" s="10">
        <v>27</v>
      </c>
      <c r="EV246" s="10">
        <v>16</v>
      </c>
      <c r="EW246" s="10">
        <v>1609</v>
      </c>
      <c r="EX246" s="10">
        <v>10</v>
      </c>
      <c r="EY246" s="10">
        <v>474</v>
      </c>
      <c r="EZ246" s="10">
        <v>56</v>
      </c>
      <c r="FA246" s="10">
        <v>7729</v>
      </c>
      <c r="FB246" s="10">
        <v>383</v>
      </c>
      <c r="FC246" s="10">
        <v>196</v>
      </c>
      <c r="FD246" s="10">
        <v>14</v>
      </c>
      <c r="FE246" s="10">
        <v>68</v>
      </c>
      <c r="FF246" s="10">
        <v>144</v>
      </c>
      <c r="FG246" s="10">
        <v>163</v>
      </c>
      <c r="FH246" s="10">
        <v>321</v>
      </c>
      <c r="FI246" s="10">
        <v>47</v>
      </c>
      <c r="FJ246" s="10">
        <v>792</v>
      </c>
      <c r="FK246" s="10">
        <v>748</v>
      </c>
      <c r="FL246" s="10">
        <v>6874</v>
      </c>
      <c r="FM246" s="10">
        <v>7378</v>
      </c>
      <c r="FN246" s="10">
        <v>235</v>
      </c>
      <c r="FO246" s="10">
        <v>569</v>
      </c>
      <c r="FP246" s="10">
        <v>3887</v>
      </c>
      <c r="FQ246" s="10">
        <v>1986</v>
      </c>
      <c r="FR246" s="10">
        <v>422</v>
      </c>
      <c r="FS246" s="10">
        <v>9295</v>
      </c>
      <c r="FT246" s="10">
        <v>71</v>
      </c>
      <c r="FU246" s="10">
        <v>47</v>
      </c>
      <c r="FV246" s="10">
        <v>266</v>
      </c>
      <c r="FW246" s="10">
        <v>530</v>
      </c>
      <c r="FX246" s="10">
        <v>203</v>
      </c>
      <c r="FY246" s="10">
        <v>4250</v>
      </c>
      <c r="FZ246" s="10">
        <v>6388</v>
      </c>
      <c r="GA246" s="10">
        <v>5630</v>
      </c>
      <c r="GB246" s="10">
        <v>445</v>
      </c>
      <c r="GC246" s="10">
        <v>229</v>
      </c>
      <c r="GD246" s="10">
        <v>574</v>
      </c>
      <c r="GE246" s="10">
        <v>714</v>
      </c>
      <c r="GF246" s="10">
        <v>154</v>
      </c>
      <c r="GG246" s="10">
        <v>105</v>
      </c>
      <c r="GH246" s="158">
        <v>3067</v>
      </c>
      <c r="GI246" s="10">
        <v>1250</v>
      </c>
      <c r="GJ246" s="10">
        <v>26714</v>
      </c>
      <c r="GK246" s="10">
        <v>4666</v>
      </c>
      <c r="GL246" s="10">
        <v>1476</v>
      </c>
      <c r="GM246" s="10">
        <v>1734</v>
      </c>
      <c r="GN246" s="10">
        <v>1588</v>
      </c>
      <c r="GO246" s="10">
        <v>1048</v>
      </c>
      <c r="GP246" s="10">
        <v>859</v>
      </c>
      <c r="GQ246" s="10">
        <v>3432</v>
      </c>
      <c r="GR246" s="10">
        <v>26</v>
      </c>
      <c r="GS246" s="10">
        <v>2177</v>
      </c>
      <c r="GT246" s="10">
        <v>31</v>
      </c>
      <c r="GU246" s="11">
        <v>35</v>
      </c>
      <c r="GV246" s="11">
        <v>406</v>
      </c>
      <c r="GW246" s="11">
        <v>362</v>
      </c>
      <c r="GX246" s="11">
        <v>484</v>
      </c>
      <c r="GY246" s="11">
        <v>150</v>
      </c>
      <c r="GZ246" s="11">
        <v>397</v>
      </c>
      <c r="HA246" s="11">
        <v>360</v>
      </c>
      <c r="HB246" s="11">
        <v>1544</v>
      </c>
      <c r="HC246" s="11">
        <v>9383</v>
      </c>
      <c r="HD246" s="11">
        <v>40513</v>
      </c>
      <c r="HE246" s="11">
        <v>5400</v>
      </c>
      <c r="HF246" s="11">
        <v>811</v>
      </c>
      <c r="HG246" s="11">
        <v>1059</v>
      </c>
      <c r="HH246" s="11">
        <v>581</v>
      </c>
      <c r="HI246" s="11">
        <v>5506</v>
      </c>
      <c r="HJ246" s="11">
        <v>174</v>
      </c>
      <c r="HK246" s="11">
        <v>279</v>
      </c>
      <c r="HL246" s="11">
        <v>477</v>
      </c>
      <c r="HM246" s="11">
        <v>24153</v>
      </c>
      <c r="HN246" s="11">
        <v>69122</v>
      </c>
      <c r="HO246" s="11">
        <v>369</v>
      </c>
      <c r="HP246" s="11">
        <v>28167</v>
      </c>
      <c r="HQ246" s="11">
        <v>299989</v>
      </c>
      <c r="HR246" s="11">
        <v>209802</v>
      </c>
      <c r="HS246" s="11">
        <v>17753</v>
      </c>
      <c r="HT246" s="11">
        <v>7456</v>
      </c>
      <c r="HU246" s="11">
        <v>228863</v>
      </c>
      <c r="HV246" s="11">
        <v>97608</v>
      </c>
      <c r="HW246" s="11">
        <v>134952</v>
      </c>
      <c r="HX246" s="11">
        <v>109496</v>
      </c>
      <c r="HY246" s="11">
        <v>77701</v>
      </c>
      <c r="HZ246" s="11">
        <v>11995</v>
      </c>
      <c r="IA246" s="11">
        <v>16848</v>
      </c>
      <c r="IB246" s="11">
        <v>19485</v>
      </c>
      <c r="IC246" s="11">
        <v>24796</v>
      </c>
      <c r="ID246" s="11">
        <v>5891</v>
      </c>
      <c r="IE246" s="11">
        <v>9253</v>
      </c>
      <c r="IF246" s="11">
        <v>100212</v>
      </c>
      <c r="IG246" s="11">
        <v>201253</v>
      </c>
      <c r="IH246" s="11">
        <v>668580</v>
      </c>
      <c r="II246" s="11">
        <v>1800</v>
      </c>
      <c r="IJ246" s="11">
        <v>17156</v>
      </c>
      <c r="IK246" s="11">
        <v>53440</v>
      </c>
      <c r="IL246" s="11">
        <v>7351</v>
      </c>
      <c r="IM246" s="11">
        <v>600</v>
      </c>
      <c r="IN246" s="11">
        <v>10613</v>
      </c>
      <c r="IO246" s="11">
        <v>113171</v>
      </c>
      <c r="IP246" s="11">
        <v>881</v>
      </c>
      <c r="IQ246" s="11">
        <v>102978</v>
      </c>
      <c r="IR246" s="11">
        <v>6798</v>
      </c>
      <c r="IS246" s="11">
        <v>11970</v>
      </c>
      <c r="IT246" s="11">
        <v>859</v>
      </c>
      <c r="IU246" s="11">
        <v>1680</v>
      </c>
      <c r="IV246" s="11">
        <v>12580</v>
      </c>
      <c r="IW246" s="11">
        <v>57489</v>
      </c>
      <c r="IX246" s="11">
        <v>23701</v>
      </c>
      <c r="IY246" s="11">
        <v>33776</v>
      </c>
      <c r="IZ246" s="11">
        <v>25073</v>
      </c>
      <c r="JA246" s="11">
        <v>21752</v>
      </c>
      <c r="JB246" s="11">
        <v>226491</v>
      </c>
      <c r="JC246" s="11">
        <v>8478</v>
      </c>
      <c r="JD246" s="11">
        <v>103369</v>
      </c>
      <c r="JE246" s="11">
        <v>16998</v>
      </c>
      <c r="JF246" s="11">
        <v>88498</v>
      </c>
      <c r="JG246" s="11">
        <v>118880</v>
      </c>
      <c r="JH246" s="11">
        <v>16068</v>
      </c>
      <c r="JI246" s="11">
        <v>100548</v>
      </c>
      <c r="JJ246" s="11">
        <v>35584</v>
      </c>
      <c r="JK246" s="11">
        <v>5646</v>
      </c>
      <c r="JL246" s="11">
        <v>12934</v>
      </c>
      <c r="JM246" s="11">
        <v>10118</v>
      </c>
      <c r="JN246" s="11">
        <v>2059</v>
      </c>
      <c r="JO246" s="11">
        <v>74</v>
      </c>
      <c r="JP246" s="11">
        <v>42430</v>
      </c>
      <c r="JQ246" s="11">
        <v>6633</v>
      </c>
      <c r="JR246" s="11">
        <v>7017</v>
      </c>
      <c r="JS246" s="11">
        <v>2620</v>
      </c>
      <c r="JT246" s="11">
        <v>36909</v>
      </c>
      <c r="JU246" s="11">
        <v>135292</v>
      </c>
      <c r="JV246" s="11">
        <v>50</v>
      </c>
      <c r="JW246" s="11">
        <v>788500</v>
      </c>
      <c r="JX246" s="11">
        <v>73454</v>
      </c>
      <c r="JY246" s="11">
        <v>8480</v>
      </c>
      <c r="JZ246" s="11">
        <v>59118</v>
      </c>
      <c r="KA246" s="11">
        <v>8689</v>
      </c>
      <c r="KB246" s="11">
        <v>1969</v>
      </c>
      <c r="KC246" s="11">
        <v>126</v>
      </c>
      <c r="KD246" s="11">
        <v>397</v>
      </c>
      <c r="KE246" s="11">
        <v>423</v>
      </c>
      <c r="KF246" s="11">
        <v>506</v>
      </c>
      <c r="KG246" s="11">
        <v>1041</v>
      </c>
      <c r="KH246" s="11">
        <v>3771</v>
      </c>
      <c r="KI246" s="11">
        <v>368</v>
      </c>
      <c r="KJ246" s="11">
        <v>103</v>
      </c>
      <c r="KK246" s="11">
        <v>13</v>
      </c>
      <c r="KL246" s="11">
        <v>715</v>
      </c>
      <c r="KM246" s="11">
        <v>785</v>
      </c>
      <c r="KN246" s="11">
        <v>5272</v>
      </c>
      <c r="KO246" s="11">
        <v>77641</v>
      </c>
      <c r="KP246" s="11">
        <v>56504</v>
      </c>
      <c r="KQ246" s="11">
        <v>1345</v>
      </c>
      <c r="KR246" s="11">
        <v>551</v>
      </c>
      <c r="KS246" s="11">
        <v>159</v>
      </c>
      <c r="KT246" s="11">
        <v>3596</v>
      </c>
      <c r="KU246" s="11">
        <v>46861</v>
      </c>
      <c r="KV246" s="11">
        <v>151671</v>
      </c>
      <c r="KW246" s="11">
        <v>4666</v>
      </c>
      <c r="KX246" s="11">
        <v>7449</v>
      </c>
      <c r="KY246" s="11">
        <v>546</v>
      </c>
      <c r="KZ246" s="11">
        <v>143</v>
      </c>
      <c r="LA246" s="11">
        <v>74</v>
      </c>
      <c r="LB246" s="11">
        <v>263</v>
      </c>
      <c r="LC246" s="11">
        <v>1156</v>
      </c>
      <c r="LD246" s="11">
        <v>1640</v>
      </c>
      <c r="LE246" s="11">
        <v>464</v>
      </c>
      <c r="LF246" s="11">
        <v>2897</v>
      </c>
      <c r="LG246" s="11">
        <v>86235</v>
      </c>
      <c r="LH246" s="11">
        <v>4052</v>
      </c>
      <c r="LI246" s="11">
        <v>62378</v>
      </c>
      <c r="LJ246" s="11">
        <v>6737</v>
      </c>
      <c r="LK246" s="11">
        <v>2120</v>
      </c>
      <c r="LL246" s="11">
        <v>639</v>
      </c>
      <c r="LM246" s="11">
        <v>1934</v>
      </c>
      <c r="LN246" s="11">
        <v>665</v>
      </c>
      <c r="LO246" s="11">
        <v>162</v>
      </c>
      <c r="LP246" s="11">
        <v>801</v>
      </c>
      <c r="LQ246" s="11">
        <v>636</v>
      </c>
      <c r="LR246" s="11">
        <v>8</v>
      </c>
      <c r="LS246" s="11">
        <v>807</v>
      </c>
      <c r="LT246" s="11">
        <v>57</v>
      </c>
      <c r="LU246" s="11">
        <v>135</v>
      </c>
      <c r="LV246" s="11">
        <v>1065</v>
      </c>
      <c r="LW246" s="11">
        <v>3981</v>
      </c>
      <c r="LX246" s="11">
        <v>8900</v>
      </c>
      <c r="LY246" s="11">
        <v>66</v>
      </c>
      <c r="LZ246" s="11">
        <v>996</v>
      </c>
      <c r="MA246" s="11">
        <v>96</v>
      </c>
      <c r="MB246" s="11">
        <v>843</v>
      </c>
      <c r="MC246" s="11">
        <v>1237</v>
      </c>
      <c r="MD246" s="11">
        <v>287</v>
      </c>
      <c r="ME246" s="11">
        <v>275</v>
      </c>
      <c r="MF246" s="11">
        <v>10336</v>
      </c>
      <c r="MG246" s="11">
        <v>2272</v>
      </c>
      <c r="MH246" s="11">
        <v>941</v>
      </c>
      <c r="MI246" s="11">
        <v>1159</v>
      </c>
      <c r="MJ246" s="11">
        <v>129</v>
      </c>
      <c r="MK246" s="11">
        <v>184</v>
      </c>
      <c r="ML246" s="11">
        <v>0</v>
      </c>
      <c r="MM246" s="11">
        <v>428</v>
      </c>
      <c r="MN246" s="11">
        <v>463</v>
      </c>
      <c r="MO246" s="11">
        <v>118</v>
      </c>
      <c r="MP246" s="11">
        <v>140</v>
      </c>
      <c r="MQ246" s="11">
        <v>272</v>
      </c>
      <c r="MR246" s="11">
        <v>0</v>
      </c>
      <c r="MS246" s="11">
        <v>4327</v>
      </c>
      <c r="MT246" s="11">
        <v>237</v>
      </c>
      <c r="MU246" s="11">
        <v>68</v>
      </c>
      <c r="MV246" s="11">
        <v>55</v>
      </c>
      <c r="MW246" s="11">
        <v>36</v>
      </c>
      <c r="MX246" s="11">
        <v>5299</v>
      </c>
      <c r="MY246" s="11">
        <v>0</v>
      </c>
      <c r="MZ246" s="11">
        <v>0</v>
      </c>
      <c r="NA246" s="11">
        <v>453</v>
      </c>
      <c r="NB246" s="11">
        <v>1721</v>
      </c>
      <c r="NC246" s="11">
        <v>4158</v>
      </c>
      <c r="ND246" s="11">
        <v>4086</v>
      </c>
      <c r="NE246" s="11">
        <v>5099</v>
      </c>
      <c r="NF246" s="11">
        <v>2979</v>
      </c>
      <c r="NG246" s="11">
        <v>999</v>
      </c>
      <c r="NH246" s="11">
        <v>0</v>
      </c>
      <c r="NI246" s="11">
        <v>802</v>
      </c>
      <c r="NJ246" s="11">
        <v>1849</v>
      </c>
      <c r="NK246" s="11">
        <v>602</v>
      </c>
      <c r="NL246" s="11">
        <v>43</v>
      </c>
      <c r="NM246" s="11">
        <v>32</v>
      </c>
      <c r="NN246" s="11">
        <v>0</v>
      </c>
      <c r="NO246" s="11">
        <v>97</v>
      </c>
      <c r="NP246" s="11">
        <v>175</v>
      </c>
      <c r="NQ246" s="11">
        <v>966</v>
      </c>
      <c r="NR246" s="11">
        <v>211</v>
      </c>
      <c r="NS246" s="11">
        <v>0</v>
      </c>
      <c r="NT246" s="11">
        <v>1370</v>
      </c>
      <c r="NU246" s="11">
        <v>309</v>
      </c>
      <c r="NV246" s="11">
        <v>214</v>
      </c>
      <c r="NW246" s="11">
        <v>424</v>
      </c>
      <c r="NX246" s="11">
        <v>4064</v>
      </c>
      <c r="NY246" s="11">
        <v>115</v>
      </c>
      <c r="NZ246" s="11">
        <v>306</v>
      </c>
      <c r="OA246" s="11">
        <v>535</v>
      </c>
      <c r="OB246" s="11">
        <v>203</v>
      </c>
      <c r="OC246" s="11">
        <v>4590</v>
      </c>
      <c r="OD246" s="11">
        <v>4589</v>
      </c>
      <c r="OE246" s="11">
        <v>0</v>
      </c>
      <c r="OF246" s="11">
        <v>58</v>
      </c>
      <c r="OG246" s="11">
        <v>7934</v>
      </c>
      <c r="OH246" s="11">
        <v>7550</v>
      </c>
      <c r="OI246" s="11">
        <v>0</v>
      </c>
      <c r="OJ246" s="11">
        <v>0</v>
      </c>
      <c r="OK246" s="11">
        <v>0</v>
      </c>
      <c r="OL246" s="11">
        <v>61</v>
      </c>
      <c r="OM246" s="11">
        <v>0</v>
      </c>
      <c r="ON246" s="11">
        <v>0</v>
      </c>
      <c r="OO246" s="11">
        <v>14758</v>
      </c>
      <c r="OP246" s="11">
        <v>5697751</v>
      </c>
      <c r="OQ246" s="150">
        <v>10754</v>
      </c>
      <c r="OR246" s="11">
        <v>0</v>
      </c>
      <c r="OS246" s="11">
        <v>637469</v>
      </c>
      <c r="OT246" s="11">
        <v>36966</v>
      </c>
      <c r="OU246" s="11">
        <v>77793</v>
      </c>
      <c r="OV246" s="11">
        <v>1474740</v>
      </c>
      <c r="OW246" s="11">
        <v>2237722</v>
      </c>
      <c r="OX246" s="11">
        <v>7935473</v>
      </c>
      <c r="OY246" s="11">
        <v>5707960</v>
      </c>
      <c r="OZ246" s="11">
        <v>2227513</v>
      </c>
      <c r="PA246" s="11">
        <v>0</v>
      </c>
      <c r="PB246" s="11">
        <v>7935473</v>
      </c>
    </row>
    <row r="247" spans="1:418" ht="15" customHeight="1">
      <c r="A247" s="8" t="s">
        <v>670</v>
      </c>
      <c r="B247" s="9" t="s">
        <v>244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2386</v>
      </c>
      <c r="AD247" s="10">
        <v>81</v>
      </c>
      <c r="AE247" s="10">
        <v>255</v>
      </c>
      <c r="AF247" s="10">
        <v>4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5</v>
      </c>
      <c r="AO247" s="10">
        <v>452</v>
      </c>
      <c r="AP247" s="10">
        <v>70</v>
      </c>
      <c r="AQ247" s="10">
        <v>43</v>
      </c>
      <c r="AR247" s="10">
        <v>13</v>
      </c>
      <c r="AS247" s="10">
        <v>4</v>
      </c>
      <c r="AT247" s="10">
        <v>11</v>
      </c>
      <c r="AU247" s="10">
        <v>0</v>
      </c>
      <c r="AV247" s="10">
        <v>24</v>
      </c>
      <c r="AW247" s="10">
        <v>15</v>
      </c>
      <c r="AX247" s="10">
        <v>55</v>
      </c>
      <c r="AY247" s="10">
        <v>41</v>
      </c>
      <c r="AZ247" s="10">
        <v>4</v>
      </c>
      <c r="BA247" s="10">
        <v>47</v>
      </c>
      <c r="BB247" s="10">
        <v>8</v>
      </c>
      <c r="BC247" s="10">
        <v>30</v>
      </c>
      <c r="BD247" s="10">
        <v>20</v>
      </c>
      <c r="BE247" s="10">
        <v>6</v>
      </c>
      <c r="BF247" s="10">
        <v>8</v>
      </c>
      <c r="BG247" s="10">
        <v>0</v>
      </c>
      <c r="BH247" s="10">
        <v>13</v>
      </c>
      <c r="BI247" s="10">
        <v>0</v>
      </c>
      <c r="BJ247" s="10">
        <v>11</v>
      </c>
      <c r="BK247" s="10">
        <v>15</v>
      </c>
      <c r="BL247" s="10">
        <v>8</v>
      </c>
      <c r="BM247" s="10">
        <v>59</v>
      </c>
      <c r="BN247" s="10">
        <v>44</v>
      </c>
      <c r="BO247" s="10">
        <v>17</v>
      </c>
      <c r="BP247" s="10">
        <v>6</v>
      </c>
      <c r="BQ247" s="10">
        <v>68</v>
      </c>
      <c r="BR247" s="10">
        <v>17</v>
      </c>
      <c r="BS247" s="10">
        <v>29</v>
      </c>
      <c r="BT247" s="10">
        <v>65</v>
      </c>
      <c r="BU247" s="10">
        <v>59</v>
      </c>
      <c r="BV247" s="10">
        <v>30</v>
      </c>
      <c r="BW247" s="10">
        <v>29</v>
      </c>
      <c r="BX247" s="10">
        <v>18</v>
      </c>
      <c r="BY247" s="10">
        <v>20</v>
      </c>
      <c r="BZ247" s="10">
        <v>33</v>
      </c>
      <c r="CA247" s="10">
        <v>7</v>
      </c>
      <c r="CB247" s="10">
        <v>32</v>
      </c>
      <c r="CC247" s="10">
        <v>6</v>
      </c>
      <c r="CD247" s="10">
        <v>9</v>
      </c>
      <c r="CE247" s="10">
        <v>39</v>
      </c>
      <c r="CF247" s="10">
        <v>12</v>
      </c>
      <c r="CG247" s="10">
        <v>30</v>
      </c>
      <c r="CH247" s="10">
        <v>67</v>
      </c>
      <c r="CI247" s="10">
        <v>0</v>
      </c>
      <c r="CJ247" s="10">
        <v>7</v>
      </c>
      <c r="CK247" s="10">
        <v>2</v>
      </c>
      <c r="CL247" s="10">
        <v>11</v>
      </c>
      <c r="CM247" s="10">
        <v>14</v>
      </c>
      <c r="CN247" s="10">
        <v>121</v>
      </c>
      <c r="CO247" s="10">
        <v>8</v>
      </c>
      <c r="CP247" s="10">
        <v>6</v>
      </c>
      <c r="CQ247" s="10">
        <v>6</v>
      </c>
      <c r="CR247" s="10">
        <v>7</v>
      </c>
      <c r="CS247" s="10">
        <v>35</v>
      </c>
      <c r="CT247" s="10">
        <v>42</v>
      </c>
      <c r="CU247" s="10">
        <v>227</v>
      </c>
      <c r="CV247" s="10">
        <v>225</v>
      </c>
      <c r="CW247" s="10">
        <v>97</v>
      </c>
      <c r="CX247" s="10">
        <v>174</v>
      </c>
      <c r="CY247" s="10">
        <v>177</v>
      </c>
      <c r="CZ247" s="10">
        <v>22</v>
      </c>
      <c r="DA247" s="10">
        <v>3</v>
      </c>
      <c r="DB247" s="10">
        <v>3</v>
      </c>
      <c r="DC247" s="10">
        <v>49</v>
      </c>
      <c r="DD247" s="10">
        <v>147</v>
      </c>
      <c r="DE247" s="10">
        <v>28</v>
      </c>
      <c r="DF247" s="10">
        <v>3</v>
      </c>
      <c r="DG247" s="10">
        <v>5</v>
      </c>
      <c r="DH247" s="10">
        <v>49</v>
      </c>
      <c r="DI247" s="10">
        <v>45</v>
      </c>
      <c r="DJ247" s="10">
        <v>10</v>
      </c>
      <c r="DK247" s="10">
        <v>25</v>
      </c>
      <c r="DL247" s="10">
        <v>26</v>
      </c>
      <c r="DM247" s="10">
        <v>33</v>
      </c>
      <c r="DN247" s="10">
        <v>85</v>
      </c>
      <c r="DO247" s="10">
        <v>30</v>
      </c>
      <c r="DP247" s="10">
        <v>8</v>
      </c>
      <c r="DQ247" s="10">
        <v>7</v>
      </c>
      <c r="DR247" s="10">
        <v>165</v>
      </c>
      <c r="DS247" s="10">
        <v>36</v>
      </c>
      <c r="DT247" s="10">
        <v>145</v>
      </c>
      <c r="DU247" s="10">
        <v>55</v>
      </c>
      <c r="DV247" s="10">
        <v>9</v>
      </c>
      <c r="DW247" s="10">
        <v>52</v>
      </c>
      <c r="DX247" s="10">
        <v>33</v>
      </c>
      <c r="DY247" s="10">
        <v>114</v>
      </c>
      <c r="DZ247" s="10">
        <v>5</v>
      </c>
      <c r="EA247" s="10">
        <v>369</v>
      </c>
      <c r="EB247" s="10">
        <v>61</v>
      </c>
      <c r="EC247" s="10">
        <v>0</v>
      </c>
      <c r="ED247" s="10">
        <v>97</v>
      </c>
      <c r="EE247" s="10">
        <v>306</v>
      </c>
      <c r="EF247" s="10">
        <v>73</v>
      </c>
      <c r="EG247" s="10">
        <v>161</v>
      </c>
      <c r="EH247" s="10">
        <v>100</v>
      </c>
      <c r="EI247" s="10">
        <v>2206</v>
      </c>
      <c r="EJ247" s="10">
        <v>86</v>
      </c>
      <c r="EK247" s="10">
        <v>167</v>
      </c>
      <c r="EL247" s="10">
        <v>18</v>
      </c>
      <c r="EM247" s="10">
        <v>111</v>
      </c>
      <c r="EN247" s="10">
        <v>38</v>
      </c>
      <c r="EO247" s="10">
        <v>113</v>
      </c>
      <c r="EP247" s="10">
        <v>3</v>
      </c>
      <c r="EQ247" s="10">
        <v>159</v>
      </c>
      <c r="ER247" s="10">
        <v>48</v>
      </c>
      <c r="ES247" s="10">
        <v>6</v>
      </c>
      <c r="ET247" s="10">
        <v>236</v>
      </c>
      <c r="EU247" s="10">
        <v>0</v>
      </c>
      <c r="EV247" s="10">
        <v>0</v>
      </c>
      <c r="EW247" s="10">
        <v>21</v>
      </c>
      <c r="EX247" s="10">
        <v>3</v>
      </c>
      <c r="EY247" s="10">
        <v>33</v>
      </c>
      <c r="EZ247" s="10">
        <v>23</v>
      </c>
      <c r="FA247" s="10">
        <v>224</v>
      </c>
      <c r="FB247" s="10">
        <v>15</v>
      </c>
      <c r="FC247" s="10">
        <v>12</v>
      </c>
      <c r="FD247" s="10">
        <v>33</v>
      </c>
      <c r="FE247" s="10">
        <v>41</v>
      </c>
      <c r="FF247" s="10">
        <v>35</v>
      </c>
      <c r="FG247" s="10">
        <v>8</v>
      </c>
      <c r="FH247" s="10">
        <v>11</v>
      </c>
      <c r="FI247" s="10">
        <v>2</v>
      </c>
      <c r="FJ247" s="10">
        <v>14</v>
      </c>
      <c r="FK247" s="10">
        <v>57</v>
      </c>
      <c r="FL247" s="10">
        <v>906</v>
      </c>
      <c r="FM247" s="10">
        <v>245</v>
      </c>
      <c r="FN247" s="10">
        <v>30</v>
      </c>
      <c r="FO247" s="10">
        <v>151</v>
      </c>
      <c r="FP247" s="10">
        <v>35</v>
      </c>
      <c r="FQ247" s="10">
        <v>24</v>
      </c>
      <c r="FR247" s="10">
        <v>48</v>
      </c>
      <c r="FS247" s="10">
        <v>6480</v>
      </c>
      <c r="FT247" s="10">
        <v>15</v>
      </c>
      <c r="FU247" s="10">
        <v>7</v>
      </c>
      <c r="FV247" s="10">
        <v>16</v>
      </c>
      <c r="FW247" s="10">
        <v>558</v>
      </c>
      <c r="FX247" s="10">
        <v>74</v>
      </c>
      <c r="FY247" s="10">
        <v>653</v>
      </c>
      <c r="FZ247" s="10">
        <v>2110</v>
      </c>
      <c r="GA247" s="10">
        <v>2106</v>
      </c>
      <c r="GB247" s="10">
        <v>41</v>
      </c>
      <c r="GC247" s="10">
        <v>11</v>
      </c>
      <c r="GD247" s="10">
        <v>50</v>
      </c>
      <c r="GE247" s="10">
        <v>20</v>
      </c>
      <c r="GF247" s="10">
        <v>35</v>
      </c>
      <c r="GG247" s="10">
        <v>38</v>
      </c>
      <c r="GH247" s="158">
        <v>109</v>
      </c>
      <c r="GI247" s="10">
        <v>25</v>
      </c>
      <c r="GJ247" s="10">
        <v>4719</v>
      </c>
      <c r="GK247" s="10">
        <v>1463</v>
      </c>
      <c r="GL247" s="10">
        <v>233</v>
      </c>
      <c r="GM247" s="10">
        <v>1425</v>
      </c>
      <c r="GN247" s="10">
        <v>252</v>
      </c>
      <c r="GO247" s="10">
        <v>171</v>
      </c>
      <c r="GP247" s="10">
        <v>121</v>
      </c>
      <c r="GQ247" s="10">
        <v>260</v>
      </c>
      <c r="GR247" s="10">
        <v>191</v>
      </c>
      <c r="GS247" s="10">
        <v>218</v>
      </c>
      <c r="GT247" s="10">
        <v>120</v>
      </c>
      <c r="GU247" s="11">
        <v>34</v>
      </c>
      <c r="GV247" s="11">
        <v>451</v>
      </c>
      <c r="GW247" s="11">
        <v>39</v>
      </c>
      <c r="GX247" s="11">
        <v>44</v>
      </c>
      <c r="GY247" s="11">
        <v>91</v>
      </c>
      <c r="GZ247" s="11">
        <v>22</v>
      </c>
      <c r="HA247" s="11">
        <v>92</v>
      </c>
      <c r="HB247" s="11">
        <v>183</v>
      </c>
      <c r="HC247" s="11">
        <v>70</v>
      </c>
      <c r="HD247" s="11">
        <v>5119</v>
      </c>
      <c r="HE247" s="11">
        <v>72</v>
      </c>
      <c r="HF247" s="11">
        <v>58</v>
      </c>
      <c r="HG247" s="11">
        <v>58</v>
      </c>
      <c r="HH247" s="11">
        <v>29</v>
      </c>
      <c r="HI247" s="11">
        <v>1837</v>
      </c>
      <c r="HJ247" s="11">
        <v>26</v>
      </c>
      <c r="HK247" s="11">
        <v>57</v>
      </c>
      <c r="HL247" s="11">
        <v>99</v>
      </c>
      <c r="HM247" s="11">
        <v>4510</v>
      </c>
      <c r="HN247" s="11">
        <v>778</v>
      </c>
      <c r="HO247" s="11">
        <v>45</v>
      </c>
      <c r="HP247" s="11">
        <v>517</v>
      </c>
      <c r="HQ247" s="11">
        <v>7368</v>
      </c>
      <c r="HR247" s="11">
        <v>35132</v>
      </c>
      <c r="HS247" s="11">
        <v>4001</v>
      </c>
      <c r="HT247" s="11">
        <v>5812</v>
      </c>
      <c r="HU247" s="11">
        <v>3926</v>
      </c>
      <c r="HV247" s="11">
        <v>3833</v>
      </c>
      <c r="HW247" s="11">
        <v>4789</v>
      </c>
      <c r="HX247" s="11">
        <v>6261</v>
      </c>
      <c r="HY247" s="11">
        <v>3914</v>
      </c>
      <c r="HZ247" s="11">
        <v>130</v>
      </c>
      <c r="IA247" s="11">
        <v>528</v>
      </c>
      <c r="IB247" s="11">
        <v>1052</v>
      </c>
      <c r="IC247" s="11">
        <v>377</v>
      </c>
      <c r="ID247" s="11">
        <v>2201</v>
      </c>
      <c r="IE247" s="11">
        <v>320</v>
      </c>
      <c r="IF247" s="11">
        <v>18866</v>
      </c>
      <c r="IG247" s="11">
        <v>6514</v>
      </c>
      <c r="IH247" s="11">
        <v>29085</v>
      </c>
      <c r="II247" s="11">
        <v>427023</v>
      </c>
      <c r="IJ247" s="11">
        <v>32217</v>
      </c>
      <c r="IK247" s="11">
        <v>49935</v>
      </c>
      <c r="IL247" s="11">
        <v>388</v>
      </c>
      <c r="IM247" s="11">
        <v>435</v>
      </c>
      <c r="IN247" s="11">
        <v>6354</v>
      </c>
      <c r="IO247" s="11">
        <v>43232</v>
      </c>
      <c r="IP247" s="11">
        <v>253</v>
      </c>
      <c r="IQ247" s="11">
        <v>38391</v>
      </c>
      <c r="IR247" s="11">
        <v>1520</v>
      </c>
      <c r="IS247" s="11">
        <v>4232</v>
      </c>
      <c r="IT247" s="11">
        <v>1460</v>
      </c>
      <c r="IU247" s="11">
        <v>3120</v>
      </c>
      <c r="IV247" s="11">
        <v>1746</v>
      </c>
      <c r="IW247" s="11">
        <v>6152</v>
      </c>
      <c r="IX247" s="11">
        <v>21233</v>
      </c>
      <c r="IY247" s="11">
        <v>3572</v>
      </c>
      <c r="IZ247" s="11">
        <v>3746</v>
      </c>
      <c r="JA247" s="11">
        <v>8490</v>
      </c>
      <c r="JB247" s="11">
        <v>74136</v>
      </c>
      <c r="JC247" s="11">
        <v>7138</v>
      </c>
      <c r="JD247" s="11">
        <v>24450</v>
      </c>
      <c r="JE247" s="11">
        <v>791</v>
      </c>
      <c r="JF247" s="11">
        <v>8644</v>
      </c>
      <c r="JG247" s="11">
        <v>4265</v>
      </c>
      <c r="JH247" s="11">
        <v>933</v>
      </c>
      <c r="JI247" s="11">
        <v>2440</v>
      </c>
      <c r="JJ247" s="11">
        <v>3233</v>
      </c>
      <c r="JK247" s="11">
        <v>4215</v>
      </c>
      <c r="JL247" s="11">
        <v>6459</v>
      </c>
      <c r="JM247" s="11">
        <v>1540</v>
      </c>
      <c r="JN247" s="11">
        <v>666</v>
      </c>
      <c r="JO247" s="11">
        <v>2</v>
      </c>
      <c r="JP247" s="11">
        <v>3075</v>
      </c>
      <c r="JQ247" s="11">
        <v>62</v>
      </c>
      <c r="JR247" s="11">
        <v>182</v>
      </c>
      <c r="JS247" s="11">
        <v>192</v>
      </c>
      <c r="JT247" s="11">
        <v>61</v>
      </c>
      <c r="JU247" s="11">
        <v>3899</v>
      </c>
      <c r="JV247" s="11">
        <v>25</v>
      </c>
      <c r="JW247" s="11">
        <v>31705</v>
      </c>
      <c r="JX247" s="11">
        <v>3931</v>
      </c>
      <c r="JY247" s="11">
        <v>2613</v>
      </c>
      <c r="JZ247" s="11">
        <v>10355</v>
      </c>
      <c r="KA247" s="11">
        <v>696</v>
      </c>
      <c r="KB247" s="11">
        <v>16</v>
      </c>
      <c r="KC247" s="11">
        <v>0</v>
      </c>
      <c r="KD247" s="11">
        <v>183</v>
      </c>
      <c r="KE247" s="11">
        <v>70</v>
      </c>
      <c r="KF247" s="11">
        <v>57</v>
      </c>
      <c r="KG247" s="11">
        <v>16</v>
      </c>
      <c r="KH247" s="11">
        <v>47</v>
      </c>
      <c r="KI247" s="11">
        <v>48</v>
      </c>
      <c r="KJ247" s="11">
        <v>20</v>
      </c>
      <c r="KK247" s="11">
        <v>0</v>
      </c>
      <c r="KL247" s="11">
        <v>94</v>
      </c>
      <c r="KM247" s="11">
        <v>13</v>
      </c>
      <c r="KN247" s="11">
        <v>1399</v>
      </c>
      <c r="KO247" s="11">
        <v>39371</v>
      </c>
      <c r="KP247" s="11">
        <v>16031</v>
      </c>
      <c r="KQ247" s="11">
        <v>0</v>
      </c>
      <c r="KR247" s="11">
        <v>0</v>
      </c>
      <c r="KS247" s="11">
        <v>0</v>
      </c>
      <c r="KT247" s="11">
        <v>1324</v>
      </c>
      <c r="KU247" s="11">
        <v>12725</v>
      </c>
      <c r="KV247" s="11">
        <v>63931</v>
      </c>
      <c r="KW247" s="11">
        <v>17921</v>
      </c>
      <c r="KX247" s="11">
        <v>1158</v>
      </c>
      <c r="KY247" s="11">
        <v>17646</v>
      </c>
      <c r="KZ247" s="11">
        <v>6963</v>
      </c>
      <c r="LA247" s="11">
        <v>606</v>
      </c>
      <c r="LB247" s="11">
        <v>956</v>
      </c>
      <c r="LC247" s="11">
        <v>15</v>
      </c>
      <c r="LD247" s="11">
        <v>313</v>
      </c>
      <c r="LE247" s="11">
        <v>5</v>
      </c>
      <c r="LF247" s="11">
        <v>7636</v>
      </c>
      <c r="LG247" s="11">
        <v>109896</v>
      </c>
      <c r="LH247" s="11">
        <v>213</v>
      </c>
      <c r="LI247" s="11">
        <v>18940</v>
      </c>
      <c r="LJ247" s="11">
        <v>1510</v>
      </c>
      <c r="LK247" s="11">
        <v>116</v>
      </c>
      <c r="LL247" s="11">
        <v>140</v>
      </c>
      <c r="LM247" s="11">
        <v>65</v>
      </c>
      <c r="LN247" s="11">
        <v>11</v>
      </c>
      <c r="LO247" s="11">
        <v>32</v>
      </c>
      <c r="LP247" s="11">
        <v>58</v>
      </c>
      <c r="LQ247" s="11">
        <v>1428</v>
      </c>
      <c r="LR247" s="11">
        <v>83</v>
      </c>
      <c r="LS247" s="11">
        <v>53</v>
      </c>
      <c r="LT247" s="11">
        <v>221</v>
      </c>
      <c r="LU247" s="11">
        <v>4</v>
      </c>
      <c r="LV247" s="11">
        <v>30</v>
      </c>
      <c r="LW247" s="11">
        <v>41</v>
      </c>
      <c r="LX247" s="11">
        <v>1853</v>
      </c>
      <c r="LY247" s="11">
        <v>194</v>
      </c>
      <c r="LZ247" s="11">
        <v>0</v>
      </c>
      <c r="MA247" s="11">
        <v>0</v>
      </c>
      <c r="MB247" s="11">
        <v>0</v>
      </c>
      <c r="MC247" s="11">
        <v>95</v>
      </c>
      <c r="MD247" s="11">
        <v>73</v>
      </c>
      <c r="ME247" s="11">
        <v>8</v>
      </c>
      <c r="MF247" s="11">
        <v>4035</v>
      </c>
      <c r="MG247" s="11">
        <v>816</v>
      </c>
      <c r="MH247" s="11">
        <v>223</v>
      </c>
      <c r="MI247" s="11">
        <v>63</v>
      </c>
      <c r="MJ247" s="11">
        <v>0</v>
      </c>
      <c r="MK247" s="11">
        <v>0</v>
      </c>
      <c r="ML247" s="11">
        <v>25</v>
      </c>
      <c r="MM247" s="11">
        <v>0</v>
      </c>
      <c r="MN247" s="11">
        <v>27</v>
      </c>
      <c r="MO247" s="11">
        <v>0</v>
      </c>
      <c r="MP247" s="11">
        <v>138</v>
      </c>
      <c r="MQ247" s="11">
        <v>38</v>
      </c>
      <c r="MR247" s="11">
        <v>0</v>
      </c>
      <c r="MS247" s="11">
        <v>2075</v>
      </c>
      <c r="MT247" s="11">
        <v>0</v>
      </c>
      <c r="MU247" s="11">
        <v>2849</v>
      </c>
      <c r="MV247" s="11">
        <v>23</v>
      </c>
      <c r="MW247" s="11">
        <v>4</v>
      </c>
      <c r="MX247" s="11">
        <v>10173</v>
      </c>
      <c r="MY247" s="11">
        <v>0</v>
      </c>
      <c r="MZ247" s="11">
        <v>0</v>
      </c>
      <c r="NA247" s="11">
        <v>0</v>
      </c>
      <c r="NB247" s="11">
        <v>0</v>
      </c>
      <c r="NC247" s="11">
        <v>219</v>
      </c>
      <c r="ND247" s="11">
        <v>543</v>
      </c>
      <c r="NE247" s="11">
        <v>141</v>
      </c>
      <c r="NF247" s="11">
        <v>50</v>
      </c>
      <c r="NG247" s="11">
        <v>2290</v>
      </c>
      <c r="NH247" s="11">
        <v>0</v>
      </c>
      <c r="NI247" s="11">
        <v>82</v>
      </c>
      <c r="NJ247" s="11">
        <v>2366</v>
      </c>
      <c r="NK247" s="11">
        <v>4</v>
      </c>
      <c r="NL247" s="11">
        <v>331</v>
      </c>
      <c r="NM247" s="11">
        <v>401</v>
      </c>
      <c r="NN247" s="11">
        <v>71</v>
      </c>
      <c r="NO247" s="11">
        <v>0</v>
      </c>
      <c r="NP247" s="11">
        <v>376</v>
      </c>
      <c r="NQ247" s="11">
        <v>31</v>
      </c>
      <c r="NR247" s="11">
        <v>23</v>
      </c>
      <c r="NS247" s="11">
        <v>0</v>
      </c>
      <c r="NT247" s="11">
        <v>773</v>
      </c>
      <c r="NU247" s="11">
        <v>570</v>
      </c>
      <c r="NV247" s="11">
        <v>13</v>
      </c>
      <c r="NW247" s="11">
        <v>156</v>
      </c>
      <c r="NX247" s="11">
        <v>1017</v>
      </c>
      <c r="NY247" s="11">
        <v>14</v>
      </c>
      <c r="NZ247" s="11">
        <v>66</v>
      </c>
      <c r="OA247" s="11">
        <v>114</v>
      </c>
      <c r="OB247" s="11">
        <v>23</v>
      </c>
      <c r="OC247" s="11">
        <v>22</v>
      </c>
      <c r="OD247" s="11">
        <v>250</v>
      </c>
      <c r="OE247" s="11">
        <v>0</v>
      </c>
      <c r="OF247" s="11">
        <v>152</v>
      </c>
      <c r="OG247" s="11">
        <v>165</v>
      </c>
      <c r="OH247" s="11">
        <v>296</v>
      </c>
      <c r="OI247" s="11">
        <v>0</v>
      </c>
      <c r="OJ247" s="11">
        <v>0</v>
      </c>
      <c r="OK247" s="11">
        <v>0</v>
      </c>
      <c r="OL247" s="11">
        <v>41</v>
      </c>
      <c r="OM247" s="11">
        <v>0</v>
      </c>
      <c r="ON247" s="11">
        <v>0</v>
      </c>
      <c r="OO247" s="11">
        <v>5468</v>
      </c>
      <c r="OP247" s="11">
        <v>1392258</v>
      </c>
      <c r="OQ247" s="150">
        <v>0</v>
      </c>
      <c r="OR247" s="11">
        <v>0</v>
      </c>
      <c r="OS247" s="11">
        <v>674140</v>
      </c>
      <c r="OT247" s="11">
        <v>1369</v>
      </c>
      <c r="OU247" s="11">
        <v>291199</v>
      </c>
      <c r="OV247" s="11">
        <v>2133805</v>
      </c>
      <c r="OW247" s="11">
        <v>3100513</v>
      </c>
      <c r="OX247" s="11">
        <v>4492771</v>
      </c>
      <c r="OY247" s="11">
        <v>3777162</v>
      </c>
      <c r="OZ247" s="11">
        <v>715609</v>
      </c>
      <c r="PA247" s="11">
        <v>0</v>
      </c>
      <c r="PB247" s="11">
        <v>4492771</v>
      </c>
    </row>
    <row r="248" spans="1:418" ht="15" customHeight="1">
      <c r="A248" s="8" t="s">
        <v>671</v>
      </c>
      <c r="B248" s="9" t="s">
        <v>245</v>
      </c>
      <c r="C248" s="10">
        <v>0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4</v>
      </c>
      <c r="V248" s="10">
        <v>6</v>
      </c>
      <c r="W248" s="10">
        <v>1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107</v>
      </c>
      <c r="AD248" s="10">
        <v>29</v>
      </c>
      <c r="AE248" s="10">
        <v>53</v>
      </c>
      <c r="AF248" s="10">
        <v>31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54</v>
      </c>
      <c r="AP248" s="10">
        <v>1</v>
      </c>
      <c r="AQ248" s="10">
        <v>18</v>
      </c>
      <c r="AR248" s="10">
        <v>4</v>
      </c>
      <c r="AS248" s="10">
        <v>6</v>
      </c>
      <c r="AT248" s="10">
        <v>9</v>
      </c>
      <c r="AU248" s="10">
        <v>0</v>
      </c>
      <c r="AV248" s="10">
        <v>0</v>
      </c>
      <c r="AW248" s="10">
        <v>22</v>
      </c>
      <c r="AX248" s="10">
        <v>322</v>
      </c>
      <c r="AY248" s="10">
        <v>21</v>
      </c>
      <c r="AZ248" s="10">
        <v>464</v>
      </c>
      <c r="BA248" s="10">
        <v>3</v>
      </c>
      <c r="BB248" s="10">
        <v>0</v>
      </c>
      <c r="BC248" s="10">
        <v>10</v>
      </c>
      <c r="BD248" s="10">
        <v>0</v>
      </c>
      <c r="BE248" s="10">
        <v>19</v>
      </c>
      <c r="BF248" s="10">
        <v>9</v>
      </c>
      <c r="BG248" s="10">
        <v>0</v>
      </c>
      <c r="BH248" s="10">
        <v>3</v>
      </c>
      <c r="BI248" s="10">
        <v>0</v>
      </c>
      <c r="BJ248" s="10">
        <v>0</v>
      </c>
      <c r="BK248" s="10">
        <v>7</v>
      </c>
      <c r="BL248" s="10">
        <v>16</v>
      </c>
      <c r="BM248" s="10">
        <v>30</v>
      </c>
      <c r="BN248" s="10">
        <v>10</v>
      </c>
      <c r="BO248" s="10">
        <v>13</v>
      </c>
      <c r="BP248" s="10">
        <v>3</v>
      </c>
      <c r="BQ248" s="10">
        <v>24</v>
      </c>
      <c r="BR248" s="10">
        <v>30</v>
      </c>
      <c r="BS248" s="10">
        <v>91</v>
      </c>
      <c r="BT248" s="10">
        <v>151</v>
      </c>
      <c r="BU248" s="10">
        <v>34</v>
      </c>
      <c r="BV248" s="10">
        <v>12</v>
      </c>
      <c r="BW248" s="10">
        <v>14</v>
      </c>
      <c r="BX248" s="10">
        <v>5</v>
      </c>
      <c r="BY248" s="10">
        <v>31</v>
      </c>
      <c r="BZ248" s="10">
        <v>93</v>
      </c>
      <c r="CA248" s="10">
        <v>14</v>
      </c>
      <c r="CB248" s="10">
        <v>7</v>
      </c>
      <c r="CC248" s="10">
        <v>16</v>
      </c>
      <c r="CD248" s="10">
        <v>4</v>
      </c>
      <c r="CE248" s="10">
        <v>22</v>
      </c>
      <c r="CF248" s="10">
        <v>1</v>
      </c>
      <c r="CG248" s="10">
        <v>10</v>
      </c>
      <c r="CH248" s="10">
        <v>229</v>
      </c>
      <c r="CI248" s="10">
        <v>3</v>
      </c>
      <c r="CJ248" s="10">
        <v>3</v>
      </c>
      <c r="CK248" s="10">
        <v>4</v>
      </c>
      <c r="CL248" s="10">
        <v>21</v>
      </c>
      <c r="CM248" s="10">
        <v>10</v>
      </c>
      <c r="CN248" s="10">
        <v>14</v>
      </c>
      <c r="CO248" s="10">
        <v>9</v>
      </c>
      <c r="CP248" s="10">
        <v>18</v>
      </c>
      <c r="CQ248" s="10">
        <v>0</v>
      </c>
      <c r="CR248" s="10">
        <v>0</v>
      </c>
      <c r="CS248" s="10">
        <v>6</v>
      </c>
      <c r="CT248" s="10">
        <v>16</v>
      </c>
      <c r="CU248" s="10">
        <v>23</v>
      </c>
      <c r="CV248" s="10">
        <v>73</v>
      </c>
      <c r="CW248" s="10">
        <v>42</v>
      </c>
      <c r="CX248" s="10">
        <v>51</v>
      </c>
      <c r="CY248" s="10">
        <v>55</v>
      </c>
      <c r="CZ248" s="10">
        <v>13</v>
      </c>
      <c r="DA248" s="10">
        <v>6</v>
      </c>
      <c r="DB248" s="10">
        <v>4</v>
      </c>
      <c r="DC248" s="10">
        <v>19</v>
      </c>
      <c r="DD248" s="10">
        <v>30</v>
      </c>
      <c r="DE248" s="10">
        <v>19</v>
      </c>
      <c r="DF248" s="10">
        <v>0</v>
      </c>
      <c r="DG248" s="10">
        <v>8</v>
      </c>
      <c r="DH248" s="10">
        <v>24</v>
      </c>
      <c r="DI248" s="10">
        <v>6</v>
      </c>
      <c r="DJ248" s="10">
        <v>14</v>
      </c>
      <c r="DK248" s="10">
        <v>0</v>
      </c>
      <c r="DL248" s="10">
        <v>14</v>
      </c>
      <c r="DM248" s="10">
        <v>20</v>
      </c>
      <c r="DN248" s="10">
        <v>136</v>
      </c>
      <c r="DO248" s="10">
        <v>20</v>
      </c>
      <c r="DP248" s="10">
        <v>11</v>
      </c>
      <c r="DQ248" s="10">
        <v>20</v>
      </c>
      <c r="DR248" s="10">
        <v>35</v>
      </c>
      <c r="DS248" s="10">
        <v>14</v>
      </c>
      <c r="DT248" s="10">
        <v>350</v>
      </c>
      <c r="DU248" s="10">
        <v>285</v>
      </c>
      <c r="DV248" s="10">
        <v>19</v>
      </c>
      <c r="DW248" s="10">
        <v>223</v>
      </c>
      <c r="DX248" s="10">
        <v>15</v>
      </c>
      <c r="DY248" s="10">
        <v>626</v>
      </c>
      <c r="DZ248" s="10">
        <v>20</v>
      </c>
      <c r="EA248" s="10">
        <v>296</v>
      </c>
      <c r="EB248" s="10">
        <v>95</v>
      </c>
      <c r="EC248" s="10">
        <v>5</v>
      </c>
      <c r="ED248" s="10">
        <v>98</v>
      </c>
      <c r="EE248" s="10">
        <v>180</v>
      </c>
      <c r="EF248" s="10">
        <v>69</v>
      </c>
      <c r="EG248" s="10">
        <v>116</v>
      </c>
      <c r="EH248" s="10">
        <v>143</v>
      </c>
      <c r="EI248" s="10">
        <v>434</v>
      </c>
      <c r="EJ248" s="10">
        <v>78</v>
      </c>
      <c r="EK248" s="10">
        <v>142</v>
      </c>
      <c r="EL248" s="10">
        <v>21</v>
      </c>
      <c r="EM248" s="10">
        <v>82</v>
      </c>
      <c r="EN248" s="10">
        <v>15</v>
      </c>
      <c r="EO248" s="10">
        <v>119</v>
      </c>
      <c r="EP248" s="10">
        <v>16</v>
      </c>
      <c r="EQ248" s="10">
        <v>75</v>
      </c>
      <c r="ER248" s="10">
        <v>59</v>
      </c>
      <c r="ES248" s="10">
        <v>1312</v>
      </c>
      <c r="ET248" s="10">
        <v>157</v>
      </c>
      <c r="EU248" s="10">
        <v>14</v>
      </c>
      <c r="EV248" s="10">
        <v>1</v>
      </c>
      <c r="EW248" s="10">
        <v>128</v>
      </c>
      <c r="EX248" s="10">
        <v>5</v>
      </c>
      <c r="EY248" s="10">
        <v>64</v>
      </c>
      <c r="EZ248" s="10">
        <v>13</v>
      </c>
      <c r="FA248" s="10">
        <v>156</v>
      </c>
      <c r="FB248" s="10">
        <v>111</v>
      </c>
      <c r="FC248" s="10">
        <v>13</v>
      </c>
      <c r="FD248" s="10">
        <v>0</v>
      </c>
      <c r="FE248" s="10">
        <v>6</v>
      </c>
      <c r="FF248" s="10">
        <v>29</v>
      </c>
      <c r="FG248" s="10">
        <v>16</v>
      </c>
      <c r="FH248" s="10">
        <v>24</v>
      </c>
      <c r="FI248" s="10">
        <v>2</v>
      </c>
      <c r="FJ248" s="10">
        <v>5</v>
      </c>
      <c r="FK248" s="10">
        <v>60</v>
      </c>
      <c r="FL248" s="10">
        <v>1497</v>
      </c>
      <c r="FM248" s="10">
        <v>1304</v>
      </c>
      <c r="FN248" s="10">
        <v>21</v>
      </c>
      <c r="FO248" s="10">
        <v>10</v>
      </c>
      <c r="FP248" s="10">
        <v>187</v>
      </c>
      <c r="FQ248" s="10">
        <v>169</v>
      </c>
      <c r="FR248" s="10">
        <v>26</v>
      </c>
      <c r="FS248" s="10">
        <v>2968</v>
      </c>
      <c r="FT248" s="10">
        <v>21</v>
      </c>
      <c r="FU248" s="10">
        <v>18</v>
      </c>
      <c r="FV248" s="10">
        <v>37</v>
      </c>
      <c r="FW248" s="10">
        <v>413</v>
      </c>
      <c r="FX248" s="10">
        <v>3</v>
      </c>
      <c r="FY248" s="10">
        <v>233</v>
      </c>
      <c r="FZ248" s="10">
        <v>920</v>
      </c>
      <c r="GA248" s="10">
        <v>1549</v>
      </c>
      <c r="GB248" s="10">
        <v>164</v>
      </c>
      <c r="GC248" s="10">
        <v>21</v>
      </c>
      <c r="GD248" s="10">
        <v>11</v>
      </c>
      <c r="GE248" s="10">
        <v>0</v>
      </c>
      <c r="GF248" s="10">
        <v>37</v>
      </c>
      <c r="GG248" s="10">
        <v>56</v>
      </c>
      <c r="GH248" s="158">
        <v>425</v>
      </c>
      <c r="GI248" s="10">
        <v>25</v>
      </c>
      <c r="GJ248" s="10">
        <v>7731</v>
      </c>
      <c r="GK248" s="10">
        <v>855</v>
      </c>
      <c r="GL248" s="10">
        <v>311</v>
      </c>
      <c r="GM248" s="10">
        <v>69</v>
      </c>
      <c r="GN248" s="10">
        <v>423</v>
      </c>
      <c r="GO248" s="10">
        <v>392</v>
      </c>
      <c r="GP248" s="10">
        <v>419</v>
      </c>
      <c r="GQ248" s="10">
        <v>383</v>
      </c>
      <c r="GR248" s="10">
        <v>37</v>
      </c>
      <c r="GS248" s="10">
        <v>813</v>
      </c>
      <c r="GT248" s="10">
        <v>15</v>
      </c>
      <c r="GU248" s="11">
        <v>125</v>
      </c>
      <c r="GV248" s="11">
        <v>165</v>
      </c>
      <c r="GW248" s="11">
        <v>62</v>
      </c>
      <c r="GX248" s="11">
        <v>87</v>
      </c>
      <c r="GY248" s="11">
        <v>42</v>
      </c>
      <c r="GZ248" s="11">
        <v>606</v>
      </c>
      <c r="HA248" s="11">
        <v>301</v>
      </c>
      <c r="HB248" s="11">
        <v>347</v>
      </c>
      <c r="HC248" s="11">
        <v>120</v>
      </c>
      <c r="HD248" s="11">
        <v>1899</v>
      </c>
      <c r="HE248" s="11">
        <v>917</v>
      </c>
      <c r="HF248" s="11">
        <v>134</v>
      </c>
      <c r="HG248" s="11">
        <v>87</v>
      </c>
      <c r="HH248" s="11">
        <v>24</v>
      </c>
      <c r="HI248" s="11">
        <v>979</v>
      </c>
      <c r="HJ248" s="11">
        <v>259</v>
      </c>
      <c r="HK248" s="11">
        <v>687</v>
      </c>
      <c r="HL248" s="11">
        <v>124</v>
      </c>
      <c r="HM248" s="11">
        <v>2712</v>
      </c>
      <c r="HN248" s="11">
        <v>8960</v>
      </c>
      <c r="HO248" s="11">
        <v>157</v>
      </c>
      <c r="HP248" s="11">
        <v>612</v>
      </c>
      <c r="HQ248" s="11">
        <v>71554</v>
      </c>
      <c r="HR248" s="11">
        <v>35974</v>
      </c>
      <c r="HS248" s="11">
        <v>2218</v>
      </c>
      <c r="HT248" s="11">
        <v>641</v>
      </c>
      <c r="HU248" s="11">
        <v>3771</v>
      </c>
      <c r="HV248" s="11">
        <v>6678</v>
      </c>
      <c r="HW248" s="11">
        <v>10451</v>
      </c>
      <c r="HX248" s="11">
        <v>3326</v>
      </c>
      <c r="HY248" s="11">
        <v>5567</v>
      </c>
      <c r="HZ248" s="11">
        <v>461</v>
      </c>
      <c r="IA248" s="11">
        <v>1842</v>
      </c>
      <c r="IB248" s="11">
        <v>1352</v>
      </c>
      <c r="IC248" s="11">
        <v>1472</v>
      </c>
      <c r="ID248" s="11">
        <v>613</v>
      </c>
      <c r="IE248" s="11">
        <v>853</v>
      </c>
      <c r="IF248" s="11">
        <v>19555</v>
      </c>
      <c r="IG248" s="11">
        <v>13039</v>
      </c>
      <c r="IH248" s="11">
        <v>21733</v>
      </c>
      <c r="II248" s="11">
        <v>14566</v>
      </c>
      <c r="IJ248" s="11">
        <v>156160</v>
      </c>
      <c r="IK248" s="11">
        <v>108570</v>
      </c>
      <c r="IL248" s="11">
        <v>5550</v>
      </c>
      <c r="IM248" s="11">
        <v>3444</v>
      </c>
      <c r="IN248" s="11">
        <v>222987</v>
      </c>
      <c r="IO248" s="11">
        <v>37145</v>
      </c>
      <c r="IP248" s="11">
        <v>517</v>
      </c>
      <c r="IQ248" s="11">
        <v>278347</v>
      </c>
      <c r="IR248" s="11">
        <v>5478</v>
      </c>
      <c r="IS248" s="11">
        <v>13753</v>
      </c>
      <c r="IT248" s="11">
        <v>1495</v>
      </c>
      <c r="IU248" s="11">
        <v>8686</v>
      </c>
      <c r="IV248" s="11">
        <v>17255</v>
      </c>
      <c r="IW248" s="11">
        <v>11451</v>
      </c>
      <c r="IX248" s="11">
        <v>15952</v>
      </c>
      <c r="IY248" s="11">
        <v>16661</v>
      </c>
      <c r="IZ248" s="11">
        <v>7634</v>
      </c>
      <c r="JA248" s="11">
        <v>36183</v>
      </c>
      <c r="JB248" s="11">
        <v>451288</v>
      </c>
      <c r="JC248" s="11">
        <v>71727</v>
      </c>
      <c r="JD248" s="11">
        <v>72141</v>
      </c>
      <c r="JE248" s="11">
        <v>5012</v>
      </c>
      <c r="JF248" s="11">
        <v>21219</v>
      </c>
      <c r="JG248" s="11">
        <v>22968</v>
      </c>
      <c r="JH248" s="11">
        <v>8126</v>
      </c>
      <c r="JI248" s="11">
        <v>21294</v>
      </c>
      <c r="JJ248" s="11">
        <v>4833</v>
      </c>
      <c r="JK248" s="11">
        <v>4269</v>
      </c>
      <c r="JL248" s="11">
        <v>10232</v>
      </c>
      <c r="JM248" s="11">
        <v>6414</v>
      </c>
      <c r="JN248" s="11">
        <v>859</v>
      </c>
      <c r="JO248" s="11">
        <v>49</v>
      </c>
      <c r="JP248" s="11">
        <v>10780</v>
      </c>
      <c r="JQ248" s="11">
        <v>494</v>
      </c>
      <c r="JR248" s="11">
        <v>748</v>
      </c>
      <c r="JS248" s="11">
        <v>175</v>
      </c>
      <c r="JT248" s="11">
        <v>1935</v>
      </c>
      <c r="JU248" s="11">
        <v>22608</v>
      </c>
      <c r="JV248" s="11">
        <v>18</v>
      </c>
      <c r="JW248" s="11">
        <v>33673</v>
      </c>
      <c r="JX248" s="11">
        <v>1366</v>
      </c>
      <c r="JY248" s="11">
        <v>1416</v>
      </c>
      <c r="JZ248" s="11">
        <v>61625</v>
      </c>
      <c r="KA248" s="11">
        <v>4211</v>
      </c>
      <c r="KB248" s="11">
        <v>241</v>
      </c>
      <c r="KC248" s="11">
        <v>38</v>
      </c>
      <c r="KD248" s="11">
        <v>671</v>
      </c>
      <c r="KE248" s="11">
        <v>55</v>
      </c>
      <c r="KF248" s="11">
        <v>798</v>
      </c>
      <c r="KG248" s="11">
        <v>332</v>
      </c>
      <c r="KH248" s="11">
        <v>3321</v>
      </c>
      <c r="KI248" s="11">
        <v>222</v>
      </c>
      <c r="KJ248" s="11">
        <v>12</v>
      </c>
      <c r="KK248" s="11">
        <v>0</v>
      </c>
      <c r="KL248" s="11">
        <v>243</v>
      </c>
      <c r="KM248" s="11">
        <v>138</v>
      </c>
      <c r="KN248" s="11">
        <v>981</v>
      </c>
      <c r="KO248" s="11">
        <v>36364</v>
      </c>
      <c r="KP248" s="11">
        <v>30347</v>
      </c>
      <c r="KQ248" s="11">
        <v>203</v>
      </c>
      <c r="KR248" s="11">
        <v>0</v>
      </c>
      <c r="KS248" s="11">
        <v>0</v>
      </c>
      <c r="KT248" s="11">
        <v>68</v>
      </c>
      <c r="KU248" s="11">
        <v>29266</v>
      </c>
      <c r="KV248" s="11">
        <v>30101</v>
      </c>
      <c r="KW248" s="11">
        <v>2377</v>
      </c>
      <c r="KX248" s="11">
        <v>999</v>
      </c>
      <c r="KY248" s="11">
        <v>16</v>
      </c>
      <c r="KZ248" s="11">
        <v>149</v>
      </c>
      <c r="LA248" s="11">
        <v>186</v>
      </c>
      <c r="LB248" s="11">
        <v>123</v>
      </c>
      <c r="LC248" s="11">
        <v>118</v>
      </c>
      <c r="LD248" s="11">
        <v>968</v>
      </c>
      <c r="LE248" s="11">
        <v>11</v>
      </c>
      <c r="LF248" s="11">
        <v>996</v>
      </c>
      <c r="LG248" s="11">
        <v>63813</v>
      </c>
      <c r="LH248" s="11">
        <v>80340</v>
      </c>
      <c r="LI248" s="11">
        <v>4333</v>
      </c>
      <c r="LJ248" s="11">
        <v>4517</v>
      </c>
      <c r="LK248" s="11">
        <v>1574</v>
      </c>
      <c r="LL248" s="11">
        <v>532</v>
      </c>
      <c r="LM248" s="11">
        <v>315</v>
      </c>
      <c r="LN248" s="11">
        <v>48</v>
      </c>
      <c r="LO248" s="11">
        <v>38</v>
      </c>
      <c r="LP248" s="11">
        <v>41</v>
      </c>
      <c r="LQ248" s="11">
        <v>213</v>
      </c>
      <c r="LR248" s="11">
        <v>25</v>
      </c>
      <c r="LS248" s="11">
        <v>88</v>
      </c>
      <c r="LT248" s="11">
        <v>42</v>
      </c>
      <c r="LU248" s="11">
        <v>464</v>
      </c>
      <c r="LV248" s="11">
        <v>55</v>
      </c>
      <c r="LW248" s="11">
        <v>85</v>
      </c>
      <c r="LX248" s="11">
        <v>1827</v>
      </c>
      <c r="LY248" s="11">
        <v>113</v>
      </c>
      <c r="LZ248" s="11">
        <v>0</v>
      </c>
      <c r="MA248" s="11">
        <v>83</v>
      </c>
      <c r="MB248" s="11">
        <v>35</v>
      </c>
      <c r="MC248" s="11">
        <v>100</v>
      </c>
      <c r="MD248" s="11">
        <v>154</v>
      </c>
      <c r="ME248" s="11">
        <v>951</v>
      </c>
      <c r="MF248" s="11">
        <v>1639</v>
      </c>
      <c r="MG248" s="11">
        <v>2781</v>
      </c>
      <c r="MH248" s="11">
        <v>859</v>
      </c>
      <c r="MI248" s="11">
        <v>559</v>
      </c>
      <c r="MJ248" s="11">
        <v>1215</v>
      </c>
      <c r="MK248" s="11">
        <v>540</v>
      </c>
      <c r="ML248" s="11">
        <v>1084</v>
      </c>
      <c r="MM248" s="11">
        <v>251</v>
      </c>
      <c r="MN248" s="11">
        <v>287</v>
      </c>
      <c r="MO248" s="11">
        <v>137</v>
      </c>
      <c r="MP248" s="11">
        <v>343</v>
      </c>
      <c r="MQ248" s="11">
        <v>131</v>
      </c>
      <c r="MR248" s="11">
        <v>0</v>
      </c>
      <c r="MS248" s="11">
        <v>10865</v>
      </c>
      <c r="MT248" s="11">
        <v>243</v>
      </c>
      <c r="MU248" s="11">
        <v>452</v>
      </c>
      <c r="MV248" s="11">
        <v>524</v>
      </c>
      <c r="MW248" s="11">
        <v>135</v>
      </c>
      <c r="MX248" s="11">
        <v>12232</v>
      </c>
      <c r="MY248" s="11">
        <v>380</v>
      </c>
      <c r="MZ248" s="11">
        <v>461</v>
      </c>
      <c r="NA248" s="11">
        <v>435</v>
      </c>
      <c r="NB248" s="11">
        <v>302</v>
      </c>
      <c r="NC248" s="11">
        <v>1747</v>
      </c>
      <c r="ND248" s="11">
        <v>2791</v>
      </c>
      <c r="NE248" s="11">
        <v>2054</v>
      </c>
      <c r="NF248" s="11">
        <v>750</v>
      </c>
      <c r="NG248" s="11">
        <v>276</v>
      </c>
      <c r="NH248" s="11">
        <v>0</v>
      </c>
      <c r="NI248" s="11">
        <v>384</v>
      </c>
      <c r="NJ248" s="11">
        <v>769</v>
      </c>
      <c r="NK248" s="11">
        <v>1543</v>
      </c>
      <c r="NL248" s="11">
        <v>644</v>
      </c>
      <c r="NM248" s="11">
        <v>430</v>
      </c>
      <c r="NN248" s="11">
        <v>82</v>
      </c>
      <c r="NO248" s="11">
        <v>187</v>
      </c>
      <c r="NP248" s="11">
        <v>555</v>
      </c>
      <c r="NQ248" s="11">
        <v>615</v>
      </c>
      <c r="NR248" s="11">
        <v>13</v>
      </c>
      <c r="NS248" s="11">
        <v>0</v>
      </c>
      <c r="NT248" s="11">
        <v>475</v>
      </c>
      <c r="NU248" s="11">
        <v>116</v>
      </c>
      <c r="NV248" s="11">
        <v>53</v>
      </c>
      <c r="NW248" s="11">
        <v>105</v>
      </c>
      <c r="NX248" s="11">
        <v>1574</v>
      </c>
      <c r="NY248" s="11">
        <v>35</v>
      </c>
      <c r="NZ248" s="11">
        <v>58</v>
      </c>
      <c r="OA248" s="11">
        <v>103</v>
      </c>
      <c r="OB248" s="11">
        <v>104</v>
      </c>
      <c r="OC248" s="11">
        <v>91</v>
      </c>
      <c r="OD248" s="11">
        <v>261</v>
      </c>
      <c r="OE248" s="11">
        <v>31</v>
      </c>
      <c r="OF248" s="11">
        <v>84</v>
      </c>
      <c r="OG248" s="11">
        <v>1081</v>
      </c>
      <c r="OH248" s="11">
        <v>1109</v>
      </c>
      <c r="OI248" s="11">
        <v>30</v>
      </c>
      <c r="OJ248" s="11">
        <v>375</v>
      </c>
      <c r="OK248" s="11">
        <v>0</v>
      </c>
      <c r="OL248" s="11">
        <v>41</v>
      </c>
      <c r="OM248" s="11">
        <v>0</v>
      </c>
      <c r="ON248" s="11">
        <v>0</v>
      </c>
      <c r="OO248" s="11">
        <v>6118</v>
      </c>
      <c r="OP248" s="11">
        <v>2411573</v>
      </c>
      <c r="OQ248" s="150">
        <v>43372</v>
      </c>
      <c r="OR248" s="11">
        <v>0</v>
      </c>
      <c r="OS248" s="11">
        <v>593326</v>
      </c>
      <c r="OT248" s="11">
        <v>7303</v>
      </c>
      <c r="OU248" s="11">
        <v>60695</v>
      </c>
      <c r="OV248" s="11">
        <v>790248</v>
      </c>
      <c r="OW248" s="11">
        <v>1494944</v>
      </c>
      <c r="OX248" s="11">
        <v>3906517</v>
      </c>
      <c r="OY248" s="11">
        <v>2493816</v>
      </c>
      <c r="OZ248" s="11">
        <v>1412701</v>
      </c>
      <c r="PA248" s="11">
        <v>0</v>
      </c>
      <c r="PB248" s="11">
        <v>3906517</v>
      </c>
    </row>
    <row r="249" spans="1:418" ht="15" customHeight="1">
      <c r="A249" s="8" t="s">
        <v>672</v>
      </c>
      <c r="B249" s="9" t="s">
        <v>246</v>
      </c>
      <c r="C249" s="10">
        <v>31</v>
      </c>
      <c r="D249" s="10">
        <v>0</v>
      </c>
      <c r="E249" s="10">
        <v>0</v>
      </c>
      <c r="F249" s="10">
        <v>0</v>
      </c>
      <c r="G249" s="10">
        <v>16</v>
      </c>
      <c r="H249" s="10">
        <v>44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15</v>
      </c>
      <c r="Q249" s="10">
        <v>0</v>
      </c>
      <c r="R249" s="10">
        <v>1</v>
      </c>
      <c r="S249" s="10">
        <v>0</v>
      </c>
      <c r="T249" s="10">
        <v>8</v>
      </c>
      <c r="U249" s="10">
        <v>12</v>
      </c>
      <c r="V249" s="10">
        <v>302</v>
      </c>
      <c r="W249" s="10">
        <v>50</v>
      </c>
      <c r="X249" s="10">
        <v>4</v>
      </c>
      <c r="Y249" s="10">
        <v>8</v>
      </c>
      <c r="Z249" s="10">
        <v>0</v>
      </c>
      <c r="AA249" s="10">
        <v>0</v>
      </c>
      <c r="AB249" s="10">
        <v>0</v>
      </c>
      <c r="AC249" s="10">
        <v>980</v>
      </c>
      <c r="AD249" s="10">
        <v>74</v>
      </c>
      <c r="AE249" s="10">
        <v>369</v>
      </c>
      <c r="AF249" s="10">
        <v>250</v>
      </c>
      <c r="AG249" s="10">
        <v>0</v>
      </c>
      <c r="AH249" s="10">
        <v>0</v>
      </c>
      <c r="AI249" s="10">
        <v>0</v>
      </c>
      <c r="AJ249" s="10">
        <v>37</v>
      </c>
      <c r="AK249" s="10">
        <v>0</v>
      </c>
      <c r="AL249" s="10">
        <v>0</v>
      </c>
      <c r="AM249" s="10">
        <v>0</v>
      </c>
      <c r="AN249" s="10">
        <v>8</v>
      </c>
      <c r="AO249" s="10">
        <v>74</v>
      </c>
      <c r="AP249" s="10">
        <v>2</v>
      </c>
      <c r="AQ249" s="10">
        <v>231</v>
      </c>
      <c r="AR249" s="10">
        <v>71</v>
      </c>
      <c r="AS249" s="10">
        <v>7</v>
      </c>
      <c r="AT249" s="10">
        <v>40</v>
      </c>
      <c r="AU249" s="10">
        <v>1</v>
      </c>
      <c r="AV249" s="10">
        <v>96</v>
      </c>
      <c r="AW249" s="10">
        <v>108</v>
      </c>
      <c r="AX249" s="10">
        <v>97</v>
      </c>
      <c r="AY249" s="10">
        <v>770</v>
      </c>
      <c r="AZ249" s="10">
        <v>28</v>
      </c>
      <c r="BA249" s="10">
        <v>31</v>
      </c>
      <c r="BB249" s="10">
        <v>24</v>
      </c>
      <c r="BC249" s="10">
        <v>57</v>
      </c>
      <c r="BD249" s="10">
        <v>8</v>
      </c>
      <c r="BE249" s="10">
        <v>19</v>
      </c>
      <c r="BF249" s="10">
        <v>187</v>
      </c>
      <c r="BG249" s="10">
        <v>1</v>
      </c>
      <c r="BH249" s="10">
        <v>15</v>
      </c>
      <c r="BI249" s="10">
        <v>0</v>
      </c>
      <c r="BJ249" s="10">
        <v>125</v>
      </c>
      <c r="BK249" s="10">
        <v>12</v>
      </c>
      <c r="BL249" s="10">
        <v>40</v>
      </c>
      <c r="BM249" s="10">
        <v>639</v>
      </c>
      <c r="BN249" s="10">
        <v>201</v>
      </c>
      <c r="BO249" s="10">
        <v>271</v>
      </c>
      <c r="BP249" s="10">
        <v>12</v>
      </c>
      <c r="BQ249" s="10">
        <v>192</v>
      </c>
      <c r="BR249" s="10">
        <v>30</v>
      </c>
      <c r="BS249" s="10">
        <v>37</v>
      </c>
      <c r="BT249" s="10">
        <v>175</v>
      </c>
      <c r="BU249" s="10">
        <v>427</v>
      </c>
      <c r="BV249" s="10">
        <v>36</v>
      </c>
      <c r="BW249" s="10">
        <v>26</v>
      </c>
      <c r="BX249" s="10">
        <v>29</v>
      </c>
      <c r="BY249" s="10">
        <v>50</v>
      </c>
      <c r="BZ249" s="10">
        <v>325</v>
      </c>
      <c r="CA249" s="10">
        <v>18</v>
      </c>
      <c r="CB249" s="10">
        <v>197</v>
      </c>
      <c r="CC249" s="10">
        <v>141</v>
      </c>
      <c r="CD249" s="10">
        <v>153</v>
      </c>
      <c r="CE249" s="10">
        <v>355</v>
      </c>
      <c r="CF249" s="10">
        <v>24</v>
      </c>
      <c r="CG249" s="10">
        <v>1063</v>
      </c>
      <c r="CH249" s="10">
        <v>59</v>
      </c>
      <c r="CI249" s="10">
        <v>17</v>
      </c>
      <c r="CJ249" s="10">
        <v>38</v>
      </c>
      <c r="CK249" s="10">
        <v>4</v>
      </c>
      <c r="CL249" s="10">
        <v>44</v>
      </c>
      <c r="CM249" s="10">
        <v>217</v>
      </c>
      <c r="CN249" s="10">
        <v>51</v>
      </c>
      <c r="CO249" s="10">
        <v>17</v>
      </c>
      <c r="CP249" s="10">
        <v>98</v>
      </c>
      <c r="CQ249" s="10">
        <v>362</v>
      </c>
      <c r="CR249" s="10">
        <v>7</v>
      </c>
      <c r="CS249" s="10">
        <v>194</v>
      </c>
      <c r="CT249" s="10">
        <v>14</v>
      </c>
      <c r="CU249" s="10">
        <v>425</v>
      </c>
      <c r="CV249" s="10">
        <v>3045</v>
      </c>
      <c r="CW249" s="10">
        <v>947</v>
      </c>
      <c r="CX249" s="10">
        <v>214</v>
      </c>
      <c r="CY249" s="10">
        <v>579</v>
      </c>
      <c r="CZ249" s="10">
        <v>30</v>
      </c>
      <c r="DA249" s="10">
        <v>4</v>
      </c>
      <c r="DB249" s="10">
        <v>1</v>
      </c>
      <c r="DC249" s="10">
        <v>285</v>
      </c>
      <c r="DD249" s="10">
        <v>283</v>
      </c>
      <c r="DE249" s="10">
        <v>124</v>
      </c>
      <c r="DF249" s="10">
        <v>6</v>
      </c>
      <c r="DG249" s="10">
        <v>16</v>
      </c>
      <c r="DH249" s="10">
        <v>50</v>
      </c>
      <c r="DI249" s="10">
        <v>41</v>
      </c>
      <c r="DJ249" s="10">
        <v>261</v>
      </c>
      <c r="DK249" s="10">
        <v>5</v>
      </c>
      <c r="DL249" s="10">
        <v>130</v>
      </c>
      <c r="DM249" s="10">
        <v>51</v>
      </c>
      <c r="DN249" s="10">
        <v>145</v>
      </c>
      <c r="DO249" s="10">
        <v>65</v>
      </c>
      <c r="DP249" s="10">
        <v>19</v>
      </c>
      <c r="DQ249" s="10">
        <v>10</v>
      </c>
      <c r="DR249" s="10">
        <v>1452</v>
      </c>
      <c r="DS249" s="10">
        <v>271</v>
      </c>
      <c r="DT249" s="10">
        <v>1904</v>
      </c>
      <c r="DU249" s="10">
        <v>1349</v>
      </c>
      <c r="DV249" s="10">
        <v>185</v>
      </c>
      <c r="DW249" s="10">
        <v>58</v>
      </c>
      <c r="DX249" s="10">
        <v>100</v>
      </c>
      <c r="DY249" s="10">
        <v>97</v>
      </c>
      <c r="DZ249" s="10">
        <v>141</v>
      </c>
      <c r="EA249" s="10">
        <v>2044</v>
      </c>
      <c r="EB249" s="10">
        <v>994</v>
      </c>
      <c r="EC249" s="10">
        <v>16</v>
      </c>
      <c r="ED249" s="10">
        <v>328</v>
      </c>
      <c r="EE249" s="10">
        <v>433</v>
      </c>
      <c r="EF249" s="10">
        <v>356</v>
      </c>
      <c r="EG249" s="10">
        <v>779</v>
      </c>
      <c r="EH249" s="10">
        <v>710</v>
      </c>
      <c r="EI249" s="10">
        <v>5921</v>
      </c>
      <c r="EJ249" s="10">
        <v>247</v>
      </c>
      <c r="EK249" s="10">
        <v>427</v>
      </c>
      <c r="EL249" s="10">
        <v>245</v>
      </c>
      <c r="EM249" s="10">
        <v>191</v>
      </c>
      <c r="EN249" s="10">
        <v>118</v>
      </c>
      <c r="EO249" s="10">
        <v>1959</v>
      </c>
      <c r="EP249" s="10">
        <v>12</v>
      </c>
      <c r="EQ249" s="10">
        <v>1090</v>
      </c>
      <c r="ER249" s="10">
        <v>356</v>
      </c>
      <c r="ES249" s="10">
        <v>1413</v>
      </c>
      <c r="ET249" s="10">
        <v>1354</v>
      </c>
      <c r="EU249" s="10">
        <v>733</v>
      </c>
      <c r="EV249" s="10">
        <v>21</v>
      </c>
      <c r="EW249" s="10">
        <v>1531</v>
      </c>
      <c r="EX249" s="10">
        <v>147</v>
      </c>
      <c r="EY249" s="10">
        <v>4123</v>
      </c>
      <c r="EZ249" s="10">
        <v>182</v>
      </c>
      <c r="FA249" s="10">
        <v>554</v>
      </c>
      <c r="FB249" s="10">
        <v>912</v>
      </c>
      <c r="FC249" s="10">
        <v>20</v>
      </c>
      <c r="FD249" s="10">
        <v>393</v>
      </c>
      <c r="FE249" s="10">
        <v>217</v>
      </c>
      <c r="FF249" s="10">
        <v>230</v>
      </c>
      <c r="FG249" s="10">
        <v>273</v>
      </c>
      <c r="FH249" s="10">
        <v>171</v>
      </c>
      <c r="FI249" s="10">
        <v>22</v>
      </c>
      <c r="FJ249" s="10">
        <v>58</v>
      </c>
      <c r="FK249" s="10">
        <v>309</v>
      </c>
      <c r="FL249" s="10">
        <v>1328</v>
      </c>
      <c r="FM249" s="10">
        <v>5460</v>
      </c>
      <c r="FN249" s="10">
        <v>59</v>
      </c>
      <c r="FO249" s="10">
        <v>2384</v>
      </c>
      <c r="FP249" s="10">
        <v>2027</v>
      </c>
      <c r="FQ249" s="10">
        <v>489</v>
      </c>
      <c r="FR249" s="10">
        <v>137</v>
      </c>
      <c r="FS249" s="10">
        <v>6335</v>
      </c>
      <c r="FT249" s="10">
        <v>66</v>
      </c>
      <c r="FU249" s="10">
        <v>23</v>
      </c>
      <c r="FV249" s="10">
        <v>30</v>
      </c>
      <c r="FW249" s="10">
        <v>1449</v>
      </c>
      <c r="FX249" s="10">
        <v>116</v>
      </c>
      <c r="FY249" s="10">
        <v>3093</v>
      </c>
      <c r="FZ249" s="10">
        <v>3122</v>
      </c>
      <c r="GA249" s="10">
        <v>2508</v>
      </c>
      <c r="GB249" s="10">
        <v>239</v>
      </c>
      <c r="GC249" s="10">
        <v>276</v>
      </c>
      <c r="GD249" s="10">
        <v>36</v>
      </c>
      <c r="GE249" s="10">
        <v>59</v>
      </c>
      <c r="GF249" s="10">
        <v>136</v>
      </c>
      <c r="GG249" s="10">
        <v>251</v>
      </c>
      <c r="GH249" s="158">
        <v>4400</v>
      </c>
      <c r="GI249" s="10">
        <v>852</v>
      </c>
      <c r="GJ249" s="10">
        <v>35013</v>
      </c>
      <c r="GK249" s="10">
        <v>8944</v>
      </c>
      <c r="GL249" s="10">
        <v>3512</v>
      </c>
      <c r="GM249" s="10">
        <v>368</v>
      </c>
      <c r="GN249" s="10">
        <v>12770</v>
      </c>
      <c r="GO249" s="10">
        <v>2723</v>
      </c>
      <c r="GP249" s="10">
        <v>6856</v>
      </c>
      <c r="GQ249" s="10">
        <v>874</v>
      </c>
      <c r="GR249" s="10">
        <v>393</v>
      </c>
      <c r="GS249" s="10">
        <v>3938</v>
      </c>
      <c r="GT249" s="10">
        <v>322</v>
      </c>
      <c r="GU249" s="11">
        <v>580</v>
      </c>
      <c r="GV249" s="11">
        <v>181</v>
      </c>
      <c r="GW249" s="11">
        <v>432</v>
      </c>
      <c r="GX249" s="11">
        <v>630</v>
      </c>
      <c r="GY249" s="11">
        <v>157</v>
      </c>
      <c r="GZ249" s="11">
        <v>1974</v>
      </c>
      <c r="HA249" s="11">
        <v>409</v>
      </c>
      <c r="HB249" s="11">
        <v>1408</v>
      </c>
      <c r="HC249" s="11">
        <v>1738</v>
      </c>
      <c r="HD249" s="11">
        <v>70388</v>
      </c>
      <c r="HE249" s="11">
        <v>11399</v>
      </c>
      <c r="HF249" s="11">
        <v>659</v>
      </c>
      <c r="HG249" s="11">
        <v>513</v>
      </c>
      <c r="HH249" s="11">
        <v>481</v>
      </c>
      <c r="HI249" s="11">
        <v>1545</v>
      </c>
      <c r="HJ249" s="11">
        <v>383</v>
      </c>
      <c r="HK249" s="11">
        <v>252</v>
      </c>
      <c r="HL249" s="11">
        <v>956</v>
      </c>
      <c r="HM249" s="11">
        <v>11884</v>
      </c>
      <c r="HN249" s="11">
        <v>43025</v>
      </c>
      <c r="HO249" s="11">
        <v>298</v>
      </c>
      <c r="HP249" s="11">
        <v>7656</v>
      </c>
      <c r="HQ249" s="11">
        <v>234166</v>
      </c>
      <c r="HR249" s="11">
        <v>67957</v>
      </c>
      <c r="HS249" s="11">
        <v>56728</v>
      </c>
      <c r="HT249" s="11">
        <v>5592</v>
      </c>
      <c r="HU249" s="11">
        <v>46933</v>
      </c>
      <c r="HV249" s="11">
        <v>19877</v>
      </c>
      <c r="HW249" s="11">
        <v>17409</v>
      </c>
      <c r="HX249" s="11">
        <v>119217</v>
      </c>
      <c r="HY249" s="11">
        <v>46891</v>
      </c>
      <c r="HZ249" s="11">
        <v>12073</v>
      </c>
      <c r="IA249" s="11">
        <v>12033</v>
      </c>
      <c r="IB249" s="11">
        <v>6290</v>
      </c>
      <c r="IC249" s="11">
        <v>11485</v>
      </c>
      <c r="ID249" s="11">
        <v>10836</v>
      </c>
      <c r="IE249" s="11">
        <v>6000</v>
      </c>
      <c r="IF249" s="11">
        <v>101477</v>
      </c>
      <c r="IG249" s="11">
        <v>91931</v>
      </c>
      <c r="IH249" s="11">
        <v>133414</v>
      </c>
      <c r="II249" s="11">
        <v>60415</v>
      </c>
      <c r="IJ249" s="11">
        <v>295189</v>
      </c>
      <c r="IK249" s="11">
        <v>3063777</v>
      </c>
      <c r="IL249" s="11">
        <v>29472</v>
      </c>
      <c r="IM249" s="11">
        <v>173498</v>
      </c>
      <c r="IN249" s="11">
        <v>158387</v>
      </c>
      <c r="IO249" s="11">
        <v>617684</v>
      </c>
      <c r="IP249" s="11">
        <v>1714</v>
      </c>
      <c r="IQ249" s="11">
        <v>452374</v>
      </c>
      <c r="IR249" s="11">
        <v>17497</v>
      </c>
      <c r="IS249" s="11">
        <v>80392</v>
      </c>
      <c r="IT249" s="11">
        <v>21414</v>
      </c>
      <c r="IU249" s="11">
        <v>35823</v>
      </c>
      <c r="IV249" s="11">
        <v>111015</v>
      </c>
      <c r="IW249" s="11">
        <v>73038</v>
      </c>
      <c r="IX249" s="11">
        <v>55944</v>
      </c>
      <c r="IY249" s="11">
        <v>26637</v>
      </c>
      <c r="IZ249" s="11">
        <v>29662</v>
      </c>
      <c r="JA249" s="11">
        <v>99780</v>
      </c>
      <c r="JB249" s="11">
        <v>739273</v>
      </c>
      <c r="JC249" s="11">
        <v>122327</v>
      </c>
      <c r="JD249" s="11">
        <v>116795</v>
      </c>
      <c r="JE249" s="11">
        <v>15725</v>
      </c>
      <c r="JF249" s="11">
        <v>118485</v>
      </c>
      <c r="JG249" s="11">
        <v>46284</v>
      </c>
      <c r="JH249" s="11">
        <v>31869</v>
      </c>
      <c r="JI249" s="11">
        <v>64233</v>
      </c>
      <c r="JJ249" s="11">
        <v>28364</v>
      </c>
      <c r="JK249" s="11">
        <v>82007</v>
      </c>
      <c r="JL249" s="11">
        <v>65099</v>
      </c>
      <c r="JM249" s="11">
        <v>12002</v>
      </c>
      <c r="JN249" s="11">
        <v>1657</v>
      </c>
      <c r="JO249" s="11">
        <v>315</v>
      </c>
      <c r="JP249" s="11">
        <v>123243</v>
      </c>
      <c r="JQ249" s="11">
        <v>13447</v>
      </c>
      <c r="JR249" s="11">
        <v>13753</v>
      </c>
      <c r="JS249" s="11">
        <v>1929</v>
      </c>
      <c r="JT249" s="11">
        <v>10929</v>
      </c>
      <c r="JU249" s="11">
        <v>177006</v>
      </c>
      <c r="JV249" s="11">
        <v>8</v>
      </c>
      <c r="JW249" s="11">
        <v>489499</v>
      </c>
      <c r="JX249" s="11">
        <v>162218</v>
      </c>
      <c r="JY249" s="11">
        <v>22370</v>
      </c>
      <c r="JZ249" s="11">
        <v>78067</v>
      </c>
      <c r="KA249" s="11">
        <v>14685</v>
      </c>
      <c r="KB249" s="11">
        <v>1601</v>
      </c>
      <c r="KC249" s="11">
        <v>35</v>
      </c>
      <c r="KD249" s="11">
        <v>112</v>
      </c>
      <c r="KE249" s="11">
        <v>365</v>
      </c>
      <c r="KF249" s="11">
        <v>1093</v>
      </c>
      <c r="KG249" s="11">
        <v>1400</v>
      </c>
      <c r="KH249" s="11">
        <v>1333</v>
      </c>
      <c r="KI249" s="11">
        <v>693</v>
      </c>
      <c r="KJ249" s="11">
        <v>24</v>
      </c>
      <c r="KK249" s="11">
        <v>0</v>
      </c>
      <c r="KL249" s="11">
        <v>7657</v>
      </c>
      <c r="KM249" s="11">
        <v>5308</v>
      </c>
      <c r="KN249" s="11">
        <v>1646</v>
      </c>
      <c r="KO249" s="11">
        <v>40315</v>
      </c>
      <c r="KP249" s="11">
        <v>45673</v>
      </c>
      <c r="KQ249" s="11">
        <v>217</v>
      </c>
      <c r="KR249" s="11">
        <v>16</v>
      </c>
      <c r="KS249" s="11">
        <v>224</v>
      </c>
      <c r="KT249" s="11">
        <v>451</v>
      </c>
      <c r="KU249" s="11">
        <v>408203</v>
      </c>
      <c r="KV249" s="11">
        <v>1328386</v>
      </c>
      <c r="KW249" s="11">
        <v>71798</v>
      </c>
      <c r="KX249" s="11">
        <v>9688</v>
      </c>
      <c r="KY249" s="11">
        <v>10865</v>
      </c>
      <c r="KZ249" s="11">
        <v>7079</v>
      </c>
      <c r="LA249" s="11">
        <v>829</v>
      </c>
      <c r="LB249" s="11">
        <v>1294</v>
      </c>
      <c r="LC249" s="11">
        <v>1624</v>
      </c>
      <c r="LD249" s="11">
        <v>7158</v>
      </c>
      <c r="LE249" s="11">
        <v>574</v>
      </c>
      <c r="LF249" s="11">
        <v>62737</v>
      </c>
      <c r="LG249" s="11">
        <v>289239</v>
      </c>
      <c r="LH249" s="11">
        <v>89030</v>
      </c>
      <c r="LI249" s="11">
        <v>47442</v>
      </c>
      <c r="LJ249" s="11">
        <v>29956</v>
      </c>
      <c r="LK249" s="11">
        <v>1290</v>
      </c>
      <c r="LL249" s="11">
        <v>5846</v>
      </c>
      <c r="LM249" s="11">
        <v>1090</v>
      </c>
      <c r="LN249" s="11">
        <v>218</v>
      </c>
      <c r="LO249" s="11">
        <v>104</v>
      </c>
      <c r="LP249" s="11">
        <v>486</v>
      </c>
      <c r="LQ249" s="11">
        <v>2635</v>
      </c>
      <c r="LR249" s="11">
        <v>303</v>
      </c>
      <c r="LS249" s="11">
        <v>552</v>
      </c>
      <c r="LT249" s="11">
        <v>294</v>
      </c>
      <c r="LU249" s="11">
        <v>229</v>
      </c>
      <c r="LV249" s="11">
        <v>50</v>
      </c>
      <c r="LW249" s="11">
        <v>132</v>
      </c>
      <c r="LX249" s="11">
        <v>18629</v>
      </c>
      <c r="LY249" s="11">
        <v>618</v>
      </c>
      <c r="LZ249" s="11">
        <v>340</v>
      </c>
      <c r="MA249" s="11">
        <v>78</v>
      </c>
      <c r="MB249" s="11">
        <v>359</v>
      </c>
      <c r="MC249" s="11">
        <v>75</v>
      </c>
      <c r="MD249" s="11">
        <v>14</v>
      </c>
      <c r="ME249" s="11">
        <v>478</v>
      </c>
      <c r="MF249" s="11">
        <v>68324</v>
      </c>
      <c r="MG249" s="11">
        <v>3321</v>
      </c>
      <c r="MH249" s="11">
        <v>3498</v>
      </c>
      <c r="MI249" s="11">
        <v>911</v>
      </c>
      <c r="MJ249" s="11">
        <v>993</v>
      </c>
      <c r="MK249" s="11">
        <v>4095</v>
      </c>
      <c r="ML249" s="11">
        <v>5960</v>
      </c>
      <c r="MM249" s="11">
        <v>612</v>
      </c>
      <c r="MN249" s="11">
        <v>716</v>
      </c>
      <c r="MO249" s="11">
        <v>797</v>
      </c>
      <c r="MP249" s="11">
        <v>699</v>
      </c>
      <c r="MQ249" s="11">
        <v>565</v>
      </c>
      <c r="MR249" s="11">
        <v>0</v>
      </c>
      <c r="MS249" s="11">
        <v>7553</v>
      </c>
      <c r="MT249" s="11">
        <v>22</v>
      </c>
      <c r="MU249" s="11">
        <v>2766</v>
      </c>
      <c r="MV249" s="11">
        <v>197</v>
      </c>
      <c r="MW249" s="11">
        <v>37</v>
      </c>
      <c r="MX249" s="11">
        <v>32281</v>
      </c>
      <c r="MY249" s="11">
        <v>42</v>
      </c>
      <c r="MZ249" s="11">
        <v>1344</v>
      </c>
      <c r="NA249" s="11">
        <v>50</v>
      </c>
      <c r="NB249" s="11">
        <v>294</v>
      </c>
      <c r="NC249" s="11">
        <v>2723</v>
      </c>
      <c r="ND249" s="11">
        <v>2204</v>
      </c>
      <c r="NE249" s="11">
        <v>1474</v>
      </c>
      <c r="NF249" s="11">
        <v>504</v>
      </c>
      <c r="NG249" s="11">
        <v>2705</v>
      </c>
      <c r="NH249" s="11">
        <v>0</v>
      </c>
      <c r="NI249" s="11">
        <v>2576</v>
      </c>
      <c r="NJ249" s="11">
        <v>511</v>
      </c>
      <c r="NK249" s="11">
        <v>3014</v>
      </c>
      <c r="NL249" s="11">
        <v>6969</v>
      </c>
      <c r="NM249" s="11">
        <v>3777</v>
      </c>
      <c r="NN249" s="11">
        <v>398</v>
      </c>
      <c r="NO249" s="11">
        <v>84</v>
      </c>
      <c r="NP249" s="11">
        <v>186</v>
      </c>
      <c r="NQ249" s="11">
        <v>945</v>
      </c>
      <c r="NR249" s="11">
        <v>37</v>
      </c>
      <c r="NS249" s="11">
        <v>441</v>
      </c>
      <c r="NT249" s="11">
        <v>2784</v>
      </c>
      <c r="NU249" s="11">
        <v>176</v>
      </c>
      <c r="NV249" s="11">
        <v>305</v>
      </c>
      <c r="NW249" s="11">
        <v>218</v>
      </c>
      <c r="NX249" s="11">
        <v>4520</v>
      </c>
      <c r="NY249" s="11">
        <v>121</v>
      </c>
      <c r="NZ249" s="11">
        <v>89</v>
      </c>
      <c r="OA249" s="11">
        <v>158</v>
      </c>
      <c r="OB249" s="11">
        <v>185</v>
      </c>
      <c r="OC249" s="11">
        <v>331</v>
      </c>
      <c r="OD249" s="11">
        <v>615</v>
      </c>
      <c r="OE249" s="11">
        <v>32</v>
      </c>
      <c r="OF249" s="11">
        <v>227</v>
      </c>
      <c r="OG249" s="11">
        <v>9894</v>
      </c>
      <c r="OH249" s="11">
        <v>3281</v>
      </c>
      <c r="OI249" s="11">
        <v>44</v>
      </c>
      <c r="OJ249" s="11">
        <v>75</v>
      </c>
      <c r="OK249" s="11">
        <v>0</v>
      </c>
      <c r="OL249" s="11">
        <v>31</v>
      </c>
      <c r="OM249" s="11">
        <v>0</v>
      </c>
      <c r="ON249" s="11">
        <v>0</v>
      </c>
      <c r="OO249" s="11">
        <v>27981</v>
      </c>
      <c r="OP249" s="11">
        <v>11996681</v>
      </c>
      <c r="OQ249" s="150">
        <v>91404</v>
      </c>
      <c r="OR249" s="11">
        <v>0</v>
      </c>
      <c r="OS249" s="11">
        <v>3274777</v>
      </c>
      <c r="OT249" s="11">
        <v>23720</v>
      </c>
      <c r="OU249" s="11">
        <v>-218824</v>
      </c>
      <c r="OV249" s="11">
        <v>3007366</v>
      </c>
      <c r="OW249" s="11">
        <v>6178443</v>
      </c>
      <c r="OX249" s="11">
        <v>18175124</v>
      </c>
      <c r="OY249" s="11">
        <v>13287171</v>
      </c>
      <c r="OZ249" s="11">
        <v>4887953</v>
      </c>
      <c r="PA249" s="11">
        <v>0</v>
      </c>
      <c r="PB249" s="11">
        <v>18175124</v>
      </c>
    </row>
    <row r="250" spans="1:418" ht="15" customHeight="1">
      <c r="A250" s="8" t="s">
        <v>673</v>
      </c>
      <c r="B250" s="9" t="s">
        <v>247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48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19</v>
      </c>
      <c r="S250" s="10">
        <v>0</v>
      </c>
      <c r="T250" s="10">
        <v>1393</v>
      </c>
      <c r="U250" s="10">
        <v>3011</v>
      </c>
      <c r="V250" s="10">
        <v>1357</v>
      </c>
      <c r="W250" s="10">
        <v>618</v>
      </c>
      <c r="X250" s="10">
        <v>2</v>
      </c>
      <c r="Y250" s="10">
        <v>49</v>
      </c>
      <c r="Z250" s="10">
        <v>0</v>
      </c>
      <c r="AA250" s="10">
        <v>0</v>
      </c>
      <c r="AB250" s="10">
        <v>0</v>
      </c>
      <c r="AC250" s="10">
        <v>197</v>
      </c>
      <c r="AD250" s="10">
        <v>117</v>
      </c>
      <c r="AE250" s="10">
        <v>462</v>
      </c>
      <c r="AF250" s="10">
        <v>477</v>
      </c>
      <c r="AG250" s="10">
        <v>0</v>
      </c>
      <c r="AH250" s="10">
        <v>7</v>
      </c>
      <c r="AI250" s="10">
        <v>0</v>
      </c>
      <c r="AJ250" s="10">
        <v>18</v>
      </c>
      <c r="AK250" s="10">
        <v>0</v>
      </c>
      <c r="AL250" s="10">
        <v>6</v>
      </c>
      <c r="AM250" s="10">
        <v>38</v>
      </c>
      <c r="AN250" s="10">
        <v>88</v>
      </c>
      <c r="AO250" s="10">
        <v>1290</v>
      </c>
      <c r="AP250" s="10">
        <v>302</v>
      </c>
      <c r="AQ250" s="10">
        <v>145</v>
      </c>
      <c r="AR250" s="10">
        <v>164</v>
      </c>
      <c r="AS250" s="10">
        <v>24</v>
      </c>
      <c r="AT250" s="10">
        <v>15</v>
      </c>
      <c r="AU250" s="10">
        <v>16</v>
      </c>
      <c r="AV250" s="10">
        <v>0</v>
      </c>
      <c r="AW250" s="10">
        <v>25</v>
      </c>
      <c r="AX250" s="10">
        <v>4</v>
      </c>
      <c r="AY250" s="10">
        <v>503</v>
      </c>
      <c r="AZ250" s="10">
        <v>77</v>
      </c>
      <c r="BA250" s="10">
        <v>0</v>
      </c>
      <c r="BB250" s="10">
        <v>91</v>
      </c>
      <c r="BC250" s="10">
        <v>0</v>
      </c>
      <c r="BD250" s="10">
        <v>0</v>
      </c>
      <c r="BE250" s="10">
        <v>0</v>
      </c>
      <c r="BF250" s="10">
        <v>48</v>
      </c>
      <c r="BG250" s="10">
        <v>0</v>
      </c>
      <c r="BH250" s="10">
        <v>4</v>
      </c>
      <c r="BI250" s="10">
        <v>0</v>
      </c>
      <c r="BJ250" s="10">
        <v>0</v>
      </c>
      <c r="BK250" s="10">
        <v>0</v>
      </c>
      <c r="BL250" s="10">
        <v>0</v>
      </c>
      <c r="BM250" s="10">
        <v>237</v>
      </c>
      <c r="BN250" s="10">
        <v>72</v>
      </c>
      <c r="BO250" s="10">
        <v>17</v>
      </c>
      <c r="BP250" s="10">
        <v>0</v>
      </c>
      <c r="BQ250" s="10">
        <v>35</v>
      </c>
      <c r="BR250" s="10">
        <v>5</v>
      </c>
      <c r="BS250" s="10">
        <v>13</v>
      </c>
      <c r="BT250" s="10">
        <v>1</v>
      </c>
      <c r="BU250" s="10">
        <v>6</v>
      </c>
      <c r="BV250" s="10">
        <v>380</v>
      </c>
      <c r="BW250" s="10">
        <v>99</v>
      </c>
      <c r="BX250" s="10">
        <v>0</v>
      </c>
      <c r="BY250" s="10">
        <v>0</v>
      </c>
      <c r="BZ250" s="10">
        <v>9</v>
      </c>
      <c r="CA250" s="10">
        <v>41</v>
      </c>
      <c r="CB250" s="10">
        <v>28</v>
      </c>
      <c r="CC250" s="10">
        <v>23</v>
      </c>
      <c r="CD250" s="10">
        <v>26</v>
      </c>
      <c r="CE250" s="10">
        <v>1</v>
      </c>
      <c r="CF250" s="10">
        <v>74</v>
      </c>
      <c r="CG250" s="10">
        <v>275</v>
      </c>
      <c r="CH250" s="10">
        <v>301</v>
      </c>
      <c r="CI250" s="10">
        <v>64</v>
      </c>
      <c r="CJ250" s="10">
        <v>13</v>
      </c>
      <c r="CK250" s="10">
        <v>0</v>
      </c>
      <c r="CL250" s="10">
        <v>0</v>
      </c>
      <c r="CM250" s="10">
        <v>76</v>
      </c>
      <c r="CN250" s="10">
        <v>0</v>
      </c>
      <c r="CO250" s="10">
        <v>0</v>
      </c>
      <c r="CP250" s="10">
        <v>61</v>
      </c>
      <c r="CQ250" s="10">
        <v>0</v>
      </c>
      <c r="CR250" s="10">
        <v>31</v>
      </c>
      <c r="CS250" s="10">
        <v>244</v>
      </c>
      <c r="CT250" s="10">
        <v>46</v>
      </c>
      <c r="CU250" s="10">
        <v>71</v>
      </c>
      <c r="CV250" s="10">
        <v>373</v>
      </c>
      <c r="CW250" s="10">
        <v>477</v>
      </c>
      <c r="CX250" s="10">
        <v>78</v>
      </c>
      <c r="CY250" s="10">
        <v>112</v>
      </c>
      <c r="CZ250" s="10">
        <v>4</v>
      </c>
      <c r="DA250" s="10">
        <v>0</v>
      </c>
      <c r="DB250" s="10">
        <v>0</v>
      </c>
      <c r="DC250" s="10">
        <v>125</v>
      </c>
      <c r="DD250" s="10">
        <v>8</v>
      </c>
      <c r="DE250" s="10">
        <v>14</v>
      </c>
      <c r="DF250" s="10">
        <v>11</v>
      </c>
      <c r="DG250" s="10">
        <v>0</v>
      </c>
      <c r="DH250" s="10">
        <v>0</v>
      </c>
      <c r="DI250" s="10">
        <v>16</v>
      </c>
      <c r="DJ250" s="10">
        <v>0</v>
      </c>
      <c r="DK250" s="10">
        <v>0</v>
      </c>
      <c r="DL250" s="10">
        <v>19</v>
      </c>
      <c r="DM250" s="10">
        <v>111</v>
      </c>
      <c r="DN250" s="10">
        <v>301</v>
      </c>
      <c r="DO250" s="10">
        <v>67</v>
      </c>
      <c r="DP250" s="10">
        <v>118</v>
      </c>
      <c r="DQ250" s="10">
        <v>21</v>
      </c>
      <c r="DR250" s="10">
        <v>1017</v>
      </c>
      <c r="DS250" s="10">
        <v>318</v>
      </c>
      <c r="DT250" s="10">
        <v>174</v>
      </c>
      <c r="DU250" s="10">
        <v>970</v>
      </c>
      <c r="DV250" s="10">
        <v>971</v>
      </c>
      <c r="DW250" s="10">
        <v>97</v>
      </c>
      <c r="DX250" s="10">
        <v>80</v>
      </c>
      <c r="DY250" s="10">
        <v>557</v>
      </c>
      <c r="DZ250" s="10">
        <v>144</v>
      </c>
      <c r="EA250" s="10">
        <v>168</v>
      </c>
      <c r="EB250" s="10">
        <v>540</v>
      </c>
      <c r="EC250" s="10">
        <v>0</v>
      </c>
      <c r="ED250" s="10">
        <v>1733</v>
      </c>
      <c r="EE250" s="10">
        <v>232</v>
      </c>
      <c r="EF250" s="10">
        <v>144</v>
      </c>
      <c r="EG250" s="10">
        <v>172</v>
      </c>
      <c r="EH250" s="10">
        <v>220</v>
      </c>
      <c r="EI250" s="10">
        <v>1214</v>
      </c>
      <c r="EJ250" s="10">
        <v>72</v>
      </c>
      <c r="EK250" s="10">
        <v>836</v>
      </c>
      <c r="EL250" s="10">
        <v>218</v>
      </c>
      <c r="EM250" s="10">
        <v>175</v>
      </c>
      <c r="EN250" s="10">
        <v>18</v>
      </c>
      <c r="EO250" s="10">
        <v>600</v>
      </c>
      <c r="EP250" s="10">
        <v>12</v>
      </c>
      <c r="EQ250" s="10">
        <v>342</v>
      </c>
      <c r="ER250" s="10">
        <v>12</v>
      </c>
      <c r="ES250" s="10">
        <v>291</v>
      </c>
      <c r="ET250" s="10">
        <v>1161</v>
      </c>
      <c r="EU250" s="10">
        <v>28</v>
      </c>
      <c r="EV250" s="10">
        <v>4</v>
      </c>
      <c r="EW250" s="10">
        <v>852</v>
      </c>
      <c r="EX250" s="10">
        <v>16</v>
      </c>
      <c r="EY250" s="10">
        <v>1125</v>
      </c>
      <c r="EZ250" s="10">
        <v>138</v>
      </c>
      <c r="FA250" s="10">
        <v>430</v>
      </c>
      <c r="FB250" s="10">
        <v>477</v>
      </c>
      <c r="FC250" s="10">
        <v>125</v>
      </c>
      <c r="FD250" s="10">
        <v>582</v>
      </c>
      <c r="FE250" s="10">
        <v>222</v>
      </c>
      <c r="FF250" s="10">
        <v>73</v>
      </c>
      <c r="FG250" s="10">
        <v>148</v>
      </c>
      <c r="FH250" s="10">
        <v>3441</v>
      </c>
      <c r="FI250" s="10">
        <v>18</v>
      </c>
      <c r="FJ250" s="10">
        <v>49</v>
      </c>
      <c r="FK250" s="10">
        <v>425</v>
      </c>
      <c r="FL250" s="10">
        <v>7689</v>
      </c>
      <c r="FM250" s="10">
        <v>8104</v>
      </c>
      <c r="FN250" s="10">
        <v>126</v>
      </c>
      <c r="FO250" s="10">
        <v>1288</v>
      </c>
      <c r="FP250" s="10">
        <v>4316</v>
      </c>
      <c r="FQ250" s="10">
        <v>1120</v>
      </c>
      <c r="FR250" s="10">
        <v>812</v>
      </c>
      <c r="FS250" s="10">
        <v>9204</v>
      </c>
      <c r="FT250" s="10">
        <v>107</v>
      </c>
      <c r="FU250" s="10">
        <v>86</v>
      </c>
      <c r="FV250" s="10">
        <v>396</v>
      </c>
      <c r="FW250" s="10">
        <v>795</v>
      </c>
      <c r="FX250" s="10">
        <v>119</v>
      </c>
      <c r="FY250" s="10">
        <v>415</v>
      </c>
      <c r="FZ250" s="10">
        <v>511</v>
      </c>
      <c r="GA250" s="10">
        <v>819</v>
      </c>
      <c r="GB250" s="10">
        <v>46</v>
      </c>
      <c r="GC250" s="10">
        <v>668</v>
      </c>
      <c r="GD250" s="10">
        <v>630</v>
      </c>
      <c r="GE250" s="10">
        <v>82</v>
      </c>
      <c r="GF250" s="10">
        <v>97</v>
      </c>
      <c r="GG250" s="10">
        <v>224</v>
      </c>
      <c r="GH250" s="158">
        <v>1297</v>
      </c>
      <c r="GI250" s="10">
        <v>577</v>
      </c>
      <c r="GJ250" s="10">
        <v>10996</v>
      </c>
      <c r="GK250" s="10">
        <v>617</v>
      </c>
      <c r="GL250" s="10">
        <v>210</v>
      </c>
      <c r="GM250" s="10">
        <v>216</v>
      </c>
      <c r="GN250" s="10">
        <v>532</v>
      </c>
      <c r="GO250" s="10">
        <v>1162</v>
      </c>
      <c r="GP250" s="10">
        <v>3746</v>
      </c>
      <c r="GQ250" s="10">
        <v>2166</v>
      </c>
      <c r="GR250" s="10">
        <v>451</v>
      </c>
      <c r="GS250" s="10">
        <v>4999</v>
      </c>
      <c r="GT250" s="10">
        <v>429</v>
      </c>
      <c r="GU250" s="11">
        <v>1507</v>
      </c>
      <c r="GV250" s="11">
        <v>740</v>
      </c>
      <c r="GW250" s="11">
        <v>175</v>
      </c>
      <c r="GX250" s="11">
        <v>169</v>
      </c>
      <c r="GY250" s="11">
        <v>16</v>
      </c>
      <c r="GZ250" s="11">
        <v>1710</v>
      </c>
      <c r="HA250" s="11">
        <v>1442</v>
      </c>
      <c r="HB250" s="11">
        <v>2919</v>
      </c>
      <c r="HC250" s="11">
        <v>751</v>
      </c>
      <c r="HD250" s="11">
        <v>52763</v>
      </c>
      <c r="HE250" s="11">
        <v>206</v>
      </c>
      <c r="HF250" s="11">
        <v>872</v>
      </c>
      <c r="HG250" s="11">
        <v>326</v>
      </c>
      <c r="HH250" s="11">
        <v>278</v>
      </c>
      <c r="HI250" s="11">
        <v>3204</v>
      </c>
      <c r="HJ250" s="11">
        <v>126</v>
      </c>
      <c r="HK250" s="11">
        <v>582</v>
      </c>
      <c r="HL250" s="11">
        <v>372</v>
      </c>
      <c r="HM250" s="11">
        <v>5862</v>
      </c>
      <c r="HN250" s="11">
        <v>31218</v>
      </c>
      <c r="HO250" s="11">
        <v>2701</v>
      </c>
      <c r="HP250" s="11">
        <v>2793</v>
      </c>
      <c r="HQ250" s="11">
        <v>62465</v>
      </c>
      <c r="HR250" s="11">
        <v>50487</v>
      </c>
      <c r="HS250" s="11">
        <v>8738</v>
      </c>
      <c r="HT250" s="11">
        <v>4178</v>
      </c>
      <c r="HU250" s="11">
        <v>40328</v>
      </c>
      <c r="HV250" s="11">
        <v>24658</v>
      </c>
      <c r="HW250" s="11">
        <v>27596</v>
      </c>
      <c r="HX250" s="11">
        <v>15297</v>
      </c>
      <c r="HY250" s="11">
        <v>31821</v>
      </c>
      <c r="HZ250" s="11">
        <v>4773</v>
      </c>
      <c r="IA250" s="11">
        <v>8949</v>
      </c>
      <c r="IB250" s="11">
        <v>1396</v>
      </c>
      <c r="IC250" s="11">
        <v>2369</v>
      </c>
      <c r="ID250" s="11">
        <v>1163</v>
      </c>
      <c r="IE250" s="11">
        <v>3592</v>
      </c>
      <c r="IF250" s="11">
        <v>78230</v>
      </c>
      <c r="IG250" s="11">
        <v>36901</v>
      </c>
      <c r="IH250" s="11">
        <v>611172</v>
      </c>
      <c r="II250" s="11">
        <v>384525</v>
      </c>
      <c r="IJ250" s="11">
        <v>148315</v>
      </c>
      <c r="IK250" s="11">
        <v>102330</v>
      </c>
      <c r="IL250" s="11">
        <v>193978</v>
      </c>
      <c r="IM250" s="11">
        <v>19682</v>
      </c>
      <c r="IN250" s="11">
        <v>107278</v>
      </c>
      <c r="IO250" s="11">
        <v>380977</v>
      </c>
      <c r="IP250" s="11">
        <v>2523</v>
      </c>
      <c r="IQ250" s="11">
        <v>221523</v>
      </c>
      <c r="IR250" s="11">
        <v>12431</v>
      </c>
      <c r="IS250" s="11">
        <v>17558</v>
      </c>
      <c r="IT250" s="11">
        <v>13706</v>
      </c>
      <c r="IU250" s="11">
        <v>140052</v>
      </c>
      <c r="IV250" s="11">
        <v>11964</v>
      </c>
      <c r="IW250" s="11">
        <v>33322</v>
      </c>
      <c r="IX250" s="11">
        <v>67546</v>
      </c>
      <c r="IY250" s="11">
        <v>16424</v>
      </c>
      <c r="IZ250" s="11">
        <v>19066</v>
      </c>
      <c r="JA250" s="11">
        <v>148160</v>
      </c>
      <c r="JB250" s="11">
        <v>251241</v>
      </c>
      <c r="JC250" s="11">
        <v>87275</v>
      </c>
      <c r="JD250" s="11">
        <v>76077</v>
      </c>
      <c r="JE250" s="11">
        <v>14353</v>
      </c>
      <c r="JF250" s="11">
        <v>82162</v>
      </c>
      <c r="JG250" s="11">
        <v>22134</v>
      </c>
      <c r="JH250" s="11">
        <v>29653</v>
      </c>
      <c r="JI250" s="11">
        <v>62458</v>
      </c>
      <c r="JJ250" s="11">
        <v>17120</v>
      </c>
      <c r="JK250" s="11">
        <v>13989</v>
      </c>
      <c r="JL250" s="11">
        <v>60576</v>
      </c>
      <c r="JM250" s="11">
        <v>6023</v>
      </c>
      <c r="JN250" s="11">
        <v>3861</v>
      </c>
      <c r="JO250" s="11">
        <v>41</v>
      </c>
      <c r="JP250" s="11">
        <v>253708</v>
      </c>
      <c r="JQ250" s="11">
        <v>24086</v>
      </c>
      <c r="JR250" s="11">
        <v>13793</v>
      </c>
      <c r="JS250" s="11">
        <v>3875</v>
      </c>
      <c r="JT250" s="11">
        <v>22776</v>
      </c>
      <c r="JU250" s="11">
        <v>142599</v>
      </c>
      <c r="JV250" s="11">
        <v>50</v>
      </c>
      <c r="JW250" s="11">
        <v>213044</v>
      </c>
      <c r="JX250" s="11">
        <v>34142</v>
      </c>
      <c r="JY250" s="11">
        <v>8559</v>
      </c>
      <c r="JZ250" s="11">
        <v>33848</v>
      </c>
      <c r="KA250" s="11">
        <v>5215</v>
      </c>
      <c r="KB250" s="11">
        <v>1364</v>
      </c>
      <c r="KC250" s="11">
        <v>29</v>
      </c>
      <c r="KD250" s="11">
        <v>219</v>
      </c>
      <c r="KE250" s="11">
        <v>757</v>
      </c>
      <c r="KF250" s="11">
        <v>13961</v>
      </c>
      <c r="KG250" s="11">
        <v>1047</v>
      </c>
      <c r="KH250" s="11">
        <v>1186</v>
      </c>
      <c r="KI250" s="11">
        <v>434</v>
      </c>
      <c r="KJ250" s="11">
        <v>27</v>
      </c>
      <c r="KK250" s="11">
        <v>6</v>
      </c>
      <c r="KL250" s="11">
        <v>12254</v>
      </c>
      <c r="KM250" s="11">
        <v>1267</v>
      </c>
      <c r="KN250" s="11">
        <v>6312</v>
      </c>
      <c r="KO250" s="11">
        <v>149667</v>
      </c>
      <c r="KP250" s="11">
        <v>136899</v>
      </c>
      <c r="KQ250" s="11">
        <v>378</v>
      </c>
      <c r="KR250" s="11">
        <v>58</v>
      </c>
      <c r="KS250" s="11">
        <v>305</v>
      </c>
      <c r="KT250" s="11">
        <v>418</v>
      </c>
      <c r="KU250" s="11">
        <v>294569</v>
      </c>
      <c r="KV250" s="11">
        <v>900617</v>
      </c>
      <c r="KW250" s="11">
        <v>55256</v>
      </c>
      <c r="KX250" s="11">
        <v>26507</v>
      </c>
      <c r="KY250" s="11">
        <v>237419</v>
      </c>
      <c r="KZ250" s="11">
        <v>84273</v>
      </c>
      <c r="LA250" s="11">
        <v>1037</v>
      </c>
      <c r="LB250" s="11">
        <v>8863</v>
      </c>
      <c r="LC250" s="11">
        <v>5300</v>
      </c>
      <c r="LD250" s="11">
        <v>12566</v>
      </c>
      <c r="LE250" s="11">
        <v>1305</v>
      </c>
      <c r="LF250" s="11">
        <v>45082</v>
      </c>
      <c r="LG250" s="11">
        <v>635267</v>
      </c>
      <c r="LH250" s="11">
        <v>900368</v>
      </c>
      <c r="LI250" s="11">
        <v>63043</v>
      </c>
      <c r="LJ250" s="11">
        <v>43902</v>
      </c>
      <c r="LK250" s="11">
        <v>1699</v>
      </c>
      <c r="LL250" s="11">
        <v>4621</v>
      </c>
      <c r="LM250" s="11">
        <v>2416</v>
      </c>
      <c r="LN250" s="11">
        <v>665</v>
      </c>
      <c r="LO250" s="11">
        <v>229</v>
      </c>
      <c r="LP250" s="11">
        <v>2081</v>
      </c>
      <c r="LQ250" s="11">
        <v>1521</v>
      </c>
      <c r="LR250" s="11">
        <v>199</v>
      </c>
      <c r="LS250" s="11">
        <v>164</v>
      </c>
      <c r="LT250" s="11">
        <v>408</v>
      </c>
      <c r="LU250" s="11">
        <v>0</v>
      </c>
      <c r="LV250" s="11">
        <v>167</v>
      </c>
      <c r="LW250" s="11">
        <v>455</v>
      </c>
      <c r="LX250" s="11">
        <v>5147</v>
      </c>
      <c r="LY250" s="11">
        <v>787</v>
      </c>
      <c r="LZ250" s="11">
        <v>229</v>
      </c>
      <c r="MA250" s="11">
        <v>92</v>
      </c>
      <c r="MB250" s="11">
        <v>427</v>
      </c>
      <c r="MC250" s="11">
        <v>60</v>
      </c>
      <c r="MD250" s="11">
        <v>174</v>
      </c>
      <c r="ME250" s="11">
        <v>0</v>
      </c>
      <c r="MF250" s="11">
        <v>446118</v>
      </c>
      <c r="MG250" s="11">
        <v>133632</v>
      </c>
      <c r="MH250" s="11">
        <v>102762</v>
      </c>
      <c r="MI250" s="11">
        <v>21038</v>
      </c>
      <c r="MJ250" s="11">
        <v>3021</v>
      </c>
      <c r="MK250" s="11">
        <v>5954</v>
      </c>
      <c r="ML250" s="11">
        <v>1805</v>
      </c>
      <c r="MM250" s="11">
        <v>465</v>
      </c>
      <c r="MN250" s="11">
        <v>582</v>
      </c>
      <c r="MO250" s="11">
        <v>477</v>
      </c>
      <c r="MP250" s="11">
        <v>813</v>
      </c>
      <c r="MQ250" s="11">
        <v>2169</v>
      </c>
      <c r="MR250" s="11">
        <v>0</v>
      </c>
      <c r="MS250" s="11">
        <v>9858</v>
      </c>
      <c r="MT250" s="11">
        <v>54</v>
      </c>
      <c r="MU250" s="11">
        <v>990</v>
      </c>
      <c r="MV250" s="11">
        <v>149</v>
      </c>
      <c r="MW250" s="11">
        <v>49</v>
      </c>
      <c r="MX250" s="11">
        <v>22440</v>
      </c>
      <c r="MY250" s="11">
        <v>194</v>
      </c>
      <c r="MZ250" s="11">
        <v>1886</v>
      </c>
      <c r="NA250" s="11">
        <v>955</v>
      </c>
      <c r="NB250" s="11">
        <v>462</v>
      </c>
      <c r="NC250" s="11">
        <v>4983</v>
      </c>
      <c r="ND250" s="11">
        <v>2016</v>
      </c>
      <c r="NE250" s="11">
        <v>17818</v>
      </c>
      <c r="NF250" s="11">
        <v>158</v>
      </c>
      <c r="NG250" s="11">
        <v>1882</v>
      </c>
      <c r="NH250" s="11">
        <v>160</v>
      </c>
      <c r="NI250" s="11">
        <v>684</v>
      </c>
      <c r="NJ250" s="11">
        <v>8867</v>
      </c>
      <c r="NK250" s="11">
        <v>8331</v>
      </c>
      <c r="NL250" s="11">
        <v>18115</v>
      </c>
      <c r="NM250" s="11">
        <v>6059</v>
      </c>
      <c r="NN250" s="11">
        <v>1087</v>
      </c>
      <c r="NO250" s="11">
        <v>166</v>
      </c>
      <c r="NP250" s="11">
        <v>1292</v>
      </c>
      <c r="NQ250" s="11">
        <v>1019</v>
      </c>
      <c r="NR250" s="11">
        <v>512</v>
      </c>
      <c r="NS250" s="11">
        <v>1370</v>
      </c>
      <c r="NT250" s="11">
        <v>4900</v>
      </c>
      <c r="NU250" s="11">
        <v>305</v>
      </c>
      <c r="NV250" s="11">
        <v>114</v>
      </c>
      <c r="NW250" s="11">
        <v>162</v>
      </c>
      <c r="NX250" s="11">
        <v>1727</v>
      </c>
      <c r="NY250" s="11">
        <v>326</v>
      </c>
      <c r="NZ250" s="11">
        <v>1063</v>
      </c>
      <c r="OA250" s="11">
        <v>1818</v>
      </c>
      <c r="OB250" s="11">
        <v>574</v>
      </c>
      <c r="OC250" s="11">
        <v>288</v>
      </c>
      <c r="OD250" s="11">
        <v>1722</v>
      </c>
      <c r="OE250" s="11">
        <v>12</v>
      </c>
      <c r="OF250" s="11">
        <v>2951</v>
      </c>
      <c r="OG250" s="11">
        <v>5614</v>
      </c>
      <c r="OH250" s="11">
        <v>28007</v>
      </c>
      <c r="OI250" s="11">
        <v>99</v>
      </c>
      <c r="OJ250" s="11">
        <v>114</v>
      </c>
      <c r="OK250" s="11">
        <v>0</v>
      </c>
      <c r="OL250" s="11">
        <v>64</v>
      </c>
      <c r="OM250" s="11">
        <v>0</v>
      </c>
      <c r="ON250" s="11">
        <v>0</v>
      </c>
      <c r="OO250" s="11">
        <v>10869</v>
      </c>
      <c r="OP250" s="11">
        <v>9303899</v>
      </c>
      <c r="OQ250" s="150">
        <v>9488</v>
      </c>
      <c r="OR250" s="11">
        <v>0</v>
      </c>
      <c r="OS250" s="11">
        <v>0</v>
      </c>
      <c r="OT250" s="11">
        <v>0</v>
      </c>
      <c r="OU250" s="11">
        <v>-224545</v>
      </c>
      <c r="OV250" s="11">
        <v>2187158</v>
      </c>
      <c r="OW250" s="11">
        <v>1972101</v>
      </c>
      <c r="OX250" s="11">
        <v>11276000</v>
      </c>
      <c r="OY250" s="11">
        <v>10424042</v>
      </c>
      <c r="OZ250" s="11">
        <v>851958</v>
      </c>
      <c r="PA250" s="11">
        <v>0</v>
      </c>
      <c r="PB250" s="11">
        <v>11276000</v>
      </c>
    </row>
    <row r="251" spans="1:418" ht="15" customHeight="1">
      <c r="A251" s="8" t="s">
        <v>674</v>
      </c>
      <c r="B251" s="9" t="s">
        <v>248</v>
      </c>
      <c r="C251" s="10">
        <v>0</v>
      </c>
      <c r="D251" s="10">
        <v>0</v>
      </c>
      <c r="E251" s="10">
        <v>0</v>
      </c>
      <c r="F251" s="10">
        <v>0</v>
      </c>
      <c r="G251" s="10">
        <v>330</v>
      </c>
      <c r="H251" s="10">
        <v>960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152</v>
      </c>
      <c r="U251" s="10">
        <v>882</v>
      </c>
      <c r="V251" s="10">
        <v>88</v>
      </c>
      <c r="W251" s="10">
        <v>10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1956</v>
      </c>
      <c r="AD251" s="10">
        <v>412</v>
      </c>
      <c r="AE251" s="10">
        <v>280</v>
      </c>
      <c r="AF251" s="10">
        <v>2307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9</v>
      </c>
      <c r="AM251" s="10">
        <v>54</v>
      </c>
      <c r="AN251" s="10">
        <v>16</v>
      </c>
      <c r="AO251" s="10">
        <v>433</v>
      </c>
      <c r="AP251" s="10">
        <v>6</v>
      </c>
      <c r="AQ251" s="10">
        <v>318</v>
      </c>
      <c r="AR251" s="10">
        <v>560</v>
      </c>
      <c r="AS251" s="10">
        <v>3</v>
      </c>
      <c r="AT251" s="10">
        <v>111</v>
      </c>
      <c r="AU251" s="10">
        <v>0</v>
      </c>
      <c r="AV251" s="10">
        <v>0</v>
      </c>
      <c r="AW251" s="10">
        <v>98</v>
      </c>
      <c r="AX251" s="10">
        <v>193</v>
      </c>
      <c r="AY251" s="10">
        <v>33</v>
      </c>
      <c r="AZ251" s="10">
        <v>97</v>
      </c>
      <c r="BA251" s="10">
        <v>0</v>
      </c>
      <c r="BB251" s="10">
        <v>69</v>
      </c>
      <c r="BC251" s="10">
        <v>18</v>
      </c>
      <c r="BD251" s="10">
        <v>367</v>
      </c>
      <c r="BE251" s="10">
        <v>53</v>
      </c>
      <c r="BF251" s="10">
        <v>1</v>
      </c>
      <c r="BG251" s="10">
        <v>0</v>
      </c>
      <c r="BH251" s="10">
        <v>0</v>
      </c>
      <c r="BI251" s="10">
        <v>0</v>
      </c>
      <c r="BJ251" s="10">
        <v>11</v>
      </c>
      <c r="BK251" s="10">
        <v>0</v>
      </c>
      <c r="BL251" s="10">
        <v>0</v>
      </c>
      <c r="BM251" s="10">
        <v>115</v>
      </c>
      <c r="BN251" s="10">
        <v>17</v>
      </c>
      <c r="BO251" s="10">
        <v>9</v>
      </c>
      <c r="BP251" s="10">
        <v>1</v>
      </c>
      <c r="BQ251" s="10">
        <v>88</v>
      </c>
      <c r="BR251" s="10">
        <v>31</v>
      </c>
      <c r="BS251" s="10">
        <v>125</v>
      </c>
      <c r="BT251" s="10">
        <v>29</v>
      </c>
      <c r="BU251" s="10">
        <v>59</v>
      </c>
      <c r="BV251" s="10">
        <v>16</v>
      </c>
      <c r="BW251" s="10">
        <v>22</v>
      </c>
      <c r="BX251" s="10">
        <v>22</v>
      </c>
      <c r="BY251" s="10">
        <v>46</v>
      </c>
      <c r="BZ251" s="10">
        <v>144</v>
      </c>
      <c r="CA251" s="10">
        <v>28</v>
      </c>
      <c r="CB251" s="10">
        <v>24</v>
      </c>
      <c r="CC251" s="10">
        <v>18</v>
      </c>
      <c r="CD251" s="10">
        <v>48</v>
      </c>
      <c r="CE251" s="10">
        <v>45</v>
      </c>
      <c r="CF251" s="10">
        <v>13</v>
      </c>
      <c r="CG251" s="10">
        <v>33</v>
      </c>
      <c r="CH251" s="10">
        <v>57</v>
      </c>
      <c r="CI251" s="10">
        <v>2</v>
      </c>
      <c r="CJ251" s="10">
        <v>40</v>
      </c>
      <c r="CK251" s="10">
        <v>0</v>
      </c>
      <c r="CL251" s="10">
        <v>15</v>
      </c>
      <c r="CM251" s="10">
        <v>40</v>
      </c>
      <c r="CN251" s="10">
        <v>14</v>
      </c>
      <c r="CO251" s="10">
        <v>10</v>
      </c>
      <c r="CP251" s="10">
        <v>15</v>
      </c>
      <c r="CQ251" s="10">
        <v>3</v>
      </c>
      <c r="CR251" s="10">
        <v>5</v>
      </c>
      <c r="CS251" s="10">
        <v>17</v>
      </c>
      <c r="CT251" s="10">
        <v>5</v>
      </c>
      <c r="CU251" s="10">
        <v>10</v>
      </c>
      <c r="CV251" s="10">
        <v>180</v>
      </c>
      <c r="CW251" s="10">
        <v>405</v>
      </c>
      <c r="CX251" s="10">
        <v>231</v>
      </c>
      <c r="CY251" s="10">
        <v>625</v>
      </c>
      <c r="CZ251" s="10">
        <v>18</v>
      </c>
      <c r="DA251" s="10">
        <v>1</v>
      </c>
      <c r="DB251" s="10">
        <v>2</v>
      </c>
      <c r="DC251" s="10">
        <v>90</v>
      </c>
      <c r="DD251" s="10">
        <v>140</v>
      </c>
      <c r="DE251" s="10">
        <v>9</v>
      </c>
      <c r="DF251" s="10">
        <v>0</v>
      </c>
      <c r="DG251" s="10">
        <v>2</v>
      </c>
      <c r="DH251" s="10">
        <v>16</v>
      </c>
      <c r="DI251" s="10">
        <v>4</v>
      </c>
      <c r="DJ251" s="10">
        <v>1</v>
      </c>
      <c r="DK251" s="10">
        <v>4</v>
      </c>
      <c r="DL251" s="10">
        <v>9</v>
      </c>
      <c r="DM251" s="10">
        <v>41</v>
      </c>
      <c r="DN251" s="10">
        <v>84</v>
      </c>
      <c r="DO251" s="10">
        <v>17</v>
      </c>
      <c r="DP251" s="10">
        <v>5</v>
      </c>
      <c r="DQ251" s="10">
        <v>12</v>
      </c>
      <c r="DR251" s="10">
        <v>169</v>
      </c>
      <c r="DS251" s="10">
        <v>44</v>
      </c>
      <c r="DT251" s="10">
        <v>73</v>
      </c>
      <c r="DU251" s="10">
        <v>141</v>
      </c>
      <c r="DV251" s="10">
        <v>71</v>
      </c>
      <c r="DW251" s="10">
        <v>74</v>
      </c>
      <c r="DX251" s="10">
        <v>20</v>
      </c>
      <c r="DY251" s="10">
        <v>27</v>
      </c>
      <c r="DZ251" s="10">
        <v>92</v>
      </c>
      <c r="EA251" s="10">
        <v>151</v>
      </c>
      <c r="EB251" s="10">
        <v>140</v>
      </c>
      <c r="EC251" s="10">
        <v>0</v>
      </c>
      <c r="ED251" s="10">
        <v>18</v>
      </c>
      <c r="EE251" s="10">
        <v>171</v>
      </c>
      <c r="EF251" s="10">
        <v>68</v>
      </c>
      <c r="EG251" s="10">
        <v>100</v>
      </c>
      <c r="EH251" s="10">
        <v>41</v>
      </c>
      <c r="EI251" s="10">
        <v>782</v>
      </c>
      <c r="EJ251" s="10">
        <v>20</v>
      </c>
      <c r="EK251" s="10">
        <v>13</v>
      </c>
      <c r="EL251" s="10">
        <v>12</v>
      </c>
      <c r="EM251" s="10">
        <v>32</v>
      </c>
      <c r="EN251" s="10">
        <v>2</v>
      </c>
      <c r="EO251" s="10">
        <v>94</v>
      </c>
      <c r="EP251" s="10">
        <v>44</v>
      </c>
      <c r="EQ251" s="10">
        <v>34</v>
      </c>
      <c r="ER251" s="10">
        <v>9</v>
      </c>
      <c r="ES251" s="10">
        <v>101</v>
      </c>
      <c r="ET251" s="10">
        <v>101</v>
      </c>
      <c r="EU251" s="10">
        <v>3</v>
      </c>
      <c r="EV251" s="10">
        <v>1</v>
      </c>
      <c r="EW251" s="10">
        <v>46</v>
      </c>
      <c r="EX251" s="10">
        <v>0</v>
      </c>
      <c r="EY251" s="10">
        <v>6</v>
      </c>
      <c r="EZ251" s="10">
        <v>14</v>
      </c>
      <c r="FA251" s="10">
        <v>413</v>
      </c>
      <c r="FB251" s="10">
        <v>93</v>
      </c>
      <c r="FC251" s="10">
        <v>25</v>
      </c>
      <c r="FD251" s="10">
        <v>95</v>
      </c>
      <c r="FE251" s="10">
        <v>19</v>
      </c>
      <c r="FF251" s="10">
        <v>15</v>
      </c>
      <c r="FG251" s="10">
        <v>40</v>
      </c>
      <c r="FH251" s="10">
        <v>83</v>
      </c>
      <c r="FI251" s="10">
        <v>4</v>
      </c>
      <c r="FJ251" s="10">
        <v>1</v>
      </c>
      <c r="FK251" s="10">
        <v>72</v>
      </c>
      <c r="FL251" s="10">
        <v>1441</v>
      </c>
      <c r="FM251" s="10">
        <v>402</v>
      </c>
      <c r="FN251" s="10">
        <v>9</v>
      </c>
      <c r="FO251" s="10">
        <v>322</v>
      </c>
      <c r="FP251" s="10">
        <v>26</v>
      </c>
      <c r="FQ251" s="10">
        <v>543</v>
      </c>
      <c r="FR251" s="10">
        <v>23</v>
      </c>
      <c r="FS251" s="10">
        <v>460</v>
      </c>
      <c r="FT251" s="10">
        <v>23</v>
      </c>
      <c r="FU251" s="10">
        <v>11</v>
      </c>
      <c r="FV251" s="10">
        <v>25</v>
      </c>
      <c r="FW251" s="10">
        <v>169</v>
      </c>
      <c r="FX251" s="10">
        <v>4</v>
      </c>
      <c r="FY251" s="10">
        <v>88</v>
      </c>
      <c r="FZ251" s="10">
        <v>4706</v>
      </c>
      <c r="GA251" s="10">
        <v>1687</v>
      </c>
      <c r="GB251" s="10">
        <v>20</v>
      </c>
      <c r="GC251" s="10">
        <v>60</v>
      </c>
      <c r="GD251" s="10">
        <v>157</v>
      </c>
      <c r="GE251" s="10">
        <v>24</v>
      </c>
      <c r="GF251" s="10">
        <v>27</v>
      </c>
      <c r="GG251" s="10">
        <v>94</v>
      </c>
      <c r="GH251" s="158">
        <v>241</v>
      </c>
      <c r="GI251" s="10">
        <v>18</v>
      </c>
      <c r="GJ251" s="10">
        <v>717</v>
      </c>
      <c r="GK251" s="10">
        <v>103</v>
      </c>
      <c r="GL251" s="10">
        <v>23</v>
      </c>
      <c r="GM251" s="10">
        <v>86</v>
      </c>
      <c r="GN251" s="10">
        <v>400</v>
      </c>
      <c r="GO251" s="10">
        <v>44</v>
      </c>
      <c r="GP251" s="10">
        <v>24</v>
      </c>
      <c r="GQ251" s="10">
        <v>27</v>
      </c>
      <c r="GR251" s="10">
        <v>12</v>
      </c>
      <c r="GS251" s="10">
        <v>13</v>
      </c>
      <c r="GT251" s="10">
        <v>21</v>
      </c>
      <c r="GU251" s="11">
        <v>15</v>
      </c>
      <c r="GV251" s="11">
        <v>311</v>
      </c>
      <c r="GW251" s="11">
        <v>393</v>
      </c>
      <c r="GX251" s="11">
        <v>11</v>
      </c>
      <c r="GY251" s="11">
        <v>11</v>
      </c>
      <c r="GZ251" s="11">
        <v>227</v>
      </c>
      <c r="HA251" s="11">
        <v>51</v>
      </c>
      <c r="HB251" s="11">
        <v>76</v>
      </c>
      <c r="HC251" s="11">
        <v>50</v>
      </c>
      <c r="HD251" s="11">
        <v>1981</v>
      </c>
      <c r="HE251" s="11">
        <v>24</v>
      </c>
      <c r="HF251" s="11">
        <v>6</v>
      </c>
      <c r="HG251" s="11">
        <v>27</v>
      </c>
      <c r="HH251" s="11">
        <v>10</v>
      </c>
      <c r="HI251" s="11">
        <v>32</v>
      </c>
      <c r="HJ251" s="11">
        <v>23</v>
      </c>
      <c r="HK251" s="11">
        <v>92</v>
      </c>
      <c r="HL251" s="11">
        <v>12</v>
      </c>
      <c r="HM251" s="11">
        <v>769</v>
      </c>
      <c r="HN251" s="11">
        <v>2628</v>
      </c>
      <c r="HO251" s="11">
        <v>322</v>
      </c>
      <c r="HP251" s="11">
        <v>47</v>
      </c>
      <c r="HQ251" s="11">
        <v>11270</v>
      </c>
      <c r="HR251" s="11">
        <v>919</v>
      </c>
      <c r="HS251" s="11">
        <v>683</v>
      </c>
      <c r="HT251" s="11">
        <v>515</v>
      </c>
      <c r="HU251" s="11">
        <v>1422</v>
      </c>
      <c r="HV251" s="11">
        <v>408</v>
      </c>
      <c r="HW251" s="11">
        <v>778</v>
      </c>
      <c r="HX251" s="11">
        <v>358</v>
      </c>
      <c r="HY251" s="11">
        <v>594</v>
      </c>
      <c r="HZ251" s="11">
        <v>5365</v>
      </c>
      <c r="IA251" s="11">
        <v>13158</v>
      </c>
      <c r="IB251" s="11">
        <v>97</v>
      </c>
      <c r="IC251" s="11">
        <v>24</v>
      </c>
      <c r="ID251" s="11">
        <v>430</v>
      </c>
      <c r="IE251" s="11">
        <v>31</v>
      </c>
      <c r="IF251" s="11">
        <v>8863</v>
      </c>
      <c r="IG251" s="11">
        <v>3524</v>
      </c>
      <c r="IH251" s="11">
        <v>17343</v>
      </c>
      <c r="II251" s="11">
        <v>1632</v>
      </c>
      <c r="IJ251" s="11">
        <v>13244</v>
      </c>
      <c r="IK251" s="11">
        <v>20058</v>
      </c>
      <c r="IL251" s="11">
        <v>2387</v>
      </c>
      <c r="IM251" s="11">
        <v>1105263</v>
      </c>
      <c r="IN251" s="11">
        <v>1194</v>
      </c>
      <c r="IO251" s="11">
        <v>34619</v>
      </c>
      <c r="IP251" s="11">
        <v>2</v>
      </c>
      <c r="IQ251" s="11">
        <v>7773</v>
      </c>
      <c r="IR251" s="11">
        <v>3806</v>
      </c>
      <c r="IS251" s="11">
        <v>2192</v>
      </c>
      <c r="IT251" s="11">
        <v>275</v>
      </c>
      <c r="IU251" s="11">
        <v>31</v>
      </c>
      <c r="IV251" s="11">
        <v>475</v>
      </c>
      <c r="IW251" s="11">
        <v>4283</v>
      </c>
      <c r="IX251" s="11">
        <v>3894</v>
      </c>
      <c r="IY251" s="11">
        <v>2651</v>
      </c>
      <c r="IZ251" s="11">
        <v>4900</v>
      </c>
      <c r="JA251" s="11">
        <v>25074</v>
      </c>
      <c r="JB251" s="11">
        <v>949944</v>
      </c>
      <c r="JC251" s="11">
        <v>1740</v>
      </c>
      <c r="JD251" s="11">
        <v>93545</v>
      </c>
      <c r="JE251" s="11">
        <v>5525</v>
      </c>
      <c r="JF251" s="11">
        <v>1325</v>
      </c>
      <c r="JG251" s="11">
        <v>1426</v>
      </c>
      <c r="JH251" s="11">
        <v>6351</v>
      </c>
      <c r="JI251" s="11">
        <v>12876</v>
      </c>
      <c r="JJ251" s="11">
        <v>5169</v>
      </c>
      <c r="JK251" s="11">
        <v>6352</v>
      </c>
      <c r="JL251" s="11">
        <v>21071</v>
      </c>
      <c r="JM251" s="11">
        <v>61275</v>
      </c>
      <c r="JN251" s="11">
        <v>6119</v>
      </c>
      <c r="JO251" s="11">
        <v>796</v>
      </c>
      <c r="JP251" s="11">
        <v>285712</v>
      </c>
      <c r="JQ251" s="11">
        <v>49936</v>
      </c>
      <c r="JR251" s="11">
        <v>49826</v>
      </c>
      <c r="JS251" s="11">
        <v>4168</v>
      </c>
      <c r="JT251" s="11">
        <v>1076</v>
      </c>
      <c r="JU251" s="11">
        <v>7467</v>
      </c>
      <c r="JV251" s="11">
        <v>1</v>
      </c>
      <c r="JW251" s="11">
        <v>15625</v>
      </c>
      <c r="JX251" s="11">
        <v>13441</v>
      </c>
      <c r="JY251" s="11">
        <v>6406</v>
      </c>
      <c r="JZ251" s="11">
        <v>12924</v>
      </c>
      <c r="KA251" s="11">
        <v>1348</v>
      </c>
      <c r="KB251" s="11">
        <v>2022</v>
      </c>
      <c r="KC251" s="11">
        <v>76</v>
      </c>
      <c r="KD251" s="11">
        <v>333</v>
      </c>
      <c r="KE251" s="11">
        <v>226</v>
      </c>
      <c r="KF251" s="11">
        <v>3295</v>
      </c>
      <c r="KG251" s="11">
        <v>3337</v>
      </c>
      <c r="KH251" s="11">
        <v>170</v>
      </c>
      <c r="KI251" s="11">
        <v>82</v>
      </c>
      <c r="KJ251" s="11">
        <v>82</v>
      </c>
      <c r="KK251" s="11">
        <v>0</v>
      </c>
      <c r="KL251" s="11">
        <v>868</v>
      </c>
      <c r="KM251" s="11">
        <v>5</v>
      </c>
      <c r="KN251" s="11">
        <v>37</v>
      </c>
      <c r="KO251" s="11">
        <v>871</v>
      </c>
      <c r="KP251" s="11">
        <v>1006</v>
      </c>
      <c r="KQ251" s="11">
        <v>0</v>
      </c>
      <c r="KR251" s="11">
        <v>54</v>
      </c>
      <c r="KS251" s="11">
        <v>6</v>
      </c>
      <c r="KT251" s="11">
        <v>24</v>
      </c>
      <c r="KU251" s="11">
        <v>3976</v>
      </c>
      <c r="KV251" s="11">
        <v>11061</v>
      </c>
      <c r="KW251" s="11">
        <v>555</v>
      </c>
      <c r="KX251" s="11">
        <v>262</v>
      </c>
      <c r="KY251" s="11">
        <v>1000</v>
      </c>
      <c r="KZ251" s="11">
        <v>686</v>
      </c>
      <c r="LA251" s="11">
        <v>131</v>
      </c>
      <c r="LB251" s="11">
        <v>37</v>
      </c>
      <c r="LC251" s="11">
        <v>90</v>
      </c>
      <c r="LD251" s="11">
        <v>294</v>
      </c>
      <c r="LE251" s="11">
        <v>124</v>
      </c>
      <c r="LF251" s="11">
        <v>386</v>
      </c>
      <c r="LG251" s="11">
        <v>107</v>
      </c>
      <c r="LH251" s="11">
        <v>80</v>
      </c>
      <c r="LI251" s="11">
        <v>577</v>
      </c>
      <c r="LJ251" s="11">
        <v>491</v>
      </c>
      <c r="LK251" s="11">
        <v>3926</v>
      </c>
      <c r="LL251" s="11">
        <v>13954</v>
      </c>
      <c r="LM251" s="11">
        <v>3861</v>
      </c>
      <c r="LN251" s="11">
        <v>1003</v>
      </c>
      <c r="LO251" s="11">
        <v>304</v>
      </c>
      <c r="LP251" s="11">
        <v>374</v>
      </c>
      <c r="LQ251" s="11">
        <v>2072</v>
      </c>
      <c r="LR251" s="11">
        <v>126</v>
      </c>
      <c r="LS251" s="11">
        <v>58579</v>
      </c>
      <c r="LT251" s="11">
        <v>125167</v>
      </c>
      <c r="LU251" s="11">
        <v>830</v>
      </c>
      <c r="LV251" s="11">
        <v>1408</v>
      </c>
      <c r="LW251" s="11">
        <v>4409</v>
      </c>
      <c r="LX251" s="11">
        <v>6152</v>
      </c>
      <c r="LY251" s="11">
        <v>732</v>
      </c>
      <c r="LZ251" s="11">
        <v>176</v>
      </c>
      <c r="MA251" s="11">
        <v>23</v>
      </c>
      <c r="MB251" s="11">
        <v>485</v>
      </c>
      <c r="MC251" s="11">
        <v>2032</v>
      </c>
      <c r="MD251" s="11">
        <v>73</v>
      </c>
      <c r="ME251" s="11">
        <v>1734</v>
      </c>
      <c r="MF251" s="11">
        <v>9068</v>
      </c>
      <c r="MG251" s="11">
        <v>1342</v>
      </c>
      <c r="MH251" s="11">
        <v>8158</v>
      </c>
      <c r="MI251" s="11">
        <v>1819</v>
      </c>
      <c r="MJ251" s="11">
        <v>7596</v>
      </c>
      <c r="MK251" s="11">
        <v>13523</v>
      </c>
      <c r="ML251" s="11">
        <v>1290</v>
      </c>
      <c r="MM251" s="11">
        <v>883</v>
      </c>
      <c r="MN251" s="11">
        <v>719</v>
      </c>
      <c r="MO251" s="11">
        <v>597</v>
      </c>
      <c r="MP251" s="11">
        <v>590</v>
      </c>
      <c r="MQ251" s="11">
        <v>1100</v>
      </c>
      <c r="MR251" s="11">
        <v>0</v>
      </c>
      <c r="MS251" s="11">
        <v>4506</v>
      </c>
      <c r="MT251" s="11">
        <v>618</v>
      </c>
      <c r="MU251" s="11">
        <v>2257</v>
      </c>
      <c r="MV251" s="11">
        <v>378</v>
      </c>
      <c r="MW251" s="11">
        <v>16</v>
      </c>
      <c r="MX251" s="11">
        <v>16519</v>
      </c>
      <c r="MY251" s="11">
        <v>385</v>
      </c>
      <c r="MZ251" s="11">
        <v>431</v>
      </c>
      <c r="NA251" s="11">
        <v>1033</v>
      </c>
      <c r="NB251" s="11">
        <v>30</v>
      </c>
      <c r="NC251" s="11">
        <v>1121</v>
      </c>
      <c r="ND251" s="11">
        <v>1799</v>
      </c>
      <c r="NE251" s="11">
        <v>2484</v>
      </c>
      <c r="NF251" s="11">
        <v>65</v>
      </c>
      <c r="NG251" s="11">
        <v>238</v>
      </c>
      <c r="NH251" s="11">
        <v>435</v>
      </c>
      <c r="NI251" s="11">
        <v>1340</v>
      </c>
      <c r="NJ251" s="11">
        <v>61022</v>
      </c>
      <c r="NK251" s="11">
        <v>717</v>
      </c>
      <c r="NL251" s="11">
        <v>1538</v>
      </c>
      <c r="NM251" s="11">
        <v>372</v>
      </c>
      <c r="NN251" s="11">
        <v>264</v>
      </c>
      <c r="NO251" s="11">
        <v>155</v>
      </c>
      <c r="NP251" s="11">
        <v>2968</v>
      </c>
      <c r="NQ251" s="11">
        <v>1405</v>
      </c>
      <c r="NR251" s="11">
        <v>41</v>
      </c>
      <c r="NS251" s="11">
        <v>416</v>
      </c>
      <c r="NT251" s="11">
        <v>1996</v>
      </c>
      <c r="NU251" s="11">
        <v>760</v>
      </c>
      <c r="NV251" s="11">
        <v>136</v>
      </c>
      <c r="NW251" s="11">
        <v>244</v>
      </c>
      <c r="NX251" s="11">
        <v>67</v>
      </c>
      <c r="NY251" s="11">
        <v>49</v>
      </c>
      <c r="NZ251" s="11">
        <v>2356</v>
      </c>
      <c r="OA251" s="11">
        <v>4250</v>
      </c>
      <c r="OB251" s="11">
        <v>312</v>
      </c>
      <c r="OC251" s="11">
        <v>134</v>
      </c>
      <c r="OD251" s="11">
        <v>1140</v>
      </c>
      <c r="OE251" s="11">
        <v>11</v>
      </c>
      <c r="OF251" s="11">
        <v>239</v>
      </c>
      <c r="OG251" s="11">
        <v>64382</v>
      </c>
      <c r="OH251" s="11">
        <v>11405</v>
      </c>
      <c r="OI251" s="11">
        <v>57</v>
      </c>
      <c r="OJ251" s="11">
        <v>202</v>
      </c>
      <c r="OK251" s="11">
        <v>0</v>
      </c>
      <c r="OL251" s="11">
        <v>34</v>
      </c>
      <c r="OM251" s="11">
        <v>55319</v>
      </c>
      <c r="ON251" s="11">
        <v>0</v>
      </c>
      <c r="OO251" s="11">
        <v>12804</v>
      </c>
      <c r="OP251" s="11">
        <v>3521516</v>
      </c>
      <c r="OQ251" s="150">
        <v>69012</v>
      </c>
      <c r="OR251" s="11">
        <v>0</v>
      </c>
      <c r="OS251" s="11">
        <v>0</v>
      </c>
      <c r="OT251" s="11">
        <v>0</v>
      </c>
      <c r="OU251" s="11">
        <v>-547185</v>
      </c>
      <c r="OV251" s="11">
        <v>3849865</v>
      </c>
      <c r="OW251" s="11">
        <v>3371692</v>
      </c>
      <c r="OX251" s="11">
        <v>6893208</v>
      </c>
      <c r="OY251" s="11">
        <v>5751264</v>
      </c>
      <c r="OZ251" s="11">
        <v>1141944</v>
      </c>
      <c r="PA251" s="11">
        <v>0</v>
      </c>
      <c r="PB251" s="11">
        <v>6893208</v>
      </c>
    </row>
    <row r="252" spans="1:418" ht="15" customHeight="1">
      <c r="A252" s="8" t="s">
        <v>675</v>
      </c>
      <c r="B252" s="9" t="s">
        <v>249</v>
      </c>
      <c r="C252" s="10">
        <v>0</v>
      </c>
      <c r="D252" s="10">
        <v>0</v>
      </c>
      <c r="E252" s="10">
        <v>0</v>
      </c>
      <c r="F252" s="10">
        <v>0</v>
      </c>
      <c r="G252" s="10">
        <v>7</v>
      </c>
      <c r="H252" s="10">
        <v>285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1428</v>
      </c>
      <c r="U252" s="10">
        <v>4041</v>
      </c>
      <c r="V252" s="10">
        <v>3068</v>
      </c>
      <c r="W252" s="10">
        <v>280</v>
      </c>
      <c r="X252" s="10">
        <v>5</v>
      </c>
      <c r="Y252" s="10">
        <v>6</v>
      </c>
      <c r="Z252" s="10">
        <v>0</v>
      </c>
      <c r="AA252" s="10">
        <v>4</v>
      </c>
      <c r="AB252" s="10">
        <v>0</v>
      </c>
      <c r="AC252" s="10">
        <v>15050</v>
      </c>
      <c r="AD252" s="10">
        <v>93</v>
      </c>
      <c r="AE252" s="10">
        <v>369</v>
      </c>
      <c r="AF252" s="10">
        <v>390</v>
      </c>
      <c r="AG252" s="10">
        <v>0</v>
      </c>
      <c r="AH252" s="10">
        <v>0</v>
      </c>
      <c r="AI252" s="10">
        <v>0</v>
      </c>
      <c r="AJ252" s="10">
        <v>19</v>
      </c>
      <c r="AK252" s="10">
        <v>0</v>
      </c>
      <c r="AL252" s="10">
        <v>2</v>
      </c>
      <c r="AM252" s="10">
        <v>9</v>
      </c>
      <c r="AN252" s="10">
        <v>8</v>
      </c>
      <c r="AO252" s="10">
        <v>304</v>
      </c>
      <c r="AP252" s="10">
        <v>63</v>
      </c>
      <c r="AQ252" s="10">
        <v>266</v>
      </c>
      <c r="AR252" s="10">
        <v>14</v>
      </c>
      <c r="AS252" s="10">
        <v>3</v>
      </c>
      <c r="AT252" s="10">
        <v>65</v>
      </c>
      <c r="AU252" s="10">
        <v>7</v>
      </c>
      <c r="AV252" s="10">
        <v>41</v>
      </c>
      <c r="AW252" s="10">
        <v>56</v>
      </c>
      <c r="AX252" s="10">
        <v>8</v>
      </c>
      <c r="AY252" s="10">
        <v>15</v>
      </c>
      <c r="AZ252" s="10">
        <v>13</v>
      </c>
      <c r="BA252" s="10">
        <v>9</v>
      </c>
      <c r="BB252" s="10">
        <v>39</v>
      </c>
      <c r="BC252" s="10">
        <v>11</v>
      </c>
      <c r="BD252" s="10">
        <v>39</v>
      </c>
      <c r="BE252" s="10">
        <v>17</v>
      </c>
      <c r="BF252" s="10">
        <v>96</v>
      </c>
      <c r="BG252" s="10">
        <v>0</v>
      </c>
      <c r="BH252" s="10">
        <v>38</v>
      </c>
      <c r="BI252" s="10">
        <v>0</v>
      </c>
      <c r="BJ252" s="10">
        <v>10</v>
      </c>
      <c r="BK252" s="10">
        <v>8</v>
      </c>
      <c r="BL252" s="10">
        <v>7</v>
      </c>
      <c r="BM252" s="10">
        <v>160</v>
      </c>
      <c r="BN252" s="10">
        <v>8</v>
      </c>
      <c r="BO252" s="10">
        <v>27</v>
      </c>
      <c r="BP252" s="10">
        <v>2</v>
      </c>
      <c r="BQ252" s="10">
        <v>56</v>
      </c>
      <c r="BR252" s="10">
        <v>18</v>
      </c>
      <c r="BS252" s="10">
        <v>50</v>
      </c>
      <c r="BT252" s="10">
        <v>21</v>
      </c>
      <c r="BU252" s="10">
        <v>59</v>
      </c>
      <c r="BV252" s="10">
        <v>8</v>
      </c>
      <c r="BW252" s="10">
        <v>17</v>
      </c>
      <c r="BX252" s="10">
        <v>16</v>
      </c>
      <c r="BY252" s="10">
        <v>38</v>
      </c>
      <c r="BZ252" s="10">
        <v>78</v>
      </c>
      <c r="CA252" s="10">
        <v>20</v>
      </c>
      <c r="CB252" s="10">
        <v>126</v>
      </c>
      <c r="CC252" s="10">
        <v>97</v>
      </c>
      <c r="CD252" s="10">
        <v>146</v>
      </c>
      <c r="CE252" s="10">
        <v>83</v>
      </c>
      <c r="CF252" s="10">
        <v>113</v>
      </c>
      <c r="CG252" s="10">
        <v>43</v>
      </c>
      <c r="CH252" s="10">
        <v>140</v>
      </c>
      <c r="CI252" s="10">
        <v>20</v>
      </c>
      <c r="CJ252" s="10">
        <v>15</v>
      </c>
      <c r="CK252" s="10">
        <v>0</v>
      </c>
      <c r="CL252" s="10">
        <v>31</v>
      </c>
      <c r="CM252" s="10">
        <v>30</v>
      </c>
      <c r="CN252" s="10">
        <v>42</v>
      </c>
      <c r="CO252" s="10">
        <v>12</v>
      </c>
      <c r="CP252" s="10">
        <v>15</v>
      </c>
      <c r="CQ252" s="10">
        <v>5</v>
      </c>
      <c r="CR252" s="10">
        <v>27</v>
      </c>
      <c r="CS252" s="10">
        <v>440</v>
      </c>
      <c r="CT252" s="10">
        <v>168</v>
      </c>
      <c r="CU252" s="10">
        <v>479</v>
      </c>
      <c r="CV252" s="10">
        <v>596</v>
      </c>
      <c r="CW252" s="10">
        <v>859</v>
      </c>
      <c r="CX252" s="10">
        <v>177</v>
      </c>
      <c r="CY252" s="10">
        <v>4107</v>
      </c>
      <c r="CZ252" s="10">
        <v>135</v>
      </c>
      <c r="DA252" s="10">
        <v>0</v>
      </c>
      <c r="DB252" s="10">
        <v>11</v>
      </c>
      <c r="DC252" s="10">
        <v>346</v>
      </c>
      <c r="DD252" s="10">
        <v>1255</v>
      </c>
      <c r="DE252" s="10">
        <v>190</v>
      </c>
      <c r="DF252" s="10">
        <v>0</v>
      </c>
      <c r="DG252" s="10">
        <v>2</v>
      </c>
      <c r="DH252" s="10">
        <v>24</v>
      </c>
      <c r="DI252" s="10">
        <v>167</v>
      </c>
      <c r="DJ252" s="10">
        <v>96</v>
      </c>
      <c r="DK252" s="10">
        <v>3</v>
      </c>
      <c r="DL252" s="10">
        <v>68</v>
      </c>
      <c r="DM252" s="10">
        <v>17</v>
      </c>
      <c r="DN252" s="10">
        <v>127</v>
      </c>
      <c r="DO252" s="10">
        <v>91</v>
      </c>
      <c r="DP252" s="10">
        <v>89</v>
      </c>
      <c r="DQ252" s="10">
        <v>9</v>
      </c>
      <c r="DR252" s="10">
        <v>36</v>
      </c>
      <c r="DS252" s="10">
        <v>136</v>
      </c>
      <c r="DT252" s="10">
        <v>191</v>
      </c>
      <c r="DU252" s="10">
        <v>533</v>
      </c>
      <c r="DV252" s="10">
        <v>98</v>
      </c>
      <c r="DW252" s="10">
        <v>54</v>
      </c>
      <c r="DX252" s="10">
        <v>64</v>
      </c>
      <c r="DY252" s="10">
        <v>99</v>
      </c>
      <c r="DZ252" s="10">
        <v>58</v>
      </c>
      <c r="EA252" s="10">
        <v>2636</v>
      </c>
      <c r="EB252" s="10">
        <v>342</v>
      </c>
      <c r="EC252" s="10">
        <v>6</v>
      </c>
      <c r="ED252" s="10">
        <v>2286</v>
      </c>
      <c r="EE252" s="10">
        <v>96</v>
      </c>
      <c r="EF252" s="10">
        <v>715</v>
      </c>
      <c r="EG252" s="10">
        <v>763</v>
      </c>
      <c r="EH252" s="10">
        <v>804</v>
      </c>
      <c r="EI252" s="10">
        <v>4160</v>
      </c>
      <c r="EJ252" s="10">
        <v>38</v>
      </c>
      <c r="EK252" s="10">
        <v>67</v>
      </c>
      <c r="EL252" s="10">
        <v>22</v>
      </c>
      <c r="EM252" s="10">
        <v>175</v>
      </c>
      <c r="EN252" s="10">
        <v>5</v>
      </c>
      <c r="EO252" s="10">
        <v>150</v>
      </c>
      <c r="EP252" s="10">
        <v>22</v>
      </c>
      <c r="EQ252" s="10">
        <v>255</v>
      </c>
      <c r="ER252" s="10">
        <v>147</v>
      </c>
      <c r="ES252" s="10">
        <v>430</v>
      </c>
      <c r="ET252" s="10">
        <v>354</v>
      </c>
      <c r="EU252" s="10">
        <v>7</v>
      </c>
      <c r="EV252" s="10">
        <v>2</v>
      </c>
      <c r="EW252" s="10">
        <v>55</v>
      </c>
      <c r="EX252" s="10">
        <v>5</v>
      </c>
      <c r="EY252" s="10">
        <v>33</v>
      </c>
      <c r="EZ252" s="10">
        <v>6</v>
      </c>
      <c r="FA252" s="10">
        <v>1898</v>
      </c>
      <c r="FB252" s="10">
        <v>398</v>
      </c>
      <c r="FC252" s="10">
        <v>30</v>
      </c>
      <c r="FD252" s="10">
        <v>178</v>
      </c>
      <c r="FE252" s="10">
        <v>103</v>
      </c>
      <c r="FF252" s="10">
        <v>13</v>
      </c>
      <c r="FG252" s="10">
        <v>61</v>
      </c>
      <c r="FH252" s="10">
        <v>43</v>
      </c>
      <c r="FI252" s="10">
        <v>1</v>
      </c>
      <c r="FJ252" s="10">
        <v>14</v>
      </c>
      <c r="FK252" s="10">
        <v>196</v>
      </c>
      <c r="FL252" s="10">
        <v>2765</v>
      </c>
      <c r="FM252" s="10">
        <v>3811</v>
      </c>
      <c r="FN252" s="10">
        <v>14</v>
      </c>
      <c r="FO252" s="10">
        <v>1451</v>
      </c>
      <c r="FP252" s="10">
        <v>1106</v>
      </c>
      <c r="FQ252" s="10">
        <v>630</v>
      </c>
      <c r="FR252" s="10">
        <v>148</v>
      </c>
      <c r="FS252" s="10">
        <v>1282</v>
      </c>
      <c r="FT252" s="10">
        <v>14</v>
      </c>
      <c r="FU252" s="10">
        <v>70</v>
      </c>
      <c r="FV252" s="10">
        <v>114</v>
      </c>
      <c r="FW252" s="10">
        <v>174</v>
      </c>
      <c r="FX252" s="10">
        <v>527</v>
      </c>
      <c r="FY252" s="10">
        <v>287</v>
      </c>
      <c r="FZ252" s="10">
        <v>2367</v>
      </c>
      <c r="GA252" s="10">
        <v>625</v>
      </c>
      <c r="GB252" s="10">
        <v>11</v>
      </c>
      <c r="GC252" s="10">
        <v>426</v>
      </c>
      <c r="GD252" s="10">
        <v>182</v>
      </c>
      <c r="GE252" s="10">
        <v>40</v>
      </c>
      <c r="GF252" s="10">
        <v>44</v>
      </c>
      <c r="GG252" s="10">
        <v>167</v>
      </c>
      <c r="GH252" s="158">
        <v>821</v>
      </c>
      <c r="GI252" s="10">
        <v>5</v>
      </c>
      <c r="GJ252" s="10">
        <v>3564</v>
      </c>
      <c r="GK252" s="10">
        <v>294</v>
      </c>
      <c r="GL252" s="10">
        <v>64</v>
      </c>
      <c r="GM252" s="10">
        <v>535</v>
      </c>
      <c r="GN252" s="10">
        <v>650</v>
      </c>
      <c r="GO252" s="10">
        <v>1148</v>
      </c>
      <c r="GP252" s="10">
        <v>500</v>
      </c>
      <c r="GQ252" s="10">
        <v>278</v>
      </c>
      <c r="GR252" s="10">
        <v>697</v>
      </c>
      <c r="GS252" s="10">
        <v>582</v>
      </c>
      <c r="GT252" s="10">
        <v>11</v>
      </c>
      <c r="GU252" s="11">
        <v>17</v>
      </c>
      <c r="GV252" s="11">
        <v>291</v>
      </c>
      <c r="GW252" s="11">
        <v>589</v>
      </c>
      <c r="GX252" s="11">
        <v>369</v>
      </c>
      <c r="GY252" s="11">
        <v>22</v>
      </c>
      <c r="GZ252" s="11">
        <v>422</v>
      </c>
      <c r="HA252" s="11">
        <v>763</v>
      </c>
      <c r="HB252" s="11">
        <v>1683</v>
      </c>
      <c r="HC252" s="11">
        <v>418</v>
      </c>
      <c r="HD252" s="11">
        <v>3839</v>
      </c>
      <c r="HE252" s="11">
        <v>87</v>
      </c>
      <c r="HF252" s="11">
        <v>16</v>
      </c>
      <c r="HG252" s="11">
        <v>120</v>
      </c>
      <c r="HH252" s="11">
        <v>334</v>
      </c>
      <c r="HI252" s="11">
        <v>1277</v>
      </c>
      <c r="HJ252" s="11">
        <v>215</v>
      </c>
      <c r="HK252" s="11">
        <v>7678</v>
      </c>
      <c r="HL252" s="11">
        <v>13</v>
      </c>
      <c r="HM252" s="11">
        <v>1797</v>
      </c>
      <c r="HN252" s="11">
        <v>1305</v>
      </c>
      <c r="HO252" s="11">
        <v>204</v>
      </c>
      <c r="HP252" s="11">
        <v>1232</v>
      </c>
      <c r="HQ252" s="11">
        <v>6222</v>
      </c>
      <c r="HR252" s="11">
        <v>229</v>
      </c>
      <c r="HS252" s="11">
        <v>1627</v>
      </c>
      <c r="HT252" s="11">
        <v>1420</v>
      </c>
      <c r="HU252" s="11">
        <v>785</v>
      </c>
      <c r="HV252" s="11">
        <v>453</v>
      </c>
      <c r="HW252" s="11">
        <v>684</v>
      </c>
      <c r="HX252" s="11">
        <v>336</v>
      </c>
      <c r="HY252" s="11">
        <v>609</v>
      </c>
      <c r="HZ252" s="11">
        <v>5139</v>
      </c>
      <c r="IA252" s="11">
        <v>6474</v>
      </c>
      <c r="IB252" s="11">
        <v>246</v>
      </c>
      <c r="IC252" s="11">
        <v>248</v>
      </c>
      <c r="ID252" s="11">
        <v>1804</v>
      </c>
      <c r="IE252" s="11">
        <v>78</v>
      </c>
      <c r="IF252" s="11">
        <v>5239</v>
      </c>
      <c r="IG252" s="11">
        <v>1326</v>
      </c>
      <c r="IH252" s="11">
        <v>190</v>
      </c>
      <c r="II252" s="11">
        <v>592</v>
      </c>
      <c r="IJ252" s="11">
        <v>1226</v>
      </c>
      <c r="IK252" s="11">
        <v>45479</v>
      </c>
      <c r="IL252" s="11">
        <v>328</v>
      </c>
      <c r="IM252" s="11">
        <v>448</v>
      </c>
      <c r="IN252" s="11">
        <v>821615</v>
      </c>
      <c r="IO252" s="11">
        <v>15538</v>
      </c>
      <c r="IP252" s="11">
        <v>221</v>
      </c>
      <c r="IQ252" s="11">
        <v>732539</v>
      </c>
      <c r="IR252" s="11">
        <v>11864</v>
      </c>
      <c r="IS252" s="11">
        <v>10488</v>
      </c>
      <c r="IT252" s="11">
        <v>436</v>
      </c>
      <c r="IU252" s="11">
        <v>20</v>
      </c>
      <c r="IV252" s="11">
        <v>2750</v>
      </c>
      <c r="IW252" s="11">
        <v>530</v>
      </c>
      <c r="IX252" s="11">
        <v>20201</v>
      </c>
      <c r="IY252" s="11">
        <v>2309</v>
      </c>
      <c r="IZ252" s="11">
        <v>2082</v>
      </c>
      <c r="JA252" s="11">
        <v>1230</v>
      </c>
      <c r="JB252" s="11">
        <v>25516</v>
      </c>
      <c r="JC252" s="11">
        <v>6196</v>
      </c>
      <c r="JD252" s="11">
        <v>9883</v>
      </c>
      <c r="JE252" s="11">
        <v>2143</v>
      </c>
      <c r="JF252" s="11">
        <v>2537</v>
      </c>
      <c r="JG252" s="11">
        <v>775</v>
      </c>
      <c r="JH252" s="11">
        <v>2034</v>
      </c>
      <c r="JI252" s="11">
        <v>4648</v>
      </c>
      <c r="JJ252" s="11">
        <v>3619</v>
      </c>
      <c r="JK252" s="11">
        <v>1667</v>
      </c>
      <c r="JL252" s="11">
        <v>13342</v>
      </c>
      <c r="JM252" s="11">
        <v>1295</v>
      </c>
      <c r="JN252" s="11">
        <v>885</v>
      </c>
      <c r="JO252" s="11">
        <v>19</v>
      </c>
      <c r="JP252" s="11">
        <v>489822</v>
      </c>
      <c r="JQ252" s="11">
        <v>29404</v>
      </c>
      <c r="JR252" s="11">
        <v>27896</v>
      </c>
      <c r="JS252" s="11">
        <v>3513</v>
      </c>
      <c r="JT252" s="11">
        <v>1847</v>
      </c>
      <c r="JU252" s="11">
        <v>40805</v>
      </c>
      <c r="JV252" s="11">
        <v>8</v>
      </c>
      <c r="JW252" s="11">
        <v>122433</v>
      </c>
      <c r="JX252" s="11">
        <v>22558</v>
      </c>
      <c r="JY252" s="11">
        <v>5419</v>
      </c>
      <c r="JZ252" s="11">
        <v>11311</v>
      </c>
      <c r="KA252" s="11">
        <v>2476</v>
      </c>
      <c r="KB252" s="11">
        <v>1059</v>
      </c>
      <c r="KC252" s="11">
        <v>206</v>
      </c>
      <c r="KD252" s="11">
        <v>901</v>
      </c>
      <c r="KE252" s="11">
        <v>169</v>
      </c>
      <c r="KF252" s="11">
        <v>861</v>
      </c>
      <c r="KG252" s="11">
        <v>714</v>
      </c>
      <c r="KH252" s="11">
        <v>524</v>
      </c>
      <c r="KI252" s="11">
        <v>98</v>
      </c>
      <c r="KJ252" s="11">
        <v>283</v>
      </c>
      <c r="KK252" s="11">
        <v>0</v>
      </c>
      <c r="KL252" s="11">
        <v>35121</v>
      </c>
      <c r="KM252" s="11">
        <v>2993</v>
      </c>
      <c r="KN252" s="11">
        <v>154</v>
      </c>
      <c r="KO252" s="11">
        <v>3338</v>
      </c>
      <c r="KP252" s="11">
        <v>4424</v>
      </c>
      <c r="KQ252" s="11">
        <v>0</v>
      </c>
      <c r="KR252" s="11">
        <v>17</v>
      </c>
      <c r="KS252" s="11">
        <v>21</v>
      </c>
      <c r="KT252" s="11">
        <v>77</v>
      </c>
      <c r="KU252" s="11">
        <v>369043</v>
      </c>
      <c r="KV252" s="11">
        <v>365784</v>
      </c>
      <c r="KW252" s="11">
        <v>43250</v>
      </c>
      <c r="KX252" s="11">
        <v>34832</v>
      </c>
      <c r="KY252" s="11">
        <v>10836</v>
      </c>
      <c r="KZ252" s="11">
        <v>4393</v>
      </c>
      <c r="LA252" s="11">
        <v>678</v>
      </c>
      <c r="LB252" s="11">
        <v>2550</v>
      </c>
      <c r="LC252" s="11">
        <v>724</v>
      </c>
      <c r="LD252" s="11">
        <v>1349</v>
      </c>
      <c r="LE252" s="11">
        <v>87</v>
      </c>
      <c r="LF252" s="11">
        <v>31315</v>
      </c>
      <c r="LG252" s="11">
        <v>10680</v>
      </c>
      <c r="LH252" s="11">
        <v>6860</v>
      </c>
      <c r="LI252" s="11">
        <v>28331</v>
      </c>
      <c r="LJ252" s="11">
        <v>23782</v>
      </c>
      <c r="LK252" s="11">
        <v>3018</v>
      </c>
      <c r="LL252" s="11">
        <v>31686</v>
      </c>
      <c r="LM252" s="11">
        <v>63581</v>
      </c>
      <c r="LN252" s="11">
        <v>14089</v>
      </c>
      <c r="LO252" s="11">
        <v>6244</v>
      </c>
      <c r="LP252" s="11">
        <v>22820</v>
      </c>
      <c r="LQ252" s="11">
        <v>1063</v>
      </c>
      <c r="LR252" s="11">
        <v>92</v>
      </c>
      <c r="LS252" s="11">
        <v>3309</v>
      </c>
      <c r="LT252" s="11">
        <v>4744</v>
      </c>
      <c r="LU252" s="11">
        <v>11</v>
      </c>
      <c r="LV252" s="11">
        <v>527</v>
      </c>
      <c r="LW252" s="11">
        <v>1031</v>
      </c>
      <c r="LX252" s="11">
        <v>4769</v>
      </c>
      <c r="LY252" s="11">
        <v>3337</v>
      </c>
      <c r="LZ252" s="11">
        <v>129</v>
      </c>
      <c r="MA252" s="11">
        <v>958</v>
      </c>
      <c r="MB252" s="11">
        <v>133</v>
      </c>
      <c r="MC252" s="11">
        <v>202</v>
      </c>
      <c r="MD252" s="11">
        <v>47</v>
      </c>
      <c r="ME252" s="11">
        <v>23</v>
      </c>
      <c r="MF252" s="11">
        <v>6528</v>
      </c>
      <c r="MG252" s="11">
        <v>1018</v>
      </c>
      <c r="MH252" s="11">
        <v>1053</v>
      </c>
      <c r="MI252" s="11">
        <v>343</v>
      </c>
      <c r="MJ252" s="11">
        <v>1989</v>
      </c>
      <c r="MK252" s="11">
        <v>3619</v>
      </c>
      <c r="ML252" s="11">
        <v>9587</v>
      </c>
      <c r="MM252" s="11">
        <v>7539</v>
      </c>
      <c r="MN252" s="11">
        <v>6017</v>
      </c>
      <c r="MO252" s="11">
        <v>3463</v>
      </c>
      <c r="MP252" s="11">
        <v>1415</v>
      </c>
      <c r="MQ252" s="11">
        <v>2192</v>
      </c>
      <c r="MR252" s="11">
        <v>0</v>
      </c>
      <c r="MS252" s="11">
        <v>23271</v>
      </c>
      <c r="MT252" s="11">
        <v>1870</v>
      </c>
      <c r="MU252" s="11">
        <v>2090</v>
      </c>
      <c r="MV252" s="11">
        <v>387</v>
      </c>
      <c r="MW252" s="11">
        <v>62</v>
      </c>
      <c r="MX252" s="11">
        <v>4107</v>
      </c>
      <c r="MY252" s="11">
        <v>360</v>
      </c>
      <c r="MZ252" s="11">
        <v>909</v>
      </c>
      <c r="NA252" s="11">
        <v>1005</v>
      </c>
      <c r="NB252" s="11">
        <v>87</v>
      </c>
      <c r="NC252" s="11">
        <v>907</v>
      </c>
      <c r="ND252" s="11">
        <v>1597</v>
      </c>
      <c r="NE252" s="11">
        <v>718</v>
      </c>
      <c r="NF252" s="11">
        <v>222</v>
      </c>
      <c r="NG252" s="11">
        <v>1228</v>
      </c>
      <c r="NH252" s="11">
        <v>327</v>
      </c>
      <c r="NI252" s="11">
        <v>992</v>
      </c>
      <c r="NJ252" s="11">
        <v>8622</v>
      </c>
      <c r="NK252" s="11">
        <v>17740</v>
      </c>
      <c r="NL252" s="11">
        <v>7960</v>
      </c>
      <c r="NM252" s="11">
        <v>4439</v>
      </c>
      <c r="NN252" s="11">
        <v>2107</v>
      </c>
      <c r="NO252" s="11">
        <v>1039</v>
      </c>
      <c r="NP252" s="11">
        <v>8576</v>
      </c>
      <c r="NQ252" s="11">
        <v>4738</v>
      </c>
      <c r="NR252" s="11">
        <v>855</v>
      </c>
      <c r="NS252" s="11">
        <v>5852</v>
      </c>
      <c r="NT252" s="11">
        <v>1330</v>
      </c>
      <c r="NU252" s="11">
        <v>609</v>
      </c>
      <c r="NV252" s="11">
        <v>273</v>
      </c>
      <c r="NW252" s="11">
        <v>1275</v>
      </c>
      <c r="NX252" s="11">
        <v>14830</v>
      </c>
      <c r="NY252" s="11">
        <v>1405</v>
      </c>
      <c r="NZ252" s="11">
        <v>1409</v>
      </c>
      <c r="OA252" s="11">
        <v>2084</v>
      </c>
      <c r="OB252" s="11">
        <v>2236</v>
      </c>
      <c r="OC252" s="11">
        <v>8897</v>
      </c>
      <c r="OD252" s="11">
        <v>8991</v>
      </c>
      <c r="OE252" s="11">
        <v>78</v>
      </c>
      <c r="OF252" s="11">
        <v>9721</v>
      </c>
      <c r="OG252" s="11">
        <v>54276</v>
      </c>
      <c r="OH252" s="11">
        <v>3752</v>
      </c>
      <c r="OI252" s="11">
        <v>106</v>
      </c>
      <c r="OJ252" s="11">
        <v>1225</v>
      </c>
      <c r="OK252" s="11">
        <v>0</v>
      </c>
      <c r="OL252" s="11">
        <v>3965</v>
      </c>
      <c r="OM252" s="11">
        <v>6921</v>
      </c>
      <c r="ON252" s="11">
        <v>648</v>
      </c>
      <c r="OO252" s="11">
        <v>11231</v>
      </c>
      <c r="OP252" s="11">
        <v>4067467</v>
      </c>
      <c r="OQ252" s="150">
        <v>129875</v>
      </c>
      <c r="OR252" s="11">
        <v>0</v>
      </c>
      <c r="OS252" s="11">
        <v>284375</v>
      </c>
      <c r="OT252" s="11">
        <v>0</v>
      </c>
      <c r="OU252" s="11">
        <v>310455</v>
      </c>
      <c r="OV252" s="11">
        <v>1055527</v>
      </c>
      <c r="OW252" s="11">
        <v>1780232</v>
      </c>
      <c r="OX252" s="11">
        <v>5847699</v>
      </c>
      <c r="OY252" s="11">
        <v>4860493</v>
      </c>
      <c r="OZ252" s="11">
        <v>987206</v>
      </c>
      <c r="PA252" s="11">
        <v>0</v>
      </c>
      <c r="PB252" s="11">
        <v>5847699</v>
      </c>
    </row>
    <row r="253" spans="1:418" ht="15" customHeight="1">
      <c r="A253" s="8" t="s">
        <v>676</v>
      </c>
      <c r="B253" s="9" t="s">
        <v>250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66</v>
      </c>
      <c r="V253" s="10">
        <v>212</v>
      </c>
      <c r="W253" s="10">
        <v>52</v>
      </c>
      <c r="X253" s="10">
        <v>0</v>
      </c>
      <c r="Y253" s="10">
        <v>7</v>
      </c>
      <c r="Z253" s="10">
        <v>691</v>
      </c>
      <c r="AA253" s="10">
        <v>0</v>
      </c>
      <c r="AB253" s="10">
        <v>0</v>
      </c>
      <c r="AC253" s="10">
        <v>782</v>
      </c>
      <c r="AD253" s="10">
        <v>15</v>
      </c>
      <c r="AE253" s="10">
        <v>76</v>
      </c>
      <c r="AF253" s="10">
        <v>25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27</v>
      </c>
      <c r="AO253" s="10">
        <v>55</v>
      </c>
      <c r="AP253" s="10">
        <v>0</v>
      </c>
      <c r="AQ253" s="10">
        <v>22</v>
      </c>
      <c r="AR253" s="10">
        <v>47</v>
      </c>
      <c r="AS253" s="10">
        <v>8</v>
      </c>
      <c r="AT253" s="10">
        <v>13</v>
      </c>
      <c r="AU253" s="10">
        <v>1</v>
      </c>
      <c r="AV253" s="10">
        <v>37</v>
      </c>
      <c r="AW253" s="10">
        <v>34</v>
      </c>
      <c r="AX253" s="10">
        <v>31</v>
      </c>
      <c r="AY253" s="10">
        <v>35</v>
      </c>
      <c r="AZ253" s="10">
        <v>45</v>
      </c>
      <c r="BA253" s="10">
        <v>36</v>
      </c>
      <c r="BB253" s="10">
        <v>9</v>
      </c>
      <c r="BC253" s="10">
        <v>21</v>
      </c>
      <c r="BD253" s="10">
        <v>22</v>
      </c>
      <c r="BE253" s="10">
        <v>5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23</v>
      </c>
      <c r="BM253" s="10">
        <v>167</v>
      </c>
      <c r="BN253" s="10">
        <v>5</v>
      </c>
      <c r="BO253" s="10">
        <v>16</v>
      </c>
      <c r="BP253" s="10">
        <v>6</v>
      </c>
      <c r="BQ253" s="10">
        <v>7</v>
      </c>
      <c r="BR253" s="10">
        <v>1</v>
      </c>
      <c r="BS253" s="10">
        <v>0</v>
      </c>
      <c r="BT253" s="10">
        <v>3</v>
      </c>
      <c r="BU253" s="10">
        <v>6</v>
      </c>
      <c r="BV253" s="10">
        <v>2</v>
      </c>
      <c r="BW253" s="10">
        <v>0</v>
      </c>
      <c r="BX253" s="10">
        <v>0</v>
      </c>
      <c r="BY253" s="10">
        <v>0</v>
      </c>
      <c r="BZ253" s="10">
        <v>28</v>
      </c>
      <c r="CA253" s="10">
        <v>0</v>
      </c>
      <c r="CB253" s="10">
        <v>7</v>
      </c>
      <c r="CC253" s="10">
        <v>7</v>
      </c>
      <c r="CD253" s="10">
        <v>5</v>
      </c>
      <c r="CE253" s="10">
        <v>8</v>
      </c>
      <c r="CF253" s="10">
        <v>0</v>
      </c>
      <c r="CG253" s="10">
        <v>21</v>
      </c>
      <c r="CH253" s="10">
        <v>0</v>
      </c>
      <c r="CI253" s="10">
        <v>0</v>
      </c>
      <c r="CJ253" s="10">
        <v>17</v>
      </c>
      <c r="CK253" s="10">
        <v>3</v>
      </c>
      <c r="CL253" s="10">
        <v>0</v>
      </c>
      <c r="CM253" s="10">
        <v>35</v>
      </c>
      <c r="CN253" s="10">
        <v>2</v>
      </c>
      <c r="CO253" s="10">
        <v>3</v>
      </c>
      <c r="CP253" s="10">
        <v>2</v>
      </c>
      <c r="CQ253" s="10">
        <v>0</v>
      </c>
      <c r="CR253" s="10">
        <v>0</v>
      </c>
      <c r="CS253" s="10">
        <v>10</v>
      </c>
      <c r="CT253" s="10">
        <v>3</v>
      </c>
      <c r="CU253" s="10">
        <v>205</v>
      </c>
      <c r="CV253" s="10">
        <v>5</v>
      </c>
      <c r="CW253" s="10">
        <v>5</v>
      </c>
      <c r="CX253" s="10">
        <v>1</v>
      </c>
      <c r="CY253" s="10">
        <v>55</v>
      </c>
      <c r="CZ253" s="10">
        <v>1</v>
      </c>
      <c r="DA253" s="10">
        <v>1</v>
      </c>
      <c r="DB253" s="10">
        <v>1</v>
      </c>
      <c r="DC253" s="10">
        <v>3293</v>
      </c>
      <c r="DD253" s="10">
        <v>111</v>
      </c>
      <c r="DE253" s="10">
        <v>2</v>
      </c>
      <c r="DF253" s="10">
        <v>0</v>
      </c>
      <c r="DG253" s="10">
        <v>0</v>
      </c>
      <c r="DH253" s="10">
        <v>4</v>
      </c>
      <c r="DI253" s="10">
        <v>4</v>
      </c>
      <c r="DJ253" s="10">
        <v>5</v>
      </c>
      <c r="DK253" s="10">
        <v>0</v>
      </c>
      <c r="DL253" s="10">
        <v>9</v>
      </c>
      <c r="DM253" s="10">
        <v>59</v>
      </c>
      <c r="DN253" s="10">
        <v>101</v>
      </c>
      <c r="DO253" s="10">
        <v>45</v>
      </c>
      <c r="DP253" s="10">
        <v>4</v>
      </c>
      <c r="DQ253" s="10">
        <v>0</v>
      </c>
      <c r="DR253" s="10">
        <v>55</v>
      </c>
      <c r="DS253" s="10">
        <v>44</v>
      </c>
      <c r="DT253" s="10">
        <v>46</v>
      </c>
      <c r="DU253" s="10">
        <v>146</v>
      </c>
      <c r="DV253" s="10">
        <v>24</v>
      </c>
      <c r="DW253" s="10">
        <v>19</v>
      </c>
      <c r="DX253" s="10">
        <v>226</v>
      </c>
      <c r="DY253" s="10">
        <v>20</v>
      </c>
      <c r="DZ253" s="10">
        <v>35</v>
      </c>
      <c r="EA253" s="10">
        <v>468</v>
      </c>
      <c r="EB253" s="10">
        <v>475</v>
      </c>
      <c r="EC253" s="10">
        <v>0</v>
      </c>
      <c r="ED253" s="10">
        <v>20</v>
      </c>
      <c r="EE253" s="10">
        <v>249</v>
      </c>
      <c r="EF253" s="10">
        <v>28</v>
      </c>
      <c r="EG253" s="10">
        <v>63</v>
      </c>
      <c r="EH253" s="10">
        <v>60</v>
      </c>
      <c r="EI253" s="10">
        <v>441</v>
      </c>
      <c r="EJ253" s="10">
        <v>12</v>
      </c>
      <c r="EK253" s="10">
        <v>30</v>
      </c>
      <c r="EL253" s="10">
        <v>68</v>
      </c>
      <c r="EM253" s="10">
        <v>16</v>
      </c>
      <c r="EN253" s="10">
        <v>6</v>
      </c>
      <c r="EO253" s="10">
        <v>167</v>
      </c>
      <c r="EP253" s="10">
        <v>26</v>
      </c>
      <c r="EQ253" s="10">
        <v>2520</v>
      </c>
      <c r="ER253" s="10">
        <v>99</v>
      </c>
      <c r="ES253" s="10">
        <v>2290</v>
      </c>
      <c r="ET253" s="10">
        <v>287</v>
      </c>
      <c r="EU253" s="10">
        <v>56</v>
      </c>
      <c r="EV253" s="10">
        <v>1</v>
      </c>
      <c r="EW253" s="10">
        <v>36</v>
      </c>
      <c r="EX253" s="10">
        <v>2</v>
      </c>
      <c r="EY253" s="10">
        <v>554</v>
      </c>
      <c r="EZ253" s="10">
        <v>33</v>
      </c>
      <c r="FA253" s="10">
        <v>778</v>
      </c>
      <c r="FB253" s="10">
        <v>33</v>
      </c>
      <c r="FC253" s="10">
        <v>0</v>
      </c>
      <c r="FD253" s="10">
        <v>1</v>
      </c>
      <c r="FE253" s="10">
        <v>174</v>
      </c>
      <c r="FF253" s="10">
        <v>12</v>
      </c>
      <c r="FG253" s="10">
        <v>36</v>
      </c>
      <c r="FH253" s="10">
        <v>3</v>
      </c>
      <c r="FI253" s="10">
        <v>1</v>
      </c>
      <c r="FJ253" s="10">
        <v>30</v>
      </c>
      <c r="FK253" s="10">
        <v>175</v>
      </c>
      <c r="FL253" s="10">
        <v>1359</v>
      </c>
      <c r="FM253" s="10">
        <v>2073</v>
      </c>
      <c r="FN253" s="10">
        <v>41</v>
      </c>
      <c r="FO253" s="10">
        <v>396</v>
      </c>
      <c r="FP253" s="10">
        <v>40</v>
      </c>
      <c r="FQ253" s="10">
        <v>66</v>
      </c>
      <c r="FR253" s="10">
        <v>6</v>
      </c>
      <c r="FS253" s="10">
        <v>1093</v>
      </c>
      <c r="FT253" s="10">
        <v>560</v>
      </c>
      <c r="FU253" s="10">
        <v>211</v>
      </c>
      <c r="FV253" s="10">
        <v>24</v>
      </c>
      <c r="FW253" s="10">
        <v>402</v>
      </c>
      <c r="FX253" s="10">
        <v>53</v>
      </c>
      <c r="FY253" s="10">
        <v>1041</v>
      </c>
      <c r="FZ253" s="10">
        <v>1699</v>
      </c>
      <c r="GA253" s="10">
        <v>1171</v>
      </c>
      <c r="GB253" s="10">
        <v>121</v>
      </c>
      <c r="GC253" s="10">
        <v>306</v>
      </c>
      <c r="GD253" s="10">
        <v>23</v>
      </c>
      <c r="GE253" s="10">
        <v>19</v>
      </c>
      <c r="GF253" s="10">
        <v>38</v>
      </c>
      <c r="GG253" s="10">
        <v>30</v>
      </c>
      <c r="GH253" s="158">
        <v>3760</v>
      </c>
      <c r="GI253" s="10">
        <v>525</v>
      </c>
      <c r="GJ253" s="10">
        <v>208992</v>
      </c>
      <c r="GK253" s="10">
        <v>28945</v>
      </c>
      <c r="GL253" s="10">
        <v>14907</v>
      </c>
      <c r="GM253" s="10">
        <v>3468</v>
      </c>
      <c r="GN253" s="10">
        <v>3689</v>
      </c>
      <c r="GO253" s="10">
        <v>6689</v>
      </c>
      <c r="GP253" s="10">
        <v>13243</v>
      </c>
      <c r="GQ253" s="10">
        <v>6448</v>
      </c>
      <c r="GR253" s="10">
        <v>30</v>
      </c>
      <c r="GS253" s="10">
        <v>10801</v>
      </c>
      <c r="GT253" s="10">
        <v>226</v>
      </c>
      <c r="GU253" s="11">
        <v>585</v>
      </c>
      <c r="GV253" s="11">
        <v>1788</v>
      </c>
      <c r="GW253" s="11">
        <v>264</v>
      </c>
      <c r="GX253" s="11">
        <v>602</v>
      </c>
      <c r="GY253" s="11">
        <v>2349</v>
      </c>
      <c r="GZ253" s="11">
        <v>835</v>
      </c>
      <c r="HA253" s="11">
        <v>1370</v>
      </c>
      <c r="HB253" s="11">
        <v>746</v>
      </c>
      <c r="HC253" s="11">
        <v>164</v>
      </c>
      <c r="HD253" s="11">
        <v>24344</v>
      </c>
      <c r="HE253" s="11">
        <v>2455</v>
      </c>
      <c r="HF253" s="11">
        <v>1731</v>
      </c>
      <c r="HG253" s="11">
        <v>497</v>
      </c>
      <c r="HH253" s="11">
        <v>87</v>
      </c>
      <c r="HI253" s="11">
        <v>1194</v>
      </c>
      <c r="HJ253" s="11">
        <v>495</v>
      </c>
      <c r="HK253" s="11">
        <v>288</v>
      </c>
      <c r="HL253" s="11">
        <v>237</v>
      </c>
      <c r="HM253" s="11">
        <v>3437</v>
      </c>
      <c r="HN253" s="11">
        <v>366428</v>
      </c>
      <c r="HO253" s="11">
        <v>753</v>
      </c>
      <c r="HP253" s="11">
        <v>2205</v>
      </c>
      <c r="HQ253" s="11">
        <v>56551</v>
      </c>
      <c r="HR253" s="11">
        <v>26882</v>
      </c>
      <c r="HS253" s="11">
        <v>8238</v>
      </c>
      <c r="HT253" s="11">
        <v>17988</v>
      </c>
      <c r="HU253" s="11">
        <v>30557</v>
      </c>
      <c r="HV253" s="11">
        <v>6799</v>
      </c>
      <c r="HW253" s="11">
        <v>9698</v>
      </c>
      <c r="HX253" s="11">
        <v>66210</v>
      </c>
      <c r="HY253" s="11">
        <v>10197</v>
      </c>
      <c r="HZ253" s="11">
        <v>8512</v>
      </c>
      <c r="IA253" s="11">
        <v>13535</v>
      </c>
      <c r="IB253" s="11">
        <v>4163</v>
      </c>
      <c r="IC253" s="11">
        <v>1475</v>
      </c>
      <c r="ID253" s="11">
        <v>6179</v>
      </c>
      <c r="IE253" s="11">
        <v>2105</v>
      </c>
      <c r="IF253" s="11">
        <v>120428</v>
      </c>
      <c r="IG253" s="11">
        <v>40515</v>
      </c>
      <c r="IH253" s="11">
        <v>49723</v>
      </c>
      <c r="II253" s="11">
        <v>56743</v>
      </c>
      <c r="IJ253" s="11">
        <v>37675</v>
      </c>
      <c r="IK253" s="11">
        <v>114865</v>
      </c>
      <c r="IL253" s="11">
        <v>14275</v>
      </c>
      <c r="IM253" s="11">
        <v>40822</v>
      </c>
      <c r="IN253" s="11">
        <v>41651</v>
      </c>
      <c r="IO253" s="11">
        <v>924198</v>
      </c>
      <c r="IP253" s="11">
        <v>760</v>
      </c>
      <c r="IQ253" s="11">
        <v>187586</v>
      </c>
      <c r="IR253" s="11">
        <v>19566</v>
      </c>
      <c r="IS253" s="11">
        <v>53818</v>
      </c>
      <c r="IT253" s="11">
        <v>1426</v>
      </c>
      <c r="IU253" s="11">
        <v>1841</v>
      </c>
      <c r="IV253" s="11">
        <v>10338</v>
      </c>
      <c r="IW253" s="11">
        <v>3425</v>
      </c>
      <c r="IX253" s="11">
        <v>21910</v>
      </c>
      <c r="IY253" s="11">
        <v>11225</v>
      </c>
      <c r="IZ253" s="11">
        <v>8391</v>
      </c>
      <c r="JA253" s="11">
        <v>15183</v>
      </c>
      <c r="JB253" s="11">
        <v>91112</v>
      </c>
      <c r="JC253" s="11">
        <v>54694</v>
      </c>
      <c r="JD253" s="11">
        <v>47536</v>
      </c>
      <c r="JE253" s="11">
        <v>7275</v>
      </c>
      <c r="JF253" s="11">
        <v>18326</v>
      </c>
      <c r="JG253" s="11">
        <v>1534</v>
      </c>
      <c r="JH253" s="11">
        <v>3462</v>
      </c>
      <c r="JI253" s="11">
        <v>5870</v>
      </c>
      <c r="JJ253" s="11">
        <v>21479</v>
      </c>
      <c r="JK253" s="11">
        <v>18265</v>
      </c>
      <c r="JL253" s="11">
        <v>78677</v>
      </c>
      <c r="JM253" s="11">
        <v>10142</v>
      </c>
      <c r="JN253" s="11">
        <v>3556</v>
      </c>
      <c r="JO253" s="11">
        <v>61</v>
      </c>
      <c r="JP253" s="11">
        <v>294844</v>
      </c>
      <c r="JQ253" s="11">
        <v>27649</v>
      </c>
      <c r="JR253" s="11">
        <v>29193</v>
      </c>
      <c r="JS253" s="11">
        <v>6019</v>
      </c>
      <c r="JT253" s="11">
        <v>926177</v>
      </c>
      <c r="JU253" s="11">
        <v>970497</v>
      </c>
      <c r="JV253" s="11">
        <v>38</v>
      </c>
      <c r="JW253" s="11">
        <v>243277</v>
      </c>
      <c r="JX253" s="11">
        <v>21511</v>
      </c>
      <c r="JY253" s="11">
        <v>7092</v>
      </c>
      <c r="JZ253" s="11">
        <v>29570</v>
      </c>
      <c r="KA253" s="11">
        <v>8861</v>
      </c>
      <c r="KB253" s="11">
        <v>10113</v>
      </c>
      <c r="KC253" s="11">
        <v>604</v>
      </c>
      <c r="KD253" s="11">
        <v>4692</v>
      </c>
      <c r="KE253" s="11">
        <v>811</v>
      </c>
      <c r="KF253" s="11">
        <v>8091</v>
      </c>
      <c r="KG253" s="11">
        <v>129</v>
      </c>
      <c r="KH253" s="11">
        <v>279</v>
      </c>
      <c r="KI253" s="11">
        <v>226</v>
      </c>
      <c r="KJ253" s="11">
        <v>27</v>
      </c>
      <c r="KK253" s="11">
        <v>7</v>
      </c>
      <c r="KL253" s="11">
        <v>1056</v>
      </c>
      <c r="KM253" s="11">
        <v>123</v>
      </c>
      <c r="KN253" s="11">
        <v>1220</v>
      </c>
      <c r="KO253" s="11">
        <v>1081</v>
      </c>
      <c r="KP253" s="11">
        <v>407</v>
      </c>
      <c r="KQ253" s="11">
        <v>0</v>
      </c>
      <c r="KR253" s="11">
        <v>45</v>
      </c>
      <c r="KS253" s="11">
        <v>7</v>
      </c>
      <c r="KT253" s="11">
        <v>149</v>
      </c>
      <c r="KU253" s="11">
        <v>52154</v>
      </c>
      <c r="KV253" s="11">
        <v>129752</v>
      </c>
      <c r="KW253" s="11">
        <v>7291</v>
      </c>
      <c r="KX253" s="11">
        <v>55576</v>
      </c>
      <c r="KY253" s="11">
        <v>23533</v>
      </c>
      <c r="KZ253" s="11">
        <v>5685</v>
      </c>
      <c r="LA253" s="11">
        <v>7055</v>
      </c>
      <c r="LB253" s="11">
        <v>871</v>
      </c>
      <c r="LC253" s="11">
        <v>1695</v>
      </c>
      <c r="LD253" s="11">
        <v>1887</v>
      </c>
      <c r="LE253" s="11">
        <v>1469</v>
      </c>
      <c r="LF253" s="11">
        <v>14658</v>
      </c>
      <c r="LG253" s="11">
        <v>2829</v>
      </c>
      <c r="LH253" s="11">
        <v>17379</v>
      </c>
      <c r="LI253" s="11">
        <v>5581</v>
      </c>
      <c r="LJ253" s="11">
        <v>4827</v>
      </c>
      <c r="LK253" s="11">
        <v>665</v>
      </c>
      <c r="LL253" s="11">
        <v>918</v>
      </c>
      <c r="LM253" s="11">
        <v>190</v>
      </c>
      <c r="LN253" s="11">
        <v>161</v>
      </c>
      <c r="LO253" s="11">
        <v>0</v>
      </c>
      <c r="LP253" s="11">
        <v>546</v>
      </c>
      <c r="LQ253" s="11">
        <v>13376</v>
      </c>
      <c r="LR253" s="11">
        <v>981</v>
      </c>
      <c r="LS253" s="11">
        <v>1417</v>
      </c>
      <c r="LT253" s="11">
        <v>341</v>
      </c>
      <c r="LU253" s="11">
        <v>145</v>
      </c>
      <c r="LV253" s="11">
        <v>1504</v>
      </c>
      <c r="LW253" s="11">
        <v>1541</v>
      </c>
      <c r="LX253" s="11">
        <v>7702</v>
      </c>
      <c r="LY253" s="11">
        <v>232</v>
      </c>
      <c r="LZ253" s="11">
        <v>97</v>
      </c>
      <c r="MA253" s="11">
        <v>27</v>
      </c>
      <c r="MB253" s="11">
        <v>759</v>
      </c>
      <c r="MC253" s="11">
        <v>275</v>
      </c>
      <c r="MD253" s="11">
        <v>57</v>
      </c>
      <c r="ME253" s="11">
        <v>305</v>
      </c>
      <c r="MF253" s="11">
        <v>9863</v>
      </c>
      <c r="MG253" s="11">
        <v>2313</v>
      </c>
      <c r="MH253" s="11">
        <v>857</v>
      </c>
      <c r="MI253" s="11">
        <v>323</v>
      </c>
      <c r="MJ253" s="11">
        <v>957</v>
      </c>
      <c r="MK253" s="11">
        <v>1070</v>
      </c>
      <c r="ML253" s="11">
        <v>881</v>
      </c>
      <c r="MM253" s="11">
        <v>271</v>
      </c>
      <c r="MN253" s="11">
        <v>566</v>
      </c>
      <c r="MO253" s="11">
        <v>261</v>
      </c>
      <c r="MP253" s="11">
        <v>736</v>
      </c>
      <c r="MQ253" s="11">
        <v>1940</v>
      </c>
      <c r="MR253" s="11">
        <v>0</v>
      </c>
      <c r="MS253" s="11">
        <v>5487</v>
      </c>
      <c r="MT253" s="11">
        <v>0</v>
      </c>
      <c r="MU253" s="11">
        <v>7517</v>
      </c>
      <c r="MV253" s="11">
        <v>3703</v>
      </c>
      <c r="MW253" s="11">
        <v>210</v>
      </c>
      <c r="MX253" s="11">
        <v>6798</v>
      </c>
      <c r="MY253" s="11">
        <v>0</v>
      </c>
      <c r="MZ253" s="11">
        <v>0</v>
      </c>
      <c r="NA253" s="11">
        <v>77</v>
      </c>
      <c r="NB253" s="11">
        <v>111</v>
      </c>
      <c r="NC253" s="11">
        <v>3186</v>
      </c>
      <c r="ND253" s="11">
        <v>1592</v>
      </c>
      <c r="NE253" s="11">
        <v>905</v>
      </c>
      <c r="NF253" s="11">
        <v>113</v>
      </c>
      <c r="NG253" s="11">
        <v>262</v>
      </c>
      <c r="NH253" s="11">
        <v>0</v>
      </c>
      <c r="NI253" s="11">
        <v>252136</v>
      </c>
      <c r="NJ253" s="11">
        <v>3924</v>
      </c>
      <c r="NK253" s="11">
        <v>5244</v>
      </c>
      <c r="NL253" s="11">
        <v>1144</v>
      </c>
      <c r="NM253" s="11">
        <v>5527</v>
      </c>
      <c r="NN253" s="11">
        <v>130</v>
      </c>
      <c r="NO253" s="11">
        <v>965</v>
      </c>
      <c r="NP253" s="11">
        <v>760</v>
      </c>
      <c r="NQ253" s="11">
        <v>296</v>
      </c>
      <c r="NR253" s="11">
        <v>260</v>
      </c>
      <c r="NS253" s="11">
        <v>2266</v>
      </c>
      <c r="NT253" s="11">
        <v>1608</v>
      </c>
      <c r="NU253" s="11">
        <v>664</v>
      </c>
      <c r="NV253" s="11">
        <v>238</v>
      </c>
      <c r="NW253" s="11">
        <v>206</v>
      </c>
      <c r="NX253" s="11">
        <v>4017</v>
      </c>
      <c r="NY253" s="11">
        <v>140</v>
      </c>
      <c r="NZ253" s="11">
        <v>128</v>
      </c>
      <c r="OA253" s="11">
        <v>233</v>
      </c>
      <c r="OB253" s="11">
        <v>2426</v>
      </c>
      <c r="OC253" s="11">
        <v>895</v>
      </c>
      <c r="OD253" s="11">
        <v>386</v>
      </c>
      <c r="OE253" s="11">
        <v>0</v>
      </c>
      <c r="OF253" s="11">
        <v>161</v>
      </c>
      <c r="OG253" s="11">
        <v>85670</v>
      </c>
      <c r="OH253" s="11">
        <v>38745</v>
      </c>
      <c r="OI253" s="11">
        <v>0</v>
      </c>
      <c r="OJ253" s="11">
        <v>2266</v>
      </c>
      <c r="OK253" s="11">
        <v>0</v>
      </c>
      <c r="OL253" s="11">
        <v>235</v>
      </c>
      <c r="OM253" s="11">
        <v>0</v>
      </c>
      <c r="ON253" s="11">
        <v>0</v>
      </c>
      <c r="OO253" s="11">
        <v>17665</v>
      </c>
      <c r="OP253" s="11">
        <v>6584938</v>
      </c>
      <c r="OQ253" s="150">
        <v>18783</v>
      </c>
      <c r="OR253" s="11">
        <v>0</v>
      </c>
      <c r="OS253" s="11">
        <v>883991</v>
      </c>
      <c r="OT253" s="11">
        <v>56584</v>
      </c>
      <c r="OU253" s="11">
        <v>119957</v>
      </c>
      <c r="OV253" s="11">
        <v>2015628</v>
      </c>
      <c r="OW253" s="11">
        <v>3094943</v>
      </c>
      <c r="OX253" s="11">
        <v>9679881</v>
      </c>
      <c r="OY253" s="11">
        <v>6633171</v>
      </c>
      <c r="OZ253" s="11">
        <v>3046710</v>
      </c>
      <c r="PA253" s="11">
        <v>0</v>
      </c>
      <c r="PB253" s="11">
        <v>9679881</v>
      </c>
    </row>
    <row r="254" spans="1:418" ht="15" customHeight="1">
      <c r="A254" s="8" t="s">
        <v>677</v>
      </c>
      <c r="B254" s="9" t="s">
        <v>251</v>
      </c>
      <c r="C254" s="10">
        <v>0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>
        <v>0</v>
      </c>
      <c r="ED254" s="10">
        <v>0</v>
      </c>
      <c r="EE254" s="10">
        <v>0</v>
      </c>
      <c r="EF254" s="10">
        <v>0</v>
      </c>
      <c r="EG254" s="10">
        <v>0</v>
      </c>
      <c r="EH254" s="10">
        <v>0</v>
      </c>
      <c r="EI254" s="10">
        <v>0</v>
      </c>
      <c r="EJ254" s="10">
        <v>0</v>
      </c>
      <c r="EK254" s="10">
        <v>0</v>
      </c>
      <c r="EL254" s="10">
        <v>0</v>
      </c>
      <c r="EM254" s="10">
        <v>0</v>
      </c>
      <c r="EN254" s="10">
        <v>0</v>
      </c>
      <c r="EO254" s="10">
        <v>0</v>
      </c>
      <c r="EP254" s="10">
        <v>0</v>
      </c>
      <c r="EQ254" s="10">
        <v>0</v>
      </c>
      <c r="ER254" s="10">
        <v>0</v>
      </c>
      <c r="ES254" s="10">
        <v>0</v>
      </c>
      <c r="ET254" s="10">
        <v>0</v>
      </c>
      <c r="EU254" s="10">
        <v>0</v>
      </c>
      <c r="EV254" s="10">
        <v>0</v>
      </c>
      <c r="EW254" s="10">
        <v>0</v>
      </c>
      <c r="EX254" s="10">
        <v>0</v>
      </c>
      <c r="EY254" s="10">
        <v>0</v>
      </c>
      <c r="EZ254" s="10">
        <v>0</v>
      </c>
      <c r="FA254" s="10">
        <v>0</v>
      </c>
      <c r="FB254" s="10">
        <v>0</v>
      </c>
      <c r="FC254" s="10">
        <v>0</v>
      </c>
      <c r="FD254" s="10">
        <v>0</v>
      </c>
      <c r="FE254" s="10">
        <v>0</v>
      </c>
      <c r="FF254" s="10">
        <v>0</v>
      </c>
      <c r="FG254" s="10">
        <v>0</v>
      </c>
      <c r="FH254" s="10">
        <v>0</v>
      </c>
      <c r="FI254" s="10">
        <v>0</v>
      </c>
      <c r="FJ254" s="10">
        <v>0</v>
      </c>
      <c r="FK254" s="10">
        <v>0</v>
      </c>
      <c r="FL254" s="10">
        <v>0</v>
      </c>
      <c r="FM254" s="10">
        <v>0</v>
      </c>
      <c r="FN254" s="10">
        <v>0</v>
      </c>
      <c r="FO254" s="10">
        <v>0</v>
      </c>
      <c r="FP254" s="10">
        <v>0</v>
      </c>
      <c r="FQ254" s="10">
        <v>0</v>
      </c>
      <c r="FR254" s="10">
        <v>0</v>
      </c>
      <c r="FS254" s="10">
        <v>0</v>
      </c>
      <c r="FT254" s="10">
        <v>0</v>
      </c>
      <c r="FU254" s="10">
        <v>0</v>
      </c>
      <c r="FV254" s="10">
        <v>0</v>
      </c>
      <c r="FW254" s="10">
        <v>0</v>
      </c>
      <c r="FX254" s="10">
        <v>0</v>
      </c>
      <c r="FY254" s="10">
        <v>0</v>
      </c>
      <c r="FZ254" s="10">
        <v>0</v>
      </c>
      <c r="GA254" s="10">
        <v>0</v>
      </c>
      <c r="GB254" s="10">
        <v>0</v>
      </c>
      <c r="GC254" s="10">
        <v>0</v>
      </c>
      <c r="GD254" s="10">
        <v>0</v>
      </c>
      <c r="GE254" s="10">
        <v>0</v>
      </c>
      <c r="GF254" s="10">
        <v>0</v>
      </c>
      <c r="GG254" s="10">
        <v>0</v>
      </c>
      <c r="GH254" s="158">
        <v>0</v>
      </c>
      <c r="GI254" s="10">
        <v>0</v>
      </c>
      <c r="GJ254" s="10">
        <v>0</v>
      </c>
      <c r="GK254" s="10">
        <v>0</v>
      </c>
      <c r="GL254" s="10">
        <v>0</v>
      </c>
      <c r="GM254" s="10">
        <v>0</v>
      </c>
      <c r="GN254" s="10">
        <v>0</v>
      </c>
      <c r="GO254" s="10">
        <v>0</v>
      </c>
      <c r="GP254" s="10">
        <v>0</v>
      </c>
      <c r="GQ254" s="10">
        <v>0</v>
      </c>
      <c r="GR254" s="10">
        <v>0</v>
      </c>
      <c r="GS254" s="10">
        <v>0</v>
      </c>
      <c r="GT254" s="10">
        <v>0</v>
      </c>
      <c r="GU254" s="11">
        <v>0</v>
      </c>
      <c r="GV254" s="11">
        <v>0</v>
      </c>
      <c r="GW254" s="11">
        <v>0</v>
      </c>
      <c r="GX254" s="11">
        <v>0</v>
      </c>
      <c r="GY254" s="11">
        <v>0</v>
      </c>
      <c r="GZ254" s="11">
        <v>0</v>
      </c>
      <c r="HA254" s="11">
        <v>0</v>
      </c>
      <c r="HB254" s="11">
        <v>0</v>
      </c>
      <c r="HC254" s="11">
        <v>0</v>
      </c>
      <c r="HD254" s="11">
        <v>0</v>
      </c>
      <c r="HE254" s="11">
        <v>0</v>
      </c>
      <c r="HF254" s="11">
        <v>0</v>
      </c>
      <c r="HG254" s="11">
        <v>0</v>
      </c>
      <c r="HH254" s="11">
        <v>0</v>
      </c>
      <c r="HI254" s="11">
        <v>0</v>
      </c>
      <c r="HJ254" s="11">
        <v>0</v>
      </c>
      <c r="HK254" s="11">
        <v>0</v>
      </c>
      <c r="HL254" s="11">
        <v>0</v>
      </c>
      <c r="HM254" s="11">
        <v>0</v>
      </c>
      <c r="HN254" s="11">
        <v>0</v>
      </c>
      <c r="HO254" s="11">
        <v>0</v>
      </c>
      <c r="HP254" s="11">
        <v>0</v>
      </c>
      <c r="HQ254" s="11">
        <v>0</v>
      </c>
      <c r="HR254" s="11">
        <v>1</v>
      </c>
      <c r="HS254" s="11">
        <v>0</v>
      </c>
      <c r="HT254" s="11">
        <v>0</v>
      </c>
      <c r="HU254" s="11">
        <v>3</v>
      </c>
      <c r="HV254" s="11">
        <v>0</v>
      </c>
      <c r="HW254" s="11">
        <v>0</v>
      </c>
      <c r="HX254" s="11">
        <v>1</v>
      </c>
      <c r="HY254" s="11">
        <v>0</v>
      </c>
      <c r="HZ254" s="11">
        <v>5</v>
      </c>
      <c r="IA254" s="11">
        <v>0</v>
      </c>
      <c r="IB254" s="11">
        <v>17</v>
      </c>
      <c r="IC254" s="11">
        <v>0</v>
      </c>
      <c r="ID254" s="11">
        <v>0</v>
      </c>
      <c r="IE254" s="11">
        <v>0</v>
      </c>
      <c r="IF254" s="11">
        <v>1808</v>
      </c>
      <c r="IG254" s="11">
        <v>791</v>
      </c>
      <c r="IH254" s="11">
        <v>0</v>
      </c>
      <c r="II254" s="11">
        <v>0</v>
      </c>
      <c r="IJ254" s="11">
        <v>4</v>
      </c>
      <c r="IK254" s="11">
        <v>0</v>
      </c>
      <c r="IL254" s="11">
        <v>32</v>
      </c>
      <c r="IM254" s="11">
        <v>2</v>
      </c>
      <c r="IN254" s="11">
        <v>0</v>
      </c>
      <c r="IO254" s="11">
        <v>1023</v>
      </c>
      <c r="IP254" s="11">
        <v>23437</v>
      </c>
      <c r="IQ254" s="11">
        <v>1930</v>
      </c>
      <c r="IR254" s="11">
        <v>29</v>
      </c>
      <c r="IS254" s="11">
        <v>101</v>
      </c>
      <c r="IT254" s="11">
        <v>1</v>
      </c>
      <c r="IU254" s="11">
        <v>0</v>
      </c>
      <c r="IV254" s="11">
        <v>170</v>
      </c>
      <c r="IW254" s="11">
        <v>759</v>
      </c>
      <c r="IX254" s="11">
        <v>129581</v>
      </c>
      <c r="IY254" s="11">
        <v>88</v>
      </c>
      <c r="IZ254" s="11">
        <v>8217</v>
      </c>
      <c r="JA254" s="11">
        <v>968</v>
      </c>
      <c r="JB254" s="11">
        <v>0</v>
      </c>
      <c r="JC254" s="11">
        <v>5895</v>
      </c>
      <c r="JD254" s="11">
        <v>6167</v>
      </c>
      <c r="JE254" s="11">
        <v>0</v>
      </c>
      <c r="JF254" s="11">
        <v>31</v>
      </c>
      <c r="JG254" s="11">
        <v>40</v>
      </c>
      <c r="JH254" s="11">
        <v>669</v>
      </c>
      <c r="JI254" s="11">
        <v>134</v>
      </c>
      <c r="JJ254" s="11">
        <v>645</v>
      </c>
      <c r="JK254" s="11">
        <v>767</v>
      </c>
      <c r="JL254" s="11">
        <v>3889</v>
      </c>
      <c r="JM254" s="11">
        <v>3248</v>
      </c>
      <c r="JN254" s="11">
        <v>2393</v>
      </c>
      <c r="JO254" s="11">
        <v>10</v>
      </c>
      <c r="JP254" s="11">
        <v>0</v>
      </c>
      <c r="JQ254" s="11">
        <v>0</v>
      </c>
      <c r="JR254" s="11">
        <v>0</v>
      </c>
      <c r="JS254" s="11">
        <v>0</v>
      </c>
      <c r="JT254" s="11">
        <v>0</v>
      </c>
      <c r="JU254" s="11">
        <v>6</v>
      </c>
      <c r="JV254" s="11">
        <v>0</v>
      </c>
      <c r="JW254" s="11">
        <v>8</v>
      </c>
      <c r="JX254" s="11">
        <v>0</v>
      </c>
      <c r="JY254" s="11">
        <v>0</v>
      </c>
      <c r="JZ254" s="11">
        <v>0</v>
      </c>
      <c r="KA254" s="11">
        <v>0</v>
      </c>
      <c r="KB254" s="11">
        <v>0</v>
      </c>
      <c r="KC254" s="11">
        <v>0</v>
      </c>
      <c r="KD254" s="11">
        <v>0</v>
      </c>
      <c r="KE254" s="11">
        <v>0</v>
      </c>
      <c r="KF254" s="11">
        <v>0</v>
      </c>
      <c r="KG254" s="11">
        <v>35</v>
      </c>
      <c r="KH254" s="11">
        <v>0</v>
      </c>
      <c r="KI254" s="11">
        <v>0</v>
      </c>
      <c r="KJ254" s="11">
        <v>0</v>
      </c>
      <c r="KK254" s="11">
        <v>0</v>
      </c>
      <c r="KL254" s="11">
        <v>0</v>
      </c>
      <c r="KM254" s="11">
        <v>1</v>
      </c>
      <c r="KN254" s="11">
        <v>0</v>
      </c>
      <c r="KO254" s="11">
        <v>0</v>
      </c>
      <c r="KP254" s="11">
        <v>0</v>
      </c>
      <c r="KQ254" s="11">
        <v>0</v>
      </c>
      <c r="KR254" s="11">
        <v>0</v>
      </c>
      <c r="KS254" s="11">
        <v>0</v>
      </c>
      <c r="KT254" s="11">
        <v>0</v>
      </c>
      <c r="KU254" s="11">
        <v>0</v>
      </c>
      <c r="KV254" s="11">
        <v>0</v>
      </c>
      <c r="KW254" s="11">
        <v>0</v>
      </c>
      <c r="KX254" s="11">
        <v>0</v>
      </c>
      <c r="KY254" s="11">
        <v>0</v>
      </c>
      <c r="KZ254" s="11">
        <v>0</v>
      </c>
      <c r="LA254" s="11">
        <v>0</v>
      </c>
      <c r="LB254" s="11">
        <v>0</v>
      </c>
      <c r="LC254" s="11">
        <v>0</v>
      </c>
      <c r="LD254" s="11">
        <v>0</v>
      </c>
      <c r="LE254" s="11">
        <v>0</v>
      </c>
      <c r="LF254" s="11">
        <v>0</v>
      </c>
      <c r="LG254" s="11">
        <v>0</v>
      </c>
      <c r="LH254" s="11">
        <v>0</v>
      </c>
      <c r="LI254" s="11">
        <v>0</v>
      </c>
      <c r="LJ254" s="11">
        <v>0</v>
      </c>
      <c r="LK254" s="11">
        <v>0</v>
      </c>
      <c r="LL254" s="11">
        <v>0</v>
      </c>
      <c r="LM254" s="11">
        <v>0</v>
      </c>
      <c r="LN254" s="11">
        <v>0</v>
      </c>
      <c r="LO254" s="11">
        <v>0</v>
      </c>
      <c r="LP254" s="11">
        <v>0</v>
      </c>
      <c r="LQ254" s="11">
        <v>0</v>
      </c>
      <c r="LR254" s="11">
        <v>0</v>
      </c>
      <c r="LS254" s="11">
        <v>0</v>
      </c>
      <c r="LT254" s="11">
        <v>0</v>
      </c>
      <c r="LU254" s="11">
        <v>0</v>
      </c>
      <c r="LV254" s="11">
        <v>0</v>
      </c>
      <c r="LW254" s="11">
        <v>0</v>
      </c>
      <c r="LX254" s="11">
        <v>47</v>
      </c>
      <c r="LY254" s="11">
        <v>0</v>
      </c>
      <c r="LZ254" s="11">
        <v>0</v>
      </c>
      <c r="MA254" s="11">
        <v>12</v>
      </c>
      <c r="MB254" s="11">
        <v>0</v>
      </c>
      <c r="MC254" s="11">
        <v>0</v>
      </c>
      <c r="MD254" s="11">
        <v>0</v>
      </c>
      <c r="ME254" s="11">
        <v>0</v>
      </c>
      <c r="MF254" s="11">
        <v>29</v>
      </c>
      <c r="MG254" s="11">
        <v>0</v>
      </c>
      <c r="MH254" s="11">
        <v>13</v>
      </c>
      <c r="MI254" s="11">
        <v>3</v>
      </c>
      <c r="MJ254" s="11">
        <v>88</v>
      </c>
      <c r="MK254" s="11">
        <v>142</v>
      </c>
      <c r="ML254" s="11">
        <v>0</v>
      </c>
      <c r="MM254" s="11">
        <v>0</v>
      </c>
      <c r="MN254" s="11">
        <v>0</v>
      </c>
      <c r="MO254" s="11">
        <v>0</v>
      </c>
      <c r="MP254" s="11">
        <v>0</v>
      </c>
      <c r="MQ254" s="11">
        <v>0</v>
      </c>
      <c r="MR254" s="11">
        <v>0</v>
      </c>
      <c r="MS254" s="11">
        <v>0</v>
      </c>
      <c r="MT254" s="11">
        <v>0</v>
      </c>
      <c r="MU254" s="11">
        <v>139</v>
      </c>
      <c r="MV254" s="11">
        <v>3</v>
      </c>
      <c r="MW254" s="11">
        <v>10</v>
      </c>
      <c r="MX254" s="11">
        <v>1114</v>
      </c>
      <c r="MY254" s="11">
        <v>0</v>
      </c>
      <c r="MZ254" s="11">
        <v>0</v>
      </c>
      <c r="NA254" s="11">
        <v>0</v>
      </c>
      <c r="NB254" s="11">
        <v>0</v>
      </c>
      <c r="NC254" s="11">
        <v>0</v>
      </c>
      <c r="ND254" s="11">
        <v>0</v>
      </c>
      <c r="NE254" s="11">
        <v>1</v>
      </c>
      <c r="NF254" s="11">
        <v>0</v>
      </c>
      <c r="NG254" s="11">
        <v>0</v>
      </c>
      <c r="NH254" s="11">
        <v>0</v>
      </c>
      <c r="NI254" s="11">
        <v>0</v>
      </c>
      <c r="NJ254" s="11">
        <v>0</v>
      </c>
      <c r="NK254" s="11">
        <v>0</v>
      </c>
      <c r="NL254" s="11">
        <v>112</v>
      </c>
      <c r="NM254" s="11">
        <v>380</v>
      </c>
      <c r="NN254" s="11">
        <v>6</v>
      </c>
      <c r="NO254" s="11">
        <v>0</v>
      </c>
      <c r="NP254" s="11">
        <v>0</v>
      </c>
      <c r="NQ254" s="11">
        <v>0</v>
      </c>
      <c r="NR254" s="11">
        <v>0</v>
      </c>
      <c r="NS254" s="11">
        <v>0</v>
      </c>
      <c r="NT254" s="11">
        <v>0</v>
      </c>
      <c r="NU254" s="11">
        <v>0</v>
      </c>
      <c r="NV254" s="11">
        <v>0</v>
      </c>
      <c r="NW254" s="11">
        <v>0</v>
      </c>
      <c r="NX254" s="11">
        <v>0</v>
      </c>
      <c r="NY254" s="11">
        <v>0</v>
      </c>
      <c r="NZ254" s="11">
        <v>0</v>
      </c>
      <c r="OA254" s="11">
        <v>0</v>
      </c>
      <c r="OB254" s="11">
        <v>0</v>
      </c>
      <c r="OC254" s="11">
        <v>0</v>
      </c>
      <c r="OD254" s="11">
        <v>0</v>
      </c>
      <c r="OE254" s="11">
        <v>0</v>
      </c>
      <c r="OF254" s="11">
        <v>0</v>
      </c>
      <c r="OG254" s="11">
        <v>0</v>
      </c>
      <c r="OH254" s="11">
        <v>725</v>
      </c>
      <c r="OI254" s="11">
        <v>0</v>
      </c>
      <c r="OJ254" s="11">
        <v>0</v>
      </c>
      <c r="OK254" s="11">
        <v>0</v>
      </c>
      <c r="OL254" s="11">
        <v>0</v>
      </c>
      <c r="OM254" s="11">
        <v>0</v>
      </c>
      <c r="ON254" s="11">
        <v>0</v>
      </c>
      <c r="OO254" s="11">
        <v>2862</v>
      </c>
      <c r="OP254" s="11">
        <v>198592</v>
      </c>
      <c r="OQ254" s="150">
        <v>0</v>
      </c>
      <c r="OR254" s="11">
        <v>0</v>
      </c>
      <c r="OS254" s="11">
        <v>0</v>
      </c>
      <c r="OT254" s="11">
        <v>0</v>
      </c>
      <c r="OU254" s="11">
        <v>-103560</v>
      </c>
      <c r="OV254" s="11">
        <v>388989</v>
      </c>
      <c r="OW254" s="11">
        <v>285429</v>
      </c>
      <c r="OX254" s="11">
        <v>484021</v>
      </c>
      <c r="OY254" s="11">
        <v>286213</v>
      </c>
      <c r="OZ254" s="11">
        <v>197808</v>
      </c>
      <c r="PA254" s="11">
        <v>0</v>
      </c>
      <c r="PB254" s="11">
        <v>484021</v>
      </c>
    </row>
    <row r="255" spans="1:418" ht="15" customHeight="1">
      <c r="A255" s="8" t="s">
        <v>678</v>
      </c>
      <c r="B255" s="9" t="s">
        <v>252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785</v>
      </c>
      <c r="EB255" s="10">
        <v>0</v>
      </c>
      <c r="EC255" s="10">
        <v>0</v>
      </c>
      <c r="ED255" s="10">
        <v>0</v>
      </c>
      <c r="EE255" s="10">
        <v>0</v>
      </c>
      <c r="EF255" s="10">
        <v>0</v>
      </c>
      <c r="EG255" s="10">
        <v>0</v>
      </c>
      <c r="EH255" s="10">
        <v>0</v>
      </c>
      <c r="EI255" s="10">
        <v>0</v>
      </c>
      <c r="EJ255" s="10">
        <v>0</v>
      </c>
      <c r="EK255" s="10">
        <v>0</v>
      </c>
      <c r="EL255" s="10">
        <v>0</v>
      </c>
      <c r="EM255" s="10">
        <v>0</v>
      </c>
      <c r="EN255" s="10">
        <v>0</v>
      </c>
      <c r="EO255" s="10">
        <v>0</v>
      </c>
      <c r="EP255" s="10">
        <v>0</v>
      </c>
      <c r="EQ255" s="10">
        <v>0</v>
      </c>
      <c r="ER255" s="10">
        <v>0</v>
      </c>
      <c r="ES255" s="10">
        <v>0</v>
      </c>
      <c r="ET255" s="10">
        <v>0</v>
      </c>
      <c r="EU255" s="10">
        <v>0</v>
      </c>
      <c r="EV255" s="10">
        <v>0</v>
      </c>
      <c r="EW255" s="10">
        <v>0</v>
      </c>
      <c r="EX255" s="10">
        <v>0</v>
      </c>
      <c r="EY255" s="10">
        <v>0</v>
      </c>
      <c r="EZ255" s="10">
        <v>0</v>
      </c>
      <c r="FA255" s="10">
        <v>0</v>
      </c>
      <c r="FB255" s="10">
        <v>0</v>
      </c>
      <c r="FC255" s="10">
        <v>0</v>
      </c>
      <c r="FD255" s="10">
        <v>0</v>
      </c>
      <c r="FE255" s="10">
        <v>0</v>
      </c>
      <c r="FF255" s="10">
        <v>0</v>
      </c>
      <c r="FG255" s="10">
        <v>0</v>
      </c>
      <c r="FH255" s="10">
        <v>0</v>
      </c>
      <c r="FI255" s="10">
        <v>0</v>
      </c>
      <c r="FJ255" s="10">
        <v>0</v>
      </c>
      <c r="FK255" s="10">
        <v>0</v>
      </c>
      <c r="FL255" s="10">
        <v>0</v>
      </c>
      <c r="FM255" s="10">
        <v>0</v>
      </c>
      <c r="FN255" s="10">
        <v>0</v>
      </c>
      <c r="FO255" s="10">
        <v>0</v>
      </c>
      <c r="FP255" s="10">
        <v>0</v>
      </c>
      <c r="FQ255" s="10">
        <v>0</v>
      </c>
      <c r="FR255" s="10">
        <v>0</v>
      </c>
      <c r="FS255" s="10">
        <v>0</v>
      </c>
      <c r="FT255" s="10">
        <v>0</v>
      </c>
      <c r="FU255" s="10">
        <v>0</v>
      </c>
      <c r="FV255" s="10">
        <v>0</v>
      </c>
      <c r="FW255" s="10">
        <v>0</v>
      </c>
      <c r="FX255" s="10">
        <v>0</v>
      </c>
      <c r="FY255" s="10">
        <v>0</v>
      </c>
      <c r="FZ255" s="10">
        <v>0</v>
      </c>
      <c r="GA255" s="10">
        <v>0</v>
      </c>
      <c r="GB255" s="10">
        <v>0</v>
      </c>
      <c r="GC255" s="10">
        <v>0</v>
      </c>
      <c r="GD255" s="10">
        <v>0</v>
      </c>
      <c r="GE255" s="10">
        <v>0</v>
      </c>
      <c r="GF255" s="10">
        <v>0</v>
      </c>
      <c r="GG255" s="10">
        <v>0</v>
      </c>
      <c r="GH255" s="158">
        <v>0</v>
      </c>
      <c r="GI255" s="10">
        <v>0</v>
      </c>
      <c r="GJ255" s="10">
        <v>0</v>
      </c>
      <c r="GK255" s="10">
        <v>0</v>
      </c>
      <c r="GL255" s="10">
        <v>0</v>
      </c>
      <c r="GM255" s="10">
        <v>0</v>
      </c>
      <c r="GN255" s="10">
        <v>0</v>
      </c>
      <c r="GO255" s="10">
        <v>0</v>
      </c>
      <c r="GP255" s="10">
        <v>0</v>
      </c>
      <c r="GQ255" s="10">
        <v>0</v>
      </c>
      <c r="GR255" s="10">
        <v>0</v>
      </c>
      <c r="GS255" s="10">
        <v>0</v>
      </c>
      <c r="GT255" s="10">
        <v>0</v>
      </c>
      <c r="GU255" s="11">
        <v>0</v>
      </c>
      <c r="GV255" s="11">
        <v>0</v>
      </c>
      <c r="GW255" s="11">
        <v>0</v>
      </c>
      <c r="GX255" s="11">
        <v>0</v>
      </c>
      <c r="GY255" s="11">
        <v>0</v>
      </c>
      <c r="GZ255" s="11">
        <v>0</v>
      </c>
      <c r="HA255" s="11">
        <v>0</v>
      </c>
      <c r="HB255" s="11">
        <v>0</v>
      </c>
      <c r="HC255" s="11">
        <v>0</v>
      </c>
      <c r="HD255" s="11">
        <v>0</v>
      </c>
      <c r="HE255" s="11">
        <v>0</v>
      </c>
      <c r="HF255" s="11">
        <v>0</v>
      </c>
      <c r="HG255" s="11">
        <v>0</v>
      </c>
      <c r="HH255" s="11">
        <v>0</v>
      </c>
      <c r="HI255" s="11">
        <v>0</v>
      </c>
      <c r="HJ255" s="11">
        <v>0</v>
      </c>
      <c r="HK255" s="11">
        <v>0</v>
      </c>
      <c r="HL255" s="11">
        <v>0</v>
      </c>
      <c r="HM255" s="11">
        <v>0</v>
      </c>
      <c r="HN255" s="11">
        <v>1868</v>
      </c>
      <c r="HO255" s="11">
        <v>0</v>
      </c>
      <c r="HP255" s="11">
        <v>0</v>
      </c>
      <c r="HQ255" s="11">
        <v>7355</v>
      </c>
      <c r="HR255" s="11">
        <v>20820</v>
      </c>
      <c r="HS255" s="11">
        <v>8000</v>
      </c>
      <c r="HT255" s="11">
        <v>5209</v>
      </c>
      <c r="HU255" s="11">
        <v>5162</v>
      </c>
      <c r="HV255" s="11">
        <v>15203</v>
      </c>
      <c r="HW255" s="11">
        <v>14519</v>
      </c>
      <c r="HX255" s="11">
        <v>1561</v>
      </c>
      <c r="HY255" s="11">
        <v>17697</v>
      </c>
      <c r="HZ255" s="11">
        <v>2651</v>
      </c>
      <c r="IA255" s="11">
        <v>1097</v>
      </c>
      <c r="IB255" s="11">
        <v>1257</v>
      </c>
      <c r="IC255" s="11">
        <v>1365</v>
      </c>
      <c r="ID255" s="11">
        <v>0</v>
      </c>
      <c r="IE255" s="11">
        <v>1970</v>
      </c>
      <c r="IF255" s="11">
        <v>74099</v>
      </c>
      <c r="IG255" s="11">
        <v>15289</v>
      </c>
      <c r="IH255" s="11">
        <v>770</v>
      </c>
      <c r="II255" s="11">
        <v>672</v>
      </c>
      <c r="IJ255" s="11">
        <v>21688</v>
      </c>
      <c r="IK255" s="11">
        <v>27130</v>
      </c>
      <c r="IL255" s="11">
        <v>0</v>
      </c>
      <c r="IM255" s="11">
        <v>0</v>
      </c>
      <c r="IN255" s="11">
        <v>10976</v>
      </c>
      <c r="IO255" s="11">
        <v>0</v>
      </c>
      <c r="IP255" s="11">
        <v>0</v>
      </c>
      <c r="IQ255" s="11">
        <v>19990709</v>
      </c>
      <c r="IR255" s="11">
        <v>0</v>
      </c>
      <c r="IS255" s="11">
        <v>12087</v>
      </c>
      <c r="IT255" s="11">
        <v>0</v>
      </c>
      <c r="IU255" s="11">
        <v>0</v>
      </c>
      <c r="IV255" s="11">
        <v>1039</v>
      </c>
      <c r="IW255" s="11">
        <v>10226</v>
      </c>
      <c r="IX255" s="11">
        <v>1056427</v>
      </c>
      <c r="IY255" s="11">
        <v>80115</v>
      </c>
      <c r="IZ255" s="11">
        <v>117751</v>
      </c>
      <c r="JA255" s="11">
        <v>82277</v>
      </c>
      <c r="JB255" s="11">
        <v>6018885</v>
      </c>
      <c r="JC255" s="11">
        <v>202420</v>
      </c>
      <c r="JD255" s="11">
        <v>641972</v>
      </c>
      <c r="JE255" s="11">
        <v>116504</v>
      </c>
      <c r="JF255" s="11">
        <v>10158</v>
      </c>
      <c r="JG255" s="11">
        <v>5473</v>
      </c>
      <c r="JH255" s="11">
        <v>23082</v>
      </c>
      <c r="JI255" s="11">
        <v>11352</v>
      </c>
      <c r="JJ255" s="11">
        <v>33166</v>
      </c>
      <c r="JK255" s="11">
        <v>31975</v>
      </c>
      <c r="JL255" s="11">
        <v>191876</v>
      </c>
      <c r="JM255" s="11">
        <v>152711</v>
      </c>
      <c r="JN255" s="11">
        <v>19460</v>
      </c>
      <c r="JO255" s="11">
        <v>1672</v>
      </c>
      <c r="JP255" s="11">
        <v>0</v>
      </c>
      <c r="JQ255" s="11">
        <v>0</v>
      </c>
      <c r="JR255" s="11">
        <v>0</v>
      </c>
      <c r="JS255" s="11">
        <v>0</v>
      </c>
      <c r="JT255" s="11">
        <v>0</v>
      </c>
      <c r="JU255" s="11">
        <v>49542</v>
      </c>
      <c r="JV255" s="11">
        <v>0</v>
      </c>
      <c r="JW255" s="11">
        <v>7027</v>
      </c>
      <c r="JX255" s="11">
        <v>0</v>
      </c>
      <c r="JY255" s="11">
        <v>0</v>
      </c>
      <c r="JZ255" s="11">
        <v>148</v>
      </c>
      <c r="KA255" s="11">
        <v>3633</v>
      </c>
      <c r="KB255" s="11">
        <v>0</v>
      </c>
      <c r="KC255" s="11">
        <v>0</v>
      </c>
      <c r="KD255" s="11">
        <v>0</v>
      </c>
      <c r="KE255" s="11">
        <v>0</v>
      </c>
      <c r="KF255" s="11">
        <v>1082</v>
      </c>
      <c r="KG255" s="11">
        <v>4723</v>
      </c>
      <c r="KH255" s="11">
        <v>1525</v>
      </c>
      <c r="KI255" s="11">
        <v>771</v>
      </c>
      <c r="KJ255" s="11">
        <v>0</v>
      </c>
      <c r="KK255" s="11">
        <v>0</v>
      </c>
      <c r="KL255" s="11">
        <v>0</v>
      </c>
      <c r="KM255" s="11">
        <v>0</v>
      </c>
      <c r="KN255" s="11">
        <v>0</v>
      </c>
      <c r="KO255" s="11">
        <v>0</v>
      </c>
      <c r="KP255" s="11">
        <v>0</v>
      </c>
      <c r="KQ255" s="11">
        <v>0</v>
      </c>
      <c r="KR255" s="11">
        <v>0</v>
      </c>
      <c r="KS255" s="11">
        <v>0</v>
      </c>
      <c r="KT255" s="11">
        <v>0</v>
      </c>
      <c r="KU255" s="11">
        <v>0</v>
      </c>
      <c r="KV255" s="11">
        <v>7686</v>
      </c>
      <c r="KW255" s="11">
        <v>0</v>
      </c>
      <c r="KX255" s="11">
        <v>1353</v>
      </c>
      <c r="KY255" s="11">
        <v>0</v>
      </c>
      <c r="KZ255" s="11">
        <v>0</v>
      </c>
      <c r="LA255" s="11">
        <v>0</v>
      </c>
      <c r="LB255" s="11">
        <v>0</v>
      </c>
      <c r="LC255" s="11">
        <v>0</v>
      </c>
      <c r="LD255" s="11">
        <v>0</v>
      </c>
      <c r="LE255" s="11">
        <v>0</v>
      </c>
      <c r="LF255" s="11">
        <v>0</v>
      </c>
      <c r="LG255" s="11">
        <v>0</v>
      </c>
      <c r="LH255" s="11">
        <v>389</v>
      </c>
      <c r="LI255" s="11">
        <v>0</v>
      </c>
      <c r="LJ255" s="11">
        <v>950</v>
      </c>
      <c r="LK255" s="11">
        <v>0</v>
      </c>
      <c r="LL255" s="11">
        <v>0</v>
      </c>
      <c r="LM255" s="11">
        <v>0</v>
      </c>
      <c r="LN255" s="11">
        <v>0</v>
      </c>
      <c r="LO255" s="11">
        <v>0</v>
      </c>
      <c r="LP255" s="11">
        <v>0</v>
      </c>
      <c r="LQ255" s="11">
        <v>0</v>
      </c>
      <c r="LR255" s="11">
        <v>0</v>
      </c>
      <c r="LS255" s="11">
        <v>0</v>
      </c>
      <c r="LT255" s="11">
        <v>0</v>
      </c>
      <c r="LU255" s="11">
        <v>0</v>
      </c>
      <c r="LV255" s="11">
        <v>0</v>
      </c>
      <c r="LW255" s="11">
        <v>0</v>
      </c>
      <c r="LX255" s="11">
        <v>2079</v>
      </c>
      <c r="LY255" s="11">
        <v>0</v>
      </c>
      <c r="LZ255" s="11">
        <v>0</v>
      </c>
      <c r="MA255" s="11">
        <v>0</v>
      </c>
      <c r="MB255" s="11">
        <v>0</v>
      </c>
      <c r="MC255" s="11">
        <v>0</v>
      </c>
      <c r="MD255" s="11">
        <v>0</v>
      </c>
      <c r="ME255" s="11">
        <v>0</v>
      </c>
      <c r="MF255" s="11">
        <v>634</v>
      </c>
      <c r="MG255" s="11">
        <v>565</v>
      </c>
      <c r="MH255" s="11">
        <v>0</v>
      </c>
      <c r="MI255" s="11">
        <v>184</v>
      </c>
      <c r="MJ255" s="11">
        <v>0</v>
      </c>
      <c r="MK255" s="11">
        <v>0</v>
      </c>
      <c r="ML255" s="11">
        <v>0</v>
      </c>
      <c r="MM255" s="11">
        <v>0</v>
      </c>
      <c r="MN255" s="11">
        <v>0</v>
      </c>
      <c r="MO255" s="11">
        <v>0</v>
      </c>
      <c r="MP255" s="11">
        <v>0</v>
      </c>
      <c r="MQ255" s="11">
        <v>0</v>
      </c>
      <c r="MR255" s="11">
        <v>0</v>
      </c>
      <c r="MS255" s="11">
        <v>0</v>
      </c>
      <c r="MT255" s="11">
        <v>0</v>
      </c>
      <c r="MU255" s="11">
        <v>3261</v>
      </c>
      <c r="MV255" s="11">
        <v>0</v>
      </c>
      <c r="MW255" s="11">
        <v>56</v>
      </c>
      <c r="MX255" s="11">
        <v>29048</v>
      </c>
      <c r="MY255" s="11">
        <v>0</v>
      </c>
      <c r="MZ255" s="11">
        <v>0</v>
      </c>
      <c r="NA255" s="11">
        <v>88</v>
      </c>
      <c r="NB255" s="11">
        <v>0</v>
      </c>
      <c r="NC255" s="11">
        <v>662</v>
      </c>
      <c r="ND255" s="11">
        <v>4543</v>
      </c>
      <c r="NE255" s="11">
        <v>944</v>
      </c>
      <c r="NF255" s="11">
        <v>0</v>
      </c>
      <c r="NG255" s="11">
        <v>0</v>
      </c>
      <c r="NH255" s="11">
        <v>0</v>
      </c>
      <c r="NI255" s="11">
        <v>0</v>
      </c>
      <c r="NJ255" s="11">
        <v>100</v>
      </c>
      <c r="NK255" s="11">
        <v>8541</v>
      </c>
      <c r="NL255" s="11">
        <v>1626</v>
      </c>
      <c r="NM255" s="11">
        <v>0</v>
      </c>
      <c r="NN255" s="11">
        <v>0</v>
      </c>
      <c r="NO255" s="11">
        <v>0</v>
      </c>
      <c r="NP255" s="11">
        <v>0</v>
      </c>
      <c r="NQ255" s="11">
        <v>0</v>
      </c>
      <c r="NR255" s="11">
        <v>0</v>
      </c>
      <c r="NS255" s="11">
        <v>0</v>
      </c>
      <c r="NT255" s="11">
        <v>0</v>
      </c>
      <c r="NU255" s="11">
        <v>0</v>
      </c>
      <c r="NV255" s="11">
        <v>218</v>
      </c>
      <c r="NW255" s="11">
        <v>1004</v>
      </c>
      <c r="NX255" s="11">
        <v>0</v>
      </c>
      <c r="NY255" s="11">
        <v>0</v>
      </c>
      <c r="NZ255" s="11">
        <v>0</v>
      </c>
      <c r="OA255" s="11">
        <v>0</v>
      </c>
      <c r="OB255" s="11">
        <v>0</v>
      </c>
      <c r="OC255" s="11">
        <v>0</v>
      </c>
      <c r="OD255" s="11">
        <v>0</v>
      </c>
      <c r="OE255" s="11">
        <v>0</v>
      </c>
      <c r="OF255" s="11">
        <v>0</v>
      </c>
      <c r="OG255" s="11">
        <v>0</v>
      </c>
      <c r="OH255" s="11">
        <v>7822</v>
      </c>
      <c r="OI255" s="11">
        <v>0</v>
      </c>
      <c r="OJ255" s="11">
        <v>0</v>
      </c>
      <c r="OK255" s="11">
        <v>0</v>
      </c>
      <c r="OL255" s="11">
        <v>0</v>
      </c>
      <c r="OM255" s="11">
        <v>0</v>
      </c>
      <c r="ON255" s="11">
        <v>0</v>
      </c>
      <c r="OO255" s="11">
        <v>15862</v>
      </c>
      <c r="OP255" s="11">
        <v>29224546</v>
      </c>
      <c r="OQ255" s="150">
        <v>0</v>
      </c>
      <c r="OR255" s="11">
        <v>0</v>
      </c>
      <c r="OS255" s="11">
        <v>0</v>
      </c>
      <c r="OT255" s="11">
        <v>0</v>
      </c>
      <c r="OU255" s="11">
        <v>3580130</v>
      </c>
      <c r="OV255" s="11">
        <v>41016369</v>
      </c>
      <c r="OW255" s="11">
        <v>44596499</v>
      </c>
      <c r="OX255" s="11">
        <v>73821045</v>
      </c>
      <c r="OY255" s="11">
        <v>66771548</v>
      </c>
      <c r="OZ255" s="11">
        <v>7049497</v>
      </c>
      <c r="PA255" s="11">
        <v>0</v>
      </c>
      <c r="PB255" s="11">
        <v>73821045</v>
      </c>
    </row>
    <row r="256" spans="1:418" ht="15" customHeight="1">
      <c r="A256" s="8" t="s">
        <v>679</v>
      </c>
      <c r="B256" s="9" t="s">
        <v>253</v>
      </c>
      <c r="C256" s="10">
        <v>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117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1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28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64</v>
      </c>
      <c r="EC256" s="10">
        <v>0</v>
      </c>
      <c r="ED256" s="10">
        <v>0</v>
      </c>
      <c r="EE256" s="10">
        <v>0</v>
      </c>
      <c r="EF256" s="10">
        <v>0</v>
      </c>
      <c r="EG256" s="10">
        <v>0</v>
      </c>
      <c r="EH256" s="10">
        <v>0</v>
      </c>
      <c r="EI256" s="10">
        <v>0</v>
      </c>
      <c r="EJ256" s="10">
        <v>0</v>
      </c>
      <c r="EK256" s="10">
        <v>0</v>
      </c>
      <c r="EL256" s="10">
        <v>0</v>
      </c>
      <c r="EM256" s="10">
        <v>0</v>
      </c>
      <c r="EN256" s="10">
        <v>0</v>
      </c>
      <c r="EO256" s="10">
        <v>1</v>
      </c>
      <c r="EP256" s="10">
        <v>0</v>
      </c>
      <c r="EQ256" s="10">
        <v>0</v>
      </c>
      <c r="ER256" s="10">
        <v>0</v>
      </c>
      <c r="ES256" s="10">
        <v>0</v>
      </c>
      <c r="ET256" s="10">
        <v>31</v>
      </c>
      <c r="EU256" s="10">
        <v>0</v>
      </c>
      <c r="EV256" s="10">
        <v>0</v>
      </c>
      <c r="EW256" s="10">
        <v>0</v>
      </c>
      <c r="EX256" s="10">
        <v>0</v>
      </c>
      <c r="EY256" s="10">
        <v>0</v>
      </c>
      <c r="EZ256" s="10">
        <v>0</v>
      </c>
      <c r="FA256" s="10">
        <v>0</v>
      </c>
      <c r="FB256" s="10">
        <v>0</v>
      </c>
      <c r="FC256" s="10">
        <v>0</v>
      </c>
      <c r="FD256" s="10">
        <v>0</v>
      </c>
      <c r="FE256" s="10">
        <v>0</v>
      </c>
      <c r="FF256" s="10">
        <v>0</v>
      </c>
      <c r="FG256" s="10">
        <v>0</v>
      </c>
      <c r="FH256" s="10">
        <v>0</v>
      </c>
      <c r="FI256" s="10">
        <v>1</v>
      </c>
      <c r="FJ256" s="10">
        <v>0</v>
      </c>
      <c r="FK256" s="10">
        <v>0</v>
      </c>
      <c r="FL256" s="10">
        <v>0</v>
      </c>
      <c r="FM256" s="10">
        <v>0</v>
      </c>
      <c r="FN256" s="10">
        <v>0</v>
      </c>
      <c r="FO256" s="10">
        <v>0</v>
      </c>
      <c r="FP256" s="10">
        <v>0</v>
      </c>
      <c r="FQ256" s="10">
        <v>0</v>
      </c>
      <c r="FR256" s="10">
        <v>0</v>
      </c>
      <c r="FS256" s="10">
        <v>0</v>
      </c>
      <c r="FT256" s="10">
        <v>0</v>
      </c>
      <c r="FU256" s="10">
        <v>0</v>
      </c>
      <c r="FV256" s="10">
        <v>0</v>
      </c>
      <c r="FW256" s="10">
        <v>0</v>
      </c>
      <c r="FX256" s="10">
        <v>0</v>
      </c>
      <c r="FY256" s="10">
        <v>0</v>
      </c>
      <c r="FZ256" s="10">
        <v>0</v>
      </c>
      <c r="GA256" s="10">
        <v>0</v>
      </c>
      <c r="GB256" s="10">
        <v>0</v>
      </c>
      <c r="GC256" s="10">
        <v>0</v>
      </c>
      <c r="GD256" s="10">
        <v>0</v>
      </c>
      <c r="GE256" s="10">
        <v>0</v>
      </c>
      <c r="GF256" s="10">
        <v>0</v>
      </c>
      <c r="GG256" s="10">
        <v>0</v>
      </c>
      <c r="GH256" s="158">
        <v>0</v>
      </c>
      <c r="GI256" s="10">
        <v>0</v>
      </c>
      <c r="GJ256" s="10">
        <v>0</v>
      </c>
      <c r="GK256" s="10">
        <v>3</v>
      </c>
      <c r="GL256" s="10">
        <v>0</v>
      </c>
      <c r="GM256" s="10">
        <v>3</v>
      </c>
      <c r="GN256" s="10">
        <v>0</v>
      </c>
      <c r="GO256" s="10">
        <v>0</v>
      </c>
      <c r="GP256" s="10">
        <v>90</v>
      </c>
      <c r="GQ256" s="10">
        <v>0</v>
      </c>
      <c r="GR256" s="10">
        <v>0</v>
      </c>
      <c r="GS256" s="10">
        <v>39</v>
      </c>
      <c r="GT256" s="10">
        <v>0</v>
      </c>
      <c r="GU256" s="11">
        <v>0</v>
      </c>
      <c r="GV256" s="11">
        <v>0</v>
      </c>
      <c r="GW256" s="11">
        <v>0</v>
      </c>
      <c r="GX256" s="11">
        <v>0</v>
      </c>
      <c r="GY256" s="11">
        <v>0</v>
      </c>
      <c r="GZ256" s="11">
        <v>159</v>
      </c>
      <c r="HA256" s="11">
        <v>0</v>
      </c>
      <c r="HB256" s="11">
        <v>0</v>
      </c>
      <c r="HC256" s="11">
        <v>0</v>
      </c>
      <c r="HD256" s="11">
        <v>0</v>
      </c>
      <c r="HE256" s="11">
        <v>0</v>
      </c>
      <c r="HF256" s="11">
        <v>0</v>
      </c>
      <c r="HG256" s="11">
        <v>0</v>
      </c>
      <c r="HH256" s="11">
        <v>0</v>
      </c>
      <c r="HI256" s="11">
        <v>0</v>
      </c>
      <c r="HJ256" s="11">
        <v>0</v>
      </c>
      <c r="HK256" s="11">
        <v>0</v>
      </c>
      <c r="HL256" s="11">
        <v>0</v>
      </c>
      <c r="HM256" s="11">
        <v>0</v>
      </c>
      <c r="HN256" s="11">
        <v>1025</v>
      </c>
      <c r="HO256" s="11">
        <v>8</v>
      </c>
      <c r="HP256" s="11">
        <v>0</v>
      </c>
      <c r="HQ256" s="11">
        <v>16130</v>
      </c>
      <c r="HR256" s="11">
        <v>14810</v>
      </c>
      <c r="HS256" s="11">
        <v>2793</v>
      </c>
      <c r="HT256" s="11">
        <v>914</v>
      </c>
      <c r="HU256" s="11">
        <v>368</v>
      </c>
      <c r="HV256" s="11">
        <v>13922</v>
      </c>
      <c r="HW256" s="11">
        <v>16731</v>
      </c>
      <c r="HX256" s="11">
        <v>4194</v>
      </c>
      <c r="HY256" s="11">
        <v>2625</v>
      </c>
      <c r="HZ256" s="11">
        <v>382</v>
      </c>
      <c r="IA256" s="11">
        <v>3554</v>
      </c>
      <c r="IB256" s="11">
        <v>1690</v>
      </c>
      <c r="IC256" s="11">
        <v>72</v>
      </c>
      <c r="ID256" s="11">
        <v>14</v>
      </c>
      <c r="IE256" s="11">
        <v>1975</v>
      </c>
      <c r="IF256" s="11">
        <v>130917</v>
      </c>
      <c r="IG256" s="11">
        <v>17061</v>
      </c>
      <c r="IH256" s="11">
        <v>45699</v>
      </c>
      <c r="II256" s="11">
        <v>33597</v>
      </c>
      <c r="IJ256" s="11">
        <v>63763</v>
      </c>
      <c r="IK256" s="11">
        <v>141223</v>
      </c>
      <c r="IL256" s="11">
        <v>11158</v>
      </c>
      <c r="IM256" s="11">
        <v>5581</v>
      </c>
      <c r="IN256" s="11">
        <v>25207</v>
      </c>
      <c r="IO256" s="11">
        <v>123743</v>
      </c>
      <c r="IP256" s="11">
        <v>6137</v>
      </c>
      <c r="IQ256" s="11">
        <v>846135</v>
      </c>
      <c r="IR256" s="11">
        <v>1609250</v>
      </c>
      <c r="IS256" s="11">
        <v>193325</v>
      </c>
      <c r="IT256" s="11">
        <v>4684</v>
      </c>
      <c r="IU256" s="11">
        <v>14919</v>
      </c>
      <c r="IV256" s="11">
        <v>6288</v>
      </c>
      <c r="IW256" s="11">
        <v>203438</v>
      </c>
      <c r="IX256" s="11">
        <v>298847</v>
      </c>
      <c r="IY256" s="11">
        <v>143035</v>
      </c>
      <c r="IZ256" s="11">
        <v>110516</v>
      </c>
      <c r="JA256" s="11">
        <v>223854</v>
      </c>
      <c r="JB256" s="11">
        <v>1504603</v>
      </c>
      <c r="JC256" s="11">
        <v>74614</v>
      </c>
      <c r="JD256" s="11">
        <v>264945</v>
      </c>
      <c r="JE256" s="11">
        <v>15731</v>
      </c>
      <c r="JF256" s="11">
        <v>19981</v>
      </c>
      <c r="JG256" s="11">
        <v>19940</v>
      </c>
      <c r="JH256" s="11">
        <v>30262</v>
      </c>
      <c r="JI256" s="11">
        <v>68132</v>
      </c>
      <c r="JJ256" s="11">
        <v>56684</v>
      </c>
      <c r="JK256" s="11">
        <v>16188</v>
      </c>
      <c r="JL256" s="11">
        <v>75804</v>
      </c>
      <c r="JM256" s="11">
        <v>26399</v>
      </c>
      <c r="JN256" s="11">
        <v>11003</v>
      </c>
      <c r="JO256" s="11">
        <v>293</v>
      </c>
      <c r="JP256" s="11">
        <v>7242</v>
      </c>
      <c r="JQ256" s="11">
        <v>576</v>
      </c>
      <c r="JR256" s="11">
        <v>717</v>
      </c>
      <c r="JS256" s="11">
        <v>82</v>
      </c>
      <c r="JT256" s="11">
        <v>654</v>
      </c>
      <c r="JU256" s="11">
        <v>72701</v>
      </c>
      <c r="JV256" s="11">
        <v>0</v>
      </c>
      <c r="JW256" s="11">
        <v>1592</v>
      </c>
      <c r="JX256" s="11">
        <v>656</v>
      </c>
      <c r="JY256" s="11">
        <v>384</v>
      </c>
      <c r="JZ256" s="11">
        <v>9965</v>
      </c>
      <c r="KA256" s="11">
        <v>4729</v>
      </c>
      <c r="KB256" s="11">
        <v>0</v>
      </c>
      <c r="KC256" s="11">
        <v>0</v>
      </c>
      <c r="KD256" s="11">
        <v>1</v>
      </c>
      <c r="KE256" s="11">
        <v>0</v>
      </c>
      <c r="KF256" s="11">
        <v>2314</v>
      </c>
      <c r="KG256" s="11">
        <v>3973</v>
      </c>
      <c r="KH256" s="11">
        <v>350</v>
      </c>
      <c r="KI256" s="11">
        <v>776</v>
      </c>
      <c r="KJ256" s="11">
        <v>0</v>
      </c>
      <c r="KK256" s="11">
        <v>0</v>
      </c>
      <c r="KL256" s="11">
        <v>288</v>
      </c>
      <c r="KM256" s="11">
        <v>0</v>
      </c>
      <c r="KN256" s="11">
        <v>0</v>
      </c>
      <c r="KO256" s="11">
        <v>0</v>
      </c>
      <c r="KP256" s="11">
        <v>486</v>
      </c>
      <c r="KQ256" s="11">
        <v>0</v>
      </c>
      <c r="KR256" s="11">
        <v>0</v>
      </c>
      <c r="KS256" s="11">
        <v>0</v>
      </c>
      <c r="KT256" s="11">
        <v>0</v>
      </c>
      <c r="KU256" s="11">
        <v>0</v>
      </c>
      <c r="KV256" s="11">
        <v>0</v>
      </c>
      <c r="KW256" s="11">
        <v>0</v>
      </c>
      <c r="KX256" s="11">
        <v>0</v>
      </c>
      <c r="KY256" s="11">
        <v>0</v>
      </c>
      <c r="KZ256" s="11">
        <v>0</v>
      </c>
      <c r="LA256" s="11">
        <v>0</v>
      </c>
      <c r="LB256" s="11">
        <v>0</v>
      </c>
      <c r="LC256" s="11">
        <v>0</v>
      </c>
      <c r="LD256" s="11">
        <v>0</v>
      </c>
      <c r="LE256" s="11">
        <v>0</v>
      </c>
      <c r="LF256" s="11">
        <v>0</v>
      </c>
      <c r="LG256" s="11">
        <v>34</v>
      </c>
      <c r="LH256" s="11">
        <v>730</v>
      </c>
      <c r="LI256" s="11">
        <v>0</v>
      </c>
      <c r="LJ256" s="11">
        <v>0</v>
      </c>
      <c r="LK256" s="11">
        <v>0</v>
      </c>
      <c r="LL256" s="11">
        <v>0</v>
      </c>
      <c r="LM256" s="11">
        <v>0</v>
      </c>
      <c r="LN256" s="11">
        <v>0</v>
      </c>
      <c r="LO256" s="11">
        <v>0</v>
      </c>
      <c r="LP256" s="11">
        <v>0</v>
      </c>
      <c r="LQ256" s="11">
        <v>0</v>
      </c>
      <c r="LR256" s="11">
        <v>0</v>
      </c>
      <c r="LS256" s="11">
        <v>0</v>
      </c>
      <c r="LT256" s="11">
        <v>0</v>
      </c>
      <c r="LU256" s="11">
        <v>0</v>
      </c>
      <c r="LV256" s="11">
        <v>0</v>
      </c>
      <c r="LW256" s="11">
        <v>0</v>
      </c>
      <c r="LX256" s="11">
        <v>263</v>
      </c>
      <c r="LY256" s="11">
        <v>0</v>
      </c>
      <c r="LZ256" s="11">
        <v>0</v>
      </c>
      <c r="MA256" s="11">
        <v>39</v>
      </c>
      <c r="MB256" s="11">
        <v>0</v>
      </c>
      <c r="MC256" s="11">
        <v>0</v>
      </c>
      <c r="MD256" s="11">
        <v>0</v>
      </c>
      <c r="ME256" s="11">
        <v>0</v>
      </c>
      <c r="MF256" s="11">
        <v>3661</v>
      </c>
      <c r="MG256" s="11">
        <v>3234</v>
      </c>
      <c r="MH256" s="11">
        <v>1253</v>
      </c>
      <c r="MI256" s="11">
        <v>1792</v>
      </c>
      <c r="MJ256" s="11">
        <v>500</v>
      </c>
      <c r="MK256" s="11">
        <v>797</v>
      </c>
      <c r="ML256" s="11">
        <v>0</v>
      </c>
      <c r="MM256" s="11">
        <v>0</v>
      </c>
      <c r="MN256" s="11">
        <v>0</v>
      </c>
      <c r="MO256" s="11">
        <v>0</v>
      </c>
      <c r="MP256" s="11">
        <v>0</v>
      </c>
      <c r="MQ256" s="11">
        <v>0</v>
      </c>
      <c r="MR256" s="11">
        <v>0</v>
      </c>
      <c r="MS256" s="11">
        <v>0</v>
      </c>
      <c r="MT256" s="11">
        <v>0</v>
      </c>
      <c r="MU256" s="11">
        <v>1149</v>
      </c>
      <c r="MV256" s="11">
        <v>267</v>
      </c>
      <c r="MW256" s="11">
        <v>164</v>
      </c>
      <c r="MX256" s="11">
        <v>57743</v>
      </c>
      <c r="MY256" s="11">
        <v>0</v>
      </c>
      <c r="MZ256" s="11">
        <v>0</v>
      </c>
      <c r="NA256" s="11">
        <v>0</v>
      </c>
      <c r="NB256" s="11">
        <v>0</v>
      </c>
      <c r="NC256" s="11">
        <v>1753</v>
      </c>
      <c r="ND256" s="11">
        <v>4041</v>
      </c>
      <c r="NE256" s="11">
        <v>8057</v>
      </c>
      <c r="NF256" s="11">
        <v>183</v>
      </c>
      <c r="NG256" s="11">
        <v>0</v>
      </c>
      <c r="NH256" s="11">
        <v>0</v>
      </c>
      <c r="NI256" s="11">
        <v>0</v>
      </c>
      <c r="NJ256" s="11">
        <v>0</v>
      </c>
      <c r="NK256" s="11">
        <v>139</v>
      </c>
      <c r="NL256" s="11">
        <v>1091</v>
      </c>
      <c r="NM256" s="11">
        <v>11</v>
      </c>
      <c r="NN256" s="11">
        <v>0</v>
      </c>
      <c r="NO256" s="11">
        <v>0</v>
      </c>
      <c r="NP256" s="11">
        <v>0</v>
      </c>
      <c r="NQ256" s="11">
        <v>0</v>
      </c>
      <c r="NR256" s="11">
        <v>0</v>
      </c>
      <c r="NS256" s="11">
        <v>0</v>
      </c>
      <c r="NT256" s="11">
        <v>0</v>
      </c>
      <c r="NU256" s="11">
        <v>0</v>
      </c>
      <c r="NV256" s="11">
        <v>0</v>
      </c>
      <c r="NW256" s="11">
        <v>0</v>
      </c>
      <c r="NX256" s="11">
        <v>0</v>
      </c>
      <c r="NY256" s="11">
        <v>0</v>
      </c>
      <c r="NZ256" s="11">
        <v>0</v>
      </c>
      <c r="OA256" s="11">
        <v>0</v>
      </c>
      <c r="OB256" s="11">
        <v>0</v>
      </c>
      <c r="OC256" s="11">
        <v>0</v>
      </c>
      <c r="OD256" s="11">
        <v>9</v>
      </c>
      <c r="OE256" s="11">
        <v>0</v>
      </c>
      <c r="OF256" s="11">
        <v>0</v>
      </c>
      <c r="OG256" s="11">
        <v>885</v>
      </c>
      <c r="OH256" s="11">
        <v>32219</v>
      </c>
      <c r="OI256" s="11">
        <v>0</v>
      </c>
      <c r="OJ256" s="11">
        <v>0</v>
      </c>
      <c r="OK256" s="11">
        <v>0</v>
      </c>
      <c r="OL256" s="11">
        <v>0</v>
      </c>
      <c r="OM256" s="11">
        <v>0</v>
      </c>
      <c r="ON256" s="11">
        <v>0</v>
      </c>
      <c r="OO256" s="11">
        <v>23144</v>
      </c>
      <c r="OP256" s="11">
        <v>6775344</v>
      </c>
      <c r="OQ256" s="150">
        <v>0</v>
      </c>
      <c r="OR256" s="11">
        <v>0</v>
      </c>
      <c r="OS256" s="11">
        <v>0</v>
      </c>
      <c r="OT256" s="11">
        <v>0</v>
      </c>
      <c r="OU256" s="11">
        <v>27255</v>
      </c>
      <c r="OV256" s="11">
        <v>2788141</v>
      </c>
      <c r="OW256" s="11">
        <v>2815396</v>
      </c>
      <c r="OX256" s="11">
        <v>9590740</v>
      </c>
      <c r="OY256" s="11">
        <v>5201687</v>
      </c>
      <c r="OZ256" s="11">
        <v>4389053</v>
      </c>
      <c r="PA256" s="11">
        <v>0</v>
      </c>
      <c r="PB256" s="11">
        <v>9590740</v>
      </c>
    </row>
    <row r="257" spans="1:418" ht="15" customHeight="1">
      <c r="A257" s="8" t="s">
        <v>680</v>
      </c>
      <c r="B257" s="9" t="s">
        <v>254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4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267</v>
      </c>
      <c r="EB257" s="10">
        <v>8193</v>
      </c>
      <c r="EC257" s="10">
        <v>0</v>
      </c>
      <c r="ED257" s="10">
        <v>0</v>
      </c>
      <c r="EE257" s="10">
        <v>0</v>
      </c>
      <c r="EF257" s="10">
        <v>0</v>
      </c>
      <c r="EG257" s="10">
        <v>0</v>
      </c>
      <c r="EH257" s="10">
        <v>0</v>
      </c>
      <c r="EI257" s="10">
        <v>0</v>
      </c>
      <c r="EJ257" s="10">
        <v>0</v>
      </c>
      <c r="EK257" s="10">
        <v>0</v>
      </c>
      <c r="EL257" s="10">
        <v>0</v>
      </c>
      <c r="EM257" s="10">
        <v>0</v>
      </c>
      <c r="EN257" s="10">
        <v>0</v>
      </c>
      <c r="EO257" s="10">
        <v>0</v>
      </c>
      <c r="EP257" s="10">
        <v>0</v>
      </c>
      <c r="EQ257" s="10">
        <v>0</v>
      </c>
      <c r="ER257" s="10">
        <v>0</v>
      </c>
      <c r="ES257" s="10">
        <v>0</v>
      </c>
      <c r="ET257" s="10">
        <v>0</v>
      </c>
      <c r="EU257" s="10">
        <v>4</v>
      </c>
      <c r="EV257" s="10">
        <v>0</v>
      </c>
      <c r="EW257" s="10">
        <v>0</v>
      </c>
      <c r="EX257" s="10">
        <v>0</v>
      </c>
      <c r="EY257" s="10">
        <v>0</v>
      </c>
      <c r="EZ257" s="10">
        <v>0</v>
      </c>
      <c r="FA257" s="10">
        <v>39</v>
      </c>
      <c r="FB257" s="10">
        <v>0</v>
      </c>
      <c r="FC257" s="10">
        <v>0</v>
      </c>
      <c r="FD257" s="10">
        <v>0</v>
      </c>
      <c r="FE257" s="10">
        <v>0</v>
      </c>
      <c r="FF257" s="10">
        <v>0</v>
      </c>
      <c r="FG257" s="10">
        <v>0</v>
      </c>
      <c r="FH257" s="10">
        <v>0</v>
      </c>
      <c r="FI257" s="10">
        <v>30</v>
      </c>
      <c r="FJ257" s="10">
        <v>33</v>
      </c>
      <c r="FK257" s="10">
        <v>0</v>
      </c>
      <c r="FL257" s="10">
        <v>0</v>
      </c>
      <c r="FM257" s="10">
        <v>642</v>
      </c>
      <c r="FN257" s="10">
        <v>0</v>
      </c>
      <c r="FO257" s="10">
        <v>0</v>
      </c>
      <c r="FP257" s="10">
        <v>0</v>
      </c>
      <c r="FQ257" s="10">
        <v>0</v>
      </c>
      <c r="FR257" s="10">
        <v>0</v>
      </c>
      <c r="FS257" s="10">
        <v>24</v>
      </c>
      <c r="FT257" s="10">
        <v>0</v>
      </c>
      <c r="FU257" s="10">
        <v>0</v>
      </c>
      <c r="FV257" s="10">
        <v>0</v>
      </c>
      <c r="FW257" s="10">
        <v>0</v>
      </c>
      <c r="FX257" s="10">
        <v>0</v>
      </c>
      <c r="FY257" s="10">
        <v>0</v>
      </c>
      <c r="FZ257" s="10">
        <v>0</v>
      </c>
      <c r="GA257" s="10">
        <v>0</v>
      </c>
      <c r="GB257" s="10">
        <v>0</v>
      </c>
      <c r="GC257" s="10">
        <v>0</v>
      </c>
      <c r="GD257" s="10">
        <v>0</v>
      </c>
      <c r="GE257" s="10">
        <v>0</v>
      </c>
      <c r="GF257" s="10">
        <v>0</v>
      </c>
      <c r="GG257" s="10">
        <v>0</v>
      </c>
      <c r="GH257" s="158">
        <v>0</v>
      </c>
      <c r="GI257" s="10">
        <v>0</v>
      </c>
      <c r="GJ257" s="10">
        <v>0</v>
      </c>
      <c r="GK257" s="10">
        <v>0</v>
      </c>
      <c r="GL257" s="10">
        <v>0</v>
      </c>
      <c r="GM257" s="10">
        <v>0</v>
      </c>
      <c r="GN257" s="10">
        <v>0</v>
      </c>
      <c r="GO257" s="10">
        <v>0</v>
      </c>
      <c r="GP257" s="10">
        <v>0</v>
      </c>
      <c r="GQ257" s="10">
        <v>0</v>
      </c>
      <c r="GR257" s="10">
        <v>0</v>
      </c>
      <c r="GS257" s="10">
        <v>0</v>
      </c>
      <c r="GT257" s="10">
        <v>0</v>
      </c>
      <c r="GU257" s="11">
        <v>0</v>
      </c>
      <c r="GV257" s="11">
        <v>0</v>
      </c>
      <c r="GW257" s="11">
        <v>0</v>
      </c>
      <c r="GX257" s="11">
        <v>0</v>
      </c>
      <c r="GY257" s="11">
        <v>0</v>
      </c>
      <c r="GZ257" s="11">
        <v>0</v>
      </c>
      <c r="HA257" s="11">
        <v>0</v>
      </c>
      <c r="HB257" s="11">
        <v>0</v>
      </c>
      <c r="HC257" s="11">
        <v>0</v>
      </c>
      <c r="HD257" s="11">
        <v>0</v>
      </c>
      <c r="HE257" s="11">
        <v>0</v>
      </c>
      <c r="HF257" s="11">
        <v>0</v>
      </c>
      <c r="HG257" s="11">
        <v>0</v>
      </c>
      <c r="HH257" s="11">
        <v>0</v>
      </c>
      <c r="HI257" s="11">
        <v>0</v>
      </c>
      <c r="HJ257" s="11">
        <v>0</v>
      </c>
      <c r="HK257" s="11">
        <v>0</v>
      </c>
      <c r="HL257" s="11">
        <v>0</v>
      </c>
      <c r="HM257" s="11">
        <v>0</v>
      </c>
      <c r="HN257" s="11">
        <v>1131</v>
      </c>
      <c r="HO257" s="11">
        <v>0</v>
      </c>
      <c r="HP257" s="11">
        <v>30</v>
      </c>
      <c r="HQ257" s="11">
        <v>10201</v>
      </c>
      <c r="HR257" s="11">
        <v>11559</v>
      </c>
      <c r="HS257" s="11">
        <v>3014</v>
      </c>
      <c r="HT257" s="11">
        <v>414</v>
      </c>
      <c r="HU257" s="11">
        <v>1488</v>
      </c>
      <c r="HV257" s="11">
        <v>2660</v>
      </c>
      <c r="HW257" s="11">
        <v>8077</v>
      </c>
      <c r="HX257" s="11">
        <v>2575</v>
      </c>
      <c r="HY257" s="11">
        <v>2967</v>
      </c>
      <c r="HZ257" s="11">
        <v>228</v>
      </c>
      <c r="IA257" s="11">
        <v>95</v>
      </c>
      <c r="IB257" s="11">
        <v>156</v>
      </c>
      <c r="IC257" s="11">
        <v>223</v>
      </c>
      <c r="ID257" s="11">
        <v>0</v>
      </c>
      <c r="IE257" s="11">
        <v>446</v>
      </c>
      <c r="IF257" s="11">
        <v>46327</v>
      </c>
      <c r="IG257" s="11">
        <v>42419</v>
      </c>
      <c r="IH257" s="11">
        <v>23303</v>
      </c>
      <c r="II257" s="11">
        <v>5445</v>
      </c>
      <c r="IJ257" s="11">
        <v>132001</v>
      </c>
      <c r="IK257" s="11">
        <v>111482</v>
      </c>
      <c r="IL257" s="11">
        <v>4697</v>
      </c>
      <c r="IM257" s="11">
        <v>18141</v>
      </c>
      <c r="IN257" s="11">
        <v>10462</v>
      </c>
      <c r="IO257" s="11">
        <v>124794</v>
      </c>
      <c r="IP257" s="11">
        <v>929</v>
      </c>
      <c r="IQ257" s="11">
        <v>4105219</v>
      </c>
      <c r="IR257" s="11">
        <v>432995</v>
      </c>
      <c r="IS257" s="11">
        <v>12952442</v>
      </c>
      <c r="IT257" s="11">
        <v>2235</v>
      </c>
      <c r="IU257" s="11">
        <v>7278</v>
      </c>
      <c r="IV257" s="11">
        <v>4623</v>
      </c>
      <c r="IW257" s="11">
        <v>212205</v>
      </c>
      <c r="IX257" s="11">
        <v>665149</v>
      </c>
      <c r="IY257" s="11">
        <v>261086</v>
      </c>
      <c r="IZ257" s="11">
        <v>138804</v>
      </c>
      <c r="JA257" s="11">
        <v>788036</v>
      </c>
      <c r="JB257" s="11">
        <v>6728101</v>
      </c>
      <c r="JC257" s="11">
        <v>835883</v>
      </c>
      <c r="JD257" s="11">
        <v>1369917</v>
      </c>
      <c r="JE257" s="11">
        <v>85618</v>
      </c>
      <c r="JF257" s="11">
        <v>151834</v>
      </c>
      <c r="JG257" s="11">
        <v>53956</v>
      </c>
      <c r="JH257" s="11">
        <v>39499</v>
      </c>
      <c r="JI257" s="11">
        <v>39224</v>
      </c>
      <c r="JJ257" s="11">
        <v>96262</v>
      </c>
      <c r="JK257" s="11">
        <v>85877</v>
      </c>
      <c r="JL257" s="11">
        <v>201602</v>
      </c>
      <c r="JM257" s="11">
        <v>135018</v>
      </c>
      <c r="JN257" s="11">
        <v>3796</v>
      </c>
      <c r="JO257" s="11">
        <v>481</v>
      </c>
      <c r="JP257" s="11">
        <v>19995</v>
      </c>
      <c r="JQ257" s="11">
        <v>559</v>
      </c>
      <c r="JR257" s="11">
        <v>518</v>
      </c>
      <c r="JS257" s="11">
        <v>43</v>
      </c>
      <c r="JT257" s="11">
        <v>942</v>
      </c>
      <c r="JU257" s="11">
        <v>425403</v>
      </c>
      <c r="JV257" s="11">
        <v>0</v>
      </c>
      <c r="JW257" s="11">
        <v>3576</v>
      </c>
      <c r="JX257" s="11">
        <v>555</v>
      </c>
      <c r="JY257" s="11">
        <v>0</v>
      </c>
      <c r="JZ257" s="11">
        <v>817</v>
      </c>
      <c r="KA257" s="11">
        <v>5919</v>
      </c>
      <c r="KB257" s="11">
        <v>21</v>
      </c>
      <c r="KC257" s="11">
        <v>0</v>
      </c>
      <c r="KD257" s="11">
        <v>0</v>
      </c>
      <c r="KE257" s="11">
        <v>0</v>
      </c>
      <c r="KF257" s="11">
        <v>342</v>
      </c>
      <c r="KG257" s="11">
        <v>9159</v>
      </c>
      <c r="KH257" s="11">
        <v>351</v>
      </c>
      <c r="KI257" s="11">
        <v>4912</v>
      </c>
      <c r="KJ257" s="11">
        <v>0</v>
      </c>
      <c r="KK257" s="11">
        <v>0</v>
      </c>
      <c r="KL257" s="11">
        <v>126</v>
      </c>
      <c r="KM257" s="11">
        <v>222</v>
      </c>
      <c r="KN257" s="11">
        <v>0</v>
      </c>
      <c r="KO257" s="11">
        <v>0</v>
      </c>
      <c r="KP257" s="11">
        <v>285</v>
      </c>
      <c r="KQ257" s="11">
        <v>0</v>
      </c>
      <c r="KR257" s="11">
        <v>0</v>
      </c>
      <c r="KS257" s="11">
        <v>0</v>
      </c>
      <c r="KT257" s="11">
        <v>0</v>
      </c>
      <c r="KU257" s="11">
        <v>0</v>
      </c>
      <c r="KV257" s="11">
        <v>0</v>
      </c>
      <c r="KW257" s="11">
        <v>0</v>
      </c>
      <c r="KX257" s="11">
        <v>0</v>
      </c>
      <c r="KY257" s="11">
        <v>0</v>
      </c>
      <c r="KZ257" s="11">
        <v>0</v>
      </c>
      <c r="LA257" s="11">
        <v>0</v>
      </c>
      <c r="LB257" s="11">
        <v>0</v>
      </c>
      <c r="LC257" s="11">
        <v>0</v>
      </c>
      <c r="LD257" s="11">
        <v>0</v>
      </c>
      <c r="LE257" s="11">
        <v>0</v>
      </c>
      <c r="LF257" s="11">
        <v>0</v>
      </c>
      <c r="LG257" s="11">
        <v>27</v>
      </c>
      <c r="LH257" s="11">
        <v>513</v>
      </c>
      <c r="LI257" s="11">
        <v>0</v>
      </c>
      <c r="LJ257" s="11">
        <v>0</v>
      </c>
      <c r="LK257" s="11">
        <v>2449</v>
      </c>
      <c r="LL257" s="11">
        <v>948</v>
      </c>
      <c r="LM257" s="11">
        <v>0</v>
      </c>
      <c r="LN257" s="11">
        <v>0</v>
      </c>
      <c r="LO257" s="11">
        <v>0</v>
      </c>
      <c r="LP257" s="11">
        <v>0</v>
      </c>
      <c r="LQ257" s="11">
        <v>0</v>
      </c>
      <c r="LR257" s="11">
        <v>0</v>
      </c>
      <c r="LS257" s="11">
        <v>0</v>
      </c>
      <c r="LT257" s="11">
        <v>0</v>
      </c>
      <c r="LU257" s="11">
        <v>0</v>
      </c>
      <c r="LV257" s="11">
        <v>0</v>
      </c>
      <c r="LW257" s="11">
        <v>0</v>
      </c>
      <c r="LX257" s="11">
        <v>1272</v>
      </c>
      <c r="LY257" s="11">
        <v>0</v>
      </c>
      <c r="LZ257" s="11">
        <v>0</v>
      </c>
      <c r="MA257" s="11">
        <v>13</v>
      </c>
      <c r="MB257" s="11">
        <v>0</v>
      </c>
      <c r="MC257" s="11">
        <v>0</v>
      </c>
      <c r="MD257" s="11">
        <v>0</v>
      </c>
      <c r="ME257" s="11">
        <v>0</v>
      </c>
      <c r="MF257" s="11">
        <v>2305</v>
      </c>
      <c r="MG257" s="11">
        <v>222</v>
      </c>
      <c r="MH257" s="11">
        <v>722</v>
      </c>
      <c r="MI257" s="11">
        <v>4221</v>
      </c>
      <c r="MJ257" s="11">
        <v>8207</v>
      </c>
      <c r="MK257" s="11">
        <v>1069</v>
      </c>
      <c r="ML257" s="11">
        <v>0</v>
      </c>
      <c r="MM257" s="11">
        <v>0</v>
      </c>
      <c r="MN257" s="11">
        <v>0</v>
      </c>
      <c r="MO257" s="11">
        <v>5</v>
      </c>
      <c r="MP257" s="11">
        <v>0</v>
      </c>
      <c r="MQ257" s="11">
        <v>0</v>
      </c>
      <c r="MR257" s="11">
        <v>0</v>
      </c>
      <c r="MS257" s="11">
        <v>0</v>
      </c>
      <c r="MT257" s="11">
        <v>0</v>
      </c>
      <c r="MU257" s="11">
        <v>3466</v>
      </c>
      <c r="MV257" s="11">
        <v>1479</v>
      </c>
      <c r="MW257" s="11">
        <v>78</v>
      </c>
      <c r="MX257" s="11">
        <v>132150</v>
      </c>
      <c r="MY257" s="11">
        <v>0</v>
      </c>
      <c r="MZ257" s="11">
        <v>0</v>
      </c>
      <c r="NA257" s="11">
        <v>78</v>
      </c>
      <c r="NB257" s="11">
        <v>0</v>
      </c>
      <c r="NC257" s="11">
        <v>622</v>
      </c>
      <c r="ND257" s="11">
        <v>10704</v>
      </c>
      <c r="NE257" s="11">
        <v>49463</v>
      </c>
      <c r="NF257" s="11">
        <v>583</v>
      </c>
      <c r="NG257" s="11">
        <v>0</v>
      </c>
      <c r="NH257" s="11">
        <v>0</v>
      </c>
      <c r="NI257" s="11">
        <v>0</v>
      </c>
      <c r="NJ257" s="11">
        <v>8</v>
      </c>
      <c r="NK257" s="11">
        <v>50</v>
      </c>
      <c r="NL257" s="11">
        <v>759</v>
      </c>
      <c r="NM257" s="11">
        <v>0</v>
      </c>
      <c r="NN257" s="11">
        <v>31</v>
      </c>
      <c r="NO257" s="11">
        <v>0</v>
      </c>
      <c r="NP257" s="11">
        <v>0</v>
      </c>
      <c r="NQ257" s="11">
        <v>20</v>
      </c>
      <c r="NR257" s="11">
        <v>0</v>
      </c>
      <c r="NS257" s="11">
        <v>0</v>
      </c>
      <c r="NT257" s="11">
        <v>0</v>
      </c>
      <c r="NU257" s="11">
        <v>0</v>
      </c>
      <c r="NV257" s="11">
        <v>0</v>
      </c>
      <c r="NW257" s="11">
        <v>74</v>
      </c>
      <c r="NX257" s="11">
        <v>0</v>
      </c>
      <c r="NY257" s="11">
        <v>0</v>
      </c>
      <c r="NZ257" s="11">
        <v>29</v>
      </c>
      <c r="OA257" s="11">
        <v>44</v>
      </c>
      <c r="OB257" s="11">
        <v>0</v>
      </c>
      <c r="OC257" s="11">
        <v>0</v>
      </c>
      <c r="OD257" s="11">
        <v>186</v>
      </c>
      <c r="OE257" s="11">
        <v>0</v>
      </c>
      <c r="OF257" s="11">
        <v>0</v>
      </c>
      <c r="OG257" s="11">
        <v>0</v>
      </c>
      <c r="OH257" s="11">
        <v>10906</v>
      </c>
      <c r="OI257" s="11">
        <v>0</v>
      </c>
      <c r="OJ257" s="11">
        <v>0</v>
      </c>
      <c r="OK257" s="11">
        <v>0</v>
      </c>
      <c r="OL257" s="11">
        <v>0</v>
      </c>
      <c r="OM257" s="11">
        <v>0</v>
      </c>
      <c r="ON257" s="11">
        <v>0</v>
      </c>
      <c r="OO257" s="11">
        <v>37677</v>
      </c>
      <c r="OP257" s="11">
        <v>30715765</v>
      </c>
      <c r="OQ257" s="150">
        <v>211895</v>
      </c>
      <c r="OR257" s="11">
        <v>0</v>
      </c>
      <c r="OS257" s="11">
        <v>0</v>
      </c>
      <c r="OT257" s="11">
        <v>0</v>
      </c>
      <c r="OU257" s="11">
        <v>1969747</v>
      </c>
      <c r="OV257" s="11">
        <v>35570640</v>
      </c>
      <c r="OW257" s="11">
        <v>37752282</v>
      </c>
      <c r="OX257" s="11">
        <v>68468047</v>
      </c>
      <c r="OY257" s="11">
        <v>40442306</v>
      </c>
      <c r="OZ257" s="11">
        <v>28025741</v>
      </c>
      <c r="PA257" s="11">
        <v>0</v>
      </c>
      <c r="PB257" s="11">
        <v>68468047</v>
      </c>
    </row>
    <row r="258" spans="1:418" ht="15" customHeight="1">
      <c r="A258" s="8" t="s">
        <v>681</v>
      </c>
      <c r="B258" s="9" t="s">
        <v>255</v>
      </c>
      <c r="C258" s="10">
        <v>0</v>
      </c>
      <c r="D258" s="10">
        <v>0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416</v>
      </c>
      <c r="EC258" s="10">
        <v>0</v>
      </c>
      <c r="ED258" s="10">
        <v>0</v>
      </c>
      <c r="EE258" s="10">
        <v>0</v>
      </c>
      <c r="EF258" s="10">
        <v>0</v>
      </c>
      <c r="EG258" s="10">
        <v>0</v>
      </c>
      <c r="EH258" s="10">
        <v>0</v>
      </c>
      <c r="EI258" s="10">
        <v>0</v>
      </c>
      <c r="EJ258" s="10">
        <v>0</v>
      </c>
      <c r="EK258" s="10">
        <v>0</v>
      </c>
      <c r="EL258" s="10">
        <v>0</v>
      </c>
      <c r="EM258" s="10">
        <v>0</v>
      </c>
      <c r="EN258" s="10">
        <v>0</v>
      </c>
      <c r="EO258" s="10">
        <v>0</v>
      </c>
      <c r="EP258" s="10">
        <v>0</v>
      </c>
      <c r="EQ258" s="10">
        <v>0</v>
      </c>
      <c r="ER258" s="10">
        <v>0</v>
      </c>
      <c r="ES258" s="10">
        <v>0</v>
      </c>
      <c r="ET258" s="10">
        <v>0</v>
      </c>
      <c r="EU258" s="10">
        <v>0</v>
      </c>
      <c r="EV258" s="10">
        <v>0</v>
      </c>
      <c r="EW258" s="10">
        <v>1</v>
      </c>
      <c r="EX258" s="10">
        <v>0</v>
      </c>
      <c r="EY258" s="10">
        <v>0</v>
      </c>
      <c r="EZ258" s="10">
        <v>0</v>
      </c>
      <c r="FA258" s="10">
        <v>0</v>
      </c>
      <c r="FB258" s="10">
        <v>0</v>
      </c>
      <c r="FC258" s="10">
        <v>0</v>
      </c>
      <c r="FD258" s="10">
        <v>0</v>
      </c>
      <c r="FE258" s="10">
        <v>0</v>
      </c>
      <c r="FF258" s="10">
        <v>0</v>
      </c>
      <c r="FG258" s="10">
        <v>0</v>
      </c>
      <c r="FH258" s="10">
        <v>0</v>
      </c>
      <c r="FI258" s="10">
        <v>0</v>
      </c>
      <c r="FJ258" s="10">
        <v>0</v>
      </c>
      <c r="FK258" s="10">
        <v>0</v>
      </c>
      <c r="FL258" s="10">
        <v>0</v>
      </c>
      <c r="FM258" s="10">
        <v>43</v>
      </c>
      <c r="FN258" s="10">
        <v>0</v>
      </c>
      <c r="FO258" s="10">
        <v>0</v>
      </c>
      <c r="FP258" s="10">
        <v>0</v>
      </c>
      <c r="FQ258" s="10">
        <v>0</v>
      </c>
      <c r="FR258" s="10">
        <v>0</v>
      </c>
      <c r="FS258" s="10">
        <v>33</v>
      </c>
      <c r="FT258" s="10">
        <v>0</v>
      </c>
      <c r="FU258" s="10">
        <v>0</v>
      </c>
      <c r="FV258" s="10">
        <v>0</v>
      </c>
      <c r="FW258" s="10">
        <v>0</v>
      </c>
      <c r="FX258" s="10">
        <v>0</v>
      </c>
      <c r="FY258" s="10">
        <v>0</v>
      </c>
      <c r="FZ258" s="10">
        <v>0</v>
      </c>
      <c r="GA258" s="10">
        <v>0</v>
      </c>
      <c r="GB258" s="10">
        <v>0</v>
      </c>
      <c r="GC258" s="10">
        <v>0</v>
      </c>
      <c r="GD258" s="10">
        <v>0</v>
      </c>
      <c r="GE258" s="10">
        <v>0</v>
      </c>
      <c r="GF258" s="10">
        <v>0</v>
      </c>
      <c r="GG258" s="10">
        <v>0</v>
      </c>
      <c r="GH258" s="158">
        <v>0</v>
      </c>
      <c r="GI258" s="10">
        <v>0</v>
      </c>
      <c r="GJ258" s="10">
        <v>1077</v>
      </c>
      <c r="GK258" s="10">
        <v>191</v>
      </c>
      <c r="GL258" s="10">
        <v>0</v>
      </c>
      <c r="GM258" s="10">
        <v>8</v>
      </c>
      <c r="GN258" s="10">
        <v>70</v>
      </c>
      <c r="GO258" s="10">
        <v>0</v>
      </c>
      <c r="GP258" s="10">
        <v>199</v>
      </c>
      <c r="GQ258" s="10">
        <v>0</v>
      </c>
      <c r="GR258" s="10">
        <v>0</v>
      </c>
      <c r="GS258" s="10">
        <v>0</v>
      </c>
      <c r="GT258" s="10">
        <v>0</v>
      </c>
      <c r="GU258" s="11">
        <v>0</v>
      </c>
      <c r="GV258" s="11">
        <v>0</v>
      </c>
      <c r="GW258" s="11">
        <v>0</v>
      </c>
      <c r="GX258" s="11">
        <v>0</v>
      </c>
      <c r="GY258" s="11">
        <v>0</v>
      </c>
      <c r="GZ258" s="11">
        <v>0</v>
      </c>
      <c r="HA258" s="11">
        <v>0</v>
      </c>
      <c r="HB258" s="11">
        <v>0</v>
      </c>
      <c r="HC258" s="11">
        <v>0</v>
      </c>
      <c r="HD258" s="11">
        <v>0</v>
      </c>
      <c r="HE258" s="11">
        <v>0</v>
      </c>
      <c r="HF258" s="11">
        <v>0</v>
      </c>
      <c r="HG258" s="11">
        <v>344</v>
      </c>
      <c r="HH258" s="11">
        <v>0</v>
      </c>
      <c r="HI258" s="11">
        <v>32</v>
      </c>
      <c r="HJ258" s="11">
        <v>0</v>
      </c>
      <c r="HK258" s="11">
        <v>0</v>
      </c>
      <c r="HL258" s="11">
        <v>0</v>
      </c>
      <c r="HM258" s="11">
        <v>0</v>
      </c>
      <c r="HN258" s="11">
        <v>13020</v>
      </c>
      <c r="HO258" s="11">
        <v>0</v>
      </c>
      <c r="HP258" s="11">
        <v>0</v>
      </c>
      <c r="HQ258" s="11">
        <v>3477</v>
      </c>
      <c r="HR258" s="11">
        <v>13882</v>
      </c>
      <c r="HS258" s="11">
        <v>3269</v>
      </c>
      <c r="HT258" s="11">
        <v>702</v>
      </c>
      <c r="HU258" s="11">
        <v>102446</v>
      </c>
      <c r="HV258" s="11">
        <v>9545</v>
      </c>
      <c r="HW258" s="11">
        <v>10840</v>
      </c>
      <c r="HX258" s="11">
        <v>2586</v>
      </c>
      <c r="HY258" s="11">
        <v>12500</v>
      </c>
      <c r="HZ258" s="11">
        <v>248</v>
      </c>
      <c r="IA258" s="11">
        <v>895</v>
      </c>
      <c r="IB258" s="11">
        <v>339</v>
      </c>
      <c r="IC258" s="11">
        <v>224</v>
      </c>
      <c r="ID258" s="11">
        <v>0</v>
      </c>
      <c r="IE258" s="11">
        <v>483</v>
      </c>
      <c r="IF258" s="11">
        <v>17139</v>
      </c>
      <c r="IG258" s="11">
        <v>9934</v>
      </c>
      <c r="IH258" s="11">
        <v>29908</v>
      </c>
      <c r="II258" s="11">
        <v>9110</v>
      </c>
      <c r="IJ258" s="11">
        <v>63740</v>
      </c>
      <c r="IK258" s="11">
        <v>66954</v>
      </c>
      <c r="IL258" s="11">
        <v>14894</v>
      </c>
      <c r="IM258" s="11">
        <v>867</v>
      </c>
      <c r="IN258" s="11">
        <v>19515</v>
      </c>
      <c r="IO258" s="11">
        <v>26691</v>
      </c>
      <c r="IP258" s="11">
        <v>174</v>
      </c>
      <c r="IQ258" s="11">
        <v>85578</v>
      </c>
      <c r="IR258" s="11">
        <v>19873</v>
      </c>
      <c r="IS258" s="11">
        <v>24980</v>
      </c>
      <c r="IT258" s="11">
        <v>147048</v>
      </c>
      <c r="IU258" s="11">
        <v>22217</v>
      </c>
      <c r="IV258" s="11">
        <v>6438</v>
      </c>
      <c r="IW258" s="11">
        <v>58287</v>
      </c>
      <c r="IX258" s="11">
        <v>44811</v>
      </c>
      <c r="IY258" s="11">
        <v>26346</v>
      </c>
      <c r="IZ258" s="11">
        <v>27921</v>
      </c>
      <c r="JA258" s="11">
        <v>74177</v>
      </c>
      <c r="JB258" s="11">
        <v>441206</v>
      </c>
      <c r="JC258" s="11">
        <v>65547</v>
      </c>
      <c r="JD258" s="11">
        <v>83626</v>
      </c>
      <c r="JE258" s="11">
        <v>2378</v>
      </c>
      <c r="JF258" s="11">
        <v>56693</v>
      </c>
      <c r="JG258" s="11">
        <v>16550</v>
      </c>
      <c r="JH258" s="11">
        <v>15847</v>
      </c>
      <c r="JI258" s="11">
        <v>23869</v>
      </c>
      <c r="JJ258" s="11">
        <v>22112</v>
      </c>
      <c r="JK258" s="11">
        <v>4965</v>
      </c>
      <c r="JL258" s="11">
        <v>34591</v>
      </c>
      <c r="JM258" s="11">
        <v>16417</v>
      </c>
      <c r="JN258" s="11">
        <v>2367</v>
      </c>
      <c r="JO258" s="11">
        <v>120</v>
      </c>
      <c r="JP258" s="11">
        <v>13461</v>
      </c>
      <c r="JQ258" s="11">
        <v>845</v>
      </c>
      <c r="JR258" s="11">
        <v>1126</v>
      </c>
      <c r="JS258" s="11">
        <v>338</v>
      </c>
      <c r="JT258" s="11">
        <v>489</v>
      </c>
      <c r="JU258" s="11">
        <v>35138</v>
      </c>
      <c r="JV258" s="11">
        <v>1</v>
      </c>
      <c r="JW258" s="11">
        <v>3075</v>
      </c>
      <c r="JX258" s="11">
        <v>0</v>
      </c>
      <c r="JY258" s="11">
        <v>79</v>
      </c>
      <c r="JZ258" s="11">
        <v>6229</v>
      </c>
      <c r="KA258" s="11">
        <v>1220</v>
      </c>
      <c r="KB258" s="11">
        <v>40</v>
      </c>
      <c r="KC258" s="11">
        <v>0</v>
      </c>
      <c r="KD258" s="11">
        <v>44</v>
      </c>
      <c r="KE258" s="11">
        <v>0</v>
      </c>
      <c r="KF258" s="11">
        <v>0</v>
      </c>
      <c r="KG258" s="11">
        <v>1900</v>
      </c>
      <c r="KH258" s="11">
        <v>0</v>
      </c>
      <c r="KI258" s="11">
        <v>702</v>
      </c>
      <c r="KJ258" s="11">
        <v>0</v>
      </c>
      <c r="KK258" s="11">
        <v>0</v>
      </c>
      <c r="KL258" s="11">
        <v>0</v>
      </c>
      <c r="KM258" s="11">
        <v>0</v>
      </c>
      <c r="KN258" s="11">
        <v>18</v>
      </c>
      <c r="KO258" s="11">
        <v>326</v>
      </c>
      <c r="KP258" s="11">
        <v>1106</v>
      </c>
      <c r="KQ258" s="11">
        <v>0</v>
      </c>
      <c r="KR258" s="11">
        <v>0</v>
      </c>
      <c r="KS258" s="11">
        <v>0</v>
      </c>
      <c r="KT258" s="11">
        <v>0</v>
      </c>
      <c r="KU258" s="11">
        <v>302</v>
      </c>
      <c r="KV258" s="11">
        <v>746</v>
      </c>
      <c r="KW258" s="11">
        <v>4</v>
      </c>
      <c r="KX258" s="11">
        <v>136</v>
      </c>
      <c r="KY258" s="11">
        <v>434</v>
      </c>
      <c r="KZ258" s="11">
        <v>129</v>
      </c>
      <c r="LA258" s="11">
        <v>57</v>
      </c>
      <c r="LB258" s="11">
        <v>28</v>
      </c>
      <c r="LC258" s="11">
        <v>6</v>
      </c>
      <c r="LD258" s="11">
        <v>59</v>
      </c>
      <c r="LE258" s="11">
        <v>1</v>
      </c>
      <c r="LF258" s="11">
        <v>0</v>
      </c>
      <c r="LG258" s="11">
        <v>1194</v>
      </c>
      <c r="LH258" s="11">
        <v>5093</v>
      </c>
      <c r="LI258" s="11">
        <v>245</v>
      </c>
      <c r="LJ258" s="11">
        <v>90</v>
      </c>
      <c r="LK258" s="11">
        <v>0</v>
      </c>
      <c r="LL258" s="11">
        <v>0</v>
      </c>
      <c r="LM258" s="11">
        <v>0</v>
      </c>
      <c r="LN258" s="11">
        <v>0</v>
      </c>
      <c r="LO258" s="11">
        <v>0</v>
      </c>
      <c r="LP258" s="11">
        <v>0</v>
      </c>
      <c r="LQ258" s="11">
        <v>124</v>
      </c>
      <c r="LR258" s="11">
        <v>11</v>
      </c>
      <c r="LS258" s="11">
        <v>0</v>
      </c>
      <c r="LT258" s="11">
        <v>0</v>
      </c>
      <c r="LU258" s="11">
        <v>0</v>
      </c>
      <c r="LV258" s="11">
        <v>0</v>
      </c>
      <c r="LW258" s="11">
        <v>0</v>
      </c>
      <c r="LX258" s="11">
        <v>483</v>
      </c>
      <c r="LY258" s="11">
        <v>0</v>
      </c>
      <c r="LZ258" s="11">
        <v>0</v>
      </c>
      <c r="MA258" s="11">
        <v>10</v>
      </c>
      <c r="MB258" s="11">
        <v>0</v>
      </c>
      <c r="MC258" s="11">
        <v>0</v>
      </c>
      <c r="MD258" s="11">
        <v>0</v>
      </c>
      <c r="ME258" s="11">
        <v>0</v>
      </c>
      <c r="MF258" s="11">
        <v>149</v>
      </c>
      <c r="MG258" s="11">
        <v>47</v>
      </c>
      <c r="MH258" s="11">
        <v>0</v>
      </c>
      <c r="MI258" s="11">
        <v>43</v>
      </c>
      <c r="MJ258" s="11">
        <v>0</v>
      </c>
      <c r="MK258" s="11">
        <v>0</v>
      </c>
      <c r="ML258" s="11">
        <v>0</v>
      </c>
      <c r="MM258" s="11">
        <v>0</v>
      </c>
      <c r="MN258" s="11">
        <v>0</v>
      </c>
      <c r="MO258" s="11">
        <v>0</v>
      </c>
      <c r="MP258" s="11">
        <v>0</v>
      </c>
      <c r="MQ258" s="11">
        <v>0</v>
      </c>
      <c r="MR258" s="11">
        <v>0</v>
      </c>
      <c r="MS258" s="11">
        <v>0</v>
      </c>
      <c r="MT258" s="11">
        <v>0</v>
      </c>
      <c r="MU258" s="11">
        <v>485</v>
      </c>
      <c r="MV258" s="11">
        <v>0</v>
      </c>
      <c r="MW258" s="11">
        <v>16</v>
      </c>
      <c r="MX258" s="11">
        <v>2733</v>
      </c>
      <c r="MY258" s="11">
        <v>0</v>
      </c>
      <c r="MZ258" s="11">
        <v>0</v>
      </c>
      <c r="NA258" s="11">
        <v>0</v>
      </c>
      <c r="NB258" s="11">
        <v>0</v>
      </c>
      <c r="NC258" s="11">
        <v>229</v>
      </c>
      <c r="ND258" s="11">
        <v>676</v>
      </c>
      <c r="NE258" s="11">
        <v>213</v>
      </c>
      <c r="NF258" s="11">
        <v>131</v>
      </c>
      <c r="NG258" s="11">
        <v>0</v>
      </c>
      <c r="NH258" s="11">
        <v>0</v>
      </c>
      <c r="NI258" s="11">
        <v>0</v>
      </c>
      <c r="NJ258" s="11">
        <v>94</v>
      </c>
      <c r="NK258" s="11">
        <v>612</v>
      </c>
      <c r="NL258" s="11">
        <v>25</v>
      </c>
      <c r="NM258" s="11">
        <v>0</v>
      </c>
      <c r="NN258" s="11">
        <v>0</v>
      </c>
      <c r="NO258" s="11">
        <v>0</v>
      </c>
      <c r="NP258" s="11">
        <v>0</v>
      </c>
      <c r="NQ258" s="11">
        <v>12</v>
      </c>
      <c r="NR258" s="11">
        <v>0</v>
      </c>
      <c r="NS258" s="11">
        <v>0</v>
      </c>
      <c r="NT258" s="11">
        <v>0</v>
      </c>
      <c r="NU258" s="11">
        <v>0</v>
      </c>
      <c r="NV258" s="11">
        <v>0</v>
      </c>
      <c r="NW258" s="11">
        <v>0</v>
      </c>
      <c r="NX258" s="11">
        <v>0</v>
      </c>
      <c r="NY258" s="11">
        <v>0</v>
      </c>
      <c r="NZ258" s="11">
        <v>346</v>
      </c>
      <c r="OA258" s="11">
        <v>620</v>
      </c>
      <c r="OB258" s="11">
        <v>0</v>
      </c>
      <c r="OC258" s="11">
        <v>0</v>
      </c>
      <c r="OD258" s="11">
        <v>0</v>
      </c>
      <c r="OE258" s="11">
        <v>0</v>
      </c>
      <c r="OF258" s="11">
        <v>0</v>
      </c>
      <c r="OG258" s="11">
        <v>447</v>
      </c>
      <c r="OH258" s="11">
        <v>6284</v>
      </c>
      <c r="OI258" s="11">
        <v>0</v>
      </c>
      <c r="OJ258" s="11">
        <v>0</v>
      </c>
      <c r="OK258" s="11">
        <v>0</v>
      </c>
      <c r="OL258" s="11">
        <v>0</v>
      </c>
      <c r="OM258" s="11">
        <v>0</v>
      </c>
      <c r="ON258" s="11">
        <v>0</v>
      </c>
      <c r="OO258" s="11">
        <v>6603</v>
      </c>
      <c r="OP258" s="11">
        <v>1854814</v>
      </c>
      <c r="OQ258" s="150">
        <v>0</v>
      </c>
      <c r="OR258" s="11">
        <v>0</v>
      </c>
      <c r="OS258" s="11">
        <v>0</v>
      </c>
      <c r="OT258" s="11">
        <v>0</v>
      </c>
      <c r="OU258" s="11">
        <v>-135123</v>
      </c>
      <c r="OV258" s="11">
        <v>1147271</v>
      </c>
      <c r="OW258" s="11">
        <v>1012148</v>
      </c>
      <c r="OX258" s="11">
        <v>2866962</v>
      </c>
      <c r="OY258" s="11">
        <v>1657467</v>
      </c>
      <c r="OZ258" s="11">
        <v>1209495</v>
      </c>
      <c r="PA258" s="11">
        <v>0</v>
      </c>
      <c r="PB258" s="11">
        <v>2866962</v>
      </c>
    </row>
    <row r="259" spans="1:418" ht="15" customHeight="1">
      <c r="A259" s="8" t="s">
        <v>682</v>
      </c>
      <c r="B259" s="9" t="s">
        <v>256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213</v>
      </c>
      <c r="EC259" s="10">
        <v>0</v>
      </c>
      <c r="ED259" s="10">
        <v>0</v>
      </c>
      <c r="EE259" s="10">
        <v>0</v>
      </c>
      <c r="EF259" s="10">
        <v>0</v>
      </c>
      <c r="EG259" s="10">
        <v>0</v>
      </c>
      <c r="EH259" s="10">
        <v>0</v>
      </c>
      <c r="EI259" s="10">
        <v>0</v>
      </c>
      <c r="EJ259" s="10">
        <v>0</v>
      </c>
      <c r="EK259" s="10">
        <v>0</v>
      </c>
      <c r="EL259" s="10">
        <v>0</v>
      </c>
      <c r="EM259" s="10">
        <v>0</v>
      </c>
      <c r="EN259" s="10">
        <v>0</v>
      </c>
      <c r="EO259" s="10">
        <v>0</v>
      </c>
      <c r="EP259" s="10">
        <v>0</v>
      </c>
      <c r="EQ259" s="10">
        <v>0</v>
      </c>
      <c r="ER259" s="10">
        <v>0</v>
      </c>
      <c r="ES259" s="10">
        <v>0</v>
      </c>
      <c r="ET259" s="10">
        <v>0</v>
      </c>
      <c r="EU259" s="10">
        <v>0</v>
      </c>
      <c r="EV259" s="10">
        <v>0</v>
      </c>
      <c r="EW259" s="10">
        <v>0</v>
      </c>
      <c r="EX259" s="10">
        <v>0</v>
      </c>
      <c r="EY259" s="10">
        <v>0</v>
      </c>
      <c r="EZ259" s="10">
        <v>0</v>
      </c>
      <c r="FA259" s="10">
        <v>0</v>
      </c>
      <c r="FB259" s="10">
        <v>0</v>
      </c>
      <c r="FC259" s="10">
        <v>0</v>
      </c>
      <c r="FD259" s="10">
        <v>0</v>
      </c>
      <c r="FE259" s="10">
        <v>0</v>
      </c>
      <c r="FF259" s="10">
        <v>0</v>
      </c>
      <c r="FG259" s="10">
        <v>0</v>
      </c>
      <c r="FH259" s="10">
        <v>0</v>
      </c>
      <c r="FI259" s="10">
        <v>0</v>
      </c>
      <c r="FJ259" s="10">
        <v>0</v>
      </c>
      <c r="FK259" s="10">
        <v>0</v>
      </c>
      <c r="FL259" s="10">
        <v>0</v>
      </c>
      <c r="FM259" s="10">
        <v>0</v>
      </c>
      <c r="FN259" s="10">
        <v>0</v>
      </c>
      <c r="FO259" s="10">
        <v>0</v>
      </c>
      <c r="FP259" s="10">
        <v>0</v>
      </c>
      <c r="FQ259" s="10">
        <v>0</v>
      </c>
      <c r="FR259" s="10">
        <v>0</v>
      </c>
      <c r="FS259" s="10">
        <v>1038</v>
      </c>
      <c r="FT259" s="10">
        <v>0</v>
      </c>
      <c r="FU259" s="10">
        <v>0</v>
      </c>
      <c r="FV259" s="10">
        <v>0</v>
      </c>
      <c r="FW259" s="10">
        <v>0</v>
      </c>
      <c r="FX259" s="10">
        <v>0</v>
      </c>
      <c r="FY259" s="10">
        <v>0</v>
      </c>
      <c r="FZ259" s="10">
        <v>0</v>
      </c>
      <c r="GA259" s="10">
        <v>0</v>
      </c>
      <c r="GB259" s="10">
        <v>0</v>
      </c>
      <c r="GC259" s="10">
        <v>0</v>
      </c>
      <c r="GD259" s="10">
        <v>0</v>
      </c>
      <c r="GE259" s="10">
        <v>0</v>
      </c>
      <c r="GF259" s="10">
        <v>0</v>
      </c>
      <c r="GG259" s="10">
        <v>0</v>
      </c>
      <c r="GH259" s="158">
        <v>0</v>
      </c>
      <c r="GI259" s="10">
        <v>0</v>
      </c>
      <c r="GJ259" s="10">
        <v>0</v>
      </c>
      <c r="GK259" s="10">
        <v>0</v>
      </c>
      <c r="GL259" s="10">
        <v>0</v>
      </c>
      <c r="GM259" s="10">
        <v>0</v>
      </c>
      <c r="GN259" s="10">
        <v>0</v>
      </c>
      <c r="GO259" s="10">
        <v>0</v>
      </c>
      <c r="GP259" s="10">
        <v>0</v>
      </c>
      <c r="GQ259" s="10">
        <v>0</v>
      </c>
      <c r="GR259" s="10">
        <v>0</v>
      </c>
      <c r="GS259" s="10">
        <v>0</v>
      </c>
      <c r="GT259" s="10">
        <v>0</v>
      </c>
      <c r="GU259" s="11">
        <v>0</v>
      </c>
      <c r="GV259" s="11">
        <v>0</v>
      </c>
      <c r="GW259" s="11">
        <v>0</v>
      </c>
      <c r="GX259" s="11">
        <v>0</v>
      </c>
      <c r="GY259" s="11">
        <v>0</v>
      </c>
      <c r="GZ259" s="11">
        <v>0</v>
      </c>
      <c r="HA259" s="11">
        <v>0</v>
      </c>
      <c r="HB259" s="11">
        <v>0</v>
      </c>
      <c r="HC259" s="11">
        <v>0</v>
      </c>
      <c r="HD259" s="11">
        <v>0</v>
      </c>
      <c r="HE259" s="11">
        <v>0</v>
      </c>
      <c r="HF259" s="11">
        <v>0</v>
      </c>
      <c r="HG259" s="11">
        <v>0</v>
      </c>
      <c r="HH259" s="11">
        <v>0</v>
      </c>
      <c r="HI259" s="11">
        <v>0</v>
      </c>
      <c r="HJ259" s="11">
        <v>0</v>
      </c>
      <c r="HK259" s="11">
        <v>0</v>
      </c>
      <c r="HL259" s="11">
        <v>0</v>
      </c>
      <c r="HM259" s="11">
        <v>0</v>
      </c>
      <c r="HN259" s="11">
        <v>290</v>
      </c>
      <c r="HO259" s="11">
        <v>0</v>
      </c>
      <c r="HP259" s="11">
        <v>43</v>
      </c>
      <c r="HQ259" s="11">
        <v>4725</v>
      </c>
      <c r="HR259" s="11">
        <v>17204</v>
      </c>
      <c r="HS259" s="11">
        <v>660</v>
      </c>
      <c r="HT259" s="11">
        <v>97</v>
      </c>
      <c r="HU259" s="11">
        <v>12308</v>
      </c>
      <c r="HV259" s="11">
        <v>1948</v>
      </c>
      <c r="HW259" s="11">
        <v>941</v>
      </c>
      <c r="HX259" s="11">
        <v>133</v>
      </c>
      <c r="HY259" s="11">
        <v>584</v>
      </c>
      <c r="HZ259" s="11">
        <v>0</v>
      </c>
      <c r="IA259" s="11">
        <v>349</v>
      </c>
      <c r="IB259" s="11">
        <v>0</v>
      </c>
      <c r="IC259" s="11">
        <v>16</v>
      </c>
      <c r="ID259" s="11">
        <v>0</v>
      </c>
      <c r="IE259" s="11">
        <v>304</v>
      </c>
      <c r="IF259" s="11">
        <v>24332</v>
      </c>
      <c r="IG259" s="11">
        <v>1131</v>
      </c>
      <c r="IH259" s="11">
        <v>65072</v>
      </c>
      <c r="II259" s="11">
        <v>26653</v>
      </c>
      <c r="IJ259" s="11">
        <v>5985</v>
      </c>
      <c r="IK259" s="11">
        <v>65150</v>
      </c>
      <c r="IL259" s="11">
        <v>7730</v>
      </c>
      <c r="IM259" s="11">
        <v>0</v>
      </c>
      <c r="IN259" s="11">
        <v>15410</v>
      </c>
      <c r="IO259" s="11">
        <v>2496</v>
      </c>
      <c r="IP259" s="11">
        <v>2819</v>
      </c>
      <c r="IQ259" s="11">
        <v>116882</v>
      </c>
      <c r="IR259" s="11">
        <v>1462</v>
      </c>
      <c r="IS259" s="11">
        <v>3277</v>
      </c>
      <c r="IT259" s="11">
        <v>1816</v>
      </c>
      <c r="IU259" s="11">
        <v>19231</v>
      </c>
      <c r="IV259" s="11">
        <v>2587</v>
      </c>
      <c r="IW259" s="11">
        <v>39396</v>
      </c>
      <c r="IX259" s="11">
        <v>30133</v>
      </c>
      <c r="IY259" s="11">
        <v>8649</v>
      </c>
      <c r="IZ259" s="11">
        <v>4043</v>
      </c>
      <c r="JA259" s="11">
        <v>12833</v>
      </c>
      <c r="JB259" s="11">
        <v>5413</v>
      </c>
      <c r="JC259" s="11">
        <v>123129</v>
      </c>
      <c r="JD259" s="11">
        <v>16825</v>
      </c>
      <c r="JE259" s="11">
        <v>3807</v>
      </c>
      <c r="JF259" s="11">
        <v>9054</v>
      </c>
      <c r="JG259" s="11">
        <v>3589</v>
      </c>
      <c r="JH259" s="11">
        <v>22263</v>
      </c>
      <c r="JI259" s="11">
        <v>21184</v>
      </c>
      <c r="JJ259" s="11">
        <v>7557</v>
      </c>
      <c r="JK259" s="11">
        <v>2295</v>
      </c>
      <c r="JL259" s="11">
        <v>53901</v>
      </c>
      <c r="JM259" s="11">
        <v>6718</v>
      </c>
      <c r="JN259" s="11">
        <v>342</v>
      </c>
      <c r="JO259" s="11">
        <v>54</v>
      </c>
      <c r="JP259" s="11">
        <v>13712</v>
      </c>
      <c r="JQ259" s="11">
        <v>622</v>
      </c>
      <c r="JR259" s="11">
        <v>1056</v>
      </c>
      <c r="JS259" s="11">
        <v>28</v>
      </c>
      <c r="JT259" s="11">
        <v>1019</v>
      </c>
      <c r="JU259" s="11">
        <v>13353</v>
      </c>
      <c r="JV259" s="11">
        <v>0</v>
      </c>
      <c r="JW259" s="11">
        <v>0</v>
      </c>
      <c r="JX259" s="11">
        <v>0</v>
      </c>
      <c r="JY259" s="11">
        <v>0</v>
      </c>
      <c r="JZ259" s="11">
        <v>782</v>
      </c>
      <c r="KA259" s="11">
        <v>159</v>
      </c>
      <c r="KB259" s="11">
        <v>0</v>
      </c>
      <c r="KC259" s="11">
        <v>0</v>
      </c>
      <c r="KD259" s="11">
        <v>0</v>
      </c>
      <c r="KE259" s="11">
        <v>0</v>
      </c>
      <c r="KF259" s="11">
        <v>0</v>
      </c>
      <c r="KG259" s="11">
        <v>318</v>
      </c>
      <c r="KH259" s="11">
        <v>0</v>
      </c>
      <c r="KI259" s="11">
        <v>421</v>
      </c>
      <c r="KJ259" s="11">
        <v>0</v>
      </c>
      <c r="KK259" s="11">
        <v>0</v>
      </c>
      <c r="KL259" s="11">
        <v>0</v>
      </c>
      <c r="KM259" s="11">
        <v>0</v>
      </c>
      <c r="KN259" s="11">
        <v>0</v>
      </c>
      <c r="KO259" s="11">
        <v>0</v>
      </c>
      <c r="KP259" s="11">
        <v>0</v>
      </c>
      <c r="KQ259" s="11">
        <v>0</v>
      </c>
      <c r="KR259" s="11">
        <v>0</v>
      </c>
      <c r="KS259" s="11">
        <v>0</v>
      </c>
      <c r="KT259" s="11">
        <v>0</v>
      </c>
      <c r="KU259" s="11">
        <v>0</v>
      </c>
      <c r="KV259" s="11">
        <v>0</v>
      </c>
      <c r="KW259" s="11">
        <v>0</v>
      </c>
      <c r="KX259" s="11">
        <v>0</v>
      </c>
      <c r="KY259" s="11">
        <v>0</v>
      </c>
      <c r="KZ259" s="11">
        <v>0</v>
      </c>
      <c r="LA259" s="11">
        <v>0</v>
      </c>
      <c r="LB259" s="11">
        <v>0</v>
      </c>
      <c r="LC259" s="11">
        <v>0</v>
      </c>
      <c r="LD259" s="11">
        <v>0</v>
      </c>
      <c r="LE259" s="11">
        <v>0</v>
      </c>
      <c r="LF259" s="11">
        <v>0</v>
      </c>
      <c r="LG259" s="11">
        <v>0</v>
      </c>
      <c r="LH259" s="11">
        <v>0</v>
      </c>
      <c r="LI259" s="11">
        <v>0</v>
      </c>
      <c r="LJ259" s="11">
        <v>0</v>
      </c>
      <c r="LK259" s="11">
        <v>0</v>
      </c>
      <c r="LL259" s="11">
        <v>0</v>
      </c>
      <c r="LM259" s="11">
        <v>0</v>
      </c>
      <c r="LN259" s="11">
        <v>0</v>
      </c>
      <c r="LO259" s="11">
        <v>0</v>
      </c>
      <c r="LP259" s="11">
        <v>0</v>
      </c>
      <c r="LQ259" s="11">
        <v>0</v>
      </c>
      <c r="LR259" s="11">
        <v>0</v>
      </c>
      <c r="LS259" s="11">
        <v>0</v>
      </c>
      <c r="LT259" s="11">
        <v>0</v>
      </c>
      <c r="LU259" s="11">
        <v>0</v>
      </c>
      <c r="LV259" s="11">
        <v>0</v>
      </c>
      <c r="LW259" s="11">
        <v>0</v>
      </c>
      <c r="LX259" s="11">
        <v>0</v>
      </c>
      <c r="LY259" s="11">
        <v>0</v>
      </c>
      <c r="LZ259" s="11">
        <v>0</v>
      </c>
      <c r="MA259" s="11">
        <v>0</v>
      </c>
      <c r="MB259" s="11">
        <v>0</v>
      </c>
      <c r="MC259" s="11">
        <v>0</v>
      </c>
      <c r="MD259" s="11">
        <v>0</v>
      </c>
      <c r="ME259" s="11">
        <v>0</v>
      </c>
      <c r="MF259" s="11">
        <v>0</v>
      </c>
      <c r="MG259" s="11">
        <v>0</v>
      </c>
      <c r="MH259" s="11">
        <v>0</v>
      </c>
      <c r="MI259" s="11">
        <v>0</v>
      </c>
      <c r="MJ259" s="11">
        <v>0</v>
      </c>
      <c r="MK259" s="11">
        <v>0</v>
      </c>
      <c r="ML259" s="11">
        <v>0</v>
      </c>
      <c r="MM259" s="11">
        <v>0</v>
      </c>
      <c r="MN259" s="11">
        <v>0</v>
      </c>
      <c r="MO259" s="11">
        <v>0</v>
      </c>
      <c r="MP259" s="11">
        <v>0</v>
      </c>
      <c r="MQ259" s="11">
        <v>0</v>
      </c>
      <c r="MR259" s="11">
        <v>0</v>
      </c>
      <c r="MS259" s="11">
        <v>0</v>
      </c>
      <c r="MT259" s="11">
        <v>0</v>
      </c>
      <c r="MU259" s="11">
        <v>0</v>
      </c>
      <c r="MV259" s="11">
        <v>0</v>
      </c>
      <c r="MW259" s="11">
        <v>0</v>
      </c>
      <c r="MX259" s="11">
        <v>0</v>
      </c>
      <c r="MY259" s="11">
        <v>0</v>
      </c>
      <c r="MZ259" s="11">
        <v>0</v>
      </c>
      <c r="NA259" s="11">
        <v>0</v>
      </c>
      <c r="NB259" s="11">
        <v>0</v>
      </c>
      <c r="NC259" s="11">
        <v>70</v>
      </c>
      <c r="ND259" s="11">
        <v>624</v>
      </c>
      <c r="NE259" s="11">
        <v>0</v>
      </c>
      <c r="NF259" s="11">
        <v>0</v>
      </c>
      <c r="NG259" s="11">
        <v>0</v>
      </c>
      <c r="NH259" s="11">
        <v>0</v>
      </c>
      <c r="NI259" s="11">
        <v>0</v>
      </c>
      <c r="NJ259" s="11">
        <v>0</v>
      </c>
      <c r="NK259" s="11">
        <v>32</v>
      </c>
      <c r="NL259" s="11">
        <v>0</v>
      </c>
      <c r="NM259" s="11">
        <v>0</v>
      </c>
      <c r="NN259" s="11">
        <v>0</v>
      </c>
      <c r="NO259" s="11">
        <v>0</v>
      </c>
      <c r="NP259" s="11">
        <v>0</v>
      </c>
      <c r="NQ259" s="11">
        <v>0</v>
      </c>
      <c r="NR259" s="11">
        <v>0</v>
      </c>
      <c r="NS259" s="11">
        <v>0</v>
      </c>
      <c r="NT259" s="11">
        <v>0</v>
      </c>
      <c r="NU259" s="11">
        <v>0</v>
      </c>
      <c r="NV259" s="11">
        <v>0</v>
      </c>
      <c r="NW259" s="11">
        <v>0</v>
      </c>
      <c r="NX259" s="11">
        <v>0</v>
      </c>
      <c r="NY259" s="11">
        <v>0</v>
      </c>
      <c r="NZ259" s="11">
        <v>0</v>
      </c>
      <c r="OA259" s="11">
        <v>0</v>
      </c>
      <c r="OB259" s="11">
        <v>0</v>
      </c>
      <c r="OC259" s="11">
        <v>0</v>
      </c>
      <c r="OD259" s="11">
        <v>0</v>
      </c>
      <c r="OE259" s="11">
        <v>0</v>
      </c>
      <c r="OF259" s="11">
        <v>0</v>
      </c>
      <c r="OG259" s="11">
        <v>0</v>
      </c>
      <c r="OH259" s="11">
        <v>16906</v>
      </c>
      <c r="OI259" s="11">
        <v>0</v>
      </c>
      <c r="OJ259" s="11">
        <v>0</v>
      </c>
      <c r="OK259" s="11">
        <v>0</v>
      </c>
      <c r="OL259" s="11">
        <v>0</v>
      </c>
      <c r="OM259" s="11">
        <v>0</v>
      </c>
      <c r="ON259" s="11">
        <v>0</v>
      </c>
      <c r="OO259" s="11">
        <v>5402</v>
      </c>
      <c r="OP259" s="11">
        <v>828575</v>
      </c>
      <c r="OQ259" s="150">
        <v>6536</v>
      </c>
      <c r="OR259" s="11">
        <v>0</v>
      </c>
      <c r="OS259" s="11">
        <v>0</v>
      </c>
      <c r="OT259" s="11">
        <v>0</v>
      </c>
      <c r="OU259" s="11">
        <v>18138</v>
      </c>
      <c r="OV259" s="11">
        <v>75300</v>
      </c>
      <c r="OW259" s="11">
        <v>99974</v>
      </c>
      <c r="OX259" s="11">
        <v>928549</v>
      </c>
      <c r="OY259" s="11">
        <v>787140</v>
      </c>
      <c r="OZ259" s="11">
        <v>141409</v>
      </c>
      <c r="PA259" s="11">
        <v>0</v>
      </c>
      <c r="PB259" s="11">
        <v>928549</v>
      </c>
    </row>
    <row r="260" spans="1:418" ht="15" customHeight="1">
      <c r="A260" s="8" t="s">
        <v>683</v>
      </c>
      <c r="B260" s="9" t="s">
        <v>257</v>
      </c>
      <c r="C260" s="10">
        <v>0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73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14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264</v>
      </c>
      <c r="EB260" s="10">
        <v>2453</v>
      </c>
      <c r="EC260" s="10">
        <v>0</v>
      </c>
      <c r="ED260" s="10">
        <v>0</v>
      </c>
      <c r="EE260" s="10">
        <v>0</v>
      </c>
      <c r="EF260" s="10">
        <v>0</v>
      </c>
      <c r="EG260" s="10">
        <v>0</v>
      </c>
      <c r="EH260" s="10">
        <v>0</v>
      </c>
      <c r="EI260" s="10">
        <v>0</v>
      </c>
      <c r="EJ260" s="10">
        <v>0</v>
      </c>
      <c r="EK260" s="10">
        <v>0</v>
      </c>
      <c r="EL260" s="10">
        <v>0</v>
      </c>
      <c r="EM260" s="10">
        <v>0</v>
      </c>
      <c r="EN260" s="10">
        <v>0</v>
      </c>
      <c r="EO260" s="10">
        <v>0</v>
      </c>
      <c r="EP260" s="10">
        <v>0</v>
      </c>
      <c r="EQ260" s="10">
        <v>0</v>
      </c>
      <c r="ER260" s="10">
        <v>2</v>
      </c>
      <c r="ES260" s="10">
        <v>8</v>
      </c>
      <c r="ET260" s="10">
        <v>4</v>
      </c>
      <c r="EU260" s="10">
        <v>0</v>
      </c>
      <c r="EV260" s="10">
        <v>0</v>
      </c>
      <c r="EW260" s="10">
        <v>41</v>
      </c>
      <c r="EX260" s="10">
        <v>0</v>
      </c>
      <c r="EY260" s="10">
        <v>0</v>
      </c>
      <c r="EZ260" s="10">
        <v>0</v>
      </c>
      <c r="FA260" s="10">
        <v>0</v>
      </c>
      <c r="FB260" s="10">
        <v>0</v>
      </c>
      <c r="FC260" s="10">
        <v>0</v>
      </c>
      <c r="FD260" s="10">
        <v>0</v>
      </c>
      <c r="FE260" s="10">
        <v>0</v>
      </c>
      <c r="FF260" s="10">
        <v>0</v>
      </c>
      <c r="FG260" s="10">
        <v>0</v>
      </c>
      <c r="FH260" s="10">
        <v>0</v>
      </c>
      <c r="FI260" s="10">
        <v>0</v>
      </c>
      <c r="FJ260" s="10">
        <v>0</v>
      </c>
      <c r="FK260" s="10">
        <v>0</v>
      </c>
      <c r="FL260" s="10">
        <v>0</v>
      </c>
      <c r="FM260" s="10">
        <v>0</v>
      </c>
      <c r="FN260" s="10">
        <v>0</v>
      </c>
      <c r="FO260" s="10">
        <v>0</v>
      </c>
      <c r="FP260" s="10">
        <v>33</v>
      </c>
      <c r="FQ260" s="10">
        <v>0</v>
      </c>
      <c r="FR260" s="10">
        <v>0</v>
      </c>
      <c r="FS260" s="10">
        <v>0</v>
      </c>
      <c r="FT260" s="10">
        <v>0</v>
      </c>
      <c r="FU260" s="10">
        <v>0</v>
      </c>
      <c r="FV260" s="10">
        <v>0</v>
      </c>
      <c r="FW260" s="10">
        <v>0</v>
      </c>
      <c r="FX260" s="10">
        <v>0</v>
      </c>
      <c r="FY260" s="10">
        <v>0</v>
      </c>
      <c r="FZ260" s="10">
        <v>108</v>
      </c>
      <c r="GA260" s="10">
        <v>0</v>
      </c>
      <c r="GB260" s="10">
        <v>0</v>
      </c>
      <c r="GC260" s="10">
        <v>0</v>
      </c>
      <c r="GD260" s="10">
        <v>0</v>
      </c>
      <c r="GE260" s="10">
        <v>0</v>
      </c>
      <c r="GF260" s="10">
        <v>0</v>
      </c>
      <c r="GG260" s="10">
        <v>0</v>
      </c>
      <c r="GH260" s="158">
        <v>36</v>
      </c>
      <c r="GI260" s="10">
        <v>43</v>
      </c>
      <c r="GJ260" s="10">
        <v>55271</v>
      </c>
      <c r="GK260" s="10">
        <v>0</v>
      </c>
      <c r="GL260" s="10">
        <v>0</v>
      </c>
      <c r="GM260" s="10">
        <v>3962</v>
      </c>
      <c r="GN260" s="10">
        <v>32480</v>
      </c>
      <c r="GO260" s="10">
        <v>0</v>
      </c>
      <c r="GP260" s="10">
        <v>4020</v>
      </c>
      <c r="GQ260" s="10">
        <v>0</v>
      </c>
      <c r="GR260" s="10">
        <v>0</v>
      </c>
      <c r="GS260" s="10">
        <v>4400</v>
      </c>
      <c r="GT260" s="10">
        <v>0</v>
      </c>
      <c r="GU260" s="11">
        <v>0</v>
      </c>
      <c r="GV260" s="11">
        <v>0</v>
      </c>
      <c r="GW260" s="11">
        <v>0</v>
      </c>
      <c r="GX260" s="11">
        <v>0</v>
      </c>
      <c r="GY260" s="11">
        <v>0</v>
      </c>
      <c r="GZ260" s="11">
        <v>0</v>
      </c>
      <c r="HA260" s="11">
        <v>0</v>
      </c>
      <c r="HB260" s="11">
        <v>0</v>
      </c>
      <c r="HC260" s="11">
        <v>0</v>
      </c>
      <c r="HD260" s="11">
        <v>0</v>
      </c>
      <c r="HE260" s="11">
        <v>0</v>
      </c>
      <c r="HF260" s="11">
        <v>0</v>
      </c>
      <c r="HG260" s="11">
        <v>0</v>
      </c>
      <c r="HH260" s="11">
        <v>0</v>
      </c>
      <c r="HI260" s="11">
        <v>0</v>
      </c>
      <c r="HJ260" s="11">
        <v>0</v>
      </c>
      <c r="HK260" s="11">
        <v>0</v>
      </c>
      <c r="HL260" s="11">
        <v>0</v>
      </c>
      <c r="HM260" s="11">
        <v>0</v>
      </c>
      <c r="HN260" s="11">
        <v>14521</v>
      </c>
      <c r="HO260" s="11">
        <v>42</v>
      </c>
      <c r="HP260" s="11">
        <v>0</v>
      </c>
      <c r="HQ260" s="11">
        <v>7333</v>
      </c>
      <c r="HR260" s="11">
        <v>31673</v>
      </c>
      <c r="HS260" s="11">
        <v>6173</v>
      </c>
      <c r="HT260" s="11">
        <v>3848</v>
      </c>
      <c r="HU260" s="11">
        <v>1715</v>
      </c>
      <c r="HV260" s="11">
        <v>8896</v>
      </c>
      <c r="HW260" s="11">
        <v>7690</v>
      </c>
      <c r="HX260" s="11">
        <v>9568</v>
      </c>
      <c r="HY260" s="11">
        <v>11861</v>
      </c>
      <c r="HZ260" s="11">
        <v>1207</v>
      </c>
      <c r="IA260" s="11">
        <v>539</v>
      </c>
      <c r="IB260" s="11">
        <v>204</v>
      </c>
      <c r="IC260" s="11">
        <v>1825</v>
      </c>
      <c r="ID260" s="11">
        <v>0</v>
      </c>
      <c r="IE260" s="11">
        <v>1542</v>
      </c>
      <c r="IF260" s="11">
        <v>68331</v>
      </c>
      <c r="IG260" s="11">
        <v>15624</v>
      </c>
      <c r="IH260" s="11">
        <v>21720</v>
      </c>
      <c r="II260" s="11">
        <v>3555</v>
      </c>
      <c r="IJ260" s="11">
        <v>50067</v>
      </c>
      <c r="IK260" s="11">
        <v>93040</v>
      </c>
      <c r="IL260" s="11">
        <v>6817</v>
      </c>
      <c r="IM260" s="11">
        <v>28549</v>
      </c>
      <c r="IN260" s="11">
        <v>3135</v>
      </c>
      <c r="IO260" s="11">
        <v>91432</v>
      </c>
      <c r="IP260" s="11">
        <v>622</v>
      </c>
      <c r="IQ260" s="11">
        <v>2015025</v>
      </c>
      <c r="IR260" s="11">
        <v>13701</v>
      </c>
      <c r="IS260" s="11">
        <v>1206471</v>
      </c>
      <c r="IT260" s="11">
        <v>2127</v>
      </c>
      <c r="IU260" s="11">
        <v>18589</v>
      </c>
      <c r="IV260" s="11">
        <v>1981550</v>
      </c>
      <c r="IW260" s="11">
        <v>34825</v>
      </c>
      <c r="IX260" s="11">
        <v>132674</v>
      </c>
      <c r="IY260" s="11">
        <v>29388</v>
      </c>
      <c r="IZ260" s="11">
        <v>34218</v>
      </c>
      <c r="JA260" s="11">
        <v>88304</v>
      </c>
      <c r="JB260" s="11">
        <v>992353</v>
      </c>
      <c r="JC260" s="11">
        <v>353255</v>
      </c>
      <c r="JD260" s="11">
        <v>185464</v>
      </c>
      <c r="JE260" s="11">
        <v>32328</v>
      </c>
      <c r="JF260" s="11">
        <v>37017</v>
      </c>
      <c r="JG260" s="11">
        <v>16593</v>
      </c>
      <c r="JH260" s="11">
        <v>13604</v>
      </c>
      <c r="JI260" s="11">
        <v>25243</v>
      </c>
      <c r="JJ260" s="11">
        <v>27518</v>
      </c>
      <c r="JK260" s="11">
        <v>11466</v>
      </c>
      <c r="JL260" s="11">
        <v>201241</v>
      </c>
      <c r="JM260" s="11">
        <v>11917</v>
      </c>
      <c r="JN260" s="11">
        <v>4635</v>
      </c>
      <c r="JO260" s="11">
        <v>278</v>
      </c>
      <c r="JP260" s="11">
        <v>3073</v>
      </c>
      <c r="JQ260" s="11">
        <v>164</v>
      </c>
      <c r="JR260" s="11">
        <v>270</v>
      </c>
      <c r="JS260" s="11">
        <v>48</v>
      </c>
      <c r="JT260" s="11">
        <v>951</v>
      </c>
      <c r="JU260" s="11">
        <v>34744</v>
      </c>
      <c r="JV260" s="11">
        <v>1</v>
      </c>
      <c r="JW260" s="11">
        <v>7970</v>
      </c>
      <c r="JX260" s="11">
        <v>628</v>
      </c>
      <c r="JY260" s="11">
        <v>216</v>
      </c>
      <c r="JZ260" s="11">
        <v>6470</v>
      </c>
      <c r="KA260" s="11">
        <v>2662</v>
      </c>
      <c r="KB260" s="11">
        <v>46</v>
      </c>
      <c r="KC260" s="11">
        <v>0</v>
      </c>
      <c r="KD260" s="11">
        <v>0</v>
      </c>
      <c r="KE260" s="11">
        <v>0</v>
      </c>
      <c r="KF260" s="11">
        <v>470</v>
      </c>
      <c r="KG260" s="11">
        <v>3093</v>
      </c>
      <c r="KH260" s="11">
        <v>224</v>
      </c>
      <c r="KI260" s="11">
        <v>1819</v>
      </c>
      <c r="KJ260" s="11">
        <v>0</v>
      </c>
      <c r="KK260" s="11">
        <v>0</v>
      </c>
      <c r="KL260" s="11">
        <v>0</v>
      </c>
      <c r="KM260" s="11">
        <v>0</v>
      </c>
      <c r="KN260" s="11">
        <v>23</v>
      </c>
      <c r="KO260" s="11">
        <v>924</v>
      </c>
      <c r="KP260" s="11">
        <v>609</v>
      </c>
      <c r="KQ260" s="11">
        <v>0</v>
      </c>
      <c r="KR260" s="11">
        <v>0</v>
      </c>
      <c r="KS260" s="11">
        <v>0</v>
      </c>
      <c r="KT260" s="11">
        <v>0</v>
      </c>
      <c r="KU260" s="11">
        <v>0</v>
      </c>
      <c r="KV260" s="11">
        <v>0</v>
      </c>
      <c r="KW260" s="11">
        <v>0</v>
      </c>
      <c r="KX260" s="11">
        <v>0</v>
      </c>
      <c r="KY260" s="11">
        <v>0</v>
      </c>
      <c r="KZ260" s="11">
        <v>0</v>
      </c>
      <c r="LA260" s="11">
        <v>0</v>
      </c>
      <c r="LB260" s="11">
        <v>0</v>
      </c>
      <c r="LC260" s="11">
        <v>0</v>
      </c>
      <c r="LD260" s="11">
        <v>0</v>
      </c>
      <c r="LE260" s="11">
        <v>0</v>
      </c>
      <c r="LF260" s="11">
        <v>0</v>
      </c>
      <c r="LG260" s="11">
        <v>0</v>
      </c>
      <c r="LH260" s="11">
        <v>0</v>
      </c>
      <c r="LI260" s="11">
        <v>0</v>
      </c>
      <c r="LJ260" s="11">
        <v>12</v>
      </c>
      <c r="LK260" s="11">
        <v>0</v>
      </c>
      <c r="LL260" s="11">
        <v>0</v>
      </c>
      <c r="LM260" s="11">
        <v>0</v>
      </c>
      <c r="LN260" s="11">
        <v>0</v>
      </c>
      <c r="LO260" s="11">
        <v>0</v>
      </c>
      <c r="LP260" s="11">
        <v>0</v>
      </c>
      <c r="LQ260" s="11">
        <v>0</v>
      </c>
      <c r="LR260" s="11">
        <v>0</v>
      </c>
      <c r="LS260" s="11">
        <v>0</v>
      </c>
      <c r="LT260" s="11">
        <v>0</v>
      </c>
      <c r="LU260" s="11">
        <v>0</v>
      </c>
      <c r="LV260" s="11">
        <v>0</v>
      </c>
      <c r="LW260" s="11">
        <v>0</v>
      </c>
      <c r="LX260" s="11">
        <v>782</v>
      </c>
      <c r="LY260" s="11">
        <v>0</v>
      </c>
      <c r="LZ260" s="11">
        <v>0</v>
      </c>
      <c r="MA260" s="11">
        <v>0</v>
      </c>
      <c r="MB260" s="11">
        <v>0</v>
      </c>
      <c r="MC260" s="11">
        <v>0</v>
      </c>
      <c r="MD260" s="11">
        <v>0</v>
      </c>
      <c r="ME260" s="11">
        <v>0</v>
      </c>
      <c r="MF260" s="11">
        <v>6306</v>
      </c>
      <c r="MG260" s="11">
        <v>876</v>
      </c>
      <c r="MH260" s="11">
        <v>10590</v>
      </c>
      <c r="MI260" s="11">
        <v>4907</v>
      </c>
      <c r="MJ260" s="11">
        <v>1561</v>
      </c>
      <c r="MK260" s="11">
        <v>2549</v>
      </c>
      <c r="ML260" s="11">
        <v>0</v>
      </c>
      <c r="MM260" s="11">
        <v>0</v>
      </c>
      <c r="MN260" s="11">
        <v>0</v>
      </c>
      <c r="MO260" s="11">
        <v>0</v>
      </c>
      <c r="MP260" s="11">
        <v>0</v>
      </c>
      <c r="MQ260" s="11">
        <v>0</v>
      </c>
      <c r="MR260" s="11">
        <v>0</v>
      </c>
      <c r="MS260" s="11">
        <v>0</v>
      </c>
      <c r="MT260" s="11">
        <v>0</v>
      </c>
      <c r="MU260" s="11">
        <v>3004</v>
      </c>
      <c r="MV260" s="11">
        <v>0</v>
      </c>
      <c r="MW260" s="11">
        <v>0</v>
      </c>
      <c r="MX260" s="11">
        <v>2405</v>
      </c>
      <c r="MY260" s="11">
        <v>0</v>
      </c>
      <c r="MZ260" s="11">
        <v>0</v>
      </c>
      <c r="NA260" s="11">
        <v>0</v>
      </c>
      <c r="NB260" s="11">
        <v>0</v>
      </c>
      <c r="NC260" s="11">
        <v>6214</v>
      </c>
      <c r="ND260" s="11">
        <v>8109</v>
      </c>
      <c r="NE260" s="11">
        <v>15818</v>
      </c>
      <c r="NF260" s="11">
        <v>359</v>
      </c>
      <c r="NG260" s="11">
        <v>0</v>
      </c>
      <c r="NH260" s="11">
        <v>0</v>
      </c>
      <c r="NI260" s="11">
        <v>0</v>
      </c>
      <c r="NJ260" s="11">
        <v>0</v>
      </c>
      <c r="NK260" s="11">
        <v>0</v>
      </c>
      <c r="NL260" s="11">
        <v>0</v>
      </c>
      <c r="NM260" s="11">
        <v>0</v>
      </c>
      <c r="NN260" s="11">
        <v>0</v>
      </c>
      <c r="NO260" s="11">
        <v>0</v>
      </c>
      <c r="NP260" s="11">
        <v>0</v>
      </c>
      <c r="NQ260" s="11">
        <v>49</v>
      </c>
      <c r="NR260" s="11">
        <v>0</v>
      </c>
      <c r="NS260" s="11">
        <v>0</v>
      </c>
      <c r="NT260" s="11">
        <v>0</v>
      </c>
      <c r="NU260" s="11">
        <v>0</v>
      </c>
      <c r="NV260" s="11">
        <v>0</v>
      </c>
      <c r="NW260" s="11">
        <v>0</v>
      </c>
      <c r="NX260" s="11">
        <v>0</v>
      </c>
      <c r="NY260" s="11">
        <v>0</v>
      </c>
      <c r="NZ260" s="11">
        <v>58</v>
      </c>
      <c r="OA260" s="11">
        <v>100</v>
      </c>
      <c r="OB260" s="11">
        <v>0</v>
      </c>
      <c r="OC260" s="11">
        <v>0</v>
      </c>
      <c r="OD260" s="11">
        <v>0</v>
      </c>
      <c r="OE260" s="11">
        <v>0</v>
      </c>
      <c r="OF260" s="11">
        <v>0</v>
      </c>
      <c r="OG260" s="11">
        <v>0</v>
      </c>
      <c r="OH260" s="11">
        <v>21278</v>
      </c>
      <c r="OI260" s="11">
        <v>0</v>
      </c>
      <c r="OJ260" s="11">
        <v>0</v>
      </c>
      <c r="OK260" s="11">
        <v>0</v>
      </c>
      <c r="OL260" s="11">
        <v>0</v>
      </c>
      <c r="OM260" s="11">
        <v>0</v>
      </c>
      <c r="ON260" s="11">
        <v>0</v>
      </c>
      <c r="OO260" s="11">
        <v>25317</v>
      </c>
      <c r="OP260" s="11">
        <v>8239224</v>
      </c>
      <c r="OQ260" s="150">
        <v>19092</v>
      </c>
      <c r="OR260" s="11">
        <v>0</v>
      </c>
      <c r="OS260" s="11">
        <v>0</v>
      </c>
      <c r="OT260" s="11">
        <v>0</v>
      </c>
      <c r="OU260" s="11">
        <v>-350254</v>
      </c>
      <c r="OV260" s="11">
        <v>2587469</v>
      </c>
      <c r="OW260" s="11">
        <v>2256307</v>
      </c>
      <c r="OX260" s="11">
        <v>10495531</v>
      </c>
      <c r="OY260" s="11">
        <v>8661153</v>
      </c>
      <c r="OZ260" s="11">
        <v>1834378</v>
      </c>
      <c r="PA260" s="11">
        <v>0</v>
      </c>
      <c r="PB260" s="11">
        <v>10495531</v>
      </c>
    </row>
    <row r="261" spans="1:418" ht="15" customHeight="1">
      <c r="A261" s="8" t="s">
        <v>684</v>
      </c>
      <c r="B261" s="9" t="s">
        <v>258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14</v>
      </c>
      <c r="V261" s="10">
        <v>19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314</v>
      </c>
      <c r="AD261" s="10">
        <v>0</v>
      </c>
      <c r="AE261" s="10">
        <v>0</v>
      </c>
      <c r="AF261" s="10">
        <v>2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1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13</v>
      </c>
      <c r="AY261" s="10">
        <v>8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31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2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21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3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83</v>
      </c>
      <c r="DS261" s="10">
        <v>2</v>
      </c>
      <c r="DT261" s="10">
        <v>99</v>
      </c>
      <c r="DU261" s="10">
        <v>218</v>
      </c>
      <c r="DV261" s="10">
        <v>6</v>
      </c>
      <c r="DW261" s="10">
        <v>14</v>
      </c>
      <c r="DX261" s="10">
        <v>0</v>
      </c>
      <c r="DY261" s="10">
        <v>0</v>
      </c>
      <c r="DZ261" s="10">
        <v>14</v>
      </c>
      <c r="EA261" s="10">
        <v>0</v>
      </c>
      <c r="EB261" s="10">
        <v>807</v>
      </c>
      <c r="EC261" s="10">
        <v>0</v>
      </c>
      <c r="ED261" s="10">
        <v>0</v>
      </c>
      <c r="EE261" s="10">
        <v>186</v>
      </c>
      <c r="EF261" s="10">
        <v>41</v>
      </c>
      <c r="EG261" s="10">
        <v>17</v>
      </c>
      <c r="EH261" s="10">
        <v>5</v>
      </c>
      <c r="EI261" s="10">
        <v>49</v>
      </c>
      <c r="EJ261" s="10">
        <v>3</v>
      </c>
      <c r="EK261" s="10">
        <v>55</v>
      </c>
      <c r="EL261" s="10">
        <v>0</v>
      </c>
      <c r="EM261" s="10">
        <v>0</v>
      </c>
      <c r="EN261" s="10">
        <v>0</v>
      </c>
      <c r="EO261" s="10">
        <v>0</v>
      </c>
      <c r="EP261" s="10">
        <v>0</v>
      </c>
      <c r="EQ261" s="10">
        <v>0</v>
      </c>
      <c r="ER261" s="10">
        <v>0</v>
      </c>
      <c r="ES261" s="10">
        <v>8</v>
      </c>
      <c r="ET261" s="10">
        <v>2</v>
      </c>
      <c r="EU261" s="10">
        <v>0</v>
      </c>
      <c r="EV261" s="10">
        <v>1</v>
      </c>
      <c r="EW261" s="10">
        <v>25</v>
      </c>
      <c r="EX261" s="10">
        <v>0</v>
      </c>
      <c r="EY261" s="10">
        <v>0</v>
      </c>
      <c r="EZ261" s="10">
        <v>0</v>
      </c>
      <c r="FA261" s="10">
        <v>217</v>
      </c>
      <c r="FB261" s="10">
        <v>8</v>
      </c>
      <c r="FC261" s="10">
        <v>0</v>
      </c>
      <c r="FD261" s="10">
        <v>0</v>
      </c>
      <c r="FE261" s="10">
        <v>0</v>
      </c>
      <c r="FF261" s="10">
        <v>0</v>
      </c>
      <c r="FG261" s="10">
        <v>0</v>
      </c>
      <c r="FH261" s="10">
        <v>0</v>
      </c>
      <c r="FI261" s="10">
        <v>7</v>
      </c>
      <c r="FJ261" s="10">
        <v>0</v>
      </c>
      <c r="FK261" s="10">
        <v>0</v>
      </c>
      <c r="FL261" s="10">
        <v>167</v>
      </c>
      <c r="FM261" s="10">
        <v>598</v>
      </c>
      <c r="FN261" s="10">
        <v>0</v>
      </c>
      <c r="FO261" s="10">
        <v>0</v>
      </c>
      <c r="FP261" s="10">
        <v>65</v>
      </c>
      <c r="FQ261" s="10">
        <v>2</v>
      </c>
      <c r="FR261" s="10">
        <v>0</v>
      </c>
      <c r="FS261" s="10">
        <v>0</v>
      </c>
      <c r="FT261" s="10">
        <v>0</v>
      </c>
      <c r="FU261" s="10">
        <v>2</v>
      </c>
      <c r="FV261" s="10">
        <v>0</v>
      </c>
      <c r="FW261" s="10">
        <v>0</v>
      </c>
      <c r="FX261" s="10">
        <v>0</v>
      </c>
      <c r="FY261" s="10">
        <v>0</v>
      </c>
      <c r="FZ261" s="10">
        <v>117</v>
      </c>
      <c r="GA261" s="10">
        <v>0</v>
      </c>
      <c r="GB261" s="10">
        <v>0</v>
      </c>
      <c r="GC261" s="10">
        <v>0</v>
      </c>
      <c r="GD261" s="10">
        <v>0</v>
      </c>
      <c r="GE261" s="10">
        <v>0</v>
      </c>
      <c r="GF261" s="10">
        <v>0</v>
      </c>
      <c r="GG261" s="10">
        <v>0</v>
      </c>
      <c r="GH261" s="158">
        <v>300</v>
      </c>
      <c r="GI261" s="10">
        <v>0</v>
      </c>
      <c r="GJ261" s="10">
        <v>538</v>
      </c>
      <c r="GK261" s="10">
        <v>0</v>
      </c>
      <c r="GL261" s="10">
        <v>0</v>
      </c>
      <c r="GM261" s="10">
        <v>0</v>
      </c>
      <c r="GN261" s="10">
        <v>43</v>
      </c>
      <c r="GO261" s="10">
        <v>0</v>
      </c>
      <c r="GP261" s="10">
        <v>114</v>
      </c>
      <c r="GQ261" s="10">
        <v>0</v>
      </c>
      <c r="GR261" s="10">
        <v>0</v>
      </c>
      <c r="GS261" s="10">
        <v>53</v>
      </c>
      <c r="GT261" s="10">
        <v>0</v>
      </c>
      <c r="GU261" s="11">
        <v>0</v>
      </c>
      <c r="GV261" s="11">
        <v>0</v>
      </c>
      <c r="GW261" s="11">
        <v>0</v>
      </c>
      <c r="GX261" s="11">
        <v>0</v>
      </c>
      <c r="GY261" s="11">
        <v>20</v>
      </c>
      <c r="GZ261" s="11">
        <v>0</v>
      </c>
      <c r="HA261" s="11">
        <v>0</v>
      </c>
      <c r="HB261" s="11">
        <v>0</v>
      </c>
      <c r="HC261" s="11">
        <v>0</v>
      </c>
      <c r="HD261" s="11">
        <v>0</v>
      </c>
      <c r="HE261" s="11">
        <v>0</v>
      </c>
      <c r="HF261" s="11">
        <v>0</v>
      </c>
      <c r="HG261" s="11">
        <v>0</v>
      </c>
      <c r="HH261" s="11">
        <v>0</v>
      </c>
      <c r="HI261" s="11">
        <v>0</v>
      </c>
      <c r="HJ261" s="11">
        <v>0</v>
      </c>
      <c r="HK261" s="11">
        <v>0</v>
      </c>
      <c r="HL261" s="11">
        <v>0</v>
      </c>
      <c r="HM261" s="11">
        <v>16</v>
      </c>
      <c r="HN261" s="11">
        <v>1336</v>
      </c>
      <c r="HO261" s="11">
        <v>219</v>
      </c>
      <c r="HP261" s="11">
        <v>0</v>
      </c>
      <c r="HQ261" s="11">
        <v>4670</v>
      </c>
      <c r="HR261" s="11">
        <v>4419</v>
      </c>
      <c r="HS261" s="11">
        <v>3202</v>
      </c>
      <c r="HT261" s="11">
        <v>100</v>
      </c>
      <c r="HU261" s="11">
        <v>1301</v>
      </c>
      <c r="HV261" s="11">
        <v>8111</v>
      </c>
      <c r="HW261" s="11">
        <v>9858</v>
      </c>
      <c r="HX261" s="11">
        <v>1285</v>
      </c>
      <c r="HY261" s="11">
        <v>6186</v>
      </c>
      <c r="HZ261" s="11">
        <v>2197</v>
      </c>
      <c r="IA261" s="11">
        <v>837</v>
      </c>
      <c r="IB261" s="11">
        <v>1628</v>
      </c>
      <c r="IC261" s="11">
        <v>877</v>
      </c>
      <c r="ID261" s="11">
        <v>198</v>
      </c>
      <c r="IE261" s="11">
        <v>3484</v>
      </c>
      <c r="IF261" s="11">
        <v>61075</v>
      </c>
      <c r="IG261" s="11">
        <v>15988</v>
      </c>
      <c r="IH261" s="11">
        <v>2565</v>
      </c>
      <c r="II261" s="11">
        <v>2647</v>
      </c>
      <c r="IJ261" s="11">
        <v>780</v>
      </c>
      <c r="IK261" s="11">
        <v>6311</v>
      </c>
      <c r="IL261" s="11">
        <v>1930</v>
      </c>
      <c r="IM261" s="11">
        <v>450</v>
      </c>
      <c r="IN261" s="11">
        <v>2105</v>
      </c>
      <c r="IO261" s="11">
        <v>10848</v>
      </c>
      <c r="IP261" s="11">
        <v>6825</v>
      </c>
      <c r="IQ261" s="11">
        <v>434896</v>
      </c>
      <c r="IR261" s="11">
        <v>4372</v>
      </c>
      <c r="IS261" s="11">
        <v>12912</v>
      </c>
      <c r="IT261" s="11">
        <v>3983</v>
      </c>
      <c r="IU261" s="11">
        <v>75683</v>
      </c>
      <c r="IV261" s="11">
        <v>4101</v>
      </c>
      <c r="IW261" s="11">
        <v>194479</v>
      </c>
      <c r="IX261" s="11">
        <v>50212</v>
      </c>
      <c r="IY261" s="11">
        <v>369521</v>
      </c>
      <c r="IZ261" s="11">
        <v>185626</v>
      </c>
      <c r="JA261" s="11">
        <v>39766</v>
      </c>
      <c r="JB261" s="11">
        <v>622241</v>
      </c>
      <c r="JC261" s="11">
        <v>71812</v>
      </c>
      <c r="JD261" s="11">
        <v>601478</v>
      </c>
      <c r="JE261" s="11">
        <v>21484</v>
      </c>
      <c r="JF261" s="11">
        <v>25965</v>
      </c>
      <c r="JG261" s="11">
        <v>5294</v>
      </c>
      <c r="JH261" s="11">
        <v>10581</v>
      </c>
      <c r="JI261" s="11">
        <v>26831</v>
      </c>
      <c r="JJ261" s="11">
        <v>36302</v>
      </c>
      <c r="JK261" s="11">
        <v>96623</v>
      </c>
      <c r="JL261" s="11">
        <v>68152</v>
      </c>
      <c r="JM261" s="11">
        <v>11026</v>
      </c>
      <c r="JN261" s="11">
        <v>8461</v>
      </c>
      <c r="JO261" s="11">
        <v>38</v>
      </c>
      <c r="JP261" s="11">
        <v>98602</v>
      </c>
      <c r="JQ261" s="11">
        <v>15346</v>
      </c>
      <c r="JR261" s="11">
        <v>20363</v>
      </c>
      <c r="JS261" s="11">
        <v>3109</v>
      </c>
      <c r="JT261" s="11">
        <v>2162</v>
      </c>
      <c r="JU261" s="11">
        <v>24485</v>
      </c>
      <c r="JV261" s="11">
        <v>25</v>
      </c>
      <c r="JW261" s="11">
        <v>18451</v>
      </c>
      <c r="JX261" s="11">
        <v>2655</v>
      </c>
      <c r="JY261" s="11">
        <v>612</v>
      </c>
      <c r="JZ261" s="11">
        <v>6953</v>
      </c>
      <c r="KA261" s="11">
        <v>1574</v>
      </c>
      <c r="KB261" s="11">
        <v>146</v>
      </c>
      <c r="KC261" s="11">
        <v>25</v>
      </c>
      <c r="KD261" s="11">
        <v>0</v>
      </c>
      <c r="KE261" s="11">
        <v>0</v>
      </c>
      <c r="KF261" s="11">
        <v>1262</v>
      </c>
      <c r="KG261" s="11">
        <v>3069</v>
      </c>
      <c r="KH261" s="11">
        <v>428</v>
      </c>
      <c r="KI261" s="11">
        <v>4803</v>
      </c>
      <c r="KJ261" s="11">
        <v>24</v>
      </c>
      <c r="KK261" s="11">
        <v>0</v>
      </c>
      <c r="KL261" s="11">
        <v>1232</v>
      </c>
      <c r="KM261" s="11">
        <v>16</v>
      </c>
      <c r="KN261" s="11">
        <v>14</v>
      </c>
      <c r="KO261" s="11">
        <v>1012</v>
      </c>
      <c r="KP261" s="11">
        <v>903</v>
      </c>
      <c r="KQ261" s="11">
        <v>0</v>
      </c>
      <c r="KR261" s="11">
        <v>14</v>
      </c>
      <c r="KS261" s="11">
        <v>0</v>
      </c>
      <c r="KT261" s="11">
        <v>11</v>
      </c>
      <c r="KU261" s="11">
        <v>506</v>
      </c>
      <c r="KV261" s="11">
        <v>4142</v>
      </c>
      <c r="KW261" s="11">
        <v>0</v>
      </c>
      <c r="KX261" s="11">
        <v>41</v>
      </c>
      <c r="KY261" s="11">
        <v>91</v>
      </c>
      <c r="KZ261" s="11">
        <v>36</v>
      </c>
      <c r="LA261" s="11">
        <v>87</v>
      </c>
      <c r="LB261" s="11">
        <v>5</v>
      </c>
      <c r="LC261" s="11">
        <v>4</v>
      </c>
      <c r="LD261" s="11">
        <v>10</v>
      </c>
      <c r="LE261" s="11">
        <v>7</v>
      </c>
      <c r="LF261" s="11">
        <v>0</v>
      </c>
      <c r="LG261" s="11">
        <v>229</v>
      </c>
      <c r="LH261" s="11">
        <v>1423</v>
      </c>
      <c r="LI261" s="11">
        <v>218</v>
      </c>
      <c r="LJ261" s="11">
        <v>101</v>
      </c>
      <c r="LK261" s="11">
        <v>569</v>
      </c>
      <c r="LL261" s="11">
        <v>3025</v>
      </c>
      <c r="LM261" s="11">
        <v>1274</v>
      </c>
      <c r="LN261" s="11">
        <v>1124</v>
      </c>
      <c r="LO261" s="11">
        <v>239</v>
      </c>
      <c r="LP261" s="11">
        <v>937</v>
      </c>
      <c r="LQ261" s="11">
        <v>205</v>
      </c>
      <c r="LR261" s="11">
        <v>15</v>
      </c>
      <c r="LS261" s="11">
        <v>454</v>
      </c>
      <c r="LT261" s="11">
        <v>201</v>
      </c>
      <c r="LU261" s="11">
        <v>190</v>
      </c>
      <c r="LV261" s="11">
        <v>64</v>
      </c>
      <c r="LW261" s="11">
        <v>223</v>
      </c>
      <c r="LX261" s="11">
        <v>1213</v>
      </c>
      <c r="LY261" s="11">
        <v>945</v>
      </c>
      <c r="LZ261" s="11">
        <v>0</v>
      </c>
      <c r="MA261" s="11">
        <v>279</v>
      </c>
      <c r="MB261" s="11">
        <v>0</v>
      </c>
      <c r="MC261" s="11">
        <v>83</v>
      </c>
      <c r="MD261" s="11">
        <v>91</v>
      </c>
      <c r="ME261" s="11">
        <v>355</v>
      </c>
      <c r="MF261" s="11">
        <v>36237</v>
      </c>
      <c r="MG261" s="11">
        <v>581</v>
      </c>
      <c r="MH261" s="11">
        <v>1103</v>
      </c>
      <c r="MI261" s="11">
        <v>343</v>
      </c>
      <c r="MJ261" s="11">
        <v>524</v>
      </c>
      <c r="MK261" s="11">
        <v>859</v>
      </c>
      <c r="ML261" s="11">
        <v>15328</v>
      </c>
      <c r="MM261" s="11">
        <v>15749</v>
      </c>
      <c r="MN261" s="11">
        <v>40918</v>
      </c>
      <c r="MO261" s="11">
        <v>8</v>
      </c>
      <c r="MP261" s="11">
        <v>141</v>
      </c>
      <c r="MQ261" s="11">
        <v>29</v>
      </c>
      <c r="MR261" s="11">
        <v>0</v>
      </c>
      <c r="MS261" s="11">
        <v>0</v>
      </c>
      <c r="MT261" s="11">
        <v>0</v>
      </c>
      <c r="MU261" s="11">
        <v>5861</v>
      </c>
      <c r="MV261" s="11">
        <v>174</v>
      </c>
      <c r="MW261" s="11">
        <v>18</v>
      </c>
      <c r="MX261" s="11">
        <v>17699</v>
      </c>
      <c r="MY261" s="11">
        <v>0</v>
      </c>
      <c r="MZ261" s="11">
        <v>0</v>
      </c>
      <c r="NA261" s="11">
        <v>38</v>
      </c>
      <c r="NB261" s="11">
        <v>0</v>
      </c>
      <c r="NC261" s="11">
        <v>787</v>
      </c>
      <c r="ND261" s="11">
        <v>3136</v>
      </c>
      <c r="NE261" s="11">
        <v>808</v>
      </c>
      <c r="NF261" s="11">
        <v>167</v>
      </c>
      <c r="NG261" s="11">
        <v>0</v>
      </c>
      <c r="NH261" s="11">
        <v>0</v>
      </c>
      <c r="NI261" s="11">
        <v>97</v>
      </c>
      <c r="NJ261" s="11">
        <v>4247</v>
      </c>
      <c r="NK261" s="11">
        <v>3190</v>
      </c>
      <c r="NL261" s="11">
        <v>185</v>
      </c>
      <c r="NM261" s="11">
        <v>4005</v>
      </c>
      <c r="NN261" s="11">
        <v>93</v>
      </c>
      <c r="NO261" s="11">
        <v>275</v>
      </c>
      <c r="NP261" s="11">
        <v>11</v>
      </c>
      <c r="NQ261" s="11">
        <v>46</v>
      </c>
      <c r="NR261" s="11">
        <v>62</v>
      </c>
      <c r="NS261" s="11">
        <v>632</v>
      </c>
      <c r="NT261" s="11">
        <v>435</v>
      </c>
      <c r="NU261" s="11">
        <v>154</v>
      </c>
      <c r="NV261" s="11">
        <v>0</v>
      </c>
      <c r="NW261" s="11">
        <v>0</v>
      </c>
      <c r="NX261" s="11">
        <v>705</v>
      </c>
      <c r="NY261" s="11">
        <v>0</v>
      </c>
      <c r="NZ261" s="11">
        <v>635</v>
      </c>
      <c r="OA261" s="11">
        <v>1041</v>
      </c>
      <c r="OB261" s="11">
        <v>1465</v>
      </c>
      <c r="OC261" s="11">
        <v>1429</v>
      </c>
      <c r="OD261" s="11">
        <v>150</v>
      </c>
      <c r="OE261" s="11">
        <v>0</v>
      </c>
      <c r="OF261" s="11">
        <v>381</v>
      </c>
      <c r="OG261" s="11">
        <v>10413</v>
      </c>
      <c r="OH261" s="11">
        <v>31957</v>
      </c>
      <c r="OI261" s="11">
        <v>0</v>
      </c>
      <c r="OJ261" s="11">
        <v>578</v>
      </c>
      <c r="OK261" s="11">
        <v>0</v>
      </c>
      <c r="OL261" s="11">
        <v>0</v>
      </c>
      <c r="OM261" s="11">
        <v>0</v>
      </c>
      <c r="ON261" s="11">
        <v>0</v>
      </c>
      <c r="OO261" s="11">
        <v>12485</v>
      </c>
      <c r="OP261" s="11">
        <v>3588462</v>
      </c>
      <c r="OQ261" s="150">
        <v>19308</v>
      </c>
      <c r="OR261" s="11">
        <v>0</v>
      </c>
      <c r="OS261" s="11">
        <v>0</v>
      </c>
      <c r="OT261" s="11">
        <v>0</v>
      </c>
      <c r="OU261" s="11">
        <v>-165059</v>
      </c>
      <c r="OV261" s="11">
        <v>1128576</v>
      </c>
      <c r="OW261" s="11">
        <v>982825</v>
      </c>
      <c r="OX261" s="11">
        <v>4571287</v>
      </c>
      <c r="OY261" s="11">
        <v>2610109</v>
      </c>
      <c r="OZ261" s="11">
        <v>1961178</v>
      </c>
      <c r="PA261" s="11">
        <v>0</v>
      </c>
      <c r="PB261" s="11">
        <v>4571287</v>
      </c>
    </row>
    <row r="262" spans="1:418" ht="15" customHeight="1">
      <c r="A262" s="8" t="s">
        <v>685</v>
      </c>
      <c r="B262" s="9" t="s">
        <v>259</v>
      </c>
      <c r="C262" s="10">
        <v>0</v>
      </c>
      <c r="D262" s="10">
        <v>0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24</v>
      </c>
      <c r="EC262" s="10">
        <v>0</v>
      </c>
      <c r="ED262" s="10">
        <v>0</v>
      </c>
      <c r="EE262" s="10">
        <v>0</v>
      </c>
      <c r="EF262" s="10">
        <v>0</v>
      </c>
      <c r="EG262" s="10">
        <v>0</v>
      </c>
      <c r="EH262" s="10">
        <v>0</v>
      </c>
      <c r="EI262" s="10">
        <v>0</v>
      </c>
      <c r="EJ262" s="10">
        <v>0</v>
      </c>
      <c r="EK262" s="10">
        <v>0</v>
      </c>
      <c r="EL262" s="10">
        <v>0</v>
      </c>
      <c r="EM262" s="10">
        <v>0</v>
      </c>
      <c r="EN262" s="10">
        <v>0</v>
      </c>
      <c r="EO262" s="10">
        <v>0</v>
      </c>
      <c r="EP262" s="10">
        <v>0</v>
      </c>
      <c r="EQ262" s="10">
        <v>0</v>
      </c>
      <c r="ER262" s="10">
        <v>0</v>
      </c>
      <c r="ES262" s="10">
        <v>0</v>
      </c>
      <c r="ET262" s="10">
        <v>0</v>
      </c>
      <c r="EU262" s="10">
        <v>0</v>
      </c>
      <c r="EV262" s="10">
        <v>0</v>
      </c>
      <c r="EW262" s="10">
        <v>0</v>
      </c>
      <c r="EX262" s="10">
        <v>0</v>
      </c>
      <c r="EY262" s="10">
        <v>0</v>
      </c>
      <c r="EZ262" s="10">
        <v>0</v>
      </c>
      <c r="FA262" s="10">
        <v>0</v>
      </c>
      <c r="FB262" s="10">
        <v>0</v>
      </c>
      <c r="FC262" s="10">
        <v>0</v>
      </c>
      <c r="FD262" s="10">
        <v>0</v>
      </c>
      <c r="FE262" s="10">
        <v>0</v>
      </c>
      <c r="FF262" s="10">
        <v>0</v>
      </c>
      <c r="FG262" s="10">
        <v>0</v>
      </c>
      <c r="FH262" s="10">
        <v>0</v>
      </c>
      <c r="FI262" s="10">
        <v>0</v>
      </c>
      <c r="FJ262" s="10">
        <v>0</v>
      </c>
      <c r="FK262" s="10">
        <v>0</v>
      </c>
      <c r="FL262" s="10">
        <v>0</v>
      </c>
      <c r="FM262" s="10">
        <v>0</v>
      </c>
      <c r="FN262" s="10">
        <v>0</v>
      </c>
      <c r="FO262" s="10">
        <v>0</v>
      </c>
      <c r="FP262" s="10">
        <v>0</v>
      </c>
      <c r="FQ262" s="10">
        <v>0</v>
      </c>
      <c r="FR262" s="10">
        <v>0</v>
      </c>
      <c r="FS262" s="10">
        <v>0</v>
      </c>
      <c r="FT262" s="10">
        <v>0</v>
      </c>
      <c r="FU262" s="10">
        <v>0</v>
      </c>
      <c r="FV262" s="10">
        <v>0</v>
      </c>
      <c r="FW262" s="10">
        <v>0</v>
      </c>
      <c r="FX262" s="10">
        <v>0</v>
      </c>
      <c r="FY262" s="10">
        <v>0</v>
      </c>
      <c r="FZ262" s="10">
        <v>0</v>
      </c>
      <c r="GA262" s="10">
        <v>0</v>
      </c>
      <c r="GB262" s="10">
        <v>0</v>
      </c>
      <c r="GC262" s="10">
        <v>0</v>
      </c>
      <c r="GD262" s="10">
        <v>0</v>
      </c>
      <c r="GE262" s="10">
        <v>0</v>
      </c>
      <c r="GF262" s="10">
        <v>0</v>
      </c>
      <c r="GG262" s="10">
        <v>0</v>
      </c>
      <c r="GH262" s="158">
        <v>0</v>
      </c>
      <c r="GI262" s="10">
        <v>0</v>
      </c>
      <c r="GJ262" s="10">
        <v>0</v>
      </c>
      <c r="GK262" s="10">
        <v>0</v>
      </c>
      <c r="GL262" s="10">
        <v>0</v>
      </c>
      <c r="GM262" s="10">
        <v>0</v>
      </c>
      <c r="GN262" s="10">
        <v>0</v>
      </c>
      <c r="GO262" s="10">
        <v>0</v>
      </c>
      <c r="GP262" s="10">
        <v>0</v>
      </c>
      <c r="GQ262" s="10">
        <v>0</v>
      </c>
      <c r="GR262" s="10">
        <v>0</v>
      </c>
      <c r="GS262" s="10">
        <v>0</v>
      </c>
      <c r="GT262" s="10">
        <v>0</v>
      </c>
      <c r="GU262" s="11">
        <v>0</v>
      </c>
      <c r="GV262" s="11">
        <v>0</v>
      </c>
      <c r="GW262" s="11">
        <v>0</v>
      </c>
      <c r="GX262" s="11">
        <v>0</v>
      </c>
      <c r="GY262" s="11">
        <v>0</v>
      </c>
      <c r="GZ262" s="11">
        <v>0</v>
      </c>
      <c r="HA262" s="11">
        <v>0</v>
      </c>
      <c r="HB262" s="11">
        <v>0</v>
      </c>
      <c r="HC262" s="11">
        <v>0</v>
      </c>
      <c r="HD262" s="11">
        <v>0</v>
      </c>
      <c r="HE262" s="11">
        <v>0</v>
      </c>
      <c r="HF262" s="11">
        <v>0</v>
      </c>
      <c r="HG262" s="11">
        <v>0</v>
      </c>
      <c r="HH262" s="11">
        <v>0</v>
      </c>
      <c r="HI262" s="11">
        <v>0</v>
      </c>
      <c r="HJ262" s="11">
        <v>0</v>
      </c>
      <c r="HK262" s="11">
        <v>0</v>
      </c>
      <c r="HL262" s="11">
        <v>0</v>
      </c>
      <c r="HM262" s="11">
        <v>0</v>
      </c>
      <c r="HN262" s="11">
        <v>0</v>
      </c>
      <c r="HO262" s="11">
        <v>0</v>
      </c>
      <c r="HP262" s="11">
        <v>0</v>
      </c>
      <c r="HQ262" s="11">
        <v>0</v>
      </c>
      <c r="HR262" s="11">
        <v>0</v>
      </c>
      <c r="HS262" s="11">
        <v>0</v>
      </c>
      <c r="HT262" s="11">
        <v>0</v>
      </c>
      <c r="HU262" s="11">
        <v>0</v>
      </c>
      <c r="HV262" s="11">
        <v>0</v>
      </c>
      <c r="HW262" s="11">
        <v>0</v>
      </c>
      <c r="HX262" s="11">
        <v>0</v>
      </c>
      <c r="HY262" s="11">
        <v>0</v>
      </c>
      <c r="HZ262" s="11">
        <v>0</v>
      </c>
      <c r="IA262" s="11">
        <v>0</v>
      </c>
      <c r="IB262" s="11">
        <v>0</v>
      </c>
      <c r="IC262" s="11">
        <v>0</v>
      </c>
      <c r="ID262" s="11">
        <v>0</v>
      </c>
      <c r="IE262" s="11">
        <v>0</v>
      </c>
      <c r="IF262" s="11">
        <v>0</v>
      </c>
      <c r="IG262" s="11">
        <v>0</v>
      </c>
      <c r="IH262" s="11">
        <v>0</v>
      </c>
      <c r="II262" s="11">
        <v>0</v>
      </c>
      <c r="IJ262" s="11">
        <v>0</v>
      </c>
      <c r="IK262" s="11">
        <v>0</v>
      </c>
      <c r="IL262" s="11">
        <v>0</v>
      </c>
      <c r="IM262" s="11">
        <v>0</v>
      </c>
      <c r="IN262" s="11">
        <v>0</v>
      </c>
      <c r="IO262" s="11">
        <v>0</v>
      </c>
      <c r="IP262" s="11">
        <v>0</v>
      </c>
      <c r="IQ262" s="11">
        <v>0</v>
      </c>
      <c r="IR262" s="11">
        <v>0</v>
      </c>
      <c r="IS262" s="11">
        <v>0</v>
      </c>
      <c r="IT262" s="11">
        <v>0</v>
      </c>
      <c r="IU262" s="11">
        <v>0</v>
      </c>
      <c r="IV262" s="11">
        <v>0</v>
      </c>
      <c r="IW262" s="11">
        <v>0</v>
      </c>
      <c r="IX262" s="11">
        <v>1156119</v>
      </c>
      <c r="IY262" s="11">
        <v>24</v>
      </c>
      <c r="IZ262" s="11">
        <v>28459</v>
      </c>
      <c r="JA262" s="11">
        <v>0</v>
      </c>
      <c r="JB262" s="11">
        <v>0</v>
      </c>
      <c r="JC262" s="11">
        <v>2482</v>
      </c>
      <c r="JD262" s="11">
        <v>349</v>
      </c>
      <c r="JE262" s="11">
        <v>0</v>
      </c>
      <c r="JF262" s="11">
        <v>0</v>
      </c>
      <c r="JG262" s="11">
        <v>0</v>
      </c>
      <c r="JH262" s="11">
        <v>0</v>
      </c>
      <c r="JI262" s="11">
        <v>0</v>
      </c>
      <c r="JJ262" s="11">
        <v>0</v>
      </c>
      <c r="JK262" s="11">
        <v>0</v>
      </c>
      <c r="JL262" s="11">
        <v>0</v>
      </c>
      <c r="JM262" s="11">
        <v>389</v>
      </c>
      <c r="JN262" s="11">
        <v>0</v>
      </c>
      <c r="JO262" s="11">
        <v>0</v>
      </c>
      <c r="JP262" s="11">
        <v>3054</v>
      </c>
      <c r="JQ262" s="11">
        <v>322</v>
      </c>
      <c r="JR262" s="11">
        <v>0</v>
      </c>
      <c r="JS262" s="11">
        <v>0</v>
      </c>
      <c r="JT262" s="11">
        <v>0</v>
      </c>
      <c r="JU262" s="11">
        <v>0</v>
      </c>
      <c r="JV262" s="11">
        <v>0</v>
      </c>
      <c r="JW262" s="11">
        <v>7368</v>
      </c>
      <c r="JX262" s="11">
        <v>1036</v>
      </c>
      <c r="JY262" s="11">
        <v>275</v>
      </c>
      <c r="JZ262" s="11">
        <v>2435</v>
      </c>
      <c r="KA262" s="11">
        <v>55</v>
      </c>
      <c r="KB262" s="11">
        <v>0</v>
      </c>
      <c r="KC262" s="11">
        <v>0</v>
      </c>
      <c r="KD262" s="11">
        <v>0</v>
      </c>
      <c r="KE262" s="11">
        <v>0</v>
      </c>
      <c r="KF262" s="11">
        <v>0</v>
      </c>
      <c r="KG262" s="11">
        <v>0</v>
      </c>
      <c r="KH262" s="11">
        <v>0</v>
      </c>
      <c r="KI262" s="11">
        <v>0</v>
      </c>
      <c r="KJ262" s="11">
        <v>0</v>
      </c>
      <c r="KK262" s="11">
        <v>0</v>
      </c>
      <c r="KL262" s="11">
        <v>0</v>
      </c>
      <c r="KM262" s="11">
        <v>0</v>
      </c>
      <c r="KN262" s="11">
        <v>0</v>
      </c>
      <c r="KO262" s="11">
        <v>0</v>
      </c>
      <c r="KP262" s="11">
        <v>0</v>
      </c>
      <c r="KQ262" s="11">
        <v>0</v>
      </c>
      <c r="KR262" s="11">
        <v>0</v>
      </c>
      <c r="KS262" s="11">
        <v>0</v>
      </c>
      <c r="KT262" s="11">
        <v>0</v>
      </c>
      <c r="KU262" s="11">
        <v>0</v>
      </c>
      <c r="KV262" s="11">
        <v>1510</v>
      </c>
      <c r="KW262" s="11">
        <v>0</v>
      </c>
      <c r="KX262" s="11">
        <v>46</v>
      </c>
      <c r="KY262" s="11">
        <v>0</v>
      </c>
      <c r="KZ262" s="11">
        <v>0</v>
      </c>
      <c r="LA262" s="11">
        <v>0</v>
      </c>
      <c r="LB262" s="11">
        <v>0</v>
      </c>
      <c r="LC262" s="11">
        <v>0</v>
      </c>
      <c r="LD262" s="11">
        <v>38</v>
      </c>
      <c r="LE262" s="11">
        <v>0</v>
      </c>
      <c r="LF262" s="11">
        <v>0</v>
      </c>
      <c r="LG262" s="11">
        <v>0</v>
      </c>
      <c r="LH262" s="11">
        <v>0</v>
      </c>
      <c r="LI262" s="11">
        <v>424</v>
      </c>
      <c r="LJ262" s="11">
        <v>441</v>
      </c>
      <c r="LK262" s="11">
        <v>359</v>
      </c>
      <c r="LL262" s="11">
        <v>12317</v>
      </c>
      <c r="LM262" s="11">
        <v>1077</v>
      </c>
      <c r="LN262" s="11">
        <v>235</v>
      </c>
      <c r="LO262" s="11">
        <v>244</v>
      </c>
      <c r="LP262" s="11">
        <v>719</v>
      </c>
      <c r="LQ262" s="11">
        <v>0</v>
      </c>
      <c r="LR262" s="11">
        <v>0</v>
      </c>
      <c r="LS262" s="11">
        <v>203</v>
      </c>
      <c r="LT262" s="11">
        <v>0</v>
      </c>
      <c r="LU262" s="11">
        <v>128</v>
      </c>
      <c r="LV262" s="11">
        <v>25</v>
      </c>
      <c r="LW262" s="11">
        <v>95</v>
      </c>
      <c r="LX262" s="11">
        <v>172</v>
      </c>
      <c r="LY262" s="11">
        <v>0</v>
      </c>
      <c r="LZ262" s="11">
        <v>0</v>
      </c>
      <c r="MA262" s="11">
        <v>0</v>
      </c>
      <c r="MB262" s="11">
        <v>0</v>
      </c>
      <c r="MC262" s="11">
        <v>0</v>
      </c>
      <c r="MD262" s="11">
        <v>0</v>
      </c>
      <c r="ME262" s="11">
        <v>264</v>
      </c>
      <c r="MF262" s="11">
        <v>3414</v>
      </c>
      <c r="MG262" s="11">
        <v>382</v>
      </c>
      <c r="MH262" s="11">
        <v>41</v>
      </c>
      <c r="MI262" s="11">
        <v>12</v>
      </c>
      <c r="MJ262" s="11">
        <v>19184</v>
      </c>
      <c r="MK262" s="11">
        <v>19130</v>
      </c>
      <c r="ML262" s="11">
        <v>172</v>
      </c>
      <c r="MM262" s="11">
        <v>101</v>
      </c>
      <c r="MN262" s="11">
        <v>196</v>
      </c>
      <c r="MO262" s="11">
        <v>36</v>
      </c>
      <c r="MP262" s="11">
        <v>47</v>
      </c>
      <c r="MQ262" s="11">
        <v>39</v>
      </c>
      <c r="MR262" s="11">
        <v>0</v>
      </c>
      <c r="MS262" s="11">
        <v>249</v>
      </c>
      <c r="MT262" s="11">
        <v>209</v>
      </c>
      <c r="MU262" s="11">
        <v>153</v>
      </c>
      <c r="MV262" s="11">
        <v>0</v>
      </c>
      <c r="MW262" s="11">
        <v>0</v>
      </c>
      <c r="MX262" s="11">
        <v>2131</v>
      </c>
      <c r="MY262" s="11">
        <v>199</v>
      </c>
      <c r="MZ262" s="11">
        <v>180</v>
      </c>
      <c r="NA262" s="11">
        <v>178</v>
      </c>
      <c r="NB262" s="11">
        <v>0</v>
      </c>
      <c r="NC262" s="11">
        <v>0</v>
      </c>
      <c r="ND262" s="11">
        <v>183</v>
      </c>
      <c r="NE262" s="11">
        <v>6</v>
      </c>
      <c r="NF262" s="11">
        <v>144</v>
      </c>
      <c r="NG262" s="11">
        <v>0</v>
      </c>
      <c r="NH262" s="11">
        <v>64</v>
      </c>
      <c r="NI262" s="11">
        <v>139</v>
      </c>
      <c r="NJ262" s="11">
        <v>431</v>
      </c>
      <c r="NK262" s="11">
        <v>2288</v>
      </c>
      <c r="NL262" s="11">
        <v>6922</v>
      </c>
      <c r="NM262" s="11">
        <v>3139</v>
      </c>
      <c r="NN262" s="11">
        <v>366</v>
      </c>
      <c r="NO262" s="11">
        <v>106</v>
      </c>
      <c r="NP262" s="11">
        <v>140</v>
      </c>
      <c r="NQ262" s="11">
        <v>97</v>
      </c>
      <c r="NR262" s="11">
        <v>41</v>
      </c>
      <c r="NS262" s="11">
        <v>941</v>
      </c>
      <c r="NT262" s="11">
        <v>0</v>
      </c>
      <c r="NU262" s="11">
        <v>0</v>
      </c>
      <c r="NV262" s="11">
        <v>0</v>
      </c>
      <c r="NW262" s="11">
        <v>0</v>
      </c>
      <c r="NX262" s="11">
        <v>0</v>
      </c>
      <c r="NY262" s="11">
        <v>0</v>
      </c>
      <c r="NZ262" s="11">
        <v>11</v>
      </c>
      <c r="OA262" s="11">
        <v>21</v>
      </c>
      <c r="OB262" s="11">
        <v>122</v>
      </c>
      <c r="OC262" s="11">
        <v>2479</v>
      </c>
      <c r="OD262" s="11">
        <v>443</v>
      </c>
      <c r="OE262" s="11">
        <v>13</v>
      </c>
      <c r="OF262" s="11">
        <v>3666</v>
      </c>
      <c r="OG262" s="11">
        <v>433</v>
      </c>
      <c r="OH262" s="11">
        <v>21659</v>
      </c>
      <c r="OI262" s="11">
        <v>0</v>
      </c>
      <c r="OJ262" s="11">
        <v>202</v>
      </c>
      <c r="OK262" s="11">
        <v>0</v>
      </c>
      <c r="OL262" s="11">
        <v>51</v>
      </c>
      <c r="OM262" s="11">
        <v>0</v>
      </c>
      <c r="ON262" s="11">
        <v>19095</v>
      </c>
      <c r="OO262" s="11">
        <v>4244</v>
      </c>
      <c r="OP262" s="11">
        <v>1334187</v>
      </c>
      <c r="OQ262" s="150">
        <v>2500782</v>
      </c>
      <c r="OR262" s="11">
        <v>0</v>
      </c>
      <c r="OS262" s="11">
        <v>1172183</v>
      </c>
      <c r="OT262" s="11">
        <v>13553</v>
      </c>
      <c r="OU262" s="11">
        <v>30102</v>
      </c>
      <c r="OV262" s="11">
        <v>1226028</v>
      </c>
      <c r="OW262" s="11">
        <v>4942648</v>
      </c>
      <c r="OX262" s="11">
        <v>6276835</v>
      </c>
      <c r="OY262" s="11">
        <v>6013659</v>
      </c>
      <c r="OZ262" s="11">
        <v>263176</v>
      </c>
      <c r="PA262" s="11">
        <v>0</v>
      </c>
      <c r="PB262" s="11">
        <v>6276835</v>
      </c>
    </row>
    <row r="263" spans="1:418" ht="15" customHeight="1">
      <c r="A263" s="8" t="s">
        <v>686</v>
      </c>
      <c r="B263" s="9" t="s">
        <v>260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13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91</v>
      </c>
      <c r="EC263" s="10">
        <v>0</v>
      </c>
      <c r="ED263" s="10">
        <v>0</v>
      </c>
      <c r="EE263" s="10">
        <v>0</v>
      </c>
      <c r="EF263" s="10">
        <v>0</v>
      </c>
      <c r="EG263" s="10">
        <v>0</v>
      </c>
      <c r="EH263" s="10">
        <v>0</v>
      </c>
      <c r="EI263" s="10">
        <v>0</v>
      </c>
      <c r="EJ263" s="10">
        <v>0</v>
      </c>
      <c r="EK263" s="10">
        <v>0</v>
      </c>
      <c r="EL263" s="10">
        <v>0</v>
      </c>
      <c r="EM263" s="10">
        <v>0</v>
      </c>
      <c r="EN263" s="10">
        <v>0</v>
      </c>
      <c r="EO263" s="10">
        <v>0</v>
      </c>
      <c r="EP263" s="10">
        <v>0</v>
      </c>
      <c r="EQ263" s="10">
        <v>0</v>
      </c>
      <c r="ER263" s="10">
        <v>0</v>
      </c>
      <c r="ES263" s="10">
        <v>0</v>
      </c>
      <c r="ET263" s="10">
        <v>0</v>
      </c>
      <c r="EU263" s="10">
        <v>0</v>
      </c>
      <c r="EV263" s="10">
        <v>0</v>
      </c>
      <c r="EW263" s="10">
        <v>0</v>
      </c>
      <c r="EX263" s="10">
        <v>0</v>
      </c>
      <c r="EY263" s="10">
        <v>0</v>
      </c>
      <c r="EZ263" s="10">
        <v>0</v>
      </c>
      <c r="FA263" s="10">
        <v>0</v>
      </c>
      <c r="FB263" s="10">
        <v>0</v>
      </c>
      <c r="FC263" s="10">
        <v>0</v>
      </c>
      <c r="FD263" s="10">
        <v>0</v>
      </c>
      <c r="FE263" s="10">
        <v>0</v>
      </c>
      <c r="FF263" s="10">
        <v>0</v>
      </c>
      <c r="FG263" s="10">
        <v>0</v>
      </c>
      <c r="FH263" s="10">
        <v>0</v>
      </c>
      <c r="FI263" s="10">
        <v>0</v>
      </c>
      <c r="FJ263" s="10">
        <v>0</v>
      </c>
      <c r="FK263" s="10">
        <v>0</v>
      </c>
      <c r="FL263" s="10">
        <v>0</v>
      </c>
      <c r="FM263" s="10">
        <v>0</v>
      </c>
      <c r="FN263" s="10">
        <v>0</v>
      </c>
      <c r="FO263" s="10">
        <v>0</v>
      </c>
      <c r="FP263" s="10">
        <v>0</v>
      </c>
      <c r="FQ263" s="10">
        <v>0</v>
      </c>
      <c r="FR263" s="10">
        <v>0</v>
      </c>
      <c r="FS263" s="10">
        <v>0</v>
      </c>
      <c r="FT263" s="10">
        <v>0</v>
      </c>
      <c r="FU263" s="10">
        <v>0</v>
      </c>
      <c r="FV263" s="10">
        <v>0</v>
      </c>
      <c r="FW263" s="10">
        <v>0</v>
      </c>
      <c r="FX263" s="10">
        <v>0</v>
      </c>
      <c r="FY263" s="10">
        <v>0</v>
      </c>
      <c r="FZ263" s="10">
        <v>0</v>
      </c>
      <c r="GA263" s="10">
        <v>0</v>
      </c>
      <c r="GB263" s="10">
        <v>0</v>
      </c>
      <c r="GC263" s="10">
        <v>0</v>
      </c>
      <c r="GD263" s="10">
        <v>0</v>
      </c>
      <c r="GE263" s="10">
        <v>0</v>
      </c>
      <c r="GF263" s="10">
        <v>0</v>
      </c>
      <c r="GG263" s="10">
        <v>0</v>
      </c>
      <c r="GH263" s="158">
        <v>0</v>
      </c>
      <c r="GI263" s="10">
        <v>0</v>
      </c>
      <c r="GJ263" s="10">
        <v>0</v>
      </c>
      <c r="GK263" s="10">
        <v>0</v>
      </c>
      <c r="GL263" s="10">
        <v>0</v>
      </c>
      <c r="GM263" s="10">
        <v>0</v>
      </c>
      <c r="GN263" s="10">
        <v>0</v>
      </c>
      <c r="GO263" s="10">
        <v>0</v>
      </c>
      <c r="GP263" s="10">
        <v>0</v>
      </c>
      <c r="GQ263" s="10">
        <v>0</v>
      </c>
      <c r="GR263" s="10">
        <v>0</v>
      </c>
      <c r="GS263" s="10">
        <v>0</v>
      </c>
      <c r="GT263" s="10">
        <v>0</v>
      </c>
      <c r="GU263" s="11">
        <v>0</v>
      </c>
      <c r="GV263" s="11">
        <v>0</v>
      </c>
      <c r="GW263" s="11">
        <v>0</v>
      </c>
      <c r="GX263" s="11">
        <v>0</v>
      </c>
      <c r="GY263" s="11">
        <v>0</v>
      </c>
      <c r="GZ263" s="11">
        <v>0</v>
      </c>
      <c r="HA263" s="11">
        <v>0</v>
      </c>
      <c r="HB263" s="11">
        <v>0</v>
      </c>
      <c r="HC263" s="11">
        <v>0</v>
      </c>
      <c r="HD263" s="11">
        <v>0</v>
      </c>
      <c r="HE263" s="11">
        <v>0</v>
      </c>
      <c r="HF263" s="11">
        <v>0</v>
      </c>
      <c r="HG263" s="11">
        <v>0</v>
      </c>
      <c r="HH263" s="11">
        <v>0</v>
      </c>
      <c r="HI263" s="11">
        <v>0</v>
      </c>
      <c r="HJ263" s="11">
        <v>0</v>
      </c>
      <c r="HK263" s="11">
        <v>0</v>
      </c>
      <c r="HL263" s="11">
        <v>0</v>
      </c>
      <c r="HM263" s="11">
        <v>0</v>
      </c>
      <c r="HN263" s="11">
        <v>0</v>
      </c>
      <c r="HO263" s="11">
        <v>0</v>
      </c>
      <c r="HP263" s="11">
        <v>0</v>
      </c>
      <c r="HQ263" s="11">
        <v>0</v>
      </c>
      <c r="HR263" s="11">
        <v>0</v>
      </c>
      <c r="HS263" s="11">
        <v>0</v>
      </c>
      <c r="HT263" s="11">
        <v>0</v>
      </c>
      <c r="HU263" s="11">
        <v>0</v>
      </c>
      <c r="HV263" s="11">
        <v>0</v>
      </c>
      <c r="HW263" s="11">
        <v>0</v>
      </c>
      <c r="HX263" s="11">
        <v>0</v>
      </c>
      <c r="HY263" s="11">
        <v>0</v>
      </c>
      <c r="HZ263" s="11">
        <v>126</v>
      </c>
      <c r="IA263" s="11">
        <v>503</v>
      </c>
      <c r="IB263" s="11">
        <v>0</v>
      </c>
      <c r="IC263" s="11">
        <v>0</v>
      </c>
      <c r="ID263" s="11">
        <v>0</v>
      </c>
      <c r="IE263" s="11">
        <v>0</v>
      </c>
      <c r="IF263" s="11">
        <v>0</v>
      </c>
      <c r="IG263" s="11">
        <v>57</v>
      </c>
      <c r="IH263" s="11">
        <v>0</v>
      </c>
      <c r="II263" s="11">
        <v>0</v>
      </c>
      <c r="IJ263" s="11">
        <v>0</v>
      </c>
      <c r="IK263" s="11">
        <v>0</v>
      </c>
      <c r="IL263" s="11">
        <v>0</v>
      </c>
      <c r="IM263" s="11">
        <v>0</v>
      </c>
      <c r="IN263" s="11">
        <v>0</v>
      </c>
      <c r="IO263" s="11">
        <v>0</v>
      </c>
      <c r="IP263" s="11">
        <v>0</v>
      </c>
      <c r="IQ263" s="11">
        <v>0</v>
      </c>
      <c r="IR263" s="11">
        <v>0</v>
      </c>
      <c r="IS263" s="11">
        <v>0</v>
      </c>
      <c r="IT263" s="11">
        <v>0</v>
      </c>
      <c r="IU263" s="11">
        <v>0</v>
      </c>
      <c r="IV263" s="11">
        <v>0</v>
      </c>
      <c r="IW263" s="11">
        <v>0</v>
      </c>
      <c r="IX263" s="11">
        <v>2915</v>
      </c>
      <c r="IY263" s="11">
        <v>9731</v>
      </c>
      <c r="IZ263" s="11">
        <v>1925</v>
      </c>
      <c r="JA263" s="11">
        <v>4553</v>
      </c>
      <c r="JB263" s="11">
        <v>12815</v>
      </c>
      <c r="JC263" s="11">
        <v>2338</v>
      </c>
      <c r="JD263" s="11">
        <v>1638</v>
      </c>
      <c r="JE263" s="11">
        <v>2</v>
      </c>
      <c r="JF263" s="11">
        <v>17</v>
      </c>
      <c r="JG263" s="11">
        <v>0</v>
      </c>
      <c r="JH263" s="11">
        <v>0</v>
      </c>
      <c r="JI263" s="11">
        <v>0</v>
      </c>
      <c r="JJ263" s="11">
        <v>126</v>
      </c>
      <c r="JK263" s="11">
        <v>0</v>
      </c>
      <c r="JL263" s="11">
        <v>0</v>
      </c>
      <c r="JM263" s="11">
        <v>62</v>
      </c>
      <c r="JN263" s="11">
        <v>0</v>
      </c>
      <c r="JO263" s="11">
        <v>0</v>
      </c>
      <c r="JP263" s="11">
        <v>659773</v>
      </c>
      <c r="JQ263" s="11">
        <v>29475</v>
      </c>
      <c r="JR263" s="11">
        <v>30597</v>
      </c>
      <c r="JS263" s="11">
        <v>4500</v>
      </c>
      <c r="JT263" s="11">
        <v>0</v>
      </c>
      <c r="JU263" s="11">
        <v>109055</v>
      </c>
      <c r="JV263" s="11">
        <v>0</v>
      </c>
      <c r="JW263" s="11">
        <v>11693</v>
      </c>
      <c r="JX263" s="11">
        <v>6783</v>
      </c>
      <c r="JY263" s="11">
        <v>67</v>
      </c>
      <c r="JZ263" s="11">
        <v>6713</v>
      </c>
      <c r="KA263" s="11">
        <v>233</v>
      </c>
      <c r="KB263" s="11">
        <v>14</v>
      </c>
      <c r="KC263" s="11">
        <v>0</v>
      </c>
      <c r="KD263" s="11">
        <v>0</v>
      </c>
      <c r="KE263" s="11">
        <v>0</v>
      </c>
      <c r="KF263" s="11">
        <v>0</v>
      </c>
      <c r="KG263" s="11">
        <v>14</v>
      </c>
      <c r="KH263" s="11">
        <v>0</v>
      </c>
      <c r="KI263" s="11">
        <v>221</v>
      </c>
      <c r="KJ263" s="11">
        <v>0</v>
      </c>
      <c r="KK263" s="11">
        <v>0</v>
      </c>
      <c r="KL263" s="11">
        <v>0</v>
      </c>
      <c r="KM263" s="11">
        <v>0</v>
      </c>
      <c r="KN263" s="11">
        <v>0</v>
      </c>
      <c r="KO263" s="11">
        <v>0</v>
      </c>
      <c r="KP263" s="11">
        <v>0</v>
      </c>
      <c r="KQ263" s="11">
        <v>0</v>
      </c>
      <c r="KR263" s="11">
        <v>0</v>
      </c>
      <c r="KS263" s="11">
        <v>0</v>
      </c>
      <c r="KT263" s="11">
        <v>0</v>
      </c>
      <c r="KU263" s="11">
        <v>2922</v>
      </c>
      <c r="KV263" s="11">
        <v>3017</v>
      </c>
      <c r="KW263" s="11">
        <v>15</v>
      </c>
      <c r="KX263" s="11">
        <v>4</v>
      </c>
      <c r="KY263" s="11">
        <v>46</v>
      </c>
      <c r="KZ263" s="11">
        <v>7</v>
      </c>
      <c r="LA263" s="11">
        <v>0</v>
      </c>
      <c r="LB263" s="11">
        <v>1</v>
      </c>
      <c r="LC263" s="11">
        <v>26</v>
      </c>
      <c r="LD263" s="11">
        <v>5</v>
      </c>
      <c r="LE263" s="11">
        <v>4</v>
      </c>
      <c r="LF263" s="11">
        <v>609</v>
      </c>
      <c r="LG263" s="11">
        <v>28</v>
      </c>
      <c r="LH263" s="11">
        <v>9</v>
      </c>
      <c r="LI263" s="11">
        <v>150</v>
      </c>
      <c r="LJ263" s="11">
        <v>68</v>
      </c>
      <c r="LK263" s="11">
        <v>188</v>
      </c>
      <c r="LL263" s="11">
        <v>7706</v>
      </c>
      <c r="LM263" s="11">
        <v>1520</v>
      </c>
      <c r="LN263" s="11">
        <v>2146</v>
      </c>
      <c r="LO263" s="11">
        <v>906</v>
      </c>
      <c r="LP263" s="11">
        <v>566</v>
      </c>
      <c r="LQ263" s="11">
        <v>15</v>
      </c>
      <c r="LR263" s="11">
        <v>2</v>
      </c>
      <c r="LS263" s="11">
        <v>85</v>
      </c>
      <c r="LT263" s="11">
        <v>63</v>
      </c>
      <c r="LU263" s="11">
        <v>3</v>
      </c>
      <c r="LV263" s="11">
        <v>45</v>
      </c>
      <c r="LW263" s="11">
        <v>27</v>
      </c>
      <c r="LX263" s="11">
        <v>377</v>
      </c>
      <c r="LY263" s="11">
        <v>39</v>
      </c>
      <c r="LZ263" s="11">
        <v>0</v>
      </c>
      <c r="MA263" s="11">
        <v>0</v>
      </c>
      <c r="MB263" s="11">
        <v>0</v>
      </c>
      <c r="MC263" s="11">
        <v>0</v>
      </c>
      <c r="MD263" s="11">
        <v>0</v>
      </c>
      <c r="ME263" s="11">
        <v>7</v>
      </c>
      <c r="MF263" s="11">
        <v>184</v>
      </c>
      <c r="MG263" s="11">
        <v>0</v>
      </c>
      <c r="MH263" s="11">
        <v>27</v>
      </c>
      <c r="MI263" s="11">
        <v>89</v>
      </c>
      <c r="MJ263" s="11">
        <v>226</v>
      </c>
      <c r="MK263" s="11">
        <v>756</v>
      </c>
      <c r="ML263" s="11">
        <v>12</v>
      </c>
      <c r="MM263" s="11">
        <v>52</v>
      </c>
      <c r="MN263" s="11">
        <v>137</v>
      </c>
      <c r="MO263" s="11">
        <v>24</v>
      </c>
      <c r="MP263" s="11">
        <v>117</v>
      </c>
      <c r="MQ263" s="11">
        <v>41</v>
      </c>
      <c r="MR263" s="11">
        <v>0</v>
      </c>
      <c r="MS263" s="11">
        <v>232</v>
      </c>
      <c r="MT263" s="11">
        <v>0</v>
      </c>
      <c r="MU263" s="11">
        <v>489</v>
      </c>
      <c r="MV263" s="11">
        <v>0</v>
      </c>
      <c r="MW263" s="11">
        <v>20</v>
      </c>
      <c r="MX263" s="11">
        <v>2420</v>
      </c>
      <c r="MY263" s="11">
        <v>93</v>
      </c>
      <c r="MZ263" s="11">
        <v>1028</v>
      </c>
      <c r="NA263" s="11">
        <v>76</v>
      </c>
      <c r="NB263" s="11">
        <v>0</v>
      </c>
      <c r="NC263" s="11">
        <v>113</v>
      </c>
      <c r="ND263" s="11">
        <v>617</v>
      </c>
      <c r="NE263" s="11">
        <v>297</v>
      </c>
      <c r="NF263" s="11">
        <v>284</v>
      </c>
      <c r="NG263" s="11">
        <v>0</v>
      </c>
      <c r="NH263" s="11">
        <v>192</v>
      </c>
      <c r="NI263" s="11">
        <v>465</v>
      </c>
      <c r="NJ263" s="11">
        <v>864</v>
      </c>
      <c r="NK263" s="11">
        <v>761</v>
      </c>
      <c r="NL263" s="11">
        <v>2579</v>
      </c>
      <c r="NM263" s="11">
        <v>3448</v>
      </c>
      <c r="NN263" s="11">
        <v>2390</v>
      </c>
      <c r="NO263" s="11">
        <v>83</v>
      </c>
      <c r="NP263" s="11">
        <v>134</v>
      </c>
      <c r="NQ263" s="11">
        <v>174</v>
      </c>
      <c r="NR263" s="11">
        <v>16</v>
      </c>
      <c r="NS263" s="11">
        <v>1000</v>
      </c>
      <c r="NT263" s="11">
        <v>0</v>
      </c>
      <c r="NU263" s="11">
        <v>0</v>
      </c>
      <c r="NV263" s="11">
        <v>0</v>
      </c>
      <c r="NW263" s="11">
        <v>0</v>
      </c>
      <c r="NX263" s="11">
        <v>351</v>
      </c>
      <c r="NY263" s="11">
        <v>8</v>
      </c>
      <c r="NZ263" s="11">
        <v>763</v>
      </c>
      <c r="OA263" s="11">
        <v>14088</v>
      </c>
      <c r="OB263" s="11">
        <v>1600</v>
      </c>
      <c r="OC263" s="11">
        <v>1940</v>
      </c>
      <c r="OD263" s="11">
        <v>499</v>
      </c>
      <c r="OE263" s="11">
        <v>14</v>
      </c>
      <c r="OF263" s="11">
        <v>486</v>
      </c>
      <c r="OG263" s="11">
        <v>8799</v>
      </c>
      <c r="OH263" s="11">
        <v>0</v>
      </c>
      <c r="OI263" s="11">
        <v>0</v>
      </c>
      <c r="OJ263" s="11">
        <v>210</v>
      </c>
      <c r="OK263" s="11">
        <v>0</v>
      </c>
      <c r="OL263" s="11">
        <v>44</v>
      </c>
      <c r="OM263" s="11">
        <v>5372</v>
      </c>
      <c r="ON263" s="11">
        <v>27226</v>
      </c>
      <c r="OO263" s="11">
        <v>2753</v>
      </c>
      <c r="OP263" s="11">
        <v>1000249</v>
      </c>
      <c r="OQ263" s="150">
        <v>660256</v>
      </c>
      <c r="OR263" s="11">
        <v>0</v>
      </c>
      <c r="OS263" s="11">
        <v>312253</v>
      </c>
      <c r="OT263" s="11">
        <v>26162</v>
      </c>
      <c r="OU263" s="11">
        <v>-83265</v>
      </c>
      <c r="OV263" s="11">
        <v>228699</v>
      </c>
      <c r="OW263" s="11">
        <v>1144105</v>
      </c>
      <c r="OX263" s="11">
        <v>2144354</v>
      </c>
      <c r="OY263" s="11">
        <v>1628344</v>
      </c>
      <c r="OZ263" s="11">
        <v>516010</v>
      </c>
      <c r="PA263" s="11">
        <v>0</v>
      </c>
      <c r="PB263" s="11">
        <v>2144354</v>
      </c>
    </row>
    <row r="264" spans="1:418" ht="15" customHeight="1">
      <c r="A264" s="8" t="s">
        <v>687</v>
      </c>
      <c r="B264" s="9" t="s">
        <v>261</v>
      </c>
      <c r="C264" s="10">
        <v>0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9</v>
      </c>
      <c r="V264" s="10">
        <v>5</v>
      </c>
      <c r="W264" s="10">
        <v>1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214</v>
      </c>
      <c r="AD264" s="10">
        <v>0</v>
      </c>
      <c r="AE264" s="10">
        <v>0</v>
      </c>
      <c r="AF264" s="10">
        <v>5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21</v>
      </c>
      <c r="EC264" s="10">
        <v>0</v>
      </c>
      <c r="ED264" s="10">
        <v>0</v>
      </c>
      <c r="EE264" s="10">
        <v>0</v>
      </c>
      <c r="EF264" s="10">
        <v>0</v>
      </c>
      <c r="EG264" s="10">
        <v>0</v>
      </c>
      <c r="EH264" s="10">
        <v>0</v>
      </c>
      <c r="EI264" s="10">
        <v>0</v>
      </c>
      <c r="EJ264" s="10">
        <v>0</v>
      </c>
      <c r="EK264" s="10">
        <v>0</v>
      </c>
      <c r="EL264" s="10">
        <v>0</v>
      </c>
      <c r="EM264" s="10">
        <v>0</v>
      </c>
      <c r="EN264" s="10">
        <v>0</v>
      </c>
      <c r="EO264" s="10">
        <v>11</v>
      </c>
      <c r="EP264" s="10">
        <v>0</v>
      </c>
      <c r="EQ264" s="10">
        <v>0</v>
      </c>
      <c r="ER264" s="10">
        <v>0</v>
      </c>
      <c r="ES264" s="10">
        <v>0</v>
      </c>
      <c r="ET264" s="10">
        <v>0</v>
      </c>
      <c r="EU264" s="10">
        <v>0</v>
      </c>
      <c r="EV264" s="10">
        <v>0</v>
      </c>
      <c r="EW264" s="10">
        <v>0</v>
      </c>
      <c r="EX264" s="10">
        <v>0</v>
      </c>
      <c r="EY264" s="10">
        <v>0</v>
      </c>
      <c r="EZ264" s="10">
        <v>0</v>
      </c>
      <c r="FA264" s="10">
        <v>0</v>
      </c>
      <c r="FB264" s="10">
        <v>0</v>
      </c>
      <c r="FC264" s="10">
        <v>0</v>
      </c>
      <c r="FD264" s="10">
        <v>0</v>
      </c>
      <c r="FE264" s="10">
        <v>0</v>
      </c>
      <c r="FF264" s="10">
        <v>0</v>
      </c>
      <c r="FG264" s="10">
        <v>0</v>
      </c>
      <c r="FH264" s="10">
        <v>0</v>
      </c>
      <c r="FI264" s="10">
        <v>0</v>
      </c>
      <c r="FJ264" s="10">
        <v>0</v>
      </c>
      <c r="FK264" s="10">
        <v>0</v>
      </c>
      <c r="FL264" s="10">
        <v>0</v>
      </c>
      <c r="FM264" s="10">
        <v>0</v>
      </c>
      <c r="FN264" s="10">
        <v>0</v>
      </c>
      <c r="FO264" s="10">
        <v>0</v>
      </c>
      <c r="FP264" s="10">
        <v>0</v>
      </c>
      <c r="FQ264" s="10">
        <v>0</v>
      </c>
      <c r="FR264" s="10">
        <v>0</v>
      </c>
      <c r="FS264" s="10">
        <v>0</v>
      </c>
      <c r="FT264" s="10">
        <v>0</v>
      </c>
      <c r="FU264" s="10">
        <v>0</v>
      </c>
      <c r="FV264" s="10">
        <v>0</v>
      </c>
      <c r="FW264" s="10">
        <v>0</v>
      </c>
      <c r="FX264" s="10">
        <v>0</v>
      </c>
      <c r="FY264" s="10">
        <v>0</v>
      </c>
      <c r="FZ264" s="10">
        <v>0</v>
      </c>
      <c r="GA264" s="10">
        <v>0</v>
      </c>
      <c r="GB264" s="10">
        <v>0</v>
      </c>
      <c r="GC264" s="10">
        <v>0</v>
      </c>
      <c r="GD264" s="10">
        <v>0</v>
      </c>
      <c r="GE264" s="10">
        <v>0</v>
      </c>
      <c r="GF264" s="10">
        <v>0</v>
      </c>
      <c r="GG264" s="10">
        <v>0</v>
      </c>
      <c r="GH264" s="158">
        <v>0</v>
      </c>
      <c r="GI264" s="10">
        <v>0</v>
      </c>
      <c r="GJ264" s="10">
        <v>0</v>
      </c>
      <c r="GK264" s="10">
        <v>0</v>
      </c>
      <c r="GL264" s="10">
        <v>0</v>
      </c>
      <c r="GM264" s="10">
        <v>0</v>
      </c>
      <c r="GN264" s="10">
        <v>0</v>
      </c>
      <c r="GO264" s="10">
        <v>0</v>
      </c>
      <c r="GP264" s="10">
        <v>0</v>
      </c>
      <c r="GQ264" s="10">
        <v>0</v>
      </c>
      <c r="GR264" s="10">
        <v>0</v>
      </c>
      <c r="GS264" s="10">
        <v>0</v>
      </c>
      <c r="GT264" s="10">
        <v>0</v>
      </c>
      <c r="GU264" s="11">
        <v>0</v>
      </c>
      <c r="GV264" s="11">
        <v>0</v>
      </c>
      <c r="GW264" s="11">
        <v>0</v>
      </c>
      <c r="GX264" s="11">
        <v>0</v>
      </c>
      <c r="GY264" s="11">
        <v>0</v>
      </c>
      <c r="GZ264" s="11">
        <v>0</v>
      </c>
      <c r="HA264" s="11">
        <v>0</v>
      </c>
      <c r="HB264" s="11">
        <v>0</v>
      </c>
      <c r="HC264" s="11">
        <v>0</v>
      </c>
      <c r="HD264" s="11">
        <v>0</v>
      </c>
      <c r="HE264" s="11">
        <v>0</v>
      </c>
      <c r="HF264" s="11">
        <v>15</v>
      </c>
      <c r="HG264" s="11">
        <v>0</v>
      </c>
      <c r="HH264" s="11">
        <v>0</v>
      </c>
      <c r="HI264" s="11">
        <v>0</v>
      </c>
      <c r="HJ264" s="11">
        <v>0</v>
      </c>
      <c r="HK264" s="11">
        <v>0</v>
      </c>
      <c r="HL264" s="11">
        <v>0</v>
      </c>
      <c r="HM264" s="11">
        <v>0</v>
      </c>
      <c r="HN264" s="11">
        <v>347</v>
      </c>
      <c r="HO264" s="11">
        <v>0</v>
      </c>
      <c r="HP264" s="11">
        <v>0</v>
      </c>
      <c r="HQ264" s="11">
        <v>212</v>
      </c>
      <c r="HR264" s="11">
        <v>172</v>
      </c>
      <c r="HS264" s="11">
        <v>0</v>
      </c>
      <c r="HT264" s="11">
        <v>0</v>
      </c>
      <c r="HU264" s="11">
        <v>190</v>
      </c>
      <c r="HV264" s="11">
        <v>576</v>
      </c>
      <c r="HW264" s="11">
        <v>0</v>
      </c>
      <c r="HX264" s="11">
        <v>502</v>
      </c>
      <c r="HY264" s="11">
        <v>9</v>
      </c>
      <c r="HZ264" s="11">
        <v>0</v>
      </c>
      <c r="IA264" s="11">
        <v>17</v>
      </c>
      <c r="IB264" s="11">
        <v>0</v>
      </c>
      <c r="IC264" s="11">
        <v>36</v>
      </c>
      <c r="ID264" s="11">
        <v>0</v>
      </c>
      <c r="IE264" s="11">
        <v>14</v>
      </c>
      <c r="IF264" s="11">
        <v>660</v>
      </c>
      <c r="IG264" s="11">
        <v>649</v>
      </c>
      <c r="IH264" s="11">
        <v>0</v>
      </c>
      <c r="II264" s="11">
        <v>0</v>
      </c>
      <c r="IJ264" s="11">
        <v>0</v>
      </c>
      <c r="IK264" s="11">
        <v>1294</v>
      </c>
      <c r="IL264" s="11">
        <v>0</v>
      </c>
      <c r="IM264" s="11">
        <v>0</v>
      </c>
      <c r="IN264" s="11">
        <v>0</v>
      </c>
      <c r="IO264" s="11">
        <v>0</v>
      </c>
      <c r="IP264" s="11">
        <v>4</v>
      </c>
      <c r="IQ264" s="11">
        <v>0</v>
      </c>
      <c r="IR264" s="11">
        <v>0</v>
      </c>
      <c r="IS264" s="11">
        <v>763</v>
      </c>
      <c r="IT264" s="11">
        <v>0</v>
      </c>
      <c r="IU264" s="11">
        <v>0</v>
      </c>
      <c r="IV264" s="11">
        <v>0</v>
      </c>
      <c r="IW264" s="11">
        <v>2642</v>
      </c>
      <c r="IX264" s="11">
        <v>1208</v>
      </c>
      <c r="IY264" s="11">
        <v>39000</v>
      </c>
      <c r="IZ264" s="11">
        <v>186810</v>
      </c>
      <c r="JA264" s="11">
        <v>1907</v>
      </c>
      <c r="JB264" s="11">
        <v>250256</v>
      </c>
      <c r="JC264" s="11">
        <v>10105</v>
      </c>
      <c r="JD264" s="11">
        <v>9185</v>
      </c>
      <c r="JE264" s="11">
        <v>93</v>
      </c>
      <c r="JF264" s="11">
        <v>97</v>
      </c>
      <c r="JG264" s="11">
        <v>198</v>
      </c>
      <c r="JH264" s="11">
        <v>46</v>
      </c>
      <c r="JI264" s="11">
        <v>76</v>
      </c>
      <c r="JJ264" s="11">
        <v>1135</v>
      </c>
      <c r="JK264" s="11">
        <v>601</v>
      </c>
      <c r="JL264" s="11">
        <v>258</v>
      </c>
      <c r="JM264" s="11">
        <v>4131</v>
      </c>
      <c r="JN264" s="11">
        <v>186</v>
      </c>
      <c r="JO264" s="11">
        <v>5</v>
      </c>
      <c r="JP264" s="11">
        <v>2744</v>
      </c>
      <c r="JQ264" s="11">
        <v>416</v>
      </c>
      <c r="JR264" s="11">
        <v>130</v>
      </c>
      <c r="JS264" s="11">
        <v>62</v>
      </c>
      <c r="JT264" s="11">
        <v>81</v>
      </c>
      <c r="JU264" s="11">
        <v>852</v>
      </c>
      <c r="JV264" s="11">
        <v>0</v>
      </c>
      <c r="JW264" s="11">
        <v>12079</v>
      </c>
      <c r="JX264" s="11">
        <v>2279</v>
      </c>
      <c r="JY264" s="11">
        <v>284</v>
      </c>
      <c r="JZ264" s="11">
        <v>582</v>
      </c>
      <c r="KA264" s="11">
        <v>3191</v>
      </c>
      <c r="KB264" s="11">
        <v>0</v>
      </c>
      <c r="KC264" s="11">
        <v>0</v>
      </c>
      <c r="KD264" s="11">
        <v>0</v>
      </c>
      <c r="KE264" s="11">
        <v>0</v>
      </c>
      <c r="KF264" s="11">
        <v>0</v>
      </c>
      <c r="KG264" s="11">
        <v>5486</v>
      </c>
      <c r="KH264" s="11">
        <v>0</v>
      </c>
      <c r="KI264" s="11">
        <v>405</v>
      </c>
      <c r="KJ264" s="11">
        <v>0</v>
      </c>
      <c r="KK264" s="11">
        <v>0</v>
      </c>
      <c r="KL264" s="11">
        <v>0</v>
      </c>
      <c r="KM264" s="11">
        <v>2</v>
      </c>
      <c r="KN264" s="11">
        <v>0</v>
      </c>
      <c r="KO264" s="11">
        <v>0</v>
      </c>
      <c r="KP264" s="11">
        <v>525</v>
      </c>
      <c r="KQ264" s="11">
        <v>0</v>
      </c>
      <c r="KR264" s="11">
        <v>0</v>
      </c>
      <c r="KS264" s="11">
        <v>0</v>
      </c>
      <c r="KT264" s="11">
        <v>0</v>
      </c>
      <c r="KU264" s="11">
        <v>2923</v>
      </c>
      <c r="KV264" s="11">
        <v>9251</v>
      </c>
      <c r="KW264" s="11">
        <v>330</v>
      </c>
      <c r="KX264" s="11">
        <v>269</v>
      </c>
      <c r="KY264" s="11">
        <v>493</v>
      </c>
      <c r="KZ264" s="11">
        <v>385</v>
      </c>
      <c r="LA264" s="11">
        <v>27</v>
      </c>
      <c r="LB264" s="11">
        <v>17</v>
      </c>
      <c r="LC264" s="11">
        <v>0</v>
      </c>
      <c r="LD264" s="11">
        <v>176</v>
      </c>
      <c r="LE264" s="11">
        <v>19</v>
      </c>
      <c r="LF264" s="11">
        <v>1461</v>
      </c>
      <c r="LG264" s="11">
        <v>298</v>
      </c>
      <c r="LH264" s="11">
        <v>1109</v>
      </c>
      <c r="LI264" s="11">
        <v>1521</v>
      </c>
      <c r="LJ264" s="11">
        <v>471</v>
      </c>
      <c r="LK264" s="11">
        <v>1292</v>
      </c>
      <c r="LL264" s="11">
        <v>1936</v>
      </c>
      <c r="LM264" s="11">
        <v>832</v>
      </c>
      <c r="LN264" s="11">
        <v>1933</v>
      </c>
      <c r="LO264" s="11">
        <v>162</v>
      </c>
      <c r="LP264" s="11">
        <v>98</v>
      </c>
      <c r="LQ264" s="11">
        <v>352</v>
      </c>
      <c r="LR264" s="11">
        <v>21</v>
      </c>
      <c r="LS264" s="11">
        <v>116</v>
      </c>
      <c r="LT264" s="11">
        <v>32</v>
      </c>
      <c r="LU264" s="11">
        <v>1564</v>
      </c>
      <c r="LV264" s="11">
        <v>0</v>
      </c>
      <c r="LW264" s="11">
        <v>69</v>
      </c>
      <c r="LX264" s="11">
        <v>230</v>
      </c>
      <c r="LY264" s="11">
        <v>1025</v>
      </c>
      <c r="LZ264" s="11">
        <v>22</v>
      </c>
      <c r="MA264" s="11">
        <v>11</v>
      </c>
      <c r="MB264" s="11">
        <v>25</v>
      </c>
      <c r="MC264" s="11">
        <v>252</v>
      </c>
      <c r="MD264" s="11">
        <v>205</v>
      </c>
      <c r="ME264" s="11">
        <v>3253</v>
      </c>
      <c r="MF264" s="11">
        <v>6708</v>
      </c>
      <c r="MG264" s="11">
        <v>0</v>
      </c>
      <c r="MH264" s="11">
        <v>2871</v>
      </c>
      <c r="MI264" s="11">
        <v>697</v>
      </c>
      <c r="MJ264" s="11">
        <v>2356</v>
      </c>
      <c r="MK264" s="11">
        <v>1394</v>
      </c>
      <c r="ML264" s="11">
        <v>219</v>
      </c>
      <c r="MM264" s="11">
        <v>654</v>
      </c>
      <c r="MN264" s="11">
        <v>479</v>
      </c>
      <c r="MO264" s="11">
        <v>53</v>
      </c>
      <c r="MP264" s="11">
        <v>227</v>
      </c>
      <c r="MQ264" s="11">
        <v>102</v>
      </c>
      <c r="MR264" s="11">
        <v>0</v>
      </c>
      <c r="MS264" s="11">
        <v>589</v>
      </c>
      <c r="MT264" s="11">
        <v>0</v>
      </c>
      <c r="MU264" s="11">
        <v>338</v>
      </c>
      <c r="MV264" s="11">
        <v>0</v>
      </c>
      <c r="MW264" s="11">
        <v>13</v>
      </c>
      <c r="MX264" s="11">
        <v>6247</v>
      </c>
      <c r="MY264" s="11">
        <v>274</v>
      </c>
      <c r="MZ264" s="11">
        <v>2026</v>
      </c>
      <c r="NA264" s="11">
        <v>54</v>
      </c>
      <c r="NB264" s="11">
        <v>180</v>
      </c>
      <c r="NC264" s="11">
        <v>619</v>
      </c>
      <c r="ND264" s="11">
        <v>847</v>
      </c>
      <c r="NE264" s="11">
        <v>1025</v>
      </c>
      <c r="NF264" s="11">
        <v>428</v>
      </c>
      <c r="NG264" s="11">
        <v>0</v>
      </c>
      <c r="NH264" s="11">
        <v>229</v>
      </c>
      <c r="NI264" s="11">
        <v>838</v>
      </c>
      <c r="NJ264" s="11">
        <v>3699</v>
      </c>
      <c r="NK264" s="11">
        <v>4341</v>
      </c>
      <c r="NL264" s="11">
        <v>2146</v>
      </c>
      <c r="NM264" s="11">
        <v>2837</v>
      </c>
      <c r="NN264" s="11">
        <v>4698</v>
      </c>
      <c r="NO264" s="11">
        <v>178</v>
      </c>
      <c r="NP264" s="11">
        <v>280</v>
      </c>
      <c r="NQ264" s="11">
        <v>231</v>
      </c>
      <c r="NR264" s="11">
        <v>14</v>
      </c>
      <c r="NS264" s="11">
        <v>1452</v>
      </c>
      <c r="NT264" s="11">
        <v>0</v>
      </c>
      <c r="NU264" s="11">
        <v>0</v>
      </c>
      <c r="NV264" s="11">
        <v>0</v>
      </c>
      <c r="NW264" s="11">
        <v>0</v>
      </c>
      <c r="NX264" s="11">
        <v>49</v>
      </c>
      <c r="NY264" s="11">
        <v>315</v>
      </c>
      <c r="NZ264" s="11">
        <v>563</v>
      </c>
      <c r="OA264" s="11">
        <v>1016</v>
      </c>
      <c r="OB264" s="11">
        <v>273</v>
      </c>
      <c r="OC264" s="11">
        <v>1605</v>
      </c>
      <c r="OD264" s="11">
        <v>665</v>
      </c>
      <c r="OE264" s="11">
        <v>0</v>
      </c>
      <c r="OF264" s="11">
        <v>2560</v>
      </c>
      <c r="OG264" s="11">
        <v>356</v>
      </c>
      <c r="OH264" s="11">
        <v>10106</v>
      </c>
      <c r="OI264" s="11">
        <v>0</v>
      </c>
      <c r="OJ264" s="11">
        <v>0</v>
      </c>
      <c r="OK264" s="11">
        <v>0</v>
      </c>
      <c r="OL264" s="11">
        <v>58</v>
      </c>
      <c r="OM264" s="11">
        <v>0</v>
      </c>
      <c r="ON264" s="11">
        <v>1234</v>
      </c>
      <c r="OO264" s="11">
        <v>2900</v>
      </c>
      <c r="OP264" s="11">
        <v>646006</v>
      </c>
      <c r="OQ264" s="150">
        <v>518058</v>
      </c>
      <c r="OR264" s="11">
        <v>0</v>
      </c>
      <c r="OS264" s="11">
        <v>196018</v>
      </c>
      <c r="OT264" s="11">
        <v>51842</v>
      </c>
      <c r="OU264" s="11">
        <v>-123320</v>
      </c>
      <c r="OV264" s="11">
        <v>1237096</v>
      </c>
      <c r="OW264" s="11">
        <v>1879694</v>
      </c>
      <c r="OX264" s="11">
        <v>2525700</v>
      </c>
      <c r="OY264" s="11">
        <v>1670318</v>
      </c>
      <c r="OZ264" s="11">
        <v>855382</v>
      </c>
      <c r="PA264" s="11">
        <v>0</v>
      </c>
      <c r="PB264" s="11">
        <v>2525700</v>
      </c>
    </row>
    <row r="265" spans="1:418" ht="15" customHeight="1">
      <c r="A265" s="8" t="s">
        <v>688</v>
      </c>
      <c r="B265" s="9" t="s">
        <v>262</v>
      </c>
      <c r="C265" s="10">
        <v>18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11</v>
      </c>
      <c r="J265" s="10">
        <v>0</v>
      </c>
      <c r="K265" s="10">
        <v>4</v>
      </c>
      <c r="L265" s="10">
        <v>0</v>
      </c>
      <c r="M265" s="10">
        <v>0</v>
      </c>
      <c r="N265" s="10">
        <v>0</v>
      </c>
      <c r="O265" s="10">
        <v>0</v>
      </c>
      <c r="P265" s="10">
        <v>28</v>
      </c>
      <c r="Q265" s="10">
        <v>0</v>
      </c>
      <c r="R265" s="10">
        <v>1</v>
      </c>
      <c r="S265" s="10">
        <v>0</v>
      </c>
      <c r="T265" s="10">
        <v>2</v>
      </c>
      <c r="U265" s="10">
        <v>3</v>
      </c>
      <c r="V265" s="10">
        <v>6</v>
      </c>
      <c r="W265" s="10">
        <v>4</v>
      </c>
      <c r="X265" s="10">
        <v>3</v>
      </c>
      <c r="Y265" s="10">
        <v>1</v>
      </c>
      <c r="Z265" s="10">
        <v>0</v>
      </c>
      <c r="AA265" s="10">
        <v>0</v>
      </c>
      <c r="AB265" s="10">
        <v>5</v>
      </c>
      <c r="AC265" s="10">
        <v>81</v>
      </c>
      <c r="AD265" s="10">
        <v>12</v>
      </c>
      <c r="AE265" s="10">
        <v>168</v>
      </c>
      <c r="AF265" s="10">
        <v>5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13</v>
      </c>
      <c r="AO265" s="10">
        <v>6</v>
      </c>
      <c r="AP265" s="10">
        <v>1</v>
      </c>
      <c r="AQ265" s="10">
        <v>7</v>
      </c>
      <c r="AR265" s="10">
        <v>4</v>
      </c>
      <c r="AS265" s="10">
        <v>3</v>
      </c>
      <c r="AT265" s="10">
        <v>2</v>
      </c>
      <c r="AU265" s="10">
        <v>1</v>
      </c>
      <c r="AV265" s="10">
        <v>31</v>
      </c>
      <c r="AW265" s="10">
        <v>3</v>
      </c>
      <c r="AX265" s="10">
        <v>3</v>
      </c>
      <c r="AY265" s="10">
        <v>15</v>
      </c>
      <c r="AZ265" s="10">
        <v>58</v>
      </c>
      <c r="BA265" s="10">
        <v>2</v>
      </c>
      <c r="BB265" s="10">
        <v>1</v>
      </c>
      <c r="BC265" s="10">
        <v>3</v>
      </c>
      <c r="BD265" s="10">
        <v>0</v>
      </c>
      <c r="BE265" s="10">
        <v>0</v>
      </c>
      <c r="BF265" s="10">
        <v>13</v>
      </c>
      <c r="BG265" s="10">
        <v>0</v>
      </c>
      <c r="BH265" s="10">
        <v>0</v>
      </c>
      <c r="BI265" s="10">
        <v>0</v>
      </c>
      <c r="BJ265" s="10">
        <v>3</v>
      </c>
      <c r="BK265" s="10">
        <v>4</v>
      </c>
      <c r="BL265" s="10">
        <v>2</v>
      </c>
      <c r="BM265" s="10">
        <v>31</v>
      </c>
      <c r="BN265" s="10">
        <v>8</v>
      </c>
      <c r="BO265" s="10">
        <v>6</v>
      </c>
      <c r="BP265" s="10">
        <v>1</v>
      </c>
      <c r="BQ265" s="10">
        <v>2</v>
      </c>
      <c r="BR265" s="10">
        <v>9</v>
      </c>
      <c r="BS265" s="10">
        <v>0</v>
      </c>
      <c r="BT265" s="10">
        <v>4</v>
      </c>
      <c r="BU265" s="10">
        <v>10</v>
      </c>
      <c r="BV265" s="10">
        <v>15</v>
      </c>
      <c r="BW265" s="10">
        <v>8</v>
      </c>
      <c r="BX265" s="10">
        <v>3</v>
      </c>
      <c r="BY265" s="10">
        <v>0</v>
      </c>
      <c r="BZ265" s="10">
        <v>20</v>
      </c>
      <c r="CA265" s="10">
        <v>3</v>
      </c>
      <c r="CB265" s="10">
        <v>19</v>
      </c>
      <c r="CC265" s="10">
        <v>18</v>
      </c>
      <c r="CD265" s="10">
        <v>15</v>
      </c>
      <c r="CE265" s="10">
        <v>9</v>
      </c>
      <c r="CF265" s="10">
        <v>1</v>
      </c>
      <c r="CG265" s="10">
        <v>62</v>
      </c>
      <c r="CH265" s="10">
        <v>0</v>
      </c>
      <c r="CI265" s="10">
        <v>0</v>
      </c>
      <c r="CJ265" s="10">
        <v>4</v>
      </c>
      <c r="CK265" s="10">
        <v>0</v>
      </c>
      <c r="CL265" s="10">
        <v>0</v>
      </c>
      <c r="CM265" s="10">
        <v>1</v>
      </c>
      <c r="CN265" s="10">
        <v>8</v>
      </c>
      <c r="CO265" s="10">
        <v>1</v>
      </c>
      <c r="CP265" s="10">
        <v>5</v>
      </c>
      <c r="CQ265" s="10">
        <v>6</v>
      </c>
      <c r="CR265" s="10">
        <v>1</v>
      </c>
      <c r="CS265" s="10">
        <v>16</v>
      </c>
      <c r="CT265" s="10">
        <v>0</v>
      </c>
      <c r="CU265" s="10">
        <v>1</v>
      </c>
      <c r="CV265" s="10">
        <v>48</v>
      </c>
      <c r="CW265" s="10">
        <v>3</v>
      </c>
      <c r="CX265" s="10">
        <v>2</v>
      </c>
      <c r="CY265" s="10">
        <v>107</v>
      </c>
      <c r="CZ265" s="10">
        <v>11</v>
      </c>
      <c r="DA265" s="10">
        <v>1</v>
      </c>
      <c r="DB265" s="10">
        <v>0</v>
      </c>
      <c r="DC265" s="10">
        <v>25</v>
      </c>
      <c r="DD265" s="10">
        <v>43</v>
      </c>
      <c r="DE265" s="10">
        <v>6</v>
      </c>
      <c r="DF265" s="10">
        <v>0</v>
      </c>
      <c r="DG265" s="10">
        <v>5</v>
      </c>
      <c r="DH265" s="10">
        <v>13</v>
      </c>
      <c r="DI265" s="10">
        <v>0</v>
      </c>
      <c r="DJ265" s="10">
        <v>27</v>
      </c>
      <c r="DK265" s="10">
        <v>1</v>
      </c>
      <c r="DL265" s="10">
        <v>3</v>
      </c>
      <c r="DM265" s="10">
        <v>8</v>
      </c>
      <c r="DN265" s="10">
        <v>16</v>
      </c>
      <c r="DO265" s="10">
        <v>16</v>
      </c>
      <c r="DP265" s="10">
        <v>4</v>
      </c>
      <c r="DQ265" s="10">
        <v>5</v>
      </c>
      <c r="DR265" s="10">
        <v>6</v>
      </c>
      <c r="DS265" s="10">
        <v>30</v>
      </c>
      <c r="DT265" s="10">
        <v>22</v>
      </c>
      <c r="DU265" s="10">
        <v>254</v>
      </c>
      <c r="DV265" s="10">
        <v>52</v>
      </c>
      <c r="DW265" s="10">
        <v>41</v>
      </c>
      <c r="DX265" s="10">
        <v>2</v>
      </c>
      <c r="DY265" s="10">
        <v>28</v>
      </c>
      <c r="DZ265" s="10">
        <v>8</v>
      </c>
      <c r="EA265" s="10">
        <v>145</v>
      </c>
      <c r="EB265" s="10">
        <v>1</v>
      </c>
      <c r="EC265" s="10">
        <v>0</v>
      </c>
      <c r="ED265" s="10">
        <v>50</v>
      </c>
      <c r="EE265" s="10">
        <v>107</v>
      </c>
      <c r="EF265" s="10">
        <v>76</v>
      </c>
      <c r="EG265" s="10">
        <v>153</v>
      </c>
      <c r="EH265" s="10">
        <v>36</v>
      </c>
      <c r="EI265" s="10">
        <v>210</v>
      </c>
      <c r="EJ265" s="10">
        <v>31</v>
      </c>
      <c r="EK265" s="10">
        <v>88</v>
      </c>
      <c r="EL265" s="10">
        <v>47</v>
      </c>
      <c r="EM265" s="10">
        <v>10</v>
      </c>
      <c r="EN265" s="10">
        <v>19</v>
      </c>
      <c r="EO265" s="10">
        <v>46</v>
      </c>
      <c r="EP265" s="10">
        <v>0</v>
      </c>
      <c r="EQ265" s="10">
        <v>6</v>
      </c>
      <c r="ER265" s="10">
        <v>8</v>
      </c>
      <c r="ES265" s="10">
        <v>39</v>
      </c>
      <c r="ET265" s="10">
        <v>42</v>
      </c>
      <c r="EU265" s="10">
        <v>25</v>
      </c>
      <c r="EV265" s="10">
        <v>0</v>
      </c>
      <c r="EW265" s="10">
        <v>10</v>
      </c>
      <c r="EX265" s="10">
        <v>2</v>
      </c>
      <c r="EY265" s="10">
        <v>48</v>
      </c>
      <c r="EZ265" s="10">
        <v>60</v>
      </c>
      <c r="FA265" s="10">
        <v>169</v>
      </c>
      <c r="FB265" s="10">
        <v>35</v>
      </c>
      <c r="FC265" s="10">
        <v>51</v>
      </c>
      <c r="FD265" s="10">
        <v>69</v>
      </c>
      <c r="FE265" s="10">
        <v>63</v>
      </c>
      <c r="FF265" s="10">
        <v>9</v>
      </c>
      <c r="FG265" s="10">
        <v>31</v>
      </c>
      <c r="FH265" s="10">
        <v>11</v>
      </c>
      <c r="FI265" s="10">
        <v>1</v>
      </c>
      <c r="FJ265" s="10">
        <v>39</v>
      </c>
      <c r="FK265" s="10">
        <v>310</v>
      </c>
      <c r="FL265" s="10">
        <v>484</v>
      </c>
      <c r="FM265" s="10">
        <v>893</v>
      </c>
      <c r="FN265" s="10">
        <v>46</v>
      </c>
      <c r="FO265" s="10">
        <v>41</v>
      </c>
      <c r="FP265" s="10">
        <v>110</v>
      </c>
      <c r="FQ265" s="10">
        <v>12</v>
      </c>
      <c r="FR265" s="10">
        <v>0</v>
      </c>
      <c r="FS265" s="10">
        <v>309</v>
      </c>
      <c r="FT265" s="10">
        <v>3</v>
      </c>
      <c r="FU265" s="10">
        <v>30</v>
      </c>
      <c r="FV265" s="10">
        <v>11</v>
      </c>
      <c r="FW265" s="10">
        <v>18</v>
      </c>
      <c r="FX265" s="10">
        <v>4</v>
      </c>
      <c r="FY265" s="10">
        <v>62</v>
      </c>
      <c r="FZ265" s="10">
        <v>323</v>
      </c>
      <c r="GA265" s="10">
        <v>296</v>
      </c>
      <c r="GB265" s="10">
        <v>1</v>
      </c>
      <c r="GC265" s="10">
        <v>200</v>
      </c>
      <c r="GD265" s="10">
        <v>2</v>
      </c>
      <c r="GE265" s="10">
        <v>2</v>
      </c>
      <c r="GF265" s="10">
        <v>45</v>
      </c>
      <c r="GG265" s="10">
        <v>28</v>
      </c>
      <c r="GH265" s="158">
        <v>6</v>
      </c>
      <c r="GI265" s="10">
        <v>0</v>
      </c>
      <c r="GJ265" s="10">
        <v>4</v>
      </c>
      <c r="GK265" s="10">
        <v>6</v>
      </c>
      <c r="GL265" s="10">
        <v>81</v>
      </c>
      <c r="GM265" s="10">
        <v>5</v>
      </c>
      <c r="GN265" s="10">
        <v>21</v>
      </c>
      <c r="GO265" s="10">
        <v>22</v>
      </c>
      <c r="GP265" s="10">
        <v>95</v>
      </c>
      <c r="GQ265" s="10">
        <v>32</v>
      </c>
      <c r="GR265" s="10">
        <v>31</v>
      </c>
      <c r="GS265" s="10">
        <v>58</v>
      </c>
      <c r="GT265" s="10">
        <v>19</v>
      </c>
      <c r="GU265" s="11">
        <v>73</v>
      </c>
      <c r="GV265" s="11">
        <v>18</v>
      </c>
      <c r="GW265" s="11">
        <v>10</v>
      </c>
      <c r="GX265" s="11">
        <v>8</v>
      </c>
      <c r="GY265" s="11">
        <v>1</v>
      </c>
      <c r="GZ265" s="11">
        <v>6</v>
      </c>
      <c r="HA265" s="11">
        <v>1</v>
      </c>
      <c r="HB265" s="11">
        <v>9</v>
      </c>
      <c r="HC265" s="11">
        <v>91</v>
      </c>
      <c r="HD265" s="11">
        <v>114</v>
      </c>
      <c r="HE265" s="11">
        <v>72</v>
      </c>
      <c r="HF265" s="11">
        <v>9</v>
      </c>
      <c r="HG265" s="11">
        <v>51</v>
      </c>
      <c r="HH265" s="11">
        <v>19</v>
      </c>
      <c r="HI265" s="11">
        <v>8</v>
      </c>
      <c r="HJ265" s="11">
        <v>9</v>
      </c>
      <c r="HK265" s="11">
        <v>0</v>
      </c>
      <c r="HL265" s="11">
        <v>14</v>
      </c>
      <c r="HM265" s="11">
        <v>61</v>
      </c>
      <c r="HN265" s="11">
        <v>11</v>
      </c>
      <c r="HO265" s="11">
        <v>342</v>
      </c>
      <c r="HP265" s="11">
        <v>6</v>
      </c>
      <c r="HQ265" s="11">
        <v>100</v>
      </c>
      <c r="HR265" s="11">
        <v>62</v>
      </c>
      <c r="HS265" s="11">
        <v>47</v>
      </c>
      <c r="HT265" s="11">
        <v>5</v>
      </c>
      <c r="HU265" s="11">
        <v>47</v>
      </c>
      <c r="HV265" s="11">
        <v>31</v>
      </c>
      <c r="HW265" s="11">
        <v>15</v>
      </c>
      <c r="HX265" s="11">
        <v>10</v>
      </c>
      <c r="HY265" s="11">
        <v>438</v>
      </c>
      <c r="HZ265" s="11">
        <v>33</v>
      </c>
      <c r="IA265" s="11">
        <v>156</v>
      </c>
      <c r="IB265" s="11">
        <v>38</v>
      </c>
      <c r="IC265" s="11">
        <v>40</v>
      </c>
      <c r="ID265" s="11">
        <v>0</v>
      </c>
      <c r="IE265" s="11">
        <v>5</v>
      </c>
      <c r="IF265" s="11">
        <v>119</v>
      </c>
      <c r="IG265" s="11">
        <v>755</v>
      </c>
      <c r="IH265" s="11">
        <v>1043</v>
      </c>
      <c r="II265" s="11">
        <v>2167</v>
      </c>
      <c r="IJ265" s="11">
        <v>1127</v>
      </c>
      <c r="IK265" s="11">
        <v>1701</v>
      </c>
      <c r="IL265" s="11">
        <v>745</v>
      </c>
      <c r="IM265" s="11">
        <v>30</v>
      </c>
      <c r="IN265" s="11">
        <v>67</v>
      </c>
      <c r="IO265" s="11">
        <v>1541</v>
      </c>
      <c r="IP265" s="11">
        <v>8</v>
      </c>
      <c r="IQ265" s="11">
        <v>8660</v>
      </c>
      <c r="IR265" s="11">
        <v>1145</v>
      </c>
      <c r="IS265" s="11">
        <v>870</v>
      </c>
      <c r="IT265" s="11">
        <v>510</v>
      </c>
      <c r="IU265" s="11">
        <v>6</v>
      </c>
      <c r="IV265" s="11">
        <v>313</v>
      </c>
      <c r="IW265" s="11">
        <v>131</v>
      </c>
      <c r="IX265" s="11">
        <v>577</v>
      </c>
      <c r="IY265" s="11">
        <v>69</v>
      </c>
      <c r="IZ265" s="11">
        <v>259</v>
      </c>
      <c r="JA265" s="11">
        <v>310798</v>
      </c>
      <c r="JB265" s="11">
        <v>70701</v>
      </c>
      <c r="JC265" s="11">
        <v>29033</v>
      </c>
      <c r="JD265" s="11">
        <v>27845</v>
      </c>
      <c r="JE265" s="11">
        <v>1453</v>
      </c>
      <c r="JF265" s="11">
        <v>105</v>
      </c>
      <c r="JG265" s="11">
        <v>0</v>
      </c>
      <c r="JH265" s="11">
        <v>25</v>
      </c>
      <c r="JI265" s="11">
        <v>28</v>
      </c>
      <c r="JJ265" s="11">
        <v>137</v>
      </c>
      <c r="JK265" s="11">
        <v>179</v>
      </c>
      <c r="JL265" s="11">
        <v>179</v>
      </c>
      <c r="JM265" s="11">
        <v>280</v>
      </c>
      <c r="JN265" s="11">
        <v>309</v>
      </c>
      <c r="JO265" s="11">
        <v>8</v>
      </c>
      <c r="JP265" s="11">
        <v>1082</v>
      </c>
      <c r="JQ265" s="11">
        <v>263</v>
      </c>
      <c r="JR265" s="11">
        <v>163</v>
      </c>
      <c r="JS265" s="11">
        <v>14</v>
      </c>
      <c r="JT265" s="11">
        <v>124</v>
      </c>
      <c r="JU265" s="11">
        <v>826</v>
      </c>
      <c r="JV265" s="11">
        <v>3</v>
      </c>
      <c r="JW265" s="11">
        <v>15296</v>
      </c>
      <c r="JX265" s="11">
        <v>1030</v>
      </c>
      <c r="JY265" s="11">
        <v>1024</v>
      </c>
      <c r="JZ265" s="11">
        <v>66</v>
      </c>
      <c r="KA265" s="11">
        <v>66</v>
      </c>
      <c r="KB265" s="11">
        <v>37</v>
      </c>
      <c r="KC265" s="11">
        <v>1</v>
      </c>
      <c r="KD265" s="11">
        <v>140</v>
      </c>
      <c r="KE265" s="11">
        <v>8</v>
      </c>
      <c r="KF265" s="11">
        <v>116</v>
      </c>
      <c r="KG265" s="11">
        <v>3</v>
      </c>
      <c r="KH265" s="11">
        <v>14</v>
      </c>
      <c r="KI265" s="11">
        <v>4</v>
      </c>
      <c r="KJ265" s="11">
        <v>13</v>
      </c>
      <c r="KK265" s="11">
        <v>0</v>
      </c>
      <c r="KL265" s="11">
        <v>43</v>
      </c>
      <c r="KM265" s="11">
        <v>2</v>
      </c>
      <c r="KN265" s="11">
        <v>27</v>
      </c>
      <c r="KO265" s="11">
        <v>1251</v>
      </c>
      <c r="KP265" s="11">
        <v>1284</v>
      </c>
      <c r="KQ265" s="11">
        <v>14</v>
      </c>
      <c r="KR265" s="11">
        <v>29</v>
      </c>
      <c r="KS265" s="11">
        <v>21</v>
      </c>
      <c r="KT265" s="11">
        <v>72</v>
      </c>
      <c r="KU265" s="11">
        <v>64459</v>
      </c>
      <c r="KV265" s="11">
        <v>52761</v>
      </c>
      <c r="KW265" s="11">
        <v>1410</v>
      </c>
      <c r="KX265" s="11">
        <v>737</v>
      </c>
      <c r="KY265" s="11">
        <v>101</v>
      </c>
      <c r="KZ265" s="11">
        <v>113</v>
      </c>
      <c r="LA265" s="11">
        <v>19</v>
      </c>
      <c r="LB265" s="11">
        <v>11</v>
      </c>
      <c r="LC265" s="11">
        <v>35</v>
      </c>
      <c r="LD265" s="11">
        <v>555</v>
      </c>
      <c r="LE265" s="11">
        <v>26</v>
      </c>
      <c r="LF265" s="11">
        <v>1501</v>
      </c>
      <c r="LG265" s="11">
        <v>960</v>
      </c>
      <c r="LH265" s="11">
        <v>301692</v>
      </c>
      <c r="LI265" s="11">
        <v>243</v>
      </c>
      <c r="LJ265" s="11">
        <v>1296</v>
      </c>
      <c r="LK265" s="11">
        <v>7349</v>
      </c>
      <c r="LL265" s="11">
        <v>1803</v>
      </c>
      <c r="LM265" s="11">
        <v>1609</v>
      </c>
      <c r="LN265" s="11">
        <v>474</v>
      </c>
      <c r="LO265" s="11">
        <v>480</v>
      </c>
      <c r="LP265" s="11">
        <v>1124</v>
      </c>
      <c r="LQ265" s="11">
        <v>799</v>
      </c>
      <c r="LR265" s="11">
        <v>60</v>
      </c>
      <c r="LS265" s="11">
        <v>175</v>
      </c>
      <c r="LT265" s="11">
        <v>370</v>
      </c>
      <c r="LU265" s="11">
        <v>1469</v>
      </c>
      <c r="LV265" s="11">
        <v>27</v>
      </c>
      <c r="LW265" s="11">
        <v>29</v>
      </c>
      <c r="LX265" s="11">
        <v>339</v>
      </c>
      <c r="LY265" s="11">
        <v>271</v>
      </c>
      <c r="LZ265" s="11">
        <v>26</v>
      </c>
      <c r="MA265" s="11">
        <v>63</v>
      </c>
      <c r="MB265" s="11">
        <v>221</v>
      </c>
      <c r="MC265" s="11">
        <v>172</v>
      </c>
      <c r="MD265" s="11">
        <v>216</v>
      </c>
      <c r="ME265" s="11">
        <v>3064</v>
      </c>
      <c r="MF265" s="11">
        <v>563841</v>
      </c>
      <c r="MG265" s="11">
        <v>114896</v>
      </c>
      <c r="MH265" s="11">
        <v>26345</v>
      </c>
      <c r="MI265" s="11">
        <v>8853</v>
      </c>
      <c r="MJ265" s="11">
        <v>1160</v>
      </c>
      <c r="MK265" s="11">
        <v>1078</v>
      </c>
      <c r="ML265" s="11">
        <v>5063</v>
      </c>
      <c r="MM265" s="11">
        <v>3326</v>
      </c>
      <c r="MN265" s="11">
        <v>2207</v>
      </c>
      <c r="MO265" s="11">
        <v>2155</v>
      </c>
      <c r="MP265" s="11">
        <v>1657</v>
      </c>
      <c r="MQ265" s="11">
        <v>2563</v>
      </c>
      <c r="MR265" s="11">
        <v>0</v>
      </c>
      <c r="MS265" s="11">
        <v>7385</v>
      </c>
      <c r="MT265" s="11">
        <v>1025</v>
      </c>
      <c r="MU265" s="11">
        <v>1641</v>
      </c>
      <c r="MV265" s="11">
        <v>179</v>
      </c>
      <c r="MW265" s="11">
        <v>340</v>
      </c>
      <c r="MX265" s="11">
        <v>4336</v>
      </c>
      <c r="MY265" s="11">
        <v>2288</v>
      </c>
      <c r="MZ265" s="11">
        <v>26618</v>
      </c>
      <c r="NA265" s="11">
        <v>106</v>
      </c>
      <c r="NB265" s="11">
        <v>689</v>
      </c>
      <c r="NC265" s="11">
        <v>2610</v>
      </c>
      <c r="ND265" s="11">
        <v>1773</v>
      </c>
      <c r="NE265" s="11">
        <v>19635</v>
      </c>
      <c r="NF265" s="11">
        <v>1030</v>
      </c>
      <c r="NG265" s="11">
        <v>400</v>
      </c>
      <c r="NH265" s="11">
        <v>901</v>
      </c>
      <c r="NI265" s="11">
        <v>1927</v>
      </c>
      <c r="NJ265" s="11">
        <v>11480</v>
      </c>
      <c r="NK265" s="11">
        <v>9376</v>
      </c>
      <c r="NL265" s="11">
        <v>16322</v>
      </c>
      <c r="NM265" s="11">
        <v>12962</v>
      </c>
      <c r="NN265" s="11">
        <v>2462</v>
      </c>
      <c r="NO265" s="11">
        <v>483</v>
      </c>
      <c r="NP265" s="11">
        <v>3157</v>
      </c>
      <c r="NQ265" s="11">
        <v>3714</v>
      </c>
      <c r="NR265" s="11">
        <v>771</v>
      </c>
      <c r="NS265" s="11">
        <v>809</v>
      </c>
      <c r="NT265" s="11">
        <v>2463</v>
      </c>
      <c r="NU265" s="11">
        <v>336</v>
      </c>
      <c r="NV265" s="11">
        <v>309</v>
      </c>
      <c r="NW265" s="11">
        <v>508</v>
      </c>
      <c r="NX265" s="11">
        <v>1872</v>
      </c>
      <c r="NY265" s="11">
        <v>53</v>
      </c>
      <c r="NZ265" s="11">
        <v>184</v>
      </c>
      <c r="OA265" s="11">
        <v>333</v>
      </c>
      <c r="OB265" s="11">
        <v>158</v>
      </c>
      <c r="OC265" s="11">
        <v>543</v>
      </c>
      <c r="OD265" s="11">
        <v>3762</v>
      </c>
      <c r="OE265" s="11">
        <v>135</v>
      </c>
      <c r="OF265" s="11">
        <v>4124</v>
      </c>
      <c r="OG265" s="11">
        <v>624</v>
      </c>
      <c r="OH265" s="11">
        <v>12414</v>
      </c>
      <c r="OI265" s="11">
        <v>100</v>
      </c>
      <c r="OJ265" s="11">
        <v>1171</v>
      </c>
      <c r="OK265" s="11">
        <v>0</v>
      </c>
      <c r="OL265" s="11">
        <v>1439</v>
      </c>
      <c r="OM265" s="11">
        <v>0</v>
      </c>
      <c r="ON265" s="11">
        <v>1063</v>
      </c>
      <c r="OO265" s="11">
        <v>4042</v>
      </c>
      <c r="OP265" s="11">
        <v>1844122</v>
      </c>
      <c r="OQ265" s="150">
        <v>95457</v>
      </c>
      <c r="OR265" s="11">
        <v>0</v>
      </c>
      <c r="OS265" s="11">
        <v>1924348</v>
      </c>
      <c r="OT265" s="11">
        <v>131618</v>
      </c>
      <c r="OU265" s="11">
        <v>6957</v>
      </c>
      <c r="OV265" s="11">
        <v>1166291</v>
      </c>
      <c r="OW265" s="11">
        <v>3324671</v>
      </c>
      <c r="OX265" s="11">
        <v>5168793</v>
      </c>
      <c r="OY265" s="11">
        <v>3532154</v>
      </c>
      <c r="OZ265" s="11">
        <v>1636639</v>
      </c>
      <c r="PA265" s="11">
        <v>0</v>
      </c>
      <c r="PB265" s="11">
        <v>5168793</v>
      </c>
    </row>
    <row r="266" spans="1:418" ht="15" customHeight="1">
      <c r="A266" s="8" t="s">
        <v>689</v>
      </c>
      <c r="B266" s="9" t="s">
        <v>263</v>
      </c>
      <c r="C266" s="10">
        <v>492</v>
      </c>
      <c r="D266" s="10">
        <v>12</v>
      </c>
      <c r="E266" s="10">
        <v>0</v>
      </c>
      <c r="F266" s="10">
        <v>4</v>
      </c>
      <c r="G266" s="10">
        <v>513</v>
      </c>
      <c r="H266" s="10">
        <v>168</v>
      </c>
      <c r="I266" s="10">
        <v>35</v>
      </c>
      <c r="J266" s="10">
        <v>31</v>
      </c>
      <c r="K266" s="10">
        <v>50</v>
      </c>
      <c r="L266" s="10">
        <v>146</v>
      </c>
      <c r="M266" s="10">
        <v>1</v>
      </c>
      <c r="N266" s="10">
        <v>0</v>
      </c>
      <c r="O266" s="10">
        <v>10</v>
      </c>
      <c r="P266" s="10">
        <v>124</v>
      </c>
      <c r="Q266" s="10">
        <v>0</v>
      </c>
      <c r="R266" s="10">
        <v>7</v>
      </c>
      <c r="S266" s="10">
        <v>0</v>
      </c>
      <c r="T266" s="10">
        <v>94</v>
      </c>
      <c r="U266" s="10">
        <v>160</v>
      </c>
      <c r="V266" s="10">
        <v>238</v>
      </c>
      <c r="W266" s="10">
        <v>89</v>
      </c>
      <c r="X266" s="10">
        <v>37</v>
      </c>
      <c r="Y266" s="10">
        <v>48</v>
      </c>
      <c r="Z266" s="10">
        <v>33</v>
      </c>
      <c r="AA266" s="10">
        <v>49</v>
      </c>
      <c r="AB266" s="10">
        <v>11</v>
      </c>
      <c r="AC266" s="10">
        <v>1374</v>
      </c>
      <c r="AD266" s="10">
        <v>114</v>
      </c>
      <c r="AE266" s="10">
        <v>590</v>
      </c>
      <c r="AF266" s="10">
        <v>16</v>
      </c>
      <c r="AG266" s="10">
        <v>0</v>
      </c>
      <c r="AH266" s="10">
        <v>13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51</v>
      </c>
      <c r="AO266" s="10">
        <v>408</v>
      </c>
      <c r="AP266" s="10">
        <v>9</v>
      </c>
      <c r="AQ266" s="10">
        <v>71</v>
      </c>
      <c r="AR266" s="10">
        <v>17</v>
      </c>
      <c r="AS266" s="10">
        <v>9</v>
      </c>
      <c r="AT266" s="10">
        <v>4</v>
      </c>
      <c r="AU266" s="10">
        <v>161</v>
      </c>
      <c r="AV266" s="10">
        <v>514</v>
      </c>
      <c r="AW266" s="10">
        <v>261</v>
      </c>
      <c r="AX266" s="10">
        <v>282</v>
      </c>
      <c r="AY266" s="10">
        <v>341</v>
      </c>
      <c r="AZ266" s="10">
        <v>213</v>
      </c>
      <c r="BA266" s="10">
        <v>91</v>
      </c>
      <c r="BB266" s="10">
        <v>68</v>
      </c>
      <c r="BC266" s="10">
        <v>343</v>
      </c>
      <c r="BD266" s="10">
        <v>108</v>
      </c>
      <c r="BE266" s="10">
        <v>130</v>
      </c>
      <c r="BF266" s="10">
        <v>779</v>
      </c>
      <c r="BG266" s="10">
        <v>2</v>
      </c>
      <c r="BH266" s="10">
        <v>88</v>
      </c>
      <c r="BI266" s="10">
        <v>0</v>
      </c>
      <c r="BJ266" s="10">
        <v>136</v>
      </c>
      <c r="BK266" s="10">
        <v>75</v>
      </c>
      <c r="BL266" s="10">
        <v>77</v>
      </c>
      <c r="BM266" s="10">
        <v>724</v>
      </c>
      <c r="BN266" s="10">
        <v>171</v>
      </c>
      <c r="BO266" s="10">
        <v>215</v>
      </c>
      <c r="BP266" s="10">
        <v>14</v>
      </c>
      <c r="BQ266" s="10">
        <v>388</v>
      </c>
      <c r="BR266" s="10">
        <v>151</v>
      </c>
      <c r="BS266" s="10">
        <v>45</v>
      </c>
      <c r="BT266" s="10">
        <v>288</v>
      </c>
      <c r="BU266" s="10">
        <v>423</v>
      </c>
      <c r="BV266" s="10">
        <v>160</v>
      </c>
      <c r="BW266" s="10">
        <v>121</v>
      </c>
      <c r="BX266" s="10">
        <v>50</v>
      </c>
      <c r="BY266" s="10">
        <v>118</v>
      </c>
      <c r="BZ266" s="10">
        <v>603</v>
      </c>
      <c r="CA266" s="10">
        <v>111</v>
      </c>
      <c r="CB266" s="10">
        <v>218</v>
      </c>
      <c r="CC266" s="10">
        <v>159</v>
      </c>
      <c r="CD266" s="10">
        <v>103</v>
      </c>
      <c r="CE266" s="10">
        <v>401</v>
      </c>
      <c r="CF266" s="10">
        <v>62</v>
      </c>
      <c r="CG266" s="10">
        <v>1370</v>
      </c>
      <c r="CH266" s="10">
        <v>915</v>
      </c>
      <c r="CI266" s="10">
        <v>29</v>
      </c>
      <c r="CJ266" s="10">
        <v>128</v>
      </c>
      <c r="CK266" s="10">
        <v>1</v>
      </c>
      <c r="CL266" s="10">
        <v>20</v>
      </c>
      <c r="CM266" s="10">
        <v>49</v>
      </c>
      <c r="CN266" s="10">
        <v>101</v>
      </c>
      <c r="CO266" s="10">
        <v>54</v>
      </c>
      <c r="CP266" s="10">
        <v>111</v>
      </c>
      <c r="CQ266" s="10">
        <v>19</v>
      </c>
      <c r="CR266" s="10">
        <v>70</v>
      </c>
      <c r="CS266" s="10">
        <v>425</v>
      </c>
      <c r="CT266" s="10">
        <v>135</v>
      </c>
      <c r="CU266" s="10">
        <v>972</v>
      </c>
      <c r="CV266" s="10">
        <v>391</v>
      </c>
      <c r="CW266" s="10">
        <v>381</v>
      </c>
      <c r="CX266" s="10">
        <v>135</v>
      </c>
      <c r="CY266" s="10">
        <v>5053</v>
      </c>
      <c r="CZ266" s="10">
        <v>141</v>
      </c>
      <c r="DA266" s="10">
        <v>25</v>
      </c>
      <c r="DB266" s="10">
        <v>15</v>
      </c>
      <c r="DC266" s="10">
        <v>748</v>
      </c>
      <c r="DD266" s="10">
        <v>655</v>
      </c>
      <c r="DE266" s="10">
        <v>80</v>
      </c>
      <c r="DF266" s="10">
        <v>10</v>
      </c>
      <c r="DG266" s="10">
        <v>36</v>
      </c>
      <c r="DH266" s="10">
        <v>177</v>
      </c>
      <c r="DI266" s="10">
        <v>184</v>
      </c>
      <c r="DJ266" s="10">
        <v>189</v>
      </c>
      <c r="DK266" s="10">
        <v>24</v>
      </c>
      <c r="DL266" s="10">
        <v>301</v>
      </c>
      <c r="DM266" s="10">
        <v>114</v>
      </c>
      <c r="DN266" s="10">
        <v>156</v>
      </c>
      <c r="DO266" s="10">
        <v>155</v>
      </c>
      <c r="DP266" s="10">
        <v>167</v>
      </c>
      <c r="DQ266" s="10">
        <v>43</v>
      </c>
      <c r="DR266" s="10">
        <v>92</v>
      </c>
      <c r="DS266" s="10">
        <v>173</v>
      </c>
      <c r="DT266" s="10">
        <v>385</v>
      </c>
      <c r="DU266" s="10">
        <v>801</v>
      </c>
      <c r="DV266" s="10">
        <v>532</v>
      </c>
      <c r="DW266" s="10">
        <v>204</v>
      </c>
      <c r="DX266" s="10">
        <v>125</v>
      </c>
      <c r="DY266" s="10">
        <v>269</v>
      </c>
      <c r="DZ266" s="10">
        <v>211</v>
      </c>
      <c r="EA266" s="10">
        <v>1235</v>
      </c>
      <c r="EB266" s="10">
        <v>75</v>
      </c>
      <c r="EC266" s="10">
        <v>48</v>
      </c>
      <c r="ED266" s="10">
        <v>651</v>
      </c>
      <c r="EE266" s="10">
        <v>2977</v>
      </c>
      <c r="EF266" s="10">
        <v>984</v>
      </c>
      <c r="EG266" s="10">
        <v>2120</v>
      </c>
      <c r="EH266" s="10">
        <v>756</v>
      </c>
      <c r="EI266" s="10">
        <v>4701</v>
      </c>
      <c r="EJ266" s="10">
        <v>460</v>
      </c>
      <c r="EK266" s="10">
        <v>651</v>
      </c>
      <c r="EL266" s="10">
        <v>725</v>
      </c>
      <c r="EM266" s="10">
        <v>652</v>
      </c>
      <c r="EN266" s="10">
        <v>690</v>
      </c>
      <c r="EO266" s="10">
        <v>1281</v>
      </c>
      <c r="EP266" s="10">
        <v>41</v>
      </c>
      <c r="EQ266" s="10">
        <v>598</v>
      </c>
      <c r="ER266" s="10">
        <v>260</v>
      </c>
      <c r="ES266" s="10">
        <v>462</v>
      </c>
      <c r="ET266" s="10">
        <v>2374</v>
      </c>
      <c r="EU266" s="10">
        <v>269</v>
      </c>
      <c r="EV266" s="10">
        <v>3</v>
      </c>
      <c r="EW266" s="10">
        <v>385</v>
      </c>
      <c r="EX266" s="10">
        <v>21</v>
      </c>
      <c r="EY266" s="10">
        <v>376</v>
      </c>
      <c r="EZ266" s="10">
        <v>177</v>
      </c>
      <c r="FA266" s="10">
        <v>2100</v>
      </c>
      <c r="FB266" s="10">
        <v>618</v>
      </c>
      <c r="FC266" s="10">
        <v>295</v>
      </c>
      <c r="FD266" s="10">
        <v>289</v>
      </c>
      <c r="FE266" s="10">
        <v>530</v>
      </c>
      <c r="FF266" s="10">
        <v>136</v>
      </c>
      <c r="FG266" s="10">
        <v>197</v>
      </c>
      <c r="FH266" s="10">
        <v>66</v>
      </c>
      <c r="FI266" s="10">
        <v>3</v>
      </c>
      <c r="FJ266" s="10">
        <v>79</v>
      </c>
      <c r="FK266" s="10">
        <v>990</v>
      </c>
      <c r="FL266" s="10">
        <v>1302</v>
      </c>
      <c r="FM266" s="10">
        <v>4200</v>
      </c>
      <c r="FN266" s="10">
        <v>210</v>
      </c>
      <c r="FO266" s="10">
        <v>683</v>
      </c>
      <c r="FP266" s="10">
        <v>535</v>
      </c>
      <c r="FQ266" s="10">
        <v>108</v>
      </c>
      <c r="FR266" s="10">
        <v>86</v>
      </c>
      <c r="FS266" s="10">
        <v>1780</v>
      </c>
      <c r="FT266" s="10">
        <v>27</v>
      </c>
      <c r="FU266" s="10">
        <v>25</v>
      </c>
      <c r="FV266" s="10">
        <v>95</v>
      </c>
      <c r="FW266" s="10">
        <v>140</v>
      </c>
      <c r="FX266" s="10">
        <v>80</v>
      </c>
      <c r="FY266" s="10">
        <v>374</v>
      </c>
      <c r="FZ266" s="10">
        <v>1554</v>
      </c>
      <c r="GA266" s="10">
        <v>582</v>
      </c>
      <c r="GB266" s="10">
        <v>77</v>
      </c>
      <c r="GC266" s="10">
        <v>161</v>
      </c>
      <c r="GD266" s="10">
        <v>32</v>
      </c>
      <c r="GE266" s="10">
        <v>60</v>
      </c>
      <c r="GF266" s="10">
        <v>220</v>
      </c>
      <c r="GG266" s="10">
        <v>118</v>
      </c>
      <c r="GH266" s="158">
        <v>1095</v>
      </c>
      <c r="GI266" s="10">
        <v>164</v>
      </c>
      <c r="GJ266" s="10">
        <v>7142</v>
      </c>
      <c r="GK266" s="10">
        <v>1541</v>
      </c>
      <c r="GL266" s="10">
        <v>437</v>
      </c>
      <c r="GM266" s="10">
        <v>362</v>
      </c>
      <c r="GN266" s="10">
        <v>2791</v>
      </c>
      <c r="GO266" s="10">
        <v>1181</v>
      </c>
      <c r="GP266" s="10">
        <v>1080</v>
      </c>
      <c r="GQ266" s="10">
        <v>386</v>
      </c>
      <c r="GR266" s="10">
        <v>279</v>
      </c>
      <c r="GS266" s="10">
        <v>1921</v>
      </c>
      <c r="GT266" s="10">
        <v>1183</v>
      </c>
      <c r="GU266" s="11">
        <v>309</v>
      </c>
      <c r="GV266" s="11">
        <v>738</v>
      </c>
      <c r="GW266" s="11">
        <v>275</v>
      </c>
      <c r="GX266" s="11">
        <v>409</v>
      </c>
      <c r="GY266" s="11">
        <v>195</v>
      </c>
      <c r="GZ266" s="11">
        <v>897</v>
      </c>
      <c r="HA266" s="11">
        <v>1040</v>
      </c>
      <c r="HB266" s="11">
        <v>388</v>
      </c>
      <c r="HC266" s="11">
        <v>560</v>
      </c>
      <c r="HD266" s="11">
        <v>2446</v>
      </c>
      <c r="HE266" s="11">
        <v>486</v>
      </c>
      <c r="HF266" s="11">
        <v>302</v>
      </c>
      <c r="HG266" s="11">
        <v>227</v>
      </c>
      <c r="HH266" s="11">
        <v>375</v>
      </c>
      <c r="HI266" s="11">
        <v>756</v>
      </c>
      <c r="HJ266" s="11">
        <v>244</v>
      </c>
      <c r="HK266" s="11">
        <v>1586</v>
      </c>
      <c r="HL266" s="11">
        <v>145</v>
      </c>
      <c r="HM266" s="11">
        <v>1916</v>
      </c>
      <c r="HN266" s="11">
        <v>1974</v>
      </c>
      <c r="HO266" s="11">
        <v>640</v>
      </c>
      <c r="HP266" s="11">
        <v>559</v>
      </c>
      <c r="HQ266" s="11">
        <v>1390</v>
      </c>
      <c r="HR266" s="11">
        <v>1290</v>
      </c>
      <c r="HS266" s="11">
        <v>658</v>
      </c>
      <c r="HT266" s="11">
        <v>176</v>
      </c>
      <c r="HU266" s="11">
        <v>929</v>
      </c>
      <c r="HV266" s="11">
        <v>772</v>
      </c>
      <c r="HW266" s="11">
        <v>1018</v>
      </c>
      <c r="HX266" s="11">
        <v>903</v>
      </c>
      <c r="HY266" s="11">
        <v>449</v>
      </c>
      <c r="HZ266" s="11">
        <v>426</v>
      </c>
      <c r="IA266" s="11">
        <v>915</v>
      </c>
      <c r="IB266" s="11">
        <v>105</v>
      </c>
      <c r="IC266" s="11">
        <v>128</v>
      </c>
      <c r="ID266" s="11">
        <v>1367</v>
      </c>
      <c r="IE266" s="11">
        <v>120</v>
      </c>
      <c r="IF266" s="11">
        <v>1227</v>
      </c>
      <c r="IG266" s="11">
        <v>15292</v>
      </c>
      <c r="IH266" s="11">
        <v>985</v>
      </c>
      <c r="II266" s="11">
        <v>746</v>
      </c>
      <c r="IJ266" s="11">
        <v>321</v>
      </c>
      <c r="IK266" s="11">
        <v>2472</v>
      </c>
      <c r="IL266" s="11">
        <v>1376</v>
      </c>
      <c r="IM266" s="11">
        <v>954</v>
      </c>
      <c r="IN266" s="11">
        <v>858</v>
      </c>
      <c r="IO266" s="11">
        <v>1182</v>
      </c>
      <c r="IP266" s="11">
        <v>32</v>
      </c>
      <c r="IQ266" s="11">
        <v>9785</v>
      </c>
      <c r="IR266" s="11">
        <v>1013</v>
      </c>
      <c r="IS266" s="11">
        <v>6454</v>
      </c>
      <c r="IT266" s="11">
        <v>283</v>
      </c>
      <c r="IU266" s="11">
        <v>156</v>
      </c>
      <c r="IV266" s="11">
        <v>1718</v>
      </c>
      <c r="IW266" s="11">
        <v>350</v>
      </c>
      <c r="IX266" s="11">
        <v>669</v>
      </c>
      <c r="IY266" s="11">
        <v>202</v>
      </c>
      <c r="IZ266" s="11">
        <v>240</v>
      </c>
      <c r="JA266" s="11">
        <v>3429</v>
      </c>
      <c r="JB266" s="11">
        <v>9195347</v>
      </c>
      <c r="JC266" s="11">
        <v>1077</v>
      </c>
      <c r="JD266" s="11">
        <v>962</v>
      </c>
      <c r="JE266" s="11">
        <v>245</v>
      </c>
      <c r="JF266" s="11">
        <v>946</v>
      </c>
      <c r="JG266" s="11">
        <v>315</v>
      </c>
      <c r="JH266" s="11">
        <v>283</v>
      </c>
      <c r="JI266" s="11">
        <v>377</v>
      </c>
      <c r="JJ266" s="11">
        <v>574</v>
      </c>
      <c r="JK266" s="11">
        <v>306</v>
      </c>
      <c r="JL266" s="11">
        <v>645</v>
      </c>
      <c r="JM266" s="11">
        <v>296</v>
      </c>
      <c r="JN266" s="11">
        <v>222</v>
      </c>
      <c r="JO266" s="11">
        <v>7</v>
      </c>
      <c r="JP266" s="11">
        <v>5432</v>
      </c>
      <c r="JQ266" s="11">
        <v>589</v>
      </c>
      <c r="JR266" s="11">
        <v>693</v>
      </c>
      <c r="JS266" s="11">
        <v>111</v>
      </c>
      <c r="JT266" s="11">
        <v>1112</v>
      </c>
      <c r="JU266" s="11">
        <v>7107</v>
      </c>
      <c r="JV266" s="11">
        <v>15</v>
      </c>
      <c r="JW266" s="11">
        <v>8055</v>
      </c>
      <c r="JX266" s="11">
        <v>3493</v>
      </c>
      <c r="JY266" s="11">
        <v>472</v>
      </c>
      <c r="JZ266" s="11">
        <v>319</v>
      </c>
      <c r="KA266" s="11">
        <v>335</v>
      </c>
      <c r="KB266" s="11">
        <v>39</v>
      </c>
      <c r="KC266" s="11">
        <v>13</v>
      </c>
      <c r="KD266" s="11">
        <v>497</v>
      </c>
      <c r="KE266" s="11">
        <v>211</v>
      </c>
      <c r="KF266" s="11">
        <v>849</v>
      </c>
      <c r="KG266" s="11">
        <v>42</v>
      </c>
      <c r="KH266" s="11">
        <v>136</v>
      </c>
      <c r="KI266" s="11">
        <v>33</v>
      </c>
      <c r="KJ266" s="11">
        <v>89</v>
      </c>
      <c r="KK266" s="11">
        <v>12</v>
      </c>
      <c r="KL266" s="11">
        <v>432</v>
      </c>
      <c r="KM266" s="11">
        <v>182</v>
      </c>
      <c r="KN266" s="11">
        <v>89</v>
      </c>
      <c r="KO266" s="11">
        <v>3964</v>
      </c>
      <c r="KP266" s="11">
        <v>29613</v>
      </c>
      <c r="KQ266" s="11">
        <v>126</v>
      </c>
      <c r="KR266" s="11">
        <v>147</v>
      </c>
      <c r="KS266" s="11">
        <v>306</v>
      </c>
      <c r="KT266" s="11">
        <v>487</v>
      </c>
      <c r="KU266" s="11">
        <v>4927</v>
      </c>
      <c r="KV266" s="11">
        <v>8104</v>
      </c>
      <c r="KW266" s="11">
        <v>1651</v>
      </c>
      <c r="KX266" s="11">
        <v>3066</v>
      </c>
      <c r="KY266" s="11">
        <v>646</v>
      </c>
      <c r="KZ266" s="11">
        <v>232</v>
      </c>
      <c r="LA266" s="11">
        <v>474</v>
      </c>
      <c r="LB266" s="11">
        <v>63</v>
      </c>
      <c r="LC266" s="11">
        <v>495</v>
      </c>
      <c r="LD266" s="11">
        <v>879</v>
      </c>
      <c r="LE266" s="11">
        <v>235</v>
      </c>
      <c r="LF266" s="11">
        <v>1726</v>
      </c>
      <c r="LG266" s="11">
        <v>888</v>
      </c>
      <c r="LH266" s="11">
        <v>674</v>
      </c>
      <c r="LI266" s="11">
        <v>419</v>
      </c>
      <c r="LJ266" s="11">
        <v>360</v>
      </c>
      <c r="LK266" s="11">
        <v>63507</v>
      </c>
      <c r="LL266" s="11">
        <v>90881</v>
      </c>
      <c r="LM266" s="11">
        <v>8729</v>
      </c>
      <c r="LN266" s="11">
        <v>2658</v>
      </c>
      <c r="LO266" s="11">
        <v>1344</v>
      </c>
      <c r="LP266" s="11">
        <v>972</v>
      </c>
      <c r="LQ266" s="11">
        <v>339</v>
      </c>
      <c r="LR266" s="11">
        <v>28</v>
      </c>
      <c r="LS266" s="11">
        <v>1446</v>
      </c>
      <c r="LT266" s="11">
        <v>3024</v>
      </c>
      <c r="LU266" s="11">
        <v>464</v>
      </c>
      <c r="LV266" s="11">
        <v>303</v>
      </c>
      <c r="LW266" s="11">
        <v>1579</v>
      </c>
      <c r="LX266" s="11">
        <v>1322</v>
      </c>
      <c r="LY266" s="11">
        <v>659</v>
      </c>
      <c r="LZ266" s="11">
        <v>197</v>
      </c>
      <c r="MA266" s="11">
        <v>118</v>
      </c>
      <c r="MB266" s="11">
        <v>573</v>
      </c>
      <c r="MC266" s="11">
        <v>325</v>
      </c>
      <c r="MD266" s="11">
        <v>505</v>
      </c>
      <c r="ME266" s="11">
        <v>4346</v>
      </c>
      <c r="MF266" s="11">
        <v>11346</v>
      </c>
      <c r="MG266" s="11">
        <v>1316</v>
      </c>
      <c r="MH266" s="11">
        <v>1390</v>
      </c>
      <c r="MI266" s="11">
        <v>464</v>
      </c>
      <c r="MJ266" s="11">
        <v>341</v>
      </c>
      <c r="MK266" s="11">
        <v>553</v>
      </c>
      <c r="ML266" s="11">
        <v>5729</v>
      </c>
      <c r="MM266" s="11">
        <v>3426</v>
      </c>
      <c r="MN266" s="11">
        <v>3503</v>
      </c>
      <c r="MO266" s="11">
        <v>3689</v>
      </c>
      <c r="MP266" s="11">
        <v>2380</v>
      </c>
      <c r="MQ266" s="11">
        <v>2199</v>
      </c>
      <c r="MR266" s="11">
        <v>0</v>
      </c>
      <c r="MS266" s="11">
        <v>28063</v>
      </c>
      <c r="MT266" s="11">
        <v>1674</v>
      </c>
      <c r="MU266" s="11">
        <v>1221</v>
      </c>
      <c r="MV266" s="11">
        <v>163</v>
      </c>
      <c r="MW266" s="11">
        <v>154</v>
      </c>
      <c r="MX266" s="11">
        <v>118403</v>
      </c>
      <c r="MY266" s="11">
        <v>1651</v>
      </c>
      <c r="MZ266" s="11">
        <v>1164</v>
      </c>
      <c r="NA266" s="11">
        <v>1258</v>
      </c>
      <c r="NB266" s="11">
        <v>1015</v>
      </c>
      <c r="NC266" s="11">
        <v>2737</v>
      </c>
      <c r="ND266" s="11">
        <v>3392</v>
      </c>
      <c r="NE266" s="11">
        <v>1205</v>
      </c>
      <c r="NF266" s="11">
        <v>891</v>
      </c>
      <c r="NG266" s="11">
        <v>1151</v>
      </c>
      <c r="NH266" s="11">
        <v>254</v>
      </c>
      <c r="NI266" s="11">
        <v>2971</v>
      </c>
      <c r="NJ266" s="11">
        <v>29105</v>
      </c>
      <c r="NK266" s="11">
        <v>5272</v>
      </c>
      <c r="NL266" s="11">
        <v>8164</v>
      </c>
      <c r="NM266" s="11">
        <v>5725</v>
      </c>
      <c r="NN266" s="11">
        <v>3853</v>
      </c>
      <c r="NO266" s="11">
        <v>415</v>
      </c>
      <c r="NP266" s="11">
        <v>4980</v>
      </c>
      <c r="NQ266" s="11">
        <v>7830</v>
      </c>
      <c r="NR266" s="11">
        <v>537</v>
      </c>
      <c r="NS266" s="11">
        <v>1203</v>
      </c>
      <c r="NT266" s="11">
        <v>4700</v>
      </c>
      <c r="NU266" s="11">
        <v>1144</v>
      </c>
      <c r="NV266" s="11">
        <v>429</v>
      </c>
      <c r="NW266" s="11">
        <v>768</v>
      </c>
      <c r="NX266" s="11">
        <v>462</v>
      </c>
      <c r="NY266" s="11">
        <v>96</v>
      </c>
      <c r="NZ266" s="11">
        <v>303</v>
      </c>
      <c r="OA266" s="11">
        <v>545</v>
      </c>
      <c r="OB266" s="11">
        <v>351</v>
      </c>
      <c r="OC266" s="11">
        <v>1409</v>
      </c>
      <c r="OD266" s="11">
        <v>1402</v>
      </c>
      <c r="OE266" s="11">
        <v>339</v>
      </c>
      <c r="OF266" s="11">
        <v>1201</v>
      </c>
      <c r="OG266" s="11">
        <v>1373</v>
      </c>
      <c r="OH266" s="11">
        <v>414</v>
      </c>
      <c r="OI266" s="11">
        <v>262</v>
      </c>
      <c r="OJ266" s="11">
        <v>879</v>
      </c>
      <c r="OK266" s="11">
        <v>76</v>
      </c>
      <c r="OL266" s="11">
        <v>959</v>
      </c>
      <c r="OM266" s="11">
        <v>0</v>
      </c>
      <c r="ON266" s="11">
        <v>152006</v>
      </c>
      <c r="OO266" s="11">
        <v>13815</v>
      </c>
      <c r="OP266" s="11">
        <v>10095216</v>
      </c>
      <c r="OQ266" s="150">
        <v>4556559</v>
      </c>
      <c r="OR266" s="11">
        <v>0</v>
      </c>
      <c r="OS266" s="11">
        <v>256063</v>
      </c>
      <c r="OT266" s="11">
        <v>87368</v>
      </c>
      <c r="OU266" s="11">
        <v>724578</v>
      </c>
      <c r="OV266" s="11">
        <v>34733014</v>
      </c>
      <c r="OW266" s="11">
        <v>40357582</v>
      </c>
      <c r="OX266" s="11">
        <v>50452798</v>
      </c>
      <c r="OY266" s="11">
        <v>46597157</v>
      </c>
      <c r="OZ266" s="11">
        <v>3855641</v>
      </c>
      <c r="PA266" s="11">
        <v>0</v>
      </c>
      <c r="PB266" s="11">
        <v>50452798</v>
      </c>
    </row>
    <row r="267" spans="1:418" ht="15" customHeight="1">
      <c r="A267" s="8" t="s">
        <v>690</v>
      </c>
      <c r="B267" s="9" t="s">
        <v>264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3155</v>
      </c>
      <c r="AD267" s="10">
        <v>0</v>
      </c>
      <c r="AE267" s="10">
        <v>0</v>
      </c>
      <c r="AF267" s="10">
        <v>0</v>
      </c>
      <c r="AG267" s="10">
        <v>0</v>
      </c>
      <c r="AH267" s="10">
        <v>7</v>
      </c>
      <c r="AI267" s="10">
        <v>43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>
        <v>0</v>
      </c>
      <c r="ED267" s="10">
        <v>0</v>
      </c>
      <c r="EE267" s="10">
        <v>0</v>
      </c>
      <c r="EF267" s="10">
        <v>0</v>
      </c>
      <c r="EG267" s="10">
        <v>0</v>
      </c>
      <c r="EH267" s="10">
        <v>0</v>
      </c>
      <c r="EI267" s="10">
        <v>0</v>
      </c>
      <c r="EJ267" s="10">
        <v>0</v>
      </c>
      <c r="EK267" s="10">
        <v>0</v>
      </c>
      <c r="EL267" s="10">
        <v>0</v>
      </c>
      <c r="EM267" s="10">
        <v>0</v>
      </c>
      <c r="EN267" s="10">
        <v>0</v>
      </c>
      <c r="EO267" s="10">
        <v>0</v>
      </c>
      <c r="EP267" s="10">
        <v>0</v>
      </c>
      <c r="EQ267" s="10">
        <v>0</v>
      </c>
      <c r="ER267" s="10">
        <v>0</v>
      </c>
      <c r="ES267" s="10">
        <v>0</v>
      </c>
      <c r="ET267" s="10">
        <v>0</v>
      </c>
      <c r="EU267" s="10">
        <v>0</v>
      </c>
      <c r="EV267" s="10">
        <v>0</v>
      </c>
      <c r="EW267" s="10">
        <v>0</v>
      </c>
      <c r="EX267" s="10">
        <v>0</v>
      </c>
      <c r="EY267" s="10">
        <v>0</v>
      </c>
      <c r="EZ267" s="10">
        <v>0</v>
      </c>
      <c r="FA267" s="10">
        <v>0</v>
      </c>
      <c r="FB267" s="10">
        <v>0</v>
      </c>
      <c r="FC267" s="10">
        <v>0</v>
      </c>
      <c r="FD267" s="10">
        <v>0</v>
      </c>
      <c r="FE267" s="10">
        <v>0</v>
      </c>
      <c r="FF267" s="10">
        <v>0</v>
      </c>
      <c r="FG267" s="10">
        <v>0</v>
      </c>
      <c r="FH267" s="10">
        <v>0</v>
      </c>
      <c r="FI267" s="10">
        <v>0</v>
      </c>
      <c r="FJ267" s="10">
        <v>0</v>
      </c>
      <c r="FK267" s="10">
        <v>0</v>
      </c>
      <c r="FL267" s="10">
        <v>0</v>
      </c>
      <c r="FM267" s="10">
        <v>0</v>
      </c>
      <c r="FN267" s="10">
        <v>0</v>
      </c>
      <c r="FO267" s="10">
        <v>0</v>
      </c>
      <c r="FP267" s="10">
        <v>0</v>
      </c>
      <c r="FQ267" s="10">
        <v>0</v>
      </c>
      <c r="FR267" s="10">
        <v>0</v>
      </c>
      <c r="FS267" s="10">
        <v>0</v>
      </c>
      <c r="FT267" s="10">
        <v>0</v>
      </c>
      <c r="FU267" s="10">
        <v>0</v>
      </c>
      <c r="FV267" s="10">
        <v>0</v>
      </c>
      <c r="FW267" s="10">
        <v>0</v>
      </c>
      <c r="FX267" s="10">
        <v>0</v>
      </c>
      <c r="FY267" s="10">
        <v>0</v>
      </c>
      <c r="FZ267" s="10">
        <v>0</v>
      </c>
      <c r="GA267" s="10">
        <v>0</v>
      </c>
      <c r="GB267" s="10">
        <v>0</v>
      </c>
      <c r="GC267" s="10">
        <v>0</v>
      </c>
      <c r="GD267" s="10">
        <v>0</v>
      </c>
      <c r="GE267" s="10">
        <v>0</v>
      </c>
      <c r="GF267" s="10">
        <v>0</v>
      </c>
      <c r="GG267" s="10">
        <v>0</v>
      </c>
      <c r="GH267" s="158">
        <v>0</v>
      </c>
      <c r="GI267" s="10">
        <v>0</v>
      </c>
      <c r="GJ267" s="10">
        <v>0</v>
      </c>
      <c r="GK267" s="10">
        <v>0</v>
      </c>
      <c r="GL267" s="10">
        <v>0</v>
      </c>
      <c r="GM267" s="10">
        <v>0</v>
      </c>
      <c r="GN267" s="10">
        <v>0</v>
      </c>
      <c r="GO267" s="10">
        <v>0</v>
      </c>
      <c r="GP267" s="10">
        <v>0</v>
      </c>
      <c r="GQ267" s="10">
        <v>0</v>
      </c>
      <c r="GR267" s="10">
        <v>0</v>
      </c>
      <c r="GS267" s="10">
        <v>0</v>
      </c>
      <c r="GT267" s="10">
        <v>0</v>
      </c>
      <c r="GU267" s="11">
        <v>0</v>
      </c>
      <c r="GV267" s="11">
        <v>0</v>
      </c>
      <c r="GW267" s="11">
        <v>0</v>
      </c>
      <c r="GX267" s="11">
        <v>0</v>
      </c>
      <c r="GY267" s="11">
        <v>0</v>
      </c>
      <c r="GZ267" s="11">
        <v>0</v>
      </c>
      <c r="HA267" s="11">
        <v>0</v>
      </c>
      <c r="HB267" s="11">
        <v>0</v>
      </c>
      <c r="HC267" s="11">
        <v>0</v>
      </c>
      <c r="HD267" s="11">
        <v>0</v>
      </c>
      <c r="HE267" s="11">
        <v>0</v>
      </c>
      <c r="HF267" s="11">
        <v>0</v>
      </c>
      <c r="HG267" s="11">
        <v>0</v>
      </c>
      <c r="HH267" s="11">
        <v>0</v>
      </c>
      <c r="HI267" s="11">
        <v>0</v>
      </c>
      <c r="HJ267" s="11">
        <v>0</v>
      </c>
      <c r="HK267" s="11">
        <v>0</v>
      </c>
      <c r="HL267" s="11">
        <v>0</v>
      </c>
      <c r="HM267" s="11">
        <v>0</v>
      </c>
      <c r="HN267" s="11">
        <v>0</v>
      </c>
      <c r="HO267" s="11">
        <v>0</v>
      </c>
      <c r="HP267" s="11">
        <v>0</v>
      </c>
      <c r="HQ267" s="11">
        <v>1499</v>
      </c>
      <c r="HR267" s="11">
        <v>0</v>
      </c>
      <c r="HS267" s="11">
        <v>0</v>
      </c>
      <c r="HT267" s="11">
        <v>0</v>
      </c>
      <c r="HU267" s="11">
        <v>0</v>
      </c>
      <c r="HV267" s="11">
        <v>0</v>
      </c>
      <c r="HW267" s="11">
        <v>0</v>
      </c>
      <c r="HX267" s="11">
        <v>0</v>
      </c>
      <c r="HY267" s="11">
        <v>0</v>
      </c>
      <c r="HZ267" s="11">
        <v>134</v>
      </c>
      <c r="IA267" s="11">
        <v>394</v>
      </c>
      <c r="IB267" s="11">
        <v>0</v>
      </c>
      <c r="IC267" s="11">
        <v>0</v>
      </c>
      <c r="ID267" s="11">
        <v>0</v>
      </c>
      <c r="IE267" s="11">
        <v>0</v>
      </c>
      <c r="IF267" s="11">
        <v>2537</v>
      </c>
      <c r="IG267" s="11">
        <v>0</v>
      </c>
      <c r="IH267" s="11">
        <v>0</v>
      </c>
      <c r="II267" s="11">
        <v>0</v>
      </c>
      <c r="IJ267" s="11">
        <v>0</v>
      </c>
      <c r="IK267" s="11">
        <v>0</v>
      </c>
      <c r="IL267" s="11">
        <v>0</v>
      </c>
      <c r="IM267" s="11">
        <v>0</v>
      </c>
      <c r="IN267" s="11">
        <v>0</v>
      </c>
      <c r="IO267" s="11">
        <v>5662</v>
      </c>
      <c r="IP267" s="11">
        <v>0</v>
      </c>
      <c r="IQ267" s="11">
        <v>3266</v>
      </c>
      <c r="IR267" s="11">
        <v>772</v>
      </c>
      <c r="IS267" s="11">
        <v>523</v>
      </c>
      <c r="IT267" s="11">
        <v>68</v>
      </c>
      <c r="IU267" s="11">
        <v>6</v>
      </c>
      <c r="IV267" s="11">
        <v>262</v>
      </c>
      <c r="IW267" s="11">
        <v>193</v>
      </c>
      <c r="IX267" s="11">
        <v>1581</v>
      </c>
      <c r="IY267" s="11">
        <v>1224</v>
      </c>
      <c r="IZ267" s="11">
        <v>578</v>
      </c>
      <c r="JA267" s="11">
        <v>709</v>
      </c>
      <c r="JB267" s="11">
        <v>1863</v>
      </c>
      <c r="JC267" s="11">
        <v>804719</v>
      </c>
      <c r="JD267" s="11">
        <v>5691</v>
      </c>
      <c r="JE267" s="11">
        <v>11590</v>
      </c>
      <c r="JF267" s="11">
        <v>0</v>
      </c>
      <c r="JG267" s="11">
        <v>0</v>
      </c>
      <c r="JH267" s="11">
        <v>0</v>
      </c>
      <c r="JI267" s="11">
        <v>0</v>
      </c>
      <c r="JJ267" s="11">
        <v>1108</v>
      </c>
      <c r="JK267" s="11">
        <v>0</v>
      </c>
      <c r="JL267" s="11">
        <v>838</v>
      </c>
      <c r="JM267" s="11">
        <v>333</v>
      </c>
      <c r="JN267" s="11">
        <v>163</v>
      </c>
      <c r="JO267" s="11">
        <v>0</v>
      </c>
      <c r="JP267" s="11">
        <v>3028</v>
      </c>
      <c r="JQ267" s="11">
        <v>126</v>
      </c>
      <c r="JR267" s="11">
        <v>168</v>
      </c>
      <c r="JS267" s="11">
        <v>314</v>
      </c>
      <c r="JT267" s="11">
        <v>0</v>
      </c>
      <c r="JU267" s="11">
        <v>575</v>
      </c>
      <c r="JV267" s="11">
        <v>4</v>
      </c>
      <c r="JW267" s="11">
        <v>154269</v>
      </c>
      <c r="JX267" s="11">
        <v>9478</v>
      </c>
      <c r="JY267" s="11">
        <v>14324</v>
      </c>
      <c r="JZ267" s="11">
        <v>2296</v>
      </c>
      <c r="KA267" s="11">
        <v>3080</v>
      </c>
      <c r="KB267" s="11">
        <v>19</v>
      </c>
      <c r="KC267" s="11">
        <v>11</v>
      </c>
      <c r="KD267" s="11">
        <v>0</v>
      </c>
      <c r="KE267" s="11">
        <v>0</v>
      </c>
      <c r="KF267" s="11">
        <v>0</v>
      </c>
      <c r="KG267" s="11">
        <v>20</v>
      </c>
      <c r="KH267" s="11">
        <v>15</v>
      </c>
      <c r="KI267" s="11">
        <v>11</v>
      </c>
      <c r="KJ267" s="11">
        <v>0</v>
      </c>
      <c r="KK267" s="11">
        <v>0</v>
      </c>
      <c r="KL267" s="11">
        <v>0</v>
      </c>
      <c r="KM267" s="11">
        <v>0</v>
      </c>
      <c r="KN267" s="11">
        <v>111</v>
      </c>
      <c r="KO267" s="11">
        <v>1338</v>
      </c>
      <c r="KP267" s="11">
        <v>602</v>
      </c>
      <c r="KQ267" s="11">
        <v>14</v>
      </c>
      <c r="KR267" s="11">
        <v>6</v>
      </c>
      <c r="KS267" s="11">
        <v>157</v>
      </c>
      <c r="KT267" s="11">
        <v>133</v>
      </c>
      <c r="KU267" s="11">
        <v>8026</v>
      </c>
      <c r="KV267" s="11">
        <v>8047</v>
      </c>
      <c r="KW267" s="11">
        <v>56</v>
      </c>
      <c r="KX267" s="11">
        <v>967</v>
      </c>
      <c r="KY267" s="11">
        <v>184</v>
      </c>
      <c r="KZ267" s="11">
        <v>279</v>
      </c>
      <c r="LA267" s="11">
        <v>38</v>
      </c>
      <c r="LB267" s="11">
        <v>15</v>
      </c>
      <c r="LC267" s="11">
        <v>37</v>
      </c>
      <c r="LD267" s="11">
        <v>61</v>
      </c>
      <c r="LE267" s="11">
        <v>53</v>
      </c>
      <c r="LF267" s="11">
        <v>1411</v>
      </c>
      <c r="LG267" s="11">
        <v>336</v>
      </c>
      <c r="LH267" s="11">
        <v>245952</v>
      </c>
      <c r="LI267" s="11">
        <v>1543</v>
      </c>
      <c r="LJ267" s="11">
        <v>755</v>
      </c>
      <c r="LK267" s="11">
        <v>15</v>
      </c>
      <c r="LL267" s="11">
        <v>0</v>
      </c>
      <c r="LM267" s="11">
        <v>0</v>
      </c>
      <c r="LN267" s="11">
        <v>0</v>
      </c>
      <c r="LO267" s="11">
        <v>0</v>
      </c>
      <c r="LP267" s="11">
        <v>0</v>
      </c>
      <c r="LQ267" s="11">
        <v>1481</v>
      </c>
      <c r="LR267" s="11">
        <v>185</v>
      </c>
      <c r="LS267" s="11">
        <v>1692</v>
      </c>
      <c r="LT267" s="11">
        <v>5780</v>
      </c>
      <c r="LU267" s="11">
        <v>307</v>
      </c>
      <c r="LV267" s="11">
        <v>1844</v>
      </c>
      <c r="LW267" s="11">
        <v>1227</v>
      </c>
      <c r="LX267" s="11">
        <v>1829</v>
      </c>
      <c r="LY267" s="11">
        <v>1378</v>
      </c>
      <c r="LZ267" s="11">
        <v>865</v>
      </c>
      <c r="MA267" s="11">
        <v>204</v>
      </c>
      <c r="MB267" s="11">
        <v>0</v>
      </c>
      <c r="MC267" s="11">
        <v>0</v>
      </c>
      <c r="MD267" s="11">
        <v>0</v>
      </c>
      <c r="ME267" s="11">
        <v>628</v>
      </c>
      <c r="MF267" s="11">
        <v>121764</v>
      </c>
      <c r="MG267" s="11">
        <v>51201</v>
      </c>
      <c r="MH267" s="11">
        <v>21562</v>
      </c>
      <c r="MI267" s="11">
        <v>5750</v>
      </c>
      <c r="MJ267" s="11">
        <v>8810</v>
      </c>
      <c r="MK267" s="11">
        <v>39630</v>
      </c>
      <c r="ML267" s="11">
        <v>10</v>
      </c>
      <c r="MM267" s="11">
        <v>0</v>
      </c>
      <c r="MN267" s="11">
        <v>0</v>
      </c>
      <c r="MO267" s="11">
        <v>0</v>
      </c>
      <c r="MP267" s="11">
        <v>0</v>
      </c>
      <c r="MQ267" s="11">
        <v>0</v>
      </c>
      <c r="MR267" s="11">
        <v>0</v>
      </c>
      <c r="MS267" s="11">
        <v>0</v>
      </c>
      <c r="MT267" s="11">
        <v>0</v>
      </c>
      <c r="MU267" s="11">
        <v>9</v>
      </c>
      <c r="MV267" s="11">
        <v>0</v>
      </c>
      <c r="MW267" s="11">
        <v>0</v>
      </c>
      <c r="MX267" s="11">
        <v>15009</v>
      </c>
      <c r="MY267" s="11">
        <v>0</v>
      </c>
      <c r="MZ267" s="11">
        <v>11651</v>
      </c>
      <c r="NA267" s="11">
        <v>598</v>
      </c>
      <c r="NB267" s="11">
        <v>0</v>
      </c>
      <c r="NC267" s="11">
        <v>4439</v>
      </c>
      <c r="ND267" s="11">
        <v>0</v>
      </c>
      <c r="NE267" s="11">
        <v>4672</v>
      </c>
      <c r="NF267" s="11">
        <v>1441</v>
      </c>
      <c r="NG267" s="11">
        <v>0</v>
      </c>
      <c r="NH267" s="11">
        <v>0</v>
      </c>
      <c r="NI267" s="11">
        <v>1813</v>
      </c>
      <c r="NJ267" s="11">
        <v>25740</v>
      </c>
      <c r="NK267" s="11">
        <v>4903</v>
      </c>
      <c r="NL267" s="11">
        <v>0</v>
      </c>
      <c r="NM267" s="11">
        <v>0</v>
      </c>
      <c r="NN267" s="11">
        <v>0</v>
      </c>
      <c r="NO267" s="11">
        <v>0</v>
      </c>
      <c r="NP267" s="11">
        <v>0</v>
      </c>
      <c r="NQ267" s="11">
        <v>0</v>
      </c>
      <c r="NR267" s="11">
        <v>0</v>
      </c>
      <c r="NS267" s="11">
        <v>0</v>
      </c>
      <c r="NT267" s="11">
        <v>0</v>
      </c>
      <c r="NU267" s="11">
        <v>0</v>
      </c>
      <c r="NV267" s="11">
        <v>0</v>
      </c>
      <c r="NW267" s="11">
        <v>0</v>
      </c>
      <c r="NX267" s="11">
        <v>3399</v>
      </c>
      <c r="NY267" s="11">
        <v>682</v>
      </c>
      <c r="NZ267" s="11">
        <v>0</v>
      </c>
      <c r="OA267" s="11">
        <v>0</v>
      </c>
      <c r="OB267" s="11">
        <v>0</v>
      </c>
      <c r="OC267" s="11">
        <v>0</v>
      </c>
      <c r="OD267" s="11">
        <v>1501</v>
      </c>
      <c r="OE267" s="11">
        <v>0</v>
      </c>
      <c r="OF267" s="11">
        <v>0</v>
      </c>
      <c r="OG267" s="11">
        <v>2301</v>
      </c>
      <c r="OH267" s="11">
        <v>2604</v>
      </c>
      <c r="OI267" s="11">
        <v>0</v>
      </c>
      <c r="OJ267" s="11">
        <v>0</v>
      </c>
      <c r="OK267" s="11">
        <v>0</v>
      </c>
      <c r="OL267" s="11">
        <v>2508</v>
      </c>
      <c r="OM267" s="11">
        <v>0</v>
      </c>
      <c r="ON267" s="11">
        <v>0</v>
      </c>
      <c r="OO267" s="11">
        <v>3871</v>
      </c>
      <c r="OP267" s="11">
        <v>1660080</v>
      </c>
      <c r="OQ267" s="150">
        <v>450684</v>
      </c>
      <c r="OR267" s="11">
        <v>0</v>
      </c>
      <c r="OS267" s="11">
        <v>1754151</v>
      </c>
      <c r="OT267" s="11">
        <v>246521</v>
      </c>
      <c r="OU267" s="11">
        <v>-148570</v>
      </c>
      <c r="OV267" s="11">
        <v>2723084</v>
      </c>
      <c r="OW267" s="11">
        <v>5025870</v>
      </c>
      <c r="OX267" s="11">
        <v>6685950</v>
      </c>
      <c r="OY267" s="11">
        <v>5988550</v>
      </c>
      <c r="OZ267" s="11">
        <v>697400</v>
      </c>
      <c r="PA267" s="11">
        <v>0</v>
      </c>
      <c r="PB267" s="11">
        <v>6685950</v>
      </c>
    </row>
    <row r="268" spans="1:418" ht="15" customHeight="1">
      <c r="A268" s="8" t="s">
        <v>691</v>
      </c>
      <c r="B268" s="9" t="s">
        <v>265</v>
      </c>
      <c r="C268" s="10">
        <v>0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10</v>
      </c>
      <c r="U268" s="10">
        <v>0</v>
      </c>
      <c r="V268" s="10">
        <v>34</v>
      </c>
      <c r="W268" s="10">
        <v>4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216</v>
      </c>
      <c r="AD268" s="10">
        <v>58</v>
      </c>
      <c r="AE268" s="10">
        <v>427</v>
      </c>
      <c r="AF268" s="10">
        <v>2</v>
      </c>
      <c r="AG268" s="10">
        <v>0</v>
      </c>
      <c r="AH268" s="10">
        <v>0</v>
      </c>
      <c r="AI268" s="10">
        <v>0</v>
      </c>
      <c r="AJ268" s="10">
        <v>2</v>
      </c>
      <c r="AK268" s="10">
        <v>0</v>
      </c>
      <c r="AL268" s="10">
        <v>0</v>
      </c>
      <c r="AM268" s="10">
        <v>0</v>
      </c>
      <c r="AN268" s="10">
        <v>0</v>
      </c>
      <c r="AO268" s="10">
        <v>16</v>
      </c>
      <c r="AP268" s="10">
        <v>1</v>
      </c>
      <c r="AQ268" s="10">
        <v>17</v>
      </c>
      <c r="AR268" s="10">
        <v>7</v>
      </c>
      <c r="AS268" s="10">
        <v>0</v>
      </c>
      <c r="AT268" s="10">
        <v>1</v>
      </c>
      <c r="AU268" s="10">
        <v>8</v>
      </c>
      <c r="AV268" s="10">
        <v>0</v>
      </c>
      <c r="AW268" s="10">
        <v>17</v>
      </c>
      <c r="AX268" s="10">
        <v>1</v>
      </c>
      <c r="AY268" s="10">
        <v>1</v>
      </c>
      <c r="AZ268" s="10">
        <v>0</v>
      </c>
      <c r="BA268" s="10">
        <v>0</v>
      </c>
      <c r="BB268" s="10">
        <v>0</v>
      </c>
      <c r="BC268" s="10">
        <v>37</v>
      </c>
      <c r="BD268" s="10">
        <v>0</v>
      </c>
      <c r="BE268" s="10">
        <v>0</v>
      </c>
      <c r="BF268" s="10">
        <v>0</v>
      </c>
      <c r="BG268" s="10">
        <v>0</v>
      </c>
      <c r="BH268" s="10">
        <v>26</v>
      </c>
      <c r="BI268" s="10">
        <v>0</v>
      </c>
      <c r="BJ268" s="10">
        <v>32</v>
      </c>
      <c r="BK268" s="10">
        <v>11</v>
      </c>
      <c r="BL268" s="10">
        <v>3</v>
      </c>
      <c r="BM268" s="10">
        <v>861</v>
      </c>
      <c r="BN268" s="10">
        <v>4</v>
      </c>
      <c r="BO268" s="10">
        <v>18</v>
      </c>
      <c r="BP268" s="10">
        <v>0</v>
      </c>
      <c r="BQ268" s="10">
        <v>117</v>
      </c>
      <c r="BR268" s="10">
        <v>42</v>
      </c>
      <c r="BS268" s="10">
        <v>2</v>
      </c>
      <c r="BT268" s="10">
        <v>25</v>
      </c>
      <c r="BU268" s="10">
        <v>67</v>
      </c>
      <c r="BV268" s="10">
        <v>6</v>
      </c>
      <c r="BW268" s="10">
        <v>0</v>
      </c>
      <c r="BX268" s="10">
        <v>0</v>
      </c>
      <c r="BY268" s="10">
        <v>0</v>
      </c>
      <c r="BZ268" s="10">
        <v>521</v>
      </c>
      <c r="CA268" s="10">
        <v>0</v>
      </c>
      <c r="CB268" s="10">
        <v>6</v>
      </c>
      <c r="CC268" s="10">
        <v>0</v>
      </c>
      <c r="CD268" s="10">
        <v>2</v>
      </c>
      <c r="CE268" s="10">
        <v>13</v>
      </c>
      <c r="CF268" s="10">
        <v>0</v>
      </c>
      <c r="CG268" s="10">
        <v>15</v>
      </c>
      <c r="CH268" s="10">
        <v>149</v>
      </c>
      <c r="CI268" s="10">
        <v>2</v>
      </c>
      <c r="CJ268" s="10">
        <v>199</v>
      </c>
      <c r="CK268" s="10">
        <v>0</v>
      </c>
      <c r="CL268" s="10">
        <v>0</v>
      </c>
      <c r="CM268" s="10">
        <v>29</v>
      </c>
      <c r="CN268" s="10">
        <v>0</v>
      </c>
      <c r="CO268" s="10">
        <v>8</v>
      </c>
      <c r="CP268" s="10">
        <v>34</v>
      </c>
      <c r="CQ268" s="10">
        <v>0</v>
      </c>
      <c r="CR268" s="10">
        <v>0</v>
      </c>
      <c r="CS268" s="10">
        <v>5</v>
      </c>
      <c r="CT268" s="10">
        <v>6</v>
      </c>
      <c r="CU268" s="10">
        <v>58</v>
      </c>
      <c r="CV268" s="10">
        <v>29</v>
      </c>
      <c r="CW268" s="10">
        <v>29</v>
      </c>
      <c r="CX268" s="10">
        <v>2</v>
      </c>
      <c r="CY268" s="10">
        <v>104</v>
      </c>
      <c r="CZ268" s="10">
        <v>0</v>
      </c>
      <c r="DA268" s="10">
        <v>0</v>
      </c>
      <c r="DB268" s="10">
        <v>1</v>
      </c>
      <c r="DC268" s="10">
        <v>67</v>
      </c>
      <c r="DD268" s="10">
        <v>123</v>
      </c>
      <c r="DE268" s="10">
        <v>0</v>
      </c>
      <c r="DF268" s="10">
        <v>7</v>
      </c>
      <c r="DG268" s="10">
        <v>0</v>
      </c>
      <c r="DH268" s="10">
        <v>0</v>
      </c>
      <c r="DI268" s="10">
        <v>58</v>
      </c>
      <c r="DJ268" s="10">
        <v>53</v>
      </c>
      <c r="DK268" s="10">
        <v>2</v>
      </c>
      <c r="DL268" s="10">
        <v>16</v>
      </c>
      <c r="DM268" s="10">
        <v>15</v>
      </c>
      <c r="DN268" s="10">
        <v>0</v>
      </c>
      <c r="DO268" s="10">
        <v>48</v>
      </c>
      <c r="DP268" s="10">
        <v>0</v>
      </c>
      <c r="DQ268" s="10">
        <v>52</v>
      </c>
      <c r="DR268" s="10">
        <v>44</v>
      </c>
      <c r="DS268" s="10">
        <v>85</v>
      </c>
      <c r="DT268" s="10">
        <v>48</v>
      </c>
      <c r="DU268" s="10">
        <v>333</v>
      </c>
      <c r="DV268" s="10">
        <v>90</v>
      </c>
      <c r="DW268" s="10">
        <v>59</v>
      </c>
      <c r="DX268" s="10">
        <v>19</v>
      </c>
      <c r="DY268" s="10">
        <v>140</v>
      </c>
      <c r="DZ268" s="10">
        <v>113</v>
      </c>
      <c r="EA268" s="10">
        <v>3608</v>
      </c>
      <c r="EB268" s="10">
        <v>244</v>
      </c>
      <c r="EC268" s="10">
        <v>0</v>
      </c>
      <c r="ED268" s="10">
        <v>386</v>
      </c>
      <c r="EE268" s="10">
        <v>775</v>
      </c>
      <c r="EF268" s="10">
        <v>333</v>
      </c>
      <c r="EG268" s="10">
        <v>7</v>
      </c>
      <c r="EH268" s="10">
        <v>5</v>
      </c>
      <c r="EI268" s="10">
        <v>2323</v>
      </c>
      <c r="EJ268" s="10">
        <v>137</v>
      </c>
      <c r="EK268" s="10">
        <v>203</v>
      </c>
      <c r="EL268" s="10">
        <v>218</v>
      </c>
      <c r="EM268" s="10">
        <v>73</v>
      </c>
      <c r="EN268" s="10">
        <v>32</v>
      </c>
      <c r="EO268" s="10">
        <v>178</v>
      </c>
      <c r="EP268" s="10">
        <v>9</v>
      </c>
      <c r="EQ268" s="10">
        <v>457</v>
      </c>
      <c r="ER268" s="10">
        <v>9</v>
      </c>
      <c r="ES268" s="10">
        <v>50</v>
      </c>
      <c r="ET268" s="10">
        <v>542</v>
      </c>
      <c r="EU268" s="10">
        <v>292</v>
      </c>
      <c r="EV268" s="10">
        <v>4</v>
      </c>
      <c r="EW268" s="10">
        <v>74</v>
      </c>
      <c r="EX268" s="10">
        <v>12</v>
      </c>
      <c r="EY268" s="10">
        <v>216</v>
      </c>
      <c r="EZ268" s="10">
        <v>52</v>
      </c>
      <c r="FA268" s="10">
        <v>900</v>
      </c>
      <c r="FB268" s="10">
        <v>203</v>
      </c>
      <c r="FC268" s="10">
        <v>112</v>
      </c>
      <c r="FD268" s="10">
        <v>10</v>
      </c>
      <c r="FE268" s="10">
        <v>360</v>
      </c>
      <c r="FF268" s="10">
        <v>47</v>
      </c>
      <c r="FG268" s="10">
        <v>28</v>
      </c>
      <c r="FH268" s="10">
        <v>49</v>
      </c>
      <c r="FI268" s="10">
        <v>25</v>
      </c>
      <c r="FJ268" s="10">
        <v>0</v>
      </c>
      <c r="FK268" s="10">
        <v>190</v>
      </c>
      <c r="FL268" s="10">
        <v>743</v>
      </c>
      <c r="FM268" s="10">
        <v>1295</v>
      </c>
      <c r="FN268" s="10">
        <v>23</v>
      </c>
      <c r="FO268" s="10">
        <v>236</v>
      </c>
      <c r="FP268" s="10">
        <v>66</v>
      </c>
      <c r="FQ268" s="10">
        <v>15</v>
      </c>
      <c r="FR268" s="10">
        <v>40</v>
      </c>
      <c r="FS268" s="10">
        <v>2047</v>
      </c>
      <c r="FT268" s="10">
        <v>43</v>
      </c>
      <c r="FU268" s="10">
        <v>10</v>
      </c>
      <c r="FV268" s="10">
        <v>94</v>
      </c>
      <c r="FW268" s="10">
        <v>65</v>
      </c>
      <c r="FX268" s="10">
        <v>95</v>
      </c>
      <c r="FY268" s="10">
        <v>55</v>
      </c>
      <c r="FZ268" s="10">
        <v>71</v>
      </c>
      <c r="GA268" s="10">
        <v>294</v>
      </c>
      <c r="GB268" s="10">
        <v>35</v>
      </c>
      <c r="GC268" s="10">
        <v>42</v>
      </c>
      <c r="GD268" s="10">
        <v>11</v>
      </c>
      <c r="GE268" s="10">
        <v>19</v>
      </c>
      <c r="GF268" s="10">
        <v>31</v>
      </c>
      <c r="GG268" s="10">
        <v>22</v>
      </c>
      <c r="GH268" s="158">
        <v>491</v>
      </c>
      <c r="GI268" s="10">
        <v>0</v>
      </c>
      <c r="GJ268" s="10">
        <v>3035</v>
      </c>
      <c r="GK268" s="10">
        <v>222</v>
      </c>
      <c r="GL268" s="10">
        <v>124</v>
      </c>
      <c r="GM268" s="10">
        <v>357</v>
      </c>
      <c r="GN268" s="10">
        <v>900</v>
      </c>
      <c r="GO268" s="10">
        <v>585</v>
      </c>
      <c r="GP268" s="10">
        <v>557</v>
      </c>
      <c r="GQ268" s="10">
        <v>4</v>
      </c>
      <c r="GR268" s="10">
        <v>0</v>
      </c>
      <c r="GS268" s="10">
        <v>619</v>
      </c>
      <c r="GT268" s="10">
        <v>70</v>
      </c>
      <c r="GU268" s="11">
        <v>0</v>
      </c>
      <c r="GV268" s="11">
        <v>0</v>
      </c>
      <c r="GW268" s="11">
        <v>0</v>
      </c>
      <c r="GX268" s="11">
        <v>0</v>
      </c>
      <c r="GY268" s="11">
        <v>30</v>
      </c>
      <c r="GZ268" s="11">
        <v>194</v>
      </c>
      <c r="HA268" s="11">
        <v>12</v>
      </c>
      <c r="HB268" s="11">
        <v>70</v>
      </c>
      <c r="HC268" s="11">
        <v>48</v>
      </c>
      <c r="HD268" s="11">
        <v>305</v>
      </c>
      <c r="HE268" s="11">
        <v>92</v>
      </c>
      <c r="HF268" s="11">
        <v>24</v>
      </c>
      <c r="HG268" s="11">
        <v>36</v>
      </c>
      <c r="HH268" s="11">
        <v>63</v>
      </c>
      <c r="HI268" s="11">
        <v>58</v>
      </c>
      <c r="HJ268" s="11">
        <v>39</v>
      </c>
      <c r="HK268" s="11">
        <v>60</v>
      </c>
      <c r="HL268" s="11">
        <v>12</v>
      </c>
      <c r="HM268" s="11">
        <v>624</v>
      </c>
      <c r="HN268" s="11">
        <v>302</v>
      </c>
      <c r="HO268" s="11">
        <v>151</v>
      </c>
      <c r="HP268" s="11">
        <v>122</v>
      </c>
      <c r="HQ268" s="11">
        <v>623</v>
      </c>
      <c r="HR268" s="11">
        <v>566</v>
      </c>
      <c r="HS268" s="11">
        <v>47</v>
      </c>
      <c r="HT268" s="11">
        <v>43</v>
      </c>
      <c r="HU268" s="11">
        <v>5</v>
      </c>
      <c r="HV268" s="11">
        <v>55</v>
      </c>
      <c r="HW268" s="11">
        <v>358</v>
      </c>
      <c r="HX268" s="11">
        <v>170</v>
      </c>
      <c r="HY268" s="11">
        <v>124</v>
      </c>
      <c r="HZ268" s="11">
        <v>39</v>
      </c>
      <c r="IA268" s="11">
        <v>734</v>
      </c>
      <c r="IB268" s="11">
        <v>19</v>
      </c>
      <c r="IC268" s="11">
        <v>198</v>
      </c>
      <c r="ID268" s="11">
        <v>844</v>
      </c>
      <c r="IE268" s="11">
        <v>38</v>
      </c>
      <c r="IF268" s="11">
        <v>26755</v>
      </c>
      <c r="IG268" s="11">
        <v>5498</v>
      </c>
      <c r="IH268" s="11">
        <v>1928</v>
      </c>
      <c r="II268" s="11">
        <v>772</v>
      </c>
      <c r="IJ268" s="11">
        <v>568</v>
      </c>
      <c r="IK268" s="11">
        <v>4103</v>
      </c>
      <c r="IL268" s="11">
        <v>998</v>
      </c>
      <c r="IM268" s="11">
        <v>597</v>
      </c>
      <c r="IN268" s="11">
        <v>459</v>
      </c>
      <c r="IO268" s="11">
        <v>8239</v>
      </c>
      <c r="IP268" s="11">
        <v>20</v>
      </c>
      <c r="IQ268" s="11">
        <v>49431</v>
      </c>
      <c r="IR268" s="11">
        <v>2595</v>
      </c>
      <c r="IS268" s="11">
        <v>8764</v>
      </c>
      <c r="IT268" s="11">
        <v>661</v>
      </c>
      <c r="IU268" s="11">
        <v>249</v>
      </c>
      <c r="IV268" s="11">
        <v>2034</v>
      </c>
      <c r="IW268" s="11">
        <v>1497</v>
      </c>
      <c r="IX268" s="11">
        <v>2097</v>
      </c>
      <c r="IY268" s="11">
        <v>2972</v>
      </c>
      <c r="IZ268" s="11">
        <v>3777</v>
      </c>
      <c r="JA268" s="11">
        <v>1925</v>
      </c>
      <c r="JB268" s="11">
        <v>12680</v>
      </c>
      <c r="JC268" s="11">
        <v>1461</v>
      </c>
      <c r="JD268" s="11">
        <v>1768165</v>
      </c>
      <c r="JE268" s="11">
        <v>34689</v>
      </c>
      <c r="JF268" s="11">
        <v>63</v>
      </c>
      <c r="JG268" s="11">
        <v>881</v>
      </c>
      <c r="JH268" s="11">
        <v>202</v>
      </c>
      <c r="JI268" s="11">
        <v>375</v>
      </c>
      <c r="JJ268" s="11">
        <v>39298</v>
      </c>
      <c r="JK268" s="11">
        <v>13135</v>
      </c>
      <c r="JL268" s="11">
        <v>10579</v>
      </c>
      <c r="JM268" s="11">
        <v>2419</v>
      </c>
      <c r="JN268" s="11">
        <v>574</v>
      </c>
      <c r="JO268" s="11">
        <v>5</v>
      </c>
      <c r="JP268" s="11">
        <v>1769</v>
      </c>
      <c r="JQ268" s="11">
        <v>415</v>
      </c>
      <c r="JR268" s="11">
        <v>265</v>
      </c>
      <c r="JS268" s="11">
        <v>49</v>
      </c>
      <c r="JT268" s="11">
        <v>225</v>
      </c>
      <c r="JU268" s="11">
        <v>2291</v>
      </c>
      <c r="JV268" s="11">
        <v>5</v>
      </c>
      <c r="JW268" s="11">
        <v>9071</v>
      </c>
      <c r="JX268" s="11">
        <v>2902</v>
      </c>
      <c r="JY268" s="11">
        <v>160</v>
      </c>
      <c r="JZ268" s="11">
        <v>744</v>
      </c>
      <c r="KA268" s="11">
        <v>597</v>
      </c>
      <c r="KB268" s="11">
        <v>11</v>
      </c>
      <c r="KC268" s="11">
        <v>3</v>
      </c>
      <c r="KD268" s="11">
        <v>229</v>
      </c>
      <c r="KE268" s="11">
        <v>51</v>
      </c>
      <c r="KF268" s="11">
        <v>1033</v>
      </c>
      <c r="KG268" s="11">
        <v>1706</v>
      </c>
      <c r="KH268" s="11">
        <v>14</v>
      </c>
      <c r="KI268" s="11">
        <v>104</v>
      </c>
      <c r="KJ268" s="11">
        <v>52</v>
      </c>
      <c r="KK268" s="11">
        <v>6</v>
      </c>
      <c r="KL268" s="11">
        <v>1090</v>
      </c>
      <c r="KM268" s="11">
        <v>78</v>
      </c>
      <c r="KN268" s="11">
        <v>109</v>
      </c>
      <c r="KO268" s="11">
        <v>1500</v>
      </c>
      <c r="KP268" s="11">
        <v>708</v>
      </c>
      <c r="KQ268" s="11">
        <v>77</v>
      </c>
      <c r="KR268" s="11">
        <v>49</v>
      </c>
      <c r="KS268" s="11">
        <v>78</v>
      </c>
      <c r="KT268" s="11">
        <v>122</v>
      </c>
      <c r="KU268" s="11">
        <v>2101</v>
      </c>
      <c r="KV268" s="11">
        <v>4682</v>
      </c>
      <c r="KW268" s="11">
        <v>440</v>
      </c>
      <c r="KX268" s="11">
        <v>414</v>
      </c>
      <c r="KY268" s="11">
        <v>609</v>
      </c>
      <c r="KZ268" s="11">
        <v>40</v>
      </c>
      <c r="LA268" s="11">
        <v>19</v>
      </c>
      <c r="LB268" s="11">
        <v>15</v>
      </c>
      <c r="LC268" s="11">
        <v>18</v>
      </c>
      <c r="LD268" s="11">
        <v>344</v>
      </c>
      <c r="LE268" s="11">
        <v>32</v>
      </c>
      <c r="LF268" s="11">
        <v>519</v>
      </c>
      <c r="LG268" s="11">
        <v>160</v>
      </c>
      <c r="LH268" s="11">
        <v>2103</v>
      </c>
      <c r="LI268" s="11">
        <v>261</v>
      </c>
      <c r="LJ268" s="11">
        <v>305</v>
      </c>
      <c r="LK268" s="11">
        <v>58434</v>
      </c>
      <c r="LL268" s="11">
        <v>27324</v>
      </c>
      <c r="LM268" s="11">
        <v>4462</v>
      </c>
      <c r="LN268" s="11">
        <v>1139</v>
      </c>
      <c r="LO268" s="11">
        <v>2009</v>
      </c>
      <c r="LP268" s="11">
        <v>971</v>
      </c>
      <c r="LQ268" s="11">
        <v>568</v>
      </c>
      <c r="LR268" s="11">
        <v>33</v>
      </c>
      <c r="LS268" s="11">
        <v>292</v>
      </c>
      <c r="LT268" s="11">
        <v>545</v>
      </c>
      <c r="LU268" s="11">
        <v>663</v>
      </c>
      <c r="LV268" s="11">
        <v>383</v>
      </c>
      <c r="LW268" s="11">
        <v>479</v>
      </c>
      <c r="LX268" s="11">
        <v>4089</v>
      </c>
      <c r="LY268" s="11">
        <v>265</v>
      </c>
      <c r="LZ268" s="11">
        <v>35</v>
      </c>
      <c r="MA268" s="11">
        <v>105</v>
      </c>
      <c r="MB268" s="11">
        <v>129</v>
      </c>
      <c r="MC268" s="11">
        <v>426</v>
      </c>
      <c r="MD268" s="11">
        <v>529</v>
      </c>
      <c r="ME268" s="11">
        <v>5212</v>
      </c>
      <c r="MF268" s="11">
        <v>148805</v>
      </c>
      <c r="MG268" s="11">
        <v>22148</v>
      </c>
      <c r="MH268" s="11">
        <v>97840</v>
      </c>
      <c r="MI268" s="11">
        <v>113772</v>
      </c>
      <c r="MJ268" s="11">
        <v>1650</v>
      </c>
      <c r="MK268" s="11">
        <v>2977</v>
      </c>
      <c r="ML268" s="11">
        <v>13247</v>
      </c>
      <c r="MM268" s="11">
        <v>10293</v>
      </c>
      <c r="MN268" s="11">
        <v>14899</v>
      </c>
      <c r="MO268" s="11">
        <v>7030</v>
      </c>
      <c r="MP268" s="11">
        <v>8580</v>
      </c>
      <c r="MQ268" s="11">
        <v>9495</v>
      </c>
      <c r="MR268" s="11">
        <v>0</v>
      </c>
      <c r="MS268" s="11">
        <v>6298</v>
      </c>
      <c r="MT268" s="11">
        <v>2138</v>
      </c>
      <c r="MU268" s="11">
        <v>1150</v>
      </c>
      <c r="MV268" s="11">
        <v>1232</v>
      </c>
      <c r="MW268" s="11">
        <v>1086</v>
      </c>
      <c r="MX268" s="11">
        <v>124634</v>
      </c>
      <c r="MY268" s="11">
        <v>2383</v>
      </c>
      <c r="MZ268" s="11">
        <v>6390</v>
      </c>
      <c r="NA268" s="11">
        <v>483</v>
      </c>
      <c r="NB268" s="11">
        <v>2865</v>
      </c>
      <c r="NC268" s="11">
        <v>8088</v>
      </c>
      <c r="ND268" s="11">
        <v>2624457</v>
      </c>
      <c r="NE268" s="11">
        <v>547403</v>
      </c>
      <c r="NF268" s="11">
        <v>1415</v>
      </c>
      <c r="NG268" s="11">
        <v>1372</v>
      </c>
      <c r="NH268" s="11">
        <v>3496</v>
      </c>
      <c r="NI268" s="11">
        <v>28577</v>
      </c>
      <c r="NJ268" s="11">
        <v>100675</v>
      </c>
      <c r="NK268" s="11">
        <v>92259</v>
      </c>
      <c r="NL268" s="11">
        <v>14236</v>
      </c>
      <c r="NM268" s="11">
        <v>11891</v>
      </c>
      <c r="NN268" s="11">
        <v>7211</v>
      </c>
      <c r="NO268" s="11">
        <v>646</v>
      </c>
      <c r="NP268" s="11">
        <v>5967</v>
      </c>
      <c r="NQ268" s="11">
        <v>7990</v>
      </c>
      <c r="NR268" s="11">
        <v>3129</v>
      </c>
      <c r="NS268" s="11">
        <v>2752</v>
      </c>
      <c r="NT268" s="11">
        <v>406</v>
      </c>
      <c r="NU268" s="11">
        <v>421</v>
      </c>
      <c r="NV268" s="11">
        <v>1023</v>
      </c>
      <c r="NW268" s="11">
        <v>2278</v>
      </c>
      <c r="NX268" s="11">
        <v>1522</v>
      </c>
      <c r="NY268" s="11">
        <v>1023</v>
      </c>
      <c r="NZ268" s="11">
        <v>432</v>
      </c>
      <c r="OA268" s="11">
        <v>771</v>
      </c>
      <c r="OB268" s="11">
        <v>799</v>
      </c>
      <c r="OC268" s="11">
        <v>540</v>
      </c>
      <c r="OD268" s="11">
        <v>1911</v>
      </c>
      <c r="OE268" s="11">
        <v>4282</v>
      </c>
      <c r="OF268" s="11">
        <v>4550</v>
      </c>
      <c r="OG268" s="11">
        <v>1466</v>
      </c>
      <c r="OH268" s="11">
        <v>36445</v>
      </c>
      <c r="OI268" s="11">
        <v>233</v>
      </c>
      <c r="OJ268" s="11">
        <v>799</v>
      </c>
      <c r="OK268" s="11">
        <v>0</v>
      </c>
      <c r="OL268" s="11">
        <v>1759</v>
      </c>
      <c r="OM268" s="11">
        <v>0</v>
      </c>
      <c r="ON268" s="11">
        <v>7054</v>
      </c>
      <c r="OO268" s="11">
        <v>7330</v>
      </c>
      <c r="OP268" s="11">
        <v>6327376</v>
      </c>
      <c r="OQ268" s="150">
        <v>1857061</v>
      </c>
      <c r="OR268" s="11">
        <v>0</v>
      </c>
      <c r="OS268" s="11">
        <v>1702894</v>
      </c>
      <c r="OT268" s="11">
        <v>617735</v>
      </c>
      <c r="OU268" s="11">
        <v>-886975</v>
      </c>
      <c r="OV268" s="11">
        <v>4950144</v>
      </c>
      <c r="OW268" s="11">
        <v>8240859</v>
      </c>
      <c r="OX268" s="11">
        <v>14568235</v>
      </c>
      <c r="OY268" s="11">
        <v>8207617</v>
      </c>
      <c r="OZ268" s="11">
        <v>6360618</v>
      </c>
      <c r="PA268" s="11">
        <v>0</v>
      </c>
      <c r="PB268" s="11">
        <v>14568235</v>
      </c>
    </row>
    <row r="269" spans="1:418" ht="15" customHeight="1">
      <c r="A269" s="8" t="s">
        <v>692</v>
      </c>
      <c r="B269" s="9" t="s">
        <v>266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3</v>
      </c>
      <c r="Q269" s="10">
        <v>0</v>
      </c>
      <c r="R269" s="10">
        <v>0</v>
      </c>
      <c r="S269" s="10">
        <v>0</v>
      </c>
      <c r="T269" s="10">
        <v>2</v>
      </c>
      <c r="U269" s="10">
        <v>2</v>
      </c>
      <c r="V269" s="10">
        <v>2</v>
      </c>
      <c r="W269" s="10">
        <v>2</v>
      </c>
      <c r="X269" s="10">
        <v>0</v>
      </c>
      <c r="Y269" s="10">
        <v>0</v>
      </c>
      <c r="Z269" s="10">
        <v>0</v>
      </c>
      <c r="AA269" s="10">
        <v>2</v>
      </c>
      <c r="AB269" s="10">
        <v>0</v>
      </c>
      <c r="AC269" s="10">
        <v>3</v>
      </c>
      <c r="AD269" s="10">
        <v>14</v>
      </c>
      <c r="AE269" s="10">
        <v>0</v>
      </c>
      <c r="AF269" s="10">
        <v>2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1</v>
      </c>
      <c r="AO269" s="10">
        <v>13</v>
      </c>
      <c r="AP269" s="10">
        <v>3</v>
      </c>
      <c r="AQ269" s="10">
        <v>9</v>
      </c>
      <c r="AR269" s="10">
        <v>10</v>
      </c>
      <c r="AS269" s="10">
        <v>0</v>
      </c>
      <c r="AT269" s="10">
        <v>9</v>
      </c>
      <c r="AU269" s="10">
        <v>0</v>
      </c>
      <c r="AV269" s="10">
        <v>14</v>
      </c>
      <c r="AW269" s="10">
        <v>9</v>
      </c>
      <c r="AX269" s="10">
        <v>5</v>
      </c>
      <c r="AY269" s="10">
        <v>2</v>
      </c>
      <c r="AZ269" s="10">
        <v>8</v>
      </c>
      <c r="BA269" s="10">
        <v>4</v>
      </c>
      <c r="BB269" s="10">
        <v>16</v>
      </c>
      <c r="BC269" s="10">
        <v>3</v>
      </c>
      <c r="BD269" s="10">
        <v>9</v>
      </c>
      <c r="BE269" s="10">
        <v>3</v>
      </c>
      <c r="BF269" s="10">
        <v>5</v>
      </c>
      <c r="BG269" s="10">
        <v>0</v>
      </c>
      <c r="BH269" s="10">
        <v>2</v>
      </c>
      <c r="BI269" s="10">
        <v>0</v>
      </c>
      <c r="BJ269" s="10">
        <v>4</v>
      </c>
      <c r="BK269" s="10">
        <v>6</v>
      </c>
      <c r="BL269" s="10">
        <v>4</v>
      </c>
      <c r="BM269" s="10">
        <v>6</v>
      </c>
      <c r="BN269" s="10">
        <v>3</v>
      </c>
      <c r="BO269" s="10">
        <v>6</v>
      </c>
      <c r="BP269" s="10">
        <v>2</v>
      </c>
      <c r="BQ269" s="10">
        <v>6</v>
      </c>
      <c r="BR269" s="10">
        <v>12</v>
      </c>
      <c r="BS269" s="10">
        <v>6</v>
      </c>
      <c r="BT269" s="10">
        <v>7</v>
      </c>
      <c r="BU269" s="10">
        <v>18</v>
      </c>
      <c r="BV269" s="10">
        <v>7</v>
      </c>
      <c r="BW269" s="10">
        <v>11</v>
      </c>
      <c r="BX269" s="10">
        <v>8</v>
      </c>
      <c r="BY269" s="10">
        <v>2</v>
      </c>
      <c r="BZ269" s="10">
        <v>17</v>
      </c>
      <c r="CA269" s="10">
        <v>5</v>
      </c>
      <c r="CB269" s="10">
        <v>9</v>
      </c>
      <c r="CC269" s="10">
        <v>2</v>
      </c>
      <c r="CD269" s="10">
        <v>7</v>
      </c>
      <c r="CE269" s="10">
        <v>5</v>
      </c>
      <c r="CF269" s="10">
        <v>0</v>
      </c>
      <c r="CG269" s="10">
        <v>5</v>
      </c>
      <c r="CH269" s="10">
        <v>16</v>
      </c>
      <c r="CI269" s="10">
        <v>1</v>
      </c>
      <c r="CJ269" s="10">
        <v>5</v>
      </c>
      <c r="CK269" s="10">
        <v>0</v>
      </c>
      <c r="CL269" s="10">
        <v>0</v>
      </c>
      <c r="CM269" s="10">
        <v>1</v>
      </c>
      <c r="CN269" s="10">
        <v>3</v>
      </c>
      <c r="CO269" s="10">
        <v>1</v>
      </c>
      <c r="CP269" s="10">
        <v>1</v>
      </c>
      <c r="CQ269" s="10">
        <v>0</v>
      </c>
      <c r="CR269" s="10">
        <v>0</v>
      </c>
      <c r="CS269" s="10">
        <v>4</v>
      </c>
      <c r="CT269" s="10">
        <v>14</v>
      </c>
      <c r="CU269" s="10">
        <v>5</v>
      </c>
      <c r="CV269" s="10">
        <v>14</v>
      </c>
      <c r="CW269" s="10">
        <v>1</v>
      </c>
      <c r="CX269" s="10">
        <v>8</v>
      </c>
      <c r="CY269" s="10">
        <v>6</v>
      </c>
      <c r="CZ269" s="10">
        <v>5</v>
      </c>
      <c r="DA269" s="10">
        <v>2</v>
      </c>
      <c r="DB269" s="10">
        <v>0</v>
      </c>
      <c r="DC269" s="10">
        <v>63</v>
      </c>
      <c r="DD269" s="10">
        <v>20</v>
      </c>
      <c r="DE269" s="10">
        <v>6</v>
      </c>
      <c r="DF269" s="10">
        <v>0</v>
      </c>
      <c r="DG269" s="10">
        <v>12</v>
      </c>
      <c r="DH269" s="10">
        <v>6</v>
      </c>
      <c r="DI269" s="10">
        <v>8</v>
      </c>
      <c r="DJ269" s="10">
        <v>3</v>
      </c>
      <c r="DK269" s="10">
        <v>0</v>
      </c>
      <c r="DL269" s="10">
        <v>3</v>
      </c>
      <c r="DM269" s="10">
        <v>12</v>
      </c>
      <c r="DN269" s="10">
        <v>4</v>
      </c>
      <c r="DO269" s="10">
        <v>2</v>
      </c>
      <c r="DP269" s="10">
        <v>7</v>
      </c>
      <c r="DQ269" s="10">
        <v>1</v>
      </c>
      <c r="DR269" s="10">
        <v>4</v>
      </c>
      <c r="DS269" s="10">
        <v>3</v>
      </c>
      <c r="DT269" s="10">
        <v>1</v>
      </c>
      <c r="DU269" s="10">
        <v>2</v>
      </c>
      <c r="DV269" s="10">
        <v>1</v>
      </c>
      <c r="DW269" s="10">
        <v>1</v>
      </c>
      <c r="DX269" s="10">
        <v>8</v>
      </c>
      <c r="DY269" s="10">
        <v>4</v>
      </c>
      <c r="DZ269" s="10">
        <v>9</v>
      </c>
      <c r="EA269" s="10">
        <v>6</v>
      </c>
      <c r="EB269" s="10">
        <v>10</v>
      </c>
      <c r="EC269" s="10">
        <v>12</v>
      </c>
      <c r="ED269" s="10">
        <v>3</v>
      </c>
      <c r="EE269" s="10">
        <v>17</v>
      </c>
      <c r="EF269" s="10">
        <v>18</v>
      </c>
      <c r="EG269" s="10">
        <v>21</v>
      </c>
      <c r="EH269" s="10">
        <v>1</v>
      </c>
      <c r="EI269" s="10">
        <v>65</v>
      </c>
      <c r="EJ269" s="10">
        <v>1</v>
      </c>
      <c r="EK269" s="10">
        <v>15</v>
      </c>
      <c r="EL269" s="10">
        <v>11</v>
      </c>
      <c r="EM269" s="10">
        <v>5</v>
      </c>
      <c r="EN269" s="10">
        <v>1</v>
      </c>
      <c r="EO269" s="10">
        <v>41</v>
      </c>
      <c r="EP269" s="10">
        <v>2</v>
      </c>
      <c r="EQ269" s="10">
        <v>4</v>
      </c>
      <c r="ER269" s="10">
        <v>12</v>
      </c>
      <c r="ES269" s="10">
        <v>51</v>
      </c>
      <c r="ET269" s="10">
        <v>9</v>
      </c>
      <c r="EU269" s="10">
        <v>3</v>
      </c>
      <c r="EV269" s="10">
        <v>1</v>
      </c>
      <c r="EW269" s="10">
        <v>1</v>
      </c>
      <c r="EX269" s="10">
        <v>2</v>
      </c>
      <c r="EY269" s="10">
        <v>3</v>
      </c>
      <c r="EZ269" s="10">
        <v>7</v>
      </c>
      <c r="FA269" s="10">
        <v>176</v>
      </c>
      <c r="FB269" s="10">
        <v>46</v>
      </c>
      <c r="FC269" s="10">
        <v>2</v>
      </c>
      <c r="FD269" s="10">
        <v>2</v>
      </c>
      <c r="FE269" s="10">
        <v>4</v>
      </c>
      <c r="FF269" s="10">
        <v>6</v>
      </c>
      <c r="FG269" s="10">
        <v>4</v>
      </c>
      <c r="FH269" s="10">
        <v>9</v>
      </c>
      <c r="FI269" s="10">
        <v>0</v>
      </c>
      <c r="FJ269" s="10">
        <v>6</v>
      </c>
      <c r="FK269" s="10">
        <v>4</v>
      </c>
      <c r="FL269" s="10">
        <v>10</v>
      </c>
      <c r="FM269" s="10">
        <v>3</v>
      </c>
      <c r="FN269" s="10">
        <v>9</v>
      </c>
      <c r="FO269" s="10">
        <v>3</v>
      </c>
      <c r="FP269" s="10">
        <v>5</v>
      </c>
      <c r="FQ269" s="10">
        <v>11</v>
      </c>
      <c r="FR269" s="10">
        <v>1</v>
      </c>
      <c r="FS269" s="10">
        <v>10</v>
      </c>
      <c r="FT269" s="10">
        <v>8</v>
      </c>
      <c r="FU269" s="10">
        <v>9</v>
      </c>
      <c r="FV269" s="10">
        <v>8</v>
      </c>
      <c r="FW269" s="10">
        <v>8</v>
      </c>
      <c r="FX269" s="10">
        <v>7</v>
      </c>
      <c r="FY269" s="10">
        <v>34</v>
      </c>
      <c r="FZ269" s="10">
        <v>3</v>
      </c>
      <c r="GA269" s="10">
        <v>14</v>
      </c>
      <c r="GB269" s="10">
        <v>5</v>
      </c>
      <c r="GC269" s="10">
        <v>3</v>
      </c>
      <c r="GD269" s="10">
        <v>2</v>
      </c>
      <c r="GE269" s="10">
        <v>5</v>
      </c>
      <c r="GF269" s="10">
        <v>9</v>
      </c>
      <c r="GG269" s="10">
        <v>4</v>
      </c>
      <c r="GH269" s="158">
        <v>62</v>
      </c>
      <c r="GI269" s="10">
        <v>21</v>
      </c>
      <c r="GJ269" s="10">
        <v>157</v>
      </c>
      <c r="GK269" s="10">
        <v>106</v>
      </c>
      <c r="GL269" s="10">
        <v>32</v>
      </c>
      <c r="GM269" s="10">
        <v>33</v>
      </c>
      <c r="GN269" s="10">
        <v>47</v>
      </c>
      <c r="GO269" s="10">
        <v>82</v>
      </c>
      <c r="GP269" s="10">
        <v>6</v>
      </c>
      <c r="GQ269" s="10">
        <v>33</v>
      </c>
      <c r="GR269" s="10">
        <v>42</v>
      </c>
      <c r="GS269" s="10">
        <v>111</v>
      </c>
      <c r="GT269" s="10">
        <v>0</v>
      </c>
      <c r="GU269" s="11">
        <v>2</v>
      </c>
      <c r="GV269" s="11">
        <v>183</v>
      </c>
      <c r="GW269" s="11">
        <v>53</v>
      </c>
      <c r="GX269" s="11">
        <v>144</v>
      </c>
      <c r="GY269" s="11">
        <v>17</v>
      </c>
      <c r="GZ269" s="11">
        <v>31</v>
      </c>
      <c r="HA269" s="11">
        <v>6</v>
      </c>
      <c r="HB269" s="11">
        <v>18</v>
      </c>
      <c r="HC269" s="11">
        <v>5</v>
      </c>
      <c r="HD269" s="11">
        <v>16</v>
      </c>
      <c r="HE269" s="11">
        <v>5</v>
      </c>
      <c r="HF269" s="11">
        <v>10</v>
      </c>
      <c r="HG269" s="11">
        <v>4</v>
      </c>
      <c r="HH269" s="11">
        <v>33</v>
      </c>
      <c r="HI269" s="11">
        <v>7</v>
      </c>
      <c r="HJ269" s="11">
        <v>1</v>
      </c>
      <c r="HK269" s="11">
        <v>0</v>
      </c>
      <c r="HL269" s="11">
        <v>4</v>
      </c>
      <c r="HM269" s="11">
        <v>16</v>
      </c>
      <c r="HN269" s="11">
        <v>13</v>
      </c>
      <c r="HO269" s="11">
        <v>2</v>
      </c>
      <c r="HP269" s="11">
        <v>2</v>
      </c>
      <c r="HQ269" s="11">
        <v>57</v>
      </c>
      <c r="HR269" s="11">
        <v>5</v>
      </c>
      <c r="HS269" s="11">
        <v>22</v>
      </c>
      <c r="HT269" s="11">
        <v>4</v>
      </c>
      <c r="HU269" s="11">
        <v>44</v>
      </c>
      <c r="HV269" s="11">
        <v>32</v>
      </c>
      <c r="HW269" s="11">
        <v>3</v>
      </c>
      <c r="HX269" s="11">
        <v>10</v>
      </c>
      <c r="HY269" s="11">
        <v>3</v>
      </c>
      <c r="HZ269" s="11">
        <v>3</v>
      </c>
      <c r="IA269" s="11">
        <v>65</v>
      </c>
      <c r="IB269" s="11">
        <v>1</v>
      </c>
      <c r="IC269" s="11">
        <v>1</v>
      </c>
      <c r="ID269" s="11">
        <v>14</v>
      </c>
      <c r="IE269" s="11">
        <v>29</v>
      </c>
      <c r="IF269" s="11">
        <v>231</v>
      </c>
      <c r="IG269" s="11">
        <v>64</v>
      </c>
      <c r="IH269" s="11">
        <v>152</v>
      </c>
      <c r="II269" s="11">
        <v>12</v>
      </c>
      <c r="IJ269" s="11">
        <v>138</v>
      </c>
      <c r="IK269" s="11">
        <v>120</v>
      </c>
      <c r="IL269" s="11">
        <v>46</v>
      </c>
      <c r="IM269" s="11">
        <v>57</v>
      </c>
      <c r="IN269" s="11">
        <v>84</v>
      </c>
      <c r="IO269" s="11">
        <v>151</v>
      </c>
      <c r="IP269" s="11">
        <v>5</v>
      </c>
      <c r="IQ269" s="11">
        <v>3892</v>
      </c>
      <c r="IR269" s="11">
        <v>11</v>
      </c>
      <c r="IS269" s="11">
        <v>262</v>
      </c>
      <c r="IT269" s="11">
        <v>56</v>
      </c>
      <c r="IU269" s="11">
        <v>17</v>
      </c>
      <c r="IV269" s="11">
        <v>110</v>
      </c>
      <c r="IW269" s="11">
        <v>339</v>
      </c>
      <c r="IX269" s="11">
        <v>70</v>
      </c>
      <c r="IY269" s="11">
        <v>51</v>
      </c>
      <c r="IZ269" s="11">
        <v>4</v>
      </c>
      <c r="JA269" s="11">
        <v>209</v>
      </c>
      <c r="JB269" s="11">
        <v>281</v>
      </c>
      <c r="JC269" s="11">
        <v>59</v>
      </c>
      <c r="JD269" s="11">
        <v>472</v>
      </c>
      <c r="JE269" s="11">
        <v>259780</v>
      </c>
      <c r="JF269" s="11">
        <v>38</v>
      </c>
      <c r="JG269" s="11">
        <v>9</v>
      </c>
      <c r="JH269" s="11">
        <v>28</v>
      </c>
      <c r="JI269" s="11">
        <v>14</v>
      </c>
      <c r="JJ269" s="11">
        <v>6</v>
      </c>
      <c r="JK269" s="11">
        <v>3</v>
      </c>
      <c r="JL269" s="11">
        <v>43</v>
      </c>
      <c r="JM269" s="11">
        <v>53</v>
      </c>
      <c r="JN269" s="11">
        <v>65</v>
      </c>
      <c r="JO269" s="11">
        <v>0</v>
      </c>
      <c r="JP269" s="11">
        <v>75</v>
      </c>
      <c r="JQ269" s="11">
        <v>13</v>
      </c>
      <c r="JR269" s="11">
        <v>35</v>
      </c>
      <c r="JS269" s="11">
        <v>5</v>
      </c>
      <c r="JT269" s="11">
        <v>21</v>
      </c>
      <c r="JU269" s="11">
        <v>107</v>
      </c>
      <c r="JV269" s="11">
        <v>0</v>
      </c>
      <c r="JW269" s="11">
        <v>180</v>
      </c>
      <c r="JX269" s="11">
        <v>38</v>
      </c>
      <c r="JY269" s="11">
        <v>2</v>
      </c>
      <c r="JZ269" s="11">
        <v>15</v>
      </c>
      <c r="KA269" s="11">
        <v>7</v>
      </c>
      <c r="KB269" s="11">
        <v>3</v>
      </c>
      <c r="KC269" s="11">
        <v>3</v>
      </c>
      <c r="KD269" s="11">
        <v>1</v>
      </c>
      <c r="KE269" s="11">
        <v>3</v>
      </c>
      <c r="KF269" s="11">
        <v>10</v>
      </c>
      <c r="KG269" s="11">
        <v>3</v>
      </c>
      <c r="KH269" s="11">
        <v>1</v>
      </c>
      <c r="KI269" s="11">
        <v>2</v>
      </c>
      <c r="KJ269" s="11">
        <v>1</v>
      </c>
      <c r="KK269" s="11">
        <v>0</v>
      </c>
      <c r="KL269" s="11">
        <v>32</v>
      </c>
      <c r="KM269" s="11">
        <v>52</v>
      </c>
      <c r="KN269" s="11">
        <v>31</v>
      </c>
      <c r="KO269" s="11">
        <v>87</v>
      </c>
      <c r="KP269" s="11">
        <v>34</v>
      </c>
      <c r="KQ269" s="11">
        <v>26</v>
      </c>
      <c r="KR269" s="11">
        <v>0</v>
      </c>
      <c r="KS269" s="11">
        <v>7</v>
      </c>
      <c r="KT269" s="11">
        <v>8</v>
      </c>
      <c r="KU269" s="11">
        <v>100</v>
      </c>
      <c r="KV269" s="11">
        <v>230</v>
      </c>
      <c r="KW269" s="11">
        <v>21</v>
      </c>
      <c r="KX269" s="11">
        <v>6</v>
      </c>
      <c r="KY269" s="11">
        <v>11</v>
      </c>
      <c r="KZ269" s="11">
        <v>5</v>
      </c>
      <c r="LA269" s="11">
        <v>3</v>
      </c>
      <c r="LB269" s="11">
        <v>1</v>
      </c>
      <c r="LC269" s="11">
        <v>10</v>
      </c>
      <c r="LD269" s="11">
        <v>35</v>
      </c>
      <c r="LE269" s="11">
        <v>10</v>
      </c>
      <c r="LF269" s="11">
        <v>80</v>
      </c>
      <c r="LG269" s="11">
        <v>18</v>
      </c>
      <c r="LH269" s="11">
        <v>22</v>
      </c>
      <c r="LI269" s="11">
        <v>1364</v>
      </c>
      <c r="LJ269" s="11">
        <v>3114</v>
      </c>
      <c r="LK269" s="11">
        <v>3242</v>
      </c>
      <c r="LL269" s="11">
        <v>6616</v>
      </c>
      <c r="LM269" s="11">
        <v>3377</v>
      </c>
      <c r="LN269" s="11">
        <v>1573</v>
      </c>
      <c r="LO269" s="11">
        <v>1244</v>
      </c>
      <c r="LP269" s="11">
        <v>633</v>
      </c>
      <c r="LQ269" s="11">
        <v>140</v>
      </c>
      <c r="LR269" s="11">
        <v>5</v>
      </c>
      <c r="LS269" s="11">
        <v>165</v>
      </c>
      <c r="LT269" s="11">
        <v>206</v>
      </c>
      <c r="LU269" s="11">
        <v>9</v>
      </c>
      <c r="LV269" s="11">
        <v>63</v>
      </c>
      <c r="LW269" s="11">
        <v>27</v>
      </c>
      <c r="LX269" s="11">
        <v>336</v>
      </c>
      <c r="LY269" s="11">
        <v>37</v>
      </c>
      <c r="LZ269" s="11">
        <v>30</v>
      </c>
      <c r="MA269" s="11">
        <v>1</v>
      </c>
      <c r="MB269" s="11">
        <v>36</v>
      </c>
      <c r="MC269" s="11">
        <v>26</v>
      </c>
      <c r="MD269" s="11">
        <v>205</v>
      </c>
      <c r="ME269" s="11">
        <v>710</v>
      </c>
      <c r="MF269" s="11">
        <v>2569</v>
      </c>
      <c r="MG269" s="11">
        <v>42</v>
      </c>
      <c r="MH269" s="11">
        <v>462</v>
      </c>
      <c r="MI269" s="11">
        <v>232</v>
      </c>
      <c r="MJ269" s="11">
        <v>134</v>
      </c>
      <c r="MK269" s="11">
        <v>169</v>
      </c>
      <c r="ML269" s="11">
        <v>15662</v>
      </c>
      <c r="MM269" s="11">
        <v>6542</v>
      </c>
      <c r="MN269" s="11">
        <v>10358</v>
      </c>
      <c r="MO269" s="11">
        <v>8029</v>
      </c>
      <c r="MP269" s="11">
        <v>5139</v>
      </c>
      <c r="MQ269" s="11">
        <v>4519</v>
      </c>
      <c r="MR269" s="11">
        <v>0</v>
      </c>
      <c r="MS269" s="11">
        <v>121</v>
      </c>
      <c r="MT269" s="11">
        <v>1067</v>
      </c>
      <c r="MU269" s="11">
        <v>380</v>
      </c>
      <c r="MV269" s="11">
        <v>31</v>
      </c>
      <c r="MW269" s="11">
        <v>77</v>
      </c>
      <c r="MX269" s="11">
        <v>4830</v>
      </c>
      <c r="MY269" s="11">
        <v>484</v>
      </c>
      <c r="MZ269" s="11">
        <v>905</v>
      </c>
      <c r="NA269" s="11">
        <v>91</v>
      </c>
      <c r="NB269" s="11">
        <v>111</v>
      </c>
      <c r="NC269" s="11">
        <v>323</v>
      </c>
      <c r="ND269" s="11">
        <v>634</v>
      </c>
      <c r="NE269" s="11">
        <v>678</v>
      </c>
      <c r="NF269" s="11">
        <v>268</v>
      </c>
      <c r="NG269" s="11">
        <v>150</v>
      </c>
      <c r="NH269" s="11">
        <v>143</v>
      </c>
      <c r="NI269" s="11">
        <v>21094</v>
      </c>
      <c r="NJ269" s="11">
        <v>16309</v>
      </c>
      <c r="NK269" s="11">
        <v>8962</v>
      </c>
      <c r="NL269" s="11">
        <v>5037</v>
      </c>
      <c r="NM269" s="11">
        <v>4372</v>
      </c>
      <c r="NN269" s="11">
        <v>2663</v>
      </c>
      <c r="NO269" s="11">
        <v>87</v>
      </c>
      <c r="NP269" s="11">
        <v>665</v>
      </c>
      <c r="NQ269" s="11">
        <v>453</v>
      </c>
      <c r="NR269" s="11">
        <v>251</v>
      </c>
      <c r="NS269" s="11">
        <v>155</v>
      </c>
      <c r="NT269" s="11">
        <v>67</v>
      </c>
      <c r="NU269" s="11">
        <v>229</v>
      </c>
      <c r="NV269" s="11">
        <v>3</v>
      </c>
      <c r="NW269" s="11">
        <v>5</v>
      </c>
      <c r="NX269" s="11">
        <v>320</v>
      </c>
      <c r="NY269" s="11">
        <v>44</v>
      </c>
      <c r="NZ269" s="11">
        <v>54</v>
      </c>
      <c r="OA269" s="11">
        <v>96</v>
      </c>
      <c r="OB269" s="11">
        <v>45</v>
      </c>
      <c r="OC269" s="11">
        <v>163</v>
      </c>
      <c r="OD269" s="11">
        <v>285</v>
      </c>
      <c r="OE269" s="11">
        <v>70</v>
      </c>
      <c r="OF269" s="11">
        <v>263</v>
      </c>
      <c r="OG269" s="11">
        <v>102</v>
      </c>
      <c r="OH269" s="11">
        <v>849</v>
      </c>
      <c r="OI269" s="11">
        <v>1</v>
      </c>
      <c r="OJ269" s="11">
        <v>63</v>
      </c>
      <c r="OK269" s="11">
        <v>0</v>
      </c>
      <c r="OL269" s="11">
        <v>420</v>
      </c>
      <c r="OM269" s="11">
        <v>9394</v>
      </c>
      <c r="ON269" s="11">
        <v>0</v>
      </c>
      <c r="OO269" s="11">
        <v>938</v>
      </c>
      <c r="OP269" s="11">
        <v>431985</v>
      </c>
      <c r="OQ269" s="150">
        <v>129060</v>
      </c>
      <c r="OR269" s="11">
        <v>0</v>
      </c>
      <c r="OS269" s="11">
        <v>670377</v>
      </c>
      <c r="OT269" s="11">
        <v>92790</v>
      </c>
      <c r="OU269" s="11">
        <v>721</v>
      </c>
      <c r="OV269" s="11">
        <v>710098</v>
      </c>
      <c r="OW269" s="11">
        <v>1603046</v>
      </c>
      <c r="OX269" s="11">
        <v>2035031</v>
      </c>
      <c r="OY269" s="11">
        <v>1566042</v>
      </c>
      <c r="OZ269" s="11">
        <v>468989</v>
      </c>
      <c r="PA269" s="11">
        <v>0</v>
      </c>
      <c r="PB269" s="11">
        <v>2035031</v>
      </c>
    </row>
    <row r="270" spans="1:418" ht="15" customHeight="1">
      <c r="A270" s="8" t="s">
        <v>693</v>
      </c>
      <c r="B270" s="9" t="s">
        <v>267</v>
      </c>
      <c r="C270" s="1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65</v>
      </c>
      <c r="U270" s="10">
        <v>79</v>
      </c>
      <c r="V270" s="10">
        <v>0</v>
      </c>
      <c r="W270" s="10">
        <v>8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11</v>
      </c>
      <c r="AD270" s="10">
        <v>19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4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14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7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  <c r="CP270" s="10">
        <v>0</v>
      </c>
      <c r="CQ270" s="10">
        <v>0</v>
      </c>
      <c r="CR270" s="10">
        <v>0</v>
      </c>
      <c r="CS270" s="10">
        <v>0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  <c r="DJ270" s="10">
        <v>0</v>
      </c>
      <c r="DK270" s="10">
        <v>0</v>
      </c>
      <c r="DL270" s="10">
        <v>0</v>
      </c>
      <c r="DM270" s="10">
        <v>0</v>
      </c>
      <c r="DN270" s="10">
        <v>0</v>
      </c>
      <c r="DO270" s="10">
        <v>0</v>
      </c>
      <c r="DP270" s="10">
        <v>0</v>
      </c>
      <c r="DQ270" s="10">
        <v>0</v>
      </c>
      <c r="DR270" s="10">
        <v>0</v>
      </c>
      <c r="DS270" s="10">
        <v>0</v>
      </c>
      <c r="DT270" s="10">
        <v>0</v>
      </c>
      <c r="DU270" s="10">
        <v>0</v>
      </c>
      <c r="DV270" s="10">
        <v>0</v>
      </c>
      <c r="DW270" s="10">
        <v>0</v>
      </c>
      <c r="DX270" s="10">
        <v>0</v>
      </c>
      <c r="DY270" s="10">
        <v>0</v>
      </c>
      <c r="DZ270" s="10">
        <v>0</v>
      </c>
      <c r="EA270" s="10">
        <v>0</v>
      </c>
      <c r="EB270" s="10">
        <v>0</v>
      </c>
      <c r="EC270" s="10">
        <v>0</v>
      </c>
      <c r="ED270" s="10">
        <v>0</v>
      </c>
      <c r="EE270" s="10">
        <v>0</v>
      </c>
      <c r="EF270" s="10">
        <v>0</v>
      </c>
      <c r="EG270" s="10">
        <v>0</v>
      </c>
      <c r="EH270" s="10">
        <v>0</v>
      </c>
      <c r="EI270" s="10">
        <v>0</v>
      </c>
      <c r="EJ270" s="10">
        <v>0</v>
      </c>
      <c r="EK270" s="10">
        <v>0</v>
      </c>
      <c r="EL270" s="10">
        <v>0</v>
      </c>
      <c r="EM270" s="10">
        <v>0</v>
      </c>
      <c r="EN270" s="10">
        <v>0</v>
      </c>
      <c r="EO270" s="10">
        <v>0</v>
      </c>
      <c r="EP270" s="10">
        <v>0</v>
      </c>
      <c r="EQ270" s="10">
        <v>0</v>
      </c>
      <c r="ER270" s="10">
        <v>0</v>
      </c>
      <c r="ES270" s="10">
        <v>0</v>
      </c>
      <c r="ET270" s="10">
        <v>0</v>
      </c>
      <c r="EU270" s="10">
        <v>0</v>
      </c>
      <c r="EV270" s="10">
        <v>0</v>
      </c>
      <c r="EW270" s="10">
        <v>0</v>
      </c>
      <c r="EX270" s="10">
        <v>0</v>
      </c>
      <c r="EY270" s="10">
        <v>0</v>
      </c>
      <c r="EZ270" s="10">
        <v>0</v>
      </c>
      <c r="FA270" s="10">
        <v>0</v>
      </c>
      <c r="FB270" s="10">
        <v>0</v>
      </c>
      <c r="FC270" s="10">
        <v>0</v>
      </c>
      <c r="FD270" s="10">
        <v>0</v>
      </c>
      <c r="FE270" s="10">
        <v>0</v>
      </c>
      <c r="FF270" s="10">
        <v>0</v>
      </c>
      <c r="FG270" s="10">
        <v>0</v>
      </c>
      <c r="FH270" s="10">
        <v>0</v>
      </c>
      <c r="FI270" s="10">
        <v>0</v>
      </c>
      <c r="FJ270" s="10">
        <v>0</v>
      </c>
      <c r="FK270" s="10">
        <v>0</v>
      </c>
      <c r="FL270" s="10">
        <v>0</v>
      </c>
      <c r="FM270" s="10">
        <v>0</v>
      </c>
      <c r="FN270" s="10">
        <v>0</v>
      </c>
      <c r="FO270" s="10">
        <v>0</v>
      </c>
      <c r="FP270" s="10">
        <v>0</v>
      </c>
      <c r="FQ270" s="10">
        <v>0</v>
      </c>
      <c r="FR270" s="10">
        <v>0</v>
      </c>
      <c r="FS270" s="10">
        <v>0</v>
      </c>
      <c r="FT270" s="10">
        <v>0</v>
      </c>
      <c r="FU270" s="10">
        <v>0</v>
      </c>
      <c r="FV270" s="10">
        <v>0</v>
      </c>
      <c r="FW270" s="10">
        <v>0</v>
      </c>
      <c r="FX270" s="10">
        <v>0</v>
      </c>
      <c r="FY270" s="10">
        <v>0</v>
      </c>
      <c r="FZ270" s="10">
        <v>0</v>
      </c>
      <c r="GA270" s="10">
        <v>0</v>
      </c>
      <c r="GB270" s="10">
        <v>0</v>
      </c>
      <c r="GC270" s="10">
        <v>0</v>
      </c>
      <c r="GD270" s="10">
        <v>0</v>
      </c>
      <c r="GE270" s="10">
        <v>0</v>
      </c>
      <c r="GF270" s="10">
        <v>0</v>
      </c>
      <c r="GG270" s="10">
        <v>0</v>
      </c>
      <c r="GH270" s="158">
        <v>0</v>
      </c>
      <c r="GI270" s="10">
        <v>0</v>
      </c>
      <c r="GJ270" s="10">
        <v>0</v>
      </c>
      <c r="GK270" s="10">
        <v>0</v>
      </c>
      <c r="GL270" s="10">
        <v>0</v>
      </c>
      <c r="GM270" s="10">
        <v>0</v>
      </c>
      <c r="GN270" s="10">
        <v>0</v>
      </c>
      <c r="GO270" s="10">
        <v>0</v>
      </c>
      <c r="GP270" s="10">
        <v>0</v>
      </c>
      <c r="GQ270" s="10">
        <v>0</v>
      </c>
      <c r="GR270" s="10">
        <v>0</v>
      </c>
      <c r="GS270" s="10">
        <v>0</v>
      </c>
      <c r="GT270" s="10">
        <v>0</v>
      </c>
      <c r="GU270" s="11">
        <v>0</v>
      </c>
      <c r="GV270" s="11">
        <v>0</v>
      </c>
      <c r="GW270" s="11">
        <v>0</v>
      </c>
      <c r="GX270" s="11">
        <v>0</v>
      </c>
      <c r="GY270" s="11">
        <v>0</v>
      </c>
      <c r="GZ270" s="11">
        <v>0</v>
      </c>
      <c r="HA270" s="11">
        <v>0</v>
      </c>
      <c r="HB270" s="11">
        <v>0</v>
      </c>
      <c r="HC270" s="11">
        <v>0</v>
      </c>
      <c r="HD270" s="11">
        <v>0</v>
      </c>
      <c r="HE270" s="11">
        <v>0</v>
      </c>
      <c r="HF270" s="11">
        <v>0</v>
      </c>
      <c r="HG270" s="11">
        <v>0</v>
      </c>
      <c r="HH270" s="11">
        <v>0</v>
      </c>
      <c r="HI270" s="11">
        <v>0</v>
      </c>
      <c r="HJ270" s="11">
        <v>0</v>
      </c>
      <c r="HK270" s="11">
        <v>0</v>
      </c>
      <c r="HL270" s="11">
        <v>0</v>
      </c>
      <c r="HM270" s="11">
        <v>0</v>
      </c>
      <c r="HN270" s="11">
        <v>0</v>
      </c>
      <c r="HO270" s="11">
        <v>0</v>
      </c>
      <c r="HP270" s="11">
        <v>0</v>
      </c>
      <c r="HQ270" s="11">
        <v>0</v>
      </c>
      <c r="HR270" s="11">
        <v>12</v>
      </c>
      <c r="HS270" s="11">
        <v>0</v>
      </c>
      <c r="HT270" s="11">
        <v>0</v>
      </c>
      <c r="HU270" s="11">
        <v>22</v>
      </c>
      <c r="HV270" s="11">
        <v>0</v>
      </c>
      <c r="HW270" s="11">
        <v>0</v>
      </c>
      <c r="HX270" s="11">
        <v>0</v>
      </c>
      <c r="HY270" s="11">
        <v>0</v>
      </c>
      <c r="HZ270" s="11">
        <v>0</v>
      </c>
      <c r="IA270" s="11">
        <v>0</v>
      </c>
      <c r="IB270" s="11">
        <v>0</v>
      </c>
      <c r="IC270" s="11">
        <v>0</v>
      </c>
      <c r="ID270" s="11">
        <v>0</v>
      </c>
      <c r="IE270" s="11">
        <v>0</v>
      </c>
      <c r="IF270" s="11">
        <v>0</v>
      </c>
      <c r="IG270" s="11">
        <v>0</v>
      </c>
      <c r="IH270" s="11">
        <v>0</v>
      </c>
      <c r="II270" s="11">
        <v>0</v>
      </c>
      <c r="IJ270" s="11">
        <v>0</v>
      </c>
      <c r="IK270" s="11">
        <v>0</v>
      </c>
      <c r="IL270" s="11">
        <v>0</v>
      </c>
      <c r="IM270" s="11">
        <v>0</v>
      </c>
      <c r="IN270" s="11">
        <v>0</v>
      </c>
      <c r="IO270" s="11">
        <v>0</v>
      </c>
      <c r="IP270" s="11">
        <v>0</v>
      </c>
      <c r="IQ270" s="11">
        <v>0</v>
      </c>
      <c r="IR270" s="11">
        <v>0</v>
      </c>
      <c r="IS270" s="11">
        <v>0</v>
      </c>
      <c r="IT270" s="11">
        <v>0</v>
      </c>
      <c r="IU270" s="11">
        <v>0</v>
      </c>
      <c r="IV270" s="11">
        <v>0</v>
      </c>
      <c r="IW270" s="11">
        <v>0</v>
      </c>
      <c r="IX270" s="11">
        <v>0</v>
      </c>
      <c r="IY270" s="11">
        <v>0</v>
      </c>
      <c r="IZ270" s="11">
        <v>0</v>
      </c>
      <c r="JA270" s="11">
        <v>0</v>
      </c>
      <c r="JB270" s="11">
        <v>0</v>
      </c>
      <c r="JC270" s="11">
        <v>0</v>
      </c>
      <c r="JD270" s="11">
        <v>0</v>
      </c>
      <c r="JE270" s="11">
        <v>0</v>
      </c>
      <c r="JF270" s="11">
        <v>713175</v>
      </c>
      <c r="JG270" s="11">
        <v>1</v>
      </c>
      <c r="JH270" s="11">
        <v>0</v>
      </c>
      <c r="JI270" s="11">
        <v>0</v>
      </c>
      <c r="JJ270" s="11">
        <v>0</v>
      </c>
      <c r="JK270" s="11">
        <v>0</v>
      </c>
      <c r="JL270" s="11">
        <v>0</v>
      </c>
      <c r="JM270" s="11">
        <v>0</v>
      </c>
      <c r="JN270" s="11">
        <v>0</v>
      </c>
      <c r="JO270" s="11">
        <v>0</v>
      </c>
      <c r="JP270" s="11">
        <v>0</v>
      </c>
      <c r="JQ270" s="11">
        <v>0</v>
      </c>
      <c r="JR270" s="11">
        <v>0</v>
      </c>
      <c r="JS270" s="11">
        <v>0</v>
      </c>
      <c r="JT270" s="11">
        <v>0</v>
      </c>
      <c r="JU270" s="11">
        <v>5</v>
      </c>
      <c r="JV270" s="11">
        <v>0</v>
      </c>
      <c r="JW270" s="11">
        <v>2977</v>
      </c>
      <c r="JX270" s="11">
        <v>532</v>
      </c>
      <c r="JY270" s="11">
        <v>0</v>
      </c>
      <c r="JZ270" s="11">
        <v>0</v>
      </c>
      <c r="KA270" s="11">
        <v>0</v>
      </c>
      <c r="KB270" s="11">
        <v>0</v>
      </c>
      <c r="KC270" s="11">
        <v>0</v>
      </c>
      <c r="KD270" s="11">
        <v>4</v>
      </c>
      <c r="KE270" s="11">
        <v>0</v>
      </c>
      <c r="KF270" s="11">
        <v>0</v>
      </c>
      <c r="KG270" s="11">
        <v>0</v>
      </c>
      <c r="KH270" s="11">
        <v>0</v>
      </c>
      <c r="KI270" s="11">
        <v>0</v>
      </c>
      <c r="KJ270" s="11">
        <v>0</v>
      </c>
      <c r="KK270" s="11">
        <v>0</v>
      </c>
      <c r="KL270" s="11">
        <v>0</v>
      </c>
      <c r="KM270" s="11">
        <v>5</v>
      </c>
      <c r="KN270" s="11">
        <v>0</v>
      </c>
      <c r="KO270" s="11">
        <v>0</v>
      </c>
      <c r="KP270" s="11">
        <v>0</v>
      </c>
      <c r="KQ270" s="11">
        <v>0</v>
      </c>
      <c r="KR270" s="11">
        <v>0</v>
      </c>
      <c r="KS270" s="11">
        <v>0</v>
      </c>
      <c r="KT270" s="11">
        <v>0</v>
      </c>
      <c r="KU270" s="11">
        <v>254</v>
      </c>
      <c r="KV270" s="11">
        <v>597</v>
      </c>
      <c r="KW270" s="11">
        <v>8</v>
      </c>
      <c r="KX270" s="11">
        <v>0</v>
      </c>
      <c r="KY270" s="11">
        <v>0</v>
      </c>
      <c r="KZ270" s="11">
        <v>0</v>
      </c>
      <c r="LA270" s="11">
        <v>0</v>
      </c>
      <c r="LB270" s="11">
        <v>0</v>
      </c>
      <c r="LC270" s="11">
        <v>0</v>
      </c>
      <c r="LD270" s="11">
        <v>1</v>
      </c>
      <c r="LE270" s="11">
        <v>0</v>
      </c>
      <c r="LF270" s="11">
        <v>0</v>
      </c>
      <c r="LG270" s="11">
        <v>0</v>
      </c>
      <c r="LH270" s="11">
        <v>0</v>
      </c>
      <c r="LI270" s="11">
        <v>0</v>
      </c>
      <c r="LJ270" s="11">
        <v>0</v>
      </c>
      <c r="LK270" s="11">
        <v>466</v>
      </c>
      <c r="LL270" s="11">
        <v>4482</v>
      </c>
      <c r="LM270" s="11">
        <v>1862</v>
      </c>
      <c r="LN270" s="11">
        <v>495</v>
      </c>
      <c r="LO270" s="11">
        <v>520</v>
      </c>
      <c r="LP270" s="11">
        <v>295</v>
      </c>
      <c r="LQ270" s="11">
        <v>0</v>
      </c>
      <c r="LR270" s="11">
        <v>0</v>
      </c>
      <c r="LS270" s="11">
        <v>1</v>
      </c>
      <c r="LT270" s="11">
        <v>0</v>
      </c>
      <c r="LU270" s="11">
        <v>19</v>
      </c>
      <c r="LV270" s="11">
        <v>0</v>
      </c>
      <c r="LW270" s="11">
        <v>0</v>
      </c>
      <c r="LX270" s="11">
        <v>0</v>
      </c>
      <c r="LY270" s="11">
        <v>0</v>
      </c>
      <c r="LZ270" s="11">
        <v>5</v>
      </c>
      <c r="MA270" s="11">
        <v>0</v>
      </c>
      <c r="MB270" s="11">
        <v>0</v>
      </c>
      <c r="MC270" s="11">
        <v>138</v>
      </c>
      <c r="MD270" s="11">
        <v>0</v>
      </c>
      <c r="ME270" s="11">
        <v>37</v>
      </c>
      <c r="MF270" s="11">
        <v>0</v>
      </c>
      <c r="MG270" s="11">
        <v>0</v>
      </c>
      <c r="MH270" s="11">
        <v>0</v>
      </c>
      <c r="MI270" s="11">
        <v>0</v>
      </c>
      <c r="MJ270" s="11">
        <v>0</v>
      </c>
      <c r="MK270" s="11">
        <v>0</v>
      </c>
      <c r="ML270" s="11">
        <v>5</v>
      </c>
      <c r="MM270" s="11">
        <v>3</v>
      </c>
      <c r="MN270" s="11">
        <v>0</v>
      </c>
      <c r="MO270" s="11">
        <v>0</v>
      </c>
      <c r="MP270" s="11">
        <v>0</v>
      </c>
      <c r="MQ270" s="11">
        <v>0</v>
      </c>
      <c r="MR270" s="11">
        <v>0</v>
      </c>
      <c r="MS270" s="11">
        <v>38</v>
      </c>
      <c r="MT270" s="11">
        <v>0</v>
      </c>
      <c r="MU270" s="11">
        <v>0</v>
      </c>
      <c r="MV270" s="11">
        <v>0</v>
      </c>
      <c r="MW270" s="11">
        <v>31</v>
      </c>
      <c r="MX270" s="11">
        <v>11015</v>
      </c>
      <c r="MY270" s="11">
        <v>0</v>
      </c>
      <c r="MZ270" s="11">
        <v>0</v>
      </c>
      <c r="NA270" s="11">
        <v>0</v>
      </c>
      <c r="NB270" s="11">
        <v>0</v>
      </c>
      <c r="NC270" s="11">
        <v>0</v>
      </c>
      <c r="ND270" s="11">
        <v>14</v>
      </c>
      <c r="NE270" s="11">
        <v>0</v>
      </c>
      <c r="NF270" s="11">
        <v>0</v>
      </c>
      <c r="NG270" s="11">
        <v>0</v>
      </c>
      <c r="NH270" s="11">
        <v>0</v>
      </c>
      <c r="NI270" s="11">
        <v>0</v>
      </c>
      <c r="NJ270" s="11">
        <v>1204</v>
      </c>
      <c r="NK270" s="11">
        <v>204</v>
      </c>
      <c r="NL270" s="11">
        <v>424</v>
      </c>
      <c r="NM270" s="11">
        <v>141</v>
      </c>
      <c r="NN270" s="11">
        <v>313</v>
      </c>
      <c r="NO270" s="11">
        <v>475</v>
      </c>
      <c r="NP270" s="11">
        <v>3265</v>
      </c>
      <c r="NQ270" s="11">
        <v>3946</v>
      </c>
      <c r="NR270" s="11">
        <v>181</v>
      </c>
      <c r="NS270" s="11">
        <v>275</v>
      </c>
      <c r="NT270" s="11">
        <v>0</v>
      </c>
      <c r="NU270" s="11">
        <v>0</v>
      </c>
      <c r="NV270" s="11">
        <v>0</v>
      </c>
      <c r="NW270" s="11">
        <v>0</v>
      </c>
      <c r="NX270" s="11">
        <v>38</v>
      </c>
      <c r="NY270" s="11">
        <v>58</v>
      </c>
      <c r="NZ270" s="11">
        <v>11</v>
      </c>
      <c r="OA270" s="11">
        <v>21</v>
      </c>
      <c r="OB270" s="11">
        <v>0</v>
      </c>
      <c r="OC270" s="11">
        <v>131</v>
      </c>
      <c r="OD270" s="11">
        <v>60</v>
      </c>
      <c r="OE270" s="11">
        <v>0</v>
      </c>
      <c r="OF270" s="11">
        <v>8</v>
      </c>
      <c r="OG270" s="11">
        <v>169</v>
      </c>
      <c r="OH270" s="11">
        <v>2839</v>
      </c>
      <c r="OI270" s="11">
        <v>89</v>
      </c>
      <c r="OJ270" s="11">
        <v>18</v>
      </c>
      <c r="OK270" s="11">
        <v>0</v>
      </c>
      <c r="OL270" s="11">
        <v>353</v>
      </c>
      <c r="OM270" s="11">
        <v>0</v>
      </c>
      <c r="ON270" s="11">
        <v>326</v>
      </c>
      <c r="OO270" s="11">
        <v>2116</v>
      </c>
      <c r="OP270" s="11">
        <v>753891</v>
      </c>
      <c r="OQ270" s="150">
        <v>1642341</v>
      </c>
      <c r="OR270" s="11">
        <v>0</v>
      </c>
      <c r="OS270" s="11">
        <v>547903</v>
      </c>
      <c r="OT270" s="11">
        <v>6974</v>
      </c>
      <c r="OU270" s="11">
        <v>14434</v>
      </c>
      <c r="OV270" s="11">
        <v>2180712</v>
      </c>
      <c r="OW270" s="11">
        <v>4392364</v>
      </c>
      <c r="OX270" s="11">
        <v>5146255</v>
      </c>
      <c r="OY270" s="11">
        <v>5047402</v>
      </c>
      <c r="OZ270" s="11">
        <v>98853</v>
      </c>
      <c r="PA270" s="11">
        <v>0</v>
      </c>
      <c r="PB270" s="11">
        <v>5146255</v>
      </c>
    </row>
    <row r="271" spans="1:418" ht="15" customHeight="1">
      <c r="A271" s="8" t="s">
        <v>694</v>
      </c>
      <c r="B271" s="9" t="s">
        <v>268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6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2</v>
      </c>
      <c r="CB271" s="10">
        <v>9</v>
      </c>
      <c r="CC271" s="10">
        <v>0</v>
      </c>
      <c r="CD271" s="10">
        <v>2</v>
      </c>
      <c r="CE271" s="10">
        <v>0</v>
      </c>
      <c r="CF271" s="10">
        <v>0</v>
      </c>
      <c r="CG271" s="10">
        <v>0</v>
      </c>
      <c r="CH271" s="10">
        <v>4</v>
      </c>
      <c r="CI271" s="10">
        <v>0</v>
      </c>
      <c r="CJ271" s="10">
        <v>5</v>
      </c>
      <c r="CK271" s="10">
        <v>0</v>
      </c>
      <c r="CL271" s="10">
        <v>55</v>
      </c>
      <c r="CM271" s="10">
        <v>0</v>
      </c>
      <c r="CN271" s="10">
        <v>0</v>
      </c>
      <c r="CO271" s="10">
        <v>0</v>
      </c>
      <c r="CP271" s="10">
        <v>6</v>
      </c>
      <c r="CQ271" s="10">
        <v>11</v>
      </c>
      <c r="CR271" s="10">
        <v>0</v>
      </c>
      <c r="CS271" s="10">
        <v>0</v>
      </c>
      <c r="CT271" s="10">
        <v>0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  <c r="DJ271" s="10">
        <v>0</v>
      </c>
      <c r="DK271" s="10">
        <v>0</v>
      </c>
      <c r="DL271" s="10">
        <v>0</v>
      </c>
      <c r="DM271" s="10">
        <v>0</v>
      </c>
      <c r="DN271" s="10">
        <v>0</v>
      </c>
      <c r="DO271" s="10">
        <v>0</v>
      </c>
      <c r="DP271" s="10">
        <v>0</v>
      </c>
      <c r="DQ271" s="10">
        <v>6</v>
      </c>
      <c r="DR271" s="10">
        <v>0</v>
      </c>
      <c r="DS271" s="10">
        <v>0</v>
      </c>
      <c r="DT271" s="10">
        <v>0</v>
      </c>
      <c r="DU271" s="10">
        <v>0</v>
      </c>
      <c r="DV271" s="10">
        <v>0</v>
      </c>
      <c r="DW271" s="10">
        <v>0</v>
      </c>
      <c r="DX271" s="10">
        <v>0</v>
      </c>
      <c r="DY271" s="10">
        <v>0</v>
      </c>
      <c r="DZ271" s="10">
        <v>0</v>
      </c>
      <c r="EA271" s="10">
        <v>0</v>
      </c>
      <c r="EB271" s="10">
        <v>0</v>
      </c>
      <c r="EC271" s="10">
        <v>0</v>
      </c>
      <c r="ED271" s="10">
        <v>14</v>
      </c>
      <c r="EE271" s="10">
        <v>0</v>
      </c>
      <c r="EF271" s="10">
        <v>0</v>
      </c>
      <c r="EG271" s="10">
        <v>0</v>
      </c>
      <c r="EH271" s="10">
        <v>0</v>
      </c>
      <c r="EI271" s="10">
        <v>15</v>
      </c>
      <c r="EJ271" s="10">
        <v>0</v>
      </c>
      <c r="EK271" s="10">
        <v>0</v>
      </c>
      <c r="EL271" s="10">
        <v>0</v>
      </c>
      <c r="EM271" s="10">
        <v>0</v>
      </c>
      <c r="EN271" s="10">
        <v>0</v>
      </c>
      <c r="EO271" s="10">
        <v>3</v>
      </c>
      <c r="EP271" s="10">
        <v>14</v>
      </c>
      <c r="EQ271" s="10">
        <v>0</v>
      </c>
      <c r="ER271" s="10">
        <v>2</v>
      </c>
      <c r="ES271" s="10">
        <v>0</v>
      </c>
      <c r="ET271" s="10">
        <v>0</v>
      </c>
      <c r="EU271" s="10">
        <v>0</v>
      </c>
      <c r="EV271" s="10">
        <v>0</v>
      </c>
      <c r="EW271" s="10">
        <v>0</v>
      </c>
      <c r="EX271" s="10">
        <v>0</v>
      </c>
      <c r="EY271" s="10">
        <v>0</v>
      </c>
      <c r="EZ271" s="10">
        <v>0</v>
      </c>
      <c r="FA271" s="10">
        <v>0</v>
      </c>
      <c r="FB271" s="10">
        <v>0</v>
      </c>
      <c r="FC271" s="10">
        <v>16</v>
      </c>
      <c r="FD271" s="10">
        <v>0</v>
      </c>
      <c r="FE271" s="10">
        <v>0</v>
      </c>
      <c r="FF271" s="10">
        <v>0</v>
      </c>
      <c r="FG271" s="10">
        <v>0</v>
      </c>
      <c r="FH271" s="10">
        <v>0</v>
      </c>
      <c r="FI271" s="10">
        <v>0</v>
      </c>
      <c r="FJ271" s="10">
        <v>0</v>
      </c>
      <c r="FK271" s="10">
        <v>0</v>
      </c>
      <c r="FL271" s="10">
        <v>0</v>
      </c>
      <c r="FM271" s="10">
        <v>0</v>
      </c>
      <c r="FN271" s="10">
        <v>0</v>
      </c>
      <c r="FO271" s="10">
        <v>0</v>
      </c>
      <c r="FP271" s="10">
        <v>0</v>
      </c>
      <c r="FQ271" s="10">
        <v>0</v>
      </c>
      <c r="FR271" s="10">
        <v>0</v>
      </c>
      <c r="FS271" s="10">
        <v>0</v>
      </c>
      <c r="FT271" s="10">
        <v>0</v>
      </c>
      <c r="FU271" s="10">
        <v>0</v>
      </c>
      <c r="FV271" s="10">
        <v>4</v>
      </c>
      <c r="FW271" s="10">
        <v>0</v>
      </c>
      <c r="FX271" s="10">
        <v>0</v>
      </c>
      <c r="FY271" s="10">
        <v>0</v>
      </c>
      <c r="FZ271" s="10">
        <v>0</v>
      </c>
      <c r="GA271" s="10">
        <v>0</v>
      </c>
      <c r="GB271" s="10">
        <v>2</v>
      </c>
      <c r="GC271" s="10">
        <v>0</v>
      </c>
      <c r="GD271" s="10">
        <v>0</v>
      </c>
      <c r="GE271" s="10">
        <v>0</v>
      </c>
      <c r="GF271" s="10">
        <v>0</v>
      </c>
      <c r="GG271" s="10">
        <v>0</v>
      </c>
      <c r="GH271" s="158">
        <v>16</v>
      </c>
      <c r="GI271" s="10">
        <v>0</v>
      </c>
      <c r="GJ271" s="10">
        <v>0</v>
      </c>
      <c r="GK271" s="10">
        <v>0</v>
      </c>
      <c r="GL271" s="10">
        <v>0</v>
      </c>
      <c r="GM271" s="10">
        <v>0</v>
      </c>
      <c r="GN271" s="10">
        <v>0</v>
      </c>
      <c r="GO271" s="10">
        <v>0</v>
      </c>
      <c r="GP271" s="10">
        <v>0</v>
      </c>
      <c r="GQ271" s="10">
        <v>0</v>
      </c>
      <c r="GR271" s="10">
        <v>0</v>
      </c>
      <c r="GS271" s="10">
        <v>0</v>
      </c>
      <c r="GT271" s="10">
        <v>0</v>
      </c>
      <c r="GU271" s="11">
        <v>0</v>
      </c>
      <c r="GV271" s="11">
        <v>0</v>
      </c>
      <c r="GW271" s="11">
        <v>0</v>
      </c>
      <c r="GX271" s="11">
        <v>0</v>
      </c>
      <c r="GY271" s="11">
        <v>0</v>
      </c>
      <c r="GZ271" s="11">
        <v>0</v>
      </c>
      <c r="HA271" s="11">
        <v>0</v>
      </c>
      <c r="HB271" s="11">
        <v>0</v>
      </c>
      <c r="HC271" s="11">
        <v>0</v>
      </c>
      <c r="HD271" s="11">
        <v>0</v>
      </c>
      <c r="HE271" s="11">
        <v>0</v>
      </c>
      <c r="HF271" s="11">
        <v>0</v>
      </c>
      <c r="HG271" s="11">
        <v>0</v>
      </c>
      <c r="HH271" s="11">
        <v>0</v>
      </c>
      <c r="HI271" s="11">
        <v>0</v>
      </c>
      <c r="HJ271" s="11">
        <v>0</v>
      </c>
      <c r="HK271" s="11">
        <v>0</v>
      </c>
      <c r="HL271" s="11">
        <v>0</v>
      </c>
      <c r="HM271" s="11">
        <v>0</v>
      </c>
      <c r="HN271" s="11">
        <v>0</v>
      </c>
      <c r="HO271" s="11">
        <v>0</v>
      </c>
      <c r="HP271" s="11">
        <v>0</v>
      </c>
      <c r="HQ271" s="11">
        <v>0</v>
      </c>
      <c r="HR271" s="11">
        <v>0</v>
      </c>
      <c r="HS271" s="11">
        <v>0</v>
      </c>
      <c r="HT271" s="11">
        <v>0</v>
      </c>
      <c r="HU271" s="11">
        <v>0</v>
      </c>
      <c r="HV271" s="11">
        <v>7</v>
      </c>
      <c r="HW271" s="11">
        <v>0</v>
      </c>
      <c r="HX271" s="11">
        <v>0</v>
      </c>
      <c r="HY271" s="11">
        <v>0</v>
      </c>
      <c r="HZ271" s="11">
        <v>0</v>
      </c>
      <c r="IA271" s="11">
        <v>0</v>
      </c>
      <c r="IB271" s="11">
        <v>0</v>
      </c>
      <c r="IC271" s="11">
        <v>0</v>
      </c>
      <c r="ID271" s="11">
        <v>0</v>
      </c>
      <c r="IE271" s="11">
        <v>0</v>
      </c>
      <c r="IF271" s="11">
        <v>0</v>
      </c>
      <c r="IG271" s="11">
        <v>0</v>
      </c>
      <c r="IH271" s="11">
        <v>0</v>
      </c>
      <c r="II271" s="11">
        <v>0</v>
      </c>
      <c r="IJ271" s="11">
        <v>0</v>
      </c>
      <c r="IK271" s="11">
        <v>0</v>
      </c>
      <c r="IL271" s="11">
        <v>0</v>
      </c>
      <c r="IM271" s="11">
        <v>0</v>
      </c>
      <c r="IN271" s="11">
        <v>0</v>
      </c>
      <c r="IO271" s="11">
        <v>0</v>
      </c>
      <c r="IP271" s="11">
        <v>0</v>
      </c>
      <c r="IQ271" s="11">
        <v>0</v>
      </c>
      <c r="IR271" s="11">
        <v>0</v>
      </c>
      <c r="IS271" s="11">
        <v>0</v>
      </c>
      <c r="IT271" s="11">
        <v>0</v>
      </c>
      <c r="IU271" s="11">
        <v>0</v>
      </c>
      <c r="IV271" s="11">
        <v>0</v>
      </c>
      <c r="IW271" s="11">
        <v>0</v>
      </c>
      <c r="IX271" s="11">
        <v>0</v>
      </c>
      <c r="IY271" s="11">
        <v>0</v>
      </c>
      <c r="IZ271" s="11">
        <v>0</v>
      </c>
      <c r="JA271" s="11">
        <v>0</v>
      </c>
      <c r="JB271" s="11">
        <v>0</v>
      </c>
      <c r="JC271" s="11">
        <v>0</v>
      </c>
      <c r="JD271" s="11">
        <v>0</v>
      </c>
      <c r="JE271" s="11">
        <v>0</v>
      </c>
      <c r="JF271" s="11">
        <v>0</v>
      </c>
      <c r="JG271" s="11">
        <v>684395</v>
      </c>
      <c r="JH271" s="11">
        <v>0</v>
      </c>
      <c r="JI271" s="11">
        <v>0</v>
      </c>
      <c r="JJ271" s="11">
        <v>0</v>
      </c>
      <c r="JK271" s="11">
        <v>0</v>
      </c>
      <c r="JL271" s="11">
        <v>0</v>
      </c>
      <c r="JM271" s="11">
        <v>0</v>
      </c>
      <c r="JN271" s="11">
        <v>0</v>
      </c>
      <c r="JO271" s="11">
        <v>0</v>
      </c>
      <c r="JP271" s="11">
        <v>0</v>
      </c>
      <c r="JQ271" s="11">
        <v>0</v>
      </c>
      <c r="JR271" s="11">
        <v>0</v>
      </c>
      <c r="JS271" s="11">
        <v>0</v>
      </c>
      <c r="JT271" s="11">
        <v>0</v>
      </c>
      <c r="JU271" s="11">
        <v>0</v>
      </c>
      <c r="JV271" s="11">
        <v>0</v>
      </c>
      <c r="JW271" s="11">
        <v>1998</v>
      </c>
      <c r="JX271" s="11">
        <v>201</v>
      </c>
      <c r="JY271" s="11">
        <v>0</v>
      </c>
      <c r="JZ271" s="11">
        <v>0</v>
      </c>
      <c r="KA271" s="11">
        <v>0</v>
      </c>
      <c r="KB271" s="11">
        <v>0</v>
      </c>
      <c r="KC271" s="11">
        <v>0</v>
      </c>
      <c r="KD271" s="11">
        <v>9</v>
      </c>
      <c r="KE271" s="11">
        <v>0</v>
      </c>
      <c r="KF271" s="11">
        <v>0</v>
      </c>
      <c r="KG271" s="11">
        <v>0</v>
      </c>
      <c r="KH271" s="11">
        <v>0</v>
      </c>
      <c r="KI271" s="11">
        <v>0</v>
      </c>
      <c r="KJ271" s="11">
        <v>0</v>
      </c>
      <c r="KK271" s="11">
        <v>0</v>
      </c>
      <c r="KL271" s="11">
        <v>0</v>
      </c>
      <c r="KM271" s="11">
        <v>3</v>
      </c>
      <c r="KN271" s="11">
        <v>0</v>
      </c>
      <c r="KO271" s="11">
        <v>0</v>
      </c>
      <c r="KP271" s="11">
        <v>0</v>
      </c>
      <c r="KQ271" s="11">
        <v>0</v>
      </c>
      <c r="KR271" s="11">
        <v>0</v>
      </c>
      <c r="KS271" s="11">
        <v>0</v>
      </c>
      <c r="KT271" s="11">
        <v>0</v>
      </c>
      <c r="KU271" s="11">
        <v>72</v>
      </c>
      <c r="KV271" s="11">
        <v>27</v>
      </c>
      <c r="KW271" s="11">
        <v>4</v>
      </c>
      <c r="KX271" s="11">
        <v>7</v>
      </c>
      <c r="KY271" s="11">
        <v>0</v>
      </c>
      <c r="KZ271" s="11">
        <v>0</v>
      </c>
      <c r="LA271" s="11">
        <v>0</v>
      </c>
      <c r="LB271" s="11">
        <v>0</v>
      </c>
      <c r="LC271" s="11">
        <v>5</v>
      </c>
      <c r="LD271" s="11">
        <v>0</v>
      </c>
      <c r="LE271" s="11">
        <v>0</v>
      </c>
      <c r="LF271" s="11">
        <v>0</v>
      </c>
      <c r="LG271" s="11">
        <v>0</v>
      </c>
      <c r="LH271" s="11">
        <v>0</v>
      </c>
      <c r="LI271" s="11">
        <v>110</v>
      </c>
      <c r="LJ271" s="11">
        <v>408</v>
      </c>
      <c r="LK271" s="11">
        <v>69</v>
      </c>
      <c r="LL271" s="11">
        <v>3737</v>
      </c>
      <c r="LM271" s="11">
        <v>60</v>
      </c>
      <c r="LN271" s="11">
        <v>16</v>
      </c>
      <c r="LO271" s="11">
        <v>11</v>
      </c>
      <c r="LP271" s="11">
        <v>48</v>
      </c>
      <c r="LQ271" s="11">
        <v>0</v>
      </c>
      <c r="LR271" s="11">
        <v>0</v>
      </c>
      <c r="LS271" s="11">
        <v>3</v>
      </c>
      <c r="LT271" s="11">
        <v>0</v>
      </c>
      <c r="LU271" s="11">
        <v>21</v>
      </c>
      <c r="LV271" s="11">
        <v>0</v>
      </c>
      <c r="LW271" s="11">
        <v>0</v>
      </c>
      <c r="LX271" s="11">
        <v>0</v>
      </c>
      <c r="LY271" s="11">
        <v>0</v>
      </c>
      <c r="LZ271" s="11">
        <v>8</v>
      </c>
      <c r="MA271" s="11">
        <v>0</v>
      </c>
      <c r="MB271" s="11">
        <v>0</v>
      </c>
      <c r="MC271" s="11">
        <v>0</v>
      </c>
      <c r="MD271" s="11">
        <v>0</v>
      </c>
      <c r="ME271" s="11">
        <v>43</v>
      </c>
      <c r="MF271" s="11">
        <v>0</v>
      </c>
      <c r="MG271" s="11">
        <v>0</v>
      </c>
      <c r="MH271" s="11">
        <v>0</v>
      </c>
      <c r="MI271" s="11">
        <v>0</v>
      </c>
      <c r="MJ271" s="11">
        <v>0</v>
      </c>
      <c r="MK271" s="11">
        <v>0</v>
      </c>
      <c r="ML271" s="11">
        <v>1</v>
      </c>
      <c r="MM271" s="11">
        <v>0</v>
      </c>
      <c r="MN271" s="11">
        <v>0</v>
      </c>
      <c r="MO271" s="11">
        <v>0</v>
      </c>
      <c r="MP271" s="11">
        <v>0</v>
      </c>
      <c r="MQ271" s="11">
        <v>0</v>
      </c>
      <c r="MR271" s="11">
        <v>0</v>
      </c>
      <c r="MS271" s="11">
        <v>0</v>
      </c>
      <c r="MT271" s="11">
        <v>0</v>
      </c>
      <c r="MU271" s="11">
        <v>0</v>
      </c>
      <c r="MV271" s="11">
        <v>0</v>
      </c>
      <c r="MW271" s="11">
        <v>0</v>
      </c>
      <c r="MX271" s="11">
        <v>4525</v>
      </c>
      <c r="MY271" s="11">
        <v>0</v>
      </c>
      <c r="MZ271" s="11">
        <v>0</v>
      </c>
      <c r="NA271" s="11">
        <v>0</v>
      </c>
      <c r="NB271" s="11">
        <v>0</v>
      </c>
      <c r="NC271" s="11">
        <v>0</v>
      </c>
      <c r="ND271" s="11">
        <v>11</v>
      </c>
      <c r="NE271" s="11">
        <v>0</v>
      </c>
      <c r="NF271" s="11">
        <v>0</v>
      </c>
      <c r="NG271" s="11">
        <v>75</v>
      </c>
      <c r="NH271" s="11">
        <v>0</v>
      </c>
      <c r="NI271" s="11">
        <v>0</v>
      </c>
      <c r="NJ271" s="11">
        <v>381</v>
      </c>
      <c r="NK271" s="11">
        <v>1</v>
      </c>
      <c r="NL271" s="11">
        <v>40</v>
      </c>
      <c r="NM271" s="11">
        <v>68</v>
      </c>
      <c r="NN271" s="11">
        <v>0</v>
      </c>
      <c r="NO271" s="11">
        <v>16</v>
      </c>
      <c r="NP271" s="11">
        <v>199</v>
      </c>
      <c r="NQ271" s="11">
        <v>54</v>
      </c>
      <c r="NR271" s="11">
        <v>14</v>
      </c>
      <c r="NS271" s="11">
        <v>494</v>
      </c>
      <c r="NT271" s="11">
        <v>84</v>
      </c>
      <c r="NU271" s="11">
        <v>69</v>
      </c>
      <c r="NV271" s="11">
        <v>0</v>
      </c>
      <c r="NW271" s="11">
        <v>0</v>
      </c>
      <c r="NX271" s="11">
        <v>49</v>
      </c>
      <c r="NY271" s="11">
        <v>0</v>
      </c>
      <c r="NZ271" s="11">
        <v>11</v>
      </c>
      <c r="OA271" s="11">
        <v>18</v>
      </c>
      <c r="OB271" s="11">
        <v>0</v>
      </c>
      <c r="OC271" s="11">
        <v>68</v>
      </c>
      <c r="OD271" s="11">
        <v>95</v>
      </c>
      <c r="OE271" s="11">
        <v>0</v>
      </c>
      <c r="OF271" s="11">
        <v>13</v>
      </c>
      <c r="OG271" s="11">
        <v>15</v>
      </c>
      <c r="OH271" s="11">
        <v>1508</v>
      </c>
      <c r="OI271" s="11">
        <v>2131</v>
      </c>
      <c r="OJ271" s="11">
        <v>2074</v>
      </c>
      <c r="OK271" s="11">
        <v>0</v>
      </c>
      <c r="OL271" s="11">
        <v>535</v>
      </c>
      <c r="OM271" s="11">
        <v>0</v>
      </c>
      <c r="ON271" s="11">
        <v>696</v>
      </c>
      <c r="OO271" s="11">
        <v>2568</v>
      </c>
      <c r="OP271" s="11">
        <v>707267</v>
      </c>
      <c r="OQ271" s="150">
        <v>323450</v>
      </c>
      <c r="OR271" s="11">
        <v>0</v>
      </c>
      <c r="OS271" s="11">
        <v>87377</v>
      </c>
      <c r="OT271" s="11">
        <v>4249</v>
      </c>
      <c r="OU271" s="11">
        <v>-188247</v>
      </c>
      <c r="OV271" s="11">
        <v>1719084</v>
      </c>
      <c r="OW271" s="11">
        <v>1945913</v>
      </c>
      <c r="OX271" s="11">
        <v>2653180</v>
      </c>
      <c r="OY271" s="11">
        <v>2580957</v>
      </c>
      <c r="OZ271" s="11">
        <v>72223</v>
      </c>
      <c r="PA271" s="11">
        <v>0</v>
      </c>
      <c r="PB271" s="11">
        <v>2653180</v>
      </c>
    </row>
    <row r="272" spans="1:418" ht="15" customHeight="1">
      <c r="A272" s="8" t="s">
        <v>695</v>
      </c>
      <c r="B272" s="9" t="s">
        <v>269</v>
      </c>
      <c r="C272" s="10">
        <v>0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818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11</v>
      </c>
      <c r="AY272" s="10">
        <v>11</v>
      </c>
      <c r="AZ272" s="10">
        <v>180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68</v>
      </c>
      <c r="BN272" s="10">
        <v>0</v>
      </c>
      <c r="BO272" s="10">
        <v>38</v>
      </c>
      <c r="BP272" s="10">
        <v>0</v>
      </c>
      <c r="BQ272" s="10">
        <v>160</v>
      </c>
      <c r="BR272" s="10">
        <v>0</v>
      </c>
      <c r="BS272" s="10">
        <v>0</v>
      </c>
      <c r="BT272" s="10">
        <v>0</v>
      </c>
      <c r="BU272" s="10">
        <v>0</v>
      </c>
      <c r="BV272" s="10">
        <v>7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0</v>
      </c>
      <c r="CC272" s="10">
        <v>0</v>
      </c>
      <c r="CD272" s="10">
        <v>0</v>
      </c>
      <c r="CE272" s="10">
        <v>41</v>
      </c>
      <c r="CF272" s="10">
        <v>0</v>
      </c>
      <c r="CG272" s="10">
        <v>0</v>
      </c>
      <c r="CH272" s="10">
        <v>0</v>
      </c>
      <c r="CI272" s="10">
        <v>0</v>
      </c>
      <c r="CJ272" s="10">
        <v>0</v>
      </c>
      <c r="CK272" s="10">
        <v>0</v>
      </c>
      <c r="CL272" s="10">
        <v>0</v>
      </c>
      <c r="CM272" s="10">
        <v>0</v>
      </c>
      <c r="CN272" s="10">
        <v>0</v>
      </c>
      <c r="CO272" s="10">
        <v>0</v>
      </c>
      <c r="CP272" s="10">
        <v>0</v>
      </c>
      <c r="CQ272" s="10">
        <v>0</v>
      </c>
      <c r="CR272" s="10">
        <v>0</v>
      </c>
      <c r="CS272" s="10">
        <v>0</v>
      </c>
      <c r="CT272" s="10">
        <v>0</v>
      </c>
      <c r="CU272" s="10">
        <v>0</v>
      </c>
      <c r="CV272" s="10">
        <v>0</v>
      </c>
      <c r="CW272" s="10">
        <v>0</v>
      </c>
      <c r="CX272" s="10">
        <v>0</v>
      </c>
      <c r="CY272" s="10">
        <v>620</v>
      </c>
      <c r="CZ272" s="10">
        <v>0</v>
      </c>
      <c r="DA272" s="10">
        <v>0</v>
      </c>
      <c r="DB272" s="10">
        <v>0</v>
      </c>
      <c r="DC272" s="10">
        <v>0</v>
      </c>
      <c r="DD272" s="10">
        <v>0</v>
      </c>
      <c r="DE272" s="10">
        <v>0</v>
      </c>
      <c r="DF272" s="10">
        <v>0</v>
      </c>
      <c r="DG272" s="10">
        <v>0</v>
      </c>
      <c r="DH272" s="10">
        <v>0</v>
      </c>
      <c r="DI272" s="10">
        <v>0</v>
      </c>
      <c r="DJ272" s="10">
        <v>0</v>
      </c>
      <c r="DK272" s="10">
        <v>0</v>
      </c>
      <c r="DL272" s="10">
        <v>0</v>
      </c>
      <c r="DM272" s="10">
        <v>0</v>
      </c>
      <c r="DN272" s="10">
        <v>0</v>
      </c>
      <c r="DO272" s="10">
        <v>0</v>
      </c>
      <c r="DP272" s="10">
        <v>0</v>
      </c>
      <c r="DQ272" s="10">
        <v>0</v>
      </c>
      <c r="DR272" s="10">
        <v>0</v>
      </c>
      <c r="DS272" s="10">
        <v>0</v>
      </c>
      <c r="DT272" s="10">
        <v>0</v>
      </c>
      <c r="DU272" s="10">
        <v>0</v>
      </c>
      <c r="DV272" s="10">
        <v>0</v>
      </c>
      <c r="DW272" s="10">
        <v>0</v>
      </c>
      <c r="DX272" s="10">
        <v>0</v>
      </c>
      <c r="DY272" s="10">
        <v>0</v>
      </c>
      <c r="DZ272" s="10">
        <v>0</v>
      </c>
      <c r="EA272" s="10">
        <v>59</v>
      </c>
      <c r="EB272" s="10">
        <v>0</v>
      </c>
      <c r="EC272" s="10">
        <v>0</v>
      </c>
      <c r="ED272" s="10">
        <v>0</v>
      </c>
      <c r="EE272" s="10">
        <v>0</v>
      </c>
      <c r="EF272" s="10">
        <v>0</v>
      </c>
      <c r="EG272" s="10">
        <v>0</v>
      </c>
      <c r="EH272" s="10">
        <v>0</v>
      </c>
      <c r="EI272" s="10">
        <v>0</v>
      </c>
      <c r="EJ272" s="10">
        <v>0</v>
      </c>
      <c r="EK272" s="10">
        <v>0</v>
      </c>
      <c r="EL272" s="10">
        <v>0</v>
      </c>
      <c r="EM272" s="10">
        <v>0</v>
      </c>
      <c r="EN272" s="10">
        <v>0</v>
      </c>
      <c r="EO272" s="10">
        <v>0</v>
      </c>
      <c r="EP272" s="10">
        <v>0</v>
      </c>
      <c r="EQ272" s="10">
        <v>0</v>
      </c>
      <c r="ER272" s="10">
        <v>0</v>
      </c>
      <c r="ES272" s="10">
        <v>23</v>
      </c>
      <c r="ET272" s="10">
        <v>0</v>
      </c>
      <c r="EU272" s="10">
        <v>0</v>
      </c>
      <c r="EV272" s="10">
        <v>0</v>
      </c>
      <c r="EW272" s="10">
        <v>0</v>
      </c>
      <c r="EX272" s="10">
        <v>0</v>
      </c>
      <c r="EY272" s="10">
        <v>0</v>
      </c>
      <c r="EZ272" s="10">
        <v>6</v>
      </c>
      <c r="FA272" s="10">
        <v>605</v>
      </c>
      <c r="FB272" s="10">
        <v>4</v>
      </c>
      <c r="FC272" s="10">
        <v>0</v>
      </c>
      <c r="FD272" s="10">
        <v>0</v>
      </c>
      <c r="FE272" s="10">
        <v>58</v>
      </c>
      <c r="FF272" s="10">
        <v>0</v>
      </c>
      <c r="FG272" s="10">
        <v>90</v>
      </c>
      <c r="FH272" s="10">
        <v>0</v>
      </c>
      <c r="FI272" s="10">
        <v>0</v>
      </c>
      <c r="FJ272" s="10">
        <v>0</v>
      </c>
      <c r="FK272" s="10">
        <v>102</v>
      </c>
      <c r="FL272" s="10">
        <v>0</v>
      </c>
      <c r="FM272" s="10">
        <v>143</v>
      </c>
      <c r="FN272" s="10">
        <v>0</v>
      </c>
      <c r="FO272" s="10">
        <v>126</v>
      </c>
      <c r="FP272" s="10">
        <v>47</v>
      </c>
      <c r="FQ272" s="10">
        <v>0</v>
      </c>
      <c r="FR272" s="10">
        <v>0</v>
      </c>
      <c r="FS272" s="10">
        <v>2060</v>
      </c>
      <c r="FT272" s="10">
        <v>0</v>
      </c>
      <c r="FU272" s="10">
        <v>0</v>
      </c>
      <c r="FV272" s="10">
        <v>192</v>
      </c>
      <c r="FW272" s="10">
        <v>56</v>
      </c>
      <c r="FX272" s="10">
        <v>0</v>
      </c>
      <c r="FY272" s="10">
        <v>0</v>
      </c>
      <c r="FZ272" s="10">
        <v>0</v>
      </c>
      <c r="GA272" s="10">
        <v>0</v>
      </c>
      <c r="GB272" s="10">
        <v>0</v>
      </c>
      <c r="GC272" s="10">
        <v>79</v>
      </c>
      <c r="GD272" s="10">
        <v>0</v>
      </c>
      <c r="GE272" s="10">
        <v>0</v>
      </c>
      <c r="GF272" s="10">
        <v>0</v>
      </c>
      <c r="GG272" s="10">
        <v>0</v>
      </c>
      <c r="GH272" s="158">
        <v>0</v>
      </c>
      <c r="GI272" s="10">
        <v>0</v>
      </c>
      <c r="GJ272" s="10">
        <v>0</v>
      </c>
      <c r="GK272" s="10">
        <v>0</v>
      </c>
      <c r="GL272" s="10">
        <v>0</v>
      </c>
      <c r="GM272" s="10">
        <v>0</v>
      </c>
      <c r="GN272" s="10">
        <v>0</v>
      </c>
      <c r="GO272" s="10">
        <v>0</v>
      </c>
      <c r="GP272" s="10">
        <v>0</v>
      </c>
      <c r="GQ272" s="10">
        <v>0</v>
      </c>
      <c r="GR272" s="10">
        <v>0</v>
      </c>
      <c r="GS272" s="10">
        <v>0</v>
      </c>
      <c r="GT272" s="10">
        <v>0</v>
      </c>
      <c r="GU272" s="11">
        <v>0</v>
      </c>
      <c r="GV272" s="11">
        <v>0</v>
      </c>
      <c r="GW272" s="11">
        <v>92</v>
      </c>
      <c r="GX272" s="11">
        <v>335</v>
      </c>
      <c r="GY272" s="11">
        <v>0</v>
      </c>
      <c r="GZ272" s="11">
        <v>0</v>
      </c>
      <c r="HA272" s="11">
        <v>0</v>
      </c>
      <c r="HB272" s="11">
        <v>0</v>
      </c>
      <c r="HC272" s="11">
        <v>0</v>
      </c>
      <c r="HD272" s="11">
        <v>0</v>
      </c>
      <c r="HE272" s="11">
        <v>0</v>
      </c>
      <c r="HF272" s="11">
        <v>0</v>
      </c>
      <c r="HG272" s="11">
        <v>138</v>
      </c>
      <c r="HH272" s="11">
        <v>0</v>
      </c>
      <c r="HI272" s="11">
        <v>0</v>
      </c>
      <c r="HJ272" s="11">
        <v>7</v>
      </c>
      <c r="HK272" s="11">
        <v>0</v>
      </c>
      <c r="HL272" s="11">
        <v>0</v>
      </c>
      <c r="HM272" s="11">
        <v>214</v>
      </c>
      <c r="HN272" s="11">
        <v>242</v>
      </c>
      <c r="HO272" s="11">
        <v>142</v>
      </c>
      <c r="HP272" s="11">
        <v>0</v>
      </c>
      <c r="HQ272" s="11">
        <v>435</v>
      </c>
      <c r="HR272" s="11">
        <v>895</v>
      </c>
      <c r="HS272" s="11">
        <v>19</v>
      </c>
      <c r="HT272" s="11">
        <v>1967</v>
      </c>
      <c r="HU272" s="11">
        <v>353</v>
      </c>
      <c r="HV272" s="11">
        <v>5464</v>
      </c>
      <c r="HW272" s="11">
        <v>814</v>
      </c>
      <c r="HX272" s="11">
        <v>0</v>
      </c>
      <c r="HY272" s="11">
        <v>0</v>
      </c>
      <c r="HZ272" s="11">
        <v>0</v>
      </c>
      <c r="IA272" s="11">
        <v>0</v>
      </c>
      <c r="IB272" s="11">
        <v>0</v>
      </c>
      <c r="IC272" s="11">
        <v>0</v>
      </c>
      <c r="ID272" s="11">
        <v>0</v>
      </c>
      <c r="IE272" s="11">
        <v>0</v>
      </c>
      <c r="IF272" s="11">
        <v>0</v>
      </c>
      <c r="IG272" s="11">
        <v>20</v>
      </c>
      <c r="IH272" s="11">
        <v>96</v>
      </c>
      <c r="II272" s="11">
        <v>0</v>
      </c>
      <c r="IJ272" s="11">
        <v>0</v>
      </c>
      <c r="IK272" s="11">
        <v>682</v>
      </c>
      <c r="IL272" s="11">
        <v>1556</v>
      </c>
      <c r="IM272" s="11">
        <v>0</v>
      </c>
      <c r="IN272" s="11">
        <v>0</v>
      </c>
      <c r="IO272" s="11">
        <v>0</v>
      </c>
      <c r="IP272" s="11">
        <v>0</v>
      </c>
      <c r="IQ272" s="11">
        <v>0</v>
      </c>
      <c r="IR272" s="11">
        <v>0</v>
      </c>
      <c r="IS272" s="11">
        <v>0</v>
      </c>
      <c r="IT272" s="11">
        <v>0</v>
      </c>
      <c r="IU272" s="11">
        <v>23</v>
      </c>
      <c r="IV272" s="11">
        <v>66</v>
      </c>
      <c r="IW272" s="11">
        <v>114</v>
      </c>
      <c r="IX272" s="11">
        <v>244</v>
      </c>
      <c r="IY272" s="11">
        <v>0</v>
      </c>
      <c r="IZ272" s="11">
        <v>228</v>
      </c>
      <c r="JA272" s="11">
        <v>206</v>
      </c>
      <c r="JB272" s="11">
        <v>0</v>
      </c>
      <c r="JC272" s="11">
        <v>7</v>
      </c>
      <c r="JD272" s="11">
        <v>57</v>
      </c>
      <c r="JE272" s="11">
        <v>0</v>
      </c>
      <c r="JF272" s="11">
        <v>0</v>
      </c>
      <c r="JG272" s="11">
        <v>206</v>
      </c>
      <c r="JH272" s="11">
        <v>363610</v>
      </c>
      <c r="JI272" s="11">
        <v>251</v>
      </c>
      <c r="JJ272" s="11">
        <v>110</v>
      </c>
      <c r="JK272" s="11">
        <v>324</v>
      </c>
      <c r="JL272" s="11">
        <v>0</v>
      </c>
      <c r="JM272" s="11">
        <v>191</v>
      </c>
      <c r="JN272" s="11">
        <v>15</v>
      </c>
      <c r="JO272" s="11">
        <v>0</v>
      </c>
      <c r="JP272" s="11">
        <v>0</v>
      </c>
      <c r="JQ272" s="11">
        <v>0</v>
      </c>
      <c r="JR272" s="11">
        <v>0</v>
      </c>
      <c r="JS272" s="11">
        <v>0</v>
      </c>
      <c r="JT272" s="11">
        <v>0</v>
      </c>
      <c r="JU272" s="11">
        <v>1629</v>
      </c>
      <c r="JV272" s="11">
        <v>0</v>
      </c>
      <c r="JW272" s="11">
        <v>59018</v>
      </c>
      <c r="JX272" s="11">
        <v>2543</v>
      </c>
      <c r="JY272" s="11">
        <v>0</v>
      </c>
      <c r="JZ272" s="11">
        <v>0</v>
      </c>
      <c r="KA272" s="11">
        <v>0</v>
      </c>
      <c r="KB272" s="11">
        <v>0</v>
      </c>
      <c r="KC272" s="11">
        <v>0</v>
      </c>
      <c r="KD272" s="11">
        <v>26</v>
      </c>
      <c r="KE272" s="11">
        <v>0</v>
      </c>
      <c r="KF272" s="11">
        <v>101</v>
      </c>
      <c r="KG272" s="11">
        <v>0</v>
      </c>
      <c r="KH272" s="11">
        <v>0</v>
      </c>
      <c r="KI272" s="11">
        <v>0</v>
      </c>
      <c r="KJ272" s="11">
        <v>0</v>
      </c>
      <c r="KK272" s="11">
        <v>0</v>
      </c>
      <c r="KL272" s="11">
        <v>775</v>
      </c>
      <c r="KM272" s="11">
        <v>919</v>
      </c>
      <c r="KN272" s="11">
        <v>0</v>
      </c>
      <c r="KO272" s="11">
        <v>0</v>
      </c>
      <c r="KP272" s="11">
        <v>0</v>
      </c>
      <c r="KQ272" s="11">
        <v>0</v>
      </c>
      <c r="KR272" s="11">
        <v>0</v>
      </c>
      <c r="KS272" s="11">
        <v>0</v>
      </c>
      <c r="KT272" s="11">
        <v>0</v>
      </c>
      <c r="KU272" s="11">
        <v>1658</v>
      </c>
      <c r="KV272" s="11">
        <v>2275</v>
      </c>
      <c r="KW272" s="11">
        <v>728</v>
      </c>
      <c r="KX272" s="11">
        <v>0</v>
      </c>
      <c r="KY272" s="11">
        <v>0</v>
      </c>
      <c r="KZ272" s="11">
        <v>0</v>
      </c>
      <c r="LA272" s="11">
        <v>0</v>
      </c>
      <c r="LB272" s="11">
        <v>0</v>
      </c>
      <c r="LC272" s="11">
        <v>0</v>
      </c>
      <c r="LD272" s="11">
        <v>0</v>
      </c>
      <c r="LE272" s="11">
        <v>0</v>
      </c>
      <c r="LF272" s="11">
        <v>0</v>
      </c>
      <c r="LG272" s="11">
        <v>0</v>
      </c>
      <c r="LH272" s="11">
        <v>0</v>
      </c>
      <c r="LI272" s="11">
        <v>662</v>
      </c>
      <c r="LJ272" s="11">
        <v>995</v>
      </c>
      <c r="LK272" s="11">
        <v>1718</v>
      </c>
      <c r="LL272" s="11">
        <v>544</v>
      </c>
      <c r="LM272" s="11">
        <v>91368</v>
      </c>
      <c r="LN272" s="11">
        <v>16555</v>
      </c>
      <c r="LO272" s="11">
        <v>14337</v>
      </c>
      <c r="LP272" s="11">
        <v>6676</v>
      </c>
      <c r="LQ272" s="11">
        <v>0</v>
      </c>
      <c r="LR272" s="11">
        <v>0</v>
      </c>
      <c r="LS272" s="11">
        <v>672</v>
      </c>
      <c r="LT272" s="11">
        <v>46</v>
      </c>
      <c r="LU272" s="11">
        <v>69</v>
      </c>
      <c r="LV272" s="11">
        <v>453</v>
      </c>
      <c r="LW272" s="11">
        <v>15</v>
      </c>
      <c r="LX272" s="11">
        <v>785</v>
      </c>
      <c r="LY272" s="11">
        <v>0</v>
      </c>
      <c r="LZ272" s="11">
        <v>0</v>
      </c>
      <c r="MA272" s="11">
        <v>0</v>
      </c>
      <c r="MB272" s="11">
        <v>0</v>
      </c>
      <c r="MC272" s="11">
        <v>180</v>
      </c>
      <c r="MD272" s="11">
        <v>0</v>
      </c>
      <c r="ME272" s="11">
        <v>143</v>
      </c>
      <c r="MF272" s="11">
        <v>416</v>
      </c>
      <c r="MG272" s="11">
        <v>0</v>
      </c>
      <c r="MH272" s="11">
        <v>0</v>
      </c>
      <c r="MI272" s="11">
        <v>0</v>
      </c>
      <c r="MJ272" s="11">
        <v>9</v>
      </c>
      <c r="MK272" s="11">
        <v>0</v>
      </c>
      <c r="ML272" s="11">
        <v>615</v>
      </c>
      <c r="MM272" s="11">
        <v>172</v>
      </c>
      <c r="MN272" s="11">
        <v>0</v>
      </c>
      <c r="MO272" s="11">
        <v>0</v>
      </c>
      <c r="MP272" s="11">
        <v>0</v>
      </c>
      <c r="MQ272" s="11">
        <v>0</v>
      </c>
      <c r="MR272" s="11">
        <v>0</v>
      </c>
      <c r="MS272" s="11">
        <v>189</v>
      </c>
      <c r="MT272" s="11">
        <v>628</v>
      </c>
      <c r="MU272" s="11">
        <v>857</v>
      </c>
      <c r="MV272" s="11">
        <v>0</v>
      </c>
      <c r="MW272" s="11">
        <v>0</v>
      </c>
      <c r="MX272" s="11">
        <v>27230</v>
      </c>
      <c r="MY272" s="11">
        <v>0</v>
      </c>
      <c r="MZ272" s="11">
        <v>0</v>
      </c>
      <c r="NA272" s="11">
        <v>0</v>
      </c>
      <c r="NB272" s="11">
        <v>0</v>
      </c>
      <c r="NC272" s="11">
        <v>0</v>
      </c>
      <c r="ND272" s="11">
        <v>570</v>
      </c>
      <c r="NE272" s="11">
        <v>0</v>
      </c>
      <c r="NF272" s="11">
        <v>0</v>
      </c>
      <c r="NG272" s="11">
        <v>0</v>
      </c>
      <c r="NH272" s="11">
        <v>37</v>
      </c>
      <c r="NI272" s="11">
        <v>123</v>
      </c>
      <c r="NJ272" s="11">
        <v>43</v>
      </c>
      <c r="NK272" s="11">
        <v>1110</v>
      </c>
      <c r="NL272" s="11">
        <v>44795</v>
      </c>
      <c r="NM272" s="11">
        <v>14206</v>
      </c>
      <c r="NN272" s="11">
        <v>199</v>
      </c>
      <c r="NO272" s="11">
        <v>127</v>
      </c>
      <c r="NP272" s="11">
        <v>1263</v>
      </c>
      <c r="NQ272" s="11">
        <v>656</v>
      </c>
      <c r="NR272" s="11">
        <v>613</v>
      </c>
      <c r="NS272" s="11">
        <v>6292</v>
      </c>
      <c r="NT272" s="11">
        <v>635</v>
      </c>
      <c r="NU272" s="11">
        <v>263</v>
      </c>
      <c r="NV272" s="11">
        <v>0</v>
      </c>
      <c r="NW272" s="11">
        <v>0</v>
      </c>
      <c r="NX272" s="11">
        <v>64</v>
      </c>
      <c r="NY272" s="11">
        <v>0</v>
      </c>
      <c r="NZ272" s="11">
        <v>0</v>
      </c>
      <c r="OA272" s="11">
        <v>0</v>
      </c>
      <c r="OB272" s="11">
        <v>0</v>
      </c>
      <c r="OC272" s="11">
        <v>65</v>
      </c>
      <c r="OD272" s="11">
        <v>83</v>
      </c>
      <c r="OE272" s="11">
        <v>861</v>
      </c>
      <c r="OF272" s="11">
        <v>5483</v>
      </c>
      <c r="OG272" s="11">
        <v>1444</v>
      </c>
      <c r="OH272" s="11">
        <v>6658</v>
      </c>
      <c r="OI272" s="11">
        <v>0</v>
      </c>
      <c r="OJ272" s="11">
        <v>2278</v>
      </c>
      <c r="OK272" s="11">
        <v>0</v>
      </c>
      <c r="OL272" s="11">
        <v>157</v>
      </c>
      <c r="OM272" s="11">
        <v>0</v>
      </c>
      <c r="ON272" s="11">
        <v>10407</v>
      </c>
      <c r="OO272" s="11">
        <v>2253</v>
      </c>
      <c r="OP272" s="11">
        <v>720418</v>
      </c>
      <c r="OQ272" s="150">
        <v>761159</v>
      </c>
      <c r="OR272" s="11">
        <v>0</v>
      </c>
      <c r="OS272" s="11">
        <v>64427</v>
      </c>
      <c r="OT272" s="11">
        <v>9000</v>
      </c>
      <c r="OU272" s="11">
        <v>-102874</v>
      </c>
      <c r="OV272" s="11">
        <v>448100</v>
      </c>
      <c r="OW272" s="11">
        <v>1179812</v>
      </c>
      <c r="OX272" s="11">
        <v>1900230</v>
      </c>
      <c r="OY272" s="11">
        <v>1516989</v>
      </c>
      <c r="OZ272" s="11">
        <v>383241</v>
      </c>
      <c r="PA272" s="11">
        <v>0</v>
      </c>
      <c r="PB272" s="11">
        <v>1900230</v>
      </c>
    </row>
    <row r="273" spans="1:418" ht="15" customHeight="1">
      <c r="A273" s="8" t="s">
        <v>696</v>
      </c>
      <c r="B273" s="9" t="s">
        <v>270</v>
      </c>
      <c r="C273" s="10">
        <v>83</v>
      </c>
      <c r="D273" s="10">
        <v>0</v>
      </c>
      <c r="E273" s="10">
        <v>0</v>
      </c>
      <c r="F273" s="10">
        <v>0</v>
      </c>
      <c r="G273" s="10">
        <v>144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6</v>
      </c>
      <c r="V273" s="10">
        <v>0</v>
      </c>
      <c r="W273" s="10">
        <v>3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9</v>
      </c>
      <c r="AD273" s="10">
        <v>0</v>
      </c>
      <c r="AE273" s="10">
        <v>363</v>
      </c>
      <c r="AF273" s="10">
        <v>11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188</v>
      </c>
      <c r="AY273" s="10">
        <v>118</v>
      </c>
      <c r="AZ273" s="10">
        <v>0</v>
      </c>
      <c r="BA273" s="10">
        <v>0</v>
      </c>
      <c r="BB273" s="10">
        <v>98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63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2</v>
      </c>
      <c r="BX273" s="10">
        <v>0</v>
      </c>
      <c r="BY273" s="10">
        <v>0</v>
      </c>
      <c r="BZ273" s="10">
        <v>0</v>
      </c>
      <c r="CA273" s="10">
        <v>0</v>
      </c>
      <c r="CB273" s="10">
        <v>0</v>
      </c>
      <c r="CC273" s="10">
        <v>0</v>
      </c>
      <c r="CD273" s="10">
        <v>0</v>
      </c>
      <c r="CE273" s="10">
        <v>17</v>
      </c>
      <c r="CF273" s="10">
        <v>0</v>
      </c>
      <c r="CG273" s="10">
        <v>0</v>
      </c>
      <c r="CH273" s="10">
        <v>0</v>
      </c>
      <c r="CI273" s="10">
        <v>3</v>
      </c>
      <c r="CJ273" s="10">
        <v>34</v>
      </c>
      <c r="CK273" s="10">
        <v>0</v>
      </c>
      <c r="CL273" s="10">
        <v>0</v>
      </c>
      <c r="CM273" s="10">
        <v>0</v>
      </c>
      <c r="CN273" s="10">
        <v>0</v>
      </c>
      <c r="CO273" s="10">
        <v>7</v>
      </c>
      <c r="CP273" s="10">
        <v>5</v>
      </c>
      <c r="CQ273" s="10">
        <v>7</v>
      </c>
      <c r="CR273" s="10">
        <v>0</v>
      </c>
      <c r="CS273" s="10">
        <v>0</v>
      </c>
      <c r="CT273" s="10">
        <v>0</v>
      </c>
      <c r="CU273" s="10">
        <v>0</v>
      </c>
      <c r="CV273" s="10">
        <v>0</v>
      </c>
      <c r="CW273" s="10">
        <v>0</v>
      </c>
      <c r="CX273" s="10">
        <v>0</v>
      </c>
      <c r="CY273" s="10">
        <v>24</v>
      </c>
      <c r="CZ273" s="10">
        <v>0</v>
      </c>
      <c r="DA273" s="10">
        <v>0</v>
      </c>
      <c r="DB273" s="10">
        <v>0</v>
      </c>
      <c r="DC273" s="10">
        <v>136</v>
      </c>
      <c r="DD273" s="10">
        <v>0</v>
      </c>
      <c r="DE273" s="10">
        <v>0</v>
      </c>
      <c r="DF273" s="10">
        <v>0</v>
      </c>
      <c r="DG273" s="10">
        <v>0</v>
      </c>
      <c r="DH273" s="10">
        <v>0</v>
      </c>
      <c r="DI273" s="10">
        <v>0</v>
      </c>
      <c r="DJ273" s="10">
        <v>0</v>
      </c>
      <c r="DK273" s="10">
        <v>0</v>
      </c>
      <c r="DL273" s="10">
        <v>69</v>
      </c>
      <c r="DM273" s="10">
        <v>0</v>
      </c>
      <c r="DN273" s="10">
        <v>0</v>
      </c>
      <c r="DO273" s="10">
        <v>0</v>
      </c>
      <c r="DP273" s="10">
        <v>39</v>
      </c>
      <c r="DQ273" s="10">
        <v>0</v>
      </c>
      <c r="DR273" s="10">
        <v>0</v>
      </c>
      <c r="DS273" s="10">
        <v>0</v>
      </c>
      <c r="DT273" s="10">
        <v>11</v>
      </c>
      <c r="DU273" s="10">
        <v>11</v>
      </c>
      <c r="DV273" s="10">
        <v>0</v>
      </c>
      <c r="DW273" s="10">
        <v>0</v>
      </c>
      <c r="DX273" s="10">
        <v>0</v>
      </c>
      <c r="DY273" s="10">
        <v>129</v>
      </c>
      <c r="DZ273" s="10">
        <v>5</v>
      </c>
      <c r="EA273" s="10">
        <v>0</v>
      </c>
      <c r="EB273" s="10">
        <v>7</v>
      </c>
      <c r="EC273" s="10">
        <v>0</v>
      </c>
      <c r="ED273" s="10">
        <v>0</v>
      </c>
      <c r="EE273" s="10">
        <v>0</v>
      </c>
      <c r="EF273" s="10">
        <v>0</v>
      </c>
      <c r="EG273" s="10">
        <v>0</v>
      </c>
      <c r="EH273" s="10">
        <v>0</v>
      </c>
      <c r="EI273" s="10">
        <v>0</v>
      </c>
      <c r="EJ273" s="10">
        <v>0</v>
      </c>
      <c r="EK273" s="10">
        <v>0</v>
      </c>
      <c r="EL273" s="10">
        <v>0</v>
      </c>
      <c r="EM273" s="10">
        <v>0</v>
      </c>
      <c r="EN273" s="10">
        <v>2</v>
      </c>
      <c r="EO273" s="10">
        <v>7</v>
      </c>
      <c r="EP273" s="10">
        <v>0</v>
      </c>
      <c r="EQ273" s="10">
        <v>0</v>
      </c>
      <c r="ER273" s="10">
        <v>0</v>
      </c>
      <c r="ES273" s="10">
        <v>3</v>
      </c>
      <c r="ET273" s="10">
        <v>2</v>
      </c>
      <c r="EU273" s="10">
        <v>0</v>
      </c>
      <c r="EV273" s="10">
        <v>0</v>
      </c>
      <c r="EW273" s="10">
        <v>0</v>
      </c>
      <c r="EX273" s="10">
        <v>0</v>
      </c>
      <c r="EY273" s="10">
        <v>10</v>
      </c>
      <c r="EZ273" s="10">
        <v>9</v>
      </c>
      <c r="FA273" s="10">
        <v>0</v>
      </c>
      <c r="FB273" s="10">
        <v>122</v>
      </c>
      <c r="FC273" s="10">
        <v>0</v>
      </c>
      <c r="FD273" s="10">
        <v>0</v>
      </c>
      <c r="FE273" s="10">
        <v>0</v>
      </c>
      <c r="FF273" s="10">
        <v>0</v>
      </c>
      <c r="FG273" s="10">
        <v>114</v>
      </c>
      <c r="FH273" s="10">
        <v>0</v>
      </c>
      <c r="FI273" s="10">
        <v>1</v>
      </c>
      <c r="FJ273" s="10">
        <v>0</v>
      </c>
      <c r="FK273" s="10">
        <v>72</v>
      </c>
      <c r="FL273" s="10">
        <v>2</v>
      </c>
      <c r="FM273" s="10">
        <v>910</v>
      </c>
      <c r="FN273" s="10">
        <v>0</v>
      </c>
      <c r="FO273" s="10">
        <v>12</v>
      </c>
      <c r="FP273" s="10">
        <v>0</v>
      </c>
      <c r="FQ273" s="10">
        <v>5</v>
      </c>
      <c r="FR273" s="10">
        <v>0</v>
      </c>
      <c r="FS273" s="10">
        <v>0</v>
      </c>
      <c r="FT273" s="10">
        <v>0</v>
      </c>
      <c r="FU273" s="10">
        <v>0</v>
      </c>
      <c r="FV273" s="10">
        <v>318</v>
      </c>
      <c r="FW273" s="10">
        <v>2</v>
      </c>
      <c r="FX273" s="10">
        <v>9</v>
      </c>
      <c r="FY273" s="10">
        <v>7</v>
      </c>
      <c r="FZ273" s="10">
        <v>0</v>
      </c>
      <c r="GA273" s="10">
        <v>0</v>
      </c>
      <c r="GB273" s="10">
        <v>0</v>
      </c>
      <c r="GC273" s="10">
        <v>0</v>
      </c>
      <c r="GD273" s="10">
        <v>0</v>
      </c>
      <c r="GE273" s="10">
        <v>0</v>
      </c>
      <c r="GF273" s="10">
        <v>0</v>
      </c>
      <c r="GG273" s="10">
        <v>0</v>
      </c>
      <c r="GH273" s="158">
        <v>0</v>
      </c>
      <c r="GI273" s="10">
        <v>0</v>
      </c>
      <c r="GJ273" s="10">
        <v>0</v>
      </c>
      <c r="GK273" s="10">
        <v>0</v>
      </c>
      <c r="GL273" s="10">
        <v>0</v>
      </c>
      <c r="GM273" s="10">
        <v>0</v>
      </c>
      <c r="GN273" s="10">
        <v>0</v>
      </c>
      <c r="GO273" s="10">
        <v>0</v>
      </c>
      <c r="GP273" s="10">
        <v>0</v>
      </c>
      <c r="GQ273" s="10">
        <v>9</v>
      </c>
      <c r="GR273" s="10">
        <v>0</v>
      </c>
      <c r="GS273" s="10">
        <v>0</v>
      </c>
      <c r="GT273" s="10">
        <v>0</v>
      </c>
      <c r="GU273" s="11">
        <v>0</v>
      </c>
      <c r="GV273" s="11">
        <v>0</v>
      </c>
      <c r="GW273" s="11">
        <v>0</v>
      </c>
      <c r="GX273" s="11">
        <v>0</v>
      </c>
      <c r="GY273" s="11">
        <v>0</v>
      </c>
      <c r="GZ273" s="11">
        <v>0</v>
      </c>
      <c r="HA273" s="11">
        <v>0</v>
      </c>
      <c r="HB273" s="11">
        <v>0</v>
      </c>
      <c r="HC273" s="11">
        <v>0</v>
      </c>
      <c r="HD273" s="11">
        <v>1148</v>
      </c>
      <c r="HE273" s="11">
        <v>0</v>
      </c>
      <c r="HF273" s="11">
        <v>0</v>
      </c>
      <c r="HG273" s="11">
        <v>4</v>
      </c>
      <c r="HH273" s="11">
        <v>0</v>
      </c>
      <c r="HI273" s="11">
        <v>0</v>
      </c>
      <c r="HJ273" s="11">
        <v>5</v>
      </c>
      <c r="HK273" s="11">
        <v>0</v>
      </c>
      <c r="HL273" s="11">
        <v>0</v>
      </c>
      <c r="HM273" s="11">
        <v>101</v>
      </c>
      <c r="HN273" s="11">
        <v>0</v>
      </c>
      <c r="HO273" s="11">
        <v>0</v>
      </c>
      <c r="HP273" s="11">
        <v>0</v>
      </c>
      <c r="HQ273" s="11">
        <v>354</v>
      </c>
      <c r="HR273" s="11">
        <v>72</v>
      </c>
      <c r="HS273" s="11">
        <v>36</v>
      </c>
      <c r="HT273" s="11">
        <v>50</v>
      </c>
      <c r="HU273" s="11">
        <v>477</v>
      </c>
      <c r="HV273" s="11">
        <v>121</v>
      </c>
      <c r="HW273" s="11">
        <v>257</v>
      </c>
      <c r="HX273" s="11">
        <v>10</v>
      </c>
      <c r="HY273" s="11">
        <v>0</v>
      </c>
      <c r="HZ273" s="11">
        <v>0</v>
      </c>
      <c r="IA273" s="11">
        <v>0</v>
      </c>
      <c r="IB273" s="11">
        <v>0</v>
      </c>
      <c r="IC273" s="11">
        <v>0</v>
      </c>
      <c r="ID273" s="11">
        <v>0</v>
      </c>
      <c r="IE273" s="11">
        <v>0</v>
      </c>
      <c r="IF273" s="11">
        <v>0</v>
      </c>
      <c r="IG273" s="11">
        <v>21</v>
      </c>
      <c r="IH273" s="11">
        <v>201</v>
      </c>
      <c r="II273" s="11">
        <v>0</v>
      </c>
      <c r="IJ273" s="11">
        <v>0</v>
      </c>
      <c r="IK273" s="11">
        <v>0</v>
      </c>
      <c r="IL273" s="11">
        <v>0</v>
      </c>
      <c r="IM273" s="11">
        <v>0</v>
      </c>
      <c r="IN273" s="11">
        <v>165</v>
      </c>
      <c r="IO273" s="11">
        <v>69</v>
      </c>
      <c r="IP273" s="11">
        <v>0</v>
      </c>
      <c r="IQ273" s="11">
        <v>0</v>
      </c>
      <c r="IR273" s="11">
        <v>0</v>
      </c>
      <c r="IS273" s="11">
        <v>0</v>
      </c>
      <c r="IT273" s="11">
        <v>0</v>
      </c>
      <c r="IU273" s="11">
        <v>16</v>
      </c>
      <c r="IV273" s="11">
        <v>0</v>
      </c>
      <c r="IW273" s="11">
        <v>0</v>
      </c>
      <c r="IX273" s="11">
        <v>0</v>
      </c>
      <c r="IY273" s="11">
        <v>0</v>
      </c>
      <c r="IZ273" s="11">
        <v>0</v>
      </c>
      <c r="JA273" s="11">
        <v>0</v>
      </c>
      <c r="JB273" s="11">
        <v>0</v>
      </c>
      <c r="JC273" s="11">
        <v>0</v>
      </c>
      <c r="JD273" s="11">
        <v>10</v>
      </c>
      <c r="JE273" s="11">
        <v>0</v>
      </c>
      <c r="JF273" s="11">
        <v>0</v>
      </c>
      <c r="JG273" s="11">
        <v>317</v>
      </c>
      <c r="JH273" s="11">
        <v>243</v>
      </c>
      <c r="JI273" s="11">
        <v>1034583</v>
      </c>
      <c r="JJ273" s="11">
        <v>0</v>
      </c>
      <c r="JK273" s="11">
        <v>0</v>
      </c>
      <c r="JL273" s="11">
        <v>0</v>
      </c>
      <c r="JM273" s="11">
        <v>0</v>
      </c>
      <c r="JN273" s="11">
        <v>25</v>
      </c>
      <c r="JO273" s="11">
        <v>0</v>
      </c>
      <c r="JP273" s="11">
        <v>0</v>
      </c>
      <c r="JQ273" s="11">
        <v>0</v>
      </c>
      <c r="JR273" s="11">
        <v>0</v>
      </c>
      <c r="JS273" s="11">
        <v>0</v>
      </c>
      <c r="JT273" s="11">
        <v>0</v>
      </c>
      <c r="JU273" s="11">
        <v>0</v>
      </c>
      <c r="JV273" s="11">
        <v>0</v>
      </c>
      <c r="JW273" s="11">
        <v>5813</v>
      </c>
      <c r="JX273" s="11">
        <v>590</v>
      </c>
      <c r="JY273" s="11">
        <v>0</v>
      </c>
      <c r="JZ273" s="11">
        <v>0</v>
      </c>
      <c r="KA273" s="11">
        <v>0</v>
      </c>
      <c r="KB273" s="11">
        <v>0</v>
      </c>
      <c r="KC273" s="11">
        <v>0</v>
      </c>
      <c r="KD273" s="11">
        <v>58</v>
      </c>
      <c r="KE273" s="11">
        <v>0</v>
      </c>
      <c r="KF273" s="11">
        <v>114</v>
      </c>
      <c r="KG273" s="11">
        <v>0</v>
      </c>
      <c r="KH273" s="11">
        <v>0</v>
      </c>
      <c r="KI273" s="11">
        <v>8</v>
      </c>
      <c r="KJ273" s="11">
        <v>0</v>
      </c>
      <c r="KK273" s="11">
        <v>0</v>
      </c>
      <c r="KL273" s="11">
        <v>0</v>
      </c>
      <c r="KM273" s="11">
        <v>4</v>
      </c>
      <c r="KN273" s="11">
        <v>0</v>
      </c>
      <c r="KO273" s="11">
        <v>6</v>
      </c>
      <c r="KP273" s="11">
        <v>0</v>
      </c>
      <c r="KQ273" s="11">
        <v>0</v>
      </c>
      <c r="KR273" s="11">
        <v>0</v>
      </c>
      <c r="KS273" s="11">
        <v>0</v>
      </c>
      <c r="KT273" s="11">
        <v>0</v>
      </c>
      <c r="KU273" s="11">
        <v>40747</v>
      </c>
      <c r="KV273" s="11">
        <v>105215</v>
      </c>
      <c r="KW273" s="11">
        <v>7371</v>
      </c>
      <c r="KX273" s="11">
        <v>75</v>
      </c>
      <c r="KY273" s="11">
        <v>39</v>
      </c>
      <c r="KZ273" s="11">
        <v>10</v>
      </c>
      <c r="LA273" s="11">
        <v>10</v>
      </c>
      <c r="LB273" s="11">
        <v>1</v>
      </c>
      <c r="LC273" s="11">
        <v>195</v>
      </c>
      <c r="LD273" s="11">
        <v>108</v>
      </c>
      <c r="LE273" s="11">
        <v>10</v>
      </c>
      <c r="LF273" s="11">
        <v>455</v>
      </c>
      <c r="LG273" s="11">
        <v>124</v>
      </c>
      <c r="LH273" s="11">
        <v>72</v>
      </c>
      <c r="LI273" s="11">
        <v>464</v>
      </c>
      <c r="LJ273" s="11">
        <v>984</v>
      </c>
      <c r="LK273" s="11">
        <v>937</v>
      </c>
      <c r="LL273" s="11">
        <v>2940</v>
      </c>
      <c r="LM273" s="11">
        <v>21344</v>
      </c>
      <c r="LN273" s="11">
        <v>4947</v>
      </c>
      <c r="LO273" s="11">
        <v>3824</v>
      </c>
      <c r="LP273" s="11">
        <v>6566</v>
      </c>
      <c r="LQ273" s="11">
        <v>32</v>
      </c>
      <c r="LR273" s="11">
        <v>0</v>
      </c>
      <c r="LS273" s="11">
        <v>102</v>
      </c>
      <c r="LT273" s="11">
        <v>92</v>
      </c>
      <c r="LU273" s="11">
        <v>65</v>
      </c>
      <c r="LV273" s="11">
        <v>1</v>
      </c>
      <c r="LW273" s="11">
        <v>4</v>
      </c>
      <c r="LX273" s="11">
        <v>449</v>
      </c>
      <c r="LY273" s="11">
        <v>0</v>
      </c>
      <c r="LZ273" s="11">
        <v>0</v>
      </c>
      <c r="MA273" s="11">
        <v>0</v>
      </c>
      <c r="MB273" s="11">
        <v>87</v>
      </c>
      <c r="MC273" s="11">
        <v>41</v>
      </c>
      <c r="MD273" s="11">
        <v>25</v>
      </c>
      <c r="ME273" s="11">
        <v>139</v>
      </c>
      <c r="MF273" s="11">
        <v>84</v>
      </c>
      <c r="MG273" s="11">
        <v>0</v>
      </c>
      <c r="MH273" s="11">
        <v>0</v>
      </c>
      <c r="MI273" s="11">
        <v>9</v>
      </c>
      <c r="MJ273" s="11">
        <v>0</v>
      </c>
      <c r="MK273" s="11">
        <v>0</v>
      </c>
      <c r="ML273" s="11">
        <v>184</v>
      </c>
      <c r="MM273" s="11">
        <v>363</v>
      </c>
      <c r="MN273" s="11">
        <v>101</v>
      </c>
      <c r="MO273" s="11">
        <v>0</v>
      </c>
      <c r="MP273" s="11">
        <v>80</v>
      </c>
      <c r="MQ273" s="11">
        <v>17</v>
      </c>
      <c r="MR273" s="11">
        <v>0</v>
      </c>
      <c r="MS273" s="11">
        <v>665</v>
      </c>
      <c r="MT273" s="11">
        <v>66</v>
      </c>
      <c r="MU273" s="11">
        <v>556</v>
      </c>
      <c r="MV273" s="11">
        <v>21</v>
      </c>
      <c r="MW273" s="11">
        <v>4</v>
      </c>
      <c r="MX273" s="11">
        <v>17190</v>
      </c>
      <c r="MY273" s="11">
        <v>124</v>
      </c>
      <c r="MZ273" s="11">
        <v>6</v>
      </c>
      <c r="NA273" s="11">
        <v>25</v>
      </c>
      <c r="NB273" s="11">
        <v>0</v>
      </c>
      <c r="NC273" s="11">
        <v>0</v>
      </c>
      <c r="ND273" s="11">
        <v>227</v>
      </c>
      <c r="NE273" s="11">
        <v>47</v>
      </c>
      <c r="NF273" s="11">
        <v>102</v>
      </c>
      <c r="NG273" s="11">
        <v>2761</v>
      </c>
      <c r="NH273" s="11">
        <v>185</v>
      </c>
      <c r="NI273" s="11">
        <v>458</v>
      </c>
      <c r="NJ273" s="11">
        <v>207</v>
      </c>
      <c r="NK273" s="11">
        <v>670</v>
      </c>
      <c r="NL273" s="11">
        <v>35993</v>
      </c>
      <c r="NM273" s="11">
        <v>23189</v>
      </c>
      <c r="NN273" s="11">
        <v>2293</v>
      </c>
      <c r="NO273" s="11">
        <v>289</v>
      </c>
      <c r="NP273" s="11">
        <v>847</v>
      </c>
      <c r="NQ273" s="11">
        <v>724</v>
      </c>
      <c r="NR273" s="11">
        <v>302</v>
      </c>
      <c r="NS273" s="11">
        <v>6129</v>
      </c>
      <c r="NT273" s="11">
        <v>890</v>
      </c>
      <c r="NU273" s="11">
        <v>299</v>
      </c>
      <c r="NV273" s="11">
        <v>0</v>
      </c>
      <c r="NW273" s="11">
        <v>0</v>
      </c>
      <c r="NX273" s="11">
        <v>145</v>
      </c>
      <c r="NY273" s="11">
        <v>39</v>
      </c>
      <c r="NZ273" s="11">
        <v>120</v>
      </c>
      <c r="OA273" s="11">
        <v>217</v>
      </c>
      <c r="OB273" s="11">
        <v>101</v>
      </c>
      <c r="OC273" s="11">
        <v>118</v>
      </c>
      <c r="OD273" s="11">
        <v>1524</v>
      </c>
      <c r="OE273" s="11">
        <v>29</v>
      </c>
      <c r="OF273" s="11">
        <v>2239</v>
      </c>
      <c r="OG273" s="11">
        <v>354</v>
      </c>
      <c r="OH273" s="11">
        <v>10686</v>
      </c>
      <c r="OI273" s="11">
        <v>477</v>
      </c>
      <c r="OJ273" s="11">
        <v>132761</v>
      </c>
      <c r="OK273" s="11">
        <v>0</v>
      </c>
      <c r="OL273" s="11">
        <v>9201</v>
      </c>
      <c r="OM273" s="11">
        <v>0</v>
      </c>
      <c r="ON273" s="11">
        <v>18547</v>
      </c>
      <c r="OO273" s="11">
        <v>4587</v>
      </c>
      <c r="OP273" s="11">
        <v>1521813</v>
      </c>
      <c r="OQ273" s="150">
        <v>710459</v>
      </c>
      <c r="OR273" s="11">
        <v>0</v>
      </c>
      <c r="OS273" s="11">
        <v>176154</v>
      </c>
      <c r="OT273" s="11">
        <v>13592</v>
      </c>
      <c r="OU273" s="11">
        <v>78614</v>
      </c>
      <c r="OV273" s="11">
        <v>714435</v>
      </c>
      <c r="OW273" s="11">
        <v>1693254</v>
      </c>
      <c r="OX273" s="11">
        <v>3215067</v>
      </c>
      <c r="OY273" s="11">
        <v>2958791</v>
      </c>
      <c r="OZ273" s="11">
        <v>256276</v>
      </c>
      <c r="PA273" s="11">
        <v>0</v>
      </c>
      <c r="PB273" s="11">
        <v>3215067</v>
      </c>
    </row>
    <row r="274" spans="1:418" ht="15" customHeight="1">
      <c r="A274" s="8" t="s">
        <v>697</v>
      </c>
      <c r="B274" s="9" t="s">
        <v>271</v>
      </c>
      <c r="C274" s="10">
        <v>0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1071</v>
      </c>
      <c r="U274" s="10">
        <v>343</v>
      </c>
      <c r="V274" s="10">
        <v>421</v>
      </c>
      <c r="W274" s="10">
        <v>15</v>
      </c>
      <c r="X274" s="10">
        <v>11</v>
      </c>
      <c r="Y274" s="10">
        <v>0</v>
      </c>
      <c r="Z274" s="10">
        <v>0</v>
      </c>
      <c r="AA274" s="10">
        <v>0</v>
      </c>
      <c r="AB274" s="10">
        <v>0</v>
      </c>
      <c r="AC274" s="10">
        <v>109</v>
      </c>
      <c r="AD274" s="10">
        <v>0</v>
      </c>
      <c r="AE274" s="10">
        <v>1077</v>
      </c>
      <c r="AF274" s="10">
        <v>75</v>
      </c>
      <c r="AG274" s="10">
        <v>0</v>
      </c>
      <c r="AH274" s="10">
        <v>0</v>
      </c>
      <c r="AI274" s="10">
        <v>0</v>
      </c>
      <c r="AJ274" s="10">
        <v>29</v>
      </c>
      <c r="AK274" s="10">
        <v>0</v>
      </c>
      <c r="AL274" s="10">
        <v>0</v>
      </c>
      <c r="AM274" s="10">
        <v>0</v>
      </c>
      <c r="AN274" s="10">
        <v>2</v>
      </c>
      <c r="AO274" s="10">
        <v>0</v>
      </c>
      <c r="AP274" s="10">
        <v>4</v>
      </c>
      <c r="AQ274" s="10">
        <v>9</v>
      </c>
      <c r="AR274" s="10">
        <v>0</v>
      </c>
      <c r="AS274" s="10">
        <v>1</v>
      </c>
      <c r="AT274" s="10">
        <v>7</v>
      </c>
      <c r="AU274" s="10">
        <v>1</v>
      </c>
      <c r="AV274" s="10">
        <v>0</v>
      </c>
      <c r="AW274" s="10">
        <v>30</v>
      </c>
      <c r="AX274" s="10">
        <v>66</v>
      </c>
      <c r="AY274" s="10">
        <v>120</v>
      </c>
      <c r="AZ274" s="10">
        <v>72</v>
      </c>
      <c r="BA274" s="10">
        <v>0</v>
      </c>
      <c r="BB274" s="10">
        <v>0</v>
      </c>
      <c r="BC274" s="10">
        <v>27</v>
      </c>
      <c r="BD274" s="10">
        <v>7</v>
      </c>
      <c r="BE274" s="10">
        <v>130</v>
      </c>
      <c r="BF274" s="10">
        <v>8</v>
      </c>
      <c r="BG274" s="10">
        <v>0</v>
      </c>
      <c r="BH274" s="10">
        <v>0</v>
      </c>
      <c r="BI274" s="10">
        <v>0</v>
      </c>
      <c r="BJ274" s="10">
        <v>0</v>
      </c>
      <c r="BK274" s="10">
        <v>37</v>
      </c>
      <c r="BL274" s="10">
        <v>24</v>
      </c>
      <c r="BM274" s="10">
        <v>536</v>
      </c>
      <c r="BN274" s="10">
        <v>212</v>
      </c>
      <c r="BO274" s="10">
        <v>0</v>
      </c>
      <c r="BP274" s="10">
        <v>0</v>
      </c>
      <c r="BQ274" s="10">
        <v>0</v>
      </c>
      <c r="BR274" s="10">
        <v>14</v>
      </c>
      <c r="BS274" s="10">
        <v>0</v>
      </c>
      <c r="BT274" s="10">
        <v>393</v>
      </c>
      <c r="BU274" s="10">
        <v>1157</v>
      </c>
      <c r="BV274" s="10">
        <v>0</v>
      </c>
      <c r="BW274" s="10">
        <v>0</v>
      </c>
      <c r="BX274" s="10">
        <v>0</v>
      </c>
      <c r="BY274" s="10">
        <v>0</v>
      </c>
      <c r="BZ274" s="10">
        <v>61</v>
      </c>
      <c r="CA274" s="10">
        <v>0</v>
      </c>
      <c r="CB274" s="10">
        <v>398</v>
      </c>
      <c r="CC274" s="10">
        <v>0</v>
      </c>
      <c r="CD274" s="10">
        <v>0</v>
      </c>
      <c r="CE274" s="10">
        <v>8</v>
      </c>
      <c r="CF274" s="10">
        <v>0</v>
      </c>
      <c r="CG274" s="10">
        <v>1236</v>
      </c>
      <c r="CH274" s="10">
        <v>0</v>
      </c>
      <c r="CI274" s="10">
        <v>5</v>
      </c>
      <c r="CJ274" s="10">
        <v>0</v>
      </c>
      <c r="CK274" s="10">
        <v>0</v>
      </c>
      <c r="CL274" s="10">
        <v>0</v>
      </c>
      <c r="CM274" s="10">
        <v>1</v>
      </c>
      <c r="CN274" s="10">
        <v>0</v>
      </c>
      <c r="CO274" s="10">
        <v>0</v>
      </c>
      <c r="CP274" s="10">
        <v>11</v>
      </c>
      <c r="CQ274" s="10">
        <v>0</v>
      </c>
      <c r="CR274" s="10">
        <v>0</v>
      </c>
      <c r="CS274" s="10">
        <v>65</v>
      </c>
      <c r="CT274" s="10">
        <v>0</v>
      </c>
      <c r="CU274" s="10">
        <v>0</v>
      </c>
      <c r="CV274" s="10">
        <v>0</v>
      </c>
      <c r="CW274" s="10">
        <v>0</v>
      </c>
      <c r="CX274" s="10">
        <v>0</v>
      </c>
      <c r="CY274" s="10">
        <v>0</v>
      </c>
      <c r="CZ274" s="10">
        <v>0</v>
      </c>
      <c r="DA274" s="10">
        <v>0</v>
      </c>
      <c r="DB274" s="10">
        <v>4</v>
      </c>
      <c r="DC274" s="10">
        <v>21</v>
      </c>
      <c r="DD274" s="10">
        <v>339</v>
      </c>
      <c r="DE274" s="10">
        <v>13</v>
      </c>
      <c r="DF274" s="10">
        <v>4</v>
      </c>
      <c r="DG274" s="10">
        <v>0</v>
      </c>
      <c r="DH274" s="10">
        <v>0</v>
      </c>
      <c r="DI274" s="10">
        <v>0</v>
      </c>
      <c r="DJ274" s="10">
        <v>18</v>
      </c>
      <c r="DK274" s="10">
        <v>0</v>
      </c>
      <c r="DL274" s="10">
        <v>7</v>
      </c>
      <c r="DM274" s="10">
        <v>24</v>
      </c>
      <c r="DN274" s="10">
        <v>0</v>
      </c>
      <c r="DO274" s="10">
        <v>0</v>
      </c>
      <c r="DP274" s="10">
        <v>0</v>
      </c>
      <c r="DQ274" s="10">
        <v>5</v>
      </c>
      <c r="DR274" s="10">
        <v>45</v>
      </c>
      <c r="DS274" s="10">
        <v>0</v>
      </c>
      <c r="DT274" s="10">
        <v>0</v>
      </c>
      <c r="DU274" s="10">
        <v>118</v>
      </c>
      <c r="DV274" s="10">
        <v>79</v>
      </c>
      <c r="DW274" s="10">
        <v>0</v>
      </c>
      <c r="DX274" s="10">
        <v>0</v>
      </c>
      <c r="DY274" s="10">
        <v>36</v>
      </c>
      <c r="DZ274" s="10">
        <v>0</v>
      </c>
      <c r="EA274" s="10">
        <v>42</v>
      </c>
      <c r="EB274" s="10">
        <v>47</v>
      </c>
      <c r="EC274" s="10">
        <v>0</v>
      </c>
      <c r="ED274" s="10">
        <v>129</v>
      </c>
      <c r="EE274" s="10">
        <v>180</v>
      </c>
      <c r="EF274" s="10">
        <v>25</v>
      </c>
      <c r="EG274" s="10">
        <v>158</v>
      </c>
      <c r="EH274" s="10">
        <v>23</v>
      </c>
      <c r="EI274" s="10">
        <v>200</v>
      </c>
      <c r="EJ274" s="10">
        <v>62</v>
      </c>
      <c r="EK274" s="10">
        <v>71</v>
      </c>
      <c r="EL274" s="10">
        <v>61</v>
      </c>
      <c r="EM274" s="10">
        <v>35</v>
      </c>
      <c r="EN274" s="10">
        <v>17</v>
      </c>
      <c r="EO274" s="10">
        <v>96</v>
      </c>
      <c r="EP274" s="10">
        <v>0</v>
      </c>
      <c r="EQ274" s="10">
        <v>333</v>
      </c>
      <c r="ER274" s="10">
        <v>39</v>
      </c>
      <c r="ES274" s="10">
        <v>159</v>
      </c>
      <c r="ET274" s="10">
        <v>452</v>
      </c>
      <c r="EU274" s="10">
        <v>10</v>
      </c>
      <c r="EV274" s="10">
        <v>2</v>
      </c>
      <c r="EW274" s="10">
        <v>132</v>
      </c>
      <c r="EX274" s="10">
        <v>22</v>
      </c>
      <c r="EY274" s="10">
        <v>1709</v>
      </c>
      <c r="EZ274" s="10">
        <v>4</v>
      </c>
      <c r="FA274" s="10">
        <v>6856</v>
      </c>
      <c r="FB274" s="10">
        <v>281</v>
      </c>
      <c r="FC274" s="10">
        <v>69</v>
      </c>
      <c r="FD274" s="10">
        <v>0</v>
      </c>
      <c r="FE274" s="10">
        <v>121</v>
      </c>
      <c r="FF274" s="10">
        <v>15</v>
      </c>
      <c r="FG274" s="10">
        <v>7</v>
      </c>
      <c r="FH274" s="10">
        <v>23</v>
      </c>
      <c r="FI274" s="10">
        <v>1</v>
      </c>
      <c r="FJ274" s="10">
        <v>0</v>
      </c>
      <c r="FK274" s="10">
        <v>96</v>
      </c>
      <c r="FL274" s="10">
        <v>152</v>
      </c>
      <c r="FM274" s="10">
        <v>489</v>
      </c>
      <c r="FN274" s="10">
        <v>0</v>
      </c>
      <c r="FO274" s="10">
        <v>86</v>
      </c>
      <c r="FP274" s="10">
        <v>48</v>
      </c>
      <c r="FQ274" s="10">
        <v>0</v>
      </c>
      <c r="FR274" s="10">
        <v>0</v>
      </c>
      <c r="FS274" s="10">
        <v>420</v>
      </c>
      <c r="FT274" s="10">
        <v>5</v>
      </c>
      <c r="FU274" s="10">
        <v>0</v>
      </c>
      <c r="FV274" s="10">
        <v>23</v>
      </c>
      <c r="FW274" s="10">
        <v>27</v>
      </c>
      <c r="FX274" s="10">
        <v>20</v>
      </c>
      <c r="FY274" s="10">
        <v>72</v>
      </c>
      <c r="FZ274" s="10">
        <v>70</v>
      </c>
      <c r="GA274" s="10">
        <v>682</v>
      </c>
      <c r="GB274" s="10">
        <v>9</v>
      </c>
      <c r="GC274" s="10">
        <v>34</v>
      </c>
      <c r="GD274" s="10">
        <v>8</v>
      </c>
      <c r="GE274" s="10">
        <v>32</v>
      </c>
      <c r="GF274" s="10">
        <v>117</v>
      </c>
      <c r="GG274" s="10">
        <v>0</v>
      </c>
      <c r="GH274" s="158">
        <v>86</v>
      </c>
      <c r="GI274" s="10">
        <v>465</v>
      </c>
      <c r="GJ274" s="10">
        <v>625</v>
      </c>
      <c r="GK274" s="10">
        <v>603</v>
      </c>
      <c r="GL274" s="10">
        <v>35</v>
      </c>
      <c r="GM274" s="10">
        <v>30</v>
      </c>
      <c r="GN274" s="10">
        <v>74</v>
      </c>
      <c r="GO274" s="10">
        <v>195</v>
      </c>
      <c r="GP274" s="10">
        <v>561</v>
      </c>
      <c r="GQ274" s="10">
        <v>53</v>
      </c>
      <c r="GR274" s="10">
        <v>340</v>
      </c>
      <c r="GS274" s="10">
        <v>300</v>
      </c>
      <c r="GT274" s="10">
        <v>136</v>
      </c>
      <c r="GU274" s="11">
        <v>161</v>
      </c>
      <c r="GV274" s="11">
        <v>95</v>
      </c>
      <c r="GW274" s="11">
        <v>54</v>
      </c>
      <c r="GX274" s="11">
        <v>42</v>
      </c>
      <c r="GY274" s="11">
        <v>4</v>
      </c>
      <c r="GZ274" s="11">
        <v>202</v>
      </c>
      <c r="HA274" s="11">
        <v>423</v>
      </c>
      <c r="HB274" s="11">
        <v>246</v>
      </c>
      <c r="HC274" s="11">
        <v>41</v>
      </c>
      <c r="HD274" s="11">
        <v>105</v>
      </c>
      <c r="HE274" s="11">
        <v>136</v>
      </c>
      <c r="HF274" s="11">
        <v>39</v>
      </c>
      <c r="HG274" s="11">
        <v>97</v>
      </c>
      <c r="HH274" s="11">
        <v>38</v>
      </c>
      <c r="HI274" s="11">
        <v>36</v>
      </c>
      <c r="HJ274" s="11">
        <v>6</v>
      </c>
      <c r="HK274" s="11">
        <v>59</v>
      </c>
      <c r="HL274" s="11">
        <v>6</v>
      </c>
      <c r="HM274" s="11">
        <v>266</v>
      </c>
      <c r="HN274" s="11">
        <v>314</v>
      </c>
      <c r="HO274" s="11">
        <v>51</v>
      </c>
      <c r="HP274" s="11">
        <v>8</v>
      </c>
      <c r="HQ274" s="11">
        <v>113</v>
      </c>
      <c r="HR274" s="11">
        <v>192</v>
      </c>
      <c r="HS274" s="11">
        <v>61</v>
      </c>
      <c r="HT274" s="11">
        <v>61</v>
      </c>
      <c r="HU274" s="11">
        <v>9</v>
      </c>
      <c r="HV274" s="11">
        <v>30</v>
      </c>
      <c r="HW274" s="11">
        <v>0</v>
      </c>
      <c r="HX274" s="11">
        <v>90</v>
      </c>
      <c r="HY274" s="11">
        <v>44</v>
      </c>
      <c r="HZ274" s="11">
        <v>482</v>
      </c>
      <c r="IA274" s="11">
        <v>112</v>
      </c>
      <c r="IB274" s="11">
        <v>8</v>
      </c>
      <c r="IC274" s="11">
        <v>15</v>
      </c>
      <c r="ID274" s="11">
        <v>106</v>
      </c>
      <c r="IE274" s="11">
        <v>1</v>
      </c>
      <c r="IF274" s="11">
        <v>104</v>
      </c>
      <c r="IG274" s="11">
        <v>1472</v>
      </c>
      <c r="IH274" s="11">
        <v>437</v>
      </c>
      <c r="II274" s="11">
        <v>78</v>
      </c>
      <c r="IJ274" s="11">
        <v>209</v>
      </c>
      <c r="IK274" s="11">
        <v>1612</v>
      </c>
      <c r="IL274" s="11">
        <v>404</v>
      </c>
      <c r="IM274" s="11">
        <v>758</v>
      </c>
      <c r="IN274" s="11">
        <v>0</v>
      </c>
      <c r="IO274" s="11">
        <v>535</v>
      </c>
      <c r="IP274" s="11">
        <v>0</v>
      </c>
      <c r="IQ274" s="11">
        <v>0</v>
      </c>
      <c r="IR274" s="11">
        <v>354</v>
      </c>
      <c r="IS274" s="11">
        <v>1542</v>
      </c>
      <c r="IT274" s="11">
        <v>120</v>
      </c>
      <c r="IU274" s="11">
        <v>0</v>
      </c>
      <c r="IV274" s="11">
        <v>1009</v>
      </c>
      <c r="IW274" s="11">
        <v>110</v>
      </c>
      <c r="IX274" s="11">
        <v>575</v>
      </c>
      <c r="IY274" s="11">
        <v>18</v>
      </c>
      <c r="IZ274" s="11">
        <v>70</v>
      </c>
      <c r="JA274" s="11">
        <v>135</v>
      </c>
      <c r="JB274" s="11">
        <v>407</v>
      </c>
      <c r="JC274" s="11">
        <v>68</v>
      </c>
      <c r="JD274" s="11">
        <v>54</v>
      </c>
      <c r="JE274" s="11">
        <v>0</v>
      </c>
      <c r="JF274" s="11">
        <v>699</v>
      </c>
      <c r="JG274" s="11">
        <v>227</v>
      </c>
      <c r="JH274" s="11">
        <v>68</v>
      </c>
      <c r="JI274" s="11">
        <v>105</v>
      </c>
      <c r="JJ274" s="11">
        <v>438620</v>
      </c>
      <c r="JK274" s="11">
        <v>11</v>
      </c>
      <c r="JL274" s="11">
        <v>262</v>
      </c>
      <c r="JM274" s="11">
        <v>149</v>
      </c>
      <c r="JN274" s="11">
        <v>31</v>
      </c>
      <c r="JO274" s="11">
        <v>4</v>
      </c>
      <c r="JP274" s="11">
        <v>855</v>
      </c>
      <c r="JQ274" s="11">
        <v>43</v>
      </c>
      <c r="JR274" s="11">
        <v>41</v>
      </c>
      <c r="JS274" s="11">
        <v>567</v>
      </c>
      <c r="JT274" s="11">
        <v>475</v>
      </c>
      <c r="JU274" s="11">
        <v>1608</v>
      </c>
      <c r="JV274" s="11">
        <v>0</v>
      </c>
      <c r="JW274" s="11">
        <v>11570</v>
      </c>
      <c r="JX274" s="11">
        <v>1177</v>
      </c>
      <c r="JY274" s="11">
        <v>208</v>
      </c>
      <c r="JZ274" s="11">
        <v>62</v>
      </c>
      <c r="KA274" s="11">
        <v>265</v>
      </c>
      <c r="KB274" s="11">
        <v>0</v>
      </c>
      <c r="KC274" s="11">
        <v>11</v>
      </c>
      <c r="KD274" s="11">
        <v>120</v>
      </c>
      <c r="KE274" s="11">
        <v>0</v>
      </c>
      <c r="KF274" s="11">
        <v>47</v>
      </c>
      <c r="KG274" s="11">
        <v>4</v>
      </c>
      <c r="KH274" s="11">
        <v>118</v>
      </c>
      <c r="KI274" s="11">
        <v>0</v>
      </c>
      <c r="KJ274" s="11">
        <v>16</v>
      </c>
      <c r="KK274" s="11">
        <v>0</v>
      </c>
      <c r="KL274" s="11">
        <v>0</v>
      </c>
      <c r="KM274" s="11">
        <v>117</v>
      </c>
      <c r="KN274" s="11">
        <v>21</v>
      </c>
      <c r="KO274" s="11">
        <v>146</v>
      </c>
      <c r="KP274" s="11">
        <v>156</v>
      </c>
      <c r="KQ274" s="11">
        <v>12</v>
      </c>
      <c r="KR274" s="11">
        <v>0</v>
      </c>
      <c r="KS274" s="11">
        <v>31</v>
      </c>
      <c r="KT274" s="11">
        <v>24</v>
      </c>
      <c r="KU274" s="11">
        <v>312</v>
      </c>
      <c r="KV274" s="11">
        <v>420</v>
      </c>
      <c r="KW274" s="11">
        <v>46</v>
      </c>
      <c r="KX274" s="11">
        <v>357</v>
      </c>
      <c r="KY274" s="11">
        <v>85</v>
      </c>
      <c r="KZ274" s="11">
        <v>21</v>
      </c>
      <c r="LA274" s="11">
        <v>16</v>
      </c>
      <c r="LB274" s="11">
        <v>21</v>
      </c>
      <c r="LC274" s="11">
        <v>20</v>
      </c>
      <c r="LD274" s="11">
        <v>87</v>
      </c>
      <c r="LE274" s="11">
        <v>21</v>
      </c>
      <c r="LF274" s="11">
        <v>113</v>
      </c>
      <c r="LG274" s="11">
        <v>38</v>
      </c>
      <c r="LH274" s="11">
        <v>78</v>
      </c>
      <c r="LI274" s="11">
        <v>471</v>
      </c>
      <c r="LJ274" s="11">
        <v>261</v>
      </c>
      <c r="LK274" s="11">
        <v>5367</v>
      </c>
      <c r="LL274" s="11">
        <v>4660</v>
      </c>
      <c r="LM274" s="11">
        <v>1152</v>
      </c>
      <c r="LN274" s="11">
        <v>356</v>
      </c>
      <c r="LO274" s="11">
        <v>161</v>
      </c>
      <c r="LP274" s="11">
        <v>0</v>
      </c>
      <c r="LQ274" s="11">
        <v>25</v>
      </c>
      <c r="LR274" s="11">
        <v>7</v>
      </c>
      <c r="LS274" s="11">
        <v>60</v>
      </c>
      <c r="LT274" s="11">
        <v>220</v>
      </c>
      <c r="LU274" s="11">
        <v>7</v>
      </c>
      <c r="LV274" s="11">
        <v>300</v>
      </c>
      <c r="LW274" s="11">
        <v>222</v>
      </c>
      <c r="LX274" s="11">
        <v>884</v>
      </c>
      <c r="LY274" s="11">
        <v>289</v>
      </c>
      <c r="LZ274" s="11">
        <v>84</v>
      </c>
      <c r="MA274" s="11">
        <v>118</v>
      </c>
      <c r="MB274" s="11">
        <v>65</v>
      </c>
      <c r="MC274" s="11">
        <v>970</v>
      </c>
      <c r="MD274" s="11">
        <v>0</v>
      </c>
      <c r="ME274" s="11">
        <v>18</v>
      </c>
      <c r="MF274" s="11">
        <v>1217</v>
      </c>
      <c r="MG274" s="11">
        <v>2187</v>
      </c>
      <c r="MH274" s="11">
        <v>507</v>
      </c>
      <c r="MI274" s="11">
        <v>127</v>
      </c>
      <c r="MJ274" s="11">
        <v>14</v>
      </c>
      <c r="MK274" s="11">
        <v>27</v>
      </c>
      <c r="ML274" s="11">
        <v>46</v>
      </c>
      <c r="MM274" s="11">
        <v>76</v>
      </c>
      <c r="MN274" s="11">
        <v>0</v>
      </c>
      <c r="MO274" s="11">
        <v>604</v>
      </c>
      <c r="MP274" s="11">
        <v>138</v>
      </c>
      <c r="MQ274" s="11">
        <v>134</v>
      </c>
      <c r="MR274" s="11">
        <v>0</v>
      </c>
      <c r="MS274" s="11">
        <v>0</v>
      </c>
      <c r="MT274" s="11">
        <v>0</v>
      </c>
      <c r="MU274" s="11">
        <v>1343</v>
      </c>
      <c r="MV274" s="11">
        <v>418</v>
      </c>
      <c r="MW274" s="11">
        <v>0</v>
      </c>
      <c r="MX274" s="11">
        <v>2459</v>
      </c>
      <c r="MY274" s="11">
        <v>0</v>
      </c>
      <c r="MZ274" s="11">
        <v>1155</v>
      </c>
      <c r="NA274" s="11">
        <v>236</v>
      </c>
      <c r="NB274" s="11">
        <v>193</v>
      </c>
      <c r="NC274" s="11">
        <v>369</v>
      </c>
      <c r="ND274" s="11">
        <v>1160</v>
      </c>
      <c r="NE274" s="11">
        <v>71</v>
      </c>
      <c r="NF274" s="11">
        <v>5795</v>
      </c>
      <c r="NG274" s="11">
        <v>0</v>
      </c>
      <c r="NH274" s="11">
        <v>0</v>
      </c>
      <c r="NI274" s="11">
        <v>389</v>
      </c>
      <c r="NJ274" s="11">
        <v>17629</v>
      </c>
      <c r="NK274" s="11">
        <v>6266</v>
      </c>
      <c r="NL274" s="11">
        <v>10002</v>
      </c>
      <c r="NM274" s="11">
        <v>6820</v>
      </c>
      <c r="NN274" s="11">
        <v>2273</v>
      </c>
      <c r="NO274" s="11">
        <v>85510</v>
      </c>
      <c r="NP274" s="11">
        <v>945114</v>
      </c>
      <c r="NQ274" s="11">
        <v>596836</v>
      </c>
      <c r="NR274" s="11">
        <v>545</v>
      </c>
      <c r="NS274" s="11">
        <v>14975</v>
      </c>
      <c r="NT274" s="11">
        <v>1158</v>
      </c>
      <c r="NU274" s="11">
        <v>2241</v>
      </c>
      <c r="NV274" s="11">
        <v>184</v>
      </c>
      <c r="NW274" s="11">
        <v>138</v>
      </c>
      <c r="NX274" s="11">
        <v>62</v>
      </c>
      <c r="NY274" s="11">
        <v>52</v>
      </c>
      <c r="NZ274" s="11">
        <v>16</v>
      </c>
      <c r="OA274" s="11">
        <v>26</v>
      </c>
      <c r="OB274" s="11">
        <v>0</v>
      </c>
      <c r="OC274" s="11">
        <v>94</v>
      </c>
      <c r="OD274" s="11">
        <v>53</v>
      </c>
      <c r="OE274" s="11">
        <v>66</v>
      </c>
      <c r="OF274" s="11">
        <v>2477</v>
      </c>
      <c r="OG274" s="11">
        <v>45</v>
      </c>
      <c r="OH274" s="11">
        <v>1372</v>
      </c>
      <c r="OI274" s="11">
        <v>0</v>
      </c>
      <c r="OJ274" s="11">
        <v>0</v>
      </c>
      <c r="OK274" s="11">
        <v>0</v>
      </c>
      <c r="OL274" s="11">
        <v>358</v>
      </c>
      <c r="OM274" s="11">
        <v>0</v>
      </c>
      <c r="ON274" s="11">
        <v>1199</v>
      </c>
      <c r="OO274" s="11">
        <v>5282</v>
      </c>
      <c r="OP274" s="11">
        <v>2234264</v>
      </c>
      <c r="OQ274" s="150">
        <v>363980</v>
      </c>
      <c r="OR274" s="11">
        <v>0</v>
      </c>
      <c r="OS274" s="11">
        <v>1707371</v>
      </c>
      <c r="OT274" s="11">
        <v>184142</v>
      </c>
      <c r="OU274" s="11">
        <v>-190710</v>
      </c>
      <c r="OV274" s="11">
        <v>1393396</v>
      </c>
      <c r="OW274" s="11">
        <v>3458179</v>
      </c>
      <c r="OX274" s="11">
        <v>5692443</v>
      </c>
      <c r="OY274" s="11">
        <v>3397067</v>
      </c>
      <c r="OZ274" s="11">
        <v>2295376</v>
      </c>
      <c r="PA274" s="11">
        <v>0</v>
      </c>
      <c r="PB274" s="11">
        <v>5692443</v>
      </c>
    </row>
    <row r="275" spans="1:418" ht="15" customHeight="1">
      <c r="A275" s="8" t="s">
        <v>698</v>
      </c>
      <c r="B275" s="9" t="s">
        <v>272</v>
      </c>
      <c r="C275" s="10">
        <v>0</v>
      </c>
      <c r="D275" s="10">
        <v>0</v>
      </c>
      <c r="E275" s="10">
        <v>0</v>
      </c>
      <c r="F275" s="10">
        <v>0</v>
      </c>
      <c r="G275" s="10">
        <v>13</v>
      </c>
      <c r="H275" s="10">
        <v>19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3</v>
      </c>
      <c r="P275" s="10">
        <v>3056</v>
      </c>
      <c r="Q275" s="10">
        <v>0</v>
      </c>
      <c r="R275" s="10">
        <v>119</v>
      </c>
      <c r="S275" s="10">
        <v>0</v>
      </c>
      <c r="T275" s="10">
        <v>1419</v>
      </c>
      <c r="U275" s="10">
        <v>7011</v>
      </c>
      <c r="V275" s="10">
        <v>360</v>
      </c>
      <c r="W275" s="10">
        <v>31</v>
      </c>
      <c r="X275" s="10">
        <v>0</v>
      </c>
      <c r="Y275" s="10">
        <v>120</v>
      </c>
      <c r="Z275" s="10">
        <v>0</v>
      </c>
      <c r="AA275" s="10">
        <v>0</v>
      </c>
      <c r="AB275" s="10">
        <v>0</v>
      </c>
      <c r="AC275" s="10">
        <v>3330</v>
      </c>
      <c r="AD275" s="10">
        <v>230</v>
      </c>
      <c r="AE275" s="10">
        <v>0</v>
      </c>
      <c r="AF275" s="10">
        <v>16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4</v>
      </c>
      <c r="AO275" s="10">
        <v>25</v>
      </c>
      <c r="AP275" s="10">
        <v>8</v>
      </c>
      <c r="AQ275" s="10">
        <v>15</v>
      </c>
      <c r="AR275" s="10">
        <v>17</v>
      </c>
      <c r="AS275" s="10">
        <v>5</v>
      </c>
      <c r="AT275" s="10">
        <v>1</v>
      </c>
      <c r="AU275" s="10">
        <v>2</v>
      </c>
      <c r="AV275" s="10">
        <v>18</v>
      </c>
      <c r="AW275" s="10">
        <v>17</v>
      </c>
      <c r="AX275" s="10">
        <v>101</v>
      </c>
      <c r="AY275" s="10">
        <v>45</v>
      </c>
      <c r="AZ275" s="10">
        <v>17</v>
      </c>
      <c r="BA275" s="10">
        <v>33</v>
      </c>
      <c r="BB275" s="10">
        <v>34</v>
      </c>
      <c r="BC275" s="10">
        <v>33</v>
      </c>
      <c r="BD275" s="10">
        <v>3</v>
      </c>
      <c r="BE275" s="10">
        <v>39</v>
      </c>
      <c r="BF275" s="10">
        <v>0</v>
      </c>
      <c r="BG275" s="10">
        <v>0</v>
      </c>
      <c r="BH275" s="10">
        <v>0</v>
      </c>
      <c r="BI275" s="10">
        <v>0</v>
      </c>
      <c r="BJ275" s="10">
        <v>92</v>
      </c>
      <c r="BK275" s="10">
        <v>11</v>
      </c>
      <c r="BL275" s="10">
        <v>25</v>
      </c>
      <c r="BM275" s="10">
        <v>6</v>
      </c>
      <c r="BN275" s="10">
        <v>27</v>
      </c>
      <c r="BO275" s="10">
        <v>257</v>
      </c>
      <c r="BP275" s="10">
        <v>13</v>
      </c>
      <c r="BQ275" s="10">
        <v>56</v>
      </c>
      <c r="BR275" s="10">
        <v>26</v>
      </c>
      <c r="BS275" s="10">
        <v>4</v>
      </c>
      <c r="BT275" s="10">
        <v>114</v>
      </c>
      <c r="BU275" s="10">
        <v>48</v>
      </c>
      <c r="BV275" s="10">
        <v>46</v>
      </c>
      <c r="BW275" s="10">
        <v>61</v>
      </c>
      <c r="BX275" s="10">
        <v>28</v>
      </c>
      <c r="BY275" s="10">
        <v>4</v>
      </c>
      <c r="BZ275" s="10">
        <v>192</v>
      </c>
      <c r="CA275" s="10">
        <v>47</v>
      </c>
      <c r="CB275" s="10">
        <v>44</v>
      </c>
      <c r="CC275" s="10">
        <v>52</v>
      </c>
      <c r="CD275" s="10">
        <v>14</v>
      </c>
      <c r="CE275" s="10">
        <v>113</v>
      </c>
      <c r="CF275" s="10">
        <v>22</v>
      </c>
      <c r="CG275" s="10">
        <v>217</v>
      </c>
      <c r="CH275" s="10">
        <v>498</v>
      </c>
      <c r="CI275" s="10">
        <v>16</v>
      </c>
      <c r="CJ275" s="10">
        <v>9</v>
      </c>
      <c r="CK275" s="10">
        <v>2</v>
      </c>
      <c r="CL275" s="10">
        <v>29</v>
      </c>
      <c r="CM275" s="10">
        <v>20</v>
      </c>
      <c r="CN275" s="10">
        <v>10</v>
      </c>
      <c r="CO275" s="10">
        <v>5</v>
      </c>
      <c r="CP275" s="10">
        <v>22</v>
      </c>
      <c r="CQ275" s="10">
        <v>4</v>
      </c>
      <c r="CR275" s="10">
        <v>7</v>
      </c>
      <c r="CS275" s="10">
        <v>47</v>
      </c>
      <c r="CT275" s="10">
        <v>9</v>
      </c>
      <c r="CU275" s="10">
        <v>13</v>
      </c>
      <c r="CV275" s="10">
        <v>30</v>
      </c>
      <c r="CW275" s="10">
        <v>1</v>
      </c>
      <c r="CX275" s="10">
        <v>16</v>
      </c>
      <c r="CY275" s="10">
        <v>256</v>
      </c>
      <c r="CZ275" s="10">
        <v>24</v>
      </c>
      <c r="DA275" s="10">
        <v>2</v>
      </c>
      <c r="DB275" s="10">
        <v>4</v>
      </c>
      <c r="DC275" s="10">
        <v>11</v>
      </c>
      <c r="DD275" s="10">
        <v>44</v>
      </c>
      <c r="DE275" s="10">
        <v>13</v>
      </c>
      <c r="DF275" s="10">
        <v>0</v>
      </c>
      <c r="DG275" s="10">
        <v>6</v>
      </c>
      <c r="DH275" s="10">
        <v>15</v>
      </c>
      <c r="DI275" s="10">
        <v>3</v>
      </c>
      <c r="DJ275" s="10">
        <v>10</v>
      </c>
      <c r="DK275" s="10">
        <v>1</v>
      </c>
      <c r="DL275" s="10">
        <v>21</v>
      </c>
      <c r="DM275" s="10">
        <v>9</v>
      </c>
      <c r="DN275" s="10">
        <v>19</v>
      </c>
      <c r="DO275" s="10">
        <v>13</v>
      </c>
      <c r="DP275" s="10">
        <v>46</v>
      </c>
      <c r="DQ275" s="10">
        <v>15</v>
      </c>
      <c r="DR275" s="10">
        <v>250</v>
      </c>
      <c r="DS275" s="10">
        <v>133</v>
      </c>
      <c r="DT275" s="10">
        <v>665</v>
      </c>
      <c r="DU275" s="10">
        <v>720</v>
      </c>
      <c r="DV275" s="10">
        <v>83</v>
      </c>
      <c r="DW275" s="10">
        <v>16</v>
      </c>
      <c r="DX275" s="10">
        <v>131</v>
      </c>
      <c r="DY275" s="10">
        <v>76</v>
      </c>
      <c r="DZ275" s="10">
        <v>39</v>
      </c>
      <c r="EA275" s="10">
        <v>1025</v>
      </c>
      <c r="EB275" s="10">
        <v>204</v>
      </c>
      <c r="EC275" s="10">
        <v>15</v>
      </c>
      <c r="ED275" s="10">
        <v>151</v>
      </c>
      <c r="EE275" s="10">
        <v>6230</v>
      </c>
      <c r="EF275" s="10">
        <v>2470</v>
      </c>
      <c r="EG275" s="10">
        <v>4623</v>
      </c>
      <c r="EH275" s="10">
        <v>1639</v>
      </c>
      <c r="EI275" s="10">
        <v>11736</v>
      </c>
      <c r="EJ275" s="10">
        <v>999</v>
      </c>
      <c r="EK275" s="10">
        <v>1449</v>
      </c>
      <c r="EL275" s="10">
        <v>3014</v>
      </c>
      <c r="EM275" s="10">
        <v>1140</v>
      </c>
      <c r="EN275" s="10">
        <v>994</v>
      </c>
      <c r="EO275" s="10">
        <v>3378</v>
      </c>
      <c r="EP275" s="10">
        <v>9</v>
      </c>
      <c r="EQ275" s="10">
        <v>929</v>
      </c>
      <c r="ER275" s="10">
        <v>486</v>
      </c>
      <c r="ES275" s="10">
        <v>4441</v>
      </c>
      <c r="ET275" s="10">
        <v>5308</v>
      </c>
      <c r="EU275" s="10">
        <v>251</v>
      </c>
      <c r="EV275" s="10">
        <v>1</v>
      </c>
      <c r="EW275" s="10">
        <v>400</v>
      </c>
      <c r="EX275" s="10">
        <v>21</v>
      </c>
      <c r="EY275" s="10">
        <v>21</v>
      </c>
      <c r="EZ275" s="10">
        <v>327</v>
      </c>
      <c r="FA275" s="10">
        <v>4316</v>
      </c>
      <c r="FB275" s="10">
        <v>455</v>
      </c>
      <c r="FC275" s="10">
        <v>332</v>
      </c>
      <c r="FD275" s="10">
        <v>432</v>
      </c>
      <c r="FE275" s="10">
        <v>204</v>
      </c>
      <c r="FF275" s="10">
        <v>76</v>
      </c>
      <c r="FG275" s="10">
        <v>146</v>
      </c>
      <c r="FH275" s="10">
        <v>32</v>
      </c>
      <c r="FI275" s="10">
        <v>3</v>
      </c>
      <c r="FJ275" s="10">
        <v>88</v>
      </c>
      <c r="FK275" s="10">
        <v>4053</v>
      </c>
      <c r="FL275" s="10">
        <v>223</v>
      </c>
      <c r="FM275" s="10">
        <v>1616</v>
      </c>
      <c r="FN275" s="10">
        <v>123</v>
      </c>
      <c r="FO275" s="10">
        <v>555</v>
      </c>
      <c r="FP275" s="10">
        <v>434</v>
      </c>
      <c r="FQ275" s="10">
        <v>19</v>
      </c>
      <c r="FR275" s="10">
        <v>111</v>
      </c>
      <c r="FS275" s="10">
        <v>2448</v>
      </c>
      <c r="FT275" s="10">
        <v>5</v>
      </c>
      <c r="FU275" s="10">
        <v>7</v>
      </c>
      <c r="FV275" s="10">
        <v>15</v>
      </c>
      <c r="FW275" s="10">
        <v>204</v>
      </c>
      <c r="FX275" s="10">
        <v>12</v>
      </c>
      <c r="FY275" s="10">
        <v>262</v>
      </c>
      <c r="FZ275" s="10">
        <v>143</v>
      </c>
      <c r="GA275" s="10">
        <v>70</v>
      </c>
      <c r="GB275" s="10">
        <v>16</v>
      </c>
      <c r="GC275" s="10">
        <v>36</v>
      </c>
      <c r="GD275" s="10">
        <v>189</v>
      </c>
      <c r="GE275" s="10">
        <v>34</v>
      </c>
      <c r="GF275" s="10">
        <v>40</v>
      </c>
      <c r="GG275" s="10">
        <v>67</v>
      </c>
      <c r="GH275" s="158">
        <v>2694</v>
      </c>
      <c r="GI275" s="10">
        <v>29</v>
      </c>
      <c r="GJ275" s="10">
        <v>19016</v>
      </c>
      <c r="GK275" s="10">
        <v>6940</v>
      </c>
      <c r="GL275" s="10">
        <v>39</v>
      </c>
      <c r="GM275" s="10">
        <v>159</v>
      </c>
      <c r="GN275" s="10">
        <v>1512</v>
      </c>
      <c r="GO275" s="10">
        <v>248</v>
      </c>
      <c r="GP275" s="10">
        <v>1510</v>
      </c>
      <c r="GQ275" s="10">
        <v>473</v>
      </c>
      <c r="GR275" s="10">
        <v>24</v>
      </c>
      <c r="GS275" s="10">
        <v>907</v>
      </c>
      <c r="GT275" s="10">
        <v>41</v>
      </c>
      <c r="GU275" s="11">
        <v>61</v>
      </c>
      <c r="GV275" s="11">
        <v>183</v>
      </c>
      <c r="GW275" s="11">
        <v>171</v>
      </c>
      <c r="GX275" s="11">
        <v>62</v>
      </c>
      <c r="GY275" s="11">
        <v>68</v>
      </c>
      <c r="GZ275" s="11">
        <v>1372</v>
      </c>
      <c r="HA275" s="11">
        <v>1519</v>
      </c>
      <c r="HB275" s="11">
        <v>1387</v>
      </c>
      <c r="HC275" s="11">
        <v>890</v>
      </c>
      <c r="HD275" s="11">
        <v>6981</v>
      </c>
      <c r="HE275" s="11">
        <v>1479</v>
      </c>
      <c r="HF275" s="11">
        <v>294</v>
      </c>
      <c r="HG275" s="11">
        <v>3018</v>
      </c>
      <c r="HH275" s="11">
        <v>76</v>
      </c>
      <c r="HI275" s="11">
        <v>1732</v>
      </c>
      <c r="HJ275" s="11">
        <v>153</v>
      </c>
      <c r="HK275" s="11">
        <v>369</v>
      </c>
      <c r="HL275" s="11">
        <v>435</v>
      </c>
      <c r="HM275" s="11">
        <v>17011</v>
      </c>
      <c r="HN275" s="11">
        <v>18862</v>
      </c>
      <c r="HO275" s="11">
        <v>35998</v>
      </c>
      <c r="HP275" s="11">
        <v>2406</v>
      </c>
      <c r="HQ275" s="11">
        <v>48122</v>
      </c>
      <c r="HR275" s="11">
        <v>27407</v>
      </c>
      <c r="HS275" s="11">
        <v>66577</v>
      </c>
      <c r="HT275" s="11">
        <v>14366</v>
      </c>
      <c r="HU275" s="11">
        <v>10696</v>
      </c>
      <c r="HV275" s="11">
        <v>42614</v>
      </c>
      <c r="HW275" s="11">
        <v>42162</v>
      </c>
      <c r="HX275" s="11">
        <v>235195</v>
      </c>
      <c r="HY275" s="11">
        <v>42182</v>
      </c>
      <c r="HZ275" s="11">
        <v>2555</v>
      </c>
      <c r="IA275" s="11">
        <v>10145</v>
      </c>
      <c r="IB275" s="11">
        <v>2469</v>
      </c>
      <c r="IC275" s="11">
        <v>8775</v>
      </c>
      <c r="ID275" s="11">
        <v>3103</v>
      </c>
      <c r="IE275" s="11">
        <v>2066</v>
      </c>
      <c r="IF275" s="11">
        <v>103593</v>
      </c>
      <c r="IG275" s="11">
        <v>73887</v>
      </c>
      <c r="IH275" s="11">
        <v>14410</v>
      </c>
      <c r="II275" s="11">
        <v>15769</v>
      </c>
      <c r="IJ275" s="11">
        <v>14299</v>
      </c>
      <c r="IK275" s="11">
        <v>67435</v>
      </c>
      <c r="IL275" s="11">
        <v>4527</v>
      </c>
      <c r="IM275" s="11">
        <v>7960</v>
      </c>
      <c r="IN275" s="11">
        <v>5182</v>
      </c>
      <c r="IO275" s="11">
        <v>68517</v>
      </c>
      <c r="IP275" s="11">
        <v>144</v>
      </c>
      <c r="IQ275" s="11">
        <v>97657</v>
      </c>
      <c r="IR275" s="11">
        <v>3381</v>
      </c>
      <c r="IS275" s="11">
        <v>32432</v>
      </c>
      <c r="IT275" s="11">
        <v>2829</v>
      </c>
      <c r="IU275" s="11">
        <v>846</v>
      </c>
      <c r="IV275" s="11">
        <v>4191</v>
      </c>
      <c r="IW275" s="11">
        <v>1901</v>
      </c>
      <c r="IX275" s="11">
        <v>2579</v>
      </c>
      <c r="IY275" s="11">
        <v>1330</v>
      </c>
      <c r="IZ275" s="11">
        <v>286</v>
      </c>
      <c r="JA275" s="11">
        <v>5887</v>
      </c>
      <c r="JB275" s="11">
        <v>10965</v>
      </c>
      <c r="JC275" s="11">
        <v>3060</v>
      </c>
      <c r="JD275" s="11">
        <v>2357</v>
      </c>
      <c r="JE275" s="11">
        <v>7097</v>
      </c>
      <c r="JF275" s="11">
        <v>73924</v>
      </c>
      <c r="JG275" s="11">
        <v>9037</v>
      </c>
      <c r="JH275" s="11">
        <v>17147</v>
      </c>
      <c r="JI275" s="11">
        <v>16239</v>
      </c>
      <c r="JJ275" s="11">
        <v>22058</v>
      </c>
      <c r="JK275" s="11">
        <v>141983</v>
      </c>
      <c r="JL275" s="11">
        <v>83465</v>
      </c>
      <c r="JM275" s="11">
        <v>4631</v>
      </c>
      <c r="JN275" s="11">
        <v>4401</v>
      </c>
      <c r="JO275" s="11">
        <v>27</v>
      </c>
      <c r="JP275" s="11">
        <v>303889</v>
      </c>
      <c r="JQ275" s="11">
        <v>7571</v>
      </c>
      <c r="JR275" s="11">
        <v>9589</v>
      </c>
      <c r="JS275" s="11">
        <v>3207</v>
      </c>
      <c r="JT275" s="11">
        <v>11532</v>
      </c>
      <c r="JU275" s="11">
        <v>61536</v>
      </c>
      <c r="JV275" s="11">
        <v>16</v>
      </c>
      <c r="JW275" s="11">
        <v>137836</v>
      </c>
      <c r="JX275" s="11">
        <v>11021</v>
      </c>
      <c r="JY275" s="11">
        <v>1934</v>
      </c>
      <c r="JZ275" s="11">
        <v>14320</v>
      </c>
      <c r="KA275" s="11">
        <v>9381</v>
      </c>
      <c r="KB275" s="11">
        <v>1024</v>
      </c>
      <c r="KC275" s="11">
        <v>200</v>
      </c>
      <c r="KD275" s="11">
        <v>140</v>
      </c>
      <c r="KE275" s="11">
        <v>131</v>
      </c>
      <c r="KF275" s="11">
        <v>717</v>
      </c>
      <c r="KG275" s="11">
        <v>7</v>
      </c>
      <c r="KH275" s="11">
        <v>470</v>
      </c>
      <c r="KI275" s="11">
        <v>100</v>
      </c>
      <c r="KJ275" s="11">
        <v>24</v>
      </c>
      <c r="KK275" s="11">
        <v>13</v>
      </c>
      <c r="KL275" s="11">
        <v>149</v>
      </c>
      <c r="KM275" s="11">
        <v>659</v>
      </c>
      <c r="KN275" s="11">
        <v>547</v>
      </c>
      <c r="KO275" s="11">
        <v>13562</v>
      </c>
      <c r="KP275" s="11">
        <v>45712</v>
      </c>
      <c r="KQ275" s="11">
        <v>0</v>
      </c>
      <c r="KR275" s="11">
        <v>889</v>
      </c>
      <c r="KS275" s="11">
        <v>977</v>
      </c>
      <c r="KT275" s="11">
        <v>4876</v>
      </c>
      <c r="KU275" s="11">
        <v>13418</v>
      </c>
      <c r="KV275" s="11">
        <v>32298</v>
      </c>
      <c r="KW275" s="11">
        <v>653</v>
      </c>
      <c r="KX275" s="11">
        <v>14569</v>
      </c>
      <c r="KY275" s="11">
        <v>729</v>
      </c>
      <c r="KZ275" s="11">
        <v>311</v>
      </c>
      <c r="LA275" s="11">
        <v>397</v>
      </c>
      <c r="LB275" s="11">
        <v>277</v>
      </c>
      <c r="LC275" s="11">
        <v>749</v>
      </c>
      <c r="LD275" s="11">
        <v>1270</v>
      </c>
      <c r="LE275" s="11">
        <v>17</v>
      </c>
      <c r="LF275" s="11">
        <v>7858</v>
      </c>
      <c r="LG275" s="11">
        <v>2500</v>
      </c>
      <c r="LH275" s="11">
        <v>5580</v>
      </c>
      <c r="LI275" s="11">
        <v>22769</v>
      </c>
      <c r="LJ275" s="11">
        <v>15036</v>
      </c>
      <c r="LK275" s="11">
        <v>4414</v>
      </c>
      <c r="LL275" s="11">
        <v>10013</v>
      </c>
      <c r="LM275" s="11">
        <v>157</v>
      </c>
      <c r="LN275" s="11">
        <v>31</v>
      </c>
      <c r="LO275" s="11">
        <v>0</v>
      </c>
      <c r="LP275" s="11">
        <v>0</v>
      </c>
      <c r="LQ275" s="11">
        <v>4610</v>
      </c>
      <c r="LR275" s="11">
        <v>298</v>
      </c>
      <c r="LS275" s="11">
        <v>226</v>
      </c>
      <c r="LT275" s="11">
        <v>147</v>
      </c>
      <c r="LU275" s="11">
        <v>346</v>
      </c>
      <c r="LV275" s="11">
        <v>265</v>
      </c>
      <c r="LW275" s="11">
        <v>76</v>
      </c>
      <c r="LX275" s="11">
        <v>7124</v>
      </c>
      <c r="LY275" s="11">
        <v>258</v>
      </c>
      <c r="LZ275" s="11">
        <v>46</v>
      </c>
      <c r="MA275" s="11">
        <v>355</v>
      </c>
      <c r="MB275" s="11">
        <v>0</v>
      </c>
      <c r="MC275" s="11">
        <v>328</v>
      </c>
      <c r="MD275" s="11">
        <v>186</v>
      </c>
      <c r="ME275" s="11">
        <v>732</v>
      </c>
      <c r="MF275" s="11">
        <v>14367</v>
      </c>
      <c r="MG275" s="11">
        <v>8633</v>
      </c>
      <c r="MH275" s="11">
        <v>3487</v>
      </c>
      <c r="MI275" s="11">
        <v>1074</v>
      </c>
      <c r="MJ275" s="11">
        <v>352</v>
      </c>
      <c r="MK275" s="11">
        <v>498</v>
      </c>
      <c r="ML275" s="11">
        <v>25</v>
      </c>
      <c r="MM275" s="11">
        <v>81</v>
      </c>
      <c r="MN275" s="11">
        <v>0</v>
      </c>
      <c r="MO275" s="11">
        <v>0</v>
      </c>
      <c r="MP275" s="11">
        <v>0</v>
      </c>
      <c r="MQ275" s="11">
        <v>0</v>
      </c>
      <c r="MR275" s="11">
        <v>0</v>
      </c>
      <c r="MS275" s="11">
        <v>1421</v>
      </c>
      <c r="MT275" s="11">
        <v>0</v>
      </c>
      <c r="MU275" s="11">
        <v>8874</v>
      </c>
      <c r="MV275" s="11">
        <v>462</v>
      </c>
      <c r="MW275" s="11">
        <v>0</v>
      </c>
      <c r="MX275" s="11">
        <v>32854</v>
      </c>
      <c r="MY275" s="11">
        <v>0</v>
      </c>
      <c r="MZ275" s="11">
        <v>0</v>
      </c>
      <c r="NA275" s="11">
        <v>0</v>
      </c>
      <c r="NB275" s="11">
        <v>0</v>
      </c>
      <c r="NC275" s="11">
        <v>34946</v>
      </c>
      <c r="ND275" s="11">
        <v>2349</v>
      </c>
      <c r="NE275" s="11">
        <v>2491</v>
      </c>
      <c r="NF275" s="11">
        <v>799</v>
      </c>
      <c r="NG275" s="11">
        <v>0</v>
      </c>
      <c r="NH275" s="11">
        <v>0</v>
      </c>
      <c r="NI275" s="11">
        <v>386</v>
      </c>
      <c r="NJ275" s="11">
        <v>478</v>
      </c>
      <c r="NK275" s="11">
        <v>633</v>
      </c>
      <c r="NL275" s="11">
        <v>4188</v>
      </c>
      <c r="NM275" s="11">
        <v>12591</v>
      </c>
      <c r="NN275" s="11">
        <v>5256</v>
      </c>
      <c r="NO275" s="11">
        <v>6937</v>
      </c>
      <c r="NP275" s="11">
        <v>7635</v>
      </c>
      <c r="NQ275" s="11">
        <v>12620</v>
      </c>
      <c r="NR275" s="11">
        <v>0</v>
      </c>
      <c r="NS275" s="11">
        <v>0</v>
      </c>
      <c r="NT275" s="11">
        <v>42</v>
      </c>
      <c r="NU275" s="11">
        <v>190</v>
      </c>
      <c r="NV275" s="11">
        <v>116</v>
      </c>
      <c r="NW275" s="11">
        <v>77</v>
      </c>
      <c r="NX275" s="11">
        <v>169</v>
      </c>
      <c r="NY275" s="11">
        <v>32</v>
      </c>
      <c r="NZ275" s="11">
        <v>11</v>
      </c>
      <c r="OA275" s="11">
        <v>17</v>
      </c>
      <c r="OB275" s="11">
        <v>0</v>
      </c>
      <c r="OC275" s="11">
        <v>128</v>
      </c>
      <c r="OD275" s="11">
        <v>65</v>
      </c>
      <c r="OE275" s="11">
        <v>0</v>
      </c>
      <c r="OF275" s="11">
        <v>0</v>
      </c>
      <c r="OG275" s="11">
        <v>1010</v>
      </c>
      <c r="OH275" s="11">
        <v>813</v>
      </c>
      <c r="OI275" s="11">
        <v>1989</v>
      </c>
      <c r="OJ275" s="11">
        <v>0</v>
      </c>
      <c r="OK275" s="11">
        <v>0</v>
      </c>
      <c r="OL275" s="11">
        <v>0</v>
      </c>
      <c r="OM275" s="11">
        <v>0</v>
      </c>
      <c r="ON275" s="11">
        <v>0</v>
      </c>
      <c r="OO275" s="11">
        <v>6227</v>
      </c>
      <c r="OP275" s="11">
        <v>2665434</v>
      </c>
      <c r="OQ275" s="150">
        <v>0</v>
      </c>
      <c r="OR275" s="11">
        <v>0</v>
      </c>
      <c r="OS275" s="11">
        <v>423262</v>
      </c>
      <c r="OT275" s="11">
        <v>8037</v>
      </c>
      <c r="OU275" s="11">
        <v>-374646</v>
      </c>
      <c r="OV275" s="11">
        <v>344412</v>
      </c>
      <c r="OW275" s="11">
        <v>401065</v>
      </c>
      <c r="OX275" s="11">
        <v>3066499</v>
      </c>
      <c r="OY275" s="11">
        <v>1936188</v>
      </c>
      <c r="OZ275" s="11">
        <v>1130311</v>
      </c>
      <c r="PA275" s="11">
        <v>0</v>
      </c>
      <c r="PB275" s="11">
        <v>3066499</v>
      </c>
    </row>
    <row r="276" spans="1:418" ht="15" customHeight="1">
      <c r="A276" s="8" t="s">
        <v>699</v>
      </c>
      <c r="B276" s="9" t="s">
        <v>273</v>
      </c>
      <c r="C276" s="10">
        <v>0</v>
      </c>
      <c r="D276" s="10">
        <v>0</v>
      </c>
      <c r="E276" s="10">
        <v>0</v>
      </c>
      <c r="F276" s="10">
        <v>0</v>
      </c>
      <c r="G276" s="10">
        <v>17</v>
      </c>
      <c r="H276" s="10">
        <v>95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4</v>
      </c>
      <c r="P276" s="10">
        <v>2840</v>
      </c>
      <c r="Q276" s="10">
        <v>0</v>
      </c>
      <c r="R276" s="10">
        <v>129</v>
      </c>
      <c r="S276" s="10">
        <v>0</v>
      </c>
      <c r="T276" s="10">
        <v>1917</v>
      </c>
      <c r="U276" s="10">
        <v>10093</v>
      </c>
      <c r="V276" s="10">
        <v>22</v>
      </c>
      <c r="W276" s="10">
        <v>27</v>
      </c>
      <c r="X276" s="10">
        <v>3</v>
      </c>
      <c r="Y276" s="10">
        <v>421</v>
      </c>
      <c r="Z276" s="10">
        <v>0</v>
      </c>
      <c r="AA276" s="10">
        <v>0</v>
      </c>
      <c r="AB276" s="10">
        <v>0</v>
      </c>
      <c r="AC276" s="10">
        <v>5221</v>
      </c>
      <c r="AD276" s="10">
        <v>160</v>
      </c>
      <c r="AE276" s="10">
        <v>379</v>
      </c>
      <c r="AF276" s="10">
        <v>12</v>
      </c>
      <c r="AG276" s="10">
        <v>0</v>
      </c>
      <c r="AH276" s="10">
        <v>0</v>
      </c>
      <c r="AI276" s="10">
        <v>0</v>
      </c>
      <c r="AJ276" s="10">
        <v>22</v>
      </c>
      <c r="AK276" s="10">
        <v>0</v>
      </c>
      <c r="AL276" s="10">
        <v>0</v>
      </c>
      <c r="AM276" s="10">
        <v>0</v>
      </c>
      <c r="AN276" s="10">
        <v>3</v>
      </c>
      <c r="AO276" s="10">
        <v>30</v>
      </c>
      <c r="AP276" s="10">
        <v>8</v>
      </c>
      <c r="AQ276" s="10">
        <v>16</v>
      </c>
      <c r="AR276" s="10">
        <v>11</v>
      </c>
      <c r="AS276" s="10">
        <v>8</v>
      </c>
      <c r="AT276" s="10">
        <v>3</v>
      </c>
      <c r="AU276" s="10">
        <v>17</v>
      </c>
      <c r="AV276" s="10">
        <v>78</v>
      </c>
      <c r="AW276" s="10">
        <v>148</v>
      </c>
      <c r="AX276" s="10">
        <v>162</v>
      </c>
      <c r="AY276" s="10">
        <v>181</v>
      </c>
      <c r="AZ276" s="10">
        <v>95</v>
      </c>
      <c r="BA276" s="10">
        <v>35</v>
      </c>
      <c r="BB276" s="10">
        <v>58</v>
      </c>
      <c r="BC276" s="10">
        <v>56</v>
      </c>
      <c r="BD276" s="10">
        <v>26</v>
      </c>
      <c r="BE276" s="10">
        <v>147</v>
      </c>
      <c r="BF276" s="10">
        <v>152</v>
      </c>
      <c r="BG276" s="10">
        <v>1</v>
      </c>
      <c r="BH276" s="10">
        <v>28</v>
      </c>
      <c r="BI276" s="10">
        <v>0</v>
      </c>
      <c r="BJ276" s="10">
        <v>98</v>
      </c>
      <c r="BK276" s="10">
        <v>43</v>
      </c>
      <c r="BL276" s="10">
        <v>14</v>
      </c>
      <c r="BM276" s="10">
        <v>912</v>
      </c>
      <c r="BN276" s="10">
        <v>28</v>
      </c>
      <c r="BO276" s="10">
        <v>276</v>
      </c>
      <c r="BP276" s="10">
        <v>5</v>
      </c>
      <c r="BQ276" s="10">
        <v>265</v>
      </c>
      <c r="BR276" s="10">
        <v>76</v>
      </c>
      <c r="BS276" s="10">
        <v>16</v>
      </c>
      <c r="BT276" s="10">
        <v>122</v>
      </c>
      <c r="BU276" s="10">
        <v>208</v>
      </c>
      <c r="BV276" s="10">
        <v>124</v>
      </c>
      <c r="BW276" s="10">
        <v>31</v>
      </c>
      <c r="BX276" s="10">
        <v>27</v>
      </c>
      <c r="BY276" s="10">
        <v>24</v>
      </c>
      <c r="BZ276" s="10">
        <v>177</v>
      </c>
      <c r="CA276" s="10">
        <v>91</v>
      </c>
      <c r="CB276" s="10">
        <v>27</v>
      </c>
      <c r="CC276" s="10">
        <v>62</v>
      </c>
      <c r="CD276" s="10">
        <v>18</v>
      </c>
      <c r="CE276" s="10">
        <v>223</v>
      </c>
      <c r="CF276" s="10">
        <v>50</v>
      </c>
      <c r="CG276" s="10">
        <v>1026</v>
      </c>
      <c r="CH276" s="10">
        <v>245</v>
      </c>
      <c r="CI276" s="10">
        <v>25</v>
      </c>
      <c r="CJ276" s="10">
        <v>19</v>
      </c>
      <c r="CK276" s="10">
        <v>1</v>
      </c>
      <c r="CL276" s="10">
        <v>73</v>
      </c>
      <c r="CM276" s="10">
        <v>67</v>
      </c>
      <c r="CN276" s="10">
        <v>14</v>
      </c>
      <c r="CO276" s="10">
        <v>21</v>
      </c>
      <c r="CP276" s="10">
        <v>6</v>
      </c>
      <c r="CQ276" s="10">
        <v>5</v>
      </c>
      <c r="CR276" s="10">
        <v>3</v>
      </c>
      <c r="CS276" s="10">
        <v>515</v>
      </c>
      <c r="CT276" s="10">
        <v>16</v>
      </c>
      <c r="CU276" s="10">
        <v>211</v>
      </c>
      <c r="CV276" s="10">
        <v>83</v>
      </c>
      <c r="CW276" s="10">
        <v>67</v>
      </c>
      <c r="CX276" s="10">
        <v>40</v>
      </c>
      <c r="CY276" s="10">
        <v>1067</v>
      </c>
      <c r="CZ276" s="10">
        <v>66</v>
      </c>
      <c r="DA276" s="10">
        <v>3</v>
      </c>
      <c r="DB276" s="10">
        <v>20</v>
      </c>
      <c r="DC276" s="10">
        <v>436</v>
      </c>
      <c r="DD276" s="10">
        <v>189</v>
      </c>
      <c r="DE276" s="10">
        <v>71</v>
      </c>
      <c r="DF276" s="10">
        <v>40</v>
      </c>
      <c r="DG276" s="10">
        <v>25</v>
      </c>
      <c r="DH276" s="10">
        <v>15</v>
      </c>
      <c r="DI276" s="10">
        <v>0</v>
      </c>
      <c r="DJ276" s="10">
        <v>30</v>
      </c>
      <c r="DK276" s="10">
        <v>4</v>
      </c>
      <c r="DL276" s="10">
        <v>22</v>
      </c>
      <c r="DM276" s="10">
        <v>13</v>
      </c>
      <c r="DN276" s="10">
        <v>34</v>
      </c>
      <c r="DO276" s="10">
        <v>36</v>
      </c>
      <c r="DP276" s="10">
        <v>145</v>
      </c>
      <c r="DQ276" s="10">
        <v>14</v>
      </c>
      <c r="DR276" s="10">
        <v>906</v>
      </c>
      <c r="DS276" s="10">
        <v>394</v>
      </c>
      <c r="DT276" s="10">
        <v>642</v>
      </c>
      <c r="DU276" s="10">
        <v>1543</v>
      </c>
      <c r="DV276" s="10">
        <v>88</v>
      </c>
      <c r="DW276" s="10">
        <v>105</v>
      </c>
      <c r="DX276" s="10">
        <v>83</v>
      </c>
      <c r="DY276" s="10">
        <v>1065</v>
      </c>
      <c r="DZ276" s="10">
        <v>32</v>
      </c>
      <c r="EA276" s="10">
        <v>456</v>
      </c>
      <c r="EB276" s="10">
        <v>93</v>
      </c>
      <c r="EC276" s="10">
        <v>6</v>
      </c>
      <c r="ED276" s="10">
        <v>408</v>
      </c>
      <c r="EE276" s="10">
        <v>7876</v>
      </c>
      <c r="EF276" s="10">
        <v>2473</v>
      </c>
      <c r="EG276" s="10">
        <v>6674</v>
      </c>
      <c r="EH276" s="10">
        <v>1616</v>
      </c>
      <c r="EI276" s="10">
        <v>11639</v>
      </c>
      <c r="EJ276" s="10">
        <v>1897</v>
      </c>
      <c r="EK276" s="10">
        <v>1084</v>
      </c>
      <c r="EL276" s="10">
        <v>2921</v>
      </c>
      <c r="EM276" s="10">
        <v>1631</v>
      </c>
      <c r="EN276" s="10">
        <v>1645</v>
      </c>
      <c r="EO276" s="10">
        <v>2192</v>
      </c>
      <c r="EP276" s="10">
        <v>2</v>
      </c>
      <c r="EQ276" s="10">
        <v>632</v>
      </c>
      <c r="ER276" s="10">
        <v>438</v>
      </c>
      <c r="ES276" s="10">
        <v>10162</v>
      </c>
      <c r="ET276" s="10">
        <v>8699</v>
      </c>
      <c r="EU276" s="10">
        <v>390</v>
      </c>
      <c r="EV276" s="10">
        <v>2</v>
      </c>
      <c r="EW276" s="10">
        <v>1103</v>
      </c>
      <c r="EX276" s="10">
        <v>95</v>
      </c>
      <c r="EY276" s="10">
        <v>570</v>
      </c>
      <c r="EZ276" s="10">
        <v>563</v>
      </c>
      <c r="FA276" s="10">
        <v>5787</v>
      </c>
      <c r="FB276" s="10">
        <v>1961</v>
      </c>
      <c r="FC276" s="10">
        <v>847</v>
      </c>
      <c r="FD276" s="10">
        <v>903</v>
      </c>
      <c r="FE276" s="10">
        <v>634</v>
      </c>
      <c r="FF276" s="10">
        <v>101</v>
      </c>
      <c r="FG276" s="10">
        <v>390</v>
      </c>
      <c r="FH276" s="10">
        <v>120</v>
      </c>
      <c r="FI276" s="10">
        <v>182</v>
      </c>
      <c r="FJ276" s="10">
        <v>115</v>
      </c>
      <c r="FK276" s="10">
        <v>6463</v>
      </c>
      <c r="FL276" s="10">
        <v>1087</v>
      </c>
      <c r="FM276" s="10">
        <v>2784</v>
      </c>
      <c r="FN276" s="10">
        <v>13</v>
      </c>
      <c r="FO276" s="10">
        <v>917</v>
      </c>
      <c r="FP276" s="10">
        <v>490</v>
      </c>
      <c r="FQ276" s="10">
        <v>124</v>
      </c>
      <c r="FR276" s="10">
        <v>136</v>
      </c>
      <c r="FS276" s="10">
        <v>4734</v>
      </c>
      <c r="FT276" s="10">
        <v>10</v>
      </c>
      <c r="FU276" s="10">
        <v>60</v>
      </c>
      <c r="FV276" s="10">
        <v>192</v>
      </c>
      <c r="FW276" s="10">
        <v>212</v>
      </c>
      <c r="FX276" s="10">
        <v>65</v>
      </c>
      <c r="FY276" s="10">
        <v>506</v>
      </c>
      <c r="FZ276" s="10">
        <v>664</v>
      </c>
      <c r="GA276" s="10">
        <v>86</v>
      </c>
      <c r="GB276" s="10">
        <v>117</v>
      </c>
      <c r="GC276" s="10">
        <v>232</v>
      </c>
      <c r="GD276" s="10">
        <v>284</v>
      </c>
      <c r="GE276" s="10">
        <v>70</v>
      </c>
      <c r="GF276" s="10">
        <v>231</v>
      </c>
      <c r="GG276" s="10">
        <v>289</v>
      </c>
      <c r="GH276" s="158">
        <v>1232</v>
      </c>
      <c r="GI276" s="10">
        <v>328</v>
      </c>
      <c r="GJ276" s="10">
        <v>6253</v>
      </c>
      <c r="GK276" s="10">
        <v>3483</v>
      </c>
      <c r="GL276" s="10">
        <v>934</v>
      </c>
      <c r="GM276" s="10">
        <v>163</v>
      </c>
      <c r="GN276" s="10">
        <v>1264</v>
      </c>
      <c r="GO276" s="10">
        <v>2859</v>
      </c>
      <c r="GP276" s="10">
        <v>3556</v>
      </c>
      <c r="GQ276" s="10">
        <v>1451</v>
      </c>
      <c r="GR276" s="10">
        <v>153</v>
      </c>
      <c r="GS276" s="10">
        <v>1238</v>
      </c>
      <c r="GT276" s="10">
        <v>931</v>
      </c>
      <c r="GU276" s="11">
        <v>792</v>
      </c>
      <c r="GV276" s="11">
        <v>685</v>
      </c>
      <c r="GW276" s="11">
        <v>317</v>
      </c>
      <c r="GX276" s="11">
        <v>0</v>
      </c>
      <c r="GY276" s="11">
        <v>44</v>
      </c>
      <c r="GZ276" s="11">
        <v>1918</v>
      </c>
      <c r="HA276" s="11">
        <v>2780</v>
      </c>
      <c r="HB276" s="11">
        <v>226</v>
      </c>
      <c r="HC276" s="11">
        <v>556</v>
      </c>
      <c r="HD276" s="11">
        <v>8180</v>
      </c>
      <c r="HE276" s="11">
        <v>11687</v>
      </c>
      <c r="HF276" s="11">
        <v>248</v>
      </c>
      <c r="HG276" s="11">
        <v>5176</v>
      </c>
      <c r="HH276" s="11">
        <v>419</v>
      </c>
      <c r="HI276" s="11">
        <v>1683</v>
      </c>
      <c r="HJ276" s="11">
        <v>441</v>
      </c>
      <c r="HK276" s="11">
        <v>382</v>
      </c>
      <c r="HL276" s="11">
        <v>397</v>
      </c>
      <c r="HM276" s="11">
        <v>19064</v>
      </c>
      <c r="HN276" s="11">
        <v>46643</v>
      </c>
      <c r="HO276" s="11">
        <v>4275</v>
      </c>
      <c r="HP276" s="11">
        <v>9466</v>
      </c>
      <c r="HQ276" s="11">
        <v>17695</v>
      </c>
      <c r="HR276" s="11">
        <v>7716</v>
      </c>
      <c r="HS276" s="11">
        <v>19404</v>
      </c>
      <c r="HT276" s="11">
        <v>4830</v>
      </c>
      <c r="HU276" s="11">
        <v>32688</v>
      </c>
      <c r="HV276" s="11">
        <v>9400</v>
      </c>
      <c r="HW276" s="11">
        <v>7064</v>
      </c>
      <c r="HX276" s="11">
        <v>60639</v>
      </c>
      <c r="HY276" s="11">
        <v>33612</v>
      </c>
      <c r="HZ276" s="11">
        <v>2426</v>
      </c>
      <c r="IA276" s="11">
        <v>17023</v>
      </c>
      <c r="IB276" s="11">
        <v>3499</v>
      </c>
      <c r="IC276" s="11">
        <v>3929</v>
      </c>
      <c r="ID276" s="11">
        <v>2355</v>
      </c>
      <c r="IE276" s="11">
        <v>1968</v>
      </c>
      <c r="IF276" s="11">
        <v>187679</v>
      </c>
      <c r="IG276" s="11">
        <v>182967</v>
      </c>
      <c r="IH276" s="11">
        <v>26135</v>
      </c>
      <c r="II276" s="11">
        <v>10197</v>
      </c>
      <c r="IJ276" s="11">
        <v>8757</v>
      </c>
      <c r="IK276" s="11">
        <v>57857</v>
      </c>
      <c r="IL276" s="11">
        <v>2498</v>
      </c>
      <c r="IM276" s="11">
        <v>5777</v>
      </c>
      <c r="IN276" s="11">
        <v>7699</v>
      </c>
      <c r="IO276" s="11">
        <v>59353</v>
      </c>
      <c r="IP276" s="11">
        <v>367</v>
      </c>
      <c r="IQ276" s="11">
        <v>75778</v>
      </c>
      <c r="IR276" s="11">
        <v>3919</v>
      </c>
      <c r="IS276" s="11">
        <v>27135</v>
      </c>
      <c r="IT276" s="11">
        <v>621</v>
      </c>
      <c r="IU276" s="11">
        <v>1277</v>
      </c>
      <c r="IV276" s="11">
        <v>7367</v>
      </c>
      <c r="IW276" s="11">
        <v>6773</v>
      </c>
      <c r="IX276" s="11">
        <v>13201</v>
      </c>
      <c r="IY276" s="11">
        <v>13526</v>
      </c>
      <c r="IZ276" s="11">
        <v>4515</v>
      </c>
      <c r="JA276" s="11">
        <v>7848</v>
      </c>
      <c r="JB276" s="11">
        <v>71163</v>
      </c>
      <c r="JC276" s="11">
        <v>45659</v>
      </c>
      <c r="JD276" s="11">
        <v>9372</v>
      </c>
      <c r="JE276" s="11">
        <v>9008</v>
      </c>
      <c r="JF276" s="11">
        <v>35839</v>
      </c>
      <c r="JG276" s="11">
        <v>5363</v>
      </c>
      <c r="JH276" s="11">
        <v>5664</v>
      </c>
      <c r="JI276" s="11">
        <v>7886</v>
      </c>
      <c r="JJ276" s="11">
        <v>26437</v>
      </c>
      <c r="JK276" s="11">
        <v>99050</v>
      </c>
      <c r="JL276" s="11">
        <v>452781</v>
      </c>
      <c r="JM276" s="11">
        <v>3277</v>
      </c>
      <c r="JN276" s="11">
        <v>1877</v>
      </c>
      <c r="JO276" s="11">
        <v>22</v>
      </c>
      <c r="JP276" s="11">
        <v>129226</v>
      </c>
      <c r="JQ276" s="11">
        <v>20056</v>
      </c>
      <c r="JR276" s="11">
        <v>21979</v>
      </c>
      <c r="JS276" s="11">
        <v>3156</v>
      </c>
      <c r="JT276" s="11">
        <v>24264</v>
      </c>
      <c r="JU276" s="11">
        <v>98745</v>
      </c>
      <c r="JV276" s="11">
        <v>21</v>
      </c>
      <c r="JW276" s="11">
        <v>1135891</v>
      </c>
      <c r="JX276" s="11">
        <v>73139</v>
      </c>
      <c r="JY276" s="11">
        <v>8258</v>
      </c>
      <c r="JZ276" s="11">
        <v>12227</v>
      </c>
      <c r="KA276" s="11">
        <v>67750</v>
      </c>
      <c r="KB276" s="11">
        <v>1700</v>
      </c>
      <c r="KC276" s="11">
        <v>91</v>
      </c>
      <c r="KD276" s="11">
        <v>306</v>
      </c>
      <c r="KE276" s="11">
        <v>121</v>
      </c>
      <c r="KF276" s="11">
        <v>683</v>
      </c>
      <c r="KG276" s="11">
        <v>18</v>
      </c>
      <c r="KH276" s="11">
        <v>12</v>
      </c>
      <c r="KI276" s="11">
        <v>150</v>
      </c>
      <c r="KJ276" s="11">
        <v>82</v>
      </c>
      <c r="KK276" s="11">
        <v>11</v>
      </c>
      <c r="KL276" s="11">
        <v>262</v>
      </c>
      <c r="KM276" s="11">
        <v>76</v>
      </c>
      <c r="KN276" s="11">
        <v>677</v>
      </c>
      <c r="KO276" s="11">
        <v>16849</v>
      </c>
      <c r="KP276" s="11">
        <v>68655</v>
      </c>
      <c r="KQ276" s="11">
        <v>99</v>
      </c>
      <c r="KR276" s="11">
        <v>833</v>
      </c>
      <c r="KS276" s="11">
        <v>2037</v>
      </c>
      <c r="KT276" s="11">
        <v>12529</v>
      </c>
      <c r="KU276" s="11">
        <v>38755</v>
      </c>
      <c r="KV276" s="11">
        <v>67440</v>
      </c>
      <c r="KW276" s="11">
        <v>887</v>
      </c>
      <c r="KX276" s="11">
        <v>4265</v>
      </c>
      <c r="KY276" s="11">
        <v>2698</v>
      </c>
      <c r="KZ276" s="11">
        <v>510</v>
      </c>
      <c r="LA276" s="11">
        <v>255</v>
      </c>
      <c r="LB276" s="11">
        <v>457</v>
      </c>
      <c r="LC276" s="11">
        <v>1897</v>
      </c>
      <c r="LD276" s="11">
        <v>27337</v>
      </c>
      <c r="LE276" s="11">
        <v>36</v>
      </c>
      <c r="LF276" s="11">
        <v>26488</v>
      </c>
      <c r="LG276" s="11">
        <v>15924</v>
      </c>
      <c r="LH276" s="11">
        <v>7388</v>
      </c>
      <c r="LI276" s="11">
        <v>50835</v>
      </c>
      <c r="LJ276" s="11">
        <v>28345</v>
      </c>
      <c r="LK276" s="11">
        <v>7243</v>
      </c>
      <c r="LL276" s="11">
        <v>19121</v>
      </c>
      <c r="LM276" s="11">
        <v>549</v>
      </c>
      <c r="LN276" s="11">
        <v>120</v>
      </c>
      <c r="LO276" s="11">
        <v>103</v>
      </c>
      <c r="LP276" s="11">
        <v>73</v>
      </c>
      <c r="LQ276" s="11">
        <v>3973</v>
      </c>
      <c r="LR276" s="11">
        <v>286</v>
      </c>
      <c r="LS276" s="11">
        <v>194</v>
      </c>
      <c r="LT276" s="11">
        <v>91</v>
      </c>
      <c r="LU276" s="11">
        <v>230</v>
      </c>
      <c r="LV276" s="11">
        <v>210</v>
      </c>
      <c r="LW276" s="11">
        <v>95</v>
      </c>
      <c r="LX276" s="11">
        <v>11856</v>
      </c>
      <c r="LY276" s="11">
        <v>85</v>
      </c>
      <c r="LZ276" s="11">
        <v>97</v>
      </c>
      <c r="MA276" s="11">
        <v>449</v>
      </c>
      <c r="MB276" s="11">
        <v>28</v>
      </c>
      <c r="MC276" s="11">
        <v>122</v>
      </c>
      <c r="MD276" s="11">
        <v>28</v>
      </c>
      <c r="ME276" s="11">
        <v>474</v>
      </c>
      <c r="MF276" s="11">
        <v>15970</v>
      </c>
      <c r="MG276" s="11">
        <v>9166</v>
      </c>
      <c r="MH276" s="11">
        <v>2638</v>
      </c>
      <c r="MI276" s="11">
        <v>1194</v>
      </c>
      <c r="MJ276" s="11">
        <v>862</v>
      </c>
      <c r="MK276" s="11">
        <v>1583</v>
      </c>
      <c r="ML276" s="11">
        <v>56</v>
      </c>
      <c r="MM276" s="11">
        <v>23</v>
      </c>
      <c r="MN276" s="11">
        <v>19</v>
      </c>
      <c r="MO276" s="11">
        <v>0</v>
      </c>
      <c r="MP276" s="11">
        <v>0</v>
      </c>
      <c r="MQ276" s="11">
        <v>0</v>
      </c>
      <c r="MR276" s="11">
        <v>0</v>
      </c>
      <c r="MS276" s="11">
        <v>282</v>
      </c>
      <c r="MT276" s="11">
        <v>0</v>
      </c>
      <c r="MU276" s="11">
        <v>44556</v>
      </c>
      <c r="MV276" s="11">
        <v>3810</v>
      </c>
      <c r="MW276" s="11">
        <v>797</v>
      </c>
      <c r="MX276" s="11">
        <v>123416</v>
      </c>
      <c r="MY276" s="11">
        <v>0</v>
      </c>
      <c r="MZ276" s="11">
        <v>771</v>
      </c>
      <c r="NA276" s="11">
        <v>14</v>
      </c>
      <c r="NB276" s="11">
        <v>30865</v>
      </c>
      <c r="NC276" s="11">
        <v>76430</v>
      </c>
      <c r="ND276" s="11">
        <v>4035</v>
      </c>
      <c r="NE276" s="11">
        <v>5133</v>
      </c>
      <c r="NF276" s="11">
        <v>952</v>
      </c>
      <c r="NG276" s="11">
        <v>313</v>
      </c>
      <c r="NH276" s="11">
        <v>0</v>
      </c>
      <c r="NI276" s="11">
        <v>635</v>
      </c>
      <c r="NJ276" s="11">
        <v>68101</v>
      </c>
      <c r="NK276" s="11">
        <v>14434</v>
      </c>
      <c r="NL276" s="11">
        <v>190994</v>
      </c>
      <c r="NM276" s="11">
        <v>101466</v>
      </c>
      <c r="NN276" s="11">
        <v>4644</v>
      </c>
      <c r="NO276" s="11">
        <v>13367</v>
      </c>
      <c r="NP276" s="11">
        <v>6230</v>
      </c>
      <c r="NQ276" s="11">
        <v>5400</v>
      </c>
      <c r="NR276" s="11">
        <v>0</v>
      </c>
      <c r="NS276" s="11">
        <v>60</v>
      </c>
      <c r="NT276" s="11">
        <v>1091</v>
      </c>
      <c r="NU276" s="11">
        <v>542</v>
      </c>
      <c r="NV276" s="11">
        <v>70</v>
      </c>
      <c r="NW276" s="11">
        <v>78</v>
      </c>
      <c r="NX276" s="11">
        <v>354</v>
      </c>
      <c r="NY276" s="11">
        <v>0</v>
      </c>
      <c r="NZ276" s="11">
        <v>11</v>
      </c>
      <c r="OA276" s="11">
        <v>18</v>
      </c>
      <c r="OB276" s="11">
        <v>0</v>
      </c>
      <c r="OC276" s="11">
        <v>418</v>
      </c>
      <c r="OD276" s="11">
        <v>26</v>
      </c>
      <c r="OE276" s="11">
        <v>18</v>
      </c>
      <c r="OF276" s="11">
        <v>393</v>
      </c>
      <c r="OG276" s="11">
        <v>2605</v>
      </c>
      <c r="OH276" s="11">
        <v>1914</v>
      </c>
      <c r="OI276" s="11">
        <v>0</v>
      </c>
      <c r="OJ276" s="11">
        <v>0</v>
      </c>
      <c r="OK276" s="11">
        <v>0</v>
      </c>
      <c r="OL276" s="11">
        <v>269</v>
      </c>
      <c r="OM276" s="11">
        <v>37478</v>
      </c>
      <c r="ON276" s="11">
        <v>0</v>
      </c>
      <c r="OO276" s="11">
        <v>11707</v>
      </c>
      <c r="OP276" s="11">
        <v>4783311</v>
      </c>
      <c r="OQ276" s="150">
        <v>40059</v>
      </c>
      <c r="OR276" s="11">
        <v>0</v>
      </c>
      <c r="OS276" s="11">
        <v>2741256</v>
      </c>
      <c r="OT276" s="11">
        <v>476761</v>
      </c>
      <c r="OU276" s="11">
        <v>-33795</v>
      </c>
      <c r="OV276" s="11">
        <v>1715207</v>
      </c>
      <c r="OW276" s="11">
        <v>4939488</v>
      </c>
      <c r="OX276" s="11">
        <v>9722799</v>
      </c>
      <c r="OY276" s="11">
        <v>4508696</v>
      </c>
      <c r="OZ276" s="11">
        <v>5214103</v>
      </c>
      <c r="PA276" s="11">
        <v>0</v>
      </c>
      <c r="PB276" s="11">
        <v>9722799</v>
      </c>
    </row>
    <row r="277" spans="1:418" ht="15" customHeight="1">
      <c r="A277" s="8" t="s">
        <v>700</v>
      </c>
      <c r="B277" s="9" t="s">
        <v>274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30</v>
      </c>
      <c r="U277" s="10">
        <v>65</v>
      </c>
      <c r="V277" s="10">
        <v>43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1</v>
      </c>
      <c r="AC277" s="10">
        <v>59</v>
      </c>
      <c r="AD277" s="10">
        <v>0</v>
      </c>
      <c r="AE277" s="10">
        <v>64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17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  <c r="CH277" s="10">
        <v>0</v>
      </c>
      <c r="CI277" s="10">
        <v>0</v>
      </c>
      <c r="CJ277" s="10">
        <v>0</v>
      </c>
      <c r="CK277" s="10">
        <v>0</v>
      </c>
      <c r="CL277" s="10">
        <v>0</v>
      </c>
      <c r="CM277" s="10">
        <v>0</v>
      </c>
      <c r="CN277" s="10">
        <v>0</v>
      </c>
      <c r="CO277" s="10">
        <v>0</v>
      </c>
      <c r="CP277" s="10">
        <v>0</v>
      </c>
      <c r="CQ277" s="10">
        <v>0</v>
      </c>
      <c r="CR277" s="10">
        <v>0</v>
      </c>
      <c r="CS277" s="10">
        <v>0</v>
      </c>
      <c r="CT277" s="10">
        <v>0</v>
      </c>
      <c r="CU277" s="10">
        <v>0</v>
      </c>
      <c r="CV277" s="10">
        <v>0</v>
      </c>
      <c r="CW277" s="10">
        <v>0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0</v>
      </c>
      <c r="DD277" s="10">
        <v>0</v>
      </c>
      <c r="DE277" s="10">
        <v>0</v>
      </c>
      <c r="DF277" s="10">
        <v>0</v>
      </c>
      <c r="DG277" s="10">
        <v>0</v>
      </c>
      <c r="DH277" s="10">
        <v>0</v>
      </c>
      <c r="DI277" s="10">
        <v>0</v>
      </c>
      <c r="DJ277" s="10">
        <v>0</v>
      </c>
      <c r="DK277" s="10">
        <v>0</v>
      </c>
      <c r="DL277" s="10">
        <v>0</v>
      </c>
      <c r="DM277" s="10">
        <v>0</v>
      </c>
      <c r="DN277" s="10">
        <v>0</v>
      </c>
      <c r="DO277" s="10">
        <v>0</v>
      </c>
      <c r="DP277" s="10">
        <v>0</v>
      </c>
      <c r="DQ277" s="10">
        <v>0</v>
      </c>
      <c r="DR277" s="10">
        <v>39</v>
      </c>
      <c r="DS277" s="10">
        <v>0</v>
      </c>
      <c r="DT277" s="10">
        <v>0</v>
      </c>
      <c r="DU277" s="10">
        <v>0</v>
      </c>
      <c r="DV277" s="10">
        <v>0</v>
      </c>
      <c r="DW277" s="10">
        <v>0</v>
      </c>
      <c r="DX277" s="10">
        <v>0</v>
      </c>
      <c r="DY277" s="10">
        <v>0</v>
      </c>
      <c r="DZ277" s="10">
        <v>0</v>
      </c>
      <c r="EA277" s="10">
        <v>289</v>
      </c>
      <c r="EB277" s="10">
        <v>18</v>
      </c>
      <c r="EC277" s="10">
        <v>0</v>
      </c>
      <c r="ED277" s="10">
        <v>0</v>
      </c>
      <c r="EE277" s="10">
        <v>0</v>
      </c>
      <c r="EF277" s="10">
        <v>0</v>
      </c>
      <c r="EG277" s="10">
        <v>0</v>
      </c>
      <c r="EH277" s="10">
        <v>0</v>
      </c>
      <c r="EI277" s="10">
        <v>0</v>
      </c>
      <c r="EJ277" s="10">
        <v>0</v>
      </c>
      <c r="EK277" s="10">
        <v>0</v>
      </c>
      <c r="EL277" s="10">
        <v>0</v>
      </c>
      <c r="EM277" s="10">
        <v>0</v>
      </c>
      <c r="EN277" s="10">
        <v>0</v>
      </c>
      <c r="EO277" s="10">
        <v>16</v>
      </c>
      <c r="EP277" s="10">
        <v>8</v>
      </c>
      <c r="EQ277" s="10">
        <v>16</v>
      </c>
      <c r="ER277" s="10">
        <v>5</v>
      </c>
      <c r="ES277" s="10">
        <v>0</v>
      </c>
      <c r="ET277" s="10">
        <v>0</v>
      </c>
      <c r="EU277" s="10">
        <v>0</v>
      </c>
      <c r="EV277" s="10">
        <v>0</v>
      </c>
      <c r="EW277" s="10">
        <v>0</v>
      </c>
      <c r="EX277" s="10">
        <v>0</v>
      </c>
      <c r="EY277" s="10">
        <v>0</v>
      </c>
      <c r="EZ277" s="10">
        <v>0</v>
      </c>
      <c r="FA277" s="10">
        <v>0</v>
      </c>
      <c r="FB277" s="10">
        <v>2</v>
      </c>
      <c r="FC277" s="10">
        <v>0</v>
      </c>
      <c r="FD277" s="10">
        <v>0</v>
      </c>
      <c r="FE277" s="10">
        <v>0</v>
      </c>
      <c r="FF277" s="10">
        <v>0</v>
      </c>
      <c r="FG277" s="10">
        <v>0</v>
      </c>
      <c r="FH277" s="10">
        <v>0</v>
      </c>
      <c r="FI277" s="10">
        <v>0</v>
      </c>
      <c r="FJ277" s="10">
        <v>0</v>
      </c>
      <c r="FK277" s="10">
        <v>0</v>
      </c>
      <c r="FL277" s="10">
        <v>0</v>
      </c>
      <c r="FM277" s="10">
        <v>13</v>
      </c>
      <c r="FN277" s="10">
        <v>0</v>
      </c>
      <c r="FO277" s="10">
        <v>8</v>
      </c>
      <c r="FP277" s="10">
        <v>0</v>
      </c>
      <c r="FQ277" s="10">
        <v>0</v>
      </c>
      <c r="FR277" s="10">
        <v>0</v>
      </c>
      <c r="FS277" s="10">
        <v>36</v>
      </c>
      <c r="FT277" s="10">
        <v>0</v>
      </c>
      <c r="FU277" s="10">
        <v>0</v>
      </c>
      <c r="FV277" s="10">
        <v>0</v>
      </c>
      <c r="FW277" s="10">
        <v>0</v>
      </c>
      <c r="FX277" s="10">
        <v>0</v>
      </c>
      <c r="FY277" s="10">
        <v>0</v>
      </c>
      <c r="FZ277" s="10">
        <v>0</v>
      </c>
      <c r="GA277" s="10">
        <v>0</v>
      </c>
      <c r="GB277" s="10">
        <v>0</v>
      </c>
      <c r="GC277" s="10">
        <v>0</v>
      </c>
      <c r="GD277" s="10">
        <v>0</v>
      </c>
      <c r="GE277" s="10">
        <v>0</v>
      </c>
      <c r="GF277" s="10">
        <v>0</v>
      </c>
      <c r="GG277" s="10">
        <v>0</v>
      </c>
      <c r="GH277" s="158">
        <v>0</v>
      </c>
      <c r="GI277" s="10">
        <v>0</v>
      </c>
      <c r="GJ277" s="10">
        <v>0</v>
      </c>
      <c r="GK277" s="10">
        <v>0</v>
      </c>
      <c r="GL277" s="10">
        <v>0</v>
      </c>
      <c r="GM277" s="10">
        <v>0</v>
      </c>
      <c r="GN277" s="10">
        <v>0</v>
      </c>
      <c r="GO277" s="10">
        <v>0</v>
      </c>
      <c r="GP277" s="10">
        <v>0</v>
      </c>
      <c r="GQ277" s="10">
        <v>0</v>
      </c>
      <c r="GR277" s="10">
        <v>0</v>
      </c>
      <c r="GS277" s="10">
        <v>0</v>
      </c>
      <c r="GT277" s="10">
        <v>0</v>
      </c>
      <c r="GU277" s="11">
        <v>0</v>
      </c>
      <c r="GV277" s="11">
        <v>0</v>
      </c>
      <c r="GW277" s="11">
        <v>0</v>
      </c>
      <c r="GX277" s="11">
        <v>0</v>
      </c>
      <c r="GY277" s="11">
        <v>0</v>
      </c>
      <c r="GZ277" s="11">
        <v>0</v>
      </c>
      <c r="HA277" s="11">
        <v>0</v>
      </c>
      <c r="HB277" s="11">
        <v>0</v>
      </c>
      <c r="HC277" s="11">
        <v>0</v>
      </c>
      <c r="HD277" s="11">
        <v>0</v>
      </c>
      <c r="HE277" s="11">
        <v>0</v>
      </c>
      <c r="HF277" s="11">
        <v>0</v>
      </c>
      <c r="HG277" s="11">
        <v>0</v>
      </c>
      <c r="HH277" s="11">
        <v>0</v>
      </c>
      <c r="HI277" s="11">
        <v>0</v>
      </c>
      <c r="HJ277" s="11">
        <v>0</v>
      </c>
      <c r="HK277" s="11">
        <v>0</v>
      </c>
      <c r="HL277" s="11">
        <v>0</v>
      </c>
      <c r="HM277" s="11">
        <v>0</v>
      </c>
      <c r="HN277" s="11">
        <v>0</v>
      </c>
      <c r="HO277" s="11">
        <v>0</v>
      </c>
      <c r="HP277" s="11">
        <v>0</v>
      </c>
      <c r="HQ277" s="11">
        <v>0</v>
      </c>
      <c r="HR277" s="11">
        <v>7</v>
      </c>
      <c r="HS277" s="11">
        <v>25</v>
      </c>
      <c r="HT277" s="11">
        <v>0</v>
      </c>
      <c r="HU277" s="11">
        <v>11</v>
      </c>
      <c r="HV277" s="11">
        <v>0</v>
      </c>
      <c r="HW277" s="11">
        <v>327</v>
      </c>
      <c r="HX277" s="11">
        <v>0</v>
      </c>
      <c r="HY277" s="11">
        <v>0</v>
      </c>
      <c r="HZ277" s="11">
        <v>0</v>
      </c>
      <c r="IA277" s="11">
        <v>0</v>
      </c>
      <c r="IB277" s="11">
        <v>0</v>
      </c>
      <c r="IC277" s="11">
        <v>0</v>
      </c>
      <c r="ID277" s="11">
        <v>0</v>
      </c>
      <c r="IE277" s="11">
        <v>0</v>
      </c>
      <c r="IF277" s="11">
        <v>1008</v>
      </c>
      <c r="IG277" s="11">
        <v>3656</v>
      </c>
      <c r="IH277" s="11">
        <v>0</v>
      </c>
      <c r="II277" s="11">
        <v>0</v>
      </c>
      <c r="IJ277" s="11">
        <v>0</v>
      </c>
      <c r="IK277" s="11">
        <v>0</v>
      </c>
      <c r="IL277" s="11">
        <v>0</v>
      </c>
      <c r="IM277" s="11">
        <v>0</v>
      </c>
      <c r="IN277" s="11">
        <v>0</v>
      </c>
      <c r="IO277" s="11">
        <v>0</v>
      </c>
      <c r="IP277" s="11">
        <v>27</v>
      </c>
      <c r="IQ277" s="11">
        <v>8199</v>
      </c>
      <c r="IR277" s="11">
        <v>335</v>
      </c>
      <c r="IS277" s="11">
        <v>4097</v>
      </c>
      <c r="IT277" s="11">
        <v>6</v>
      </c>
      <c r="IU277" s="11">
        <v>0</v>
      </c>
      <c r="IV277" s="11">
        <v>0</v>
      </c>
      <c r="IW277" s="11">
        <v>722</v>
      </c>
      <c r="IX277" s="11">
        <v>1884</v>
      </c>
      <c r="IY277" s="11">
        <v>491</v>
      </c>
      <c r="IZ277" s="11">
        <v>329</v>
      </c>
      <c r="JA277" s="11">
        <v>2279</v>
      </c>
      <c r="JB277" s="11">
        <v>153344</v>
      </c>
      <c r="JC277" s="11">
        <v>54</v>
      </c>
      <c r="JD277" s="11">
        <v>1494</v>
      </c>
      <c r="JE277" s="11">
        <v>654</v>
      </c>
      <c r="JF277" s="11">
        <v>0</v>
      </c>
      <c r="JG277" s="11">
        <v>0</v>
      </c>
      <c r="JH277" s="11">
        <v>7</v>
      </c>
      <c r="JI277" s="11">
        <v>17</v>
      </c>
      <c r="JJ277" s="11">
        <v>16171</v>
      </c>
      <c r="JK277" s="11">
        <v>26108</v>
      </c>
      <c r="JL277" s="11">
        <v>2431</v>
      </c>
      <c r="JM277" s="11">
        <v>741951</v>
      </c>
      <c r="JN277" s="11">
        <v>5295</v>
      </c>
      <c r="JO277" s="11">
        <v>0</v>
      </c>
      <c r="JP277" s="11">
        <v>145</v>
      </c>
      <c r="JQ277" s="11">
        <v>0</v>
      </c>
      <c r="JR277" s="11">
        <v>0</v>
      </c>
      <c r="JS277" s="11">
        <v>0</v>
      </c>
      <c r="JT277" s="11">
        <v>25</v>
      </c>
      <c r="JU277" s="11">
        <v>135</v>
      </c>
      <c r="JV277" s="11">
        <v>0</v>
      </c>
      <c r="JW277" s="11">
        <v>84039</v>
      </c>
      <c r="JX277" s="11">
        <v>186</v>
      </c>
      <c r="JY277" s="11">
        <v>0</v>
      </c>
      <c r="JZ277" s="11">
        <v>340</v>
      </c>
      <c r="KA277" s="11">
        <v>725</v>
      </c>
      <c r="KB277" s="11">
        <v>0</v>
      </c>
      <c r="KC277" s="11">
        <v>3</v>
      </c>
      <c r="KD277" s="11">
        <v>0</v>
      </c>
      <c r="KE277" s="11">
        <v>0</v>
      </c>
      <c r="KF277" s="11">
        <v>0</v>
      </c>
      <c r="KG277" s="11">
        <v>0</v>
      </c>
      <c r="KH277" s="11">
        <v>0</v>
      </c>
      <c r="KI277" s="11">
        <v>0</v>
      </c>
      <c r="KJ277" s="11">
        <v>0</v>
      </c>
      <c r="KK277" s="11">
        <v>0</v>
      </c>
      <c r="KL277" s="11">
        <v>0</v>
      </c>
      <c r="KM277" s="11">
        <v>0</v>
      </c>
      <c r="KN277" s="11">
        <v>4</v>
      </c>
      <c r="KO277" s="11">
        <v>0</v>
      </c>
      <c r="KP277" s="11">
        <v>18142</v>
      </c>
      <c r="KQ277" s="11">
        <v>0</v>
      </c>
      <c r="KR277" s="11">
        <v>6</v>
      </c>
      <c r="KS277" s="11">
        <v>0</v>
      </c>
      <c r="KT277" s="11">
        <v>18</v>
      </c>
      <c r="KU277" s="11">
        <v>158</v>
      </c>
      <c r="KV277" s="11">
        <v>242</v>
      </c>
      <c r="KW277" s="11">
        <v>69</v>
      </c>
      <c r="KX277" s="11">
        <v>185</v>
      </c>
      <c r="KY277" s="11">
        <v>0</v>
      </c>
      <c r="KZ277" s="11">
        <v>0</v>
      </c>
      <c r="LA277" s="11">
        <v>7</v>
      </c>
      <c r="LB277" s="11">
        <v>20</v>
      </c>
      <c r="LC277" s="11">
        <v>13</v>
      </c>
      <c r="LD277" s="11">
        <v>137</v>
      </c>
      <c r="LE277" s="11">
        <v>106</v>
      </c>
      <c r="LF277" s="11">
        <v>218</v>
      </c>
      <c r="LG277" s="11">
        <v>0</v>
      </c>
      <c r="LH277" s="11">
        <v>41</v>
      </c>
      <c r="LI277" s="11">
        <v>361</v>
      </c>
      <c r="LJ277" s="11">
        <v>307</v>
      </c>
      <c r="LK277" s="11">
        <v>0</v>
      </c>
      <c r="LL277" s="11">
        <v>2182</v>
      </c>
      <c r="LM277" s="11">
        <v>0</v>
      </c>
      <c r="LN277" s="11">
        <v>0</v>
      </c>
      <c r="LO277" s="11">
        <v>0</v>
      </c>
      <c r="LP277" s="11">
        <v>43</v>
      </c>
      <c r="LQ277" s="11">
        <v>85</v>
      </c>
      <c r="LR277" s="11">
        <v>0</v>
      </c>
      <c r="LS277" s="11">
        <v>25</v>
      </c>
      <c r="LT277" s="11">
        <v>0</v>
      </c>
      <c r="LU277" s="11">
        <v>4</v>
      </c>
      <c r="LV277" s="11">
        <v>63</v>
      </c>
      <c r="LW277" s="11">
        <v>14</v>
      </c>
      <c r="LX277" s="11">
        <v>467</v>
      </c>
      <c r="LY277" s="11">
        <v>164</v>
      </c>
      <c r="LZ277" s="11">
        <v>8</v>
      </c>
      <c r="MA277" s="11">
        <v>0</v>
      </c>
      <c r="MB277" s="11">
        <v>0</v>
      </c>
      <c r="MC277" s="11">
        <v>0</v>
      </c>
      <c r="MD277" s="11">
        <v>0</v>
      </c>
      <c r="ME277" s="11">
        <v>8</v>
      </c>
      <c r="MF277" s="11">
        <v>116</v>
      </c>
      <c r="MG277" s="11">
        <v>0</v>
      </c>
      <c r="MH277" s="11">
        <v>0</v>
      </c>
      <c r="MI277" s="11">
        <v>268</v>
      </c>
      <c r="MJ277" s="11">
        <v>3582</v>
      </c>
      <c r="MK277" s="11">
        <v>1350</v>
      </c>
      <c r="ML277" s="11">
        <v>62</v>
      </c>
      <c r="MM277" s="11">
        <v>75</v>
      </c>
      <c r="MN277" s="11">
        <v>0</v>
      </c>
      <c r="MO277" s="11">
        <v>61</v>
      </c>
      <c r="MP277" s="11">
        <v>171</v>
      </c>
      <c r="MQ277" s="11">
        <v>50</v>
      </c>
      <c r="MR277" s="11">
        <v>0</v>
      </c>
      <c r="MS277" s="11">
        <v>73</v>
      </c>
      <c r="MT277" s="11">
        <v>41</v>
      </c>
      <c r="MU277" s="11">
        <v>1458</v>
      </c>
      <c r="MV277" s="11">
        <v>151</v>
      </c>
      <c r="MW277" s="11">
        <v>38</v>
      </c>
      <c r="MX277" s="11">
        <v>11664</v>
      </c>
      <c r="MY277" s="11">
        <v>0</v>
      </c>
      <c r="MZ277" s="11">
        <v>1360</v>
      </c>
      <c r="NA277" s="11">
        <v>1017</v>
      </c>
      <c r="NB277" s="11">
        <v>2885</v>
      </c>
      <c r="NC277" s="11">
        <v>7906</v>
      </c>
      <c r="ND277" s="11">
        <v>1180</v>
      </c>
      <c r="NE277" s="11">
        <v>1197</v>
      </c>
      <c r="NF277" s="11">
        <v>3858</v>
      </c>
      <c r="NG277" s="11">
        <v>0</v>
      </c>
      <c r="NH277" s="11">
        <v>0</v>
      </c>
      <c r="NI277" s="11">
        <v>129187</v>
      </c>
      <c r="NJ277" s="11">
        <v>10562</v>
      </c>
      <c r="NK277" s="11">
        <v>3972</v>
      </c>
      <c r="NL277" s="11">
        <v>373</v>
      </c>
      <c r="NM277" s="11">
        <v>707</v>
      </c>
      <c r="NN277" s="11">
        <v>188</v>
      </c>
      <c r="NO277" s="11">
        <v>2318</v>
      </c>
      <c r="NP277" s="11">
        <v>6284</v>
      </c>
      <c r="NQ277" s="11">
        <v>2609</v>
      </c>
      <c r="NR277" s="11">
        <v>28</v>
      </c>
      <c r="NS277" s="11">
        <v>168</v>
      </c>
      <c r="NT277" s="11">
        <v>0</v>
      </c>
      <c r="NU277" s="11">
        <v>0</v>
      </c>
      <c r="NV277" s="11">
        <v>416</v>
      </c>
      <c r="NW277" s="11">
        <v>288</v>
      </c>
      <c r="NX277" s="11">
        <v>8975</v>
      </c>
      <c r="NY277" s="11">
        <v>175</v>
      </c>
      <c r="NZ277" s="11">
        <v>11840</v>
      </c>
      <c r="OA277" s="11">
        <v>18257</v>
      </c>
      <c r="OB277" s="11">
        <v>2296</v>
      </c>
      <c r="OC277" s="11">
        <v>237</v>
      </c>
      <c r="OD277" s="11">
        <v>633</v>
      </c>
      <c r="OE277" s="11">
        <v>19</v>
      </c>
      <c r="OF277" s="11">
        <v>829</v>
      </c>
      <c r="OG277" s="11">
        <v>0</v>
      </c>
      <c r="OH277" s="11">
        <v>8474</v>
      </c>
      <c r="OI277" s="11">
        <v>0</v>
      </c>
      <c r="OJ277" s="11">
        <v>0</v>
      </c>
      <c r="OK277" s="11">
        <v>0</v>
      </c>
      <c r="OL277" s="11">
        <v>1192</v>
      </c>
      <c r="OM277" s="11">
        <v>0</v>
      </c>
      <c r="ON277" s="11">
        <v>16579</v>
      </c>
      <c r="OO277" s="11">
        <v>9574</v>
      </c>
      <c r="OP277" s="11">
        <v>1355096</v>
      </c>
      <c r="OQ277" s="150">
        <v>601073</v>
      </c>
      <c r="OR277" s="11">
        <v>0</v>
      </c>
      <c r="OS277" s="11">
        <v>773396</v>
      </c>
      <c r="OT277" s="11">
        <v>20629</v>
      </c>
      <c r="OU277" s="11">
        <v>312879</v>
      </c>
      <c r="OV277" s="11">
        <v>350548</v>
      </c>
      <c r="OW277" s="11">
        <v>2058525</v>
      </c>
      <c r="OX277" s="11">
        <v>3413621</v>
      </c>
      <c r="OY277" s="11">
        <v>2664618</v>
      </c>
      <c r="OZ277" s="11">
        <v>749003</v>
      </c>
      <c r="PA277" s="11">
        <v>0</v>
      </c>
      <c r="PB277" s="11">
        <v>3413621</v>
      </c>
    </row>
    <row r="278" spans="1:418" ht="15" customHeight="1">
      <c r="A278" s="8" t="s">
        <v>701</v>
      </c>
      <c r="B278" s="9" t="s">
        <v>275</v>
      </c>
      <c r="C278" s="1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200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0</v>
      </c>
      <c r="CC278" s="10">
        <v>0</v>
      </c>
      <c r="CD278" s="10">
        <v>0</v>
      </c>
      <c r="CE278" s="10">
        <v>0</v>
      </c>
      <c r="CF278" s="10">
        <v>0</v>
      </c>
      <c r="CG278" s="10">
        <v>0</v>
      </c>
      <c r="CH278" s="10">
        <v>0</v>
      </c>
      <c r="CI278" s="10">
        <v>0</v>
      </c>
      <c r="CJ278" s="10">
        <v>0</v>
      </c>
      <c r="CK278" s="10">
        <v>0</v>
      </c>
      <c r="CL278" s="10">
        <v>0</v>
      </c>
      <c r="CM278" s="10">
        <v>0</v>
      </c>
      <c r="CN278" s="10">
        <v>0</v>
      </c>
      <c r="CO278" s="10">
        <v>0</v>
      </c>
      <c r="CP278" s="10">
        <v>0</v>
      </c>
      <c r="CQ278" s="10">
        <v>0</v>
      </c>
      <c r="CR278" s="10">
        <v>0</v>
      </c>
      <c r="CS278" s="10">
        <v>0</v>
      </c>
      <c r="CT278" s="10">
        <v>0</v>
      </c>
      <c r="CU278" s="10">
        <v>0</v>
      </c>
      <c r="CV278" s="10">
        <v>0</v>
      </c>
      <c r="CW278" s="10">
        <v>0</v>
      </c>
      <c r="CX278" s="10">
        <v>0</v>
      </c>
      <c r="CY278" s="10">
        <v>691</v>
      </c>
      <c r="CZ278" s="10">
        <v>0</v>
      </c>
      <c r="DA278" s="10">
        <v>0</v>
      </c>
      <c r="DB278" s="10">
        <v>0</v>
      </c>
      <c r="DC278" s="10">
        <v>0</v>
      </c>
      <c r="DD278" s="10">
        <v>0</v>
      </c>
      <c r="DE278" s="10">
        <v>0</v>
      </c>
      <c r="DF278" s="10">
        <v>0</v>
      </c>
      <c r="DG278" s="10">
        <v>0</v>
      </c>
      <c r="DH278" s="10">
        <v>0</v>
      </c>
      <c r="DI278" s="10">
        <v>0</v>
      </c>
      <c r="DJ278" s="10">
        <v>0</v>
      </c>
      <c r="DK278" s="10">
        <v>0</v>
      </c>
      <c r="DL278" s="10">
        <v>0</v>
      </c>
      <c r="DM278" s="10">
        <v>0</v>
      </c>
      <c r="DN278" s="10">
        <v>0</v>
      </c>
      <c r="DO278" s="10">
        <v>0</v>
      </c>
      <c r="DP278" s="10">
        <v>0</v>
      </c>
      <c r="DQ278" s="10">
        <v>0</v>
      </c>
      <c r="DR278" s="10">
        <v>0</v>
      </c>
      <c r="DS278" s="10">
        <v>0</v>
      </c>
      <c r="DT278" s="10">
        <v>0</v>
      </c>
      <c r="DU278" s="10">
        <v>0</v>
      </c>
      <c r="DV278" s="10">
        <v>0</v>
      </c>
      <c r="DW278" s="10">
        <v>0</v>
      </c>
      <c r="DX278" s="10">
        <v>0</v>
      </c>
      <c r="DY278" s="10">
        <v>0</v>
      </c>
      <c r="DZ278" s="10">
        <v>0</v>
      </c>
      <c r="EA278" s="10">
        <v>316</v>
      </c>
      <c r="EB278" s="10">
        <v>0</v>
      </c>
      <c r="EC278" s="10">
        <v>0</v>
      </c>
      <c r="ED278" s="10">
        <v>0</v>
      </c>
      <c r="EE278" s="10">
        <v>0</v>
      </c>
      <c r="EF278" s="10">
        <v>0</v>
      </c>
      <c r="EG278" s="10">
        <v>0</v>
      </c>
      <c r="EH278" s="10">
        <v>0</v>
      </c>
      <c r="EI278" s="10">
        <v>0</v>
      </c>
      <c r="EJ278" s="10">
        <v>0</v>
      </c>
      <c r="EK278" s="10">
        <v>0</v>
      </c>
      <c r="EL278" s="10">
        <v>0</v>
      </c>
      <c r="EM278" s="10">
        <v>0</v>
      </c>
      <c r="EN278" s="10">
        <v>0</v>
      </c>
      <c r="EO278" s="10">
        <v>0</v>
      </c>
      <c r="EP278" s="10">
        <v>0</v>
      </c>
      <c r="EQ278" s="10">
        <v>0</v>
      </c>
      <c r="ER278" s="10">
        <v>0</v>
      </c>
      <c r="ES278" s="10">
        <v>0</v>
      </c>
      <c r="ET278" s="10">
        <v>0</v>
      </c>
      <c r="EU278" s="10">
        <v>0</v>
      </c>
      <c r="EV278" s="10">
        <v>0</v>
      </c>
      <c r="EW278" s="10">
        <v>0</v>
      </c>
      <c r="EX278" s="10">
        <v>0</v>
      </c>
      <c r="EY278" s="10">
        <v>0</v>
      </c>
      <c r="EZ278" s="10">
        <v>0</v>
      </c>
      <c r="FA278" s="10">
        <v>0</v>
      </c>
      <c r="FB278" s="10">
        <v>0</v>
      </c>
      <c r="FC278" s="10">
        <v>0</v>
      </c>
      <c r="FD278" s="10">
        <v>0</v>
      </c>
      <c r="FE278" s="10">
        <v>0</v>
      </c>
      <c r="FF278" s="10">
        <v>0</v>
      </c>
      <c r="FG278" s="10">
        <v>0</v>
      </c>
      <c r="FH278" s="10">
        <v>0</v>
      </c>
      <c r="FI278" s="10">
        <v>0</v>
      </c>
      <c r="FJ278" s="10">
        <v>0</v>
      </c>
      <c r="FK278" s="10">
        <v>0</v>
      </c>
      <c r="FL278" s="10">
        <v>0</v>
      </c>
      <c r="FM278" s="10">
        <v>9</v>
      </c>
      <c r="FN278" s="10">
        <v>0</v>
      </c>
      <c r="FO278" s="10">
        <v>8</v>
      </c>
      <c r="FP278" s="10">
        <v>0</v>
      </c>
      <c r="FQ278" s="10">
        <v>0</v>
      </c>
      <c r="FR278" s="10">
        <v>0</v>
      </c>
      <c r="FS278" s="10">
        <v>50</v>
      </c>
      <c r="FT278" s="10">
        <v>0</v>
      </c>
      <c r="FU278" s="10">
        <v>0</v>
      </c>
      <c r="FV278" s="10">
        <v>0</v>
      </c>
      <c r="FW278" s="10">
        <v>0</v>
      </c>
      <c r="FX278" s="10">
        <v>0</v>
      </c>
      <c r="FY278" s="10">
        <v>0</v>
      </c>
      <c r="FZ278" s="10">
        <v>0</v>
      </c>
      <c r="GA278" s="10">
        <v>0</v>
      </c>
      <c r="GB278" s="10">
        <v>0</v>
      </c>
      <c r="GC278" s="10">
        <v>0</v>
      </c>
      <c r="GD278" s="10">
        <v>0</v>
      </c>
      <c r="GE278" s="10">
        <v>0</v>
      </c>
      <c r="GF278" s="10">
        <v>0</v>
      </c>
      <c r="GG278" s="10">
        <v>0</v>
      </c>
      <c r="GH278" s="158">
        <v>0</v>
      </c>
      <c r="GI278" s="10">
        <v>0</v>
      </c>
      <c r="GJ278" s="10">
        <v>0</v>
      </c>
      <c r="GK278" s="10">
        <v>29</v>
      </c>
      <c r="GL278" s="10">
        <v>8</v>
      </c>
      <c r="GM278" s="10">
        <v>6</v>
      </c>
      <c r="GN278" s="10">
        <v>0</v>
      </c>
      <c r="GO278" s="10">
        <v>22</v>
      </c>
      <c r="GP278" s="10">
        <v>12</v>
      </c>
      <c r="GQ278" s="10">
        <v>0</v>
      </c>
      <c r="GR278" s="10">
        <v>2</v>
      </c>
      <c r="GS278" s="10">
        <v>44</v>
      </c>
      <c r="GT278" s="10">
        <v>0</v>
      </c>
      <c r="GU278" s="11">
        <v>0</v>
      </c>
      <c r="GV278" s="11">
        <v>0</v>
      </c>
      <c r="GW278" s="11">
        <v>0</v>
      </c>
      <c r="GX278" s="11">
        <v>0</v>
      </c>
      <c r="GY278" s="11">
        <v>0</v>
      </c>
      <c r="GZ278" s="11">
        <v>0</v>
      </c>
      <c r="HA278" s="11">
        <v>33</v>
      </c>
      <c r="HB278" s="11">
        <v>0</v>
      </c>
      <c r="HC278" s="11">
        <v>1</v>
      </c>
      <c r="HD278" s="11">
        <v>36</v>
      </c>
      <c r="HE278" s="11">
        <v>0</v>
      </c>
      <c r="HF278" s="11">
        <v>0</v>
      </c>
      <c r="HG278" s="11">
        <v>14</v>
      </c>
      <c r="HH278" s="11">
        <v>0</v>
      </c>
      <c r="HI278" s="11">
        <v>0</v>
      </c>
      <c r="HJ278" s="11">
        <v>0</v>
      </c>
      <c r="HK278" s="11">
        <v>216</v>
      </c>
      <c r="HL278" s="11">
        <v>0</v>
      </c>
      <c r="HM278" s="11">
        <v>0</v>
      </c>
      <c r="HN278" s="11">
        <v>0</v>
      </c>
      <c r="HO278" s="11">
        <v>0</v>
      </c>
      <c r="HP278" s="11">
        <v>0</v>
      </c>
      <c r="HQ278" s="11">
        <v>116</v>
      </c>
      <c r="HR278" s="11">
        <v>1029</v>
      </c>
      <c r="HS278" s="11">
        <v>0</v>
      </c>
      <c r="HT278" s="11">
        <v>0</v>
      </c>
      <c r="HU278" s="11">
        <v>18</v>
      </c>
      <c r="HV278" s="11">
        <v>1220</v>
      </c>
      <c r="HW278" s="11">
        <v>3636</v>
      </c>
      <c r="HX278" s="11">
        <v>1429</v>
      </c>
      <c r="HY278" s="11">
        <v>41</v>
      </c>
      <c r="HZ278" s="11">
        <v>9</v>
      </c>
      <c r="IA278" s="11">
        <v>99</v>
      </c>
      <c r="IB278" s="11">
        <v>0</v>
      </c>
      <c r="IC278" s="11">
        <v>7</v>
      </c>
      <c r="ID278" s="11">
        <v>654</v>
      </c>
      <c r="IE278" s="11">
        <v>0</v>
      </c>
      <c r="IF278" s="11">
        <v>17173</v>
      </c>
      <c r="IG278" s="11">
        <v>22045</v>
      </c>
      <c r="IH278" s="11">
        <v>330</v>
      </c>
      <c r="II278" s="11">
        <v>58</v>
      </c>
      <c r="IJ278" s="11">
        <v>138</v>
      </c>
      <c r="IK278" s="11">
        <v>340</v>
      </c>
      <c r="IL278" s="11">
        <v>48067</v>
      </c>
      <c r="IM278" s="11">
        <v>0</v>
      </c>
      <c r="IN278" s="11">
        <v>932</v>
      </c>
      <c r="IO278" s="11">
        <v>41</v>
      </c>
      <c r="IP278" s="11">
        <v>131</v>
      </c>
      <c r="IQ278" s="11">
        <v>1532996</v>
      </c>
      <c r="IR278" s="11">
        <v>2448</v>
      </c>
      <c r="IS278" s="11">
        <v>7146</v>
      </c>
      <c r="IT278" s="11">
        <v>21</v>
      </c>
      <c r="IU278" s="11">
        <v>201</v>
      </c>
      <c r="IV278" s="11">
        <v>2201</v>
      </c>
      <c r="IW278" s="11">
        <v>6908</v>
      </c>
      <c r="IX278" s="11">
        <v>13817</v>
      </c>
      <c r="IY278" s="11">
        <v>520</v>
      </c>
      <c r="IZ278" s="11">
        <v>1263</v>
      </c>
      <c r="JA278" s="11">
        <v>5700</v>
      </c>
      <c r="JB278" s="11">
        <v>90</v>
      </c>
      <c r="JC278" s="11">
        <v>4707</v>
      </c>
      <c r="JD278" s="11">
        <v>2693</v>
      </c>
      <c r="JE278" s="11">
        <v>2430</v>
      </c>
      <c r="JF278" s="11">
        <v>29</v>
      </c>
      <c r="JG278" s="11">
        <v>0</v>
      </c>
      <c r="JH278" s="11">
        <v>78</v>
      </c>
      <c r="JI278" s="11">
        <v>0</v>
      </c>
      <c r="JJ278" s="11">
        <v>3850</v>
      </c>
      <c r="JK278" s="11">
        <v>800</v>
      </c>
      <c r="JL278" s="11">
        <v>2372</v>
      </c>
      <c r="JM278" s="11">
        <v>26328</v>
      </c>
      <c r="JN278" s="11">
        <v>14369</v>
      </c>
      <c r="JO278" s="11">
        <v>16</v>
      </c>
      <c r="JP278" s="11">
        <v>211</v>
      </c>
      <c r="JQ278" s="11">
        <v>27</v>
      </c>
      <c r="JR278" s="11">
        <v>10</v>
      </c>
      <c r="JS278" s="11">
        <v>2</v>
      </c>
      <c r="JT278" s="11">
        <v>3</v>
      </c>
      <c r="JU278" s="11">
        <v>104</v>
      </c>
      <c r="JV278" s="11">
        <v>0</v>
      </c>
      <c r="JW278" s="11">
        <v>10849</v>
      </c>
      <c r="JX278" s="11">
        <v>1603</v>
      </c>
      <c r="JY278" s="11">
        <v>0</v>
      </c>
      <c r="JZ278" s="11">
        <v>623</v>
      </c>
      <c r="KA278" s="11">
        <v>541</v>
      </c>
      <c r="KB278" s="11">
        <v>0</v>
      </c>
      <c r="KC278" s="11">
        <v>0</v>
      </c>
      <c r="KD278" s="11">
        <v>6</v>
      </c>
      <c r="KE278" s="11">
        <v>23</v>
      </c>
      <c r="KF278" s="11">
        <v>0</v>
      </c>
      <c r="KG278" s="11">
        <v>0</v>
      </c>
      <c r="KH278" s="11">
        <v>0</v>
      </c>
      <c r="KI278" s="11">
        <v>0</v>
      </c>
      <c r="KJ278" s="11">
        <v>0</v>
      </c>
      <c r="KK278" s="11">
        <v>0</v>
      </c>
      <c r="KL278" s="11">
        <v>25</v>
      </c>
      <c r="KM278" s="11">
        <v>0</v>
      </c>
      <c r="KN278" s="11">
        <v>2</v>
      </c>
      <c r="KO278" s="11">
        <v>0</v>
      </c>
      <c r="KP278" s="11">
        <v>22</v>
      </c>
      <c r="KQ278" s="11">
        <v>0</v>
      </c>
      <c r="KR278" s="11">
        <v>1</v>
      </c>
      <c r="KS278" s="11">
        <v>15</v>
      </c>
      <c r="KT278" s="11">
        <v>19</v>
      </c>
      <c r="KU278" s="11">
        <v>65</v>
      </c>
      <c r="KV278" s="11">
        <v>69</v>
      </c>
      <c r="KW278" s="11">
        <v>15</v>
      </c>
      <c r="KX278" s="11">
        <v>54</v>
      </c>
      <c r="KY278" s="11">
        <v>40</v>
      </c>
      <c r="KZ278" s="11">
        <v>0</v>
      </c>
      <c r="LA278" s="11">
        <v>15</v>
      </c>
      <c r="LB278" s="11">
        <v>1</v>
      </c>
      <c r="LC278" s="11">
        <v>1</v>
      </c>
      <c r="LD278" s="11">
        <v>13</v>
      </c>
      <c r="LE278" s="11">
        <v>0</v>
      </c>
      <c r="LF278" s="11">
        <v>29</v>
      </c>
      <c r="LG278" s="11">
        <v>64</v>
      </c>
      <c r="LH278" s="11">
        <v>158</v>
      </c>
      <c r="LI278" s="11">
        <v>8</v>
      </c>
      <c r="LJ278" s="11">
        <v>17</v>
      </c>
      <c r="LK278" s="11">
        <v>0</v>
      </c>
      <c r="LL278" s="11">
        <v>0</v>
      </c>
      <c r="LM278" s="11">
        <v>0</v>
      </c>
      <c r="LN278" s="11">
        <v>0</v>
      </c>
      <c r="LO278" s="11">
        <v>0</v>
      </c>
      <c r="LP278" s="11">
        <v>0</v>
      </c>
      <c r="LQ278" s="11">
        <v>0</v>
      </c>
      <c r="LR278" s="11">
        <v>0</v>
      </c>
      <c r="LS278" s="11">
        <v>0</v>
      </c>
      <c r="LT278" s="11">
        <v>0</v>
      </c>
      <c r="LU278" s="11">
        <v>0</v>
      </c>
      <c r="LV278" s="11">
        <v>0</v>
      </c>
      <c r="LW278" s="11">
        <v>0</v>
      </c>
      <c r="LX278" s="11">
        <v>95</v>
      </c>
      <c r="LY278" s="11">
        <v>91</v>
      </c>
      <c r="LZ278" s="11">
        <v>0</v>
      </c>
      <c r="MA278" s="11">
        <v>0</v>
      </c>
      <c r="MB278" s="11">
        <v>0</v>
      </c>
      <c r="MC278" s="11">
        <v>0</v>
      </c>
      <c r="MD278" s="11">
        <v>0</v>
      </c>
      <c r="ME278" s="11">
        <v>0</v>
      </c>
      <c r="MF278" s="11">
        <v>0</v>
      </c>
      <c r="MG278" s="11">
        <v>0</v>
      </c>
      <c r="MH278" s="11">
        <v>0</v>
      </c>
      <c r="MI278" s="11">
        <v>192</v>
      </c>
      <c r="MJ278" s="11">
        <v>7</v>
      </c>
      <c r="MK278" s="11">
        <v>0</v>
      </c>
      <c r="ML278" s="11">
        <v>0</v>
      </c>
      <c r="MM278" s="11">
        <v>0</v>
      </c>
      <c r="MN278" s="11">
        <v>0</v>
      </c>
      <c r="MO278" s="11">
        <v>0</v>
      </c>
      <c r="MP278" s="11">
        <v>0</v>
      </c>
      <c r="MQ278" s="11">
        <v>0</v>
      </c>
      <c r="MR278" s="11">
        <v>0</v>
      </c>
      <c r="MS278" s="11">
        <v>0</v>
      </c>
      <c r="MT278" s="11">
        <v>0</v>
      </c>
      <c r="MU278" s="11">
        <v>1133</v>
      </c>
      <c r="MV278" s="11">
        <v>131</v>
      </c>
      <c r="MW278" s="11">
        <v>85</v>
      </c>
      <c r="MX278" s="11">
        <v>5506</v>
      </c>
      <c r="MY278" s="11">
        <v>0</v>
      </c>
      <c r="MZ278" s="11">
        <v>162</v>
      </c>
      <c r="NA278" s="11">
        <v>473</v>
      </c>
      <c r="NB278" s="11">
        <v>2513</v>
      </c>
      <c r="NC278" s="11">
        <v>4856</v>
      </c>
      <c r="ND278" s="11">
        <v>1292</v>
      </c>
      <c r="NE278" s="11">
        <v>958</v>
      </c>
      <c r="NF278" s="11">
        <v>537</v>
      </c>
      <c r="NG278" s="11">
        <v>0</v>
      </c>
      <c r="NH278" s="11">
        <v>0</v>
      </c>
      <c r="NI278" s="11">
        <v>1452</v>
      </c>
      <c r="NJ278" s="11">
        <v>72277</v>
      </c>
      <c r="NK278" s="11">
        <v>620</v>
      </c>
      <c r="NL278" s="11">
        <v>5803</v>
      </c>
      <c r="NM278" s="11">
        <v>4389</v>
      </c>
      <c r="NN278" s="11">
        <v>0</v>
      </c>
      <c r="NO278" s="11">
        <v>2553</v>
      </c>
      <c r="NP278" s="11">
        <v>2849</v>
      </c>
      <c r="NQ278" s="11">
        <v>3156</v>
      </c>
      <c r="NR278" s="11">
        <v>4</v>
      </c>
      <c r="NS278" s="11">
        <v>163</v>
      </c>
      <c r="NT278" s="11">
        <v>0</v>
      </c>
      <c r="NU278" s="11">
        <v>0</v>
      </c>
      <c r="NV278" s="11">
        <v>60</v>
      </c>
      <c r="NW278" s="11">
        <v>64</v>
      </c>
      <c r="NX278" s="11">
        <v>1242</v>
      </c>
      <c r="NY278" s="11">
        <v>21</v>
      </c>
      <c r="NZ278" s="11">
        <v>2455</v>
      </c>
      <c r="OA278" s="11">
        <v>3405</v>
      </c>
      <c r="OB278" s="11">
        <v>1231</v>
      </c>
      <c r="OC278" s="11">
        <v>42</v>
      </c>
      <c r="OD278" s="11">
        <v>82</v>
      </c>
      <c r="OE278" s="11">
        <v>0</v>
      </c>
      <c r="OF278" s="11">
        <v>0</v>
      </c>
      <c r="OG278" s="11">
        <v>0</v>
      </c>
      <c r="OH278" s="11">
        <v>907</v>
      </c>
      <c r="OI278" s="11">
        <v>0</v>
      </c>
      <c r="OJ278" s="11">
        <v>0</v>
      </c>
      <c r="OK278" s="11">
        <v>0</v>
      </c>
      <c r="OL278" s="11">
        <v>0</v>
      </c>
      <c r="OM278" s="11">
        <v>0</v>
      </c>
      <c r="ON278" s="11">
        <v>616</v>
      </c>
      <c r="OO278" s="11">
        <v>3478</v>
      </c>
      <c r="OP278" s="11">
        <v>1869728</v>
      </c>
      <c r="OQ278" s="150">
        <v>260310</v>
      </c>
      <c r="OR278" s="11">
        <v>0</v>
      </c>
      <c r="OS278" s="11">
        <v>369242</v>
      </c>
      <c r="OT278" s="11">
        <v>28148</v>
      </c>
      <c r="OU278" s="11">
        <v>-124869</v>
      </c>
      <c r="OV278" s="11">
        <v>998885</v>
      </c>
      <c r="OW278" s="11">
        <v>1531716</v>
      </c>
      <c r="OX278" s="11">
        <v>3401444</v>
      </c>
      <c r="OY278" s="11">
        <v>2141884</v>
      </c>
      <c r="OZ278" s="11">
        <v>1259560</v>
      </c>
      <c r="PA278" s="11">
        <v>0</v>
      </c>
      <c r="PB278" s="11">
        <v>3401444</v>
      </c>
    </row>
    <row r="279" spans="1:418" ht="15" customHeight="1">
      <c r="A279" s="8" t="s">
        <v>702</v>
      </c>
      <c r="B279" s="9" t="s">
        <v>276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258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12</v>
      </c>
      <c r="AW279" s="10">
        <v>6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2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9</v>
      </c>
      <c r="CD279" s="10">
        <v>0</v>
      </c>
      <c r="CE279" s="10">
        <v>0</v>
      </c>
      <c r="CF279" s="10">
        <v>0</v>
      </c>
      <c r="CG279" s="10">
        <v>0</v>
      </c>
      <c r="CH279" s="10">
        <v>0</v>
      </c>
      <c r="CI279" s="10">
        <v>0</v>
      </c>
      <c r="CJ279" s="10">
        <v>0</v>
      </c>
      <c r="CK279" s="10">
        <v>0</v>
      </c>
      <c r="CL279" s="10">
        <v>0</v>
      </c>
      <c r="CM279" s="10">
        <v>0</v>
      </c>
      <c r="CN279" s="10">
        <v>0</v>
      </c>
      <c r="CO279" s="10">
        <v>0</v>
      </c>
      <c r="CP279" s="10">
        <v>0</v>
      </c>
      <c r="CQ279" s="10">
        <v>0</v>
      </c>
      <c r="CR279" s="10">
        <v>0</v>
      </c>
      <c r="CS279" s="10">
        <v>0</v>
      </c>
      <c r="CT279" s="10">
        <v>2</v>
      </c>
      <c r="CU279" s="10">
        <v>0</v>
      </c>
      <c r="CV279" s="10">
        <v>0</v>
      </c>
      <c r="CW279" s="10">
        <v>0</v>
      </c>
      <c r="CX279" s="10">
        <v>0</v>
      </c>
      <c r="CY279" s="10">
        <v>0</v>
      </c>
      <c r="CZ279" s="10">
        <v>0</v>
      </c>
      <c r="DA279" s="10">
        <v>0</v>
      </c>
      <c r="DB279" s="10">
        <v>0</v>
      </c>
      <c r="DC279" s="10">
        <v>0</v>
      </c>
      <c r="DD279" s="10">
        <v>0</v>
      </c>
      <c r="DE279" s="10">
        <v>0</v>
      </c>
      <c r="DF279" s="10">
        <v>0</v>
      </c>
      <c r="DG279" s="10">
        <v>0</v>
      </c>
      <c r="DH279" s="10">
        <v>9</v>
      </c>
      <c r="DI279" s="10">
        <v>0</v>
      </c>
      <c r="DJ279" s="10">
        <v>0</v>
      </c>
      <c r="DK279" s="10">
        <v>0</v>
      </c>
      <c r="DL279" s="10">
        <v>0</v>
      </c>
      <c r="DM279" s="10">
        <v>0</v>
      </c>
      <c r="DN279" s="10">
        <v>0</v>
      </c>
      <c r="DO279" s="10">
        <v>0</v>
      </c>
      <c r="DP279" s="10">
        <v>0</v>
      </c>
      <c r="DQ279" s="10">
        <v>0</v>
      </c>
      <c r="DR279" s="10">
        <v>0</v>
      </c>
      <c r="DS279" s="10">
        <v>0</v>
      </c>
      <c r="DT279" s="10">
        <v>0</v>
      </c>
      <c r="DU279" s="10">
        <v>0</v>
      </c>
      <c r="DV279" s="10">
        <v>0</v>
      </c>
      <c r="DW279" s="10">
        <v>0</v>
      </c>
      <c r="DX279" s="10">
        <v>0</v>
      </c>
      <c r="DY279" s="10">
        <v>0</v>
      </c>
      <c r="DZ279" s="10">
        <v>0</v>
      </c>
      <c r="EA279" s="10">
        <v>32</v>
      </c>
      <c r="EB279" s="10">
        <v>4</v>
      </c>
      <c r="EC279" s="10">
        <v>0</v>
      </c>
      <c r="ED279" s="10">
        <v>0</v>
      </c>
      <c r="EE279" s="10">
        <v>0</v>
      </c>
      <c r="EF279" s="10">
        <v>0</v>
      </c>
      <c r="EG279" s="10">
        <v>0</v>
      </c>
      <c r="EH279" s="10">
        <v>0</v>
      </c>
      <c r="EI279" s="10">
        <v>0</v>
      </c>
      <c r="EJ279" s="10">
        <v>0</v>
      </c>
      <c r="EK279" s="10">
        <v>3</v>
      </c>
      <c r="EL279" s="10">
        <v>0</v>
      </c>
      <c r="EM279" s="10">
        <v>0</v>
      </c>
      <c r="EN279" s="10">
        <v>5</v>
      </c>
      <c r="EO279" s="10">
        <v>11</v>
      </c>
      <c r="EP279" s="10">
        <v>0</v>
      </c>
      <c r="EQ279" s="10">
        <v>0</v>
      </c>
      <c r="ER279" s="10">
        <v>0</v>
      </c>
      <c r="ES279" s="10">
        <v>0</v>
      </c>
      <c r="ET279" s="10">
        <v>0</v>
      </c>
      <c r="EU279" s="10">
        <v>0</v>
      </c>
      <c r="EV279" s="10">
        <v>0</v>
      </c>
      <c r="EW279" s="10">
        <v>0</v>
      </c>
      <c r="EX279" s="10">
        <v>0</v>
      </c>
      <c r="EY279" s="10">
        <v>0</v>
      </c>
      <c r="EZ279" s="10">
        <v>0</v>
      </c>
      <c r="FA279" s="10">
        <v>27</v>
      </c>
      <c r="FB279" s="10">
        <v>0</v>
      </c>
      <c r="FC279" s="10">
        <v>0</v>
      </c>
      <c r="FD279" s="10">
        <v>0</v>
      </c>
      <c r="FE279" s="10">
        <v>0</v>
      </c>
      <c r="FF279" s="10">
        <v>0</v>
      </c>
      <c r="FG279" s="10">
        <v>0</v>
      </c>
      <c r="FH279" s="10">
        <v>0</v>
      </c>
      <c r="FI279" s="10">
        <v>0</v>
      </c>
      <c r="FJ279" s="10">
        <v>0</v>
      </c>
      <c r="FK279" s="10">
        <v>4</v>
      </c>
      <c r="FL279" s="10">
        <v>0</v>
      </c>
      <c r="FM279" s="10">
        <v>133</v>
      </c>
      <c r="FN279" s="10">
        <v>0</v>
      </c>
      <c r="FO279" s="10">
        <v>3</v>
      </c>
      <c r="FP279" s="10">
        <v>0</v>
      </c>
      <c r="FQ279" s="10">
        <v>0</v>
      </c>
      <c r="FR279" s="10">
        <v>0</v>
      </c>
      <c r="FS279" s="10">
        <v>7</v>
      </c>
      <c r="FT279" s="10">
        <v>0</v>
      </c>
      <c r="FU279" s="10">
        <v>0</v>
      </c>
      <c r="FV279" s="10">
        <v>44</v>
      </c>
      <c r="FW279" s="10">
        <v>0</v>
      </c>
      <c r="FX279" s="10">
        <v>0</v>
      </c>
      <c r="FY279" s="10">
        <v>0</v>
      </c>
      <c r="FZ279" s="10">
        <v>0</v>
      </c>
      <c r="GA279" s="10">
        <v>5</v>
      </c>
      <c r="GB279" s="10">
        <v>0</v>
      </c>
      <c r="GC279" s="10">
        <v>0</v>
      </c>
      <c r="GD279" s="10">
        <v>0</v>
      </c>
      <c r="GE279" s="10">
        <v>0</v>
      </c>
      <c r="GF279" s="10">
        <v>0</v>
      </c>
      <c r="GG279" s="10">
        <v>0</v>
      </c>
      <c r="GH279" s="158">
        <v>0</v>
      </c>
      <c r="GI279" s="10">
        <v>0</v>
      </c>
      <c r="GJ279" s="10">
        <v>0</v>
      </c>
      <c r="GK279" s="10">
        <v>0</v>
      </c>
      <c r="GL279" s="10">
        <v>0</v>
      </c>
      <c r="GM279" s="10">
        <v>0</v>
      </c>
      <c r="GN279" s="10">
        <v>0</v>
      </c>
      <c r="GO279" s="10">
        <v>0</v>
      </c>
      <c r="GP279" s="10">
        <v>0</v>
      </c>
      <c r="GQ279" s="10">
        <v>0</v>
      </c>
      <c r="GR279" s="10">
        <v>0</v>
      </c>
      <c r="GS279" s="10">
        <v>0</v>
      </c>
      <c r="GT279" s="10">
        <v>0</v>
      </c>
      <c r="GU279" s="11">
        <v>0</v>
      </c>
      <c r="GV279" s="11">
        <v>0</v>
      </c>
      <c r="GW279" s="11">
        <v>0</v>
      </c>
      <c r="GX279" s="11">
        <v>0</v>
      </c>
      <c r="GY279" s="11">
        <v>0</v>
      </c>
      <c r="GZ279" s="11">
        <v>0</v>
      </c>
      <c r="HA279" s="11">
        <v>0</v>
      </c>
      <c r="HB279" s="11">
        <v>0</v>
      </c>
      <c r="HC279" s="11">
        <v>0</v>
      </c>
      <c r="HD279" s="11">
        <v>0</v>
      </c>
      <c r="HE279" s="11">
        <v>0</v>
      </c>
      <c r="HF279" s="11">
        <v>0</v>
      </c>
      <c r="HG279" s="11">
        <v>0</v>
      </c>
      <c r="HH279" s="11">
        <v>0</v>
      </c>
      <c r="HI279" s="11">
        <v>0</v>
      </c>
      <c r="HJ279" s="11">
        <v>0</v>
      </c>
      <c r="HK279" s="11">
        <v>0</v>
      </c>
      <c r="HL279" s="11">
        <v>0</v>
      </c>
      <c r="HM279" s="11">
        <v>0</v>
      </c>
      <c r="HN279" s="11">
        <v>0</v>
      </c>
      <c r="HO279" s="11">
        <v>0</v>
      </c>
      <c r="HP279" s="11">
        <v>0</v>
      </c>
      <c r="HQ279" s="11">
        <v>49</v>
      </c>
      <c r="HR279" s="11">
        <v>608</v>
      </c>
      <c r="HS279" s="11">
        <v>72</v>
      </c>
      <c r="HT279" s="11">
        <v>260</v>
      </c>
      <c r="HU279" s="11">
        <v>97</v>
      </c>
      <c r="HV279" s="11">
        <v>88</v>
      </c>
      <c r="HW279" s="11">
        <v>94</v>
      </c>
      <c r="HX279" s="11">
        <v>18</v>
      </c>
      <c r="HY279" s="11">
        <v>13</v>
      </c>
      <c r="HZ279" s="11">
        <v>9</v>
      </c>
      <c r="IA279" s="11">
        <v>192</v>
      </c>
      <c r="IB279" s="11">
        <v>229</v>
      </c>
      <c r="IC279" s="11">
        <v>4</v>
      </c>
      <c r="ID279" s="11">
        <v>0</v>
      </c>
      <c r="IE279" s="11">
        <v>37</v>
      </c>
      <c r="IF279" s="11">
        <v>1626</v>
      </c>
      <c r="IG279" s="11">
        <v>561</v>
      </c>
      <c r="IH279" s="11">
        <v>525</v>
      </c>
      <c r="II279" s="11">
        <v>0</v>
      </c>
      <c r="IJ279" s="11">
        <v>12</v>
      </c>
      <c r="IK279" s="11">
        <v>1593</v>
      </c>
      <c r="IL279" s="11">
        <v>0</v>
      </c>
      <c r="IM279" s="11">
        <v>13</v>
      </c>
      <c r="IN279" s="11">
        <v>104</v>
      </c>
      <c r="IO279" s="11">
        <v>0</v>
      </c>
      <c r="IP279" s="11">
        <v>0</v>
      </c>
      <c r="IQ279" s="11">
        <v>224</v>
      </c>
      <c r="IR279" s="11">
        <v>40</v>
      </c>
      <c r="IS279" s="11">
        <v>78</v>
      </c>
      <c r="IT279" s="11">
        <v>1</v>
      </c>
      <c r="IU279" s="11">
        <v>10</v>
      </c>
      <c r="IV279" s="11">
        <v>0</v>
      </c>
      <c r="IW279" s="11">
        <v>1536</v>
      </c>
      <c r="IX279" s="11">
        <v>246</v>
      </c>
      <c r="IY279" s="11">
        <v>22</v>
      </c>
      <c r="IZ279" s="11">
        <v>46</v>
      </c>
      <c r="JA279" s="11">
        <v>142</v>
      </c>
      <c r="JB279" s="11">
        <v>679</v>
      </c>
      <c r="JC279" s="11">
        <v>31</v>
      </c>
      <c r="JD279" s="11">
        <v>0</v>
      </c>
      <c r="JE279" s="11">
        <v>9</v>
      </c>
      <c r="JF279" s="11">
        <v>41</v>
      </c>
      <c r="JG279" s="11">
        <v>856</v>
      </c>
      <c r="JH279" s="11">
        <v>1638</v>
      </c>
      <c r="JI279" s="11">
        <v>525</v>
      </c>
      <c r="JJ279" s="11">
        <v>52</v>
      </c>
      <c r="JK279" s="11">
        <v>717</v>
      </c>
      <c r="JL279" s="11">
        <v>4003</v>
      </c>
      <c r="JM279" s="11">
        <v>1667</v>
      </c>
      <c r="JN279" s="11">
        <v>124</v>
      </c>
      <c r="JO279" s="11">
        <v>65425</v>
      </c>
      <c r="JP279" s="11">
        <v>15183</v>
      </c>
      <c r="JQ279" s="11">
        <v>2296</v>
      </c>
      <c r="JR279" s="11">
        <v>2401</v>
      </c>
      <c r="JS279" s="11">
        <v>110</v>
      </c>
      <c r="JT279" s="11">
        <v>0</v>
      </c>
      <c r="JU279" s="11">
        <v>596</v>
      </c>
      <c r="JV279" s="11">
        <v>0</v>
      </c>
      <c r="JW279" s="11">
        <v>2257</v>
      </c>
      <c r="JX279" s="11">
        <v>78</v>
      </c>
      <c r="JY279" s="11">
        <v>0</v>
      </c>
      <c r="JZ279" s="11">
        <v>115</v>
      </c>
      <c r="KA279" s="11">
        <v>1022</v>
      </c>
      <c r="KB279" s="11">
        <v>3</v>
      </c>
      <c r="KC279" s="11">
        <v>0</v>
      </c>
      <c r="KD279" s="11">
        <v>145</v>
      </c>
      <c r="KE279" s="11">
        <v>12</v>
      </c>
      <c r="KF279" s="11">
        <v>92</v>
      </c>
      <c r="KG279" s="11">
        <v>24</v>
      </c>
      <c r="KH279" s="11">
        <v>3</v>
      </c>
      <c r="KI279" s="11">
        <v>1</v>
      </c>
      <c r="KJ279" s="11">
        <v>0</v>
      </c>
      <c r="KK279" s="11">
        <v>0</v>
      </c>
      <c r="KL279" s="11">
        <v>14</v>
      </c>
      <c r="KM279" s="11">
        <v>19</v>
      </c>
      <c r="KN279" s="11">
        <v>1</v>
      </c>
      <c r="KO279" s="11">
        <v>0</v>
      </c>
      <c r="KP279" s="11">
        <v>21</v>
      </c>
      <c r="KQ279" s="11">
        <v>0</v>
      </c>
      <c r="KR279" s="11">
        <v>28</v>
      </c>
      <c r="KS279" s="11">
        <v>0</v>
      </c>
      <c r="KT279" s="11">
        <v>0</v>
      </c>
      <c r="KU279" s="11">
        <v>47</v>
      </c>
      <c r="KV279" s="11">
        <v>266</v>
      </c>
      <c r="KW279" s="11">
        <v>30</v>
      </c>
      <c r="KX279" s="11">
        <v>0</v>
      </c>
      <c r="KY279" s="11">
        <v>0</v>
      </c>
      <c r="KZ279" s="11">
        <v>0</v>
      </c>
      <c r="LA279" s="11">
        <v>7</v>
      </c>
      <c r="LB279" s="11">
        <v>0</v>
      </c>
      <c r="LC279" s="11">
        <v>0</v>
      </c>
      <c r="LD279" s="11">
        <v>0</v>
      </c>
      <c r="LE279" s="11">
        <v>0</v>
      </c>
      <c r="LF279" s="11">
        <v>15</v>
      </c>
      <c r="LG279" s="11">
        <v>0</v>
      </c>
      <c r="LH279" s="11">
        <v>0</v>
      </c>
      <c r="LI279" s="11">
        <v>0</v>
      </c>
      <c r="LJ279" s="11">
        <v>4</v>
      </c>
      <c r="LK279" s="11">
        <v>519</v>
      </c>
      <c r="LL279" s="11">
        <v>934</v>
      </c>
      <c r="LM279" s="11">
        <v>176</v>
      </c>
      <c r="LN279" s="11">
        <v>58</v>
      </c>
      <c r="LO279" s="11">
        <v>56</v>
      </c>
      <c r="LP279" s="11">
        <v>95</v>
      </c>
      <c r="LQ279" s="11">
        <v>7</v>
      </c>
      <c r="LR279" s="11">
        <v>0</v>
      </c>
      <c r="LS279" s="11">
        <v>144</v>
      </c>
      <c r="LT279" s="11">
        <v>18</v>
      </c>
      <c r="LU279" s="11">
        <v>0</v>
      </c>
      <c r="LV279" s="11">
        <v>7</v>
      </c>
      <c r="LW279" s="11">
        <v>6</v>
      </c>
      <c r="LX279" s="11">
        <v>222</v>
      </c>
      <c r="LY279" s="11">
        <v>0</v>
      </c>
      <c r="LZ279" s="11">
        <v>0</v>
      </c>
      <c r="MA279" s="11">
        <v>0</v>
      </c>
      <c r="MB279" s="11">
        <v>7</v>
      </c>
      <c r="MC279" s="11">
        <v>22</v>
      </c>
      <c r="MD279" s="11">
        <v>0</v>
      </c>
      <c r="ME279" s="11">
        <v>0</v>
      </c>
      <c r="MF279" s="11">
        <v>0</v>
      </c>
      <c r="MG279" s="11">
        <v>0</v>
      </c>
      <c r="MH279" s="11">
        <v>0</v>
      </c>
      <c r="MI279" s="11">
        <v>1</v>
      </c>
      <c r="MJ279" s="11">
        <v>62</v>
      </c>
      <c r="MK279" s="11">
        <v>59</v>
      </c>
      <c r="ML279" s="11">
        <v>39</v>
      </c>
      <c r="MM279" s="11">
        <v>16</v>
      </c>
      <c r="MN279" s="11">
        <v>0</v>
      </c>
      <c r="MO279" s="11">
        <v>0</v>
      </c>
      <c r="MP279" s="11">
        <v>141</v>
      </c>
      <c r="MQ279" s="11">
        <v>0</v>
      </c>
      <c r="MR279" s="11">
        <v>0</v>
      </c>
      <c r="MS279" s="11">
        <v>24</v>
      </c>
      <c r="MT279" s="11">
        <v>45</v>
      </c>
      <c r="MU279" s="11">
        <v>11</v>
      </c>
      <c r="MV279" s="11">
        <v>0</v>
      </c>
      <c r="MW279" s="11">
        <v>0</v>
      </c>
      <c r="MX279" s="11">
        <v>0</v>
      </c>
      <c r="MY279" s="11">
        <v>85</v>
      </c>
      <c r="MZ279" s="11">
        <v>32</v>
      </c>
      <c r="NA279" s="11">
        <v>9</v>
      </c>
      <c r="NB279" s="11">
        <v>4</v>
      </c>
      <c r="NC279" s="11">
        <v>0</v>
      </c>
      <c r="ND279" s="11">
        <v>0</v>
      </c>
      <c r="NE279" s="11">
        <v>0</v>
      </c>
      <c r="NF279" s="11">
        <v>99</v>
      </c>
      <c r="NG279" s="11">
        <v>0</v>
      </c>
      <c r="NH279" s="11">
        <v>8</v>
      </c>
      <c r="NI279" s="11">
        <v>21</v>
      </c>
      <c r="NJ279" s="11">
        <v>38</v>
      </c>
      <c r="NK279" s="11">
        <v>23</v>
      </c>
      <c r="NL279" s="11">
        <v>709</v>
      </c>
      <c r="NM279" s="11">
        <v>288</v>
      </c>
      <c r="NN279" s="11">
        <v>43</v>
      </c>
      <c r="NO279" s="11">
        <v>15</v>
      </c>
      <c r="NP279" s="11">
        <v>0</v>
      </c>
      <c r="NQ279" s="11">
        <v>0</v>
      </c>
      <c r="NR279" s="11">
        <v>0</v>
      </c>
      <c r="NS279" s="11">
        <v>0</v>
      </c>
      <c r="NT279" s="11">
        <v>0</v>
      </c>
      <c r="NU279" s="11">
        <v>0</v>
      </c>
      <c r="NV279" s="11">
        <v>9</v>
      </c>
      <c r="NW279" s="11">
        <v>12</v>
      </c>
      <c r="NX279" s="11">
        <v>10</v>
      </c>
      <c r="NY279" s="11">
        <v>0</v>
      </c>
      <c r="NZ279" s="11">
        <v>0</v>
      </c>
      <c r="OA279" s="11">
        <v>0</v>
      </c>
      <c r="OB279" s="11">
        <v>0</v>
      </c>
      <c r="OC279" s="11">
        <v>48</v>
      </c>
      <c r="OD279" s="11">
        <v>0</v>
      </c>
      <c r="OE279" s="11">
        <v>0</v>
      </c>
      <c r="OF279" s="11">
        <v>0</v>
      </c>
      <c r="OG279" s="11">
        <v>26</v>
      </c>
      <c r="OH279" s="11">
        <v>1728</v>
      </c>
      <c r="OI279" s="11">
        <v>0</v>
      </c>
      <c r="OJ279" s="11">
        <v>37</v>
      </c>
      <c r="OK279" s="11">
        <v>0</v>
      </c>
      <c r="OL279" s="11">
        <v>0</v>
      </c>
      <c r="OM279" s="11">
        <v>2920</v>
      </c>
      <c r="ON279" s="11">
        <v>38804</v>
      </c>
      <c r="OO279" s="11">
        <v>660</v>
      </c>
      <c r="OP279" s="11">
        <v>157979</v>
      </c>
      <c r="OQ279" s="150">
        <v>339261</v>
      </c>
      <c r="OR279" s="11">
        <v>0</v>
      </c>
      <c r="OS279" s="11">
        <v>105053</v>
      </c>
      <c r="OT279" s="11">
        <v>74</v>
      </c>
      <c r="OU279" s="11">
        <v>12227</v>
      </c>
      <c r="OV279" s="11">
        <v>195068</v>
      </c>
      <c r="OW279" s="11">
        <v>651683</v>
      </c>
      <c r="OX279" s="11">
        <v>809662</v>
      </c>
      <c r="OY279" s="11">
        <v>148103</v>
      </c>
      <c r="OZ279" s="11">
        <v>661559</v>
      </c>
      <c r="PA279" s="11">
        <v>0</v>
      </c>
      <c r="PB279" s="11">
        <v>809662</v>
      </c>
    </row>
    <row r="280" spans="1:418" ht="15" customHeight="1">
      <c r="A280" s="8" t="s">
        <v>703</v>
      </c>
      <c r="B280" s="9" t="s">
        <v>277</v>
      </c>
      <c r="C280" s="1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  <c r="CE280" s="10">
        <v>0</v>
      </c>
      <c r="CF280" s="10">
        <v>0</v>
      </c>
      <c r="CG280" s="10">
        <v>0</v>
      </c>
      <c r="CH280" s="10">
        <v>0</v>
      </c>
      <c r="CI280" s="10">
        <v>0</v>
      </c>
      <c r="CJ280" s="10">
        <v>0</v>
      </c>
      <c r="CK280" s="10">
        <v>0</v>
      </c>
      <c r="CL280" s="10">
        <v>0</v>
      </c>
      <c r="CM280" s="10">
        <v>0</v>
      </c>
      <c r="CN280" s="10">
        <v>0</v>
      </c>
      <c r="CO280" s="10">
        <v>0</v>
      </c>
      <c r="CP280" s="10">
        <v>0</v>
      </c>
      <c r="CQ280" s="10">
        <v>0</v>
      </c>
      <c r="CR280" s="10">
        <v>0</v>
      </c>
      <c r="CS280" s="10">
        <v>0</v>
      </c>
      <c r="CT280" s="10">
        <v>0</v>
      </c>
      <c r="CU280" s="10">
        <v>0</v>
      </c>
      <c r="CV280" s="10">
        <v>0</v>
      </c>
      <c r="CW280" s="10">
        <v>0</v>
      </c>
      <c r="CX280" s="10">
        <v>0</v>
      </c>
      <c r="CY280" s="10">
        <v>0</v>
      </c>
      <c r="CZ280" s="10">
        <v>0</v>
      </c>
      <c r="DA280" s="10">
        <v>0</v>
      </c>
      <c r="DB280" s="10">
        <v>0</v>
      </c>
      <c r="DC280" s="10">
        <v>0</v>
      </c>
      <c r="DD280" s="10">
        <v>0</v>
      </c>
      <c r="DE280" s="10">
        <v>0</v>
      </c>
      <c r="DF280" s="10">
        <v>0</v>
      </c>
      <c r="DG280" s="10">
        <v>0</v>
      </c>
      <c r="DH280" s="10">
        <v>0</v>
      </c>
      <c r="DI280" s="10">
        <v>0</v>
      </c>
      <c r="DJ280" s="10">
        <v>0</v>
      </c>
      <c r="DK280" s="10">
        <v>0</v>
      </c>
      <c r="DL280" s="10">
        <v>0</v>
      </c>
      <c r="DM280" s="10">
        <v>0</v>
      </c>
      <c r="DN280" s="10">
        <v>0</v>
      </c>
      <c r="DO280" s="10">
        <v>0</v>
      </c>
      <c r="DP280" s="10">
        <v>0</v>
      </c>
      <c r="DQ280" s="10">
        <v>0</v>
      </c>
      <c r="DR280" s="10">
        <v>0</v>
      </c>
      <c r="DS280" s="10">
        <v>0</v>
      </c>
      <c r="DT280" s="10">
        <v>0</v>
      </c>
      <c r="DU280" s="10">
        <v>0</v>
      </c>
      <c r="DV280" s="10">
        <v>0</v>
      </c>
      <c r="DW280" s="10">
        <v>0</v>
      </c>
      <c r="DX280" s="10">
        <v>0</v>
      </c>
      <c r="DY280" s="10">
        <v>0</v>
      </c>
      <c r="DZ280" s="10">
        <v>0</v>
      </c>
      <c r="EA280" s="10">
        <v>0</v>
      </c>
      <c r="EB280" s="10">
        <v>0</v>
      </c>
      <c r="EC280" s="10">
        <v>0</v>
      </c>
      <c r="ED280" s="10">
        <v>0</v>
      </c>
      <c r="EE280" s="10">
        <v>0</v>
      </c>
      <c r="EF280" s="10">
        <v>0</v>
      </c>
      <c r="EG280" s="10">
        <v>0</v>
      </c>
      <c r="EH280" s="10">
        <v>0</v>
      </c>
      <c r="EI280" s="10">
        <v>0</v>
      </c>
      <c r="EJ280" s="10">
        <v>0</v>
      </c>
      <c r="EK280" s="10">
        <v>0</v>
      </c>
      <c r="EL280" s="10">
        <v>0</v>
      </c>
      <c r="EM280" s="10">
        <v>0</v>
      </c>
      <c r="EN280" s="10">
        <v>0</v>
      </c>
      <c r="EO280" s="10">
        <v>0</v>
      </c>
      <c r="EP280" s="10">
        <v>0</v>
      </c>
      <c r="EQ280" s="10">
        <v>0</v>
      </c>
      <c r="ER280" s="10">
        <v>0</v>
      </c>
      <c r="ES280" s="10">
        <v>0</v>
      </c>
      <c r="ET280" s="10">
        <v>0</v>
      </c>
      <c r="EU280" s="10">
        <v>0</v>
      </c>
      <c r="EV280" s="10">
        <v>0</v>
      </c>
      <c r="EW280" s="10">
        <v>0</v>
      </c>
      <c r="EX280" s="10">
        <v>0</v>
      </c>
      <c r="EY280" s="10">
        <v>0</v>
      </c>
      <c r="EZ280" s="10">
        <v>0</v>
      </c>
      <c r="FA280" s="10">
        <v>0</v>
      </c>
      <c r="FB280" s="10">
        <v>0</v>
      </c>
      <c r="FC280" s="10">
        <v>0</v>
      </c>
      <c r="FD280" s="10">
        <v>0</v>
      </c>
      <c r="FE280" s="10">
        <v>0</v>
      </c>
      <c r="FF280" s="10">
        <v>0</v>
      </c>
      <c r="FG280" s="10">
        <v>0</v>
      </c>
      <c r="FH280" s="10">
        <v>0</v>
      </c>
      <c r="FI280" s="10">
        <v>0</v>
      </c>
      <c r="FJ280" s="10">
        <v>0</v>
      </c>
      <c r="FK280" s="10">
        <v>0</v>
      </c>
      <c r="FL280" s="10">
        <v>0</v>
      </c>
      <c r="FM280" s="10">
        <v>0</v>
      </c>
      <c r="FN280" s="10">
        <v>0</v>
      </c>
      <c r="FO280" s="10">
        <v>0</v>
      </c>
      <c r="FP280" s="10">
        <v>0</v>
      </c>
      <c r="FQ280" s="10">
        <v>0</v>
      </c>
      <c r="FR280" s="10">
        <v>0</v>
      </c>
      <c r="FS280" s="10">
        <v>0</v>
      </c>
      <c r="FT280" s="10">
        <v>0</v>
      </c>
      <c r="FU280" s="10">
        <v>0</v>
      </c>
      <c r="FV280" s="10">
        <v>0</v>
      </c>
      <c r="FW280" s="10">
        <v>0</v>
      </c>
      <c r="FX280" s="10">
        <v>0</v>
      </c>
      <c r="FY280" s="10">
        <v>0</v>
      </c>
      <c r="FZ280" s="10">
        <v>0</v>
      </c>
      <c r="GA280" s="10">
        <v>0</v>
      </c>
      <c r="GB280" s="10">
        <v>0</v>
      </c>
      <c r="GC280" s="10">
        <v>0</v>
      </c>
      <c r="GD280" s="10">
        <v>0</v>
      </c>
      <c r="GE280" s="10">
        <v>0</v>
      </c>
      <c r="GF280" s="10">
        <v>0</v>
      </c>
      <c r="GG280" s="10">
        <v>0</v>
      </c>
      <c r="GH280" s="158">
        <v>0</v>
      </c>
      <c r="GI280" s="10">
        <v>0</v>
      </c>
      <c r="GJ280" s="10">
        <v>0</v>
      </c>
      <c r="GK280" s="10">
        <v>0</v>
      </c>
      <c r="GL280" s="10">
        <v>0</v>
      </c>
      <c r="GM280" s="10">
        <v>0</v>
      </c>
      <c r="GN280" s="10">
        <v>0</v>
      </c>
      <c r="GO280" s="10">
        <v>0</v>
      </c>
      <c r="GP280" s="10">
        <v>0</v>
      </c>
      <c r="GQ280" s="10">
        <v>0</v>
      </c>
      <c r="GR280" s="10">
        <v>0</v>
      </c>
      <c r="GS280" s="10">
        <v>0</v>
      </c>
      <c r="GT280" s="10">
        <v>0</v>
      </c>
      <c r="GU280" s="11">
        <v>0</v>
      </c>
      <c r="GV280" s="11">
        <v>0</v>
      </c>
      <c r="GW280" s="11">
        <v>0</v>
      </c>
      <c r="GX280" s="11">
        <v>0</v>
      </c>
      <c r="GY280" s="11">
        <v>0</v>
      </c>
      <c r="GZ280" s="11">
        <v>0</v>
      </c>
      <c r="HA280" s="11">
        <v>0</v>
      </c>
      <c r="HB280" s="11">
        <v>0</v>
      </c>
      <c r="HC280" s="11">
        <v>0</v>
      </c>
      <c r="HD280" s="11">
        <v>0</v>
      </c>
      <c r="HE280" s="11">
        <v>0</v>
      </c>
      <c r="HF280" s="11">
        <v>0</v>
      </c>
      <c r="HG280" s="11">
        <v>0</v>
      </c>
      <c r="HH280" s="11">
        <v>0</v>
      </c>
      <c r="HI280" s="11">
        <v>0</v>
      </c>
      <c r="HJ280" s="11">
        <v>0</v>
      </c>
      <c r="HK280" s="11">
        <v>0</v>
      </c>
      <c r="HL280" s="11">
        <v>0</v>
      </c>
      <c r="HM280" s="11">
        <v>0</v>
      </c>
      <c r="HN280" s="11">
        <v>0</v>
      </c>
      <c r="HO280" s="11">
        <v>0</v>
      </c>
      <c r="HP280" s="11">
        <v>0</v>
      </c>
      <c r="HQ280" s="11">
        <v>0</v>
      </c>
      <c r="HR280" s="11">
        <v>0</v>
      </c>
      <c r="HS280" s="11">
        <v>0</v>
      </c>
      <c r="HT280" s="11">
        <v>0</v>
      </c>
      <c r="HU280" s="11">
        <v>0</v>
      </c>
      <c r="HV280" s="11">
        <v>0</v>
      </c>
      <c r="HW280" s="11">
        <v>0</v>
      </c>
      <c r="HX280" s="11">
        <v>0</v>
      </c>
      <c r="HY280" s="11">
        <v>0</v>
      </c>
      <c r="HZ280" s="11">
        <v>0</v>
      </c>
      <c r="IA280" s="11">
        <v>0</v>
      </c>
      <c r="IB280" s="11">
        <v>0</v>
      </c>
      <c r="IC280" s="11">
        <v>0</v>
      </c>
      <c r="ID280" s="11">
        <v>0</v>
      </c>
      <c r="IE280" s="11">
        <v>0</v>
      </c>
      <c r="IF280" s="11">
        <v>0</v>
      </c>
      <c r="IG280" s="11">
        <v>0</v>
      </c>
      <c r="IH280" s="11">
        <v>0</v>
      </c>
      <c r="II280" s="11">
        <v>0</v>
      </c>
      <c r="IJ280" s="11">
        <v>0</v>
      </c>
      <c r="IK280" s="11">
        <v>0</v>
      </c>
      <c r="IL280" s="11">
        <v>0</v>
      </c>
      <c r="IM280" s="11">
        <v>0</v>
      </c>
      <c r="IN280" s="11">
        <v>0</v>
      </c>
      <c r="IO280" s="11">
        <v>0</v>
      </c>
      <c r="IP280" s="11">
        <v>0</v>
      </c>
      <c r="IQ280" s="11">
        <v>0</v>
      </c>
      <c r="IR280" s="11">
        <v>0</v>
      </c>
      <c r="IS280" s="11">
        <v>0</v>
      </c>
      <c r="IT280" s="11">
        <v>0</v>
      </c>
      <c r="IU280" s="11">
        <v>0</v>
      </c>
      <c r="IV280" s="11">
        <v>0</v>
      </c>
      <c r="IW280" s="11">
        <v>0</v>
      </c>
      <c r="IX280" s="11">
        <v>0</v>
      </c>
      <c r="IY280" s="11">
        <v>0</v>
      </c>
      <c r="IZ280" s="11">
        <v>0</v>
      </c>
      <c r="JA280" s="11">
        <v>0</v>
      </c>
      <c r="JB280" s="11">
        <v>0</v>
      </c>
      <c r="JC280" s="11">
        <v>0</v>
      </c>
      <c r="JD280" s="11">
        <v>0</v>
      </c>
      <c r="JE280" s="11">
        <v>0</v>
      </c>
      <c r="JF280" s="11">
        <v>0</v>
      </c>
      <c r="JG280" s="11">
        <v>0</v>
      </c>
      <c r="JH280" s="11">
        <v>0</v>
      </c>
      <c r="JI280" s="11">
        <v>0</v>
      </c>
      <c r="JJ280" s="11">
        <v>0</v>
      </c>
      <c r="JK280" s="11">
        <v>0</v>
      </c>
      <c r="JL280" s="11">
        <v>0</v>
      </c>
      <c r="JM280" s="11">
        <v>0</v>
      </c>
      <c r="JN280" s="11">
        <v>0</v>
      </c>
      <c r="JO280" s="11">
        <v>0</v>
      </c>
      <c r="JP280" s="11">
        <v>0</v>
      </c>
      <c r="JQ280" s="11">
        <v>0</v>
      </c>
      <c r="JR280" s="11">
        <v>0</v>
      </c>
      <c r="JS280" s="11">
        <v>0</v>
      </c>
      <c r="JT280" s="11">
        <v>0</v>
      </c>
      <c r="JU280" s="11">
        <v>0</v>
      </c>
      <c r="JV280" s="11">
        <v>0</v>
      </c>
      <c r="JW280" s="11">
        <v>0</v>
      </c>
      <c r="JX280" s="11">
        <v>0</v>
      </c>
      <c r="JY280" s="11">
        <v>0</v>
      </c>
      <c r="JZ280" s="11">
        <v>0</v>
      </c>
      <c r="KA280" s="11">
        <v>0</v>
      </c>
      <c r="KB280" s="11">
        <v>0</v>
      </c>
      <c r="KC280" s="11">
        <v>0</v>
      </c>
      <c r="KD280" s="11">
        <v>0</v>
      </c>
      <c r="KE280" s="11">
        <v>0</v>
      </c>
      <c r="KF280" s="11">
        <v>0</v>
      </c>
      <c r="KG280" s="11">
        <v>0</v>
      </c>
      <c r="KH280" s="11">
        <v>0</v>
      </c>
      <c r="KI280" s="11">
        <v>0</v>
      </c>
      <c r="KJ280" s="11">
        <v>0</v>
      </c>
      <c r="KK280" s="11">
        <v>0</v>
      </c>
      <c r="KL280" s="11">
        <v>0</v>
      </c>
      <c r="KM280" s="11">
        <v>0</v>
      </c>
      <c r="KN280" s="11">
        <v>0</v>
      </c>
      <c r="KO280" s="11">
        <v>0</v>
      </c>
      <c r="KP280" s="11">
        <v>0</v>
      </c>
      <c r="KQ280" s="11">
        <v>0</v>
      </c>
      <c r="KR280" s="11">
        <v>0</v>
      </c>
      <c r="KS280" s="11">
        <v>0</v>
      </c>
      <c r="KT280" s="11">
        <v>0</v>
      </c>
      <c r="KU280" s="11">
        <v>0</v>
      </c>
      <c r="KV280" s="11">
        <v>0</v>
      </c>
      <c r="KW280" s="11">
        <v>0</v>
      </c>
      <c r="KX280" s="11">
        <v>0</v>
      </c>
      <c r="KY280" s="11">
        <v>0</v>
      </c>
      <c r="KZ280" s="11">
        <v>0</v>
      </c>
      <c r="LA280" s="11">
        <v>0</v>
      </c>
      <c r="LB280" s="11">
        <v>0</v>
      </c>
      <c r="LC280" s="11">
        <v>0</v>
      </c>
      <c r="LD280" s="11">
        <v>0</v>
      </c>
      <c r="LE280" s="11">
        <v>0</v>
      </c>
      <c r="LF280" s="11">
        <v>0</v>
      </c>
      <c r="LG280" s="11">
        <v>0</v>
      </c>
      <c r="LH280" s="11">
        <v>0</v>
      </c>
      <c r="LI280" s="11">
        <v>0</v>
      </c>
      <c r="LJ280" s="11">
        <v>0</v>
      </c>
      <c r="LK280" s="11">
        <v>0</v>
      </c>
      <c r="LL280" s="11">
        <v>3538</v>
      </c>
      <c r="LM280" s="11">
        <v>0</v>
      </c>
      <c r="LN280" s="11">
        <v>0</v>
      </c>
      <c r="LO280" s="11">
        <v>0</v>
      </c>
      <c r="LP280" s="11">
        <v>0</v>
      </c>
      <c r="LQ280" s="11">
        <v>0</v>
      </c>
      <c r="LR280" s="11">
        <v>0</v>
      </c>
      <c r="LS280" s="11">
        <v>0</v>
      </c>
      <c r="LT280" s="11">
        <v>0</v>
      </c>
      <c r="LU280" s="11">
        <v>0</v>
      </c>
      <c r="LV280" s="11">
        <v>0</v>
      </c>
      <c r="LW280" s="11">
        <v>0</v>
      </c>
      <c r="LX280" s="11">
        <v>0</v>
      </c>
      <c r="LY280" s="11">
        <v>0</v>
      </c>
      <c r="LZ280" s="11">
        <v>0</v>
      </c>
      <c r="MA280" s="11">
        <v>0</v>
      </c>
      <c r="MB280" s="11">
        <v>0</v>
      </c>
      <c r="MC280" s="11">
        <v>0</v>
      </c>
      <c r="MD280" s="11">
        <v>0</v>
      </c>
      <c r="ME280" s="11">
        <v>0</v>
      </c>
      <c r="MF280" s="11">
        <v>0</v>
      </c>
      <c r="MG280" s="11">
        <v>0</v>
      </c>
      <c r="MH280" s="11">
        <v>0</v>
      </c>
      <c r="MI280" s="11">
        <v>0</v>
      </c>
      <c r="MJ280" s="11">
        <v>0</v>
      </c>
      <c r="MK280" s="11">
        <v>0</v>
      </c>
      <c r="ML280" s="11">
        <v>0</v>
      </c>
      <c r="MM280" s="11">
        <v>0</v>
      </c>
      <c r="MN280" s="11">
        <v>0</v>
      </c>
      <c r="MO280" s="11">
        <v>0</v>
      </c>
      <c r="MP280" s="11">
        <v>0</v>
      </c>
      <c r="MQ280" s="11">
        <v>0</v>
      </c>
      <c r="MR280" s="11">
        <v>0</v>
      </c>
      <c r="MS280" s="11">
        <v>0</v>
      </c>
      <c r="MT280" s="11">
        <v>0</v>
      </c>
      <c r="MU280" s="11">
        <v>0</v>
      </c>
      <c r="MV280" s="11">
        <v>0</v>
      </c>
      <c r="MW280" s="11">
        <v>0</v>
      </c>
      <c r="MX280" s="11">
        <v>5617</v>
      </c>
      <c r="MY280" s="11">
        <v>0</v>
      </c>
      <c r="MZ280" s="11">
        <v>0</v>
      </c>
      <c r="NA280" s="11">
        <v>0</v>
      </c>
      <c r="NB280" s="11">
        <v>0</v>
      </c>
      <c r="NC280" s="11">
        <v>0</v>
      </c>
      <c r="ND280" s="11">
        <v>0</v>
      </c>
      <c r="NE280" s="11">
        <v>0</v>
      </c>
      <c r="NF280" s="11">
        <v>0</v>
      </c>
      <c r="NG280" s="11">
        <v>0</v>
      </c>
      <c r="NH280" s="11">
        <v>0</v>
      </c>
      <c r="NI280" s="11">
        <v>0</v>
      </c>
      <c r="NJ280" s="11">
        <v>0</v>
      </c>
      <c r="NK280" s="11">
        <v>0</v>
      </c>
      <c r="NL280" s="11">
        <v>0</v>
      </c>
      <c r="NM280" s="11">
        <v>0</v>
      </c>
      <c r="NN280" s="11">
        <v>0</v>
      </c>
      <c r="NO280" s="11">
        <v>0</v>
      </c>
      <c r="NP280" s="11">
        <v>0</v>
      </c>
      <c r="NQ280" s="11">
        <v>0</v>
      </c>
      <c r="NR280" s="11">
        <v>0</v>
      </c>
      <c r="NS280" s="11">
        <v>0</v>
      </c>
      <c r="NT280" s="11">
        <v>0</v>
      </c>
      <c r="NU280" s="11">
        <v>0</v>
      </c>
      <c r="NV280" s="11">
        <v>0</v>
      </c>
      <c r="NW280" s="11">
        <v>0</v>
      </c>
      <c r="NX280" s="11">
        <v>0</v>
      </c>
      <c r="NY280" s="11">
        <v>0</v>
      </c>
      <c r="NZ280" s="11">
        <v>0</v>
      </c>
      <c r="OA280" s="11">
        <v>0</v>
      </c>
      <c r="OB280" s="11">
        <v>0</v>
      </c>
      <c r="OC280" s="11">
        <v>0</v>
      </c>
      <c r="OD280" s="11">
        <v>0</v>
      </c>
      <c r="OE280" s="11">
        <v>0</v>
      </c>
      <c r="OF280" s="11">
        <v>0</v>
      </c>
      <c r="OG280" s="11">
        <v>0</v>
      </c>
      <c r="OH280" s="11">
        <v>0</v>
      </c>
      <c r="OI280" s="11">
        <v>0</v>
      </c>
      <c r="OJ280" s="11">
        <v>0</v>
      </c>
      <c r="OK280" s="11">
        <v>0</v>
      </c>
      <c r="OL280" s="11">
        <v>0</v>
      </c>
      <c r="OM280" s="11">
        <v>0</v>
      </c>
      <c r="ON280" s="11">
        <v>0</v>
      </c>
      <c r="OO280" s="11">
        <v>0</v>
      </c>
      <c r="OP280" s="11">
        <v>9155</v>
      </c>
      <c r="OQ280" s="150">
        <v>9942393</v>
      </c>
      <c r="OR280" s="11">
        <v>0</v>
      </c>
      <c r="OS280" s="11">
        <v>6939345</v>
      </c>
      <c r="OT280" s="11">
        <v>89235</v>
      </c>
      <c r="OU280" s="11">
        <v>-414725</v>
      </c>
      <c r="OV280" s="11">
        <v>27539029</v>
      </c>
      <c r="OW280" s="11">
        <v>44095277</v>
      </c>
      <c r="OX280" s="11">
        <v>44104432</v>
      </c>
      <c r="OY280" s="11">
        <v>41689242</v>
      </c>
      <c r="OZ280" s="11">
        <v>2415190</v>
      </c>
      <c r="PA280" s="11">
        <v>0</v>
      </c>
      <c r="PB280" s="11">
        <v>44104432</v>
      </c>
    </row>
    <row r="281" spans="1:418" ht="15" customHeight="1">
      <c r="A281" s="8" t="s">
        <v>704</v>
      </c>
      <c r="B281" s="9" t="s">
        <v>278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0">
        <v>0</v>
      </c>
      <c r="CD281" s="10">
        <v>0</v>
      </c>
      <c r="CE281" s="10">
        <v>0</v>
      </c>
      <c r="CF281" s="10">
        <v>0</v>
      </c>
      <c r="CG281" s="10">
        <v>0</v>
      </c>
      <c r="CH281" s="10">
        <v>0</v>
      </c>
      <c r="CI281" s="10">
        <v>0</v>
      </c>
      <c r="CJ281" s="10">
        <v>0</v>
      </c>
      <c r="CK281" s="10">
        <v>0</v>
      </c>
      <c r="CL281" s="10">
        <v>0</v>
      </c>
      <c r="CM281" s="10">
        <v>0</v>
      </c>
      <c r="CN281" s="10">
        <v>0</v>
      </c>
      <c r="CO281" s="10">
        <v>0</v>
      </c>
      <c r="CP281" s="10">
        <v>0</v>
      </c>
      <c r="CQ281" s="10">
        <v>0</v>
      </c>
      <c r="CR281" s="10">
        <v>0</v>
      </c>
      <c r="CS281" s="10">
        <v>0</v>
      </c>
      <c r="CT281" s="10">
        <v>0</v>
      </c>
      <c r="CU281" s="10">
        <v>0</v>
      </c>
      <c r="CV281" s="10">
        <v>0</v>
      </c>
      <c r="CW281" s="10">
        <v>0</v>
      </c>
      <c r="CX281" s="10">
        <v>0</v>
      </c>
      <c r="CY281" s="10">
        <v>0</v>
      </c>
      <c r="CZ281" s="10">
        <v>0</v>
      </c>
      <c r="DA281" s="10">
        <v>0</v>
      </c>
      <c r="DB281" s="10">
        <v>0</v>
      </c>
      <c r="DC281" s="10">
        <v>0</v>
      </c>
      <c r="DD281" s="10">
        <v>0</v>
      </c>
      <c r="DE281" s="10">
        <v>0</v>
      </c>
      <c r="DF281" s="10">
        <v>0</v>
      </c>
      <c r="DG281" s="10">
        <v>0</v>
      </c>
      <c r="DH281" s="10">
        <v>0</v>
      </c>
      <c r="DI281" s="10">
        <v>0</v>
      </c>
      <c r="DJ281" s="10">
        <v>0</v>
      </c>
      <c r="DK281" s="10">
        <v>0</v>
      </c>
      <c r="DL281" s="10">
        <v>0</v>
      </c>
      <c r="DM281" s="10">
        <v>0</v>
      </c>
      <c r="DN281" s="10">
        <v>0</v>
      </c>
      <c r="DO281" s="10">
        <v>0</v>
      </c>
      <c r="DP281" s="10">
        <v>0</v>
      </c>
      <c r="DQ281" s="10">
        <v>0</v>
      </c>
      <c r="DR281" s="10">
        <v>0</v>
      </c>
      <c r="DS281" s="10">
        <v>0</v>
      </c>
      <c r="DT281" s="10">
        <v>0</v>
      </c>
      <c r="DU281" s="10">
        <v>0</v>
      </c>
      <c r="DV281" s="10">
        <v>0</v>
      </c>
      <c r="DW281" s="10">
        <v>0</v>
      </c>
      <c r="DX281" s="10">
        <v>0</v>
      </c>
      <c r="DY281" s="10">
        <v>0</v>
      </c>
      <c r="DZ281" s="10">
        <v>0</v>
      </c>
      <c r="EA281" s="10">
        <v>0</v>
      </c>
      <c r="EB281" s="10">
        <v>0</v>
      </c>
      <c r="EC281" s="10">
        <v>0</v>
      </c>
      <c r="ED281" s="10">
        <v>0</v>
      </c>
      <c r="EE281" s="10">
        <v>0</v>
      </c>
      <c r="EF281" s="10">
        <v>0</v>
      </c>
      <c r="EG281" s="10">
        <v>0</v>
      </c>
      <c r="EH281" s="10">
        <v>0</v>
      </c>
      <c r="EI281" s="10">
        <v>0</v>
      </c>
      <c r="EJ281" s="10">
        <v>0</v>
      </c>
      <c r="EK281" s="10">
        <v>0</v>
      </c>
      <c r="EL281" s="10">
        <v>0</v>
      </c>
      <c r="EM281" s="10">
        <v>0</v>
      </c>
      <c r="EN281" s="10">
        <v>0</v>
      </c>
      <c r="EO281" s="10">
        <v>0</v>
      </c>
      <c r="EP281" s="10">
        <v>0</v>
      </c>
      <c r="EQ281" s="10">
        <v>0</v>
      </c>
      <c r="ER281" s="10">
        <v>0</v>
      </c>
      <c r="ES281" s="10">
        <v>0</v>
      </c>
      <c r="ET281" s="10">
        <v>0</v>
      </c>
      <c r="EU281" s="10">
        <v>0</v>
      </c>
      <c r="EV281" s="10">
        <v>0</v>
      </c>
      <c r="EW281" s="10">
        <v>0</v>
      </c>
      <c r="EX281" s="10">
        <v>0</v>
      </c>
      <c r="EY281" s="10">
        <v>0</v>
      </c>
      <c r="EZ281" s="10">
        <v>0</v>
      </c>
      <c r="FA281" s="10">
        <v>0</v>
      </c>
      <c r="FB281" s="10">
        <v>0</v>
      </c>
      <c r="FC281" s="10">
        <v>0</v>
      </c>
      <c r="FD281" s="10">
        <v>0</v>
      </c>
      <c r="FE281" s="10">
        <v>0</v>
      </c>
      <c r="FF281" s="10">
        <v>0</v>
      </c>
      <c r="FG281" s="10">
        <v>0</v>
      </c>
      <c r="FH281" s="10">
        <v>0</v>
      </c>
      <c r="FI281" s="10">
        <v>0</v>
      </c>
      <c r="FJ281" s="10">
        <v>0</v>
      </c>
      <c r="FK281" s="10">
        <v>0</v>
      </c>
      <c r="FL281" s="10">
        <v>0</v>
      </c>
      <c r="FM281" s="10">
        <v>0</v>
      </c>
      <c r="FN281" s="10">
        <v>0</v>
      </c>
      <c r="FO281" s="10">
        <v>0</v>
      </c>
      <c r="FP281" s="10">
        <v>0</v>
      </c>
      <c r="FQ281" s="10">
        <v>0</v>
      </c>
      <c r="FR281" s="10">
        <v>0</v>
      </c>
      <c r="FS281" s="10">
        <v>0</v>
      </c>
      <c r="FT281" s="10">
        <v>0</v>
      </c>
      <c r="FU281" s="10">
        <v>0</v>
      </c>
      <c r="FV281" s="10">
        <v>0</v>
      </c>
      <c r="FW281" s="10">
        <v>0</v>
      </c>
      <c r="FX281" s="10">
        <v>0</v>
      </c>
      <c r="FY281" s="10">
        <v>0</v>
      </c>
      <c r="FZ281" s="10">
        <v>0</v>
      </c>
      <c r="GA281" s="10">
        <v>0</v>
      </c>
      <c r="GB281" s="10">
        <v>0</v>
      </c>
      <c r="GC281" s="10">
        <v>0</v>
      </c>
      <c r="GD281" s="10">
        <v>0</v>
      </c>
      <c r="GE281" s="10">
        <v>0</v>
      </c>
      <c r="GF281" s="10">
        <v>0</v>
      </c>
      <c r="GG281" s="10">
        <v>0</v>
      </c>
      <c r="GH281" s="158">
        <v>0</v>
      </c>
      <c r="GI281" s="10">
        <v>0</v>
      </c>
      <c r="GJ281" s="10">
        <v>0</v>
      </c>
      <c r="GK281" s="10">
        <v>0</v>
      </c>
      <c r="GL281" s="10">
        <v>0</v>
      </c>
      <c r="GM281" s="10">
        <v>0</v>
      </c>
      <c r="GN281" s="10">
        <v>0</v>
      </c>
      <c r="GO281" s="10">
        <v>0</v>
      </c>
      <c r="GP281" s="10">
        <v>0</v>
      </c>
      <c r="GQ281" s="10">
        <v>0</v>
      </c>
      <c r="GR281" s="10">
        <v>0</v>
      </c>
      <c r="GS281" s="10">
        <v>0</v>
      </c>
      <c r="GT281" s="10">
        <v>0</v>
      </c>
      <c r="GU281" s="11">
        <v>0</v>
      </c>
      <c r="GV281" s="11">
        <v>0</v>
      </c>
      <c r="GW281" s="11">
        <v>0</v>
      </c>
      <c r="GX281" s="11">
        <v>0</v>
      </c>
      <c r="GY281" s="11">
        <v>0</v>
      </c>
      <c r="GZ281" s="11">
        <v>0</v>
      </c>
      <c r="HA281" s="11">
        <v>0</v>
      </c>
      <c r="HB281" s="11">
        <v>0</v>
      </c>
      <c r="HC281" s="11">
        <v>0</v>
      </c>
      <c r="HD281" s="11">
        <v>0</v>
      </c>
      <c r="HE281" s="11">
        <v>0</v>
      </c>
      <c r="HF281" s="11">
        <v>0</v>
      </c>
      <c r="HG281" s="11">
        <v>0</v>
      </c>
      <c r="HH281" s="11">
        <v>0</v>
      </c>
      <c r="HI281" s="11">
        <v>0</v>
      </c>
      <c r="HJ281" s="11">
        <v>0</v>
      </c>
      <c r="HK281" s="11">
        <v>0</v>
      </c>
      <c r="HL281" s="11">
        <v>0</v>
      </c>
      <c r="HM281" s="11">
        <v>0</v>
      </c>
      <c r="HN281" s="11">
        <v>0</v>
      </c>
      <c r="HO281" s="11">
        <v>0</v>
      </c>
      <c r="HP281" s="11">
        <v>0</v>
      </c>
      <c r="HQ281" s="11">
        <v>0</v>
      </c>
      <c r="HR281" s="11">
        <v>0</v>
      </c>
      <c r="HS281" s="11">
        <v>0</v>
      </c>
      <c r="HT281" s="11">
        <v>0</v>
      </c>
      <c r="HU281" s="11">
        <v>0</v>
      </c>
      <c r="HV281" s="11">
        <v>0</v>
      </c>
      <c r="HW281" s="11">
        <v>0</v>
      </c>
      <c r="HX281" s="11">
        <v>0</v>
      </c>
      <c r="HY281" s="11">
        <v>0</v>
      </c>
      <c r="HZ281" s="11">
        <v>0</v>
      </c>
      <c r="IA281" s="11">
        <v>0</v>
      </c>
      <c r="IB281" s="11">
        <v>0</v>
      </c>
      <c r="IC281" s="11">
        <v>0</v>
      </c>
      <c r="ID281" s="11">
        <v>0</v>
      </c>
      <c r="IE281" s="11">
        <v>0</v>
      </c>
      <c r="IF281" s="11">
        <v>0</v>
      </c>
      <c r="IG281" s="11">
        <v>0</v>
      </c>
      <c r="IH281" s="11">
        <v>0</v>
      </c>
      <c r="II281" s="11">
        <v>0</v>
      </c>
      <c r="IJ281" s="11">
        <v>0</v>
      </c>
      <c r="IK281" s="11">
        <v>0</v>
      </c>
      <c r="IL281" s="11">
        <v>0</v>
      </c>
      <c r="IM281" s="11">
        <v>0</v>
      </c>
      <c r="IN281" s="11">
        <v>0</v>
      </c>
      <c r="IO281" s="11">
        <v>0</v>
      </c>
      <c r="IP281" s="11">
        <v>0</v>
      </c>
      <c r="IQ281" s="11">
        <v>0</v>
      </c>
      <c r="IR281" s="11">
        <v>0</v>
      </c>
      <c r="IS281" s="11">
        <v>0</v>
      </c>
      <c r="IT281" s="11">
        <v>0</v>
      </c>
      <c r="IU281" s="11">
        <v>0</v>
      </c>
      <c r="IV281" s="11">
        <v>0</v>
      </c>
      <c r="IW281" s="11">
        <v>0</v>
      </c>
      <c r="IX281" s="11">
        <v>0</v>
      </c>
      <c r="IY281" s="11">
        <v>0</v>
      </c>
      <c r="IZ281" s="11">
        <v>0</v>
      </c>
      <c r="JA281" s="11">
        <v>0</v>
      </c>
      <c r="JB281" s="11">
        <v>0</v>
      </c>
      <c r="JC281" s="11">
        <v>0</v>
      </c>
      <c r="JD281" s="11">
        <v>0</v>
      </c>
      <c r="JE281" s="11">
        <v>0</v>
      </c>
      <c r="JF281" s="11">
        <v>0</v>
      </c>
      <c r="JG281" s="11">
        <v>0</v>
      </c>
      <c r="JH281" s="11">
        <v>0</v>
      </c>
      <c r="JI281" s="11">
        <v>0</v>
      </c>
      <c r="JJ281" s="11">
        <v>0</v>
      </c>
      <c r="JK281" s="11">
        <v>0</v>
      </c>
      <c r="JL281" s="11">
        <v>0</v>
      </c>
      <c r="JM281" s="11">
        <v>0</v>
      </c>
      <c r="JN281" s="11">
        <v>0</v>
      </c>
      <c r="JO281" s="11">
        <v>0</v>
      </c>
      <c r="JP281" s="11">
        <v>0</v>
      </c>
      <c r="JQ281" s="11">
        <v>0</v>
      </c>
      <c r="JR281" s="11">
        <v>0</v>
      </c>
      <c r="JS281" s="11">
        <v>0</v>
      </c>
      <c r="JT281" s="11">
        <v>0</v>
      </c>
      <c r="JU281" s="11">
        <v>0</v>
      </c>
      <c r="JV281" s="11">
        <v>0</v>
      </c>
      <c r="JW281" s="11">
        <v>0</v>
      </c>
      <c r="JX281" s="11">
        <v>0</v>
      </c>
      <c r="JY281" s="11">
        <v>0</v>
      </c>
      <c r="JZ281" s="11">
        <v>0</v>
      </c>
      <c r="KA281" s="11">
        <v>0</v>
      </c>
      <c r="KB281" s="11">
        <v>0</v>
      </c>
      <c r="KC281" s="11">
        <v>0</v>
      </c>
      <c r="KD281" s="11">
        <v>0</v>
      </c>
      <c r="KE281" s="11">
        <v>0</v>
      </c>
      <c r="KF281" s="11">
        <v>0</v>
      </c>
      <c r="KG281" s="11">
        <v>0</v>
      </c>
      <c r="KH281" s="11">
        <v>0</v>
      </c>
      <c r="KI281" s="11">
        <v>0</v>
      </c>
      <c r="KJ281" s="11">
        <v>0</v>
      </c>
      <c r="KK281" s="11">
        <v>0</v>
      </c>
      <c r="KL281" s="11">
        <v>0</v>
      </c>
      <c r="KM281" s="11">
        <v>0</v>
      </c>
      <c r="KN281" s="11">
        <v>0</v>
      </c>
      <c r="KO281" s="11">
        <v>0</v>
      </c>
      <c r="KP281" s="11">
        <v>0</v>
      </c>
      <c r="KQ281" s="11">
        <v>0</v>
      </c>
      <c r="KR281" s="11">
        <v>0</v>
      </c>
      <c r="KS281" s="11">
        <v>0</v>
      </c>
      <c r="KT281" s="11">
        <v>0</v>
      </c>
      <c r="KU281" s="11">
        <v>0</v>
      </c>
      <c r="KV281" s="11">
        <v>0</v>
      </c>
      <c r="KW281" s="11">
        <v>0</v>
      </c>
      <c r="KX281" s="11">
        <v>0</v>
      </c>
      <c r="KY281" s="11">
        <v>0</v>
      </c>
      <c r="KZ281" s="11">
        <v>0</v>
      </c>
      <c r="LA281" s="11">
        <v>0</v>
      </c>
      <c r="LB281" s="11">
        <v>0</v>
      </c>
      <c r="LC281" s="11">
        <v>0</v>
      </c>
      <c r="LD281" s="11">
        <v>0</v>
      </c>
      <c r="LE281" s="11">
        <v>0</v>
      </c>
      <c r="LF281" s="11">
        <v>0</v>
      </c>
      <c r="LG281" s="11">
        <v>0</v>
      </c>
      <c r="LH281" s="11">
        <v>0</v>
      </c>
      <c r="LI281" s="11">
        <v>0</v>
      </c>
      <c r="LJ281" s="11">
        <v>0</v>
      </c>
      <c r="LK281" s="11">
        <v>0</v>
      </c>
      <c r="LL281" s="11">
        <v>0</v>
      </c>
      <c r="LM281" s="11">
        <v>0</v>
      </c>
      <c r="LN281" s="11">
        <v>0</v>
      </c>
      <c r="LO281" s="11">
        <v>0</v>
      </c>
      <c r="LP281" s="11">
        <v>0</v>
      </c>
      <c r="LQ281" s="11">
        <v>0</v>
      </c>
      <c r="LR281" s="11">
        <v>0</v>
      </c>
      <c r="LS281" s="11">
        <v>0</v>
      </c>
      <c r="LT281" s="11">
        <v>0</v>
      </c>
      <c r="LU281" s="11">
        <v>0</v>
      </c>
      <c r="LV281" s="11">
        <v>0</v>
      </c>
      <c r="LW281" s="11">
        <v>0</v>
      </c>
      <c r="LX281" s="11">
        <v>0</v>
      </c>
      <c r="LY281" s="11">
        <v>0</v>
      </c>
      <c r="LZ281" s="11">
        <v>0</v>
      </c>
      <c r="MA281" s="11">
        <v>0</v>
      </c>
      <c r="MB281" s="11">
        <v>0</v>
      </c>
      <c r="MC281" s="11">
        <v>0</v>
      </c>
      <c r="MD281" s="11">
        <v>0</v>
      </c>
      <c r="ME281" s="11">
        <v>0</v>
      </c>
      <c r="MF281" s="11">
        <v>0</v>
      </c>
      <c r="MG281" s="11">
        <v>0</v>
      </c>
      <c r="MH281" s="11">
        <v>0</v>
      </c>
      <c r="MI281" s="11">
        <v>0</v>
      </c>
      <c r="MJ281" s="11">
        <v>0</v>
      </c>
      <c r="MK281" s="11">
        <v>0</v>
      </c>
      <c r="ML281" s="11">
        <v>0</v>
      </c>
      <c r="MM281" s="11">
        <v>0</v>
      </c>
      <c r="MN281" s="11">
        <v>0</v>
      </c>
      <c r="MO281" s="11">
        <v>0</v>
      </c>
      <c r="MP281" s="11">
        <v>0</v>
      </c>
      <c r="MQ281" s="11">
        <v>0</v>
      </c>
      <c r="MR281" s="11">
        <v>0</v>
      </c>
      <c r="MS281" s="11">
        <v>0</v>
      </c>
      <c r="MT281" s="11">
        <v>0</v>
      </c>
      <c r="MU281" s="11">
        <v>0</v>
      </c>
      <c r="MV281" s="11">
        <v>0</v>
      </c>
      <c r="MW281" s="11">
        <v>0</v>
      </c>
      <c r="MX281" s="11">
        <v>2453</v>
      </c>
      <c r="MY281" s="11">
        <v>0</v>
      </c>
      <c r="MZ281" s="11">
        <v>0</v>
      </c>
      <c r="NA281" s="11">
        <v>0</v>
      </c>
      <c r="NB281" s="11">
        <v>0</v>
      </c>
      <c r="NC281" s="11">
        <v>0</v>
      </c>
      <c r="ND281" s="11">
        <v>0</v>
      </c>
      <c r="NE281" s="11">
        <v>0</v>
      </c>
      <c r="NF281" s="11">
        <v>0</v>
      </c>
      <c r="NG281" s="11">
        <v>0</v>
      </c>
      <c r="NH281" s="11">
        <v>0</v>
      </c>
      <c r="NI281" s="11">
        <v>0</v>
      </c>
      <c r="NJ281" s="11">
        <v>0</v>
      </c>
      <c r="NK281" s="11">
        <v>0</v>
      </c>
      <c r="NL281" s="11">
        <v>0</v>
      </c>
      <c r="NM281" s="11">
        <v>0</v>
      </c>
      <c r="NN281" s="11">
        <v>0</v>
      </c>
      <c r="NO281" s="11">
        <v>0</v>
      </c>
      <c r="NP281" s="11">
        <v>0</v>
      </c>
      <c r="NQ281" s="11">
        <v>0</v>
      </c>
      <c r="NR281" s="11">
        <v>0</v>
      </c>
      <c r="NS281" s="11">
        <v>0</v>
      </c>
      <c r="NT281" s="11">
        <v>0</v>
      </c>
      <c r="NU281" s="11">
        <v>0</v>
      </c>
      <c r="NV281" s="11">
        <v>0</v>
      </c>
      <c r="NW281" s="11">
        <v>0</v>
      </c>
      <c r="NX281" s="11">
        <v>0</v>
      </c>
      <c r="NY281" s="11">
        <v>0</v>
      </c>
      <c r="NZ281" s="11">
        <v>0</v>
      </c>
      <c r="OA281" s="11">
        <v>0</v>
      </c>
      <c r="OB281" s="11">
        <v>0</v>
      </c>
      <c r="OC281" s="11">
        <v>0</v>
      </c>
      <c r="OD281" s="11">
        <v>0</v>
      </c>
      <c r="OE281" s="11">
        <v>0</v>
      </c>
      <c r="OF281" s="11">
        <v>0</v>
      </c>
      <c r="OG281" s="11">
        <v>0</v>
      </c>
      <c r="OH281" s="11">
        <v>0</v>
      </c>
      <c r="OI281" s="11">
        <v>0</v>
      </c>
      <c r="OJ281" s="11">
        <v>0</v>
      </c>
      <c r="OK281" s="11">
        <v>0</v>
      </c>
      <c r="OL281" s="11">
        <v>0</v>
      </c>
      <c r="OM281" s="11">
        <v>0</v>
      </c>
      <c r="ON281" s="11">
        <v>0</v>
      </c>
      <c r="OO281" s="11">
        <v>0</v>
      </c>
      <c r="OP281" s="11">
        <v>2453</v>
      </c>
      <c r="OQ281" s="150">
        <v>729061</v>
      </c>
      <c r="OR281" s="11">
        <v>0</v>
      </c>
      <c r="OS281" s="11">
        <v>2490802</v>
      </c>
      <c r="OT281" s="11">
        <v>135264</v>
      </c>
      <c r="OU281" s="11">
        <v>169472</v>
      </c>
      <c r="OV281" s="11">
        <v>962190</v>
      </c>
      <c r="OW281" s="11">
        <v>4486789</v>
      </c>
      <c r="OX281" s="11">
        <v>4489242</v>
      </c>
      <c r="OY281" s="11">
        <v>4482781</v>
      </c>
      <c r="OZ281" s="11">
        <v>6461</v>
      </c>
      <c r="PA281" s="11">
        <v>0</v>
      </c>
      <c r="PB281" s="11">
        <v>4489242</v>
      </c>
    </row>
    <row r="282" spans="1:418" ht="15" customHeight="1">
      <c r="A282" s="8" t="s">
        <v>705</v>
      </c>
      <c r="B282" s="9" t="s">
        <v>279</v>
      </c>
      <c r="C282" s="10">
        <v>0</v>
      </c>
      <c r="D282" s="10">
        <v>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0</v>
      </c>
      <c r="CB282" s="10">
        <v>0</v>
      </c>
      <c r="CC282" s="10">
        <v>0</v>
      </c>
      <c r="CD282" s="10">
        <v>0</v>
      </c>
      <c r="CE282" s="10">
        <v>0</v>
      </c>
      <c r="CF282" s="10">
        <v>0</v>
      </c>
      <c r="CG282" s="10">
        <v>0</v>
      </c>
      <c r="CH282" s="10">
        <v>0</v>
      </c>
      <c r="CI282" s="10">
        <v>0</v>
      </c>
      <c r="CJ282" s="10">
        <v>0</v>
      </c>
      <c r="CK282" s="10">
        <v>0</v>
      </c>
      <c r="CL282" s="10">
        <v>0</v>
      </c>
      <c r="CM282" s="10">
        <v>0</v>
      </c>
      <c r="CN282" s="10">
        <v>0</v>
      </c>
      <c r="CO282" s="10">
        <v>0</v>
      </c>
      <c r="CP282" s="10">
        <v>0</v>
      </c>
      <c r="CQ282" s="10">
        <v>0</v>
      </c>
      <c r="CR282" s="10">
        <v>0</v>
      </c>
      <c r="CS282" s="10">
        <v>0</v>
      </c>
      <c r="CT282" s="10">
        <v>0</v>
      </c>
      <c r="CU282" s="10">
        <v>0</v>
      </c>
      <c r="CV282" s="10">
        <v>0</v>
      </c>
      <c r="CW282" s="10">
        <v>0</v>
      </c>
      <c r="CX282" s="10">
        <v>0</v>
      </c>
      <c r="CY282" s="10">
        <v>0</v>
      </c>
      <c r="CZ282" s="10">
        <v>0</v>
      </c>
      <c r="DA282" s="10">
        <v>0</v>
      </c>
      <c r="DB282" s="10">
        <v>0</v>
      </c>
      <c r="DC282" s="10">
        <v>0</v>
      </c>
      <c r="DD282" s="10">
        <v>0</v>
      </c>
      <c r="DE282" s="10">
        <v>0</v>
      </c>
      <c r="DF282" s="10">
        <v>0</v>
      </c>
      <c r="DG282" s="10">
        <v>0</v>
      </c>
      <c r="DH282" s="10">
        <v>0</v>
      </c>
      <c r="DI282" s="10">
        <v>0</v>
      </c>
      <c r="DJ282" s="10">
        <v>0</v>
      </c>
      <c r="DK282" s="10">
        <v>0</v>
      </c>
      <c r="DL282" s="10">
        <v>0</v>
      </c>
      <c r="DM282" s="10">
        <v>0</v>
      </c>
      <c r="DN282" s="10">
        <v>0</v>
      </c>
      <c r="DO282" s="10">
        <v>0</v>
      </c>
      <c r="DP282" s="10">
        <v>0</v>
      </c>
      <c r="DQ282" s="10">
        <v>0</v>
      </c>
      <c r="DR282" s="10">
        <v>0</v>
      </c>
      <c r="DS282" s="10">
        <v>0</v>
      </c>
      <c r="DT282" s="10">
        <v>0</v>
      </c>
      <c r="DU282" s="10">
        <v>0</v>
      </c>
      <c r="DV282" s="10">
        <v>0</v>
      </c>
      <c r="DW282" s="10">
        <v>0</v>
      </c>
      <c r="DX282" s="10">
        <v>0</v>
      </c>
      <c r="DY282" s="10">
        <v>0</v>
      </c>
      <c r="DZ282" s="10">
        <v>0</v>
      </c>
      <c r="EA282" s="10">
        <v>0</v>
      </c>
      <c r="EB282" s="10">
        <v>0</v>
      </c>
      <c r="EC282" s="10">
        <v>0</v>
      </c>
      <c r="ED282" s="10">
        <v>0</v>
      </c>
      <c r="EE282" s="10">
        <v>0</v>
      </c>
      <c r="EF282" s="10">
        <v>0</v>
      </c>
      <c r="EG282" s="10">
        <v>0</v>
      </c>
      <c r="EH282" s="10">
        <v>0</v>
      </c>
      <c r="EI282" s="10">
        <v>0</v>
      </c>
      <c r="EJ282" s="10">
        <v>0</v>
      </c>
      <c r="EK282" s="10">
        <v>0</v>
      </c>
      <c r="EL282" s="10">
        <v>0</v>
      </c>
      <c r="EM282" s="10">
        <v>0</v>
      </c>
      <c r="EN282" s="10">
        <v>0</v>
      </c>
      <c r="EO282" s="10">
        <v>0</v>
      </c>
      <c r="EP282" s="10">
        <v>0</v>
      </c>
      <c r="EQ282" s="10">
        <v>0</v>
      </c>
      <c r="ER282" s="10">
        <v>0</v>
      </c>
      <c r="ES282" s="10">
        <v>0</v>
      </c>
      <c r="ET282" s="10">
        <v>0</v>
      </c>
      <c r="EU282" s="10">
        <v>0</v>
      </c>
      <c r="EV282" s="10">
        <v>0</v>
      </c>
      <c r="EW282" s="10">
        <v>0</v>
      </c>
      <c r="EX282" s="10">
        <v>0</v>
      </c>
      <c r="EY282" s="10">
        <v>0</v>
      </c>
      <c r="EZ282" s="10">
        <v>0</v>
      </c>
      <c r="FA282" s="10">
        <v>0</v>
      </c>
      <c r="FB282" s="10">
        <v>0</v>
      </c>
      <c r="FC282" s="10">
        <v>0</v>
      </c>
      <c r="FD282" s="10">
        <v>0</v>
      </c>
      <c r="FE282" s="10">
        <v>0</v>
      </c>
      <c r="FF282" s="10">
        <v>0</v>
      </c>
      <c r="FG282" s="10">
        <v>0</v>
      </c>
      <c r="FH282" s="10">
        <v>0</v>
      </c>
      <c r="FI282" s="10">
        <v>0</v>
      </c>
      <c r="FJ282" s="10">
        <v>0</v>
      </c>
      <c r="FK282" s="10">
        <v>0</v>
      </c>
      <c r="FL282" s="10">
        <v>0</v>
      </c>
      <c r="FM282" s="10">
        <v>0</v>
      </c>
      <c r="FN282" s="10">
        <v>0</v>
      </c>
      <c r="FO282" s="10">
        <v>0</v>
      </c>
      <c r="FP282" s="10">
        <v>0</v>
      </c>
      <c r="FQ282" s="10">
        <v>0</v>
      </c>
      <c r="FR282" s="10">
        <v>0</v>
      </c>
      <c r="FS282" s="10">
        <v>0</v>
      </c>
      <c r="FT282" s="10">
        <v>0</v>
      </c>
      <c r="FU282" s="10">
        <v>0</v>
      </c>
      <c r="FV282" s="10">
        <v>0</v>
      </c>
      <c r="FW282" s="10">
        <v>0</v>
      </c>
      <c r="FX282" s="10">
        <v>0</v>
      </c>
      <c r="FY282" s="10">
        <v>0</v>
      </c>
      <c r="FZ282" s="10">
        <v>0</v>
      </c>
      <c r="GA282" s="10">
        <v>0</v>
      </c>
      <c r="GB282" s="10">
        <v>0</v>
      </c>
      <c r="GC282" s="10">
        <v>0</v>
      </c>
      <c r="GD282" s="10">
        <v>0</v>
      </c>
      <c r="GE282" s="10">
        <v>0</v>
      </c>
      <c r="GF282" s="10">
        <v>0</v>
      </c>
      <c r="GG282" s="10">
        <v>0</v>
      </c>
      <c r="GH282" s="158">
        <v>0</v>
      </c>
      <c r="GI282" s="10">
        <v>0</v>
      </c>
      <c r="GJ282" s="10">
        <v>0</v>
      </c>
      <c r="GK282" s="10">
        <v>0</v>
      </c>
      <c r="GL282" s="10">
        <v>0</v>
      </c>
      <c r="GM282" s="10">
        <v>0</v>
      </c>
      <c r="GN282" s="10">
        <v>0</v>
      </c>
      <c r="GO282" s="10">
        <v>0</v>
      </c>
      <c r="GP282" s="10">
        <v>0</v>
      </c>
      <c r="GQ282" s="10">
        <v>0</v>
      </c>
      <c r="GR282" s="10">
        <v>0</v>
      </c>
      <c r="GS282" s="10">
        <v>0</v>
      </c>
      <c r="GT282" s="10">
        <v>0</v>
      </c>
      <c r="GU282" s="11">
        <v>0</v>
      </c>
      <c r="GV282" s="11">
        <v>0</v>
      </c>
      <c r="GW282" s="11">
        <v>0</v>
      </c>
      <c r="GX282" s="11">
        <v>0</v>
      </c>
      <c r="GY282" s="11">
        <v>0</v>
      </c>
      <c r="GZ282" s="11">
        <v>0</v>
      </c>
      <c r="HA282" s="11">
        <v>0</v>
      </c>
      <c r="HB282" s="11">
        <v>0</v>
      </c>
      <c r="HC282" s="11">
        <v>0</v>
      </c>
      <c r="HD282" s="11">
        <v>0</v>
      </c>
      <c r="HE282" s="11">
        <v>0</v>
      </c>
      <c r="HF282" s="11">
        <v>0</v>
      </c>
      <c r="HG282" s="11">
        <v>0</v>
      </c>
      <c r="HH282" s="11">
        <v>0</v>
      </c>
      <c r="HI282" s="11">
        <v>0</v>
      </c>
      <c r="HJ282" s="11">
        <v>0</v>
      </c>
      <c r="HK282" s="11">
        <v>0</v>
      </c>
      <c r="HL282" s="11">
        <v>0</v>
      </c>
      <c r="HM282" s="11">
        <v>0</v>
      </c>
      <c r="HN282" s="11">
        <v>0</v>
      </c>
      <c r="HO282" s="11">
        <v>0</v>
      </c>
      <c r="HP282" s="11">
        <v>0</v>
      </c>
      <c r="HQ282" s="11">
        <v>0</v>
      </c>
      <c r="HR282" s="11">
        <v>0</v>
      </c>
      <c r="HS282" s="11">
        <v>0</v>
      </c>
      <c r="HT282" s="11">
        <v>0</v>
      </c>
      <c r="HU282" s="11">
        <v>0</v>
      </c>
      <c r="HV282" s="11">
        <v>0</v>
      </c>
      <c r="HW282" s="11">
        <v>0</v>
      </c>
      <c r="HX282" s="11">
        <v>0</v>
      </c>
      <c r="HY282" s="11">
        <v>0</v>
      </c>
      <c r="HZ282" s="11">
        <v>0</v>
      </c>
      <c r="IA282" s="11">
        <v>0</v>
      </c>
      <c r="IB282" s="11">
        <v>0</v>
      </c>
      <c r="IC282" s="11">
        <v>0</v>
      </c>
      <c r="ID282" s="11">
        <v>0</v>
      </c>
      <c r="IE282" s="11">
        <v>0</v>
      </c>
      <c r="IF282" s="11">
        <v>0</v>
      </c>
      <c r="IG282" s="11">
        <v>0</v>
      </c>
      <c r="IH282" s="11">
        <v>0</v>
      </c>
      <c r="II282" s="11">
        <v>0</v>
      </c>
      <c r="IJ282" s="11">
        <v>0</v>
      </c>
      <c r="IK282" s="11">
        <v>0</v>
      </c>
      <c r="IL282" s="11">
        <v>0</v>
      </c>
      <c r="IM282" s="11">
        <v>0</v>
      </c>
      <c r="IN282" s="11">
        <v>0</v>
      </c>
      <c r="IO282" s="11">
        <v>0</v>
      </c>
      <c r="IP282" s="11">
        <v>0</v>
      </c>
      <c r="IQ282" s="11">
        <v>0</v>
      </c>
      <c r="IR282" s="11">
        <v>0</v>
      </c>
      <c r="IS282" s="11">
        <v>0</v>
      </c>
      <c r="IT282" s="11">
        <v>0</v>
      </c>
      <c r="IU282" s="11">
        <v>0</v>
      </c>
      <c r="IV282" s="11">
        <v>0</v>
      </c>
      <c r="IW282" s="11">
        <v>0</v>
      </c>
      <c r="IX282" s="11">
        <v>0</v>
      </c>
      <c r="IY282" s="11">
        <v>0</v>
      </c>
      <c r="IZ282" s="11">
        <v>0</v>
      </c>
      <c r="JA282" s="11">
        <v>0</v>
      </c>
      <c r="JB282" s="11">
        <v>0</v>
      </c>
      <c r="JC282" s="11">
        <v>0</v>
      </c>
      <c r="JD282" s="11">
        <v>0</v>
      </c>
      <c r="JE282" s="11">
        <v>0</v>
      </c>
      <c r="JF282" s="11">
        <v>0</v>
      </c>
      <c r="JG282" s="11">
        <v>0</v>
      </c>
      <c r="JH282" s="11">
        <v>0</v>
      </c>
      <c r="JI282" s="11">
        <v>0</v>
      </c>
      <c r="JJ282" s="11">
        <v>0</v>
      </c>
      <c r="JK282" s="11">
        <v>0</v>
      </c>
      <c r="JL282" s="11">
        <v>0</v>
      </c>
      <c r="JM282" s="11">
        <v>0</v>
      </c>
      <c r="JN282" s="11">
        <v>0</v>
      </c>
      <c r="JO282" s="11">
        <v>0</v>
      </c>
      <c r="JP282" s="11">
        <v>0</v>
      </c>
      <c r="JQ282" s="11">
        <v>0</v>
      </c>
      <c r="JR282" s="11">
        <v>0</v>
      </c>
      <c r="JS282" s="11">
        <v>88331</v>
      </c>
      <c r="JT282" s="11">
        <v>0</v>
      </c>
      <c r="JU282" s="11">
        <v>0</v>
      </c>
      <c r="JV282" s="11">
        <v>0</v>
      </c>
      <c r="JW282" s="11">
        <v>0</v>
      </c>
      <c r="JX282" s="11">
        <v>0</v>
      </c>
      <c r="JY282" s="11">
        <v>0</v>
      </c>
      <c r="JZ282" s="11">
        <v>0</v>
      </c>
      <c r="KA282" s="11">
        <v>0</v>
      </c>
      <c r="KB282" s="11">
        <v>0</v>
      </c>
      <c r="KC282" s="11">
        <v>0</v>
      </c>
      <c r="KD282" s="11">
        <v>0</v>
      </c>
      <c r="KE282" s="11">
        <v>0</v>
      </c>
      <c r="KF282" s="11">
        <v>0</v>
      </c>
      <c r="KG282" s="11">
        <v>0</v>
      </c>
      <c r="KH282" s="11">
        <v>0</v>
      </c>
      <c r="KI282" s="11">
        <v>0</v>
      </c>
      <c r="KJ282" s="11">
        <v>0</v>
      </c>
      <c r="KK282" s="11">
        <v>0</v>
      </c>
      <c r="KL282" s="11">
        <v>0</v>
      </c>
      <c r="KM282" s="11">
        <v>0</v>
      </c>
      <c r="KN282" s="11">
        <v>0</v>
      </c>
      <c r="KO282" s="11">
        <v>0</v>
      </c>
      <c r="KP282" s="11">
        <v>0</v>
      </c>
      <c r="KQ282" s="11">
        <v>0</v>
      </c>
      <c r="KR282" s="11">
        <v>0</v>
      </c>
      <c r="KS282" s="11">
        <v>0</v>
      </c>
      <c r="KT282" s="11">
        <v>0</v>
      </c>
      <c r="KU282" s="11">
        <v>0</v>
      </c>
      <c r="KV282" s="11">
        <v>0</v>
      </c>
      <c r="KW282" s="11">
        <v>0</v>
      </c>
      <c r="KX282" s="11">
        <v>0</v>
      </c>
      <c r="KY282" s="11">
        <v>0</v>
      </c>
      <c r="KZ282" s="11">
        <v>0</v>
      </c>
      <c r="LA282" s="11">
        <v>0</v>
      </c>
      <c r="LB282" s="11">
        <v>0</v>
      </c>
      <c r="LC282" s="11">
        <v>0</v>
      </c>
      <c r="LD282" s="11">
        <v>0</v>
      </c>
      <c r="LE282" s="11">
        <v>0</v>
      </c>
      <c r="LF282" s="11">
        <v>0</v>
      </c>
      <c r="LG282" s="11">
        <v>0</v>
      </c>
      <c r="LH282" s="11">
        <v>0</v>
      </c>
      <c r="LI282" s="11">
        <v>0</v>
      </c>
      <c r="LJ282" s="11">
        <v>0</v>
      </c>
      <c r="LK282" s="11">
        <v>0</v>
      </c>
      <c r="LL282" s="11">
        <v>0</v>
      </c>
      <c r="LM282" s="11">
        <v>0</v>
      </c>
      <c r="LN282" s="11">
        <v>0</v>
      </c>
      <c r="LO282" s="11">
        <v>0</v>
      </c>
      <c r="LP282" s="11">
        <v>0</v>
      </c>
      <c r="LQ282" s="11">
        <v>0</v>
      </c>
      <c r="LR282" s="11">
        <v>0</v>
      </c>
      <c r="LS282" s="11">
        <v>0</v>
      </c>
      <c r="LT282" s="11">
        <v>0</v>
      </c>
      <c r="LU282" s="11">
        <v>0</v>
      </c>
      <c r="LV282" s="11">
        <v>0</v>
      </c>
      <c r="LW282" s="11">
        <v>0</v>
      </c>
      <c r="LX282" s="11">
        <v>0</v>
      </c>
      <c r="LY282" s="11">
        <v>0</v>
      </c>
      <c r="LZ282" s="11">
        <v>0</v>
      </c>
      <c r="MA282" s="11">
        <v>0</v>
      </c>
      <c r="MB282" s="11">
        <v>0</v>
      </c>
      <c r="MC282" s="11">
        <v>0</v>
      </c>
      <c r="MD282" s="11">
        <v>0</v>
      </c>
      <c r="ME282" s="11">
        <v>0</v>
      </c>
      <c r="MF282" s="11">
        <v>0</v>
      </c>
      <c r="MG282" s="11">
        <v>0</v>
      </c>
      <c r="MH282" s="11">
        <v>0</v>
      </c>
      <c r="MI282" s="11">
        <v>0</v>
      </c>
      <c r="MJ282" s="11">
        <v>0</v>
      </c>
      <c r="MK282" s="11">
        <v>0</v>
      </c>
      <c r="ML282" s="11">
        <v>0</v>
      </c>
      <c r="MM282" s="11">
        <v>0</v>
      </c>
      <c r="MN282" s="11">
        <v>0</v>
      </c>
      <c r="MO282" s="11">
        <v>0</v>
      </c>
      <c r="MP282" s="11">
        <v>0</v>
      </c>
      <c r="MQ282" s="11">
        <v>0</v>
      </c>
      <c r="MR282" s="11">
        <v>0</v>
      </c>
      <c r="MS282" s="11">
        <v>0</v>
      </c>
      <c r="MT282" s="11">
        <v>0</v>
      </c>
      <c r="MU282" s="11">
        <v>0</v>
      </c>
      <c r="MV282" s="11">
        <v>0</v>
      </c>
      <c r="MW282" s="11">
        <v>0</v>
      </c>
      <c r="MX282" s="11">
        <v>6081</v>
      </c>
      <c r="MY282" s="11">
        <v>0</v>
      </c>
      <c r="MZ282" s="11">
        <v>0</v>
      </c>
      <c r="NA282" s="11">
        <v>0</v>
      </c>
      <c r="NB282" s="11">
        <v>0</v>
      </c>
      <c r="NC282" s="11">
        <v>0</v>
      </c>
      <c r="ND282" s="11">
        <v>0</v>
      </c>
      <c r="NE282" s="11">
        <v>0</v>
      </c>
      <c r="NF282" s="11">
        <v>0</v>
      </c>
      <c r="NG282" s="11">
        <v>0</v>
      </c>
      <c r="NH282" s="11">
        <v>0</v>
      </c>
      <c r="NI282" s="11">
        <v>0</v>
      </c>
      <c r="NJ282" s="11">
        <v>0</v>
      </c>
      <c r="NK282" s="11">
        <v>0</v>
      </c>
      <c r="NL282" s="11">
        <v>0</v>
      </c>
      <c r="NM282" s="11">
        <v>0</v>
      </c>
      <c r="NN282" s="11">
        <v>0</v>
      </c>
      <c r="NO282" s="11">
        <v>0</v>
      </c>
      <c r="NP282" s="11">
        <v>0</v>
      </c>
      <c r="NQ282" s="11">
        <v>0</v>
      </c>
      <c r="NR282" s="11">
        <v>0</v>
      </c>
      <c r="NS282" s="11">
        <v>0</v>
      </c>
      <c r="NT282" s="11">
        <v>0</v>
      </c>
      <c r="NU282" s="11">
        <v>0</v>
      </c>
      <c r="NV282" s="11">
        <v>0</v>
      </c>
      <c r="NW282" s="11">
        <v>0</v>
      </c>
      <c r="NX282" s="11">
        <v>0</v>
      </c>
      <c r="NY282" s="11">
        <v>0</v>
      </c>
      <c r="NZ282" s="11">
        <v>0</v>
      </c>
      <c r="OA282" s="11">
        <v>0</v>
      </c>
      <c r="OB282" s="11">
        <v>0</v>
      </c>
      <c r="OC282" s="11">
        <v>0</v>
      </c>
      <c r="OD282" s="11">
        <v>0</v>
      </c>
      <c r="OE282" s="11">
        <v>0</v>
      </c>
      <c r="OF282" s="11">
        <v>0</v>
      </c>
      <c r="OG282" s="11">
        <v>0</v>
      </c>
      <c r="OH282" s="11">
        <v>0</v>
      </c>
      <c r="OI282" s="11">
        <v>0</v>
      </c>
      <c r="OJ282" s="11">
        <v>0</v>
      </c>
      <c r="OK282" s="11">
        <v>0</v>
      </c>
      <c r="OL282" s="11">
        <v>0</v>
      </c>
      <c r="OM282" s="11">
        <v>0</v>
      </c>
      <c r="ON282" s="11">
        <v>0</v>
      </c>
      <c r="OO282" s="11">
        <v>0</v>
      </c>
      <c r="OP282" s="11">
        <v>94412</v>
      </c>
      <c r="OQ282" s="150">
        <v>0</v>
      </c>
      <c r="OR282" s="11">
        <v>0</v>
      </c>
      <c r="OS282" s="11">
        <v>2449819</v>
      </c>
      <c r="OT282" s="11">
        <v>83090</v>
      </c>
      <c r="OU282" s="11">
        <v>384500</v>
      </c>
      <c r="OV282" s="11">
        <v>2143402</v>
      </c>
      <c r="OW282" s="11">
        <v>5060811</v>
      </c>
      <c r="OX282" s="11">
        <v>5155223</v>
      </c>
      <c r="OY282" s="11">
        <v>4998891</v>
      </c>
      <c r="OZ282" s="11">
        <v>156332</v>
      </c>
      <c r="PA282" s="11">
        <v>0</v>
      </c>
      <c r="PB282" s="11">
        <v>5155223</v>
      </c>
    </row>
    <row r="283" spans="1:418" ht="15" customHeight="1">
      <c r="A283" s="8" t="s">
        <v>706</v>
      </c>
      <c r="B283" s="9" t="s">
        <v>280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0</v>
      </c>
      <c r="CC283" s="10">
        <v>0</v>
      </c>
      <c r="CD283" s="10">
        <v>0</v>
      </c>
      <c r="CE283" s="10">
        <v>0</v>
      </c>
      <c r="CF283" s="10">
        <v>0</v>
      </c>
      <c r="CG283" s="10">
        <v>0</v>
      </c>
      <c r="CH283" s="10">
        <v>0</v>
      </c>
      <c r="CI283" s="10">
        <v>0</v>
      </c>
      <c r="CJ283" s="10">
        <v>0</v>
      </c>
      <c r="CK283" s="10">
        <v>0</v>
      </c>
      <c r="CL283" s="10">
        <v>0</v>
      </c>
      <c r="CM283" s="10">
        <v>0</v>
      </c>
      <c r="CN283" s="10">
        <v>0</v>
      </c>
      <c r="CO283" s="10">
        <v>0</v>
      </c>
      <c r="CP283" s="10">
        <v>0</v>
      </c>
      <c r="CQ283" s="10">
        <v>0</v>
      </c>
      <c r="CR283" s="10">
        <v>0</v>
      </c>
      <c r="CS283" s="10">
        <v>0</v>
      </c>
      <c r="CT283" s="10">
        <v>0</v>
      </c>
      <c r="CU283" s="10">
        <v>0</v>
      </c>
      <c r="CV283" s="10">
        <v>0</v>
      </c>
      <c r="CW283" s="10">
        <v>0</v>
      </c>
      <c r="CX283" s="10">
        <v>0</v>
      </c>
      <c r="CY283" s="10">
        <v>0</v>
      </c>
      <c r="CZ283" s="10">
        <v>0</v>
      </c>
      <c r="DA283" s="10">
        <v>0</v>
      </c>
      <c r="DB283" s="10">
        <v>0</v>
      </c>
      <c r="DC283" s="10">
        <v>0</v>
      </c>
      <c r="DD283" s="10">
        <v>0</v>
      </c>
      <c r="DE283" s="10">
        <v>0</v>
      </c>
      <c r="DF283" s="10">
        <v>0</v>
      </c>
      <c r="DG283" s="10">
        <v>0</v>
      </c>
      <c r="DH283" s="10">
        <v>0</v>
      </c>
      <c r="DI283" s="10">
        <v>0</v>
      </c>
      <c r="DJ283" s="10">
        <v>0</v>
      </c>
      <c r="DK283" s="10">
        <v>0</v>
      </c>
      <c r="DL283" s="10">
        <v>0</v>
      </c>
      <c r="DM283" s="10">
        <v>0</v>
      </c>
      <c r="DN283" s="10">
        <v>0</v>
      </c>
      <c r="DO283" s="10">
        <v>0</v>
      </c>
      <c r="DP283" s="10">
        <v>0</v>
      </c>
      <c r="DQ283" s="10">
        <v>0</v>
      </c>
      <c r="DR283" s="10">
        <v>0</v>
      </c>
      <c r="DS283" s="10">
        <v>0</v>
      </c>
      <c r="DT283" s="10">
        <v>0</v>
      </c>
      <c r="DU283" s="10">
        <v>0</v>
      </c>
      <c r="DV283" s="10">
        <v>0</v>
      </c>
      <c r="DW283" s="10">
        <v>0</v>
      </c>
      <c r="DX283" s="10">
        <v>0</v>
      </c>
      <c r="DY283" s="10">
        <v>0</v>
      </c>
      <c r="DZ283" s="10">
        <v>0</v>
      </c>
      <c r="EA283" s="10">
        <v>0</v>
      </c>
      <c r="EB283" s="10">
        <v>0</v>
      </c>
      <c r="EC283" s="10">
        <v>0</v>
      </c>
      <c r="ED283" s="10">
        <v>0</v>
      </c>
      <c r="EE283" s="10">
        <v>0</v>
      </c>
      <c r="EF283" s="10">
        <v>0</v>
      </c>
      <c r="EG283" s="10">
        <v>0</v>
      </c>
      <c r="EH283" s="10">
        <v>0</v>
      </c>
      <c r="EI283" s="10">
        <v>0</v>
      </c>
      <c r="EJ283" s="10">
        <v>0</v>
      </c>
      <c r="EK283" s="10">
        <v>0</v>
      </c>
      <c r="EL283" s="10">
        <v>0</v>
      </c>
      <c r="EM283" s="10">
        <v>0</v>
      </c>
      <c r="EN283" s="10">
        <v>0</v>
      </c>
      <c r="EO283" s="10">
        <v>0</v>
      </c>
      <c r="EP283" s="10">
        <v>0</v>
      </c>
      <c r="EQ283" s="10">
        <v>0</v>
      </c>
      <c r="ER283" s="10">
        <v>0</v>
      </c>
      <c r="ES283" s="10">
        <v>0</v>
      </c>
      <c r="ET283" s="10">
        <v>0</v>
      </c>
      <c r="EU283" s="10">
        <v>0</v>
      </c>
      <c r="EV283" s="10">
        <v>0</v>
      </c>
      <c r="EW283" s="10">
        <v>0</v>
      </c>
      <c r="EX283" s="10">
        <v>0</v>
      </c>
      <c r="EY283" s="10">
        <v>0</v>
      </c>
      <c r="EZ283" s="10">
        <v>0</v>
      </c>
      <c r="FA283" s="10">
        <v>0</v>
      </c>
      <c r="FB283" s="10">
        <v>0</v>
      </c>
      <c r="FC283" s="10">
        <v>0</v>
      </c>
      <c r="FD283" s="10">
        <v>0</v>
      </c>
      <c r="FE283" s="10">
        <v>0</v>
      </c>
      <c r="FF283" s="10">
        <v>0</v>
      </c>
      <c r="FG283" s="10">
        <v>0</v>
      </c>
      <c r="FH283" s="10">
        <v>0</v>
      </c>
      <c r="FI283" s="10">
        <v>0</v>
      </c>
      <c r="FJ283" s="10">
        <v>0</v>
      </c>
      <c r="FK283" s="10">
        <v>0</v>
      </c>
      <c r="FL283" s="10">
        <v>0</v>
      </c>
      <c r="FM283" s="10">
        <v>0</v>
      </c>
      <c r="FN283" s="10">
        <v>0</v>
      </c>
      <c r="FO283" s="10">
        <v>0</v>
      </c>
      <c r="FP283" s="10">
        <v>0</v>
      </c>
      <c r="FQ283" s="10">
        <v>0</v>
      </c>
      <c r="FR283" s="10">
        <v>0</v>
      </c>
      <c r="FS283" s="10">
        <v>0</v>
      </c>
      <c r="FT283" s="10">
        <v>0</v>
      </c>
      <c r="FU283" s="10">
        <v>0</v>
      </c>
      <c r="FV283" s="10">
        <v>0</v>
      </c>
      <c r="FW283" s="10">
        <v>0</v>
      </c>
      <c r="FX283" s="10">
        <v>0</v>
      </c>
      <c r="FY283" s="10">
        <v>0</v>
      </c>
      <c r="FZ283" s="10">
        <v>0</v>
      </c>
      <c r="GA283" s="10">
        <v>0</v>
      </c>
      <c r="GB283" s="10">
        <v>0</v>
      </c>
      <c r="GC283" s="10">
        <v>0</v>
      </c>
      <c r="GD283" s="10">
        <v>0</v>
      </c>
      <c r="GE283" s="10">
        <v>0</v>
      </c>
      <c r="GF283" s="10">
        <v>0</v>
      </c>
      <c r="GG283" s="10">
        <v>0</v>
      </c>
      <c r="GH283" s="158">
        <v>0</v>
      </c>
      <c r="GI283" s="10">
        <v>0</v>
      </c>
      <c r="GJ283" s="10">
        <v>0</v>
      </c>
      <c r="GK283" s="10">
        <v>0</v>
      </c>
      <c r="GL283" s="10">
        <v>0</v>
      </c>
      <c r="GM283" s="10">
        <v>0</v>
      </c>
      <c r="GN283" s="10">
        <v>0</v>
      </c>
      <c r="GO283" s="10">
        <v>0</v>
      </c>
      <c r="GP283" s="10">
        <v>0</v>
      </c>
      <c r="GQ283" s="10">
        <v>0</v>
      </c>
      <c r="GR283" s="10">
        <v>0</v>
      </c>
      <c r="GS283" s="10">
        <v>0</v>
      </c>
      <c r="GT283" s="10">
        <v>0</v>
      </c>
      <c r="GU283" s="11">
        <v>0</v>
      </c>
      <c r="GV283" s="11">
        <v>0</v>
      </c>
      <c r="GW283" s="11">
        <v>0</v>
      </c>
      <c r="GX283" s="11">
        <v>0</v>
      </c>
      <c r="GY283" s="11">
        <v>0</v>
      </c>
      <c r="GZ283" s="11">
        <v>0</v>
      </c>
      <c r="HA283" s="11">
        <v>0</v>
      </c>
      <c r="HB283" s="11">
        <v>0</v>
      </c>
      <c r="HC283" s="11">
        <v>0</v>
      </c>
      <c r="HD283" s="11">
        <v>0</v>
      </c>
      <c r="HE283" s="11">
        <v>0</v>
      </c>
      <c r="HF283" s="11">
        <v>0</v>
      </c>
      <c r="HG283" s="11">
        <v>0</v>
      </c>
      <c r="HH283" s="11">
        <v>0</v>
      </c>
      <c r="HI283" s="11">
        <v>0</v>
      </c>
      <c r="HJ283" s="11">
        <v>0</v>
      </c>
      <c r="HK283" s="11">
        <v>0</v>
      </c>
      <c r="HL283" s="11">
        <v>0</v>
      </c>
      <c r="HM283" s="11">
        <v>0</v>
      </c>
      <c r="HN283" s="11">
        <v>0</v>
      </c>
      <c r="HO283" s="11">
        <v>0</v>
      </c>
      <c r="HP283" s="11">
        <v>0</v>
      </c>
      <c r="HQ283" s="11">
        <v>0</v>
      </c>
      <c r="HR283" s="11">
        <v>0</v>
      </c>
      <c r="HS283" s="11">
        <v>0</v>
      </c>
      <c r="HT283" s="11">
        <v>0</v>
      </c>
      <c r="HU283" s="11">
        <v>0</v>
      </c>
      <c r="HV283" s="11">
        <v>0</v>
      </c>
      <c r="HW283" s="11">
        <v>0</v>
      </c>
      <c r="HX283" s="11">
        <v>0</v>
      </c>
      <c r="HY283" s="11">
        <v>0</v>
      </c>
      <c r="HZ283" s="11">
        <v>0</v>
      </c>
      <c r="IA283" s="11">
        <v>0</v>
      </c>
      <c r="IB283" s="11">
        <v>0</v>
      </c>
      <c r="IC283" s="11">
        <v>0</v>
      </c>
      <c r="ID283" s="11">
        <v>0</v>
      </c>
      <c r="IE283" s="11">
        <v>0</v>
      </c>
      <c r="IF283" s="11">
        <v>0</v>
      </c>
      <c r="IG283" s="11">
        <v>0</v>
      </c>
      <c r="IH283" s="11">
        <v>0</v>
      </c>
      <c r="II283" s="11">
        <v>0</v>
      </c>
      <c r="IJ283" s="11">
        <v>0</v>
      </c>
      <c r="IK283" s="11">
        <v>0</v>
      </c>
      <c r="IL283" s="11">
        <v>0</v>
      </c>
      <c r="IM283" s="11">
        <v>0</v>
      </c>
      <c r="IN283" s="11">
        <v>0</v>
      </c>
      <c r="IO283" s="11">
        <v>0</v>
      </c>
      <c r="IP283" s="11">
        <v>0</v>
      </c>
      <c r="IQ283" s="11">
        <v>0</v>
      </c>
      <c r="IR283" s="11">
        <v>0</v>
      </c>
      <c r="IS283" s="11">
        <v>0</v>
      </c>
      <c r="IT283" s="11">
        <v>0</v>
      </c>
      <c r="IU283" s="11">
        <v>0</v>
      </c>
      <c r="IV283" s="11">
        <v>0</v>
      </c>
      <c r="IW283" s="11">
        <v>0</v>
      </c>
      <c r="IX283" s="11">
        <v>0</v>
      </c>
      <c r="IY283" s="11">
        <v>0</v>
      </c>
      <c r="IZ283" s="11">
        <v>0</v>
      </c>
      <c r="JA283" s="11">
        <v>0</v>
      </c>
      <c r="JB283" s="11">
        <v>0</v>
      </c>
      <c r="JC283" s="11">
        <v>0</v>
      </c>
      <c r="JD283" s="11">
        <v>0</v>
      </c>
      <c r="JE283" s="11">
        <v>0</v>
      </c>
      <c r="JF283" s="11">
        <v>0</v>
      </c>
      <c r="JG283" s="11">
        <v>0</v>
      </c>
      <c r="JH283" s="11">
        <v>0</v>
      </c>
      <c r="JI283" s="11">
        <v>0</v>
      </c>
      <c r="JJ283" s="11">
        <v>0</v>
      </c>
      <c r="JK283" s="11">
        <v>0</v>
      </c>
      <c r="JL283" s="11">
        <v>0</v>
      </c>
      <c r="JM283" s="11">
        <v>0</v>
      </c>
      <c r="JN283" s="11">
        <v>0</v>
      </c>
      <c r="JO283" s="11">
        <v>0</v>
      </c>
      <c r="JP283" s="11">
        <v>0</v>
      </c>
      <c r="JQ283" s="11">
        <v>0</v>
      </c>
      <c r="JR283" s="11">
        <v>0</v>
      </c>
      <c r="JS283" s="11">
        <v>0</v>
      </c>
      <c r="JT283" s="11">
        <v>0</v>
      </c>
      <c r="JU283" s="11">
        <v>0</v>
      </c>
      <c r="JV283" s="11">
        <v>0</v>
      </c>
      <c r="JW283" s="11">
        <v>0</v>
      </c>
      <c r="JX283" s="11">
        <v>0</v>
      </c>
      <c r="JY283" s="11">
        <v>0</v>
      </c>
      <c r="JZ283" s="11">
        <v>0</v>
      </c>
      <c r="KA283" s="11">
        <v>0</v>
      </c>
      <c r="KB283" s="11">
        <v>0</v>
      </c>
      <c r="KC283" s="11">
        <v>0</v>
      </c>
      <c r="KD283" s="11">
        <v>0</v>
      </c>
      <c r="KE283" s="11">
        <v>0</v>
      </c>
      <c r="KF283" s="11">
        <v>0</v>
      </c>
      <c r="KG283" s="11">
        <v>0</v>
      </c>
      <c r="KH283" s="11">
        <v>0</v>
      </c>
      <c r="KI283" s="11">
        <v>0</v>
      </c>
      <c r="KJ283" s="11">
        <v>0</v>
      </c>
      <c r="KK283" s="11">
        <v>0</v>
      </c>
      <c r="KL283" s="11">
        <v>0</v>
      </c>
      <c r="KM283" s="11">
        <v>0</v>
      </c>
      <c r="KN283" s="11">
        <v>0</v>
      </c>
      <c r="KO283" s="11">
        <v>0</v>
      </c>
      <c r="KP283" s="11">
        <v>0</v>
      </c>
      <c r="KQ283" s="11">
        <v>0</v>
      </c>
      <c r="KR283" s="11">
        <v>0</v>
      </c>
      <c r="KS283" s="11">
        <v>0</v>
      </c>
      <c r="KT283" s="11">
        <v>0</v>
      </c>
      <c r="KU283" s="11">
        <v>0</v>
      </c>
      <c r="KV283" s="11">
        <v>0</v>
      </c>
      <c r="KW283" s="11">
        <v>0</v>
      </c>
      <c r="KX283" s="11">
        <v>0</v>
      </c>
      <c r="KY283" s="11">
        <v>0</v>
      </c>
      <c r="KZ283" s="11">
        <v>0</v>
      </c>
      <c r="LA283" s="11">
        <v>0</v>
      </c>
      <c r="LB283" s="11">
        <v>0</v>
      </c>
      <c r="LC283" s="11">
        <v>0</v>
      </c>
      <c r="LD283" s="11">
        <v>0</v>
      </c>
      <c r="LE283" s="11">
        <v>0</v>
      </c>
      <c r="LF283" s="11">
        <v>0</v>
      </c>
      <c r="LG283" s="11">
        <v>0</v>
      </c>
      <c r="LH283" s="11">
        <v>0</v>
      </c>
      <c r="LI283" s="11">
        <v>0</v>
      </c>
      <c r="LJ283" s="11">
        <v>0</v>
      </c>
      <c r="LK283" s="11">
        <v>0</v>
      </c>
      <c r="LL283" s="11">
        <v>0</v>
      </c>
      <c r="LM283" s="11">
        <v>0</v>
      </c>
      <c r="LN283" s="11">
        <v>0</v>
      </c>
      <c r="LO283" s="11">
        <v>0</v>
      </c>
      <c r="LP283" s="11">
        <v>0</v>
      </c>
      <c r="LQ283" s="11">
        <v>0</v>
      </c>
      <c r="LR283" s="11">
        <v>0</v>
      </c>
      <c r="LS283" s="11">
        <v>0</v>
      </c>
      <c r="LT283" s="11">
        <v>0</v>
      </c>
      <c r="LU283" s="11">
        <v>0</v>
      </c>
      <c r="LV283" s="11">
        <v>0</v>
      </c>
      <c r="LW283" s="11">
        <v>0</v>
      </c>
      <c r="LX283" s="11">
        <v>0</v>
      </c>
      <c r="LY283" s="11">
        <v>0</v>
      </c>
      <c r="LZ283" s="11">
        <v>0</v>
      </c>
      <c r="MA283" s="11">
        <v>0</v>
      </c>
      <c r="MB283" s="11">
        <v>0</v>
      </c>
      <c r="MC283" s="11">
        <v>0</v>
      </c>
      <c r="MD283" s="11">
        <v>0</v>
      </c>
      <c r="ME283" s="11">
        <v>0</v>
      </c>
      <c r="MF283" s="11">
        <v>0</v>
      </c>
      <c r="MG283" s="11">
        <v>0</v>
      </c>
      <c r="MH283" s="11">
        <v>0</v>
      </c>
      <c r="MI283" s="11">
        <v>0</v>
      </c>
      <c r="MJ283" s="11">
        <v>0</v>
      </c>
      <c r="MK283" s="11">
        <v>0</v>
      </c>
      <c r="ML283" s="11">
        <v>0</v>
      </c>
      <c r="MM283" s="11">
        <v>0</v>
      </c>
      <c r="MN283" s="11">
        <v>0</v>
      </c>
      <c r="MO283" s="11">
        <v>0</v>
      </c>
      <c r="MP283" s="11">
        <v>0</v>
      </c>
      <c r="MQ283" s="11">
        <v>0</v>
      </c>
      <c r="MR283" s="11">
        <v>0</v>
      </c>
      <c r="MS283" s="11">
        <v>0</v>
      </c>
      <c r="MT283" s="11">
        <v>0</v>
      </c>
      <c r="MU283" s="11">
        <v>0</v>
      </c>
      <c r="MV283" s="11">
        <v>0</v>
      </c>
      <c r="MW283" s="11">
        <v>0</v>
      </c>
      <c r="MX283" s="11">
        <v>0</v>
      </c>
      <c r="MY283" s="11">
        <v>0</v>
      </c>
      <c r="MZ283" s="11">
        <v>0</v>
      </c>
      <c r="NA283" s="11">
        <v>0</v>
      </c>
      <c r="NB283" s="11">
        <v>0</v>
      </c>
      <c r="NC283" s="11">
        <v>0</v>
      </c>
      <c r="ND283" s="11">
        <v>0</v>
      </c>
      <c r="NE283" s="11">
        <v>0</v>
      </c>
      <c r="NF283" s="11">
        <v>0</v>
      </c>
      <c r="NG283" s="11">
        <v>0</v>
      </c>
      <c r="NH283" s="11">
        <v>0</v>
      </c>
      <c r="NI283" s="11">
        <v>0</v>
      </c>
      <c r="NJ283" s="11">
        <v>0</v>
      </c>
      <c r="NK283" s="11">
        <v>0</v>
      </c>
      <c r="NL283" s="11">
        <v>0</v>
      </c>
      <c r="NM283" s="11">
        <v>0</v>
      </c>
      <c r="NN283" s="11">
        <v>0</v>
      </c>
      <c r="NO283" s="11">
        <v>0</v>
      </c>
      <c r="NP283" s="11">
        <v>0</v>
      </c>
      <c r="NQ283" s="11">
        <v>0</v>
      </c>
      <c r="NR283" s="11">
        <v>0</v>
      </c>
      <c r="NS283" s="11">
        <v>0</v>
      </c>
      <c r="NT283" s="11">
        <v>0</v>
      </c>
      <c r="NU283" s="11">
        <v>0</v>
      </c>
      <c r="NV283" s="11">
        <v>0</v>
      </c>
      <c r="NW283" s="11">
        <v>0</v>
      </c>
      <c r="NX283" s="11">
        <v>0</v>
      </c>
      <c r="NY283" s="11">
        <v>0</v>
      </c>
      <c r="NZ283" s="11">
        <v>0</v>
      </c>
      <c r="OA283" s="11">
        <v>0</v>
      </c>
      <c r="OB283" s="11">
        <v>0</v>
      </c>
      <c r="OC283" s="11">
        <v>0</v>
      </c>
      <c r="OD283" s="11">
        <v>0</v>
      </c>
      <c r="OE283" s="11">
        <v>0</v>
      </c>
      <c r="OF283" s="11">
        <v>0</v>
      </c>
      <c r="OG283" s="11">
        <v>0</v>
      </c>
      <c r="OH283" s="11">
        <v>0</v>
      </c>
      <c r="OI283" s="11">
        <v>0</v>
      </c>
      <c r="OJ283" s="11">
        <v>0</v>
      </c>
      <c r="OK283" s="11">
        <v>0</v>
      </c>
      <c r="OL283" s="11">
        <v>0</v>
      </c>
      <c r="OM283" s="11">
        <v>0</v>
      </c>
      <c r="ON283" s="11">
        <v>0</v>
      </c>
      <c r="OO283" s="11">
        <v>0</v>
      </c>
      <c r="OP283" s="11">
        <v>0</v>
      </c>
      <c r="OQ283" s="150">
        <v>0</v>
      </c>
      <c r="OR283" s="11">
        <v>0</v>
      </c>
      <c r="OS283" s="11">
        <v>312501</v>
      </c>
      <c r="OT283" s="11">
        <v>200626</v>
      </c>
      <c r="OU283" s="11">
        <v>106164</v>
      </c>
      <c r="OV283" s="11">
        <v>349623</v>
      </c>
      <c r="OW283" s="11">
        <v>968914</v>
      </c>
      <c r="OX283" s="11">
        <v>968914</v>
      </c>
      <c r="OY283" s="11">
        <v>731489</v>
      </c>
      <c r="OZ283" s="11">
        <v>237425</v>
      </c>
      <c r="PA283" s="11">
        <v>0</v>
      </c>
      <c r="PB283" s="11">
        <v>968914</v>
      </c>
    </row>
    <row r="284" spans="1:418" ht="15" customHeight="1">
      <c r="A284" s="8" t="s">
        <v>707</v>
      </c>
      <c r="B284" s="9" t="s">
        <v>281</v>
      </c>
      <c r="C284" s="1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0</v>
      </c>
      <c r="CC284" s="10">
        <v>0</v>
      </c>
      <c r="CD284" s="10">
        <v>0</v>
      </c>
      <c r="CE284" s="10">
        <v>0</v>
      </c>
      <c r="CF284" s="10">
        <v>0</v>
      </c>
      <c r="CG284" s="10">
        <v>0</v>
      </c>
      <c r="CH284" s="10">
        <v>0</v>
      </c>
      <c r="CI284" s="10">
        <v>0</v>
      </c>
      <c r="CJ284" s="10">
        <v>0</v>
      </c>
      <c r="CK284" s="10">
        <v>0</v>
      </c>
      <c r="CL284" s="10">
        <v>0</v>
      </c>
      <c r="CM284" s="10">
        <v>0</v>
      </c>
      <c r="CN284" s="10">
        <v>0</v>
      </c>
      <c r="CO284" s="10">
        <v>0</v>
      </c>
      <c r="CP284" s="10">
        <v>0</v>
      </c>
      <c r="CQ284" s="10">
        <v>0</v>
      </c>
      <c r="CR284" s="10">
        <v>0</v>
      </c>
      <c r="CS284" s="10">
        <v>0</v>
      </c>
      <c r="CT284" s="10">
        <v>0</v>
      </c>
      <c r="CU284" s="10">
        <v>0</v>
      </c>
      <c r="CV284" s="10">
        <v>0</v>
      </c>
      <c r="CW284" s="10">
        <v>0</v>
      </c>
      <c r="CX284" s="10">
        <v>0</v>
      </c>
      <c r="CY284" s="10">
        <v>0</v>
      </c>
      <c r="CZ284" s="10">
        <v>0</v>
      </c>
      <c r="DA284" s="10">
        <v>0</v>
      </c>
      <c r="DB284" s="10">
        <v>0</v>
      </c>
      <c r="DC284" s="10">
        <v>0</v>
      </c>
      <c r="DD284" s="10">
        <v>0</v>
      </c>
      <c r="DE284" s="10">
        <v>0</v>
      </c>
      <c r="DF284" s="10">
        <v>0</v>
      </c>
      <c r="DG284" s="10">
        <v>0</v>
      </c>
      <c r="DH284" s="10">
        <v>0</v>
      </c>
      <c r="DI284" s="10">
        <v>0</v>
      </c>
      <c r="DJ284" s="10">
        <v>0</v>
      </c>
      <c r="DK284" s="10">
        <v>0</v>
      </c>
      <c r="DL284" s="10">
        <v>0</v>
      </c>
      <c r="DM284" s="10">
        <v>0</v>
      </c>
      <c r="DN284" s="10">
        <v>0</v>
      </c>
      <c r="DO284" s="10">
        <v>0</v>
      </c>
      <c r="DP284" s="10">
        <v>0</v>
      </c>
      <c r="DQ284" s="10">
        <v>0</v>
      </c>
      <c r="DR284" s="10">
        <v>0</v>
      </c>
      <c r="DS284" s="10">
        <v>0</v>
      </c>
      <c r="DT284" s="10">
        <v>0</v>
      </c>
      <c r="DU284" s="10">
        <v>0</v>
      </c>
      <c r="DV284" s="10">
        <v>0</v>
      </c>
      <c r="DW284" s="10">
        <v>0</v>
      </c>
      <c r="DX284" s="10">
        <v>0</v>
      </c>
      <c r="DY284" s="10">
        <v>0</v>
      </c>
      <c r="DZ284" s="10">
        <v>0</v>
      </c>
      <c r="EA284" s="10">
        <v>0</v>
      </c>
      <c r="EB284" s="10">
        <v>0</v>
      </c>
      <c r="EC284" s="10">
        <v>0</v>
      </c>
      <c r="ED284" s="10">
        <v>0</v>
      </c>
      <c r="EE284" s="10">
        <v>0</v>
      </c>
      <c r="EF284" s="10">
        <v>0</v>
      </c>
      <c r="EG284" s="10">
        <v>0</v>
      </c>
      <c r="EH284" s="10">
        <v>0</v>
      </c>
      <c r="EI284" s="10">
        <v>0</v>
      </c>
      <c r="EJ284" s="10">
        <v>0</v>
      </c>
      <c r="EK284" s="10">
        <v>0</v>
      </c>
      <c r="EL284" s="10">
        <v>0</v>
      </c>
      <c r="EM284" s="10">
        <v>0</v>
      </c>
      <c r="EN284" s="10">
        <v>0</v>
      </c>
      <c r="EO284" s="10">
        <v>0</v>
      </c>
      <c r="EP284" s="10">
        <v>0</v>
      </c>
      <c r="EQ284" s="10">
        <v>0</v>
      </c>
      <c r="ER284" s="10">
        <v>0</v>
      </c>
      <c r="ES284" s="10">
        <v>0</v>
      </c>
      <c r="ET284" s="10">
        <v>0</v>
      </c>
      <c r="EU284" s="10">
        <v>0</v>
      </c>
      <c r="EV284" s="10">
        <v>0</v>
      </c>
      <c r="EW284" s="10">
        <v>0</v>
      </c>
      <c r="EX284" s="10">
        <v>0</v>
      </c>
      <c r="EY284" s="10">
        <v>0</v>
      </c>
      <c r="EZ284" s="10">
        <v>0</v>
      </c>
      <c r="FA284" s="10">
        <v>0</v>
      </c>
      <c r="FB284" s="10">
        <v>0</v>
      </c>
      <c r="FC284" s="10">
        <v>0</v>
      </c>
      <c r="FD284" s="10">
        <v>0</v>
      </c>
      <c r="FE284" s="10">
        <v>0</v>
      </c>
      <c r="FF284" s="10">
        <v>0</v>
      </c>
      <c r="FG284" s="10">
        <v>0</v>
      </c>
      <c r="FH284" s="10">
        <v>0</v>
      </c>
      <c r="FI284" s="10">
        <v>0</v>
      </c>
      <c r="FJ284" s="10">
        <v>0</v>
      </c>
      <c r="FK284" s="10">
        <v>0</v>
      </c>
      <c r="FL284" s="10">
        <v>0</v>
      </c>
      <c r="FM284" s="10">
        <v>0</v>
      </c>
      <c r="FN284" s="10">
        <v>0</v>
      </c>
      <c r="FO284" s="10">
        <v>0</v>
      </c>
      <c r="FP284" s="10">
        <v>0</v>
      </c>
      <c r="FQ284" s="10">
        <v>0</v>
      </c>
      <c r="FR284" s="10">
        <v>0</v>
      </c>
      <c r="FS284" s="10">
        <v>0</v>
      </c>
      <c r="FT284" s="10">
        <v>0</v>
      </c>
      <c r="FU284" s="10">
        <v>0</v>
      </c>
      <c r="FV284" s="10">
        <v>0</v>
      </c>
      <c r="FW284" s="10">
        <v>0</v>
      </c>
      <c r="FX284" s="10">
        <v>0</v>
      </c>
      <c r="FY284" s="10">
        <v>0</v>
      </c>
      <c r="FZ284" s="10">
        <v>0</v>
      </c>
      <c r="GA284" s="10">
        <v>0</v>
      </c>
      <c r="GB284" s="10">
        <v>0</v>
      </c>
      <c r="GC284" s="10">
        <v>0</v>
      </c>
      <c r="GD284" s="10">
        <v>0</v>
      </c>
      <c r="GE284" s="10">
        <v>0</v>
      </c>
      <c r="GF284" s="10">
        <v>0</v>
      </c>
      <c r="GG284" s="10">
        <v>0</v>
      </c>
      <c r="GH284" s="158">
        <v>0</v>
      </c>
      <c r="GI284" s="10">
        <v>0</v>
      </c>
      <c r="GJ284" s="10">
        <v>0</v>
      </c>
      <c r="GK284" s="10">
        <v>0</v>
      </c>
      <c r="GL284" s="10">
        <v>0</v>
      </c>
      <c r="GM284" s="10">
        <v>0</v>
      </c>
      <c r="GN284" s="10">
        <v>0</v>
      </c>
      <c r="GO284" s="10">
        <v>0</v>
      </c>
      <c r="GP284" s="10">
        <v>0</v>
      </c>
      <c r="GQ284" s="10">
        <v>0</v>
      </c>
      <c r="GR284" s="10">
        <v>0</v>
      </c>
      <c r="GS284" s="10">
        <v>0</v>
      </c>
      <c r="GT284" s="10">
        <v>0</v>
      </c>
      <c r="GU284" s="11">
        <v>0</v>
      </c>
      <c r="GV284" s="11">
        <v>0</v>
      </c>
      <c r="GW284" s="11">
        <v>0</v>
      </c>
      <c r="GX284" s="11">
        <v>0</v>
      </c>
      <c r="GY284" s="11">
        <v>0</v>
      </c>
      <c r="GZ284" s="11">
        <v>0</v>
      </c>
      <c r="HA284" s="11">
        <v>0</v>
      </c>
      <c r="HB284" s="11">
        <v>0</v>
      </c>
      <c r="HC284" s="11">
        <v>0</v>
      </c>
      <c r="HD284" s="11">
        <v>0</v>
      </c>
      <c r="HE284" s="11">
        <v>0</v>
      </c>
      <c r="HF284" s="11">
        <v>0</v>
      </c>
      <c r="HG284" s="11">
        <v>0</v>
      </c>
      <c r="HH284" s="11">
        <v>0</v>
      </c>
      <c r="HI284" s="11">
        <v>0</v>
      </c>
      <c r="HJ284" s="11">
        <v>0</v>
      </c>
      <c r="HK284" s="11">
        <v>0</v>
      </c>
      <c r="HL284" s="11">
        <v>0</v>
      </c>
      <c r="HM284" s="11">
        <v>0</v>
      </c>
      <c r="HN284" s="11">
        <v>0</v>
      </c>
      <c r="HO284" s="11">
        <v>0</v>
      </c>
      <c r="HP284" s="11">
        <v>0</v>
      </c>
      <c r="HQ284" s="11">
        <v>0</v>
      </c>
      <c r="HR284" s="11">
        <v>0</v>
      </c>
      <c r="HS284" s="11">
        <v>0</v>
      </c>
      <c r="HT284" s="11">
        <v>0</v>
      </c>
      <c r="HU284" s="11">
        <v>0</v>
      </c>
      <c r="HV284" s="11">
        <v>0</v>
      </c>
      <c r="HW284" s="11">
        <v>0</v>
      </c>
      <c r="HX284" s="11">
        <v>0</v>
      </c>
      <c r="HY284" s="11">
        <v>0</v>
      </c>
      <c r="HZ284" s="11">
        <v>0</v>
      </c>
      <c r="IA284" s="11">
        <v>0</v>
      </c>
      <c r="IB284" s="11">
        <v>0</v>
      </c>
      <c r="IC284" s="11">
        <v>0</v>
      </c>
      <c r="ID284" s="11">
        <v>0</v>
      </c>
      <c r="IE284" s="11">
        <v>0</v>
      </c>
      <c r="IF284" s="11">
        <v>0</v>
      </c>
      <c r="IG284" s="11">
        <v>0</v>
      </c>
      <c r="IH284" s="11">
        <v>0</v>
      </c>
      <c r="II284" s="11">
        <v>0</v>
      </c>
      <c r="IJ284" s="11">
        <v>0</v>
      </c>
      <c r="IK284" s="11">
        <v>0</v>
      </c>
      <c r="IL284" s="11">
        <v>0</v>
      </c>
      <c r="IM284" s="11">
        <v>0</v>
      </c>
      <c r="IN284" s="11">
        <v>0</v>
      </c>
      <c r="IO284" s="11">
        <v>0</v>
      </c>
      <c r="IP284" s="11">
        <v>0</v>
      </c>
      <c r="IQ284" s="11">
        <v>0</v>
      </c>
      <c r="IR284" s="11">
        <v>0</v>
      </c>
      <c r="IS284" s="11">
        <v>0</v>
      </c>
      <c r="IT284" s="11">
        <v>0</v>
      </c>
      <c r="IU284" s="11">
        <v>0</v>
      </c>
      <c r="IV284" s="11">
        <v>0</v>
      </c>
      <c r="IW284" s="11">
        <v>0</v>
      </c>
      <c r="IX284" s="11">
        <v>0</v>
      </c>
      <c r="IY284" s="11">
        <v>0</v>
      </c>
      <c r="IZ284" s="11">
        <v>0</v>
      </c>
      <c r="JA284" s="11">
        <v>0</v>
      </c>
      <c r="JB284" s="11">
        <v>0</v>
      </c>
      <c r="JC284" s="11">
        <v>0</v>
      </c>
      <c r="JD284" s="11">
        <v>0</v>
      </c>
      <c r="JE284" s="11">
        <v>0</v>
      </c>
      <c r="JF284" s="11">
        <v>0</v>
      </c>
      <c r="JG284" s="11">
        <v>0</v>
      </c>
      <c r="JH284" s="11">
        <v>0</v>
      </c>
      <c r="JI284" s="11">
        <v>0</v>
      </c>
      <c r="JJ284" s="11">
        <v>0</v>
      </c>
      <c r="JK284" s="11">
        <v>0</v>
      </c>
      <c r="JL284" s="11">
        <v>0</v>
      </c>
      <c r="JM284" s="11">
        <v>0</v>
      </c>
      <c r="JN284" s="11">
        <v>0</v>
      </c>
      <c r="JO284" s="11">
        <v>0</v>
      </c>
      <c r="JP284" s="11">
        <v>5559232</v>
      </c>
      <c r="JQ284" s="11">
        <v>606901</v>
      </c>
      <c r="JR284" s="11">
        <v>674944</v>
      </c>
      <c r="JS284" s="11">
        <v>51410</v>
      </c>
      <c r="JT284" s="11">
        <v>0</v>
      </c>
      <c r="JU284" s="11">
        <v>2272094</v>
      </c>
      <c r="JV284" s="11">
        <v>0</v>
      </c>
      <c r="JW284" s="11">
        <v>0</v>
      </c>
      <c r="JX284" s="11">
        <v>0</v>
      </c>
      <c r="JY284" s="11">
        <v>0</v>
      </c>
      <c r="JZ284" s="11">
        <v>0</v>
      </c>
      <c r="KA284" s="11">
        <v>0</v>
      </c>
      <c r="KB284" s="11">
        <v>0</v>
      </c>
      <c r="KC284" s="11">
        <v>0</v>
      </c>
      <c r="KD284" s="11">
        <v>0</v>
      </c>
      <c r="KE284" s="11">
        <v>0</v>
      </c>
      <c r="KF284" s="11">
        <v>0</v>
      </c>
      <c r="KG284" s="11">
        <v>0</v>
      </c>
      <c r="KH284" s="11">
        <v>0</v>
      </c>
      <c r="KI284" s="11">
        <v>0</v>
      </c>
      <c r="KJ284" s="11">
        <v>0</v>
      </c>
      <c r="KK284" s="11">
        <v>0</v>
      </c>
      <c r="KL284" s="11">
        <v>0</v>
      </c>
      <c r="KM284" s="11">
        <v>0</v>
      </c>
      <c r="KN284" s="11">
        <v>0</v>
      </c>
      <c r="KO284" s="11">
        <v>0</v>
      </c>
      <c r="KP284" s="11">
        <v>0</v>
      </c>
      <c r="KQ284" s="11">
        <v>0</v>
      </c>
      <c r="KR284" s="11">
        <v>0</v>
      </c>
      <c r="KS284" s="11">
        <v>0</v>
      </c>
      <c r="KT284" s="11">
        <v>0</v>
      </c>
      <c r="KU284" s="11">
        <v>0</v>
      </c>
      <c r="KV284" s="11">
        <v>0</v>
      </c>
      <c r="KW284" s="11">
        <v>0</v>
      </c>
      <c r="KX284" s="11">
        <v>0</v>
      </c>
      <c r="KY284" s="11">
        <v>0</v>
      </c>
      <c r="KZ284" s="11">
        <v>0</v>
      </c>
      <c r="LA284" s="11">
        <v>0</v>
      </c>
      <c r="LB284" s="11">
        <v>0</v>
      </c>
      <c r="LC284" s="11">
        <v>0</v>
      </c>
      <c r="LD284" s="11">
        <v>0</v>
      </c>
      <c r="LE284" s="11">
        <v>0</v>
      </c>
      <c r="LF284" s="11">
        <v>0</v>
      </c>
      <c r="LG284" s="11">
        <v>0</v>
      </c>
      <c r="LH284" s="11">
        <v>0</v>
      </c>
      <c r="LI284" s="11">
        <v>0</v>
      </c>
      <c r="LJ284" s="11">
        <v>0</v>
      </c>
      <c r="LK284" s="11">
        <v>0</v>
      </c>
      <c r="LL284" s="11">
        <v>0</v>
      </c>
      <c r="LM284" s="11">
        <v>0</v>
      </c>
      <c r="LN284" s="11">
        <v>0</v>
      </c>
      <c r="LO284" s="11">
        <v>0</v>
      </c>
      <c r="LP284" s="11">
        <v>0</v>
      </c>
      <c r="LQ284" s="11">
        <v>0</v>
      </c>
      <c r="LR284" s="11">
        <v>0</v>
      </c>
      <c r="LS284" s="11">
        <v>435</v>
      </c>
      <c r="LT284" s="11">
        <v>877</v>
      </c>
      <c r="LU284" s="11">
        <v>0</v>
      </c>
      <c r="LV284" s="11">
        <v>0</v>
      </c>
      <c r="LW284" s="11">
        <v>0</v>
      </c>
      <c r="LX284" s="11">
        <v>0</v>
      </c>
      <c r="LY284" s="11">
        <v>0</v>
      </c>
      <c r="LZ284" s="11">
        <v>0</v>
      </c>
      <c r="MA284" s="11">
        <v>0</v>
      </c>
      <c r="MB284" s="11">
        <v>0</v>
      </c>
      <c r="MC284" s="11">
        <v>0</v>
      </c>
      <c r="MD284" s="11">
        <v>0</v>
      </c>
      <c r="ME284" s="11">
        <v>0</v>
      </c>
      <c r="MF284" s="11">
        <v>0</v>
      </c>
      <c r="MG284" s="11">
        <v>0</v>
      </c>
      <c r="MH284" s="11">
        <v>0</v>
      </c>
      <c r="MI284" s="11">
        <v>0</v>
      </c>
      <c r="MJ284" s="11">
        <v>0</v>
      </c>
      <c r="MK284" s="11">
        <v>0</v>
      </c>
      <c r="ML284" s="11">
        <v>0</v>
      </c>
      <c r="MM284" s="11">
        <v>0</v>
      </c>
      <c r="MN284" s="11">
        <v>0</v>
      </c>
      <c r="MO284" s="11">
        <v>0</v>
      </c>
      <c r="MP284" s="11">
        <v>0</v>
      </c>
      <c r="MQ284" s="11">
        <v>0</v>
      </c>
      <c r="MR284" s="11">
        <v>0</v>
      </c>
      <c r="MS284" s="11">
        <v>0</v>
      </c>
      <c r="MT284" s="11">
        <v>0</v>
      </c>
      <c r="MU284" s="11">
        <v>0</v>
      </c>
      <c r="MV284" s="11">
        <v>0</v>
      </c>
      <c r="MW284" s="11">
        <v>0</v>
      </c>
      <c r="MX284" s="11">
        <v>10571</v>
      </c>
      <c r="MY284" s="11">
        <v>0</v>
      </c>
      <c r="MZ284" s="11">
        <v>0</v>
      </c>
      <c r="NA284" s="11">
        <v>0</v>
      </c>
      <c r="NB284" s="11">
        <v>0</v>
      </c>
      <c r="NC284" s="11">
        <v>0</v>
      </c>
      <c r="ND284" s="11">
        <v>0</v>
      </c>
      <c r="NE284" s="11">
        <v>0</v>
      </c>
      <c r="NF284" s="11">
        <v>0</v>
      </c>
      <c r="NG284" s="11">
        <v>0</v>
      </c>
      <c r="NH284" s="11">
        <v>0</v>
      </c>
      <c r="NI284" s="11">
        <v>0</v>
      </c>
      <c r="NJ284" s="11">
        <v>0</v>
      </c>
      <c r="NK284" s="11">
        <v>0</v>
      </c>
      <c r="NL284" s="11">
        <v>0</v>
      </c>
      <c r="NM284" s="11">
        <v>0</v>
      </c>
      <c r="NN284" s="11">
        <v>0</v>
      </c>
      <c r="NO284" s="11">
        <v>0</v>
      </c>
      <c r="NP284" s="11">
        <v>0</v>
      </c>
      <c r="NQ284" s="11">
        <v>0</v>
      </c>
      <c r="NR284" s="11">
        <v>0</v>
      </c>
      <c r="NS284" s="11">
        <v>0</v>
      </c>
      <c r="NT284" s="11">
        <v>0</v>
      </c>
      <c r="NU284" s="11">
        <v>0</v>
      </c>
      <c r="NV284" s="11">
        <v>0</v>
      </c>
      <c r="NW284" s="11">
        <v>0</v>
      </c>
      <c r="NX284" s="11">
        <v>0</v>
      </c>
      <c r="NY284" s="11">
        <v>0</v>
      </c>
      <c r="NZ284" s="11">
        <v>0</v>
      </c>
      <c r="OA284" s="11">
        <v>0</v>
      </c>
      <c r="OB284" s="11">
        <v>0</v>
      </c>
      <c r="OC284" s="11">
        <v>0</v>
      </c>
      <c r="OD284" s="11">
        <v>0</v>
      </c>
      <c r="OE284" s="11">
        <v>0</v>
      </c>
      <c r="OF284" s="11">
        <v>0</v>
      </c>
      <c r="OG284" s="11">
        <v>14058</v>
      </c>
      <c r="OH284" s="11">
        <v>0</v>
      </c>
      <c r="OI284" s="11">
        <v>0</v>
      </c>
      <c r="OJ284" s="11">
        <v>0</v>
      </c>
      <c r="OK284" s="11">
        <v>0</v>
      </c>
      <c r="OL284" s="11">
        <v>0</v>
      </c>
      <c r="OM284" s="11">
        <v>0</v>
      </c>
      <c r="ON284" s="11">
        <v>0</v>
      </c>
      <c r="OO284" s="11">
        <v>0</v>
      </c>
      <c r="OP284" s="11">
        <v>9190522</v>
      </c>
      <c r="OQ284" s="150">
        <v>0</v>
      </c>
      <c r="OR284" s="11">
        <v>0</v>
      </c>
      <c r="OS284" s="11">
        <v>0</v>
      </c>
      <c r="OT284" s="11">
        <v>0</v>
      </c>
      <c r="OU284" s="11">
        <v>110952</v>
      </c>
      <c r="OV284" s="11">
        <v>436713</v>
      </c>
      <c r="OW284" s="11">
        <v>547665</v>
      </c>
      <c r="OX284" s="11">
        <v>9738187</v>
      </c>
      <c r="OY284" s="11">
        <v>9370900</v>
      </c>
      <c r="OZ284" s="11">
        <v>367287</v>
      </c>
      <c r="PA284" s="11">
        <v>0</v>
      </c>
      <c r="PB284" s="11">
        <v>9738187</v>
      </c>
    </row>
    <row r="285" spans="1:418" ht="15" customHeight="1">
      <c r="A285" s="8" t="s">
        <v>708</v>
      </c>
      <c r="B285" s="9" t="s">
        <v>282</v>
      </c>
      <c r="C285" s="10">
        <v>344</v>
      </c>
      <c r="D285" s="10">
        <v>0</v>
      </c>
      <c r="E285" s="10">
        <v>0</v>
      </c>
      <c r="F285" s="10">
        <v>0</v>
      </c>
      <c r="G285" s="10">
        <v>2377</v>
      </c>
      <c r="H285" s="10">
        <v>7164</v>
      </c>
      <c r="I285" s="10">
        <v>755</v>
      </c>
      <c r="J285" s="10">
        <v>0</v>
      </c>
      <c r="K285" s="10">
        <v>0</v>
      </c>
      <c r="L285" s="10">
        <v>38</v>
      </c>
      <c r="M285" s="10">
        <v>0</v>
      </c>
      <c r="N285" s="10">
        <v>0</v>
      </c>
      <c r="O285" s="10">
        <v>0</v>
      </c>
      <c r="P285" s="10">
        <v>502</v>
      </c>
      <c r="Q285" s="10">
        <v>0</v>
      </c>
      <c r="R285" s="10">
        <v>149</v>
      </c>
      <c r="S285" s="10">
        <v>0</v>
      </c>
      <c r="T285" s="10">
        <v>3812</v>
      </c>
      <c r="U285" s="10">
        <v>3231</v>
      </c>
      <c r="V285" s="10">
        <v>5744</v>
      </c>
      <c r="W285" s="10">
        <v>862</v>
      </c>
      <c r="X285" s="10">
        <v>133</v>
      </c>
      <c r="Y285" s="10">
        <v>780</v>
      </c>
      <c r="Z285" s="10">
        <v>1894</v>
      </c>
      <c r="AA285" s="10">
        <v>1185</v>
      </c>
      <c r="AB285" s="10">
        <v>0</v>
      </c>
      <c r="AC285" s="10">
        <v>2380</v>
      </c>
      <c r="AD285" s="10">
        <v>4077</v>
      </c>
      <c r="AE285" s="10">
        <v>2313</v>
      </c>
      <c r="AF285" s="10">
        <v>967</v>
      </c>
      <c r="AG285" s="10">
        <v>0</v>
      </c>
      <c r="AH285" s="10">
        <v>56</v>
      </c>
      <c r="AI285" s="10">
        <v>456</v>
      </c>
      <c r="AJ285" s="10">
        <v>47</v>
      </c>
      <c r="AK285" s="10">
        <v>0</v>
      </c>
      <c r="AL285" s="10">
        <v>99</v>
      </c>
      <c r="AM285" s="10">
        <v>75</v>
      </c>
      <c r="AN285" s="10">
        <v>12951</v>
      </c>
      <c r="AO285" s="10">
        <v>22493</v>
      </c>
      <c r="AP285" s="10">
        <v>3333</v>
      </c>
      <c r="AQ285" s="10">
        <v>21626</v>
      </c>
      <c r="AR285" s="10">
        <v>6257</v>
      </c>
      <c r="AS285" s="10">
        <v>500</v>
      </c>
      <c r="AT285" s="10">
        <v>1026</v>
      </c>
      <c r="AU285" s="10">
        <v>287</v>
      </c>
      <c r="AV285" s="10">
        <v>830</v>
      </c>
      <c r="AW285" s="10">
        <v>1357</v>
      </c>
      <c r="AX285" s="10">
        <v>2520</v>
      </c>
      <c r="AY285" s="10">
        <v>2742</v>
      </c>
      <c r="AZ285" s="10">
        <v>3502</v>
      </c>
      <c r="BA285" s="10">
        <v>906</v>
      </c>
      <c r="BB285" s="10">
        <v>1031</v>
      </c>
      <c r="BC285" s="10">
        <v>1518</v>
      </c>
      <c r="BD285" s="10">
        <v>1802</v>
      </c>
      <c r="BE285" s="10">
        <v>1043</v>
      </c>
      <c r="BF285" s="10">
        <v>1628</v>
      </c>
      <c r="BG285" s="10">
        <v>2</v>
      </c>
      <c r="BH285" s="10">
        <v>476</v>
      </c>
      <c r="BI285" s="10">
        <v>0</v>
      </c>
      <c r="BJ285" s="10">
        <v>3512</v>
      </c>
      <c r="BK285" s="10">
        <v>1783</v>
      </c>
      <c r="BL285" s="10">
        <v>894</v>
      </c>
      <c r="BM285" s="10">
        <v>5463</v>
      </c>
      <c r="BN285" s="10">
        <v>1896</v>
      </c>
      <c r="BO285" s="10">
        <v>723</v>
      </c>
      <c r="BP285" s="10">
        <v>214</v>
      </c>
      <c r="BQ285" s="10">
        <v>3121</v>
      </c>
      <c r="BR285" s="10">
        <v>1825</v>
      </c>
      <c r="BS285" s="10">
        <v>560</v>
      </c>
      <c r="BT285" s="10">
        <v>3714</v>
      </c>
      <c r="BU285" s="10">
        <v>4871</v>
      </c>
      <c r="BV285" s="10">
        <v>820</v>
      </c>
      <c r="BW285" s="10">
        <v>938</v>
      </c>
      <c r="BX285" s="10">
        <v>398</v>
      </c>
      <c r="BY285" s="10">
        <v>939</v>
      </c>
      <c r="BZ285" s="10">
        <v>4133</v>
      </c>
      <c r="CA285" s="10">
        <v>827</v>
      </c>
      <c r="CB285" s="10">
        <v>3350</v>
      </c>
      <c r="CC285" s="10">
        <v>305</v>
      </c>
      <c r="CD285" s="10">
        <v>333</v>
      </c>
      <c r="CE285" s="10">
        <v>5804</v>
      </c>
      <c r="CF285" s="10">
        <v>1164</v>
      </c>
      <c r="CG285" s="10">
        <v>3508</v>
      </c>
      <c r="CH285" s="10">
        <v>3200</v>
      </c>
      <c r="CI285" s="10">
        <v>73</v>
      </c>
      <c r="CJ285" s="10">
        <v>2</v>
      </c>
      <c r="CK285" s="10">
        <v>5</v>
      </c>
      <c r="CL285" s="10">
        <v>425</v>
      </c>
      <c r="CM285" s="10">
        <v>151</v>
      </c>
      <c r="CN285" s="10">
        <v>1295</v>
      </c>
      <c r="CO285" s="10">
        <v>153</v>
      </c>
      <c r="CP285" s="10">
        <v>603</v>
      </c>
      <c r="CQ285" s="10">
        <v>179</v>
      </c>
      <c r="CR285" s="10">
        <v>191</v>
      </c>
      <c r="CS285" s="10">
        <v>1015</v>
      </c>
      <c r="CT285" s="10">
        <v>1932</v>
      </c>
      <c r="CU285" s="10">
        <v>1367</v>
      </c>
      <c r="CV285" s="10">
        <v>2673</v>
      </c>
      <c r="CW285" s="10">
        <v>1894</v>
      </c>
      <c r="CX285" s="10">
        <v>2878</v>
      </c>
      <c r="CY285" s="10">
        <v>8725</v>
      </c>
      <c r="CZ285" s="10">
        <v>421</v>
      </c>
      <c r="DA285" s="10">
        <v>123</v>
      </c>
      <c r="DB285" s="10">
        <v>50</v>
      </c>
      <c r="DC285" s="10">
        <v>2832</v>
      </c>
      <c r="DD285" s="10">
        <v>2453</v>
      </c>
      <c r="DE285" s="10">
        <v>329</v>
      </c>
      <c r="DF285" s="10">
        <v>61</v>
      </c>
      <c r="DG285" s="10">
        <v>83</v>
      </c>
      <c r="DH285" s="10">
        <v>1174</v>
      </c>
      <c r="DI285" s="10">
        <v>387</v>
      </c>
      <c r="DJ285" s="10">
        <v>1799</v>
      </c>
      <c r="DK285" s="10">
        <v>171</v>
      </c>
      <c r="DL285" s="10">
        <v>5685</v>
      </c>
      <c r="DM285" s="10">
        <v>1143</v>
      </c>
      <c r="DN285" s="10">
        <v>2030</v>
      </c>
      <c r="DO285" s="10">
        <v>5977</v>
      </c>
      <c r="DP285" s="10">
        <v>1049</v>
      </c>
      <c r="DQ285" s="10">
        <v>533</v>
      </c>
      <c r="DR285" s="10">
        <v>2471</v>
      </c>
      <c r="DS285" s="10">
        <v>1244</v>
      </c>
      <c r="DT285" s="10">
        <v>2138</v>
      </c>
      <c r="DU285" s="10">
        <v>7684</v>
      </c>
      <c r="DV285" s="10">
        <v>3419</v>
      </c>
      <c r="DW285" s="10">
        <v>2352</v>
      </c>
      <c r="DX285" s="10">
        <v>1963</v>
      </c>
      <c r="DY285" s="10">
        <v>4568</v>
      </c>
      <c r="DZ285" s="10">
        <v>3856</v>
      </c>
      <c r="EA285" s="10">
        <v>9774</v>
      </c>
      <c r="EB285" s="10">
        <v>3466</v>
      </c>
      <c r="EC285" s="10">
        <v>388</v>
      </c>
      <c r="ED285" s="10">
        <v>838</v>
      </c>
      <c r="EE285" s="10">
        <v>2402</v>
      </c>
      <c r="EF285" s="10">
        <v>2602</v>
      </c>
      <c r="EG285" s="10">
        <v>5265</v>
      </c>
      <c r="EH285" s="10">
        <v>2754</v>
      </c>
      <c r="EI285" s="10">
        <v>15368</v>
      </c>
      <c r="EJ285" s="10">
        <v>628</v>
      </c>
      <c r="EK285" s="10">
        <v>1667</v>
      </c>
      <c r="EL285" s="10">
        <v>2378</v>
      </c>
      <c r="EM285" s="10">
        <v>3630</v>
      </c>
      <c r="EN285" s="10">
        <v>288</v>
      </c>
      <c r="EO285" s="10">
        <v>2761</v>
      </c>
      <c r="EP285" s="10">
        <v>108</v>
      </c>
      <c r="EQ285" s="10">
        <v>1101</v>
      </c>
      <c r="ER285" s="10">
        <v>3758</v>
      </c>
      <c r="ES285" s="10">
        <v>2987</v>
      </c>
      <c r="ET285" s="10">
        <v>11330</v>
      </c>
      <c r="EU285" s="10">
        <v>975</v>
      </c>
      <c r="EV285" s="10">
        <v>11</v>
      </c>
      <c r="EW285" s="10">
        <v>641</v>
      </c>
      <c r="EX285" s="10">
        <v>20</v>
      </c>
      <c r="EY285" s="10">
        <v>999</v>
      </c>
      <c r="EZ285" s="10">
        <v>870</v>
      </c>
      <c r="FA285" s="10">
        <v>24874</v>
      </c>
      <c r="FB285" s="10">
        <v>20929</v>
      </c>
      <c r="FC285" s="10">
        <v>4693</v>
      </c>
      <c r="FD285" s="10">
        <v>4147</v>
      </c>
      <c r="FE285" s="10">
        <v>6098</v>
      </c>
      <c r="FF285" s="10">
        <v>2518</v>
      </c>
      <c r="FG285" s="10">
        <v>2840</v>
      </c>
      <c r="FH285" s="10">
        <v>529</v>
      </c>
      <c r="FI285" s="10">
        <v>30</v>
      </c>
      <c r="FJ285" s="10">
        <v>1011</v>
      </c>
      <c r="FK285" s="10">
        <v>8379</v>
      </c>
      <c r="FL285" s="10">
        <v>9295</v>
      </c>
      <c r="FM285" s="10">
        <v>57238</v>
      </c>
      <c r="FN285" s="10">
        <v>2364</v>
      </c>
      <c r="FO285" s="10">
        <v>5379</v>
      </c>
      <c r="FP285" s="10">
        <v>8619</v>
      </c>
      <c r="FQ285" s="10">
        <v>2477</v>
      </c>
      <c r="FR285" s="10">
        <v>841</v>
      </c>
      <c r="FS285" s="10">
        <v>17008</v>
      </c>
      <c r="FT285" s="10">
        <v>313</v>
      </c>
      <c r="FU285" s="10">
        <v>648</v>
      </c>
      <c r="FV285" s="10">
        <v>1172</v>
      </c>
      <c r="FW285" s="10">
        <v>4644</v>
      </c>
      <c r="FX285" s="10">
        <v>3601</v>
      </c>
      <c r="FY285" s="10">
        <v>18737</v>
      </c>
      <c r="FZ285" s="10">
        <v>108842</v>
      </c>
      <c r="GA285" s="10">
        <v>35834</v>
      </c>
      <c r="GB285" s="10">
        <v>2419</v>
      </c>
      <c r="GC285" s="10">
        <v>3912</v>
      </c>
      <c r="GD285" s="10">
        <v>613</v>
      </c>
      <c r="GE285" s="10">
        <v>1650</v>
      </c>
      <c r="GF285" s="10">
        <v>4549</v>
      </c>
      <c r="GG285" s="10">
        <v>4076</v>
      </c>
      <c r="GH285" s="158">
        <v>475</v>
      </c>
      <c r="GI285" s="10">
        <v>428</v>
      </c>
      <c r="GJ285" s="10">
        <v>8126</v>
      </c>
      <c r="GK285" s="10">
        <v>5944</v>
      </c>
      <c r="GL285" s="10">
        <v>1567</v>
      </c>
      <c r="GM285" s="10">
        <v>560</v>
      </c>
      <c r="GN285" s="10">
        <v>8096</v>
      </c>
      <c r="GO285" s="10">
        <v>5934</v>
      </c>
      <c r="GP285" s="10">
        <v>4445</v>
      </c>
      <c r="GQ285" s="10">
        <v>5201</v>
      </c>
      <c r="GR285" s="10">
        <v>2799</v>
      </c>
      <c r="GS285" s="10">
        <v>2606</v>
      </c>
      <c r="GT285" s="10">
        <v>1037</v>
      </c>
      <c r="GU285" s="11">
        <v>1726</v>
      </c>
      <c r="GV285" s="11">
        <v>6644</v>
      </c>
      <c r="GW285" s="11">
        <v>1853</v>
      </c>
      <c r="GX285" s="11">
        <v>146</v>
      </c>
      <c r="GY285" s="11">
        <v>1136</v>
      </c>
      <c r="GZ285" s="11">
        <v>8335</v>
      </c>
      <c r="HA285" s="11">
        <v>8292</v>
      </c>
      <c r="HB285" s="11">
        <v>3586</v>
      </c>
      <c r="HC285" s="11">
        <v>7407</v>
      </c>
      <c r="HD285" s="11">
        <v>22138</v>
      </c>
      <c r="HE285" s="11">
        <v>15582</v>
      </c>
      <c r="HF285" s="11">
        <v>6652</v>
      </c>
      <c r="HG285" s="11">
        <v>3765</v>
      </c>
      <c r="HH285" s="11">
        <v>5916</v>
      </c>
      <c r="HI285" s="11">
        <v>8016</v>
      </c>
      <c r="HJ285" s="11">
        <v>3568</v>
      </c>
      <c r="HK285" s="11">
        <v>15556</v>
      </c>
      <c r="HL285" s="11">
        <v>3278</v>
      </c>
      <c r="HM285" s="11">
        <v>16915</v>
      </c>
      <c r="HN285" s="11">
        <v>56042</v>
      </c>
      <c r="HO285" s="11">
        <v>4850</v>
      </c>
      <c r="HP285" s="11">
        <v>8888</v>
      </c>
      <c r="HQ285" s="11">
        <v>116060</v>
      </c>
      <c r="HR285" s="11">
        <v>11886</v>
      </c>
      <c r="HS285" s="11">
        <v>5845</v>
      </c>
      <c r="HT285" s="11">
        <v>2901</v>
      </c>
      <c r="HU285" s="11">
        <v>5342</v>
      </c>
      <c r="HV285" s="11">
        <v>6678</v>
      </c>
      <c r="HW285" s="11">
        <v>11296</v>
      </c>
      <c r="HX285" s="11">
        <v>9075</v>
      </c>
      <c r="HY285" s="11">
        <v>4254</v>
      </c>
      <c r="HZ285" s="11">
        <v>223676</v>
      </c>
      <c r="IA285" s="11">
        <v>163912</v>
      </c>
      <c r="IB285" s="11">
        <v>853</v>
      </c>
      <c r="IC285" s="11">
        <v>1204</v>
      </c>
      <c r="ID285" s="11">
        <v>11783</v>
      </c>
      <c r="IE285" s="11">
        <v>721</v>
      </c>
      <c r="IF285" s="11">
        <v>6974</v>
      </c>
      <c r="IG285" s="11">
        <v>39236</v>
      </c>
      <c r="IH285" s="11">
        <v>12373</v>
      </c>
      <c r="II285" s="11">
        <v>4547</v>
      </c>
      <c r="IJ285" s="11">
        <v>2928</v>
      </c>
      <c r="IK285" s="11">
        <v>18998</v>
      </c>
      <c r="IL285" s="11">
        <v>11272</v>
      </c>
      <c r="IM285" s="11">
        <v>3079</v>
      </c>
      <c r="IN285" s="11">
        <v>1195</v>
      </c>
      <c r="IO285" s="11">
        <v>7558</v>
      </c>
      <c r="IP285" s="11">
        <v>31</v>
      </c>
      <c r="IQ285" s="11">
        <v>18366</v>
      </c>
      <c r="IR285" s="11">
        <v>936</v>
      </c>
      <c r="IS285" s="11">
        <v>3535</v>
      </c>
      <c r="IT285" s="11">
        <v>152</v>
      </c>
      <c r="IU285" s="11">
        <v>157</v>
      </c>
      <c r="IV285" s="11">
        <v>955</v>
      </c>
      <c r="IW285" s="11">
        <v>837</v>
      </c>
      <c r="IX285" s="11">
        <v>1852</v>
      </c>
      <c r="IY285" s="11">
        <v>707</v>
      </c>
      <c r="IZ285" s="11">
        <v>443</v>
      </c>
      <c r="JA285" s="11">
        <v>1753</v>
      </c>
      <c r="JB285" s="11">
        <v>7227</v>
      </c>
      <c r="JC285" s="11">
        <v>1706</v>
      </c>
      <c r="JD285" s="11">
        <v>2274</v>
      </c>
      <c r="JE285" s="11">
        <v>2443</v>
      </c>
      <c r="JF285" s="11">
        <v>2959</v>
      </c>
      <c r="JG285" s="11">
        <v>741</v>
      </c>
      <c r="JH285" s="11">
        <v>1840</v>
      </c>
      <c r="JI285" s="11">
        <v>1105</v>
      </c>
      <c r="JJ285" s="11">
        <v>2643</v>
      </c>
      <c r="JK285" s="11">
        <v>517</v>
      </c>
      <c r="JL285" s="11">
        <v>3585</v>
      </c>
      <c r="JM285" s="11">
        <v>4026</v>
      </c>
      <c r="JN285" s="11">
        <v>2002</v>
      </c>
      <c r="JO285" s="11">
        <v>41</v>
      </c>
      <c r="JP285" s="11">
        <v>11415760</v>
      </c>
      <c r="JQ285" s="11">
        <v>1196797</v>
      </c>
      <c r="JR285" s="11">
        <v>1554915</v>
      </c>
      <c r="JS285" s="11">
        <v>167440</v>
      </c>
      <c r="JT285" s="11">
        <v>3891768</v>
      </c>
      <c r="JU285" s="11">
        <v>16683061</v>
      </c>
      <c r="JV285" s="11">
        <v>889</v>
      </c>
      <c r="JW285" s="11">
        <v>17539</v>
      </c>
      <c r="JX285" s="11">
        <v>3433</v>
      </c>
      <c r="JY285" s="11">
        <v>5216</v>
      </c>
      <c r="JZ285" s="11">
        <v>5251</v>
      </c>
      <c r="KA285" s="11">
        <v>1627</v>
      </c>
      <c r="KB285" s="11">
        <v>126</v>
      </c>
      <c r="KC285" s="11">
        <v>211</v>
      </c>
      <c r="KD285" s="11">
        <v>2808</v>
      </c>
      <c r="KE285" s="11">
        <v>2445</v>
      </c>
      <c r="KF285" s="11">
        <v>4985</v>
      </c>
      <c r="KG285" s="11">
        <v>225</v>
      </c>
      <c r="KH285" s="11">
        <v>1949</v>
      </c>
      <c r="KI285" s="11">
        <v>263</v>
      </c>
      <c r="KJ285" s="11">
        <v>1397</v>
      </c>
      <c r="KK285" s="11">
        <v>81</v>
      </c>
      <c r="KL285" s="11">
        <v>2722</v>
      </c>
      <c r="KM285" s="11">
        <v>3301</v>
      </c>
      <c r="KN285" s="11">
        <v>891</v>
      </c>
      <c r="KO285" s="11">
        <v>15063</v>
      </c>
      <c r="KP285" s="11">
        <v>3255</v>
      </c>
      <c r="KQ285" s="11">
        <v>93</v>
      </c>
      <c r="KR285" s="11">
        <v>1291</v>
      </c>
      <c r="KS285" s="11">
        <v>202</v>
      </c>
      <c r="KT285" s="11">
        <v>1947</v>
      </c>
      <c r="KU285" s="11">
        <v>23096</v>
      </c>
      <c r="KV285" s="11">
        <v>48214</v>
      </c>
      <c r="KW285" s="11">
        <v>10106</v>
      </c>
      <c r="KX285" s="11">
        <v>72024</v>
      </c>
      <c r="KY285" s="11">
        <v>4121</v>
      </c>
      <c r="KZ285" s="11">
        <v>1889</v>
      </c>
      <c r="LA285" s="11">
        <v>5221</v>
      </c>
      <c r="LB285" s="11">
        <v>447</v>
      </c>
      <c r="LC285" s="11">
        <v>2756</v>
      </c>
      <c r="LD285" s="11">
        <v>7588</v>
      </c>
      <c r="LE285" s="11">
        <v>3165</v>
      </c>
      <c r="LF285" s="11">
        <v>21399</v>
      </c>
      <c r="LG285" s="11">
        <v>2881</v>
      </c>
      <c r="LH285" s="11">
        <v>11436</v>
      </c>
      <c r="LI285" s="11">
        <v>22213</v>
      </c>
      <c r="LJ285" s="11">
        <v>14474</v>
      </c>
      <c r="LK285" s="11">
        <v>142978</v>
      </c>
      <c r="LL285" s="11">
        <v>107609</v>
      </c>
      <c r="LM285" s="11">
        <v>13928</v>
      </c>
      <c r="LN285" s="11">
        <v>2461</v>
      </c>
      <c r="LO285" s="11">
        <v>1502</v>
      </c>
      <c r="LP285" s="11">
        <v>5813</v>
      </c>
      <c r="LQ285" s="11">
        <v>83</v>
      </c>
      <c r="LR285" s="11">
        <v>30</v>
      </c>
      <c r="LS285" s="11">
        <v>722007</v>
      </c>
      <c r="LT285" s="11">
        <v>1619316</v>
      </c>
      <c r="LU285" s="11">
        <v>149760</v>
      </c>
      <c r="LV285" s="11">
        <v>550</v>
      </c>
      <c r="LW285" s="11">
        <v>617</v>
      </c>
      <c r="LX285" s="11">
        <v>13585</v>
      </c>
      <c r="LY285" s="11">
        <v>48736</v>
      </c>
      <c r="LZ285" s="11">
        <v>264</v>
      </c>
      <c r="MA285" s="11">
        <v>353</v>
      </c>
      <c r="MB285" s="11">
        <v>49590</v>
      </c>
      <c r="MC285" s="11">
        <v>11717</v>
      </c>
      <c r="MD285" s="11">
        <v>15061</v>
      </c>
      <c r="ME285" s="11">
        <v>16203</v>
      </c>
      <c r="MF285" s="11">
        <v>3647</v>
      </c>
      <c r="MG285" s="11">
        <v>28335</v>
      </c>
      <c r="MH285" s="11">
        <v>1520</v>
      </c>
      <c r="MI285" s="11">
        <v>4896</v>
      </c>
      <c r="MJ285" s="11">
        <v>1108</v>
      </c>
      <c r="MK285" s="11">
        <v>4160</v>
      </c>
      <c r="ML285" s="11">
        <v>20636</v>
      </c>
      <c r="MM285" s="11">
        <v>15373</v>
      </c>
      <c r="MN285" s="11">
        <v>8420</v>
      </c>
      <c r="MO285" s="11">
        <v>10386</v>
      </c>
      <c r="MP285" s="11">
        <v>13551</v>
      </c>
      <c r="MQ285" s="11">
        <v>6232</v>
      </c>
      <c r="MR285" s="11">
        <v>0</v>
      </c>
      <c r="MS285" s="11">
        <v>29126</v>
      </c>
      <c r="MT285" s="11">
        <v>4691</v>
      </c>
      <c r="MU285" s="11">
        <v>7833</v>
      </c>
      <c r="MV285" s="11">
        <v>915</v>
      </c>
      <c r="MW285" s="11">
        <v>0</v>
      </c>
      <c r="MX285" s="11">
        <v>41719</v>
      </c>
      <c r="MY285" s="11">
        <v>17516</v>
      </c>
      <c r="MZ285" s="11">
        <v>3731</v>
      </c>
      <c r="NA285" s="11">
        <v>1541</v>
      </c>
      <c r="NB285" s="11">
        <v>3999</v>
      </c>
      <c r="NC285" s="11">
        <v>16640</v>
      </c>
      <c r="ND285" s="11">
        <v>19065</v>
      </c>
      <c r="NE285" s="11">
        <v>23199</v>
      </c>
      <c r="NF285" s="11">
        <v>66707</v>
      </c>
      <c r="NG285" s="11">
        <v>12776</v>
      </c>
      <c r="NH285" s="11">
        <v>4244</v>
      </c>
      <c r="NI285" s="11">
        <v>26149</v>
      </c>
      <c r="NJ285" s="11">
        <v>45375</v>
      </c>
      <c r="NK285" s="11">
        <v>2244</v>
      </c>
      <c r="NL285" s="11">
        <v>4151</v>
      </c>
      <c r="NM285" s="11">
        <v>2235</v>
      </c>
      <c r="NN285" s="11">
        <v>13456</v>
      </c>
      <c r="NO285" s="11">
        <v>7820</v>
      </c>
      <c r="NP285" s="11">
        <v>41399</v>
      </c>
      <c r="NQ285" s="11">
        <v>72566</v>
      </c>
      <c r="NR285" s="11">
        <v>10271</v>
      </c>
      <c r="NS285" s="11">
        <v>21741</v>
      </c>
      <c r="NT285" s="11">
        <v>108104</v>
      </c>
      <c r="NU285" s="11">
        <v>127322</v>
      </c>
      <c r="NV285" s="11">
        <v>15131</v>
      </c>
      <c r="NW285" s="11">
        <v>10707</v>
      </c>
      <c r="NX285" s="11">
        <v>8675</v>
      </c>
      <c r="NY285" s="11">
        <v>2644</v>
      </c>
      <c r="NZ285" s="11">
        <v>5598</v>
      </c>
      <c r="OA285" s="11">
        <v>10204</v>
      </c>
      <c r="OB285" s="11">
        <v>10341</v>
      </c>
      <c r="OC285" s="11">
        <v>12356</v>
      </c>
      <c r="OD285" s="11">
        <v>17816</v>
      </c>
      <c r="OE285" s="11">
        <v>3528</v>
      </c>
      <c r="OF285" s="11">
        <v>21659</v>
      </c>
      <c r="OG285" s="11">
        <v>3546265</v>
      </c>
      <c r="OH285" s="11">
        <v>5640</v>
      </c>
      <c r="OI285" s="11">
        <v>901</v>
      </c>
      <c r="OJ285" s="11">
        <v>662</v>
      </c>
      <c r="OK285" s="11">
        <v>1441</v>
      </c>
      <c r="OL285" s="11">
        <v>5963</v>
      </c>
      <c r="OM285" s="11">
        <v>0</v>
      </c>
      <c r="ON285" s="11">
        <v>0</v>
      </c>
      <c r="OO285" s="11">
        <v>89937</v>
      </c>
      <c r="OP285" s="11">
        <v>44496808</v>
      </c>
      <c r="OQ285" s="150">
        <v>486753</v>
      </c>
      <c r="OR285" s="11">
        <v>0</v>
      </c>
      <c r="OS285" s="11">
        <v>0</v>
      </c>
      <c r="OT285" s="11">
        <v>0</v>
      </c>
      <c r="OU285" s="11">
        <v>-133895</v>
      </c>
      <c r="OV285" s="11">
        <v>13971425</v>
      </c>
      <c r="OW285" s="11">
        <v>14324283</v>
      </c>
      <c r="OX285" s="11">
        <v>58821091</v>
      </c>
      <c r="OY285" s="11">
        <v>54291846</v>
      </c>
      <c r="OZ285" s="11">
        <v>4529245</v>
      </c>
      <c r="PA285" s="11">
        <v>0</v>
      </c>
      <c r="PB285" s="11">
        <v>58821091</v>
      </c>
    </row>
    <row r="286" spans="1:418" ht="15" customHeight="1">
      <c r="A286" s="8" t="s">
        <v>709</v>
      </c>
      <c r="B286" s="9" t="s">
        <v>283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0</v>
      </c>
      <c r="CC286" s="10">
        <v>0</v>
      </c>
      <c r="CD286" s="10">
        <v>0</v>
      </c>
      <c r="CE286" s="10">
        <v>0</v>
      </c>
      <c r="CF286" s="10">
        <v>0</v>
      </c>
      <c r="CG286" s="10">
        <v>0</v>
      </c>
      <c r="CH286" s="10">
        <v>0</v>
      </c>
      <c r="CI286" s="10">
        <v>0</v>
      </c>
      <c r="CJ286" s="10">
        <v>0</v>
      </c>
      <c r="CK286" s="10">
        <v>0</v>
      </c>
      <c r="CL286" s="10">
        <v>0</v>
      </c>
      <c r="CM286" s="10">
        <v>0</v>
      </c>
      <c r="CN286" s="10">
        <v>0</v>
      </c>
      <c r="CO286" s="10">
        <v>0</v>
      </c>
      <c r="CP286" s="10">
        <v>0</v>
      </c>
      <c r="CQ286" s="10">
        <v>0</v>
      </c>
      <c r="CR286" s="10">
        <v>0</v>
      </c>
      <c r="CS286" s="10">
        <v>0</v>
      </c>
      <c r="CT286" s="10">
        <v>0</v>
      </c>
      <c r="CU286" s="10">
        <v>0</v>
      </c>
      <c r="CV286" s="10">
        <v>0</v>
      </c>
      <c r="CW286" s="10">
        <v>0</v>
      </c>
      <c r="CX286" s="10">
        <v>0</v>
      </c>
      <c r="CY286" s="10">
        <v>0</v>
      </c>
      <c r="CZ286" s="10">
        <v>0</v>
      </c>
      <c r="DA286" s="10">
        <v>0</v>
      </c>
      <c r="DB286" s="10">
        <v>0</v>
      </c>
      <c r="DC286" s="10">
        <v>0</v>
      </c>
      <c r="DD286" s="10">
        <v>0</v>
      </c>
      <c r="DE286" s="10">
        <v>0</v>
      </c>
      <c r="DF286" s="10">
        <v>0</v>
      </c>
      <c r="DG286" s="10">
        <v>0</v>
      </c>
      <c r="DH286" s="10">
        <v>0</v>
      </c>
      <c r="DI286" s="10">
        <v>0</v>
      </c>
      <c r="DJ286" s="10">
        <v>0</v>
      </c>
      <c r="DK286" s="10">
        <v>0</v>
      </c>
      <c r="DL286" s="10">
        <v>0</v>
      </c>
      <c r="DM286" s="10">
        <v>0</v>
      </c>
      <c r="DN286" s="10">
        <v>0</v>
      </c>
      <c r="DO286" s="10">
        <v>0</v>
      </c>
      <c r="DP286" s="10">
        <v>0</v>
      </c>
      <c r="DQ286" s="10">
        <v>0</v>
      </c>
      <c r="DR286" s="10">
        <v>0</v>
      </c>
      <c r="DS286" s="10">
        <v>0</v>
      </c>
      <c r="DT286" s="10">
        <v>0</v>
      </c>
      <c r="DU286" s="10">
        <v>0</v>
      </c>
      <c r="DV286" s="10">
        <v>0</v>
      </c>
      <c r="DW286" s="10">
        <v>0</v>
      </c>
      <c r="DX286" s="10">
        <v>0</v>
      </c>
      <c r="DY286" s="10">
        <v>0</v>
      </c>
      <c r="DZ286" s="10">
        <v>0</v>
      </c>
      <c r="EA286" s="10">
        <v>0</v>
      </c>
      <c r="EB286" s="10">
        <v>0</v>
      </c>
      <c r="EC286" s="10">
        <v>0</v>
      </c>
      <c r="ED286" s="10">
        <v>0</v>
      </c>
      <c r="EE286" s="10">
        <v>0</v>
      </c>
      <c r="EF286" s="10">
        <v>0</v>
      </c>
      <c r="EG286" s="10">
        <v>0</v>
      </c>
      <c r="EH286" s="10">
        <v>0</v>
      </c>
      <c r="EI286" s="10">
        <v>0</v>
      </c>
      <c r="EJ286" s="10">
        <v>0</v>
      </c>
      <c r="EK286" s="10">
        <v>0</v>
      </c>
      <c r="EL286" s="10">
        <v>0</v>
      </c>
      <c r="EM286" s="10">
        <v>0</v>
      </c>
      <c r="EN286" s="10">
        <v>0</v>
      </c>
      <c r="EO286" s="10">
        <v>0</v>
      </c>
      <c r="EP286" s="10">
        <v>0</v>
      </c>
      <c r="EQ286" s="10">
        <v>0</v>
      </c>
      <c r="ER286" s="10">
        <v>0</v>
      </c>
      <c r="ES286" s="10">
        <v>0</v>
      </c>
      <c r="ET286" s="10">
        <v>0</v>
      </c>
      <c r="EU286" s="10">
        <v>0</v>
      </c>
      <c r="EV286" s="10">
        <v>0</v>
      </c>
      <c r="EW286" s="10">
        <v>0</v>
      </c>
      <c r="EX286" s="10">
        <v>0</v>
      </c>
      <c r="EY286" s="10">
        <v>0</v>
      </c>
      <c r="EZ286" s="10">
        <v>0</v>
      </c>
      <c r="FA286" s="10">
        <v>0</v>
      </c>
      <c r="FB286" s="10">
        <v>0</v>
      </c>
      <c r="FC286" s="10">
        <v>0</v>
      </c>
      <c r="FD286" s="10">
        <v>0</v>
      </c>
      <c r="FE286" s="10">
        <v>0</v>
      </c>
      <c r="FF286" s="10">
        <v>0</v>
      </c>
      <c r="FG286" s="10">
        <v>0</v>
      </c>
      <c r="FH286" s="10">
        <v>0</v>
      </c>
      <c r="FI286" s="10">
        <v>0</v>
      </c>
      <c r="FJ286" s="10">
        <v>0</v>
      </c>
      <c r="FK286" s="10">
        <v>0</v>
      </c>
      <c r="FL286" s="10">
        <v>0</v>
      </c>
      <c r="FM286" s="10">
        <v>0</v>
      </c>
      <c r="FN286" s="10">
        <v>0</v>
      </c>
      <c r="FO286" s="10">
        <v>0</v>
      </c>
      <c r="FP286" s="10">
        <v>0</v>
      </c>
      <c r="FQ286" s="10">
        <v>0</v>
      </c>
      <c r="FR286" s="10">
        <v>0</v>
      </c>
      <c r="FS286" s="10">
        <v>0</v>
      </c>
      <c r="FT286" s="10">
        <v>0</v>
      </c>
      <c r="FU286" s="10">
        <v>0</v>
      </c>
      <c r="FV286" s="10">
        <v>0</v>
      </c>
      <c r="FW286" s="10">
        <v>0</v>
      </c>
      <c r="FX286" s="10">
        <v>0</v>
      </c>
      <c r="FY286" s="10">
        <v>0</v>
      </c>
      <c r="FZ286" s="10">
        <v>0</v>
      </c>
      <c r="GA286" s="10">
        <v>0</v>
      </c>
      <c r="GB286" s="10">
        <v>0</v>
      </c>
      <c r="GC286" s="10">
        <v>0</v>
      </c>
      <c r="GD286" s="10">
        <v>0</v>
      </c>
      <c r="GE286" s="10">
        <v>0</v>
      </c>
      <c r="GF286" s="10">
        <v>0</v>
      </c>
      <c r="GG286" s="10">
        <v>0</v>
      </c>
      <c r="GH286" s="158">
        <v>0</v>
      </c>
      <c r="GI286" s="10">
        <v>0</v>
      </c>
      <c r="GJ286" s="10">
        <v>0</v>
      </c>
      <c r="GK286" s="10">
        <v>0</v>
      </c>
      <c r="GL286" s="10">
        <v>0</v>
      </c>
      <c r="GM286" s="10">
        <v>0</v>
      </c>
      <c r="GN286" s="10">
        <v>0</v>
      </c>
      <c r="GO286" s="10">
        <v>0</v>
      </c>
      <c r="GP286" s="10">
        <v>0</v>
      </c>
      <c r="GQ286" s="10">
        <v>0</v>
      </c>
      <c r="GR286" s="10">
        <v>0</v>
      </c>
      <c r="GS286" s="10">
        <v>0</v>
      </c>
      <c r="GT286" s="10">
        <v>0</v>
      </c>
      <c r="GU286" s="11">
        <v>0</v>
      </c>
      <c r="GV286" s="11">
        <v>0</v>
      </c>
      <c r="GW286" s="11">
        <v>0</v>
      </c>
      <c r="GX286" s="11">
        <v>0</v>
      </c>
      <c r="GY286" s="11">
        <v>0</v>
      </c>
      <c r="GZ286" s="11">
        <v>0</v>
      </c>
      <c r="HA286" s="11">
        <v>0</v>
      </c>
      <c r="HB286" s="11">
        <v>0</v>
      </c>
      <c r="HC286" s="11">
        <v>0</v>
      </c>
      <c r="HD286" s="11">
        <v>0</v>
      </c>
      <c r="HE286" s="11">
        <v>0</v>
      </c>
      <c r="HF286" s="11">
        <v>0</v>
      </c>
      <c r="HG286" s="11">
        <v>0</v>
      </c>
      <c r="HH286" s="11">
        <v>0</v>
      </c>
      <c r="HI286" s="11">
        <v>0</v>
      </c>
      <c r="HJ286" s="11">
        <v>0</v>
      </c>
      <c r="HK286" s="11">
        <v>0</v>
      </c>
      <c r="HL286" s="11">
        <v>0</v>
      </c>
      <c r="HM286" s="11">
        <v>0</v>
      </c>
      <c r="HN286" s="11">
        <v>0</v>
      </c>
      <c r="HO286" s="11">
        <v>0</v>
      </c>
      <c r="HP286" s="11">
        <v>0</v>
      </c>
      <c r="HQ286" s="11">
        <v>0</v>
      </c>
      <c r="HR286" s="11">
        <v>0</v>
      </c>
      <c r="HS286" s="11">
        <v>0</v>
      </c>
      <c r="HT286" s="11">
        <v>0</v>
      </c>
      <c r="HU286" s="11">
        <v>0</v>
      </c>
      <c r="HV286" s="11">
        <v>0</v>
      </c>
      <c r="HW286" s="11">
        <v>0</v>
      </c>
      <c r="HX286" s="11">
        <v>0</v>
      </c>
      <c r="HY286" s="11">
        <v>0</v>
      </c>
      <c r="HZ286" s="11">
        <v>0</v>
      </c>
      <c r="IA286" s="11">
        <v>0</v>
      </c>
      <c r="IB286" s="11">
        <v>0</v>
      </c>
      <c r="IC286" s="11">
        <v>0</v>
      </c>
      <c r="ID286" s="11">
        <v>0</v>
      </c>
      <c r="IE286" s="11">
        <v>0</v>
      </c>
      <c r="IF286" s="11">
        <v>0</v>
      </c>
      <c r="IG286" s="11">
        <v>0</v>
      </c>
      <c r="IH286" s="11">
        <v>0</v>
      </c>
      <c r="II286" s="11">
        <v>0</v>
      </c>
      <c r="IJ286" s="11">
        <v>0</v>
      </c>
      <c r="IK286" s="11">
        <v>0</v>
      </c>
      <c r="IL286" s="11">
        <v>0</v>
      </c>
      <c r="IM286" s="11">
        <v>0</v>
      </c>
      <c r="IN286" s="11">
        <v>0</v>
      </c>
      <c r="IO286" s="11">
        <v>0</v>
      </c>
      <c r="IP286" s="11">
        <v>0</v>
      </c>
      <c r="IQ286" s="11">
        <v>0</v>
      </c>
      <c r="IR286" s="11">
        <v>0</v>
      </c>
      <c r="IS286" s="11">
        <v>0</v>
      </c>
      <c r="IT286" s="11">
        <v>0</v>
      </c>
      <c r="IU286" s="11">
        <v>0</v>
      </c>
      <c r="IV286" s="11">
        <v>0</v>
      </c>
      <c r="IW286" s="11">
        <v>0</v>
      </c>
      <c r="IX286" s="11">
        <v>0</v>
      </c>
      <c r="IY286" s="11">
        <v>0</v>
      </c>
      <c r="IZ286" s="11">
        <v>0</v>
      </c>
      <c r="JA286" s="11">
        <v>0</v>
      </c>
      <c r="JB286" s="11">
        <v>0</v>
      </c>
      <c r="JC286" s="11">
        <v>0</v>
      </c>
      <c r="JD286" s="11">
        <v>0</v>
      </c>
      <c r="JE286" s="11">
        <v>0</v>
      </c>
      <c r="JF286" s="11">
        <v>0</v>
      </c>
      <c r="JG286" s="11">
        <v>0</v>
      </c>
      <c r="JH286" s="11">
        <v>0</v>
      </c>
      <c r="JI286" s="11">
        <v>0</v>
      </c>
      <c r="JJ286" s="11">
        <v>0</v>
      </c>
      <c r="JK286" s="11">
        <v>0</v>
      </c>
      <c r="JL286" s="11">
        <v>0</v>
      </c>
      <c r="JM286" s="11">
        <v>0</v>
      </c>
      <c r="JN286" s="11">
        <v>0</v>
      </c>
      <c r="JO286" s="11">
        <v>0</v>
      </c>
      <c r="JP286" s="11">
        <v>0</v>
      </c>
      <c r="JQ286" s="11">
        <v>0</v>
      </c>
      <c r="JR286" s="11">
        <v>0</v>
      </c>
      <c r="JS286" s="11">
        <v>0</v>
      </c>
      <c r="JT286" s="11">
        <v>0</v>
      </c>
      <c r="JU286" s="11">
        <v>0</v>
      </c>
      <c r="JV286" s="11">
        <v>32571</v>
      </c>
      <c r="JW286" s="11">
        <v>0</v>
      </c>
      <c r="JX286" s="11">
        <v>0</v>
      </c>
      <c r="JY286" s="11">
        <v>0</v>
      </c>
      <c r="JZ286" s="11">
        <v>0</v>
      </c>
      <c r="KA286" s="11">
        <v>0</v>
      </c>
      <c r="KB286" s="11">
        <v>0</v>
      </c>
      <c r="KC286" s="11">
        <v>0</v>
      </c>
      <c r="KD286" s="11">
        <v>0</v>
      </c>
      <c r="KE286" s="11">
        <v>0</v>
      </c>
      <c r="KF286" s="11">
        <v>0</v>
      </c>
      <c r="KG286" s="11">
        <v>0</v>
      </c>
      <c r="KH286" s="11">
        <v>0</v>
      </c>
      <c r="KI286" s="11">
        <v>0</v>
      </c>
      <c r="KJ286" s="11">
        <v>0</v>
      </c>
      <c r="KK286" s="11">
        <v>0</v>
      </c>
      <c r="KL286" s="11">
        <v>0</v>
      </c>
      <c r="KM286" s="11">
        <v>0</v>
      </c>
      <c r="KN286" s="11">
        <v>0</v>
      </c>
      <c r="KO286" s="11">
        <v>0</v>
      </c>
      <c r="KP286" s="11">
        <v>0</v>
      </c>
      <c r="KQ286" s="11">
        <v>0</v>
      </c>
      <c r="KR286" s="11">
        <v>0</v>
      </c>
      <c r="KS286" s="11">
        <v>0</v>
      </c>
      <c r="KT286" s="11">
        <v>0</v>
      </c>
      <c r="KU286" s="11">
        <v>0</v>
      </c>
      <c r="KV286" s="11">
        <v>0</v>
      </c>
      <c r="KW286" s="11">
        <v>0</v>
      </c>
      <c r="KX286" s="11">
        <v>0</v>
      </c>
      <c r="KY286" s="11">
        <v>0</v>
      </c>
      <c r="KZ286" s="11">
        <v>0</v>
      </c>
      <c r="LA286" s="11">
        <v>0</v>
      </c>
      <c r="LB286" s="11">
        <v>0</v>
      </c>
      <c r="LC286" s="11">
        <v>0</v>
      </c>
      <c r="LD286" s="11">
        <v>0</v>
      </c>
      <c r="LE286" s="11">
        <v>0</v>
      </c>
      <c r="LF286" s="11">
        <v>0</v>
      </c>
      <c r="LG286" s="11">
        <v>0</v>
      </c>
      <c r="LH286" s="11">
        <v>0</v>
      </c>
      <c r="LI286" s="11">
        <v>0</v>
      </c>
      <c r="LJ286" s="11">
        <v>0</v>
      </c>
      <c r="LK286" s="11">
        <v>0</v>
      </c>
      <c r="LL286" s="11">
        <v>0</v>
      </c>
      <c r="LM286" s="11">
        <v>0</v>
      </c>
      <c r="LN286" s="11">
        <v>0</v>
      </c>
      <c r="LO286" s="11">
        <v>0</v>
      </c>
      <c r="LP286" s="11">
        <v>0</v>
      </c>
      <c r="LQ286" s="11">
        <v>0</v>
      </c>
      <c r="LR286" s="11">
        <v>0</v>
      </c>
      <c r="LS286" s="11">
        <v>0</v>
      </c>
      <c r="LT286" s="11">
        <v>0</v>
      </c>
      <c r="LU286" s="11">
        <v>0</v>
      </c>
      <c r="LV286" s="11">
        <v>0</v>
      </c>
      <c r="LW286" s="11">
        <v>0</v>
      </c>
      <c r="LX286" s="11">
        <v>0</v>
      </c>
      <c r="LY286" s="11">
        <v>0</v>
      </c>
      <c r="LZ286" s="11">
        <v>0</v>
      </c>
      <c r="MA286" s="11">
        <v>0</v>
      </c>
      <c r="MB286" s="11">
        <v>0</v>
      </c>
      <c r="MC286" s="11">
        <v>0</v>
      </c>
      <c r="MD286" s="11">
        <v>0</v>
      </c>
      <c r="ME286" s="11">
        <v>0</v>
      </c>
      <c r="MF286" s="11">
        <v>0</v>
      </c>
      <c r="MG286" s="11">
        <v>0</v>
      </c>
      <c r="MH286" s="11">
        <v>0</v>
      </c>
      <c r="MI286" s="11">
        <v>0</v>
      </c>
      <c r="MJ286" s="11">
        <v>0</v>
      </c>
      <c r="MK286" s="11">
        <v>0</v>
      </c>
      <c r="ML286" s="11">
        <v>0</v>
      </c>
      <c r="MM286" s="11">
        <v>0</v>
      </c>
      <c r="MN286" s="11">
        <v>0</v>
      </c>
      <c r="MO286" s="11">
        <v>0</v>
      </c>
      <c r="MP286" s="11">
        <v>0</v>
      </c>
      <c r="MQ286" s="11">
        <v>0</v>
      </c>
      <c r="MR286" s="11">
        <v>0</v>
      </c>
      <c r="MS286" s="11">
        <v>0</v>
      </c>
      <c r="MT286" s="11">
        <v>0</v>
      </c>
      <c r="MU286" s="11">
        <v>0</v>
      </c>
      <c r="MV286" s="11">
        <v>0</v>
      </c>
      <c r="MW286" s="11">
        <v>0</v>
      </c>
      <c r="MX286" s="11">
        <v>0</v>
      </c>
      <c r="MY286" s="11">
        <v>0</v>
      </c>
      <c r="MZ286" s="11">
        <v>0</v>
      </c>
      <c r="NA286" s="11">
        <v>0</v>
      </c>
      <c r="NB286" s="11">
        <v>0</v>
      </c>
      <c r="NC286" s="11">
        <v>0</v>
      </c>
      <c r="ND286" s="11">
        <v>0</v>
      </c>
      <c r="NE286" s="11">
        <v>0</v>
      </c>
      <c r="NF286" s="11">
        <v>0</v>
      </c>
      <c r="NG286" s="11">
        <v>0</v>
      </c>
      <c r="NH286" s="11">
        <v>0</v>
      </c>
      <c r="NI286" s="11">
        <v>0</v>
      </c>
      <c r="NJ286" s="11">
        <v>284</v>
      </c>
      <c r="NK286" s="11">
        <v>13</v>
      </c>
      <c r="NL286" s="11">
        <v>0</v>
      </c>
      <c r="NM286" s="11">
        <v>0</v>
      </c>
      <c r="NN286" s="11">
        <v>0</v>
      </c>
      <c r="NO286" s="11">
        <v>0</v>
      </c>
      <c r="NP286" s="11">
        <v>0</v>
      </c>
      <c r="NQ286" s="11">
        <v>0</v>
      </c>
      <c r="NR286" s="11">
        <v>0</v>
      </c>
      <c r="NS286" s="11">
        <v>0</v>
      </c>
      <c r="NT286" s="11">
        <v>0</v>
      </c>
      <c r="NU286" s="11">
        <v>0</v>
      </c>
      <c r="NV286" s="11">
        <v>0</v>
      </c>
      <c r="NW286" s="11">
        <v>0</v>
      </c>
      <c r="NX286" s="11">
        <v>0</v>
      </c>
      <c r="NY286" s="11">
        <v>0</v>
      </c>
      <c r="NZ286" s="11">
        <v>0</v>
      </c>
      <c r="OA286" s="11">
        <v>0</v>
      </c>
      <c r="OB286" s="11">
        <v>0</v>
      </c>
      <c r="OC286" s="11">
        <v>0</v>
      </c>
      <c r="OD286" s="11">
        <v>0</v>
      </c>
      <c r="OE286" s="11">
        <v>0</v>
      </c>
      <c r="OF286" s="11">
        <v>0</v>
      </c>
      <c r="OG286" s="11">
        <v>0</v>
      </c>
      <c r="OH286" s="11">
        <v>0</v>
      </c>
      <c r="OI286" s="11">
        <v>0</v>
      </c>
      <c r="OJ286" s="11">
        <v>0</v>
      </c>
      <c r="OK286" s="11">
        <v>0</v>
      </c>
      <c r="OL286" s="11">
        <v>0</v>
      </c>
      <c r="OM286" s="11">
        <v>0</v>
      </c>
      <c r="ON286" s="11">
        <v>0</v>
      </c>
      <c r="OO286" s="11">
        <v>0</v>
      </c>
      <c r="OP286" s="11">
        <v>32868</v>
      </c>
      <c r="OQ286" s="150">
        <v>0</v>
      </c>
      <c r="OR286" s="11">
        <v>0</v>
      </c>
      <c r="OS286" s="11">
        <v>195321</v>
      </c>
      <c r="OT286" s="11">
        <v>4197</v>
      </c>
      <c r="OU286" s="11">
        <v>-80540</v>
      </c>
      <c r="OV286" s="11">
        <v>50505</v>
      </c>
      <c r="OW286" s="11">
        <v>169483</v>
      </c>
      <c r="OX286" s="11">
        <v>202351</v>
      </c>
      <c r="OY286" s="11">
        <v>132897</v>
      </c>
      <c r="OZ286" s="11">
        <v>69454</v>
      </c>
      <c r="PA286" s="11">
        <v>0</v>
      </c>
      <c r="PB286" s="11">
        <v>202351</v>
      </c>
    </row>
    <row r="287" spans="1:418" ht="15" customHeight="1">
      <c r="A287" s="8" t="s">
        <v>710</v>
      </c>
      <c r="B287" s="9" t="s">
        <v>284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0</v>
      </c>
      <c r="CE287" s="10">
        <v>0</v>
      </c>
      <c r="CF287" s="10">
        <v>0</v>
      </c>
      <c r="CG287" s="10">
        <v>0</v>
      </c>
      <c r="CH287" s="10">
        <v>0</v>
      </c>
      <c r="CI287" s="10">
        <v>0</v>
      </c>
      <c r="CJ287" s="10">
        <v>0</v>
      </c>
      <c r="CK287" s="10">
        <v>0</v>
      </c>
      <c r="CL287" s="10">
        <v>0</v>
      </c>
      <c r="CM287" s="10">
        <v>0</v>
      </c>
      <c r="CN287" s="10">
        <v>0</v>
      </c>
      <c r="CO287" s="10">
        <v>0</v>
      </c>
      <c r="CP287" s="10">
        <v>0</v>
      </c>
      <c r="CQ287" s="10">
        <v>0</v>
      </c>
      <c r="CR287" s="10">
        <v>0</v>
      </c>
      <c r="CS287" s="10">
        <v>0</v>
      </c>
      <c r="CT287" s="10">
        <v>0</v>
      </c>
      <c r="CU287" s="10">
        <v>0</v>
      </c>
      <c r="CV287" s="10">
        <v>0</v>
      </c>
      <c r="CW287" s="10">
        <v>0</v>
      </c>
      <c r="CX287" s="10">
        <v>0</v>
      </c>
      <c r="CY287" s="10">
        <v>0</v>
      </c>
      <c r="CZ287" s="10">
        <v>0</v>
      </c>
      <c r="DA287" s="10">
        <v>0</v>
      </c>
      <c r="DB287" s="10">
        <v>0</v>
      </c>
      <c r="DC287" s="10">
        <v>0</v>
      </c>
      <c r="DD287" s="10">
        <v>0</v>
      </c>
      <c r="DE287" s="10">
        <v>0</v>
      </c>
      <c r="DF287" s="10">
        <v>0</v>
      </c>
      <c r="DG287" s="10">
        <v>0</v>
      </c>
      <c r="DH287" s="10">
        <v>0</v>
      </c>
      <c r="DI287" s="10">
        <v>0</v>
      </c>
      <c r="DJ287" s="10">
        <v>0</v>
      </c>
      <c r="DK287" s="10">
        <v>0</v>
      </c>
      <c r="DL287" s="10">
        <v>0</v>
      </c>
      <c r="DM287" s="10">
        <v>0</v>
      </c>
      <c r="DN287" s="10">
        <v>0</v>
      </c>
      <c r="DO287" s="10">
        <v>0</v>
      </c>
      <c r="DP287" s="10">
        <v>0</v>
      </c>
      <c r="DQ287" s="10">
        <v>0</v>
      </c>
      <c r="DR287" s="10">
        <v>0</v>
      </c>
      <c r="DS287" s="10">
        <v>0</v>
      </c>
      <c r="DT287" s="10">
        <v>0</v>
      </c>
      <c r="DU287" s="10">
        <v>0</v>
      </c>
      <c r="DV287" s="10">
        <v>0</v>
      </c>
      <c r="DW287" s="10">
        <v>0</v>
      </c>
      <c r="DX287" s="10">
        <v>0</v>
      </c>
      <c r="DY287" s="10">
        <v>0</v>
      </c>
      <c r="DZ287" s="10">
        <v>0</v>
      </c>
      <c r="EA287" s="10">
        <v>0</v>
      </c>
      <c r="EB287" s="10">
        <v>0</v>
      </c>
      <c r="EC287" s="10">
        <v>0</v>
      </c>
      <c r="ED287" s="10">
        <v>0</v>
      </c>
      <c r="EE287" s="10">
        <v>0</v>
      </c>
      <c r="EF287" s="10">
        <v>0</v>
      </c>
      <c r="EG287" s="10">
        <v>0</v>
      </c>
      <c r="EH287" s="10">
        <v>0</v>
      </c>
      <c r="EI287" s="10">
        <v>0</v>
      </c>
      <c r="EJ287" s="10">
        <v>0</v>
      </c>
      <c r="EK287" s="10">
        <v>0</v>
      </c>
      <c r="EL287" s="10">
        <v>0</v>
      </c>
      <c r="EM287" s="10">
        <v>0</v>
      </c>
      <c r="EN287" s="10">
        <v>0</v>
      </c>
      <c r="EO287" s="10">
        <v>0</v>
      </c>
      <c r="EP287" s="10">
        <v>0</v>
      </c>
      <c r="EQ287" s="10">
        <v>0</v>
      </c>
      <c r="ER287" s="10">
        <v>0</v>
      </c>
      <c r="ES287" s="10">
        <v>0</v>
      </c>
      <c r="ET287" s="10">
        <v>0</v>
      </c>
      <c r="EU287" s="10">
        <v>0</v>
      </c>
      <c r="EV287" s="10">
        <v>0</v>
      </c>
      <c r="EW287" s="10">
        <v>0</v>
      </c>
      <c r="EX287" s="10">
        <v>0</v>
      </c>
      <c r="EY287" s="10">
        <v>0</v>
      </c>
      <c r="EZ287" s="10">
        <v>0</v>
      </c>
      <c r="FA287" s="10">
        <v>0</v>
      </c>
      <c r="FB287" s="10">
        <v>0</v>
      </c>
      <c r="FC287" s="10">
        <v>0</v>
      </c>
      <c r="FD287" s="10">
        <v>0</v>
      </c>
      <c r="FE287" s="10">
        <v>0</v>
      </c>
      <c r="FF287" s="10">
        <v>0</v>
      </c>
      <c r="FG287" s="10">
        <v>0</v>
      </c>
      <c r="FH287" s="10">
        <v>0</v>
      </c>
      <c r="FI287" s="10">
        <v>0</v>
      </c>
      <c r="FJ287" s="10">
        <v>0</v>
      </c>
      <c r="FK287" s="10">
        <v>0</v>
      </c>
      <c r="FL287" s="10">
        <v>0</v>
      </c>
      <c r="FM287" s="10">
        <v>0</v>
      </c>
      <c r="FN287" s="10">
        <v>0</v>
      </c>
      <c r="FO287" s="10">
        <v>0</v>
      </c>
      <c r="FP287" s="10">
        <v>0</v>
      </c>
      <c r="FQ287" s="10">
        <v>0</v>
      </c>
      <c r="FR287" s="10">
        <v>0</v>
      </c>
      <c r="FS287" s="10">
        <v>0</v>
      </c>
      <c r="FT287" s="10">
        <v>0</v>
      </c>
      <c r="FU287" s="10">
        <v>0</v>
      </c>
      <c r="FV287" s="10">
        <v>0</v>
      </c>
      <c r="FW287" s="10">
        <v>0</v>
      </c>
      <c r="FX287" s="10">
        <v>0</v>
      </c>
      <c r="FY287" s="10">
        <v>0</v>
      </c>
      <c r="FZ287" s="10">
        <v>0</v>
      </c>
      <c r="GA287" s="10">
        <v>0</v>
      </c>
      <c r="GB287" s="10">
        <v>0</v>
      </c>
      <c r="GC287" s="10">
        <v>0</v>
      </c>
      <c r="GD287" s="10">
        <v>0</v>
      </c>
      <c r="GE287" s="10">
        <v>0</v>
      </c>
      <c r="GF287" s="10">
        <v>0</v>
      </c>
      <c r="GG287" s="10">
        <v>0</v>
      </c>
      <c r="GH287" s="158">
        <v>0</v>
      </c>
      <c r="GI287" s="10">
        <v>0</v>
      </c>
      <c r="GJ287" s="10">
        <v>0</v>
      </c>
      <c r="GK287" s="10">
        <v>0</v>
      </c>
      <c r="GL287" s="10">
        <v>0</v>
      </c>
      <c r="GM287" s="10">
        <v>0</v>
      </c>
      <c r="GN287" s="10">
        <v>0</v>
      </c>
      <c r="GO287" s="10">
        <v>0</v>
      </c>
      <c r="GP287" s="10">
        <v>0</v>
      </c>
      <c r="GQ287" s="10">
        <v>0</v>
      </c>
      <c r="GR287" s="10">
        <v>0</v>
      </c>
      <c r="GS287" s="10">
        <v>0</v>
      </c>
      <c r="GT287" s="10">
        <v>0</v>
      </c>
      <c r="GU287" s="11">
        <v>0</v>
      </c>
      <c r="GV287" s="11">
        <v>0</v>
      </c>
      <c r="GW287" s="11">
        <v>0</v>
      </c>
      <c r="GX287" s="11">
        <v>0</v>
      </c>
      <c r="GY287" s="11">
        <v>0</v>
      </c>
      <c r="GZ287" s="11">
        <v>0</v>
      </c>
      <c r="HA287" s="11">
        <v>0</v>
      </c>
      <c r="HB287" s="11">
        <v>0</v>
      </c>
      <c r="HC287" s="11">
        <v>0</v>
      </c>
      <c r="HD287" s="11">
        <v>0</v>
      </c>
      <c r="HE287" s="11">
        <v>0</v>
      </c>
      <c r="HF287" s="11">
        <v>0</v>
      </c>
      <c r="HG287" s="11">
        <v>0</v>
      </c>
      <c r="HH287" s="11">
        <v>0</v>
      </c>
      <c r="HI287" s="11">
        <v>0</v>
      </c>
      <c r="HJ287" s="11">
        <v>0</v>
      </c>
      <c r="HK287" s="11">
        <v>0</v>
      </c>
      <c r="HL287" s="11">
        <v>0</v>
      </c>
      <c r="HM287" s="11">
        <v>0</v>
      </c>
      <c r="HN287" s="11">
        <v>0</v>
      </c>
      <c r="HO287" s="11">
        <v>0</v>
      </c>
      <c r="HP287" s="11">
        <v>0</v>
      </c>
      <c r="HQ287" s="11">
        <v>0</v>
      </c>
      <c r="HR287" s="11">
        <v>0</v>
      </c>
      <c r="HS287" s="11">
        <v>0</v>
      </c>
      <c r="HT287" s="11">
        <v>0</v>
      </c>
      <c r="HU287" s="11">
        <v>0</v>
      </c>
      <c r="HV287" s="11">
        <v>0</v>
      </c>
      <c r="HW287" s="11">
        <v>0</v>
      </c>
      <c r="HX287" s="11">
        <v>0</v>
      </c>
      <c r="HY287" s="11">
        <v>0</v>
      </c>
      <c r="HZ287" s="11">
        <v>0</v>
      </c>
      <c r="IA287" s="11">
        <v>0</v>
      </c>
      <c r="IB287" s="11">
        <v>0</v>
      </c>
      <c r="IC287" s="11">
        <v>0</v>
      </c>
      <c r="ID287" s="11">
        <v>0</v>
      </c>
      <c r="IE287" s="11">
        <v>0</v>
      </c>
      <c r="IF287" s="11">
        <v>0</v>
      </c>
      <c r="IG287" s="11">
        <v>0</v>
      </c>
      <c r="IH287" s="11">
        <v>0</v>
      </c>
      <c r="II287" s="11">
        <v>0</v>
      </c>
      <c r="IJ287" s="11">
        <v>0</v>
      </c>
      <c r="IK287" s="11">
        <v>0</v>
      </c>
      <c r="IL287" s="11">
        <v>0</v>
      </c>
      <c r="IM287" s="11">
        <v>0</v>
      </c>
      <c r="IN287" s="11">
        <v>0</v>
      </c>
      <c r="IO287" s="11">
        <v>0</v>
      </c>
      <c r="IP287" s="11">
        <v>0</v>
      </c>
      <c r="IQ287" s="11">
        <v>0</v>
      </c>
      <c r="IR287" s="11">
        <v>0</v>
      </c>
      <c r="IS287" s="11">
        <v>0</v>
      </c>
      <c r="IT287" s="11">
        <v>0</v>
      </c>
      <c r="IU287" s="11">
        <v>0</v>
      </c>
      <c r="IV287" s="11">
        <v>0</v>
      </c>
      <c r="IW287" s="11">
        <v>0</v>
      </c>
      <c r="IX287" s="11">
        <v>0</v>
      </c>
      <c r="IY287" s="11">
        <v>0</v>
      </c>
      <c r="IZ287" s="11">
        <v>0</v>
      </c>
      <c r="JA287" s="11">
        <v>0</v>
      </c>
      <c r="JB287" s="11">
        <v>0</v>
      </c>
      <c r="JC287" s="11">
        <v>0</v>
      </c>
      <c r="JD287" s="11">
        <v>0</v>
      </c>
      <c r="JE287" s="11">
        <v>0</v>
      </c>
      <c r="JF287" s="11">
        <v>0</v>
      </c>
      <c r="JG287" s="11">
        <v>0</v>
      </c>
      <c r="JH287" s="11">
        <v>0</v>
      </c>
      <c r="JI287" s="11">
        <v>0</v>
      </c>
      <c r="JJ287" s="11">
        <v>0</v>
      </c>
      <c r="JK287" s="11">
        <v>0</v>
      </c>
      <c r="JL287" s="11">
        <v>0</v>
      </c>
      <c r="JM287" s="11">
        <v>0</v>
      </c>
      <c r="JN287" s="11">
        <v>0</v>
      </c>
      <c r="JO287" s="11">
        <v>0</v>
      </c>
      <c r="JP287" s="11">
        <v>0</v>
      </c>
      <c r="JQ287" s="11">
        <v>0</v>
      </c>
      <c r="JR287" s="11">
        <v>0</v>
      </c>
      <c r="JS287" s="11">
        <v>0</v>
      </c>
      <c r="JT287" s="11">
        <v>0</v>
      </c>
      <c r="JU287" s="11">
        <v>0</v>
      </c>
      <c r="JV287" s="11">
        <v>0</v>
      </c>
      <c r="JW287" s="11">
        <v>0</v>
      </c>
      <c r="JX287" s="11">
        <v>0</v>
      </c>
      <c r="JY287" s="11">
        <v>0</v>
      </c>
      <c r="JZ287" s="11">
        <v>0</v>
      </c>
      <c r="KA287" s="11">
        <v>0</v>
      </c>
      <c r="KB287" s="11">
        <v>0</v>
      </c>
      <c r="KC287" s="11">
        <v>0</v>
      </c>
      <c r="KD287" s="11">
        <v>0</v>
      </c>
      <c r="KE287" s="11">
        <v>0</v>
      </c>
      <c r="KF287" s="11">
        <v>0</v>
      </c>
      <c r="KG287" s="11">
        <v>0</v>
      </c>
      <c r="KH287" s="11">
        <v>0</v>
      </c>
      <c r="KI287" s="11">
        <v>0</v>
      </c>
      <c r="KJ287" s="11">
        <v>0</v>
      </c>
      <c r="KK287" s="11">
        <v>0</v>
      </c>
      <c r="KL287" s="11">
        <v>0</v>
      </c>
      <c r="KM287" s="11">
        <v>0</v>
      </c>
      <c r="KN287" s="11">
        <v>0</v>
      </c>
      <c r="KO287" s="11">
        <v>0</v>
      </c>
      <c r="KP287" s="11">
        <v>0</v>
      </c>
      <c r="KQ287" s="11">
        <v>0</v>
      </c>
      <c r="KR287" s="11">
        <v>0</v>
      </c>
      <c r="KS287" s="11">
        <v>0</v>
      </c>
      <c r="KT287" s="11">
        <v>0</v>
      </c>
      <c r="KU287" s="11">
        <v>0</v>
      </c>
      <c r="KV287" s="11">
        <v>0</v>
      </c>
      <c r="KW287" s="11">
        <v>0</v>
      </c>
      <c r="KX287" s="11">
        <v>0</v>
      </c>
      <c r="KY287" s="11">
        <v>0</v>
      </c>
      <c r="KZ287" s="11">
        <v>0</v>
      </c>
      <c r="LA287" s="11">
        <v>0</v>
      </c>
      <c r="LB287" s="11">
        <v>0</v>
      </c>
      <c r="LC287" s="11">
        <v>0</v>
      </c>
      <c r="LD287" s="11">
        <v>0</v>
      </c>
      <c r="LE287" s="11">
        <v>0</v>
      </c>
      <c r="LF287" s="11">
        <v>0</v>
      </c>
      <c r="LG287" s="11">
        <v>0</v>
      </c>
      <c r="LH287" s="11">
        <v>0</v>
      </c>
      <c r="LI287" s="11">
        <v>0</v>
      </c>
      <c r="LJ287" s="11">
        <v>0</v>
      </c>
      <c r="LK287" s="11">
        <v>0</v>
      </c>
      <c r="LL287" s="11">
        <v>0</v>
      </c>
      <c r="LM287" s="11">
        <v>0</v>
      </c>
      <c r="LN287" s="11">
        <v>0</v>
      </c>
      <c r="LO287" s="11">
        <v>0</v>
      </c>
      <c r="LP287" s="11">
        <v>0</v>
      </c>
      <c r="LQ287" s="11">
        <v>0</v>
      </c>
      <c r="LR287" s="11">
        <v>0</v>
      </c>
      <c r="LS287" s="11">
        <v>0</v>
      </c>
      <c r="LT287" s="11">
        <v>0</v>
      </c>
      <c r="LU287" s="11">
        <v>0</v>
      </c>
      <c r="LV287" s="11">
        <v>0</v>
      </c>
      <c r="LW287" s="11">
        <v>0</v>
      </c>
      <c r="LX287" s="11">
        <v>0</v>
      </c>
      <c r="LY287" s="11">
        <v>0</v>
      </c>
      <c r="LZ287" s="11">
        <v>0</v>
      </c>
      <c r="MA287" s="11">
        <v>0</v>
      </c>
      <c r="MB287" s="11">
        <v>0</v>
      </c>
      <c r="MC287" s="11">
        <v>0</v>
      </c>
      <c r="MD287" s="11">
        <v>0</v>
      </c>
      <c r="ME287" s="11">
        <v>0</v>
      </c>
      <c r="MF287" s="11">
        <v>0</v>
      </c>
      <c r="MG287" s="11">
        <v>0</v>
      </c>
      <c r="MH287" s="11">
        <v>0</v>
      </c>
      <c r="MI287" s="11">
        <v>0</v>
      </c>
      <c r="MJ287" s="11">
        <v>0</v>
      </c>
      <c r="MK287" s="11">
        <v>0</v>
      </c>
      <c r="ML287" s="11">
        <v>0</v>
      </c>
      <c r="MM287" s="11">
        <v>0</v>
      </c>
      <c r="MN287" s="11">
        <v>0</v>
      </c>
      <c r="MO287" s="11">
        <v>0</v>
      </c>
      <c r="MP287" s="11">
        <v>0</v>
      </c>
      <c r="MQ287" s="11">
        <v>0</v>
      </c>
      <c r="MR287" s="11">
        <v>0</v>
      </c>
      <c r="MS287" s="11">
        <v>0</v>
      </c>
      <c r="MT287" s="11">
        <v>0</v>
      </c>
      <c r="MU287" s="11">
        <v>0</v>
      </c>
      <c r="MV287" s="11">
        <v>0</v>
      </c>
      <c r="MW287" s="11">
        <v>0</v>
      </c>
      <c r="MX287" s="11">
        <v>52163</v>
      </c>
      <c r="MY287" s="11">
        <v>0</v>
      </c>
      <c r="MZ287" s="11">
        <v>0</v>
      </c>
      <c r="NA287" s="11">
        <v>0</v>
      </c>
      <c r="NB287" s="11">
        <v>0</v>
      </c>
      <c r="NC287" s="11">
        <v>0</v>
      </c>
      <c r="ND287" s="11">
        <v>0</v>
      </c>
      <c r="NE287" s="11">
        <v>0</v>
      </c>
      <c r="NF287" s="11">
        <v>0</v>
      </c>
      <c r="NG287" s="11">
        <v>0</v>
      </c>
      <c r="NH287" s="11">
        <v>0</v>
      </c>
      <c r="NI287" s="11">
        <v>0</v>
      </c>
      <c r="NJ287" s="11">
        <v>676006</v>
      </c>
      <c r="NK287" s="11">
        <v>0</v>
      </c>
      <c r="NL287" s="11">
        <v>0</v>
      </c>
      <c r="NM287" s="11">
        <v>0</v>
      </c>
      <c r="NN287" s="11">
        <v>0</v>
      </c>
      <c r="NO287" s="11">
        <v>0</v>
      </c>
      <c r="NP287" s="11">
        <v>0</v>
      </c>
      <c r="NQ287" s="11">
        <v>0</v>
      </c>
      <c r="NR287" s="11">
        <v>0</v>
      </c>
      <c r="NS287" s="11">
        <v>0</v>
      </c>
      <c r="NT287" s="11">
        <v>0</v>
      </c>
      <c r="NU287" s="11">
        <v>0</v>
      </c>
      <c r="NV287" s="11">
        <v>0</v>
      </c>
      <c r="NW287" s="11">
        <v>0</v>
      </c>
      <c r="NX287" s="11">
        <v>0</v>
      </c>
      <c r="NY287" s="11">
        <v>0</v>
      </c>
      <c r="NZ287" s="11">
        <v>0</v>
      </c>
      <c r="OA287" s="11">
        <v>0</v>
      </c>
      <c r="OB287" s="11">
        <v>0</v>
      </c>
      <c r="OC287" s="11">
        <v>0</v>
      </c>
      <c r="OD287" s="11">
        <v>0</v>
      </c>
      <c r="OE287" s="11">
        <v>0</v>
      </c>
      <c r="OF287" s="11">
        <v>0</v>
      </c>
      <c r="OG287" s="11">
        <v>0</v>
      </c>
      <c r="OH287" s="11">
        <v>0</v>
      </c>
      <c r="OI287" s="11">
        <v>0</v>
      </c>
      <c r="OJ287" s="11">
        <v>0</v>
      </c>
      <c r="OK287" s="11">
        <v>0</v>
      </c>
      <c r="OL287" s="11">
        <v>0</v>
      </c>
      <c r="OM287" s="11">
        <v>0</v>
      </c>
      <c r="ON287" s="11">
        <v>0</v>
      </c>
      <c r="OO287" s="11">
        <v>0</v>
      </c>
      <c r="OP287" s="11">
        <v>728169</v>
      </c>
      <c r="OQ287" s="150">
        <v>0</v>
      </c>
      <c r="OR287" s="11">
        <v>0</v>
      </c>
      <c r="OS287" s="11">
        <v>4719325</v>
      </c>
      <c r="OT287" s="11">
        <v>297949</v>
      </c>
      <c r="OU287" s="11">
        <v>1373040</v>
      </c>
      <c r="OV287" s="11">
        <v>42596739</v>
      </c>
      <c r="OW287" s="11">
        <v>48987053</v>
      </c>
      <c r="OX287" s="11">
        <v>49715222</v>
      </c>
      <c r="OY287" s="11">
        <v>44193474</v>
      </c>
      <c r="OZ287" s="11">
        <v>5521748</v>
      </c>
      <c r="PA287" s="11">
        <v>0</v>
      </c>
      <c r="PB287" s="11">
        <v>49715222</v>
      </c>
    </row>
    <row r="288" spans="1:418" ht="15" customHeight="1">
      <c r="A288" s="8" t="s">
        <v>711</v>
      </c>
      <c r="B288" s="9" t="s">
        <v>285</v>
      </c>
      <c r="C288" s="10">
        <v>0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0</v>
      </c>
      <c r="CD288" s="10">
        <v>0</v>
      </c>
      <c r="CE288" s="10">
        <v>0</v>
      </c>
      <c r="CF288" s="10">
        <v>0</v>
      </c>
      <c r="CG288" s="10">
        <v>0</v>
      </c>
      <c r="CH288" s="10">
        <v>0</v>
      </c>
      <c r="CI288" s="10">
        <v>0</v>
      </c>
      <c r="CJ288" s="10">
        <v>0</v>
      </c>
      <c r="CK288" s="10">
        <v>0</v>
      </c>
      <c r="CL288" s="10">
        <v>0</v>
      </c>
      <c r="CM288" s="10">
        <v>0</v>
      </c>
      <c r="CN288" s="10">
        <v>0</v>
      </c>
      <c r="CO288" s="10">
        <v>0</v>
      </c>
      <c r="CP288" s="10">
        <v>0</v>
      </c>
      <c r="CQ288" s="10">
        <v>0</v>
      </c>
      <c r="CR288" s="10">
        <v>0</v>
      </c>
      <c r="CS288" s="10">
        <v>0</v>
      </c>
      <c r="CT288" s="10">
        <v>0</v>
      </c>
      <c r="CU288" s="10">
        <v>0</v>
      </c>
      <c r="CV288" s="10">
        <v>0</v>
      </c>
      <c r="CW288" s="10">
        <v>0</v>
      </c>
      <c r="CX288" s="10">
        <v>0</v>
      </c>
      <c r="CY288" s="10">
        <v>0</v>
      </c>
      <c r="CZ288" s="10">
        <v>0</v>
      </c>
      <c r="DA288" s="10">
        <v>0</v>
      </c>
      <c r="DB288" s="10">
        <v>0</v>
      </c>
      <c r="DC288" s="10">
        <v>0</v>
      </c>
      <c r="DD288" s="10">
        <v>0</v>
      </c>
      <c r="DE288" s="10">
        <v>0</v>
      </c>
      <c r="DF288" s="10">
        <v>0</v>
      </c>
      <c r="DG288" s="10">
        <v>0</v>
      </c>
      <c r="DH288" s="10">
        <v>0</v>
      </c>
      <c r="DI288" s="10">
        <v>0</v>
      </c>
      <c r="DJ288" s="10">
        <v>0</v>
      </c>
      <c r="DK288" s="10">
        <v>0</v>
      </c>
      <c r="DL288" s="10">
        <v>0</v>
      </c>
      <c r="DM288" s="10">
        <v>0</v>
      </c>
      <c r="DN288" s="10">
        <v>0</v>
      </c>
      <c r="DO288" s="10">
        <v>0</v>
      </c>
      <c r="DP288" s="10">
        <v>0</v>
      </c>
      <c r="DQ288" s="10">
        <v>0</v>
      </c>
      <c r="DR288" s="10">
        <v>0</v>
      </c>
      <c r="DS288" s="10">
        <v>0</v>
      </c>
      <c r="DT288" s="10">
        <v>0</v>
      </c>
      <c r="DU288" s="10">
        <v>0</v>
      </c>
      <c r="DV288" s="10">
        <v>0</v>
      </c>
      <c r="DW288" s="10">
        <v>0</v>
      </c>
      <c r="DX288" s="10">
        <v>0</v>
      </c>
      <c r="DY288" s="10">
        <v>0</v>
      </c>
      <c r="DZ288" s="10">
        <v>0</v>
      </c>
      <c r="EA288" s="10">
        <v>0</v>
      </c>
      <c r="EB288" s="10">
        <v>0</v>
      </c>
      <c r="EC288" s="10">
        <v>0</v>
      </c>
      <c r="ED288" s="10">
        <v>0</v>
      </c>
      <c r="EE288" s="10">
        <v>0</v>
      </c>
      <c r="EF288" s="10">
        <v>0</v>
      </c>
      <c r="EG288" s="10">
        <v>0</v>
      </c>
      <c r="EH288" s="10">
        <v>0</v>
      </c>
      <c r="EI288" s="10">
        <v>0</v>
      </c>
      <c r="EJ288" s="10">
        <v>0</v>
      </c>
      <c r="EK288" s="10">
        <v>0</v>
      </c>
      <c r="EL288" s="10">
        <v>0</v>
      </c>
      <c r="EM288" s="10">
        <v>0</v>
      </c>
      <c r="EN288" s="10">
        <v>0</v>
      </c>
      <c r="EO288" s="10">
        <v>0</v>
      </c>
      <c r="EP288" s="10">
        <v>0</v>
      </c>
      <c r="EQ288" s="10">
        <v>0</v>
      </c>
      <c r="ER288" s="10">
        <v>0</v>
      </c>
      <c r="ES288" s="10">
        <v>0</v>
      </c>
      <c r="ET288" s="10">
        <v>0</v>
      </c>
      <c r="EU288" s="10">
        <v>0</v>
      </c>
      <c r="EV288" s="10">
        <v>0</v>
      </c>
      <c r="EW288" s="10">
        <v>0</v>
      </c>
      <c r="EX288" s="10">
        <v>0</v>
      </c>
      <c r="EY288" s="10">
        <v>0</v>
      </c>
      <c r="EZ288" s="10">
        <v>0</v>
      </c>
      <c r="FA288" s="10">
        <v>0</v>
      </c>
      <c r="FB288" s="10">
        <v>0</v>
      </c>
      <c r="FC288" s="10">
        <v>0</v>
      </c>
      <c r="FD288" s="10">
        <v>0</v>
      </c>
      <c r="FE288" s="10">
        <v>0</v>
      </c>
      <c r="FF288" s="10">
        <v>0</v>
      </c>
      <c r="FG288" s="10">
        <v>0</v>
      </c>
      <c r="FH288" s="10">
        <v>0</v>
      </c>
      <c r="FI288" s="10">
        <v>0</v>
      </c>
      <c r="FJ288" s="10">
        <v>0</v>
      </c>
      <c r="FK288" s="10">
        <v>0</v>
      </c>
      <c r="FL288" s="10">
        <v>0</v>
      </c>
      <c r="FM288" s="10">
        <v>0</v>
      </c>
      <c r="FN288" s="10">
        <v>0</v>
      </c>
      <c r="FO288" s="10">
        <v>0</v>
      </c>
      <c r="FP288" s="10">
        <v>0</v>
      </c>
      <c r="FQ288" s="10">
        <v>0</v>
      </c>
      <c r="FR288" s="10">
        <v>0</v>
      </c>
      <c r="FS288" s="10">
        <v>0</v>
      </c>
      <c r="FT288" s="10">
        <v>0</v>
      </c>
      <c r="FU288" s="10">
        <v>0</v>
      </c>
      <c r="FV288" s="10">
        <v>0</v>
      </c>
      <c r="FW288" s="10">
        <v>0</v>
      </c>
      <c r="FX288" s="10">
        <v>0</v>
      </c>
      <c r="FY288" s="10">
        <v>0</v>
      </c>
      <c r="FZ288" s="10">
        <v>0</v>
      </c>
      <c r="GA288" s="10">
        <v>0</v>
      </c>
      <c r="GB288" s="10">
        <v>0</v>
      </c>
      <c r="GC288" s="10">
        <v>0</v>
      </c>
      <c r="GD288" s="10">
        <v>0</v>
      </c>
      <c r="GE288" s="10">
        <v>0</v>
      </c>
      <c r="GF288" s="10">
        <v>0</v>
      </c>
      <c r="GG288" s="10">
        <v>0</v>
      </c>
      <c r="GH288" s="158">
        <v>0</v>
      </c>
      <c r="GI288" s="10">
        <v>0</v>
      </c>
      <c r="GJ288" s="10">
        <v>0</v>
      </c>
      <c r="GK288" s="10">
        <v>0</v>
      </c>
      <c r="GL288" s="10">
        <v>0</v>
      </c>
      <c r="GM288" s="10">
        <v>0</v>
      </c>
      <c r="GN288" s="10">
        <v>0</v>
      </c>
      <c r="GO288" s="10">
        <v>0</v>
      </c>
      <c r="GP288" s="10">
        <v>0</v>
      </c>
      <c r="GQ288" s="10">
        <v>0</v>
      </c>
      <c r="GR288" s="10">
        <v>0</v>
      </c>
      <c r="GS288" s="10">
        <v>0</v>
      </c>
      <c r="GT288" s="10">
        <v>0</v>
      </c>
      <c r="GU288" s="11">
        <v>0</v>
      </c>
      <c r="GV288" s="11">
        <v>0</v>
      </c>
      <c r="GW288" s="11">
        <v>0</v>
      </c>
      <c r="GX288" s="11">
        <v>0</v>
      </c>
      <c r="GY288" s="11">
        <v>0</v>
      </c>
      <c r="GZ288" s="11">
        <v>0</v>
      </c>
      <c r="HA288" s="11">
        <v>0</v>
      </c>
      <c r="HB288" s="11">
        <v>0</v>
      </c>
      <c r="HC288" s="11">
        <v>0</v>
      </c>
      <c r="HD288" s="11">
        <v>0</v>
      </c>
      <c r="HE288" s="11">
        <v>0</v>
      </c>
      <c r="HF288" s="11">
        <v>0</v>
      </c>
      <c r="HG288" s="11">
        <v>0</v>
      </c>
      <c r="HH288" s="11">
        <v>0</v>
      </c>
      <c r="HI288" s="11">
        <v>0</v>
      </c>
      <c r="HJ288" s="11">
        <v>0</v>
      </c>
      <c r="HK288" s="11">
        <v>0</v>
      </c>
      <c r="HL288" s="11">
        <v>0</v>
      </c>
      <c r="HM288" s="11">
        <v>0</v>
      </c>
      <c r="HN288" s="11">
        <v>0</v>
      </c>
      <c r="HO288" s="11">
        <v>0</v>
      </c>
      <c r="HP288" s="11">
        <v>0</v>
      </c>
      <c r="HQ288" s="11">
        <v>0</v>
      </c>
      <c r="HR288" s="11">
        <v>0</v>
      </c>
      <c r="HS288" s="11">
        <v>0</v>
      </c>
      <c r="HT288" s="11">
        <v>0</v>
      </c>
      <c r="HU288" s="11">
        <v>0</v>
      </c>
      <c r="HV288" s="11">
        <v>0</v>
      </c>
      <c r="HW288" s="11">
        <v>0</v>
      </c>
      <c r="HX288" s="11">
        <v>0</v>
      </c>
      <c r="HY288" s="11">
        <v>0</v>
      </c>
      <c r="HZ288" s="11">
        <v>0</v>
      </c>
      <c r="IA288" s="11">
        <v>0</v>
      </c>
      <c r="IB288" s="11">
        <v>0</v>
      </c>
      <c r="IC288" s="11">
        <v>0</v>
      </c>
      <c r="ID288" s="11">
        <v>0</v>
      </c>
      <c r="IE288" s="11">
        <v>0</v>
      </c>
      <c r="IF288" s="11">
        <v>0</v>
      </c>
      <c r="IG288" s="11">
        <v>0</v>
      </c>
      <c r="IH288" s="11">
        <v>0</v>
      </c>
      <c r="II288" s="11">
        <v>0</v>
      </c>
      <c r="IJ288" s="11">
        <v>0</v>
      </c>
      <c r="IK288" s="11">
        <v>0</v>
      </c>
      <c r="IL288" s="11">
        <v>0</v>
      </c>
      <c r="IM288" s="11">
        <v>0</v>
      </c>
      <c r="IN288" s="11">
        <v>0</v>
      </c>
      <c r="IO288" s="11">
        <v>0</v>
      </c>
      <c r="IP288" s="11">
        <v>0</v>
      </c>
      <c r="IQ288" s="11">
        <v>0</v>
      </c>
      <c r="IR288" s="11">
        <v>0</v>
      </c>
      <c r="IS288" s="11">
        <v>0</v>
      </c>
      <c r="IT288" s="11">
        <v>0</v>
      </c>
      <c r="IU288" s="11">
        <v>0</v>
      </c>
      <c r="IV288" s="11">
        <v>0</v>
      </c>
      <c r="IW288" s="11">
        <v>0</v>
      </c>
      <c r="IX288" s="11">
        <v>0</v>
      </c>
      <c r="IY288" s="11">
        <v>0</v>
      </c>
      <c r="IZ288" s="11">
        <v>0</v>
      </c>
      <c r="JA288" s="11">
        <v>0</v>
      </c>
      <c r="JB288" s="11">
        <v>0</v>
      </c>
      <c r="JC288" s="11">
        <v>0</v>
      </c>
      <c r="JD288" s="11">
        <v>0</v>
      </c>
      <c r="JE288" s="11">
        <v>0</v>
      </c>
      <c r="JF288" s="11">
        <v>0</v>
      </c>
      <c r="JG288" s="11">
        <v>0</v>
      </c>
      <c r="JH288" s="11">
        <v>0</v>
      </c>
      <c r="JI288" s="11">
        <v>0</v>
      </c>
      <c r="JJ288" s="11">
        <v>0</v>
      </c>
      <c r="JK288" s="11">
        <v>0</v>
      </c>
      <c r="JL288" s="11">
        <v>0</v>
      </c>
      <c r="JM288" s="11">
        <v>0</v>
      </c>
      <c r="JN288" s="11">
        <v>0</v>
      </c>
      <c r="JO288" s="11">
        <v>0</v>
      </c>
      <c r="JP288" s="11">
        <v>0</v>
      </c>
      <c r="JQ288" s="11">
        <v>0</v>
      </c>
      <c r="JR288" s="11">
        <v>0</v>
      </c>
      <c r="JS288" s="11">
        <v>0</v>
      </c>
      <c r="JT288" s="11">
        <v>0</v>
      </c>
      <c r="JU288" s="11">
        <v>0</v>
      </c>
      <c r="JV288" s="11">
        <v>0</v>
      </c>
      <c r="JW288" s="11">
        <v>73455</v>
      </c>
      <c r="JX288" s="11">
        <v>13491</v>
      </c>
      <c r="JY288" s="11">
        <v>192</v>
      </c>
      <c r="JZ288" s="11">
        <v>0</v>
      </c>
      <c r="KA288" s="11">
        <v>0</v>
      </c>
      <c r="KB288" s="11">
        <v>0</v>
      </c>
      <c r="KC288" s="11">
        <v>0</v>
      </c>
      <c r="KD288" s="11">
        <v>0</v>
      </c>
      <c r="KE288" s="11">
        <v>0</v>
      </c>
      <c r="KF288" s="11">
        <v>0</v>
      </c>
      <c r="KG288" s="11">
        <v>0</v>
      </c>
      <c r="KH288" s="11">
        <v>0</v>
      </c>
      <c r="KI288" s="11">
        <v>0</v>
      </c>
      <c r="KJ288" s="11">
        <v>0</v>
      </c>
      <c r="KK288" s="11">
        <v>0</v>
      </c>
      <c r="KL288" s="11">
        <v>0</v>
      </c>
      <c r="KM288" s="11">
        <v>0</v>
      </c>
      <c r="KN288" s="11">
        <v>0</v>
      </c>
      <c r="KO288" s="11">
        <v>0</v>
      </c>
      <c r="KP288" s="11">
        <v>0</v>
      </c>
      <c r="KQ288" s="11">
        <v>0</v>
      </c>
      <c r="KR288" s="11">
        <v>0</v>
      </c>
      <c r="KS288" s="11">
        <v>0</v>
      </c>
      <c r="KT288" s="11">
        <v>0</v>
      </c>
      <c r="KU288" s="11">
        <v>0</v>
      </c>
      <c r="KV288" s="11">
        <v>0</v>
      </c>
      <c r="KW288" s="11">
        <v>0</v>
      </c>
      <c r="KX288" s="11">
        <v>0</v>
      </c>
      <c r="KY288" s="11">
        <v>0</v>
      </c>
      <c r="KZ288" s="11">
        <v>0</v>
      </c>
      <c r="LA288" s="11">
        <v>0</v>
      </c>
      <c r="LB288" s="11">
        <v>0</v>
      </c>
      <c r="LC288" s="11">
        <v>0</v>
      </c>
      <c r="LD288" s="11">
        <v>0</v>
      </c>
      <c r="LE288" s="11">
        <v>0</v>
      </c>
      <c r="LF288" s="11">
        <v>0</v>
      </c>
      <c r="LG288" s="11">
        <v>0</v>
      </c>
      <c r="LH288" s="11">
        <v>0</v>
      </c>
      <c r="LI288" s="11">
        <v>0</v>
      </c>
      <c r="LJ288" s="11">
        <v>0</v>
      </c>
      <c r="LK288" s="11">
        <v>0</v>
      </c>
      <c r="LL288" s="11">
        <v>0</v>
      </c>
      <c r="LM288" s="11">
        <v>0</v>
      </c>
      <c r="LN288" s="11">
        <v>0</v>
      </c>
      <c r="LO288" s="11">
        <v>0</v>
      </c>
      <c r="LP288" s="11">
        <v>0</v>
      </c>
      <c r="LQ288" s="11">
        <v>0</v>
      </c>
      <c r="LR288" s="11">
        <v>0</v>
      </c>
      <c r="LS288" s="11">
        <v>0</v>
      </c>
      <c r="LT288" s="11">
        <v>0</v>
      </c>
      <c r="LU288" s="11">
        <v>0</v>
      </c>
      <c r="LV288" s="11">
        <v>0</v>
      </c>
      <c r="LW288" s="11">
        <v>0</v>
      </c>
      <c r="LX288" s="11">
        <v>0</v>
      </c>
      <c r="LY288" s="11">
        <v>0</v>
      </c>
      <c r="LZ288" s="11">
        <v>0</v>
      </c>
      <c r="MA288" s="11">
        <v>0</v>
      </c>
      <c r="MB288" s="11">
        <v>0</v>
      </c>
      <c r="MC288" s="11">
        <v>0</v>
      </c>
      <c r="MD288" s="11">
        <v>0</v>
      </c>
      <c r="ME288" s="11">
        <v>0</v>
      </c>
      <c r="MF288" s="11">
        <v>0</v>
      </c>
      <c r="MG288" s="11">
        <v>0</v>
      </c>
      <c r="MH288" s="11">
        <v>0</v>
      </c>
      <c r="MI288" s="11">
        <v>0</v>
      </c>
      <c r="MJ288" s="11">
        <v>0</v>
      </c>
      <c r="MK288" s="11">
        <v>0</v>
      </c>
      <c r="ML288" s="11">
        <v>0</v>
      </c>
      <c r="MM288" s="11">
        <v>0</v>
      </c>
      <c r="MN288" s="11">
        <v>0</v>
      </c>
      <c r="MO288" s="11">
        <v>0</v>
      </c>
      <c r="MP288" s="11">
        <v>0</v>
      </c>
      <c r="MQ288" s="11">
        <v>0</v>
      </c>
      <c r="MR288" s="11">
        <v>0</v>
      </c>
      <c r="MS288" s="11">
        <v>0</v>
      </c>
      <c r="MT288" s="11">
        <v>0</v>
      </c>
      <c r="MU288" s="11">
        <v>0</v>
      </c>
      <c r="MV288" s="11">
        <v>0</v>
      </c>
      <c r="MW288" s="11">
        <v>0</v>
      </c>
      <c r="MX288" s="11">
        <v>0</v>
      </c>
      <c r="MY288" s="11">
        <v>0</v>
      </c>
      <c r="MZ288" s="11">
        <v>0</v>
      </c>
      <c r="NA288" s="11">
        <v>0</v>
      </c>
      <c r="NB288" s="11">
        <v>0</v>
      </c>
      <c r="NC288" s="11">
        <v>0</v>
      </c>
      <c r="ND288" s="11">
        <v>0</v>
      </c>
      <c r="NE288" s="11">
        <v>0</v>
      </c>
      <c r="NF288" s="11">
        <v>0</v>
      </c>
      <c r="NG288" s="11">
        <v>0</v>
      </c>
      <c r="NH288" s="11">
        <v>0</v>
      </c>
      <c r="NI288" s="11">
        <v>0</v>
      </c>
      <c r="NJ288" s="11">
        <v>17214</v>
      </c>
      <c r="NK288" s="11">
        <v>0</v>
      </c>
      <c r="NL288" s="11">
        <v>0</v>
      </c>
      <c r="NM288" s="11">
        <v>0</v>
      </c>
      <c r="NN288" s="11">
        <v>0</v>
      </c>
      <c r="NO288" s="11">
        <v>0</v>
      </c>
      <c r="NP288" s="11">
        <v>0</v>
      </c>
      <c r="NQ288" s="11">
        <v>0</v>
      </c>
      <c r="NR288" s="11">
        <v>0</v>
      </c>
      <c r="NS288" s="11">
        <v>0</v>
      </c>
      <c r="NT288" s="11">
        <v>0</v>
      </c>
      <c r="NU288" s="11">
        <v>0</v>
      </c>
      <c r="NV288" s="11">
        <v>0</v>
      </c>
      <c r="NW288" s="11">
        <v>0</v>
      </c>
      <c r="NX288" s="11">
        <v>0</v>
      </c>
      <c r="NY288" s="11">
        <v>0</v>
      </c>
      <c r="NZ288" s="11">
        <v>0</v>
      </c>
      <c r="OA288" s="11">
        <v>0</v>
      </c>
      <c r="OB288" s="11">
        <v>0</v>
      </c>
      <c r="OC288" s="11">
        <v>0</v>
      </c>
      <c r="OD288" s="11">
        <v>0</v>
      </c>
      <c r="OE288" s="11">
        <v>0</v>
      </c>
      <c r="OF288" s="11">
        <v>0</v>
      </c>
      <c r="OG288" s="11">
        <v>0</v>
      </c>
      <c r="OH288" s="11">
        <v>0</v>
      </c>
      <c r="OI288" s="11">
        <v>0</v>
      </c>
      <c r="OJ288" s="11">
        <v>0</v>
      </c>
      <c r="OK288" s="11">
        <v>0</v>
      </c>
      <c r="OL288" s="11">
        <v>0</v>
      </c>
      <c r="OM288" s="11">
        <v>0</v>
      </c>
      <c r="ON288" s="11">
        <v>0</v>
      </c>
      <c r="OO288" s="11">
        <v>0</v>
      </c>
      <c r="OP288" s="11">
        <v>104352</v>
      </c>
      <c r="OQ288" s="150">
        <v>0</v>
      </c>
      <c r="OR288" s="11">
        <v>0</v>
      </c>
      <c r="OS288" s="11">
        <v>1136369</v>
      </c>
      <c r="OT288" s="11">
        <v>40601</v>
      </c>
      <c r="OU288" s="11">
        <v>305931</v>
      </c>
      <c r="OV288" s="11">
        <v>5519203</v>
      </c>
      <c r="OW288" s="11">
        <v>7002104</v>
      </c>
      <c r="OX288" s="11">
        <v>7106456</v>
      </c>
      <c r="OY288" s="11">
        <v>6824001</v>
      </c>
      <c r="OZ288" s="11">
        <v>282455</v>
      </c>
      <c r="PA288" s="11">
        <v>0</v>
      </c>
      <c r="PB288" s="11">
        <v>7106456</v>
      </c>
    </row>
    <row r="289" spans="1:418" ht="15" customHeight="1">
      <c r="A289" s="8" t="s">
        <v>712</v>
      </c>
      <c r="B289" s="9" t="s">
        <v>286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122374</v>
      </c>
      <c r="AD289" s="10">
        <v>50212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49657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0</v>
      </c>
      <c r="CC289" s="10">
        <v>0</v>
      </c>
      <c r="CD289" s="10">
        <v>0</v>
      </c>
      <c r="CE289" s="10">
        <v>0</v>
      </c>
      <c r="CF289" s="10">
        <v>0</v>
      </c>
      <c r="CG289" s="10">
        <v>0</v>
      </c>
      <c r="CH289" s="10">
        <v>0</v>
      </c>
      <c r="CI289" s="10">
        <v>0</v>
      </c>
      <c r="CJ289" s="10">
        <v>0</v>
      </c>
      <c r="CK289" s="10">
        <v>0</v>
      </c>
      <c r="CL289" s="10">
        <v>0</v>
      </c>
      <c r="CM289" s="10">
        <v>0</v>
      </c>
      <c r="CN289" s="10">
        <v>0</v>
      </c>
      <c r="CO289" s="10">
        <v>0</v>
      </c>
      <c r="CP289" s="10">
        <v>0</v>
      </c>
      <c r="CQ289" s="10">
        <v>0</v>
      </c>
      <c r="CR289" s="10">
        <v>0</v>
      </c>
      <c r="CS289" s="10">
        <v>0</v>
      </c>
      <c r="CT289" s="10">
        <v>0</v>
      </c>
      <c r="CU289" s="10">
        <v>0</v>
      </c>
      <c r="CV289" s="10">
        <v>0</v>
      </c>
      <c r="CW289" s="10">
        <v>0</v>
      </c>
      <c r="CX289" s="10">
        <v>0</v>
      </c>
      <c r="CY289" s="10">
        <v>0</v>
      </c>
      <c r="CZ289" s="10">
        <v>0</v>
      </c>
      <c r="DA289" s="10">
        <v>0</v>
      </c>
      <c r="DB289" s="10">
        <v>0</v>
      </c>
      <c r="DC289" s="10">
        <v>0</v>
      </c>
      <c r="DD289" s="10">
        <v>0</v>
      </c>
      <c r="DE289" s="10">
        <v>0</v>
      </c>
      <c r="DF289" s="10">
        <v>0</v>
      </c>
      <c r="DG289" s="10">
        <v>0</v>
      </c>
      <c r="DH289" s="10">
        <v>0</v>
      </c>
      <c r="DI289" s="10">
        <v>0</v>
      </c>
      <c r="DJ289" s="10">
        <v>0</v>
      </c>
      <c r="DK289" s="10">
        <v>0</v>
      </c>
      <c r="DL289" s="10">
        <v>0</v>
      </c>
      <c r="DM289" s="10">
        <v>0</v>
      </c>
      <c r="DN289" s="10">
        <v>0</v>
      </c>
      <c r="DO289" s="10">
        <v>0</v>
      </c>
      <c r="DP289" s="10">
        <v>0</v>
      </c>
      <c r="DQ289" s="10">
        <v>0</v>
      </c>
      <c r="DR289" s="10">
        <v>0</v>
      </c>
      <c r="DS289" s="10">
        <v>0</v>
      </c>
      <c r="DT289" s="10">
        <v>0</v>
      </c>
      <c r="DU289" s="10">
        <v>0</v>
      </c>
      <c r="DV289" s="10">
        <v>0</v>
      </c>
      <c r="DW289" s="10">
        <v>0</v>
      </c>
      <c r="DX289" s="10">
        <v>0</v>
      </c>
      <c r="DY289" s="10">
        <v>0</v>
      </c>
      <c r="DZ289" s="10">
        <v>0</v>
      </c>
      <c r="EA289" s="10">
        <v>0</v>
      </c>
      <c r="EB289" s="10">
        <v>0</v>
      </c>
      <c r="EC289" s="10">
        <v>0</v>
      </c>
      <c r="ED289" s="10">
        <v>0</v>
      </c>
      <c r="EE289" s="10">
        <v>0</v>
      </c>
      <c r="EF289" s="10">
        <v>0</v>
      </c>
      <c r="EG289" s="10">
        <v>0</v>
      </c>
      <c r="EH289" s="10">
        <v>0</v>
      </c>
      <c r="EI289" s="10">
        <v>0</v>
      </c>
      <c r="EJ289" s="10">
        <v>0</v>
      </c>
      <c r="EK289" s="10">
        <v>0</v>
      </c>
      <c r="EL289" s="10">
        <v>0</v>
      </c>
      <c r="EM289" s="10">
        <v>0</v>
      </c>
      <c r="EN289" s="10">
        <v>0</v>
      </c>
      <c r="EO289" s="10">
        <v>0</v>
      </c>
      <c r="EP289" s="10">
        <v>0</v>
      </c>
      <c r="EQ289" s="10">
        <v>0</v>
      </c>
      <c r="ER289" s="10">
        <v>0</v>
      </c>
      <c r="ES289" s="10">
        <v>0</v>
      </c>
      <c r="ET289" s="10">
        <v>0</v>
      </c>
      <c r="EU289" s="10">
        <v>0</v>
      </c>
      <c r="EV289" s="10">
        <v>0</v>
      </c>
      <c r="EW289" s="10">
        <v>0</v>
      </c>
      <c r="EX289" s="10">
        <v>0</v>
      </c>
      <c r="EY289" s="10">
        <v>0</v>
      </c>
      <c r="EZ289" s="10">
        <v>0</v>
      </c>
      <c r="FA289" s="10">
        <v>0</v>
      </c>
      <c r="FB289" s="10">
        <v>0</v>
      </c>
      <c r="FC289" s="10">
        <v>0</v>
      </c>
      <c r="FD289" s="10">
        <v>0</v>
      </c>
      <c r="FE289" s="10">
        <v>0</v>
      </c>
      <c r="FF289" s="10">
        <v>0</v>
      </c>
      <c r="FG289" s="10">
        <v>0</v>
      </c>
      <c r="FH289" s="10">
        <v>0</v>
      </c>
      <c r="FI289" s="10">
        <v>0</v>
      </c>
      <c r="FJ289" s="10">
        <v>0</v>
      </c>
      <c r="FK289" s="10">
        <v>0</v>
      </c>
      <c r="FL289" s="10">
        <v>0</v>
      </c>
      <c r="FM289" s="10">
        <v>0</v>
      </c>
      <c r="FN289" s="10">
        <v>0</v>
      </c>
      <c r="FO289" s="10">
        <v>0</v>
      </c>
      <c r="FP289" s="10">
        <v>0</v>
      </c>
      <c r="FQ289" s="10">
        <v>0</v>
      </c>
      <c r="FR289" s="10">
        <v>0</v>
      </c>
      <c r="FS289" s="10">
        <v>0</v>
      </c>
      <c r="FT289" s="10">
        <v>0</v>
      </c>
      <c r="FU289" s="10">
        <v>0</v>
      </c>
      <c r="FV289" s="10">
        <v>0</v>
      </c>
      <c r="FW289" s="10">
        <v>0</v>
      </c>
      <c r="FX289" s="10">
        <v>0</v>
      </c>
      <c r="FY289" s="10">
        <v>0</v>
      </c>
      <c r="FZ289" s="10">
        <v>0</v>
      </c>
      <c r="GA289" s="10">
        <v>0</v>
      </c>
      <c r="GB289" s="10">
        <v>0</v>
      </c>
      <c r="GC289" s="10">
        <v>0</v>
      </c>
      <c r="GD289" s="10">
        <v>0</v>
      </c>
      <c r="GE289" s="10">
        <v>0</v>
      </c>
      <c r="GF289" s="10">
        <v>0</v>
      </c>
      <c r="GG289" s="10">
        <v>0</v>
      </c>
      <c r="GH289" s="158">
        <v>0</v>
      </c>
      <c r="GI289" s="10">
        <v>0</v>
      </c>
      <c r="GJ289" s="10">
        <v>0</v>
      </c>
      <c r="GK289" s="10">
        <v>0</v>
      </c>
      <c r="GL289" s="10">
        <v>0</v>
      </c>
      <c r="GM289" s="10">
        <v>0</v>
      </c>
      <c r="GN289" s="10">
        <v>0</v>
      </c>
      <c r="GO289" s="10">
        <v>0</v>
      </c>
      <c r="GP289" s="10">
        <v>0</v>
      </c>
      <c r="GQ289" s="10">
        <v>0</v>
      </c>
      <c r="GR289" s="10">
        <v>0</v>
      </c>
      <c r="GS289" s="10">
        <v>0</v>
      </c>
      <c r="GT289" s="10">
        <v>0</v>
      </c>
      <c r="GU289" s="11">
        <v>0</v>
      </c>
      <c r="GV289" s="11">
        <v>0</v>
      </c>
      <c r="GW289" s="11">
        <v>0</v>
      </c>
      <c r="GX289" s="11">
        <v>0</v>
      </c>
      <c r="GY289" s="11">
        <v>0</v>
      </c>
      <c r="GZ289" s="11">
        <v>0</v>
      </c>
      <c r="HA289" s="11">
        <v>0</v>
      </c>
      <c r="HB289" s="11">
        <v>0</v>
      </c>
      <c r="HC289" s="11">
        <v>0</v>
      </c>
      <c r="HD289" s="11">
        <v>0</v>
      </c>
      <c r="HE289" s="11">
        <v>0</v>
      </c>
      <c r="HF289" s="11">
        <v>0</v>
      </c>
      <c r="HG289" s="11">
        <v>0</v>
      </c>
      <c r="HH289" s="11">
        <v>0</v>
      </c>
      <c r="HI289" s="11">
        <v>0</v>
      </c>
      <c r="HJ289" s="11">
        <v>0</v>
      </c>
      <c r="HK289" s="11">
        <v>0</v>
      </c>
      <c r="HL289" s="11">
        <v>0</v>
      </c>
      <c r="HM289" s="11">
        <v>0</v>
      </c>
      <c r="HN289" s="11">
        <v>0</v>
      </c>
      <c r="HO289" s="11">
        <v>0</v>
      </c>
      <c r="HP289" s="11">
        <v>0</v>
      </c>
      <c r="HQ289" s="11">
        <v>0</v>
      </c>
      <c r="HR289" s="11">
        <v>0</v>
      </c>
      <c r="HS289" s="11">
        <v>0</v>
      </c>
      <c r="HT289" s="11">
        <v>0</v>
      </c>
      <c r="HU289" s="11">
        <v>0</v>
      </c>
      <c r="HV289" s="11">
        <v>0</v>
      </c>
      <c r="HW289" s="11">
        <v>0</v>
      </c>
      <c r="HX289" s="11">
        <v>0</v>
      </c>
      <c r="HY289" s="11">
        <v>0</v>
      </c>
      <c r="HZ289" s="11">
        <v>0</v>
      </c>
      <c r="IA289" s="11">
        <v>0</v>
      </c>
      <c r="IB289" s="11">
        <v>0</v>
      </c>
      <c r="IC289" s="11">
        <v>0</v>
      </c>
      <c r="ID289" s="11">
        <v>0</v>
      </c>
      <c r="IE289" s="11">
        <v>0</v>
      </c>
      <c r="IF289" s="11">
        <v>0</v>
      </c>
      <c r="IG289" s="11">
        <v>0</v>
      </c>
      <c r="IH289" s="11">
        <v>0</v>
      </c>
      <c r="II289" s="11">
        <v>0</v>
      </c>
      <c r="IJ289" s="11">
        <v>0</v>
      </c>
      <c r="IK289" s="11">
        <v>0</v>
      </c>
      <c r="IL289" s="11">
        <v>0</v>
      </c>
      <c r="IM289" s="11">
        <v>0</v>
      </c>
      <c r="IN289" s="11">
        <v>0</v>
      </c>
      <c r="IO289" s="11">
        <v>0</v>
      </c>
      <c r="IP289" s="11">
        <v>0</v>
      </c>
      <c r="IQ289" s="11">
        <v>0</v>
      </c>
      <c r="IR289" s="11">
        <v>0</v>
      </c>
      <c r="IS289" s="11">
        <v>0</v>
      </c>
      <c r="IT289" s="11">
        <v>0</v>
      </c>
      <c r="IU289" s="11">
        <v>0</v>
      </c>
      <c r="IV289" s="11">
        <v>0</v>
      </c>
      <c r="IW289" s="11">
        <v>0</v>
      </c>
      <c r="IX289" s="11">
        <v>0</v>
      </c>
      <c r="IY289" s="11">
        <v>0</v>
      </c>
      <c r="IZ289" s="11">
        <v>0</v>
      </c>
      <c r="JA289" s="11">
        <v>0</v>
      </c>
      <c r="JB289" s="11">
        <v>0</v>
      </c>
      <c r="JC289" s="11">
        <v>0</v>
      </c>
      <c r="JD289" s="11">
        <v>0</v>
      </c>
      <c r="JE289" s="11">
        <v>0</v>
      </c>
      <c r="JF289" s="11">
        <v>0</v>
      </c>
      <c r="JG289" s="11">
        <v>0</v>
      </c>
      <c r="JH289" s="11">
        <v>0</v>
      </c>
      <c r="JI289" s="11">
        <v>0</v>
      </c>
      <c r="JJ289" s="11">
        <v>0</v>
      </c>
      <c r="JK289" s="11">
        <v>0</v>
      </c>
      <c r="JL289" s="11">
        <v>0</v>
      </c>
      <c r="JM289" s="11">
        <v>0</v>
      </c>
      <c r="JN289" s="11">
        <v>0</v>
      </c>
      <c r="JO289" s="11">
        <v>0</v>
      </c>
      <c r="JP289" s="11">
        <v>0</v>
      </c>
      <c r="JQ289" s="11">
        <v>0</v>
      </c>
      <c r="JR289" s="11">
        <v>0</v>
      </c>
      <c r="JS289" s="11">
        <v>0</v>
      </c>
      <c r="JT289" s="11">
        <v>0</v>
      </c>
      <c r="JU289" s="11">
        <v>0</v>
      </c>
      <c r="JV289" s="11">
        <v>0</v>
      </c>
      <c r="JW289" s="11">
        <v>3722821</v>
      </c>
      <c r="JX289" s="11">
        <v>345571</v>
      </c>
      <c r="JY289" s="11">
        <v>581133</v>
      </c>
      <c r="JZ289" s="11">
        <v>0</v>
      </c>
      <c r="KA289" s="11">
        <v>0</v>
      </c>
      <c r="KB289" s="11">
        <v>0</v>
      </c>
      <c r="KC289" s="11">
        <v>0</v>
      </c>
      <c r="KD289" s="11">
        <v>0</v>
      </c>
      <c r="KE289" s="11">
        <v>0</v>
      </c>
      <c r="KF289" s="11">
        <v>0</v>
      </c>
      <c r="KG289" s="11">
        <v>0</v>
      </c>
      <c r="KH289" s="11">
        <v>0</v>
      </c>
      <c r="KI289" s="11">
        <v>0</v>
      </c>
      <c r="KJ289" s="11">
        <v>0</v>
      </c>
      <c r="KK289" s="11">
        <v>0</v>
      </c>
      <c r="KL289" s="11">
        <v>0</v>
      </c>
      <c r="KM289" s="11">
        <v>0</v>
      </c>
      <c r="KN289" s="11">
        <v>26</v>
      </c>
      <c r="KO289" s="11">
        <v>0</v>
      </c>
      <c r="KP289" s="11">
        <v>0</v>
      </c>
      <c r="KQ289" s="11">
        <v>0</v>
      </c>
      <c r="KR289" s="11">
        <v>0</v>
      </c>
      <c r="KS289" s="11">
        <v>0</v>
      </c>
      <c r="KT289" s="11">
        <v>0</v>
      </c>
      <c r="KU289" s="11">
        <v>0</v>
      </c>
      <c r="KV289" s="11">
        <v>0</v>
      </c>
      <c r="KW289" s="11">
        <v>0</v>
      </c>
      <c r="KX289" s="11">
        <v>0</v>
      </c>
      <c r="KY289" s="11">
        <v>0</v>
      </c>
      <c r="KZ289" s="11">
        <v>0</v>
      </c>
      <c r="LA289" s="11">
        <v>0</v>
      </c>
      <c r="LB289" s="11">
        <v>0</v>
      </c>
      <c r="LC289" s="11">
        <v>0</v>
      </c>
      <c r="LD289" s="11">
        <v>0</v>
      </c>
      <c r="LE289" s="11">
        <v>55</v>
      </c>
      <c r="LF289" s="11">
        <v>0</v>
      </c>
      <c r="LG289" s="11">
        <v>0</v>
      </c>
      <c r="LH289" s="11">
        <v>0</v>
      </c>
      <c r="LI289" s="11">
        <v>0</v>
      </c>
      <c r="LJ289" s="11">
        <v>0</v>
      </c>
      <c r="LK289" s="11">
        <v>0</v>
      </c>
      <c r="LL289" s="11">
        <v>0</v>
      </c>
      <c r="LM289" s="11">
        <v>0</v>
      </c>
      <c r="LN289" s="11">
        <v>0</v>
      </c>
      <c r="LO289" s="11">
        <v>0</v>
      </c>
      <c r="LP289" s="11">
        <v>0</v>
      </c>
      <c r="LQ289" s="11">
        <v>0</v>
      </c>
      <c r="LR289" s="11">
        <v>0</v>
      </c>
      <c r="LS289" s="11">
        <v>0</v>
      </c>
      <c r="LT289" s="11">
        <v>0</v>
      </c>
      <c r="LU289" s="11">
        <v>0</v>
      </c>
      <c r="LV289" s="11">
        <v>117514</v>
      </c>
      <c r="LW289" s="11">
        <v>665492</v>
      </c>
      <c r="LX289" s="11">
        <v>0</v>
      </c>
      <c r="LY289" s="11">
        <v>0</v>
      </c>
      <c r="LZ289" s="11">
        <v>12186</v>
      </c>
      <c r="MA289" s="11">
        <v>0</v>
      </c>
      <c r="MB289" s="11">
        <v>2264</v>
      </c>
      <c r="MC289" s="11">
        <v>0</v>
      </c>
      <c r="MD289" s="11">
        <v>96</v>
      </c>
      <c r="ME289" s="11">
        <v>0</v>
      </c>
      <c r="MF289" s="11">
        <v>578</v>
      </c>
      <c r="MG289" s="11">
        <v>0</v>
      </c>
      <c r="MH289" s="11">
        <v>0</v>
      </c>
      <c r="MI289" s="11">
        <v>0</v>
      </c>
      <c r="MJ289" s="11">
        <v>0</v>
      </c>
      <c r="MK289" s="11">
        <v>0</v>
      </c>
      <c r="ML289" s="11">
        <v>0</v>
      </c>
      <c r="MM289" s="11">
        <v>0</v>
      </c>
      <c r="MN289" s="11">
        <v>0</v>
      </c>
      <c r="MO289" s="11">
        <v>0</v>
      </c>
      <c r="MP289" s="11">
        <v>0</v>
      </c>
      <c r="MQ289" s="11">
        <v>0</v>
      </c>
      <c r="MR289" s="11">
        <v>0</v>
      </c>
      <c r="MS289" s="11">
        <v>0</v>
      </c>
      <c r="MT289" s="11">
        <v>0</v>
      </c>
      <c r="MU289" s="11">
        <v>3975</v>
      </c>
      <c r="MV289" s="11">
        <v>0</v>
      </c>
      <c r="MW289" s="11">
        <v>0</v>
      </c>
      <c r="MX289" s="11">
        <v>0</v>
      </c>
      <c r="MY289" s="11">
        <v>0</v>
      </c>
      <c r="MZ289" s="11">
        <v>0</v>
      </c>
      <c r="NA289" s="11">
        <v>0</v>
      </c>
      <c r="NB289" s="11">
        <v>0</v>
      </c>
      <c r="NC289" s="11">
        <v>0</v>
      </c>
      <c r="ND289" s="11">
        <v>0</v>
      </c>
      <c r="NE289" s="11">
        <v>0</v>
      </c>
      <c r="NF289" s="11">
        <v>11174</v>
      </c>
      <c r="NG289" s="11">
        <v>0</v>
      </c>
      <c r="NH289" s="11">
        <v>0</v>
      </c>
      <c r="NI289" s="11">
        <v>97</v>
      </c>
      <c r="NJ289" s="11">
        <v>184615</v>
      </c>
      <c r="NK289" s="11">
        <v>3114</v>
      </c>
      <c r="NL289" s="11">
        <v>493</v>
      </c>
      <c r="NM289" s="11">
        <v>0</v>
      </c>
      <c r="NN289" s="11">
        <v>0</v>
      </c>
      <c r="NO289" s="11">
        <v>0</v>
      </c>
      <c r="NP289" s="11">
        <v>0</v>
      </c>
      <c r="NQ289" s="11">
        <v>0</v>
      </c>
      <c r="NR289" s="11">
        <v>0</v>
      </c>
      <c r="NS289" s="11">
        <v>0</v>
      </c>
      <c r="NT289" s="11">
        <v>0</v>
      </c>
      <c r="NU289" s="11">
        <v>1048</v>
      </c>
      <c r="NV289" s="11">
        <v>0</v>
      </c>
      <c r="NW289" s="11">
        <v>0</v>
      </c>
      <c r="NX289" s="11">
        <v>171</v>
      </c>
      <c r="NY289" s="11">
        <v>0</v>
      </c>
      <c r="NZ289" s="11">
        <v>0</v>
      </c>
      <c r="OA289" s="11">
        <v>0</v>
      </c>
      <c r="OB289" s="11">
        <v>0</v>
      </c>
      <c r="OC289" s="11">
        <v>0</v>
      </c>
      <c r="OD289" s="11">
        <v>627</v>
      </c>
      <c r="OE289" s="11">
        <v>0</v>
      </c>
      <c r="OF289" s="11">
        <v>0</v>
      </c>
      <c r="OG289" s="11">
        <v>0</v>
      </c>
      <c r="OH289" s="11">
        <v>0</v>
      </c>
      <c r="OI289" s="11">
        <v>0</v>
      </c>
      <c r="OJ289" s="11">
        <v>0</v>
      </c>
      <c r="OK289" s="11">
        <v>0</v>
      </c>
      <c r="OL289" s="11">
        <v>0</v>
      </c>
      <c r="OM289" s="11">
        <v>0</v>
      </c>
      <c r="ON289" s="11">
        <v>0</v>
      </c>
      <c r="OO289" s="11">
        <v>0</v>
      </c>
      <c r="OP289" s="11">
        <v>5875293</v>
      </c>
      <c r="OQ289" s="150">
        <v>0</v>
      </c>
      <c r="OR289" s="11">
        <v>0</v>
      </c>
      <c r="OS289" s="11">
        <v>0</v>
      </c>
      <c r="OT289" s="11">
        <v>0</v>
      </c>
      <c r="OU289" s="11">
        <v>-81715</v>
      </c>
      <c r="OV289" s="11">
        <v>65863</v>
      </c>
      <c r="OW289" s="11">
        <v>-15852</v>
      </c>
      <c r="OX289" s="11">
        <v>5859441</v>
      </c>
      <c r="OY289" s="11">
        <v>5380949</v>
      </c>
      <c r="OZ289" s="11">
        <v>478492</v>
      </c>
      <c r="PA289" s="11">
        <v>0</v>
      </c>
      <c r="PB289" s="11">
        <v>5859441</v>
      </c>
    </row>
    <row r="290" spans="1:418" ht="15" customHeight="1">
      <c r="A290" s="8" t="s">
        <v>713</v>
      </c>
      <c r="B290" s="9" t="s">
        <v>287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6749</v>
      </c>
      <c r="AG290" s="10">
        <v>0</v>
      </c>
      <c r="AH290" s="10">
        <v>0</v>
      </c>
      <c r="AI290" s="10">
        <v>0</v>
      </c>
      <c r="AJ290" s="10">
        <v>277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33</v>
      </c>
      <c r="AR290" s="10">
        <v>12</v>
      </c>
      <c r="AS290" s="10">
        <v>0</v>
      </c>
      <c r="AT290" s="10">
        <v>5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0</v>
      </c>
      <c r="CM290" s="10">
        <v>0</v>
      </c>
      <c r="CN290" s="10">
        <v>0</v>
      </c>
      <c r="CO290" s="10">
        <v>0</v>
      </c>
      <c r="CP290" s="10">
        <v>0</v>
      </c>
      <c r="CQ290" s="10">
        <v>0</v>
      </c>
      <c r="CR290" s="10">
        <v>0</v>
      </c>
      <c r="CS290" s="10">
        <v>0</v>
      </c>
      <c r="CT290" s="10">
        <v>0</v>
      </c>
      <c r="CU290" s="10">
        <v>0</v>
      </c>
      <c r="CV290" s="10">
        <v>0</v>
      </c>
      <c r="CW290" s="10">
        <v>0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</v>
      </c>
      <c r="DF290" s="10">
        <v>0</v>
      </c>
      <c r="DG290" s="10">
        <v>0</v>
      </c>
      <c r="DH290" s="10">
        <v>0</v>
      </c>
      <c r="DI290" s="10">
        <v>0</v>
      </c>
      <c r="DJ290" s="10">
        <v>0</v>
      </c>
      <c r="DK290" s="10">
        <v>0</v>
      </c>
      <c r="DL290" s="10">
        <v>0</v>
      </c>
      <c r="DM290" s="10">
        <v>0</v>
      </c>
      <c r="DN290" s="10">
        <v>0</v>
      </c>
      <c r="DO290" s="10">
        <v>0</v>
      </c>
      <c r="DP290" s="10">
        <v>0</v>
      </c>
      <c r="DQ290" s="10">
        <v>0</v>
      </c>
      <c r="DR290" s="10">
        <v>0</v>
      </c>
      <c r="DS290" s="10">
        <v>0</v>
      </c>
      <c r="DT290" s="10">
        <v>0</v>
      </c>
      <c r="DU290" s="10">
        <v>0</v>
      </c>
      <c r="DV290" s="10">
        <v>0</v>
      </c>
      <c r="DW290" s="10">
        <v>0</v>
      </c>
      <c r="DX290" s="10">
        <v>0</v>
      </c>
      <c r="DY290" s="10">
        <v>0</v>
      </c>
      <c r="DZ290" s="10">
        <v>0</v>
      </c>
      <c r="EA290" s="10">
        <v>0</v>
      </c>
      <c r="EB290" s="10">
        <v>0</v>
      </c>
      <c r="EC290" s="10">
        <v>0</v>
      </c>
      <c r="ED290" s="10">
        <v>0</v>
      </c>
      <c r="EE290" s="10">
        <v>0</v>
      </c>
      <c r="EF290" s="10">
        <v>0</v>
      </c>
      <c r="EG290" s="10">
        <v>0</v>
      </c>
      <c r="EH290" s="10">
        <v>0</v>
      </c>
      <c r="EI290" s="10">
        <v>0</v>
      </c>
      <c r="EJ290" s="10">
        <v>0</v>
      </c>
      <c r="EK290" s="10">
        <v>0</v>
      </c>
      <c r="EL290" s="10">
        <v>0</v>
      </c>
      <c r="EM290" s="10">
        <v>0</v>
      </c>
      <c r="EN290" s="10">
        <v>0</v>
      </c>
      <c r="EO290" s="10">
        <v>0</v>
      </c>
      <c r="EP290" s="10">
        <v>0</v>
      </c>
      <c r="EQ290" s="10">
        <v>0</v>
      </c>
      <c r="ER290" s="10">
        <v>0</v>
      </c>
      <c r="ES290" s="10">
        <v>0</v>
      </c>
      <c r="ET290" s="10">
        <v>0</v>
      </c>
      <c r="EU290" s="10">
        <v>0</v>
      </c>
      <c r="EV290" s="10">
        <v>0</v>
      </c>
      <c r="EW290" s="10">
        <v>0</v>
      </c>
      <c r="EX290" s="10">
        <v>0</v>
      </c>
      <c r="EY290" s="10">
        <v>0</v>
      </c>
      <c r="EZ290" s="10">
        <v>0</v>
      </c>
      <c r="FA290" s="10">
        <v>0</v>
      </c>
      <c r="FB290" s="10">
        <v>0</v>
      </c>
      <c r="FC290" s="10">
        <v>0</v>
      </c>
      <c r="FD290" s="10">
        <v>0</v>
      </c>
      <c r="FE290" s="10">
        <v>0</v>
      </c>
      <c r="FF290" s="10">
        <v>0</v>
      </c>
      <c r="FG290" s="10">
        <v>0</v>
      </c>
      <c r="FH290" s="10">
        <v>0</v>
      </c>
      <c r="FI290" s="10">
        <v>0</v>
      </c>
      <c r="FJ290" s="10">
        <v>0</v>
      </c>
      <c r="FK290" s="10">
        <v>0</v>
      </c>
      <c r="FL290" s="10">
        <v>0</v>
      </c>
      <c r="FM290" s="10">
        <v>0</v>
      </c>
      <c r="FN290" s="10">
        <v>0</v>
      </c>
      <c r="FO290" s="10">
        <v>0</v>
      </c>
      <c r="FP290" s="10">
        <v>0</v>
      </c>
      <c r="FQ290" s="10">
        <v>0</v>
      </c>
      <c r="FR290" s="10">
        <v>0</v>
      </c>
      <c r="FS290" s="10">
        <v>0</v>
      </c>
      <c r="FT290" s="10">
        <v>0</v>
      </c>
      <c r="FU290" s="10">
        <v>0</v>
      </c>
      <c r="FV290" s="10">
        <v>0</v>
      </c>
      <c r="FW290" s="10">
        <v>0</v>
      </c>
      <c r="FX290" s="10">
        <v>0</v>
      </c>
      <c r="FY290" s="10">
        <v>7</v>
      </c>
      <c r="FZ290" s="10">
        <v>0</v>
      </c>
      <c r="GA290" s="10">
        <v>0</v>
      </c>
      <c r="GB290" s="10">
        <v>0</v>
      </c>
      <c r="GC290" s="10">
        <v>0</v>
      </c>
      <c r="GD290" s="10">
        <v>0</v>
      </c>
      <c r="GE290" s="10">
        <v>0</v>
      </c>
      <c r="GF290" s="10">
        <v>0</v>
      </c>
      <c r="GG290" s="10">
        <v>0</v>
      </c>
      <c r="GH290" s="158">
        <v>0</v>
      </c>
      <c r="GI290" s="10">
        <v>0</v>
      </c>
      <c r="GJ290" s="10">
        <v>0</v>
      </c>
      <c r="GK290" s="10">
        <v>0</v>
      </c>
      <c r="GL290" s="10">
        <v>0</v>
      </c>
      <c r="GM290" s="10">
        <v>0</v>
      </c>
      <c r="GN290" s="10">
        <v>0</v>
      </c>
      <c r="GO290" s="10">
        <v>0</v>
      </c>
      <c r="GP290" s="10">
        <v>0</v>
      </c>
      <c r="GQ290" s="10">
        <v>0</v>
      </c>
      <c r="GR290" s="10">
        <v>0</v>
      </c>
      <c r="GS290" s="10">
        <v>0</v>
      </c>
      <c r="GT290" s="10">
        <v>0</v>
      </c>
      <c r="GU290" s="11">
        <v>0</v>
      </c>
      <c r="GV290" s="11">
        <v>0</v>
      </c>
      <c r="GW290" s="11">
        <v>0</v>
      </c>
      <c r="GX290" s="11">
        <v>0</v>
      </c>
      <c r="GY290" s="11">
        <v>0</v>
      </c>
      <c r="GZ290" s="11">
        <v>0</v>
      </c>
      <c r="HA290" s="11">
        <v>0</v>
      </c>
      <c r="HB290" s="11">
        <v>0</v>
      </c>
      <c r="HC290" s="11">
        <v>0</v>
      </c>
      <c r="HD290" s="11">
        <v>0</v>
      </c>
      <c r="HE290" s="11">
        <v>0</v>
      </c>
      <c r="HF290" s="11">
        <v>0</v>
      </c>
      <c r="HG290" s="11">
        <v>0</v>
      </c>
      <c r="HH290" s="11">
        <v>0</v>
      </c>
      <c r="HI290" s="11">
        <v>0</v>
      </c>
      <c r="HJ290" s="11">
        <v>0</v>
      </c>
      <c r="HK290" s="11">
        <v>0</v>
      </c>
      <c r="HL290" s="11">
        <v>0</v>
      </c>
      <c r="HM290" s="11">
        <v>0</v>
      </c>
      <c r="HN290" s="11">
        <v>0</v>
      </c>
      <c r="HO290" s="11">
        <v>0</v>
      </c>
      <c r="HP290" s="11">
        <v>0</v>
      </c>
      <c r="HQ290" s="11">
        <v>1017</v>
      </c>
      <c r="HR290" s="11">
        <v>0</v>
      </c>
      <c r="HS290" s="11">
        <v>0</v>
      </c>
      <c r="HT290" s="11">
        <v>0</v>
      </c>
      <c r="HU290" s="11">
        <v>0</v>
      </c>
      <c r="HV290" s="11">
        <v>0</v>
      </c>
      <c r="HW290" s="11">
        <v>0</v>
      </c>
      <c r="HX290" s="11">
        <v>0</v>
      </c>
      <c r="HY290" s="11">
        <v>0</v>
      </c>
      <c r="HZ290" s="11">
        <v>0</v>
      </c>
      <c r="IA290" s="11">
        <v>0</v>
      </c>
      <c r="IB290" s="11">
        <v>0</v>
      </c>
      <c r="IC290" s="11">
        <v>0</v>
      </c>
      <c r="ID290" s="11">
        <v>0</v>
      </c>
      <c r="IE290" s="11">
        <v>0</v>
      </c>
      <c r="IF290" s="11">
        <v>0</v>
      </c>
      <c r="IG290" s="11">
        <v>0</v>
      </c>
      <c r="IH290" s="11">
        <v>0</v>
      </c>
      <c r="II290" s="11">
        <v>0</v>
      </c>
      <c r="IJ290" s="11">
        <v>0</v>
      </c>
      <c r="IK290" s="11">
        <v>0</v>
      </c>
      <c r="IL290" s="11">
        <v>0</v>
      </c>
      <c r="IM290" s="11">
        <v>0</v>
      </c>
      <c r="IN290" s="11">
        <v>0</v>
      </c>
      <c r="IO290" s="11">
        <v>0</v>
      </c>
      <c r="IP290" s="11">
        <v>0</v>
      </c>
      <c r="IQ290" s="11">
        <v>0</v>
      </c>
      <c r="IR290" s="11">
        <v>0</v>
      </c>
      <c r="IS290" s="11">
        <v>0</v>
      </c>
      <c r="IT290" s="11">
        <v>0</v>
      </c>
      <c r="IU290" s="11">
        <v>0</v>
      </c>
      <c r="IV290" s="11">
        <v>0</v>
      </c>
      <c r="IW290" s="11">
        <v>0</v>
      </c>
      <c r="IX290" s="11">
        <v>0</v>
      </c>
      <c r="IY290" s="11">
        <v>0</v>
      </c>
      <c r="IZ290" s="11">
        <v>0</v>
      </c>
      <c r="JA290" s="11">
        <v>0</v>
      </c>
      <c r="JB290" s="11">
        <v>0</v>
      </c>
      <c r="JC290" s="11">
        <v>0</v>
      </c>
      <c r="JD290" s="11">
        <v>0</v>
      </c>
      <c r="JE290" s="11">
        <v>0</v>
      </c>
      <c r="JF290" s="11">
        <v>0</v>
      </c>
      <c r="JG290" s="11">
        <v>0</v>
      </c>
      <c r="JH290" s="11">
        <v>0</v>
      </c>
      <c r="JI290" s="11">
        <v>0</v>
      </c>
      <c r="JJ290" s="11">
        <v>0</v>
      </c>
      <c r="JK290" s="11">
        <v>0</v>
      </c>
      <c r="JL290" s="11">
        <v>0</v>
      </c>
      <c r="JM290" s="11">
        <v>0</v>
      </c>
      <c r="JN290" s="11">
        <v>0</v>
      </c>
      <c r="JO290" s="11">
        <v>0</v>
      </c>
      <c r="JP290" s="11">
        <v>0</v>
      </c>
      <c r="JQ290" s="11">
        <v>0</v>
      </c>
      <c r="JR290" s="11">
        <v>0</v>
      </c>
      <c r="JS290" s="11">
        <v>0</v>
      </c>
      <c r="JT290" s="11">
        <v>0</v>
      </c>
      <c r="JU290" s="11">
        <v>0</v>
      </c>
      <c r="JV290" s="11">
        <v>0</v>
      </c>
      <c r="JW290" s="11">
        <v>0</v>
      </c>
      <c r="JX290" s="11">
        <v>0</v>
      </c>
      <c r="JY290" s="11">
        <v>0</v>
      </c>
      <c r="JZ290" s="11">
        <v>237030</v>
      </c>
      <c r="KA290" s="11">
        <v>0</v>
      </c>
      <c r="KB290" s="11">
        <v>0</v>
      </c>
      <c r="KC290" s="11">
        <v>0</v>
      </c>
      <c r="KD290" s="11">
        <v>0</v>
      </c>
      <c r="KE290" s="11">
        <v>0</v>
      </c>
      <c r="KF290" s="11">
        <v>0</v>
      </c>
      <c r="KG290" s="11">
        <v>0</v>
      </c>
      <c r="KH290" s="11">
        <v>0</v>
      </c>
      <c r="KI290" s="11">
        <v>0</v>
      </c>
      <c r="KJ290" s="11">
        <v>0</v>
      </c>
      <c r="KK290" s="11">
        <v>0</v>
      </c>
      <c r="KL290" s="11">
        <v>0</v>
      </c>
      <c r="KM290" s="11">
        <v>0</v>
      </c>
      <c r="KN290" s="11">
        <v>0</v>
      </c>
      <c r="KO290" s="11">
        <v>0</v>
      </c>
      <c r="KP290" s="11">
        <v>0</v>
      </c>
      <c r="KQ290" s="11">
        <v>0</v>
      </c>
      <c r="KR290" s="11">
        <v>0</v>
      </c>
      <c r="KS290" s="11">
        <v>0</v>
      </c>
      <c r="KT290" s="11">
        <v>0</v>
      </c>
      <c r="KU290" s="11">
        <v>0</v>
      </c>
      <c r="KV290" s="11">
        <v>0</v>
      </c>
      <c r="KW290" s="11">
        <v>0</v>
      </c>
      <c r="KX290" s="11">
        <v>0</v>
      </c>
      <c r="KY290" s="11">
        <v>98</v>
      </c>
      <c r="KZ290" s="11">
        <v>12</v>
      </c>
      <c r="LA290" s="11">
        <v>0</v>
      </c>
      <c r="LB290" s="11">
        <v>0</v>
      </c>
      <c r="LC290" s="11">
        <v>0</v>
      </c>
      <c r="LD290" s="11">
        <v>0</v>
      </c>
      <c r="LE290" s="11">
        <v>0</v>
      </c>
      <c r="LF290" s="11">
        <v>0</v>
      </c>
      <c r="LG290" s="11">
        <v>0</v>
      </c>
      <c r="LH290" s="11">
        <v>0</v>
      </c>
      <c r="LI290" s="11">
        <v>0</v>
      </c>
      <c r="LJ290" s="11">
        <v>0</v>
      </c>
      <c r="LK290" s="11">
        <v>0</v>
      </c>
      <c r="LL290" s="11">
        <v>0</v>
      </c>
      <c r="LM290" s="11">
        <v>0</v>
      </c>
      <c r="LN290" s="11">
        <v>0</v>
      </c>
      <c r="LO290" s="11">
        <v>0</v>
      </c>
      <c r="LP290" s="11">
        <v>0</v>
      </c>
      <c r="LQ290" s="11">
        <v>323696</v>
      </c>
      <c r="LR290" s="11">
        <v>30266</v>
      </c>
      <c r="LS290" s="11">
        <v>0</v>
      </c>
      <c r="LT290" s="11">
        <v>0</v>
      </c>
      <c r="LU290" s="11">
        <v>0</v>
      </c>
      <c r="LV290" s="11">
        <v>0</v>
      </c>
      <c r="LW290" s="11">
        <v>0</v>
      </c>
      <c r="LX290" s="11">
        <v>0</v>
      </c>
      <c r="LY290" s="11">
        <v>0</v>
      </c>
      <c r="LZ290" s="11">
        <v>0</v>
      </c>
      <c r="MA290" s="11">
        <v>0</v>
      </c>
      <c r="MB290" s="11">
        <v>0</v>
      </c>
      <c r="MC290" s="11">
        <v>0</v>
      </c>
      <c r="MD290" s="11">
        <v>0</v>
      </c>
      <c r="ME290" s="11">
        <v>0</v>
      </c>
      <c r="MF290" s="11">
        <v>0</v>
      </c>
      <c r="MG290" s="11">
        <v>0</v>
      </c>
      <c r="MH290" s="11">
        <v>0</v>
      </c>
      <c r="MI290" s="11">
        <v>0</v>
      </c>
      <c r="MJ290" s="11">
        <v>0</v>
      </c>
      <c r="MK290" s="11">
        <v>0</v>
      </c>
      <c r="ML290" s="11">
        <v>0</v>
      </c>
      <c r="MM290" s="11">
        <v>0</v>
      </c>
      <c r="MN290" s="11">
        <v>0</v>
      </c>
      <c r="MO290" s="11">
        <v>0</v>
      </c>
      <c r="MP290" s="11">
        <v>0</v>
      </c>
      <c r="MQ290" s="11">
        <v>0</v>
      </c>
      <c r="MR290" s="11">
        <v>0</v>
      </c>
      <c r="MS290" s="11">
        <v>0</v>
      </c>
      <c r="MT290" s="11">
        <v>0</v>
      </c>
      <c r="MU290" s="11">
        <v>0</v>
      </c>
      <c r="MV290" s="11">
        <v>0</v>
      </c>
      <c r="MW290" s="11">
        <v>0</v>
      </c>
      <c r="MX290" s="11">
        <v>0</v>
      </c>
      <c r="MY290" s="11">
        <v>0</v>
      </c>
      <c r="MZ290" s="11">
        <v>0</v>
      </c>
      <c r="NA290" s="11">
        <v>0</v>
      </c>
      <c r="NB290" s="11">
        <v>0</v>
      </c>
      <c r="NC290" s="11">
        <v>0</v>
      </c>
      <c r="ND290" s="11">
        <v>0</v>
      </c>
      <c r="NE290" s="11">
        <v>0</v>
      </c>
      <c r="NF290" s="11">
        <v>0</v>
      </c>
      <c r="NG290" s="11">
        <v>0</v>
      </c>
      <c r="NH290" s="11">
        <v>0</v>
      </c>
      <c r="NI290" s="11">
        <v>0</v>
      </c>
      <c r="NJ290" s="11">
        <v>66</v>
      </c>
      <c r="NK290" s="11">
        <v>0</v>
      </c>
      <c r="NL290" s="11">
        <v>0</v>
      </c>
      <c r="NM290" s="11">
        <v>0</v>
      </c>
      <c r="NN290" s="11">
        <v>0</v>
      </c>
      <c r="NO290" s="11">
        <v>0</v>
      </c>
      <c r="NP290" s="11">
        <v>0</v>
      </c>
      <c r="NQ290" s="11">
        <v>0</v>
      </c>
      <c r="NR290" s="11">
        <v>0</v>
      </c>
      <c r="NS290" s="11">
        <v>0</v>
      </c>
      <c r="NT290" s="11">
        <v>0</v>
      </c>
      <c r="NU290" s="11">
        <v>0</v>
      </c>
      <c r="NV290" s="11">
        <v>0</v>
      </c>
      <c r="NW290" s="11">
        <v>0</v>
      </c>
      <c r="NX290" s="11">
        <v>0</v>
      </c>
      <c r="NY290" s="11">
        <v>0</v>
      </c>
      <c r="NZ290" s="11">
        <v>0</v>
      </c>
      <c r="OA290" s="11">
        <v>0</v>
      </c>
      <c r="OB290" s="11">
        <v>0</v>
      </c>
      <c r="OC290" s="11">
        <v>0</v>
      </c>
      <c r="OD290" s="11">
        <v>0</v>
      </c>
      <c r="OE290" s="11">
        <v>0</v>
      </c>
      <c r="OF290" s="11">
        <v>0</v>
      </c>
      <c r="OG290" s="11">
        <v>0</v>
      </c>
      <c r="OH290" s="11">
        <v>0</v>
      </c>
      <c r="OI290" s="11">
        <v>0</v>
      </c>
      <c r="OJ290" s="11">
        <v>0</v>
      </c>
      <c r="OK290" s="11">
        <v>0</v>
      </c>
      <c r="OL290" s="11">
        <v>0</v>
      </c>
      <c r="OM290" s="11">
        <v>0</v>
      </c>
      <c r="ON290" s="11">
        <v>0</v>
      </c>
      <c r="OO290" s="11">
        <v>4178</v>
      </c>
      <c r="OP290" s="11">
        <v>603446</v>
      </c>
      <c r="OQ290" s="150">
        <v>0</v>
      </c>
      <c r="OR290" s="11">
        <v>0</v>
      </c>
      <c r="OS290" s="11">
        <v>1231640</v>
      </c>
      <c r="OT290" s="11">
        <v>0</v>
      </c>
      <c r="OU290" s="11">
        <v>230655</v>
      </c>
      <c r="OV290" s="11">
        <v>369768</v>
      </c>
      <c r="OW290" s="11">
        <v>1832063</v>
      </c>
      <c r="OX290" s="11">
        <v>2435509</v>
      </c>
      <c r="OY290" s="11">
        <v>2241593</v>
      </c>
      <c r="OZ290" s="11">
        <v>193916</v>
      </c>
      <c r="PA290" s="11">
        <v>0</v>
      </c>
      <c r="PB290" s="11">
        <v>2435509</v>
      </c>
    </row>
    <row r="291" spans="1:418" ht="15" customHeight="1">
      <c r="A291" s="8" t="s">
        <v>714</v>
      </c>
      <c r="B291" s="9" t="s">
        <v>288</v>
      </c>
      <c r="C291" s="10">
        <v>54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0">
        <v>0</v>
      </c>
      <c r="CD291" s="10">
        <v>0</v>
      </c>
      <c r="CE291" s="10">
        <v>0</v>
      </c>
      <c r="CF291" s="10">
        <v>0</v>
      </c>
      <c r="CG291" s="10">
        <v>0</v>
      </c>
      <c r="CH291" s="10">
        <v>0</v>
      </c>
      <c r="CI291" s="10">
        <v>0</v>
      </c>
      <c r="CJ291" s="10">
        <v>0</v>
      </c>
      <c r="CK291" s="10">
        <v>0</v>
      </c>
      <c r="CL291" s="10">
        <v>0</v>
      </c>
      <c r="CM291" s="10">
        <v>0</v>
      </c>
      <c r="CN291" s="10">
        <v>0</v>
      </c>
      <c r="CO291" s="10">
        <v>0</v>
      </c>
      <c r="CP291" s="10">
        <v>0</v>
      </c>
      <c r="CQ291" s="10">
        <v>0</v>
      </c>
      <c r="CR291" s="10">
        <v>0</v>
      </c>
      <c r="CS291" s="10">
        <v>0</v>
      </c>
      <c r="CT291" s="10">
        <v>0</v>
      </c>
      <c r="CU291" s="10">
        <v>0</v>
      </c>
      <c r="CV291" s="10">
        <v>0</v>
      </c>
      <c r="CW291" s="10">
        <v>0</v>
      </c>
      <c r="CX291" s="10">
        <v>0</v>
      </c>
      <c r="CY291" s="10">
        <v>0</v>
      </c>
      <c r="CZ291" s="10">
        <v>0</v>
      </c>
      <c r="DA291" s="10">
        <v>0</v>
      </c>
      <c r="DB291" s="10">
        <v>0</v>
      </c>
      <c r="DC291" s="10">
        <v>0</v>
      </c>
      <c r="DD291" s="10">
        <v>0</v>
      </c>
      <c r="DE291" s="10">
        <v>0</v>
      </c>
      <c r="DF291" s="10">
        <v>0</v>
      </c>
      <c r="DG291" s="10">
        <v>0</v>
      </c>
      <c r="DH291" s="10">
        <v>0</v>
      </c>
      <c r="DI291" s="10">
        <v>0</v>
      </c>
      <c r="DJ291" s="10">
        <v>0</v>
      </c>
      <c r="DK291" s="10">
        <v>0</v>
      </c>
      <c r="DL291" s="10">
        <v>0</v>
      </c>
      <c r="DM291" s="10">
        <v>0</v>
      </c>
      <c r="DN291" s="10">
        <v>0</v>
      </c>
      <c r="DO291" s="10">
        <v>0</v>
      </c>
      <c r="DP291" s="10">
        <v>0</v>
      </c>
      <c r="DQ291" s="10">
        <v>0</v>
      </c>
      <c r="DR291" s="10">
        <v>0</v>
      </c>
      <c r="DS291" s="10">
        <v>0</v>
      </c>
      <c r="DT291" s="10">
        <v>0</v>
      </c>
      <c r="DU291" s="10">
        <v>0</v>
      </c>
      <c r="DV291" s="10">
        <v>0</v>
      </c>
      <c r="DW291" s="10">
        <v>0</v>
      </c>
      <c r="DX291" s="10">
        <v>0</v>
      </c>
      <c r="DY291" s="10">
        <v>0</v>
      </c>
      <c r="DZ291" s="10">
        <v>0</v>
      </c>
      <c r="EA291" s="10">
        <v>0</v>
      </c>
      <c r="EB291" s="10">
        <v>0</v>
      </c>
      <c r="EC291" s="10">
        <v>0</v>
      </c>
      <c r="ED291" s="10">
        <v>0</v>
      </c>
      <c r="EE291" s="10">
        <v>1120</v>
      </c>
      <c r="EF291" s="10">
        <v>443</v>
      </c>
      <c r="EG291" s="10">
        <v>355</v>
      </c>
      <c r="EH291" s="10">
        <v>570</v>
      </c>
      <c r="EI291" s="10">
        <v>2394</v>
      </c>
      <c r="EJ291" s="10">
        <v>233</v>
      </c>
      <c r="EK291" s="10">
        <v>298</v>
      </c>
      <c r="EL291" s="10">
        <v>158</v>
      </c>
      <c r="EM291" s="10">
        <v>41</v>
      </c>
      <c r="EN291" s="10">
        <v>11</v>
      </c>
      <c r="EO291" s="10">
        <v>0</v>
      </c>
      <c r="EP291" s="10">
        <v>0</v>
      </c>
      <c r="EQ291" s="10">
        <v>0</v>
      </c>
      <c r="ER291" s="10">
        <v>0</v>
      </c>
      <c r="ES291" s="10">
        <v>0</v>
      </c>
      <c r="ET291" s="10">
        <v>0</v>
      </c>
      <c r="EU291" s="10">
        <v>0</v>
      </c>
      <c r="EV291" s="10">
        <v>0</v>
      </c>
      <c r="EW291" s="10">
        <v>0</v>
      </c>
      <c r="EX291" s="10">
        <v>0</v>
      </c>
      <c r="EY291" s="10">
        <v>0</v>
      </c>
      <c r="EZ291" s="10">
        <v>0</v>
      </c>
      <c r="FA291" s="10">
        <v>0</v>
      </c>
      <c r="FB291" s="10">
        <v>0</v>
      </c>
      <c r="FC291" s="10">
        <v>0</v>
      </c>
      <c r="FD291" s="10">
        <v>0</v>
      </c>
      <c r="FE291" s="10">
        <v>0</v>
      </c>
      <c r="FF291" s="10">
        <v>0</v>
      </c>
      <c r="FG291" s="10">
        <v>0</v>
      </c>
      <c r="FH291" s="10">
        <v>0</v>
      </c>
      <c r="FI291" s="10">
        <v>0</v>
      </c>
      <c r="FJ291" s="10">
        <v>0</v>
      </c>
      <c r="FK291" s="10">
        <v>0</v>
      </c>
      <c r="FL291" s="10">
        <v>0</v>
      </c>
      <c r="FM291" s="10">
        <v>0</v>
      </c>
      <c r="FN291" s="10">
        <v>0</v>
      </c>
      <c r="FO291" s="10">
        <v>0</v>
      </c>
      <c r="FP291" s="10">
        <v>0</v>
      </c>
      <c r="FQ291" s="10">
        <v>0</v>
      </c>
      <c r="FR291" s="10">
        <v>0</v>
      </c>
      <c r="FS291" s="10">
        <v>0</v>
      </c>
      <c r="FT291" s="10">
        <v>0</v>
      </c>
      <c r="FU291" s="10">
        <v>0</v>
      </c>
      <c r="FV291" s="10">
        <v>0</v>
      </c>
      <c r="FW291" s="10">
        <v>0</v>
      </c>
      <c r="FX291" s="10">
        <v>0</v>
      </c>
      <c r="FY291" s="10">
        <v>0</v>
      </c>
      <c r="FZ291" s="10">
        <v>0</v>
      </c>
      <c r="GA291" s="10">
        <v>0</v>
      </c>
      <c r="GB291" s="10">
        <v>0</v>
      </c>
      <c r="GC291" s="10">
        <v>0</v>
      </c>
      <c r="GD291" s="10">
        <v>0</v>
      </c>
      <c r="GE291" s="10">
        <v>0</v>
      </c>
      <c r="GF291" s="10">
        <v>0</v>
      </c>
      <c r="GG291" s="10">
        <v>0</v>
      </c>
      <c r="GH291" s="158">
        <v>185</v>
      </c>
      <c r="GI291" s="10">
        <v>0</v>
      </c>
      <c r="GJ291" s="10">
        <v>1876</v>
      </c>
      <c r="GK291" s="10">
        <v>0</v>
      </c>
      <c r="GL291" s="10">
        <v>42</v>
      </c>
      <c r="GM291" s="10">
        <v>0</v>
      </c>
      <c r="GN291" s="10">
        <v>159</v>
      </c>
      <c r="GO291" s="10">
        <v>0</v>
      </c>
      <c r="GP291" s="10">
        <v>0</v>
      </c>
      <c r="GQ291" s="10">
        <v>0</v>
      </c>
      <c r="GR291" s="10">
        <v>0</v>
      </c>
      <c r="GS291" s="10">
        <v>0</v>
      </c>
      <c r="GT291" s="10">
        <v>0</v>
      </c>
      <c r="GU291" s="11">
        <v>0</v>
      </c>
      <c r="GV291" s="11">
        <v>0</v>
      </c>
      <c r="GW291" s="11">
        <v>0</v>
      </c>
      <c r="GX291" s="11">
        <v>0</v>
      </c>
      <c r="GY291" s="11">
        <v>0</v>
      </c>
      <c r="GZ291" s="11">
        <v>0</v>
      </c>
      <c r="HA291" s="11">
        <v>0</v>
      </c>
      <c r="HB291" s="11">
        <v>0</v>
      </c>
      <c r="HC291" s="11">
        <v>0</v>
      </c>
      <c r="HD291" s="11">
        <v>35</v>
      </c>
      <c r="HE291" s="11">
        <v>0</v>
      </c>
      <c r="HF291" s="11">
        <v>0</v>
      </c>
      <c r="HG291" s="11">
        <v>0</v>
      </c>
      <c r="HH291" s="11">
        <v>0</v>
      </c>
      <c r="HI291" s="11">
        <v>0</v>
      </c>
      <c r="HJ291" s="11">
        <v>0</v>
      </c>
      <c r="HK291" s="11">
        <v>0</v>
      </c>
      <c r="HL291" s="11">
        <v>0</v>
      </c>
      <c r="HM291" s="11">
        <v>0</v>
      </c>
      <c r="HN291" s="11">
        <v>38</v>
      </c>
      <c r="HO291" s="11">
        <v>0</v>
      </c>
      <c r="HP291" s="11">
        <v>0</v>
      </c>
      <c r="HQ291" s="11">
        <v>20</v>
      </c>
      <c r="HR291" s="11">
        <v>0</v>
      </c>
      <c r="HS291" s="11">
        <v>0</v>
      </c>
      <c r="HT291" s="11">
        <v>0</v>
      </c>
      <c r="HU291" s="11">
        <v>0</v>
      </c>
      <c r="HV291" s="11">
        <v>0</v>
      </c>
      <c r="HW291" s="11">
        <v>0</v>
      </c>
      <c r="HX291" s="11">
        <v>0</v>
      </c>
      <c r="HY291" s="11">
        <v>0</v>
      </c>
      <c r="HZ291" s="11">
        <v>0</v>
      </c>
      <c r="IA291" s="11">
        <v>57</v>
      </c>
      <c r="IB291" s="11">
        <v>0</v>
      </c>
      <c r="IC291" s="11">
        <v>0</v>
      </c>
      <c r="ID291" s="11">
        <v>0</v>
      </c>
      <c r="IE291" s="11">
        <v>0</v>
      </c>
      <c r="IF291" s="11">
        <v>0</v>
      </c>
      <c r="IG291" s="11">
        <v>0</v>
      </c>
      <c r="IH291" s="11">
        <v>0</v>
      </c>
      <c r="II291" s="11">
        <v>0</v>
      </c>
      <c r="IJ291" s="11">
        <v>0</v>
      </c>
      <c r="IK291" s="11">
        <v>0</v>
      </c>
      <c r="IL291" s="11">
        <v>0</v>
      </c>
      <c r="IM291" s="11">
        <v>0</v>
      </c>
      <c r="IN291" s="11">
        <v>0</v>
      </c>
      <c r="IO291" s="11">
        <v>0</v>
      </c>
      <c r="IP291" s="11">
        <v>0</v>
      </c>
      <c r="IQ291" s="11">
        <v>0</v>
      </c>
      <c r="IR291" s="11">
        <v>0</v>
      </c>
      <c r="IS291" s="11">
        <v>0</v>
      </c>
      <c r="IT291" s="11">
        <v>0</v>
      </c>
      <c r="IU291" s="11">
        <v>0</v>
      </c>
      <c r="IV291" s="11">
        <v>0</v>
      </c>
      <c r="IW291" s="11">
        <v>0</v>
      </c>
      <c r="IX291" s="11">
        <v>0</v>
      </c>
      <c r="IY291" s="11">
        <v>0</v>
      </c>
      <c r="IZ291" s="11">
        <v>0</v>
      </c>
      <c r="JA291" s="11">
        <v>0</v>
      </c>
      <c r="JB291" s="11">
        <v>0</v>
      </c>
      <c r="JC291" s="11">
        <v>0</v>
      </c>
      <c r="JD291" s="11">
        <v>0</v>
      </c>
      <c r="JE291" s="11">
        <v>0</v>
      </c>
      <c r="JF291" s="11">
        <v>0</v>
      </c>
      <c r="JG291" s="11">
        <v>0</v>
      </c>
      <c r="JH291" s="11">
        <v>0</v>
      </c>
      <c r="JI291" s="11">
        <v>0</v>
      </c>
      <c r="JJ291" s="11">
        <v>0</v>
      </c>
      <c r="JK291" s="11">
        <v>0</v>
      </c>
      <c r="JL291" s="11">
        <v>0</v>
      </c>
      <c r="JM291" s="11">
        <v>0</v>
      </c>
      <c r="JN291" s="11">
        <v>0</v>
      </c>
      <c r="JO291" s="11">
        <v>0</v>
      </c>
      <c r="JP291" s="11">
        <v>0</v>
      </c>
      <c r="JQ291" s="11">
        <v>0</v>
      </c>
      <c r="JR291" s="11">
        <v>0</v>
      </c>
      <c r="JS291" s="11">
        <v>0</v>
      </c>
      <c r="JT291" s="11">
        <v>0</v>
      </c>
      <c r="JU291" s="11">
        <v>0</v>
      </c>
      <c r="JV291" s="11">
        <v>0</v>
      </c>
      <c r="JW291" s="11">
        <v>4518</v>
      </c>
      <c r="JX291" s="11">
        <v>257</v>
      </c>
      <c r="JY291" s="11">
        <v>0</v>
      </c>
      <c r="JZ291" s="11">
        <v>0</v>
      </c>
      <c r="KA291" s="11">
        <v>674258</v>
      </c>
      <c r="KB291" s="11">
        <v>0</v>
      </c>
      <c r="KC291" s="11">
        <v>0</v>
      </c>
      <c r="KD291" s="11">
        <v>0</v>
      </c>
      <c r="KE291" s="11">
        <v>0</v>
      </c>
      <c r="KF291" s="11">
        <v>0</v>
      </c>
      <c r="KG291" s="11">
        <v>0</v>
      </c>
      <c r="KH291" s="11">
        <v>0</v>
      </c>
      <c r="KI291" s="11">
        <v>0</v>
      </c>
      <c r="KJ291" s="11">
        <v>0</v>
      </c>
      <c r="KK291" s="11">
        <v>0</v>
      </c>
      <c r="KL291" s="11">
        <v>0</v>
      </c>
      <c r="KM291" s="11">
        <v>0</v>
      </c>
      <c r="KN291" s="11">
        <v>0</v>
      </c>
      <c r="KO291" s="11">
        <v>0</v>
      </c>
      <c r="KP291" s="11">
        <v>0</v>
      </c>
      <c r="KQ291" s="11">
        <v>0</v>
      </c>
      <c r="KR291" s="11">
        <v>0</v>
      </c>
      <c r="KS291" s="11">
        <v>0</v>
      </c>
      <c r="KT291" s="11">
        <v>0</v>
      </c>
      <c r="KU291" s="11">
        <v>0</v>
      </c>
      <c r="KV291" s="11">
        <v>0</v>
      </c>
      <c r="KW291" s="11">
        <v>0</v>
      </c>
      <c r="KX291" s="11">
        <v>0</v>
      </c>
      <c r="KY291" s="11">
        <v>0</v>
      </c>
      <c r="KZ291" s="11">
        <v>0</v>
      </c>
      <c r="LA291" s="11">
        <v>0</v>
      </c>
      <c r="LB291" s="11">
        <v>0</v>
      </c>
      <c r="LC291" s="11">
        <v>0</v>
      </c>
      <c r="LD291" s="11">
        <v>0</v>
      </c>
      <c r="LE291" s="11">
        <v>0</v>
      </c>
      <c r="LF291" s="11">
        <v>0</v>
      </c>
      <c r="LG291" s="11">
        <v>0</v>
      </c>
      <c r="LH291" s="11">
        <v>0</v>
      </c>
      <c r="LI291" s="11">
        <v>0</v>
      </c>
      <c r="LJ291" s="11">
        <v>0</v>
      </c>
      <c r="LK291" s="11">
        <v>435</v>
      </c>
      <c r="LL291" s="11">
        <v>2303</v>
      </c>
      <c r="LM291" s="11">
        <v>0</v>
      </c>
      <c r="LN291" s="11">
        <v>0</v>
      </c>
      <c r="LO291" s="11">
        <v>0</v>
      </c>
      <c r="LP291" s="11">
        <v>0</v>
      </c>
      <c r="LQ291" s="11">
        <v>0</v>
      </c>
      <c r="LR291" s="11">
        <v>0</v>
      </c>
      <c r="LS291" s="11">
        <v>0</v>
      </c>
      <c r="LT291" s="11">
        <v>0</v>
      </c>
      <c r="LU291" s="11">
        <v>0</v>
      </c>
      <c r="LV291" s="11">
        <v>0</v>
      </c>
      <c r="LW291" s="11">
        <v>0</v>
      </c>
      <c r="LX291" s="11">
        <v>1332666</v>
      </c>
      <c r="LY291" s="11">
        <v>0</v>
      </c>
      <c r="LZ291" s="11">
        <v>0</v>
      </c>
      <c r="MA291" s="11">
        <v>15701</v>
      </c>
      <c r="MB291" s="11">
        <v>0</v>
      </c>
      <c r="MC291" s="11">
        <v>0</v>
      </c>
      <c r="MD291" s="11">
        <v>0</v>
      </c>
      <c r="ME291" s="11">
        <v>0</v>
      </c>
      <c r="MF291" s="11">
        <v>0</v>
      </c>
      <c r="MG291" s="11">
        <v>0</v>
      </c>
      <c r="MH291" s="11">
        <v>0</v>
      </c>
      <c r="MI291" s="11">
        <v>0</v>
      </c>
      <c r="MJ291" s="11">
        <v>0</v>
      </c>
      <c r="MK291" s="11">
        <v>0</v>
      </c>
      <c r="ML291" s="11">
        <v>0</v>
      </c>
      <c r="MM291" s="11">
        <v>0</v>
      </c>
      <c r="MN291" s="11">
        <v>0</v>
      </c>
      <c r="MO291" s="11">
        <v>0</v>
      </c>
      <c r="MP291" s="11">
        <v>0</v>
      </c>
      <c r="MQ291" s="11">
        <v>0</v>
      </c>
      <c r="MR291" s="11">
        <v>0</v>
      </c>
      <c r="MS291" s="11">
        <v>0</v>
      </c>
      <c r="MT291" s="11">
        <v>0</v>
      </c>
      <c r="MU291" s="11">
        <v>9063</v>
      </c>
      <c r="MV291" s="11">
        <v>1232</v>
      </c>
      <c r="MW291" s="11">
        <v>0</v>
      </c>
      <c r="MX291" s="11">
        <v>90338</v>
      </c>
      <c r="MY291" s="11">
        <v>0</v>
      </c>
      <c r="MZ291" s="11">
        <v>0</v>
      </c>
      <c r="NA291" s="11">
        <v>0</v>
      </c>
      <c r="NB291" s="11">
        <v>0</v>
      </c>
      <c r="NC291" s="11">
        <v>0</v>
      </c>
      <c r="ND291" s="11">
        <v>0</v>
      </c>
      <c r="NE291" s="11">
        <v>0</v>
      </c>
      <c r="NF291" s="11">
        <v>0</v>
      </c>
      <c r="NG291" s="11">
        <v>0</v>
      </c>
      <c r="NH291" s="11">
        <v>0</v>
      </c>
      <c r="NI291" s="11">
        <v>0</v>
      </c>
      <c r="NJ291" s="11">
        <v>1458404</v>
      </c>
      <c r="NK291" s="11">
        <v>1451</v>
      </c>
      <c r="NL291" s="11">
        <v>0</v>
      </c>
      <c r="NM291" s="11">
        <v>0</v>
      </c>
      <c r="NN291" s="11">
        <v>0</v>
      </c>
      <c r="NO291" s="11">
        <v>0</v>
      </c>
      <c r="NP291" s="11">
        <v>0</v>
      </c>
      <c r="NQ291" s="11">
        <v>0</v>
      </c>
      <c r="NR291" s="11">
        <v>0</v>
      </c>
      <c r="NS291" s="11">
        <v>0</v>
      </c>
      <c r="NT291" s="11">
        <v>0</v>
      </c>
      <c r="NU291" s="11">
        <v>0</v>
      </c>
      <c r="NV291" s="11">
        <v>0</v>
      </c>
      <c r="NW291" s="11">
        <v>0</v>
      </c>
      <c r="NX291" s="11">
        <v>0</v>
      </c>
      <c r="NY291" s="11">
        <v>0</v>
      </c>
      <c r="NZ291" s="11">
        <v>0</v>
      </c>
      <c r="OA291" s="11">
        <v>0</v>
      </c>
      <c r="OB291" s="11">
        <v>0</v>
      </c>
      <c r="OC291" s="11">
        <v>0</v>
      </c>
      <c r="OD291" s="11">
        <v>0</v>
      </c>
      <c r="OE291" s="11">
        <v>0</v>
      </c>
      <c r="OF291" s="11">
        <v>0</v>
      </c>
      <c r="OG291" s="11">
        <v>0</v>
      </c>
      <c r="OH291" s="11">
        <v>0</v>
      </c>
      <c r="OI291" s="11">
        <v>0</v>
      </c>
      <c r="OJ291" s="11">
        <v>0</v>
      </c>
      <c r="OK291" s="11">
        <v>0</v>
      </c>
      <c r="OL291" s="11">
        <v>0</v>
      </c>
      <c r="OM291" s="11">
        <v>0</v>
      </c>
      <c r="ON291" s="11">
        <v>0</v>
      </c>
      <c r="OO291" s="11">
        <v>28996</v>
      </c>
      <c r="OP291" s="11">
        <v>3627711</v>
      </c>
      <c r="OQ291" s="150">
        <v>0</v>
      </c>
      <c r="OR291" s="11">
        <v>0</v>
      </c>
      <c r="OS291" s="11">
        <v>356161</v>
      </c>
      <c r="OT291" s="11">
        <v>435119</v>
      </c>
      <c r="OU291" s="11">
        <v>88596</v>
      </c>
      <c r="OV291" s="11">
        <v>1214698</v>
      </c>
      <c r="OW291" s="11">
        <v>2094574</v>
      </c>
      <c r="OX291" s="11">
        <v>5722285</v>
      </c>
      <c r="OY291" s="11">
        <v>2613802</v>
      </c>
      <c r="OZ291" s="11">
        <v>3108483</v>
      </c>
      <c r="PA291" s="11">
        <v>0</v>
      </c>
      <c r="PB291" s="11">
        <v>5722285</v>
      </c>
    </row>
    <row r="292" spans="1:418" ht="15" customHeight="1">
      <c r="A292" s="8" t="s">
        <v>715</v>
      </c>
      <c r="B292" s="9" t="s">
        <v>289</v>
      </c>
      <c r="C292" s="10">
        <v>0</v>
      </c>
      <c r="D292" s="10">
        <v>1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1</v>
      </c>
      <c r="U292" s="10">
        <v>0</v>
      </c>
      <c r="V292" s="10">
        <v>0</v>
      </c>
      <c r="W292" s="10">
        <v>0</v>
      </c>
      <c r="X292" s="10">
        <v>0</v>
      </c>
      <c r="Y292" s="10">
        <v>5</v>
      </c>
      <c r="Z292" s="10">
        <v>0</v>
      </c>
      <c r="AA292" s="10">
        <v>0</v>
      </c>
      <c r="AB292" s="10">
        <v>0</v>
      </c>
      <c r="AC292" s="10">
        <v>57</v>
      </c>
      <c r="AD292" s="10">
        <v>8</v>
      </c>
      <c r="AE292" s="10">
        <v>58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2</v>
      </c>
      <c r="AO292" s="10">
        <v>0</v>
      </c>
      <c r="AP292" s="10">
        <v>1</v>
      </c>
      <c r="AQ292" s="10">
        <v>9</v>
      </c>
      <c r="AR292" s="10">
        <v>3</v>
      </c>
      <c r="AS292" s="10">
        <v>1</v>
      </c>
      <c r="AT292" s="10">
        <v>1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4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0</v>
      </c>
      <c r="CC292" s="10">
        <v>0</v>
      </c>
      <c r="CD292" s="10">
        <v>0</v>
      </c>
      <c r="CE292" s="10">
        <v>0</v>
      </c>
      <c r="CF292" s="10">
        <v>0</v>
      </c>
      <c r="CG292" s="10">
        <v>0</v>
      </c>
      <c r="CH292" s="10">
        <v>0</v>
      </c>
      <c r="CI292" s="10">
        <v>0</v>
      </c>
      <c r="CJ292" s="10">
        <v>0</v>
      </c>
      <c r="CK292" s="10">
        <v>0</v>
      </c>
      <c r="CL292" s="10">
        <v>0</v>
      </c>
      <c r="CM292" s="10">
        <v>0</v>
      </c>
      <c r="CN292" s="10">
        <v>0</v>
      </c>
      <c r="CO292" s="10">
        <v>0</v>
      </c>
      <c r="CP292" s="10">
        <v>0</v>
      </c>
      <c r="CQ292" s="10">
        <v>0</v>
      </c>
      <c r="CR292" s="10">
        <v>0</v>
      </c>
      <c r="CS292" s="10">
        <v>0</v>
      </c>
      <c r="CT292" s="10">
        <v>0</v>
      </c>
      <c r="CU292" s="10">
        <v>0</v>
      </c>
      <c r="CV292" s="10">
        <v>0</v>
      </c>
      <c r="CW292" s="10">
        <v>0</v>
      </c>
      <c r="CX292" s="10">
        <v>0</v>
      </c>
      <c r="CY292" s="10">
        <v>0</v>
      </c>
      <c r="CZ292" s="10">
        <v>0</v>
      </c>
      <c r="DA292" s="10">
        <v>0</v>
      </c>
      <c r="DB292" s="10">
        <v>0</v>
      </c>
      <c r="DC292" s="10">
        <v>0</v>
      </c>
      <c r="DD292" s="10">
        <v>0</v>
      </c>
      <c r="DE292" s="10">
        <v>0</v>
      </c>
      <c r="DF292" s="10">
        <v>0</v>
      </c>
      <c r="DG292" s="10">
        <v>0</v>
      </c>
      <c r="DH292" s="10">
        <v>0</v>
      </c>
      <c r="DI292" s="10">
        <v>0</v>
      </c>
      <c r="DJ292" s="10">
        <v>0</v>
      </c>
      <c r="DK292" s="10">
        <v>0</v>
      </c>
      <c r="DL292" s="10">
        <v>0</v>
      </c>
      <c r="DM292" s="10">
        <v>0</v>
      </c>
      <c r="DN292" s="10">
        <v>86</v>
      </c>
      <c r="DO292" s="10">
        <v>0</v>
      </c>
      <c r="DP292" s="10">
        <v>0</v>
      </c>
      <c r="DQ292" s="10">
        <v>0</v>
      </c>
      <c r="DR292" s="10">
        <v>3</v>
      </c>
      <c r="DS292" s="10">
        <v>2</v>
      </c>
      <c r="DT292" s="10">
        <v>2</v>
      </c>
      <c r="DU292" s="10">
        <v>4</v>
      </c>
      <c r="DV292" s="10">
        <v>0</v>
      </c>
      <c r="DW292" s="10">
        <v>0</v>
      </c>
      <c r="DX292" s="10">
        <v>0</v>
      </c>
      <c r="DY292" s="10">
        <v>0</v>
      </c>
      <c r="DZ292" s="10">
        <v>0</v>
      </c>
      <c r="EA292" s="10">
        <v>0</v>
      </c>
      <c r="EB292" s="10">
        <v>0</v>
      </c>
      <c r="EC292" s="10">
        <v>0</v>
      </c>
      <c r="ED292" s="10">
        <v>0</v>
      </c>
      <c r="EE292" s="10">
        <v>0</v>
      </c>
      <c r="EF292" s="10">
        <v>0</v>
      </c>
      <c r="EG292" s="10">
        <v>0</v>
      </c>
      <c r="EH292" s="10">
        <v>0</v>
      </c>
      <c r="EI292" s="10">
        <v>0</v>
      </c>
      <c r="EJ292" s="10">
        <v>0</v>
      </c>
      <c r="EK292" s="10">
        <v>0</v>
      </c>
      <c r="EL292" s="10">
        <v>0</v>
      </c>
      <c r="EM292" s="10">
        <v>0</v>
      </c>
      <c r="EN292" s="10">
        <v>0</v>
      </c>
      <c r="EO292" s="10">
        <v>0</v>
      </c>
      <c r="EP292" s="10">
        <v>0</v>
      </c>
      <c r="EQ292" s="10">
        <v>0</v>
      </c>
      <c r="ER292" s="10">
        <v>0</v>
      </c>
      <c r="ES292" s="10">
        <v>27</v>
      </c>
      <c r="ET292" s="10">
        <v>65</v>
      </c>
      <c r="EU292" s="10">
        <v>0</v>
      </c>
      <c r="EV292" s="10">
        <v>0</v>
      </c>
      <c r="EW292" s="10">
        <v>0</v>
      </c>
      <c r="EX292" s="10">
        <v>0</v>
      </c>
      <c r="EY292" s="10">
        <v>0</v>
      </c>
      <c r="EZ292" s="10">
        <v>0</v>
      </c>
      <c r="FA292" s="10">
        <v>0</v>
      </c>
      <c r="FB292" s="10">
        <v>0</v>
      </c>
      <c r="FC292" s="10">
        <v>0</v>
      </c>
      <c r="FD292" s="10">
        <v>0</v>
      </c>
      <c r="FE292" s="10">
        <v>0</v>
      </c>
      <c r="FF292" s="10">
        <v>0</v>
      </c>
      <c r="FG292" s="10">
        <v>0</v>
      </c>
      <c r="FH292" s="10">
        <v>0</v>
      </c>
      <c r="FI292" s="10">
        <v>0</v>
      </c>
      <c r="FJ292" s="10">
        <v>0</v>
      </c>
      <c r="FK292" s="10">
        <v>3</v>
      </c>
      <c r="FL292" s="10">
        <v>0</v>
      </c>
      <c r="FM292" s="10">
        <v>0</v>
      </c>
      <c r="FN292" s="10">
        <v>0</v>
      </c>
      <c r="FO292" s="10">
        <v>0</v>
      </c>
      <c r="FP292" s="10">
        <v>0</v>
      </c>
      <c r="FQ292" s="10">
        <v>0</v>
      </c>
      <c r="FR292" s="10">
        <v>1</v>
      </c>
      <c r="FS292" s="10">
        <v>9</v>
      </c>
      <c r="FT292" s="10">
        <v>4</v>
      </c>
      <c r="FU292" s="10">
        <v>0</v>
      </c>
      <c r="FV292" s="10">
        <v>0</v>
      </c>
      <c r="FW292" s="10">
        <v>2</v>
      </c>
      <c r="FX292" s="10">
        <v>0</v>
      </c>
      <c r="FY292" s="10">
        <v>1</v>
      </c>
      <c r="FZ292" s="10">
        <v>11</v>
      </c>
      <c r="GA292" s="10">
        <v>23</v>
      </c>
      <c r="GB292" s="10">
        <v>3</v>
      </c>
      <c r="GC292" s="10">
        <v>3</v>
      </c>
      <c r="GD292" s="10">
        <v>0</v>
      </c>
      <c r="GE292" s="10">
        <v>2</v>
      </c>
      <c r="GF292" s="10">
        <v>0</v>
      </c>
      <c r="GG292" s="10">
        <v>27</v>
      </c>
      <c r="GH292" s="158">
        <v>0</v>
      </c>
      <c r="GI292" s="10">
        <v>0</v>
      </c>
      <c r="GJ292" s="10">
        <v>0</v>
      </c>
      <c r="GK292" s="10">
        <v>0</v>
      </c>
      <c r="GL292" s="10">
        <v>0</v>
      </c>
      <c r="GM292" s="10">
        <v>0</v>
      </c>
      <c r="GN292" s="10">
        <v>0</v>
      </c>
      <c r="GO292" s="10">
        <v>0</v>
      </c>
      <c r="GP292" s="10">
        <v>0</v>
      </c>
      <c r="GQ292" s="10">
        <v>0</v>
      </c>
      <c r="GR292" s="10">
        <v>0</v>
      </c>
      <c r="GS292" s="10">
        <v>0</v>
      </c>
      <c r="GT292" s="10">
        <v>0</v>
      </c>
      <c r="GU292" s="11">
        <v>0</v>
      </c>
      <c r="GV292" s="11">
        <v>0</v>
      </c>
      <c r="GW292" s="11">
        <v>0</v>
      </c>
      <c r="GX292" s="11">
        <v>0</v>
      </c>
      <c r="GY292" s="11">
        <v>0</v>
      </c>
      <c r="GZ292" s="11">
        <v>0</v>
      </c>
      <c r="HA292" s="11">
        <v>0</v>
      </c>
      <c r="HB292" s="11">
        <v>0</v>
      </c>
      <c r="HC292" s="11">
        <v>0</v>
      </c>
      <c r="HD292" s="11">
        <v>0</v>
      </c>
      <c r="HE292" s="11">
        <v>0</v>
      </c>
      <c r="HF292" s="11">
        <v>0</v>
      </c>
      <c r="HG292" s="11">
        <v>0</v>
      </c>
      <c r="HH292" s="11">
        <v>0</v>
      </c>
      <c r="HI292" s="11">
        <v>0</v>
      </c>
      <c r="HJ292" s="11">
        <v>0</v>
      </c>
      <c r="HK292" s="11">
        <v>0</v>
      </c>
      <c r="HL292" s="11">
        <v>6</v>
      </c>
      <c r="HM292" s="11">
        <v>0</v>
      </c>
      <c r="HN292" s="11">
        <v>0</v>
      </c>
      <c r="HO292" s="11">
        <v>0</v>
      </c>
      <c r="HP292" s="11">
        <v>0</v>
      </c>
      <c r="HQ292" s="11">
        <v>73</v>
      </c>
      <c r="HR292" s="11">
        <v>0</v>
      </c>
      <c r="HS292" s="11">
        <v>0</v>
      </c>
      <c r="HT292" s="11">
        <v>0</v>
      </c>
      <c r="HU292" s="11">
        <v>0</v>
      </c>
      <c r="HV292" s="11">
        <v>0</v>
      </c>
      <c r="HW292" s="11">
        <v>0</v>
      </c>
      <c r="HX292" s="11">
        <v>0</v>
      </c>
      <c r="HY292" s="11">
        <v>0</v>
      </c>
      <c r="HZ292" s="11">
        <v>0</v>
      </c>
      <c r="IA292" s="11">
        <v>0</v>
      </c>
      <c r="IB292" s="11">
        <v>0</v>
      </c>
      <c r="IC292" s="11">
        <v>19</v>
      </c>
      <c r="ID292" s="11">
        <v>0</v>
      </c>
      <c r="IE292" s="11">
        <v>0</v>
      </c>
      <c r="IF292" s="11">
        <v>0</v>
      </c>
      <c r="IG292" s="11">
        <v>96</v>
      </c>
      <c r="IH292" s="11">
        <v>36</v>
      </c>
      <c r="II292" s="11">
        <v>0</v>
      </c>
      <c r="IJ292" s="11">
        <v>0</v>
      </c>
      <c r="IK292" s="11">
        <v>0</v>
      </c>
      <c r="IL292" s="11">
        <v>40</v>
      </c>
      <c r="IM292" s="11">
        <v>0</v>
      </c>
      <c r="IN292" s="11">
        <v>13</v>
      </c>
      <c r="IO292" s="11">
        <v>0</v>
      </c>
      <c r="IP292" s="11">
        <v>0</v>
      </c>
      <c r="IQ292" s="11">
        <v>0</v>
      </c>
      <c r="IR292" s="11">
        <v>15</v>
      </c>
      <c r="IS292" s="11">
        <v>0</v>
      </c>
      <c r="IT292" s="11">
        <v>0</v>
      </c>
      <c r="IU292" s="11">
        <v>0</v>
      </c>
      <c r="IV292" s="11">
        <v>94</v>
      </c>
      <c r="IW292" s="11">
        <v>27</v>
      </c>
      <c r="IX292" s="11">
        <v>0</v>
      </c>
      <c r="IY292" s="11">
        <v>0</v>
      </c>
      <c r="IZ292" s="11">
        <v>0</v>
      </c>
      <c r="JA292" s="11">
        <v>1</v>
      </c>
      <c r="JB292" s="11">
        <v>0</v>
      </c>
      <c r="JC292" s="11">
        <v>0</v>
      </c>
      <c r="JD292" s="11">
        <v>0</v>
      </c>
      <c r="JE292" s="11">
        <v>0</v>
      </c>
      <c r="JF292" s="11">
        <v>0</v>
      </c>
      <c r="JG292" s="11">
        <v>2</v>
      </c>
      <c r="JH292" s="11">
        <v>0</v>
      </c>
      <c r="JI292" s="11">
        <v>0</v>
      </c>
      <c r="JJ292" s="11">
        <v>2</v>
      </c>
      <c r="JK292" s="11">
        <v>4</v>
      </c>
      <c r="JL292" s="11">
        <v>0</v>
      </c>
      <c r="JM292" s="11">
        <v>0</v>
      </c>
      <c r="JN292" s="11">
        <v>0</v>
      </c>
      <c r="JO292" s="11">
        <v>0</v>
      </c>
      <c r="JP292" s="11">
        <v>0</v>
      </c>
      <c r="JQ292" s="11">
        <v>0</v>
      </c>
      <c r="JR292" s="11">
        <v>0</v>
      </c>
      <c r="JS292" s="11">
        <v>0</v>
      </c>
      <c r="JT292" s="11">
        <v>46</v>
      </c>
      <c r="JU292" s="11">
        <v>30</v>
      </c>
      <c r="JV292" s="11">
        <v>0</v>
      </c>
      <c r="JW292" s="11">
        <v>234</v>
      </c>
      <c r="JX292" s="11">
        <v>133</v>
      </c>
      <c r="JY292" s="11">
        <v>148</v>
      </c>
      <c r="JZ292" s="11">
        <v>0</v>
      </c>
      <c r="KA292" s="11">
        <v>0</v>
      </c>
      <c r="KB292" s="11">
        <v>63356</v>
      </c>
      <c r="KC292" s="11">
        <v>1394</v>
      </c>
      <c r="KD292" s="11">
        <v>4</v>
      </c>
      <c r="KE292" s="11">
        <v>0</v>
      </c>
      <c r="KF292" s="11">
        <v>196</v>
      </c>
      <c r="KG292" s="11">
        <v>0</v>
      </c>
      <c r="KH292" s="11">
        <v>0</v>
      </c>
      <c r="KI292" s="11">
        <v>1</v>
      </c>
      <c r="KJ292" s="11">
        <v>0</v>
      </c>
      <c r="KK292" s="11">
        <v>0</v>
      </c>
      <c r="KL292" s="11">
        <v>0</v>
      </c>
      <c r="KM292" s="11">
        <v>0</v>
      </c>
      <c r="KN292" s="11">
        <v>76</v>
      </c>
      <c r="KO292" s="11">
        <v>37</v>
      </c>
      <c r="KP292" s="11">
        <v>0</v>
      </c>
      <c r="KQ292" s="11">
        <v>2</v>
      </c>
      <c r="KR292" s="11">
        <v>0</v>
      </c>
      <c r="KS292" s="11">
        <v>1</v>
      </c>
      <c r="KT292" s="11">
        <v>36</v>
      </c>
      <c r="KU292" s="11">
        <v>12</v>
      </c>
      <c r="KV292" s="11">
        <v>163</v>
      </c>
      <c r="KW292" s="11">
        <v>18</v>
      </c>
      <c r="KX292" s="11">
        <v>1</v>
      </c>
      <c r="KY292" s="11">
        <v>17</v>
      </c>
      <c r="KZ292" s="11">
        <v>1</v>
      </c>
      <c r="LA292" s="11">
        <v>31</v>
      </c>
      <c r="LB292" s="11">
        <v>1</v>
      </c>
      <c r="LC292" s="11">
        <v>0</v>
      </c>
      <c r="LD292" s="11">
        <v>17</v>
      </c>
      <c r="LE292" s="11">
        <v>29</v>
      </c>
      <c r="LF292" s="11">
        <v>13</v>
      </c>
      <c r="LG292" s="11">
        <v>206</v>
      </c>
      <c r="LH292" s="11">
        <v>33</v>
      </c>
      <c r="LI292" s="11">
        <v>0</v>
      </c>
      <c r="LJ292" s="11">
        <v>0</v>
      </c>
      <c r="LK292" s="11">
        <v>146</v>
      </c>
      <c r="LL292" s="11">
        <v>108</v>
      </c>
      <c r="LM292" s="11">
        <v>206</v>
      </c>
      <c r="LN292" s="11">
        <v>22</v>
      </c>
      <c r="LO292" s="11">
        <v>209</v>
      </c>
      <c r="LP292" s="11">
        <v>3</v>
      </c>
      <c r="LQ292" s="11">
        <v>11</v>
      </c>
      <c r="LR292" s="11">
        <v>2</v>
      </c>
      <c r="LS292" s="11">
        <v>154</v>
      </c>
      <c r="LT292" s="11">
        <v>31</v>
      </c>
      <c r="LU292" s="11">
        <v>3119</v>
      </c>
      <c r="LV292" s="11">
        <v>91</v>
      </c>
      <c r="LW292" s="11">
        <v>95</v>
      </c>
      <c r="LX292" s="11">
        <v>10</v>
      </c>
      <c r="LY292" s="11">
        <v>30</v>
      </c>
      <c r="LZ292" s="11">
        <v>96</v>
      </c>
      <c r="MA292" s="11">
        <v>0</v>
      </c>
      <c r="MB292" s="11">
        <v>0</v>
      </c>
      <c r="MC292" s="11">
        <v>73</v>
      </c>
      <c r="MD292" s="11">
        <v>161</v>
      </c>
      <c r="ME292" s="11">
        <v>9629</v>
      </c>
      <c r="MF292" s="11">
        <v>2100</v>
      </c>
      <c r="MG292" s="11">
        <v>536</v>
      </c>
      <c r="MH292" s="11">
        <v>0</v>
      </c>
      <c r="MI292" s="11">
        <v>18</v>
      </c>
      <c r="MJ292" s="11">
        <v>0</v>
      </c>
      <c r="MK292" s="11">
        <v>0</v>
      </c>
      <c r="ML292" s="11">
        <v>0</v>
      </c>
      <c r="MM292" s="11">
        <v>12</v>
      </c>
      <c r="MN292" s="11">
        <v>0</v>
      </c>
      <c r="MO292" s="11">
        <v>0</v>
      </c>
      <c r="MP292" s="11">
        <v>0</v>
      </c>
      <c r="MQ292" s="11">
        <v>0</v>
      </c>
      <c r="MR292" s="11">
        <v>0</v>
      </c>
      <c r="MS292" s="11">
        <v>0</v>
      </c>
      <c r="MT292" s="11">
        <v>0</v>
      </c>
      <c r="MU292" s="11">
        <v>225</v>
      </c>
      <c r="MV292" s="11">
        <v>0</v>
      </c>
      <c r="MW292" s="11">
        <v>0</v>
      </c>
      <c r="MX292" s="11">
        <v>1961</v>
      </c>
      <c r="MY292" s="11">
        <v>0</v>
      </c>
      <c r="MZ292" s="11">
        <v>0</v>
      </c>
      <c r="NA292" s="11">
        <v>0</v>
      </c>
      <c r="NB292" s="11">
        <v>5</v>
      </c>
      <c r="NC292" s="11">
        <v>13</v>
      </c>
      <c r="ND292" s="11">
        <v>43</v>
      </c>
      <c r="NE292" s="11">
        <v>98</v>
      </c>
      <c r="NF292" s="11">
        <v>514</v>
      </c>
      <c r="NG292" s="11">
        <v>270</v>
      </c>
      <c r="NH292" s="11">
        <v>0</v>
      </c>
      <c r="NI292" s="11">
        <v>180</v>
      </c>
      <c r="NJ292" s="11">
        <v>271</v>
      </c>
      <c r="NK292" s="11">
        <v>15</v>
      </c>
      <c r="NL292" s="11">
        <v>0</v>
      </c>
      <c r="NM292" s="11">
        <v>0</v>
      </c>
      <c r="NN292" s="11">
        <v>1232</v>
      </c>
      <c r="NO292" s="11">
        <v>0</v>
      </c>
      <c r="NP292" s="11">
        <v>0</v>
      </c>
      <c r="NQ292" s="11">
        <v>3</v>
      </c>
      <c r="NR292" s="11">
        <v>0</v>
      </c>
      <c r="NS292" s="11">
        <v>0</v>
      </c>
      <c r="NT292" s="11">
        <v>215</v>
      </c>
      <c r="NU292" s="11">
        <v>70</v>
      </c>
      <c r="NV292" s="11">
        <v>0</v>
      </c>
      <c r="NW292" s="11">
        <v>0</v>
      </c>
      <c r="NX292" s="11">
        <v>0</v>
      </c>
      <c r="NY292" s="11">
        <v>17</v>
      </c>
      <c r="NZ292" s="11">
        <v>0</v>
      </c>
      <c r="OA292" s="11">
        <v>0</v>
      </c>
      <c r="OB292" s="11">
        <v>0</v>
      </c>
      <c r="OC292" s="11">
        <v>0</v>
      </c>
      <c r="OD292" s="11">
        <v>0</v>
      </c>
      <c r="OE292" s="11">
        <v>0</v>
      </c>
      <c r="OF292" s="11">
        <v>0</v>
      </c>
      <c r="OG292" s="11">
        <v>236</v>
      </c>
      <c r="OH292" s="11">
        <v>7142</v>
      </c>
      <c r="OI292" s="11">
        <v>116</v>
      </c>
      <c r="OJ292" s="11">
        <v>0</v>
      </c>
      <c r="OK292" s="11">
        <v>0</v>
      </c>
      <c r="OL292" s="11">
        <v>0</v>
      </c>
      <c r="OM292" s="11">
        <v>0</v>
      </c>
      <c r="ON292" s="11">
        <v>0</v>
      </c>
      <c r="OO292" s="11">
        <v>0</v>
      </c>
      <c r="OP292" s="11">
        <v>96581</v>
      </c>
      <c r="OQ292" s="150">
        <v>148374</v>
      </c>
      <c r="OR292" s="11">
        <v>0</v>
      </c>
      <c r="OS292" s="11">
        <v>139660</v>
      </c>
      <c r="OT292" s="11">
        <v>438</v>
      </c>
      <c r="OU292" s="11">
        <v>-79271</v>
      </c>
      <c r="OV292" s="11">
        <v>109337</v>
      </c>
      <c r="OW292" s="11">
        <v>318538</v>
      </c>
      <c r="OX292" s="11">
        <v>415119</v>
      </c>
      <c r="OY292" s="11">
        <v>275218</v>
      </c>
      <c r="OZ292" s="11">
        <v>139901</v>
      </c>
      <c r="PA292" s="11">
        <v>0</v>
      </c>
      <c r="PB292" s="11">
        <v>415119</v>
      </c>
    </row>
    <row r="293" spans="1:418" ht="15" customHeight="1">
      <c r="A293" s="8" t="s">
        <v>716</v>
      </c>
      <c r="B293" s="9" t="s">
        <v>290</v>
      </c>
      <c r="C293" s="10">
        <v>10925</v>
      </c>
      <c r="D293" s="10">
        <v>8</v>
      </c>
      <c r="E293" s="10">
        <v>0</v>
      </c>
      <c r="F293" s="10">
        <v>53</v>
      </c>
      <c r="G293" s="10">
        <v>292</v>
      </c>
      <c r="H293" s="10">
        <v>142</v>
      </c>
      <c r="I293" s="10">
        <v>72</v>
      </c>
      <c r="J293" s="10">
        <v>76</v>
      </c>
      <c r="K293" s="10">
        <v>102</v>
      </c>
      <c r="L293" s="10">
        <v>115</v>
      </c>
      <c r="M293" s="10">
        <v>0</v>
      </c>
      <c r="N293" s="10">
        <v>8</v>
      </c>
      <c r="O293" s="10">
        <v>55</v>
      </c>
      <c r="P293" s="10">
        <v>0</v>
      </c>
      <c r="Q293" s="10">
        <v>0</v>
      </c>
      <c r="R293" s="10">
        <v>0</v>
      </c>
      <c r="S293" s="10">
        <v>0</v>
      </c>
      <c r="T293" s="10">
        <v>839</v>
      </c>
      <c r="U293" s="10">
        <v>0</v>
      </c>
      <c r="V293" s="10">
        <v>3772</v>
      </c>
      <c r="W293" s="10">
        <v>176</v>
      </c>
      <c r="X293" s="10">
        <v>38</v>
      </c>
      <c r="Y293" s="10">
        <v>0</v>
      </c>
      <c r="Z293" s="10">
        <v>0</v>
      </c>
      <c r="AA293" s="10">
        <v>343</v>
      </c>
      <c r="AB293" s="10">
        <v>4</v>
      </c>
      <c r="AC293" s="10">
        <v>0</v>
      </c>
      <c r="AD293" s="10">
        <v>0</v>
      </c>
      <c r="AE293" s="10">
        <v>581</v>
      </c>
      <c r="AF293" s="10">
        <v>1092</v>
      </c>
      <c r="AG293" s="10">
        <v>0</v>
      </c>
      <c r="AH293" s="10">
        <v>0</v>
      </c>
      <c r="AI293" s="10">
        <v>0</v>
      </c>
      <c r="AJ293" s="10">
        <v>20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21</v>
      </c>
      <c r="AR293" s="10">
        <v>197</v>
      </c>
      <c r="AS293" s="10">
        <v>15</v>
      </c>
      <c r="AT293" s="10">
        <v>154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26</v>
      </c>
      <c r="CC293" s="10">
        <v>0</v>
      </c>
      <c r="CD293" s="10">
        <v>0</v>
      </c>
      <c r="CE293" s="10">
        <v>0</v>
      </c>
      <c r="CF293" s="10">
        <v>0</v>
      </c>
      <c r="CG293" s="10">
        <v>0</v>
      </c>
      <c r="CH293" s="10">
        <v>0</v>
      </c>
      <c r="CI293" s="10">
        <v>0</v>
      </c>
      <c r="CJ293" s="10">
        <v>0</v>
      </c>
      <c r="CK293" s="10">
        <v>0</v>
      </c>
      <c r="CL293" s="10">
        <v>0</v>
      </c>
      <c r="CM293" s="10">
        <v>0</v>
      </c>
      <c r="CN293" s="10">
        <v>0</v>
      </c>
      <c r="CO293" s="10">
        <v>0</v>
      </c>
      <c r="CP293" s="10">
        <v>0</v>
      </c>
      <c r="CQ293" s="10">
        <v>0</v>
      </c>
      <c r="CR293" s="10">
        <v>0</v>
      </c>
      <c r="CS293" s="10">
        <v>0</v>
      </c>
      <c r="CT293" s="10">
        <v>0</v>
      </c>
      <c r="CU293" s="10">
        <v>0</v>
      </c>
      <c r="CV293" s="10">
        <v>0</v>
      </c>
      <c r="CW293" s="10">
        <v>0</v>
      </c>
      <c r="CX293" s="10">
        <v>0</v>
      </c>
      <c r="CY293" s="10">
        <v>0</v>
      </c>
      <c r="CZ293" s="10">
        <v>0</v>
      </c>
      <c r="DA293" s="10">
        <v>0</v>
      </c>
      <c r="DB293" s="10">
        <v>0</v>
      </c>
      <c r="DC293" s="10">
        <v>0</v>
      </c>
      <c r="DD293" s="10">
        <v>0</v>
      </c>
      <c r="DE293" s="10">
        <v>0</v>
      </c>
      <c r="DF293" s="10">
        <v>0</v>
      </c>
      <c r="DG293" s="10">
        <v>0</v>
      </c>
      <c r="DH293" s="10">
        <v>40</v>
      </c>
      <c r="DI293" s="10">
        <v>0</v>
      </c>
      <c r="DJ293" s="10">
        <v>0</v>
      </c>
      <c r="DK293" s="10">
        <v>0</v>
      </c>
      <c r="DL293" s="10">
        <v>0</v>
      </c>
      <c r="DM293" s="10">
        <v>0</v>
      </c>
      <c r="DN293" s="10">
        <v>0</v>
      </c>
      <c r="DO293" s="10">
        <v>437</v>
      </c>
      <c r="DP293" s="10">
        <v>0</v>
      </c>
      <c r="DQ293" s="10">
        <v>0</v>
      </c>
      <c r="DR293" s="10">
        <v>0</v>
      </c>
      <c r="DS293" s="10">
        <v>0</v>
      </c>
      <c r="DT293" s="10">
        <v>0</v>
      </c>
      <c r="DU293" s="10">
        <v>49</v>
      </c>
      <c r="DV293" s="10">
        <v>0</v>
      </c>
      <c r="DW293" s="10">
        <v>0</v>
      </c>
      <c r="DX293" s="10">
        <v>0</v>
      </c>
      <c r="DY293" s="10">
        <v>6</v>
      </c>
      <c r="DZ293" s="10">
        <v>0</v>
      </c>
      <c r="EA293" s="10">
        <v>0</v>
      </c>
      <c r="EB293" s="10">
        <v>0</v>
      </c>
      <c r="EC293" s="10">
        <v>0</v>
      </c>
      <c r="ED293" s="10">
        <v>0</v>
      </c>
      <c r="EE293" s="10">
        <v>0</v>
      </c>
      <c r="EF293" s="10">
        <v>0</v>
      </c>
      <c r="EG293" s="10">
        <v>0</v>
      </c>
      <c r="EH293" s="10">
        <v>0</v>
      </c>
      <c r="EI293" s="10">
        <v>0</v>
      </c>
      <c r="EJ293" s="10">
        <v>0</v>
      </c>
      <c r="EK293" s="10">
        <v>0</v>
      </c>
      <c r="EL293" s="10">
        <v>0</v>
      </c>
      <c r="EM293" s="10">
        <v>0</v>
      </c>
      <c r="EN293" s="10">
        <v>0</v>
      </c>
      <c r="EO293" s="10">
        <v>0</v>
      </c>
      <c r="EP293" s="10">
        <v>0</v>
      </c>
      <c r="EQ293" s="10">
        <v>0</v>
      </c>
      <c r="ER293" s="10">
        <v>0</v>
      </c>
      <c r="ES293" s="10">
        <v>0</v>
      </c>
      <c r="ET293" s="10">
        <v>0</v>
      </c>
      <c r="EU293" s="10">
        <v>0</v>
      </c>
      <c r="EV293" s="10">
        <v>0</v>
      </c>
      <c r="EW293" s="10">
        <v>0</v>
      </c>
      <c r="EX293" s="10">
        <v>0</v>
      </c>
      <c r="EY293" s="10">
        <v>95</v>
      </c>
      <c r="EZ293" s="10">
        <v>0</v>
      </c>
      <c r="FA293" s="10">
        <v>0</v>
      </c>
      <c r="FB293" s="10">
        <v>0</v>
      </c>
      <c r="FC293" s="10">
        <v>0</v>
      </c>
      <c r="FD293" s="10">
        <v>0</v>
      </c>
      <c r="FE293" s="10">
        <v>0</v>
      </c>
      <c r="FF293" s="10">
        <v>0</v>
      </c>
      <c r="FG293" s="10">
        <v>0</v>
      </c>
      <c r="FH293" s="10">
        <v>0</v>
      </c>
      <c r="FI293" s="10">
        <v>0</v>
      </c>
      <c r="FJ293" s="10">
        <v>0</v>
      </c>
      <c r="FK293" s="10">
        <v>0</v>
      </c>
      <c r="FL293" s="10">
        <v>0</v>
      </c>
      <c r="FM293" s="10">
        <v>92</v>
      </c>
      <c r="FN293" s="10">
        <v>0</v>
      </c>
      <c r="FO293" s="10">
        <v>0</v>
      </c>
      <c r="FP293" s="10">
        <v>70</v>
      </c>
      <c r="FQ293" s="10">
        <v>0</v>
      </c>
      <c r="FR293" s="10">
        <v>0</v>
      </c>
      <c r="FS293" s="10">
        <v>224</v>
      </c>
      <c r="FT293" s="10">
        <v>0</v>
      </c>
      <c r="FU293" s="10">
        <v>0</v>
      </c>
      <c r="FV293" s="10">
        <v>0</v>
      </c>
      <c r="FW293" s="10">
        <v>0</v>
      </c>
      <c r="FX293" s="10">
        <v>0</v>
      </c>
      <c r="FY293" s="10">
        <v>17</v>
      </c>
      <c r="FZ293" s="10">
        <v>121</v>
      </c>
      <c r="GA293" s="10">
        <v>0</v>
      </c>
      <c r="GB293" s="10">
        <v>0</v>
      </c>
      <c r="GC293" s="10">
        <v>0</v>
      </c>
      <c r="GD293" s="10">
        <v>0</v>
      </c>
      <c r="GE293" s="10">
        <v>0</v>
      </c>
      <c r="GF293" s="10">
        <v>0</v>
      </c>
      <c r="GG293" s="10">
        <v>53</v>
      </c>
      <c r="GH293" s="158">
        <v>0</v>
      </c>
      <c r="GI293" s="10">
        <v>0</v>
      </c>
      <c r="GJ293" s="10">
        <v>0</v>
      </c>
      <c r="GK293" s="10">
        <v>0</v>
      </c>
      <c r="GL293" s="10">
        <v>0</v>
      </c>
      <c r="GM293" s="10">
        <v>0</v>
      </c>
      <c r="GN293" s="10">
        <v>0</v>
      </c>
      <c r="GO293" s="10">
        <v>0</v>
      </c>
      <c r="GP293" s="10">
        <v>0</v>
      </c>
      <c r="GQ293" s="10">
        <v>125</v>
      </c>
      <c r="GR293" s="10">
        <v>0</v>
      </c>
      <c r="GS293" s="10">
        <v>0</v>
      </c>
      <c r="GT293" s="10">
        <v>0</v>
      </c>
      <c r="GU293" s="11">
        <v>0</v>
      </c>
      <c r="GV293" s="11">
        <v>0</v>
      </c>
      <c r="GW293" s="11">
        <v>0</v>
      </c>
      <c r="GX293" s="11">
        <v>0</v>
      </c>
      <c r="GY293" s="11">
        <v>0</v>
      </c>
      <c r="GZ293" s="11">
        <v>0</v>
      </c>
      <c r="HA293" s="11">
        <v>0</v>
      </c>
      <c r="HB293" s="11">
        <v>0</v>
      </c>
      <c r="HC293" s="11">
        <v>0</v>
      </c>
      <c r="HD293" s="11">
        <v>0</v>
      </c>
      <c r="HE293" s="11">
        <v>0</v>
      </c>
      <c r="HF293" s="11">
        <v>0</v>
      </c>
      <c r="HG293" s="11">
        <v>85</v>
      </c>
      <c r="HH293" s="11">
        <v>0</v>
      </c>
      <c r="HI293" s="11">
        <v>0</v>
      </c>
      <c r="HJ293" s="11">
        <v>0</v>
      </c>
      <c r="HK293" s="11">
        <v>0</v>
      </c>
      <c r="HL293" s="11">
        <v>0</v>
      </c>
      <c r="HM293" s="11">
        <v>0</v>
      </c>
      <c r="HN293" s="11">
        <v>0</v>
      </c>
      <c r="HO293" s="11">
        <v>0</v>
      </c>
      <c r="HP293" s="11">
        <v>0</v>
      </c>
      <c r="HQ293" s="11">
        <v>1124</v>
      </c>
      <c r="HR293" s="11">
        <v>44</v>
      </c>
      <c r="HS293" s="11">
        <v>0</v>
      </c>
      <c r="HT293" s="11">
        <v>0</v>
      </c>
      <c r="HU293" s="11">
        <v>0</v>
      </c>
      <c r="HV293" s="11">
        <v>0</v>
      </c>
      <c r="HW293" s="11">
        <v>0</v>
      </c>
      <c r="HX293" s="11">
        <v>0</v>
      </c>
      <c r="HY293" s="11">
        <v>0</v>
      </c>
      <c r="HZ293" s="11">
        <v>0</v>
      </c>
      <c r="IA293" s="11">
        <v>0</v>
      </c>
      <c r="IB293" s="11">
        <v>0</v>
      </c>
      <c r="IC293" s="11">
        <v>0</v>
      </c>
      <c r="ID293" s="11">
        <v>0</v>
      </c>
      <c r="IE293" s="11">
        <v>0</v>
      </c>
      <c r="IF293" s="11">
        <v>0</v>
      </c>
      <c r="IG293" s="11">
        <v>0</v>
      </c>
      <c r="IH293" s="11">
        <v>0</v>
      </c>
      <c r="II293" s="11">
        <v>0</v>
      </c>
      <c r="IJ293" s="11">
        <v>17</v>
      </c>
      <c r="IK293" s="11">
        <v>0</v>
      </c>
      <c r="IL293" s="11">
        <v>24</v>
      </c>
      <c r="IM293" s="11">
        <v>0</v>
      </c>
      <c r="IN293" s="11">
        <v>2773</v>
      </c>
      <c r="IO293" s="11">
        <v>0</v>
      </c>
      <c r="IP293" s="11">
        <v>0</v>
      </c>
      <c r="IQ293" s="11">
        <v>0</v>
      </c>
      <c r="IR293" s="11">
        <v>104</v>
      </c>
      <c r="IS293" s="11">
        <v>0</v>
      </c>
      <c r="IT293" s="11">
        <v>11</v>
      </c>
      <c r="IU293" s="11">
        <v>0</v>
      </c>
      <c r="IV293" s="11">
        <v>0</v>
      </c>
      <c r="IW293" s="11">
        <v>0</v>
      </c>
      <c r="IX293" s="11">
        <v>0</v>
      </c>
      <c r="IY293" s="11">
        <v>0</v>
      </c>
      <c r="IZ293" s="11">
        <v>0</v>
      </c>
      <c r="JA293" s="11">
        <v>0</v>
      </c>
      <c r="JB293" s="11">
        <v>121</v>
      </c>
      <c r="JC293" s="11">
        <v>0</v>
      </c>
      <c r="JD293" s="11">
        <v>0</v>
      </c>
      <c r="JE293" s="11">
        <v>12</v>
      </c>
      <c r="JF293" s="11">
        <v>114</v>
      </c>
      <c r="JG293" s="11">
        <v>22</v>
      </c>
      <c r="JH293" s="11">
        <v>0</v>
      </c>
      <c r="JI293" s="11">
        <v>0</v>
      </c>
      <c r="JJ293" s="11">
        <v>100</v>
      </c>
      <c r="JK293" s="11">
        <v>0</v>
      </c>
      <c r="JL293" s="11">
        <v>0</v>
      </c>
      <c r="JM293" s="11">
        <v>0</v>
      </c>
      <c r="JN293" s="11">
        <v>0</v>
      </c>
      <c r="JO293" s="11">
        <v>0</v>
      </c>
      <c r="JP293" s="11">
        <v>0</v>
      </c>
      <c r="JQ293" s="11">
        <v>0</v>
      </c>
      <c r="JR293" s="11">
        <v>0</v>
      </c>
      <c r="JS293" s="11">
        <v>29</v>
      </c>
      <c r="JT293" s="11">
        <v>0</v>
      </c>
      <c r="JU293" s="11">
        <v>990</v>
      </c>
      <c r="JV293" s="11">
        <v>0</v>
      </c>
      <c r="JW293" s="11">
        <v>0</v>
      </c>
      <c r="JX293" s="11">
        <v>0</v>
      </c>
      <c r="JY293" s="11">
        <v>0</v>
      </c>
      <c r="JZ293" s="11">
        <v>0</v>
      </c>
      <c r="KA293" s="11">
        <v>0</v>
      </c>
      <c r="KB293" s="11">
        <v>0</v>
      </c>
      <c r="KC293" s="11">
        <v>82988</v>
      </c>
      <c r="KD293" s="11">
        <v>14</v>
      </c>
      <c r="KE293" s="11">
        <v>0</v>
      </c>
      <c r="KF293" s="11">
        <v>306</v>
      </c>
      <c r="KG293" s="11">
        <v>7</v>
      </c>
      <c r="KH293" s="11">
        <v>20</v>
      </c>
      <c r="KI293" s="11">
        <v>0</v>
      </c>
      <c r="KJ293" s="11">
        <v>2</v>
      </c>
      <c r="KK293" s="11">
        <v>0</v>
      </c>
      <c r="KL293" s="11">
        <v>123</v>
      </c>
      <c r="KM293" s="11">
        <v>119</v>
      </c>
      <c r="KN293" s="11">
        <v>4</v>
      </c>
      <c r="KO293" s="11">
        <v>0</v>
      </c>
      <c r="KP293" s="11">
        <v>25</v>
      </c>
      <c r="KQ293" s="11">
        <v>7</v>
      </c>
      <c r="KR293" s="11">
        <v>0</v>
      </c>
      <c r="KS293" s="11">
        <v>0</v>
      </c>
      <c r="KT293" s="11">
        <v>21</v>
      </c>
      <c r="KU293" s="11">
        <v>0</v>
      </c>
      <c r="KV293" s="11">
        <v>104</v>
      </c>
      <c r="KW293" s="11">
        <v>889</v>
      </c>
      <c r="KX293" s="11">
        <v>69</v>
      </c>
      <c r="KY293" s="11">
        <v>324</v>
      </c>
      <c r="KZ293" s="11">
        <v>56</v>
      </c>
      <c r="LA293" s="11">
        <v>231</v>
      </c>
      <c r="LB293" s="11">
        <v>5</v>
      </c>
      <c r="LC293" s="11">
        <v>129</v>
      </c>
      <c r="LD293" s="11">
        <v>65</v>
      </c>
      <c r="LE293" s="11">
        <v>30</v>
      </c>
      <c r="LF293" s="11">
        <v>298</v>
      </c>
      <c r="LG293" s="11">
        <v>53</v>
      </c>
      <c r="LH293" s="11">
        <v>67</v>
      </c>
      <c r="LI293" s="11">
        <v>94</v>
      </c>
      <c r="LJ293" s="11">
        <v>165</v>
      </c>
      <c r="LK293" s="11">
        <v>4399</v>
      </c>
      <c r="LL293" s="11">
        <v>40968</v>
      </c>
      <c r="LM293" s="11">
        <v>3077</v>
      </c>
      <c r="LN293" s="11">
        <v>695</v>
      </c>
      <c r="LO293" s="11">
        <v>669</v>
      </c>
      <c r="LP293" s="11">
        <v>75</v>
      </c>
      <c r="LQ293" s="11">
        <v>23</v>
      </c>
      <c r="LR293" s="11">
        <v>5</v>
      </c>
      <c r="LS293" s="11">
        <v>14</v>
      </c>
      <c r="LT293" s="11">
        <v>300</v>
      </c>
      <c r="LU293" s="11">
        <v>2397</v>
      </c>
      <c r="LV293" s="11">
        <v>0</v>
      </c>
      <c r="LW293" s="11">
        <v>21</v>
      </c>
      <c r="LX293" s="11">
        <v>829</v>
      </c>
      <c r="LY293" s="11">
        <v>21</v>
      </c>
      <c r="LZ293" s="11">
        <v>0</v>
      </c>
      <c r="MA293" s="11">
        <v>0</v>
      </c>
      <c r="MB293" s="11">
        <v>372</v>
      </c>
      <c r="MC293" s="11">
        <v>484</v>
      </c>
      <c r="MD293" s="11">
        <v>0</v>
      </c>
      <c r="ME293" s="11">
        <v>5076</v>
      </c>
      <c r="MF293" s="11">
        <v>4040</v>
      </c>
      <c r="MG293" s="11">
        <v>2184</v>
      </c>
      <c r="MH293" s="11">
        <v>248</v>
      </c>
      <c r="MI293" s="11">
        <v>49</v>
      </c>
      <c r="MJ293" s="11">
        <v>0</v>
      </c>
      <c r="MK293" s="11">
        <v>0</v>
      </c>
      <c r="ML293" s="11">
        <v>0</v>
      </c>
      <c r="MM293" s="11">
        <v>0</v>
      </c>
      <c r="MN293" s="11">
        <v>0</v>
      </c>
      <c r="MO293" s="11">
        <v>0</v>
      </c>
      <c r="MP293" s="11">
        <v>0</v>
      </c>
      <c r="MQ293" s="11">
        <v>0</v>
      </c>
      <c r="MR293" s="11">
        <v>0</v>
      </c>
      <c r="MS293" s="11">
        <v>0</v>
      </c>
      <c r="MT293" s="11">
        <v>0</v>
      </c>
      <c r="MU293" s="11">
        <v>94</v>
      </c>
      <c r="MV293" s="11">
        <v>0</v>
      </c>
      <c r="MW293" s="11">
        <v>0</v>
      </c>
      <c r="MX293" s="11">
        <v>0</v>
      </c>
      <c r="MY293" s="11">
        <v>0</v>
      </c>
      <c r="MZ293" s="11">
        <v>0</v>
      </c>
      <c r="NA293" s="11">
        <v>0</v>
      </c>
      <c r="NB293" s="11">
        <v>0</v>
      </c>
      <c r="NC293" s="11">
        <v>0</v>
      </c>
      <c r="ND293" s="11">
        <v>0</v>
      </c>
      <c r="NE293" s="11">
        <v>37</v>
      </c>
      <c r="NF293" s="11">
        <v>0</v>
      </c>
      <c r="NG293" s="11">
        <v>47</v>
      </c>
      <c r="NH293" s="11">
        <v>0</v>
      </c>
      <c r="NI293" s="11">
        <v>165</v>
      </c>
      <c r="NJ293" s="11">
        <v>14</v>
      </c>
      <c r="NK293" s="11">
        <v>362</v>
      </c>
      <c r="NL293" s="11">
        <v>0</v>
      </c>
      <c r="NM293" s="11">
        <v>0</v>
      </c>
      <c r="NN293" s="11">
        <v>920</v>
      </c>
      <c r="NO293" s="11">
        <v>1789</v>
      </c>
      <c r="NP293" s="11">
        <v>5026</v>
      </c>
      <c r="NQ293" s="11">
        <v>2148</v>
      </c>
      <c r="NR293" s="11">
        <v>322</v>
      </c>
      <c r="NS293" s="11">
        <v>841</v>
      </c>
      <c r="NT293" s="11">
        <v>1400</v>
      </c>
      <c r="NU293" s="11">
        <v>4826</v>
      </c>
      <c r="NV293" s="11">
        <v>0</v>
      </c>
      <c r="NW293" s="11">
        <v>0</v>
      </c>
      <c r="NX293" s="11">
        <v>0</v>
      </c>
      <c r="NY293" s="11">
        <v>61</v>
      </c>
      <c r="NZ293" s="11">
        <v>0</v>
      </c>
      <c r="OA293" s="11">
        <v>0</v>
      </c>
      <c r="OB293" s="11">
        <v>98</v>
      </c>
      <c r="OC293" s="11">
        <v>2160</v>
      </c>
      <c r="OD293" s="11">
        <v>257</v>
      </c>
      <c r="OE293" s="11">
        <v>0</v>
      </c>
      <c r="OF293" s="11">
        <v>1046</v>
      </c>
      <c r="OG293" s="11">
        <v>4176</v>
      </c>
      <c r="OH293" s="11">
        <v>15509</v>
      </c>
      <c r="OI293" s="11">
        <v>0</v>
      </c>
      <c r="OJ293" s="11">
        <v>0</v>
      </c>
      <c r="OK293" s="11">
        <v>0</v>
      </c>
      <c r="OL293" s="11">
        <v>0</v>
      </c>
      <c r="OM293" s="11">
        <v>0</v>
      </c>
      <c r="ON293" s="11">
        <v>2158</v>
      </c>
      <c r="OO293" s="11">
        <v>695</v>
      </c>
      <c r="OP293" s="11">
        <v>222337</v>
      </c>
      <c r="OQ293" s="150">
        <v>156627</v>
      </c>
      <c r="OR293" s="11">
        <v>0</v>
      </c>
      <c r="OS293" s="11">
        <v>25542</v>
      </c>
      <c r="OT293" s="11">
        <v>2375</v>
      </c>
      <c r="OU293" s="11">
        <v>11891</v>
      </c>
      <c r="OV293" s="11">
        <v>19328</v>
      </c>
      <c r="OW293" s="11">
        <v>215763</v>
      </c>
      <c r="OX293" s="11">
        <v>438100</v>
      </c>
      <c r="OY293" s="11">
        <v>163816</v>
      </c>
      <c r="OZ293" s="11">
        <v>274284</v>
      </c>
      <c r="PA293" s="11">
        <v>0</v>
      </c>
      <c r="PB293" s="11">
        <v>438100</v>
      </c>
    </row>
    <row r="294" spans="1:418" ht="15" customHeight="1">
      <c r="A294" s="8" t="s">
        <v>717</v>
      </c>
      <c r="B294" s="9" t="s">
        <v>291</v>
      </c>
      <c r="C294" s="10">
        <v>0</v>
      </c>
      <c r="D294" s="10">
        <v>0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160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19</v>
      </c>
      <c r="AX294" s="10">
        <v>0</v>
      </c>
      <c r="AY294" s="10">
        <v>7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55</v>
      </c>
      <c r="BN294" s="10">
        <v>1</v>
      </c>
      <c r="BO294" s="10">
        <v>18</v>
      </c>
      <c r="BP294" s="10">
        <v>2</v>
      </c>
      <c r="BQ294" s="10">
        <v>2</v>
      </c>
      <c r="BR294" s="10">
        <v>0</v>
      </c>
      <c r="BS294" s="10">
        <v>0</v>
      </c>
      <c r="BT294" s="10">
        <v>0</v>
      </c>
      <c r="BU294" s="10">
        <v>38</v>
      </c>
      <c r="BV294" s="10">
        <v>0</v>
      </c>
      <c r="BW294" s="10">
        <v>0</v>
      </c>
      <c r="BX294" s="10">
        <v>0</v>
      </c>
      <c r="BY294" s="10">
        <v>0</v>
      </c>
      <c r="BZ294" s="10">
        <v>28</v>
      </c>
      <c r="CA294" s="10">
        <v>0</v>
      </c>
      <c r="CB294" s="10">
        <v>0</v>
      </c>
      <c r="CC294" s="10">
        <v>0</v>
      </c>
      <c r="CD294" s="10">
        <v>5</v>
      </c>
      <c r="CE294" s="10">
        <v>0</v>
      </c>
      <c r="CF294" s="10">
        <v>0</v>
      </c>
      <c r="CG294" s="10">
        <v>46</v>
      </c>
      <c r="CH294" s="10">
        <v>25</v>
      </c>
      <c r="CI294" s="10">
        <v>0</v>
      </c>
      <c r="CJ294" s="10">
        <v>0</v>
      </c>
      <c r="CK294" s="10">
        <v>0</v>
      </c>
      <c r="CL294" s="10">
        <v>0</v>
      </c>
      <c r="CM294" s="10">
        <v>0</v>
      </c>
      <c r="CN294" s="10">
        <v>0</v>
      </c>
      <c r="CO294" s="10">
        <v>0</v>
      </c>
      <c r="CP294" s="10">
        <v>0</v>
      </c>
      <c r="CQ294" s="10">
        <v>0</v>
      </c>
      <c r="CR294" s="10">
        <v>0</v>
      </c>
      <c r="CS294" s="10">
        <v>0</v>
      </c>
      <c r="CT294" s="10">
        <v>0</v>
      </c>
      <c r="CU294" s="10">
        <v>0</v>
      </c>
      <c r="CV294" s="10">
        <v>0</v>
      </c>
      <c r="CW294" s="10">
        <v>0</v>
      </c>
      <c r="CX294" s="10">
        <v>0</v>
      </c>
      <c r="CY294" s="10">
        <v>4</v>
      </c>
      <c r="CZ294" s="10">
        <v>0</v>
      </c>
      <c r="DA294" s="10">
        <v>0</v>
      </c>
      <c r="DB294" s="10">
        <v>3</v>
      </c>
      <c r="DC294" s="10">
        <v>0</v>
      </c>
      <c r="DD294" s="10">
        <v>0</v>
      </c>
      <c r="DE294" s="10">
        <v>0</v>
      </c>
      <c r="DF294" s="10">
        <v>0</v>
      </c>
      <c r="DG294" s="10">
        <v>0</v>
      </c>
      <c r="DH294" s="10">
        <v>0</v>
      </c>
      <c r="DI294" s="10">
        <v>0</v>
      </c>
      <c r="DJ294" s="10">
        <v>0</v>
      </c>
      <c r="DK294" s="10">
        <v>0</v>
      </c>
      <c r="DL294" s="10">
        <v>0</v>
      </c>
      <c r="DM294" s="10">
        <v>1</v>
      </c>
      <c r="DN294" s="10">
        <v>0</v>
      </c>
      <c r="DO294" s="10">
        <v>0</v>
      </c>
      <c r="DP294" s="10">
        <v>0</v>
      </c>
      <c r="DQ294" s="10">
        <v>0</v>
      </c>
      <c r="DR294" s="10">
        <v>0</v>
      </c>
      <c r="DS294" s="10">
        <v>0</v>
      </c>
      <c r="DT294" s="10">
        <v>0</v>
      </c>
      <c r="DU294" s="10">
        <v>7</v>
      </c>
      <c r="DV294" s="10">
        <v>0</v>
      </c>
      <c r="DW294" s="10">
        <v>0</v>
      </c>
      <c r="DX294" s="10">
        <v>0</v>
      </c>
      <c r="DY294" s="10">
        <v>16</v>
      </c>
      <c r="DZ294" s="10">
        <v>0</v>
      </c>
      <c r="EA294" s="10">
        <v>0</v>
      </c>
      <c r="EB294" s="10">
        <v>0</v>
      </c>
      <c r="EC294" s="10">
        <v>0</v>
      </c>
      <c r="ED294" s="10">
        <v>0</v>
      </c>
      <c r="EE294" s="10">
        <v>5</v>
      </c>
      <c r="EF294" s="10">
        <v>2</v>
      </c>
      <c r="EG294" s="10">
        <v>6</v>
      </c>
      <c r="EH294" s="10">
        <v>1</v>
      </c>
      <c r="EI294" s="10">
        <v>12</v>
      </c>
      <c r="EJ294" s="10">
        <v>2</v>
      </c>
      <c r="EK294" s="10">
        <v>0</v>
      </c>
      <c r="EL294" s="10">
        <v>0</v>
      </c>
      <c r="EM294" s="10">
        <v>0</v>
      </c>
      <c r="EN294" s="10">
        <v>1</v>
      </c>
      <c r="EO294" s="10">
        <v>2</v>
      </c>
      <c r="EP294" s="10">
        <v>0</v>
      </c>
      <c r="EQ294" s="10">
        <v>0</v>
      </c>
      <c r="ER294" s="10">
        <v>0</v>
      </c>
      <c r="ES294" s="10">
        <v>15</v>
      </c>
      <c r="ET294" s="10">
        <v>5</v>
      </c>
      <c r="EU294" s="10">
        <v>0</v>
      </c>
      <c r="EV294" s="10">
        <v>0</v>
      </c>
      <c r="EW294" s="10">
        <v>0</v>
      </c>
      <c r="EX294" s="10">
        <v>0</v>
      </c>
      <c r="EY294" s="10">
        <v>0</v>
      </c>
      <c r="EZ294" s="10">
        <v>0</v>
      </c>
      <c r="FA294" s="10">
        <v>0</v>
      </c>
      <c r="FB294" s="10">
        <v>0</v>
      </c>
      <c r="FC294" s="10">
        <v>0</v>
      </c>
      <c r="FD294" s="10">
        <v>0</v>
      </c>
      <c r="FE294" s="10">
        <v>0</v>
      </c>
      <c r="FF294" s="10">
        <v>4</v>
      </c>
      <c r="FG294" s="10">
        <v>21</v>
      </c>
      <c r="FH294" s="10">
        <v>0</v>
      </c>
      <c r="FI294" s="10">
        <v>0</v>
      </c>
      <c r="FJ294" s="10">
        <v>0</v>
      </c>
      <c r="FK294" s="10">
        <v>0</v>
      </c>
      <c r="FL294" s="10">
        <v>12</v>
      </c>
      <c r="FM294" s="10">
        <v>178</v>
      </c>
      <c r="FN294" s="10">
        <v>0</v>
      </c>
      <c r="FO294" s="10">
        <v>0</v>
      </c>
      <c r="FP294" s="10">
        <v>0</v>
      </c>
      <c r="FQ294" s="10">
        <v>0</v>
      </c>
      <c r="FR294" s="10">
        <v>0</v>
      </c>
      <c r="FS294" s="10">
        <v>101</v>
      </c>
      <c r="FT294" s="10">
        <v>0</v>
      </c>
      <c r="FU294" s="10">
        <v>2</v>
      </c>
      <c r="FV294" s="10">
        <v>0</v>
      </c>
      <c r="FW294" s="10">
        <v>0</v>
      </c>
      <c r="FX294" s="10">
        <v>3</v>
      </c>
      <c r="FY294" s="10">
        <v>9</v>
      </c>
      <c r="FZ294" s="10">
        <v>0</v>
      </c>
      <c r="GA294" s="10">
        <v>0</v>
      </c>
      <c r="GB294" s="10">
        <v>0</v>
      </c>
      <c r="GC294" s="10">
        <v>0</v>
      </c>
      <c r="GD294" s="10">
        <v>0</v>
      </c>
      <c r="GE294" s="10">
        <v>0</v>
      </c>
      <c r="GF294" s="10">
        <v>0</v>
      </c>
      <c r="GG294" s="10">
        <v>0</v>
      </c>
      <c r="GH294" s="158">
        <v>0</v>
      </c>
      <c r="GI294" s="10">
        <v>0</v>
      </c>
      <c r="GJ294" s="10">
        <v>0</v>
      </c>
      <c r="GK294" s="10">
        <v>0</v>
      </c>
      <c r="GL294" s="10">
        <v>0</v>
      </c>
      <c r="GM294" s="10">
        <v>0</v>
      </c>
      <c r="GN294" s="10">
        <v>0</v>
      </c>
      <c r="GO294" s="10">
        <v>0</v>
      </c>
      <c r="GP294" s="10">
        <v>0</v>
      </c>
      <c r="GQ294" s="10">
        <v>0</v>
      </c>
      <c r="GR294" s="10">
        <v>0</v>
      </c>
      <c r="GS294" s="10">
        <v>0</v>
      </c>
      <c r="GT294" s="10">
        <v>0</v>
      </c>
      <c r="GU294" s="11">
        <v>0</v>
      </c>
      <c r="GV294" s="11">
        <v>0</v>
      </c>
      <c r="GW294" s="11">
        <v>0</v>
      </c>
      <c r="GX294" s="11">
        <v>0</v>
      </c>
      <c r="GY294" s="11">
        <v>0</v>
      </c>
      <c r="GZ294" s="11">
        <v>0</v>
      </c>
      <c r="HA294" s="11">
        <v>0</v>
      </c>
      <c r="HB294" s="11">
        <v>0</v>
      </c>
      <c r="HC294" s="11">
        <v>0</v>
      </c>
      <c r="HD294" s="11">
        <v>0</v>
      </c>
      <c r="HE294" s="11">
        <v>0</v>
      </c>
      <c r="HF294" s="11">
        <v>0</v>
      </c>
      <c r="HG294" s="11">
        <v>0</v>
      </c>
      <c r="HH294" s="11">
        <v>0</v>
      </c>
      <c r="HI294" s="11">
        <v>0</v>
      </c>
      <c r="HJ294" s="11">
        <v>0</v>
      </c>
      <c r="HK294" s="11">
        <v>0</v>
      </c>
      <c r="HL294" s="11">
        <v>5</v>
      </c>
      <c r="HM294" s="11">
        <v>88</v>
      </c>
      <c r="HN294" s="11">
        <v>0</v>
      </c>
      <c r="HO294" s="11">
        <v>0</v>
      </c>
      <c r="HP294" s="11">
        <v>0</v>
      </c>
      <c r="HQ294" s="11">
        <v>0</v>
      </c>
      <c r="HR294" s="11">
        <v>0</v>
      </c>
      <c r="HS294" s="11">
        <v>0</v>
      </c>
      <c r="HT294" s="11">
        <v>5</v>
      </c>
      <c r="HU294" s="11">
        <v>0</v>
      </c>
      <c r="HV294" s="11">
        <v>0</v>
      </c>
      <c r="HW294" s="11">
        <v>45</v>
      </c>
      <c r="HX294" s="11">
        <v>5</v>
      </c>
      <c r="HY294" s="11">
        <v>0</v>
      </c>
      <c r="HZ294" s="11">
        <v>0</v>
      </c>
      <c r="IA294" s="11">
        <v>0</v>
      </c>
      <c r="IB294" s="11">
        <v>0</v>
      </c>
      <c r="IC294" s="11">
        <v>0</v>
      </c>
      <c r="ID294" s="11">
        <v>48</v>
      </c>
      <c r="IE294" s="11">
        <v>0</v>
      </c>
      <c r="IF294" s="11">
        <v>27</v>
      </c>
      <c r="IG294" s="11">
        <v>9</v>
      </c>
      <c r="IH294" s="11">
        <v>0</v>
      </c>
      <c r="II294" s="11">
        <v>0</v>
      </c>
      <c r="IJ294" s="11">
        <v>11</v>
      </c>
      <c r="IK294" s="11">
        <v>67</v>
      </c>
      <c r="IL294" s="11">
        <v>0</v>
      </c>
      <c r="IM294" s="11">
        <v>0</v>
      </c>
      <c r="IN294" s="11">
        <v>14</v>
      </c>
      <c r="IO294" s="11">
        <v>12</v>
      </c>
      <c r="IP294" s="11">
        <v>0</v>
      </c>
      <c r="IQ294" s="11">
        <v>933</v>
      </c>
      <c r="IR294" s="11">
        <v>453</v>
      </c>
      <c r="IS294" s="11">
        <v>0</v>
      </c>
      <c r="IT294" s="11">
        <v>27</v>
      </c>
      <c r="IU294" s="11">
        <v>0</v>
      </c>
      <c r="IV294" s="11">
        <v>319</v>
      </c>
      <c r="IW294" s="11">
        <v>5</v>
      </c>
      <c r="IX294" s="11">
        <v>0</v>
      </c>
      <c r="IY294" s="11">
        <v>0</v>
      </c>
      <c r="IZ294" s="11">
        <v>1</v>
      </c>
      <c r="JA294" s="11">
        <v>0</v>
      </c>
      <c r="JB294" s="11">
        <v>138</v>
      </c>
      <c r="JC294" s="11">
        <v>0</v>
      </c>
      <c r="JD294" s="11">
        <v>1</v>
      </c>
      <c r="JE294" s="11">
        <v>0</v>
      </c>
      <c r="JF294" s="11">
        <v>0</v>
      </c>
      <c r="JG294" s="11">
        <v>0</v>
      </c>
      <c r="JH294" s="11">
        <v>122</v>
      </c>
      <c r="JI294" s="11">
        <v>0</v>
      </c>
      <c r="JJ294" s="11">
        <v>219</v>
      </c>
      <c r="JK294" s="11">
        <v>0</v>
      </c>
      <c r="JL294" s="11">
        <v>67</v>
      </c>
      <c r="JM294" s="11">
        <v>0</v>
      </c>
      <c r="JN294" s="11">
        <v>37</v>
      </c>
      <c r="JO294" s="11">
        <v>0</v>
      </c>
      <c r="JP294" s="11">
        <v>120</v>
      </c>
      <c r="JQ294" s="11">
        <v>0</v>
      </c>
      <c r="JR294" s="11">
        <v>0</v>
      </c>
      <c r="JS294" s="11">
        <v>0</v>
      </c>
      <c r="JT294" s="11">
        <v>0</v>
      </c>
      <c r="JU294" s="11">
        <v>420</v>
      </c>
      <c r="JV294" s="11">
        <v>0</v>
      </c>
      <c r="JW294" s="11">
        <v>15684</v>
      </c>
      <c r="JX294" s="11">
        <v>1150</v>
      </c>
      <c r="JY294" s="11">
        <v>0</v>
      </c>
      <c r="JZ294" s="11">
        <v>24</v>
      </c>
      <c r="KA294" s="11">
        <v>0</v>
      </c>
      <c r="KB294" s="11">
        <v>0</v>
      </c>
      <c r="KC294" s="11">
        <v>0</v>
      </c>
      <c r="KD294" s="11">
        <v>67434</v>
      </c>
      <c r="KE294" s="11">
        <v>7803</v>
      </c>
      <c r="KF294" s="11">
        <v>18781</v>
      </c>
      <c r="KG294" s="11">
        <v>0</v>
      </c>
      <c r="KH294" s="11">
        <v>152</v>
      </c>
      <c r="KI294" s="11">
        <v>187</v>
      </c>
      <c r="KJ294" s="11">
        <v>0</v>
      </c>
      <c r="KK294" s="11">
        <v>0</v>
      </c>
      <c r="KL294" s="11">
        <v>0</v>
      </c>
      <c r="KM294" s="11">
        <v>3</v>
      </c>
      <c r="KN294" s="11">
        <v>2</v>
      </c>
      <c r="KO294" s="11">
        <v>97</v>
      </c>
      <c r="KP294" s="11">
        <v>0</v>
      </c>
      <c r="KQ294" s="11">
        <v>0</v>
      </c>
      <c r="KR294" s="11">
        <v>0</v>
      </c>
      <c r="KS294" s="11">
        <v>0</v>
      </c>
      <c r="KT294" s="11">
        <v>40</v>
      </c>
      <c r="KU294" s="11">
        <v>836175</v>
      </c>
      <c r="KV294" s="11">
        <v>261104</v>
      </c>
      <c r="KW294" s="11">
        <v>6572</v>
      </c>
      <c r="KX294" s="11">
        <v>1373</v>
      </c>
      <c r="KY294" s="11">
        <v>114</v>
      </c>
      <c r="KZ294" s="11">
        <v>55</v>
      </c>
      <c r="LA294" s="11">
        <v>10</v>
      </c>
      <c r="LB294" s="11">
        <v>43</v>
      </c>
      <c r="LC294" s="11">
        <v>519</v>
      </c>
      <c r="LD294" s="11">
        <v>650</v>
      </c>
      <c r="LE294" s="11">
        <v>33</v>
      </c>
      <c r="LF294" s="11">
        <v>1004</v>
      </c>
      <c r="LG294" s="11">
        <v>578</v>
      </c>
      <c r="LH294" s="11">
        <v>252</v>
      </c>
      <c r="LI294" s="11">
        <v>10256</v>
      </c>
      <c r="LJ294" s="11">
        <v>9409</v>
      </c>
      <c r="LK294" s="11">
        <v>17531</v>
      </c>
      <c r="LL294" s="11">
        <v>11190</v>
      </c>
      <c r="LM294" s="11">
        <v>64255</v>
      </c>
      <c r="LN294" s="11">
        <v>9851</v>
      </c>
      <c r="LO294" s="11">
        <v>15919</v>
      </c>
      <c r="LP294" s="11">
        <v>25611</v>
      </c>
      <c r="LQ294" s="11">
        <v>56</v>
      </c>
      <c r="LR294" s="11">
        <v>0</v>
      </c>
      <c r="LS294" s="11">
        <v>440</v>
      </c>
      <c r="LT294" s="11">
        <v>1376</v>
      </c>
      <c r="LU294" s="11">
        <v>1160</v>
      </c>
      <c r="LV294" s="11">
        <v>826</v>
      </c>
      <c r="LW294" s="11">
        <v>371</v>
      </c>
      <c r="LX294" s="11">
        <v>282</v>
      </c>
      <c r="LY294" s="11">
        <v>160</v>
      </c>
      <c r="LZ294" s="11">
        <v>0</v>
      </c>
      <c r="MA294" s="11">
        <v>24</v>
      </c>
      <c r="MB294" s="11">
        <v>149</v>
      </c>
      <c r="MC294" s="11">
        <v>134</v>
      </c>
      <c r="MD294" s="11">
        <v>1157</v>
      </c>
      <c r="ME294" s="11">
        <v>2398</v>
      </c>
      <c r="MF294" s="11">
        <v>3600</v>
      </c>
      <c r="MG294" s="11">
        <v>813</v>
      </c>
      <c r="MH294" s="11">
        <v>632</v>
      </c>
      <c r="MI294" s="11">
        <v>824</v>
      </c>
      <c r="MJ294" s="11">
        <v>175</v>
      </c>
      <c r="MK294" s="11">
        <v>524</v>
      </c>
      <c r="ML294" s="11">
        <v>1936</v>
      </c>
      <c r="MM294" s="11">
        <v>3708</v>
      </c>
      <c r="MN294" s="11">
        <v>234</v>
      </c>
      <c r="MO294" s="11">
        <v>232</v>
      </c>
      <c r="MP294" s="11">
        <v>4768</v>
      </c>
      <c r="MQ294" s="11">
        <v>2423</v>
      </c>
      <c r="MR294" s="11">
        <v>0</v>
      </c>
      <c r="MS294" s="11">
        <v>14797</v>
      </c>
      <c r="MT294" s="11">
        <v>2113</v>
      </c>
      <c r="MU294" s="11">
        <v>597</v>
      </c>
      <c r="MV294" s="11">
        <v>137</v>
      </c>
      <c r="MW294" s="11">
        <v>37</v>
      </c>
      <c r="MX294" s="11">
        <v>10452</v>
      </c>
      <c r="MY294" s="11">
        <v>4949</v>
      </c>
      <c r="MZ294" s="11">
        <v>3746</v>
      </c>
      <c r="NA294" s="11">
        <v>1037</v>
      </c>
      <c r="NB294" s="11">
        <v>609</v>
      </c>
      <c r="NC294" s="11">
        <v>1105</v>
      </c>
      <c r="ND294" s="11">
        <v>4089</v>
      </c>
      <c r="NE294" s="11">
        <v>3186</v>
      </c>
      <c r="NF294" s="11">
        <v>8874</v>
      </c>
      <c r="NG294" s="11">
        <v>2075</v>
      </c>
      <c r="NH294" s="11">
        <v>525</v>
      </c>
      <c r="NI294" s="11">
        <v>3442</v>
      </c>
      <c r="NJ294" s="11">
        <v>3623</v>
      </c>
      <c r="NK294" s="11">
        <v>17147</v>
      </c>
      <c r="NL294" s="11">
        <v>105167</v>
      </c>
      <c r="NM294" s="11">
        <v>79038</v>
      </c>
      <c r="NN294" s="11">
        <v>139162</v>
      </c>
      <c r="NO294" s="11">
        <v>233</v>
      </c>
      <c r="NP294" s="11">
        <v>4928</v>
      </c>
      <c r="NQ294" s="11">
        <v>7228</v>
      </c>
      <c r="NR294" s="11">
        <v>634</v>
      </c>
      <c r="NS294" s="11">
        <v>5119</v>
      </c>
      <c r="NT294" s="11">
        <v>642</v>
      </c>
      <c r="NU294" s="11">
        <v>947</v>
      </c>
      <c r="NV294" s="11">
        <v>0</v>
      </c>
      <c r="NW294" s="11">
        <v>0</v>
      </c>
      <c r="NX294" s="11">
        <v>2392</v>
      </c>
      <c r="NY294" s="11">
        <v>727</v>
      </c>
      <c r="NZ294" s="11">
        <v>403</v>
      </c>
      <c r="OA294" s="11">
        <v>726</v>
      </c>
      <c r="OB294" s="11">
        <v>342</v>
      </c>
      <c r="OC294" s="11">
        <v>1917</v>
      </c>
      <c r="OD294" s="11">
        <v>3932</v>
      </c>
      <c r="OE294" s="11">
        <v>1111</v>
      </c>
      <c r="OF294" s="11">
        <v>9245</v>
      </c>
      <c r="OG294" s="11">
        <v>1005</v>
      </c>
      <c r="OH294" s="11">
        <v>1540</v>
      </c>
      <c r="OI294" s="11">
        <v>97</v>
      </c>
      <c r="OJ294" s="11">
        <v>4989</v>
      </c>
      <c r="OK294" s="11">
        <v>0</v>
      </c>
      <c r="OL294" s="11">
        <v>822</v>
      </c>
      <c r="OM294" s="11">
        <v>0</v>
      </c>
      <c r="ON294" s="11">
        <v>9011</v>
      </c>
      <c r="OO294" s="11">
        <v>4742</v>
      </c>
      <c r="OP294" s="11">
        <v>1884918</v>
      </c>
      <c r="OQ294" s="150">
        <v>1656256</v>
      </c>
      <c r="OR294" s="11">
        <v>0</v>
      </c>
      <c r="OS294" s="11">
        <v>630099</v>
      </c>
      <c r="OT294" s="11">
        <v>95245</v>
      </c>
      <c r="OU294" s="11">
        <v>944</v>
      </c>
      <c r="OV294" s="11">
        <v>113950</v>
      </c>
      <c r="OW294" s="11">
        <v>2496494</v>
      </c>
      <c r="OX294" s="11">
        <v>4381412</v>
      </c>
      <c r="OY294" s="11">
        <v>3992416</v>
      </c>
      <c r="OZ294" s="11">
        <v>388996</v>
      </c>
      <c r="PA294" s="11">
        <v>0</v>
      </c>
      <c r="PB294" s="11">
        <v>4381412</v>
      </c>
    </row>
    <row r="295" spans="1:418" ht="15" customHeight="1">
      <c r="A295" s="8" t="s">
        <v>718</v>
      </c>
      <c r="B295" s="9" t="s">
        <v>292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8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3</v>
      </c>
      <c r="AB295" s="10">
        <v>0</v>
      </c>
      <c r="AC295" s="10">
        <v>43</v>
      </c>
      <c r="AD295" s="10">
        <v>14</v>
      </c>
      <c r="AE295" s="10">
        <v>429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1</v>
      </c>
      <c r="AO295" s="10">
        <v>0</v>
      </c>
      <c r="AP295" s="10">
        <v>3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19</v>
      </c>
      <c r="AX295" s="10">
        <v>0</v>
      </c>
      <c r="AY295" s="10">
        <v>0</v>
      </c>
      <c r="AZ295" s="10">
        <v>0</v>
      </c>
      <c r="BA295" s="10">
        <v>1</v>
      </c>
      <c r="BB295" s="10">
        <v>0</v>
      </c>
      <c r="BC295" s="10">
        <v>0</v>
      </c>
      <c r="BD295" s="10">
        <v>1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14</v>
      </c>
      <c r="BN295" s="10">
        <v>0</v>
      </c>
      <c r="BO295" s="10">
        <v>0</v>
      </c>
      <c r="BP295" s="10">
        <v>0</v>
      </c>
      <c r="BQ295" s="10">
        <v>4</v>
      </c>
      <c r="BR295" s="10">
        <v>0</v>
      </c>
      <c r="BS295" s="10">
        <v>0</v>
      </c>
      <c r="BT295" s="10">
        <v>6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21</v>
      </c>
      <c r="CA295" s="10">
        <v>0</v>
      </c>
      <c r="CB295" s="10">
        <v>0</v>
      </c>
      <c r="CC295" s="10">
        <v>0</v>
      </c>
      <c r="CD295" s="10">
        <v>0</v>
      </c>
      <c r="CE295" s="10">
        <v>11</v>
      </c>
      <c r="CF295" s="10">
        <v>0</v>
      </c>
      <c r="CG295" s="10">
        <v>0</v>
      </c>
      <c r="CH295" s="10">
        <v>0</v>
      </c>
      <c r="CI295" s="10">
        <v>0</v>
      </c>
      <c r="CJ295" s="10">
        <v>0</v>
      </c>
      <c r="CK295" s="10">
        <v>0</v>
      </c>
      <c r="CL295" s="10">
        <v>0</v>
      </c>
      <c r="CM295" s="10">
        <v>0</v>
      </c>
      <c r="CN295" s="10">
        <v>0</v>
      </c>
      <c r="CO295" s="10">
        <v>0</v>
      </c>
      <c r="CP295" s="10">
        <v>0</v>
      </c>
      <c r="CQ295" s="10">
        <v>0</v>
      </c>
      <c r="CR295" s="10">
        <v>0</v>
      </c>
      <c r="CS295" s="10">
        <v>0</v>
      </c>
      <c r="CT295" s="10">
        <v>0</v>
      </c>
      <c r="CU295" s="10">
        <v>0</v>
      </c>
      <c r="CV295" s="10">
        <v>0</v>
      </c>
      <c r="CW295" s="10">
        <v>0</v>
      </c>
      <c r="CX295" s="10">
        <v>0</v>
      </c>
      <c r="CY295" s="10">
        <v>708</v>
      </c>
      <c r="CZ295" s="10">
        <v>0</v>
      </c>
      <c r="DA295" s="10">
        <v>0</v>
      </c>
      <c r="DB295" s="10">
        <v>0</v>
      </c>
      <c r="DC295" s="10">
        <v>0</v>
      </c>
      <c r="DD295" s="10">
        <v>0</v>
      </c>
      <c r="DE295" s="10">
        <v>0</v>
      </c>
      <c r="DF295" s="10">
        <v>0</v>
      </c>
      <c r="DG295" s="10">
        <v>0</v>
      </c>
      <c r="DH295" s="10">
        <v>0</v>
      </c>
      <c r="DI295" s="10">
        <v>0</v>
      </c>
      <c r="DJ295" s="10">
        <v>0</v>
      </c>
      <c r="DK295" s="10">
        <v>0</v>
      </c>
      <c r="DL295" s="10">
        <v>0</v>
      </c>
      <c r="DM295" s="10">
        <v>0</v>
      </c>
      <c r="DN295" s="10">
        <v>0</v>
      </c>
      <c r="DO295" s="10">
        <v>0</v>
      </c>
      <c r="DP295" s="10">
        <v>0</v>
      </c>
      <c r="DQ295" s="10">
        <v>0</v>
      </c>
      <c r="DR295" s="10">
        <v>0</v>
      </c>
      <c r="DS295" s="10">
        <v>0</v>
      </c>
      <c r="DT295" s="10">
        <v>0</v>
      </c>
      <c r="DU295" s="10">
        <v>0</v>
      </c>
      <c r="DV295" s="10">
        <v>0</v>
      </c>
      <c r="DW295" s="10">
        <v>0</v>
      </c>
      <c r="DX295" s="10">
        <v>0</v>
      </c>
      <c r="DY295" s="10">
        <v>1</v>
      </c>
      <c r="DZ295" s="10">
        <v>0</v>
      </c>
      <c r="EA295" s="10">
        <v>0</v>
      </c>
      <c r="EB295" s="10">
        <v>0</v>
      </c>
      <c r="EC295" s="10">
        <v>0</v>
      </c>
      <c r="ED295" s="10">
        <v>0</v>
      </c>
      <c r="EE295" s="10">
        <v>0</v>
      </c>
      <c r="EF295" s="10">
        <v>0</v>
      </c>
      <c r="EG295" s="10">
        <v>0</v>
      </c>
      <c r="EH295" s="10">
        <v>0</v>
      </c>
      <c r="EI295" s="10">
        <v>0</v>
      </c>
      <c r="EJ295" s="10">
        <v>0</v>
      </c>
      <c r="EK295" s="10">
        <v>0</v>
      </c>
      <c r="EL295" s="10">
        <v>0</v>
      </c>
      <c r="EM295" s="10">
        <v>0</v>
      </c>
      <c r="EN295" s="10">
        <v>0</v>
      </c>
      <c r="EO295" s="10">
        <v>7</v>
      </c>
      <c r="EP295" s="10">
        <v>0</v>
      </c>
      <c r="EQ295" s="10">
        <v>5</v>
      </c>
      <c r="ER295" s="10">
        <v>0</v>
      </c>
      <c r="ES295" s="10">
        <v>0</v>
      </c>
      <c r="ET295" s="10">
        <v>0</v>
      </c>
      <c r="EU295" s="10">
        <v>0</v>
      </c>
      <c r="EV295" s="10">
        <v>0</v>
      </c>
      <c r="EW295" s="10">
        <v>0</v>
      </c>
      <c r="EX295" s="10">
        <v>0</v>
      </c>
      <c r="EY295" s="10">
        <v>0</v>
      </c>
      <c r="EZ295" s="10">
        <v>0</v>
      </c>
      <c r="FA295" s="10">
        <v>0</v>
      </c>
      <c r="FB295" s="10">
        <v>0</v>
      </c>
      <c r="FC295" s="10">
        <v>0</v>
      </c>
      <c r="FD295" s="10">
        <v>0</v>
      </c>
      <c r="FE295" s="10">
        <v>15</v>
      </c>
      <c r="FF295" s="10">
        <v>0</v>
      </c>
      <c r="FG295" s="10">
        <v>0</v>
      </c>
      <c r="FH295" s="10">
        <v>0</v>
      </c>
      <c r="FI295" s="10">
        <v>0</v>
      </c>
      <c r="FJ295" s="10">
        <v>0</v>
      </c>
      <c r="FK295" s="10">
        <v>0</v>
      </c>
      <c r="FL295" s="10">
        <v>0</v>
      </c>
      <c r="FM295" s="10">
        <v>264</v>
      </c>
      <c r="FN295" s="10">
        <v>0</v>
      </c>
      <c r="FO295" s="10">
        <v>0</v>
      </c>
      <c r="FP295" s="10">
        <v>0</v>
      </c>
      <c r="FQ295" s="10">
        <v>0</v>
      </c>
      <c r="FR295" s="10">
        <v>0</v>
      </c>
      <c r="FS295" s="10">
        <v>379</v>
      </c>
      <c r="FT295" s="10">
        <v>0</v>
      </c>
      <c r="FU295" s="10">
        <v>0</v>
      </c>
      <c r="FV295" s="10">
        <v>0</v>
      </c>
      <c r="FW295" s="10">
        <v>0</v>
      </c>
      <c r="FX295" s="10">
        <v>0</v>
      </c>
      <c r="FY295" s="10">
        <v>0</v>
      </c>
      <c r="FZ295" s="10">
        <v>0</v>
      </c>
      <c r="GA295" s="10">
        <v>0</v>
      </c>
      <c r="GB295" s="10">
        <v>0</v>
      </c>
      <c r="GC295" s="10">
        <v>0</v>
      </c>
      <c r="GD295" s="10">
        <v>0</v>
      </c>
      <c r="GE295" s="10">
        <v>0</v>
      </c>
      <c r="GF295" s="10">
        <v>0</v>
      </c>
      <c r="GG295" s="10">
        <v>0</v>
      </c>
      <c r="GH295" s="158">
        <v>0</v>
      </c>
      <c r="GI295" s="10">
        <v>0</v>
      </c>
      <c r="GJ295" s="10">
        <v>0</v>
      </c>
      <c r="GK295" s="10">
        <v>0</v>
      </c>
      <c r="GL295" s="10">
        <v>0</v>
      </c>
      <c r="GM295" s="10">
        <v>0</v>
      </c>
      <c r="GN295" s="10">
        <v>0</v>
      </c>
      <c r="GO295" s="10">
        <v>0</v>
      </c>
      <c r="GP295" s="10">
        <v>0</v>
      </c>
      <c r="GQ295" s="10">
        <v>0</v>
      </c>
      <c r="GR295" s="10">
        <v>5</v>
      </c>
      <c r="GS295" s="10">
        <v>0</v>
      </c>
      <c r="GT295" s="10">
        <v>0</v>
      </c>
      <c r="GU295" s="11">
        <v>0</v>
      </c>
      <c r="GV295" s="11">
        <v>0</v>
      </c>
      <c r="GW295" s="11">
        <v>0</v>
      </c>
      <c r="GX295" s="11">
        <v>0</v>
      </c>
      <c r="GY295" s="11">
        <v>0</v>
      </c>
      <c r="GZ295" s="11">
        <v>0</v>
      </c>
      <c r="HA295" s="11">
        <v>21</v>
      </c>
      <c r="HB295" s="11">
        <v>0</v>
      </c>
      <c r="HC295" s="11">
        <v>0</v>
      </c>
      <c r="HD295" s="11">
        <v>2</v>
      </c>
      <c r="HE295" s="11">
        <v>0</v>
      </c>
      <c r="HF295" s="11">
        <v>0</v>
      </c>
      <c r="HG295" s="11">
        <v>0</v>
      </c>
      <c r="HH295" s="11">
        <v>0</v>
      </c>
      <c r="HI295" s="11">
        <v>0</v>
      </c>
      <c r="HJ295" s="11">
        <v>0</v>
      </c>
      <c r="HK295" s="11">
        <v>0</v>
      </c>
      <c r="HL295" s="11">
        <v>0</v>
      </c>
      <c r="HM295" s="11">
        <v>2</v>
      </c>
      <c r="HN295" s="11">
        <v>0</v>
      </c>
      <c r="HO295" s="11">
        <v>0</v>
      </c>
      <c r="HP295" s="11">
        <v>7</v>
      </c>
      <c r="HQ295" s="11">
        <v>99</v>
      </c>
      <c r="HR295" s="11">
        <v>0</v>
      </c>
      <c r="HS295" s="11">
        <v>0</v>
      </c>
      <c r="HT295" s="11">
        <v>0</v>
      </c>
      <c r="HU295" s="11">
        <v>0</v>
      </c>
      <c r="HV295" s="11">
        <v>0</v>
      </c>
      <c r="HW295" s="11">
        <v>0</v>
      </c>
      <c r="HX295" s="11">
        <v>0</v>
      </c>
      <c r="HY295" s="11">
        <v>0</v>
      </c>
      <c r="HZ295" s="11">
        <v>0</v>
      </c>
      <c r="IA295" s="11">
        <v>0</v>
      </c>
      <c r="IB295" s="11">
        <v>0</v>
      </c>
      <c r="IC295" s="11">
        <v>5</v>
      </c>
      <c r="ID295" s="11">
        <v>1</v>
      </c>
      <c r="IE295" s="11">
        <v>0</v>
      </c>
      <c r="IF295" s="11">
        <v>0</v>
      </c>
      <c r="IG295" s="11">
        <v>0</v>
      </c>
      <c r="IH295" s="11">
        <v>59</v>
      </c>
      <c r="II295" s="11">
        <v>0</v>
      </c>
      <c r="IJ295" s="11">
        <v>0</v>
      </c>
      <c r="IK295" s="11">
        <v>0</v>
      </c>
      <c r="IL295" s="11">
        <v>0</v>
      </c>
      <c r="IM295" s="11">
        <v>41</v>
      </c>
      <c r="IN295" s="11">
        <v>14</v>
      </c>
      <c r="IO295" s="11">
        <v>0</v>
      </c>
      <c r="IP295" s="11">
        <v>0</v>
      </c>
      <c r="IQ295" s="11">
        <v>277</v>
      </c>
      <c r="IR295" s="11">
        <v>60</v>
      </c>
      <c r="IS295" s="11">
        <v>37</v>
      </c>
      <c r="IT295" s="11">
        <v>0</v>
      </c>
      <c r="IU295" s="11">
        <v>0</v>
      </c>
      <c r="IV295" s="11">
        <v>0</v>
      </c>
      <c r="IW295" s="11">
        <v>4</v>
      </c>
      <c r="IX295" s="11">
        <v>18</v>
      </c>
      <c r="IY295" s="11">
        <v>0</v>
      </c>
      <c r="IZ295" s="11">
        <v>2</v>
      </c>
      <c r="JA295" s="11">
        <v>13</v>
      </c>
      <c r="JB295" s="11">
        <v>34</v>
      </c>
      <c r="JC295" s="11">
        <v>48</v>
      </c>
      <c r="JD295" s="11">
        <v>2</v>
      </c>
      <c r="JE295" s="11">
        <v>0</v>
      </c>
      <c r="JF295" s="11">
        <v>0</v>
      </c>
      <c r="JG295" s="11">
        <v>0</v>
      </c>
      <c r="JH295" s="11">
        <v>3</v>
      </c>
      <c r="JI295" s="11">
        <v>5</v>
      </c>
      <c r="JJ295" s="11">
        <v>446</v>
      </c>
      <c r="JK295" s="11">
        <v>0</v>
      </c>
      <c r="JL295" s="11">
        <v>0</v>
      </c>
      <c r="JM295" s="11">
        <v>8</v>
      </c>
      <c r="JN295" s="11">
        <v>764</v>
      </c>
      <c r="JO295" s="11">
        <v>0</v>
      </c>
      <c r="JP295" s="11">
        <v>362</v>
      </c>
      <c r="JQ295" s="11">
        <v>17</v>
      </c>
      <c r="JR295" s="11">
        <v>75</v>
      </c>
      <c r="JS295" s="11">
        <v>0</v>
      </c>
      <c r="JT295" s="11">
        <v>0</v>
      </c>
      <c r="JU295" s="11">
        <v>16168</v>
      </c>
      <c r="JV295" s="11">
        <v>5</v>
      </c>
      <c r="JW295" s="11">
        <v>8453</v>
      </c>
      <c r="JX295" s="11">
        <v>1750</v>
      </c>
      <c r="JY295" s="11">
        <v>183</v>
      </c>
      <c r="JZ295" s="11">
        <v>238</v>
      </c>
      <c r="KA295" s="11">
        <v>49</v>
      </c>
      <c r="KB295" s="11">
        <v>0</v>
      </c>
      <c r="KC295" s="11">
        <v>0</v>
      </c>
      <c r="KD295" s="11">
        <v>127250</v>
      </c>
      <c r="KE295" s="11">
        <v>90975</v>
      </c>
      <c r="KF295" s="11">
        <v>45436</v>
      </c>
      <c r="KG295" s="11">
        <v>0</v>
      </c>
      <c r="KH295" s="11">
        <v>0</v>
      </c>
      <c r="KI295" s="11">
        <v>17</v>
      </c>
      <c r="KJ295" s="11">
        <v>0</v>
      </c>
      <c r="KK295" s="11">
        <v>0</v>
      </c>
      <c r="KL295" s="11">
        <v>0</v>
      </c>
      <c r="KM295" s="11">
        <v>0</v>
      </c>
      <c r="KN295" s="11">
        <v>0</v>
      </c>
      <c r="KO295" s="11">
        <v>0</v>
      </c>
      <c r="KP295" s="11">
        <v>69</v>
      </c>
      <c r="KQ295" s="11">
        <v>0</v>
      </c>
      <c r="KR295" s="11">
        <v>39</v>
      </c>
      <c r="KS295" s="11">
        <v>0</v>
      </c>
      <c r="KT295" s="11">
        <v>9</v>
      </c>
      <c r="KU295" s="11">
        <v>7804</v>
      </c>
      <c r="KV295" s="11">
        <v>6686</v>
      </c>
      <c r="KW295" s="11">
        <v>361</v>
      </c>
      <c r="KX295" s="11">
        <v>501</v>
      </c>
      <c r="KY295" s="11">
        <v>75</v>
      </c>
      <c r="KZ295" s="11">
        <v>102</v>
      </c>
      <c r="LA295" s="11">
        <v>86</v>
      </c>
      <c r="LB295" s="11">
        <v>16</v>
      </c>
      <c r="LC295" s="11">
        <v>287</v>
      </c>
      <c r="LD295" s="11">
        <v>165</v>
      </c>
      <c r="LE295" s="11">
        <v>68</v>
      </c>
      <c r="LF295" s="11">
        <v>449</v>
      </c>
      <c r="LG295" s="11">
        <v>161</v>
      </c>
      <c r="LH295" s="11">
        <v>129</v>
      </c>
      <c r="LI295" s="11">
        <v>2983</v>
      </c>
      <c r="LJ295" s="11">
        <v>1760</v>
      </c>
      <c r="LK295" s="11">
        <v>4170</v>
      </c>
      <c r="LL295" s="11">
        <v>3460</v>
      </c>
      <c r="LM295" s="11">
        <v>24831</v>
      </c>
      <c r="LN295" s="11">
        <v>5953</v>
      </c>
      <c r="LO295" s="11">
        <v>8641</v>
      </c>
      <c r="LP295" s="11">
        <v>3986</v>
      </c>
      <c r="LQ295" s="11">
        <v>24</v>
      </c>
      <c r="LR295" s="11">
        <v>4</v>
      </c>
      <c r="LS295" s="11">
        <v>2002</v>
      </c>
      <c r="LT295" s="11">
        <v>1438</v>
      </c>
      <c r="LU295" s="11">
        <v>1301</v>
      </c>
      <c r="LV295" s="11">
        <v>75</v>
      </c>
      <c r="LW295" s="11">
        <v>264</v>
      </c>
      <c r="LX295" s="11">
        <v>182</v>
      </c>
      <c r="LY295" s="11">
        <v>421</v>
      </c>
      <c r="LZ295" s="11">
        <v>86</v>
      </c>
      <c r="MA295" s="11">
        <v>19</v>
      </c>
      <c r="MB295" s="11">
        <v>791</v>
      </c>
      <c r="MC295" s="11">
        <v>557</v>
      </c>
      <c r="MD295" s="11">
        <v>427</v>
      </c>
      <c r="ME295" s="11">
        <v>2713</v>
      </c>
      <c r="MF295" s="11">
        <v>752</v>
      </c>
      <c r="MG295" s="11">
        <v>1474</v>
      </c>
      <c r="MH295" s="11">
        <v>243</v>
      </c>
      <c r="MI295" s="11">
        <v>794</v>
      </c>
      <c r="MJ295" s="11">
        <v>111</v>
      </c>
      <c r="MK295" s="11">
        <v>197</v>
      </c>
      <c r="ML295" s="11">
        <v>6910</v>
      </c>
      <c r="MM295" s="11">
        <v>8409</v>
      </c>
      <c r="MN295" s="11">
        <v>7077</v>
      </c>
      <c r="MO295" s="11">
        <v>5995</v>
      </c>
      <c r="MP295" s="11">
        <v>3395</v>
      </c>
      <c r="MQ295" s="11">
        <v>4031</v>
      </c>
      <c r="MR295" s="11">
        <v>0</v>
      </c>
      <c r="MS295" s="11">
        <v>33284</v>
      </c>
      <c r="MT295" s="11">
        <v>477</v>
      </c>
      <c r="MU295" s="11">
        <v>1497</v>
      </c>
      <c r="MV295" s="11">
        <v>429</v>
      </c>
      <c r="MW295" s="11">
        <v>11</v>
      </c>
      <c r="MX295" s="11">
        <v>2862</v>
      </c>
      <c r="MY295" s="11">
        <v>772</v>
      </c>
      <c r="MZ295" s="11">
        <v>998</v>
      </c>
      <c r="NA295" s="11">
        <v>523</v>
      </c>
      <c r="NB295" s="11">
        <v>364</v>
      </c>
      <c r="NC295" s="11">
        <v>1195</v>
      </c>
      <c r="ND295" s="11">
        <v>3962</v>
      </c>
      <c r="NE295" s="11">
        <v>3713</v>
      </c>
      <c r="NF295" s="11">
        <v>1217</v>
      </c>
      <c r="NG295" s="11">
        <v>4397</v>
      </c>
      <c r="NH295" s="11">
        <v>53</v>
      </c>
      <c r="NI295" s="11">
        <v>932</v>
      </c>
      <c r="NJ295" s="11">
        <v>2194</v>
      </c>
      <c r="NK295" s="11">
        <v>2727</v>
      </c>
      <c r="NL295" s="11">
        <v>47788</v>
      </c>
      <c r="NM295" s="11">
        <v>28883</v>
      </c>
      <c r="NN295" s="11">
        <v>33197</v>
      </c>
      <c r="NO295" s="11">
        <v>1914</v>
      </c>
      <c r="NP295" s="11">
        <v>5711</v>
      </c>
      <c r="NQ295" s="11">
        <v>5310</v>
      </c>
      <c r="NR295" s="11">
        <v>1571</v>
      </c>
      <c r="NS295" s="11">
        <v>2237</v>
      </c>
      <c r="NT295" s="11">
        <v>427</v>
      </c>
      <c r="NU295" s="11">
        <v>348</v>
      </c>
      <c r="NV295" s="11">
        <v>0</v>
      </c>
      <c r="NW295" s="11">
        <v>0</v>
      </c>
      <c r="NX295" s="11">
        <v>1496</v>
      </c>
      <c r="NY295" s="11">
        <v>1207</v>
      </c>
      <c r="NZ295" s="11">
        <v>748</v>
      </c>
      <c r="OA295" s="11">
        <v>1338</v>
      </c>
      <c r="OB295" s="11">
        <v>2982</v>
      </c>
      <c r="OC295" s="11">
        <v>6041</v>
      </c>
      <c r="OD295" s="11">
        <v>4526</v>
      </c>
      <c r="OE295" s="11">
        <v>566</v>
      </c>
      <c r="OF295" s="11">
        <v>3389</v>
      </c>
      <c r="OG295" s="11">
        <v>1734</v>
      </c>
      <c r="OH295" s="11">
        <v>3375</v>
      </c>
      <c r="OI295" s="11">
        <v>24</v>
      </c>
      <c r="OJ295" s="11">
        <v>15289</v>
      </c>
      <c r="OK295" s="11">
        <v>3</v>
      </c>
      <c r="OL295" s="11">
        <v>941</v>
      </c>
      <c r="OM295" s="11">
        <v>0</v>
      </c>
      <c r="ON295" s="11">
        <v>6995</v>
      </c>
      <c r="OO295" s="11">
        <v>1283</v>
      </c>
      <c r="OP295" s="11">
        <v>658325</v>
      </c>
      <c r="OQ295" s="150">
        <v>89460</v>
      </c>
      <c r="OR295" s="11">
        <v>0</v>
      </c>
      <c r="OS295" s="11">
        <v>590201</v>
      </c>
      <c r="OT295" s="11">
        <v>17613</v>
      </c>
      <c r="OU295" s="11">
        <v>-2776</v>
      </c>
      <c r="OV295" s="11">
        <v>218135</v>
      </c>
      <c r="OW295" s="11">
        <v>912633</v>
      </c>
      <c r="OX295" s="11">
        <v>1570958</v>
      </c>
      <c r="OY295" s="11">
        <v>1424862</v>
      </c>
      <c r="OZ295" s="11">
        <v>146096</v>
      </c>
      <c r="PA295" s="11">
        <v>0</v>
      </c>
      <c r="PB295" s="11">
        <v>1570958</v>
      </c>
    </row>
    <row r="296" spans="1:418" ht="15" customHeight="1">
      <c r="A296" s="8" t="s">
        <v>719</v>
      </c>
      <c r="B296" s="9" t="s">
        <v>293</v>
      </c>
      <c r="C296" s="1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10</v>
      </c>
      <c r="AD296" s="10">
        <v>103</v>
      </c>
      <c r="AE296" s="10">
        <v>220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3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29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8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0</v>
      </c>
      <c r="CC296" s="10">
        <v>0</v>
      </c>
      <c r="CD296" s="10">
        <v>0</v>
      </c>
      <c r="CE296" s="10">
        <v>1</v>
      </c>
      <c r="CF296" s="10">
        <v>0</v>
      </c>
      <c r="CG296" s="10">
        <v>0</v>
      </c>
      <c r="CH296" s="10">
        <v>0</v>
      </c>
      <c r="CI296" s="10">
        <v>0</v>
      </c>
      <c r="CJ296" s="10">
        <v>0</v>
      </c>
      <c r="CK296" s="10">
        <v>0</v>
      </c>
      <c r="CL296" s="10">
        <v>0</v>
      </c>
      <c r="CM296" s="10">
        <v>0</v>
      </c>
      <c r="CN296" s="10">
        <v>0</v>
      </c>
      <c r="CO296" s="10">
        <v>0</v>
      </c>
      <c r="CP296" s="10">
        <v>0</v>
      </c>
      <c r="CQ296" s="10">
        <v>0</v>
      </c>
      <c r="CR296" s="10">
        <v>0</v>
      </c>
      <c r="CS296" s="10">
        <v>0</v>
      </c>
      <c r="CT296" s="10">
        <v>0</v>
      </c>
      <c r="CU296" s="10">
        <v>0</v>
      </c>
      <c r="CV296" s="10">
        <v>0</v>
      </c>
      <c r="CW296" s="10">
        <v>0</v>
      </c>
      <c r="CX296" s="10">
        <v>0</v>
      </c>
      <c r="CY296" s="10">
        <v>0</v>
      </c>
      <c r="CZ296" s="10">
        <v>0</v>
      </c>
      <c r="DA296" s="10">
        <v>0</v>
      </c>
      <c r="DB296" s="10">
        <v>34</v>
      </c>
      <c r="DC296" s="10">
        <v>3</v>
      </c>
      <c r="DD296" s="10">
        <v>2</v>
      </c>
      <c r="DE296" s="10">
        <v>0</v>
      </c>
      <c r="DF296" s="10">
        <v>0</v>
      </c>
      <c r="DG296" s="10">
        <v>0</v>
      </c>
      <c r="DH296" s="10">
        <v>6</v>
      </c>
      <c r="DI296" s="10">
        <v>0</v>
      </c>
      <c r="DJ296" s="10">
        <v>0</v>
      </c>
      <c r="DK296" s="10">
        <v>0</v>
      </c>
      <c r="DL296" s="10">
        <v>0</v>
      </c>
      <c r="DM296" s="10">
        <v>0</v>
      </c>
      <c r="DN296" s="10">
        <v>0</v>
      </c>
      <c r="DO296" s="10">
        <v>0</v>
      </c>
      <c r="DP296" s="10">
        <v>0</v>
      </c>
      <c r="DQ296" s="10">
        <v>0</v>
      </c>
      <c r="DR296" s="10">
        <v>0</v>
      </c>
      <c r="DS296" s="10">
        <v>0</v>
      </c>
      <c r="DT296" s="10">
        <v>0</v>
      </c>
      <c r="DU296" s="10">
        <v>0</v>
      </c>
      <c r="DV296" s="10">
        <v>0</v>
      </c>
      <c r="DW296" s="10">
        <v>0</v>
      </c>
      <c r="DX296" s="10">
        <v>0</v>
      </c>
      <c r="DY296" s="10">
        <v>0</v>
      </c>
      <c r="DZ296" s="10">
        <v>0</v>
      </c>
      <c r="EA296" s="10">
        <v>0</v>
      </c>
      <c r="EB296" s="10">
        <v>0</v>
      </c>
      <c r="EC296" s="10">
        <v>0</v>
      </c>
      <c r="ED296" s="10">
        <v>0</v>
      </c>
      <c r="EE296" s="10">
        <v>0</v>
      </c>
      <c r="EF296" s="10">
        <v>0</v>
      </c>
      <c r="EG296" s="10">
        <v>0</v>
      </c>
      <c r="EH296" s="10">
        <v>0</v>
      </c>
      <c r="EI296" s="10">
        <v>0</v>
      </c>
      <c r="EJ296" s="10">
        <v>0</v>
      </c>
      <c r="EK296" s="10">
        <v>0</v>
      </c>
      <c r="EL296" s="10">
        <v>0</v>
      </c>
      <c r="EM296" s="10">
        <v>0</v>
      </c>
      <c r="EN296" s="10">
        <v>0</v>
      </c>
      <c r="EO296" s="10">
        <v>1</v>
      </c>
      <c r="EP296" s="10">
        <v>5</v>
      </c>
      <c r="EQ296" s="10">
        <v>20</v>
      </c>
      <c r="ER296" s="10">
        <v>0</v>
      </c>
      <c r="ES296" s="10">
        <v>16</v>
      </c>
      <c r="ET296" s="10">
        <v>4</v>
      </c>
      <c r="EU296" s="10">
        <v>0</v>
      </c>
      <c r="EV296" s="10">
        <v>0</v>
      </c>
      <c r="EW296" s="10">
        <v>2</v>
      </c>
      <c r="EX296" s="10">
        <v>0</v>
      </c>
      <c r="EY296" s="10">
        <v>0</v>
      </c>
      <c r="EZ296" s="10">
        <v>0</v>
      </c>
      <c r="FA296" s="10">
        <v>0</v>
      </c>
      <c r="FB296" s="10">
        <v>1</v>
      </c>
      <c r="FC296" s="10">
        <v>12</v>
      </c>
      <c r="FD296" s="10">
        <v>0</v>
      </c>
      <c r="FE296" s="10">
        <v>0</v>
      </c>
      <c r="FF296" s="10">
        <v>0</v>
      </c>
      <c r="FG296" s="10">
        <v>0</v>
      </c>
      <c r="FH296" s="10">
        <v>0</v>
      </c>
      <c r="FI296" s="10">
        <v>0</v>
      </c>
      <c r="FJ296" s="10">
        <v>0</v>
      </c>
      <c r="FK296" s="10">
        <v>0</v>
      </c>
      <c r="FL296" s="10">
        <v>0</v>
      </c>
      <c r="FM296" s="10">
        <v>213</v>
      </c>
      <c r="FN296" s="10">
        <v>140</v>
      </c>
      <c r="FO296" s="10">
        <v>0</v>
      </c>
      <c r="FP296" s="10">
        <v>0</v>
      </c>
      <c r="FQ296" s="10">
        <v>0</v>
      </c>
      <c r="FR296" s="10">
        <v>0</v>
      </c>
      <c r="FS296" s="10">
        <v>0</v>
      </c>
      <c r="FT296" s="10">
        <v>0</v>
      </c>
      <c r="FU296" s="10">
        <v>0</v>
      </c>
      <c r="FV296" s="10">
        <v>0</v>
      </c>
      <c r="FW296" s="10">
        <v>0</v>
      </c>
      <c r="FX296" s="10">
        <v>0</v>
      </c>
      <c r="FY296" s="10">
        <v>0</v>
      </c>
      <c r="FZ296" s="10">
        <v>0</v>
      </c>
      <c r="GA296" s="10">
        <v>9</v>
      </c>
      <c r="GB296" s="10">
        <v>0</v>
      </c>
      <c r="GC296" s="10">
        <v>0</v>
      </c>
      <c r="GD296" s="10">
        <v>0</v>
      </c>
      <c r="GE296" s="10">
        <v>0</v>
      </c>
      <c r="GF296" s="10">
        <v>0</v>
      </c>
      <c r="GG296" s="10">
        <v>0</v>
      </c>
      <c r="GH296" s="158">
        <v>0</v>
      </c>
      <c r="GI296" s="10">
        <v>0</v>
      </c>
      <c r="GJ296" s="10">
        <v>0</v>
      </c>
      <c r="GK296" s="10">
        <v>0</v>
      </c>
      <c r="GL296" s="10">
        <v>0</v>
      </c>
      <c r="GM296" s="10">
        <v>0</v>
      </c>
      <c r="GN296" s="10">
        <v>0</v>
      </c>
      <c r="GO296" s="10">
        <v>21</v>
      </c>
      <c r="GP296" s="10">
        <v>0</v>
      </c>
      <c r="GQ296" s="10">
        <v>0</v>
      </c>
      <c r="GR296" s="10">
        <v>0</v>
      </c>
      <c r="GS296" s="10">
        <v>0</v>
      </c>
      <c r="GT296" s="10">
        <v>0</v>
      </c>
      <c r="GU296" s="11">
        <v>0</v>
      </c>
      <c r="GV296" s="11">
        <v>0</v>
      </c>
      <c r="GW296" s="11">
        <v>0</v>
      </c>
      <c r="GX296" s="11">
        <v>0</v>
      </c>
      <c r="GY296" s="11">
        <v>0</v>
      </c>
      <c r="GZ296" s="11">
        <v>0</v>
      </c>
      <c r="HA296" s="11">
        <v>0</v>
      </c>
      <c r="HB296" s="11">
        <v>0</v>
      </c>
      <c r="HC296" s="11">
        <v>0</v>
      </c>
      <c r="HD296" s="11">
        <v>0</v>
      </c>
      <c r="HE296" s="11">
        <v>0</v>
      </c>
      <c r="HF296" s="11">
        <v>0</v>
      </c>
      <c r="HG296" s="11">
        <v>0</v>
      </c>
      <c r="HH296" s="11">
        <v>0</v>
      </c>
      <c r="HI296" s="11">
        <v>0</v>
      </c>
      <c r="HJ296" s="11">
        <v>0</v>
      </c>
      <c r="HK296" s="11">
        <v>0</v>
      </c>
      <c r="HL296" s="11">
        <v>0</v>
      </c>
      <c r="HM296" s="11">
        <v>0</v>
      </c>
      <c r="HN296" s="11">
        <v>159</v>
      </c>
      <c r="HO296" s="11">
        <v>0</v>
      </c>
      <c r="HP296" s="11">
        <v>0</v>
      </c>
      <c r="HQ296" s="11">
        <v>1043</v>
      </c>
      <c r="HR296" s="11">
        <v>344</v>
      </c>
      <c r="HS296" s="11">
        <v>0</v>
      </c>
      <c r="HT296" s="11">
        <v>0</v>
      </c>
      <c r="HU296" s="11">
        <v>0</v>
      </c>
      <c r="HV296" s="11">
        <v>0</v>
      </c>
      <c r="HW296" s="11">
        <v>0</v>
      </c>
      <c r="HX296" s="11">
        <v>0</v>
      </c>
      <c r="HY296" s="11">
        <v>0</v>
      </c>
      <c r="HZ296" s="11">
        <v>1176</v>
      </c>
      <c r="IA296" s="11">
        <v>9710</v>
      </c>
      <c r="IB296" s="11">
        <v>0</v>
      </c>
      <c r="IC296" s="11">
        <v>0</v>
      </c>
      <c r="ID296" s="11">
        <v>1</v>
      </c>
      <c r="IE296" s="11">
        <v>0</v>
      </c>
      <c r="IF296" s="11">
        <v>141</v>
      </c>
      <c r="IG296" s="11">
        <v>779</v>
      </c>
      <c r="IH296" s="11">
        <v>1</v>
      </c>
      <c r="II296" s="11">
        <v>0</v>
      </c>
      <c r="IJ296" s="11">
        <v>22</v>
      </c>
      <c r="IK296" s="11">
        <v>0</v>
      </c>
      <c r="IL296" s="11">
        <v>15</v>
      </c>
      <c r="IM296" s="11">
        <v>0</v>
      </c>
      <c r="IN296" s="11">
        <v>0</v>
      </c>
      <c r="IO296" s="11">
        <v>0</v>
      </c>
      <c r="IP296" s="11">
        <v>0</v>
      </c>
      <c r="IQ296" s="11">
        <v>48</v>
      </c>
      <c r="IR296" s="11">
        <v>214</v>
      </c>
      <c r="IS296" s="11">
        <v>264</v>
      </c>
      <c r="IT296" s="11">
        <v>0</v>
      </c>
      <c r="IU296" s="11">
        <v>0</v>
      </c>
      <c r="IV296" s="11">
        <v>0</v>
      </c>
      <c r="IW296" s="11">
        <v>0</v>
      </c>
      <c r="IX296" s="11">
        <v>0</v>
      </c>
      <c r="IY296" s="11">
        <v>0</v>
      </c>
      <c r="IZ296" s="11">
        <v>1</v>
      </c>
      <c r="JA296" s="11">
        <v>78</v>
      </c>
      <c r="JB296" s="11">
        <v>0</v>
      </c>
      <c r="JC296" s="11">
        <v>0</v>
      </c>
      <c r="JD296" s="11">
        <v>12</v>
      </c>
      <c r="JE296" s="11">
        <v>0</v>
      </c>
      <c r="JF296" s="11">
        <v>0</v>
      </c>
      <c r="JG296" s="11">
        <v>0</v>
      </c>
      <c r="JH296" s="11">
        <v>10</v>
      </c>
      <c r="JI296" s="11">
        <v>0</v>
      </c>
      <c r="JJ296" s="11">
        <v>109</v>
      </c>
      <c r="JK296" s="11">
        <v>0</v>
      </c>
      <c r="JL296" s="11">
        <v>358</v>
      </c>
      <c r="JM296" s="11">
        <v>0</v>
      </c>
      <c r="JN296" s="11">
        <v>0</v>
      </c>
      <c r="JO296" s="11">
        <v>0</v>
      </c>
      <c r="JP296" s="11">
        <v>2171253</v>
      </c>
      <c r="JQ296" s="11">
        <v>261860</v>
      </c>
      <c r="JR296" s="11">
        <v>81331</v>
      </c>
      <c r="JS296" s="11">
        <v>3703</v>
      </c>
      <c r="JT296" s="11">
        <v>0</v>
      </c>
      <c r="JU296" s="11">
        <v>385537</v>
      </c>
      <c r="JV296" s="11">
        <v>0</v>
      </c>
      <c r="JW296" s="11">
        <v>145862</v>
      </c>
      <c r="JX296" s="11">
        <v>5857</v>
      </c>
      <c r="JY296" s="11">
        <v>685</v>
      </c>
      <c r="JZ296" s="11">
        <v>11319</v>
      </c>
      <c r="KA296" s="11">
        <v>11539</v>
      </c>
      <c r="KB296" s="11">
        <v>333</v>
      </c>
      <c r="KC296" s="11">
        <v>0</v>
      </c>
      <c r="KD296" s="11">
        <v>242117</v>
      </c>
      <c r="KE296" s="11">
        <v>8313</v>
      </c>
      <c r="KF296" s="11">
        <v>793766</v>
      </c>
      <c r="KG296" s="11">
        <v>0</v>
      </c>
      <c r="KH296" s="11">
        <v>0</v>
      </c>
      <c r="KI296" s="11">
        <v>32</v>
      </c>
      <c r="KJ296" s="11">
        <v>0</v>
      </c>
      <c r="KK296" s="11">
        <v>0</v>
      </c>
      <c r="KL296" s="11">
        <v>0</v>
      </c>
      <c r="KM296" s="11">
        <v>0</v>
      </c>
      <c r="KN296" s="11">
        <v>0</v>
      </c>
      <c r="KO296" s="11">
        <v>0</v>
      </c>
      <c r="KP296" s="11">
        <v>0</v>
      </c>
      <c r="KQ296" s="11">
        <v>0</v>
      </c>
      <c r="KR296" s="11">
        <v>0</v>
      </c>
      <c r="KS296" s="11">
        <v>0</v>
      </c>
      <c r="KT296" s="11">
        <v>0</v>
      </c>
      <c r="KU296" s="11">
        <v>38693</v>
      </c>
      <c r="KV296" s="11">
        <v>14930</v>
      </c>
      <c r="KW296" s="11">
        <v>1192</v>
      </c>
      <c r="KX296" s="11">
        <v>1309</v>
      </c>
      <c r="KY296" s="11">
        <v>86</v>
      </c>
      <c r="KZ296" s="11">
        <v>26</v>
      </c>
      <c r="LA296" s="11">
        <v>94</v>
      </c>
      <c r="LB296" s="11">
        <v>2</v>
      </c>
      <c r="LC296" s="11">
        <v>59</v>
      </c>
      <c r="LD296" s="11">
        <v>67</v>
      </c>
      <c r="LE296" s="11">
        <v>0</v>
      </c>
      <c r="LF296" s="11">
        <v>537</v>
      </c>
      <c r="LG296" s="11">
        <v>729</v>
      </c>
      <c r="LH296" s="11">
        <v>21</v>
      </c>
      <c r="LI296" s="11">
        <v>16484</v>
      </c>
      <c r="LJ296" s="11">
        <v>8356</v>
      </c>
      <c r="LK296" s="11">
        <v>15111</v>
      </c>
      <c r="LL296" s="11">
        <v>39688</v>
      </c>
      <c r="LM296" s="11">
        <v>49131</v>
      </c>
      <c r="LN296" s="11">
        <v>11318</v>
      </c>
      <c r="LO296" s="11">
        <v>19983</v>
      </c>
      <c r="LP296" s="11">
        <v>6090</v>
      </c>
      <c r="LQ296" s="11">
        <v>10</v>
      </c>
      <c r="LR296" s="11">
        <v>0</v>
      </c>
      <c r="LS296" s="11">
        <v>181</v>
      </c>
      <c r="LT296" s="11">
        <v>1195</v>
      </c>
      <c r="LU296" s="11">
        <v>1165</v>
      </c>
      <c r="LV296" s="11">
        <v>69</v>
      </c>
      <c r="LW296" s="11">
        <v>201</v>
      </c>
      <c r="LX296" s="11">
        <v>8214</v>
      </c>
      <c r="LY296" s="11">
        <v>0</v>
      </c>
      <c r="LZ296" s="11">
        <v>320</v>
      </c>
      <c r="MA296" s="11">
        <v>1</v>
      </c>
      <c r="MB296" s="11">
        <v>120</v>
      </c>
      <c r="MC296" s="11">
        <v>127</v>
      </c>
      <c r="MD296" s="11">
        <v>72</v>
      </c>
      <c r="ME296" s="11">
        <v>2449</v>
      </c>
      <c r="MF296" s="11">
        <v>4397</v>
      </c>
      <c r="MG296" s="11">
        <v>2088</v>
      </c>
      <c r="MH296" s="11">
        <v>580</v>
      </c>
      <c r="MI296" s="11">
        <v>283</v>
      </c>
      <c r="MJ296" s="11">
        <v>229</v>
      </c>
      <c r="MK296" s="11">
        <v>489</v>
      </c>
      <c r="ML296" s="11">
        <v>653</v>
      </c>
      <c r="MM296" s="11">
        <v>142</v>
      </c>
      <c r="MN296" s="11">
        <v>371</v>
      </c>
      <c r="MO296" s="11">
        <v>161</v>
      </c>
      <c r="MP296" s="11">
        <v>554</v>
      </c>
      <c r="MQ296" s="11">
        <v>655</v>
      </c>
      <c r="MR296" s="11">
        <v>0</v>
      </c>
      <c r="MS296" s="11">
        <v>12517</v>
      </c>
      <c r="MT296" s="11">
        <v>8216</v>
      </c>
      <c r="MU296" s="11">
        <v>1425</v>
      </c>
      <c r="MV296" s="11">
        <v>254</v>
      </c>
      <c r="MW296" s="11">
        <v>101</v>
      </c>
      <c r="MX296" s="11">
        <v>8149</v>
      </c>
      <c r="MY296" s="11">
        <v>2163</v>
      </c>
      <c r="MZ296" s="11">
        <v>1601</v>
      </c>
      <c r="NA296" s="11">
        <v>3220</v>
      </c>
      <c r="NB296" s="11">
        <v>187</v>
      </c>
      <c r="NC296" s="11">
        <v>755</v>
      </c>
      <c r="ND296" s="11">
        <v>2291</v>
      </c>
      <c r="NE296" s="11">
        <v>747</v>
      </c>
      <c r="NF296" s="11">
        <v>4913</v>
      </c>
      <c r="NG296" s="11">
        <v>1849</v>
      </c>
      <c r="NH296" s="11">
        <v>1581</v>
      </c>
      <c r="NI296" s="11">
        <v>2232</v>
      </c>
      <c r="NJ296" s="11">
        <v>2103</v>
      </c>
      <c r="NK296" s="11">
        <v>3263</v>
      </c>
      <c r="NL296" s="11">
        <v>53144</v>
      </c>
      <c r="NM296" s="11">
        <v>19528</v>
      </c>
      <c r="NN296" s="11">
        <v>54880</v>
      </c>
      <c r="NO296" s="11">
        <v>1876</v>
      </c>
      <c r="NP296" s="11">
        <v>4723</v>
      </c>
      <c r="NQ296" s="11">
        <v>14673</v>
      </c>
      <c r="NR296" s="11">
        <v>826</v>
      </c>
      <c r="NS296" s="11">
        <v>4465</v>
      </c>
      <c r="NT296" s="11">
        <v>229</v>
      </c>
      <c r="NU296" s="11">
        <v>348</v>
      </c>
      <c r="NV296" s="11">
        <v>0</v>
      </c>
      <c r="NW296" s="11">
        <v>0</v>
      </c>
      <c r="NX296" s="11">
        <v>891</v>
      </c>
      <c r="NY296" s="11">
        <v>318</v>
      </c>
      <c r="NZ296" s="11">
        <v>640</v>
      </c>
      <c r="OA296" s="11">
        <v>1145</v>
      </c>
      <c r="OB296" s="11">
        <v>278</v>
      </c>
      <c r="OC296" s="11">
        <v>1728</v>
      </c>
      <c r="OD296" s="11">
        <v>1045</v>
      </c>
      <c r="OE296" s="11">
        <v>525</v>
      </c>
      <c r="OF296" s="11">
        <v>1742</v>
      </c>
      <c r="OG296" s="11">
        <v>19138</v>
      </c>
      <c r="OH296" s="11">
        <v>1534</v>
      </c>
      <c r="OI296" s="11">
        <v>0</v>
      </c>
      <c r="OJ296" s="11">
        <v>10810</v>
      </c>
      <c r="OK296" s="11">
        <v>6</v>
      </c>
      <c r="OL296" s="11">
        <v>1207</v>
      </c>
      <c r="OM296" s="11">
        <v>0</v>
      </c>
      <c r="ON296" s="11">
        <v>4834</v>
      </c>
      <c r="OO296" s="11">
        <v>11033</v>
      </c>
      <c r="OP296" s="11">
        <v>4656620</v>
      </c>
      <c r="OQ296" s="150">
        <v>546819</v>
      </c>
      <c r="OR296" s="11">
        <v>0</v>
      </c>
      <c r="OS296" s="11">
        <v>412614</v>
      </c>
      <c r="OT296" s="11">
        <v>12434</v>
      </c>
      <c r="OU296" s="11">
        <v>73717</v>
      </c>
      <c r="OV296" s="11">
        <v>425382</v>
      </c>
      <c r="OW296" s="11">
        <v>1470966</v>
      </c>
      <c r="OX296" s="11">
        <v>6127586</v>
      </c>
      <c r="OY296" s="11">
        <v>5206439</v>
      </c>
      <c r="OZ296" s="11">
        <v>921147</v>
      </c>
      <c r="PA296" s="11">
        <v>0</v>
      </c>
      <c r="PB296" s="11">
        <v>6127586</v>
      </c>
    </row>
    <row r="297" spans="1:418" ht="15" customHeight="1">
      <c r="A297" s="8" t="s">
        <v>720</v>
      </c>
      <c r="B297" s="9" t="s">
        <v>294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172</v>
      </c>
      <c r="CA297" s="10">
        <v>0</v>
      </c>
      <c r="CB297" s="10">
        <v>0</v>
      </c>
      <c r="CC297" s="10">
        <v>0</v>
      </c>
      <c r="CD297" s="10">
        <v>0</v>
      </c>
      <c r="CE297" s="10">
        <v>0</v>
      </c>
      <c r="CF297" s="10">
        <v>0</v>
      </c>
      <c r="CG297" s="10">
        <v>0</v>
      </c>
      <c r="CH297" s="10">
        <v>0</v>
      </c>
      <c r="CI297" s="10">
        <v>0</v>
      </c>
      <c r="CJ297" s="10">
        <v>0</v>
      </c>
      <c r="CK297" s="10">
        <v>0</v>
      </c>
      <c r="CL297" s="10">
        <v>0</v>
      </c>
      <c r="CM297" s="10">
        <v>0</v>
      </c>
      <c r="CN297" s="10">
        <v>0</v>
      </c>
      <c r="CO297" s="10">
        <v>0</v>
      </c>
      <c r="CP297" s="10">
        <v>0</v>
      </c>
      <c r="CQ297" s="10">
        <v>0</v>
      </c>
      <c r="CR297" s="10">
        <v>0</v>
      </c>
      <c r="CS297" s="10">
        <v>0</v>
      </c>
      <c r="CT297" s="10">
        <v>0</v>
      </c>
      <c r="CU297" s="10">
        <v>0</v>
      </c>
      <c r="CV297" s="10">
        <v>0</v>
      </c>
      <c r="CW297" s="10">
        <v>0</v>
      </c>
      <c r="CX297" s="10">
        <v>0</v>
      </c>
      <c r="CY297" s="10">
        <v>0</v>
      </c>
      <c r="CZ297" s="10">
        <v>0</v>
      </c>
      <c r="DA297" s="10">
        <v>0</v>
      </c>
      <c r="DB297" s="10">
        <v>0</v>
      </c>
      <c r="DC297" s="10">
        <v>0</v>
      </c>
      <c r="DD297" s="10">
        <v>0</v>
      </c>
      <c r="DE297" s="10">
        <v>0</v>
      </c>
      <c r="DF297" s="10">
        <v>0</v>
      </c>
      <c r="DG297" s="10">
        <v>0</v>
      </c>
      <c r="DH297" s="10">
        <v>0</v>
      </c>
      <c r="DI297" s="10">
        <v>0</v>
      </c>
      <c r="DJ297" s="10">
        <v>0</v>
      </c>
      <c r="DK297" s="10">
        <v>0</v>
      </c>
      <c r="DL297" s="10">
        <v>0</v>
      </c>
      <c r="DM297" s="10">
        <v>0</v>
      </c>
      <c r="DN297" s="10">
        <v>0</v>
      </c>
      <c r="DO297" s="10">
        <v>0</v>
      </c>
      <c r="DP297" s="10">
        <v>0</v>
      </c>
      <c r="DQ297" s="10">
        <v>0</v>
      </c>
      <c r="DR297" s="10">
        <v>0</v>
      </c>
      <c r="DS297" s="10">
        <v>0</v>
      </c>
      <c r="DT297" s="10">
        <v>0</v>
      </c>
      <c r="DU297" s="10">
        <v>0</v>
      </c>
      <c r="DV297" s="10">
        <v>0</v>
      </c>
      <c r="DW297" s="10">
        <v>0</v>
      </c>
      <c r="DX297" s="10">
        <v>0</v>
      </c>
      <c r="DY297" s="10">
        <v>0</v>
      </c>
      <c r="DZ297" s="10">
        <v>0</v>
      </c>
      <c r="EA297" s="10">
        <v>0</v>
      </c>
      <c r="EB297" s="10">
        <v>0</v>
      </c>
      <c r="EC297" s="10">
        <v>0</v>
      </c>
      <c r="ED297" s="10">
        <v>0</v>
      </c>
      <c r="EE297" s="10">
        <v>0</v>
      </c>
      <c r="EF297" s="10">
        <v>0</v>
      </c>
      <c r="EG297" s="10">
        <v>0</v>
      </c>
      <c r="EH297" s="10">
        <v>0</v>
      </c>
      <c r="EI297" s="10">
        <v>0</v>
      </c>
      <c r="EJ297" s="10">
        <v>0</v>
      </c>
      <c r="EK297" s="10">
        <v>0</v>
      </c>
      <c r="EL297" s="10">
        <v>0</v>
      </c>
      <c r="EM297" s="10">
        <v>0</v>
      </c>
      <c r="EN297" s="10">
        <v>0</v>
      </c>
      <c r="EO297" s="10">
        <v>0</v>
      </c>
      <c r="EP297" s="10">
        <v>0</v>
      </c>
      <c r="EQ297" s="10">
        <v>0</v>
      </c>
      <c r="ER297" s="10">
        <v>0</v>
      </c>
      <c r="ES297" s="10">
        <v>0</v>
      </c>
      <c r="ET297" s="10">
        <v>0</v>
      </c>
      <c r="EU297" s="10">
        <v>0</v>
      </c>
      <c r="EV297" s="10">
        <v>0</v>
      </c>
      <c r="EW297" s="10">
        <v>0</v>
      </c>
      <c r="EX297" s="10">
        <v>0</v>
      </c>
      <c r="EY297" s="10">
        <v>0</v>
      </c>
      <c r="EZ297" s="10">
        <v>0</v>
      </c>
      <c r="FA297" s="10">
        <v>0</v>
      </c>
      <c r="FB297" s="10">
        <v>0</v>
      </c>
      <c r="FC297" s="10">
        <v>0</v>
      </c>
      <c r="FD297" s="10">
        <v>0</v>
      </c>
      <c r="FE297" s="10">
        <v>0</v>
      </c>
      <c r="FF297" s="10">
        <v>0</v>
      </c>
      <c r="FG297" s="10">
        <v>0</v>
      </c>
      <c r="FH297" s="10">
        <v>0</v>
      </c>
      <c r="FI297" s="10">
        <v>0</v>
      </c>
      <c r="FJ297" s="10">
        <v>0</v>
      </c>
      <c r="FK297" s="10">
        <v>0</v>
      </c>
      <c r="FL297" s="10">
        <v>0</v>
      </c>
      <c r="FM297" s="10">
        <v>0</v>
      </c>
      <c r="FN297" s="10">
        <v>0</v>
      </c>
      <c r="FO297" s="10">
        <v>0</v>
      </c>
      <c r="FP297" s="10">
        <v>0</v>
      </c>
      <c r="FQ297" s="10">
        <v>0</v>
      </c>
      <c r="FR297" s="10">
        <v>0</v>
      </c>
      <c r="FS297" s="10">
        <v>0</v>
      </c>
      <c r="FT297" s="10">
        <v>0</v>
      </c>
      <c r="FU297" s="10">
        <v>0</v>
      </c>
      <c r="FV297" s="10">
        <v>0</v>
      </c>
      <c r="FW297" s="10">
        <v>0</v>
      </c>
      <c r="FX297" s="10">
        <v>0</v>
      </c>
      <c r="FY297" s="10">
        <v>0</v>
      </c>
      <c r="FZ297" s="10">
        <v>0</v>
      </c>
      <c r="GA297" s="10">
        <v>0</v>
      </c>
      <c r="GB297" s="10">
        <v>0</v>
      </c>
      <c r="GC297" s="10">
        <v>0</v>
      </c>
      <c r="GD297" s="10">
        <v>0</v>
      </c>
      <c r="GE297" s="10">
        <v>0</v>
      </c>
      <c r="GF297" s="10">
        <v>0</v>
      </c>
      <c r="GG297" s="10">
        <v>0</v>
      </c>
      <c r="GH297" s="158">
        <v>0</v>
      </c>
      <c r="GI297" s="10">
        <v>0</v>
      </c>
      <c r="GJ297" s="10">
        <v>0</v>
      </c>
      <c r="GK297" s="10">
        <v>0</v>
      </c>
      <c r="GL297" s="10">
        <v>0</v>
      </c>
      <c r="GM297" s="10">
        <v>0</v>
      </c>
      <c r="GN297" s="10">
        <v>0</v>
      </c>
      <c r="GO297" s="10">
        <v>0</v>
      </c>
      <c r="GP297" s="10">
        <v>0</v>
      </c>
      <c r="GQ297" s="10">
        <v>0</v>
      </c>
      <c r="GR297" s="10">
        <v>0</v>
      </c>
      <c r="GS297" s="10">
        <v>0</v>
      </c>
      <c r="GT297" s="10">
        <v>0</v>
      </c>
      <c r="GU297" s="11">
        <v>0</v>
      </c>
      <c r="GV297" s="11">
        <v>0</v>
      </c>
      <c r="GW297" s="11">
        <v>0</v>
      </c>
      <c r="GX297" s="11">
        <v>0</v>
      </c>
      <c r="GY297" s="11">
        <v>0</v>
      </c>
      <c r="GZ297" s="11">
        <v>0</v>
      </c>
      <c r="HA297" s="11">
        <v>0</v>
      </c>
      <c r="HB297" s="11">
        <v>0</v>
      </c>
      <c r="HC297" s="11">
        <v>0</v>
      </c>
      <c r="HD297" s="11">
        <v>0</v>
      </c>
      <c r="HE297" s="11">
        <v>0</v>
      </c>
      <c r="HF297" s="11">
        <v>0</v>
      </c>
      <c r="HG297" s="11">
        <v>0</v>
      </c>
      <c r="HH297" s="11">
        <v>0</v>
      </c>
      <c r="HI297" s="11">
        <v>0</v>
      </c>
      <c r="HJ297" s="11">
        <v>0</v>
      </c>
      <c r="HK297" s="11">
        <v>0</v>
      </c>
      <c r="HL297" s="11">
        <v>0</v>
      </c>
      <c r="HM297" s="11">
        <v>0</v>
      </c>
      <c r="HN297" s="11">
        <v>0</v>
      </c>
      <c r="HO297" s="11">
        <v>0</v>
      </c>
      <c r="HP297" s="11">
        <v>0</v>
      </c>
      <c r="HQ297" s="11">
        <v>0</v>
      </c>
      <c r="HR297" s="11">
        <v>0</v>
      </c>
      <c r="HS297" s="11">
        <v>0</v>
      </c>
      <c r="HT297" s="11">
        <v>0</v>
      </c>
      <c r="HU297" s="11">
        <v>0</v>
      </c>
      <c r="HV297" s="11">
        <v>0</v>
      </c>
      <c r="HW297" s="11">
        <v>0</v>
      </c>
      <c r="HX297" s="11">
        <v>0</v>
      </c>
      <c r="HY297" s="11">
        <v>0</v>
      </c>
      <c r="HZ297" s="11">
        <v>0</v>
      </c>
      <c r="IA297" s="11">
        <v>0</v>
      </c>
      <c r="IB297" s="11">
        <v>0</v>
      </c>
      <c r="IC297" s="11">
        <v>0</v>
      </c>
      <c r="ID297" s="11">
        <v>0</v>
      </c>
      <c r="IE297" s="11">
        <v>0</v>
      </c>
      <c r="IF297" s="11">
        <v>0</v>
      </c>
      <c r="IG297" s="11">
        <v>0</v>
      </c>
      <c r="IH297" s="11">
        <v>0</v>
      </c>
      <c r="II297" s="11">
        <v>0</v>
      </c>
      <c r="IJ297" s="11">
        <v>0</v>
      </c>
      <c r="IK297" s="11">
        <v>0</v>
      </c>
      <c r="IL297" s="11">
        <v>0</v>
      </c>
      <c r="IM297" s="11">
        <v>0</v>
      </c>
      <c r="IN297" s="11">
        <v>0</v>
      </c>
      <c r="IO297" s="11">
        <v>0</v>
      </c>
      <c r="IP297" s="11">
        <v>0</v>
      </c>
      <c r="IQ297" s="11">
        <v>0</v>
      </c>
      <c r="IR297" s="11">
        <v>0</v>
      </c>
      <c r="IS297" s="11">
        <v>0</v>
      </c>
      <c r="IT297" s="11">
        <v>0</v>
      </c>
      <c r="IU297" s="11">
        <v>0</v>
      </c>
      <c r="IV297" s="11">
        <v>0</v>
      </c>
      <c r="IW297" s="11">
        <v>0</v>
      </c>
      <c r="IX297" s="11">
        <v>0</v>
      </c>
      <c r="IY297" s="11">
        <v>0</v>
      </c>
      <c r="IZ297" s="11">
        <v>0</v>
      </c>
      <c r="JA297" s="11">
        <v>0</v>
      </c>
      <c r="JB297" s="11">
        <v>0</v>
      </c>
      <c r="JC297" s="11">
        <v>0</v>
      </c>
      <c r="JD297" s="11">
        <v>0</v>
      </c>
      <c r="JE297" s="11">
        <v>0</v>
      </c>
      <c r="JF297" s="11">
        <v>0</v>
      </c>
      <c r="JG297" s="11">
        <v>0</v>
      </c>
      <c r="JH297" s="11">
        <v>0</v>
      </c>
      <c r="JI297" s="11">
        <v>0</v>
      </c>
      <c r="JJ297" s="11">
        <v>0</v>
      </c>
      <c r="JK297" s="11">
        <v>0</v>
      </c>
      <c r="JL297" s="11">
        <v>0</v>
      </c>
      <c r="JM297" s="11">
        <v>0</v>
      </c>
      <c r="JN297" s="11">
        <v>0</v>
      </c>
      <c r="JO297" s="11">
        <v>0</v>
      </c>
      <c r="JP297" s="11">
        <v>0</v>
      </c>
      <c r="JQ297" s="11">
        <v>0</v>
      </c>
      <c r="JR297" s="11">
        <v>0</v>
      </c>
      <c r="JS297" s="11">
        <v>0</v>
      </c>
      <c r="JT297" s="11">
        <v>0</v>
      </c>
      <c r="JU297" s="11">
        <v>0</v>
      </c>
      <c r="JV297" s="11">
        <v>0</v>
      </c>
      <c r="JW297" s="11">
        <v>0</v>
      </c>
      <c r="JX297" s="11">
        <v>0</v>
      </c>
      <c r="JY297" s="11">
        <v>0</v>
      </c>
      <c r="JZ297" s="11">
        <v>0</v>
      </c>
      <c r="KA297" s="11">
        <v>0</v>
      </c>
      <c r="KB297" s="11">
        <v>0</v>
      </c>
      <c r="KC297" s="11">
        <v>0</v>
      </c>
      <c r="KD297" s="11">
        <v>0</v>
      </c>
      <c r="KE297" s="11">
        <v>0</v>
      </c>
      <c r="KF297" s="11">
        <v>0</v>
      </c>
      <c r="KG297" s="11">
        <v>65377</v>
      </c>
      <c r="KH297" s="11">
        <v>0</v>
      </c>
      <c r="KI297" s="11">
        <v>0</v>
      </c>
      <c r="KJ297" s="11">
        <v>0</v>
      </c>
      <c r="KK297" s="11">
        <v>0</v>
      </c>
      <c r="KL297" s="11">
        <v>0</v>
      </c>
      <c r="KM297" s="11">
        <v>0</v>
      </c>
      <c r="KN297" s="11">
        <v>0</v>
      </c>
      <c r="KO297" s="11">
        <v>0</v>
      </c>
      <c r="KP297" s="11">
        <v>0</v>
      </c>
      <c r="KQ297" s="11">
        <v>0</v>
      </c>
      <c r="KR297" s="11">
        <v>0</v>
      </c>
      <c r="KS297" s="11">
        <v>0</v>
      </c>
      <c r="KT297" s="11">
        <v>0</v>
      </c>
      <c r="KU297" s="11">
        <v>0</v>
      </c>
      <c r="KV297" s="11">
        <v>0</v>
      </c>
      <c r="KW297" s="11">
        <v>0</v>
      </c>
      <c r="KX297" s="11">
        <v>0</v>
      </c>
      <c r="KY297" s="11">
        <v>0</v>
      </c>
      <c r="KZ297" s="11">
        <v>0</v>
      </c>
      <c r="LA297" s="11">
        <v>0</v>
      </c>
      <c r="LB297" s="11">
        <v>0</v>
      </c>
      <c r="LC297" s="11">
        <v>0</v>
      </c>
      <c r="LD297" s="11">
        <v>0</v>
      </c>
      <c r="LE297" s="11">
        <v>0</v>
      </c>
      <c r="LF297" s="11">
        <v>0</v>
      </c>
      <c r="LG297" s="11">
        <v>0</v>
      </c>
      <c r="LH297" s="11">
        <v>0</v>
      </c>
      <c r="LI297" s="11">
        <v>0</v>
      </c>
      <c r="LJ297" s="11">
        <v>0</v>
      </c>
      <c r="LK297" s="11">
        <v>0</v>
      </c>
      <c r="LL297" s="11">
        <v>0</v>
      </c>
      <c r="LM297" s="11">
        <v>0</v>
      </c>
      <c r="LN297" s="11">
        <v>0</v>
      </c>
      <c r="LO297" s="11">
        <v>0</v>
      </c>
      <c r="LP297" s="11">
        <v>465</v>
      </c>
      <c r="LQ297" s="11">
        <v>0</v>
      </c>
      <c r="LR297" s="11">
        <v>0</v>
      </c>
      <c r="LS297" s="11">
        <v>0</v>
      </c>
      <c r="LT297" s="11">
        <v>0</v>
      </c>
      <c r="LU297" s="11">
        <v>0</v>
      </c>
      <c r="LV297" s="11">
        <v>0</v>
      </c>
      <c r="LW297" s="11">
        <v>0</v>
      </c>
      <c r="LX297" s="11">
        <v>135</v>
      </c>
      <c r="LY297" s="11">
        <v>0</v>
      </c>
      <c r="LZ297" s="11">
        <v>0</v>
      </c>
      <c r="MA297" s="11">
        <v>0</v>
      </c>
      <c r="MB297" s="11">
        <v>0</v>
      </c>
      <c r="MC297" s="11">
        <v>0</v>
      </c>
      <c r="MD297" s="11">
        <v>0</v>
      </c>
      <c r="ME297" s="11">
        <v>0</v>
      </c>
      <c r="MF297" s="11">
        <v>0</v>
      </c>
      <c r="MG297" s="11">
        <v>0</v>
      </c>
      <c r="MH297" s="11">
        <v>0</v>
      </c>
      <c r="MI297" s="11">
        <v>0</v>
      </c>
      <c r="MJ297" s="11">
        <v>150</v>
      </c>
      <c r="MK297" s="11">
        <v>521</v>
      </c>
      <c r="ML297" s="11">
        <v>0</v>
      </c>
      <c r="MM297" s="11">
        <v>0</v>
      </c>
      <c r="MN297" s="11">
        <v>0</v>
      </c>
      <c r="MO297" s="11">
        <v>0</v>
      </c>
      <c r="MP297" s="11">
        <v>0</v>
      </c>
      <c r="MQ297" s="11">
        <v>0</v>
      </c>
      <c r="MR297" s="11">
        <v>0</v>
      </c>
      <c r="MS297" s="11">
        <v>0</v>
      </c>
      <c r="MT297" s="11">
        <v>0</v>
      </c>
      <c r="MU297" s="11">
        <v>0</v>
      </c>
      <c r="MV297" s="11">
        <v>0</v>
      </c>
      <c r="MW297" s="11">
        <v>0</v>
      </c>
      <c r="MX297" s="11">
        <v>637</v>
      </c>
      <c r="MY297" s="11">
        <v>0</v>
      </c>
      <c r="MZ297" s="11">
        <v>0</v>
      </c>
      <c r="NA297" s="11">
        <v>0</v>
      </c>
      <c r="NB297" s="11">
        <v>0</v>
      </c>
      <c r="NC297" s="11">
        <v>0</v>
      </c>
      <c r="ND297" s="11">
        <v>0</v>
      </c>
      <c r="NE297" s="11">
        <v>0</v>
      </c>
      <c r="NF297" s="11">
        <v>2362</v>
      </c>
      <c r="NG297" s="11">
        <v>0</v>
      </c>
      <c r="NH297" s="11">
        <v>0</v>
      </c>
      <c r="NI297" s="11">
        <v>0</v>
      </c>
      <c r="NJ297" s="11">
        <v>6</v>
      </c>
      <c r="NK297" s="11">
        <v>175</v>
      </c>
      <c r="NL297" s="11">
        <v>1902</v>
      </c>
      <c r="NM297" s="11">
        <v>9165</v>
      </c>
      <c r="NN297" s="11">
        <v>265</v>
      </c>
      <c r="NO297" s="11">
        <v>340</v>
      </c>
      <c r="NP297" s="11">
        <v>3285</v>
      </c>
      <c r="NQ297" s="11">
        <v>2073</v>
      </c>
      <c r="NR297" s="11">
        <v>387</v>
      </c>
      <c r="NS297" s="11">
        <v>7939</v>
      </c>
      <c r="NT297" s="11">
        <v>0</v>
      </c>
      <c r="NU297" s="11">
        <v>0</v>
      </c>
      <c r="NV297" s="11">
        <v>0</v>
      </c>
      <c r="NW297" s="11">
        <v>0</v>
      </c>
      <c r="NX297" s="11">
        <v>0</v>
      </c>
      <c r="NY297" s="11">
        <v>59</v>
      </c>
      <c r="NZ297" s="11">
        <v>64</v>
      </c>
      <c r="OA297" s="11">
        <v>110</v>
      </c>
      <c r="OB297" s="11">
        <v>0</v>
      </c>
      <c r="OC297" s="11">
        <v>1923</v>
      </c>
      <c r="OD297" s="11">
        <v>24835</v>
      </c>
      <c r="OE297" s="11">
        <v>0</v>
      </c>
      <c r="OF297" s="11">
        <v>0</v>
      </c>
      <c r="OG297" s="11">
        <v>0</v>
      </c>
      <c r="OH297" s="11">
        <v>22</v>
      </c>
      <c r="OI297" s="11">
        <v>0</v>
      </c>
      <c r="OJ297" s="11">
        <v>0</v>
      </c>
      <c r="OK297" s="11">
        <v>0</v>
      </c>
      <c r="OL297" s="11">
        <v>0</v>
      </c>
      <c r="OM297" s="11">
        <v>0</v>
      </c>
      <c r="ON297" s="11">
        <v>3430</v>
      </c>
      <c r="OO297" s="11">
        <v>0</v>
      </c>
      <c r="OP297" s="11">
        <v>125799</v>
      </c>
      <c r="OQ297" s="150">
        <v>547694</v>
      </c>
      <c r="OR297" s="11">
        <v>0</v>
      </c>
      <c r="OS297" s="11">
        <v>91805</v>
      </c>
      <c r="OT297" s="11">
        <v>165</v>
      </c>
      <c r="OU297" s="11">
        <v>-229889</v>
      </c>
      <c r="OV297" s="11">
        <v>476144</v>
      </c>
      <c r="OW297" s="11">
        <v>885919</v>
      </c>
      <c r="OX297" s="11">
        <v>1011718</v>
      </c>
      <c r="OY297" s="11">
        <v>315274</v>
      </c>
      <c r="OZ297" s="11">
        <v>696444</v>
      </c>
      <c r="PA297" s="11">
        <v>0</v>
      </c>
      <c r="PB297" s="11">
        <v>1011718</v>
      </c>
    </row>
    <row r="298" spans="1:418" ht="15" customHeight="1">
      <c r="A298" s="8" t="s">
        <v>721</v>
      </c>
      <c r="B298" s="9" t="s">
        <v>295</v>
      </c>
      <c r="C298" s="10">
        <v>0</v>
      </c>
      <c r="D298" s="10">
        <v>0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1627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823</v>
      </c>
      <c r="CA298" s="10">
        <v>0</v>
      </c>
      <c r="CB298" s="10">
        <v>0</v>
      </c>
      <c r="CC298" s="10">
        <v>0</v>
      </c>
      <c r="CD298" s="10">
        <v>0</v>
      </c>
      <c r="CE298" s="10">
        <v>0</v>
      </c>
      <c r="CF298" s="10">
        <v>0</v>
      </c>
      <c r="CG298" s="10">
        <v>0</v>
      </c>
      <c r="CH298" s="10">
        <v>0</v>
      </c>
      <c r="CI298" s="10">
        <v>0</v>
      </c>
      <c r="CJ298" s="10">
        <v>0</v>
      </c>
      <c r="CK298" s="10">
        <v>0</v>
      </c>
      <c r="CL298" s="10">
        <v>0</v>
      </c>
      <c r="CM298" s="10">
        <v>0</v>
      </c>
      <c r="CN298" s="10">
        <v>0</v>
      </c>
      <c r="CO298" s="10">
        <v>0</v>
      </c>
      <c r="CP298" s="10">
        <v>0</v>
      </c>
      <c r="CQ298" s="10">
        <v>0</v>
      </c>
      <c r="CR298" s="10">
        <v>0</v>
      </c>
      <c r="CS298" s="10">
        <v>0</v>
      </c>
      <c r="CT298" s="10">
        <v>0</v>
      </c>
      <c r="CU298" s="10">
        <v>0</v>
      </c>
      <c r="CV298" s="10">
        <v>0</v>
      </c>
      <c r="CW298" s="10">
        <v>0</v>
      </c>
      <c r="CX298" s="10">
        <v>0</v>
      </c>
      <c r="CY298" s="10">
        <v>0</v>
      </c>
      <c r="CZ298" s="10">
        <v>0</v>
      </c>
      <c r="DA298" s="10">
        <v>0</v>
      </c>
      <c r="DB298" s="10">
        <v>0</v>
      </c>
      <c r="DC298" s="10">
        <v>0</v>
      </c>
      <c r="DD298" s="10">
        <v>0</v>
      </c>
      <c r="DE298" s="10">
        <v>0</v>
      </c>
      <c r="DF298" s="10">
        <v>0</v>
      </c>
      <c r="DG298" s="10">
        <v>0</v>
      </c>
      <c r="DH298" s="10">
        <v>0</v>
      </c>
      <c r="DI298" s="10">
        <v>0</v>
      </c>
      <c r="DJ298" s="10">
        <v>0</v>
      </c>
      <c r="DK298" s="10">
        <v>0</v>
      </c>
      <c r="DL298" s="10">
        <v>0</v>
      </c>
      <c r="DM298" s="10">
        <v>0</v>
      </c>
      <c r="DN298" s="10">
        <v>0</v>
      </c>
      <c r="DO298" s="10">
        <v>0</v>
      </c>
      <c r="DP298" s="10">
        <v>0</v>
      </c>
      <c r="DQ298" s="10">
        <v>0</v>
      </c>
      <c r="DR298" s="10">
        <v>0</v>
      </c>
      <c r="DS298" s="10">
        <v>0</v>
      </c>
      <c r="DT298" s="10">
        <v>0</v>
      </c>
      <c r="DU298" s="10">
        <v>0</v>
      </c>
      <c r="DV298" s="10">
        <v>0</v>
      </c>
      <c r="DW298" s="10">
        <v>0</v>
      </c>
      <c r="DX298" s="10">
        <v>0</v>
      </c>
      <c r="DY298" s="10">
        <v>0</v>
      </c>
      <c r="DZ298" s="10">
        <v>0</v>
      </c>
      <c r="EA298" s="10">
        <v>0</v>
      </c>
      <c r="EB298" s="10">
        <v>0</v>
      </c>
      <c r="EC298" s="10">
        <v>0</v>
      </c>
      <c r="ED298" s="10">
        <v>0</v>
      </c>
      <c r="EE298" s="10">
        <v>0</v>
      </c>
      <c r="EF298" s="10">
        <v>0</v>
      </c>
      <c r="EG298" s="10">
        <v>0</v>
      </c>
      <c r="EH298" s="10">
        <v>0</v>
      </c>
      <c r="EI298" s="10">
        <v>0</v>
      </c>
      <c r="EJ298" s="10">
        <v>0</v>
      </c>
      <c r="EK298" s="10">
        <v>0</v>
      </c>
      <c r="EL298" s="10">
        <v>0</v>
      </c>
      <c r="EM298" s="10">
        <v>0</v>
      </c>
      <c r="EN298" s="10">
        <v>0</v>
      </c>
      <c r="EO298" s="10">
        <v>0</v>
      </c>
      <c r="EP298" s="10">
        <v>0</v>
      </c>
      <c r="EQ298" s="10">
        <v>0</v>
      </c>
      <c r="ER298" s="10">
        <v>0</v>
      </c>
      <c r="ES298" s="10">
        <v>0</v>
      </c>
      <c r="ET298" s="10">
        <v>0</v>
      </c>
      <c r="EU298" s="10">
        <v>0</v>
      </c>
      <c r="EV298" s="10">
        <v>0</v>
      </c>
      <c r="EW298" s="10">
        <v>0</v>
      </c>
      <c r="EX298" s="10">
        <v>0</v>
      </c>
      <c r="EY298" s="10">
        <v>0</v>
      </c>
      <c r="EZ298" s="10">
        <v>0</v>
      </c>
      <c r="FA298" s="10">
        <v>0</v>
      </c>
      <c r="FB298" s="10">
        <v>0</v>
      </c>
      <c r="FC298" s="10">
        <v>0</v>
      </c>
      <c r="FD298" s="10">
        <v>0</v>
      </c>
      <c r="FE298" s="10">
        <v>0</v>
      </c>
      <c r="FF298" s="10">
        <v>0</v>
      </c>
      <c r="FG298" s="10">
        <v>0</v>
      </c>
      <c r="FH298" s="10">
        <v>0</v>
      </c>
      <c r="FI298" s="10">
        <v>0</v>
      </c>
      <c r="FJ298" s="10">
        <v>0</v>
      </c>
      <c r="FK298" s="10">
        <v>0</v>
      </c>
      <c r="FL298" s="10">
        <v>0</v>
      </c>
      <c r="FM298" s="10">
        <v>0</v>
      </c>
      <c r="FN298" s="10">
        <v>0</v>
      </c>
      <c r="FO298" s="10">
        <v>0</v>
      </c>
      <c r="FP298" s="10">
        <v>0</v>
      </c>
      <c r="FQ298" s="10">
        <v>0</v>
      </c>
      <c r="FR298" s="10">
        <v>0</v>
      </c>
      <c r="FS298" s="10">
        <v>0</v>
      </c>
      <c r="FT298" s="10">
        <v>0</v>
      </c>
      <c r="FU298" s="10">
        <v>0</v>
      </c>
      <c r="FV298" s="10">
        <v>0</v>
      </c>
      <c r="FW298" s="10">
        <v>0</v>
      </c>
      <c r="FX298" s="10">
        <v>0</v>
      </c>
      <c r="FY298" s="10">
        <v>0</v>
      </c>
      <c r="FZ298" s="10">
        <v>0</v>
      </c>
      <c r="GA298" s="10">
        <v>0</v>
      </c>
      <c r="GB298" s="10">
        <v>0</v>
      </c>
      <c r="GC298" s="10">
        <v>0</v>
      </c>
      <c r="GD298" s="10">
        <v>0</v>
      </c>
      <c r="GE298" s="10">
        <v>0</v>
      </c>
      <c r="GF298" s="10">
        <v>0</v>
      </c>
      <c r="GG298" s="10">
        <v>0</v>
      </c>
      <c r="GH298" s="158">
        <v>0</v>
      </c>
      <c r="GI298" s="10">
        <v>0</v>
      </c>
      <c r="GJ298" s="10">
        <v>0</v>
      </c>
      <c r="GK298" s="10">
        <v>0</v>
      </c>
      <c r="GL298" s="10">
        <v>0</v>
      </c>
      <c r="GM298" s="10">
        <v>0</v>
      </c>
      <c r="GN298" s="10">
        <v>0</v>
      </c>
      <c r="GO298" s="10">
        <v>0</v>
      </c>
      <c r="GP298" s="10">
        <v>0</v>
      </c>
      <c r="GQ298" s="10">
        <v>0</v>
      </c>
      <c r="GR298" s="10">
        <v>0</v>
      </c>
      <c r="GS298" s="10">
        <v>0</v>
      </c>
      <c r="GT298" s="10">
        <v>0</v>
      </c>
      <c r="GU298" s="11">
        <v>0</v>
      </c>
      <c r="GV298" s="11">
        <v>0</v>
      </c>
      <c r="GW298" s="11">
        <v>0</v>
      </c>
      <c r="GX298" s="11">
        <v>0</v>
      </c>
      <c r="GY298" s="11">
        <v>0</v>
      </c>
      <c r="GZ298" s="11">
        <v>0</v>
      </c>
      <c r="HA298" s="11">
        <v>0</v>
      </c>
      <c r="HB298" s="11">
        <v>0</v>
      </c>
      <c r="HC298" s="11">
        <v>0</v>
      </c>
      <c r="HD298" s="11">
        <v>0</v>
      </c>
      <c r="HE298" s="11">
        <v>0</v>
      </c>
      <c r="HF298" s="11">
        <v>0</v>
      </c>
      <c r="HG298" s="11">
        <v>0</v>
      </c>
      <c r="HH298" s="11">
        <v>0</v>
      </c>
      <c r="HI298" s="11">
        <v>0</v>
      </c>
      <c r="HJ298" s="11">
        <v>0</v>
      </c>
      <c r="HK298" s="11">
        <v>0</v>
      </c>
      <c r="HL298" s="11">
        <v>0</v>
      </c>
      <c r="HM298" s="11">
        <v>0</v>
      </c>
      <c r="HN298" s="11">
        <v>0</v>
      </c>
      <c r="HO298" s="11">
        <v>0</v>
      </c>
      <c r="HP298" s="11">
        <v>0</v>
      </c>
      <c r="HQ298" s="11">
        <v>0</v>
      </c>
      <c r="HR298" s="11">
        <v>0</v>
      </c>
      <c r="HS298" s="11">
        <v>0</v>
      </c>
      <c r="HT298" s="11">
        <v>0</v>
      </c>
      <c r="HU298" s="11">
        <v>0</v>
      </c>
      <c r="HV298" s="11">
        <v>0</v>
      </c>
      <c r="HW298" s="11">
        <v>0</v>
      </c>
      <c r="HX298" s="11">
        <v>0</v>
      </c>
      <c r="HY298" s="11">
        <v>0</v>
      </c>
      <c r="HZ298" s="11">
        <v>0</v>
      </c>
      <c r="IA298" s="11">
        <v>0</v>
      </c>
      <c r="IB298" s="11">
        <v>0</v>
      </c>
      <c r="IC298" s="11">
        <v>0</v>
      </c>
      <c r="ID298" s="11">
        <v>0</v>
      </c>
      <c r="IE298" s="11">
        <v>0</v>
      </c>
      <c r="IF298" s="11">
        <v>0</v>
      </c>
      <c r="IG298" s="11">
        <v>0</v>
      </c>
      <c r="IH298" s="11">
        <v>0</v>
      </c>
      <c r="II298" s="11">
        <v>0</v>
      </c>
      <c r="IJ298" s="11">
        <v>0</v>
      </c>
      <c r="IK298" s="11">
        <v>0</v>
      </c>
      <c r="IL298" s="11">
        <v>0</v>
      </c>
      <c r="IM298" s="11">
        <v>0</v>
      </c>
      <c r="IN298" s="11">
        <v>0</v>
      </c>
      <c r="IO298" s="11">
        <v>0</v>
      </c>
      <c r="IP298" s="11">
        <v>0</v>
      </c>
      <c r="IQ298" s="11">
        <v>0</v>
      </c>
      <c r="IR298" s="11">
        <v>0</v>
      </c>
      <c r="IS298" s="11">
        <v>0</v>
      </c>
      <c r="IT298" s="11">
        <v>0</v>
      </c>
      <c r="IU298" s="11">
        <v>0</v>
      </c>
      <c r="IV298" s="11">
        <v>0</v>
      </c>
      <c r="IW298" s="11">
        <v>0</v>
      </c>
      <c r="IX298" s="11">
        <v>0</v>
      </c>
      <c r="IY298" s="11">
        <v>0</v>
      </c>
      <c r="IZ298" s="11">
        <v>0</v>
      </c>
      <c r="JA298" s="11">
        <v>0</v>
      </c>
      <c r="JB298" s="11">
        <v>0</v>
      </c>
      <c r="JC298" s="11">
        <v>0</v>
      </c>
      <c r="JD298" s="11">
        <v>0</v>
      </c>
      <c r="JE298" s="11">
        <v>0</v>
      </c>
      <c r="JF298" s="11">
        <v>0</v>
      </c>
      <c r="JG298" s="11">
        <v>0</v>
      </c>
      <c r="JH298" s="11">
        <v>0</v>
      </c>
      <c r="JI298" s="11">
        <v>0</v>
      </c>
      <c r="JJ298" s="11">
        <v>0</v>
      </c>
      <c r="JK298" s="11">
        <v>0</v>
      </c>
      <c r="JL298" s="11">
        <v>0</v>
      </c>
      <c r="JM298" s="11">
        <v>0</v>
      </c>
      <c r="JN298" s="11">
        <v>0</v>
      </c>
      <c r="JO298" s="11">
        <v>0</v>
      </c>
      <c r="JP298" s="11">
        <v>0</v>
      </c>
      <c r="JQ298" s="11">
        <v>0</v>
      </c>
      <c r="JR298" s="11">
        <v>0</v>
      </c>
      <c r="JS298" s="11">
        <v>0</v>
      </c>
      <c r="JT298" s="11">
        <v>0</v>
      </c>
      <c r="JU298" s="11">
        <v>0</v>
      </c>
      <c r="JV298" s="11">
        <v>0</v>
      </c>
      <c r="JW298" s="11">
        <v>1660</v>
      </c>
      <c r="JX298" s="11">
        <v>119</v>
      </c>
      <c r="JY298" s="11">
        <v>0</v>
      </c>
      <c r="JZ298" s="11">
        <v>0</v>
      </c>
      <c r="KA298" s="11">
        <v>0</v>
      </c>
      <c r="KB298" s="11">
        <v>0</v>
      </c>
      <c r="KC298" s="11">
        <v>0</v>
      </c>
      <c r="KD298" s="11">
        <v>0</v>
      </c>
      <c r="KE298" s="11">
        <v>0</v>
      </c>
      <c r="KF298" s="11">
        <v>0</v>
      </c>
      <c r="KG298" s="11">
        <v>0</v>
      </c>
      <c r="KH298" s="11">
        <v>40733</v>
      </c>
      <c r="KI298" s="11">
        <v>0</v>
      </c>
      <c r="KJ298" s="11">
        <v>0</v>
      </c>
      <c r="KK298" s="11">
        <v>0</v>
      </c>
      <c r="KL298" s="11">
        <v>0</v>
      </c>
      <c r="KM298" s="11">
        <v>0</v>
      </c>
      <c r="KN298" s="11">
        <v>0</v>
      </c>
      <c r="KO298" s="11">
        <v>0</v>
      </c>
      <c r="KP298" s="11">
        <v>0</v>
      </c>
      <c r="KQ298" s="11">
        <v>0</v>
      </c>
      <c r="KR298" s="11">
        <v>0</v>
      </c>
      <c r="KS298" s="11">
        <v>0</v>
      </c>
      <c r="KT298" s="11">
        <v>0</v>
      </c>
      <c r="KU298" s="11">
        <v>44984</v>
      </c>
      <c r="KV298" s="11">
        <v>0</v>
      </c>
      <c r="KW298" s="11">
        <v>58</v>
      </c>
      <c r="KX298" s="11">
        <v>0</v>
      </c>
      <c r="KY298" s="11">
        <v>0</v>
      </c>
      <c r="KZ298" s="11">
        <v>0</v>
      </c>
      <c r="LA298" s="11">
        <v>0</v>
      </c>
      <c r="LB298" s="11">
        <v>0</v>
      </c>
      <c r="LC298" s="11">
        <v>0</v>
      </c>
      <c r="LD298" s="11">
        <v>0</v>
      </c>
      <c r="LE298" s="11">
        <v>0</v>
      </c>
      <c r="LF298" s="11">
        <v>1107</v>
      </c>
      <c r="LG298" s="11">
        <v>0</v>
      </c>
      <c r="LH298" s="11">
        <v>0</v>
      </c>
      <c r="LI298" s="11">
        <v>0</v>
      </c>
      <c r="LJ298" s="11">
        <v>0</v>
      </c>
      <c r="LK298" s="11">
        <v>370</v>
      </c>
      <c r="LL298" s="11">
        <v>453</v>
      </c>
      <c r="LM298" s="11">
        <v>252</v>
      </c>
      <c r="LN298" s="11">
        <v>86</v>
      </c>
      <c r="LO298" s="11">
        <v>0</v>
      </c>
      <c r="LP298" s="11">
        <v>289</v>
      </c>
      <c r="LQ298" s="11">
        <v>0</v>
      </c>
      <c r="LR298" s="11">
        <v>0</v>
      </c>
      <c r="LS298" s="11">
        <v>0</v>
      </c>
      <c r="LT298" s="11">
        <v>0</v>
      </c>
      <c r="LU298" s="11">
        <v>0</v>
      </c>
      <c r="LV298" s="11">
        <v>0</v>
      </c>
      <c r="LW298" s="11">
        <v>82</v>
      </c>
      <c r="LX298" s="11">
        <v>0</v>
      </c>
      <c r="LY298" s="11">
        <v>0</v>
      </c>
      <c r="LZ298" s="11">
        <v>0</v>
      </c>
      <c r="MA298" s="11">
        <v>0</v>
      </c>
      <c r="MB298" s="11">
        <v>0</v>
      </c>
      <c r="MC298" s="11">
        <v>0</v>
      </c>
      <c r="MD298" s="11">
        <v>0</v>
      </c>
      <c r="ME298" s="11">
        <v>0</v>
      </c>
      <c r="MF298" s="11">
        <v>0</v>
      </c>
      <c r="MG298" s="11">
        <v>0</v>
      </c>
      <c r="MH298" s="11">
        <v>0</v>
      </c>
      <c r="MI298" s="11">
        <v>0</v>
      </c>
      <c r="MJ298" s="11">
        <v>138</v>
      </c>
      <c r="MK298" s="11">
        <v>379</v>
      </c>
      <c r="ML298" s="11">
        <v>0</v>
      </c>
      <c r="MM298" s="11">
        <v>0</v>
      </c>
      <c r="MN298" s="11">
        <v>0</v>
      </c>
      <c r="MO298" s="11">
        <v>0</v>
      </c>
      <c r="MP298" s="11">
        <v>0</v>
      </c>
      <c r="MQ298" s="11">
        <v>0</v>
      </c>
      <c r="MR298" s="11">
        <v>0</v>
      </c>
      <c r="MS298" s="11">
        <v>0</v>
      </c>
      <c r="MT298" s="11">
        <v>0</v>
      </c>
      <c r="MU298" s="11">
        <v>399</v>
      </c>
      <c r="MV298" s="11">
        <v>0</v>
      </c>
      <c r="MW298" s="11">
        <v>0</v>
      </c>
      <c r="MX298" s="11">
        <v>756</v>
      </c>
      <c r="MY298" s="11">
        <v>0</v>
      </c>
      <c r="MZ298" s="11">
        <v>0</v>
      </c>
      <c r="NA298" s="11">
        <v>0</v>
      </c>
      <c r="NB298" s="11">
        <v>0</v>
      </c>
      <c r="NC298" s="11">
        <v>0</v>
      </c>
      <c r="ND298" s="11">
        <v>0</v>
      </c>
      <c r="NE298" s="11">
        <v>0</v>
      </c>
      <c r="NF298" s="11">
        <v>1305</v>
      </c>
      <c r="NG298" s="11">
        <v>0</v>
      </c>
      <c r="NH298" s="11">
        <v>0</v>
      </c>
      <c r="NI298" s="11">
        <v>0</v>
      </c>
      <c r="NJ298" s="11">
        <v>1757</v>
      </c>
      <c r="NK298" s="11">
        <v>2842</v>
      </c>
      <c r="NL298" s="11">
        <v>53977</v>
      </c>
      <c r="NM298" s="11">
        <v>23735</v>
      </c>
      <c r="NN298" s="11">
        <v>1490</v>
      </c>
      <c r="NO298" s="11">
        <v>433</v>
      </c>
      <c r="NP298" s="11">
        <v>125</v>
      </c>
      <c r="NQ298" s="11">
        <v>153</v>
      </c>
      <c r="NR298" s="11">
        <v>456</v>
      </c>
      <c r="NS298" s="11">
        <v>4296</v>
      </c>
      <c r="NT298" s="11">
        <v>0</v>
      </c>
      <c r="NU298" s="11">
        <v>0</v>
      </c>
      <c r="NV298" s="11">
        <v>0</v>
      </c>
      <c r="NW298" s="11">
        <v>0</v>
      </c>
      <c r="NX298" s="11">
        <v>15607</v>
      </c>
      <c r="NY298" s="11">
        <v>1313</v>
      </c>
      <c r="NZ298" s="11">
        <v>72</v>
      </c>
      <c r="OA298" s="11">
        <v>0</v>
      </c>
      <c r="OB298" s="11">
        <v>0</v>
      </c>
      <c r="OC298" s="11">
        <v>153703</v>
      </c>
      <c r="OD298" s="11">
        <v>99599</v>
      </c>
      <c r="OE298" s="11">
        <v>21</v>
      </c>
      <c r="OF298" s="11">
        <v>4193</v>
      </c>
      <c r="OG298" s="11">
        <v>0</v>
      </c>
      <c r="OH298" s="11">
        <v>210</v>
      </c>
      <c r="OI298" s="11">
        <v>0</v>
      </c>
      <c r="OJ298" s="11">
        <v>0</v>
      </c>
      <c r="OK298" s="11">
        <v>0</v>
      </c>
      <c r="OL298" s="11">
        <v>0</v>
      </c>
      <c r="OM298" s="11">
        <v>0</v>
      </c>
      <c r="ON298" s="11">
        <v>136295</v>
      </c>
      <c r="OO298" s="11">
        <v>1766</v>
      </c>
      <c r="OP298" s="11">
        <v>597663</v>
      </c>
      <c r="OQ298" s="150">
        <v>677673</v>
      </c>
      <c r="OR298" s="11">
        <v>0</v>
      </c>
      <c r="OS298" s="11">
        <v>48431</v>
      </c>
      <c r="OT298" s="11">
        <v>16543</v>
      </c>
      <c r="OU298" s="11">
        <v>25751</v>
      </c>
      <c r="OV298" s="11">
        <v>271311</v>
      </c>
      <c r="OW298" s="11">
        <v>1039709</v>
      </c>
      <c r="OX298" s="11">
        <v>1637372</v>
      </c>
      <c r="OY298" s="11">
        <v>903788</v>
      </c>
      <c r="OZ298" s="11">
        <v>733584</v>
      </c>
      <c r="PA298" s="11">
        <v>0</v>
      </c>
      <c r="PB298" s="11">
        <v>1637372</v>
      </c>
    </row>
    <row r="299" spans="1:418" ht="15" customHeight="1">
      <c r="A299" s="8" t="s">
        <v>722</v>
      </c>
      <c r="B299" s="9" t="s">
        <v>296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0</v>
      </c>
      <c r="CC299" s="10">
        <v>0</v>
      </c>
      <c r="CD299" s="10">
        <v>0</v>
      </c>
      <c r="CE299" s="10">
        <v>0</v>
      </c>
      <c r="CF299" s="10">
        <v>0</v>
      </c>
      <c r="CG299" s="10">
        <v>0</v>
      </c>
      <c r="CH299" s="10">
        <v>0</v>
      </c>
      <c r="CI299" s="10">
        <v>0</v>
      </c>
      <c r="CJ299" s="10">
        <v>0</v>
      </c>
      <c r="CK299" s="10">
        <v>0</v>
      </c>
      <c r="CL299" s="10">
        <v>0</v>
      </c>
      <c r="CM299" s="10">
        <v>0</v>
      </c>
      <c r="CN299" s="10">
        <v>0</v>
      </c>
      <c r="CO299" s="10">
        <v>0</v>
      </c>
      <c r="CP299" s="10">
        <v>0</v>
      </c>
      <c r="CQ299" s="10">
        <v>0</v>
      </c>
      <c r="CR299" s="10">
        <v>0</v>
      </c>
      <c r="CS299" s="10">
        <v>0</v>
      </c>
      <c r="CT299" s="10">
        <v>0</v>
      </c>
      <c r="CU299" s="10">
        <v>0</v>
      </c>
      <c r="CV299" s="10">
        <v>0</v>
      </c>
      <c r="CW299" s="10">
        <v>0</v>
      </c>
      <c r="CX299" s="10">
        <v>0</v>
      </c>
      <c r="CY299" s="10">
        <v>0</v>
      </c>
      <c r="CZ299" s="10">
        <v>0</v>
      </c>
      <c r="DA299" s="10">
        <v>0</v>
      </c>
      <c r="DB299" s="10">
        <v>0</v>
      </c>
      <c r="DC299" s="10">
        <v>0</v>
      </c>
      <c r="DD299" s="10">
        <v>0</v>
      </c>
      <c r="DE299" s="10">
        <v>0</v>
      </c>
      <c r="DF299" s="10">
        <v>0</v>
      </c>
      <c r="DG299" s="10">
        <v>0</v>
      </c>
      <c r="DH299" s="10">
        <v>0</v>
      </c>
      <c r="DI299" s="10">
        <v>0</v>
      </c>
      <c r="DJ299" s="10">
        <v>0</v>
      </c>
      <c r="DK299" s="10">
        <v>0</v>
      </c>
      <c r="DL299" s="10">
        <v>0</v>
      </c>
      <c r="DM299" s="10">
        <v>0</v>
      </c>
      <c r="DN299" s="10">
        <v>0</v>
      </c>
      <c r="DO299" s="10">
        <v>0</v>
      </c>
      <c r="DP299" s="10">
        <v>0</v>
      </c>
      <c r="DQ299" s="10">
        <v>0</v>
      </c>
      <c r="DR299" s="10">
        <v>0</v>
      </c>
      <c r="DS299" s="10">
        <v>0</v>
      </c>
      <c r="DT299" s="10">
        <v>0</v>
      </c>
      <c r="DU299" s="10">
        <v>0</v>
      </c>
      <c r="DV299" s="10">
        <v>0</v>
      </c>
      <c r="DW299" s="10">
        <v>0</v>
      </c>
      <c r="DX299" s="10">
        <v>0</v>
      </c>
      <c r="DY299" s="10">
        <v>0</v>
      </c>
      <c r="DZ299" s="10">
        <v>0</v>
      </c>
      <c r="EA299" s="10">
        <v>0</v>
      </c>
      <c r="EB299" s="10">
        <v>0</v>
      </c>
      <c r="EC299" s="10">
        <v>0</v>
      </c>
      <c r="ED299" s="10">
        <v>0</v>
      </c>
      <c r="EE299" s="10">
        <v>0</v>
      </c>
      <c r="EF299" s="10">
        <v>0</v>
      </c>
      <c r="EG299" s="10">
        <v>0</v>
      </c>
      <c r="EH299" s="10">
        <v>0</v>
      </c>
      <c r="EI299" s="10">
        <v>0</v>
      </c>
      <c r="EJ299" s="10">
        <v>0</v>
      </c>
      <c r="EK299" s="10">
        <v>0</v>
      </c>
      <c r="EL299" s="10">
        <v>0</v>
      </c>
      <c r="EM299" s="10">
        <v>0</v>
      </c>
      <c r="EN299" s="10">
        <v>0</v>
      </c>
      <c r="EO299" s="10">
        <v>0</v>
      </c>
      <c r="EP299" s="10">
        <v>0</v>
      </c>
      <c r="EQ299" s="10">
        <v>0</v>
      </c>
      <c r="ER299" s="10">
        <v>0</v>
      </c>
      <c r="ES299" s="10">
        <v>0</v>
      </c>
      <c r="ET299" s="10">
        <v>0</v>
      </c>
      <c r="EU299" s="10">
        <v>0</v>
      </c>
      <c r="EV299" s="10">
        <v>0</v>
      </c>
      <c r="EW299" s="10">
        <v>0</v>
      </c>
      <c r="EX299" s="10">
        <v>0</v>
      </c>
      <c r="EY299" s="10">
        <v>0</v>
      </c>
      <c r="EZ299" s="10">
        <v>0</v>
      </c>
      <c r="FA299" s="10">
        <v>0</v>
      </c>
      <c r="FB299" s="10">
        <v>0</v>
      </c>
      <c r="FC299" s="10">
        <v>0</v>
      </c>
      <c r="FD299" s="10">
        <v>0</v>
      </c>
      <c r="FE299" s="10">
        <v>0</v>
      </c>
      <c r="FF299" s="10">
        <v>0</v>
      </c>
      <c r="FG299" s="10">
        <v>0</v>
      </c>
      <c r="FH299" s="10">
        <v>0</v>
      </c>
      <c r="FI299" s="10">
        <v>0</v>
      </c>
      <c r="FJ299" s="10">
        <v>0</v>
      </c>
      <c r="FK299" s="10">
        <v>0</v>
      </c>
      <c r="FL299" s="10">
        <v>0</v>
      </c>
      <c r="FM299" s="10">
        <v>0</v>
      </c>
      <c r="FN299" s="10">
        <v>0</v>
      </c>
      <c r="FO299" s="10">
        <v>0</v>
      </c>
      <c r="FP299" s="10">
        <v>0</v>
      </c>
      <c r="FQ299" s="10">
        <v>0</v>
      </c>
      <c r="FR299" s="10">
        <v>0</v>
      </c>
      <c r="FS299" s="10">
        <v>0</v>
      </c>
      <c r="FT299" s="10">
        <v>0</v>
      </c>
      <c r="FU299" s="10">
        <v>0</v>
      </c>
      <c r="FV299" s="10">
        <v>0</v>
      </c>
      <c r="FW299" s="10">
        <v>0</v>
      </c>
      <c r="FX299" s="10">
        <v>0</v>
      </c>
      <c r="FY299" s="10">
        <v>0</v>
      </c>
      <c r="FZ299" s="10">
        <v>0</v>
      </c>
      <c r="GA299" s="10">
        <v>0</v>
      </c>
      <c r="GB299" s="10">
        <v>0</v>
      </c>
      <c r="GC299" s="10">
        <v>0</v>
      </c>
      <c r="GD299" s="10">
        <v>0</v>
      </c>
      <c r="GE299" s="10">
        <v>0</v>
      </c>
      <c r="GF299" s="10">
        <v>0</v>
      </c>
      <c r="GG299" s="10">
        <v>0</v>
      </c>
      <c r="GH299" s="158">
        <v>0</v>
      </c>
      <c r="GI299" s="10">
        <v>0</v>
      </c>
      <c r="GJ299" s="10">
        <v>0</v>
      </c>
      <c r="GK299" s="10">
        <v>0</v>
      </c>
      <c r="GL299" s="10">
        <v>0</v>
      </c>
      <c r="GM299" s="10">
        <v>0</v>
      </c>
      <c r="GN299" s="10">
        <v>0</v>
      </c>
      <c r="GO299" s="10">
        <v>0</v>
      </c>
      <c r="GP299" s="10">
        <v>0</v>
      </c>
      <c r="GQ299" s="10">
        <v>0</v>
      </c>
      <c r="GR299" s="10">
        <v>0</v>
      </c>
      <c r="GS299" s="10">
        <v>0</v>
      </c>
      <c r="GT299" s="10">
        <v>0</v>
      </c>
      <c r="GU299" s="11">
        <v>0</v>
      </c>
      <c r="GV299" s="11">
        <v>0</v>
      </c>
      <c r="GW299" s="11">
        <v>0</v>
      </c>
      <c r="GX299" s="11">
        <v>0</v>
      </c>
      <c r="GY299" s="11">
        <v>0</v>
      </c>
      <c r="GZ299" s="11">
        <v>0</v>
      </c>
      <c r="HA299" s="11">
        <v>0</v>
      </c>
      <c r="HB299" s="11">
        <v>0</v>
      </c>
      <c r="HC299" s="11">
        <v>0</v>
      </c>
      <c r="HD299" s="11">
        <v>0</v>
      </c>
      <c r="HE299" s="11">
        <v>0</v>
      </c>
      <c r="HF299" s="11">
        <v>0</v>
      </c>
      <c r="HG299" s="11">
        <v>0</v>
      </c>
      <c r="HH299" s="11">
        <v>0</v>
      </c>
      <c r="HI299" s="11">
        <v>0</v>
      </c>
      <c r="HJ299" s="11">
        <v>0</v>
      </c>
      <c r="HK299" s="11">
        <v>0</v>
      </c>
      <c r="HL299" s="11">
        <v>0</v>
      </c>
      <c r="HM299" s="11">
        <v>0</v>
      </c>
      <c r="HN299" s="11">
        <v>0</v>
      </c>
      <c r="HO299" s="11">
        <v>0</v>
      </c>
      <c r="HP299" s="11">
        <v>0</v>
      </c>
      <c r="HQ299" s="11">
        <v>0</v>
      </c>
      <c r="HR299" s="11">
        <v>0</v>
      </c>
      <c r="HS299" s="11">
        <v>0</v>
      </c>
      <c r="HT299" s="11">
        <v>0</v>
      </c>
      <c r="HU299" s="11">
        <v>0</v>
      </c>
      <c r="HV299" s="11">
        <v>0</v>
      </c>
      <c r="HW299" s="11">
        <v>0</v>
      </c>
      <c r="HX299" s="11">
        <v>0</v>
      </c>
      <c r="HY299" s="11">
        <v>0</v>
      </c>
      <c r="HZ299" s="11">
        <v>0</v>
      </c>
      <c r="IA299" s="11">
        <v>0</v>
      </c>
      <c r="IB299" s="11">
        <v>0</v>
      </c>
      <c r="IC299" s="11">
        <v>0</v>
      </c>
      <c r="ID299" s="11">
        <v>0</v>
      </c>
      <c r="IE299" s="11">
        <v>0</v>
      </c>
      <c r="IF299" s="11">
        <v>0</v>
      </c>
      <c r="IG299" s="11">
        <v>0</v>
      </c>
      <c r="IH299" s="11">
        <v>0</v>
      </c>
      <c r="II299" s="11">
        <v>0</v>
      </c>
      <c r="IJ299" s="11">
        <v>0</v>
      </c>
      <c r="IK299" s="11">
        <v>0</v>
      </c>
      <c r="IL299" s="11">
        <v>0</v>
      </c>
      <c r="IM299" s="11">
        <v>0</v>
      </c>
      <c r="IN299" s="11">
        <v>0</v>
      </c>
      <c r="IO299" s="11">
        <v>0</v>
      </c>
      <c r="IP299" s="11">
        <v>0</v>
      </c>
      <c r="IQ299" s="11">
        <v>0</v>
      </c>
      <c r="IR299" s="11">
        <v>0</v>
      </c>
      <c r="IS299" s="11">
        <v>0</v>
      </c>
      <c r="IT299" s="11">
        <v>0</v>
      </c>
      <c r="IU299" s="11">
        <v>0</v>
      </c>
      <c r="IV299" s="11">
        <v>0</v>
      </c>
      <c r="IW299" s="11">
        <v>0</v>
      </c>
      <c r="IX299" s="11">
        <v>0</v>
      </c>
      <c r="IY299" s="11">
        <v>0</v>
      </c>
      <c r="IZ299" s="11">
        <v>0</v>
      </c>
      <c r="JA299" s="11">
        <v>0</v>
      </c>
      <c r="JB299" s="11">
        <v>0</v>
      </c>
      <c r="JC299" s="11">
        <v>0</v>
      </c>
      <c r="JD299" s="11">
        <v>0</v>
      </c>
      <c r="JE299" s="11">
        <v>0</v>
      </c>
      <c r="JF299" s="11">
        <v>0</v>
      </c>
      <c r="JG299" s="11">
        <v>0</v>
      </c>
      <c r="JH299" s="11">
        <v>0</v>
      </c>
      <c r="JI299" s="11">
        <v>0</v>
      </c>
      <c r="JJ299" s="11">
        <v>0</v>
      </c>
      <c r="JK299" s="11">
        <v>0</v>
      </c>
      <c r="JL299" s="11">
        <v>0</v>
      </c>
      <c r="JM299" s="11">
        <v>0</v>
      </c>
      <c r="JN299" s="11">
        <v>0</v>
      </c>
      <c r="JO299" s="11">
        <v>0</v>
      </c>
      <c r="JP299" s="11">
        <v>0</v>
      </c>
      <c r="JQ299" s="11">
        <v>0</v>
      </c>
      <c r="JR299" s="11">
        <v>0</v>
      </c>
      <c r="JS299" s="11">
        <v>0</v>
      </c>
      <c r="JT299" s="11">
        <v>0</v>
      </c>
      <c r="JU299" s="11">
        <v>0</v>
      </c>
      <c r="JV299" s="11">
        <v>0</v>
      </c>
      <c r="JW299" s="11">
        <v>0</v>
      </c>
      <c r="JX299" s="11">
        <v>0</v>
      </c>
      <c r="JY299" s="11">
        <v>0</v>
      </c>
      <c r="JZ299" s="11">
        <v>0</v>
      </c>
      <c r="KA299" s="11">
        <v>0</v>
      </c>
      <c r="KB299" s="11">
        <v>0</v>
      </c>
      <c r="KC299" s="11">
        <v>0</v>
      </c>
      <c r="KD299" s="11">
        <v>0</v>
      </c>
      <c r="KE299" s="11">
        <v>0</v>
      </c>
      <c r="KF299" s="11">
        <v>0</v>
      </c>
      <c r="KG299" s="11">
        <v>74</v>
      </c>
      <c r="KH299" s="11">
        <v>0</v>
      </c>
      <c r="KI299" s="11">
        <v>29743</v>
      </c>
      <c r="KJ299" s="11">
        <v>0</v>
      </c>
      <c r="KK299" s="11">
        <v>0</v>
      </c>
      <c r="KL299" s="11">
        <v>0</v>
      </c>
      <c r="KM299" s="11">
        <v>0</v>
      </c>
      <c r="KN299" s="11">
        <v>0</v>
      </c>
      <c r="KO299" s="11">
        <v>0</v>
      </c>
      <c r="KP299" s="11">
        <v>0</v>
      </c>
      <c r="KQ299" s="11">
        <v>0</v>
      </c>
      <c r="KR299" s="11">
        <v>0</v>
      </c>
      <c r="KS299" s="11">
        <v>0</v>
      </c>
      <c r="KT299" s="11">
        <v>0</v>
      </c>
      <c r="KU299" s="11">
        <v>0</v>
      </c>
      <c r="KV299" s="11">
        <v>0</v>
      </c>
      <c r="KW299" s="11">
        <v>0</v>
      </c>
      <c r="KX299" s="11">
        <v>0</v>
      </c>
      <c r="KY299" s="11">
        <v>0</v>
      </c>
      <c r="KZ299" s="11">
        <v>0</v>
      </c>
      <c r="LA299" s="11">
        <v>0</v>
      </c>
      <c r="LB299" s="11">
        <v>0</v>
      </c>
      <c r="LC299" s="11">
        <v>0</v>
      </c>
      <c r="LD299" s="11">
        <v>0</v>
      </c>
      <c r="LE299" s="11">
        <v>0</v>
      </c>
      <c r="LF299" s="11">
        <v>0</v>
      </c>
      <c r="LG299" s="11">
        <v>0</v>
      </c>
      <c r="LH299" s="11">
        <v>0</v>
      </c>
      <c r="LI299" s="11">
        <v>0</v>
      </c>
      <c r="LJ299" s="11">
        <v>0</v>
      </c>
      <c r="LK299" s="11">
        <v>0</v>
      </c>
      <c r="LL299" s="11">
        <v>0</v>
      </c>
      <c r="LM299" s="11">
        <v>2248</v>
      </c>
      <c r="LN299" s="11">
        <v>5782</v>
      </c>
      <c r="LO299" s="11">
        <v>0</v>
      </c>
      <c r="LP299" s="11">
        <v>0</v>
      </c>
      <c r="LQ299" s="11">
        <v>0</v>
      </c>
      <c r="LR299" s="11">
        <v>0</v>
      </c>
      <c r="LS299" s="11">
        <v>0</v>
      </c>
      <c r="LT299" s="11">
        <v>0</v>
      </c>
      <c r="LU299" s="11">
        <v>0</v>
      </c>
      <c r="LV299" s="11">
        <v>0</v>
      </c>
      <c r="LW299" s="11">
        <v>0</v>
      </c>
      <c r="LX299" s="11">
        <v>0</v>
      </c>
      <c r="LY299" s="11">
        <v>0</v>
      </c>
      <c r="LZ299" s="11">
        <v>0</v>
      </c>
      <c r="MA299" s="11">
        <v>0</v>
      </c>
      <c r="MB299" s="11">
        <v>0</v>
      </c>
      <c r="MC299" s="11">
        <v>0</v>
      </c>
      <c r="MD299" s="11">
        <v>0</v>
      </c>
      <c r="ME299" s="11">
        <v>0</v>
      </c>
      <c r="MF299" s="11">
        <v>0</v>
      </c>
      <c r="MG299" s="11">
        <v>0</v>
      </c>
      <c r="MH299" s="11">
        <v>0</v>
      </c>
      <c r="MI299" s="11">
        <v>0</v>
      </c>
      <c r="MJ299" s="11">
        <v>1600</v>
      </c>
      <c r="MK299" s="11">
        <v>789</v>
      </c>
      <c r="ML299" s="11">
        <v>0</v>
      </c>
      <c r="MM299" s="11">
        <v>0</v>
      </c>
      <c r="MN299" s="11">
        <v>0</v>
      </c>
      <c r="MO299" s="11">
        <v>0</v>
      </c>
      <c r="MP299" s="11">
        <v>0</v>
      </c>
      <c r="MQ299" s="11">
        <v>0</v>
      </c>
      <c r="MR299" s="11">
        <v>0</v>
      </c>
      <c r="MS299" s="11">
        <v>0</v>
      </c>
      <c r="MT299" s="11">
        <v>0</v>
      </c>
      <c r="MU299" s="11">
        <v>0</v>
      </c>
      <c r="MV299" s="11">
        <v>0</v>
      </c>
      <c r="MW299" s="11">
        <v>0</v>
      </c>
      <c r="MX299" s="11">
        <v>1560</v>
      </c>
      <c r="MY299" s="11">
        <v>0</v>
      </c>
      <c r="MZ299" s="11">
        <v>0</v>
      </c>
      <c r="NA299" s="11">
        <v>0</v>
      </c>
      <c r="NB299" s="11">
        <v>0</v>
      </c>
      <c r="NC299" s="11">
        <v>0</v>
      </c>
      <c r="ND299" s="11">
        <v>0</v>
      </c>
      <c r="NE299" s="11">
        <v>0</v>
      </c>
      <c r="NF299" s="11">
        <v>1966</v>
      </c>
      <c r="NG299" s="11">
        <v>0</v>
      </c>
      <c r="NH299" s="11">
        <v>0</v>
      </c>
      <c r="NI299" s="11">
        <v>0</v>
      </c>
      <c r="NJ299" s="11">
        <v>285</v>
      </c>
      <c r="NK299" s="11">
        <v>61</v>
      </c>
      <c r="NL299" s="11">
        <v>13782</v>
      </c>
      <c r="NM299" s="11">
        <v>1596</v>
      </c>
      <c r="NN299" s="11">
        <v>1261</v>
      </c>
      <c r="NO299" s="11">
        <v>0</v>
      </c>
      <c r="NP299" s="11">
        <v>0</v>
      </c>
      <c r="NQ299" s="11">
        <v>0</v>
      </c>
      <c r="NR299" s="11">
        <v>502</v>
      </c>
      <c r="NS299" s="11">
        <v>1986</v>
      </c>
      <c r="NT299" s="11">
        <v>0</v>
      </c>
      <c r="NU299" s="11">
        <v>0</v>
      </c>
      <c r="NV299" s="11">
        <v>0</v>
      </c>
      <c r="NW299" s="11">
        <v>0</v>
      </c>
      <c r="NX299" s="11">
        <v>1788</v>
      </c>
      <c r="NY299" s="11">
        <v>308</v>
      </c>
      <c r="NZ299" s="11">
        <v>81</v>
      </c>
      <c r="OA299" s="11">
        <v>141</v>
      </c>
      <c r="OB299" s="11">
        <v>4802</v>
      </c>
      <c r="OC299" s="11">
        <v>1409</v>
      </c>
      <c r="OD299" s="11">
        <v>6664</v>
      </c>
      <c r="OE299" s="11">
        <v>0</v>
      </c>
      <c r="OF299" s="11">
        <v>760</v>
      </c>
      <c r="OG299" s="11">
        <v>0</v>
      </c>
      <c r="OH299" s="11">
        <v>411</v>
      </c>
      <c r="OI299" s="11">
        <v>0</v>
      </c>
      <c r="OJ299" s="11">
        <v>0</v>
      </c>
      <c r="OK299" s="11">
        <v>0</v>
      </c>
      <c r="OL299" s="11">
        <v>0</v>
      </c>
      <c r="OM299" s="11">
        <v>0</v>
      </c>
      <c r="ON299" s="11">
        <v>17065</v>
      </c>
      <c r="OO299" s="11">
        <v>2</v>
      </c>
      <c r="OP299" s="11">
        <v>96666</v>
      </c>
      <c r="OQ299" s="150">
        <v>133213</v>
      </c>
      <c r="OR299" s="11">
        <v>0</v>
      </c>
      <c r="OS299" s="11">
        <v>35650</v>
      </c>
      <c r="OT299" s="11">
        <v>5533</v>
      </c>
      <c r="OU299" s="11">
        <v>7639</v>
      </c>
      <c r="OV299" s="11">
        <v>146147</v>
      </c>
      <c r="OW299" s="11">
        <v>328182</v>
      </c>
      <c r="OX299" s="11">
        <v>424848</v>
      </c>
      <c r="OY299" s="11">
        <v>244849</v>
      </c>
      <c r="OZ299" s="11">
        <v>179999</v>
      </c>
      <c r="PA299" s="11">
        <v>0</v>
      </c>
      <c r="PB299" s="11">
        <v>424848</v>
      </c>
    </row>
    <row r="300" spans="1:418" ht="15" customHeight="1">
      <c r="A300" s="8" t="s">
        <v>723</v>
      </c>
      <c r="B300" s="9" t="s">
        <v>297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0</v>
      </c>
      <c r="CC300" s="10">
        <v>0</v>
      </c>
      <c r="CD300" s="10">
        <v>0</v>
      </c>
      <c r="CE300" s="10">
        <v>0</v>
      </c>
      <c r="CF300" s="10">
        <v>0</v>
      </c>
      <c r="CG300" s="10">
        <v>0</v>
      </c>
      <c r="CH300" s="10">
        <v>0</v>
      </c>
      <c r="CI300" s="10">
        <v>0</v>
      </c>
      <c r="CJ300" s="10">
        <v>0</v>
      </c>
      <c r="CK300" s="10">
        <v>0</v>
      </c>
      <c r="CL300" s="10">
        <v>0</v>
      </c>
      <c r="CM300" s="10">
        <v>0</v>
      </c>
      <c r="CN300" s="10">
        <v>0</v>
      </c>
      <c r="CO300" s="10">
        <v>0</v>
      </c>
      <c r="CP300" s="10">
        <v>0</v>
      </c>
      <c r="CQ300" s="10">
        <v>0</v>
      </c>
      <c r="CR300" s="10">
        <v>0</v>
      </c>
      <c r="CS300" s="10">
        <v>0</v>
      </c>
      <c r="CT300" s="10">
        <v>0</v>
      </c>
      <c r="CU300" s="10">
        <v>0</v>
      </c>
      <c r="CV300" s="10">
        <v>0</v>
      </c>
      <c r="CW300" s="10">
        <v>0</v>
      </c>
      <c r="CX300" s="10">
        <v>0</v>
      </c>
      <c r="CY300" s="10">
        <v>0</v>
      </c>
      <c r="CZ300" s="10">
        <v>0</v>
      </c>
      <c r="DA300" s="10">
        <v>0</v>
      </c>
      <c r="DB300" s="10">
        <v>0</v>
      </c>
      <c r="DC300" s="10">
        <v>0</v>
      </c>
      <c r="DD300" s="10">
        <v>0</v>
      </c>
      <c r="DE300" s="10">
        <v>0</v>
      </c>
      <c r="DF300" s="10">
        <v>0</v>
      </c>
      <c r="DG300" s="10">
        <v>0</v>
      </c>
      <c r="DH300" s="10">
        <v>0</v>
      </c>
      <c r="DI300" s="10">
        <v>0</v>
      </c>
      <c r="DJ300" s="10">
        <v>0</v>
      </c>
      <c r="DK300" s="10">
        <v>0</v>
      </c>
      <c r="DL300" s="10">
        <v>0</v>
      </c>
      <c r="DM300" s="10">
        <v>0</v>
      </c>
      <c r="DN300" s="10">
        <v>0</v>
      </c>
      <c r="DO300" s="10">
        <v>0</v>
      </c>
      <c r="DP300" s="10">
        <v>0</v>
      </c>
      <c r="DQ300" s="10">
        <v>0</v>
      </c>
      <c r="DR300" s="10">
        <v>0</v>
      </c>
      <c r="DS300" s="10">
        <v>0</v>
      </c>
      <c r="DT300" s="10">
        <v>0</v>
      </c>
      <c r="DU300" s="10">
        <v>0</v>
      </c>
      <c r="DV300" s="10">
        <v>0</v>
      </c>
      <c r="DW300" s="10">
        <v>0</v>
      </c>
      <c r="DX300" s="10">
        <v>0</v>
      </c>
      <c r="DY300" s="10">
        <v>0</v>
      </c>
      <c r="DZ300" s="10">
        <v>0</v>
      </c>
      <c r="EA300" s="10">
        <v>0</v>
      </c>
      <c r="EB300" s="10">
        <v>0</v>
      </c>
      <c r="EC300" s="10">
        <v>0</v>
      </c>
      <c r="ED300" s="10">
        <v>0</v>
      </c>
      <c r="EE300" s="10">
        <v>0</v>
      </c>
      <c r="EF300" s="10">
        <v>0</v>
      </c>
      <c r="EG300" s="10">
        <v>0</v>
      </c>
      <c r="EH300" s="10">
        <v>0</v>
      </c>
      <c r="EI300" s="10">
        <v>0</v>
      </c>
      <c r="EJ300" s="10">
        <v>0</v>
      </c>
      <c r="EK300" s="10">
        <v>0</v>
      </c>
      <c r="EL300" s="10">
        <v>0</v>
      </c>
      <c r="EM300" s="10">
        <v>0</v>
      </c>
      <c r="EN300" s="10">
        <v>0</v>
      </c>
      <c r="EO300" s="10">
        <v>0</v>
      </c>
      <c r="EP300" s="10">
        <v>0</v>
      </c>
      <c r="EQ300" s="10">
        <v>0</v>
      </c>
      <c r="ER300" s="10">
        <v>0</v>
      </c>
      <c r="ES300" s="10">
        <v>0</v>
      </c>
      <c r="ET300" s="10">
        <v>0</v>
      </c>
      <c r="EU300" s="10">
        <v>0</v>
      </c>
      <c r="EV300" s="10">
        <v>0</v>
      </c>
      <c r="EW300" s="10">
        <v>0</v>
      </c>
      <c r="EX300" s="10">
        <v>0</v>
      </c>
      <c r="EY300" s="10">
        <v>0</v>
      </c>
      <c r="EZ300" s="10">
        <v>0</v>
      </c>
      <c r="FA300" s="10">
        <v>0</v>
      </c>
      <c r="FB300" s="10">
        <v>0</v>
      </c>
      <c r="FC300" s="10">
        <v>0</v>
      </c>
      <c r="FD300" s="10">
        <v>0</v>
      </c>
      <c r="FE300" s="10">
        <v>0</v>
      </c>
      <c r="FF300" s="10">
        <v>0</v>
      </c>
      <c r="FG300" s="10">
        <v>0</v>
      </c>
      <c r="FH300" s="10">
        <v>0</v>
      </c>
      <c r="FI300" s="10">
        <v>0</v>
      </c>
      <c r="FJ300" s="10">
        <v>0</v>
      </c>
      <c r="FK300" s="10">
        <v>0</v>
      </c>
      <c r="FL300" s="10">
        <v>0</v>
      </c>
      <c r="FM300" s="10">
        <v>0</v>
      </c>
      <c r="FN300" s="10">
        <v>0</v>
      </c>
      <c r="FO300" s="10">
        <v>0</v>
      </c>
      <c r="FP300" s="10">
        <v>0</v>
      </c>
      <c r="FQ300" s="10">
        <v>0</v>
      </c>
      <c r="FR300" s="10">
        <v>0</v>
      </c>
      <c r="FS300" s="10">
        <v>0</v>
      </c>
      <c r="FT300" s="10">
        <v>0</v>
      </c>
      <c r="FU300" s="10">
        <v>0</v>
      </c>
      <c r="FV300" s="10">
        <v>0</v>
      </c>
      <c r="FW300" s="10">
        <v>0</v>
      </c>
      <c r="FX300" s="10">
        <v>0</v>
      </c>
      <c r="FY300" s="10">
        <v>0</v>
      </c>
      <c r="FZ300" s="10">
        <v>0</v>
      </c>
      <c r="GA300" s="10">
        <v>0</v>
      </c>
      <c r="GB300" s="10">
        <v>0</v>
      </c>
      <c r="GC300" s="10">
        <v>0</v>
      </c>
      <c r="GD300" s="10">
        <v>0</v>
      </c>
      <c r="GE300" s="10">
        <v>0</v>
      </c>
      <c r="GF300" s="10">
        <v>0</v>
      </c>
      <c r="GG300" s="10">
        <v>0</v>
      </c>
      <c r="GH300" s="158">
        <v>0</v>
      </c>
      <c r="GI300" s="10">
        <v>0</v>
      </c>
      <c r="GJ300" s="10">
        <v>0</v>
      </c>
      <c r="GK300" s="10">
        <v>0</v>
      </c>
      <c r="GL300" s="10">
        <v>0</v>
      </c>
      <c r="GM300" s="10">
        <v>0</v>
      </c>
      <c r="GN300" s="10">
        <v>0</v>
      </c>
      <c r="GO300" s="10">
        <v>0</v>
      </c>
      <c r="GP300" s="10">
        <v>0</v>
      </c>
      <c r="GQ300" s="10">
        <v>0</v>
      </c>
      <c r="GR300" s="10">
        <v>0</v>
      </c>
      <c r="GS300" s="10">
        <v>0</v>
      </c>
      <c r="GT300" s="10">
        <v>0</v>
      </c>
      <c r="GU300" s="11">
        <v>0</v>
      </c>
      <c r="GV300" s="11">
        <v>0</v>
      </c>
      <c r="GW300" s="11">
        <v>0</v>
      </c>
      <c r="GX300" s="11">
        <v>0</v>
      </c>
      <c r="GY300" s="11">
        <v>0</v>
      </c>
      <c r="GZ300" s="11">
        <v>0</v>
      </c>
      <c r="HA300" s="11">
        <v>0</v>
      </c>
      <c r="HB300" s="11">
        <v>0</v>
      </c>
      <c r="HC300" s="11">
        <v>0</v>
      </c>
      <c r="HD300" s="11">
        <v>0</v>
      </c>
      <c r="HE300" s="11">
        <v>0</v>
      </c>
      <c r="HF300" s="11">
        <v>0</v>
      </c>
      <c r="HG300" s="11">
        <v>0</v>
      </c>
      <c r="HH300" s="11">
        <v>0</v>
      </c>
      <c r="HI300" s="11">
        <v>0</v>
      </c>
      <c r="HJ300" s="11">
        <v>0</v>
      </c>
      <c r="HK300" s="11">
        <v>0</v>
      </c>
      <c r="HL300" s="11">
        <v>0</v>
      </c>
      <c r="HM300" s="11">
        <v>0</v>
      </c>
      <c r="HN300" s="11">
        <v>0</v>
      </c>
      <c r="HO300" s="11">
        <v>0</v>
      </c>
      <c r="HP300" s="11">
        <v>0</v>
      </c>
      <c r="HQ300" s="11">
        <v>0</v>
      </c>
      <c r="HR300" s="11">
        <v>0</v>
      </c>
      <c r="HS300" s="11">
        <v>0</v>
      </c>
      <c r="HT300" s="11">
        <v>0</v>
      </c>
      <c r="HU300" s="11">
        <v>0</v>
      </c>
      <c r="HV300" s="11">
        <v>0</v>
      </c>
      <c r="HW300" s="11">
        <v>0</v>
      </c>
      <c r="HX300" s="11">
        <v>0</v>
      </c>
      <c r="HY300" s="11">
        <v>0</v>
      </c>
      <c r="HZ300" s="11">
        <v>0</v>
      </c>
      <c r="IA300" s="11">
        <v>0</v>
      </c>
      <c r="IB300" s="11">
        <v>0</v>
      </c>
      <c r="IC300" s="11">
        <v>0</v>
      </c>
      <c r="ID300" s="11">
        <v>0</v>
      </c>
      <c r="IE300" s="11">
        <v>0</v>
      </c>
      <c r="IF300" s="11">
        <v>0</v>
      </c>
      <c r="IG300" s="11">
        <v>0</v>
      </c>
      <c r="IH300" s="11">
        <v>0</v>
      </c>
      <c r="II300" s="11">
        <v>0</v>
      </c>
      <c r="IJ300" s="11">
        <v>0</v>
      </c>
      <c r="IK300" s="11">
        <v>0</v>
      </c>
      <c r="IL300" s="11">
        <v>0</v>
      </c>
      <c r="IM300" s="11">
        <v>0</v>
      </c>
      <c r="IN300" s="11">
        <v>0</v>
      </c>
      <c r="IO300" s="11">
        <v>0</v>
      </c>
      <c r="IP300" s="11">
        <v>0</v>
      </c>
      <c r="IQ300" s="11">
        <v>0</v>
      </c>
      <c r="IR300" s="11">
        <v>0</v>
      </c>
      <c r="IS300" s="11">
        <v>0</v>
      </c>
      <c r="IT300" s="11">
        <v>0</v>
      </c>
      <c r="IU300" s="11">
        <v>0</v>
      </c>
      <c r="IV300" s="11">
        <v>0</v>
      </c>
      <c r="IW300" s="11">
        <v>0</v>
      </c>
      <c r="IX300" s="11">
        <v>0</v>
      </c>
      <c r="IY300" s="11">
        <v>0</v>
      </c>
      <c r="IZ300" s="11">
        <v>0</v>
      </c>
      <c r="JA300" s="11">
        <v>0</v>
      </c>
      <c r="JB300" s="11">
        <v>0</v>
      </c>
      <c r="JC300" s="11">
        <v>0</v>
      </c>
      <c r="JD300" s="11">
        <v>0</v>
      </c>
      <c r="JE300" s="11">
        <v>0</v>
      </c>
      <c r="JF300" s="11">
        <v>0</v>
      </c>
      <c r="JG300" s="11">
        <v>0</v>
      </c>
      <c r="JH300" s="11">
        <v>0</v>
      </c>
      <c r="JI300" s="11">
        <v>0</v>
      </c>
      <c r="JJ300" s="11">
        <v>0</v>
      </c>
      <c r="JK300" s="11">
        <v>0</v>
      </c>
      <c r="JL300" s="11">
        <v>0</v>
      </c>
      <c r="JM300" s="11">
        <v>0</v>
      </c>
      <c r="JN300" s="11">
        <v>0</v>
      </c>
      <c r="JO300" s="11">
        <v>0</v>
      </c>
      <c r="JP300" s="11">
        <v>0</v>
      </c>
      <c r="JQ300" s="11">
        <v>0</v>
      </c>
      <c r="JR300" s="11">
        <v>0</v>
      </c>
      <c r="JS300" s="11">
        <v>0</v>
      </c>
      <c r="JT300" s="11">
        <v>0</v>
      </c>
      <c r="JU300" s="11">
        <v>0</v>
      </c>
      <c r="JV300" s="11">
        <v>0</v>
      </c>
      <c r="JW300" s="11">
        <v>0</v>
      </c>
      <c r="JX300" s="11">
        <v>0</v>
      </c>
      <c r="JY300" s="11">
        <v>0</v>
      </c>
      <c r="JZ300" s="11">
        <v>0</v>
      </c>
      <c r="KA300" s="11">
        <v>0</v>
      </c>
      <c r="KB300" s="11">
        <v>0</v>
      </c>
      <c r="KC300" s="11">
        <v>0</v>
      </c>
      <c r="KD300" s="11">
        <v>0</v>
      </c>
      <c r="KE300" s="11">
        <v>0</v>
      </c>
      <c r="KF300" s="11">
        <v>0</v>
      </c>
      <c r="KG300" s="11">
        <v>0</v>
      </c>
      <c r="KH300" s="11">
        <v>0</v>
      </c>
      <c r="KI300" s="11">
        <v>0</v>
      </c>
      <c r="KJ300" s="11">
        <v>40345</v>
      </c>
      <c r="KK300" s="11">
        <v>0</v>
      </c>
      <c r="KL300" s="11">
        <v>0</v>
      </c>
      <c r="KM300" s="11">
        <v>0</v>
      </c>
      <c r="KN300" s="11">
        <v>0</v>
      </c>
      <c r="KO300" s="11">
        <v>0</v>
      </c>
      <c r="KP300" s="11">
        <v>0</v>
      </c>
      <c r="KQ300" s="11">
        <v>0</v>
      </c>
      <c r="KR300" s="11">
        <v>0</v>
      </c>
      <c r="KS300" s="11">
        <v>0</v>
      </c>
      <c r="KT300" s="11">
        <v>0</v>
      </c>
      <c r="KU300" s="11">
        <v>0</v>
      </c>
      <c r="KV300" s="11">
        <v>0</v>
      </c>
      <c r="KW300" s="11">
        <v>0</v>
      </c>
      <c r="KX300" s="11">
        <v>0</v>
      </c>
      <c r="KY300" s="11">
        <v>0</v>
      </c>
      <c r="KZ300" s="11">
        <v>0</v>
      </c>
      <c r="LA300" s="11">
        <v>0</v>
      </c>
      <c r="LB300" s="11">
        <v>0</v>
      </c>
      <c r="LC300" s="11">
        <v>0</v>
      </c>
      <c r="LD300" s="11">
        <v>0</v>
      </c>
      <c r="LE300" s="11">
        <v>0</v>
      </c>
      <c r="LF300" s="11">
        <v>0</v>
      </c>
      <c r="LG300" s="11">
        <v>0</v>
      </c>
      <c r="LH300" s="11">
        <v>0</v>
      </c>
      <c r="LI300" s="11">
        <v>0</v>
      </c>
      <c r="LJ300" s="11">
        <v>0</v>
      </c>
      <c r="LK300" s="11">
        <v>0</v>
      </c>
      <c r="LL300" s="11">
        <v>0</v>
      </c>
      <c r="LM300" s="11">
        <v>0</v>
      </c>
      <c r="LN300" s="11">
        <v>0</v>
      </c>
      <c r="LO300" s="11">
        <v>0</v>
      </c>
      <c r="LP300" s="11">
        <v>0</v>
      </c>
      <c r="LQ300" s="11">
        <v>0</v>
      </c>
      <c r="LR300" s="11">
        <v>0</v>
      </c>
      <c r="LS300" s="11">
        <v>0</v>
      </c>
      <c r="LT300" s="11">
        <v>0</v>
      </c>
      <c r="LU300" s="11">
        <v>0</v>
      </c>
      <c r="LV300" s="11">
        <v>0</v>
      </c>
      <c r="LW300" s="11">
        <v>0</v>
      </c>
      <c r="LX300" s="11">
        <v>0</v>
      </c>
      <c r="LY300" s="11">
        <v>0</v>
      </c>
      <c r="LZ300" s="11">
        <v>0</v>
      </c>
      <c r="MA300" s="11">
        <v>0</v>
      </c>
      <c r="MB300" s="11">
        <v>0</v>
      </c>
      <c r="MC300" s="11">
        <v>0</v>
      </c>
      <c r="MD300" s="11">
        <v>0</v>
      </c>
      <c r="ME300" s="11">
        <v>0</v>
      </c>
      <c r="MF300" s="11">
        <v>0</v>
      </c>
      <c r="MG300" s="11">
        <v>0</v>
      </c>
      <c r="MH300" s="11">
        <v>0</v>
      </c>
      <c r="MI300" s="11">
        <v>0</v>
      </c>
      <c r="MJ300" s="11">
        <v>0</v>
      </c>
      <c r="MK300" s="11">
        <v>0</v>
      </c>
      <c r="ML300" s="11">
        <v>0</v>
      </c>
      <c r="MM300" s="11">
        <v>0</v>
      </c>
      <c r="MN300" s="11">
        <v>0</v>
      </c>
      <c r="MO300" s="11">
        <v>0</v>
      </c>
      <c r="MP300" s="11">
        <v>0</v>
      </c>
      <c r="MQ300" s="11">
        <v>0</v>
      </c>
      <c r="MR300" s="11">
        <v>0</v>
      </c>
      <c r="MS300" s="11">
        <v>0</v>
      </c>
      <c r="MT300" s="11">
        <v>0</v>
      </c>
      <c r="MU300" s="11">
        <v>0</v>
      </c>
      <c r="MV300" s="11">
        <v>0</v>
      </c>
      <c r="MW300" s="11">
        <v>0</v>
      </c>
      <c r="MX300" s="11">
        <v>0</v>
      </c>
      <c r="MY300" s="11">
        <v>0</v>
      </c>
      <c r="MZ300" s="11">
        <v>0</v>
      </c>
      <c r="NA300" s="11">
        <v>0</v>
      </c>
      <c r="NB300" s="11">
        <v>0</v>
      </c>
      <c r="NC300" s="11">
        <v>0</v>
      </c>
      <c r="ND300" s="11">
        <v>0</v>
      </c>
      <c r="NE300" s="11">
        <v>0</v>
      </c>
      <c r="NF300" s="11">
        <v>0</v>
      </c>
      <c r="NG300" s="11">
        <v>0</v>
      </c>
      <c r="NH300" s="11">
        <v>0</v>
      </c>
      <c r="NI300" s="11">
        <v>0</v>
      </c>
      <c r="NJ300" s="11">
        <v>0</v>
      </c>
      <c r="NK300" s="11">
        <v>0</v>
      </c>
      <c r="NL300" s="11">
        <v>0</v>
      </c>
      <c r="NM300" s="11">
        <v>0</v>
      </c>
      <c r="NN300" s="11">
        <v>0</v>
      </c>
      <c r="NO300" s="11">
        <v>0</v>
      </c>
      <c r="NP300" s="11">
        <v>0</v>
      </c>
      <c r="NQ300" s="11">
        <v>0</v>
      </c>
      <c r="NR300" s="11">
        <v>433</v>
      </c>
      <c r="NS300" s="11">
        <v>0</v>
      </c>
      <c r="NT300" s="11">
        <v>0</v>
      </c>
      <c r="NU300" s="11">
        <v>0</v>
      </c>
      <c r="NV300" s="11">
        <v>0</v>
      </c>
      <c r="NW300" s="11">
        <v>0</v>
      </c>
      <c r="NX300" s="11">
        <v>0</v>
      </c>
      <c r="NY300" s="11">
        <v>0</v>
      </c>
      <c r="NZ300" s="11">
        <v>0</v>
      </c>
      <c r="OA300" s="11">
        <v>0</v>
      </c>
      <c r="OB300" s="11">
        <v>0</v>
      </c>
      <c r="OC300" s="11">
        <v>0</v>
      </c>
      <c r="OD300" s="11">
        <v>0</v>
      </c>
      <c r="OE300" s="11">
        <v>0</v>
      </c>
      <c r="OF300" s="11">
        <v>0</v>
      </c>
      <c r="OG300" s="11">
        <v>0</v>
      </c>
      <c r="OH300" s="11">
        <v>0</v>
      </c>
      <c r="OI300" s="11">
        <v>0</v>
      </c>
      <c r="OJ300" s="11">
        <v>0</v>
      </c>
      <c r="OK300" s="11">
        <v>0</v>
      </c>
      <c r="OL300" s="11">
        <v>0</v>
      </c>
      <c r="OM300" s="11">
        <v>439920</v>
      </c>
      <c r="ON300" s="11">
        <v>1199</v>
      </c>
      <c r="OO300" s="11">
        <v>2875</v>
      </c>
      <c r="OP300" s="11">
        <v>484772</v>
      </c>
      <c r="OQ300" s="150">
        <v>107717</v>
      </c>
      <c r="OR300" s="11">
        <v>0</v>
      </c>
      <c r="OS300" s="11">
        <v>0</v>
      </c>
      <c r="OT300" s="11">
        <v>0</v>
      </c>
      <c r="OU300" s="11">
        <v>-15592</v>
      </c>
      <c r="OV300" s="11">
        <v>174868</v>
      </c>
      <c r="OW300" s="11">
        <v>266993</v>
      </c>
      <c r="OX300" s="11">
        <v>751765</v>
      </c>
      <c r="OY300" s="11">
        <v>596756</v>
      </c>
      <c r="OZ300" s="11">
        <v>155009</v>
      </c>
      <c r="PA300" s="11">
        <v>0</v>
      </c>
      <c r="PB300" s="11">
        <v>751765</v>
      </c>
    </row>
    <row r="301" spans="1:418" ht="15" customHeight="1">
      <c r="A301" s="8" t="s">
        <v>724</v>
      </c>
      <c r="B301" s="9" t="s">
        <v>298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0</v>
      </c>
      <c r="CD301" s="10">
        <v>0</v>
      </c>
      <c r="CE301" s="10">
        <v>0</v>
      </c>
      <c r="CF301" s="10">
        <v>0</v>
      </c>
      <c r="CG301" s="10">
        <v>0</v>
      </c>
      <c r="CH301" s="10">
        <v>0</v>
      </c>
      <c r="CI301" s="10">
        <v>0</v>
      </c>
      <c r="CJ301" s="10">
        <v>0</v>
      </c>
      <c r="CK301" s="10">
        <v>0</v>
      </c>
      <c r="CL301" s="10">
        <v>0</v>
      </c>
      <c r="CM301" s="10">
        <v>0</v>
      </c>
      <c r="CN301" s="10">
        <v>0</v>
      </c>
      <c r="CO301" s="10">
        <v>0</v>
      </c>
      <c r="CP301" s="10">
        <v>0</v>
      </c>
      <c r="CQ301" s="10">
        <v>0</v>
      </c>
      <c r="CR301" s="10">
        <v>0</v>
      </c>
      <c r="CS301" s="10">
        <v>0</v>
      </c>
      <c r="CT301" s="10">
        <v>0</v>
      </c>
      <c r="CU301" s="10">
        <v>0</v>
      </c>
      <c r="CV301" s="10">
        <v>0</v>
      </c>
      <c r="CW301" s="10">
        <v>0</v>
      </c>
      <c r="CX301" s="10">
        <v>0</v>
      </c>
      <c r="CY301" s="10">
        <v>724</v>
      </c>
      <c r="CZ301" s="10">
        <v>0</v>
      </c>
      <c r="DA301" s="10">
        <v>0</v>
      </c>
      <c r="DB301" s="10">
        <v>0</v>
      </c>
      <c r="DC301" s="10">
        <v>0</v>
      </c>
      <c r="DD301" s="10">
        <v>0</v>
      </c>
      <c r="DE301" s="10">
        <v>0</v>
      </c>
      <c r="DF301" s="10">
        <v>0</v>
      </c>
      <c r="DG301" s="10">
        <v>0</v>
      </c>
      <c r="DH301" s="10">
        <v>30</v>
      </c>
      <c r="DI301" s="10">
        <v>0</v>
      </c>
      <c r="DJ301" s="10">
        <v>0</v>
      </c>
      <c r="DK301" s="10">
        <v>0</v>
      </c>
      <c r="DL301" s="10">
        <v>0</v>
      </c>
      <c r="DM301" s="10">
        <v>0</v>
      </c>
      <c r="DN301" s="10">
        <v>0</v>
      </c>
      <c r="DO301" s="10">
        <v>0</v>
      </c>
      <c r="DP301" s="10">
        <v>0</v>
      </c>
      <c r="DQ301" s="10">
        <v>0</v>
      </c>
      <c r="DR301" s="10">
        <v>0</v>
      </c>
      <c r="DS301" s="10">
        <v>0</v>
      </c>
      <c r="DT301" s="10">
        <v>0</v>
      </c>
      <c r="DU301" s="10">
        <v>0</v>
      </c>
      <c r="DV301" s="10">
        <v>0</v>
      </c>
      <c r="DW301" s="10">
        <v>0</v>
      </c>
      <c r="DX301" s="10">
        <v>0</v>
      </c>
      <c r="DY301" s="10">
        <v>0</v>
      </c>
      <c r="DZ301" s="10">
        <v>0</v>
      </c>
      <c r="EA301" s="10">
        <v>0</v>
      </c>
      <c r="EB301" s="10">
        <v>0</v>
      </c>
      <c r="EC301" s="10">
        <v>0</v>
      </c>
      <c r="ED301" s="10">
        <v>0</v>
      </c>
      <c r="EE301" s="10">
        <v>0</v>
      </c>
      <c r="EF301" s="10">
        <v>0</v>
      </c>
      <c r="EG301" s="10">
        <v>0</v>
      </c>
      <c r="EH301" s="10">
        <v>0</v>
      </c>
      <c r="EI301" s="10">
        <v>0</v>
      </c>
      <c r="EJ301" s="10">
        <v>0</v>
      </c>
      <c r="EK301" s="10">
        <v>0</v>
      </c>
      <c r="EL301" s="10">
        <v>0</v>
      </c>
      <c r="EM301" s="10">
        <v>0</v>
      </c>
      <c r="EN301" s="10">
        <v>0</v>
      </c>
      <c r="EO301" s="10">
        <v>0</v>
      </c>
      <c r="EP301" s="10">
        <v>0</v>
      </c>
      <c r="EQ301" s="10">
        <v>0</v>
      </c>
      <c r="ER301" s="10">
        <v>0</v>
      </c>
      <c r="ES301" s="10">
        <v>0</v>
      </c>
      <c r="ET301" s="10">
        <v>0</v>
      </c>
      <c r="EU301" s="10">
        <v>0</v>
      </c>
      <c r="EV301" s="10">
        <v>0</v>
      </c>
      <c r="EW301" s="10">
        <v>0</v>
      </c>
      <c r="EX301" s="10">
        <v>0</v>
      </c>
      <c r="EY301" s="10">
        <v>0</v>
      </c>
      <c r="EZ301" s="10">
        <v>0</v>
      </c>
      <c r="FA301" s="10">
        <v>0</v>
      </c>
      <c r="FB301" s="10">
        <v>0</v>
      </c>
      <c r="FC301" s="10">
        <v>0</v>
      </c>
      <c r="FD301" s="10">
        <v>0</v>
      </c>
      <c r="FE301" s="10">
        <v>0</v>
      </c>
      <c r="FF301" s="10">
        <v>0</v>
      </c>
      <c r="FG301" s="10">
        <v>0</v>
      </c>
      <c r="FH301" s="10">
        <v>0</v>
      </c>
      <c r="FI301" s="10">
        <v>0</v>
      </c>
      <c r="FJ301" s="10">
        <v>0</v>
      </c>
      <c r="FK301" s="10">
        <v>0</v>
      </c>
      <c r="FL301" s="10">
        <v>0</v>
      </c>
      <c r="FM301" s="10">
        <v>0</v>
      </c>
      <c r="FN301" s="10">
        <v>0</v>
      </c>
      <c r="FO301" s="10">
        <v>0</v>
      </c>
      <c r="FP301" s="10">
        <v>0</v>
      </c>
      <c r="FQ301" s="10">
        <v>0</v>
      </c>
      <c r="FR301" s="10">
        <v>0</v>
      </c>
      <c r="FS301" s="10">
        <v>0</v>
      </c>
      <c r="FT301" s="10">
        <v>0</v>
      </c>
      <c r="FU301" s="10">
        <v>0</v>
      </c>
      <c r="FV301" s="10">
        <v>0</v>
      </c>
      <c r="FW301" s="10">
        <v>0</v>
      </c>
      <c r="FX301" s="10">
        <v>0</v>
      </c>
      <c r="FY301" s="10">
        <v>0</v>
      </c>
      <c r="FZ301" s="10">
        <v>0</v>
      </c>
      <c r="GA301" s="10">
        <v>0</v>
      </c>
      <c r="GB301" s="10">
        <v>0</v>
      </c>
      <c r="GC301" s="10">
        <v>0</v>
      </c>
      <c r="GD301" s="10">
        <v>0</v>
      </c>
      <c r="GE301" s="10">
        <v>0</v>
      </c>
      <c r="GF301" s="10">
        <v>0</v>
      </c>
      <c r="GG301" s="10">
        <v>0</v>
      </c>
      <c r="GH301" s="158">
        <v>0</v>
      </c>
      <c r="GI301" s="10">
        <v>0</v>
      </c>
      <c r="GJ301" s="10">
        <v>0</v>
      </c>
      <c r="GK301" s="10">
        <v>0</v>
      </c>
      <c r="GL301" s="10">
        <v>0</v>
      </c>
      <c r="GM301" s="10">
        <v>0</v>
      </c>
      <c r="GN301" s="10">
        <v>0</v>
      </c>
      <c r="GO301" s="10">
        <v>0</v>
      </c>
      <c r="GP301" s="10">
        <v>0</v>
      </c>
      <c r="GQ301" s="10">
        <v>0</v>
      </c>
      <c r="GR301" s="10">
        <v>0</v>
      </c>
      <c r="GS301" s="10">
        <v>0</v>
      </c>
      <c r="GT301" s="10">
        <v>0</v>
      </c>
      <c r="GU301" s="11">
        <v>0</v>
      </c>
      <c r="GV301" s="11">
        <v>0</v>
      </c>
      <c r="GW301" s="11">
        <v>0</v>
      </c>
      <c r="GX301" s="11">
        <v>0</v>
      </c>
      <c r="GY301" s="11">
        <v>0</v>
      </c>
      <c r="GZ301" s="11">
        <v>0</v>
      </c>
      <c r="HA301" s="11">
        <v>0</v>
      </c>
      <c r="HB301" s="11">
        <v>0</v>
      </c>
      <c r="HC301" s="11">
        <v>0</v>
      </c>
      <c r="HD301" s="11">
        <v>0</v>
      </c>
      <c r="HE301" s="11">
        <v>0</v>
      </c>
      <c r="HF301" s="11">
        <v>0</v>
      </c>
      <c r="HG301" s="11">
        <v>0</v>
      </c>
      <c r="HH301" s="11">
        <v>0</v>
      </c>
      <c r="HI301" s="11">
        <v>0</v>
      </c>
      <c r="HJ301" s="11">
        <v>0</v>
      </c>
      <c r="HK301" s="11">
        <v>0</v>
      </c>
      <c r="HL301" s="11">
        <v>0</v>
      </c>
      <c r="HM301" s="11">
        <v>0</v>
      </c>
      <c r="HN301" s="11">
        <v>0</v>
      </c>
      <c r="HO301" s="11">
        <v>0</v>
      </c>
      <c r="HP301" s="11">
        <v>0</v>
      </c>
      <c r="HQ301" s="11">
        <v>0</v>
      </c>
      <c r="HR301" s="11">
        <v>0</v>
      </c>
      <c r="HS301" s="11">
        <v>0</v>
      </c>
      <c r="HT301" s="11">
        <v>0</v>
      </c>
      <c r="HU301" s="11">
        <v>0</v>
      </c>
      <c r="HV301" s="11">
        <v>0</v>
      </c>
      <c r="HW301" s="11">
        <v>0</v>
      </c>
      <c r="HX301" s="11">
        <v>0</v>
      </c>
      <c r="HY301" s="11">
        <v>0</v>
      </c>
      <c r="HZ301" s="11">
        <v>0</v>
      </c>
      <c r="IA301" s="11">
        <v>0</v>
      </c>
      <c r="IB301" s="11">
        <v>0</v>
      </c>
      <c r="IC301" s="11">
        <v>0</v>
      </c>
      <c r="ID301" s="11">
        <v>0</v>
      </c>
      <c r="IE301" s="11">
        <v>0</v>
      </c>
      <c r="IF301" s="11">
        <v>0</v>
      </c>
      <c r="IG301" s="11">
        <v>0</v>
      </c>
      <c r="IH301" s="11">
        <v>0</v>
      </c>
      <c r="II301" s="11">
        <v>0</v>
      </c>
      <c r="IJ301" s="11">
        <v>0</v>
      </c>
      <c r="IK301" s="11">
        <v>0</v>
      </c>
      <c r="IL301" s="11">
        <v>0</v>
      </c>
      <c r="IM301" s="11">
        <v>0</v>
      </c>
      <c r="IN301" s="11">
        <v>0</v>
      </c>
      <c r="IO301" s="11">
        <v>0</v>
      </c>
      <c r="IP301" s="11">
        <v>0</v>
      </c>
      <c r="IQ301" s="11">
        <v>0</v>
      </c>
      <c r="IR301" s="11">
        <v>0</v>
      </c>
      <c r="IS301" s="11">
        <v>0</v>
      </c>
      <c r="IT301" s="11">
        <v>0</v>
      </c>
      <c r="IU301" s="11">
        <v>0</v>
      </c>
      <c r="IV301" s="11">
        <v>0</v>
      </c>
      <c r="IW301" s="11">
        <v>0</v>
      </c>
      <c r="IX301" s="11">
        <v>0</v>
      </c>
      <c r="IY301" s="11">
        <v>0</v>
      </c>
      <c r="IZ301" s="11">
        <v>0</v>
      </c>
      <c r="JA301" s="11">
        <v>0</v>
      </c>
      <c r="JB301" s="11">
        <v>0</v>
      </c>
      <c r="JC301" s="11">
        <v>0</v>
      </c>
      <c r="JD301" s="11">
        <v>0</v>
      </c>
      <c r="JE301" s="11">
        <v>0</v>
      </c>
      <c r="JF301" s="11">
        <v>0</v>
      </c>
      <c r="JG301" s="11">
        <v>0</v>
      </c>
      <c r="JH301" s="11">
        <v>0</v>
      </c>
      <c r="JI301" s="11">
        <v>0</v>
      </c>
      <c r="JJ301" s="11">
        <v>0</v>
      </c>
      <c r="JK301" s="11">
        <v>0</v>
      </c>
      <c r="JL301" s="11">
        <v>0</v>
      </c>
      <c r="JM301" s="11">
        <v>0</v>
      </c>
      <c r="JN301" s="11">
        <v>0</v>
      </c>
      <c r="JO301" s="11">
        <v>1863</v>
      </c>
      <c r="JP301" s="11">
        <v>0</v>
      </c>
      <c r="JQ301" s="11">
        <v>0</v>
      </c>
      <c r="JR301" s="11">
        <v>0</v>
      </c>
      <c r="JS301" s="11">
        <v>0</v>
      </c>
      <c r="JT301" s="11">
        <v>0</v>
      </c>
      <c r="JU301" s="11">
        <v>0</v>
      </c>
      <c r="JV301" s="11">
        <v>0</v>
      </c>
      <c r="JW301" s="11">
        <v>0</v>
      </c>
      <c r="JX301" s="11">
        <v>0</v>
      </c>
      <c r="JY301" s="11">
        <v>0</v>
      </c>
      <c r="JZ301" s="11">
        <v>0</v>
      </c>
      <c r="KA301" s="11">
        <v>0</v>
      </c>
      <c r="KB301" s="11">
        <v>0</v>
      </c>
      <c r="KC301" s="11">
        <v>0</v>
      </c>
      <c r="KD301" s="11">
        <v>0</v>
      </c>
      <c r="KE301" s="11">
        <v>0</v>
      </c>
      <c r="KF301" s="11">
        <v>0</v>
      </c>
      <c r="KG301" s="11">
        <v>0</v>
      </c>
      <c r="KH301" s="11">
        <v>0</v>
      </c>
      <c r="KI301" s="11">
        <v>0</v>
      </c>
      <c r="KJ301" s="11">
        <v>0</v>
      </c>
      <c r="KK301" s="11">
        <v>41159</v>
      </c>
      <c r="KL301" s="11">
        <v>3571</v>
      </c>
      <c r="KM301" s="11">
        <v>0</v>
      </c>
      <c r="KN301" s="11">
        <v>0</v>
      </c>
      <c r="KO301" s="11">
        <v>0</v>
      </c>
      <c r="KP301" s="11">
        <v>0</v>
      </c>
      <c r="KQ301" s="11">
        <v>0</v>
      </c>
      <c r="KR301" s="11">
        <v>0</v>
      </c>
      <c r="KS301" s="11">
        <v>0</v>
      </c>
      <c r="KT301" s="11">
        <v>0</v>
      </c>
      <c r="KU301" s="11">
        <v>0</v>
      </c>
      <c r="KV301" s="11">
        <v>0</v>
      </c>
      <c r="KW301" s="11">
        <v>0</v>
      </c>
      <c r="KX301" s="11">
        <v>0</v>
      </c>
      <c r="KY301" s="11">
        <v>0</v>
      </c>
      <c r="KZ301" s="11">
        <v>0</v>
      </c>
      <c r="LA301" s="11">
        <v>0</v>
      </c>
      <c r="LB301" s="11">
        <v>0</v>
      </c>
      <c r="LC301" s="11">
        <v>0</v>
      </c>
      <c r="LD301" s="11">
        <v>0</v>
      </c>
      <c r="LE301" s="11">
        <v>0</v>
      </c>
      <c r="LF301" s="11">
        <v>0</v>
      </c>
      <c r="LG301" s="11">
        <v>0</v>
      </c>
      <c r="LH301" s="11">
        <v>0</v>
      </c>
      <c r="LI301" s="11">
        <v>0</v>
      </c>
      <c r="LJ301" s="11">
        <v>0</v>
      </c>
      <c r="LK301" s="11">
        <v>0</v>
      </c>
      <c r="LL301" s="11">
        <v>0</v>
      </c>
      <c r="LM301" s="11">
        <v>141</v>
      </c>
      <c r="LN301" s="11">
        <v>0</v>
      </c>
      <c r="LO301" s="11">
        <v>0</v>
      </c>
      <c r="LP301" s="11">
        <v>0</v>
      </c>
      <c r="LQ301" s="11">
        <v>0</v>
      </c>
      <c r="LR301" s="11">
        <v>0</v>
      </c>
      <c r="LS301" s="11">
        <v>0</v>
      </c>
      <c r="LT301" s="11">
        <v>0</v>
      </c>
      <c r="LU301" s="11">
        <v>0</v>
      </c>
      <c r="LV301" s="11">
        <v>0</v>
      </c>
      <c r="LW301" s="11">
        <v>0</v>
      </c>
      <c r="LX301" s="11">
        <v>0</v>
      </c>
      <c r="LY301" s="11">
        <v>0</v>
      </c>
      <c r="LZ301" s="11">
        <v>0</v>
      </c>
      <c r="MA301" s="11">
        <v>0</v>
      </c>
      <c r="MB301" s="11">
        <v>0</v>
      </c>
      <c r="MC301" s="11">
        <v>0</v>
      </c>
      <c r="MD301" s="11">
        <v>0</v>
      </c>
      <c r="ME301" s="11">
        <v>0</v>
      </c>
      <c r="MF301" s="11">
        <v>0</v>
      </c>
      <c r="MG301" s="11">
        <v>0</v>
      </c>
      <c r="MH301" s="11">
        <v>0</v>
      </c>
      <c r="MI301" s="11">
        <v>0</v>
      </c>
      <c r="MJ301" s="11">
        <v>0</v>
      </c>
      <c r="MK301" s="11">
        <v>0</v>
      </c>
      <c r="ML301" s="11">
        <v>0</v>
      </c>
      <c r="MM301" s="11">
        <v>0</v>
      </c>
      <c r="MN301" s="11">
        <v>0</v>
      </c>
      <c r="MO301" s="11">
        <v>0</v>
      </c>
      <c r="MP301" s="11">
        <v>0</v>
      </c>
      <c r="MQ301" s="11">
        <v>0</v>
      </c>
      <c r="MR301" s="11">
        <v>0</v>
      </c>
      <c r="MS301" s="11">
        <v>0</v>
      </c>
      <c r="MT301" s="11">
        <v>0</v>
      </c>
      <c r="MU301" s="11">
        <v>0</v>
      </c>
      <c r="MV301" s="11">
        <v>0</v>
      </c>
      <c r="MW301" s="11">
        <v>0</v>
      </c>
      <c r="MX301" s="11">
        <v>0</v>
      </c>
      <c r="MY301" s="11">
        <v>0</v>
      </c>
      <c r="MZ301" s="11">
        <v>0</v>
      </c>
      <c r="NA301" s="11">
        <v>0</v>
      </c>
      <c r="NB301" s="11">
        <v>0</v>
      </c>
      <c r="NC301" s="11">
        <v>0</v>
      </c>
      <c r="ND301" s="11">
        <v>0</v>
      </c>
      <c r="NE301" s="11">
        <v>0</v>
      </c>
      <c r="NF301" s="11">
        <v>0</v>
      </c>
      <c r="NG301" s="11">
        <v>0</v>
      </c>
      <c r="NH301" s="11">
        <v>0</v>
      </c>
      <c r="NI301" s="11">
        <v>0</v>
      </c>
      <c r="NJ301" s="11">
        <v>0</v>
      </c>
      <c r="NK301" s="11">
        <v>0</v>
      </c>
      <c r="NL301" s="11">
        <v>0</v>
      </c>
      <c r="NM301" s="11">
        <v>0</v>
      </c>
      <c r="NN301" s="11">
        <v>0</v>
      </c>
      <c r="NO301" s="11">
        <v>0</v>
      </c>
      <c r="NP301" s="11">
        <v>0</v>
      </c>
      <c r="NQ301" s="11">
        <v>0</v>
      </c>
      <c r="NR301" s="11">
        <v>0</v>
      </c>
      <c r="NS301" s="11">
        <v>0</v>
      </c>
      <c r="NT301" s="11">
        <v>0</v>
      </c>
      <c r="NU301" s="11">
        <v>0</v>
      </c>
      <c r="NV301" s="11">
        <v>0</v>
      </c>
      <c r="NW301" s="11">
        <v>0</v>
      </c>
      <c r="NX301" s="11">
        <v>0</v>
      </c>
      <c r="NY301" s="11">
        <v>0</v>
      </c>
      <c r="NZ301" s="11">
        <v>0</v>
      </c>
      <c r="OA301" s="11">
        <v>0</v>
      </c>
      <c r="OB301" s="11">
        <v>0</v>
      </c>
      <c r="OC301" s="11">
        <v>0</v>
      </c>
      <c r="OD301" s="11">
        <v>0</v>
      </c>
      <c r="OE301" s="11">
        <v>0</v>
      </c>
      <c r="OF301" s="11">
        <v>0</v>
      </c>
      <c r="OG301" s="11">
        <v>0</v>
      </c>
      <c r="OH301" s="11">
        <v>0</v>
      </c>
      <c r="OI301" s="11">
        <v>0</v>
      </c>
      <c r="OJ301" s="11">
        <v>0</v>
      </c>
      <c r="OK301" s="11">
        <v>0</v>
      </c>
      <c r="OL301" s="11">
        <v>0</v>
      </c>
      <c r="OM301" s="11">
        <v>0</v>
      </c>
      <c r="ON301" s="11">
        <v>29205</v>
      </c>
      <c r="OO301" s="11">
        <v>0</v>
      </c>
      <c r="OP301" s="11">
        <v>76693</v>
      </c>
      <c r="OQ301" s="150">
        <v>57478</v>
      </c>
      <c r="OR301" s="11">
        <v>0</v>
      </c>
      <c r="OS301" s="11">
        <v>0</v>
      </c>
      <c r="OT301" s="11">
        <v>0</v>
      </c>
      <c r="OU301" s="11">
        <v>517686</v>
      </c>
      <c r="OV301" s="11">
        <v>388551</v>
      </c>
      <c r="OW301" s="11">
        <v>963715</v>
      </c>
      <c r="OX301" s="11">
        <v>1040408</v>
      </c>
      <c r="OY301" s="11">
        <v>567048</v>
      </c>
      <c r="OZ301" s="11">
        <v>473360</v>
      </c>
      <c r="PA301" s="11">
        <v>0</v>
      </c>
      <c r="PB301" s="11">
        <v>1040408</v>
      </c>
    </row>
    <row r="302" spans="1:418" ht="15" customHeight="1">
      <c r="A302" s="8" t="s">
        <v>725</v>
      </c>
      <c r="B302" s="9" t="s">
        <v>299</v>
      </c>
      <c r="C302" s="10">
        <v>306</v>
      </c>
      <c r="D302" s="10">
        <v>15</v>
      </c>
      <c r="E302" s="10">
        <v>0</v>
      </c>
      <c r="F302" s="10">
        <v>0</v>
      </c>
      <c r="G302" s="10">
        <v>162</v>
      </c>
      <c r="H302" s="10">
        <v>84</v>
      </c>
      <c r="I302" s="10">
        <v>19</v>
      </c>
      <c r="J302" s="10">
        <v>22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22</v>
      </c>
      <c r="Q302" s="10">
        <v>0</v>
      </c>
      <c r="R302" s="10">
        <v>4</v>
      </c>
      <c r="S302" s="10">
        <v>0</v>
      </c>
      <c r="T302" s="10">
        <v>462</v>
      </c>
      <c r="U302" s="10">
        <v>785</v>
      </c>
      <c r="V302" s="10">
        <v>177</v>
      </c>
      <c r="W302" s="10">
        <v>34</v>
      </c>
      <c r="X302" s="10">
        <v>37</v>
      </c>
      <c r="Y302" s="10">
        <v>10</v>
      </c>
      <c r="Z302" s="10">
        <v>0</v>
      </c>
      <c r="AA302" s="10">
        <v>0</v>
      </c>
      <c r="AB302" s="10">
        <v>0</v>
      </c>
      <c r="AC302" s="10">
        <v>369</v>
      </c>
      <c r="AD302" s="10">
        <v>192</v>
      </c>
      <c r="AE302" s="10">
        <v>311</v>
      </c>
      <c r="AF302" s="10">
        <v>13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39</v>
      </c>
      <c r="AO302" s="10">
        <v>0</v>
      </c>
      <c r="AP302" s="10">
        <v>4</v>
      </c>
      <c r="AQ302" s="10">
        <v>12</v>
      </c>
      <c r="AR302" s="10">
        <v>145</v>
      </c>
      <c r="AS302" s="10">
        <v>7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324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0</v>
      </c>
      <c r="CD302" s="10">
        <v>14</v>
      </c>
      <c r="CE302" s="10">
        <v>0</v>
      </c>
      <c r="CF302" s="10">
        <v>0</v>
      </c>
      <c r="CG302" s="10">
        <v>0</v>
      </c>
      <c r="CH302" s="10">
        <v>0</v>
      </c>
      <c r="CI302" s="10">
        <v>24</v>
      </c>
      <c r="CJ302" s="10">
        <v>0</v>
      </c>
      <c r="CK302" s="10">
        <v>0</v>
      </c>
      <c r="CL302" s="10">
        <v>0</v>
      </c>
      <c r="CM302" s="10">
        <v>12</v>
      </c>
      <c r="CN302" s="10">
        <v>98</v>
      </c>
      <c r="CO302" s="10">
        <v>66</v>
      </c>
      <c r="CP302" s="10">
        <v>7</v>
      </c>
      <c r="CQ302" s="10">
        <v>6</v>
      </c>
      <c r="CR302" s="10">
        <v>0</v>
      </c>
      <c r="CS302" s="10">
        <v>0</v>
      </c>
      <c r="CT302" s="10">
        <v>946</v>
      </c>
      <c r="CU302" s="10">
        <v>1388</v>
      </c>
      <c r="CV302" s="10">
        <v>0</v>
      </c>
      <c r="CW302" s="10">
        <v>1641</v>
      </c>
      <c r="CX302" s="10">
        <v>17860</v>
      </c>
      <c r="CY302" s="10">
        <v>110106</v>
      </c>
      <c r="CZ302" s="10">
        <v>15734</v>
      </c>
      <c r="DA302" s="10">
        <v>139</v>
      </c>
      <c r="DB302" s="10">
        <v>62</v>
      </c>
      <c r="DC302" s="10">
        <v>78</v>
      </c>
      <c r="DD302" s="10">
        <v>27</v>
      </c>
      <c r="DE302" s="10">
        <v>67</v>
      </c>
      <c r="DF302" s="10">
        <v>0</v>
      </c>
      <c r="DG302" s="10">
        <v>0</v>
      </c>
      <c r="DH302" s="10">
        <v>3214</v>
      </c>
      <c r="DI302" s="10">
        <v>69</v>
      </c>
      <c r="DJ302" s="10">
        <v>54</v>
      </c>
      <c r="DK302" s="10">
        <v>0</v>
      </c>
      <c r="DL302" s="10">
        <v>0</v>
      </c>
      <c r="DM302" s="10">
        <v>8</v>
      </c>
      <c r="DN302" s="10">
        <v>7</v>
      </c>
      <c r="DO302" s="10">
        <v>0</v>
      </c>
      <c r="DP302" s="10">
        <v>34</v>
      </c>
      <c r="DQ302" s="10">
        <v>2692</v>
      </c>
      <c r="DR302" s="10">
        <v>37</v>
      </c>
      <c r="DS302" s="10">
        <v>17</v>
      </c>
      <c r="DT302" s="10">
        <v>115</v>
      </c>
      <c r="DU302" s="10">
        <v>994</v>
      </c>
      <c r="DV302" s="10">
        <v>834</v>
      </c>
      <c r="DW302" s="10">
        <v>1001</v>
      </c>
      <c r="DX302" s="10">
        <v>70</v>
      </c>
      <c r="DY302" s="10">
        <v>418</v>
      </c>
      <c r="DZ302" s="10">
        <v>140</v>
      </c>
      <c r="EA302" s="10">
        <v>24</v>
      </c>
      <c r="EB302" s="10">
        <v>30</v>
      </c>
      <c r="EC302" s="10">
        <v>0</v>
      </c>
      <c r="ED302" s="10">
        <v>24</v>
      </c>
      <c r="EE302" s="10">
        <v>0</v>
      </c>
      <c r="EF302" s="10">
        <v>2</v>
      </c>
      <c r="EG302" s="10">
        <v>0</v>
      </c>
      <c r="EH302" s="10">
        <v>0</v>
      </c>
      <c r="EI302" s="10">
        <v>6</v>
      </c>
      <c r="EJ302" s="10">
        <v>0</v>
      </c>
      <c r="EK302" s="10">
        <v>0</v>
      </c>
      <c r="EL302" s="10">
        <v>0</v>
      </c>
      <c r="EM302" s="10">
        <v>0</v>
      </c>
      <c r="EN302" s="10">
        <v>0</v>
      </c>
      <c r="EO302" s="10">
        <v>136</v>
      </c>
      <c r="EP302" s="10">
        <v>0</v>
      </c>
      <c r="EQ302" s="10">
        <v>0</v>
      </c>
      <c r="ER302" s="10">
        <v>0</v>
      </c>
      <c r="ES302" s="10">
        <v>0</v>
      </c>
      <c r="ET302" s="10">
        <v>72</v>
      </c>
      <c r="EU302" s="10">
        <v>0</v>
      </c>
      <c r="EV302" s="10">
        <v>0</v>
      </c>
      <c r="EW302" s="10">
        <v>0</v>
      </c>
      <c r="EX302" s="10">
        <v>0</v>
      </c>
      <c r="EY302" s="10">
        <v>0</v>
      </c>
      <c r="EZ302" s="10">
        <v>0</v>
      </c>
      <c r="FA302" s="10">
        <v>0</v>
      </c>
      <c r="FB302" s="10">
        <v>3009</v>
      </c>
      <c r="FC302" s="10">
        <v>0</v>
      </c>
      <c r="FD302" s="10">
        <v>0</v>
      </c>
      <c r="FE302" s="10">
        <v>0</v>
      </c>
      <c r="FF302" s="10">
        <v>0</v>
      </c>
      <c r="FG302" s="10">
        <v>0</v>
      </c>
      <c r="FH302" s="10">
        <v>0</v>
      </c>
      <c r="FI302" s="10">
        <v>0</v>
      </c>
      <c r="FJ302" s="10">
        <v>0</v>
      </c>
      <c r="FK302" s="10">
        <v>0</v>
      </c>
      <c r="FL302" s="10">
        <v>1934</v>
      </c>
      <c r="FM302" s="10">
        <v>1240</v>
      </c>
      <c r="FN302" s="10">
        <v>5650</v>
      </c>
      <c r="FO302" s="10">
        <v>413</v>
      </c>
      <c r="FP302" s="10">
        <v>0</v>
      </c>
      <c r="FQ302" s="10">
        <v>33</v>
      </c>
      <c r="FR302" s="10">
        <v>34</v>
      </c>
      <c r="FS302" s="10">
        <v>1200</v>
      </c>
      <c r="FT302" s="10">
        <v>24</v>
      </c>
      <c r="FU302" s="10">
        <v>0</v>
      </c>
      <c r="FV302" s="10">
        <v>0</v>
      </c>
      <c r="FW302" s="10">
        <v>130</v>
      </c>
      <c r="FX302" s="10">
        <v>14</v>
      </c>
      <c r="FY302" s="10">
        <v>72</v>
      </c>
      <c r="FZ302" s="10">
        <v>179</v>
      </c>
      <c r="GA302" s="10">
        <v>50</v>
      </c>
      <c r="GB302" s="10">
        <v>7</v>
      </c>
      <c r="GC302" s="10">
        <v>28</v>
      </c>
      <c r="GD302" s="10">
        <v>16</v>
      </c>
      <c r="GE302" s="10">
        <v>0</v>
      </c>
      <c r="GF302" s="10">
        <v>28</v>
      </c>
      <c r="GG302" s="10">
        <v>15</v>
      </c>
      <c r="GH302" s="158">
        <v>0</v>
      </c>
      <c r="GI302" s="10">
        <v>0</v>
      </c>
      <c r="GJ302" s="10">
        <v>0</v>
      </c>
      <c r="GK302" s="10">
        <v>0</v>
      </c>
      <c r="GL302" s="10">
        <v>0</v>
      </c>
      <c r="GM302" s="10">
        <v>0</v>
      </c>
      <c r="GN302" s="10">
        <v>0</v>
      </c>
      <c r="GO302" s="10">
        <v>0</v>
      </c>
      <c r="GP302" s="10">
        <v>0</v>
      </c>
      <c r="GQ302" s="10">
        <v>0</v>
      </c>
      <c r="GR302" s="10">
        <v>0</v>
      </c>
      <c r="GS302" s="10">
        <v>26</v>
      </c>
      <c r="GT302" s="10">
        <v>0</v>
      </c>
      <c r="GU302" s="11">
        <v>0</v>
      </c>
      <c r="GV302" s="11">
        <v>0</v>
      </c>
      <c r="GW302" s="11">
        <v>0</v>
      </c>
      <c r="GX302" s="11">
        <v>0</v>
      </c>
      <c r="GY302" s="11">
        <v>0</v>
      </c>
      <c r="GZ302" s="11">
        <v>0</v>
      </c>
      <c r="HA302" s="11">
        <v>0</v>
      </c>
      <c r="HB302" s="11">
        <v>0</v>
      </c>
      <c r="HC302" s="11">
        <v>0</v>
      </c>
      <c r="HD302" s="11">
        <v>0</v>
      </c>
      <c r="HE302" s="11">
        <v>0</v>
      </c>
      <c r="HF302" s="11">
        <v>0</v>
      </c>
      <c r="HG302" s="11">
        <v>0</v>
      </c>
      <c r="HH302" s="11">
        <v>150</v>
      </c>
      <c r="HI302" s="11">
        <v>499</v>
      </c>
      <c r="HJ302" s="11">
        <v>0</v>
      </c>
      <c r="HK302" s="11">
        <v>0</v>
      </c>
      <c r="HL302" s="11">
        <v>0</v>
      </c>
      <c r="HM302" s="11">
        <v>90</v>
      </c>
      <c r="HN302" s="11">
        <v>0</v>
      </c>
      <c r="HO302" s="11">
        <v>447</v>
      </c>
      <c r="HP302" s="11">
        <v>0</v>
      </c>
      <c r="HQ302" s="11">
        <v>0</v>
      </c>
      <c r="HR302" s="11">
        <v>0</v>
      </c>
      <c r="HS302" s="11">
        <v>88</v>
      </c>
      <c r="HT302" s="11">
        <v>476</v>
      </c>
      <c r="HU302" s="11">
        <v>642</v>
      </c>
      <c r="HV302" s="11">
        <v>5658</v>
      </c>
      <c r="HW302" s="11">
        <v>0</v>
      </c>
      <c r="HX302" s="11">
        <v>6</v>
      </c>
      <c r="HY302" s="11">
        <v>33</v>
      </c>
      <c r="HZ302" s="11">
        <v>428</v>
      </c>
      <c r="IA302" s="11">
        <v>491</v>
      </c>
      <c r="IB302" s="11">
        <v>29</v>
      </c>
      <c r="IC302" s="11">
        <v>264</v>
      </c>
      <c r="ID302" s="11">
        <v>0</v>
      </c>
      <c r="IE302" s="11">
        <v>0</v>
      </c>
      <c r="IF302" s="11">
        <v>0</v>
      </c>
      <c r="IG302" s="11">
        <v>2701</v>
      </c>
      <c r="IH302" s="11">
        <v>1</v>
      </c>
      <c r="II302" s="11">
        <v>578</v>
      </c>
      <c r="IJ302" s="11">
        <v>91</v>
      </c>
      <c r="IK302" s="11">
        <v>2499</v>
      </c>
      <c r="IL302" s="11">
        <v>0</v>
      </c>
      <c r="IM302" s="11">
        <v>61</v>
      </c>
      <c r="IN302" s="11">
        <v>13790</v>
      </c>
      <c r="IO302" s="11">
        <v>0</v>
      </c>
      <c r="IP302" s="11">
        <v>0</v>
      </c>
      <c r="IQ302" s="11">
        <v>0</v>
      </c>
      <c r="IR302" s="11">
        <v>0</v>
      </c>
      <c r="IS302" s="11">
        <v>0</v>
      </c>
      <c r="IT302" s="11">
        <v>0</v>
      </c>
      <c r="IU302" s="11">
        <v>0</v>
      </c>
      <c r="IV302" s="11">
        <v>1425</v>
      </c>
      <c r="IW302" s="11">
        <v>589</v>
      </c>
      <c r="IX302" s="11">
        <v>0</v>
      </c>
      <c r="IY302" s="11">
        <v>0</v>
      </c>
      <c r="IZ302" s="11">
        <v>13</v>
      </c>
      <c r="JA302" s="11">
        <v>30</v>
      </c>
      <c r="JB302" s="11">
        <v>3090</v>
      </c>
      <c r="JC302" s="11">
        <v>3</v>
      </c>
      <c r="JD302" s="11">
        <v>31</v>
      </c>
      <c r="JE302" s="11">
        <v>794</v>
      </c>
      <c r="JF302" s="11">
        <v>0</v>
      </c>
      <c r="JG302" s="11">
        <v>0</v>
      </c>
      <c r="JH302" s="11">
        <v>0</v>
      </c>
      <c r="JI302" s="11">
        <v>0</v>
      </c>
      <c r="JJ302" s="11">
        <v>6262</v>
      </c>
      <c r="JK302" s="11">
        <v>0</v>
      </c>
      <c r="JL302" s="11">
        <v>0</v>
      </c>
      <c r="JM302" s="11">
        <v>0</v>
      </c>
      <c r="JN302" s="11">
        <v>0</v>
      </c>
      <c r="JO302" s="11">
        <v>92</v>
      </c>
      <c r="JP302" s="11">
        <v>1318</v>
      </c>
      <c r="JQ302" s="11">
        <v>473</v>
      </c>
      <c r="JR302" s="11">
        <v>614</v>
      </c>
      <c r="JS302" s="11">
        <v>18</v>
      </c>
      <c r="JT302" s="11">
        <v>322</v>
      </c>
      <c r="JU302" s="11">
        <v>1488</v>
      </c>
      <c r="JV302" s="11">
        <v>1</v>
      </c>
      <c r="JW302" s="11">
        <v>4136</v>
      </c>
      <c r="JX302" s="11">
        <v>0</v>
      </c>
      <c r="JY302" s="11">
        <v>0</v>
      </c>
      <c r="JZ302" s="11">
        <v>325</v>
      </c>
      <c r="KA302" s="11">
        <v>3109</v>
      </c>
      <c r="KB302" s="11">
        <v>58</v>
      </c>
      <c r="KC302" s="11">
        <v>26</v>
      </c>
      <c r="KD302" s="11">
        <v>312</v>
      </c>
      <c r="KE302" s="11">
        <v>283</v>
      </c>
      <c r="KF302" s="11">
        <v>92</v>
      </c>
      <c r="KG302" s="11">
        <v>461</v>
      </c>
      <c r="KH302" s="11">
        <v>610</v>
      </c>
      <c r="KI302" s="11">
        <v>99</v>
      </c>
      <c r="KJ302" s="11">
        <v>364</v>
      </c>
      <c r="KK302" s="11">
        <v>232</v>
      </c>
      <c r="KL302" s="11">
        <v>73062</v>
      </c>
      <c r="KM302" s="11">
        <v>6547</v>
      </c>
      <c r="KN302" s="11">
        <v>20</v>
      </c>
      <c r="KO302" s="11">
        <v>928</v>
      </c>
      <c r="KP302" s="11">
        <v>371</v>
      </c>
      <c r="KQ302" s="11">
        <v>0</v>
      </c>
      <c r="KR302" s="11">
        <v>4</v>
      </c>
      <c r="KS302" s="11">
        <v>116</v>
      </c>
      <c r="KT302" s="11">
        <v>104</v>
      </c>
      <c r="KU302" s="11">
        <v>12513</v>
      </c>
      <c r="KV302" s="11">
        <v>19714</v>
      </c>
      <c r="KW302" s="11">
        <v>537</v>
      </c>
      <c r="KX302" s="11">
        <v>1549</v>
      </c>
      <c r="KY302" s="11">
        <v>1851</v>
      </c>
      <c r="KZ302" s="11">
        <v>379</v>
      </c>
      <c r="LA302" s="11">
        <v>247</v>
      </c>
      <c r="LB302" s="11">
        <v>0</v>
      </c>
      <c r="LC302" s="11">
        <v>521</v>
      </c>
      <c r="LD302" s="11">
        <v>657</v>
      </c>
      <c r="LE302" s="11">
        <v>140</v>
      </c>
      <c r="LF302" s="11">
        <v>2852</v>
      </c>
      <c r="LG302" s="11">
        <v>490</v>
      </c>
      <c r="LH302" s="11">
        <v>884</v>
      </c>
      <c r="LI302" s="11">
        <v>5051</v>
      </c>
      <c r="LJ302" s="11">
        <v>4939</v>
      </c>
      <c r="LK302" s="11">
        <v>59436</v>
      </c>
      <c r="LL302" s="11">
        <v>66198</v>
      </c>
      <c r="LM302" s="11">
        <v>206591</v>
      </c>
      <c r="LN302" s="11">
        <v>74449</v>
      </c>
      <c r="LO302" s="11">
        <v>29459</v>
      </c>
      <c r="LP302" s="11">
        <v>3643</v>
      </c>
      <c r="LQ302" s="11">
        <v>4062</v>
      </c>
      <c r="LR302" s="11">
        <v>225</v>
      </c>
      <c r="LS302" s="11">
        <v>55</v>
      </c>
      <c r="LT302" s="11">
        <v>141</v>
      </c>
      <c r="LU302" s="11">
        <v>935</v>
      </c>
      <c r="LV302" s="11">
        <v>0</v>
      </c>
      <c r="LW302" s="11">
        <v>1050</v>
      </c>
      <c r="LX302" s="11">
        <v>858</v>
      </c>
      <c r="LY302" s="11">
        <v>32</v>
      </c>
      <c r="LZ302" s="11">
        <v>0</v>
      </c>
      <c r="MA302" s="11">
        <v>71</v>
      </c>
      <c r="MB302" s="11">
        <v>264</v>
      </c>
      <c r="MC302" s="11">
        <v>0</v>
      </c>
      <c r="MD302" s="11">
        <v>0</v>
      </c>
      <c r="ME302" s="11">
        <v>1943</v>
      </c>
      <c r="MF302" s="11">
        <v>5056</v>
      </c>
      <c r="MG302" s="11">
        <v>1087</v>
      </c>
      <c r="MH302" s="11">
        <v>8492</v>
      </c>
      <c r="MI302" s="11">
        <v>2110</v>
      </c>
      <c r="MJ302" s="11">
        <v>36707</v>
      </c>
      <c r="MK302" s="11">
        <v>29527</v>
      </c>
      <c r="ML302" s="11">
        <v>14710</v>
      </c>
      <c r="MM302" s="11">
        <v>2208</v>
      </c>
      <c r="MN302" s="11">
        <v>1886</v>
      </c>
      <c r="MO302" s="11">
        <v>3417</v>
      </c>
      <c r="MP302" s="11">
        <v>5308</v>
      </c>
      <c r="MQ302" s="11">
        <v>1142</v>
      </c>
      <c r="MR302" s="11">
        <v>0</v>
      </c>
      <c r="MS302" s="11">
        <v>10651</v>
      </c>
      <c r="MT302" s="11">
        <v>1488</v>
      </c>
      <c r="MU302" s="11">
        <v>2297</v>
      </c>
      <c r="MV302" s="11">
        <v>165</v>
      </c>
      <c r="MW302" s="11">
        <v>49</v>
      </c>
      <c r="MX302" s="11">
        <v>7111</v>
      </c>
      <c r="MY302" s="11">
        <v>363</v>
      </c>
      <c r="MZ302" s="11">
        <v>0</v>
      </c>
      <c r="NA302" s="11">
        <v>81368</v>
      </c>
      <c r="NB302" s="11">
        <v>8486</v>
      </c>
      <c r="NC302" s="11">
        <v>5395</v>
      </c>
      <c r="ND302" s="11">
        <v>411</v>
      </c>
      <c r="NE302" s="11">
        <v>3398</v>
      </c>
      <c r="NF302" s="11">
        <v>2261</v>
      </c>
      <c r="NG302" s="11">
        <v>402</v>
      </c>
      <c r="NH302" s="11">
        <v>0</v>
      </c>
      <c r="NI302" s="11">
        <v>6463</v>
      </c>
      <c r="NJ302" s="11">
        <v>30336</v>
      </c>
      <c r="NK302" s="11">
        <v>56369</v>
      </c>
      <c r="NL302" s="11">
        <v>4430</v>
      </c>
      <c r="NM302" s="11">
        <v>15222</v>
      </c>
      <c r="NN302" s="11">
        <v>16663</v>
      </c>
      <c r="NO302" s="11">
        <v>294</v>
      </c>
      <c r="NP302" s="11">
        <v>1590</v>
      </c>
      <c r="NQ302" s="11">
        <v>26332</v>
      </c>
      <c r="NR302" s="11">
        <v>878</v>
      </c>
      <c r="NS302" s="11">
        <v>2233</v>
      </c>
      <c r="NT302" s="11">
        <v>9150</v>
      </c>
      <c r="NU302" s="11">
        <v>15565</v>
      </c>
      <c r="NV302" s="11">
        <v>14</v>
      </c>
      <c r="NW302" s="11">
        <v>37</v>
      </c>
      <c r="NX302" s="11">
        <v>15848</v>
      </c>
      <c r="NY302" s="11">
        <v>2206</v>
      </c>
      <c r="NZ302" s="11">
        <v>2336</v>
      </c>
      <c r="OA302" s="11">
        <v>3883</v>
      </c>
      <c r="OB302" s="11">
        <v>9081</v>
      </c>
      <c r="OC302" s="11">
        <v>8937</v>
      </c>
      <c r="OD302" s="11">
        <v>7907</v>
      </c>
      <c r="OE302" s="11">
        <v>83</v>
      </c>
      <c r="OF302" s="11">
        <v>22387</v>
      </c>
      <c r="OG302" s="11">
        <v>3272</v>
      </c>
      <c r="OH302" s="11">
        <v>935</v>
      </c>
      <c r="OI302" s="11">
        <v>788</v>
      </c>
      <c r="OJ302" s="11">
        <v>5074</v>
      </c>
      <c r="OK302" s="11">
        <v>0</v>
      </c>
      <c r="OL302" s="11">
        <v>1928</v>
      </c>
      <c r="OM302" s="11">
        <v>99240</v>
      </c>
      <c r="ON302" s="11">
        <v>172584</v>
      </c>
      <c r="OO302" s="11">
        <v>5610</v>
      </c>
      <c r="OP302" s="11">
        <v>1597680</v>
      </c>
      <c r="OQ302" s="150">
        <v>287076</v>
      </c>
      <c r="OR302" s="11">
        <v>0</v>
      </c>
      <c r="OS302" s="11">
        <v>99703</v>
      </c>
      <c r="OT302" s="11">
        <v>74593</v>
      </c>
      <c r="OU302" s="11">
        <v>-137001</v>
      </c>
      <c r="OV302" s="11">
        <v>728535</v>
      </c>
      <c r="OW302" s="11">
        <v>1052906</v>
      </c>
      <c r="OX302" s="11">
        <v>2650586</v>
      </c>
      <c r="OY302" s="11">
        <v>2410134</v>
      </c>
      <c r="OZ302" s="11">
        <v>240452</v>
      </c>
      <c r="PA302" s="11">
        <v>0</v>
      </c>
      <c r="PB302" s="11">
        <v>2650586</v>
      </c>
    </row>
    <row r="303" spans="1:418" ht="15" customHeight="1">
      <c r="A303" s="8" t="s">
        <v>726</v>
      </c>
      <c r="B303" s="9" t="s">
        <v>300</v>
      </c>
      <c r="C303" s="10">
        <v>25</v>
      </c>
      <c r="D303" s="10">
        <v>4</v>
      </c>
      <c r="E303" s="10">
        <v>0</v>
      </c>
      <c r="F303" s="10">
        <v>0</v>
      </c>
      <c r="G303" s="10">
        <v>30</v>
      </c>
      <c r="H303" s="10">
        <v>17</v>
      </c>
      <c r="I303" s="10">
        <v>8</v>
      </c>
      <c r="J303" s="10">
        <v>5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9</v>
      </c>
      <c r="Q303" s="10">
        <v>0</v>
      </c>
      <c r="R303" s="10">
        <v>1</v>
      </c>
      <c r="S303" s="10">
        <v>0</v>
      </c>
      <c r="T303" s="10">
        <v>95</v>
      </c>
      <c r="U303" s="10">
        <v>766</v>
      </c>
      <c r="V303" s="10">
        <v>54</v>
      </c>
      <c r="W303" s="10">
        <v>7</v>
      </c>
      <c r="X303" s="10">
        <v>9</v>
      </c>
      <c r="Y303" s="10">
        <v>2</v>
      </c>
      <c r="Z303" s="10">
        <v>0</v>
      </c>
      <c r="AA303" s="10">
        <v>0</v>
      </c>
      <c r="AB303" s="10">
        <v>0</v>
      </c>
      <c r="AC303" s="10">
        <v>63</v>
      </c>
      <c r="AD303" s="10">
        <v>33</v>
      </c>
      <c r="AE303" s="10">
        <v>359</v>
      </c>
      <c r="AF303" s="10">
        <v>14</v>
      </c>
      <c r="AG303" s="10">
        <v>0</v>
      </c>
      <c r="AH303" s="10">
        <v>5</v>
      </c>
      <c r="AI303" s="10">
        <v>0</v>
      </c>
      <c r="AJ303" s="10">
        <v>3</v>
      </c>
      <c r="AK303" s="10">
        <v>0</v>
      </c>
      <c r="AL303" s="10">
        <v>0</v>
      </c>
      <c r="AM303" s="10">
        <v>0</v>
      </c>
      <c r="AN303" s="10">
        <v>16</v>
      </c>
      <c r="AO303" s="10">
        <v>34</v>
      </c>
      <c r="AP303" s="10">
        <v>12</v>
      </c>
      <c r="AQ303" s="10">
        <v>91</v>
      </c>
      <c r="AR303" s="10">
        <v>70</v>
      </c>
      <c r="AS303" s="10">
        <v>3</v>
      </c>
      <c r="AT303" s="10">
        <v>8</v>
      </c>
      <c r="AU303" s="10">
        <v>3</v>
      </c>
      <c r="AV303" s="10">
        <v>16</v>
      </c>
      <c r="AW303" s="10">
        <v>17</v>
      </c>
      <c r="AX303" s="10">
        <v>9</v>
      </c>
      <c r="AY303" s="10">
        <v>39</v>
      </c>
      <c r="AZ303" s="10">
        <v>16</v>
      </c>
      <c r="BA303" s="10">
        <v>235</v>
      </c>
      <c r="BB303" s="10">
        <v>0</v>
      </c>
      <c r="BC303" s="10">
        <v>11</v>
      </c>
      <c r="BD303" s="10">
        <v>69</v>
      </c>
      <c r="BE303" s="10">
        <v>14</v>
      </c>
      <c r="BF303" s="10">
        <v>1</v>
      </c>
      <c r="BG303" s="10">
        <v>0</v>
      </c>
      <c r="BH303" s="10">
        <v>0</v>
      </c>
      <c r="BI303" s="10">
        <v>0</v>
      </c>
      <c r="BJ303" s="10">
        <v>5</v>
      </c>
      <c r="BK303" s="10">
        <v>0</v>
      </c>
      <c r="BL303" s="10">
        <v>0</v>
      </c>
      <c r="BM303" s="10">
        <v>302</v>
      </c>
      <c r="BN303" s="10">
        <v>5</v>
      </c>
      <c r="BO303" s="10">
        <v>0</v>
      </c>
      <c r="BP303" s="10">
        <v>5</v>
      </c>
      <c r="BQ303" s="10">
        <v>37</v>
      </c>
      <c r="BR303" s="10">
        <v>0</v>
      </c>
      <c r="BS303" s="10">
        <v>0</v>
      </c>
      <c r="BT303" s="10">
        <v>2</v>
      </c>
      <c r="BU303" s="10">
        <v>30</v>
      </c>
      <c r="BV303" s="10">
        <v>50</v>
      </c>
      <c r="BW303" s="10">
        <v>0</v>
      </c>
      <c r="BX303" s="10">
        <v>0</v>
      </c>
      <c r="BY303" s="10">
        <v>1</v>
      </c>
      <c r="BZ303" s="10">
        <v>10</v>
      </c>
      <c r="CA303" s="10">
        <v>6</v>
      </c>
      <c r="CB303" s="10">
        <v>30</v>
      </c>
      <c r="CC303" s="10">
        <v>0</v>
      </c>
      <c r="CD303" s="10">
        <v>431</v>
      </c>
      <c r="CE303" s="10">
        <v>121</v>
      </c>
      <c r="CF303" s="10">
        <v>9</v>
      </c>
      <c r="CG303" s="10">
        <v>27</v>
      </c>
      <c r="CH303" s="10">
        <v>97211</v>
      </c>
      <c r="CI303" s="10">
        <v>0</v>
      </c>
      <c r="CJ303" s="10">
        <v>45</v>
      </c>
      <c r="CK303" s="10">
        <v>0</v>
      </c>
      <c r="CL303" s="10">
        <v>0</v>
      </c>
      <c r="CM303" s="10">
        <v>19</v>
      </c>
      <c r="CN303" s="10">
        <v>14</v>
      </c>
      <c r="CO303" s="10">
        <v>29</v>
      </c>
      <c r="CP303" s="10">
        <v>4</v>
      </c>
      <c r="CQ303" s="10">
        <v>2</v>
      </c>
      <c r="CR303" s="10">
        <v>4</v>
      </c>
      <c r="CS303" s="10">
        <v>43</v>
      </c>
      <c r="CT303" s="10">
        <v>1729</v>
      </c>
      <c r="CU303" s="10">
        <v>1780</v>
      </c>
      <c r="CV303" s="10">
        <v>736</v>
      </c>
      <c r="CW303" s="10">
        <v>27789</v>
      </c>
      <c r="CX303" s="10">
        <v>2923</v>
      </c>
      <c r="CY303" s="10">
        <v>246000</v>
      </c>
      <c r="CZ303" s="10">
        <v>2104</v>
      </c>
      <c r="DA303" s="10">
        <v>633</v>
      </c>
      <c r="DB303" s="10">
        <v>205</v>
      </c>
      <c r="DC303" s="10">
        <v>8556</v>
      </c>
      <c r="DD303" s="10">
        <v>89</v>
      </c>
      <c r="DE303" s="10">
        <v>1</v>
      </c>
      <c r="DF303" s="10">
        <v>0</v>
      </c>
      <c r="DG303" s="10">
        <v>0</v>
      </c>
      <c r="DH303" s="10">
        <v>21201</v>
      </c>
      <c r="DI303" s="10">
        <v>1507</v>
      </c>
      <c r="DJ303" s="10">
        <v>3765</v>
      </c>
      <c r="DK303" s="10">
        <v>5</v>
      </c>
      <c r="DL303" s="10">
        <v>5</v>
      </c>
      <c r="DM303" s="10">
        <v>3</v>
      </c>
      <c r="DN303" s="10">
        <v>2</v>
      </c>
      <c r="DO303" s="10">
        <v>43</v>
      </c>
      <c r="DP303" s="10">
        <v>18</v>
      </c>
      <c r="DQ303" s="10">
        <v>273</v>
      </c>
      <c r="DR303" s="10">
        <v>13</v>
      </c>
      <c r="DS303" s="10">
        <v>51</v>
      </c>
      <c r="DT303" s="10">
        <v>85</v>
      </c>
      <c r="DU303" s="10">
        <v>1143</v>
      </c>
      <c r="DV303" s="10">
        <v>431</v>
      </c>
      <c r="DW303" s="10">
        <v>58</v>
      </c>
      <c r="DX303" s="10">
        <v>63</v>
      </c>
      <c r="DY303" s="10">
        <v>928</v>
      </c>
      <c r="DZ303" s="10">
        <v>54</v>
      </c>
      <c r="EA303" s="10">
        <v>299</v>
      </c>
      <c r="EB303" s="10">
        <v>86</v>
      </c>
      <c r="EC303" s="10">
        <v>6</v>
      </c>
      <c r="ED303" s="10">
        <v>78</v>
      </c>
      <c r="EE303" s="10">
        <v>0</v>
      </c>
      <c r="EF303" s="10">
        <v>206</v>
      </c>
      <c r="EG303" s="10">
        <v>132</v>
      </c>
      <c r="EH303" s="10">
        <v>91</v>
      </c>
      <c r="EI303" s="10">
        <v>498</v>
      </c>
      <c r="EJ303" s="10">
        <v>25</v>
      </c>
      <c r="EK303" s="10">
        <v>93</v>
      </c>
      <c r="EL303" s="10">
        <v>154</v>
      </c>
      <c r="EM303" s="10">
        <v>133</v>
      </c>
      <c r="EN303" s="10">
        <v>14</v>
      </c>
      <c r="EO303" s="10">
        <v>10</v>
      </c>
      <c r="EP303" s="10">
        <v>15</v>
      </c>
      <c r="EQ303" s="10">
        <v>19</v>
      </c>
      <c r="ER303" s="10">
        <v>65</v>
      </c>
      <c r="ES303" s="10">
        <v>45</v>
      </c>
      <c r="ET303" s="10">
        <v>70</v>
      </c>
      <c r="EU303" s="10">
        <v>20</v>
      </c>
      <c r="EV303" s="10">
        <v>0</v>
      </c>
      <c r="EW303" s="10">
        <v>0</v>
      </c>
      <c r="EX303" s="10">
        <v>0</v>
      </c>
      <c r="EY303" s="10">
        <v>21</v>
      </c>
      <c r="EZ303" s="10">
        <v>1</v>
      </c>
      <c r="FA303" s="10">
        <v>43</v>
      </c>
      <c r="FB303" s="10">
        <v>5290</v>
      </c>
      <c r="FC303" s="10">
        <v>0</v>
      </c>
      <c r="FD303" s="10">
        <v>122</v>
      </c>
      <c r="FE303" s="10">
        <v>0</v>
      </c>
      <c r="FF303" s="10">
        <v>0</v>
      </c>
      <c r="FG303" s="10">
        <v>13</v>
      </c>
      <c r="FH303" s="10">
        <v>0</v>
      </c>
      <c r="FI303" s="10">
        <v>1</v>
      </c>
      <c r="FJ303" s="10">
        <v>0</v>
      </c>
      <c r="FK303" s="10">
        <v>181</v>
      </c>
      <c r="FL303" s="10">
        <v>5</v>
      </c>
      <c r="FM303" s="10">
        <v>208</v>
      </c>
      <c r="FN303" s="10">
        <v>635</v>
      </c>
      <c r="FO303" s="10">
        <v>582</v>
      </c>
      <c r="FP303" s="10">
        <v>142</v>
      </c>
      <c r="FQ303" s="10">
        <v>273</v>
      </c>
      <c r="FR303" s="10">
        <v>54</v>
      </c>
      <c r="FS303" s="10">
        <v>633</v>
      </c>
      <c r="FT303" s="10">
        <v>3</v>
      </c>
      <c r="FU303" s="10">
        <v>54</v>
      </c>
      <c r="FV303" s="10">
        <v>7</v>
      </c>
      <c r="FW303" s="10">
        <v>76</v>
      </c>
      <c r="FX303" s="10">
        <v>5</v>
      </c>
      <c r="FY303" s="10">
        <v>115</v>
      </c>
      <c r="FZ303" s="10">
        <v>5</v>
      </c>
      <c r="GA303" s="10">
        <v>187</v>
      </c>
      <c r="GB303" s="10">
        <v>28</v>
      </c>
      <c r="GC303" s="10">
        <v>15</v>
      </c>
      <c r="GD303" s="10">
        <v>9</v>
      </c>
      <c r="GE303" s="10">
        <v>27</v>
      </c>
      <c r="GF303" s="10">
        <v>66</v>
      </c>
      <c r="GG303" s="10">
        <v>15</v>
      </c>
      <c r="GH303" s="158">
        <v>0</v>
      </c>
      <c r="GI303" s="10">
        <v>0</v>
      </c>
      <c r="GJ303" s="10">
        <v>237</v>
      </c>
      <c r="GK303" s="10">
        <v>64</v>
      </c>
      <c r="GL303" s="10">
        <v>0</v>
      </c>
      <c r="GM303" s="10">
        <v>28</v>
      </c>
      <c r="GN303" s="10">
        <v>1</v>
      </c>
      <c r="GO303" s="10">
        <v>93</v>
      </c>
      <c r="GP303" s="10">
        <v>35</v>
      </c>
      <c r="GQ303" s="10">
        <v>169</v>
      </c>
      <c r="GR303" s="10">
        <v>4</v>
      </c>
      <c r="GS303" s="10">
        <v>226</v>
      </c>
      <c r="GT303" s="10">
        <v>0</v>
      </c>
      <c r="GU303" s="11">
        <v>0</v>
      </c>
      <c r="GV303" s="11">
        <v>0</v>
      </c>
      <c r="GW303" s="11">
        <v>0</v>
      </c>
      <c r="GX303" s="11">
        <v>0</v>
      </c>
      <c r="GY303" s="11">
        <v>0</v>
      </c>
      <c r="GZ303" s="11">
        <v>0</v>
      </c>
      <c r="HA303" s="11">
        <v>295</v>
      </c>
      <c r="HB303" s="11">
        <v>82</v>
      </c>
      <c r="HC303" s="11">
        <v>0</v>
      </c>
      <c r="HD303" s="11">
        <v>558</v>
      </c>
      <c r="HE303" s="11">
        <v>8</v>
      </c>
      <c r="HF303" s="11">
        <v>0</v>
      </c>
      <c r="HG303" s="11">
        <v>45</v>
      </c>
      <c r="HH303" s="11">
        <v>80</v>
      </c>
      <c r="HI303" s="11">
        <v>61</v>
      </c>
      <c r="HJ303" s="11">
        <v>16</v>
      </c>
      <c r="HK303" s="11">
        <v>454</v>
      </c>
      <c r="HL303" s="11">
        <v>229</v>
      </c>
      <c r="HM303" s="11">
        <v>631</v>
      </c>
      <c r="HN303" s="11">
        <v>139</v>
      </c>
      <c r="HO303" s="11">
        <v>207</v>
      </c>
      <c r="HP303" s="11">
        <v>5</v>
      </c>
      <c r="HQ303" s="11">
        <v>130</v>
      </c>
      <c r="HR303" s="11">
        <v>30</v>
      </c>
      <c r="HS303" s="11">
        <v>39</v>
      </c>
      <c r="HT303" s="11">
        <v>177</v>
      </c>
      <c r="HU303" s="11">
        <v>2</v>
      </c>
      <c r="HV303" s="11">
        <v>436</v>
      </c>
      <c r="HW303" s="11">
        <v>8</v>
      </c>
      <c r="HX303" s="11">
        <v>42</v>
      </c>
      <c r="HY303" s="11">
        <v>70</v>
      </c>
      <c r="HZ303" s="11">
        <v>82</v>
      </c>
      <c r="IA303" s="11">
        <v>402</v>
      </c>
      <c r="IB303" s="11">
        <v>42</v>
      </c>
      <c r="IC303" s="11">
        <v>94</v>
      </c>
      <c r="ID303" s="11">
        <v>10</v>
      </c>
      <c r="IE303" s="11">
        <v>3</v>
      </c>
      <c r="IF303" s="11">
        <v>8</v>
      </c>
      <c r="IG303" s="11">
        <v>13</v>
      </c>
      <c r="IH303" s="11">
        <v>242</v>
      </c>
      <c r="II303" s="11">
        <v>230</v>
      </c>
      <c r="IJ303" s="11">
        <v>23</v>
      </c>
      <c r="IK303" s="11">
        <v>447</v>
      </c>
      <c r="IL303" s="11">
        <v>260</v>
      </c>
      <c r="IM303" s="11">
        <v>18</v>
      </c>
      <c r="IN303" s="11">
        <v>15</v>
      </c>
      <c r="IO303" s="11">
        <v>70</v>
      </c>
      <c r="IP303" s="11">
        <v>4</v>
      </c>
      <c r="IQ303" s="11">
        <v>1044</v>
      </c>
      <c r="IR303" s="11">
        <v>85</v>
      </c>
      <c r="IS303" s="11">
        <v>315</v>
      </c>
      <c r="IT303" s="11">
        <v>26</v>
      </c>
      <c r="IU303" s="11">
        <v>84</v>
      </c>
      <c r="IV303" s="11">
        <v>1971</v>
      </c>
      <c r="IW303" s="11">
        <v>118</v>
      </c>
      <c r="IX303" s="11">
        <v>22</v>
      </c>
      <c r="IY303" s="11">
        <v>3</v>
      </c>
      <c r="IZ303" s="11">
        <v>10</v>
      </c>
      <c r="JA303" s="11">
        <v>2</v>
      </c>
      <c r="JB303" s="11">
        <v>984</v>
      </c>
      <c r="JC303" s="11">
        <v>246</v>
      </c>
      <c r="JD303" s="11">
        <v>73</v>
      </c>
      <c r="JE303" s="11">
        <v>115</v>
      </c>
      <c r="JF303" s="11">
        <v>128</v>
      </c>
      <c r="JG303" s="11">
        <v>0</v>
      </c>
      <c r="JH303" s="11">
        <v>17</v>
      </c>
      <c r="JI303" s="11">
        <v>14</v>
      </c>
      <c r="JJ303" s="11">
        <v>160</v>
      </c>
      <c r="JK303" s="11">
        <v>100</v>
      </c>
      <c r="JL303" s="11">
        <v>11</v>
      </c>
      <c r="JM303" s="11">
        <v>2</v>
      </c>
      <c r="JN303" s="11">
        <v>456</v>
      </c>
      <c r="JO303" s="11">
        <v>25</v>
      </c>
      <c r="JP303" s="11">
        <v>718</v>
      </c>
      <c r="JQ303" s="11">
        <v>141</v>
      </c>
      <c r="JR303" s="11">
        <v>119</v>
      </c>
      <c r="JS303" s="11">
        <v>10</v>
      </c>
      <c r="JT303" s="11">
        <v>44</v>
      </c>
      <c r="JU303" s="11">
        <v>525</v>
      </c>
      <c r="JV303" s="11">
        <v>2</v>
      </c>
      <c r="JW303" s="11">
        <v>861</v>
      </c>
      <c r="JX303" s="11">
        <v>36</v>
      </c>
      <c r="JY303" s="11">
        <v>20</v>
      </c>
      <c r="JZ303" s="11">
        <v>176</v>
      </c>
      <c r="KA303" s="11">
        <v>205</v>
      </c>
      <c r="KB303" s="11">
        <v>6</v>
      </c>
      <c r="KC303" s="11">
        <v>3</v>
      </c>
      <c r="KD303" s="11">
        <v>145</v>
      </c>
      <c r="KE303" s="11">
        <v>114</v>
      </c>
      <c r="KF303" s="11">
        <v>63</v>
      </c>
      <c r="KG303" s="11">
        <v>64</v>
      </c>
      <c r="KH303" s="11">
        <v>209</v>
      </c>
      <c r="KI303" s="11">
        <v>58</v>
      </c>
      <c r="KJ303" s="11">
        <v>12</v>
      </c>
      <c r="KK303" s="11">
        <v>5</v>
      </c>
      <c r="KL303" s="11">
        <v>4706</v>
      </c>
      <c r="KM303" s="11">
        <v>56970</v>
      </c>
      <c r="KN303" s="11">
        <v>20</v>
      </c>
      <c r="KO303" s="11">
        <v>770</v>
      </c>
      <c r="KP303" s="11">
        <v>1069</v>
      </c>
      <c r="KQ303" s="11">
        <v>0</v>
      </c>
      <c r="KR303" s="11">
        <v>10</v>
      </c>
      <c r="KS303" s="11">
        <v>23</v>
      </c>
      <c r="KT303" s="11">
        <v>17</v>
      </c>
      <c r="KU303" s="11">
        <v>1093</v>
      </c>
      <c r="KV303" s="11">
        <v>1770</v>
      </c>
      <c r="KW303" s="11">
        <v>493</v>
      </c>
      <c r="KX303" s="11">
        <v>191</v>
      </c>
      <c r="KY303" s="11">
        <v>293</v>
      </c>
      <c r="KZ303" s="11">
        <v>2</v>
      </c>
      <c r="LA303" s="11">
        <v>410</v>
      </c>
      <c r="LB303" s="11">
        <v>0</v>
      </c>
      <c r="LC303" s="11">
        <v>13</v>
      </c>
      <c r="LD303" s="11">
        <v>127</v>
      </c>
      <c r="LE303" s="11">
        <v>3</v>
      </c>
      <c r="LF303" s="11">
        <v>516</v>
      </c>
      <c r="LG303" s="11">
        <v>32</v>
      </c>
      <c r="LH303" s="11">
        <v>29</v>
      </c>
      <c r="LI303" s="11">
        <v>762</v>
      </c>
      <c r="LJ303" s="11">
        <v>763</v>
      </c>
      <c r="LK303" s="11">
        <v>5136</v>
      </c>
      <c r="LL303" s="11">
        <v>10754</v>
      </c>
      <c r="LM303" s="11">
        <v>33070</v>
      </c>
      <c r="LN303" s="11">
        <v>8195</v>
      </c>
      <c r="LO303" s="11">
        <v>2633</v>
      </c>
      <c r="LP303" s="11">
        <v>1452</v>
      </c>
      <c r="LQ303" s="11">
        <v>131</v>
      </c>
      <c r="LR303" s="11">
        <v>8</v>
      </c>
      <c r="LS303" s="11">
        <v>159</v>
      </c>
      <c r="LT303" s="11">
        <v>148</v>
      </c>
      <c r="LU303" s="11">
        <v>1</v>
      </c>
      <c r="LV303" s="11">
        <v>17</v>
      </c>
      <c r="LW303" s="11">
        <v>32</v>
      </c>
      <c r="LX303" s="11">
        <v>562</v>
      </c>
      <c r="LY303" s="11">
        <v>221</v>
      </c>
      <c r="LZ303" s="11">
        <v>183</v>
      </c>
      <c r="MA303" s="11">
        <v>146</v>
      </c>
      <c r="MB303" s="11">
        <v>123</v>
      </c>
      <c r="MC303" s="11">
        <v>842</v>
      </c>
      <c r="MD303" s="11">
        <v>81</v>
      </c>
      <c r="ME303" s="11">
        <v>3</v>
      </c>
      <c r="MF303" s="11">
        <v>533</v>
      </c>
      <c r="MG303" s="11">
        <v>0</v>
      </c>
      <c r="MH303" s="11">
        <v>21</v>
      </c>
      <c r="MI303" s="11">
        <v>28</v>
      </c>
      <c r="MJ303" s="11">
        <v>557</v>
      </c>
      <c r="MK303" s="11">
        <v>634</v>
      </c>
      <c r="ML303" s="11">
        <v>41</v>
      </c>
      <c r="MM303" s="11">
        <v>3093</v>
      </c>
      <c r="MN303" s="11">
        <v>1972</v>
      </c>
      <c r="MO303" s="11">
        <v>5099</v>
      </c>
      <c r="MP303" s="11">
        <v>448</v>
      </c>
      <c r="MQ303" s="11">
        <v>136</v>
      </c>
      <c r="MR303" s="11">
        <v>0</v>
      </c>
      <c r="MS303" s="11">
        <v>1736</v>
      </c>
      <c r="MT303" s="11">
        <v>96</v>
      </c>
      <c r="MU303" s="11">
        <v>113</v>
      </c>
      <c r="MV303" s="11">
        <v>51</v>
      </c>
      <c r="MW303" s="11">
        <v>21</v>
      </c>
      <c r="MX303" s="11">
        <v>106</v>
      </c>
      <c r="MY303" s="11">
        <v>19</v>
      </c>
      <c r="MZ303" s="11">
        <v>589</v>
      </c>
      <c r="NA303" s="11">
        <v>3419</v>
      </c>
      <c r="NB303" s="11">
        <v>69</v>
      </c>
      <c r="NC303" s="11">
        <v>1116</v>
      </c>
      <c r="ND303" s="11">
        <v>266</v>
      </c>
      <c r="NE303" s="11">
        <v>49</v>
      </c>
      <c r="NF303" s="11">
        <v>338</v>
      </c>
      <c r="NG303" s="11">
        <v>15465</v>
      </c>
      <c r="NH303" s="11">
        <v>393</v>
      </c>
      <c r="NI303" s="11">
        <v>992</v>
      </c>
      <c r="NJ303" s="11">
        <v>115</v>
      </c>
      <c r="NK303" s="11">
        <v>10261</v>
      </c>
      <c r="NL303" s="11">
        <v>9933</v>
      </c>
      <c r="NM303" s="11">
        <v>3310</v>
      </c>
      <c r="NN303" s="11">
        <v>843</v>
      </c>
      <c r="NO303" s="11">
        <v>49</v>
      </c>
      <c r="NP303" s="11">
        <v>778</v>
      </c>
      <c r="NQ303" s="11">
        <v>889</v>
      </c>
      <c r="NR303" s="11">
        <v>127</v>
      </c>
      <c r="NS303" s="11">
        <v>1770</v>
      </c>
      <c r="NT303" s="11">
        <v>5289</v>
      </c>
      <c r="NU303" s="11">
        <v>11552</v>
      </c>
      <c r="NV303" s="11">
        <v>140</v>
      </c>
      <c r="NW303" s="11">
        <v>12</v>
      </c>
      <c r="NX303" s="11">
        <v>1472</v>
      </c>
      <c r="NY303" s="11">
        <v>464</v>
      </c>
      <c r="NZ303" s="11">
        <v>568</v>
      </c>
      <c r="OA303" s="11">
        <v>1016</v>
      </c>
      <c r="OB303" s="11">
        <v>2244</v>
      </c>
      <c r="OC303" s="11">
        <v>1136</v>
      </c>
      <c r="OD303" s="11">
        <v>1627</v>
      </c>
      <c r="OE303" s="11">
        <v>12</v>
      </c>
      <c r="OF303" s="11">
        <v>701</v>
      </c>
      <c r="OG303" s="11">
        <v>217</v>
      </c>
      <c r="OH303" s="11">
        <v>428</v>
      </c>
      <c r="OI303" s="11">
        <v>415</v>
      </c>
      <c r="OJ303" s="11">
        <v>1257</v>
      </c>
      <c r="OK303" s="11">
        <v>116</v>
      </c>
      <c r="OL303" s="11">
        <v>3596</v>
      </c>
      <c r="OM303" s="11">
        <v>0</v>
      </c>
      <c r="ON303" s="11">
        <v>93977</v>
      </c>
      <c r="OO303" s="11">
        <v>1339</v>
      </c>
      <c r="OP303" s="11">
        <v>776826</v>
      </c>
      <c r="OQ303" s="150">
        <v>346329</v>
      </c>
      <c r="OR303" s="11">
        <v>0</v>
      </c>
      <c r="OS303" s="11">
        <v>0</v>
      </c>
      <c r="OT303" s="11">
        <v>0</v>
      </c>
      <c r="OU303" s="11">
        <v>119449</v>
      </c>
      <c r="OV303" s="11">
        <v>396753</v>
      </c>
      <c r="OW303" s="11">
        <v>862531</v>
      </c>
      <c r="OX303" s="11">
        <v>1639357</v>
      </c>
      <c r="OY303" s="11">
        <v>1277458</v>
      </c>
      <c r="OZ303" s="11">
        <v>361899</v>
      </c>
      <c r="PA303" s="11">
        <v>0</v>
      </c>
      <c r="PB303" s="11">
        <v>1639357</v>
      </c>
    </row>
    <row r="304" spans="1:418" s="151" customFormat="1" ht="15" customHeight="1">
      <c r="A304" s="152" t="s">
        <v>727</v>
      </c>
      <c r="B304" s="153" t="s">
        <v>301</v>
      </c>
      <c r="C304" s="154">
        <v>336</v>
      </c>
      <c r="D304" s="154">
        <v>1</v>
      </c>
      <c r="E304" s="154">
        <v>0</v>
      </c>
      <c r="F304" s="154">
        <v>0</v>
      </c>
      <c r="G304" s="154">
        <v>181</v>
      </c>
      <c r="H304" s="154">
        <v>361</v>
      </c>
      <c r="I304" s="154">
        <v>0</v>
      </c>
      <c r="J304" s="154">
        <v>0</v>
      </c>
      <c r="K304" s="154">
        <v>0</v>
      </c>
      <c r="L304" s="154">
        <v>0</v>
      </c>
      <c r="M304" s="154">
        <v>0</v>
      </c>
      <c r="N304" s="154">
        <v>0</v>
      </c>
      <c r="O304" s="154">
        <v>0</v>
      </c>
      <c r="P304" s="154">
        <v>114</v>
      </c>
      <c r="Q304" s="154">
        <v>0</v>
      </c>
      <c r="R304" s="154">
        <v>20</v>
      </c>
      <c r="S304" s="154">
        <v>0</v>
      </c>
      <c r="T304" s="154">
        <v>262</v>
      </c>
      <c r="U304" s="154">
        <v>248</v>
      </c>
      <c r="V304" s="154">
        <v>244</v>
      </c>
      <c r="W304" s="154">
        <v>201</v>
      </c>
      <c r="X304" s="154">
        <v>7</v>
      </c>
      <c r="Y304" s="154">
        <v>39</v>
      </c>
      <c r="Z304" s="154">
        <v>0</v>
      </c>
      <c r="AA304" s="154">
        <v>22</v>
      </c>
      <c r="AB304" s="154">
        <v>65</v>
      </c>
      <c r="AC304" s="154">
        <v>9</v>
      </c>
      <c r="AD304" s="154">
        <v>407</v>
      </c>
      <c r="AE304" s="154">
        <v>841</v>
      </c>
      <c r="AF304" s="154">
        <v>73</v>
      </c>
      <c r="AG304" s="154">
        <v>0</v>
      </c>
      <c r="AH304" s="154">
        <v>0</v>
      </c>
      <c r="AI304" s="154">
        <v>0</v>
      </c>
      <c r="AJ304" s="154">
        <v>3</v>
      </c>
      <c r="AK304" s="154">
        <v>0</v>
      </c>
      <c r="AL304" s="154">
        <v>0</v>
      </c>
      <c r="AM304" s="154">
        <v>0</v>
      </c>
      <c r="AN304" s="154">
        <v>13</v>
      </c>
      <c r="AO304" s="154">
        <v>438</v>
      </c>
      <c r="AP304" s="154">
        <v>12</v>
      </c>
      <c r="AQ304" s="154">
        <v>386</v>
      </c>
      <c r="AR304" s="154">
        <v>35</v>
      </c>
      <c r="AS304" s="154">
        <v>7</v>
      </c>
      <c r="AT304" s="154">
        <v>36</v>
      </c>
      <c r="AU304" s="154">
        <v>26</v>
      </c>
      <c r="AV304" s="154">
        <v>343</v>
      </c>
      <c r="AW304" s="154">
        <v>241</v>
      </c>
      <c r="AX304" s="154">
        <v>37</v>
      </c>
      <c r="AY304" s="154">
        <v>170</v>
      </c>
      <c r="AZ304" s="154">
        <v>71</v>
      </c>
      <c r="BA304" s="154">
        <v>82</v>
      </c>
      <c r="BB304" s="154">
        <v>21</v>
      </c>
      <c r="BC304" s="154">
        <v>163</v>
      </c>
      <c r="BD304" s="154">
        <v>26</v>
      </c>
      <c r="BE304" s="154">
        <v>64</v>
      </c>
      <c r="BF304" s="154">
        <v>336</v>
      </c>
      <c r="BG304" s="154">
        <v>1</v>
      </c>
      <c r="BH304" s="154">
        <v>61</v>
      </c>
      <c r="BI304" s="154">
        <v>0</v>
      </c>
      <c r="BJ304" s="154">
        <v>35</v>
      </c>
      <c r="BK304" s="154">
        <v>166</v>
      </c>
      <c r="BL304" s="154">
        <v>243</v>
      </c>
      <c r="BM304" s="154">
        <v>475</v>
      </c>
      <c r="BN304" s="154">
        <v>113</v>
      </c>
      <c r="BO304" s="154">
        <v>76</v>
      </c>
      <c r="BP304" s="154">
        <v>22</v>
      </c>
      <c r="BQ304" s="154">
        <v>147</v>
      </c>
      <c r="BR304" s="154">
        <v>32</v>
      </c>
      <c r="BS304" s="154">
        <v>26</v>
      </c>
      <c r="BT304" s="154">
        <v>143</v>
      </c>
      <c r="BU304" s="154">
        <v>235</v>
      </c>
      <c r="BV304" s="154">
        <v>121</v>
      </c>
      <c r="BW304" s="154">
        <v>29</v>
      </c>
      <c r="BX304" s="154">
        <v>32</v>
      </c>
      <c r="BY304" s="154">
        <v>170</v>
      </c>
      <c r="BZ304" s="154">
        <v>273</v>
      </c>
      <c r="CA304" s="154">
        <v>90</v>
      </c>
      <c r="CB304" s="154">
        <v>31</v>
      </c>
      <c r="CC304" s="154">
        <v>76</v>
      </c>
      <c r="CD304" s="154">
        <v>15</v>
      </c>
      <c r="CE304" s="154">
        <v>170</v>
      </c>
      <c r="CF304" s="154">
        <v>93</v>
      </c>
      <c r="CG304" s="154">
        <v>757</v>
      </c>
      <c r="CH304" s="154">
        <v>62</v>
      </c>
      <c r="CI304" s="154">
        <v>77</v>
      </c>
      <c r="CJ304" s="154">
        <v>1233</v>
      </c>
      <c r="CK304" s="154">
        <v>0</v>
      </c>
      <c r="CL304" s="154">
        <v>133</v>
      </c>
      <c r="CM304" s="154">
        <v>176</v>
      </c>
      <c r="CN304" s="154">
        <v>471</v>
      </c>
      <c r="CO304" s="154">
        <v>70</v>
      </c>
      <c r="CP304" s="154">
        <v>709</v>
      </c>
      <c r="CQ304" s="154">
        <v>26</v>
      </c>
      <c r="CR304" s="154">
        <v>423</v>
      </c>
      <c r="CS304" s="154">
        <v>972</v>
      </c>
      <c r="CT304" s="154">
        <v>132</v>
      </c>
      <c r="CU304" s="154">
        <v>552</v>
      </c>
      <c r="CV304" s="154">
        <v>1306</v>
      </c>
      <c r="CW304" s="154">
        <v>42</v>
      </c>
      <c r="CX304" s="154">
        <v>82</v>
      </c>
      <c r="CY304" s="154">
        <v>1276</v>
      </c>
      <c r="CZ304" s="154">
        <v>24</v>
      </c>
      <c r="DA304" s="154">
        <v>3</v>
      </c>
      <c r="DB304" s="154">
        <v>3</v>
      </c>
      <c r="DC304" s="154">
        <v>537</v>
      </c>
      <c r="DD304" s="154">
        <v>1264</v>
      </c>
      <c r="DE304" s="154">
        <v>584</v>
      </c>
      <c r="DF304" s="154">
        <v>8</v>
      </c>
      <c r="DG304" s="154">
        <v>123</v>
      </c>
      <c r="DH304" s="154">
        <v>18</v>
      </c>
      <c r="DI304" s="154">
        <v>49</v>
      </c>
      <c r="DJ304" s="154">
        <v>81</v>
      </c>
      <c r="DK304" s="154">
        <v>1</v>
      </c>
      <c r="DL304" s="154">
        <v>154</v>
      </c>
      <c r="DM304" s="154">
        <v>162</v>
      </c>
      <c r="DN304" s="154">
        <v>727</v>
      </c>
      <c r="DO304" s="154">
        <v>68</v>
      </c>
      <c r="DP304" s="154">
        <v>106</v>
      </c>
      <c r="DQ304" s="154">
        <v>27</v>
      </c>
      <c r="DR304" s="154">
        <v>111</v>
      </c>
      <c r="DS304" s="154">
        <v>778</v>
      </c>
      <c r="DT304" s="154">
        <v>1118</v>
      </c>
      <c r="DU304" s="154">
        <v>2686</v>
      </c>
      <c r="DV304" s="154">
        <v>152</v>
      </c>
      <c r="DW304" s="154">
        <v>168</v>
      </c>
      <c r="DX304" s="154">
        <v>45</v>
      </c>
      <c r="DY304" s="154">
        <v>229</v>
      </c>
      <c r="DZ304" s="154">
        <v>225</v>
      </c>
      <c r="EA304" s="154">
        <v>883</v>
      </c>
      <c r="EB304" s="154">
        <v>55</v>
      </c>
      <c r="EC304" s="154">
        <v>24</v>
      </c>
      <c r="ED304" s="154">
        <v>169</v>
      </c>
      <c r="EE304" s="154">
        <v>577</v>
      </c>
      <c r="EF304" s="154">
        <v>141</v>
      </c>
      <c r="EG304" s="154">
        <v>706</v>
      </c>
      <c r="EH304" s="154">
        <v>356</v>
      </c>
      <c r="EI304" s="154">
        <v>2524</v>
      </c>
      <c r="EJ304" s="154">
        <v>212</v>
      </c>
      <c r="EK304" s="154">
        <v>298</v>
      </c>
      <c r="EL304" s="154">
        <v>272</v>
      </c>
      <c r="EM304" s="154">
        <v>217</v>
      </c>
      <c r="EN304" s="154">
        <v>703</v>
      </c>
      <c r="EO304" s="154">
        <v>2389</v>
      </c>
      <c r="EP304" s="154">
        <v>72</v>
      </c>
      <c r="EQ304" s="154">
        <v>1192</v>
      </c>
      <c r="ER304" s="154">
        <v>1570</v>
      </c>
      <c r="ES304" s="154">
        <v>1322</v>
      </c>
      <c r="ET304" s="154">
        <v>2007</v>
      </c>
      <c r="EU304" s="154">
        <v>315</v>
      </c>
      <c r="EV304" s="154">
        <v>2</v>
      </c>
      <c r="EW304" s="154">
        <v>774</v>
      </c>
      <c r="EX304" s="154">
        <v>62</v>
      </c>
      <c r="EY304" s="154">
        <v>416</v>
      </c>
      <c r="EZ304" s="154">
        <v>40</v>
      </c>
      <c r="FA304" s="154">
        <v>954</v>
      </c>
      <c r="FB304" s="154">
        <v>233</v>
      </c>
      <c r="FC304" s="154">
        <v>117</v>
      </c>
      <c r="FD304" s="154">
        <v>264</v>
      </c>
      <c r="FE304" s="154">
        <v>132</v>
      </c>
      <c r="FF304" s="154">
        <v>51</v>
      </c>
      <c r="FG304" s="154">
        <v>161</v>
      </c>
      <c r="FH304" s="154">
        <v>37</v>
      </c>
      <c r="FI304" s="154">
        <v>2</v>
      </c>
      <c r="FJ304" s="154">
        <v>13</v>
      </c>
      <c r="FK304" s="154">
        <v>607</v>
      </c>
      <c r="FL304" s="154">
        <v>1075</v>
      </c>
      <c r="FM304" s="154">
        <v>2635</v>
      </c>
      <c r="FN304" s="154">
        <v>139</v>
      </c>
      <c r="FO304" s="154">
        <v>428</v>
      </c>
      <c r="FP304" s="154">
        <v>231</v>
      </c>
      <c r="FQ304" s="154">
        <v>61</v>
      </c>
      <c r="FR304" s="154">
        <v>94</v>
      </c>
      <c r="FS304" s="154">
        <v>1797</v>
      </c>
      <c r="FT304" s="154">
        <v>32</v>
      </c>
      <c r="FU304" s="154">
        <v>34</v>
      </c>
      <c r="FV304" s="154">
        <v>121</v>
      </c>
      <c r="FW304" s="154">
        <v>102</v>
      </c>
      <c r="FX304" s="154">
        <v>372</v>
      </c>
      <c r="FY304" s="154">
        <v>5059</v>
      </c>
      <c r="FZ304" s="154">
        <v>609</v>
      </c>
      <c r="GA304" s="154">
        <v>354</v>
      </c>
      <c r="GB304" s="154">
        <v>93</v>
      </c>
      <c r="GC304" s="154">
        <v>210</v>
      </c>
      <c r="GD304" s="154">
        <v>66</v>
      </c>
      <c r="GE304" s="154">
        <v>56</v>
      </c>
      <c r="GF304" s="154">
        <v>142</v>
      </c>
      <c r="GG304" s="154">
        <v>265</v>
      </c>
      <c r="GH304" s="158">
        <v>777</v>
      </c>
      <c r="GI304" s="154">
        <v>3410</v>
      </c>
      <c r="GJ304" s="154">
        <v>6485</v>
      </c>
      <c r="GK304" s="154">
        <v>2750</v>
      </c>
      <c r="GL304" s="154">
        <v>915</v>
      </c>
      <c r="GM304" s="154">
        <v>620</v>
      </c>
      <c r="GN304" s="154">
        <v>3519</v>
      </c>
      <c r="GO304" s="154">
        <v>622</v>
      </c>
      <c r="GP304" s="154">
        <v>507</v>
      </c>
      <c r="GQ304" s="154">
        <v>1037</v>
      </c>
      <c r="GR304" s="154">
        <v>367</v>
      </c>
      <c r="GS304" s="154">
        <v>1210</v>
      </c>
      <c r="GT304" s="154">
        <v>158</v>
      </c>
      <c r="GU304" s="150">
        <v>368</v>
      </c>
      <c r="GV304" s="150">
        <v>3006</v>
      </c>
      <c r="GW304" s="150">
        <v>2091</v>
      </c>
      <c r="GX304" s="150">
        <v>1231</v>
      </c>
      <c r="GY304" s="150">
        <v>109</v>
      </c>
      <c r="GZ304" s="150">
        <v>727</v>
      </c>
      <c r="HA304" s="150">
        <v>1042</v>
      </c>
      <c r="HB304" s="150">
        <v>134</v>
      </c>
      <c r="HC304" s="150">
        <v>291</v>
      </c>
      <c r="HD304" s="150">
        <v>642</v>
      </c>
      <c r="HE304" s="150">
        <v>255</v>
      </c>
      <c r="HF304" s="150">
        <v>185</v>
      </c>
      <c r="HG304" s="150">
        <v>131</v>
      </c>
      <c r="HH304" s="150">
        <v>500</v>
      </c>
      <c r="HI304" s="150">
        <v>1504</v>
      </c>
      <c r="HJ304" s="150">
        <v>88</v>
      </c>
      <c r="HK304" s="150">
        <v>224</v>
      </c>
      <c r="HL304" s="150">
        <v>123</v>
      </c>
      <c r="HM304" s="150">
        <v>1409</v>
      </c>
      <c r="HN304" s="150">
        <v>224</v>
      </c>
      <c r="HO304" s="150">
        <v>258</v>
      </c>
      <c r="HP304" s="150">
        <v>478</v>
      </c>
      <c r="HQ304" s="150">
        <v>123</v>
      </c>
      <c r="HR304" s="150">
        <v>191</v>
      </c>
      <c r="HS304" s="150">
        <v>67</v>
      </c>
      <c r="HT304" s="150">
        <v>18</v>
      </c>
      <c r="HU304" s="150">
        <v>160</v>
      </c>
      <c r="HV304" s="150">
        <v>46</v>
      </c>
      <c r="HW304" s="150">
        <v>185</v>
      </c>
      <c r="HX304" s="150">
        <v>77</v>
      </c>
      <c r="HY304" s="150">
        <v>73</v>
      </c>
      <c r="HZ304" s="150">
        <v>50</v>
      </c>
      <c r="IA304" s="150">
        <v>73</v>
      </c>
      <c r="IB304" s="150">
        <v>18</v>
      </c>
      <c r="IC304" s="150">
        <v>37</v>
      </c>
      <c r="ID304" s="150">
        <v>2225</v>
      </c>
      <c r="IE304" s="150">
        <v>22</v>
      </c>
      <c r="IF304" s="150">
        <v>187</v>
      </c>
      <c r="IG304" s="150">
        <v>370</v>
      </c>
      <c r="IH304" s="150">
        <v>256</v>
      </c>
      <c r="II304" s="150">
        <v>161</v>
      </c>
      <c r="IJ304" s="150">
        <v>178</v>
      </c>
      <c r="IK304" s="150">
        <v>380</v>
      </c>
      <c r="IL304" s="150">
        <v>295</v>
      </c>
      <c r="IM304" s="150">
        <v>470</v>
      </c>
      <c r="IN304" s="150">
        <v>330</v>
      </c>
      <c r="IO304" s="150">
        <v>525</v>
      </c>
      <c r="IP304" s="150">
        <v>23</v>
      </c>
      <c r="IQ304" s="150">
        <v>9666</v>
      </c>
      <c r="IR304" s="150">
        <v>417</v>
      </c>
      <c r="IS304" s="150">
        <v>3367</v>
      </c>
      <c r="IT304" s="150">
        <v>254</v>
      </c>
      <c r="IU304" s="150">
        <v>21</v>
      </c>
      <c r="IV304" s="150">
        <v>1014</v>
      </c>
      <c r="IW304" s="150">
        <v>369</v>
      </c>
      <c r="IX304" s="150">
        <v>53</v>
      </c>
      <c r="IY304" s="150">
        <v>21</v>
      </c>
      <c r="IZ304" s="150">
        <v>34</v>
      </c>
      <c r="JA304" s="150">
        <v>78</v>
      </c>
      <c r="JB304" s="150">
        <v>1763</v>
      </c>
      <c r="JC304" s="150">
        <v>452</v>
      </c>
      <c r="JD304" s="150">
        <v>444</v>
      </c>
      <c r="JE304" s="150">
        <v>211</v>
      </c>
      <c r="JF304" s="150">
        <v>145</v>
      </c>
      <c r="JG304" s="150">
        <v>61</v>
      </c>
      <c r="JH304" s="150">
        <v>36</v>
      </c>
      <c r="JI304" s="150">
        <v>53</v>
      </c>
      <c r="JJ304" s="150">
        <v>95</v>
      </c>
      <c r="JK304" s="150">
        <v>93</v>
      </c>
      <c r="JL304" s="150">
        <v>206</v>
      </c>
      <c r="JM304" s="150">
        <v>308</v>
      </c>
      <c r="JN304" s="150">
        <v>134</v>
      </c>
      <c r="JO304" s="150">
        <v>1</v>
      </c>
      <c r="JP304" s="150">
        <v>1612</v>
      </c>
      <c r="JQ304" s="150">
        <v>288</v>
      </c>
      <c r="JR304" s="150">
        <v>212</v>
      </c>
      <c r="JS304" s="150">
        <v>22</v>
      </c>
      <c r="JT304" s="150">
        <v>577</v>
      </c>
      <c r="JU304" s="150">
        <v>3999</v>
      </c>
      <c r="JV304" s="150">
        <v>2</v>
      </c>
      <c r="JW304" s="150">
        <v>2248</v>
      </c>
      <c r="JX304" s="150">
        <v>241</v>
      </c>
      <c r="JY304" s="150">
        <v>651</v>
      </c>
      <c r="JZ304" s="150">
        <v>150</v>
      </c>
      <c r="KA304" s="150">
        <v>116</v>
      </c>
      <c r="KB304" s="150">
        <v>21</v>
      </c>
      <c r="KC304" s="150">
        <v>18</v>
      </c>
      <c r="KD304" s="150">
        <v>159</v>
      </c>
      <c r="KE304" s="150">
        <v>89</v>
      </c>
      <c r="KF304" s="150">
        <v>241</v>
      </c>
      <c r="KG304" s="150">
        <v>14</v>
      </c>
      <c r="KH304" s="150">
        <v>53</v>
      </c>
      <c r="KI304" s="150">
        <v>19</v>
      </c>
      <c r="KJ304" s="150">
        <v>46</v>
      </c>
      <c r="KK304" s="150">
        <v>6</v>
      </c>
      <c r="KL304" s="150">
        <v>79</v>
      </c>
      <c r="KM304" s="150">
        <v>436</v>
      </c>
      <c r="KN304" s="150">
        <v>182</v>
      </c>
      <c r="KO304" s="150">
        <v>1909</v>
      </c>
      <c r="KP304" s="150">
        <v>7117</v>
      </c>
      <c r="KQ304" s="150">
        <v>16</v>
      </c>
      <c r="KR304" s="150">
        <v>140</v>
      </c>
      <c r="KS304" s="150">
        <v>305</v>
      </c>
      <c r="KT304" s="150">
        <v>3015</v>
      </c>
      <c r="KU304" s="150">
        <v>1262</v>
      </c>
      <c r="KV304" s="150">
        <v>1179</v>
      </c>
      <c r="KW304" s="150">
        <v>53</v>
      </c>
      <c r="KX304" s="150">
        <v>476</v>
      </c>
      <c r="KY304" s="150">
        <v>153</v>
      </c>
      <c r="KZ304" s="150">
        <v>59</v>
      </c>
      <c r="LA304" s="150">
        <v>15</v>
      </c>
      <c r="LB304" s="150">
        <v>7</v>
      </c>
      <c r="LC304" s="150">
        <v>51</v>
      </c>
      <c r="LD304" s="150">
        <v>111</v>
      </c>
      <c r="LE304" s="150">
        <v>34</v>
      </c>
      <c r="LF304" s="150">
        <v>186</v>
      </c>
      <c r="LG304" s="150">
        <v>63</v>
      </c>
      <c r="LH304" s="150">
        <v>89</v>
      </c>
      <c r="LI304" s="150">
        <v>66</v>
      </c>
      <c r="LJ304" s="150">
        <v>42</v>
      </c>
      <c r="LK304" s="150">
        <v>4227</v>
      </c>
      <c r="LL304" s="150">
        <v>18764</v>
      </c>
      <c r="LM304" s="150">
        <v>5491</v>
      </c>
      <c r="LN304" s="150">
        <v>1533</v>
      </c>
      <c r="LO304" s="150">
        <v>1286</v>
      </c>
      <c r="LP304" s="150">
        <v>2654</v>
      </c>
      <c r="LQ304" s="150">
        <v>2271</v>
      </c>
      <c r="LR304" s="150">
        <v>227</v>
      </c>
      <c r="LS304" s="150">
        <v>87</v>
      </c>
      <c r="LT304" s="150">
        <v>304</v>
      </c>
      <c r="LU304" s="150">
        <v>54</v>
      </c>
      <c r="LV304" s="150">
        <v>58</v>
      </c>
      <c r="LW304" s="150">
        <v>105</v>
      </c>
      <c r="LX304" s="150">
        <v>86</v>
      </c>
      <c r="LY304" s="150">
        <v>239</v>
      </c>
      <c r="LZ304" s="150">
        <v>12</v>
      </c>
      <c r="MA304" s="150">
        <v>87</v>
      </c>
      <c r="MB304" s="150">
        <v>210</v>
      </c>
      <c r="MC304" s="150">
        <v>2395</v>
      </c>
      <c r="MD304" s="150">
        <v>75</v>
      </c>
      <c r="ME304" s="150">
        <v>84</v>
      </c>
      <c r="MF304" s="150">
        <v>4790</v>
      </c>
      <c r="MG304" s="150">
        <v>2079</v>
      </c>
      <c r="MH304" s="150">
        <v>1395</v>
      </c>
      <c r="MI304" s="150">
        <v>0</v>
      </c>
      <c r="MJ304" s="150">
        <v>448</v>
      </c>
      <c r="MK304" s="150">
        <v>1346</v>
      </c>
      <c r="ML304" s="150">
        <v>1625</v>
      </c>
      <c r="MM304" s="150">
        <v>1009</v>
      </c>
      <c r="MN304" s="150">
        <v>756</v>
      </c>
      <c r="MO304" s="150">
        <v>2143</v>
      </c>
      <c r="MP304" s="150">
        <v>2650</v>
      </c>
      <c r="MQ304" s="150">
        <v>494</v>
      </c>
      <c r="MR304" s="150">
        <v>0</v>
      </c>
      <c r="MS304" s="150">
        <v>42671</v>
      </c>
      <c r="MT304" s="150">
        <v>371</v>
      </c>
      <c r="MU304" s="150">
        <v>1109</v>
      </c>
      <c r="MV304" s="150">
        <v>947</v>
      </c>
      <c r="MW304" s="150">
        <v>115</v>
      </c>
      <c r="MX304" s="150">
        <v>3608</v>
      </c>
      <c r="MY304" s="150">
        <v>394</v>
      </c>
      <c r="MZ304" s="150">
        <v>260</v>
      </c>
      <c r="NA304" s="150">
        <v>233</v>
      </c>
      <c r="NB304" s="150">
        <v>113</v>
      </c>
      <c r="NC304" s="150">
        <v>277</v>
      </c>
      <c r="ND304" s="150">
        <v>852</v>
      </c>
      <c r="NE304" s="150">
        <v>423</v>
      </c>
      <c r="NF304" s="150">
        <v>255</v>
      </c>
      <c r="NG304" s="150">
        <v>409</v>
      </c>
      <c r="NH304" s="150">
        <v>499</v>
      </c>
      <c r="NI304" s="150">
        <v>801</v>
      </c>
      <c r="NJ304" s="150">
        <v>3987</v>
      </c>
      <c r="NK304" s="150">
        <v>7797</v>
      </c>
      <c r="NL304" s="150">
        <v>3614</v>
      </c>
      <c r="NM304" s="150">
        <v>1895</v>
      </c>
      <c r="NN304" s="150">
        <v>17853</v>
      </c>
      <c r="NO304" s="150">
        <v>204</v>
      </c>
      <c r="NP304" s="150">
        <v>2359</v>
      </c>
      <c r="NQ304" s="150">
        <v>6869</v>
      </c>
      <c r="NR304" s="150">
        <v>395</v>
      </c>
      <c r="NS304" s="150">
        <v>1184</v>
      </c>
      <c r="NT304" s="150">
        <v>1372</v>
      </c>
      <c r="NU304" s="150">
        <v>1131</v>
      </c>
      <c r="NV304" s="150">
        <v>83</v>
      </c>
      <c r="NW304" s="150">
        <v>402</v>
      </c>
      <c r="NX304" s="150">
        <v>561</v>
      </c>
      <c r="NY304" s="150">
        <v>375</v>
      </c>
      <c r="NZ304" s="150">
        <v>88</v>
      </c>
      <c r="OA304" s="150">
        <v>166</v>
      </c>
      <c r="OB304" s="150">
        <v>532</v>
      </c>
      <c r="OC304" s="150">
        <v>2085</v>
      </c>
      <c r="OD304" s="150">
        <v>979</v>
      </c>
      <c r="OE304" s="150">
        <v>74</v>
      </c>
      <c r="OF304" s="150">
        <v>941</v>
      </c>
      <c r="OG304" s="150">
        <v>821</v>
      </c>
      <c r="OH304" s="150">
        <v>111</v>
      </c>
      <c r="OI304" s="150">
        <v>906</v>
      </c>
      <c r="OJ304" s="150">
        <v>512</v>
      </c>
      <c r="OK304" s="150">
        <v>114</v>
      </c>
      <c r="OL304" s="150">
        <v>1803</v>
      </c>
      <c r="OM304" s="150">
        <v>0</v>
      </c>
      <c r="ON304" s="150">
        <v>996</v>
      </c>
      <c r="OO304" s="150">
        <v>26</v>
      </c>
      <c r="OP304" s="150">
        <v>324228</v>
      </c>
      <c r="OQ304" s="150">
        <v>93810</v>
      </c>
      <c r="OR304" s="150">
        <v>0</v>
      </c>
      <c r="OS304" s="150">
        <v>0</v>
      </c>
      <c r="OT304" s="150">
        <v>0</v>
      </c>
      <c r="OU304" s="150">
        <v>0</v>
      </c>
      <c r="OV304" s="150">
        <v>735</v>
      </c>
      <c r="OW304" s="150">
        <v>94545</v>
      </c>
      <c r="OX304" s="150">
        <v>418773</v>
      </c>
      <c r="OY304" s="150">
        <v>417823</v>
      </c>
      <c r="OZ304" s="150">
        <v>950</v>
      </c>
      <c r="PA304" s="150">
        <v>0</v>
      </c>
      <c r="PB304" s="150">
        <v>418773</v>
      </c>
    </row>
    <row r="305" spans="1:418" s="151" customFormat="1" ht="15" customHeight="1">
      <c r="A305" s="152" t="s">
        <v>728</v>
      </c>
      <c r="B305" s="153" t="s">
        <v>302</v>
      </c>
      <c r="C305" s="154">
        <v>18479</v>
      </c>
      <c r="D305" s="154">
        <v>36</v>
      </c>
      <c r="E305" s="154">
        <v>0</v>
      </c>
      <c r="F305" s="154">
        <v>10</v>
      </c>
      <c r="G305" s="154">
        <v>9771</v>
      </c>
      <c r="H305" s="154">
        <v>19765</v>
      </c>
      <c r="I305" s="154">
        <v>0</v>
      </c>
      <c r="J305" s="154">
        <v>0</v>
      </c>
      <c r="K305" s="154">
        <v>0</v>
      </c>
      <c r="L305" s="154">
        <v>0</v>
      </c>
      <c r="M305" s="154">
        <v>0</v>
      </c>
      <c r="N305" s="154">
        <v>0</v>
      </c>
      <c r="O305" s="154">
        <v>0</v>
      </c>
      <c r="P305" s="154">
        <v>7385</v>
      </c>
      <c r="Q305" s="154">
        <v>0</v>
      </c>
      <c r="R305" s="154">
        <v>1076</v>
      </c>
      <c r="S305" s="154">
        <v>0</v>
      </c>
      <c r="T305" s="154">
        <v>14324</v>
      </c>
      <c r="U305" s="154">
        <v>13561</v>
      </c>
      <c r="V305" s="154">
        <v>15845</v>
      </c>
      <c r="W305" s="154">
        <v>13051</v>
      </c>
      <c r="X305" s="154">
        <v>438</v>
      </c>
      <c r="Y305" s="154">
        <v>2086</v>
      </c>
      <c r="Z305" s="154">
        <v>0</v>
      </c>
      <c r="AA305" s="154">
        <v>1109</v>
      </c>
      <c r="AB305" s="154">
        <v>3540</v>
      </c>
      <c r="AC305" s="154">
        <v>600</v>
      </c>
      <c r="AD305" s="154">
        <v>22314</v>
      </c>
      <c r="AE305" s="154">
        <v>50326</v>
      </c>
      <c r="AF305" s="154">
        <v>3934</v>
      </c>
      <c r="AG305" s="154">
        <v>0</v>
      </c>
      <c r="AH305" s="154">
        <v>0</v>
      </c>
      <c r="AI305" s="154">
        <v>0</v>
      </c>
      <c r="AJ305" s="154">
        <v>207</v>
      </c>
      <c r="AK305" s="154">
        <v>0</v>
      </c>
      <c r="AL305" s="154">
        <v>0</v>
      </c>
      <c r="AM305" s="154">
        <v>10</v>
      </c>
      <c r="AN305" s="154">
        <v>718</v>
      </c>
      <c r="AO305" s="154">
        <v>23775</v>
      </c>
      <c r="AP305" s="154">
        <v>642</v>
      </c>
      <c r="AQ305" s="154">
        <v>21177</v>
      </c>
      <c r="AR305" s="154">
        <v>2341</v>
      </c>
      <c r="AS305" s="154">
        <v>456</v>
      </c>
      <c r="AT305" s="154">
        <v>1931</v>
      </c>
      <c r="AU305" s="154">
        <v>1357</v>
      </c>
      <c r="AV305" s="154">
        <v>18711</v>
      </c>
      <c r="AW305" s="154">
        <v>13200</v>
      </c>
      <c r="AX305" s="154">
        <v>2029</v>
      </c>
      <c r="AY305" s="154">
        <v>9331</v>
      </c>
      <c r="AZ305" s="154">
        <v>3908</v>
      </c>
      <c r="BA305" s="154">
        <v>4539</v>
      </c>
      <c r="BB305" s="154">
        <v>1208</v>
      </c>
      <c r="BC305" s="154">
        <v>9030</v>
      </c>
      <c r="BD305" s="154">
        <v>1427</v>
      </c>
      <c r="BE305" s="154">
        <v>3470</v>
      </c>
      <c r="BF305" s="154">
        <v>18398</v>
      </c>
      <c r="BG305" s="154">
        <v>36</v>
      </c>
      <c r="BH305" s="154">
        <v>3272</v>
      </c>
      <c r="BI305" s="154">
        <v>0</v>
      </c>
      <c r="BJ305" s="154">
        <v>2302</v>
      </c>
      <c r="BK305" s="154">
        <v>9101</v>
      </c>
      <c r="BL305" s="154">
        <v>15873</v>
      </c>
      <c r="BM305" s="154">
        <v>26184</v>
      </c>
      <c r="BN305" s="154">
        <v>7379</v>
      </c>
      <c r="BO305" s="154">
        <v>5019</v>
      </c>
      <c r="BP305" s="154">
        <v>1409</v>
      </c>
      <c r="BQ305" s="154">
        <v>9615</v>
      </c>
      <c r="BR305" s="154">
        <v>1716</v>
      </c>
      <c r="BS305" s="154">
        <v>1700</v>
      </c>
      <c r="BT305" s="154">
        <v>7913</v>
      </c>
      <c r="BU305" s="154">
        <v>15334</v>
      </c>
      <c r="BV305" s="154">
        <v>7928</v>
      </c>
      <c r="BW305" s="154">
        <v>1793</v>
      </c>
      <c r="BX305" s="154">
        <v>2174</v>
      </c>
      <c r="BY305" s="154">
        <v>9283</v>
      </c>
      <c r="BZ305" s="154">
        <v>15015</v>
      </c>
      <c r="CA305" s="154">
        <v>5805</v>
      </c>
      <c r="CB305" s="154">
        <v>1752</v>
      </c>
      <c r="CC305" s="154">
        <v>4185</v>
      </c>
      <c r="CD305" s="154">
        <v>980</v>
      </c>
      <c r="CE305" s="154">
        <v>9375</v>
      </c>
      <c r="CF305" s="154">
        <v>5108</v>
      </c>
      <c r="CG305" s="154">
        <v>49313</v>
      </c>
      <c r="CH305" s="154">
        <v>4045</v>
      </c>
      <c r="CI305" s="154">
        <v>4210</v>
      </c>
      <c r="CJ305" s="154">
        <v>60741</v>
      </c>
      <c r="CK305" s="154">
        <v>30</v>
      </c>
      <c r="CL305" s="154">
        <v>5965</v>
      </c>
      <c r="CM305" s="154">
        <v>11944</v>
      </c>
      <c r="CN305" s="154">
        <v>30794</v>
      </c>
      <c r="CO305" s="154">
        <v>4568</v>
      </c>
      <c r="CP305" s="154">
        <v>35239</v>
      </c>
      <c r="CQ305" s="154">
        <v>1421</v>
      </c>
      <c r="CR305" s="154">
        <v>27685</v>
      </c>
      <c r="CS305" s="154">
        <v>55711</v>
      </c>
      <c r="CT305" s="154">
        <v>8569</v>
      </c>
      <c r="CU305" s="154">
        <v>36187</v>
      </c>
      <c r="CV305" s="154">
        <v>85392</v>
      </c>
      <c r="CW305" s="154">
        <v>2361</v>
      </c>
      <c r="CX305" s="154">
        <v>5410</v>
      </c>
      <c r="CY305" s="154">
        <v>45926</v>
      </c>
      <c r="CZ305" s="154">
        <v>1553</v>
      </c>
      <c r="DA305" s="154">
        <v>156</v>
      </c>
      <c r="DB305" s="154">
        <v>181</v>
      </c>
      <c r="DC305" s="154">
        <v>35052</v>
      </c>
      <c r="DD305" s="154">
        <v>82679</v>
      </c>
      <c r="DE305" s="154">
        <v>32213</v>
      </c>
      <c r="DF305" s="154">
        <v>482</v>
      </c>
      <c r="DG305" s="154">
        <v>4762</v>
      </c>
      <c r="DH305" s="154">
        <v>988</v>
      </c>
      <c r="DI305" s="154">
        <v>3246</v>
      </c>
      <c r="DJ305" s="154">
        <v>5264</v>
      </c>
      <c r="DK305" s="154">
        <v>78</v>
      </c>
      <c r="DL305" s="154">
        <v>10073</v>
      </c>
      <c r="DM305" s="154">
        <v>10560</v>
      </c>
      <c r="DN305" s="154">
        <v>51469</v>
      </c>
      <c r="DO305" s="154">
        <v>3698</v>
      </c>
      <c r="DP305" s="154">
        <v>6882</v>
      </c>
      <c r="DQ305" s="154">
        <v>1795</v>
      </c>
      <c r="DR305" s="154">
        <v>7200</v>
      </c>
      <c r="DS305" s="154">
        <v>46363</v>
      </c>
      <c r="DT305" s="154">
        <v>73019</v>
      </c>
      <c r="DU305" s="154">
        <v>200574</v>
      </c>
      <c r="DV305" s="154">
        <v>9943</v>
      </c>
      <c r="DW305" s="154">
        <v>10934</v>
      </c>
      <c r="DX305" s="154">
        <v>2516</v>
      </c>
      <c r="DY305" s="154">
        <v>15032</v>
      </c>
      <c r="DZ305" s="154">
        <v>14662</v>
      </c>
      <c r="EA305" s="154">
        <v>39018</v>
      </c>
      <c r="EB305" s="154">
        <v>2894</v>
      </c>
      <c r="EC305" s="154">
        <v>1825</v>
      </c>
      <c r="ED305" s="154">
        <v>13490</v>
      </c>
      <c r="EE305" s="154">
        <v>30892</v>
      </c>
      <c r="EF305" s="154">
        <v>7657</v>
      </c>
      <c r="EG305" s="154">
        <v>37825</v>
      </c>
      <c r="EH305" s="154">
        <v>18994</v>
      </c>
      <c r="EI305" s="154">
        <v>135032</v>
      </c>
      <c r="EJ305" s="154">
        <v>11570</v>
      </c>
      <c r="EK305" s="154">
        <v>15961</v>
      </c>
      <c r="EL305" s="154">
        <v>17237</v>
      </c>
      <c r="EM305" s="154">
        <v>11654</v>
      </c>
      <c r="EN305" s="154">
        <v>12057</v>
      </c>
      <c r="EO305" s="154">
        <v>166095</v>
      </c>
      <c r="EP305" s="154">
        <v>6096</v>
      </c>
      <c r="EQ305" s="154">
        <v>77767</v>
      </c>
      <c r="ER305" s="154">
        <v>102126</v>
      </c>
      <c r="ES305" s="154">
        <v>74899</v>
      </c>
      <c r="ET305" s="154">
        <v>110528</v>
      </c>
      <c r="EU305" s="154">
        <v>17332</v>
      </c>
      <c r="EV305" s="154">
        <v>115</v>
      </c>
      <c r="EW305" s="154">
        <v>50488</v>
      </c>
      <c r="EX305" s="154">
        <v>3431</v>
      </c>
      <c r="EY305" s="154">
        <v>28520</v>
      </c>
      <c r="EZ305" s="154">
        <v>2660</v>
      </c>
      <c r="FA305" s="154">
        <v>62157</v>
      </c>
      <c r="FB305" s="154">
        <v>15263</v>
      </c>
      <c r="FC305" s="154">
        <v>6483</v>
      </c>
      <c r="FD305" s="154">
        <v>14509</v>
      </c>
      <c r="FE305" s="154">
        <v>7211</v>
      </c>
      <c r="FF305" s="154">
        <v>3318</v>
      </c>
      <c r="FG305" s="154">
        <v>10557</v>
      </c>
      <c r="FH305" s="154">
        <v>1946</v>
      </c>
      <c r="FI305" s="154">
        <v>178</v>
      </c>
      <c r="FJ305" s="154">
        <v>926</v>
      </c>
      <c r="FK305" s="154">
        <v>39616</v>
      </c>
      <c r="FL305" s="154">
        <v>70122</v>
      </c>
      <c r="FM305" s="154">
        <v>171776</v>
      </c>
      <c r="FN305" s="154">
        <v>5582</v>
      </c>
      <c r="FO305" s="154">
        <v>27918</v>
      </c>
      <c r="FP305" s="154">
        <v>15096</v>
      </c>
      <c r="FQ305" s="154">
        <v>3948</v>
      </c>
      <c r="FR305" s="154">
        <v>5176</v>
      </c>
      <c r="FS305" s="154">
        <v>98969</v>
      </c>
      <c r="FT305" s="154">
        <v>1702</v>
      </c>
      <c r="FU305" s="154">
        <v>2235</v>
      </c>
      <c r="FV305" s="154">
        <v>7898</v>
      </c>
      <c r="FW305" s="154">
        <v>8067</v>
      </c>
      <c r="FX305" s="154">
        <v>22055</v>
      </c>
      <c r="FY305" s="154">
        <v>138949</v>
      </c>
      <c r="FZ305" s="154">
        <v>37323</v>
      </c>
      <c r="GA305" s="154">
        <v>23051</v>
      </c>
      <c r="GB305" s="154">
        <v>6096</v>
      </c>
      <c r="GC305" s="154">
        <v>13730</v>
      </c>
      <c r="GD305" s="154">
        <v>3640</v>
      </c>
      <c r="GE305" s="154">
        <v>3668</v>
      </c>
      <c r="GF305" s="154">
        <v>7743</v>
      </c>
      <c r="GG305" s="154">
        <v>17129</v>
      </c>
      <c r="GH305" s="158">
        <v>50625</v>
      </c>
      <c r="GI305" s="154">
        <v>207977</v>
      </c>
      <c r="GJ305" s="154">
        <v>355836</v>
      </c>
      <c r="GK305" s="154">
        <v>150950</v>
      </c>
      <c r="GL305" s="154">
        <v>59555</v>
      </c>
      <c r="GM305" s="154">
        <v>33979</v>
      </c>
      <c r="GN305" s="154">
        <v>229256</v>
      </c>
      <c r="GO305" s="154">
        <v>34200</v>
      </c>
      <c r="GP305" s="154">
        <v>33274</v>
      </c>
      <c r="GQ305" s="154">
        <v>56953</v>
      </c>
      <c r="GR305" s="154">
        <v>23903</v>
      </c>
      <c r="GS305" s="154">
        <v>78977</v>
      </c>
      <c r="GT305" s="154">
        <v>10266</v>
      </c>
      <c r="GU305" s="150">
        <v>20206</v>
      </c>
      <c r="GV305" s="150">
        <v>195758</v>
      </c>
      <c r="GW305" s="150">
        <v>114693</v>
      </c>
      <c r="GX305" s="150">
        <v>67550</v>
      </c>
      <c r="GY305" s="150">
        <v>7091</v>
      </c>
      <c r="GZ305" s="150">
        <v>47361</v>
      </c>
      <c r="HA305" s="150">
        <v>57118</v>
      </c>
      <c r="HB305" s="150">
        <v>8769</v>
      </c>
      <c r="HC305" s="150">
        <v>15961</v>
      </c>
      <c r="HD305" s="150">
        <v>41845</v>
      </c>
      <c r="HE305" s="150">
        <v>13989</v>
      </c>
      <c r="HF305" s="150">
        <v>10145</v>
      </c>
      <c r="HG305" s="150">
        <v>8542</v>
      </c>
      <c r="HH305" s="150">
        <v>32585</v>
      </c>
      <c r="HI305" s="150">
        <v>98059</v>
      </c>
      <c r="HJ305" s="150">
        <v>5713</v>
      </c>
      <c r="HK305" s="150">
        <v>14636</v>
      </c>
      <c r="HL305" s="150">
        <v>6780</v>
      </c>
      <c r="HM305" s="150">
        <v>92151</v>
      </c>
      <c r="HN305" s="150">
        <v>14525</v>
      </c>
      <c r="HO305" s="150">
        <v>16785</v>
      </c>
      <c r="HP305" s="150">
        <v>26324</v>
      </c>
      <c r="HQ305" s="150">
        <v>8067</v>
      </c>
      <c r="HR305" s="150">
        <v>12480</v>
      </c>
      <c r="HS305" s="150">
        <v>3618</v>
      </c>
      <c r="HT305" s="150">
        <v>950</v>
      </c>
      <c r="HU305" s="150">
        <v>10467</v>
      </c>
      <c r="HV305" s="150">
        <v>2493</v>
      </c>
      <c r="HW305" s="150">
        <v>10228</v>
      </c>
      <c r="HX305" s="150">
        <v>5115</v>
      </c>
      <c r="HY305" s="150">
        <v>4745</v>
      </c>
      <c r="HZ305" s="150">
        <v>2779</v>
      </c>
      <c r="IA305" s="150">
        <v>4062</v>
      </c>
      <c r="IB305" s="150">
        <v>1016</v>
      </c>
      <c r="IC305" s="150">
        <v>2502</v>
      </c>
      <c r="ID305" s="150">
        <v>145354</v>
      </c>
      <c r="IE305" s="150">
        <v>1188</v>
      </c>
      <c r="IF305" s="150">
        <v>12237</v>
      </c>
      <c r="IG305" s="150">
        <v>20472</v>
      </c>
      <c r="IH305" s="150">
        <v>16809</v>
      </c>
      <c r="II305" s="150">
        <v>8847</v>
      </c>
      <c r="IJ305" s="150">
        <v>9827</v>
      </c>
      <c r="IK305" s="150">
        <v>20913</v>
      </c>
      <c r="IL305" s="150">
        <v>19232</v>
      </c>
      <c r="IM305" s="150">
        <v>30692</v>
      </c>
      <c r="IN305" s="150">
        <v>18199</v>
      </c>
      <c r="IO305" s="150">
        <v>28793</v>
      </c>
      <c r="IP305" s="150">
        <v>1293</v>
      </c>
      <c r="IQ305" s="150">
        <v>420231</v>
      </c>
      <c r="IR305" s="150">
        <v>27333</v>
      </c>
      <c r="IS305" s="150">
        <v>191341</v>
      </c>
      <c r="IT305" s="150">
        <v>14009</v>
      </c>
      <c r="IU305" s="150">
        <v>1180</v>
      </c>
      <c r="IV305" s="150">
        <v>55803</v>
      </c>
      <c r="IW305" s="150">
        <v>20319</v>
      </c>
      <c r="IX305" s="150">
        <v>2953</v>
      </c>
      <c r="IY305" s="150">
        <v>1135</v>
      </c>
      <c r="IZ305" s="150">
        <v>1955</v>
      </c>
      <c r="JA305" s="150">
        <v>4282</v>
      </c>
      <c r="JB305" s="150">
        <v>98572</v>
      </c>
      <c r="JC305" s="150">
        <v>24977</v>
      </c>
      <c r="JD305" s="150">
        <v>24549</v>
      </c>
      <c r="JE305" s="150">
        <v>11559</v>
      </c>
      <c r="JF305" s="150">
        <v>8043</v>
      </c>
      <c r="JG305" s="150">
        <v>3351</v>
      </c>
      <c r="JH305" s="150">
        <v>1977</v>
      </c>
      <c r="JI305" s="150">
        <v>2965</v>
      </c>
      <c r="JJ305" s="150">
        <v>5217</v>
      </c>
      <c r="JK305" s="150">
        <v>5109</v>
      </c>
      <c r="JL305" s="150">
        <v>11319</v>
      </c>
      <c r="JM305" s="150">
        <v>16846</v>
      </c>
      <c r="JN305" s="150">
        <v>7376</v>
      </c>
      <c r="JO305" s="150">
        <v>81</v>
      </c>
      <c r="JP305" s="150">
        <v>89452</v>
      </c>
      <c r="JQ305" s="150">
        <v>15945</v>
      </c>
      <c r="JR305" s="150">
        <v>11737</v>
      </c>
      <c r="JS305" s="150">
        <v>1214</v>
      </c>
      <c r="JT305" s="150">
        <v>31715</v>
      </c>
      <c r="JU305" s="150">
        <v>219718</v>
      </c>
      <c r="JV305" s="150">
        <v>163</v>
      </c>
      <c r="JW305" s="150">
        <v>123904</v>
      </c>
      <c r="JX305" s="150">
        <v>13722</v>
      </c>
      <c r="JY305" s="150">
        <v>35909</v>
      </c>
      <c r="JZ305" s="150">
        <v>8355</v>
      </c>
      <c r="KA305" s="150">
        <v>6422</v>
      </c>
      <c r="KB305" s="150">
        <v>1172</v>
      </c>
      <c r="KC305" s="150">
        <v>936</v>
      </c>
      <c r="KD305" s="150">
        <v>8729</v>
      </c>
      <c r="KE305" s="150">
        <v>4961</v>
      </c>
      <c r="KF305" s="150">
        <v>13278</v>
      </c>
      <c r="KG305" s="150">
        <v>816</v>
      </c>
      <c r="KH305" s="150">
        <v>2956</v>
      </c>
      <c r="KI305" s="150">
        <v>1027</v>
      </c>
      <c r="KJ305" s="150">
        <v>2520</v>
      </c>
      <c r="KK305" s="150">
        <v>163</v>
      </c>
      <c r="KL305" s="150">
        <v>4327</v>
      </c>
      <c r="KM305" s="150">
        <v>24033</v>
      </c>
      <c r="KN305" s="150">
        <v>10043</v>
      </c>
      <c r="KO305" s="150">
        <v>135179</v>
      </c>
      <c r="KP305" s="150">
        <v>122583</v>
      </c>
      <c r="KQ305" s="150">
        <v>894</v>
      </c>
      <c r="KR305" s="150">
        <v>7758</v>
      </c>
      <c r="KS305" s="150">
        <v>16778</v>
      </c>
      <c r="KT305" s="150">
        <v>196167</v>
      </c>
      <c r="KU305" s="150">
        <v>69526</v>
      </c>
      <c r="KV305" s="150">
        <v>64690</v>
      </c>
      <c r="KW305" s="150">
        <v>2916</v>
      </c>
      <c r="KX305" s="150">
        <v>26094</v>
      </c>
      <c r="KY305" s="150">
        <v>8402</v>
      </c>
      <c r="KZ305" s="150">
        <v>3202</v>
      </c>
      <c r="LA305" s="150">
        <v>915</v>
      </c>
      <c r="LB305" s="150">
        <v>337</v>
      </c>
      <c r="LC305" s="150">
        <v>2800</v>
      </c>
      <c r="LD305" s="150">
        <v>6109</v>
      </c>
      <c r="LE305" s="150">
        <v>1872</v>
      </c>
      <c r="LF305" s="150">
        <v>10223</v>
      </c>
      <c r="LG305" s="150">
        <v>3535</v>
      </c>
      <c r="LH305" s="150">
        <v>5814</v>
      </c>
      <c r="LI305" s="150">
        <v>4388</v>
      </c>
      <c r="LJ305" s="150">
        <v>2743</v>
      </c>
      <c r="LK305" s="150">
        <v>372532</v>
      </c>
      <c r="LL305" s="150">
        <v>1225562</v>
      </c>
      <c r="LM305" s="150">
        <v>337913</v>
      </c>
      <c r="LN305" s="150">
        <v>84039</v>
      </c>
      <c r="LO305" s="150">
        <v>70810</v>
      </c>
      <c r="LP305" s="150">
        <v>148509</v>
      </c>
      <c r="LQ305" s="150">
        <v>135835</v>
      </c>
      <c r="LR305" s="150">
        <v>13204</v>
      </c>
      <c r="LS305" s="150">
        <v>5614</v>
      </c>
      <c r="LT305" s="150">
        <v>19918</v>
      </c>
      <c r="LU305" s="150">
        <v>3584</v>
      </c>
      <c r="LV305" s="150">
        <v>3814</v>
      </c>
      <c r="LW305" s="150">
        <v>3174</v>
      </c>
      <c r="LX305" s="150">
        <v>5304</v>
      </c>
      <c r="LY305" s="150">
        <v>13086</v>
      </c>
      <c r="LZ305" s="150">
        <v>924</v>
      </c>
      <c r="MA305" s="150">
        <v>4695</v>
      </c>
      <c r="MB305" s="150">
        <v>14719</v>
      </c>
      <c r="MC305" s="150">
        <v>107035</v>
      </c>
      <c r="MD305" s="150">
        <v>5087</v>
      </c>
      <c r="ME305" s="150">
        <v>4682</v>
      </c>
      <c r="MF305" s="150">
        <v>261712</v>
      </c>
      <c r="MG305" s="150">
        <v>93880</v>
      </c>
      <c r="MH305" s="150">
        <v>76477</v>
      </c>
      <c r="MI305" s="150">
        <v>0</v>
      </c>
      <c r="MJ305" s="150">
        <v>24518</v>
      </c>
      <c r="MK305" s="150">
        <v>73804</v>
      </c>
      <c r="ML305" s="150">
        <v>105744</v>
      </c>
      <c r="MM305" s="150">
        <v>65626</v>
      </c>
      <c r="MN305" s="150">
        <v>41444</v>
      </c>
      <c r="MO305" s="150">
        <v>117426</v>
      </c>
      <c r="MP305" s="150">
        <v>145289</v>
      </c>
      <c r="MQ305" s="150">
        <v>27006</v>
      </c>
      <c r="MR305" s="150">
        <v>0</v>
      </c>
      <c r="MS305" s="150">
        <v>1973739</v>
      </c>
      <c r="MT305" s="150">
        <v>24183</v>
      </c>
      <c r="MU305" s="150">
        <v>75483</v>
      </c>
      <c r="MV305" s="150">
        <v>35095</v>
      </c>
      <c r="MW305" s="150">
        <v>7476</v>
      </c>
      <c r="MX305" s="150">
        <v>197837</v>
      </c>
      <c r="MY305" s="150">
        <v>25719</v>
      </c>
      <c r="MZ305" s="150">
        <v>16863</v>
      </c>
      <c r="NA305" s="150">
        <v>12720</v>
      </c>
      <c r="NB305" s="150">
        <v>7360</v>
      </c>
      <c r="NC305" s="150">
        <v>15275</v>
      </c>
      <c r="ND305" s="150">
        <v>46641</v>
      </c>
      <c r="NE305" s="150">
        <v>23194</v>
      </c>
      <c r="NF305" s="150">
        <v>16701</v>
      </c>
      <c r="NG305" s="150">
        <v>26360</v>
      </c>
      <c r="NH305" s="150">
        <v>27243</v>
      </c>
      <c r="NI305" s="150">
        <v>52313</v>
      </c>
      <c r="NJ305" s="150">
        <v>166489</v>
      </c>
      <c r="NK305" s="150">
        <v>328777</v>
      </c>
      <c r="NL305" s="150">
        <v>198123</v>
      </c>
      <c r="NM305" s="150">
        <v>103948</v>
      </c>
      <c r="NN305" s="150">
        <v>651105</v>
      </c>
      <c r="NO305" s="150">
        <v>11245</v>
      </c>
      <c r="NP305" s="150">
        <v>148587</v>
      </c>
      <c r="NQ305" s="150">
        <v>243667</v>
      </c>
      <c r="NR305" s="150">
        <v>21609</v>
      </c>
      <c r="NS305" s="150">
        <v>64876</v>
      </c>
      <c r="NT305" s="150">
        <v>75188</v>
      </c>
      <c r="NU305" s="150">
        <v>73511</v>
      </c>
      <c r="NV305" s="150">
        <v>5312</v>
      </c>
      <c r="NW305" s="150">
        <v>13630</v>
      </c>
      <c r="NX305" s="150">
        <v>30710</v>
      </c>
      <c r="NY305" s="150">
        <v>20484</v>
      </c>
      <c r="NZ305" s="150">
        <v>4811</v>
      </c>
      <c r="OA305" s="150">
        <v>9056</v>
      </c>
      <c r="OB305" s="150">
        <v>29166</v>
      </c>
      <c r="OC305" s="150">
        <v>114770</v>
      </c>
      <c r="OD305" s="150">
        <v>63786</v>
      </c>
      <c r="OE305" s="150">
        <v>4063</v>
      </c>
      <c r="OF305" s="150">
        <v>51588</v>
      </c>
      <c r="OG305" s="150">
        <v>45036</v>
      </c>
      <c r="OH305" s="150">
        <v>6037</v>
      </c>
      <c r="OI305" s="150">
        <v>49745</v>
      </c>
      <c r="OJ305" s="150">
        <v>28040</v>
      </c>
      <c r="OK305" s="150">
        <v>6111</v>
      </c>
      <c r="OL305" s="150">
        <v>99192</v>
      </c>
      <c r="OM305" s="150">
        <v>0</v>
      </c>
      <c r="ON305" s="150">
        <v>54708</v>
      </c>
      <c r="OO305" s="150">
        <v>2223</v>
      </c>
      <c r="OP305" s="150">
        <v>17318951</v>
      </c>
      <c r="OQ305" s="150">
        <v>4134700</v>
      </c>
      <c r="OR305" s="150">
        <v>0</v>
      </c>
      <c r="OS305" s="150">
        <v>0</v>
      </c>
      <c r="OT305" s="150">
        <v>0</v>
      </c>
      <c r="OU305" s="150">
        <v>0</v>
      </c>
      <c r="OV305" s="150">
        <v>45975</v>
      </c>
      <c r="OW305" s="150">
        <v>4180675</v>
      </c>
      <c r="OX305" s="150">
        <v>21499626</v>
      </c>
      <c r="OY305" s="150">
        <v>21430508</v>
      </c>
      <c r="OZ305" s="150">
        <v>69118</v>
      </c>
      <c r="PA305" s="150">
        <v>0</v>
      </c>
      <c r="PB305" s="150">
        <v>21499626</v>
      </c>
    </row>
    <row r="306" spans="1:418" s="151" customFormat="1" ht="15" customHeight="1">
      <c r="A306" s="152" t="s">
        <v>729</v>
      </c>
      <c r="B306" s="153" t="s">
        <v>303</v>
      </c>
      <c r="C306" s="154">
        <v>9035</v>
      </c>
      <c r="D306" s="154">
        <v>20</v>
      </c>
      <c r="E306" s="154">
        <v>0</v>
      </c>
      <c r="F306" s="154">
        <v>6</v>
      </c>
      <c r="G306" s="154">
        <v>5401</v>
      </c>
      <c r="H306" s="154">
        <v>9819</v>
      </c>
      <c r="I306" s="154">
        <v>0</v>
      </c>
      <c r="J306" s="154">
        <v>0</v>
      </c>
      <c r="K306" s="154">
        <v>0</v>
      </c>
      <c r="L306" s="154">
        <v>0</v>
      </c>
      <c r="M306" s="154">
        <v>0</v>
      </c>
      <c r="N306" s="154">
        <v>0</v>
      </c>
      <c r="O306" s="154">
        <v>0</v>
      </c>
      <c r="P306" s="154">
        <v>3572</v>
      </c>
      <c r="Q306" s="154">
        <v>0</v>
      </c>
      <c r="R306" s="154">
        <v>533</v>
      </c>
      <c r="S306" s="154">
        <v>0</v>
      </c>
      <c r="T306" s="154">
        <v>7119</v>
      </c>
      <c r="U306" s="154">
        <v>6742</v>
      </c>
      <c r="V306" s="154">
        <v>7628</v>
      </c>
      <c r="W306" s="154">
        <v>6280</v>
      </c>
      <c r="X306" s="154">
        <v>211</v>
      </c>
      <c r="Y306" s="154">
        <v>1025</v>
      </c>
      <c r="Z306" s="154">
        <v>0</v>
      </c>
      <c r="AA306" s="154">
        <v>550</v>
      </c>
      <c r="AB306" s="154">
        <v>1731</v>
      </c>
      <c r="AC306" s="154">
        <v>290</v>
      </c>
      <c r="AD306" s="154">
        <v>10911</v>
      </c>
      <c r="AE306" s="154">
        <v>30532</v>
      </c>
      <c r="AF306" s="154">
        <v>1955</v>
      </c>
      <c r="AG306" s="154">
        <v>0</v>
      </c>
      <c r="AH306" s="154">
        <v>0</v>
      </c>
      <c r="AI306" s="154">
        <v>0</v>
      </c>
      <c r="AJ306" s="154">
        <v>102</v>
      </c>
      <c r="AK306" s="154">
        <v>0</v>
      </c>
      <c r="AL306" s="154">
        <v>0</v>
      </c>
      <c r="AM306" s="154">
        <v>0</v>
      </c>
      <c r="AN306" s="154">
        <v>359</v>
      </c>
      <c r="AO306" s="154">
        <v>11102</v>
      </c>
      <c r="AP306" s="154">
        <v>321</v>
      </c>
      <c r="AQ306" s="154">
        <v>10579</v>
      </c>
      <c r="AR306" s="154">
        <v>1150</v>
      </c>
      <c r="AS306" s="154">
        <v>224</v>
      </c>
      <c r="AT306" s="154">
        <v>964</v>
      </c>
      <c r="AU306" s="154">
        <v>674</v>
      </c>
      <c r="AV306" s="154">
        <v>9301</v>
      </c>
      <c r="AW306" s="154">
        <v>6483</v>
      </c>
      <c r="AX306" s="154">
        <v>993</v>
      </c>
      <c r="AY306" s="154">
        <v>4581</v>
      </c>
      <c r="AZ306" s="154">
        <v>1919</v>
      </c>
      <c r="BA306" s="154">
        <v>2223</v>
      </c>
      <c r="BB306" s="154">
        <v>594</v>
      </c>
      <c r="BC306" s="154">
        <v>4473</v>
      </c>
      <c r="BD306" s="154">
        <v>695</v>
      </c>
      <c r="BE306" s="154">
        <v>1690</v>
      </c>
      <c r="BF306" s="154">
        <v>9140</v>
      </c>
      <c r="BG306" s="154">
        <v>17</v>
      </c>
      <c r="BH306" s="154">
        <v>1628</v>
      </c>
      <c r="BI306" s="154">
        <v>0</v>
      </c>
      <c r="BJ306" s="154">
        <v>1129</v>
      </c>
      <c r="BK306" s="154">
        <v>4546</v>
      </c>
      <c r="BL306" s="154">
        <v>7678</v>
      </c>
      <c r="BM306" s="154">
        <v>12863</v>
      </c>
      <c r="BN306" s="154">
        <v>3567</v>
      </c>
      <c r="BO306" s="154">
        <v>2420</v>
      </c>
      <c r="BP306" s="154">
        <v>681</v>
      </c>
      <c r="BQ306" s="154">
        <v>4646</v>
      </c>
      <c r="BR306" s="154">
        <v>842</v>
      </c>
      <c r="BS306" s="154">
        <v>821</v>
      </c>
      <c r="BT306" s="154">
        <v>3887</v>
      </c>
      <c r="BU306" s="154">
        <v>7399</v>
      </c>
      <c r="BV306" s="154">
        <v>3832</v>
      </c>
      <c r="BW306" s="154">
        <v>860</v>
      </c>
      <c r="BX306" s="154">
        <v>1048</v>
      </c>
      <c r="BY306" s="154">
        <v>4538</v>
      </c>
      <c r="BZ306" s="154">
        <v>7376</v>
      </c>
      <c r="CA306" s="154">
        <v>2809</v>
      </c>
      <c r="CB306" s="154">
        <v>859</v>
      </c>
      <c r="CC306" s="154">
        <v>2054</v>
      </c>
      <c r="CD306" s="154">
        <v>471</v>
      </c>
      <c r="CE306" s="154">
        <v>4604</v>
      </c>
      <c r="CF306" s="154">
        <v>2510</v>
      </c>
      <c r="CG306" s="154">
        <v>23850</v>
      </c>
      <c r="CH306" s="154">
        <v>1952</v>
      </c>
      <c r="CI306" s="154">
        <v>2103</v>
      </c>
      <c r="CJ306" s="154">
        <v>34904</v>
      </c>
      <c r="CK306" s="154">
        <v>14</v>
      </c>
      <c r="CL306" s="154">
        <v>3753</v>
      </c>
      <c r="CM306" s="154">
        <v>5661</v>
      </c>
      <c r="CN306" s="154">
        <v>14887</v>
      </c>
      <c r="CO306" s="154">
        <v>2193</v>
      </c>
      <c r="CP306" s="154">
        <v>22681</v>
      </c>
      <c r="CQ306" s="154">
        <v>697</v>
      </c>
      <c r="CR306" s="154">
        <v>13379</v>
      </c>
      <c r="CS306" s="154">
        <v>29366</v>
      </c>
      <c r="CT306" s="154">
        <v>4136</v>
      </c>
      <c r="CU306" s="154">
        <v>17438</v>
      </c>
      <c r="CV306" s="154">
        <v>41302</v>
      </c>
      <c r="CW306" s="154">
        <v>1157</v>
      </c>
      <c r="CX306" s="154">
        <v>2604</v>
      </c>
      <c r="CY306" s="154">
        <v>24833</v>
      </c>
      <c r="CZ306" s="154">
        <v>744</v>
      </c>
      <c r="DA306" s="154">
        <v>75</v>
      </c>
      <c r="DB306" s="154">
        <v>91</v>
      </c>
      <c r="DC306" s="154">
        <v>16935</v>
      </c>
      <c r="DD306" s="154">
        <v>39952</v>
      </c>
      <c r="DE306" s="154">
        <v>15825</v>
      </c>
      <c r="DF306" s="154">
        <v>208</v>
      </c>
      <c r="DG306" s="154">
        <v>3384</v>
      </c>
      <c r="DH306" s="154">
        <v>481</v>
      </c>
      <c r="DI306" s="154">
        <v>1570</v>
      </c>
      <c r="DJ306" s="154">
        <v>2535</v>
      </c>
      <c r="DK306" s="154">
        <v>38</v>
      </c>
      <c r="DL306" s="154">
        <v>4951</v>
      </c>
      <c r="DM306" s="154">
        <v>5192</v>
      </c>
      <c r="DN306" s="154">
        <v>22921</v>
      </c>
      <c r="DO306" s="154">
        <v>1847</v>
      </c>
      <c r="DP306" s="154">
        <v>3381</v>
      </c>
      <c r="DQ306" s="154">
        <v>882</v>
      </c>
      <c r="DR306" s="154">
        <v>3538</v>
      </c>
      <c r="DS306" s="154">
        <v>24909</v>
      </c>
      <c r="DT306" s="154">
        <v>35289</v>
      </c>
      <c r="DU306" s="154">
        <v>84883</v>
      </c>
      <c r="DV306" s="154">
        <v>4809</v>
      </c>
      <c r="DW306" s="154">
        <v>5374</v>
      </c>
      <c r="DX306" s="154">
        <v>1255</v>
      </c>
      <c r="DY306" s="154">
        <v>7015</v>
      </c>
      <c r="DZ306" s="154">
        <v>7089</v>
      </c>
      <c r="EA306" s="154">
        <v>17902</v>
      </c>
      <c r="EB306" s="154">
        <v>1431</v>
      </c>
      <c r="EC306" s="154">
        <v>772</v>
      </c>
      <c r="ED306" s="154">
        <v>4587</v>
      </c>
      <c r="EE306" s="154">
        <v>15507</v>
      </c>
      <c r="EF306" s="154">
        <v>3829</v>
      </c>
      <c r="EG306" s="154">
        <v>18981</v>
      </c>
      <c r="EH306" s="154">
        <v>9529</v>
      </c>
      <c r="EI306" s="154">
        <v>67788</v>
      </c>
      <c r="EJ306" s="154">
        <v>5690</v>
      </c>
      <c r="EK306" s="154">
        <v>8013</v>
      </c>
      <c r="EL306" s="154">
        <v>8496</v>
      </c>
      <c r="EM306" s="154">
        <v>5859</v>
      </c>
      <c r="EN306" s="154">
        <v>5938</v>
      </c>
      <c r="EO306" s="154">
        <v>82602</v>
      </c>
      <c r="EP306" s="154">
        <v>2997</v>
      </c>
      <c r="EQ306" s="154">
        <v>38201</v>
      </c>
      <c r="ER306" s="154">
        <v>50208</v>
      </c>
      <c r="ES306" s="154">
        <v>36711</v>
      </c>
      <c r="ET306" s="154">
        <v>54983</v>
      </c>
      <c r="EU306" s="154">
        <v>8634</v>
      </c>
      <c r="EV306" s="154">
        <v>58</v>
      </c>
      <c r="EW306" s="154">
        <v>24764</v>
      </c>
      <c r="EX306" s="154">
        <v>1712</v>
      </c>
      <c r="EY306" s="154">
        <v>13138</v>
      </c>
      <c r="EZ306" s="154">
        <v>1306</v>
      </c>
      <c r="FA306" s="154">
        <v>30545</v>
      </c>
      <c r="FB306" s="154">
        <v>7368</v>
      </c>
      <c r="FC306" s="154">
        <v>3180</v>
      </c>
      <c r="FD306" s="154">
        <v>7237</v>
      </c>
      <c r="FE306" s="154">
        <v>3595</v>
      </c>
      <c r="FF306" s="154">
        <v>1602</v>
      </c>
      <c r="FG306" s="154">
        <v>5101</v>
      </c>
      <c r="FH306" s="154">
        <v>955</v>
      </c>
      <c r="FI306" s="154">
        <v>83</v>
      </c>
      <c r="FJ306" s="154">
        <v>447</v>
      </c>
      <c r="FK306" s="154">
        <v>19445</v>
      </c>
      <c r="FL306" s="154">
        <v>34430</v>
      </c>
      <c r="FM306" s="154">
        <v>84343</v>
      </c>
      <c r="FN306" s="154">
        <v>4431</v>
      </c>
      <c r="FO306" s="154">
        <v>13653</v>
      </c>
      <c r="FP306" s="154">
        <v>7293</v>
      </c>
      <c r="FQ306" s="154">
        <v>1940</v>
      </c>
      <c r="FR306" s="154">
        <v>2966</v>
      </c>
      <c r="FS306" s="154">
        <v>48622</v>
      </c>
      <c r="FT306" s="154">
        <v>835</v>
      </c>
      <c r="FU306" s="154">
        <v>1081</v>
      </c>
      <c r="FV306" s="154">
        <v>3820</v>
      </c>
      <c r="FW306" s="154">
        <v>4205</v>
      </c>
      <c r="FX306" s="154">
        <v>10490</v>
      </c>
      <c r="FY306" s="154">
        <v>71436</v>
      </c>
      <c r="FZ306" s="154">
        <v>19502</v>
      </c>
      <c r="GA306" s="154">
        <v>11332</v>
      </c>
      <c r="GB306" s="154">
        <v>2948</v>
      </c>
      <c r="GC306" s="154">
        <v>6752</v>
      </c>
      <c r="GD306" s="154">
        <v>1790</v>
      </c>
      <c r="GE306" s="154">
        <v>1801</v>
      </c>
      <c r="GF306" s="154">
        <v>3866</v>
      </c>
      <c r="GG306" s="154">
        <v>8420</v>
      </c>
      <c r="GH306" s="158">
        <v>24883</v>
      </c>
      <c r="GI306" s="154">
        <v>100015</v>
      </c>
      <c r="GJ306" s="154">
        <v>177750</v>
      </c>
      <c r="GK306" s="154">
        <v>75383</v>
      </c>
      <c r="GL306" s="154">
        <v>29270</v>
      </c>
      <c r="GM306" s="154">
        <v>16968</v>
      </c>
      <c r="GN306" s="154">
        <v>112628</v>
      </c>
      <c r="GO306" s="154">
        <v>17053</v>
      </c>
      <c r="GP306" s="154">
        <v>16241</v>
      </c>
      <c r="GQ306" s="154">
        <v>28447</v>
      </c>
      <c r="GR306" s="154">
        <v>11750</v>
      </c>
      <c r="GS306" s="154">
        <v>38800</v>
      </c>
      <c r="GT306" s="154">
        <v>5048</v>
      </c>
      <c r="GU306" s="150">
        <v>10096</v>
      </c>
      <c r="GV306" s="150">
        <v>96241</v>
      </c>
      <c r="GW306" s="150">
        <v>57298</v>
      </c>
      <c r="GX306" s="150">
        <v>33717</v>
      </c>
      <c r="GY306" s="150">
        <v>3489</v>
      </c>
      <c r="GZ306" s="150">
        <v>23259</v>
      </c>
      <c r="HA306" s="150">
        <v>28523</v>
      </c>
      <c r="HB306" s="150">
        <v>4312</v>
      </c>
      <c r="HC306" s="150">
        <v>7972</v>
      </c>
      <c r="HD306" s="150">
        <v>20560</v>
      </c>
      <c r="HE306" s="150">
        <v>6983</v>
      </c>
      <c r="HF306" s="150">
        <v>5067</v>
      </c>
      <c r="HG306" s="150">
        <v>4117</v>
      </c>
      <c r="HH306" s="150">
        <v>16015</v>
      </c>
      <c r="HI306" s="150">
        <v>48179</v>
      </c>
      <c r="HJ306" s="150">
        <v>2807</v>
      </c>
      <c r="HK306" s="150">
        <v>7080</v>
      </c>
      <c r="HL306" s="150">
        <v>3381</v>
      </c>
      <c r="HM306" s="150">
        <v>44552</v>
      </c>
      <c r="HN306" s="150">
        <v>7132</v>
      </c>
      <c r="HO306" s="150">
        <v>8111</v>
      </c>
      <c r="HP306" s="150">
        <v>12925</v>
      </c>
      <c r="HQ306" s="150">
        <v>3874</v>
      </c>
      <c r="HR306" s="150">
        <v>6011</v>
      </c>
      <c r="HS306" s="150">
        <v>1802</v>
      </c>
      <c r="HT306" s="150">
        <v>466</v>
      </c>
      <c r="HU306" s="150">
        <v>5046</v>
      </c>
      <c r="HV306" s="150">
        <v>1222</v>
      </c>
      <c r="HW306" s="150">
        <v>5023</v>
      </c>
      <c r="HX306" s="150">
        <v>2467</v>
      </c>
      <c r="HY306" s="150">
        <v>2294</v>
      </c>
      <c r="HZ306" s="150">
        <v>1360</v>
      </c>
      <c r="IA306" s="150">
        <v>1961</v>
      </c>
      <c r="IB306" s="150">
        <v>498</v>
      </c>
      <c r="IC306" s="150">
        <v>1209</v>
      </c>
      <c r="ID306" s="150">
        <v>70273</v>
      </c>
      <c r="IE306" s="150">
        <v>582</v>
      </c>
      <c r="IF306" s="150">
        <v>5909</v>
      </c>
      <c r="IG306" s="150">
        <v>10015</v>
      </c>
      <c r="IH306" s="150">
        <v>8106</v>
      </c>
      <c r="II306" s="150">
        <v>4411</v>
      </c>
      <c r="IJ306" s="150">
        <v>4894</v>
      </c>
      <c r="IK306" s="150">
        <v>10263</v>
      </c>
      <c r="IL306" s="150">
        <v>9293</v>
      </c>
      <c r="IM306" s="150">
        <v>14822</v>
      </c>
      <c r="IN306" s="150">
        <v>8933</v>
      </c>
      <c r="IO306" s="150">
        <v>14134</v>
      </c>
      <c r="IP306" s="150">
        <v>627</v>
      </c>
      <c r="IQ306" s="150">
        <v>212210</v>
      </c>
      <c r="IR306" s="150">
        <v>13408</v>
      </c>
      <c r="IS306" s="150">
        <v>92940</v>
      </c>
      <c r="IT306" s="150">
        <v>6984</v>
      </c>
      <c r="IU306" s="150">
        <v>586</v>
      </c>
      <c r="IV306" s="150">
        <v>27391</v>
      </c>
      <c r="IW306" s="150">
        <v>10116</v>
      </c>
      <c r="IX306" s="150">
        <v>1442</v>
      </c>
      <c r="IY306" s="150">
        <v>543</v>
      </c>
      <c r="IZ306" s="150">
        <v>925</v>
      </c>
      <c r="JA306" s="150">
        <v>2088</v>
      </c>
      <c r="JB306" s="150">
        <v>48332</v>
      </c>
      <c r="JC306" s="150">
        <v>12260</v>
      </c>
      <c r="JD306" s="150">
        <v>12154</v>
      </c>
      <c r="JE306" s="150">
        <v>5765</v>
      </c>
      <c r="JF306" s="150">
        <v>3908</v>
      </c>
      <c r="JG306" s="150">
        <v>1646</v>
      </c>
      <c r="JH306" s="150">
        <v>955</v>
      </c>
      <c r="JI306" s="150">
        <v>1435</v>
      </c>
      <c r="JJ306" s="150">
        <v>2550</v>
      </c>
      <c r="JK306" s="150">
        <v>2510</v>
      </c>
      <c r="JL306" s="150">
        <v>5548</v>
      </c>
      <c r="JM306" s="150">
        <v>8405</v>
      </c>
      <c r="JN306" s="150">
        <v>3616</v>
      </c>
      <c r="JO306" s="150">
        <v>34</v>
      </c>
      <c r="JP306" s="150">
        <v>44137</v>
      </c>
      <c r="JQ306" s="150">
        <v>7821</v>
      </c>
      <c r="JR306" s="150">
        <v>5825</v>
      </c>
      <c r="JS306" s="150">
        <v>591</v>
      </c>
      <c r="JT306" s="150">
        <v>15581</v>
      </c>
      <c r="JU306" s="150">
        <v>109613</v>
      </c>
      <c r="JV306" s="150">
        <v>81</v>
      </c>
      <c r="JW306" s="150">
        <v>61599</v>
      </c>
      <c r="JX306" s="150">
        <v>6595</v>
      </c>
      <c r="JY306" s="150">
        <v>17646</v>
      </c>
      <c r="JZ306" s="150">
        <v>4101</v>
      </c>
      <c r="KA306" s="150">
        <v>3140</v>
      </c>
      <c r="KB306" s="150">
        <v>572</v>
      </c>
      <c r="KC306" s="150">
        <v>460</v>
      </c>
      <c r="KD306" s="150">
        <v>4358</v>
      </c>
      <c r="KE306" s="150">
        <v>2435</v>
      </c>
      <c r="KF306" s="150">
        <v>6523</v>
      </c>
      <c r="KG306" s="150">
        <v>395</v>
      </c>
      <c r="KH306" s="150">
        <v>1446</v>
      </c>
      <c r="KI306" s="150">
        <v>506</v>
      </c>
      <c r="KJ306" s="150">
        <v>1234</v>
      </c>
      <c r="KK306" s="150">
        <v>58</v>
      </c>
      <c r="KL306" s="150">
        <v>2155</v>
      </c>
      <c r="KM306" s="150">
        <v>11800</v>
      </c>
      <c r="KN306" s="150">
        <v>4937</v>
      </c>
      <c r="KO306" s="150">
        <v>57372</v>
      </c>
      <c r="KP306" s="150">
        <v>75788</v>
      </c>
      <c r="KQ306" s="150">
        <v>439</v>
      </c>
      <c r="KR306" s="150">
        <v>3875</v>
      </c>
      <c r="KS306" s="150">
        <v>8381</v>
      </c>
      <c r="KT306" s="150">
        <v>91228</v>
      </c>
      <c r="KU306" s="150">
        <v>34712</v>
      </c>
      <c r="KV306" s="150">
        <v>32315</v>
      </c>
      <c r="KW306" s="150">
        <v>1456</v>
      </c>
      <c r="KX306" s="150">
        <v>13033</v>
      </c>
      <c r="KY306" s="150">
        <v>4197</v>
      </c>
      <c r="KZ306" s="150">
        <v>1599</v>
      </c>
      <c r="LA306" s="150">
        <v>459</v>
      </c>
      <c r="LB306" s="150">
        <v>168</v>
      </c>
      <c r="LC306" s="150">
        <v>1398</v>
      </c>
      <c r="LD306" s="150">
        <v>3051</v>
      </c>
      <c r="LE306" s="150">
        <v>935</v>
      </c>
      <c r="LF306" s="150">
        <v>5109</v>
      </c>
      <c r="LG306" s="150">
        <v>1767</v>
      </c>
      <c r="LH306" s="150">
        <v>2859</v>
      </c>
      <c r="LI306" s="150">
        <v>2157</v>
      </c>
      <c r="LJ306" s="150">
        <v>1345</v>
      </c>
      <c r="LK306" s="150">
        <v>135012</v>
      </c>
      <c r="LL306" s="150">
        <v>640566</v>
      </c>
      <c r="LM306" s="150">
        <v>146197</v>
      </c>
      <c r="LN306" s="150">
        <v>41969</v>
      </c>
      <c r="LO306" s="150">
        <v>35371</v>
      </c>
      <c r="LP306" s="150">
        <v>72309</v>
      </c>
      <c r="LQ306" s="150">
        <v>66715</v>
      </c>
      <c r="LR306" s="150">
        <v>6715</v>
      </c>
      <c r="LS306" s="150">
        <v>2750</v>
      </c>
      <c r="LT306" s="150">
        <v>9634</v>
      </c>
      <c r="LU306" s="150">
        <v>1762</v>
      </c>
      <c r="LV306" s="150">
        <v>1840</v>
      </c>
      <c r="LW306" s="150">
        <v>1508</v>
      </c>
      <c r="LX306" s="150">
        <v>2380</v>
      </c>
      <c r="LY306" s="150">
        <v>6515</v>
      </c>
      <c r="LZ306" s="150">
        <v>440</v>
      </c>
      <c r="MA306" s="150">
        <v>2338</v>
      </c>
      <c r="MB306" s="150">
        <v>7553</v>
      </c>
      <c r="MC306" s="150">
        <v>56012</v>
      </c>
      <c r="MD306" s="150">
        <v>2414</v>
      </c>
      <c r="ME306" s="150">
        <v>2324</v>
      </c>
      <c r="MF306" s="150">
        <v>128017</v>
      </c>
      <c r="MG306" s="150">
        <v>57002</v>
      </c>
      <c r="MH306" s="150">
        <v>38011</v>
      </c>
      <c r="MI306" s="150">
        <v>0</v>
      </c>
      <c r="MJ306" s="150">
        <v>12184</v>
      </c>
      <c r="MK306" s="150">
        <v>36685</v>
      </c>
      <c r="ML306" s="150">
        <v>51711</v>
      </c>
      <c r="MM306" s="150">
        <v>32099</v>
      </c>
      <c r="MN306" s="150">
        <v>20597</v>
      </c>
      <c r="MO306" s="150">
        <v>58363</v>
      </c>
      <c r="MP306" s="150">
        <v>72208</v>
      </c>
      <c r="MQ306" s="150">
        <v>13391</v>
      </c>
      <c r="MR306" s="150">
        <v>0</v>
      </c>
      <c r="MS306" s="150">
        <v>973858</v>
      </c>
      <c r="MT306" s="150">
        <v>11888</v>
      </c>
      <c r="MU306" s="150">
        <v>31832</v>
      </c>
      <c r="MV306" s="150">
        <v>12816</v>
      </c>
      <c r="MW306" s="150">
        <v>3658</v>
      </c>
      <c r="MX306" s="150">
        <v>98320</v>
      </c>
      <c r="MY306" s="150">
        <v>12340</v>
      </c>
      <c r="MZ306" s="150">
        <v>8290</v>
      </c>
      <c r="NA306" s="150">
        <v>6350</v>
      </c>
      <c r="NB306" s="150">
        <v>3599</v>
      </c>
      <c r="NC306" s="150">
        <v>7579</v>
      </c>
      <c r="ND306" s="150">
        <v>23174</v>
      </c>
      <c r="NE306" s="150">
        <v>11585</v>
      </c>
      <c r="NF306" s="150">
        <v>8182</v>
      </c>
      <c r="NG306" s="150">
        <v>12982</v>
      </c>
      <c r="NH306" s="150">
        <v>13540</v>
      </c>
      <c r="NI306" s="150">
        <v>59758</v>
      </c>
      <c r="NJ306" s="150">
        <v>113884</v>
      </c>
      <c r="NK306" s="150">
        <v>225160</v>
      </c>
      <c r="NL306" s="150">
        <v>98478</v>
      </c>
      <c r="NM306" s="150">
        <v>51668</v>
      </c>
      <c r="NN306" s="150">
        <v>328216</v>
      </c>
      <c r="NO306" s="150">
        <v>5591</v>
      </c>
      <c r="NP306" s="150">
        <v>76846</v>
      </c>
      <c r="NQ306" s="150">
        <v>125135</v>
      </c>
      <c r="NR306" s="150">
        <v>10742</v>
      </c>
      <c r="NS306" s="150">
        <v>32248</v>
      </c>
      <c r="NT306" s="150">
        <v>37372</v>
      </c>
      <c r="NU306" s="150">
        <v>35964</v>
      </c>
      <c r="NV306" s="150">
        <v>2599</v>
      </c>
      <c r="NW306" s="150">
        <v>6912</v>
      </c>
      <c r="NX306" s="150">
        <v>15261</v>
      </c>
      <c r="NY306" s="150">
        <v>10188</v>
      </c>
      <c r="NZ306" s="150">
        <v>2393</v>
      </c>
      <c r="OA306" s="150">
        <v>4523</v>
      </c>
      <c r="OB306" s="150">
        <v>14037</v>
      </c>
      <c r="OC306" s="150">
        <v>52469</v>
      </c>
      <c r="OD306" s="150">
        <v>31353</v>
      </c>
      <c r="OE306" s="150">
        <v>1860</v>
      </c>
      <c r="OF306" s="150">
        <v>25010</v>
      </c>
      <c r="OG306" s="150">
        <v>22494</v>
      </c>
      <c r="OH306" s="150">
        <v>3015</v>
      </c>
      <c r="OI306" s="150">
        <v>24849</v>
      </c>
      <c r="OJ306" s="150">
        <v>14006</v>
      </c>
      <c r="OK306" s="150">
        <v>3038</v>
      </c>
      <c r="OL306" s="150">
        <v>46007</v>
      </c>
      <c r="OM306" s="150">
        <v>0</v>
      </c>
      <c r="ON306" s="150">
        <v>27193</v>
      </c>
      <c r="OO306" s="150">
        <v>1017</v>
      </c>
      <c r="OP306" s="150">
        <v>8659666</v>
      </c>
      <c r="OQ306" s="150">
        <v>2670763</v>
      </c>
      <c r="OR306" s="150">
        <v>0</v>
      </c>
      <c r="OS306" s="150">
        <v>0</v>
      </c>
      <c r="OT306" s="150">
        <v>0</v>
      </c>
      <c r="OU306" s="150">
        <v>0</v>
      </c>
      <c r="OV306" s="150">
        <v>20758</v>
      </c>
      <c r="OW306" s="150">
        <v>2691521</v>
      </c>
      <c r="OX306" s="150">
        <v>11351187</v>
      </c>
      <c r="OY306" s="150">
        <v>11323187</v>
      </c>
      <c r="OZ306" s="150">
        <v>28000</v>
      </c>
      <c r="PA306" s="150">
        <v>0</v>
      </c>
      <c r="PB306" s="150">
        <v>11351187</v>
      </c>
    </row>
    <row r="307" spans="1:418" s="151" customFormat="1" ht="15" customHeight="1">
      <c r="A307" s="152" t="s">
        <v>730</v>
      </c>
      <c r="B307" s="153" t="s">
        <v>304</v>
      </c>
      <c r="C307" s="154">
        <v>0</v>
      </c>
      <c r="D307" s="154">
        <v>0</v>
      </c>
      <c r="E307" s="154">
        <v>0</v>
      </c>
      <c r="F307" s="154">
        <v>0</v>
      </c>
      <c r="G307" s="154">
        <v>0</v>
      </c>
      <c r="H307" s="154">
        <v>0</v>
      </c>
      <c r="I307" s="154">
        <v>0</v>
      </c>
      <c r="J307" s="154">
        <v>0</v>
      </c>
      <c r="K307" s="154">
        <v>0</v>
      </c>
      <c r="L307" s="154">
        <v>0</v>
      </c>
      <c r="M307" s="154">
        <v>0</v>
      </c>
      <c r="N307" s="154">
        <v>0</v>
      </c>
      <c r="O307" s="154">
        <v>0</v>
      </c>
      <c r="P307" s="154">
        <v>0</v>
      </c>
      <c r="Q307" s="154">
        <v>0</v>
      </c>
      <c r="R307" s="154">
        <v>0</v>
      </c>
      <c r="S307" s="154">
        <v>0</v>
      </c>
      <c r="T307" s="154">
        <v>0</v>
      </c>
      <c r="U307" s="154">
        <v>0</v>
      </c>
      <c r="V307" s="154">
        <v>0</v>
      </c>
      <c r="W307" s="154">
        <v>0</v>
      </c>
      <c r="X307" s="154">
        <v>0</v>
      </c>
      <c r="Y307" s="154">
        <v>0</v>
      </c>
      <c r="Z307" s="154">
        <v>0</v>
      </c>
      <c r="AA307" s="154">
        <v>0</v>
      </c>
      <c r="AB307" s="154">
        <v>0</v>
      </c>
      <c r="AC307" s="154">
        <v>0</v>
      </c>
      <c r="AD307" s="154">
        <v>0</v>
      </c>
      <c r="AE307" s="154">
        <v>0</v>
      </c>
      <c r="AF307" s="154">
        <v>0</v>
      </c>
      <c r="AG307" s="154">
        <v>0</v>
      </c>
      <c r="AH307" s="154">
        <v>0</v>
      </c>
      <c r="AI307" s="154">
        <v>0</v>
      </c>
      <c r="AJ307" s="154">
        <v>0</v>
      </c>
      <c r="AK307" s="154">
        <v>0</v>
      </c>
      <c r="AL307" s="154">
        <v>0</v>
      </c>
      <c r="AM307" s="154">
        <v>0</v>
      </c>
      <c r="AN307" s="154">
        <v>0</v>
      </c>
      <c r="AO307" s="154">
        <v>0</v>
      </c>
      <c r="AP307" s="154">
        <v>0</v>
      </c>
      <c r="AQ307" s="154">
        <v>0</v>
      </c>
      <c r="AR307" s="154">
        <v>0</v>
      </c>
      <c r="AS307" s="154">
        <v>0</v>
      </c>
      <c r="AT307" s="154">
        <v>0</v>
      </c>
      <c r="AU307" s="154">
        <v>0</v>
      </c>
      <c r="AV307" s="154">
        <v>0</v>
      </c>
      <c r="AW307" s="154">
        <v>0</v>
      </c>
      <c r="AX307" s="154">
        <v>0</v>
      </c>
      <c r="AY307" s="154">
        <v>0</v>
      </c>
      <c r="AZ307" s="154">
        <v>0</v>
      </c>
      <c r="BA307" s="154">
        <v>0</v>
      </c>
      <c r="BB307" s="154">
        <v>0</v>
      </c>
      <c r="BC307" s="154">
        <v>0</v>
      </c>
      <c r="BD307" s="154">
        <v>0</v>
      </c>
      <c r="BE307" s="154">
        <v>0</v>
      </c>
      <c r="BF307" s="154">
        <v>0</v>
      </c>
      <c r="BG307" s="154">
        <v>0</v>
      </c>
      <c r="BH307" s="154">
        <v>0</v>
      </c>
      <c r="BI307" s="154">
        <v>0</v>
      </c>
      <c r="BJ307" s="154">
        <v>7121</v>
      </c>
      <c r="BK307" s="154">
        <v>2509</v>
      </c>
      <c r="BL307" s="154">
        <v>2433</v>
      </c>
      <c r="BM307" s="154">
        <v>0</v>
      </c>
      <c r="BN307" s="154">
        <v>50</v>
      </c>
      <c r="BO307" s="154">
        <v>0</v>
      </c>
      <c r="BP307" s="154">
        <v>1418</v>
      </c>
      <c r="BQ307" s="154">
        <v>743</v>
      </c>
      <c r="BR307" s="154">
        <v>0</v>
      </c>
      <c r="BS307" s="154">
        <v>0</v>
      </c>
      <c r="BT307" s="154">
        <v>0</v>
      </c>
      <c r="BU307" s="154">
        <v>0</v>
      </c>
      <c r="BV307" s="154">
        <v>0</v>
      </c>
      <c r="BW307" s="154">
        <v>0</v>
      </c>
      <c r="BX307" s="154">
        <v>0</v>
      </c>
      <c r="BY307" s="154">
        <v>0</v>
      </c>
      <c r="BZ307" s="154">
        <v>0</v>
      </c>
      <c r="CA307" s="154">
        <v>65</v>
      </c>
      <c r="CB307" s="154">
        <v>0</v>
      </c>
      <c r="CC307" s="154">
        <v>12</v>
      </c>
      <c r="CD307" s="154">
        <v>0</v>
      </c>
      <c r="CE307" s="154">
        <v>0</v>
      </c>
      <c r="CF307" s="154">
        <v>0</v>
      </c>
      <c r="CG307" s="154">
        <v>0</v>
      </c>
      <c r="CH307" s="154">
        <v>0</v>
      </c>
      <c r="CI307" s="154">
        <v>0</v>
      </c>
      <c r="CJ307" s="154">
        <v>0</v>
      </c>
      <c r="CK307" s="154">
        <v>0</v>
      </c>
      <c r="CL307" s="154">
        <v>0</v>
      </c>
      <c r="CM307" s="154">
        <v>70</v>
      </c>
      <c r="CN307" s="154">
        <v>0</v>
      </c>
      <c r="CO307" s="154">
        <v>0</v>
      </c>
      <c r="CP307" s="154">
        <v>0</v>
      </c>
      <c r="CQ307" s="154">
        <v>0</v>
      </c>
      <c r="CR307" s="154">
        <v>0</v>
      </c>
      <c r="CS307" s="154">
        <v>0</v>
      </c>
      <c r="CT307" s="154">
        <v>0</v>
      </c>
      <c r="CU307" s="154">
        <v>0</v>
      </c>
      <c r="CV307" s="154">
        <v>0</v>
      </c>
      <c r="CW307" s="154">
        <v>0</v>
      </c>
      <c r="CX307" s="154">
        <v>0</v>
      </c>
      <c r="CY307" s="154">
        <v>0</v>
      </c>
      <c r="CZ307" s="154">
        <v>0</v>
      </c>
      <c r="DA307" s="154">
        <v>0</v>
      </c>
      <c r="DB307" s="154">
        <v>0</v>
      </c>
      <c r="DC307" s="154">
        <v>681</v>
      </c>
      <c r="DD307" s="154">
        <v>0</v>
      </c>
      <c r="DE307" s="154">
        <v>0</v>
      </c>
      <c r="DF307" s="154">
        <v>0</v>
      </c>
      <c r="DG307" s="154">
        <v>0</v>
      </c>
      <c r="DH307" s="154">
        <v>0</v>
      </c>
      <c r="DI307" s="154">
        <v>0</v>
      </c>
      <c r="DJ307" s="154">
        <v>0</v>
      </c>
      <c r="DK307" s="154">
        <v>0</v>
      </c>
      <c r="DL307" s="154">
        <v>3083</v>
      </c>
      <c r="DM307" s="154">
        <v>503</v>
      </c>
      <c r="DN307" s="154">
        <v>627</v>
      </c>
      <c r="DO307" s="154">
        <v>787</v>
      </c>
      <c r="DP307" s="154">
        <v>445</v>
      </c>
      <c r="DQ307" s="154">
        <v>269</v>
      </c>
      <c r="DR307" s="154">
        <v>20999</v>
      </c>
      <c r="DS307" s="154">
        <v>11424</v>
      </c>
      <c r="DT307" s="154">
        <v>3256</v>
      </c>
      <c r="DU307" s="154">
        <v>0</v>
      </c>
      <c r="DV307" s="154">
        <v>0</v>
      </c>
      <c r="DW307" s="154">
        <v>0</v>
      </c>
      <c r="DX307" s="154">
        <v>0</v>
      </c>
      <c r="DY307" s="154">
        <v>0</v>
      </c>
      <c r="DZ307" s="154">
        <v>0</v>
      </c>
      <c r="EA307" s="154">
        <v>0</v>
      </c>
      <c r="EB307" s="154">
        <v>0</v>
      </c>
      <c r="EC307" s="154">
        <v>0</v>
      </c>
      <c r="ED307" s="154">
        <v>68258</v>
      </c>
      <c r="EE307" s="154">
        <v>16720</v>
      </c>
      <c r="EF307" s="154">
        <v>7456</v>
      </c>
      <c r="EG307" s="154">
        <v>11327</v>
      </c>
      <c r="EH307" s="154">
        <v>6417</v>
      </c>
      <c r="EI307" s="154">
        <v>31562</v>
      </c>
      <c r="EJ307" s="154">
        <v>3185</v>
      </c>
      <c r="EK307" s="154">
        <v>6138</v>
      </c>
      <c r="EL307" s="154">
        <v>1739</v>
      </c>
      <c r="EM307" s="154">
        <v>3891</v>
      </c>
      <c r="EN307" s="154">
        <v>13802</v>
      </c>
      <c r="EO307" s="154">
        <v>65735</v>
      </c>
      <c r="EP307" s="154">
        <v>1614</v>
      </c>
      <c r="EQ307" s="154">
        <v>8182</v>
      </c>
      <c r="ER307" s="154">
        <v>3646</v>
      </c>
      <c r="ES307" s="154">
        <v>53396</v>
      </c>
      <c r="ET307" s="154">
        <v>39141</v>
      </c>
      <c r="EU307" s="154">
        <v>564</v>
      </c>
      <c r="EV307" s="154">
        <v>0</v>
      </c>
      <c r="EW307" s="154">
        <v>8991</v>
      </c>
      <c r="EX307" s="154">
        <v>309</v>
      </c>
      <c r="EY307" s="154">
        <v>1516</v>
      </c>
      <c r="EZ307" s="154">
        <v>0</v>
      </c>
      <c r="FA307" s="154">
        <v>1244</v>
      </c>
      <c r="FB307" s="154">
        <v>0</v>
      </c>
      <c r="FC307" s="154">
        <v>119</v>
      </c>
      <c r="FD307" s="154">
        <v>17</v>
      </c>
      <c r="FE307" s="154">
        <v>876</v>
      </c>
      <c r="FF307" s="154">
        <v>0</v>
      </c>
      <c r="FG307" s="154">
        <v>0</v>
      </c>
      <c r="FH307" s="154">
        <v>0</v>
      </c>
      <c r="FI307" s="154">
        <v>113</v>
      </c>
      <c r="FJ307" s="154">
        <v>0</v>
      </c>
      <c r="FK307" s="154">
        <v>3861</v>
      </c>
      <c r="FL307" s="154">
        <v>19122</v>
      </c>
      <c r="FM307" s="154">
        <v>4219</v>
      </c>
      <c r="FN307" s="154">
        <v>0</v>
      </c>
      <c r="FO307" s="154">
        <v>0</v>
      </c>
      <c r="FP307" s="154">
        <v>511</v>
      </c>
      <c r="FQ307" s="154">
        <v>0</v>
      </c>
      <c r="FR307" s="154">
        <v>0</v>
      </c>
      <c r="FS307" s="154">
        <v>7312</v>
      </c>
      <c r="FT307" s="154">
        <v>0</v>
      </c>
      <c r="FU307" s="154">
        <v>0</v>
      </c>
      <c r="FV307" s="154">
        <v>0</v>
      </c>
      <c r="FW307" s="154">
        <v>0</v>
      </c>
      <c r="FX307" s="154">
        <v>0</v>
      </c>
      <c r="FY307" s="154">
        <v>2694</v>
      </c>
      <c r="FZ307" s="154">
        <v>0</v>
      </c>
      <c r="GA307" s="154">
        <v>0</v>
      </c>
      <c r="GB307" s="154">
        <v>109</v>
      </c>
      <c r="GC307" s="154">
        <v>0</v>
      </c>
      <c r="GD307" s="154">
        <v>0</v>
      </c>
      <c r="GE307" s="154">
        <v>0</v>
      </c>
      <c r="GF307" s="154">
        <v>0</v>
      </c>
      <c r="GG307" s="154">
        <v>0</v>
      </c>
      <c r="GH307" s="158">
        <v>96233</v>
      </c>
      <c r="GI307" s="154">
        <v>0</v>
      </c>
      <c r="GJ307" s="154">
        <v>514564</v>
      </c>
      <c r="GK307" s="154">
        <v>0</v>
      </c>
      <c r="GL307" s="154">
        <v>0</v>
      </c>
      <c r="GM307" s="154">
        <v>60031</v>
      </c>
      <c r="GN307" s="154">
        <v>646948</v>
      </c>
      <c r="GO307" s="154">
        <v>0</v>
      </c>
      <c r="GP307" s="154">
        <v>65959</v>
      </c>
      <c r="GQ307" s="154">
        <v>0</v>
      </c>
      <c r="GR307" s="154">
        <v>0</v>
      </c>
      <c r="GS307" s="154">
        <v>130462</v>
      </c>
      <c r="GT307" s="154">
        <v>0</v>
      </c>
      <c r="GU307" s="150">
        <v>56964</v>
      </c>
      <c r="GV307" s="150">
        <v>0</v>
      </c>
      <c r="GW307" s="150">
        <v>5843</v>
      </c>
      <c r="GX307" s="150">
        <v>19566</v>
      </c>
      <c r="GY307" s="150">
        <v>9</v>
      </c>
      <c r="GZ307" s="150">
        <v>0</v>
      </c>
      <c r="HA307" s="150">
        <v>0</v>
      </c>
      <c r="HB307" s="150">
        <v>0</v>
      </c>
      <c r="HC307" s="150">
        <v>0</v>
      </c>
      <c r="HD307" s="150">
        <v>0</v>
      </c>
      <c r="HE307" s="150">
        <v>0</v>
      </c>
      <c r="HF307" s="150">
        <v>0</v>
      </c>
      <c r="HG307" s="150">
        <v>0</v>
      </c>
      <c r="HH307" s="150">
        <v>0</v>
      </c>
      <c r="HI307" s="150">
        <v>0</v>
      </c>
      <c r="HJ307" s="150">
        <v>0</v>
      </c>
      <c r="HK307" s="150">
        <v>0</v>
      </c>
      <c r="HL307" s="150">
        <v>0</v>
      </c>
      <c r="HM307" s="150">
        <v>0</v>
      </c>
      <c r="HN307" s="150">
        <v>0</v>
      </c>
      <c r="HO307" s="150">
        <v>0</v>
      </c>
      <c r="HP307" s="150">
        <v>0</v>
      </c>
      <c r="HQ307" s="150">
        <v>0</v>
      </c>
      <c r="HR307" s="150">
        <v>0</v>
      </c>
      <c r="HS307" s="150">
        <v>0</v>
      </c>
      <c r="HT307" s="150">
        <v>0</v>
      </c>
      <c r="HU307" s="150">
        <v>0</v>
      </c>
      <c r="HV307" s="150">
        <v>0</v>
      </c>
      <c r="HW307" s="150">
        <v>0</v>
      </c>
      <c r="HX307" s="150">
        <v>0</v>
      </c>
      <c r="HY307" s="150">
        <v>0</v>
      </c>
      <c r="HZ307" s="150">
        <v>0</v>
      </c>
      <c r="IA307" s="150">
        <v>0</v>
      </c>
      <c r="IB307" s="150">
        <v>0</v>
      </c>
      <c r="IC307" s="150">
        <v>0</v>
      </c>
      <c r="ID307" s="150">
        <v>0</v>
      </c>
      <c r="IE307" s="150">
        <v>0</v>
      </c>
      <c r="IF307" s="150">
        <v>0</v>
      </c>
      <c r="IG307" s="150">
        <v>0</v>
      </c>
      <c r="IH307" s="150">
        <v>0</v>
      </c>
      <c r="II307" s="150">
        <v>0</v>
      </c>
      <c r="IJ307" s="150">
        <v>0</v>
      </c>
      <c r="IK307" s="150">
        <v>0</v>
      </c>
      <c r="IL307" s="150">
        <v>0</v>
      </c>
      <c r="IM307" s="150">
        <v>0</v>
      </c>
      <c r="IN307" s="150">
        <v>0</v>
      </c>
      <c r="IO307" s="150">
        <v>0</v>
      </c>
      <c r="IP307" s="150">
        <v>0</v>
      </c>
      <c r="IQ307" s="150">
        <v>0</v>
      </c>
      <c r="IR307" s="150">
        <v>0</v>
      </c>
      <c r="IS307" s="150">
        <v>131082</v>
      </c>
      <c r="IT307" s="150">
        <v>0</v>
      </c>
      <c r="IU307" s="150">
        <v>0</v>
      </c>
      <c r="IV307" s="150">
        <v>0</v>
      </c>
      <c r="IW307" s="150">
        <v>0</v>
      </c>
      <c r="IX307" s="150">
        <v>0</v>
      </c>
      <c r="IY307" s="150">
        <v>0</v>
      </c>
      <c r="IZ307" s="150">
        <v>0</v>
      </c>
      <c r="JA307" s="150">
        <v>0</v>
      </c>
      <c r="JB307" s="150">
        <v>0</v>
      </c>
      <c r="JC307" s="150">
        <v>0</v>
      </c>
      <c r="JD307" s="150">
        <v>0</v>
      </c>
      <c r="JE307" s="150">
        <v>0</v>
      </c>
      <c r="JF307" s="150">
        <v>0</v>
      </c>
      <c r="JG307" s="150">
        <v>0</v>
      </c>
      <c r="JH307" s="150">
        <v>0</v>
      </c>
      <c r="JI307" s="150">
        <v>0</v>
      </c>
      <c r="JJ307" s="150">
        <v>0</v>
      </c>
      <c r="JK307" s="150">
        <v>0</v>
      </c>
      <c r="JL307" s="150">
        <v>0</v>
      </c>
      <c r="JM307" s="150">
        <v>0</v>
      </c>
      <c r="JN307" s="150">
        <v>0</v>
      </c>
      <c r="JO307" s="150">
        <v>0</v>
      </c>
      <c r="JP307" s="150">
        <v>0</v>
      </c>
      <c r="JQ307" s="150">
        <v>0</v>
      </c>
      <c r="JR307" s="150">
        <v>0</v>
      </c>
      <c r="JS307" s="150">
        <v>0</v>
      </c>
      <c r="JT307" s="150">
        <v>0</v>
      </c>
      <c r="JU307" s="150">
        <v>0</v>
      </c>
      <c r="JV307" s="150">
        <v>0</v>
      </c>
      <c r="JW307" s="150">
        <v>0</v>
      </c>
      <c r="JX307" s="150">
        <v>0</v>
      </c>
      <c r="JY307" s="150">
        <v>0</v>
      </c>
      <c r="JZ307" s="150">
        <v>0</v>
      </c>
      <c r="KA307" s="150">
        <v>0</v>
      </c>
      <c r="KB307" s="150">
        <v>0</v>
      </c>
      <c r="KC307" s="150">
        <v>0</v>
      </c>
      <c r="KD307" s="150">
        <v>0</v>
      </c>
      <c r="KE307" s="150">
        <v>0</v>
      </c>
      <c r="KF307" s="150">
        <v>0</v>
      </c>
      <c r="KG307" s="150">
        <v>0</v>
      </c>
      <c r="KH307" s="150">
        <v>0</v>
      </c>
      <c r="KI307" s="150">
        <v>0</v>
      </c>
      <c r="KJ307" s="150">
        <v>0</v>
      </c>
      <c r="KK307" s="150">
        <v>0</v>
      </c>
      <c r="KL307" s="150">
        <v>0</v>
      </c>
      <c r="KM307" s="150">
        <v>0</v>
      </c>
      <c r="KN307" s="150">
        <v>0</v>
      </c>
      <c r="KO307" s="150">
        <v>4025</v>
      </c>
      <c r="KP307" s="150">
        <v>0</v>
      </c>
      <c r="KQ307" s="150">
        <v>0</v>
      </c>
      <c r="KR307" s="150">
        <v>531</v>
      </c>
      <c r="KS307" s="150">
        <v>101435</v>
      </c>
      <c r="KT307" s="150">
        <v>33</v>
      </c>
      <c r="KU307" s="150">
        <v>0</v>
      </c>
      <c r="KV307" s="150">
        <v>0</v>
      </c>
      <c r="KW307" s="150">
        <v>0</v>
      </c>
      <c r="KX307" s="150">
        <v>0</v>
      </c>
      <c r="KY307" s="150">
        <v>0</v>
      </c>
      <c r="KZ307" s="150">
        <v>0</v>
      </c>
      <c r="LA307" s="150">
        <v>0</v>
      </c>
      <c r="LB307" s="150">
        <v>0</v>
      </c>
      <c r="LC307" s="150">
        <v>0</v>
      </c>
      <c r="LD307" s="150">
        <v>0</v>
      </c>
      <c r="LE307" s="150">
        <v>0</v>
      </c>
      <c r="LF307" s="150">
        <v>0</v>
      </c>
      <c r="LG307" s="150">
        <v>0</v>
      </c>
      <c r="LH307" s="150">
        <v>0</v>
      </c>
      <c r="LI307" s="150">
        <v>0</v>
      </c>
      <c r="LJ307" s="150">
        <v>0</v>
      </c>
      <c r="LK307" s="150">
        <v>0</v>
      </c>
      <c r="LL307" s="150">
        <v>1358</v>
      </c>
      <c r="LM307" s="150">
        <v>74</v>
      </c>
      <c r="LN307" s="150">
        <v>11</v>
      </c>
      <c r="LO307" s="150">
        <v>0</v>
      </c>
      <c r="LP307" s="150">
        <v>2529</v>
      </c>
      <c r="LQ307" s="150">
        <v>0</v>
      </c>
      <c r="LR307" s="150">
        <v>0</v>
      </c>
      <c r="LS307" s="150">
        <v>0</v>
      </c>
      <c r="LT307" s="150">
        <v>0</v>
      </c>
      <c r="LU307" s="150">
        <v>0</v>
      </c>
      <c r="LV307" s="150">
        <v>0</v>
      </c>
      <c r="LW307" s="150">
        <v>0</v>
      </c>
      <c r="LX307" s="150">
        <v>0</v>
      </c>
      <c r="LY307" s="150">
        <v>0</v>
      </c>
      <c r="LZ307" s="150">
        <v>0</v>
      </c>
      <c r="MA307" s="150">
        <v>0</v>
      </c>
      <c r="MB307" s="150">
        <v>0</v>
      </c>
      <c r="MC307" s="150">
        <v>0</v>
      </c>
      <c r="MD307" s="150">
        <v>0</v>
      </c>
      <c r="ME307" s="150">
        <v>0</v>
      </c>
      <c r="MF307" s="150">
        <v>0</v>
      </c>
      <c r="MG307" s="150">
        <v>0</v>
      </c>
      <c r="MH307" s="150">
        <v>0</v>
      </c>
      <c r="MI307" s="150">
        <v>0</v>
      </c>
      <c r="MJ307" s="150">
        <v>0</v>
      </c>
      <c r="MK307" s="150">
        <v>0</v>
      </c>
      <c r="ML307" s="150">
        <v>0</v>
      </c>
      <c r="MM307" s="150">
        <v>0</v>
      </c>
      <c r="MN307" s="150">
        <v>0</v>
      </c>
      <c r="MO307" s="150">
        <v>0</v>
      </c>
      <c r="MP307" s="150">
        <v>0</v>
      </c>
      <c r="MQ307" s="150">
        <v>0</v>
      </c>
      <c r="MR307" s="150">
        <v>0</v>
      </c>
      <c r="MS307" s="150">
        <v>0</v>
      </c>
      <c r="MT307" s="150">
        <v>0</v>
      </c>
      <c r="MU307" s="150">
        <v>0</v>
      </c>
      <c r="MV307" s="150">
        <v>0</v>
      </c>
      <c r="MW307" s="150">
        <v>0</v>
      </c>
      <c r="MX307" s="150">
        <v>0</v>
      </c>
      <c r="MY307" s="150">
        <v>0</v>
      </c>
      <c r="MZ307" s="150">
        <v>0</v>
      </c>
      <c r="NA307" s="150">
        <v>0</v>
      </c>
      <c r="NB307" s="150">
        <v>0</v>
      </c>
      <c r="NC307" s="150">
        <v>0</v>
      </c>
      <c r="ND307" s="150">
        <v>0</v>
      </c>
      <c r="NE307" s="150">
        <v>0</v>
      </c>
      <c r="NF307" s="150">
        <v>0</v>
      </c>
      <c r="NG307" s="150">
        <v>0</v>
      </c>
      <c r="NH307" s="150">
        <v>0</v>
      </c>
      <c r="NI307" s="150">
        <v>0</v>
      </c>
      <c r="NJ307" s="150">
        <v>0</v>
      </c>
      <c r="NK307" s="150">
        <v>0</v>
      </c>
      <c r="NL307" s="150">
        <v>0</v>
      </c>
      <c r="NM307" s="150">
        <v>23</v>
      </c>
      <c r="NN307" s="150">
        <v>0</v>
      </c>
      <c r="NO307" s="150">
        <v>2090</v>
      </c>
      <c r="NP307" s="150">
        <v>52160</v>
      </c>
      <c r="NQ307" s="150">
        <v>1180</v>
      </c>
      <c r="NR307" s="150">
        <v>0</v>
      </c>
      <c r="NS307" s="150">
        <v>0</v>
      </c>
      <c r="NT307" s="150">
        <v>34499</v>
      </c>
      <c r="NU307" s="150">
        <v>5537</v>
      </c>
      <c r="NV307" s="150">
        <v>0</v>
      </c>
      <c r="NW307" s="150">
        <v>0</v>
      </c>
      <c r="NX307" s="150">
        <v>0</v>
      </c>
      <c r="NY307" s="150">
        <v>0</v>
      </c>
      <c r="NZ307" s="150">
        <v>0</v>
      </c>
      <c r="OA307" s="150">
        <v>0</v>
      </c>
      <c r="OB307" s="150">
        <v>0</v>
      </c>
      <c r="OC307" s="150">
        <v>738</v>
      </c>
      <c r="OD307" s="150">
        <v>1005</v>
      </c>
      <c r="OE307" s="150">
        <v>0</v>
      </c>
      <c r="OF307" s="150">
        <v>0</v>
      </c>
      <c r="OG307" s="150">
        <v>0</v>
      </c>
      <c r="OH307" s="150">
        <v>0</v>
      </c>
      <c r="OI307" s="150">
        <v>0</v>
      </c>
      <c r="OJ307" s="150">
        <v>0</v>
      </c>
      <c r="OK307" s="150">
        <v>0</v>
      </c>
      <c r="OL307" s="150">
        <v>0</v>
      </c>
      <c r="OM307" s="150">
        <v>0</v>
      </c>
      <c r="ON307" s="150">
        <v>0</v>
      </c>
      <c r="OO307" s="150">
        <v>4</v>
      </c>
      <c r="OP307" s="150">
        <v>2385174</v>
      </c>
      <c r="OQ307" s="150">
        <v>0</v>
      </c>
      <c r="OR307" s="150">
        <v>0</v>
      </c>
      <c r="OS307" s="150">
        <v>0</v>
      </c>
      <c r="OT307" s="150">
        <v>0</v>
      </c>
      <c r="OU307" s="150">
        <v>0</v>
      </c>
      <c r="OV307" s="150">
        <v>0</v>
      </c>
      <c r="OW307" s="150">
        <v>0</v>
      </c>
      <c r="OX307" s="150">
        <v>2385174</v>
      </c>
      <c r="OY307" s="150">
        <v>2385174</v>
      </c>
      <c r="OZ307" s="150">
        <v>0</v>
      </c>
      <c r="PA307" s="150">
        <v>0</v>
      </c>
      <c r="PB307" s="150">
        <v>2385174</v>
      </c>
    </row>
    <row r="308" spans="1:418" s="151" customFormat="1" ht="15" customHeight="1">
      <c r="A308" s="152" t="s">
        <v>731</v>
      </c>
      <c r="B308" s="153" t="s">
        <v>305</v>
      </c>
      <c r="C308" s="154">
        <v>0</v>
      </c>
      <c r="D308" s="154">
        <v>0</v>
      </c>
      <c r="E308" s="154">
        <v>0</v>
      </c>
      <c r="F308" s="154">
        <v>0</v>
      </c>
      <c r="G308" s="154">
        <v>0</v>
      </c>
      <c r="H308" s="154">
        <v>0</v>
      </c>
      <c r="I308" s="154">
        <v>0</v>
      </c>
      <c r="J308" s="154">
        <v>0</v>
      </c>
      <c r="K308" s="154">
        <v>0</v>
      </c>
      <c r="L308" s="154">
        <v>0</v>
      </c>
      <c r="M308" s="154">
        <v>0</v>
      </c>
      <c r="N308" s="154">
        <v>0</v>
      </c>
      <c r="O308" s="154">
        <v>0</v>
      </c>
      <c r="P308" s="154">
        <v>2449</v>
      </c>
      <c r="Q308" s="154">
        <v>0</v>
      </c>
      <c r="R308" s="154">
        <v>335</v>
      </c>
      <c r="S308" s="154">
        <v>0</v>
      </c>
      <c r="T308" s="154">
        <v>0</v>
      </c>
      <c r="U308" s="154">
        <v>0</v>
      </c>
      <c r="V308" s="154">
        <v>0</v>
      </c>
      <c r="W308" s="154">
        <v>0</v>
      </c>
      <c r="X308" s="154">
        <v>0</v>
      </c>
      <c r="Y308" s="154">
        <v>0</v>
      </c>
      <c r="Z308" s="154">
        <v>0</v>
      </c>
      <c r="AA308" s="154">
        <v>0</v>
      </c>
      <c r="AB308" s="154">
        <v>0</v>
      </c>
      <c r="AC308" s="154">
        <v>3258</v>
      </c>
      <c r="AD308" s="154">
        <v>0</v>
      </c>
      <c r="AE308" s="154">
        <v>1021</v>
      </c>
      <c r="AF308" s="154">
        <v>0</v>
      </c>
      <c r="AG308" s="154">
        <v>0</v>
      </c>
      <c r="AH308" s="154">
        <v>6</v>
      </c>
      <c r="AI308" s="154">
        <v>0</v>
      </c>
      <c r="AJ308" s="154">
        <v>0</v>
      </c>
      <c r="AK308" s="154">
        <v>0</v>
      </c>
      <c r="AL308" s="154">
        <v>0</v>
      </c>
      <c r="AM308" s="154">
        <v>0</v>
      </c>
      <c r="AN308" s="154">
        <v>0</v>
      </c>
      <c r="AO308" s="154">
        <v>0</v>
      </c>
      <c r="AP308" s="154">
        <v>0</v>
      </c>
      <c r="AQ308" s="154">
        <v>0</v>
      </c>
      <c r="AR308" s="154">
        <v>79</v>
      </c>
      <c r="AS308" s="154">
        <v>0</v>
      </c>
      <c r="AT308" s="154">
        <v>0</v>
      </c>
      <c r="AU308" s="154">
        <v>96</v>
      </c>
      <c r="AV308" s="154">
        <v>467</v>
      </c>
      <c r="AW308" s="154">
        <v>1297</v>
      </c>
      <c r="AX308" s="154">
        <v>2494</v>
      </c>
      <c r="AY308" s="154">
        <v>3655</v>
      </c>
      <c r="AZ308" s="154">
        <v>3372</v>
      </c>
      <c r="BA308" s="154">
        <v>641</v>
      </c>
      <c r="BB308" s="154">
        <v>0</v>
      </c>
      <c r="BC308" s="154">
        <v>217</v>
      </c>
      <c r="BD308" s="154">
        <v>0</v>
      </c>
      <c r="BE308" s="154">
        <v>752</v>
      </c>
      <c r="BF308" s="154">
        <v>176</v>
      </c>
      <c r="BG308" s="154">
        <v>0</v>
      </c>
      <c r="BH308" s="154">
        <v>276</v>
      </c>
      <c r="BI308" s="154">
        <v>0</v>
      </c>
      <c r="BJ308" s="154">
        <v>36</v>
      </c>
      <c r="BK308" s="154">
        <v>935</v>
      </c>
      <c r="BL308" s="154">
        <v>615</v>
      </c>
      <c r="BM308" s="154">
        <v>5093</v>
      </c>
      <c r="BN308" s="154">
        <v>711</v>
      </c>
      <c r="BO308" s="154">
        <v>40</v>
      </c>
      <c r="BP308" s="154">
        <v>939</v>
      </c>
      <c r="BQ308" s="154">
        <v>2075</v>
      </c>
      <c r="BR308" s="154">
        <v>1022</v>
      </c>
      <c r="BS308" s="154">
        <v>0</v>
      </c>
      <c r="BT308" s="154">
        <v>28510</v>
      </c>
      <c r="BU308" s="154">
        <v>91</v>
      </c>
      <c r="BV308" s="154">
        <v>870</v>
      </c>
      <c r="BW308" s="154">
        <v>0</v>
      </c>
      <c r="BX308" s="154">
        <v>0</v>
      </c>
      <c r="BY308" s="154">
        <v>388</v>
      </c>
      <c r="BZ308" s="154">
        <v>2124</v>
      </c>
      <c r="CA308" s="154">
        <v>21</v>
      </c>
      <c r="CB308" s="154">
        <v>300</v>
      </c>
      <c r="CC308" s="154">
        <v>0</v>
      </c>
      <c r="CD308" s="154">
        <v>0</v>
      </c>
      <c r="CE308" s="154">
        <v>17691</v>
      </c>
      <c r="CF308" s="154">
        <v>97</v>
      </c>
      <c r="CG308" s="154">
        <v>5379</v>
      </c>
      <c r="CH308" s="154">
        <v>1921</v>
      </c>
      <c r="CI308" s="154">
        <v>640</v>
      </c>
      <c r="CJ308" s="154">
        <v>2708</v>
      </c>
      <c r="CK308" s="154">
        <v>0</v>
      </c>
      <c r="CL308" s="154">
        <v>0</v>
      </c>
      <c r="CM308" s="154">
        <v>958</v>
      </c>
      <c r="CN308" s="154">
        <v>1853</v>
      </c>
      <c r="CO308" s="154">
        <v>529</v>
      </c>
      <c r="CP308" s="154">
        <v>506</v>
      </c>
      <c r="CQ308" s="154">
        <v>398</v>
      </c>
      <c r="CR308" s="154">
        <v>574</v>
      </c>
      <c r="CS308" s="154">
        <v>8249</v>
      </c>
      <c r="CT308" s="154">
        <v>0</v>
      </c>
      <c r="CU308" s="154">
        <v>0</v>
      </c>
      <c r="CV308" s="154">
        <v>25583</v>
      </c>
      <c r="CW308" s="154">
        <v>5481</v>
      </c>
      <c r="CX308" s="154">
        <v>651</v>
      </c>
      <c r="CY308" s="154">
        <v>30945</v>
      </c>
      <c r="CZ308" s="154">
        <v>2051</v>
      </c>
      <c r="DA308" s="154">
        <v>184</v>
      </c>
      <c r="DB308" s="154">
        <v>0</v>
      </c>
      <c r="DC308" s="154">
        <v>7536</v>
      </c>
      <c r="DD308" s="154">
        <v>14679</v>
      </c>
      <c r="DE308" s="154">
        <v>12</v>
      </c>
      <c r="DF308" s="154">
        <v>42</v>
      </c>
      <c r="DG308" s="154">
        <v>988</v>
      </c>
      <c r="DH308" s="154">
        <v>832</v>
      </c>
      <c r="DI308" s="154">
        <v>2067</v>
      </c>
      <c r="DJ308" s="154">
        <v>20</v>
      </c>
      <c r="DK308" s="154">
        <v>0</v>
      </c>
      <c r="DL308" s="154">
        <v>867</v>
      </c>
      <c r="DM308" s="154">
        <v>337</v>
      </c>
      <c r="DN308" s="154">
        <v>4068</v>
      </c>
      <c r="DO308" s="154">
        <v>0</v>
      </c>
      <c r="DP308" s="154">
        <v>467</v>
      </c>
      <c r="DQ308" s="154">
        <v>83</v>
      </c>
      <c r="DR308" s="154">
        <v>430</v>
      </c>
      <c r="DS308" s="154">
        <v>9</v>
      </c>
      <c r="DT308" s="154">
        <v>1321</v>
      </c>
      <c r="DU308" s="154">
        <v>2091</v>
      </c>
      <c r="DV308" s="154">
        <v>0</v>
      </c>
      <c r="DW308" s="154">
        <v>4158</v>
      </c>
      <c r="DX308" s="154">
        <v>12</v>
      </c>
      <c r="DY308" s="154">
        <v>1353</v>
      </c>
      <c r="DZ308" s="154">
        <v>894</v>
      </c>
      <c r="EA308" s="154">
        <v>6495</v>
      </c>
      <c r="EB308" s="154">
        <v>7227</v>
      </c>
      <c r="EC308" s="154">
        <v>1227</v>
      </c>
      <c r="ED308" s="154">
        <v>38</v>
      </c>
      <c r="EE308" s="154">
        <v>0</v>
      </c>
      <c r="EF308" s="154">
        <v>0</v>
      </c>
      <c r="EG308" s="154">
        <v>0</v>
      </c>
      <c r="EH308" s="154">
        <v>0</v>
      </c>
      <c r="EI308" s="154">
        <v>0</v>
      </c>
      <c r="EJ308" s="154">
        <v>0</v>
      </c>
      <c r="EK308" s="154">
        <v>0</v>
      </c>
      <c r="EL308" s="154">
        <v>51</v>
      </c>
      <c r="EM308" s="154">
        <v>0</v>
      </c>
      <c r="EN308" s="154">
        <v>2280</v>
      </c>
      <c r="EO308" s="154">
        <v>6771</v>
      </c>
      <c r="EP308" s="154">
        <v>0</v>
      </c>
      <c r="EQ308" s="154">
        <v>17076</v>
      </c>
      <c r="ER308" s="154">
        <v>795</v>
      </c>
      <c r="ES308" s="154">
        <v>75285</v>
      </c>
      <c r="ET308" s="154">
        <v>7276</v>
      </c>
      <c r="EU308" s="154">
        <v>0</v>
      </c>
      <c r="EV308" s="154">
        <v>0</v>
      </c>
      <c r="EW308" s="154">
        <v>4560</v>
      </c>
      <c r="EX308" s="154">
        <v>18</v>
      </c>
      <c r="EY308" s="154">
        <v>72</v>
      </c>
      <c r="EZ308" s="154">
        <v>295</v>
      </c>
      <c r="FA308" s="154">
        <v>17956</v>
      </c>
      <c r="FB308" s="154">
        <v>1617</v>
      </c>
      <c r="FC308" s="154">
        <v>1617</v>
      </c>
      <c r="FD308" s="154">
        <v>5045</v>
      </c>
      <c r="FE308" s="154">
        <v>13671</v>
      </c>
      <c r="FF308" s="154">
        <v>6797</v>
      </c>
      <c r="FG308" s="154">
        <v>6039</v>
      </c>
      <c r="FH308" s="154">
        <v>0</v>
      </c>
      <c r="FI308" s="154">
        <v>66</v>
      </c>
      <c r="FJ308" s="154">
        <v>441</v>
      </c>
      <c r="FK308" s="154">
        <v>4779</v>
      </c>
      <c r="FL308" s="154">
        <v>8996</v>
      </c>
      <c r="FM308" s="154">
        <v>95398</v>
      </c>
      <c r="FN308" s="154">
        <v>0</v>
      </c>
      <c r="FO308" s="154">
        <v>1888</v>
      </c>
      <c r="FP308" s="154">
        <v>2511</v>
      </c>
      <c r="FQ308" s="154">
        <v>449</v>
      </c>
      <c r="FR308" s="154">
        <v>551</v>
      </c>
      <c r="FS308" s="154">
        <v>135202</v>
      </c>
      <c r="FT308" s="154">
        <v>5501</v>
      </c>
      <c r="FU308" s="154">
        <v>502</v>
      </c>
      <c r="FV308" s="154">
        <v>9285</v>
      </c>
      <c r="FW308" s="154">
        <v>6947</v>
      </c>
      <c r="FX308" s="154">
        <v>25912</v>
      </c>
      <c r="FY308" s="154">
        <v>310</v>
      </c>
      <c r="FZ308" s="154">
        <v>419</v>
      </c>
      <c r="GA308" s="154">
        <v>620</v>
      </c>
      <c r="GB308" s="154">
        <v>4104</v>
      </c>
      <c r="GC308" s="154">
        <v>0</v>
      </c>
      <c r="GD308" s="154">
        <v>900</v>
      </c>
      <c r="GE308" s="154">
        <v>4249</v>
      </c>
      <c r="GF308" s="154">
        <v>24521</v>
      </c>
      <c r="GG308" s="154">
        <v>1490</v>
      </c>
      <c r="GH308" s="158">
        <v>19489</v>
      </c>
      <c r="GI308" s="154">
        <v>117240</v>
      </c>
      <c r="GJ308" s="154">
        <v>350337</v>
      </c>
      <c r="GK308" s="154">
        <v>4372</v>
      </c>
      <c r="GL308" s="154">
        <v>4284</v>
      </c>
      <c r="GM308" s="154">
        <v>2297</v>
      </c>
      <c r="GN308" s="154">
        <v>12399</v>
      </c>
      <c r="GO308" s="154">
        <v>59386</v>
      </c>
      <c r="GP308" s="154">
        <v>9688</v>
      </c>
      <c r="GQ308" s="154">
        <v>18491</v>
      </c>
      <c r="GR308" s="154">
        <v>9622</v>
      </c>
      <c r="GS308" s="154">
        <v>25928</v>
      </c>
      <c r="GT308" s="154">
        <v>5363</v>
      </c>
      <c r="GU308" s="150">
        <v>17938</v>
      </c>
      <c r="GV308" s="150">
        <v>76694</v>
      </c>
      <c r="GW308" s="150">
        <v>16997</v>
      </c>
      <c r="GX308" s="150">
        <v>26954</v>
      </c>
      <c r="GY308" s="150">
        <v>3531</v>
      </c>
      <c r="GZ308" s="150">
        <v>48216</v>
      </c>
      <c r="HA308" s="150">
        <v>58922</v>
      </c>
      <c r="HB308" s="150">
        <v>32102</v>
      </c>
      <c r="HC308" s="150">
        <v>36490</v>
      </c>
      <c r="HD308" s="150">
        <v>1118</v>
      </c>
      <c r="HE308" s="150">
        <v>3183</v>
      </c>
      <c r="HF308" s="150">
        <v>17220</v>
      </c>
      <c r="HG308" s="150">
        <v>744</v>
      </c>
      <c r="HH308" s="150">
        <v>5129</v>
      </c>
      <c r="HI308" s="150">
        <v>41597</v>
      </c>
      <c r="HJ308" s="150">
        <v>3888</v>
      </c>
      <c r="HK308" s="150">
        <v>113941</v>
      </c>
      <c r="HL308" s="150">
        <v>823</v>
      </c>
      <c r="HM308" s="150">
        <v>38437</v>
      </c>
      <c r="HN308" s="150">
        <v>3707</v>
      </c>
      <c r="HO308" s="150">
        <v>23273</v>
      </c>
      <c r="HP308" s="150">
        <v>2823</v>
      </c>
      <c r="HQ308" s="150">
        <v>7032</v>
      </c>
      <c r="HR308" s="150">
        <v>24437</v>
      </c>
      <c r="HS308" s="150">
        <v>8193</v>
      </c>
      <c r="HT308" s="150">
        <v>4145</v>
      </c>
      <c r="HU308" s="150">
        <v>23471</v>
      </c>
      <c r="HV308" s="150">
        <v>169</v>
      </c>
      <c r="HW308" s="150">
        <v>2704</v>
      </c>
      <c r="HX308" s="150">
        <v>8966</v>
      </c>
      <c r="HY308" s="150">
        <v>1574</v>
      </c>
      <c r="HZ308" s="150">
        <v>3364</v>
      </c>
      <c r="IA308" s="150">
        <v>3194</v>
      </c>
      <c r="IB308" s="150">
        <v>4059</v>
      </c>
      <c r="IC308" s="150">
        <v>1058</v>
      </c>
      <c r="ID308" s="150">
        <v>6763</v>
      </c>
      <c r="IE308" s="150">
        <v>172</v>
      </c>
      <c r="IF308" s="150">
        <v>5858</v>
      </c>
      <c r="IG308" s="150">
        <v>3983</v>
      </c>
      <c r="IH308" s="150">
        <v>32959</v>
      </c>
      <c r="II308" s="150">
        <v>16733</v>
      </c>
      <c r="IJ308" s="150">
        <v>2082</v>
      </c>
      <c r="IK308" s="150">
        <v>28998</v>
      </c>
      <c r="IL308" s="150">
        <v>23133</v>
      </c>
      <c r="IM308" s="150">
        <v>30398</v>
      </c>
      <c r="IN308" s="150">
        <v>50667</v>
      </c>
      <c r="IO308" s="150">
        <v>4225</v>
      </c>
      <c r="IP308" s="150">
        <v>2037</v>
      </c>
      <c r="IQ308" s="150">
        <v>275896</v>
      </c>
      <c r="IR308" s="150">
        <v>7149</v>
      </c>
      <c r="IS308" s="150">
        <v>57459</v>
      </c>
      <c r="IT308" s="150">
        <v>6</v>
      </c>
      <c r="IU308" s="150">
        <v>1141</v>
      </c>
      <c r="IV308" s="150">
        <v>11286</v>
      </c>
      <c r="IW308" s="150">
        <v>389</v>
      </c>
      <c r="IX308" s="150">
        <v>7000</v>
      </c>
      <c r="IY308" s="150">
        <v>797</v>
      </c>
      <c r="IZ308" s="150">
        <v>595</v>
      </c>
      <c r="JA308" s="150">
        <v>3121</v>
      </c>
      <c r="JB308" s="150">
        <v>38188</v>
      </c>
      <c r="JC308" s="150">
        <v>8954</v>
      </c>
      <c r="JD308" s="150">
        <v>2719</v>
      </c>
      <c r="JE308" s="150">
        <v>7</v>
      </c>
      <c r="JF308" s="150">
        <v>2702</v>
      </c>
      <c r="JG308" s="150">
        <v>22233</v>
      </c>
      <c r="JH308" s="150">
        <v>15204</v>
      </c>
      <c r="JI308" s="150">
        <v>7723</v>
      </c>
      <c r="JJ308" s="150">
        <v>12216</v>
      </c>
      <c r="JK308" s="150">
        <v>2819</v>
      </c>
      <c r="JL308" s="150">
        <v>4183</v>
      </c>
      <c r="JM308" s="150">
        <v>16783</v>
      </c>
      <c r="JN308" s="150">
        <v>1338</v>
      </c>
      <c r="JO308" s="150">
        <v>143</v>
      </c>
      <c r="JP308" s="150">
        <v>50586</v>
      </c>
      <c r="JQ308" s="150">
        <v>6236</v>
      </c>
      <c r="JR308" s="150">
        <v>6971</v>
      </c>
      <c r="JS308" s="150">
        <v>3238</v>
      </c>
      <c r="JT308" s="150">
        <v>34453</v>
      </c>
      <c r="JU308" s="150">
        <v>55581</v>
      </c>
      <c r="JV308" s="150">
        <v>142</v>
      </c>
      <c r="JW308" s="150">
        <v>3947</v>
      </c>
      <c r="JX308" s="150">
        <v>847</v>
      </c>
      <c r="JY308" s="150">
        <v>0</v>
      </c>
      <c r="JZ308" s="150">
        <v>0</v>
      </c>
      <c r="KA308" s="150">
        <v>2583</v>
      </c>
      <c r="KB308" s="150">
        <v>1817</v>
      </c>
      <c r="KC308" s="150">
        <v>0</v>
      </c>
      <c r="KD308" s="150">
        <v>2290</v>
      </c>
      <c r="KE308" s="150">
        <v>996</v>
      </c>
      <c r="KF308" s="150">
        <v>681</v>
      </c>
      <c r="KG308" s="150">
        <v>443</v>
      </c>
      <c r="KH308" s="150">
        <v>2935</v>
      </c>
      <c r="KI308" s="150">
        <v>259</v>
      </c>
      <c r="KJ308" s="150">
        <v>703</v>
      </c>
      <c r="KK308" s="150">
        <v>23</v>
      </c>
      <c r="KL308" s="150">
        <v>4329</v>
      </c>
      <c r="KM308" s="150">
        <v>42</v>
      </c>
      <c r="KN308" s="150">
        <v>0</v>
      </c>
      <c r="KO308" s="150">
        <v>6990034</v>
      </c>
      <c r="KP308" s="150">
        <v>0</v>
      </c>
      <c r="KQ308" s="150">
        <v>717283</v>
      </c>
      <c r="KR308" s="150">
        <v>4184</v>
      </c>
      <c r="KS308" s="150">
        <v>279599</v>
      </c>
      <c r="KT308" s="150">
        <v>8379</v>
      </c>
      <c r="KU308" s="150">
        <v>24823</v>
      </c>
      <c r="KV308" s="150">
        <v>32583</v>
      </c>
      <c r="KW308" s="150">
        <v>6860</v>
      </c>
      <c r="KX308" s="150">
        <v>10556</v>
      </c>
      <c r="KY308" s="150">
        <v>141</v>
      </c>
      <c r="KZ308" s="150">
        <v>346</v>
      </c>
      <c r="LA308" s="150">
        <v>1185</v>
      </c>
      <c r="LB308" s="150">
        <v>1468</v>
      </c>
      <c r="LC308" s="150">
        <v>4938</v>
      </c>
      <c r="LD308" s="150">
        <v>5287</v>
      </c>
      <c r="LE308" s="150">
        <v>3450</v>
      </c>
      <c r="LF308" s="150">
        <v>6157</v>
      </c>
      <c r="LG308" s="150">
        <v>175</v>
      </c>
      <c r="LH308" s="150">
        <v>3780</v>
      </c>
      <c r="LI308" s="150">
        <v>5035</v>
      </c>
      <c r="LJ308" s="150">
        <v>6449</v>
      </c>
      <c r="LK308" s="150">
        <v>26043</v>
      </c>
      <c r="LL308" s="150">
        <v>45322</v>
      </c>
      <c r="LM308" s="150">
        <v>598240</v>
      </c>
      <c r="LN308" s="150">
        <v>52944</v>
      </c>
      <c r="LO308" s="150">
        <v>64679</v>
      </c>
      <c r="LP308" s="150">
        <v>159004</v>
      </c>
      <c r="LQ308" s="150">
        <v>1343</v>
      </c>
      <c r="LR308" s="150">
        <v>358</v>
      </c>
      <c r="LS308" s="150">
        <v>371477</v>
      </c>
      <c r="LT308" s="150">
        <v>1090</v>
      </c>
      <c r="LU308" s="150">
        <v>1361</v>
      </c>
      <c r="LV308" s="150">
        <v>470</v>
      </c>
      <c r="LW308" s="150">
        <v>463</v>
      </c>
      <c r="LX308" s="150">
        <v>1370</v>
      </c>
      <c r="LY308" s="150">
        <v>1182</v>
      </c>
      <c r="LZ308" s="150">
        <v>243</v>
      </c>
      <c r="MA308" s="150">
        <v>50</v>
      </c>
      <c r="MB308" s="150">
        <v>382</v>
      </c>
      <c r="MC308" s="150">
        <v>718</v>
      </c>
      <c r="MD308" s="150">
        <v>219</v>
      </c>
      <c r="ME308" s="150">
        <v>2827</v>
      </c>
      <c r="MF308" s="150">
        <v>6220</v>
      </c>
      <c r="MG308" s="150">
        <v>40532</v>
      </c>
      <c r="MH308" s="150">
        <v>1523</v>
      </c>
      <c r="MI308" s="150">
        <v>1161</v>
      </c>
      <c r="MJ308" s="150">
        <v>2273</v>
      </c>
      <c r="MK308" s="150">
        <v>1194</v>
      </c>
      <c r="ML308" s="150">
        <v>26536</v>
      </c>
      <c r="MM308" s="150">
        <v>11729</v>
      </c>
      <c r="MN308" s="150">
        <v>10811</v>
      </c>
      <c r="MO308" s="150">
        <v>18745</v>
      </c>
      <c r="MP308" s="150">
        <v>9698</v>
      </c>
      <c r="MQ308" s="150">
        <v>5159</v>
      </c>
      <c r="MR308" s="150">
        <v>0</v>
      </c>
      <c r="MS308" s="150">
        <v>504545</v>
      </c>
      <c r="MT308" s="150">
        <v>36840</v>
      </c>
      <c r="MU308" s="150">
        <v>12146</v>
      </c>
      <c r="MV308" s="150">
        <v>1663</v>
      </c>
      <c r="MW308" s="150">
        <v>3213</v>
      </c>
      <c r="MX308" s="150">
        <v>43222</v>
      </c>
      <c r="MY308" s="150">
        <v>0</v>
      </c>
      <c r="MZ308" s="150">
        <v>913</v>
      </c>
      <c r="NA308" s="150">
        <v>9215</v>
      </c>
      <c r="NB308" s="150">
        <v>5319</v>
      </c>
      <c r="NC308" s="150">
        <v>4368</v>
      </c>
      <c r="ND308" s="150">
        <v>5920</v>
      </c>
      <c r="NE308" s="150">
        <v>4483</v>
      </c>
      <c r="NF308" s="150">
        <v>8788</v>
      </c>
      <c r="NG308" s="150">
        <v>2503</v>
      </c>
      <c r="NH308" s="150">
        <v>2866</v>
      </c>
      <c r="NI308" s="150">
        <v>11289</v>
      </c>
      <c r="NJ308" s="150">
        <v>82448</v>
      </c>
      <c r="NK308" s="150">
        <v>28972</v>
      </c>
      <c r="NL308" s="150">
        <v>73438</v>
      </c>
      <c r="NM308" s="150">
        <v>46805</v>
      </c>
      <c r="NN308" s="150">
        <v>181049</v>
      </c>
      <c r="NO308" s="150">
        <v>5626</v>
      </c>
      <c r="NP308" s="150">
        <v>156725</v>
      </c>
      <c r="NQ308" s="150">
        <v>155006</v>
      </c>
      <c r="NR308" s="150">
        <v>2837</v>
      </c>
      <c r="NS308" s="150">
        <v>139902</v>
      </c>
      <c r="NT308" s="150">
        <v>3343</v>
      </c>
      <c r="NU308" s="150">
        <v>5075</v>
      </c>
      <c r="NV308" s="150">
        <v>3582</v>
      </c>
      <c r="NW308" s="150">
        <v>12418</v>
      </c>
      <c r="NX308" s="150">
        <v>37844</v>
      </c>
      <c r="NY308" s="150">
        <v>1574</v>
      </c>
      <c r="NZ308" s="150">
        <v>1398</v>
      </c>
      <c r="OA308" s="150">
        <v>2513</v>
      </c>
      <c r="OB308" s="150">
        <v>0</v>
      </c>
      <c r="OC308" s="150">
        <v>306409</v>
      </c>
      <c r="OD308" s="150">
        <v>12255</v>
      </c>
      <c r="OE308" s="150">
        <v>10011</v>
      </c>
      <c r="OF308" s="150">
        <v>20811</v>
      </c>
      <c r="OG308" s="150">
        <v>22888</v>
      </c>
      <c r="OH308" s="150">
        <v>887</v>
      </c>
      <c r="OI308" s="150">
        <v>3457</v>
      </c>
      <c r="OJ308" s="150">
        <v>6610</v>
      </c>
      <c r="OK308" s="150">
        <v>0</v>
      </c>
      <c r="OL308" s="150">
        <v>125513</v>
      </c>
      <c r="OM308" s="150">
        <v>0</v>
      </c>
      <c r="ON308" s="150">
        <v>0</v>
      </c>
      <c r="OO308" s="150">
        <v>14576</v>
      </c>
      <c r="OP308" s="150">
        <v>14621767</v>
      </c>
      <c r="OQ308" s="150">
        <v>5633057</v>
      </c>
      <c r="OR308" s="150">
        <v>0</v>
      </c>
      <c r="OS308" s="150">
        <v>0</v>
      </c>
      <c r="OT308" s="150">
        <v>0</v>
      </c>
      <c r="OU308" s="150">
        <v>0</v>
      </c>
      <c r="OV308" s="150">
        <v>4719</v>
      </c>
      <c r="OW308" s="150">
        <v>5637776</v>
      </c>
      <c r="OX308" s="150">
        <v>20259543</v>
      </c>
      <c r="OY308" s="150">
        <v>20204984</v>
      </c>
      <c r="OZ308" s="150">
        <v>54559</v>
      </c>
      <c r="PA308" s="150">
        <v>0</v>
      </c>
      <c r="PB308" s="150">
        <v>20259543</v>
      </c>
    </row>
    <row r="309" spans="1:418" s="151" customFormat="1" ht="15" customHeight="1">
      <c r="A309" s="152" t="s">
        <v>732</v>
      </c>
      <c r="B309" s="153" t="s">
        <v>306</v>
      </c>
      <c r="C309" s="154">
        <v>0</v>
      </c>
      <c r="D309" s="154">
        <v>0</v>
      </c>
      <c r="E309" s="154">
        <v>0</v>
      </c>
      <c r="F309" s="154">
        <v>0</v>
      </c>
      <c r="G309" s="154">
        <v>0</v>
      </c>
      <c r="H309" s="154">
        <v>0</v>
      </c>
      <c r="I309" s="154">
        <v>0</v>
      </c>
      <c r="J309" s="154">
        <v>0</v>
      </c>
      <c r="K309" s="154">
        <v>0</v>
      </c>
      <c r="L309" s="154">
        <v>0</v>
      </c>
      <c r="M309" s="154">
        <v>0</v>
      </c>
      <c r="N309" s="154">
        <v>0</v>
      </c>
      <c r="O309" s="154">
        <v>0</v>
      </c>
      <c r="P309" s="154">
        <v>0</v>
      </c>
      <c r="Q309" s="154">
        <v>0</v>
      </c>
      <c r="R309" s="154">
        <v>0</v>
      </c>
      <c r="S309" s="154">
        <v>0</v>
      </c>
      <c r="T309" s="154">
        <v>0</v>
      </c>
      <c r="U309" s="154">
        <v>0</v>
      </c>
      <c r="V309" s="154">
        <v>0</v>
      </c>
      <c r="W309" s="154">
        <v>0</v>
      </c>
      <c r="X309" s="154">
        <v>0</v>
      </c>
      <c r="Y309" s="154">
        <v>0</v>
      </c>
      <c r="Z309" s="154">
        <v>0</v>
      </c>
      <c r="AA309" s="154">
        <v>0</v>
      </c>
      <c r="AB309" s="154">
        <v>0</v>
      </c>
      <c r="AC309" s="154">
        <v>0</v>
      </c>
      <c r="AD309" s="154">
        <v>0</v>
      </c>
      <c r="AE309" s="154">
        <v>186</v>
      </c>
      <c r="AF309" s="154">
        <v>0</v>
      </c>
      <c r="AG309" s="154">
        <v>0</v>
      </c>
      <c r="AH309" s="154">
        <v>0</v>
      </c>
      <c r="AI309" s="154">
        <v>0</v>
      </c>
      <c r="AJ309" s="154">
        <v>0</v>
      </c>
      <c r="AK309" s="154">
        <v>0</v>
      </c>
      <c r="AL309" s="154">
        <v>0</v>
      </c>
      <c r="AM309" s="154">
        <v>0</v>
      </c>
      <c r="AN309" s="154">
        <v>0</v>
      </c>
      <c r="AO309" s="154">
        <v>0</v>
      </c>
      <c r="AP309" s="154">
        <v>0</v>
      </c>
      <c r="AQ309" s="154">
        <v>0</v>
      </c>
      <c r="AR309" s="154">
        <v>0</v>
      </c>
      <c r="AS309" s="154">
        <v>0</v>
      </c>
      <c r="AT309" s="154">
        <v>0</v>
      </c>
      <c r="AU309" s="154">
        <v>0</v>
      </c>
      <c r="AV309" s="154">
        <v>0</v>
      </c>
      <c r="AW309" s="154">
        <v>0</v>
      </c>
      <c r="AX309" s="154">
        <v>0</v>
      </c>
      <c r="AY309" s="154">
        <v>0</v>
      </c>
      <c r="AZ309" s="154">
        <v>0</v>
      </c>
      <c r="BA309" s="154">
        <v>0</v>
      </c>
      <c r="BB309" s="154">
        <v>0</v>
      </c>
      <c r="BC309" s="154">
        <v>0</v>
      </c>
      <c r="BD309" s="154">
        <v>0</v>
      </c>
      <c r="BE309" s="154">
        <v>0</v>
      </c>
      <c r="BF309" s="154">
        <v>0</v>
      </c>
      <c r="BG309" s="154">
        <v>0</v>
      </c>
      <c r="BH309" s="154">
        <v>0</v>
      </c>
      <c r="BI309" s="154">
        <v>0</v>
      </c>
      <c r="BJ309" s="154">
        <v>0</v>
      </c>
      <c r="BK309" s="154">
        <v>7766</v>
      </c>
      <c r="BL309" s="154">
        <v>7994</v>
      </c>
      <c r="BM309" s="154">
        <v>0</v>
      </c>
      <c r="BN309" s="154">
        <v>0</v>
      </c>
      <c r="BO309" s="154">
        <v>0</v>
      </c>
      <c r="BP309" s="154">
        <v>0</v>
      </c>
      <c r="BQ309" s="154">
        <v>0</v>
      </c>
      <c r="BR309" s="154">
        <v>0</v>
      </c>
      <c r="BS309" s="154">
        <v>0</v>
      </c>
      <c r="BT309" s="154">
        <v>0</v>
      </c>
      <c r="BU309" s="154">
        <v>0</v>
      </c>
      <c r="BV309" s="154">
        <v>0</v>
      </c>
      <c r="BW309" s="154">
        <v>0</v>
      </c>
      <c r="BX309" s="154">
        <v>0</v>
      </c>
      <c r="BY309" s="154">
        <v>0</v>
      </c>
      <c r="BZ309" s="154">
        <v>0</v>
      </c>
      <c r="CA309" s="154">
        <v>8336</v>
      </c>
      <c r="CB309" s="154">
        <v>0</v>
      </c>
      <c r="CC309" s="154">
        <v>6892</v>
      </c>
      <c r="CD309" s="154">
        <v>0</v>
      </c>
      <c r="CE309" s="154">
        <v>2376</v>
      </c>
      <c r="CF309" s="154">
        <v>0</v>
      </c>
      <c r="CG309" s="154">
        <v>0</v>
      </c>
      <c r="CH309" s="154">
        <v>0</v>
      </c>
      <c r="CI309" s="154">
        <v>0</v>
      </c>
      <c r="CJ309" s="154">
        <v>4658</v>
      </c>
      <c r="CK309" s="154">
        <v>0</v>
      </c>
      <c r="CL309" s="154">
        <v>0</v>
      </c>
      <c r="CM309" s="154">
        <v>1685</v>
      </c>
      <c r="CN309" s="154">
        <v>0</v>
      </c>
      <c r="CO309" s="154">
        <v>0</v>
      </c>
      <c r="CP309" s="154">
        <v>1381</v>
      </c>
      <c r="CQ309" s="154">
        <v>0</v>
      </c>
      <c r="CR309" s="154">
        <v>0</v>
      </c>
      <c r="CS309" s="154">
        <v>46</v>
      </c>
      <c r="CT309" s="154">
        <v>0</v>
      </c>
      <c r="CU309" s="154">
        <v>0</v>
      </c>
      <c r="CV309" s="154">
        <v>94774</v>
      </c>
      <c r="CW309" s="154">
        <v>0</v>
      </c>
      <c r="CX309" s="154">
        <v>0</v>
      </c>
      <c r="CY309" s="154">
        <v>0</v>
      </c>
      <c r="CZ309" s="154">
        <v>0</v>
      </c>
      <c r="DA309" s="154">
        <v>0</v>
      </c>
      <c r="DB309" s="154">
        <v>0</v>
      </c>
      <c r="DC309" s="154">
        <v>0</v>
      </c>
      <c r="DD309" s="154">
        <v>1299</v>
      </c>
      <c r="DE309" s="154">
        <v>0</v>
      </c>
      <c r="DF309" s="154">
        <v>245</v>
      </c>
      <c r="DG309" s="154">
        <v>0</v>
      </c>
      <c r="DH309" s="154">
        <v>0</v>
      </c>
      <c r="DI309" s="154">
        <v>0</v>
      </c>
      <c r="DJ309" s="154">
        <v>0</v>
      </c>
      <c r="DK309" s="154">
        <v>0</v>
      </c>
      <c r="DL309" s="154">
        <v>0</v>
      </c>
      <c r="DM309" s="154">
        <v>0</v>
      </c>
      <c r="DN309" s="154">
        <v>0</v>
      </c>
      <c r="DO309" s="154">
        <v>0</v>
      </c>
      <c r="DP309" s="154">
        <v>0</v>
      </c>
      <c r="DQ309" s="154">
        <v>0</v>
      </c>
      <c r="DR309" s="154">
        <v>0</v>
      </c>
      <c r="DS309" s="154">
        <v>0</v>
      </c>
      <c r="DT309" s="154">
        <v>90496</v>
      </c>
      <c r="DU309" s="154">
        <v>64929</v>
      </c>
      <c r="DV309" s="154">
        <v>0</v>
      </c>
      <c r="DW309" s="154">
        <v>0</v>
      </c>
      <c r="DX309" s="154">
        <v>0</v>
      </c>
      <c r="DY309" s="154">
        <v>0</v>
      </c>
      <c r="DZ309" s="154">
        <v>0</v>
      </c>
      <c r="EA309" s="154">
        <v>0</v>
      </c>
      <c r="EB309" s="154">
        <v>0</v>
      </c>
      <c r="EC309" s="154">
        <v>0</v>
      </c>
      <c r="ED309" s="154">
        <v>0</v>
      </c>
      <c r="EE309" s="154">
        <v>65073</v>
      </c>
      <c r="EF309" s="154">
        <v>42916</v>
      </c>
      <c r="EG309" s="154">
        <v>45312</v>
      </c>
      <c r="EH309" s="154">
        <v>27397</v>
      </c>
      <c r="EI309" s="154">
        <v>221177</v>
      </c>
      <c r="EJ309" s="154">
        <v>17358</v>
      </c>
      <c r="EK309" s="154">
        <v>10532</v>
      </c>
      <c r="EL309" s="154">
        <v>0</v>
      </c>
      <c r="EM309" s="154">
        <v>8600</v>
      </c>
      <c r="EN309" s="154">
        <v>17241</v>
      </c>
      <c r="EO309" s="154">
        <v>168329</v>
      </c>
      <c r="EP309" s="154">
        <v>0</v>
      </c>
      <c r="EQ309" s="154">
        <v>84012</v>
      </c>
      <c r="ER309" s="154">
        <v>0</v>
      </c>
      <c r="ES309" s="154">
        <v>10429</v>
      </c>
      <c r="ET309" s="154">
        <v>114633</v>
      </c>
      <c r="EU309" s="154">
        <v>89719</v>
      </c>
      <c r="EV309" s="154">
        <v>0</v>
      </c>
      <c r="EW309" s="154">
        <v>12420</v>
      </c>
      <c r="EX309" s="154">
        <v>0</v>
      </c>
      <c r="EY309" s="154">
        <v>30349</v>
      </c>
      <c r="EZ309" s="154">
        <v>0</v>
      </c>
      <c r="FA309" s="154">
        <v>12408</v>
      </c>
      <c r="FB309" s="154">
        <v>0</v>
      </c>
      <c r="FC309" s="154">
        <v>611</v>
      </c>
      <c r="FD309" s="154">
        <v>11441</v>
      </c>
      <c r="FE309" s="154">
        <v>0</v>
      </c>
      <c r="FF309" s="154">
        <v>0</v>
      </c>
      <c r="FG309" s="154">
        <v>0</v>
      </c>
      <c r="FH309" s="154">
        <v>0</v>
      </c>
      <c r="FI309" s="154">
        <v>1</v>
      </c>
      <c r="FJ309" s="154">
        <v>4653</v>
      </c>
      <c r="FK309" s="154">
        <v>37965</v>
      </c>
      <c r="FL309" s="154">
        <v>44</v>
      </c>
      <c r="FM309" s="154">
        <v>0</v>
      </c>
      <c r="FN309" s="154">
        <v>0</v>
      </c>
      <c r="FO309" s="154">
        <v>0</v>
      </c>
      <c r="FP309" s="154">
        <v>0</v>
      </c>
      <c r="FQ309" s="154">
        <v>0</v>
      </c>
      <c r="FR309" s="154">
        <v>0</v>
      </c>
      <c r="FS309" s="154">
        <v>0</v>
      </c>
      <c r="FT309" s="154">
        <v>0</v>
      </c>
      <c r="FU309" s="154">
        <v>0</v>
      </c>
      <c r="FV309" s="154">
        <v>0</v>
      </c>
      <c r="FW309" s="154">
        <v>0</v>
      </c>
      <c r="FX309" s="154">
        <v>0</v>
      </c>
      <c r="FY309" s="154">
        <v>0</v>
      </c>
      <c r="FZ309" s="154">
        <v>0</v>
      </c>
      <c r="GA309" s="154">
        <v>0</v>
      </c>
      <c r="GB309" s="154">
        <v>0</v>
      </c>
      <c r="GC309" s="154">
        <v>0</v>
      </c>
      <c r="GD309" s="154">
        <v>0</v>
      </c>
      <c r="GE309" s="154">
        <v>0</v>
      </c>
      <c r="GF309" s="154">
        <v>0</v>
      </c>
      <c r="GG309" s="154">
        <v>0</v>
      </c>
      <c r="GH309" s="158">
        <v>0</v>
      </c>
      <c r="GI309" s="154">
        <v>0</v>
      </c>
      <c r="GJ309" s="154">
        <v>0</v>
      </c>
      <c r="GK309" s="154">
        <v>0</v>
      </c>
      <c r="GL309" s="154">
        <v>0</v>
      </c>
      <c r="GM309" s="154">
        <v>0</v>
      </c>
      <c r="GN309" s="154">
        <v>0</v>
      </c>
      <c r="GO309" s="154">
        <v>0</v>
      </c>
      <c r="GP309" s="154">
        <v>0</v>
      </c>
      <c r="GQ309" s="154">
        <v>0</v>
      </c>
      <c r="GR309" s="154">
        <v>0</v>
      </c>
      <c r="GS309" s="154">
        <v>0</v>
      </c>
      <c r="GT309" s="154">
        <v>0</v>
      </c>
      <c r="GU309" s="150">
        <v>0</v>
      </c>
      <c r="GV309" s="150">
        <v>0</v>
      </c>
      <c r="GW309" s="150">
        <v>0</v>
      </c>
      <c r="GX309" s="150">
        <v>0</v>
      </c>
      <c r="GY309" s="150">
        <v>0</v>
      </c>
      <c r="GZ309" s="150">
        <v>0</v>
      </c>
      <c r="HA309" s="150">
        <v>0</v>
      </c>
      <c r="HB309" s="150">
        <v>0</v>
      </c>
      <c r="HC309" s="150">
        <v>0</v>
      </c>
      <c r="HD309" s="150">
        <v>0</v>
      </c>
      <c r="HE309" s="150">
        <v>0</v>
      </c>
      <c r="HF309" s="150">
        <v>0</v>
      </c>
      <c r="HG309" s="150">
        <v>0</v>
      </c>
      <c r="HH309" s="150">
        <v>0</v>
      </c>
      <c r="HI309" s="150">
        <v>0</v>
      </c>
      <c r="HJ309" s="150">
        <v>0</v>
      </c>
      <c r="HK309" s="150">
        <v>0</v>
      </c>
      <c r="HL309" s="150">
        <v>0</v>
      </c>
      <c r="HM309" s="150">
        <v>0</v>
      </c>
      <c r="HN309" s="150">
        <v>0</v>
      </c>
      <c r="HO309" s="150">
        <v>0</v>
      </c>
      <c r="HP309" s="150">
        <v>0</v>
      </c>
      <c r="HQ309" s="150">
        <v>4367</v>
      </c>
      <c r="HR309" s="150">
        <v>0</v>
      </c>
      <c r="HS309" s="150">
        <v>0</v>
      </c>
      <c r="HT309" s="150">
        <v>0</v>
      </c>
      <c r="HU309" s="150">
        <v>0</v>
      </c>
      <c r="HV309" s="150">
        <v>0</v>
      </c>
      <c r="HW309" s="150">
        <v>0</v>
      </c>
      <c r="HX309" s="150">
        <v>0</v>
      </c>
      <c r="HY309" s="150">
        <v>0</v>
      </c>
      <c r="HZ309" s="150">
        <v>0</v>
      </c>
      <c r="IA309" s="150">
        <v>0</v>
      </c>
      <c r="IB309" s="150">
        <v>0</v>
      </c>
      <c r="IC309" s="150">
        <v>0</v>
      </c>
      <c r="ID309" s="150">
        <v>0</v>
      </c>
      <c r="IE309" s="150">
        <v>0</v>
      </c>
      <c r="IF309" s="150">
        <v>0</v>
      </c>
      <c r="IG309" s="150">
        <v>0</v>
      </c>
      <c r="IH309" s="150">
        <v>0</v>
      </c>
      <c r="II309" s="150">
        <v>0</v>
      </c>
      <c r="IJ309" s="150">
        <v>0</v>
      </c>
      <c r="IK309" s="150">
        <v>0</v>
      </c>
      <c r="IL309" s="150">
        <v>0</v>
      </c>
      <c r="IM309" s="150">
        <v>0</v>
      </c>
      <c r="IN309" s="150">
        <v>0</v>
      </c>
      <c r="IO309" s="150">
        <v>0</v>
      </c>
      <c r="IP309" s="150">
        <v>0</v>
      </c>
      <c r="IQ309" s="150">
        <v>574</v>
      </c>
      <c r="IR309" s="150">
        <v>0</v>
      </c>
      <c r="IS309" s="150">
        <v>54966</v>
      </c>
      <c r="IT309" s="150">
        <v>0</v>
      </c>
      <c r="IU309" s="150">
        <v>0</v>
      </c>
      <c r="IV309" s="150">
        <v>0</v>
      </c>
      <c r="IW309" s="150">
        <v>0</v>
      </c>
      <c r="IX309" s="150">
        <v>420</v>
      </c>
      <c r="IY309" s="150">
        <v>0</v>
      </c>
      <c r="IZ309" s="150">
        <v>1709</v>
      </c>
      <c r="JA309" s="150">
        <v>148</v>
      </c>
      <c r="JB309" s="150">
        <v>8</v>
      </c>
      <c r="JC309" s="150">
        <v>0</v>
      </c>
      <c r="JD309" s="150">
        <v>28</v>
      </c>
      <c r="JE309" s="150">
        <v>0</v>
      </c>
      <c r="JF309" s="150">
        <v>0</v>
      </c>
      <c r="JG309" s="150">
        <v>0</v>
      </c>
      <c r="JH309" s="150">
        <v>0</v>
      </c>
      <c r="JI309" s="150">
        <v>0</v>
      </c>
      <c r="JJ309" s="150">
        <v>0</v>
      </c>
      <c r="JK309" s="150">
        <v>0</v>
      </c>
      <c r="JL309" s="150">
        <v>0</v>
      </c>
      <c r="JM309" s="150">
        <v>0</v>
      </c>
      <c r="JN309" s="150">
        <v>0</v>
      </c>
      <c r="JO309" s="150">
        <v>0</v>
      </c>
      <c r="JP309" s="150">
        <v>0</v>
      </c>
      <c r="JQ309" s="150">
        <v>0</v>
      </c>
      <c r="JR309" s="150">
        <v>0</v>
      </c>
      <c r="JS309" s="150">
        <v>0</v>
      </c>
      <c r="JT309" s="150">
        <v>0</v>
      </c>
      <c r="JU309" s="150">
        <v>0</v>
      </c>
      <c r="JV309" s="150">
        <v>0</v>
      </c>
      <c r="JW309" s="150">
        <v>0</v>
      </c>
      <c r="JX309" s="150">
        <v>0</v>
      </c>
      <c r="JY309" s="150">
        <v>0</v>
      </c>
      <c r="JZ309" s="150">
        <v>0</v>
      </c>
      <c r="KA309" s="150">
        <v>0</v>
      </c>
      <c r="KB309" s="150">
        <v>0</v>
      </c>
      <c r="KC309" s="150">
        <v>0</v>
      </c>
      <c r="KD309" s="150">
        <v>0</v>
      </c>
      <c r="KE309" s="150">
        <v>0</v>
      </c>
      <c r="KF309" s="150">
        <v>0</v>
      </c>
      <c r="KG309" s="150">
        <v>0</v>
      </c>
      <c r="KH309" s="150">
        <v>0</v>
      </c>
      <c r="KI309" s="150">
        <v>0</v>
      </c>
      <c r="KJ309" s="150">
        <v>0</v>
      </c>
      <c r="KK309" s="150">
        <v>0</v>
      </c>
      <c r="KL309" s="150">
        <v>0</v>
      </c>
      <c r="KM309" s="150">
        <v>0</v>
      </c>
      <c r="KN309" s="150">
        <v>0</v>
      </c>
      <c r="KO309" s="150">
        <v>0</v>
      </c>
      <c r="KP309" s="150">
        <v>0</v>
      </c>
      <c r="KQ309" s="150">
        <v>0</v>
      </c>
      <c r="KR309" s="150">
        <v>0</v>
      </c>
      <c r="KS309" s="150">
        <v>381297</v>
      </c>
      <c r="KT309" s="150">
        <v>0</v>
      </c>
      <c r="KU309" s="150">
        <v>4051</v>
      </c>
      <c r="KV309" s="150">
        <v>7945</v>
      </c>
      <c r="KW309" s="150">
        <v>0</v>
      </c>
      <c r="KX309" s="150">
        <v>92</v>
      </c>
      <c r="KY309" s="150">
        <v>181</v>
      </c>
      <c r="KZ309" s="150">
        <v>0</v>
      </c>
      <c r="LA309" s="150">
        <v>90</v>
      </c>
      <c r="LB309" s="150">
        <v>21</v>
      </c>
      <c r="LC309" s="150">
        <v>0</v>
      </c>
      <c r="LD309" s="150">
        <v>0</v>
      </c>
      <c r="LE309" s="150">
        <v>0</v>
      </c>
      <c r="LF309" s="150">
        <v>3</v>
      </c>
      <c r="LG309" s="150">
        <v>0</v>
      </c>
      <c r="LH309" s="150">
        <v>0</v>
      </c>
      <c r="LI309" s="150">
        <v>0</v>
      </c>
      <c r="LJ309" s="150">
        <v>30</v>
      </c>
      <c r="LK309" s="150">
        <v>9897</v>
      </c>
      <c r="LL309" s="150">
        <v>27890</v>
      </c>
      <c r="LM309" s="150">
        <v>2679</v>
      </c>
      <c r="LN309" s="150">
        <v>665</v>
      </c>
      <c r="LO309" s="150">
        <v>768</v>
      </c>
      <c r="LP309" s="150">
        <v>1056</v>
      </c>
      <c r="LQ309" s="150">
        <v>0</v>
      </c>
      <c r="LR309" s="150">
        <v>0</v>
      </c>
      <c r="LS309" s="150">
        <v>106</v>
      </c>
      <c r="LT309" s="150">
        <v>460</v>
      </c>
      <c r="LU309" s="150">
        <v>0</v>
      </c>
      <c r="LV309" s="150">
        <v>7</v>
      </c>
      <c r="LW309" s="150">
        <v>45</v>
      </c>
      <c r="LX309" s="150">
        <v>1377</v>
      </c>
      <c r="LY309" s="150">
        <v>6</v>
      </c>
      <c r="LZ309" s="150">
        <v>2</v>
      </c>
      <c r="MA309" s="150">
        <v>0</v>
      </c>
      <c r="MB309" s="150">
        <v>422</v>
      </c>
      <c r="MC309" s="150">
        <v>596</v>
      </c>
      <c r="MD309" s="150">
        <v>75</v>
      </c>
      <c r="ME309" s="150">
        <v>0</v>
      </c>
      <c r="MF309" s="150">
        <v>6</v>
      </c>
      <c r="MG309" s="150">
        <v>0</v>
      </c>
      <c r="MH309" s="150">
        <v>0</v>
      </c>
      <c r="MI309" s="150">
        <v>11</v>
      </c>
      <c r="MJ309" s="150">
        <v>0</v>
      </c>
      <c r="MK309" s="150">
        <v>327</v>
      </c>
      <c r="ML309" s="150">
        <v>5355</v>
      </c>
      <c r="MM309" s="150">
        <v>874</v>
      </c>
      <c r="MN309" s="150">
        <v>218</v>
      </c>
      <c r="MO309" s="150">
        <v>4299</v>
      </c>
      <c r="MP309" s="150">
        <v>248</v>
      </c>
      <c r="MQ309" s="150">
        <v>1825</v>
      </c>
      <c r="MR309" s="150">
        <v>0</v>
      </c>
      <c r="MS309" s="150">
        <v>2359</v>
      </c>
      <c r="MT309" s="150">
        <v>0</v>
      </c>
      <c r="MU309" s="150">
        <v>0</v>
      </c>
      <c r="MV309" s="150">
        <v>0</v>
      </c>
      <c r="MW309" s="150">
        <v>0</v>
      </c>
      <c r="MX309" s="150">
        <v>0</v>
      </c>
      <c r="MY309" s="150">
        <v>0</v>
      </c>
      <c r="MZ309" s="150">
        <v>507</v>
      </c>
      <c r="NA309" s="150">
        <v>0</v>
      </c>
      <c r="NB309" s="150">
        <v>9</v>
      </c>
      <c r="NC309" s="150">
        <v>113</v>
      </c>
      <c r="ND309" s="150">
        <v>0</v>
      </c>
      <c r="NE309" s="150">
        <v>0</v>
      </c>
      <c r="NF309" s="150">
        <v>0</v>
      </c>
      <c r="NG309" s="150">
        <v>0</v>
      </c>
      <c r="NH309" s="150">
        <v>127</v>
      </c>
      <c r="NI309" s="150">
        <v>404</v>
      </c>
      <c r="NJ309" s="150">
        <v>0</v>
      </c>
      <c r="NK309" s="150">
        <v>4667</v>
      </c>
      <c r="NL309" s="150">
        <v>131517</v>
      </c>
      <c r="NM309" s="150">
        <v>849</v>
      </c>
      <c r="NN309" s="150">
        <v>0</v>
      </c>
      <c r="NO309" s="150">
        <v>0</v>
      </c>
      <c r="NP309" s="150">
        <v>0</v>
      </c>
      <c r="NQ309" s="150">
        <v>5180</v>
      </c>
      <c r="NR309" s="150">
        <v>2579</v>
      </c>
      <c r="NS309" s="150">
        <v>3639</v>
      </c>
      <c r="NT309" s="150">
        <v>0</v>
      </c>
      <c r="NU309" s="150">
        <v>0</v>
      </c>
      <c r="NV309" s="150">
        <v>0</v>
      </c>
      <c r="NW309" s="150">
        <v>0</v>
      </c>
      <c r="NX309" s="150">
        <v>0</v>
      </c>
      <c r="NY309" s="150">
        <v>0</v>
      </c>
      <c r="NZ309" s="150">
        <v>0</v>
      </c>
      <c r="OA309" s="150">
        <v>0</v>
      </c>
      <c r="OB309" s="150">
        <v>166</v>
      </c>
      <c r="OC309" s="150">
        <v>0</v>
      </c>
      <c r="OD309" s="150">
        <v>351</v>
      </c>
      <c r="OE309" s="150">
        <v>26</v>
      </c>
      <c r="OF309" s="150">
        <v>10941</v>
      </c>
      <c r="OG309" s="150">
        <v>0</v>
      </c>
      <c r="OH309" s="150">
        <v>0</v>
      </c>
      <c r="OI309" s="150">
        <v>0</v>
      </c>
      <c r="OJ309" s="150">
        <v>0</v>
      </c>
      <c r="OK309" s="150">
        <v>0</v>
      </c>
      <c r="OL309" s="150">
        <v>20407</v>
      </c>
      <c r="OM309" s="150">
        <v>0</v>
      </c>
      <c r="ON309" s="150">
        <v>0</v>
      </c>
      <c r="OO309" s="150">
        <v>6231</v>
      </c>
      <c r="OP309" s="150">
        <v>2030899</v>
      </c>
      <c r="OQ309" s="150">
        <v>859048</v>
      </c>
      <c r="OR309" s="150">
        <v>0</v>
      </c>
      <c r="OS309" s="150">
        <v>0</v>
      </c>
      <c r="OT309" s="150">
        <v>0</v>
      </c>
      <c r="OU309" s="150">
        <v>0</v>
      </c>
      <c r="OV309" s="150">
        <v>889</v>
      </c>
      <c r="OW309" s="150">
        <v>859937</v>
      </c>
      <c r="OX309" s="150">
        <v>2890836</v>
      </c>
      <c r="OY309" s="150">
        <v>2880537</v>
      </c>
      <c r="OZ309" s="150">
        <v>10299</v>
      </c>
      <c r="PA309" s="150">
        <v>0</v>
      </c>
      <c r="PB309" s="150">
        <v>2890836</v>
      </c>
    </row>
    <row r="310" spans="1:418" ht="15" customHeight="1">
      <c r="A310" s="8" t="s">
        <v>733</v>
      </c>
      <c r="B310" s="9" t="s">
        <v>307</v>
      </c>
      <c r="C310" s="10">
        <v>6</v>
      </c>
      <c r="D310" s="10">
        <v>0</v>
      </c>
      <c r="E310" s="10">
        <v>0</v>
      </c>
      <c r="F310" s="10">
        <v>0</v>
      </c>
      <c r="G310" s="10">
        <v>14</v>
      </c>
      <c r="H310" s="10">
        <v>60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92</v>
      </c>
      <c r="Q310" s="10">
        <v>0</v>
      </c>
      <c r="R310" s="10">
        <v>1</v>
      </c>
      <c r="S310" s="10">
        <v>0</v>
      </c>
      <c r="T310" s="10">
        <v>60</v>
      </c>
      <c r="U310" s="10">
        <v>77</v>
      </c>
      <c r="V310" s="10">
        <v>140</v>
      </c>
      <c r="W310" s="10">
        <v>54</v>
      </c>
      <c r="X310" s="10">
        <v>3</v>
      </c>
      <c r="Y310" s="10">
        <v>18</v>
      </c>
      <c r="Z310" s="10">
        <v>45</v>
      </c>
      <c r="AA310" s="10">
        <v>5</v>
      </c>
      <c r="AB310" s="10">
        <v>14</v>
      </c>
      <c r="AC310" s="10">
        <v>28</v>
      </c>
      <c r="AD310" s="10">
        <v>20</v>
      </c>
      <c r="AE310" s="10">
        <v>5873</v>
      </c>
      <c r="AF310" s="10">
        <v>214</v>
      </c>
      <c r="AG310" s="10">
        <v>0</v>
      </c>
      <c r="AH310" s="10">
        <v>130</v>
      </c>
      <c r="AI310" s="10">
        <v>977</v>
      </c>
      <c r="AJ310" s="10">
        <v>1</v>
      </c>
      <c r="AK310" s="10">
        <v>0</v>
      </c>
      <c r="AL310" s="10">
        <v>0</v>
      </c>
      <c r="AM310" s="10">
        <v>0</v>
      </c>
      <c r="AN310" s="10">
        <v>5187</v>
      </c>
      <c r="AO310" s="10">
        <v>9933</v>
      </c>
      <c r="AP310" s="10">
        <v>7</v>
      </c>
      <c r="AQ310" s="10">
        <v>14</v>
      </c>
      <c r="AR310" s="10">
        <v>7</v>
      </c>
      <c r="AS310" s="10">
        <v>1</v>
      </c>
      <c r="AT310" s="10">
        <v>1</v>
      </c>
      <c r="AU310" s="10">
        <v>86</v>
      </c>
      <c r="AV310" s="10">
        <v>6164</v>
      </c>
      <c r="AW310" s="10">
        <v>603</v>
      </c>
      <c r="AX310" s="10">
        <v>1074</v>
      </c>
      <c r="AY310" s="10">
        <v>476</v>
      </c>
      <c r="AZ310" s="10">
        <v>739</v>
      </c>
      <c r="BA310" s="10">
        <v>345</v>
      </c>
      <c r="BB310" s="10">
        <v>178</v>
      </c>
      <c r="BC310" s="10">
        <v>1618</v>
      </c>
      <c r="BD310" s="10">
        <v>209</v>
      </c>
      <c r="BE310" s="10">
        <v>204</v>
      </c>
      <c r="BF310" s="10">
        <v>121</v>
      </c>
      <c r="BG310" s="10">
        <v>0</v>
      </c>
      <c r="BH310" s="10">
        <v>69</v>
      </c>
      <c r="BI310" s="10">
        <v>0</v>
      </c>
      <c r="BJ310" s="10">
        <v>479</v>
      </c>
      <c r="BK310" s="10">
        <v>835</v>
      </c>
      <c r="BL310" s="10">
        <v>1777</v>
      </c>
      <c r="BM310" s="10">
        <v>1588</v>
      </c>
      <c r="BN310" s="10">
        <v>270</v>
      </c>
      <c r="BO310" s="10">
        <v>449</v>
      </c>
      <c r="BP310" s="10">
        <v>41</v>
      </c>
      <c r="BQ310" s="10">
        <v>501</v>
      </c>
      <c r="BR310" s="10">
        <v>504</v>
      </c>
      <c r="BS310" s="10">
        <v>46</v>
      </c>
      <c r="BT310" s="10">
        <v>1151</v>
      </c>
      <c r="BU310" s="10">
        <v>2005</v>
      </c>
      <c r="BV310" s="10">
        <v>675</v>
      </c>
      <c r="BW310" s="10">
        <v>353</v>
      </c>
      <c r="BX310" s="10">
        <v>220</v>
      </c>
      <c r="BY310" s="10">
        <v>498</v>
      </c>
      <c r="BZ310" s="10">
        <v>1315</v>
      </c>
      <c r="CA310" s="10">
        <v>1762</v>
      </c>
      <c r="CB310" s="10">
        <v>337</v>
      </c>
      <c r="CC310" s="10">
        <v>1370</v>
      </c>
      <c r="CD310" s="10">
        <v>552</v>
      </c>
      <c r="CE310" s="10">
        <v>1425</v>
      </c>
      <c r="CF310" s="10">
        <v>4795</v>
      </c>
      <c r="CG310" s="10">
        <v>1582</v>
      </c>
      <c r="CH310" s="10">
        <v>697</v>
      </c>
      <c r="CI310" s="10">
        <v>101</v>
      </c>
      <c r="CJ310" s="10">
        <v>571</v>
      </c>
      <c r="CK310" s="10">
        <v>1</v>
      </c>
      <c r="CL310" s="10">
        <v>190</v>
      </c>
      <c r="CM310" s="10">
        <v>188</v>
      </c>
      <c r="CN310" s="10">
        <v>889</v>
      </c>
      <c r="CO310" s="10">
        <v>54</v>
      </c>
      <c r="CP310" s="10">
        <v>42</v>
      </c>
      <c r="CQ310" s="10">
        <v>25</v>
      </c>
      <c r="CR310" s="10">
        <v>85</v>
      </c>
      <c r="CS310" s="10">
        <v>960</v>
      </c>
      <c r="CT310" s="10">
        <v>252</v>
      </c>
      <c r="CU310" s="10">
        <v>209</v>
      </c>
      <c r="CV310" s="10">
        <v>122508</v>
      </c>
      <c r="CW310" s="10">
        <v>1537</v>
      </c>
      <c r="CX310" s="10">
        <v>557</v>
      </c>
      <c r="CY310" s="10">
        <v>2358</v>
      </c>
      <c r="CZ310" s="10">
        <v>81</v>
      </c>
      <c r="DA310" s="10">
        <v>5</v>
      </c>
      <c r="DB310" s="10">
        <v>16</v>
      </c>
      <c r="DC310" s="10">
        <v>657</v>
      </c>
      <c r="DD310" s="10">
        <v>966</v>
      </c>
      <c r="DE310" s="10">
        <v>656</v>
      </c>
      <c r="DF310" s="10">
        <v>36</v>
      </c>
      <c r="DG310" s="10">
        <v>41</v>
      </c>
      <c r="DH310" s="10">
        <v>44</v>
      </c>
      <c r="DI310" s="10">
        <v>92</v>
      </c>
      <c r="DJ310" s="10">
        <v>285</v>
      </c>
      <c r="DK310" s="10">
        <v>49</v>
      </c>
      <c r="DL310" s="10">
        <v>496</v>
      </c>
      <c r="DM310" s="10">
        <v>328</v>
      </c>
      <c r="DN310" s="10">
        <v>982</v>
      </c>
      <c r="DO310" s="10">
        <v>265</v>
      </c>
      <c r="DP310" s="10">
        <v>56</v>
      </c>
      <c r="DQ310" s="10">
        <v>74</v>
      </c>
      <c r="DR310" s="10">
        <v>1138</v>
      </c>
      <c r="DS310" s="10">
        <v>1213</v>
      </c>
      <c r="DT310" s="10">
        <v>751</v>
      </c>
      <c r="DU310" s="10">
        <v>1096</v>
      </c>
      <c r="DV310" s="10">
        <v>240</v>
      </c>
      <c r="DW310" s="10">
        <v>225</v>
      </c>
      <c r="DX310" s="10">
        <v>135</v>
      </c>
      <c r="DY310" s="10">
        <v>319</v>
      </c>
      <c r="DZ310" s="10">
        <v>379</v>
      </c>
      <c r="EA310" s="10">
        <v>1329</v>
      </c>
      <c r="EB310" s="10">
        <v>89</v>
      </c>
      <c r="EC310" s="10">
        <v>248</v>
      </c>
      <c r="ED310" s="10">
        <v>276</v>
      </c>
      <c r="EE310" s="10">
        <v>958</v>
      </c>
      <c r="EF310" s="10">
        <v>705</v>
      </c>
      <c r="EG310" s="10">
        <v>665</v>
      </c>
      <c r="EH310" s="10">
        <v>757</v>
      </c>
      <c r="EI310" s="10">
        <v>3236</v>
      </c>
      <c r="EJ310" s="10">
        <v>293</v>
      </c>
      <c r="EK310" s="10">
        <v>650</v>
      </c>
      <c r="EL310" s="10">
        <v>760</v>
      </c>
      <c r="EM310" s="10">
        <v>309</v>
      </c>
      <c r="EN310" s="10">
        <v>1395</v>
      </c>
      <c r="EO310" s="10">
        <v>1717</v>
      </c>
      <c r="EP310" s="10">
        <v>172</v>
      </c>
      <c r="EQ310" s="10">
        <v>612</v>
      </c>
      <c r="ER310" s="10">
        <v>940</v>
      </c>
      <c r="ES310" s="10">
        <v>2652</v>
      </c>
      <c r="ET310" s="10">
        <v>4165</v>
      </c>
      <c r="EU310" s="10">
        <v>221</v>
      </c>
      <c r="EV310" s="10">
        <v>2</v>
      </c>
      <c r="EW310" s="10">
        <v>1145</v>
      </c>
      <c r="EX310" s="10">
        <v>105</v>
      </c>
      <c r="EY310" s="10">
        <v>651</v>
      </c>
      <c r="EZ310" s="10">
        <v>472</v>
      </c>
      <c r="FA310" s="10">
        <v>4724</v>
      </c>
      <c r="FB310" s="10">
        <v>407</v>
      </c>
      <c r="FC310" s="10">
        <v>965</v>
      </c>
      <c r="FD310" s="10">
        <v>940</v>
      </c>
      <c r="FE310" s="10">
        <v>572</v>
      </c>
      <c r="FF310" s="10">
        <v>170</v>
      </c>
      <c r="FG310" s="10">
        <v>204</v>
      </c>
      <c r="FH310" s="10">
        <v>207</v>
      </c>
      <c r="FI310" s="10">
        <v>5</v>
      </c>
      <c r="FJ310" s="10">
        <v>145</v>
      </c>
      <c r="FK310" s="10">
        <v>1084</v>
      </c>
      <c r="FL310" s="10">
        <v>966</v>
      </c>
      <c r="FM310" s="10">
        <v>3230</v>
      </c>
      <c r="FN310" s="10">
        <v>49</v>
      </c>
      <c r="FO310" s="10">
        <v>656</v>
      </c>
      <c r="FP310" s="10">
        <v>364</v>
      </c>
      <c r="FQ310" s="10">
        <v>167</v>
      </c>
      <c r="FR310" s="10">
        <v>1237</v>
      </c>
      <c r="FS310" s="10">
        <v>5225</v>
      </c>
      <c r="FT310" s="10">
        <v>314</v>
      </c>
      <c r="FU310" s="10">
        <v>327</v>
      </c>
      <c r="FV310" s="10">
        <v>318</v>
      </c>
      <c r="FW310" s="10">
        <v>124</v>
      </c>
      <c r="FX310" s="10">
        <v>177</v>
      </c>
      <c r="FY310" s="10">
        <v>99</v>
      </c>
      <c r="FZ310" s="10">
        <v>1468</v>
      </c>
      <c r="GA310" s="10">
        <v>871</v>
      </c>
      <c r="GB310" s="10">
        <v>73</v>
      </c>
      <c r="GC310" s="10">
        <v>431</v>
      </c>
      <c r="GD310" s="10">
        <v>23</v>
      </c>
      <c r="GE310" s="10">
        <v>62</v>
      </c>
      <c r="GF310" s="10">
        <v>169</v>
      </c>
      <c r="GG310" s="10">
        <v>117</v>
      </c>
      <c r="GH310" s="158">
        <v>3899</v>
      </c>
      <c r="GI310" s="10">
        <v>721</v>
      </c>
      <c r="GJ310" s="10">
        <v>5316</v>
      </c>
      <c r="GK310" s="10">
        <v>3861</v>
      </c>
      <c r="GL310" s="10">
        <v>778</v>
      </c>
      <c r="GM310" s="10">
        <v>499</v>
      </c>
      <c r="GN310" s="10">
        <v>1118</v>
      </c>
      <c r="GO310" s="10">
        <v>1460</v>
      </c>
      <c r="GP310" s="10">
        <v>544</v>
      </c>
      <c r="GQ310" s="10">
        <v>1225</v>
      </c>
      <c r="GR310" s="10">
        <v>310</v>
      </c>
      <c r="GS310" s="10">
        <v>2486</v>
      </c>
      <c r="GT310" s="10">
        <v>20</v>
      </c>
      <c r="GU310" s="11">
        <v>184</v>
      </c>
      <c r="GV310" s="11">
        <v>641</v>
      </c>
      <c r="GW310" s="11">
        <v>425</v>
      </c>
      <c r="GX310" s="11">
        <v>251</v>
      </c>
      <c r="GY310" s="11">
        <v>99</v>
      </c>
      <c r="GZ310" s="11">
        <v>399</v>
      </c>
      <c r="HA310" s="11">
        <v>1497</v>
      </c>
      <c r="HB310" s="11">
        <v>461</v>
      </c>
      <c r="HC310" s="11">
        <v>490</v>
      </c>
      <c r="HD310" s="11">
        <v>472</v>
      </c>
      <c r="HE310" s="11">
        <v>395</v>
      </c>
      <c r="HF310" s="11">
        <v>83</v>
      </c>
      <c r="HG310" s="11">
        <v>361</v>
      </c>
      <c r="HH310" s="11">
        <v>485</v>
      </c>
      <c r="HI310" s="11">
        <v>802</v>
      </c>
      <c r="HJ310" s="11">
        <v>280</v>
      </c>
      <c r="HK310" s="11">
        <v>33561</v>
      </c>
      <c r="HL310" s="11">
        <v>418</v>
      </c>
      <c r="HM310" s="11">
        <v>2209</v>
      </c>
      <c r="HN310" s="11">
        <v>1241</v>
      </c>
      <c r="HO310" s="11">
        <v>1019</v>
      </c>
      <c r="HP310" s="11">
        <v>441</v>
      </c>
      <c r="HQ310" s="11">
        <v>434</v>
      </c>
      <c r="HR310" s="11">
        <v>586</v>
      </c>
      <c r="HS310" s="11">
        <v>302</v>
      </c>
      <c r="HT310" s="11">
        <v>127</v>
      </c>
      <c r="HU310" s="11">
        <v>329</v>
      </c>
      <c r="HV310" s="11">
        <v>436</v>
      </c>
      <c r="HW310" s="11">
        <v>724</v>
      </c>
      <c r="HX310" s="11">
        <v>429</v>
      </c>
      <c r="HY310" s="11">
        <v>257</v>
      </c>
      <c r="HZ310" s="11">
        <v>126</v>
      </c>
      <c r="IA310" s="11">
        <v>664</v>
      </c>
      <c r="IB310" s="11">
        <v>146</v>
      </c>
      <c r="IC310" s="11">
        <v>98</v>
      </c>
      <c r="ID310" s="11">
        <v>1086</v>
      </c>
      <c r="IE310" s="11">
        <v>58</v>
      </c>
      <c r="IF310" s="11">
        <v>872</v>
      </c>
      <c r="IG310" s="11">
        <v>1071</v>
      </c>
      <c r="IH310" s="11">
        <v>900</v>
      </c>
      <c r="II310" s="11">
        <v>226</v>
      </c>
      <c r="IJ310" s="11">
        <v>179</v>
      </c>
      <c r="IK310" s="11">
        <v>770</v>
      </c>
      <c r="IL310" s="11">
        <v>667</v>
      </c>
      <c r="IM310" s="11">
        <v>887</v>
      </c>
      <c r="IN310" s="11">
        <v>510</v>
      </c>
      <c r="IO310" s="11">
        <v>494</v>
      </c>
      <c r="IP310" s="11">
        <v>44</v>
      </c>
      <c r="IQ310" s="11">
        <v>9793</v>
      </c>
      <c r="IR310" s="11">
        <v>653</v>
      </c>
      <c r="IS310" s="11">
        <v>3036</v>
      </c>
      <c r="IT310" s="11">
        <v>510</v>
      </c>
      <c r="IU310" s="11">
        <v>90</v>
      </c>
      <c r="IV310" s="11">
        <v>1299</v>
      </c>
      <c r="IW310" s="11">
        <v>284</v>
      </c>
      <c r="IX310" s="11">
        <v>149</v>
      </c>
      <c r="IY310" s="11">
        <v>90</v>
      </c>
      <c r="IZ310" s="11">
        <v>39</v>
      </c>
      <c r="JA310" s="11">
        <v>238</v>
      </c>
      <c r="JB310" s="11">
        <v>3101</v>
      </c>
      <c r="JC310" s="11">
        <v>749</v>
      </c>
      <c r="JD310" s="11">
        <v>94</v>
      </c>
      <c r="JE310" s="11">
        <v>97</v>
      </c>
      <c r="JF310" s="11">
        <v>194</v>
      </c>
      <c r="JG310" s="11">
        <v>122</v>
      </c>
      <c r="JH310" s="11">
        <v>93</v>
      </c>
      <c r="JI310" s="11">
        <v>147</v>
      </c>
      <c r="JJ310" s="11">
        <v>344</v>
      </c>
      <c r="JK310" s="11">
        <v>212</v>
      </c>
      <c r="JL310" s="11">
        <v>231</v>
      </c>
      <c r="JM310" s="11">
        <v>1870</v>
      </c>
      <c r="JN310" s="11">
        <v>851</v>
      </c>
      <c r="JO310" s="11">
        <v>7</v>
      </c>
      <c r="JP310" s="11">
        <v>1474</v>
      </c>
      <c r="JQ310" s="11">
        <v>223</v>
      </c>
      <c r="JR310" s="11">
        <v>607</v>
      </c>
      <c r="JS310" s="11">
        <v>5</v>
      </c>
      <c r="JT310" s="11">
        <v>361</v>
      </c>
      <c r="JU310" s="11">
        <v>3030</v>
      </c>
      <c r="JV310" s="11">
        <v>9</v>
      </c>
      <c r="JW310" s="11">
        <v>746</v>
      </c>
      <c r="JX310" s="11">
        <v>274</v>
      </c>
      <c r="JY310" s="11">
        <v>215</v>
      </c>
      <c r="JZ310" s="11">
        <v>275</v>
      </c>
      <c r="KA310" s="11">
        <v>96</v>
      </c>
      <c r="KB310" s="11">
        <v>28</v>
      </c>
      <c r="KC310" s="11">
        <v>14</v>
      </c>
      <c r="KD310" s="11">
        <v>1011</v>
      </c>
      <c r="KE310" s="11">
        <v>655</v>
      </c>
      <c r="KF310" s="11">
        <v>532</v>
      </c>
      <c r="KG310" s="11">
        <v>186</v>
      </c>
      <c r="KH310" s="11">
        <v>603</v>
      </c>
      <c r="KI310" s="11">
        <v>134</v>
      </c>
      <c r="KJ310" s="11">
        <v>262</v>
      </c>
      <c r="KK310" s="11">
        <v>6</v>
      </c>
      <c r="KL310" s="11">
        <v>616</v>
      </c>
      <c r="KM310" s="11">
        <v>789</v>
      </c>
      <c r="KN310" s="11">
        <v>9</v>
      </c>
      <c r="KO310" s="11">
        <v>111</v>
      </c>
      <c r="KP310" s="11">
        <v>26</v>
      </c>
      <c r="KQ310" s="11">
        <v>7</v>
      </c>
      <c r="KR310" s="11">
        <v>28</v>
      </c>
      <c r="KS310" s="11">
        <v>1797</v>
      </c>
      <c r="KT310" s="11">
        <v>707417</v>
      </c>
      <c r="KU310" s="11">
        <v>409</v>
      </c>
      <c r="KV310" s="11">
        <v>447</v>
      </c>
      <c r="KW310" s="11">
        <v>65</v>
      </c>
      <c r="KX310" s="11">
        <v>79</v>
      </c>
      <c r="KY310" s="11">
        <v>80</v>
      </c>
      <c r="KZ310" s="11">
        <v>45</v>
      </c>
      <c r="LA310" s="11">
        <v>13</v>
      </c>
      <c r="LB310" s="11">
        <v>1</v>
      </c>
      <c r="LC310" s="11">
        <v>18</v>
      </c>
      <c r="LD310" s="11">
        <v>61</v>
      </c>
      <c r="LE310" s="11">
        <v>14</v>
      </c>
      <c r="LF310" s="11">
        <v>47</v>
      </c>
      <c r="LG310" s="11">
        <v>45</v>
      </c>
      <c r="LH310" s="11">
        <v>53</v>
      </c>
      <c r="LI310" s="11">
        <v>1555</v>
      </c>
      <c r="LJ310" s="11">
        <v>2773</v>
      </c>
      <c r="LK310" s="11">
        <v>30867</v>
      </c>
      <c r="LL310" s="11">
        <v>38199</v>
      </c>
      <c r="LM310" s="11">
        <v>165653</v>
      </c>
      <c r="LN310" s="11">
        <v>18794</v>
      </c>
      <c r="LO310" s="11">
        <v>29658</v>
      </c>
      <c r="LP310" s="11">
        <v>74668</v>
      </c>
      <c r="LQ310" s="11">
        <v>3983</v>
      </c>
      <c r="LR310" s="11">
        <v>290</v>
      </c>
      <c r="LS310" s="11">
        <v>3257</v>
      </c>
      <c r="LT310" s="11">
        <v>4089</v>
      </c>
      <c r="LU310" s="11">
        <v>450</v>
      </c>
      <c r="LV310" s="11">
        <v>850</v>
      </c>
      <c r="LW310" s="11">
        <v>1394</v>
      </c>
      <c r="LX310" s="11">
        <v>646</v>
      </c>
      <c r="LY310" s="11">
        <v>2173</v>
      </c>
      <c r="LZ310" s="11">
        <v>2251</v>
      </c>
      <c r="MA310" s="11">
        <v>1965</v>
      </c>
      <c r="MB310" s="11">
        <v>1941</v>
      </c>
      <c r="MC310" s="11">
        <v>4104</v>
      </c>
      <c r="MD310" s="11">
        <v>1059</v>
      </c>
      <c r="ME310" s="11">
        <v>895</v>
      </c>
      <c r="MF310" s="11">
        <v>4234</v>
      </c>
      <c r="MG310" s="11">
        <v>12970</v>
      </c>
      <c r="MH310" s="11">
        <v>1122</v>
      </c>
      <c r="MI310" s="11">
        <v>864</v>
      </c>
      <c r="MJ310" s="11">
        <v>2450</v>
      </c>
      <c r="MK310" s="11">
        <v>3175</v>
      </c>
      <c r="ML310" s="11">
        <v>40435</v>
      </c>
      <c r="MM310" s="11">
        <v>15024</v>
      </c>
      <c r="MN310" s="11">
        <v>11526</v>
      </c>
      <c r="MO310" s="11">
        <v>16971</v>
      </c>
      <c r="MP310" s="11">
        <v>18625</v>
      </c>
      <c r="MQ310" s="11">
        <v>4987</v>
      </c>
      <c r="MR310" s="11">
        <v>0</v>
      </c>
      <c r="MS310" s="11">
        <v>244563</v>
      </c>
      <c r="MT310" s="11">
        <v>3515</v>
      </c>
      <c r="MU310" s="11">
        <v>12233</v>
      </c>
      <c r="MV310" s="11">
        <v>665</v>
      </c>
      <c r="MW310" s="11">
        <v>629</v>
      </c>
      <c r="MX310" s="11">
        <v>41874</v>
      </c>
      <c r="MY310" s="11">
        <v>6702</v>
      </c>
      <c r="MZ310" s="11">
        <v>940</v>
      </c>
      <c r="NA310" s="11">
        <v>4964</v>
      </c>
      <c r="NB310" s="11">
        <v>1974</v>
      </c>
      <c r="NC310" s="11">
        <v>3264</v>
      </c>
      <c r="ND310" s="11">
        <v>735</v>
      </c>
      <c r="NE310" s="11">
        <v>3424</v>
      </c>
      <c r="NF310" s="11">
        <v>1228</v>
      </c>
      <c r="NG310" s="11">
        <v>7479</v>
      </c>
      <c r="NH310" s="11">
        <v>3522</v>
      </c>
      <c r="NI310" s="11">
        <v>11917</v>
      </c>
      <c r="NJ310" s="11">
        <v>113439</v>
      </c>
      <c r="NK310" s="11">
        <v>57117</v>
      </c>
      <c r="NL310" s="11">
        <v>60846</v>
      </c>
      <c r="NM310" s="11">
        <v>26331</v>
      </c>
      <c r="NN310" s="11">
        <v>70173</v>
      </c>
      <c r="NO310" s="11">
        <v>6778</v>
      </c>
      <c r="NP310" s="11">
        <v>83288</v>
      </c>
      <c r="NQ310" s="11">
        <v>77623</v>
      </c>
      <c r="NR310" s="11">
        <v>10806</v>
      </c>
      <c r="NS310" s="11">
        <v>26680</v>
      </c>
      <c r="NT310" s="11">
        <v>20472</v>
      </c>
      <c r="NU310" s="11">
        <v>12034</v>
      </c>
      <c r="NV310" s="11">
        <v>225</v>
      </c>
      <c r="NW310" s="11">
        <v>742</v>
      </c>
      <c r="NX310" s="11">
        <v>6111</v>
      </c>
      <c r="NY310" s="11">
        <v>1001</v>
      </c>
      <c r="NZ310" s="11">
        <v>2150</v>
      </c>
      <c r="OA310" s="11">
        <v>3352</v>
      </c>
      <c r="OB310" s="11">
        <v>5183</v>
      </c>
      <c r="OC310" s="11">
        <v>34593</v>
      </c>
      <c r="OD310" s="11">
        <v>17212</v>
      </c>
      <c r="OE310" s="11">
        <v>490</v>
      </c>
      <c r="OF310" s="11">
        <v>7489</v>
      </c>
      <c r="OG310" s="11">
        <v>2838</v>
      </c>
      <c r="OH310" s="11">
        <v>2371</v>
      </c>
      <c r="OI310" s="11">
        <v>27848</v>
      </c>
      <c r="OJ310" s="11">
        <v>60426</v>
      </c>
      <c r="OK310" s="11">
        <v>407</v>
      </c>
      <c r="OL310" s="11">
        <v>53078</v>
      </c>
      <c r="OM310" s="11">
        <v>0</v>
      </c>
      <c r="ON310" s="11">
        <v>0</v>
      </c>
      <c r="OO310" s="11">
        <v>8690</v>
      </c>
      <c r="OP310" s="11">
        <v>2753068</v>
      </c>
      <c r="OQ310" s="150">
        <v>1412582</v>
      </c>
      <c r="OR310" s="11">
        <v>0</v>
      </c>
      <c r="OS310" s="11">
        <v>0</v>
      </c>
      <c r="OT310" s="11">
        <v>0</v>
      </c>
      <c r="OU310" s="11">
        <v>0</v>
      </c>
      <c r="OV310" s="11">
        <v>2313</v>
      </c>
      <c r="OW310" s="11">
        <v>1414895</v>
      </c>
      <c r="OX310" s="11">
        <v>4167963</v>
      </c>
      <c r="OY310" s="11">
        <v>4138492</v>
      </c>
      <c r="OZ310" s="11">
        <v>29471</v>
      </c>
      <c r="PA310" s="11">
        <v>0</v>
      </c>
      <c r="PB310" s="11">
        <v>4167963</v>
      </c>
    </row>
    <row r="311" spans="1:418" ht="15" customHeight="1">
      <c r="A311" s="8" t="s">
        <v>734</v>
      </c>
      <c r="B311" s="9" t="s">
        <v>308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  <c r="CH311" s="10">
        <v>0</v>
      </c>
      <c r="CI311" s="10">
        <v>0</v>
      </c>
      <c r="CJ311" s="10">
        <v>0</v>
      </c>
      <c r="CK311" s="10">
        <v>0</v>
      </c>
      <c r="CL311" s="10">
        <v>0</v>
      </c>
      <c r="CM311" s="10">
        <v>0</v>
      </c>
      <c r="CN311" s="10">
        <v>0</v>
      </c>
      <c r="CO311" s="10">
        <v>0</v>
      </c>
      <c r="CP311" s="10">
        <v>0</v>
      </c>
      <c r="CQ311" s="10">
        <v>0</v>
      </c>
      <c r="CR311" s="10">
        <v>0</v>
      </c>
      <c r="CS311" s="10">
        <v>0</v>
      </c>
      <c r="CT311" s="10">
        <v>0</v>
      </c>
      <c r="CU311" s="10">
        <v>0</v>
      </c>
      <c r="CV311" s="10">
        <v>0</v>
      </c>
      <c r="CW311" s="10">
        <v>0</v>
      </c>
      <c r="CX311" s="10">
        <v>0</v>
      </c>
      <c r="CY311" s="10">
        <v>0</v>
      </c>
      <c r="CZ311" s="10">
        <v>0</v>
      </c>
      <c r="DA311" s="10">
        <v>0</v>
      </c>
      <c r="DB311" s="10">
        <v>0</v>
      </c>
      <c r="DC311" s="10">
        <v>0</v>
      </c>
      <c r="DD311" s="10">
        <v>0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  <c r="DJ311" s="10">
        <v>0</v>
      </c>
      <c r="DK311" s="10">
        <v>0</v>
      </c>
      <c r="DL311" s="10">
        <v>0</v>
      </c>
      <c r="DM311" s="10">
        <v>0</v>
      </c>
      <c r="DN311" s="10">
        <v>0</v>
      </c>
      <c r="DO311" s="10">
        <v>0</v>
      </c>
      <c r="DP311" s="10">
        <v>0</v>
      </c>
      <c r="DQ311" s="10">
        <v>0</v>
      </c>
      <c r="DR311" s="10">
        <v>0</v>
      </c>
      <c r="DS311" s="10">
        <v>0</v>
      </c>
      <c r="DT311" s="10">
        <v>0</v>
      </c>
      <c r="DU311" s="10">
        <v>0</v>
      </c>
      <c r="DV311" s="10">
        <v>0</v>
      </c>
      <c r="DW311" s="10">
        <v>0</v>
      </c>
      <c r="DX311" s="10">
        <v>0</v>
      </c>
      <c r="DY311" s="10">
        <v>0</v>
      </c>
      <c r="DZ311" s="10">
        <v>0</v>
      </c>
      <c r="EA311" s="10">
        <v>0</v>
      </c>
      <c r="EB311" s="10">
        <v>0</v>
      </c>
      <c r="EC311" s="10">
        <v>0</v>
      </c>
      <c r="ED311" s="10">
        <v>0</v>
      </c>
      <c r="EE311" s="10">
        <v>0</v>
      </c>
      <c r="EF311" s="10">
        <v>0</v>
      </c>
      <c r="EG311" s="10">
        <v>0</v>
      </c>
      <c r="EH311" s="10">
        <v>0</v>
      </c>
      <c r="EI311" s="10">
        <v>0</v>
      </c>
      <c r="EJ311" s="10">
        <v>0</v>
      </c>
      <c r="EK311" s="10">
        <v>0</v>
      </c>
      <c r="EL311" s="10">
        <v>0</v>
      </c>
      <c r="EM311" s="10">
        <v>0</v>
      </c>
      <c r="EN311" s="10">
        <v>0</v>
      </c>
      <c r="EO311" s="10">
        <v>0</v>
      </c>
      <c r="EP311" s="10">
        <v>0</v>
      </c>
      <c r="EQ311" s="10">
        <v>0</v>
      </c>
      <c r="ER311" s="10">
        <v>0</v>
      </c>
      <c r="ES311" s="10">
        <v>0</v>
      </c>
      <c r="ET311" s="10">
        <v>0</v>
      </c>
      <c r="EU311" s="10">
        <v>0</v>
      </c>
      <c r="EV311" s="10">
        <v>0</v>
      </c>
      <c r="EW311" s="10">
        <v>0</v>
      </c>
      <c r="EX311" s="10">
        <v>0</v>
      </c>
      <c r="EY311" s="10">
        <v>0</v>
      </c>
      <c r="EZ311" s="10">
        <v>0</v>
      </c>
      <c r="FA311" s="10">
        <v>0</v>
      </c>
      <c r="FB311" s="10">
        <v>0</v>
      </c>
      <c r="FC311" s="10">
        <v>0</v>
      </c>
      <c r="FD311" s="10">
        <v>0</v>
      </c>
      <c r="FE311" s="10">
        <v>0</v>
      </c>
      <c r="FF311" s="10">
        <v>0</v>
      </c>
      <c r="FG311" s="10">
        <v>0</v>
      </c>
      <c r="FH311" s="10">
        <v>0</v>
      </c>
      <c r="FI311" s="10">
        <v>0</v>
      </c>
      <c r="FJ311" s="10">
        <v>0</v>
      </c>
      <c r="FK311" s="10">
        <v>0</v>
      </c>
      <c r="FL311" s="10">
        <v>0</v>
      </c>
      <c r="FM311" s="10">
        <v>0</v>
      </c>
      <c r="FN311" s="10">
        <v>0</v>
      </c>
      <c r="FO311" s="10">
        <v>0</v>
      </c>
      <c r="FP311" s="10">
        <v>0</v>
      </c>
      <c r="FQ311" s="10">
        <v>0</v>
      </c>
      <c r="FR311" s="10">
        <v>0</v>
      </c>
      <c r="FS311" s="10">
        <v>0</v>
      </c>
      <c r="FT311" s="10">
        <v>0</v>
      </c>
      <c r="FU311" s="10">
        <v>0</v>
      </c>
      <c r="FV311" s="10">
        <v>0</v>
      </c>
      <c r="FW311" s="10">
        <v>0</v>
      </c>
      <c r="FX311" s="10">
        <v>0</v>
      </c>
      <c r="FY311" s="10">
        <v>0</v>
      </c>
      <c r="FZ311" s="10">
        <v>0</v>
      </c>
      <c r="GA311" s="10">
        <v>0</v>
      </c>
      <c r="GB311" s="10">
        <v>0</v>
      </c>
      <c r="GC311" s="10">
        <v>0</v>
      </c>
      <c r="GD311" s="10">
        <v>0</v>
      </c>
      <c r="GE311" s="10">
        <v>0</v>
      </c>
      <c r="GF311" s="10">
        <v>0</v>
      </c>
      <c r="GG311" s="10">
        <v>0</v>
      </c>
      <c r="GH311" s="158">
        <v>0</v>
      </c>
      <c r="GI311" s="10">
        <v>0</v>
      </c>
      <c r="GJ311" s="10">
        <v>0</v>
      </c>
      <c r="GK311" s="10">
        <v>0</v>
      </c>
      <c r="GL311" s="10">
        <v>0</v>
      </c>
      <c r="GM311" s="10">
        <v>0</v>
      </c>
      <c r="GN311" s="10">
        <v>0</v>
      </c>
      <c r="GO311" s="10">
        <v>0</v>
      </c>
      <c r="GP311" s="10">
        <v>0</v>
      </c>
      <c r="GQ311" s="10">
        <v>0</v>
      </c>
      <c r="GR311" s="10">
        <v>0</v>
      </c>
      <c r="GS311" s="10">
        <v>0</v>
      </c>
      <c r="GT311" s="10">
        <v>0</v>
      </c>
      <c r="GU311" s="11">
        <v>0</v>
      </c>
      <c r="GV311" s="11">
        <v>0</v>
      </c>
      <c r="GW311" s="11">
        <v>0</v>
      </c>
      <c r="GX311" s="11">
        <v>0</v>
      </c>
      <c r="GY311" s="11">
        <v>0</v>
      </c>
      <c r="GZ311" s="11">
        <v>0</v>
      </c>
      <c r="HA311" s="11">
        <v>0</v>
      </c>
      <c r="HB311" s="11">
        <v>0</v>
      </c>
      <c r="HC311" s="11">
        <v>0</v>
      </c>
      <c r="HD311" s="11">
        <v>0</v>
      </c>
      <c r="HE311" s="11">
        <v>0</v>
      </c>
      <c r="HF311" s="11">
        <v>0</v>
      </c>
      <c r="HG311" s="11">
        <v>0</v>
      </c>
      <c r="HH311" s="11">
        <v>0</v>
      </c>
      <c r="HI311" s="11">
        <v>0</v>
      </c>
      <c r="HJ311" s="11">
        <v>0</v>
      </c>
      <c r="HK311" s="11">
        <v>0</v>
      </c>
      <c r="HL311" s="11">
        <v>0</v>
      </c>
      <c r="HM311" s="11">
        <v>0</v>
      </c>
      <c r="HN311" s="11">
        <v>0</v>
      </c>
      <c r="HO311" s="11">
        <v>0</v>
      </c>
      <c r="HP311" s="11">
        <v>0</v>
      </c>
      <c r="HQ311" s="11">
        <v>0</v>
      </c>
      <c r="HR311" s="11">
        <v>0</v>
      </c>
      <c r="HS311" s="11">
        <v>0</v>
      </c>
      <c r="HT311" s="11">
        <v>0</v>
      </c>
      <c r="HU311" s="11">
        <v>0</v>
      </c>
      <c r="HV311" s="11">
        <v>0</v>
      </c>
      <c r="HW311" s="11">
        <v>0</v>
      </c>
      <c r="HX311" s="11">
        <v>0</v>
      </c>
      <c r="HY311" s="11">
        <v>0</v>
      </c>
      <c r="HZ311" s="11">
        <v>0</v>
      </c>
      <c r="IA311" s="11">
        <v>0</v>
      </c>
      <c r="IB311" s="11">
        <v>0</v>
      </c>
      <c r="IC311" s="11">
        <v>0</v>
      </c>
      <c r="ID311" s="11">
        <v>0</v>
      </c>
      <c r="IE311" s="11">
        <v>0</v>
      </c>
      <c r="IF311" s="11">
        <v>0</v>
      </c>
      <c r="IG311" s="11">
        <v>0</v>
      </c>
      <c r="IH311" s="11">
        <v>0</v>
      </c>
      <c r="II311" s="11">
        <v>0</v>
      </c>
      <c r="IJ311" s="11">
        <v>0</v>
      </c>
      <c r="IK311" s="11">
        <v>0</v>
      </c>
      <c r="IL311" s="11">
        <v>0</v>
      </c>
      <c r="IM311" s="11">
        <v>0</v>
      </c>
      <c r="IN311" s="11">
        <v>0</v>
      </c>
      <c r="IO311" s="11">
        <v>0</v>
      </c>
      <c r="IP311" s="11">
        <v>0</v>
      </c>
      <c r="IQ311" s="11">
        <v>0</v>
      </c>
      <c r="IR311" s="11">
        <v>0</v>
      </c>
      <c r="IS311" s="11">
        <v>0</v>
      </c>
      <c r="IT311" s="11">
        <v>0</v>
      </c>
      <c r="IU311" s="11">
        <v>0</v>
      </c>
      <c r="IV311" s="11">
        <v>0</v>
      </c>
      <c r="IW311" s="11">
        <v>0</v>
      </c>
      <c r="IX311" s="11">
        <v>0</v>
      </c>
      <c r="IY311" s="11">
        <v>0</v>
      </c>
      <c r="IZ311" s="11">
        <v>0</v>
      </c>
      <c r="JA311" s="11">
        <v>0</v>
      </c>
      <c r="JB311" s="11">
        <v>0</v>
      </c>
      <c r="JC311" s="11">
        <v>0</v>
      </c>
      <c r="JD311" s="11">
        <v>0</v>
      </c>
      <c r="JE311" s="11">
        <v>0</v>
      </c>
      <c r="JF311" s="11">
        <v>0</v>
      </c>
      <c r="JG311" s="11">
        <v>0</v>
      </c>
      <c r="JH311" s="11">
        <v>0</v>
      </c>
      <c r="JI311" s="11">
        <v>0</v>
      </c>
      <c r="JJ311" s="11">
        <v>0</v>
      </c>
      <c r="JK311" s="11">
        <v>0</v>
      </c>
      <c r="JL311" s="11">
        <v>0</v>
      </c>
      <c r="JM311" s="11">
        <v>0</v>
      </c>
      <c r="JN311" s="11">
        <v>0</v>
      </c>
      <c r="JO311" s="11">
        <v>0</v>
      </c>
      <c r="JP311" s="11">
        <v>0</v>
      </c>
      <c r="JQ311" s="11">
        <v>0</v>
      </c>
      <c r="JR311" s="11">
        <v>0</v>
      </c>
      <c r="JS311" s="11">
        <v>0</v>
      </c>
      <c r="JT311" s="11">
        <v>0</v>
      </c>
      <c r="JU311" s="11">
        <v>0</v>
      </c>
      <c r="JV311" s="11">
        <v>0</v>
      </c>
      <c r="JW311" s="11">
        <v>0</v>
      </c>
      <c r="JX311" s="11">
        <v>0</v>
      </c>
      <c r="JY311" s="11">
        <v>0</v>
      </c>
      <c r="JZ311" s="11">
        <v>0</v>
      </c>
      <c r="KA311" s="11">
        <v>0</v>
      </c>
      <c r="KB311" s="11">
        <v>0</v>
      </c>
      <c r="KC311" s="11">
        <v>0</v>
      </c>
      <c r="KD311" s="11">
        <v>0</v>
      </c>
      <c r="KE311" s="11">
        <v>0</v>
      </c>
      <c r="KF311" s="11">
        <v>0</v>
      </c>
      <c r="KG311" s="11">
        <v>0</v>
      </c>
      <c r="KH311" s="11">
        <v>0</v>
      </c>
      <c r="KI311" s="11">
        <v>0</v>
      </c>
      <c r="KJ311" s="11">
        <v>0</v>
      </c>
      <c r="KK311" s="11">
        <v>0</v>
      </c>
      <c r="KL311" s="11">
        <v>0</v>
      </c>
      <c r="KM311" s="11">
        <v>0</v>
      </c>
      <c r="KN311" s="11">
        <v>0</v>
      </c>
      <c r="KO311" s="11">
        <v>0</v>
      </c>
      <c r="KP311" s="11">
        <v>0</v>
      </c>
      <c r="KQ311" s="11">
        <v>0</v>
      </c>
      <c r="KR311" s="11">
        <v>0</v>
      </c>
      <c r="KS311" s="11">
        <v>0</v>
      </c>
      <c r="KT311" s="11">
        <v>0</v>
      </c>
      <c r="KU311" s="11">
        <v>0</v>
      </c>
      <c r="KV311" s="11">
        <v>0</v>
      </c>
      <c r="KW311" s="11">
        <v>0</v>
      </c>
      <c r="KX311" s="11">
        <v>0</v>
      </c>
      <c r="KY311" s="11">
        <v>0</v>
      </c>
      <c r="KZ311" s="11">
        <v>0</v>
      </c>
      <c r="LA311" s="11">
        <v>0</v>
      </c>
      <c r="LB311" s="11">
        <v>0</v>
      </c>
      <c r="LC311" s="11">
        <v>0</v>
      </c>
      <c r="LD311" s="11">
        <v>0</v>
      </c>
      <c r="LE311" s="11">
        <v>0</v>
      </c>
      <c r="LF311" s="11">
        <v>0</v>
      </c>
      <c r="LG311" s="11">
        <v>0</v>
      </c>
      <c r="LH311" s="11">
        <v>0</v>
      </c>
      <c r="LI311" s="11">
        <v>0</v>
      </c>
      <c r="LJ311" s="11">
        <v>0</v>
      </c>
      <c r="LK311" s="11">
        <v>0</v>
      </c>
      <c r="LL311" s="11">
        <v>0</v>
      </c>
      <c r="LM311" s="11">
        <v>0</v>
      </c>
      <c r="LN311" s="11">
        <v>0</v>
      </c>
      <c r="LO311" s="11">
        <v>0</v>
      </c>
      <c r="LP311" s="11">
        <v>0</v>
      </c>
      <c r="LQ311" s="11">
        <v>0</v>
      </c>
      <c r="LR311" s="11">
        <v>0</v>
      </c>
      <c r="LS311" s="11">
        <v>0</v>
      </c>
      <c r="LT311" s="11">
        <v>0</v>
      </c>
      <c r="LU311" s="11">
        <v>0</v>
      </c>
      <c r="LV311" s="11">
        <v>0</v>
      </c>
      <c r="LW311" s="11">
        <v>0</v>
      </c>
      <c r="LX311" s="11">
        <v>0</v>
      </c>
      <c r="LY311" s="11">
        <v>0</v>
      </c>
      <c r="LZ311" s="11">
        <v>0</v>
      </c>
      <c r="MA311" s="11">
        <v>0</v>
      </c>
      <c r="MB311" s="11">
        <v>0</v>
      </c>
      <c r="MC311" s="11">
        <v>0</v>
      </c>
      <c r="MD311" s="11">
        <v>0</v>
      </c>
      <c r="ME311" s="11">
        <v>0</v>
      </c>
      <c r="MF311" s="11">
        <v>0</v>
      </c>
      <c r="MG311" s="11">
        <v>0</v>
      </c>
      <c r="MH311" s="11">
        <v>0</v>
      </c>
      <c r="MI311" s="11">
        <v>0</v>
      </c>
      <c r="MJ311" s="11">
        <v>0</v>
      </c>
      <c r="MK311" s="11">
        <v>0</v>
      </c>
      <c r="ML311" s="11">
        <v>0</v>
      </c>
      <c r="MM311" s="11">
        <v>0</v>
      </c>
      <c r="MN311" s="11">
        <v>0</v>
      </c>
      <c r="MO311" s="11">
        <v>0</v>
      </c>
      <c r="MP311" s="11">
        <v>0</v>
      </c>
      <c r="MQ311" s="11">
        <v>0</v>
      </c>
      <c r="MR311" s="11">
        <v>0</v>
      </c>
      <c r="MS311" s="11">
        <v>0</v>
      </c>
      <c r="MT311" s="11">
        <v>0</v>
      </c>
      <c r="MU311" s="11">
        <v>0</v>
      </c>
      <c r="MV311" s="11">
        <v>0</v>
      </c>
      <c r="MW311" s="11">
        <v>0</v>
      </c>
      <c r="MX311" s="11">
        <v>0</v>
      </c>
      <c r="MY311" s="11">
        <v>0</v>
      </c>
      <c r="MZ311" s="11">
        <v>0</v>
      </c>
      <c r="NA311" s="11">
        <v>0</v>
      </c>
      <c r="NB311" s="11">
        <v>0</v>
      </c>
      <c r="NC311" s="11">
        <v>0</v>
      </c>
      <c r="ND311" s="11">
        <v>0</v>
      </c>
      <c r="NE311" s="11">
        <v>0</v>
      </c>
      <c r="NF311" s="11">
        <v>0</v>
      </c>
      <c r="NG311" s="11">
        <v>0</v>
      </c>
      <c r="NH311" s="11">
        <v>0</v>
      </c>
      <c r="NI311" s="11">
        <v>0</v>
      </c>
      <c r="NJ311" s="11">
        <v>0</v>
      </c>
      <c r="NK311" s="11">
        <v>0</v>
      </c>
      <c r="NL311" s="11">
        <v>0</v>
      </c>
      <c r="NM311" s="11">
        <v>0</v>
      </c>
      <c r="NN311" s="11">
        <v>0</v>
      </c>
      <c r="NO311" s="11">
        <v>0</v>
      </c>
      <c r="NP311" s="11">
        <v>0</v>
      </c>
      <c r="NQ311" s="11">
        <v>0</v>
      </c>
      <c r="NR311" s="11">
        <v>0</v>
      </c>
      <c r="NS311" s="11">
        <v>0</v>
      </c>
      <c r="NT311" s="11">
        <v>0</v>
      </c>
      <c r="NU311" s="11">
        <v>0</v>
      </c>
      <c r="NV311" s="11">
        <v>0</v>
      </c>
      <c r="NW311" s="11">
        <v>0</v>
      </c>
      <c r="NX311" s="11">
        <v>0</v>
      </c>
      <c r="NY311" s="11">
        <v>0</v>
      </c>
      <c r="NZ311" s="11">
        <v>0</v>
      </c>
      <c r="OA311" s="11">
        <v>0</v>
      </c>
      <c r="OB311" s="11">
        <v>0</v>
      </c>
      <c r="OC311" s="11">
        <v>0</v>
      </c>
      <c r="OD311" s="11">
        <v>0</v>
      </c>
      <c r="OE311" s="11">
        <v>0</v>
      </c>
      <c r="OF311" s="11">
        <v>0</v>
      </c>
      <c r="OG311" s="11">
        <v>0</v>
      </c>
      <c r="OH311" s="11">
        <v>0</v>
      </c>
      <c r="OI311" s="11">
        <v>0</v>
      </c>
      <c r="OJ311" s="11">
        <v>0</v>
      </c>
      <c r="OK311" s="11">
        <v>0</v>
      </c>
      <c r="OL311" s="11">
        <v>0</v>
      </c>
      <c r="OM311" s="11">
        <v>0</v>
      </c>
      <c r="ON311" s="11">
        <v>0</v>
      </c>
      <c r="OO311" s="11">
        <v>0</v>
      </c>
      <c r="OP311" s="11">
        <v>0</v>
      </c>
      <c r="OQ311" s="150">
        <v>0</v>
      </c>
      <c r="OR311" s="11">
        <v>0</v>
      </c>
      <c r="OS311" s="11">
        <v>37910631</v>
      </c>
      <c r="OT311" s="11">
        <v>1380110</v>
      </c>
      <c r="OU311" s="11">
        <v>-1377528</v>
      </c>
      <c r="OV311" s="11">
        <v>0</v>
      </c>
      <c r="OW311" s="11">
        <v>37913213</v>
      </c>
      <c r="OX311" s="11">
        <v>37913213</v>
      </c>
      <c r="OY311" s="11">
        <v>37913213</v>
      </c>
      <c r="OZ311" s="11">
        <v>0</v>
      </c>
      <c r="PA311" s="11">
        <v>0</v>
      </c>
      <c r="PB311" s="11">
        <v>37913213</v>
      </c>
    </row>
    <row r="312" spans="1:418" ht="15" customHeight="1">
      <c r="A312" s="8" t="s">
        <v>735</v>
      </c>
      <c r="B312" s="9" t="s">
        <v>309</v>
      </c>
      <c r="C312" s="10">
        <v>0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0</v>
      </c>
      <c r="CM312" s="10">
        <v>0</v>
      </c>
      <c r="CN312" s="10">
        <v>0</v>
      </c>
      <c r="CO312" s="10">
        <v>0</v>
      </c>
      <c r="CP312" s="10">
        <v>0</v>
      </c>
      <c r="CQ312" s="10">
        <v>0</v>
      </c>
      <c r="CR312" s="10">
        <v>0</v>
      </c>
      <c r="CS312" s="10">
        <v>0</v>
      </c>
      <c r="CT312" s="10">
        <v>0</v>
      </c>
      <c r="CU312" s="10">
        <v>0</v>
      </c>
      <c r="CV312" s="10">
        <v>0</v>
      </c>
      <c r="CW312" s="10">
        <v>0</v>
      </c>
      <c r="CX312" s="10">
        <v>0</v>
      </c>
      <c r="CY312" s="10">
        <v>0</v>
      </c>
      <c r="CZ312" s="10">
        <v>0</v>
      </c>
      <c r="DA312" s="10">
        <v>0</v>
      </c>
      <c r="DB312" s="10">
        <v>0</v>
      </c>
      <c r="DC312" s="10">
        <v>0</v>
      </c>
      <c r="DD312" s="10">
        <v>0</v>
      </c>
      <c r="DE312" s="10">
        <v>0</v>
      </c>
      <c r="DF312" s="10">
        <v>0</v>
      </c>
      <c r="DG312" s="10">
        <v>0</v>
      </c>
      <c r="DH312" s="10">
        <v>0</v>
      </c>
      <c r="DI312" s="10">
        <v>0</v>
      </c>
      <c r="DJ312" s="10">
        <v>0</v>
      </c>
      <c r="DK312" s="10">
        <v>0</v>
      </c>
      <c r="DL312" s="10">
        <v>0</v>
      </c>
      <c r="DM312" s="10">
        <v>0</v>
      </c>
      <c r="DN312" s="10">
        <v>0</v>
      </c>
      <c r="DO312" s="10">
        <v>0</v>
      </c>
      <c r="DP312" s="10">
        <v>0</v>
      </c>
      <c r="DQ312" s="10">
        <v>0</v>
      </c>
      <c r="DR312" s="10">
        <v>0</v>
      </c>
      <c r="DS312" s="10">
        <v>0</v>
      </c>
      <c r="DT312" s="10">
        <v>0</v>
      </c>
      <c r="DU312" s="10">
        <v>0</v>
      </c>
      <c r="DV312" s="10">
        <v>0</v>
      </c>
      <c r="DW312" s="10">
        <v>0</v>
      </c>
      <c r="DX312" s="10">
        <v>0</v>
      </c>
      <c r="DY312" s="10">
        <v>0</v>
      </c>
      <c r="DZ312" s="10">
        <v>0</v>
      </c>
      <c r="EA312" s="10">
        <v>0</v>
      </c>
      <c r="EB312" s="10">
        <v>0</v>
      </c>
      <c r="EC312" s="10">
        <v>0</v>
      </c>
      <c r="ED312" s="10">
        <v>0</v>
      </c>
      <c r="EE312" s="10">
        <v>0</v>
      </c>
      <c r="EF312" s="10">
        <v>0</v>
      </c>
      <c r="EG312" s="10">
        <v>0</v>
      </c>
      <c r="EH312" s="10">
        <v>0</v>
      </c>
      <c r="EI312" s="10">
        <v>0</v>
      </c>
      <c r="EJ312" s="10">
        <v>0</v>
      </c>
      <c r="EK312" s="10">
        <v>0</v>
      </c>
      <c r="EL312" s="10">
        <v>0</v>
      </c>
      <c r="EM312" s="10">
        <v>0</v>
      </c>
      <c r="EN312" s="10">
        <v>0</v>
      </c>
      <c r="EO312" s="10">
        <v>0</v>
      </c>
      <c r="EP312" s="10">
        <v>0</v>
      </c>
      <c r="EQ312" s="10">
        <v>0</v>
      </c>
      <c r="ER312" s="10">
        <v>0</v>
      </c>
      <c r="ES312" s="10">
        <v>0</v>
      </c>
      <c r="ET312" s="10">
        <v>0</v>
      </c>
      <c r="EU312" s="10">
        <v>0</v>
      </c>
      <c r="EV312" s="10">
        <v>0</v>
      </c>
      <c r="EW312" s="10">
        <v>0</v>
      </c>
      <c r="EX312" s="10">
        <v>0</v>
      </c>
      <c r="EY312" s="10">
        <v>0</v>
      </c>
      <c r="EZ312" s="10">
        <v>0</v>
      </c>
      <c r="FA312" s="10">
        <v>0</v>
      </c>
      <c r="FB312" s="10">
        <v>0</v>
      </c>
      <c r="FC312" s="10">
        <v>0</v>
      </c>
      <c r="FD312" s="10">
        <v>0</v>
      </c>
      <c r="FE312" s="10">
        <v>0</v>
      </c>
      <c r="FF312" s="10">
        <v>0</v>
      </c>
      <c r="FG312" s="10">
        <v>0</v>
      </c>
      <c r="FH312" s="10">
        <v>0</v>
      </c>
      <c r="FI312" s="10">
        <v>0</v>
      </c>
      <c r="FJ312" s="10">
        <v>0</v>
      </c>
      <c r="FK312" s="10">
        <v>0</v>
      </c>
      <c r="FL312" s="10">
        <v>0</v>
      </c>
      <c r="FM312" s="10">
        <v>0</v>
      </c>
      <c r="FN312" s="10">
        <v>0</v>
      </c>
      <c r="FO312" s="10">
        <v>0</v>
      </c>
      <c r="FP312" s="10">
        <v>0</v>
      </c>
      <c r="FQ312" s="10">
        <v>0</v>
      </c>
      <c r="FR312" s="10">
        <v>0</v>
      </c>
      <c r="FS312" s="10">
        <v>0</v>
      </c>
      <c r="FT312" s="10">
        <v>0</v>
      </c>
      <c r="FU312" s="10">
        <v>0</v>
      </c>
      <c r="FV312" s="10">
        <v>0</v>
      </c>
      <c r="FW312" s="10">
        <v>0</v>
      </c>
      <c r="FX312" s="10">
        <v>0</v>
      </c>
      <c r="FY312" s="10">
        <v>0</v>
      </c>
      <c r="FZ312" s="10">
        <v>0</v>
      </c>
      <c r="GA312" s="10">
        <v>0</v>
      </c>
      <c r="GB312" s="10">
        <v>0</v>
      </c>
      <c r="GC312" s="10">
        <v>0</v>
      </c>
      <c r="GD312" s="10">
        <v>0</v>
      </c>
      <c r="GE312" s="10">
        <v>0</v>
      </c>
      <c r="GF312" s="10">
        <v>0</v>
      </c>
      <c r="GG312" s="10">
        <v>0</v>
      </c>
      <c r="GH312" s="158">
        <v>0</v>
      </c>
      <c r="GI312" s="10">
        <v>0</v>
      </c>
      <c r="GJ312" s="10">
        <v>0</v>
      </c>
      <c r="GK312" s="10">
        <v>0</v>
      </c>
      <c r="GL312" s="10">
        <v>0</v>
      </c>
      <c r="GM312" s="10">
        <v>0</v>
      </c>
      <c r="GN312" s="10">
        <v>0</v>
      </c>
      <c r="GO312" s="10">
        <v>0</v>
      </c>
      <c r="GP312" s="10">
        <v>0</v>
      </c>
      <c r="GQ312" s="10">
        <v>0</v>
      </c>
      <c r="GR312" s="10">
        <v>0</v>
      </c>
      <c r="GS312" s="10">
        <v>0</v>
      </c>
      <c r="GT312" s="10">
        <v>0</v>
      </c>
      <c r="GU312" s="11">
        <v>0</v>
      </c>
      <c r="GV312" s="11">
        <v>0</v>
      </c>
      <c r="GW312" s="11">
        <v>0</v>
      </c>
      <c r="GX312" s="11">
        <v>0</v>
      </c>
      <c r="GY312" s="11">
        <v>0</v>
      </c>
      <c r="GZ312" s="11">
        <v>0</v>
      </c>
      <c r="HA312" s="11">
        <v>0</v>
      </c>
      <c r="HB312" s="11">
        <v>0</v>
      </c>
      <c r="HC312" s="11">
        <v>0</v>
      </c>
      <c r="HD312" s="11">
        <v>0</v>
      </c>
      <c r="HE312" s="11">
        <v>0</v>
      </c>
      <c r="HF312" s="11">
        <v>0</v>
      </c>
      <c r="HG312" s="11">
        <v>0</v>
      </c>
      <c r="HH312" s="11">
        <v>0</v>
      </c>
      <c r="HI312" s="11">
        <v>0</v>
      </c>
      <c r="HJ312" s="11">
        <v>0</v>
      </c>
      <c r="HK312" s="11">
        <v>0</v>
      </c>
      <c r="HL312" s="11">
        <v>0</v>
      </c>
      <c r="HM312" s="11">
        <v>0</v>
      </c>
      <c r="HN312" s="11">
        <v>0</v>
      </c>
      <c r="HO312" s="11">
        <v>0</v>
      </c>
      <c r="HP312" s="11">
        <v>0</v>
      </c>
      <c r="HQ312" s="11">
        <v>0</v>
      </c>
      <c r="HR312" s="11">
        <v>0</v>
      </c>
      <c r="HS312" s="11">
        <v>0</v>
      </c>
      <c r="HT312" s="11">
        <v>0</v>
      </c>
      <c r="HU312" s="11">
        <v>0</v>
      </c>
      <c r="HV312" s="11">
        <v>0</v>
      </c>
      <c r="HW312" s="11">
        <v>0</v>
      </c>
      <c r="HX312" s="11">
        <v>0</v>
      </c>
      <c r="HY312" s="11">
        <v>0</v>
      </c>
      <c r="HZ312" s="11">
        <v>0</v>
      </c>
      <c r="IA312" s="11">
        <v>0</v>
      </c>
      <c r="IB312" s="11">
        <v>0</v>
      </c>
      <c r="IC312" s="11">
        <v>0</v>
      </c>
      <c r="ID312" s="11">
        <v>0</v>
      </c>
      <c r="IE312" s="11">
        <v>0</v>
      </c>
      <c r="IF312" s="11">
        <v>0</v>
      </c>
      <c r="IG312" s="11">
        <v>0</v>
      </c>
      <c r="IH312" s="11">
        <v>0</v>
      </c>
      <c r="II312" s="11">
        <v>0</v>
      </c>
      <c r="IJ312" s="11">
        <v>0</v>
      </c>
      <c r="IK312" s="11">
        <v>0</v>
      </c>
      <c r="IL312" s="11">
        <v>0</v>
      </c>
      <c r="IM312" s="11">
        <v>0</v>
      </c>
      <c r="IN312" s="11">
        <v>0</v>
      </c>
      <c r="IO312" s="11">
        <v>0</v>
      </c>
      <c r="IP312" s="11">
        <v>0</v>
      </c>
      <c r="IQ312" s="11">
        <v>0</v>
      </c>
      <c r="IR312" s="11">
        <v>0</v>
      </c>
      <c r="IS312" s="11">
        <v>0</v>
      </c>
      <c r="IT312" s="11">
        <v>0</v>
      </c>
      <c r="IU312" s="11">
        <v>0</v>
      </c>
      <c r="IV312" s="11">
        <v>0</v>
      </c>
      <c r="IW312" s="11">
        <v>0</v>
      </c>
      <c r="IX312" s="11">
        <v>0</v>
      </c>
      <c r="IY312" s="11">
        <v>0</v>
      </c>
      <c r="IZ312" s="11">
        <v>0</v>
      </c>
      <c r="JA312" s="11">
        <v>0</v>
      </c>
      <c r="JB312" s="11">
        <v>0</v>
      </c>
      <c r="JC312" s="11">
        <v>0</v>
      </c>
      <c r="JD312" s="11">
        <v>0</v>
      </c>
      <c r="JE312" s="11">
        <v>0</v>
      </c>
      <c r="JF312" s="11">
        <v>0</v>
      </c>
      <c r="JG312" s="11">
        <v>0</v>
      </c>
      <c r="JH312" s="11">
        <v>0</v>
      </c>
      <c r="JI312" s="11">
        <v>0</v>
      </c>
      <c r="JJ312" s="11">
        <v>0</v>
      </c>
      <c r="JK312" s="11">
        <v>0</v>
      </c>
      <c r="JL312" s="11">
        <v>0</v>
      </c>
      <c r="JM312" s="11">
        <v>0</v>
      </c>
      <c r="JN312" s="11">
        <v>0</v>
      </c>
      <c r="JO312" s="11">
        <v>0</v>
      </c>
      <c r="JP312" s="11">
        <v>0</v>
      </c>
      <c r="JQ312" s="11">
        <v>0</v>
      </c>
      <c r="JR312" s="11">
        <v>0</v>
      </c>
      <c r="JS312" s="11">
        <v>0</v>
      </c>
      <c r="JT312" s="11">
        <v>0</v>
      </c>
      <c r="JU312" s="11">
        <v>0</v>
      </c>
      <c r="JV312" s="11">
        <v>0</v>
      </c>
      <c r="JW312" s="11">
        <v>0</v>
      </c>
      <c r="JX312" s="11">
        <v>0</v>
      </c>
      <c r="JY312" s="11">
        <v>0</v>
      </c>
      <c r="JZ312" s="11">
        <v>0</v>
      </c>
      <c r="KA312" s="11">
        <v>0</v>
      </c>
      <c r="KB312" s="11">
        <v>0</v>
      </c>
      <c r="KC312" s="11">
        <v>0</v>
      </c>
      <c r="KD312" s="11">
        <v>0</v>
      </c>
      <c r="KE312" s="11">
        <v>0</v>
      </c>
      <c r="KF312" s="11">
        <v>0</v>
      </c>
      <c r="KG312" s="11">
        <v>0</v>
      </c>
      <c r="KH312" s="11">
        <v>0</v>
      </c>
      <c r="KI312" s="11">
        <v>0</v>
      </c>
      <c r="KJ312" s="11">
        <v>0</v>
      </c>
      <c r="KK312" s="11">
        <v>0</v>
      </c>
      <c r="KL312" s="11">
        <v>0</v>
      </c>
      <c r="KM312" s="11">
        <v>0</v>
      </c>
      <c r="KN312" s="11">
        <v>0</v>
      </c>
      <c r="KO312" s="11">
        <v>0</v>
      </c>
      <c r="KP312" s="11">
        <v>0</v>
      </c>
      <c r="KQ312" s="11">
        <v>0</v>
      </c>
      <c r="KR312" s="11">
        <v>0</v>
      </c>
      <c r="KS312" s="11">
        <v>0</v>
      </c>
      <c r="KT312" s="11">
        <v>0</v>
      </c>
      <c r="KU312" s="11">
        <v>0</v>
      </c>
      <c r="KV312" s="11">
        <v>0</v>
      </c>
      <c r="KW312" s="11">
        <v>0</v>
      </c>
      <c r="KX312" s="11">
        <v>0</v>
      </c>
      <c r="KY312" s="11">
        <v>0</v>
      </c>
      <c r="KZ312" s="11">
        <v>0</v>
      </c>
      <c r="LA312" s="11">
        <v>0</v>
      </c>
      <c r="LB312" s="11">
        <v>0</v>
      </c>
      <c r="LC312" s="11">
        <v>0</v>
      </c>
      <c r="LD312" s="11">
        <v>0</v>
      </c>
      <c r="LE312" s="11">
        <v>0</v>
      </c>
      <c r="LF312" s="11">
        <v>0</v>
      </c>
      <c r="LG312" s="11">
        <v>0</v>
      </c>
      <c r="LH312" s="11">
        <v>0</v>
      </c>
      <c r="LI312" s="11">
        <v>0</v>
      </c>
      <c r="LJ312" s="11">
        <v>0</v>
      </c>
      <c r="LK312" s="11">
        <v>0</v>
      </c>
      <c r="LL312" s="11">
        <v>0</v>
      </c>
      <c r="LM312" s="11">
        <v>0</v>
      </c>
      <c r="LN312" s="11">
        <v>0</v>
      </c>
      <c r="LO312" s="11">
        <v>0</v>
      </c>
      <c r="LP312" s="11">
        <v>0</v>
      </c>
      <c r="LQ312" s="11">
        <v>0</v>
      </c>
      <c r="LR312" s="11">
        <v>0</v>
      </c>
      <c r="LS312" s="11">
        <v>0</v>
      </c>
      <c r="LT312" s="11">
        <v>0</v>
      </c>
      <c r="LU312" s="11">
        <v>0</v>
      </c>
      <c r="LV312" s="11">
        <v>0</v>
      </c>
      <c r="LW312" s="11">
        <v>0</v>
      </c>
      <c r="LX312" s="11">
        <v>0</v>
      </c>
      <c r="LY312" s="11">
        <v>0</v>
      </c>
      <c r="LZ312" s="11">
        <v>0</v>
      </c>
      <c r="MA312" s="11">
        <v>0</v>
      </c>
      <c r="MB312" s="11">
        <v>0</v>
      </c>
      <c r="MC312" s="11">
        <v>0</v>
      </c>
      <c r="MD312" s="11">
        <v>0</v>
      </c>
      <c r="ME312" s="11">
        <v>0</v>
      </c>
      <c r="MF312" s="11">
        <v>0</v>
      </c>
      <c r="MG312" s="11">
        <v>0</v>
      </c>
      <c r="MH312" s="11">
        <v>0</v>
      </c>
      <c r="MI312" s="11">
        <v>0</v>
      </c>
      <c r="MJ312" s="11">
        <v>0</v>
      </c>
      <c r="MK312" s="11">
        <v>0</v>
      </c>
      <c r="ML312" s="11">
        <v>0</v>
      </c>
      <c r="MM312" s="11">
        <v>0</v>
      </c>
      <c r="MN312" s="11">
        <v>0</v>
      </c>
      <c r="MO312" s="11">
        <v>0</v>
      </c>
      <c r="MP312" s="11">
        <v>0</v>
      </c>
      <c r="MQ312" s="11">
        <v>0</v>
      </c>
      <c r="MR312" s="11">
        <v>0</v>
      </c>
      <c r="MS312" s="11">
        <v>0</v>
      </c>
      <c r="MT312" s="11">
        <v>0</v>
      </c>
      <c r="MU312" s="11">
        <v>0</v>
      </c>
      <c r="MV312" s="11">
        <v>0</v>
      </c>
      <c r="MW312" s="11">
        <v>0</v>
      </c>
      <c r="MX312" s="11">
        <v>0</v>
      </c>
      <c r="MY312" s="11">
        <v>0</v>
      </c>
      <c r="MZ312" s="11">
        <v>0</v>
      </c>
      <c r="NA312" s="11">
        <v>0</v>
      </c>
      <c r="NB312" s="11">
        <v>0</v>
      </c>
      <c r="NC312" s="11">
        <v>0</v>
      </c>
      <c r="ND312" s="11">
        <v>0</v>
      </c>
      <c r="NE312" s="11">
        <v>0</v>
      </c>
      <c r="NF312" s="11">
        <v>0</v>
      </c>
      <c r="NG312" s="11">
        <v>0</v>
      </c>
      <c r="NH312" s="11">
        <v>0</v>
      </c>
      <c r="NI312" s="11">
        <v>0</v>
      </c>
      <c r="NJ312" s="11">
        <v>0</v>
      </c>
      <c r="NK312" s="11">
        <v>0</v>
      </c>
      <c r="NL312" s="11">
        <v>0</v>
      </c>
      <c r="NM312" s="11">
        <v>0</v>
      </c>
      <c r="NN312" s="11">
        <v>0</v>
      </c>
      <c r="NO312" s="11">
        <v>0</v>
      </c>
      <c r="NP312" s="11">
        <v>0</v>
      </c>
      <c r="NQ312" s="11">
        <v>0</v>
      </c>
      <c r="NR312" s="11">
        <v>0</v>
      </c>
      <c r="NS312" s="11">
        <v>0</v>
      </c>
      <c r="NT312" s="11">
        <v>0</v>
      </c>
      <c r="NU312" s="11">
        <v>0</v>
      </c>
      <c r="NV312" s="11">
        <v>0</v>
      </c>
      <c r="NW312" s="11">
        <v>0</v>
      </c>
      <c r="NX312" s="11">
        <v>0</v>
      </c>
      <c r="NY312" s="11">
        <v>0</v>
      </c>
      <c r="NZ312" s="11">
        <v>0</v>
      </c>
      <c r="OA312" s="11">
        <v>0</v>
      </c>
      <c r="OB312" s="11">
        <v>0</v>
      </c>
      <c r="OC312" s="11">
        <v>0</v>
      </c>
      <c r="OD312" s="11">
        <v>0</v>
      </c>
      <c r="OE312" s="11">
        <v>0</v>
      </c>
      <c r="OF312" s="11">
        <v>0</v>
      </c>
      <c r="OG312" s="11">
        <v>0</v>
      </c>
      <c r="OH312" s="11">
        <v>0</v>
      </c>
      <c r="OI312" s="11">
        <v>0</v>
      </c>
      <c r="OJ312" s="11">
        <v>0</v>
      </c>
      <c r="OK312" s="11">
        <v>0</v>
      </c>
      <c r="OL312" s="11">
        <v>0</v>
      </c>
      <c r="OM312" s="11">
        <v>0</v>
      </c>
      <c r="ON312" s="11">
        <v>0</v>
      </c>
      <c r="OO312" s="11">
        <v>0</v>
      </c>
      <c r="OP312" s="11">
        <v>0</v>
      </c>
      <c r="OQ312" s="150">
        <v>0</v>
      </c>
      <c r="OR312" s="11">
        <v>0</v>
      </c>
      <c r="OS312" s="11">
        <v>38845536</v>
      </c>
      <c r="OT312" s="11">
        <v>15050030</v>
      </c>
      <c r="OU312" s="11">
        <v>0</v>
      </c>
      <c r="OV312" s="11">
        <v>0</v>
      </c>
      <c r="OW312" s="11">
        <v>53895566</v>
      </c>
      <c r="OX312" s="11">
        <v>53895566</v>
      </c>
      <c r="OY312" s="11">
        <v>53895566</v>
      </c>
      <c r="OZ312" s="11">
        <v>0</v>
      </c>
      <c r="PA312" s="11">
        <v>0</v>
      </c>
      <c r="PB312" s="11">
        <v>53895566</v>
      </c>
    </row>
    <row r="313" spans="1:418" ht="15" customHeight="1">
      <c r="A313" s="8" t="s">
        <v>736</v>
      </c>
      <c r="B313" s="9" t="s">
        <v>310</v>
      </c>
      <c r="C313" s="10">
        <v>2914</v>
      </c>
      <c r="D313" s="10">
        <v>207</v>
      </c>
      <c r="E313" s="10">
        <v>34</v>
      </c>
      <c r="F313" s="10">
        <v>68</v>
      </c>
      <c r="G313" s="10">
        <v>751</v>
      </c>
      <c r="H313" s="10">
        <v>1369</v>
      </c>
      <c r="I313" s="10">
        <v>682</v>
      </c>
      <c r="J313" s="10">
        <v>375</v>
      </c>
      <c r="K313" s="10">
        <v>14</v>
      </c>
      <c r="L313" s="10">
        <v>28</v>
      </c>
      <c r="M313" s="10">
        <v>2</v>
      </c>
      <c r="N313" s="10">
        <v>7</v>
      </c>
      <c r="O313" s="10">
        <v>119</v>
      </c>
      <c r="P313" s="10">
        <v>1242</v>
      </c>
      <c r="Q313" s="10">
        <v>0</v>
      </c>
      <c r="R313" s="10">
        <v>8</v>
      </c>
      <c r="S313" s="10">
        <v>0</v>
      </c>
      <c r="T313" s="10">
        <v>15</v>
      </c>
      <c r="U313" s="10">
        <v>754</v>
      </c>
      <c r="V313" s="10">
        <v>2476</v>
      </c>
      <c r="W313" s="10">
        <v>2</v>
      </c>
      <c r="X313" s="10">
        <v>388</v>
      </c>
      <c r="Y313" s="10">
        <v>438</v>
      </c>
      <c r="Z313" s="10">
        <v>18</v>
      </c>
      <c r="AA313" s="10">
        <v>83</v>
      </c>
      <c r="AB313" s="10">
        <v>168</v>
      </c>
      <c r="AC313" s="10">
        <v>878</v>
      </c>
      <c r="AD313" s="10">
        <v>5518</v>
      </c>
      <c r="AE313" s="10">
        <v>9942</v>
      </c>
      <c r="AF313" s="10">
        <v>403</v>
      </c>
      <c r="AG313" s="10">
        <v>0</v>
      </c>
      <c r="AH313" s="10">
        <v>45</v>
      </c>
      <c r="AI313" s="10">
        <v>293</v>
      </c>
      <c r="AJ313" s="10">
        <v>54</v>
      </c>
      <c r="AK313" s="10">
        <v>0</v>
      </c>
      <c r="AL313" s="10">
        <v>0</v>
      </c>
      <c r="AM313" s="10">
        <v>0</v>
      </c>
      <c r="AN313" s="10">
        <v>672</v>
      </c>
      <c r="AO313" s="10">
        <v>519</v>
      </c>
      <c r="AP313" s="10">
        <v>126</v>
      </c>
      <c r="AQ313" s="10">
        <v>787</v>
      </c>
      <c r="AR313" s="10">
        <v>836</v>
      </c>
      <c r="AS313" s="10">
        <v>82</v>
      </c>
      <c r="AT313" s="10">
        <v>25</v>
      </c>
      <c r="AU313" s="10">
        <v>11</v>
      </c>
      <c r="AV313" s="10">
        <v>229</v>
      </c>
      <c r="AW313" s="10">
        <v>716</v>
      </c>
      <c r="AX313" s="10">
        <v>675</v>
      </c>
      <c r="AY313" s="10">
        <v>1138</v>
      </c>
      <c r="AZ313" s="10">
        <v>543</v>
      </c>
      <c r="BA313" s="10">
        <v>124</v>
      </c>
      <c r="BB313" s="10">
        <v>240</v>
      </c>
      <c r="BC313" s="10">
        <v>358</v>
      </c>
      <c r="BD313" s="10">
        <v>214</v>
      </c>
      <c r="BE313" s="10">
        <v>169</v>
      </c>
      <c r="BF313" s="10">
        <v>100</v>
      </c>
      <c r="BG313" s="10">
        <v>1</v>
      </c>
      <c r="BH313" s="10">
        <v>189</v>
      </c>
      <c r="BI313" s="10">
        <v>0</v>
      </c>
      <c r="BJ313" s="10">
        <v>1127</v>
      </c>
      <c r="BK313" s="10">
        <v>866</v>
      </c>
      <c r="BL313" s="10">
        <v>400</v>
      </c>
      <c r="BM313" s="10">
        <v>3260</v>
      </c>
      <c r="BN313" s="10">
        <v>679</v>
      </c>
      <c r="BO313" s="10">
        <v>1177</v>
      </c>
      <c r="BP313" s="10">
        <v>169</v>
      </c>
      <c r="BQ313" s="10">
        <v>2463</v>
      </c>
      <c r="BR313" s="10">
        <v>225</v>
      </c>
      <c r="BS313" s="10">
        <v>48</v>
      </c>
      <c r="BT313" s="10">
        <v>623</v>
      </c>
      <c r="BU313" s="10">
        <v>712</v>
      </c>
      <c r="BV313" s="10">
        <v>694</v>
      </c>
      <c r="BW313" s="10">
        <v>338</v>
      </c>
      <c r="BX313" s="10">
        <v>44</v>
      </c>
      <c r="BY313" s="10">
        <v>104</v>
      </c>
      <c r="BZ313" s="10">
        <v>2245</v>
      </c>
      <c r="CA313" s="10">
        <v>150</v>
      </c>
      <c r="CB313" s="10">
        <v>437</v>
      </c>
      <c r="CC313" s="10">
        <v>243</v>
      </c>
      <c r="CD313" s="10">
        <v>244</v>
      </c>
      <c r="CE313" s="10">
        <v>857</v>
      </c>
      <c r="CF313" s="10">
        <v>74</v>
      </c>
      <c r="CG313" s="10">
        <v>1840</v>
      </c>
      <c r="CH313" s="10">
        <v>3414</v>
      </c>
      <c r="CI313" s="10">
        <v>45</v>
      </c>
      <c r="CJ313" s="10">
        <v>117</v>
      </c>
      <c r="CK313" s="10">
        <v>1</v>
      </c>
      <c r="CL313" s="10">
        <v>33</v>
      </c>
      <c r="CM313" s="10">
        <v>193</v>
      </c>
      <c r="CN313" s="10">
        <v>179</v>
      </c>
      <c r="CO313" s="10">
        <v>49</v>
      </c>
      <c r="CP313" s="10">
        <v>60</v>
      </c>
      <c r="CQ313" s="10">
        <v>24</v>
      </c>
      <c r="CR313" s="10">
        <v>192</v>
      </c>
      <c r="CS313" s="10">
        <v>649</v>
      </c>
      <c r="CT313" s="10">
        <v>609</v>
      </c>
      <c r="CU313" s="10">
        <v>484</v>
      </c>
      <c r="CV313" s="10">
        <v>3038</v>
      </c>
      <c r="CW313" s="10">
        <v>2056</v>
      </c>
      <c r="CX313" s="10">
        <v>718</v>
      </c>
      <c r="CY313" s="10">
        <v>13709</v>
      </c>
      <c r="CZ313" s="10">
        <v>794</v>
      </c>
      <c r="DA313" s="10">
        <v>52</v>
      </c>
      <c r="DB313" s="10">
        <v>3</v>
      </c>
      <c r="DC313" s="10">
        <v>2628</v>
      </c>
      <c r="DD313" s="10">
        <v>2223</v>
      </c>
      <c r="DE313" s="10">
        <v>204</v>
      </c>
      <c r="DF313" s="10">
        <v>24</v>
      </c>
      <c r="DG313" s="10">
        <v>7</v>
      </c>
      <c r="DH313" s="10">
        <v>313</v>
      </c>
      <c r="DI313" s="10">
        <v>384</v>
      </c>
      <c r="DJ313" s="10">
        <v>226</v>
      </c>
      <c r="DK313" s="10">
        <v>21</v>
      </c>
      <c r="DL313" s="10">
        <v>306</v>
      </c>
      <c r="DM313" s="10">
        <v>85</v>
      </c>
      <c r="DN313" s="10">
        <v>364</v>
      </c>
      <c r="DO313" s="10">
        <v>352</v>
      </c>
      <c r="DP313" s="10">
        <v>325</v>
      </c>
      <c r="DQ313" s="10">
        <v>504</v>
      </c>
      <c r="DR313" s="10">
        <v>1436</v>
      </c>
      <c r="DS313" s="10">
        <v>651</v>
      </c>
      <c r="DT313" s="10">
        <v>622</v>
      </c>
      <c r="DU313" s="10">
        <v>1007</v>
      </c>
      <c r="DV313" s="10">
        <v>275</v>
      </c>
      <c r="DW313" s="10">
        <v>324</v>
      </c>
      <c r="DX313" s="10">
        <v>854</v>
      </c>
      <c r="DY313" s="10">
        <v>860</v>
      </c>
      <c r="DZ313" s="10">
        <v>1084</v>
      </c>
      <c r="EA313" s="10">
        <v>615</v>
      </c>
      <c r="EB313" s="10">
        <v>181</v>
      </c>
      <c r="EC313" s="10">
        <v>51</v>
      </c>
      <c r="ED313" s="10">
        <v>1592</v>
      </c>
      <c r="EE313" s="10">
        <v>1063</v>
      </c>
      <c r="EF313" s="10">
        <v>1349</v>
      </c>
      <c r="EG313" s="10">
        <v>1588</v>
      </c>
      <c r="EH313" s="10">
        <v>1084</v>
      </c>
      <c r="EI313" s="10">
        <v>3729</v>
      </c>
      <c r="EJ313" s="10">
        <v>71</v>
      </c>
      <c r="EK313" s="10">
        <v>735</v>
      </c>
      <c r="EL313" s="10">
        <v>926</v>
      </c>
      <c r="EM313" s="10">
        <v>544</v>
      </c>
      <c r="EN313" s="10">
        <v>590</v>
      </c>
      <c r="EO313" s="10">
        <v>1451</v>
      </c>
      <c r="EP313" s="10">
        <v>176</v>
      </c>
      <c r="EQ313" s="10">
        <v>1079</v>
      </c>
      <c r="ER313" s="10">
        <v>1104</v>
      </c>
      <c r="ES313" s="10">
        <v>1941</v>
      </c>
      <c r="ET313" s="10">
        <v>6421</v>
      </c>
      <c r="EU313" s="10">
        <v>937</v>
      </c>
      <c r="EV313" s="10">
        <v>8</v>
      </c>
      <c r="EW313" s="10">
        <v>455</v>
      </c>
      <c r="EX313" s="10">
        <v>56</v>
      </c>
      <c r="EY313" s="10">
        <v>1246</v>
      </c>
      <c r="EZ313" s="10">
        <v>324</v>
      </c>
      <c r="FA313" s="10">
        <v>5559</v>
      </c>
      <c r="FB313" s="10">
        <v>2821</v>
      </c>
      <c r="FC313" s="10">
        <v>735</v>
      </c>
      <c r="FD313" s="10">
        <v>796</v>
      </c>
      <c r="FE313" s="10">
        <v>2078</v>
      </c>
      <c r="FF313" s="10">
        <v>897</v>
      </c>
      <c r="FG313" s="10">
        <v>851</v>
      </c>
      <c r="FH313" s="10">
        <v>544</v>
      </c>
      <c r="FI313" s="10">
        <v>12</v>
      </c>
      <c r="FJ313" s="10">
        <v>900</v>
      </c>
      <c r="FK313" s="10">
        <v>3082</v>
      </c>
      <c r="FL313" s="10">
        <v>5051</v>
      </c>
      <c r="FM313" s="10">
        <v>10292</v>
      </c>
      <c r="FN313" s="10">
        <v>329</v>
      </c>
      <c r="FO313" s="10">
        <v>2480</v>
      </c>
      <c r="FP313" s="10">
        <v>899</v>
      </c>
      <c r="FQ313" s="10">
        <v>422</v>
      </c>
      <c r="FR313" s="10">
        <v>292</v>
      </c>
      <c r="FS313" s="10">
        <v>6324</v>
      </c>
      <c r="FT313" s="10">
        <v>136</v>
      </c>
      <c r="FU313" s="10">
        <v>153</v>
      </c>
      <c r="FV313" s="10">
        <v>821</v>
      </c>
      <c r="FW313" s="10">
        <v>843</v>
      </c>
      <c r="FX313" s="10">
        <v>295</v>
      </c>
      <c r="FY313" s="10">
        <v>1098</v>
      </c>
      <c r="FZ313" s="10">
        <v>590</v>
      </c>
      <c r="GA313" s="10">
        <v>1223</v>
      </c>
      <c r="GB313" s="10">
        <v>340</v>
      </c>
      <c r="GC313" s="10">
        <v>706</v>
      </c>
      <c r="GD313" s="10">
        <v>302</v>
      </c>
      <c r="GE313" s="10">
        <v>85</v>
      </c>
      <c r="GF313" s="10">
        <v>311</v>
      </c>
      <c r="GG313" s="10">
        <v>57</v>
      </c>
      <c r="GH313" s="158">
        <v>2151</v>
      </c>
      <c r="GI313" s="10">
        <v>883</v>
      </c>
      <c r="GJ313" s="10">
        <v>13703</v>
      </c>
      <c r="GK313" s="10">
        <v>1656</v>
      </c>
      <c r="GL313" s="10">
        <v>246</v>
      </c>
      <c r="GM313" s="10">
        <v>2495</v>
      </c>
      <c r="GN313" s="10">
        <v>7231</v>
      </c>
      <c r="GO313" s="10">
        <v>793</v>
      </c>
      <c r="GP313" s="10">
        <v>2228</v>
      </c>
      <c r="GQ313" s="10">
        <v>1041</v>
      </c>
      <c r="GR313" s="10">
        <v>365</v>
      </c>
      <c r="GS313" s="10">
        <v>11441</v>
      </c>
      <c r="GT313" s="10">
        <v>2205</v>
      </c>
      <c r="GU313" s="11">
        <v>871</v>
      </c>
      <c r="GV313" s="11">
        <v>8371</v>
      </c>
      <c r="GW313" s="11">
        <v>3387</v>
      </c>
      <c r="GX313" s="11">
        <v>628</v>
      </c>
      <c r="GY313" s="11">
        <v>1038</v>
      </c>
      <c r="GZ313" s="11">
        <v>3444</v>
      </c>
      <c r="HA313" s="11">
        <v>4196</v>
      </c>
      <c r="HB313" s="11">
        <v>2003</v>
      </c>
      <c r="HC313" s="11">
        <v>2427</v>
      </c>
      <c r="HD313" s="11">
        <v>4853</v>
      </c>
      <c r="HE313" s="11">
        <v>3044</v>
      </c>
      <c r="HF313" s="11">
        <v>237</v>
      </c>
      <c r="HG313" s="11">
        <v>1011</v>
      </c>
      <c r="HH313" s="11">
        <v>966</v>
      </c>
      <c r="HI313" s="11">
        <v>4048</v>
      </c>
      <c r="HJ313" s="11">
        <v>382</v>
      </c>
      <c r="HK313" s="11">
        <v>4185</v>
      </c>
      <c r="HL313" s="11">
        <v>486</v>
      </c>
      <c r="HM313" s="11">
        <v>3755</v>
      </c>
      <c r="HN313" s="11">
        <v>5543</v>
      </c>
      <c r="HO313" s="11">
        <v>3578</v>
      </c>
      <c r="HP313" s="11">
        <v>540</v>
      </c>
      <c r="HQ313" s="11">
        <v>1560</v>
      </c>
      <c r="HR313" s="11">
        <v>3879</v>
      </c>
      <c r="HS313" s="11">
        <v>817</v>
      </c>
      <c r="HT313" s="11">
        <v>898</v>
      </c>
      <c r="HU313" s="11">
        <v>1935</v>
      </c>
      <c r="HV313" s="11">
        <v>813</v>
      </c>
      <c r="HW313" s="11">
        <v>700</v>
      </c>
      <c r="HX313" s="11">
        <v>2961</v>
      </c>
      <c r="HY313" s="11">
        <v>1219</v>
      </c>
      <c r="HZ313" s="11">
        <v>786</v>
      </c>
      <c r="IA313" s="11">
        <v>1598</v>
      </c>
      <c r="IB313" s="11">
        <v>341</v>
      </c>
      <c r="IC313" s="11">
        <v>479</v>
      </c>
      <c r="ID313" s="11">
        <v>2507</v>
      </c>
      <c r="IE313" s="11">
        <v>314</v>
      </c>
      <c r="IF313" s="11">
        <v>1319</v>
      </c>
      <c r="IG313" s="11">
        <v>3496</v>
      </c>
      <c r="IH313" s="11">
        <v>2821</v>
      </c>
      <c r="II313" s="11">
        <v>5821</v>
      </c>
      <c r="IJ313" s="11">
        <v>649</v>
      </c>
      <c r="IK313" s="11">
        <v>3773</v>
      </c>
      <c r="IL313" s="11">
        <v>2149</v>
      </c>
      <c r="IM313" s="11">
        <v>2120</v>
      </c>
      <c r="IN313" s="11">
        <v>1065</v>
      </c>
      <c r="IO313" s="11">
        <v>4825</v>
      </c>
      <c r="IP313" s="11">
        <v>66</v>
      </c>
      <c r="IQ313" s="11">
        <v>23367</v>
      </c>
      <c r="IR313" s="11">
        <v>2610</v>
      </c>
      <c r="IS313" s="11">
        <v>12395</v>
      </c>
      <c r="IT313" s="11">
        <v>1308</v>
      </c>
      <c r="IU313" s="11">
        <v>164</v>
      </c>
      <c r="IV313" s="11">
        <v>5705</v>
      </c>
      <c r="IW313" s="11">
        <v>714</v>
      </c>
      <c r="IX313" s="11">
        <v>1548</v>
      </c>
      <c r="IY313" s="11">
        <v>486</v>
      </c>
      <c r="IZ313" s="11">
        <v>400</v>
      </c>
      <c r="JA313" s="11">
        <v>1331</v>
      </c>
      <c r="JB313" s="11">
        <v>3695</v>
      </c>
      <c r="JC313" s="11">
        <v>1123</v>
      </c>
      <c r="JD313" s="11">
        <v>503</v>
      </c>
      <c r="JE313" s="11">
        <v>323</v>
      </c>
      <c r="JF313" s="11">
        <v>1407</v>
      </c>
      <c r="JG313" s="11">
        <v>521</v>
      </c>
      <c r="JH313" s="11">
        <v>1086</v>
      </c>
      <c r="JI313" s="11">
        <v>360</v>
      </c>
      <c r="JJ313" s="11">
        <v>386</v>
      </c>
      <c r="JK313" s="11">
        <v>385</v>
      </c>
      <c r="JL313" s="11">
        <v>546</v>
      </c>
      <c r="JM313" s="11">
        <v>590</v>
      </c>
      <c r="JN313" s="11">
        <v>334</v>
      </c>
      <c r="JO313" s="11">
        <v>9</v>
      </c>
      <c r="JP313" s="11">
        <v>2565</v>
      </c>
      <c r="JQ313" s="11">
        <v>645</v>
      </c>
      <c r="JR313" s="11">
        <v>823</v>
      </c>
      <c r="JS313" s="11">
        <v>202</v>
      </c>
      <c r="JT313" s="11">
        <v>1148</v>
      </c>
      <c r="JU313" s="11">
        <v>8973</v>
      </c>
      <c r="JV313" s="11">
        <v>15</v>
      </c>
      <c r="JW313" s="11">
        <v>2698</v>
      </c>
      <c r="JX313" s="11">
        <v>1193</v>
      </c>
      <c r="JY313" s="11">
        <v>591</v>
      </c>
      <c r="JZ313" s="11">
        <v>525</v>
      </c>
      <c r="KA313" s="11">
        <v>317</v>
      </c>
      <c r="KB313" s="11">
        <v>79</v>
      </c>
      <c r="KC313" s="11">
        <v>91</v>
      </c>
      <c r="KD313" s="11">
        <v>405</v>
      </c>
      <c r="KE313" s="11">
        <v>113</v>
      </c>
      <c r="KF313" s="11">
        <v>2444</v>
      </c>
      <c r="KG313" s="11">
        <v>104</v>
      </c>
      <c r="KH313" s="11">
        <v>473</v>
      </c>
      <c r="KI313" s="11">
        <v>59</v>
      </c>
      <c r="KJ313" s="11">
        <v>57</v>
      </c>
      <c r="KK313" s="11">
        <v>5</v>
      </c>
      <c r="KL313" s="11">
        <v>269</v>
      </c>
      <c r="KM313" s="11">
        <v>323</v>
      </c>
      <c r="KN313" s="11">
        <v>4901</v>
      </c>
      <c r="KO313" s="11">
        <v>274838</v>
      </c>
      <c r="KP313" s="11">
        <v>230001</v>
      </c>
      <c r="KQ313" s="11">
        <v>767</v>
      </c>
      <c r="KR313" s="11">
        <v>185</v>
      </c>
      <c r="KS313" s="11">
        <v>1179</v>
      </c>
      <c r="KT313" s="11">
        <v>12612</v>
      </c>
      <c r="KU313" s="11">
        <v>7486</v>
      </c>
      <c r="KV313" s="11">
        <v>10353</v>
      </c>
      <c r="KW313" s="11">
        <v>159</v>
      </c>
      <c r="KX313" s="11">
        <v>790</v>
      </c>
      <c r="KY313" s="11">
        <v>237</v>
      </c>
      <c r="KZ313" s="11">
        <v>247</v>
      </c>
      <c r="LA313" s="11">
        <v>1038</v>
      </c>
      <c r="LB313" s="11">
        <v>51</v>
      </c>
      <c r="LC313" s="11">
        <v>340</v>
      </c>
      <c r="LD313" s="11">
        <v>324</v>
      </c>
      <c r="LE313" s="11">
        <v>112</v>
      </c>
      <c r="LF313" s="11">
        <v>1594</v>
      </c>
      <c r="LG313" s="11">
        <v>700</v>
      </c>
      <c r="LH313" s="11">
        <v>353</v>
      </c>
      <c r="LI313" s="11">
        <v>2313</v>
      </c>
      <c r="LJ313" s="11">
        <v>826</v>
      </c>
      <c r="LK313" s="11">
        <v>67305</v>
      </c>
      <c r="LL313" s="11">
        <v>95507</v>
      </c>
      <c r="LM313" s="11">
        <v>98667</v>
      </c>
      <c r="LN313" s="11">
        <v>24787</v>
      </c>
      <c r="LO313" s="11">
        <v>8776</v>
      </c>
      <c r="LP313" s="11">
        <v>36790</v>
      </c>
      <c r="LQ313" s="11">
        <v>12042</v>
      </c>
      <c r="LR313" s="11">
        <v>958</v>
      </c>
      <c r="LS313" s="11">
        <v>1290</v>
      </c>
      <c r="LT313" s="11">
        <v>1517</v>
      </c>
      <c r="LU313" s="11">
        <v>3099</v>
      </c>
      <c r="LV313" s="11">
        <v>230</v>
      </c>
      <c r="LW313" s="11">
        <v>153</v>
      </c>
      <c r="LX313" s="11">
        <v>1348</v>
      </c>
      <c r="LY313" s="11">
        <v>4313</v>
      </c>
      <c r="LZ313" s="11">
        <v>487</v>
      </c>
      <c r="MA313" s="11">
        <v>2135</v>
      </c>
      <c r="MB313" s="11">
        <v>2707</v>
      </c>
      <c r="MC313" s="11">
        <v>7229</v>
      </c>
      <c r="MD313" s="11">
        <v>493</v>
      </c>
      <c r="ME313" s="11">
        <v>5279</v>
      </c>
      <c r="MF313" s="11">
        <v>68352</v>
      </c>
      <c r="MG313" s="11">
        <v>72309</v>
      </c>
      <c r="MH313" s="11">
        <v>1609</v>
      </c>
      <c r="MI313" s="11">
        <v>1062</v>
      </c>
      <c r="MJ313" s="11">
        <v>819</v>
      </c>
      <c r="MK313" s="11">
        <v>1031</v>
      </c>
      <c r="ML313" s="11">
        <v>30041</v>
      </c>
      <c r="MM313" s="11">
        <v>4145</v>
      </c>
      <c r="MN313" s="11">
        <v>5949</v>
      </c>
      <c r="MO313" s="11">
        <v>11345</v>
      </c>
      <c r="MP313" s="11">
        <v>1475</v>
      </c>
      <c r="MQ313" s="11">
        <v>2448</v>
      </c>
      <c r="MR313" s="11">
        <v>3893486</v>
      </c>
      <c r="MS313" s="11">
        <v>1779086</v>
      </c>
      <c r="MT313" s="11">
        <v>7071</v>
      </c>
      <c r="MU313" s="11">
        <v>15582</v>
      </c>
      <c r="MV313" s="11">
        <v>1562</v>
      </c>
      <c r="MW313" s="11">
        <v>2414</v>
      </c>
      <c r="MX313" s="11">
        <v>22474</v>
      </c>
      <c r="MY313" s="11">
        <v>1393</v>
      </c>
      <c r="MZ313" s="11">
        <v>6054</v>
      </c>
      <c r="NA313" s="11">
        <v>709</v>
      </c>
      <c r="NB313" s="11">
        <v>2196</v>
      </c>
      <c r="NC313" s="11">
        <v>6585</v>
      </c>
      <c r="ND313" s="11">
        <v>5254</v>
      </c>
      <c r="NE313" s="11">
        <v>3421</v>
      </c>
      <c r="NF313" s="11">
        <v>2529</v>
      </c>
      <c r="NG313" s="11">
        <v>5346</v>
      </c>
      <c r="NH313" s="11">
        <v>591</v>
      </c>
      <c r="NI313" s="11">
        <v>7615</v>
      </c>
      <c r="NJ313" s="11">
        <v>491659</v>
      </c>
      <c r="NK313" s="11">
        <v>1611272</v>
      </c>
      <c r="NL313" s="11">
        <v>94419</v>
      </c>
      <c r="NM313" s="11">
        <v>68941</v>
      </c>
      <c r="NN313" s="11">
        <v>68809</v>
      </c>
      <c r="NO313" s="11">
        <v>6360</v>
      </c>
      <c r="NP313" s="11">
        <v>65899</v>
      </c>
      <c r="NQ313" s="11">
        <v>22099</v>
      </c>
      <c r="NR313" s="11">
        <v>28938</v>
      </c>
      <c r="NS313" s="11">
        <v>50908</v>
      </c>
      <c r="NT313" s="11">
        <v>4938</v>
      </c>
      <c r="NU313" s="11">
        <v>7659</v>
      </c>
      <c r="NV313" s="11">
        <v>312</v>
      </c>
      <c r="NW313" s="11">
        <v>426</v>
      </c>
      <c r="NX313" s="11">
        <v>19736</v>
      </c>
      <c r="NY313" s="11">
        <v>1964</v>
      </c>
      <c r="NZ313" s="11">
        <v>1100</v>
      </c>
      <c r="OA313" s="11">
        <v>1595</v>
      </c>
      <c r="OB313" s="11">
        <v>4246</v>
      </c>
      <c r="OC313" s="11">
        <v>34391</v>
      </c>
      <c r="OD313" s="11">
        <v>35886</v>
      </c>
      <c r="OE313" s="11">
        <v>1551</v>
      </c>
      <c r="OF313" s="11">
        <v>22543</v>
      </c>
      <c r="OG313" s="11">
        <v>2797</v>
      </c>
      <c r="OH313" s="11">
        <v>1845</v>
      </c>
      <c r="OI313" s="11">
        <v>2445</v>
      </c>
      <c r="OJ313" s="11">
        <v>11672</v>
      </c>
      <c r="OK313" s="11">
        <v>0</v>
      </c>
      <c r="OL313" s="11">
        <v>8412</v>
      </c>
      <c r="OM313" s="11">
        <v>0</v>
      </c>
      <c r="ON313" s="11">
        <v>0</v>
      </c>
      <c r="OO313" s="11">
        <v>0</v>
      </c>
      <c r="OP313" s="11">
        <v>9981254</v>
      </c>
      <c r="OQ313" s="150">
        <v>0</v>
      </c>
      <c r="OR313" s="11">
        <v>0</v>
      </c>
      <c r="OS313" s="11">
        <v>0</v>
      </c>
      <c r="OT313" s="11">
        <v>0</v>
      </c>
      <c r="OU313" s="11">
        <v>0</v>
      </c>
      <c r="OV313" s="11">
        <v>17822</v>
      </c>
      <c r="OW313" s="11">
        <v>17822</v>
      </c>
      <c r="OX313" s="11">
        <v>9999076</v>
      </c>
      <c r="OY313" s="11">
        <v>9990647</v>
      </c>
      <c r="OZ313" s="11">
        <v>8429</v>
      </c>
      <c r="PA313" s="11">
        <v>0</v>
      </c>
      <c r="PB313" s="11">
        <v>9999076</v>
      </c>
    </row>
    <row r="314" spans="1:418" ht="15" customHeight="1">
      <c r="A314" s="8" t="s">
        <v>737</v>
      </c>
      <c r="B314" s="9" t="s">
        <v>311</v>
      </c>
      <c r="C314" s="10">
        <v>0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0</v>
      </c>
      <c r="CF314" s="10">
        <v>0</v>
      </c>
      <c r="CG314" s="10">
        <v>0</v>
      </c>
      <c r="CH314" s="10">
        <v>0</v>
      </c>
      <c r="CI314" s="10">
        <v>0</v>
      </c>
      <c r="CJ314" s="10">
        <v>0</v>
      </c>
      <c r="CK314" s="10">
        <v>0</v>
      </c>
      <c r="CL314" s="10">
        <v>0</v>
      </c>
      <c r="CM314" s="10">
        <v>0</v>
      </c>
      <c r="CN314" s="10">
        <v>0</v>
      </c>
      <c r="CO314" s="10">
        <v>0</v>
      </c>
      <c r="CP314" s="10">
        <v>0</v>
      </c>
      <c r="CQ314" s="10">
        <v>0</v>
      </c>
      <c r="CR314" s="10">
        <v>0</v>
      </c>
      <c r="CS314" s="10">
        <v>0</v>
      </c>
      <c r="CT314" s="10">
        <v>0</v>
      </c>
      <c r="CU314" s="10">
        <v>0</v>
      </c>
      <c r="CV314" s="10">
        <v>0</v>
      </c>
      <c r="CW314" s="10">
        <v>0</v>
      </c>
      <c r="CX314" s="10">
        <v>0</v>
      </c>
      <c r="CY314" s="10">
        <v>0</v>
      </c>
      <c r="CZ314" s="10">
        <v>0</v>
      </c>
      <c r="DA314" s="10">
        <v>0</v>
      </c>
      <c r="DB314" s="10">
        <v>0</v>
      </c>
      <c r="DC314" s="10">
        <v>0</v>
      </c>
      <c r="DD314" s="10">
        <v>0</v>
      </c>
      <c r="DE314" s="10">
        <v>0</v>
      </c>
      <c r="DF314" s="10">
        <v>0</v>
      </c>
      <c r="DG314" s="10">
        <v>0</v>
      </c>
      <c r="DH314" s="10">
        <v>0</v>
      </c>
      <c r="DI314" s="10">
        <v>0</v>
      </c>
      <c r="DJ314" s="10">
        <v>0</v>
      </c>
      <c r="DK314" s="10">
        <v>0</v>
      </c>
      <c r="DL314" s="10">
        <v>0</v>
      </c>
      <c r="DM314" s="10">
        <v>0</v>
      </c>
      <c r="DN314" s="10">
        <v>0</v>
      </c>
      <c r="DO314" s="10">
        <v>0</v>
      </c>
      <c r="DP314" s="10">
        <v>0</v>
      </c>
      <c r="DQ314" s="10">
        <v>0</v>
      </c>
      <c r="DR314" s="10">
        <v>0</v>
      </c>
      <c r="DS314" s="10">
        <v>0</v>
      </c>
      <c r="DT314" s="10">
        <v>0</v>
      </c>
      <c r="DU314" s="10">
        <v>0</v>
      </c>
      <c r="DV314" s="10">
        <v>0</v>
      </c>
      <c r="DW314" s="10">
        <v>0</v>
      </c>
      <c r="DX314" s="10">
        <v>0</v>
      </c>
      <c r="DY314" s="10">
        <v>0</v>
      </c>
      <c r="DZ314" s="10">
        <v>0</v>
      </c>
      <c r="EA314" s="10">
        <v>0</v>
      </c>
      <c r="EB314" s="10">
        <v>0</v>
      </c>
      <c r="EC314" s="10">
        <v>0</v>
      </c>
      <c r="ED314" s="10">
        <v>0</v>
      </c>
      <c r="EE314" s="10">
        <v>0</v>
      </c>
      <c r="EF314" s="10">
        <v>0</v>
      </c>
      <c r="EG314" s="10">
        <v>0</v>
      </c>
      <c r="EH314" s="10">
        <v>0</v>
      </c>
      <c r="EI314" s="10">
        <v>0</v>
      </c>
      <c r="EJ314" s="10">
        <v>0</v>
      </c>
      <c r="EK314" s="10">
        <v>0</v>
      </c>
      <c r="EL314" s="10">
        <v>0</v>
      </c>
      <c r="EM314" s="10">
        <v>0</v>
      </c>
      <c r="EN314" s="10">
        <v>0</v>
      </c>
      <c r="EO314" s="10">
        <v>0</v>
      </c>
      <c r="EP314" s="10">
        <v>0</v>
      </c>
      <c r="EQ314" s="10">
        <v>0</v>
      </c>
      <c r="ER314" s="10">
        <v>0</v>
      </c>
      <c r="ES314" s="10">
        <v>0</v>
      </c>
      <c r="ET314" s="10">
        <v>0</v>
      </c>
      <c r="EU314" s="10">
        <v>0</v>
      </c>
      <c r="EV314" s="10">
        <v>0</v>
      </c>
      <c r="EW314" s="10">
        <v>0</v>
      </c>
      <c r="EX314" s="10">
        <v>0</v>
      </c>
      <c r="EY314" s="10">
        <v>0</v>
      </c>
      <c r="EZ314" s="10">
        <v>0</v>
      </c>
      <c r="FA314" s="10">
        <v>0</v>
      </c>
      <c r="FB314" s="10">
        <v>0</v>
      </c>
      <c r="FC314" s="10">
        <v>0</v>
      </c>
      <c r="FD314" s="10">
        <v>0</v>
      </c>
      <c r="FE314" s="10">
        <v>0</v>
      </c>
      <c r="FF314" s="10">
        <v>0</v>
      </c>
      <c r="FG314" s="10">
        <v>0</v>
      </c>
      <c r="FH314" s="10">
        <v>0</v>
      </c>
      <c r="FI314" s="10">
        <v>0</v>
      </c>
      <c r="FJ314" s="10">
        <v>0</v>
      </c>
      <c r="FK314" s="10">
        <v>0</v>
      </c>
      <c r="FL314" s="10">
        <v>0</v>
      </c>
      <c r="FM314" s="10">
        <v>0</v>
      </c>
      <c r="FN314" s="10">
        <v>0</v>
      </c>
      <c r="FO314" s="10">
        <v>0</v>
      </c>
      <c r="FP314" s="10">
        <v>0</v>
      </c>
      <c r="FQ314" s="10">
        <v>0</v>
      </c>
      <c r="FR314" s="10">
        <v>0</v>
      </c>
      <c r="FS314" s="10">
        <v>0</v>
      </c>
      <c r="FT314" s="10">
        <v>0</v>
      </c>
      <c r="FU314" s="10">
        <v>0</v>
      </c>
      <c r="FV314" s="10">
        <v>0</v>
      </c>
      <c r="FW314" s="10">
        <v>0</v>
      </c>
      <c r="FX314" s="10">
        <v>0</v>
      </c>
      <c r="FY314" s="10">
        <v>0</v>
      </c>
      <c r="FZ314" s="10">
        <v>0</v>
      </c>
      <c r="GA314" s="10">
        <v>0</v>
      </c>
      <c r="GB314" s="10">
        <v>0</v>
      </c>
      <c r="GC314" s="10">
        <v>0</v>
      </c>
      <c r="GD314" s="10">
        <v>0</v>
      </c>
      <c r="GE314" s="10">
        <v>0</v>
      </c>
      <c r="GF314" s="10">
        <v>0</v>
      </c>
      <c r="GG314" s="10">
        <v>0</v>
      </c>
      <c r="GH314" s="158">
        <v>0</v>
      </c>
      <c r="GI314" s="10">
        <v>0</v>
      </c>
      <c r="GJ314" s="10">
        <v>0</v>
      </c>
      <c r="GK314" s="10">
        <v>0</v>
      </c>
      <c r="GL314" s="10">
        <v>0</v>
      </c>
      <c r="GM314" s="10">
        <v>0</v>
      </c>
      <c r="GN314" s="10">
        <v>0</v>
      </c>
      <c r="GO314" s="10">
        <v>0</v>
      </c>
      <c r="GP314" s="10">
        <v>0</v>
      </c>
      <c r="GQ314" s="10">
        <v>0</v>
      </c>
      <c r="GR314" s="10">
        <v>0</v>
      </c>
      <c r="GS314" s="10">
        <v>0</v>
      </c>
      <c r="GT314" s="10">
        <v>0</v>
      </c>
      <c r="GU314" s="11">
        <v>0</v>
      </c>
      <c r="GV314" s="11">
        <v>0</v>
      </c>
      <c r="GW314" s="11">
        <v>0</v>
      </c>
      <c r="GX314" s="11">
        <v>0</v>
      </c>
      <c r="GY314" s="11">
        <v>0</v>
      </c>
      <c r="GZ314" s="11">
        <v>0</v>
      </c>
      <c r="HA314" s="11">
        <v>0</v>
      </c>
      <c r="HB314" s="11">
        <v>0</v>
      </c>
      <c r="HC314" s="11">
        <v>0</v>
      </c>
      <c r="HD314" s="11">
        <v>0</v>
      </c>
      <c r="HE314" s="11">
        <v>0</v>
      </c>
      <c r="HF314" s="11">
        <v>0</v>
      </c>
      <c r="HG314" s="11">
        <v>0</v>
      </c>
      <c r="HH314" s="11">
        <v>0</v>
      </c>
      <c r="HI314" s="11">
        <v>0</v>
      </c>
      <c r="HJ314" s="11">
        <v>0</v>
      </c>
      <c r="HK314" s="11">
        <v>0</v>
      </c>
      <c r="HL314" s="11">
        <v>0</v>
      </c>
      <c r="HM314" s="11">
        <v>0</v>
      </c>
      <c r="HN314" s="11">
        <v>0</v>
      </c>
      <c r="HO314" s="11">
        <v>0</v>
      </c>
      <c r="HP314" s="11">
        <v>0</v>
      </c>
      <c r="HQ314" s="11">
        <v>0</v>
      </c>
      <c r="HR314" s="11">
        <v>0</v>
      </c>
      <c r="HS314" s="11">
        <v>0</v>
      </c>
      <c r="HT314" s="11">
        <v>0</v>
      </c>
      <c r="HU314" s="11">
        <v>0</v>
      </c>
      <c r="HV314" s="11">
        <v>0</v>
      </c>
      <c r="HW314" s="11">
        <v>0</v>
      </c>
      <c r="HX314" s="11">
        <v>0</v>
      </c>
      <c r="HY314" s="11">
        <v>0</v>
      </c>
      <c r="HZ314" s="11">
        <v>0</v>
      </c>
      <c r="IA314" s="11">
        <v>0</v>
      </c>
      <c r="IB314" s="11">
        <v>0</v>
      </c>
      <c r="IC314" s="11">
        <v>0</v>
      </c>
      <c r="ID314" s="11">
        <v>0</v>
      </c>
      <c r="IE314" s="11">
        <v>0</v>
      </c>
      <c r="IF314" s="11">
        <v>0</v>
      </c>
      <c r="IG314" s="11">
        <v>0</v>
      </c>
      <c r="IH314" s="11">
        <v>0</v>
      </c>
      <c r="II314" s="11">
        <v>0</v>
      </c>
      <c r="IJ314" s="11">
        <v>0</v>
      </c>
      <c r="IK314" s="11">
        <v>0</v>
      </c>
      <c r="IL314" s="11">
        <v>0</v>
      </c>
      <c r="IM314" s="11">
        <v>0</v>
      </c>
      <c r="IN314" s="11">
        <v>0</v>
      </c>
      <c r="IO314" s="11">
        <v>0</v>
      </c>
      <c r="IP314" s="11">
        <v>0</v>
      </c>
      <c r="IQ314" s="11">
        <v>0</v>
      </c>
      <c r="IR314" s="11">
        <v>0</v>
      </c>
      <c r="IS314" s="11">
        <v>0</v>
      </c>
      <c r="IT314" s="11">
        <v>0</v>
      </c>
      <c r="IU314" s="11">
        <v>0</v>
      </c>
      <c r="IV314" s="11">
        <v>0</v>
      </c>
      <c r="IW314" s="11">
        <v>0</v>
      </c>
      <c r="IX314" s="11">
        <v>0</v>
      </c>
      <c r="IY314" s="11">
        <v>0</v>
      </c>
      <c r="IZ314" s="11">
        <v>0</v>
      </c>
      <c r="JA314" s="11">
        <v>0</v>
      </c>
      <c r="JB314" s="11">
        <v>0</v>
      </c>
      <c r="JC314" s="11">
        <v>0</v>
      </c>
      <c r="JD314" s="11">
        <v>0</v>
      </c>
      <c r="JE314" s="11">
        <v>0</v>
      </c>
      <c r="JF314" s="11">
        <v>0</v>
      </c>
      <c r="JG314" s="11">
        <v>0</v>
      </c>
      <c r="JH314" s="11">
        <v>0</v>
      </c>
      <c r="JI314" s="11">
        <v>0</v>
      </c>
      <c r="JJ314" s="11">
        <v>0</v>
      </c>
      <c r="JK314" s="11">
        <v>0</v>
      </c>
      <c r="JL314" s="11">
        <v>0</v>
      </c>
      <c r="JM314" s="11">
        <v>0</v>
      </c>
      <c r="JN314" s="11">
        <v>0</v>
      </c>
      <c r="JO314" s="11">
        <v>0</v>
      </c>
      <c r="JP314" s="11">
        <v>0</v>
      </c>
      <c r="JQ314" s="11">
        <v>0</v>
      </c>
      <c r="JR314" s="11">
        <v>0</v>
      </c>
      <c r="JS314" s="11">
        <v>0</v>
      </c>
      <c r="JT314" s="11">
        <v>0</v>
      </c>
      <c r="JU314" s="11">
        <v>0</v>
      </c>
      <c r="JV314" s="11">
        <v>0</v>
      </c>
      <c r="JW314" s="11">
        <v>0</v>
      </c>
      <c r="JX314" s="11">
        <v>0</v>
      </c>
      <c r="JY314" s="11">
        <v>0</v>
      </c>
      <c r="JZ314" s="11">
        <v>0</v>
      </c>
      <c r="KA314" s="11">
        <v>0</v>
      </c>
      <c r="KB314" s="11">
        <v>0</v>
      </c>
      <c r="KC314" s="11">
        <v>0</v>
      </c>
      <c r="KD314" s="11">
        <v>0</v>
      </c>
      <c r="KE314" s="11">
        <v>0</v>
      </c>
      <c r="KF314" s="11">
        <v>0</v>
      </c>
      <c r="KG314" s="11">
        <v>0</v>
      </c>
      <c r="KH314" s="11">
        <v>0</v>
      </c>
      <c r="KI314" s="11">
        <v>0</v>
      </c>
      <c r="KJ314" s="11">
        <v>0</v>
      </c>
      <c r="KK314" s="11">
        <v>0</v>
      </c>
      <c r="KL314" s="11">
        <v>0</v>
      </c>
      <c r="KM314" s="11">
        <v>0</v>
      </c>
      <c r="KN314" s="11">
        <v>0</v>
      </c>
      <c r="KO314" s="11">
        <v>0</v>
      </c>
      <c r="KP314" s="11">
        <v>0</v>
      </c>
      <c r="KQ314" s="11">
        <v>0</v>
      </c>
      <c r="KR314" s="11">
        <v>0</v>
      </c>
      <c r="KS314" s="11">
        <v>0</v>
      </c>
      <c r="KT314" s="11">
        <v>0</v>
      </c>
      <c r="KU314" s="11">
        <v>0</v>
      </c>
      <c r="KV314" s="11">
        <v>0</v>
      </c>
      <c r="KW314" s="11">
        <v>0</v>
      </c>
      <c r="KX314" s="11">
        <v>0</v>
      </c>
      <c r="KY314" s="11">
        <v>0</v>
      </c>
      <c r="KZ314" s="11">
        <v>0</v>
      </c>
      <c r="LA314" s="11">
        <v>0</v>
      </c>
      <c r="LB314" s="11">
        <v>0</v>
      </c>
      <c r="LC314" s="11">
        <v>0</v>
      </c>
      <c r="LD314" s="11">
        <v>0</v>
      </c>
      <c r="LE314" s="11">
        <v>0</v>
      </c>
      <c r="LF314" s="11">
        <v>0</v>
      </c>
      <c r="LG314" s="11">
        <v>0</v>
      </c>
      <c r="LH314" s="11">
        <v>0</v>
      </c>
      <c r="LI314" s="11">
        <v>0</v>
      </c>
      <c r="LJ314" s="11">
        <v>0</v>
      </c>
      <c r="LK314" s="11">
        <v>0</v>
      </c>
      <c r="LL314" s="11">
        <v>0</v>
      </c>
      <c r="LM314" s="11">
        <v>0</v>
      </c>
      <c r="LN314" s="11">
        <v>0</v>
      </c>
      <c r="LO314" s="11">
        <v>0</v>
      </c>
      <c r="LP314" s="11">
        <v>0</v>
      </c>
      <c r="LQ314" s="11">
        <v>0</v>
      </c>
      <c r="LR314" s="11">
        <v>0</v>
      </c>
      <c r="LS314" s="11">
        <v>0</v>
      </c>
      <c r="LT314" s="11">
        <v>0</v>
      </c>
      <c r="LU314" s="11">
        <v>0</v>
      </c>
      <c r="LV314" s="11">
        <v>0</v>
      </c>
      <c r="LW314" s="11">
        <v>0</v>
      </c>
      <c r="LX314" s="11">
        <v>0</v>
      </c>
      <c r="LY314" s="11">
        <v>0</v>
      </c>
      <c r="LZ314" s="11">
        <v>0</v>
      </c>
      <c r="MA314" s="11">
        <v>0</v>
      </c>
      <c r="MB314" s="11">
        <v>0</v>
      </c>
      <c r="MC314" s="11">
        <v>0</v>
      </c>
      <c r="MD314" s="11">
        <v>0</v>
      </c>
      <c r="ME314" s="11">
        <v>0</v>
      </c>
      <c r="MF314" s="11">
        <v>0</v>
      </c>
      <c r="MG314" s="11">
        <v>0</v>
      </c>
      <c r="MH314" s="11">
        <v>0</v>
      </c>
      <c r="MI314" s="11">
        <v>0</v>
      </c>
      <c r="MJ314" s="11">
        <v>0</v>
      </c>
      <c r="MK314" s="11">
        <v>0</v>
      </c>
      <c r="ML314" s="11">
        <v>0</v>
      </c>
      <c r="MM314" s="11">
        <v>0</v>
      </c>
      <c r="MN314" s="11">
        <v>0</v>
      </c>
      <c r="MO314" s="11">
        <v>0</v>
      </c>
      <c r="MP314" s="11">
        <v>0</v>
      </c>
      <c r="MQ314" s="11">
        <v>0</v>
      </c>
      <c r="MR314" s="11">
        <v>0</v>
      </c>
      <c r="MS314" s="11">
        <v>0</v>
      </c>
      <c r="MT314" s="11">
        <v>0</v>
      </c>
      <c r="MU314" s="11">
        <v>0</v>
      </c>
      <c r="MV314" s="11">
        <v>0</v>
      </c>
      <c r="MW314" s="11">
        <v>0</v>
      </c>
      <c r="MX314" s="11">
        <v>0</v>
      </c>
      <c r="MY314" s="11">
        <v>0</v>
      </c>
      <c r="MZ314" s="11">
        <v>0</v>
      </c>
      <c r="NA314" s="11">
        <v>0</v>
      </c>
      <c r="NB314" s="11">
        <v>0</v>
      </c>
      <c r="NC314" s="11">
        <v>0</v>
      </c>
      <c r="ND314" s="11">
        <v>0</v>
      </c>
      <c r="NE314" s="11">
        <v>0</v>
      </c>
      <c r="NF314" s="11">
        <v>0</v>
      </c>
      <c r="NG314" s="11">
        <v>0</v>
      </c>
      <c r="NH314" s="11">
        <v>0</v>
      </c>
      <c r="NI314" s="11">
        <v>0</v>
      </c>
      <c r="NJ314" s="11">
        <v>0</v>
      </c>
      <c r="NK314" s="11">
        <v>0</v>
      </c>
      <c r="NL314" s="11">
        <v>0</v>
      </c>
      <c r="NM314" s="11">
        <v>0</v>
      </c>
      <c r="NN314" s="11">
        <v>0</v>
      </c>
      <c r="NO314" s="11">
        <v>0</v>
      </c>
      <c r="NP314" s="11">
        <v>0</v>
      </c>
      <c r="NQ314" s="11">
        <v>0</v>
      </c>
      <c r="NR314" s="11">
        <v>0</v>
      </c>
      <c r="NS314" s="11">
        <v>0</v>
      </c>
      <c r="NT314" s="11">
        <v>0</v>
      </c>
      <c r="NU314" s="11">
        <v>0</v>
      </c>
      <c r="NV314" s="11">
        <v>0</v>
      </c>
      <c r="NW314" s="11">
        <v>0</v>
      </c>
      <c r="NX314" s="11">
        <v>0</v>
      </c>
      <c r="NY314" s="11">
        <v>0</v>
      </c>
      <c r="NZ314" s="11">
        <v>0</v>
      </c>
      <c r="OA314" s="11">
        <v>0</v>
      </c>
      <c r="OB314" s="11">
        <v>0</v>
      </c>
      <c r="OC314" s="11">
        <v>0</v>
      </c>
      <c r="OD314" s="11">
        <v>0</v>
      </c>
      <c r="OE314" s="11">
        <v>0</v>
      </c>
      <c r="OF314" s="11">
        <v>0</v>
      </c>
      <c r="OG314" s="11">
        <v>0</v>
      </c>
      <c r="OH314" s="11">
        <v>0</v>
      </c>
      <c r="OI314" s="11">
        <v>0</v>
      </c>
      <c r="OJ314" s="11">
        <v>0</v>
      </c>
      <c r="OK314" s="11">
        <v>0</v>
      </c>
      <c r="OL314" s="11">
        <v>0</v>
      </c>
      <c r="OM314" s="11">
        <v>0</v>
      </c>
      <c r="ON314" s="11">
        <v>0</v>
      </c>
      <c r="OO314" s="11">
        <v>0</v>
      </c>
      <c r="OP314" s="11">
        <v>0</v>
      </c>
      <c r="OQ314" s="150">
        <v>0</v>
      </c>
      <c r="OR314" s="11">
        <v>0</v>
      </c>
      <c r="OS314" s="11">
        <v>2766936</v>
      </c>
      <c r="OT314" s="11">
        <v>17631173</v>
      </c>
      <c r="OU314" s="11">
        <v>0</v>
      </c>
      <c r="OV314" s="11">
        <v>0</v>
      </c>
      <c r="OW314" s="11">
        <v>20398109</v>
      </c>
      <c r="OX314" s="11">
        <v>20398109</v>
      </c>
      <c r="OY314" s="11">
        <v>20398109</v>
      </c>
      <c r="OZ314" s="11">
        <v>0</v>
      </c>
      <c r="PA314" s="11">
        <v>0</v>
      </c>
      <c r="PB314" s="11">
        <v>20398109</v>
      </c>
    </row>
    <row r="315" spans="1:418" ht="15" customHeight="1">
      <c r="A315" s="8" t="s">
        <v>738</v>
      </c>
      <c r="B315" s="9" t="s">
        <v>312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0</v>
      </c>
      <c r="CC315" s="10">
        <v>0</v>
      </c>
      <c r="CD315" s="10">
        <v>0</v>
      </c>
      <c r="CE315" s="10">
        <v>0</v>
      </c>
      <c r="CF315" s="10">
        <v>0</v>
      </c>
      <c r="CG315" s="10">
        <v>0</v>
      </c>
      <c r="CH315" s="10">
        <v>0</v>
      </c>
      <c r="CI315" s="10">
        <v>0</v>
      </c>
      <c r="CJ315" s="10">
        <v>0</v>
      </c>
      <c r="CK315" s="10">
        <v>0</v>
      </c>
      <c r="CL315" s="10">
        <v>0</v>
      </c>
      <c r="CM315" s="10">
        <v>0</v>
      </c>
      <c r="CN315" s="10">
        <v>0</v>
      </c>
      <c r="CO315" s="10">
        <v>0</v>
      </c>
      <c r="CP315" s="10">
        <v>0</v>
      </c>
      <c r="CQ315" s="10">
        <v>0</v>
      </c>
      <c r="CR315" s="10">
        <v>0</v>
      </c>
      <c r="CS315" s="10">
        <v>0</v>
      </c>
      <c r="CT315" s="10">
        <v>0</v>
      </c>
      <c r="CU315" s="10">
        <v>0</v>
      </c>
      <c r="CV315" s="10">
        <v>0</v>
      </c>
      <c r="CW315" s="10">
        <v>0</v>
      </c>
      <c r="CX315" s="10">
        <v>0</v>
      </c>
      <c r="CY315" s="10">
        <v>0</v>
      </c>
      <c r="CZ315" s="10">
        <v>0</v>
      </c>
      <c r="DA315" s="10">
        <v>0</v>
      </c>
      <c r="DB315" s="10">
        <v>0</v>
      </c>
      <c r="DC315" s="10">
        <v>0</v>
      </c>
      <c r="DD315" s="10">
        <v>0</v>
      </c>
      <c r="DE315" s="10">
        <v>0</v>
      </c>
      <c r="DF315" s="10">
        <v>0</v>
      </c>
      <c r="DG315" s="10">
        <v>0</v>
      </c>
      <c r="DH315" s="10">
        <v>0</v>
      </c>
      <c r="DI315" s="10">
        <v>0</v>
      </c>
      <c r="DJ315" s="10">
        <v>0</v>
      </c>
      <c r="DK315" s="10">
        <v>0</v>
      </c>
      <c r="DL315" s="10">
        <v>0</v>
      </c>
      <c r="DM315" s="10">
        <v>0</v>
      </c>
      <c r="DN315" s="10">
        <v>0</v>
      </c>
      <c r="DO315" s="10">
        <v>0</v>
      </c>
      <c r="DP315" s="10">
        <v>0</v>
      </c>
      <c r="DQ315" s="10">
        <v>0</v>
      </c>
      <c r="DR315" s="10">
        <v>0</v>
      </c>
      <c r="DS315" s="10">
        <v>0</v>
      </c>
      <c r="DT315" s="10">
        <v>0</v>
      </c>
      <c r="DU315" s="10">
        <v>0</v>
      </c>
      <c r="DV315" s="10">
        <v>0</v>
      </c>
      <c r="DW315" s="10">
        <v>0</v>
      </c>
      <c r="DX315" s="10">
        <v>0</v>
      </c>
      <c r="DY315" s="10">
        <v>0</v>
      </c>
      <c r="DZ315" s="10">
        <v>0</v>
      </c>
      <c r="EA315" s="10">
        <v>0</v>
      </c>
      <c r="EB315" s="10">
        <v>0</v>
      </c>
      <c r="EC315" s="10">
        <v>0</v>
      </c>
      <c r="ED315" s="10">
        <v>0</v>
      </c>
      <c r="EE315" s="10">
        <v>0</v>
      </c>
      <c r="EF315" s="10">
        <v>0</v>
      </c>
      <c r="EG315" s="10">
        <v>0</v>
      </c>
      <c r="EH315" s="10">
        <v>0</v>
      </c>
      <c r="EI315" s="10">
        <v>0</v>
      </c>
      <c r="EJ315" s="10">
        <v>0</v>
      </c>
      <c r="EK315" s="10">
        <v>0</v>
      </c>
      <c r="EL315" s="10">
        <v>0</v>
      </c>
      <c r="EM315" s="10">
        <v>0</v>
      </c>
      <c r="EN315" s="10">
        <v>0</v>
      </c>
      <c r="EO315" s="10">
        <v>0</v>
      </c>
      <c r="EP315" s="10">
        <v>0</v>
      </c>
      <c r="EQ315" s="10">
        <v>0</v>
      </c>
      <c r="ER315" s="10">
        <v>0</v>
      </c>
      <c r="ES315" s="10">
        <v>0</v>
      </c>
      <c r="ET315" s="10">
        <v>0</v>
      </c>
      <c r="EU315" s="10">
        <v>0</v>
      </c>
      <c r="EV315" s="10">
        <v>0</v>
      </c>
      <c r="EW315" s="10">
        <v>0</v>
      </c>
      <c r="EX315" s="10">
        <v>0</v>
      </c>
      <c r="EY315" s="10">
        <v>0</v>
      </c>
      <c r="EZ315" s="10">
        <v>0</v>
      </c>
      <c r="FA315" s="10">
        <v>0</v>
      </c>
      <c r="FB315" s="10">
        <v>0</v>
      </c>
      <c r="FC315" s="10">
        <v>0</v>
      </c>
      <c r="FD315" s="10">
        <v>0</v>
      </c>
      <c r="FE315" s="10">
        <v>0</v>
      </c>
      <c r="FF315" s="10">
        <v>0</v>
      </c>
      <c r="FG315" s="10">
        <v>0</v>
      </c>
      <c r="FH315" s="10">
        <v>0</v>
      </c>
      <c r="FI315" s="10">
        <v>0</v>
      </c>
      <c r="FJ315" s="10">
        <v>0</v>
      </c>
      <c r="FK315" s="10">
        <v>0</v>
      </c>
      <c r="FL315" s="10">
        <v>0</v>
      </c>
      <c r="FM315" s="10">
        <v>0</v>
      </c>
      <c r="FN315" s="10">
        <v>0</v>
      </c>
      <c r="FO315" s="10">
        <v>0</v>
      </c>
      <c r="FP315" s="10">
        <v>0</v>
      </c>
      <c r="FQ315" s="10">
        <v>0</v>
      </c>
      <c r="FR315" s="10">
        <v>0</v>
      </c>
      <c r="FS315" s="10">
        <v>0</v>
      </c>
      <c r="FT315" s="10">
        <v>0</v>
      </c>
      <c r="FU315" s="10">
        <v>0</v>
      </c>
      <c r="FV315" s="10">
        <v>0</v>
      </c>
      <c r="FW315" s="10">
        <v>0</v>
      </c>
      <c r="FX315" s="10">
        <v>0</v>
      </c>
      <c r="FY315" s="10">
        <v>0</v>
      </c>
      <c r="FZ315" s="10">
        <v>0</v>
      </c>
      <c r="GA315" s="10">
        <v>0</v>
      </c>
      <c r="GB315" s="10">
        <v>0</v>
      </c>
      <c r="GC315" s="10">
        <v>0</v>
      </c>
      <c r="GD315" s="10">
        <v>0</v>
      </c>
      <c r="GE315" s="10">
        <v>0</v>
      </c>
      <c r="GF315" s="10">
        <v>0</v>
      </c>
      <c r="GG315" s="10">
        <v>0</v>
      </c>
      <c r="GH315" s="158">
        <v>0</v>
      </c>
      <c r="GI315" s="10">
        <v>0</v>
      </c>
      <c r="GJ315" s="10">
        <v>0</v>
      </c>
      <c r="GK315" s="10">
        <v>0</v>
      </c>
      <c r="GL315" s="10">
        <v>0</v>
      </c>
      <c r="GM315" s="10">
        <v>0</v>
      </c>
      <c r="GN315" s="10">
        <v>0</v>
      </c>
      <c r="GO315" s="10">
        <v>0</v>
      </c>
      <c r="GP315" s="10">
        <v>0</v>
      </c>
      <c r="GQ315" s="10">
        <v>0</v>
      </c>
      <c r="GR315" s="10">
        <v>0</v>
      </c>
      <c r="GS315" s="10">
        <v>0</v>
      </c>
      <c r="GT315" s="10">
        <v>0</v>
      </c>
      <c r="GU315" s="11">
        <v>0</v>
      </c>
      <c r="GV315" s="11">
        <v>0</v>
      </c>
      <c r="GW315" s="11">
        <v>0</v>
      </c>
      <c r="GX315" s="11">
        <v>0</v>
      </c>
      <c r="GY315" s="11">
        <v>0</v>
      </c>
      <c r="GZ315" s="11">
        <v>0</v>
      </c>
      <c r="HA315" s="11">
        <v>0</v>
      </c>
      <c r="HB315" s="11">
        <v>0</v>
      </c>
      <c r="HC315" s="11">
        <v>0</v>
      </c>
      <c r="HD315" s="11">
        <v>0</v>
      </c>
      <c r="HE315" s="11">
        <v>0</v>
      </c>
      <c r="HF315" s="11">
        <v>0</v>
      </c>
      <c r="HG315" s="11">
        <v>0</v>
      </c>
      <c r="HH315" s="11">
        <v>0</v>
      </c>
      <c r="HI315" s="11">
        <v>0</v>
      </c>
      <c r="HJ315" s="11">
        <v>0</v>
      </c>
      <c r="HK315" s="11">
        <v>0</v>
      </c>
      <c r="HL315" s="11">
        <v>0</v>
      </c>
      <c r="HM315" s="11">
        <v>0</v>
      </c>
      <c r="HN315" s="11">
        <v>0</v>
      </c>
      <c r="HO315" s="11">
        <v>0</v>
      </c>
      <c r="HP315" s="11">
        <v>0</v>
      </c>
      <c r="HQ315" s="11">
        <v>0</v>
      </c>
      <c r="HR315" s="11">
        <v>0</v>
      </c>
      <c r="HS315" s="11">
        <v>0</v>
      </c>
      <c r="HT315" s="11">
        <v>0</v>
      </c>
      <c r="HU315" s="11">
        <v>0</v>
      </c>
      <c r="HV315" s="11">
        <v>0</v>
      </c>
      <c r="HW315" s="11">
        <v>0</v>
      </c>
      <c r="HX315" s="11">
        <v>0</v>
      </c>
      <c r="HY315" s="11">
        <v>0</v>
      </c>
      <c r="HZ315" s="11">
        <v>0</v>
      </c>
      <c r="IA315" s="11">
        <v>0</v>
      </c>
      <c r="IB315" s="11">
        <v>0</v>
      </c>
      <c r="IC315" s="11">
        <v>0</v>
      </c>
      <c r="ID315" s="11">
        <v>0</v>
      </c>
      <c r="IE315" s="11">
        <v>0</v>
      </c>
      <c r="IF315" s="11">
        <v>0</v>
      </c>
      <c r="IG315" s="11">
        <v>0</v>
      </c>
      <c r="IH315" s="11">
        <v>0</v>
      </c>
      <c r="II315" s="11">
        <v>0</v>
      </c>
      <c r="IJ315" s="11">
        <v>0</v>
      </c>
      <c r="IK315" s="11">
        <v>0</v>
      </c>
      <c r="IL315" s="11">
        <v>0</v>
      </c>
      <c r="IM315" s="11">
        <v>0</v>
      </c>
      <c r="IN315" s="11">
        <v>0</v>
      </c>
      <c r="IO315" s="11">
        <v>0</v>
      </c>
      <c r="IP315" s="11">
        <v>0</v>
      </c>
      <c r="IQ315" s="11">
        <v>0</v>
      </c>
      <c r="IR315" s="11">
        <v>0</v>
      </c>
      <c r="IS315" s="11">
        <v>0</v>
      </c>
      <c r="IT315" s="11">
        <v>0</v>
      </c>
      <c r="IU315" s="11">
        <v>0</v>
      </c>
      <c r="IV315" s="11">
        <v>0</v>
      </c>
      <c r="IW315" s="11">
        <v>0</v>
      </c>
      <c r="IX315" s="11">
        <v>0</v>
      </c>
      <c r="IY315" s="11">
        <v>0</v>
      </c>
      <c r="IZ315" s="11">
        <v>0</v>
      </c>
      <c r="JA315" s="11">
        <v>0</v>
      </c>
      <c r="JB315" s="11">
        <v>0</v>
      </c>
      <c r="JC315" s="11">
        <v>0</v>
      </c>
      <c r="JD315" s="11">
        <v>0</v>
      </c>
      <c r="JE315" s="11">
        <v>0</v>
      </c>
      <c r="JF315" s="11">
        <v>0</v>
      </c>
      <c r="JG315" s="11">
        <v>0</v>
      </c>
      <c r="JH315" s="11">
        <v>0</v>
      </c>
      <c r="JI315" s="11">
        <v>0</v>
      </c>
      <c r="JJ315" s="11">
        <v>0</v>
      </c>
      <c r="JK315" s="11">
        <v>0</v>
      </c>
      <c r="JL315" s="11">
        <v>0</v>
      </c>
      <c r="JM315" s="11">
        <v>0</v>
      </c>
      <c r="JN315" s="11">
        <v>0</v>
      </c>
      <c r="JO315" s="11">
        <v>0</v>
      </c>
      <c r="JP315" s="11">
        <v>0</v>
      </c>
      <c r="JQ315" s="11">
        <v>0</v>
      </c>
      <c r="JR315" s="11">
        <v>0</v>
      </c>
      <c r="JS315" s="11">
        <v>0</v>
      </c>
      <c r="JT315" s="11">
        <v>0</v>
      </c>
      <c r="JU315" s="11">
        <v>0</v>
      </c>
      <c r="JV315" s="11">
        <v>0</v>
      </c>
      <c r="JW315" s="11">
        <v>0</v>
      </c>
      <c r="JX315" s="11">
        <v>0</v>
      </c>
      <c r="JY315" s="11">
        <v>0</v>
      </c>
      <c r="JZ315" s="11">
        <v>0</v>
      </c>
      <c r="KA315" s="11">
        <v>0</v>
      </c>
      <c r="KB315" s="11">
        <v>0</v>
      </c>
      <c r="KC315" s="11">
        <v>0</v>
      </c>
      <c r="KD315" s="11">
        <v>0</v>
      </c>
      <c r="KE315" s="11">
        <v>0</v>
      </c>
      <c r="KF315" s="11">
        <v>0</v>
      </c>
      <c r="KG315" s="11">
        <v>0</v>
      </c>
      <c r="KH315" s="11">
        <v>0</v>
      </c>
      <c r="KI315" s="11">
        <v>0</v>
      </c>
      <c r="KJ315" s="11">
        <v>0</v>
      </c>
      <c r="KK315" s="11">
        <v>0</v>
      </c>
      <c r="KL315" s="11">
        <v>0</v>
      </c>
      <c r="KM315" s="11">
        <v>0</v>
      </c>
      <c r="KN315" s="11">
        <v>0</v>
      </c>
      <c r="KO315" s="11">
        <v>0</v>
      </c>
      <c r="KP315" s="11">
        <v>0</v>
      </c>
      <c r="KQ315" s="11">
        <v>0</v>
      </c>
      <c r="KR315" s="11">
        <v>0</v>
      </c>
      <c r="KS315" s="11">
        <v>0</v>
      </c>
      <c r="KT315" s="11">
        <v>0</v>
      </c>
      <c r="KU315" s="11">
        <v>0</v>
      </c>
      <c r="KV315" s="11">
        <v>0</v>
      </c>
      <c r="KW315" s="11">
        <v>0</v>
      </c>
      <c r="KX315" s="11">
        <v>0</v>
      </c>
      <c r="KY315" s="11">
        <v>0</v>
      </c>
      <c r="KZ315" s="11">
        <v>0</v>
      </c>
      <c r="LA315" s="11">
        <v>0</v>
      </c>
      <c r="LB315" s="11">
        <v>0</v>
      </c>
      <c r="LC315" s="11">
        <v>0</v>
      </c>
      <c r="LD315" s="11">
        <v>0</v>
      </c>
      <c r="LE315" s="11">
        <v>0</v>
      </c>
      <c r="LF315" s="11">
        <v>0</v>
      </c>
      <c r="LG315" s="11">
        <v>0</v>
      </c>
      <c r="LH315" s="11">
        <v>0</v>
      </c>
      <c r="LI315" s="11">
        <v>0</v>
      </c>
      <c r="LJ315" s="11">
        <v>0</v>
      </c>
      <c r="LK315" s="11">
        <v>0</v>
      </c>
      <c r="LL315" s="11">
        <v>0</v>
      </c>
      <c r="LM315" s="11">
        <v>0</v>
      </c>
      <c r="LN315" s="11">
        <v>0</v>
      </c>
      <c r="LO315" s="11">
        <v>0</v>
      </c>
      <c r="LP315" s="11">
        <v>0</v>
      </c>
      <c r="LQ315" s="11">
        <v>0</v>
      </c>
      <c r="LR315" s="11">
        <v>0</v>
      </c>
      <c r="LS315" s="11">
        <v>0</v>
      </c>
      <c r="LT315" s="11">
        <v>0</v>
      </c>
      <c r="LU315" s="11">
        <v>0</v>
      </c>
      <c r="LV315" s="11">
        <v>0</v>
      </c>
      <c r="LW315" s="11">
        <v>0</v>
      </c>
      <c r="LX315" s="11">
        <v>0</v>
      </c>
      <c r="LY315" s="11">
        <v>0</v>
      </c>
      <c r="LZ315" s="11">
        <v>0</v>
      </c>
      <c r="MA315" s="11">
        <v>0</v>
      </c>
      <c r="MB315" s="11">
        <v>0</v>
      </c>
      <c r="MC315" s="11">
        <v>0</v>
      </c>
      <c r="MD315" s="11">
        <v>0</v>
      </c>
      <c r="ME315" s="11">
        <v>0</v>
      </c>
      <c r="MF315" s="11">
        <v>0</v>
      </c>
      <c r="MG315" s="11">
        <v>0</v>
      </c>
      <c r="MH315" s="11">
        <v>0</v>
      </c>
      <c r="MI315" s="11">
        <v>0</v>
      </c>
      <c r="MJ315" s="11">
        <v>0</v>
      </c>
      <c r="MK315" s="11">
        <v>0</v>
      </c>
      <c r="ML315" s="11">
        <v>0</v>
      </c>
      <c r="MM315" s="11">
        <v>0</v>
      </c>
      <c r="MN315" s="11">
        <v>0</v>
      </c>
      <c r="MO315" s="11">
        <v>0</v>
      </c>
      <c r="MP315" s="11">
        <v>0</v>
      </c>
      <c r="MQ315" s="11">
        <v>0</v>
      </c>
      <c r="MR315" s="11">
        <v>0</v>
      </c>
      <c r="MS315" s="11">
        <v>0</v>
      </c>
      <c r="MT315" s="11">
        <v>0</v>
      </c>
      <c r="MU315" s="11">
        <v>0</v>
      </c>
      <c r="MV315" s="11">
        <v>0</v>
      </c>
      <c r="MW315" s="11">
        <v>0</v>
      </c>
      <c r="MX315" s="11">
        <v>0</v>
      </c>
      <c r="MY315" s="11">
        <v>0</v>
      </c>
      <c r="MZ315" s="11">
        <v>0</v>
      </c>
      <c r="NA315" s="11">
        <v>0</v>
      </c>
      <c r="NB315" s="11">
        <v>0</v>
      </c>
      <c r="NC315" s="11">
        <v>0</v>
      </c>
      <c r="ND315" s="11">
        <v>0</v>
      </c>
      <c r="NE315" s="11">
        <v>0</v>
      </c>
      <c r="NF315" s="11">
        <v>0</v>
      </c>
      <c r="NG315" s="11">
        <v>0</v>
      </c>
      <c r="NH315" s="11">
        <v>0</v>
      </c>
      <c r="NI315" s="11">
        <v>0</v>
      </c>
      <c r="NJ315" s="11">
        <v>0</v>
      </c>
      <c r="NK315" s="11">
        <v>0</v>
      </c>
      <c r="NL315" s="11">
        <v>0</v>
      </c>
      <c r="NM315" s="11">
        <v>0</v>
      </c>
      <c r="NN315" s="11">
        <v>0</v>
      </c>
      <c r="NO315" s="11">
        <v>0</v>
      </c>
      <c r="NP315" s="11">
        <v>0</v>
      </c>
      <c r="NQ315" s="11">
        <v>0</v>
      </c>
      <c r="NR315" s="11">
        <v>0</v>
      </c>
      <c r="NS315" s="11">
        <v>0</v>
      </c>
      <c r="NT315" s="11">
        <v>0</v>
      </c>
      <c r="NU315" s="11">
        <v>0</v>
      </c>
      <c r="NV315" s="11">
        <v>0</v>
      </c>
      <c r="NW315" s="11">
        <v>0</v>
      </c>
      <c r="NX315" s="11">
        <v>0</v>
      </c>
      <c r="NY315" s="11">
        <v>0</v>
      </c>
      <c r="NZ315" s="11">
        <v>0</v>
      </c>
      <c r="OA315" s="11">
        <v>0</v>
      </c>
      <c r="OB315" s="11">
        <v>0</v>
      </c>
      <c r="OC315" s="11">
        <v>0</v>
      </c>
      <c r="OD315" s="11">
        <v>0</v>
      </c>
      <c r="OE315" s="11">
        <v>0</v>
      </c>
      <c r="OF315" s="11">
        <v>0</v>
      </c>
      <c r="OG315" s="11">
        <v>0</v>
      </c>
      <c r="OH315" s="11">
        <v>0</v>
      </c>
      <c r="OI315" s="11">
        <v>0</v>
      </c>
      <c r="OJ315" s="11">
        <v>0</v>
      </c>
      <c r="OK315" s="11">
        <v>0</v>
      </c>
      <c r="OL315" s="11">
        <v>0</v>
      </c>
      <c r="OM315" s="11">
        <v>0</v>
      </c>
      <c r="ON315" s="11">
        <v>0</v>
      </c>
      <c r="OO315" s="11">
        <v>0</v>
      </c>
      <c r="OP315" s="11">
        <v>0</v>
      </c>
      <c r="OQ315" s="150">
        <v>0</v>
      </c>
      <c r="OR315" s="11">
        <v>0</v>
      </c>
      <c r="OS315" s="11">
        <v>1987648</v>
      </c>
      <c r="OT315" s="11">
        <v>2354878</v>
      </c>
      <c r="OU315" s="11">
        <v>0</v>
      </c>
      <c r="OV315" s="11">
        <v>0</v>
      </c>
      <c r="OW315" s="11">
        <v>4342526</v>
      </c>
      <c r="OX315" s="11">
        <v>4342526</v>
      </c>
      <c r="OY315" s="11">
        <v>4342526</v>
      </c>
      <c r="OZ315" s="11">
        <v>0</v>
      </c>
      <c r="PA315" s="11">
        <v>0</v>
      </c>
      <c r="PB315" s="11">
        <v>4342526</v>
      </c>
    </row>
    <row r="316" spans="1:418" ht="15" customHeight="1">
      <c r="A316" s="8" t="s">
        <v>739</v>
      </c>
      <c r="B316" s="9" t="s">
        <v>313</v>
      </c>
      <c r="C316" s="10">
        <v>0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0</v>
      </c>
      <c r="CC316" s="10">
        <v>0</v>
      </c>
      <c r="CD316" s="10">
        <v>0</v>
      </c>
      <c r="CE316" s="10">
        <v>0</v>
      </c>
      <c r="CF316" s="10">
        <v>0</v>
      </c>
      <c r="CG316" s="10">
        <v>0</v>
      </c>
      <c r="CH316" s="10">
        <v>0</v>
      </c>
      <c r="CI316" s="10">
        <v>0</v>
      </c>
      <c r="CJ316" s="10">
        <v>0</v>
      </c>
      <c r="CK316" s="10">
        <v>0</v>
      </c>
      <c r="CL316" s="10">
        <v>0</v>
      </c>
      <c r="CM316" s="10">
        <v>0</v>
      </c>
      <c r="CN316" s="10">
        <v>0</v>
      </c>
      <c r="CO316" s="10">
        <v>0</v>
      </c>
      <c r="CP316" s="10">
        <v>0</v>
      </c>
      <c r="CQ316" s="10">
        <v>0</v>
      </c>
      <c r="CR316" s="10">
        <v>0</v>
      </c>
      <c r="CS316" s="10">
        <v>0</v>
      </c>
      <c r="CT316" s="10">
        <v>0</v>
      </c>
      <c r="CU316" s="10">
        <v>0</v>
      </c>
      <c r="CV316" s="10">
        <v>0</v>
      </c>
      <c r="CW316" s="10">
        <v>0</v>
      </c>
      <c r="CX316" s="10">
        <v>0</v>
      </c>
      <c r="CY316" s="10">
        <v>0</v>
      </c>
      <c r="CZ316" s="10">
        <v>0</v>
      </c>
      <c r="DA316" s="10">
        <v>0</v>
      </c>
      <c r="DB316" s="10">
        <v>0</v>
      </c>
      <c r="DC316" s="10">
        <v>0</v>
      </c>
      <c r="DD316" s="10">
        <v>0</v>
      </c>
      <c r="DE316" s="10">
        <v>0</v>
      </c>
      <c r="DF316" s="10">
        <v>0</v>
      </c>
      <c r="DG316" s="10">
        <v>0</v>
      </c>
      <c r="DH316" s="10">
        <v>0</v>
      </c>
      <c r="DI316" s="10">
        <v>0</v>
      </c>
      <c r="DJ316" s="10">
        <v>0</v>
      </c>
      <c r="DK316" s="10">
        <v>0</v>
      </c>
      <c r="DL316" s="10">
        <v>0</v>
      </c>
      <c r="DM316" s="10">
        <v>0</v>
      </c>
      <c r="DN316" s="10">
        <v>0</v>
      </c>
      <c r="DO316" s="10">
        <v>0</v>
      </c>
      <c r="DP316" s="10">
        <v>0</v>
      </c>
      <c r="DQ316" s="10">
        <v>0</v>
      </c>
      <c r="DR316" s="10">
        <v>0</v>
      </c>
      <c r="DS316" s="10">
        <v>0</v>
      </c>
      <c r="DT316" s="10">
        <v>0</v>
      </c>
      <c r="DU316" s="10">
        <v>0</v>
      </c>
      <c r="DV316" s="10">
        <v>0</v>
      </c>
      <c r="DW316" s="10">
        <v>0</v>
      </c>
      <c r="DX316" s="10">
        <v>0</v>
      </c>
      <c r="DY316" s="10">
        <v>0</v>
      </c>
      <c r="DZ316" s="10">
        <v>0</v>
      </c>
      <c r="EA316" s="10">
        <v>0</v>
      </c>
      <c r="EB316" s="10">
        <v>0</v>
      </c>
      <c r="EC316" s="10">
        <v>0</v>
      </c>
      <c r="ED316" s="10">
        <v>0</v>
      </c>
      <c r="EE316" s="10">
        <v>0</v>
      </c>
      <c r="EF316" s="10">
        <v>0</v>
      </c>
      <c r="EG316" s="10">
        <v>0</v>
      </c>
      <c r="EH316" s="10">
        <v>0</v>
      </c>
      <c r="EI316" s="10">
        <v>0</v>
      </c>
      <c r="EJ316" s="10">
        <v>0</v>
      </c>
      <c r="EK316" s="10">
        <v>0</v>
      </c>
      <c r="EL316" s="10">
        <v>0</v>
      </c>
      <c r="EM316" s="10">
        <v>0</v>
      </c>
      <c r="EN316" s="10">
        <v>0</v>
      </c>
      <c r="EO316" s="10">
        <v>0</v>
      </c>
      <c r="EP316" s="10">
        <v>0</v>
      </c>
      <c r="EQ316" s="10">
        <v>0</v>
      </c>
      <c r="ER316" s="10">
        <v>0</v>
      </c>
      <c r="ES316" s="10">
        <v>0</v>
      </c>
      <c r="ET316" s="10">
        <v>0</v>
      </c>
      <c r="EU316" s="10">
        <v>0</v>
      </c>
      <c r="EV316" s="10">
        <v>0</v>
      </c>
      <c r="EW316" s="10">
        <v>0</v>
      </c>
      <c r="EX316" s="10">
        <v>0</v>
      </c>
      <c r="EY316" s="10">
        <v>0</v>
      </c>
      <c r="EZ316" s="10">
        <v>0</v>
      </c>
      <c r="FA316" s="10">
        <v>0</v>
      </c>
      <c r="FB316" s="10">
        <v>0</v>
      </c>
      <c r="FC316" s="10">
        <v>0</v>
      </c>
      <c r="FD316" s="10">
        <v>0</v>
      </c>
      <c r="FE316" s="10">
        <v>0</v>
      </c>
      <c r="FF316" s="10">
        <v>0</v>
      </c>
      <c r="FG316" s="10">
        <v>0</v>
      </c>
      <c r="FH316" s="10">
        <v>0</v>
      </c>
      <c r="FI316" s="10">
        <v>0</v>
      </c>
      <c r="FJ316" s="10">
        <v>0</v>
      </c>
      <c r="FK316" s="10">
        <v>0</v>
      </c>
      <c r="FL316" s="10">
        <v>0</v>
      </c>
      <c r="FM316" s="10">
        <v>0</v>
      </c>
      <c r="FN316" s="10">
        <v>0</v>
      </c>
      <c r="FO316" s="10">
        <v>0</v>
      </c>
      <c r="FP316" s="10">
        <v>0</v>
      </c>
      <c r="FQ316" s="10">
        <v>0</v>
      </c>
      <c r="FR316" s="10">
        <v>0</v>
      </c>
      <c r="FS316" s="10">
        <v>0</v>
      </c>
      <c r="FT316" s="10">
        <v>0</v>
      </c>
      <c r="FU316" s="10">
        <v>0</v>
      </c>
      <c r="FV316" s="10">
        <v>0</v>
      </c>
      <c r="FW316" s="10">
        <v>0</v>
      </c>
      <c r="FX316" s="10">
        <v>0</v>
      </c>
      <c r="FY316" s="10">
        <v>0</v>
      </c>
      <c r="FZ316" s="10">
        <v>0</v>
      </c>
      <c r="GA316" s="10">
        <v>0</v>
      </c>
      <c r="GB316" s="10">
        <v>0</v>
      </c>
      <c r="GC316" s="10">
        <v>0</v>
      </c>
      <c r="GD316" s="10">
        <v>0</v>
      </c>
      <c r="GE316" s="10">
        <v>0</v>
      </c>
      <c r="GF316" s="10">
        <v>0</v>
      </c>
      <c r="GG316" s="10">
        <v>0</v>
      </c>
      <c r="GH316" s="158">
        <v>0</v>
      </c>
      <c r="GI316" s="10">
        <v>0</v>
      </c>
      <c r="GJ316" s="10">
        <v>0</v>
      </c>
      <c r="GK316" s="10">
        <v>0</v>
      </c>
      <c r="GL316" s="10">
        <v>0</v>
      </c>
      <c r="GM316" s="10">
        <v>0</v>
      </c>
      <c r="GN316" s="10">
        <v>0</v>
      </c>
      <c r="GO316" s="10">
        <v>0</v>
      </c>
      <c r="GP316" s="10">
        <v>0</v>
      </c>
      <c r="GQ316" s="10">
        <v>0</v>
      </c>
      <c r="GR316" s="10">
        <v>0</v>
      </c>
      <c r="GS316" s="10">
        <v>0</v>
      </c>
      <c r="GT316" s="10">
        <v>0</v>
      </c>
      <c r="GU316" s="11">
        <v>0</v>
      </c>
      <c r="GV316" s="11">
        <v>0</v>
      </c>
      <c r="GW316" s="11">
        <v>0</v>
      </c>
      <c r="GX316" s="11">
        <v>0</v>
      </c>
      <c r="GY316" s="11">
        <v>0</v>
      </c>
      <c r="GZ316" s="11">
        <v>0</v>
      </c>
      <c r="HA316" s="11">
        <v>0</v>
      </c>
      <c r="HB316" s="11">
        <v>0</v>
      </c>
      <c r="HC316" s="11">
        <v>0</v>
      </c>
      <c r="HD316" s="11">
        <v>0</v>
      </c>
      <c r="HE316" s="11">
        <v>0</v>
      </c>
      <c r="HF316" s="11">
        <v>0</v>
      </c>
      <c r="HG316" s="11">
        <v>0</v>
      </c>
      <c r="HH316" s="11">
        <v>0</v>
      </c>
      <c r="HI316" s="11">
        <v>0</v>
      </c>
      <c r="HJ316" s="11">
        <v>0</v>
      </c>
      <c r="HK316" s="11">
        <v>0</v>
      </c>
      <c r="HL316" s="11">
        <v>0</v>
      </c>
      <c r="HM316" s="11">
        <v>0</v>
      </c>
      <c r="HN316" s="11">
        <v>0</v>
      </c>
      <c r="HO316" s="11">
        <v>0</v>
      </c>
      <c r="HP316" s="11">
        <v>0</v>
      </c>
      <c r="HQ316" s="11">
        <v>0</v>
      </c>
      <c r="HR316" s="11">
        <v>0</v>
      </c>
      <c r="HS316" s="11">
        <v>0</v>
      </c>
      <c r="HT316" s="11">
        <v>0</v>
      </c>
      <c r="HU316" s="11">
        <v>0</v>
      </c>
      <c r="HV316" s="11">
        <v>0</v>
      </c>
      <c r="HW316" s="11">
        <v>0</v>
      </c>
      <c r="HX316" s="11">
        <v>0</v>
      </c>
      <c r="HY316" s="11">
        <v>0</v>
      </c>
      <c r="HZ316" s="11">
        <v>0</v>
      </c>
      <c r="IA316" s="11">
        <v>0</v>
      </c>
      <c r="IB316" s="11">
        <v>0</v>
      </c>
      <c r="IC316" s="11">
        <v>0</v>
      </c>
      <c r="ID316" s="11">
        <v>0</v>
      </c>
      <c r="IE316" s="11">
        <v>0</v>
      </c>
      <c r="IF316" s="11">
        <v>0</v>
      </c>
      <c r="IG316" s="11">
        <v>0</v>
      </c>
      <c r="IH316" s="11">
        <v>0</v>
      </c>
      <c r="II316" s="11">
        <v>0</v>
      </c>
      <c r="IJ316" s="11">
        <v>0</v>
      </c>
      <c r="IK316" s="11">
        <v>0</v>
      </c>
      <c r="IL316" s="11">
        <v>0</v>
      </c>
      <c r="IM316" s="11">
        <v>0</v>
      </c>
      <c r="IN316" s="11">
        <v>0</v>
      </c>
      <c r="IO316" s="11">
        <v>0</v>
      </c>
      <c r="IP316" s="11">
        <v>0</v>
      </c>
      <c r="IQ316" s="11">
        <v>0</v>
      </c>
      <c r="IR316" s="11">
        <v>0</v>
      </c>
      <c r="IS316" s="11">
        <v>0</v>
      </c>
      <c r="IT316" s="11">
        <v>0</v>
      </c>
      <c r="IU316" s="11">
        <v>0</v>
      </c>
      <c r="IV316" s="11">
        <v>0</v>
      </c>
      <c r="IW316" s="11">
        <v>0</v>
      </c>
      <c r="IX316" s="11">
        <v>0</v>
      </c>
      <c r="IY316" s="11">
        <v>0</v>
      </c>
      <c r="IZ316" s="11">
        <v>0</v>
      </c>
      <c r="JA316" s="11">
        <v>0</v>
      </c>
      <c r="JB316" s="11">
        <v>0</v>
      </c>
      <c r="JC316" s="11">
        <v>0</v>
      </c>
      <c r="JD316" s="11">
        <v>0</v>
      </c>
      <c r="JE316" s="11">
        <v>0</v>
      </c>
      <c r="JF316" s="11">
        <v>0</v>
      </c>
      <c r="JG316" s="11">
        <v>0</v>
      </c>
      <c r="JH316" s="11">
        <v>0</v>
      </c>
      <c r="JI316" s="11">
        <v>0</v>
      </c>
      <c r="JJ316" s="11">
        <v>0</v>
      </c>
      <c r="JK316" s="11">
        <v>0</v>
      </c>
      <c r="JL316" s="11">
        <v>0</v>
      </c>
      <c r="JM316" s="11">
        <v>0</v>
      </c>
      <c r="JN316" s="11">
        <v>0</v>
      </c>
      <c r="JO316" s="11">
        <v>0</v>
      </c>
      <c r="JP316" s="11">
        <v>0</v>
      </c>
      <c r="JQ316" s="11">
        <v>0</v>
      </c>
      <c r="JR316" s="11">
        <v>0</v>
      </c>
      <c r="JS316" s="11">
        <v>0</v>
      </c>
      <c r="JT316" s="11">
        <v>0</v>
      </c>
      <c r="JU316" s="11">
        <v>0</v>
      </c>
      <c r="JV316" s="11">
        <v>0</v>
      </c>
      <c r="JW316" s="11">
        <v>0</v>
      </c>
      <c r="JX316" s="11">
        <v>0</v>
      </c>
      <c r="JY316" s="11">
        <v>0</v>
      </c>
      <c r="JZ316" s="11">
        <v>0</v>
      </c>
      <c r="KA316" s="11">
        <v>0</v>
      </c>
      <c r="KB316" s="11">
        <v>0</v>
      </c>
      <c r="KC316" s="11">
        <v>0</v>
      </c>
      <c r="KD316" s="11">
        <v>0</v>
      </c>
      <c r="KE316" s="11">
        <v>0</v>
      </c>
      <c r="KF316" s="11">
        <v>0</v>
      </c>
      <c r="KG316" s="11">
        <v>0</v>
      </c>
      <c r="KH316" s="11">
        <v>0</v>
      </c>
      <c r="KI316" s="11">
        <v>0</v>
      </c>
      <c r="KJ316" s="11">
        <v>0</v>
      </c>
      <c r="KK316" s="11">
        <v>0</v>
      </c>
      <c r="KL316" s="11">
        <v>0</v>
      </c>
      <c r="KM316" s="11">
        <v>0</v>
      </c>
      <c r="KN316" s="11">
        <v>0</v>
      </c>
      <c r="KO316" s="11">
        <v>0</v>
      </c>
      <c r="KP316" s="11">
        <v>0</v>
      </c>
      <c r="KQ316" s="11">
        <v>0</v>
      </c>
      <c r="KR316" s="11">
        <v>0</v>
      </c>
      <c r="KS316" s="11">
        <v>0</v>
      </c>
      <c r="KT316" s="11">
        <v>0</v>
      </c>
      <c r="KU316" s="11">
        <v>0</v>
      </c>
      <c r="KV316" s="11">
        <v>0</v>
      </c>
      <c r="KW316" s="11">
        <v>0</v>
      </c>
      <c r="KX316" s="11">
        <v>0</v>
      </c>
      <c r="KY316" s="11">
        <v>0</v>
      </c>
      <c r="KZ316" s="11">
        <v>0</v>
      </c>
      <c r="LA316" s="11">
        <v>0</v>
      </c>
      <c r="LB316" s="11">
        <v>0</v>
      </c>
      <c r="LC316" s="11">
        <v>0</v>
      </c>
      <c r="LD316" s="11">
        <v>0</v>
      </c>
      <c r="LE316" s="11">
        <v>0</v>
      </c>
      <c r="LF316" s="11">
        <v>0</v>
      </c>
      <c r="LG316" s="11">
        <v>0</v>
      </c>
      <c r="LH316" s="11">
        <v>0</v>
      </c>
      <c r="LI316" s="11">
        <v>0</v>
      </c>
      <c r="LJ316" s="11">
        <v>0</v>
      </c>
      <c r="LK316" s="11">
        <v>0</v>
      </c>
      <c r="LL316" s="11">
        <v>0</v>
      </c>
      <c r="LM316" s="11">
        <v>0</v>
      </c>
      <c r="LN316" s="11">
        <v>0</v>
      </c>
      <c r="LO316" s="11">
        <v>0</v>
      </c>
      <c r="LP316" s="11">
        <v>0</v>
      </c>
      <c r="LQ316" s="11">
        <v>0</v>
      </c>
      <c r="LR316" s="11">
        <v>0</v>
      </c>
      <c r="LS316" s="11">
        <v>0</v>
      </c>
      <c r="LT316" s="11">
        <v>0</v>
      </c>
      <c r="LU316" s="11">
        <v>0</v>
      </c>
      <c r="LV316" s="11">
        <v>0</v>
      </c>
      <c r="LW316" s="11">
        <v>0</v>
      </c>
      <c r="LX316" s="11">
        <v>0</v>
      </c>
      <c r="LY316" s="11">
        <v>0</v>
      </c>
      <c r="LZ316" s="11">
        <v>0</v>
      </c>
      <c r="MA316" s="11">
        <v>0</v>
      </c>
      <c r="MB316" s="11">
        <v>0</v>
      </c>
      <c r="MC316" s="11">
        <v>0</v>
      </c>
      <c r="MD316" s="11">
        <v>0</v>
      </c>
      <c r="ME316" s="11">
        <v>0</v>
      </c>
      <c r="MF316" s="11">
        <v>0</v>
      </c>
      <c r="MG316" s="11">
        <v>0</v>
      </c>
      <c r="MH316" s="11">
        <v>0</v>
      </c>
      <c r="MI316" s="11">
        <v>0</v>
      </c>
      <c r="MJ316" s="11">
        <v>0</v>
      </c>
      <c r="MK316" s="11">
        <v>0</v>
      </c>
      <c r="ML316" s="11">
        <v>0</v>
      </c>
      <c r="MM316" s="11">
        <v>0</v>
      </c>
      <c r="MN316" s="11">
        <v>0</v>
      </c>
      <c r="MO316" s="11">
        <v>0</v>
      </c>
      <c r="MP316" s="11">
        <v>0</v>
      </c>
      <c r="MQ316" s="11">
        <v>0</v>
      </c>
      <c r="MR316" s="11">
        <v>0</v>
      </c>
      <c r="MS316" s="11">
        <v>0</v>
      </c>
      <c r="MT316" s="11">
        <v>0</v>
      </c>
      <c r="MU316" s="11">
        <v>0</v>
      </c>
      <c r="MV316" s="11">
        <v>0</v>
      </c>
      <c r="MW316" s="11">
        <v>0</v>
      </c>
      <c r="MX316" s="11">
        <v>0</v>
      </c>
      <c r="MY316" s="11">
        <v>0</v>
      </c>
      <c r="MZ316" s="11">
        <v>0</v>
      </c>
      <c r="NA316" s="11">
        <v>0</v>
      </c>
      <c r="NB316" s="11">
        <v>0</v>
      </c>
      <c r="NC316" s="11">
        <v>0</v>
      </c>
      <c r="ND316" s="11">
        <v>0</v>
      </c>
      <c r="NE316" s="11">
        <v>0</v>
      </c>
      <c r="NF316" s="11">
        <v>0</v>
      </c>
      <c r="NG316" s="11">
        <v>0</v>
      </c>
      <c r="NH316" s="11">
        <v>0</v>
      </c>
      <c r="NI316" s="11">
        <v>0</v>
      </c>
      <c r="NJ316" s="11">
        <v>0</v>
      </c>
      <c r="NK316" s="11">
        <v>0</v>
      </c>
      <c r="NL316" s="11">
        <v>0</v>
      </c>
      <c r="NM316" s="11">
        <v>0</v>
      </c>
      <c r="NN316" s="11">
        <v>0</v>
      </c>
      <c r="NO316" s="11">
        <v>0</v>
      </c>
      <c r="NP316" s="11">
        <v>0</v>
      </c>
      <c r="NQ316" s="11">
        <v>0</v>
      </c>
      <c r="NR316" s="11">
        <v>0</v>
      </c>
      <c r="NS316" s="11">
        <v>0</v>
      </c>
      <c r="NT316" s="11">
        <v>0</v>
      </c>
      <c r="NU316" s="11">
        <v>0</v>
      </c>
      <c r="NV316" s="11">
        <v>0</v>
      </c>
      <c r="NW316" s="11">
        <v>0</v>
      </c>
      <c r="NX316" s="11">
        <v>0</v>
      </c>
      <c r="NY316" s="11">
        <v>0</v>
      </c>
      <c r="NZ316" s="11">
        <v>0</v>
      </c>
      <c r="OA316" s="11">
        <v>0</v>
      </c>
      <c r="OB316" s="11">
        <v>0</v>
      </c>
      <c r="OC316" s="11">
        <v>0</v>
      </c>
      <c r="OD316" s="11">
        <v>0</v>
      </c>
      <c r="OE316" s="11">
        <v>0</v>
      </c>
      <c r="OF316" s="11">
        <v>0</v>
      </c>
      <c r="OG316" s="11">
        <v>0</v>
      </c>
      <c r="OH316" s="11">
        <v>0</v>
      </c>
      <c r="OI316" s="11">
        <v>0</v>
      </c>
      <c r="OJ316" s="11">
        <v>0</v>
      </c>
      <c r="OK316" s="11">
        <v>0</v>
      </c>
      <c r="OL316" s="11">
        <v>0</v>
      </c>
      <c r="OM316" s="11">
        <v>0</v>
      </c>
      <c r="ON316" s="11">
        <v>0</v>
      </c>
      <c r="OO316" s="11">
        <v>0</v>
      </c>
      <c r="OP316" s="11">
        <v>0</v>
      </c>
      <c r="OQ316" s="150">
        <v>0</v>
      </c>
      <c r="OR316" s="11">
        <v>0</v>
      </c>
      <c r="OS316" s="11">
        <v>526661</v>
      </c>
      <c r="OT316" s="11">
        <v>1318980</v>
      </c>
      <c r="OU316" s="11">
        <v>0</v>
      </c>
      <c r="OV316" s="11">
        <v>0</v>
      </c>
      <c r="OW316" s="11">
        <v>1845641</v>
      </c>
      <c r="OX316" s="11">
        <v>1845641</v>
      </c>
      <c r="OY316" s="11">
        <v>1845641</v>
      </c>
      <c r="OZ316" s="11">
        <v>0</v>
      </c>
      <c r="PA316" s="11">
        <v>0</v>
      </c>
      <c r="PB316" s="11">
        <v>1845641</v>
      </c>
    </row>
    <row r="317" spans="1:418" ht="15" customHeight="1">
      <c r="A317" s="8" t="s">
        <v>740</v>
      </c>
      <c r="B317" s="9" t="s">
        <v>314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v>0</v>
      </c>
      <c r="CD317" s="10">
        <v>0</v>
      </c>
      <c r="CE317" s="10">
        <v>0</v>
      </c>
      <c r="CF317" s="10">
        <v>0</v>
      </c>
      <c r="CG317" s="10">
        <v>0</v>
      </c>
      <c r="CH317" s="10">
        <v>0</v>
      </c>
      <c r="CI317" s="10">
        <v>0</v>
      </c>
      <c r="CJ317" s="10">
        <v>0</v>
      </c>
      <c r="CK317" s="10">
        <v>0</v>
      </c>
      <c r="CL317" s="10">
        <v>0</v>
      </c>
      <c r="CM317" s="10">
        <v>0</v>
      </c>
      <c r="CN317" s="10">
        <v>0</v>
      </c>
      <c r="CO317" s="10">
        <v>0</v>
      </c>
      <c r="CP317" s="10">
        <v>0</v>
      </c>
      <c r="CQ317" s="10">
        <v>0</v>
      </c>
      <c r="CR317" s="10">
        <v>0</v>
      </c>
      <c r="CS317" s="10">
        <v>0</v>
      </c>
      <c r="CT317" s="10">
        <v>0</v>
      </c>
      <c r="CU317" s="10">
        <v>0</v>
      </c>
      <c r="CV317" s="10">
        <v>0</v>
      </c>
      <c r="CW317" s="10">
        <v>0</v>
      </c>
      <c r="CX317" s="10">
        <v>0</v>
      </c>
      <c r="CY317" s="10">
        <v>0</v>
      </c>
      <c r="CZ317" s="10">
        <v>0</v>
      </c>
      <c r="DA317" s="10">
        <v>0</v>
      </c>
      <c r="DB317" s="10">
        <v>0</v>
      </c>
      <c r="DC317" s="10">
        <v>0</v>
      </c>
      <c r="DD317" s="10">
        <v>0</v>
      </c>
      <c r="DE317" s="10">
        <v>0</v>
      </c>
      <c r="DF317" s="10">
        <v>0</v>
      </c>
      <c r="DG317" s="10">
        <v>0</v>
      </c>
      <c r="DH317" s="10">
        <v>0</v>
      </c>
      <c r="DI317" s="10">
        <v>0</v>
      </c>
      <c r="DJ317" s="10">
        <v>0</v>
      </c>
      <c r="DK317" s="10">
        <v>0</v>
      </c>
      <c r="DL317" s="10">
        <v>0</v>
      </c>
      <c r="DM317" s="10">
        <v>0</v>
      </c>
      <c r="DN317" s="10">
        <v>0</v>
      </c>
      <c r="DO317" s="10">
        <v>0</v>
      </c>
      <c r="DP317" s="10">
        <v>0</v>
      </c>
      <c r="DQ317" s="10">
        <v>0</v>
      </c>
      <c r="DR317" s="10">
        <v>0</v>
      </c>
      <c r="DS317" s="10">
        <v>0</v>
      </c>
      <c r="DT317" s="10">
        <v>0</v>
      </c>
      <c r="DU317" s="10">
        <v>0</v>
      </c>
      <c r="DV317" s="10">
        <v>0</v>
      </c>
      <c r="DW317" s="10">
        <v>0</v>
      </c>
      <c r="DX317" s="10">
        <v>0</v>
      </c>
      <c r="DY317" s="10">
        <v>0</v>
      </c>
      <c r="DZ317" s="10">
        <v>0</v>
      </c>
      <c r="EA317" s="10">
        <v>0</v>
      </c>
      <c r="EB317" s="10">
        <v>0</v>
      </c>
      <c r="EC317" s="10">
        <v>0</v>
      </c>
      <c r="ED317" s="10">
        <v>0</v>
      </c>
      <c r="EE317" s="10">
        <v>0</v>
      </c>
      <c r="EF317" s="10">
        <v>0</v>
      </c>
      <c r="EG317" s="10">
        <v>0</v>
      </c>
      <c r="EH317" s="10">
        <v>0</v>
      </c>
      <c r="EI317" s="10">
        <v>0</v>
      </c>
      <c r="EJ317" s="10">
        <v>0</v>
      </c>
      <c r="EK317" s="10">
        <v>0</v>
      </c>
      <c r="EL317" s="10">
        <v>0</v>
      </c>
      <c r="EM317" s="10">
        <v>0</v>
      </c>
      <c r="EN317" s="10">
        <v>0</v>
      </c>
      <c r="EO317" s="10">
        <v>0</v>
      </c>
      <c r="EP317" s="10">
        <v>0</v>
      </c>
      <c r="EQ317" s="10">
        <v>0</v>
      </c>
      <c r="ER317" s="10">
        <v>0</v>
      </c>
      <c r="ES317" s="10">
        <v>0</v>
      </c>
      <c r="ET317" s="10">
        <v>0</v>
      </c>
      <c r="EU317" s="10">
        <v>0</v>
      </c>
      <c r="EV317" s="10">
        <v>0</v>
      </c>
      <c r="EW317" s="10">
        <v>0</v>
      </c>
      <c r="EX317" s="10">
        <v>0</v>
      </c>
      <c r="EY317" s="10">
        <v>0</v>
      </c>
      <c r="EZ317" s="10">
        <v>0</v>
      </c>
      <c r="FA317" s="10">
        <v>0</v>
      </c>
      <c r="FB317" s="10">
        <v>0</v>
      </c>
      <c r="FC317" s="10">
        <v>0</v>
      </c>
      <c r="FD317" s="10">
        <v>0</v>
      </c>
      <c r="FE317" s="10">
        <v>0</v>
      </c>
      <c r="FF317" s="10">
        <v>0</v>
      </c>
      <c r="FG317" s="10">
        <v>0</v>
      </c>
      <c r="FH317" s="10">
        <v>0</v>
      </c>
      <c r="FI317" s="10">
        <v>0</v>
      </c>
      <c r="FJ317" s="10">
        <v>0</v>
      </c>
      <c r="FK317" s="10">
        <v>0</v>
      </c>
      <c r="FL317" s="10">
        <v>0</v>
      </c>
      <c r="FM317" s="10">
        <v>0</v>
      </c>
      <c r="FN317" s="10">
        <v>0</v>
      </c>
      <c r="FO317" s="10">
        <v>0</v>
      </c>
      <c r="FP317" s="10">
        <v>0</v>
      </c>
      <c r="FQ317" s="10">
        <v>0</v>
      </c>
      <c r="FR317" s="10">
        <v>0</v>
      </c>
      <c r="FS317" s="10">
        <v>0</v>
      </c>
      <c r="FT317" s="10">
        <v>0</v>
      </c>
      <c r="FU317" s="10">
        <v>0</v>
      </c>
      <c r="FV317" s="10">
        <v>0</v>
      </c>
      <c r="FW317" s="10">
        <v>0</v>
      </c>
      <c r="FX317" s="10">
        <v>0</v>
      </c>
      <c r="FY317" s="10">
        <v>0</v>
      </c>
      <c r="FZ317" s="10">
        <v>0</v>
      </c>
      <c r="GA317" s="10">
        <v>0</v>
      </c>
      <c r="GB317" s="10">
        <v>0</v>
      </c>
      <c r="GC317" s="10">
        <v>0</v>
      </c>
      <c r="GD317" s="10">
        <v>0</v>
      </c>
      <c r="GE317" s="10">
        <v>0</v>
      </c>
      <c r="GF317" s="10">
        <v>0</v>
      </c>
      <c r="GG317" s="10">
        <v>0</v>
      </c>
      <c r="GH317" s="158">
        <v>0</v>
      </c>
      <c r="GI317" s="10">
        <v>0</v>
      </c>
      <c r="GJ317" s="10">
        <v>0</v>
      </c>
      <c r="GK317" s="10">
        <v>0</v>
      </c>
      <c r="GL317" s="10">
        <v>0</v>
      </c>
      <c r="GM317" s="10">
        <v>0</v>
      </c>
      <c r="GN317" s="10">
        <v>0</v>
      </c>
      <c r="GO317" s="10">
        <v>0</v>
      </c>
      <c r="GP317" s="10">
        <v>0</v>
      </c>
      <c r="GQ317" s="10">
        <v>0</v>
      </c>
      <c r="GR317" s="10">
        <v>0</v>
      </c>
      <c r="GS317" s="10">
        <v>0</v>
      </c>
      <c r="GT317" s="10">
        <v>0</v>
      </c>
      <c r="GU317" s="11">
        <v>0</v>
      </c>
      <c r="GV317" s="11">
        <v>0</v>
      </c>
      <c r="GW317" s="11">
        <v>0</v>
      </c>
      <c r="GX317" s="11">
        <v>0</v>
      </c>
      <c r="GY317" s="11">
        <v>0</v>
      </c>
      <c r="GZ317" s="11">
        <v>0</v>
      </c>
      <c r="HA317" s="11">
        <v>0</v>
      </c>
      <c r="HB317" s="11">
        <v>0</v>
      </c>
      <c r="HC317" s="11">
        <v>0</v>
      </c>
      <c r="HD317" s="11">
        <v>0</v>
      </c>
      <c r="HE317" s="11">
        <v>0</v>
      </c>
      <c r="HF317" s="11">
        <v>0</v>
      </c>
      <c r="HG317" s="11">
        <v>0</v>
      </c>
      <c r="HH317" s="11">
        <v>0</v>
      </c>
      <c r="HI317" s="11">
        <v>0</v>
      </c>
      <c r="HJ317" s="11">
        <v>0</v>
      </c>
      <c r="HK317" s="11">
        <v>0</v>
      </c>
      <c r="HL317" s="11">
        <v>0</v>
      </c>
      <c r="HM317" s="11">
        <v>0</v>
      </c>
      <c r="HN317" s="11">
        <v>0</v>
      </c>
      <c r="HO317" s="11">
        <v>0</v>
      </c>
      <c r="HP317" s="11">
        <v>0</v>
      </c>
      <c r="HQ317" s="11">
        <v>0</v>
      </c>
      <c r="HR317" s="11">
        <v>0</v>
      </c>
      <c r="HS317" s="11">
        <v>0</v>
      </c>
      <c r="HT317" s="11">
        <v>0</v>
      </c>
      <c r="HU317" s="11">
        <v>0</v>
      </c>
      <c r="HV317" s="11">
        <v>0</v>
      </c>
      <c r="HW317" s="11">
        <v>0</v>
      </c>
      <c r="HX317" s="11">
        <v>0</v>
      </c>
      <c r="HY317" s="11">
        <v>0</v>
      </c>
      <c r="HZ317" s="11">
        <v>0</v>
      </c>
      <c r="IA317" s="11">
        <v>0</v>
      </c>
      <c r="IB317" s="11">
        <v>0</v>
      </c>
      <c r="IC317" s="11">
        <v>0</v>
      </c>
      <c r="ID317" s="11">
        <v>0</v>
      </c>
      <c r="IE317" s="11">
        <v>0</v>
      </c>
      <c r="IF317" s="11">
        <v>0</v>
      </c>
      <c r="IG317" s="11">
        <v>0</v>
      </c>
      <c r="IH317" s="11">
        <v>0</v>
      </c>
      <c r="II317" s="11">
        <v>0</v>
      </c>
      <c r="IJ317" s="11">
        <v>0</v>
      </c>
      <c r="IK317" s="11">
        <v>0</v>
      </c>
      <c r="IL317" s="11">
        <v>0</v>
      </c>
      <c r="IM317" s="11">
        <v>0</v>
      </c>
      <c r="IN317" s="11">
        <v>0</v>
      </c>
      <c r="IO317" s="11">
        <v>0</v>
      </c>
      <c r="IP317" s="11">
        <v>0</v>
      </c>
      <c r="IQ317" s="11">
        <v>0</v>
      </c>
      <c r="IR317" s="11">
        <v>0</v>
      </c>
      <c r="IS317" s="11">
        <v>0</v>
      </c>
      <c r="IT317" s="11">
        <v>0</v>
      </c>
      <c r="IU317" s="11">
        <v>0</v>
      </c>
      <c r="IV317" s="11">
        <v>0</v>
      </c>
      <c r="IW317" s="11">
        <v>0</v>
      </c>
      <c r="IX317" s="11">
        <v>0</v>
      </c>
      <c r="IY317" s="11">
        <v>0</v>
      </c>
      <c r="IZ317" s="11">
        <v>0</v>
      </c>
      <c r="JA317" s="11">
        <v>0</v>
      </c>
      <c r="JB317" s="11">
        <v>0</v>
      </c>
      <c r="JC317" s="11">
        <v>0</v>
      </c>
      <c r="JD317" s="11">
        <v>0</v>
      </c>
      <c r="JE317" s="11">
        <v>0</v>
      </c>
      <c r="JF317" s="11">
        <v>0</v>
      </c>
      <c r="JG317" s="11">
        <v>0</v>
      </c>
      <c r="JH317" s="11">
        <v>0</v>
      </c>
      <c r="JI317" s="11">
        <v>0</v>
      </c>
      <c r="JJ317" s="11">
        <v>0</v>
      </c>
      <c r="JK317" s="11">
        <v>0</v>
      </c>
      <c r="JL317" s="11">
        <v>0</v>
      </c>
      <c r="JM317" s="11">
        <v>0</v>
      </c>
      <c r="JN317" s="11">
        <v>0</v>
      </c>
      <c r="JO317" s="11">
        <v>0</v>
      </c>
      <c r="JP317" s="11">
        <v>0</v>
      </c>
      <c r="JQ317" s="11">
        <v>0</v>
      </c>
      <c r="JR317" s="11">
        <v>0</v>
      </c>
      <c r="JS317" s="11">
        <v>0</v>
      </c>
      <c r="JT317" s="11">
        <v>0</v>
      </c>
      <c r="JU317" s="11">
        <v>0</v>
      </c>
      <c r="JV317" s="11">
        <v>0</v>
      </c>
      <c r="JW317" s="11">
        <v>0</v>
      </c>
      <c r="JX317" s="11">
        <v>0</v>
      </c>
      <c r="JY317" s="11">
        <v>0</v>
      </c>
      <c r="JZ317" s="11">
        <v>0</v>
      </c>
      <c r="KA317" s="11">
        <v>0</v>
      </c>
      <c r="KB317" s="11">
        <v>0</v>
      </c>
      <c r="KC317" s="11">
        <v>0</v>
      </c>
      <c r="KD317" s="11">
        <v>0</v>
      </c>
      <c r="KE317" s="11">
        <v>0</v>
      </c>
      <c r="KF317" s="11">
        <v>0</v>
      </c>
      <c r="KG317" s="11">
        <v>0</v>
      </c>
      <c r="KH317" s="11">
        <v>0</v>
      </c>
      <c r="KI317" s="11">
        <v>0</v>
      </c>
      <c r="KJ317" s="11">
        <v>0</v>
      </c>
      <c r="KK317" s="11">
        <v>0</v>
      </c>
      <c r="KL317" s="11">
        <v>0</v>
      </c>
      <c r="KM317" s="11">
        <v>0</v>
      </c>
      <c r="KN317" s="11">
        <v>0</v>
      </c>
      <c r="KO317" s="11">
        <v>0</v>
      </c>
      <c r="KP317" s="11">
        <v>0</v>
      </c>
      <c r="KQ317" s="11">
        <v>0</v>
      </c>
      <c r="KR317" s="11">
        <v>0</v>
      </c>
      <c r="KS317" s="11">
        <v>0</v>
      </c>
      <c r="KT317" s="11">
        <v>0</v>
      </c>
      <c r="KU317" s="11">
        <v>0</v>
      </c>
      <c r="KV317" s="11">
        <v>0</v>
      </c>
      <c r="KW317" s="11">
        <v>0</v>
      </c>
      <c r="KX317" s="11">
        <v>0</v>
      </c>
      <c r="KY317" s="11">
        <v>0</v>
      </c>
      <c r="KZ317" s="11">
        <v>0</v>
      </c>
      <c r="LA317" s="11">
        <v>0</v>
      </c>
      <c r="LB317" s="11">
        <v>0</v>
      </c>
      <c r="LC317" s="11">
        <v>0</v>
      </c>
      <c r="LD317" s="11">
        <v>0</v>
      </c>
      <c r="LE317" s="11">
        <v>0</v>
      </c>
      <c r="LF317" s="11">
        <v>0</v>
      </c>
      <c r="LG317" s="11">
        <v>0</v>
      </c>
      <c r="LH317" s="11">
        <v>0</v>
      </c>
      <c r="LI317" s="11">
        <v>0</v>
      </c>
      <c r="LJ317" s="11">
        <v>0</v>
      </c>
      <c r="LK317" s="11">
        <v>0</v>
      </c>
      <c r="LL317" s="11">
        <v>0</v>
      </c>
      <c r="LM317" s="11">
        <v>0</v>
      </c>
      <c r="LN317" s="11">
        <v>0</v>
      </c>
      <c r="LO317" s="11">
        <v>0</v>
      </c>
      <c r="LP317" s="11">
        <v>0</v>
      </c>
      <c r="LQ317" s="11">
        <v>0</v>
      </c>
      <c r="LR317" s="11">
        <v>0</v>
      </c>
      <c r="LS317" s="11">
        <v>0</v>
      </c>
      <c r="LT317" s="11">
        <v>0</v>
      </c>
      <c r="LU317" s="11">
        <v>0</v>
      </c>
      <c r="LV317" s="11">
        <v>0</v>
      </c>
      <c r="LW317" s="11">
        <v>0</v>
      </c>
      <c r="LX317" s="11">
        <v>0</v>
      </c>
      <c r="LY317" s="11">
        <v>0</v>
      </c>
      <c r="LZ317" s="11">
        <v>0</v>
      </c>
      <c r="MA317" s="11">
        <v>0</v>
      </c>
      <c r="MB317" s="11">
        <v>0</v>
      </c>
      <c r="MC317" s="11">
        <v>0</v>
      </c>
      <c r="MD317" s="11">
        <v>0</v>
      </c>
      <c r="ME317" s="11">
        <v>0</v>
      </c>
      <c r="MF317" s="11">
        <v>0</v>
      </c>
      <c r="MG317" s="11">
        <v>0</v>
      </c>
      <c r="MH317" s="11">
        <v>0</v>
      </c>
      <c r="MI317" s="11">
        <v>0</v>
      </c>
      <c r="MJ317" s="11">
        <v>0</v>
      </c>
      <c r="MK317" s="11">
        <v>0</v>
      </c>
      <c r="ML317" s="11">
        <v>0</v>
      </c>
      <c r="MM317" s="11">
        <v>0</v>
      </c>
      <c r="MN317" s="11">
        <v>0</v>
      </c>
      <c r="MO317" s="11">
        <v>0</v>
      </c>
      <c r="MP317" s="11">
        <v>0</v>
      </c>
      <c r="MQ317" s="11">
        <v>0</v>
      </c>
      <c r="MR317" s="11">
        <v>0</v>
      </c>
      <c r="MS317" s="11">
        <v>0</v>
      </c>
      <c r="MT317" s="11">
        <v>0</v>
      </c>
      <c r="MU317" s="11">
        <v>0</v>
      </c>
      <c r="MV317" s="11">
        <v>0</v>
      </c>
      <c r="MW317" s="11">
        <v>0</v>
      </c>
      <c r="MX317" s="11">
        <v>0</v>
      </c>
      <c r="MY317" s="11">
        <v>0</v>
      </c>
      <c r="MZ317" s="11">
        <v>0</v>
      </c>
      <c r="NA317" s="11">
        <v>0</v>
      </c>
      <c r="NB317" s="11">
        <v>0</v>
      </c>
      <c r="NC317" s="11">
        <v>0</v>
      </c>
      <c r="ND317" s="11">
        <v>0</v>
      </c>
      <c r="NE317" s="11">
        <v>0</v>
      </c>
      <c r="NF317" s="11">
        <v>0</v>
      </c>
      <c r="NG317" s="11">
        <v>0</v>
      </c>
      <c r="NH317" s="11">
        <v>0</v>
      </c>
      <c r="NI317" s="11">
        <v>0</v>
      </c>
      <c r="NJ317" s="11">
        <v>0</v>
      </c>
      <c r="NK317" s="11">
        <v>0</v>
      </c>
      <c r="NL317" s="11">
        <v>0</v>
      </c>
      <c r="NM317" s="11">
        <v>0</v>
      </c>
      <c r="NN317" s="11">
        <v>0</v>
      </c>
      <c r="NO317" s="11">
        <v>0</v>
      </c>
      <c r="NP317" s="11">
        <v>0</v>
      </c>
      <c r="NQ317" s="11">
        <v>0</v>
      </c>
      <c r="NR317" s="11">
        <v>0</v>
      </c>
      <c r="NS317" s="11">
        <v>0</v>
      </c>
      <c r="NT317" s="11">
        <v>0</v>
      </c>
      <c r="NU317" s="11">
        <v>0</v>
      </c>
      <c r="NV317" s="11">
        <v>0</v>
      </c>
      <c r="NW317" s="11">
        <v>0</v>
      </c>
      <c r="NX317" s="11">
        <v>0</v>
      </c>
      <c r="NY317" s="11">
        <v>0</v>
      </c>
      <c r="NZ317" s="11">
        <v>0</v>
      </c>
      <c r="OA317" s="11">
        <v>0</v>
      </c>
      <c r="OB317" s="11">
        <v>0</v>
      </c>
      <c r="OC317" s="11">
        <v>0</v>
      </c>
      <c r="OD317" s="11">
        <v>0</v>
      </c>
      <c r="OE317" s="11">
        <v>0</v>
      </c>
      <c r="OF317" s="11">
        <v>0</v>
      </c>
      <c r="OG317" s="11">
        <v>0</v>
      </c>
      <c r="OH317" s="11">
        <v>0</v>
      </c>
      <c r="OI317" s="11">
        <v>0</v>
      </c>
      <c r="OJ317" s="11">
        <v>0</v>
      </c>
      <c r="OK317" s="11">
        <v>0</v>
      </c>
      <c r="OL317" s="11">
        <v>0</v>
      </c>
      <c r="OM317" s="11">
        <v>0</v>
      </c>
      <c r="ON317" s="11">
        <v>0</v>
      </c>
      <c r="OO317" s="11">
        <v>0</v>
      </c>
      <c r="OP317" s="11">
        <v>0</v>
      </c>
      <c r="OQ317" s="150">
        <v>0</v>
      </c>
      <c r="OR317" s="11">
        <v>0</v>
      </c>
      <c r="OS317" s="11">
        <v>1014593</v>
      </c>
      <c r="OT317" s="11">
        <v>1578178</v>
      </c>
      <c r="OU317" s="11">
        <v>0</v>
      </c>
      <c r="OV317" s="11">
        <v>0</v>
      </c>
      <c r="OW317" s="11">
        <v>2592771</v>
      </c>
      <c r="OX317" s="11">
        <v>2592771</v>
      </c>
      <c r="OY317" s="11">
        <v>2592771</v>
      </c>
      <c r="OZ317" s="11">
        <v>0</v>
      </c>
      <c r="PA317" s="11">
        <v>0</v>
      </c>
      <c r="PB317" s="11">
        <v>2592771</v>
      </c>
    </row>
    <row r="318" spans="1:418" ht="15" customHeight="1">
      <c r="A318" s="8" t="s">
        <v>741</v>
      </c>
      <c r="B318" s="9" t="s">
        <v>315</v>
      </c>
      <c r="C318" s="10">
        <v>0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0</v>
      </c>
      <c r="CD318" s="10">
        <v>0</v>
      </c>
      <c r="CE318" s="10">
        <v>0</v>
      </c>
      <c r="CF318" s="10">
        <v>0</v>
      </c>
      <c r="CG318" s="10">
        <v>0</v>
      </c>
      <c r="CH318" s="10">
        <v>0</v>
      </c>
      <c r="CI318" s="10">
        <v>0</v>
      </c>
      <c r="CJ318" s="10">
        <v>0</v>
      </c>
      <c r="CK318" s="10">
        <v>0</v>
      </c>
      <c r="CL318" s="10">
        <v>0</v>
      </c>
      <c r="CM318" s="10">
        <v>0</v>
      </c>
      <c r="CN318" s="10">
        <v>0</v>
      </c>
      <c r="CO318" s="10">
        <v>0</v>
      </c>
      <c r="CP318" s="10">
        <v>0</v>
      </c>
      <c r="CQ318" s="10">
        <v>0</v>
      </c>
      <c r="CR318" s="10">
        <v>0</v>
      </c>
      <c r="CS318" s="10">
        <v>0</v>
      </c>
      <c r="CT318" s="10">
        <v>0</v>
      </c>
      <c r="CU318" s="10">
        <v>0</v>
      </c>
      <c r="CV318" s="10">
        <v>0</v>
      </c>
      <c r="CW318" s="10">
        <v>0</v>
      </c>
      <c r="CX318" s="10">
        <v>0</v>
      </c>
      <c r="CY318" s="10">
        <v>0</v>
      </c>
      <c r="CZ318" s="10">
        <v>0</v>
      </c>
      <c r="DA318" s="10">
        <v>0</v>
      </c>
      <c r="DB318" s="10">
        <v>0</v>
      </c>
      <c r="DC318" s="10">
        <v>0</v>
      </c>
      <c r="DD318" s="10">
        <v>0</v>
      </c>
      <c r="DE318" s="10">
        <v>0</v>
      </c>
      <c r="DF318" s="10">
        <v>0</v>
      </c>
      <c r="DG318" s="10">
        <v>0</v>
      </c>
      <c r="DH318" s="10">
        <v>0</v>
      </c>
      <c r="DI318" s="10">
        <v>0</v>
      </c>
      <c r="DJ318" s="10">
        <v>0</v>
      </c>
      <c r="DK318" s="10">
        <v>0</v>
      </c>
      <c r="DL318" s="10">
        <v>0</v>
      </c>
      <c r="DM318" s="10">
        <v>0</v>
      </c>
      <c r="DN318" s="10">
        <v>0</v>
      </c>
      <c r="DO318" s="10">
        <v>0</v>
      </c>
      <c r="DP318" s="10">
        <v>0</v>
      </c>
      <c r="DQ318" s="10">
        <v>0</v>
      </c>
      <c r="DR318" s="10">
        <v>0</v>
      </c>
      <c r="DS318" s="10">
        <v>0</v>
      </c>
      <c r="DT318" s="10">
        <v>0</v>
      </c>
      <c r="DU318" s="10">
        <v>0</v>
      </c>
      <c r="DV318" s="10">
        <v>0</v>
      </c>
      <c r="DW318" s="10">
        <v>0</v>
      </c>
      <c r="DX318" s="10">
        <v>0</v>
      </c>
      <c r="DY318" s="10">
        <v>0</v>
      </c>
      <c r="DZ318" s="10">
        <v>0</v>
      </c>
      <c r="EA318" s="10">
        <v>0</v>
      </c>
      <c r="EB318" s="10">
        <v>0</v>
      </c>
      <c r="EC318" s="10">
        <v>0</v>
      </c>
      <c r="ED318" s="10">
        <v>0</v>
      </c>
      <c r="EE318" s="10">
        <v>0</v>
      </c>
      <c r="EF318" s="10">
        <v>0</v>
      </c>
      <c r="EG318" s="10">
        <v>0</v>
      </c>
      <c r="EH318" s="10">
        <v>0</v>
      </c>
      <c r="EI318" s="10">
        <v>0</v>
      </c>
      <c r="EJ318" s="10">
        <v>0</v>
      </c>
      <c r="EK318" s="10">
        <v>0</v>
      </c>
      <c r="EL318" s="10">
        <v>0</v>
      </c>
      <c r="EM318" s="10">
        <v>0</v>
      </c>
      <c r="EN318" s="10">
        <v>0</v>
      </c>
      <c r="EO318" s="10">
        <v>0</v>
      </c>
      <c r="EP318" s="10">
        <v>0</v>
      </c>
      <c r="EQ318" s="10">
        <v>0</v>
      </c>
      <c r="ER318" s="10">
        <v>0</v>
      </c>
      <c r="ES318" s="10">
        <v>0</v>
      </c>
      <c r="ET318" s="10">
        <v>0</v>
      </c>
      <c r="EU318" s="10">
        <v>0</v>
      </c>
      <c r="EV318" s="10">
        <v>0</v>
      </c>
      <c r="EW318" s="10">
        <v>0</v>
      </c>
      <c r="EX318" s="10">
        <v>0</v>
      </c>
      <c r="EY318" s="10">
        <v>0</v>
      </c>
      <c r="EZ318" s="10">
        <v>0</v>
      </c>
      <c r="FA318" s="10">
        <v>0</v>
      </c>
      <c r="FB318" s="10">
        <v>0</v>
      </c>
      <c r="FC318" s="10">
        <v>0</v>
      </c>
      <c r="FD318" s="10">
        <v>0</v>
      </c>
      <c r="FE318" s="10">
        <v>0</v>
      </c>
      <c r="FF318" s="10">
        <v>0</v>
      </c>
      <c r="FG318" s="10">
        <v>0</v>
      </c>
      <c r="FH318" s="10">
        <v>0</v>
      </c>
      <c r="FI318" s="10">
        <v>0</v>
      </c>
      <c r="FJ318" s="10">
        <v>0</v>
      </c>
      <c r="FK318" s="10">
        <v>0</v>
      </c>
      <c r="FL318" s="10">
        <v>0</v>
      </c>
      <c r="FM318" s="10">
        <v>0</v>
      </c>
      <c r="FN318" s="10">
        <v>0</v>
      </c>
      <c r="FO318" s="10">
        <v>0</v>
      </c>
      <c r="FP318" s="10">
        <v>0</v>
      </c>
      <c r="FQ318" s="10">
        <v>0</v>
      </c>
      <c r="FR318" s="10">
        <v>0</v>
      </c>
      <c r="FS318" s="10">
        <v>0</v>
      </c>
      <c r="FT318" s="10">
        <v>0</v>
      </c>
      <c r="FU318" s="10">
        <v>0</v>
      </c>
      <c r="FV318" s="10">
        <v>0</v>
      </c>
      <c r="FW318" s="10">
        <v>0</v>
      </c>
      <c r="FX318" s="10">
        <v>0</v>
      </c>
      <c r="FY318" s="10">
        <v>0</v>
      </c>
      <c r="FZ318" s="10">
        <v>0</v>
      </c>
      <c r="GA318" s="10">
        <v>0</v>
      </c>
      <c r="GB318" s="10">
        <v>0</v>
      </c>
      <c r="GC318" s="10">
        <v>0</v>
      </c>
      <c r="GD318" s="10">
        <v>0</v>
      </c>
      <c r="GE318" s="10">
        <v>0</v>
      </c>
      <c r="GF318" s="10">
        <v>0</v>
      </c>
      <c r="GG318" s="10">
        <v>0</v>
      </c>
      <c r="GH318" s="158">
        <v>0</v>
      </c>
      <c r="GI318" s="10">
        <v>0</v>
      </c>
      <c r="GJ318" s="10">
        <v>0</v>
      </c>
      <c r="GK318" s="10">
        <v>0</v>
      </c>
      <c r="GL318" s="10">
        <v>0</v>
      </c>
      <c r="GM318" s="10">
        <v>0</v>
      </c>
      <c r="GN318" s="10">
        <v>0</v>
      </c>
      <c r="GO318" s="10">
        <v>0</v>
      </c>
      <c r="GP318" s="10">
        <v>0</v>
      </c>
      <c r="GQ318" s="10">
        <v>0</v>
      </c>
      <c r="GR318" s="10">
        <v>0</v>
      </c>
      <c r="GS318" s="10">
        <v>0</v>
      </c>
      <c r="GT318" s="10">
        <v>0</v>
      </c>
      <c r="GU318" s="11">
        <v>0</v>
      </c>
      <c r="GV318" s="11">
        <v>0</v>
      </c>
      <c r="GW318" s="11">
        <v>0</v>
      </c>
      <c r="GX318" s="11">
        <v>0</v>
      </c>
      <c r="GY318" s="11">
        <v>0</v>
      </c>
      <c r="GZ318" s="11">
        <v>0</v>
      </c>
      <c r="HA318" s="11">
        <v>0</v>
      </c>
      <c r="HB318" s="11">
        <v>0</v>
      </c>
      <c r="HC318" s="11">
        <v>0</v>
      </c>
      <c r="HD318" s="11">
        <v>0</v>
      </c>
      <c r="HE318" s="11">
        <v>0</v>
      </c>
      <c r="HF318" s="11">
        <v>0</v>
      </c>
      <c r="HG318" s="11">
        <v>0</v>
      </c>
      <c r="HH318" s="11">
        <v>0</v>
      </c>
      <c r="HI318" s="11">
        <v>0</v>
      </c>
      <c r="HJ318" s="11">
        <v>0</v>
      </c>
      <c r="HK318" s="11">
        <v>0</v>
      </c>
      <c r="HL318" s="11">
        <v>0</v>
      </c>
      <c r="HM318" s="11">
        <v>0</v>
      </c>
      <c r="HN318" s="11">
        <v>0</v>
      </c>
      <c r="HO318" s="11">
        <v>0</v>
      </c>
      <c r="HP318" s="11">
        <v>0</v>
      </c>
      <c r="HQ318" s="11">
        <v>0</v>
      </c>
      <c r="HR318" s="11">
        <v>0</v>
      </c>
      <c r="HS318" s="11">
        <v>0</v>
      </c>
      <c r="HT318" s="11">
        <v>0</v>
      </c>
      <c r="HU318" s="11">
        <v>0</v>
      </c>
      <c r="HV318" s="11">
        <v>0</v>
      </c>
      <c r="HW318" s="11">
        <v>0</v>
      </c>
      <c r="HX318" s="11">
        <v>0</v>
      </c>
      <c r="HY318" s="11">
        <v>0</v>
      </c>
      <c r="HZ318" s="11">
        <v>0</v>
      </c>
      <c r="IA318" s="11">
        <v>0</v>
      </c>
      <c r="IB318" s="11">
        <v>0</v>
      </c>
      <c r="IC318" s="11">
        <v>0</v>
      </c>
      <c r="ID318" s="11">
        <v>0</v>
      </c>
      <c r="IE318" s="11">
        <v>0</v>
      </c>
      <c r="IF318" s="11">
        <v>0</v>
      </c>
      <c r="IG318" s="11">
        <v>0</v>
      </c>
      <c r="IH318" s="11">
        <v>0</v>
      </c>
      <c r="II318" s="11">
        <v>0</v>
      </c>
      <c r="IJ318" s="11">
        <v>0</v>
      </c>
      <c r="IK318" s="11">
        <v>0</v>
      </c>
      <c r="IL318" s="11">
        <v>0</v>
      </c>
      <c r="IM318" s="11">
        <v>0</v>
      </c>
      <c r="IN318" s="11">
        <v>0</v>
      </c>
      <c r="IO318" s="11">
        <v>0</v>
      </c>
      <c r="IP318" s="11">
        <v>0</v>
      </c>
      <c r="IQ318" s="11">
        <v>0</v>
      </c>
      <c r="IR318" s="11">
        <v>0</v>
      </c>
      <c r="IS318" s="11">
        <v>0</v>
      </c>
      <c r="IT318" s="11">
        <v>0</v>
      </c>
      <c r="IU318" s="11">
        <v>0</v>
      </c>
      <c r="IV318" s="11">
        <v>0</v>
      </c>
      <c r="IW318" s="11">
        <v>0</v>
      </c>
      <c r="IX318" s="11">
        <v>0</v>
      </c>
      <c r="IY318" s="11">
        <v>0</v>
      </c>
      <c r="IZ318" s="11">
        <v>0</v>
      </c>
      <c r="JA318" s="11">
        <v>0</v>
      </c>
      <c r="JB318" s="11">
        <v>0</v>
      </c>
      <c r="JC318" s="11">
        <v>0</v>
      </c>
      <c r="JD318" s="11">
        <v>0</v>
      </c>
      <c r="JE318" s="11">
        <v>0</v>
      </c>
      <c r="JF318" s="11">
        <v>0</v>
      </c>
      <c r="JG318" s="11">
        <v>0</v>
      </c>
      <c r="JH318" s="11">
        <v>0</v>
      </c>
      <c r="JI318" s="11">
        <v>0</v>
      </c>
      <c r="JJ318" s="11">
        <v>0</v>
      </c>
      <c r="JK318" s="11">
        <v>0</v>
      </c>
      <c r="JL318" s="11">
        <v>0</v>
      </c>
      <c r="JM318" s="11">
        <v>0</v>
      </c>
      <c r="JN318" s="11">
        <v>0</v>
      </c>
      <c r="JO318" s="11">
        <v>0</v>
      </c>
      <c r="JP318" s="11">
        <v>0</v>
      </c>
      <c r="JQ318" s="11">
        <v>0</v>
      </c>
      <c r="JR318" s="11">
        <v>0</v>
      </c>
      <c r="JS318" s="11">
        <v>0</v>
      </c>
      <c r="JT318" s="11">
        <v>0</v>
      </c>
      <c r="JU318" s="11">
        <v>0</v>
      </c>
      <c r="JV318" s="11">
        <v>0</v>
      </c>
      <c r="JW318" s="11">
        <v>0</v>
      </c>
      <c r="JX318" s="11">
        <v>0</v>
      </c>
      <c r="JY318" s="11">
        <v>0</v>
      </c>
      <c r="JZ318" s="11">
        <v>0</v>
      </c>
      <c r="KA318" s="11">
        <v>0</v>
      </c>
      <c r="KB318" s="11">
        <v>0</v>
      </c>
      <c r="KC318" s="11">
        <v>0</v>
      </c>
      <c r="KD318" s="11">
        <v>0</v>
      </c>
      <c r="KE318" s="11">
        <v>0</v>
      </c>
      <c r="KF318" s="11">
        <v>0</v>
      </c>
      <c r="KG318" s="11">
        <v>0</v>
      </c>
      <c r="KH318" s="11">
        <v>0</v>
      </c>
      <c r="KI318" s="11">
        <v>0</v>
      </c>
      <c r="KJ318" s="11">
        <v>0</v>
      </c>
      <c r="KK318" s="11">
        <v>0</v>
      </c>
      <c r="KL318" s="11">
        <v>0</v>
      </c>
      <c r="KM318" s="11">
        <v>0</v>
      </c>
      <c r="KN318" s="11">
        <v>0</v>
      </c>
      <c r="KO318" s="11">
        <v>0</v>
      </c>
      <c r="KP318" s="11">
        <v>0</v>
      </c>
      <c r="KQ318" s="11">
        <v>0</v>
      </c>
      <c r="KR318" s="11">
        <v>0</v>
      </c>
      <c r="KS318" s="11">
        <v>0</v>
      </c>
      <c r="KT318" s="11">
        <v>0</v>
      </c>
      <c r="KU318" s="11">
        <v>0</v>
      </c>
      <c r="KV318" s="11">
        <v>0</v>
      </c>
      <c r="KW318" s="11">
        <v>0</v>
      </c>
      <c r="KX318" s="11">
        <v>0</v>
      </c>
      <c r="KY318" s="11">
        <v>0</v>
      </c>
      <c r="KZ318" s="11">
        <v>0</v>
      </c>
      <c r="LA318" s="11">
        <v>0</v>
      </c>
      <c r="LB318" s="11">
        <v>0</v>
      </c>
      <c r="LC318" s="11">
        <v>0</v>
      </c>
      <c r="LD318" s="11">
        <v>0</v>
      </c>
      <c r="LE318" s="11">
        <v>0</v>
      </c>
      <c r="LF318" s="11">
        <v>0</v>
      </c>
      <c r="LG318" s="11">
        <v>0</v>
      </c>
      <c r="LH318" s="11">
        <v>0</v>
      </c>
      <c r="LI318" s="11">
        <v>0</v>
      </c>
      <c r="LJ318" s="11">
        <v>0</v>
      </c>
      <c r="LK318" s="11">
        <v>0</v>
      </c>
      <c r="LL318" s="11">
        <v>0</v>
      </c>
      <c r="LM318" s="11">
        <v>0</v>
      </c>
      <c r="LN318" s="11">
        <v>0</v>
      </c>
      <c r="LO318" s="11">
        <v>0</v>
      </c>
      <c r="LP318" s="11">
        <v>0</v>
      </c>
      <c r="LQ318" s="11">
        <v>0</v>
      </c>
      <c r="LR318" s="11">
        <v>0</v>
      </c>
      <c r="LS318" s="11">
        <v>0</v>
      </c>
      <c r="LT318" s="11">
        <v>0</v>
      </c>
      <c r="LU318" s="11">
        <v>0</v>
      </c>
      <c r="LV318" s="11">
        <v>0</v>
      </c>
      <c r="LW318" s="11">
        <v>0</v>
      </c>
      <c r="LX318" s="11">
        <v>0</v>
      </c>
      <c r="LY318" s="11">
        <v>0</v>
      </c>
      <c r="LZ318" s="11">
        <v>0</v>
      </c>
      <c r="MA318" s="11">
        <v>0</v>
      </c>
      <c r="MB318" s="11">
        <v>0</v>
      </c>
      <c r="MC318" s="11">
        <v>0</v>
      </c>
      <c r="MD318" s="11">
        <v>0</v>
      </c>
      <c r="ME318" s="11">
        <v>0</v>
      </c>
      <c r="MF318" s="11">
        <v>0</v>
      </c>
      <c r="MG318" s="11">
        <v>0</v>
      </c>
      <c r="MH318" s="11">
        <v>0</v>
      </c>
      <c r="MI318" s="11">
        <v>0</v>
      </c>
      <c r="MJ318" s="11">
        <v>0</v>
      </c>
      <c r="MK318" s="11">
        <v>0</v>
      </c>
      <c r="ML318" s="11">
        <v>0</v>
      </c>
      <c r="MM318" s="11">
        <v>0</v>
      </c>
      <c r="MN318" s="11">
        <v>0</v>
      </c>
      <c r="MO318" s="11">
        <v>0</v>
      </c>
      <c r="MP318" s="11">
        <v>0</v>
      </c>
      <c r="MQ318" s="11">
        <v>0</v>
      </c>
      <c r="MR318" s="11">
        <v>0</v>
      </c>
      <c r="MS318" s="11">
        <v>0</v>
      </c>
      <c r="MT318" s="11">
        <v>0</v>
      </c>
      <c r="MU318" s="11">
        <v>0</v>
      </c>
      <c r="MV318" s="11">
        <v>0</v>
      </c>
      <c r="MW318" s="11">
        <v>0</v>
      </c>
      <c r="MX318" s="11">
        <v>0</v>
      </c>
      <c r="MY318" s="11">
        <v>0</v>
      </c>
      <c r="MZ318" s="11">
        <v>0</v>
      </c>
      <c r="NA318" s="11">
        <v>0</v>
      </c>
      <c r="NB318" s="11">
        <v>0</v>
      </c>
      <c r="NC318" s="11">
        <v>0</v>
      </c>
      <c r="ND318" s="11">
        <v>0</v>
      </c>
      <c r="NE318" s="11">
        <v>0</v>
      </c>
      <c r="NF318" s="11">
        <v>0</v>
      </c>
      <c r="NG318" s="11">
        <v>0</v>
      </c>
      <c r="NH318" s="11">
        <v>0</v>
      </c>
      <c r="NI318" s="11">
        <v>0</v>
      </c>
      <c r="NJ318" s="11">
        <v>0</v>
      </c>
      <c r="NK318" s="11">
        <v>0</v>
      </c>
      <c r="NL318" s="11">
        <v>0</v>
      </c>
      <c r="NM318" s="11">
        <v>0</v>
      </c>
      <c r="NN318" s="11">
        <v>0</v>
      </c>
      <c r="NO318" s="11">
        <v>0</v>
      </c>
      <c r="NP318" s="11">
        <v>0</v>
      </c>
      <c r="NQ318" s="11">
        <v>0</v>
      </c>
      <c r="NR318" s="11">
        <v>0</v>
      </c>
      <c r="NS318" s="11">
        <v>0</v>
      </c>
      <c r="NT318" s="11">
        <v>0</v>
      </c>
      <c r="NU318" s="11">
        <v>0</v>
      </c>
      <c r="NV318" s="11">
        <v>0</v>
      </c>
      <c r="NW318" s="11">
        <v>0</v>
      </c>
      <c r="NX318" s="11">
        <v>0</v>
      </c>
      <c r="NY318" s="11">
        <v>0</v>
      </c>
      <c r="NZ318" s="11">
        <v>0</v>
      </c>
      <c r="OA318" s="11">
        <v>0</v>
      </c>
      <c r="OB318" s="11">
        <v>0</v>
      </c>
      <c r="OC318" s="11">
        <v>0</v>
      </c>
      <c r="OD318" s="11">
        <v>0</v>
      </c>
      <c r="OE318" s="11">
        <v>0</v>
      </c>
      <c r="OF318" s="11">
        <v>0</v>
      </c>
      <c r="OG318" s="11">
        <v>0</v>
      </c>
      <c r="OH318" s="11">
        <v>0</v>
      </c>
      <c r="OI318" s="11">
        <v>0</v>
      </c>
      <c r="OJ318" s="11">
        <v>0</v>
      </c>
      <c r="OK318" s="11">
        <v>0</v>
      </c>
      <c r="OL318" s="11">
        <v>0</v>
      </c>
      <c r="OM318" s="11">
        <v>0</v>
      </c>
      <c r="ON318" s="11">
        <v>0</v>
      </c>
      <c r="OO318" s="11">
        <v>0</v>
      </c>
      <c r="OP318" s="11">
        <v>0</v>
      </c>
      <c r="OQ318" s="150">
        <v>0</v>
      </c>
      <c r="OR318" s="11">
        <v>0</v>
      </c>
      <c r="OS318" s="11">
        <v>301651</v>
      </c>
      <c r="OT318" s="11">
        <v>94478</v>
      </c>
      <c r="OU318" s="11">
        <v>0</v>
      </c>
      <c r="OV318" s="11">
        <v>0</v>
      </c>
      <c r="OW318" s="11">
        <v>396129</v>
      </c>
      <c r="OX318" s="11">
        <v>396129</v>
      </c>
      <c r="OY318" s="11">
        <v>396129</v>
      </c>
      <c r="OZ318" s="11">
        <v>0</v>
      </c>
      <c r="PA318" s="11">
        <v>0</v>
      </c>
      <c r="PB318" s="11">
        <v>396129</v>
      </c>
    </row>
    <row r="319" spans="1:418" ht="15" customHeight="1">
      <c r="A319" s="8" t="s">
        <v>742</v>
      </c>
      <c r="B319" s="9" t="s">
        <v>316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0</v>
      </c>
      <c r="CH319" s="10">
        <v>0</v>
      </c>
      <c r="CI319" s="10">
        <v>0</v>
      </c>
      <c r="CJ319" s="10">
        <v>0</v>
      </c>
      <c r="CK319" s="10">
        <v>0</v>
      </c>
      <c r="CL319" s="10">
        <v>0</v>
      </c>
      <c r="CM319" s="10">
        <v>0</v>
      </c>
      <c r="CN319" s="10">
        <v>0</v>
      </c>
      <c r="CO319" s="10">
        <v>0</v>
      </c>
      <c r="CP319" s="10">
        <v>0</v>
      </c>
      <c r="CQ319" s="10">
        <v>0</v>
      </c>
      <c r="CR319" s="10">
        <v>0</v>
      </c>
      <c r="CS319" s="10">
        <v>0</v>
      </c>
      <c r="CT319" s="10">
        <v>0</v>
      </c>
      <c r="CU319" s="10">
        <v>0</v>
      </c>
      <c r="CV319" s="10">
        <v>0</v>
      </c>
      <c r="CW319" s="10">
        <v>0</v>
      </c>
      <c r="CX319" s="10">
        <v>0</v>
      </c>
      <c r="CY319" s="10">
        <v>0</v>
      </c>
      <c r="CZ319" s="10">
        <v>0</v>
      </c>
      <c r="DA319" s="10">
        <v>0</v>
      </c>
      <c r="DB319" s="10">
        <v>0</v>
      </c>
      <c r="DC319" s="10">
        <v>0</v>
      </c>
      <c r="DD319" s="10">
        <v>0</v>
      </c>
      <c r="DE319" s="10">
        <v>0</v>
      </c>
      <c r="DF319" s="10">
        <v>0</v>
      </c>
      <c r="DG319" s="10">
        <v>0</v>
      </c>
      <c r="DH319" s="10">
        <v>0</v>
      </c>
      <c r="DI319" s="10">
        <v>0</v>
      </c>
      <c r="DJ319" s="10">
        <v>0</v>
      </c>
      <c r="DK319" s="10">
        <v>0</v>
      </c>
      <c r="DL319" s="10">
        <v>0</v>
      </c>
      <c r="DM319" s="10">
        <v>0</v>
      </c>
      <c r="DN319" s="10">
        <v>0</v>
      </c>
      <c r="DO319" s="10">
        <v>0</v>
      </c>
      <c r="DP319" s="10">
        <v>0</v>
      </c>
      <c r="DQ319" s="10">
        <v>0</v>
      </c>
      <c r="DR319" s="10">
        <v>0</v>
      </c>
      <c r="DS319" s="10">
        <v>0</v>
      </c>
      <c r="DT319" s="10">
        <v>0</v>
      </c>
      <c r="DU319" s="10">
        <v>0</v>
      </c>
      <c r="DV319" s="10">
        <v>0</v>
      </c>
      <c r="DW319" s="10">
        <v>0</v>
      </c>
      <c r="DX319" s="10">
        <v>0</v>
      </c>
      <c r="DY319" s="10">
        <v>0</v>
      </c>
      <c r="DZ319" s="10">
        <v>0</v>
      </c>
      <c r="EA319" s="10">
        <v>0</v>
      </c>
      <c r="EB319" s="10">
        <v>0</v>
      </c>
      <c r="EC319" s="10">
        <v>0</v>
      </c>
      <c r="ED319" s="10">
        <v>0</v>
      </c>
      <c r="EE319" s="10">
        <v>0</v>
      </c>
      <c r="EF319" s="10">
        <v>0</v>
      </c>
      <c r="EG319" s="10">
        <v>0</v>
      </c>
      <c r="EH319" s="10">
        <v>0</v>
      </c>
      <c r="EI319" s="10">
        <v>0</v>
      </c>
      <c r="EJ319" s="10">
        <v>0</v>
      </c>
      <c r="EK319" s="10">
        <v>0</v>
      </c>
      <c r="EL319" s="10">
        <v>0</v>
      </c>
      <c r="EM319" s="10">
        <v>0</v>
      </c>
      <c r="EN319" s="10">
        <v>0</v>
      </c>
      <c r="EO319" s="10">
        <v>0</v>
      </c>
      <c r="EP319" s="10">
        <v>0</v>
      </c>
      <c r="EQ319" s="10">
        <v>0</v>
      </c>
      <c r="ER319" s="10">
        <v>0</v>
      </c>
      <c r="ES319" s="10">
        <v>0</v>
      </c>
      <c r="ET319" s="10">
        <v>0</v>
      </c>
      <c r="EU319" s="10">
        <v>0</v>
      </c>
      <c r="EV319" s="10">
        <v>0</v>
      </c>
      <c r="EW319" s="10">
        <v>0</v>
      </c>
      <c r="EX319" s="10">
        <v>0</v>
      </c>
      <c r="EY319" s="10">
        <v>0</v>
      </c>
      <c r="EZ319" s="10">
        <v>0</v>
      </c>
      <c r="FA319" s="10">
        <v>0</v>
      </c>
      <c r="FB319" s="10">
        <v>0</v>
      </c>
      <c r="FC319" s="10">
        <v>0</v>
      </c>
      <c r="FD319" s="10">
        <v>0</v>
      </c>
      <c r="FE319" s="10">
        <v>0</v>
      </c>
      <c r="FF319" s="10">
        <v>0</v>
      </c>
      <c r="FG319" s="10">
        <v>0</v>
      </c>
      <c r="FH319" s="10">
        <v>0</v>
      </c>
      <c r="FI319" s="10">
        <v>0</v>
      </c>
      <c r="FJ319" s="10">
        <v>0</v>
      </c>
      <c r="FK319" s="10">
        <v>0</v>
      </c>
      <c r="FL319" s="10">
        <v>0</v>
      </c>
      <c r="FM319" s="10">
        <v>0</v>
      </c>
      <c r="FN319" s="10">
        <v>0</v>
      </c>
      <c r="FO319" s="10">
        <v>0</v>
      </c>
      <c r="FP319" s="10">
        <v>0</v>
      </c>
      <c r="FQ319" s="10">
        <v>0</v>
      </c>
      <c r="FR319" s="10">
        <v>0</v>
      </c>
      <c r="FS319" s="10">
        <v>0</v>
      </c>
      <c r="FT319" s="10">
        <v>0</v>
      </c>
      <c r="FU319" s="10">
        <v>0</v>
      </c>
      <c r="FV319" s="10">
        <v>0</v>
      </c>
      <c r="FW319" s="10">
        <v>0</v>
      </c>
      <c r="FX319" s="10">
        <v>0</v>
      </c>
      <c r="FY319" s="10">
        <v>0</v>
      </c>
      <c r="FZ319" s="10">
        <v>0</v>
      </c>
      <c r="GA319" s="10">
        <v>0</v>
      </c>
      <c r="GB319" s="10">
        <v>0</v>
      </c>
      <c r="GC319" s="10">
        <v>0</v>
      </c>
      <c r="GD319" s="10">
        <v>0</v>
      </c>
      <c r="GE319" s="10">
        <v>0</v>
      </c>
      <c r="GF319" s="10">
        <v>0</v>
      </c>
      <c r="GG319" s="10">
        <v>0</v>
      </c>
      <c r="GH319" s="158">
        <v>0</v>
      </c>
      <c r="GI319" s="10">
        <v>0</v>
      </c>
      <c r="GJ319" s="10">
        <v>0</v>
      </c>
      <c r="GK319" s="10">
        <v>0</v>
      </c>
      <c r="GL319" s="10">
        <v>0</v>
      </c>
      <c r="GM319" s="10">
        <v>0</v>
      </c>
      <c r="GN319" s="10">
        <v>0</v>
      </c>
      <c r="GO319" s="10">
        <v>0</v>
      </c>
      <c r="GP319" s="10">
        <v>0</v>
      </c>
      <c r="GQ319" s="10">
        <v>0</v>
      </c>
      <c r="GR319" s="10">
        <v>0</v>
      </c>
      <c r="GS319" s="10">
        <v>0</v>
      </c>
      <c r="GT319" s="10">
        <v>0</v>
      </c>
      <c r="GU319" s="11">
        <v>0</v>
      </c>
      <c r="GV319" s="11">
        <v>0</v>
      </c>
      <c r="GW319" s="11">
        <v>0</v>
      </c>
      <c r="GX319" s="11">
        <v>0</v>
      </c>
      <c r="GY319" s="11">
        <v>0</v>
      </c>
      <c r="GZ319" s="11">
        <v>0</v>
      </c>
      <c r="HA319" s="11">
        <v>0</v>
      </c>
      <c r="HB319" s="11">
        <v>0</v>
      </c>
      <c r="HC319" s="11">
        <v>0</v>
      </c>
      <c r="HD319" s="11">
        <v>0</v>
      </c>
      <c r="HE319" s="11">
        <v>0</v>
      </c>
      <c r="HF319" s="11">
        <v>0</v>
      </c>
      <c r="HG319" s="11">
        <v>0</v>
      </c>
      <c r="HH319" s="11">
        <v>0</v>
      </c>
      <c r="HI319" s="11">
        <v>0</v>
      </c>
      <c r="HJ319" s="11">
        <v>0</v>
      </c>
      <c r="HK319" s="11">
        <v>0</v>
      </c>
      <c r="HL319" s="11">
        <v>0</v>
      </c>
      <c r="HM319" s="11">
        <v>0</v>
      </c>
      <c r="HN319" s="11">
        <v>0</v>
      </c>
      <c r="HO319" s="11">
        <v>0</v>
      </c>
      <c r="HP319" s="11">
        <v>0</v>
      </c>
      <c r="HQ319" s="11">
        <v>0</v>
      </c>
      <c r="HR319" s="11">
        <v>0</v>
      </c>
      <c r="HS319" s="11">
        <v>0</v>
      </c>
      <c r="HT319" s="11">
        <v>0</v>
      </c>
      <c r="HU319" s="11">
        <v>0</v>
      </c>
      <c r="HV319" s="11">
        <v>0</v>
      </c>
      <c r="HW319" s="11">
        <v>0</v>
      </c>
      <c r="HX319" s="11">
        <v>0</v>
      </c>
      <c r="HY319" s="11">
        <v>0</v>
      </c>
      <c r="HZ319" s="11">
        <v>0</v>
      </c>
      <c r="IA319" s="11">
        <v>0</v>
      </c>
      <c r="IB319" s="11">
        <v>0</v>
      </c>
      <c r="IC319" s="11">
        <v>0</v>
      </c>
      <c r="ID319" s="11">
        <v>0</v>
      </c>
      <c r="IE319" s="11">
        <v>0</v>
      </c>
      <c r="IF319" s="11">
        <v>0</v>
      </c>
      <c r="IG319" s="11">
        <v>0</v>
      </c>
      <c r="IH319" s="11">
        <v>0</v>
      </c>
      <c r="II319" s="11">
        <v>0</v>
      </c>
      <c r="IJ319" s="11">
        <v>0</v>
      </c>
      <c r="IK319" s="11">
        <v>0</v>
      </c>
      <c r="IL319" s="11">
        <v>0</v>
      </c>
      <c r="IM319" s="11">
        <v>0</v>
      </c>
      <c r="IN319" s="11">
        <v>0</v>
      </c>
      <c r="IO319" s="11">
        <v>0</v>
      </c>
      <c r="IP319" s="11">
        <v>0</v>
      </c>
      <c r="IQ319" s="11">
        <v>0</v>
      </c>
      <c r="IR319" s="11">
        <v>0</v>
      </c>
      <c r="IS319" s="11">
        <v>0</v>
      </c>
      <c r="IT319" s="11">
        <v>0</v>
      </c>
      <c r="IU319" s="11">
        <v>0</v>
      </c>
      <c r="IV319" s="11">
        <v>0</v>
      </c>
      <c r="IW319" s="11">
        <v>0</v>
      </c>
      <c r="IX319" s="11">
        <v>0</v>
      </c>
      <c r="IY319" s="11">
        <v>0</v>
      </c>
      <c r="IZ319" s="11">
        <v>0</v>
      </c>
      <c r="JA319" s="11">
        <v>0</v>
      </c>
      <c r="JB319" s="11">
        <v>0</v>
      </c>
      <c r="JC319" s="11">
        <v>0</v>
      </c>
      <c r="JD319" s="11">
        <v>0</v>
      </c>
      <c r="JE319" s="11">
        <v>0</v>
      </c>
      <c r="JF319" s="11">
        <v>0</v>
      </c>
      <c r="JG319" s="11">
        <v>0</v>
      </c>
      <c r="JH319" s="11">
        <v>0</v>
      </c>
      <c r="JI319" s="11">
        <v>0</v>
      </c>
      <c r="JJ319" s="11">
        <v>0</v>
      </c>
      <c r="JK319" s="11">
        <v>0</v>
      </c>
      <c r="JL319" s="11">
        <v>0</v>
      </c>
      <c r="JM319" s="11">
        <v>0</v>
      </c>
      <c r="JN319" s="11">
        <v>0</v>
      </c>
      <c r="JO319" s="11">
        <v>0</v>
      </c>
      <c r="JP319" s="11">
        <v>0</v>
      </c>
      <c r="JQ319" s="11">
        <v>0</v>
      </c>
      <c r="JR319" s="11">
        <v>0</v>
      </c>
      <c r="JS319" s="11">
        <v>0</v>
      </c>
      <c r="JT319" s="11">
        <v>0</v>
      </c>
      <c r="JU319" s="11">
        <v>0</v>
      </c>
      <c r="JV319" s="11">
        <v>0</v>
      </c>
      <c r="JW319" s="11">
        <v>0</v>
      </c>
      <c r="JX319" s="11">
        <v>0</v>
      </c>
      <c r="JY319" s="11">
        <v>0</v>
      </c>
      <c r="JZ319" s="11">
        <v>0</v>
      </c>
      <c r="KA319" s="11">
        <v>0</v>
      </c>
      <c r="KB319" s="11">
        <v>0</v>
      </c>
      <c r="KC319" s="11">
        <v>0</v>
      </c>
      <c r="KD319" s="11">
        <v>0</v>
      </c>
      <c r="KE319" s="11">
        <v>0</v>
      </c>
      <c r="KF319" s="11">
        <v>0</v>
      </c>
      <c r="KG319" s="11">
        <v>0</v>
      </c>
      <c r="KH319" s="11">
        <v>0</v>
      </c>
      <c r="KI319" s="11">
        <v>0</v>
      </c>
      <c r="KJ319" s="11">
        <v>0</v>
      </c>
      <c r="KK319" s="11">
        <v>0</v>
      </c>
      <c r="KL319" s="11">
        <v>0</v>
      </c>
      <c r="KM319" s="11">
        <v>0</v>
      </c>
      <c r="KN319" s="11">
        <v>0</v>
      </c>
      <c r="KO319" s="11">
        <v>0</v>
      </c>
      <c r="KP319" s="11">
        <v>0</v>
      </c>
      <c r="KQ319" s="11">
        <v>0</v>
      </c>
      <c r="KR319" s="11">
        <v>0</v>
      </c>
      <c r="KS319" s="11">
        <v>0</v>
      </c>
      <c r="KT319" s="11">
        <v>0</v>
      </c>
      <c r="KU319" s="11">
        <v>0</v>
      </c>
      <c r="KV319" s="11">
        <v>0</v>
      </c>
      <c r="KW319" s="11">
        <v>0</v>
      </c>
      <c r="KX319" s="11">
        <v>0</v>
      </c>
      <c r="KY319" s="11">
        <v>0</v>
      </c>
      <c r="KZ319" s="11">
        <v>0</v>
      </c>
      <c r="LA319" s="11">
        <v>0</v>
      </c>
      <c r="LB319" s="11">
        <v>0</v>
      </c>
      <c r="LC319" s="11">
        <v>0</v>
      </c>
      <c r="LD319" s="11">
        <v>0</v>
      </c>
      <c r="LE319" s="11">
        <v>0</v>
      </c>
      <c r="LF319" s="11">
        <v>0</v>
      </c>
      <c r="LG319" s="11">
        <v>0</v>
      </c>
      <c r="LH319" s="11">
        <v>0</v>
      </c>
      <c r="LI319" s="11">
        <v>0</v>
      </c>
      <c r="LJ319" s="11">
        <v>0</v>
      </c>
      <c r="LK319" s="11">
        <v>0</v>
      </c>
      <c r="LL319" s="11">
        <v>0</v>
      </c>
      <c r="LM319" s="11">
        <v>0</v>
      </c>
      <c r="LN319" s="11">
        <v>0</v>
      </c>
      <c r="LO319" s="11">
        <v>0</v>
      </c>
      <c r="LP319" s="11">
        <v>0</v>
      </c>
      <c r="LQ319" s="11">
        <v>0</v>
      </c>
      <c r="LR319" s="11">
        <v>0</v>
      </c>
      <c r="LS319" s="11">
        <v>0</v>
      </c>
      <c r="LT319" s="11">
        <v>0</v>
      </c>
      <c r="LU319" s="11">
        <v>0</v>
      </c>
      <c r="LV319" s="11">
        <v>0</v>
      </c>
      <c r="LW319" s="11">
        <v>0</v>
      </c>
      <c r="LX319" s="11">
        <v>0</v>
      </c>
      <c r="LY319" s="11">
        <v>0</v>
      </c>
      <c r="LZ319" s="11">
        <v>0</v>
      </c>
      <c r="MA319" s="11">
        <v>0</v>
      </c>
      <c r="MB319" s="11">
        <v>0</v>
      </c>
      <c r="MC319" s="11">
        <v>0</v>
      </c>
      <c r="MD319" s="11">
        <v>0</v>
      </c>
      <c r="ME319" s="11">
        <v>0</v>
      </c>
      <c r="MF319" s="11">
        <v>0</v>
      </c>
      <c r="MG319" s="11">
        <v>0</v>
      </c>
      <c r="MH319" s="11">
        <v>0</v>
      </c>
      <c r="MI319" s="11">
        <v>0</v>
      </c>
      <c r="MJ319" s="11">
        <v>0</v>
      </c>
      <c r="MK319" s="11">
        <v>0</v>
      </c>
      <c r="ML319" s="11">
        <v>0</v>
      </c>
      <c r="MM319" s="11">
        <v>0</v>
      </c>
      <c r="MN319" s="11">
        <v>0</v>
      </c>
      <c r="MO319" s="11">
        <v>0</v>
      </c>
      <c r="MP319" s="11">
        <v>0</v>
      </c>
      <c r="MQ319" s="11">
        <v>0</v>
      </c>
      <c r="MR319" s="11">
        <v>0</v>
      </c>
      <c r="MS319" s="11">
        <v>0</v>
      </c>
      <c r="MT319" s="11">
        <v>0</v>
      </c>
      <c r="MU319" s="11">
        <v>0</v>
      </c>
      <c r="MV319" s="11">
        <v>0</v>
      </c>
      <c r="MW319" s="11">
        <v>0</v>
      </c>
      <c r="MX319" s="11">
        <v>0</v>
      </c>
      <c r="MY319" s="11">
        <v>0</v>
      </c>
      <c r="MZ319" s="11">
        <v>0</v>
      </c>
      <c r="NA319" s="11">
        <v>0</v>
      </c>
      <c r="NB319" s="11">
        <v>0</v>
      </c>
      <c r="NC319" s="11">
        <v>0</v>
      </c>
      <c r="ND319" s="11">
        <v>0</v>
      </c>
      <c r="NE319" s="11">
        <v>0</v>
      </c>
      <c r="NF319" s="11">
        <v>0</v>
      </c>
      <c r="NG319" s="11">
        <v>0</v>
      </c>
      <c r="NH319" s="11">
        <v>0</v>
      </c>
      <c r="NI319" s="11">
        <v>0</v>
      </c>
      <c r="NJ319" s="11">
        <v>0</v>
      </c>
      <c r="NK319" s="11">
        <v>0</v>
      </c>
      <c r="NL319" s="11">
        <v>0</v>
      </c>
      <c r="NM319" s="11">
        <v>0</v>
      </c>
      <c r="NN319" s="11">
        <v>0</v>
      </c>
      <c r="NO319" s="11">
        <v>0</v>
      </c>
      <c r="NP319" s="11">
        <v>0</v>
      </c>
      <c r="NQ319" s="11">
        <v>0</v>
      </c>
      <c r="NR319" s="11">
        <v>0</v>
      </c>
      <c r="NS319" s="11">
        <v>0</v>
      </c>
      <c r="NT319" s="11">
        <v>0</v>
      </c>
      <c r="NU319" s="11">
        <v>0</v>
      </c>
      <c r="NV319" s="11">
        <v>0</v>
      </c>
      <c r="NW319" s="11">
        <v>0</v>
      </c>
      <c r="NX319" s="11">
        <v>0</v>
      </c>
      <c r="NY319" s="11">
        <v>0</v>
      </c>
      <c r="NZ319" s="11">
        <v>0</v>
      </c>
      <c r="OA319" s="11">
        <v>0</v>
      </c>
      <c r="OB319" s="11">
        <v>0</v>
      </c>
      <c r="OC319" s="11">
        <v>0</v>
      </c>
      <c r="OD319" s="11">
        <v>0</v>
      </c>
      <c r="OE319" s="11">
        <v>0</v>
      </c>
      <c r="OF319" s="11">
        <v>0</v>
      </c>
      <c r="OG319" s="11">
        <v>0</v>
      </c>
      <c r="OH319" s="11">
        <v>0</v>
      </c>
      <c r="OI319" s="11">
        <v>0</v>
      </c>
      <c r="OJ319" s="11">
        <v>0</v>
      </c>
      <c r="OK319" s="11">
        <v>0</v>
      </c>
      <c r="OL319" s="11">
        <v>0</v>
      </c>
      <c r="OM319" s="11">
        <v>0</v>
      </c>
      <c r="ON319" s="11">
        <v>0</v>
      </c>
      <c r="OO319" s="11">
        <v>0</v>
      </c>
      <c r="OP319" s="11">
        <v>0</v>
      </c>
      <c r="OQ319" s="150">
        <v>0</v>
      </c>
      <c r="OR319" s="11">
        <v>0</v>
      </c>
      <c r="OS319" s="11">
        <v>585864</v>
      </c>
      <c r="OT319" s="11">
        <v>2271698</v>
      </c>
      <c r="OU319" s="11">
        <v>0</v>
      </c>
      <c r="OV319" s="11">
        <v>0</v>
      </c>
      <c r="OW319" s="11">
        <v>2857562</v>
      </c>
      <c r="OX319" s="11">
        <v>2857562</v>
      </c>
      <c r="OY319" s="11">
        <v>2857562</v>
      </c>
      <c r="OZ319" s="11">
        <v>0</v>
      </c>
      <c r="PA319" s="11">
        <v>0</v>
      </c>
      <c r="PB319" s="11">
        <v>2857562</v>
      </c>
    </row>
    <row r="320" spans="1:418" ht="15" customHeight="1">
      <c r="A320" s="8" t="s">
        <v>743</v>
      </c>
      <c r="B320" s="9" t="s">
        <v>317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0</v>
      </c>
      <c r="CD320" s="10">
        <v>0</v>
      </c>
      <c r="CE320" s="10">
        <v>0</v>
      </c>
      <c r="CF320" s="10">
        <v>0</v>
      </c>
      <c r="CG320" s="10">
        <v>0</v>
      </c>
      <c r="CH320" s="10">
        <v>0</v>
      </c>
      <c r="CI320" s="10">
        <v>0</v>
      </c>
      <c r="CJ320" s="10">
        <v>0</v>
      </c>
      <c r="CK320" s="10">
        <v>0</v>
      </c>
      <c r="CL320" s="10">
        <v>0</v>
      </c>
      <c r="CM320" s="10">
        <v>0</v>
      </c>
      <c r="CN320" s="10">
        <v>0</v>
      </c>
      <c r="CO320" s="10">
        <v>0</v>
      </c>
      <c r="CP320" s="10">
        <v>0</v>
      </c>
      <c r="CQ320" s="10">
        <v>0</v>
      </c>
      <c r="CR320" s="10">
        <v>0</v>
      </c>
      <c r="CS320" s="10">
        <v>0</v>
      </c>
      <c r="CT320" s="10">
        <v>0</v>
      </c>
      <c r="CU320" s="10">
        <v>0</v>
      </c>
      <c r="CV320" s="10">
        <v>0</v>
      </c>
      <c r="CW320" s="10">
        <v>0</v>
      </c>
      <c r="CX320" s="10">
        <v>0</v>
      </c>
      <c r="CY320" s="10">
        <v>0</v>
      </c>
      <c r="CZ320" s="10">
        <v>0</v>
      </c>
      <c r="DA320" s="10">
        <v>0</v>
      </c>
      <c r="DB320" s="10">
        <v>0</v>
      </c>
      <c r="DC320" s="10">
        <v>0</v>
      </c>
      <c r="DD320" s="10">
        <v>0</v>
      </c>
      <c r="DE320" s="10">
        <v>0</v>
      </c>
      <c r="DF320" s="10">
        <v>0</v>
      </c>
      <c r="DG320" s="10">
        <v>0</v>
      </c>
      <c r="DH320" s="10">
        <v>0</v>
      </c>
      <c r="DI320" s="10">
        <v>0</v>
      </c>
      <c r="DJ320" s="10">
        <v>0</v>
      </c>
      <c r="DK320" s="10">
        <v>0</v>
      </c>
      <c r="DL320" s="10">
        <v>0</v>
      </c>
      <c r="DM320" s="10">
        <v>0</v>
      </c>
      <c r="DN320" s="10">
        <v>0</v>
      </c>
      <c r="DO320" s="10">
        <v>0</v>
      </c>
      <c r="DP320" s="10">
        <v>0</v>
      </c>
      <c r="DQ320" s="10">
        <v>0</v>
      </c>
      <c r="DR320" s="10">
        <v>0</v>
      </c>
      <c r="DS320" s="10">
        <v>0</v>
      </c>
      <c r="DT320" s="10">
        <v>0</v>
      </c>
      <c r="DU320" s="10">
        <v>0</v>
      </c>
      <c r="DV320" s="10">
        <v>0</v>
      </c>
      <c r="DW320" s="10">
        <v>0</v>
      </c>
      <c r="DX320" s="10">
        <v>0</v>
      </c>
      <c r="DY320" s="10">
        <v>0</v>
      </c>
      <c r="DZ320" s="10">
        <v>0</v>
      </c>
      <c r="EA320" s="10">
        <v>0</v>
      </c>
      <c r="EB320" s="10">
        <v>0</v>
      </c>
      <c r="EC320" s="10">
        <v>0</v>
      </c>
      <c r="ED320" s="10">
        <v>0</v>
      </c>
      <c r="EE320" s="10">
        <v>0</v>
      </c>
      <c r="EF320" s="10">
        <v>0</v>
      </c>
      <c r="EG320" s="10">
        <v>0</v>
      </c>
      <c r="EH320" s="10">
        <v>0</v>
      </c>
      <c r="EI320" s="10">
        <v>0</v>
      </c>
      <c r="EJ320" s="10">
        <v>0</v>
      </c>
      <c r="EK320" s="10">
        <v>0</v>
      </c>
      <c r="EL320" s="10">
        <v>0</v>
      </c>
      <c r="EM320" s="10">
        <v>0</v>
      </c>
      <c r="EN320" s="10">
        <v>0</v>
      </c>
      <c r="EO320" s="10">
        <v>0</v>
      </c>
      <c r="EP320" s="10">
        <v>0</v>
      </c>
      <c r="EQ320" s="10">
        <v>0</v>
      </c>
      <c r="ER320" s="10">
        <v>0</v>
      </c>
      <c r="ES320" s="10">
        <v>0</v>
      </c>
      <c r="ET320" s="10">
        <v>0</v>
      </c>
      <c r="EU320" s="10">
        <v>0</v>
      </c>
      <c r="EV320" s="10">
        <v>0</v>
      </c>
      <c r="EW320" s="10">
        <v>0</v>
      </c>
      <c r="EX320" s="10">
        <v>0</v>
      </c>
      <c r="EY320" s="10">
        <v>0</v>
      </c>
      <c r="EZ320" s="10">
        <v>0</v>
      </c>
      <c r="FA320" s="10">
        <v>0</v>
      </c>
      <c r="FB320" s="10">
        <v>0</v>
      </c>
      <c r="FC320" s="10">
        <v>0</v>
      </c>
      <c r="FD320" s="10">
        <v>0</v>
      </c>
      <c r="FE320" s="10">
        <v>0</v>
      </c>
      <c r="FF320" s="10">
        <v>0</v>
      </c>
      <c r="FG320" s="10">
        <v>0</v>
      </c>
      <c r="FH320" s="10">
        <v>0</v>
      </c>
      <c r="FI320" s="10">
        <v>0</v>
      </c>
      <c r="FJ320" s="10">
        <v>0</v>
      </c>
      <c r="FK320" s="10">
        <v>0</v>
      </c>
      <c r="FL320" s="10">
        <v>0</v>
      </c>
      <c r="FM320" s="10">
        <v>0</v>
      </c>
      <c r="FN320" s="10">
        <v>0</v>
      </c>
      <c r="FO320" s="10">
        <v>0</v>
      </c>
      <c r="FP320" s="10">
        <v>0</v>
      </c>
      <c r="FQ320" s="10">
        <v>0</v>
      </c>
      <c r="FR320" s="10">
        <v>0</v>
      </c>
      <c r="FS320" s="10">
        <v>0</v>
      </c>
      <c r="FT320" s="10">
        <v>0</v>
      </c>
      <c r="FU320" s="10">
        <v>0</v>
      </c>
      <c r="FV320" s="10">
        <v>0</v>
      </c>
      <c r="FW320" s="10">
        <v>0</v>
      </c>
      <c r="FX320" s="10">
        <v>0</v>
      </c>
      <c r="FY320" s="10">
        <v>0</v>
      </c>
      <c r="FZ320" s="10">
        <v>0</v>
      </c>
      <c r="GA320" s="10">
        <v>0</v>
      </c>
      <c r="GB320" s="10">
        <v>0</v>
      </c>
      <c r="GC320" s="10">
        <v>0</v>
      </c>
      <c r="GD320" s="10">
        <v>0</v>
      </c>
      <c r="GE320" s="10">
        <v>0</v>
      </c>
      <c r="GF320" s="10">
        <v>0</v>
      </c>
      <c r="GG320" s="10">
        <v>0</v>
      </c>
      <c r="GH320" s="158">
        <v>0</v>
      </c>
      <c r="GI320" s="10">
        <v>0</v>
      </c>
      <c r="GJ320" s="10">
        <v>0</v>
      </c>
      <c r="GK320" s="10">
        <v>0</v>
      </c>
      <c r="GL320" s="10">
        <v>0</v>
      </c>
      <c r="GM320" s="10">
        <v>0</v>
      </c>
      <c r="GN320" s="10">
        <v>0</v>
      </c>
      <c r="GO320" s="10">
        <v>0</v>
      </c>
      <c r="GP320" s="10">
        <v>0</v>
      </c>
      <c r="GQ320" s="10">
        <v>0</v>
      </c>
      <c r="GR320" s="10">
        <v>0</v>
      </c>
      <c r="GS320" s="10">
        <v>0</v>
      </c>
      <c r="GT320" s="10">
        <v>0</v>
      </c>
      <c r="GU320" s="11">
        <v>0</v>
      </c>
      <c r="GV320" s="11">
        <v>0</v>
      </c>
      <c r="GW320" s="11">
        <v>0</v>
      </c>
      <c r="GX320" s="11">
        <v>0</v>
      </c>
      <c r="GY320" s="11">
        <v>0</v>
      </c>
      <c r="GZ320" s="11">
        <v>0</v>
      </c>
      <c r="HA320" s="11">
        <v>0</v>
      </c>
      <c r="HB320" s="11">
        <v>0</v>
      </c>
      <c r="HC320" s="11">
        <v>0</v>
      </c>
      <c r="HD320" s="11">
        <v>0</v>
      </c>
      <c r="HE320" s="11">
        <v>0</v>
      </c>
      <c r="HF320" s="11">
        <v>0</v>
      </c>
      <c r="HG320" s="11">
        <v>0</v>
      </c>
      <c r="HH320" s="11">
        <v>0</v>
      </c>
      <c r="HI320" s="11">
        <v>0</v>
      </c>
      <c r="HJ320" s="11">
        <v>0</v>
      </c>
      <c r="HK320" s="11">
        <v>0</v>
      </c>
      <c r="HL320" s="11">
        <v>0</v>
      </c>
      <c r="HM320" s="11">
        <v>0</v>
      </c>
      <c r="HN320" s="11">
        <v>0</v>
      </c>
      <c r="HO320" s="11">
        <v>0</v>
      </c>
      <c r="HP320" s="11">
        <v>0</v>
      </c>
      <c r="HQ320" s="11">
        <v>0</v>
      </c>
      <c r="HR320" s="11">
        <v>0</v>
      </c>
      <c r="HS320" s="11">
        <v>0</v>
      </c>
      <c r="HT320" s="11">
        <v>0</v>
      </c>
      <c r="HU320" s="11">
        <v>0</v>
      </c>
      <c r="HV320" s="11">
        <v>0</v>
      </c>
      <c r="HW320" s="11">
        <v>0</v>
      </c>
      <c r="HX320" s="11">
        <v>0</v>
      </c>
      <c r="HY320" s="11">
        <v>0</v>
      </c>
      <c r="HZ320" s="11">
        <v>0</v>
      </c>
      <c r="IA320" s="11">
        <v>0</v>
      </c>
      <c r="IB320" s="11">
        <v>0</v>
      </c>
      <c r="IC320" s="11">
        <v>0</v>
      </c>
      <c r="ID320" s="11">
        <v>0</v>
      </c>
      <c r="IE320" s="11">
        <v>0</v>
      </c>
      <c r="IF320" s="11">
        <v>0</v>
      </c>
      <c r="IG320" s="11">
        <v>0</v>
      </c>
      <c r="IH320" s="11">
        <v>0</v>
      </c>
      <c r="II320" s="11">
        <v>0</v>
      </c>
      <c r="IJ320" s="11">
        <v>0</v>
      </c>
      <c r="IK320" s="11">
        <v>0</v>
      </c>
      <c r="IL320" s="11">
        <v>0</v>
      </c>
      <c r="IM320" s="11">
        <v>0</v>
      </c>
      <c r="IN320" s="11">
        <v>0</v>
      </c>
      <c r="IO320" s="11">
        <v>0</v>
      </c>
      <c r="IP320" s="11">
        <v>0</v>
      </c>
      <c r="IQ320" s="11">
        <v>0</v>
      </c>
      <c r="IR320" s="11">
        <v>0</v>
      </c>
      <c r="IS320" s="11">
        <v>0</v>
      </c>
      <c r="IT320" s="11">
        <v>0</v>
      </c>
      <c r="IU320" s="11">
        <v>0</v>
      </c>
      <c r="IV320" s="11">
        <v>0</v>
      </c>
      <c r="IW320" s="11">
        <v>0</v>
      </c>
      <c r="IX320" s="11">
        <v>0</v>
      </c>
      <c r="IY320" s="11">
        <v>0</v>
      </c>
      <c r="IZ320" s="11">
        <v>0</v>
      </c>
      <c r="JA320" s="11">
        <v>0</v>
      </c>
      <c r="JB320" s="11">
        <v>0</v>
      </c>
      <c r="JC320" s="11">
        <v>0</v>
      </c>
      <c r="JD320" s="11">
        <v>0</v>
      </c>
      <c r="JE320" s="11">
        <v>0</v>
      </c>
      <c r="JF320" s="11">
        <v>0</v>
      </c>
      <c r="JG320" s="11">
        <v>0</v>
      </c>
      <c r="JH320" s="11">
        <v>0</v>
      </c>
      <c r="JI320" s="11">
        <v>0</v>
      </c>
      <c r="JJ320" s="11">
        <v>0</v>
      </c>
      <c r="JK320" s="11">
        <v>0</v>
      </c>
      <c r="JL320" s="11">
        <v>0</v>
      </c>
      <c r="JM320" s="11">
        <v>0</v>
      </c>
      <c r="JN320" s="11">
        <v>0</v>
      </c>
      <c r="JO320" s="11">
        <v>0</v>
      </c>
      <c r="JP320" s="11">
        <v>0</v>
      </c>
      <c r="JQ320" s="11">
        <v>0</v>
      </c>
      <c r="JR320" s="11">
        <v>0</v>
      </c>
      <c r="JS320" s="11">
        <v>0</v>
      </c>
      <c r="JT320" s="11">
        <v>0</v>
      </c>
      <c r="JU320" s="11">
        <v>0</v>
      </c>
      <c r="JV320" s="11">
        <v>0</v>
      </c>
      <c r="JW320" s="11">
        <v>0</v>
      </c>
      <c r="JX320" s="11">
        <v>0</v>
      </c>
      <c r="JY320" s="11">
        <v>0</v>
      </c>
      <c r="JZ320" s="11">
        <v>0</v>
      </c>
      <c r="KA320" s="11">
        <v>0</v>
      </c>
      <c r="KB320" s="11">
        <v>0</v>
      </c>
      <c r="KC320" s="11">
        <v>0</v>
      </c>
      <c r="KD320" s="11">
        <v>0</v>
      </c>
      <c r="KE320" s="11">
        <v>0</v>
      </c>
      <c r="KF320" s="11">
        <v>0</v>
      </c>
      <c r="KG320" s="11">
        <v>0</v>
      </c>
      <c r="KH320" s="11">
        <v>0</v>
      </c>
      <c r="KI320" s="11">
        <v>0</v>
      </c>
      <c r="KJ320" s="11">
        <v>0</v>
      </c>
      <c r="KK320" s="11">
        <v>0</v>
      </c>
      <c r="KL320" s="11">
        <v>0</v>
      </c>
      <c r="KM320" s="11">
        <v>0</v>
      </c>
      <c r="KN320" s="11">
        <v>0</v>
      </c>
      <c r="KO320" s="11">
        <v>0</v>
      </c>
      <c r="KP320" s="11">
        <v>0</v>
      </c>
      <c r="KQ320" s="11">
        <v>0</v>
      </c>
      <c r="KR320" s="11">
        <v>0</v>
      </c>
      <c r="KS320" s="11">
        <v>0</v>
      </c>
      <c r="KT320" s="11">
        <v>0</v>
      </c>
      <c r="KU320" s="11">
        <v>0</v>
      </c>
      <c r="KV320" s="11">
        <v>0</v>
      </c>
      <c r="KW320" s="11">
        <v>0</v>
      </c>
      <c r="KX320" s="11">
        <v>0</v>
      </c>
      <c r="KY320" s="11">
        <v>0</v>
      </c>
      <c r="KZ320" s="11">
        <v>0</v>
      </c>
      <c r="LA320" s="11">
        <v>0</v>
      </c>
      <c r="LB320" s="11">
        <v>0</v>
      </c>
      <c r="LC320" s="11">
        <v>0</v>
      </c>
      <c r="LD320" s="11">
        <v>0</v>
      </c>
      <c r="LE320" s="11">
        <v>0</v>
      </c>
      <c r="LF320" s="11">
        <v>0</v>
      </c>
      <c r="LG320" s="11">
        <v>0</v>
      </c>
      <c r="LH320" s="11">
        <v>0</v>
      </c>
      <c r="LI320" s="11">
        <v>0</v>
      </c>
      <c r="LJ320" s="11">
        <v>0</v>
      </c>
      <c r="LK320" s="11">
        <v>0</v>
      </c>
      <c r="LL320" s="11">
        <v>0</v>
      </c>
      <c r="LM320" s="11">
        <v>0</v>
      </c>
      <c r="LN320" s="11">
        <v>0</v>
      </c>
      <c r="LO320" s="11">
        <v>0</v>
      </c>
      <c r="LP320" s="11">
        <v>0</v>
      </c>
      <c r="LQ320" s="11">
        <v>0</v>
      </c>
      <c r="LR320" s="11">
        <v>0</v>
      </c>
      <c r="LS320" s="11">
        <v>0</v>
      </c>
      <c r="LT320" s="11">
        <v>0</v>
      </c>
      <c r="LU320" s="11">
        <v>0</v>
      </c>
      <c r="LV320" s="11">
        <v>0</v>
      </c>
      <c r="LW320" s="11">
        <v>0</v>
      </c>
      <c r="LX320" s="11">
        <v>0</v>
      </c>
      <c r="LY320" s="11">
        <v>0</v>
      </c>
      <c r="LZ320" s="11">
        <v>0</v>
      </c>
      <c r="MA320" s="11">
        <v>0</v>
      </c>
      <c r="MB320" s="11">
        <v>0</v>
      </c>
      <c r="MC320" s="11">
        <v>0</v>
      </c>
      <c r="MD320" s="11">
        <v>0</v>
      </c>
      <c r="ME320" s="11">
        <v>0</v>
      </c>
      <c r="MF320" s="11">
        <v>0</v>
      </c>
      <c r="MG320" s="11">
        <v>0</v>
      </c>
      <c r="MH320" s="11">
        <v>0</v>
      </c>
      <c r="MI320" s="11">
        <v>0</v>
      </c>
      <c r="MJ320" s="11">
        <v>0</v>
      </c>
      <c r="MK320" s="11">
        <v>0</v>
      </c>
      <c r="ML320" s="11">
        <v>0</v>
      </c>
      <c r="MM320" s="11">
        <v>0</v>
      </c>
      <c r="MN320" s="11">
        <v>0</v>
      </c>
      <c r="MO320" s="11">
        <v>0</v>
      </c>
      <c r="MP320" s="11">
        <v>0</v>
      </c>
      <c r="MQ320" s="11">
        <v>0</v>
      </c>
      <c r="MR320" s="11">
        <v>0</v>
      </c>
      <c r="MS320" s="11">
        <v>0</v>
      </c>
      <c r="MT320" s="11">
        <v>0</v>
      </c>
      <c r="MU320" s="11">
        <v>0</v>
      </c>
      <c r="MV320" s="11">
        <v>0</v>
      </c>
      <c r="MW320" s="11">
        <v>0</v>
      </c>
      <c r="MX320" s="11">
        <v>0</v>
      </c>
      <c r="MY320" s="11">
        <v>0</v>
      </c>
      <c r="MZ320" s="11">
        <v>0</v>
      </c>
      <c r="NA320" s="11">
        <v>0</v>
      </c>
      <c r="NB320" s="11">
        <v>0</v>
      </c>
      <c r="NC320" s="11">
        <v>0</v>
      </c>
      <c r="ND320" s="11">
        <v>0</v>
      </c>
      <c r="NE320" s="11">
        <v>0</v>
      </c>
      <c r="NF320" s="11">
        <v>0</v>
      </c>
      <c r="NG320" s="11">
        <v>0</v>
      </c>
      <c r="NH320" s="11">
        <v>0</v>
      </c>
      <c r="NI320" s="11">
        <v>0</v>
      </c>
      <c r="NJ320" s="11">
        <v>0</v>
      </c>
      <c r="NK320" s="11">
        <v>0</v>
      </c>
      <c r="NL320" s="11">
        <v>0</v>
      </c>
      <c r="NM320" s="11">
        <v>0</v>
      </c>
      <c r="NN320" s="11">
        <v>0</v>
      </c>
      <c r="NO320" s="11">
        <v>0</v>
      </c>
      <c r="NP320" s="11">
        <v>0</v>
      </c>
      <c r="NQ320" s="11">
        <v>0</v>
      </c>
      <c r="NR320" s="11">
        <v>0</v>
      </c>
      <c r="NS320" s="11">
        <v>0</v>
      </c>
      <c r="NT320" s="11">
        <v>0</v>
      </c>
      <c r="NU320" s="11">
        <v>0</v>
      </c>
      <c r="NV320" s="11">
        <v>0</v>
      </c>
      <c r="NW320" s="11">
        <v>0</v>
      </c>
      <c r="NX320" s="11">
        <v>0</v>
      </c>
      <c r="NY320" s="11">
        <v>0</v>
      </c>
      <c r="NZ320" s="11">
        <v>0</v>
      </c>
      <c r="OA320" s="11">
        <v>0</v>
      </c>
      <c r="OB320" s="11">
        <v>0</v>
      </c>
      <c r="OC320" s="11">
        <v>0</v>
      </c>
      <c r="OD320" s="11">
        <v>0</v>
      </c>
      <c r="OE320" s="11">
        <v>0</v>
      </c>
      <c r="OF320" s="11">
        <v>0</v>
      </c>
      <c r="OG320" s="11">
        <v>0</v>
      </c>
      <c r="OH320" s="11">
        <v>0</v>
      </c>
      <c r="OI320" s="11">
        <v>0</v>
      </c>
      <c r="OJ320" s="11">
        <v>0</v>
      </c>
      <c r="OK320" s="11">
        <v>0</v>
      </c>
      <c r="OL320" s="11">
        <v>0</v>
      </c>
      <c r="OM320" s="11">
        <v>0</v>
      </c>
      <c r="ON320" s="11">
        <v>0</v>
      </c>
      <c r="OO320" s="11">
        <v>0</v>
      </c>
      <c r="OP320" s="11">
        <v>0</v>
      </c>
      <c r="OQ320" s="150">
        <v>0</v>
      </c>
      <c r="OR320" s="11">
        <v>0</v>
      </c>
      <c r="OS320" s="11">
        <v>2247687</v>
      </c>
      <c r="OT320" s="11">
        <v>3198890</v>
      </c>
      <c r="OU320" s="11">
        <v>0</v>
      </c>
      <c r="OV320" s="11">
        <v>0</v>
      </c>
      <c r="OW320" s="11">
        <v>5446577</v>
      </c>
      <c r="OX320" s="11">
        <v>5446577</v>
      </c>
      <c r="OY320" s="11">
        <v>5446577</v>
      </c>
      <c r="OZ320" s="11">
        <v>0</v>
      </c>
      <c r="PA320" s="11">
        <v>0</v>
      </c>
      <c r="PB320" s="11">
        <v>5446577</v>
      </c>
    </row>
    <row r="321" spans="1:418" ht="15" customHeight="1">
      <c r="A321" s="8" t="s">
        <v>744</v>
      </c>
      <c r="B321" s="9" t="s">
        <v>318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  <c r="CE321" s="10">
        <v>0</v>
      </c>
      <c r="CF321" s="10">
        <v>0</v>
      </c>
      <c r="CG321" s="10">
        <v>0</v>
      </c>
      <c r="CH321" s="10">
        <v>0</v>
      </c>
      <c r="CI321" s="10">
        <v>0</v>
      </c>
      <c r="CJ321" s="10">
        <v>0</v>
      </c>
      <c r="CK321" s="10">
        <v>0</v>
      </c>
      <c r="CL321" s="10">
        <v>0</v>
      </c>
      <c r="CM321" s="10">
        <v>0</v>
      </c>
      <c r="CN321" s="10">
        <v>0</v>
      </c>
      <c r="CO321" s="10">
        <v>0</v>
      </c>
      <c r="CP321" s="10">
        <v>0</v>
      </c>
      <c r="CQ321" s="10">
        <v>0</v>
      </c>
      <c r="CR321" s="10">
        <v>0</v>
      </c>
      <c r="CS321" s="10">
        <v>0</v>
      </c>
      <c r="CT321" s="10">
        <v>0</v>
      </c>
      <c r="CU321" s="10">
        <v>0</v>
      </c>
      <c r="CV321" s="10">
        <v>0</v>
      </c>
      <c r="CW321" s="10">
        <v>0</v>
      </c>
      <c r="CX321" s="10">
        <v>0</v>
      </c>
      <c r="CY321" s="10">
        <v>0</v>
      </c>
      <c r="CZ321" s="10">
        <v>0</v>
      </c>
      <c r="DA321" s="10">
        <v>0</v>
      </c>
      <c r="DB321" s="10">
        <v>0</v>
      </c>
      <c r="DC321" s="10">
        <v>0</v>
      </c>
      <c r="DD321" s="10">
        <v>0</v>
      </c>
      <c r="DE321" s="10">
        <v>0</v>
      </c>
      <c r="DF321" s="10">
        <v>0</v>
      </c>
      <c r="DG321" s="10">
        <v>0</v>
      </c>
      <c r="DH321" s="10">
        <v>0</v>
      </c>
      <c r="DI321" s="10">
        <v>0</v>
      </c>
      <c r="DJ321" s="10">
        <v>0</v>
      </c>
      <c r="DK321" s="10">
        <v>0</v>
      </c>
      <c r="DL321" s="10">
        <v>0</v>
      </c>
      <c r="DM321" s="10">
        <v>0</v>
      </c>
      <c r="DN321" s="10">
        <v>0</v>
      </c>
      <c r="DO321" s="10">
        <v>0</v>
      </c>
      <c r="DP321" s="10">
        <v>0</v>
      </c>
      <c r="DQ321" s="10">
        <v>0</v>
      </c>
      <c r="DR321" s="10">
        <v>0</v>
      </c>
      <c r="DS321" s="10">
        <v>0</v>
      </c>
      <c r="DT321" s="10">
        <v>0</v>
      </c>
      <c r="DU321" s="10">
        <v>0</v>
      </c>
      <c r="DV321" s="10">
        <v>0</v>
      </c>
      <c r="DW321" s="10">
        <v>0</v>
      </c>
      <c r="DX321" s="10">
        <v>0</v>
      </c>
      <c r="DY321" s="10">
        <v>0</v>
      </c>
      <c r="DZ321" s="10">
        <v>0</v>
      </c>
      <c r="EA321" s="10">
        <v>0</v>
      </c>
      <c r="EB321" s="10">
        <v>0</v>
      </c>
      <c r="EC321" s="10">
        <v>0</v>
      </c>
      <c r="ED321" s="10">
        <v>0</v>
      </c>
      <c r="EE321" s="10">
        <v>0</v>
      </c>
      <c r="EF321" s="10">
        <v>0</v>
      </c>
      <c r="EG321" s="10">
        <v>0</v>
      </c>
      <c r="EH321" s="10">
        <v>0</v>
      </c>
      <c r="EI321" s="10">
        <v>0</v>
      </c>
      <c r="EJ321" s="10">
        <v>0</v>
      </c>
      <c r="EK321" s="10">
        <v>0</v>
      </c>
      <c r="EL321" s="10">
        <v>0</v>
      </c>
      <c r="EM321" s="10">
        <v>0</v>
      </c>
      <c r="EN321" s="10">
        <v>0</v>
      </c>
      <c r="EO321" s="10">
        <v>0</v>
      </c>
      <c r="EP321" s="10">
        <v>0</v>
      </c>
      <c r="EQ321" s="10">
        <v>0</v>
      </c>
      <c r="ER321" s="10">
        <v>0</v>
      </c>
      <c r="ES321" s="10">
        <v>0</v>
      </c>
      <c r="ET321" s="10">
        <v>0</v>
      </c>
      <c r="EU321" s="10">
        <v>0</v>
      </c>
      <c r="EV321" s="10">
        <v>0</v>
      </c>
      <c r="EW321" s="10">
        <v>0</v>
      </c>
      <c r="EX321" s="10">
        <v>0</v>
      </c>
      <c r="EY321" s="10">
        <v>0</v>
      </c>
      <c r="EZ321" s="10">
        <v>0</v>
      </c>
      <c r="FA321" s="10">
        <v>0</v>
      </c>
      <c r="FB321" s="10">
        <v>0</v>
      </c>
      <c r="FC321" s="10">
        <v>0</v>
      </c>
      <c r="FD321" s="10">
        <v>0</v>
      </c>
      <c r="FE321" s="10">
        <v>0</v>
      </c>
      <c r="FF321" s="10">
        <v>0</v>
      </c>
      <c r="FG321" s="10">
        <v>0</v>
      </c>
      <c r="FH321" s="10">
        <v>0</v>
      </c>
      <c r="FI321" s="10">
        <v>0</v>
      </c>
      <c r="FJ321" s="10">
        <v>0</v>
      </c>
      <c r="FK321" s="10">
        <v>0</v>
      </c>
      <c r="FL321" s="10">
        <v>0</v>
      </c>
      <c r="FM321" s="10">
        <v>0</v>
      </c>
      <c r="FN321" s="10">
        <v>0</v>
      </c>
      <c r="FO321" s="10">
        <v>0</v>
      </c>
      <c r="FP321" s="10">
        <v>0</v>
      </c>
      <c r="FQ321" s="10">
        <v>0</v>
      </c>
      <c r="FR321" s="10">
        <v>0</v>
      </c>
      <c r="FS321" s="10">
        <v>0</v>
      </c>
      <c r="FT321" s="10">
        <v>0</v>
      </c>
      <c r="FU321" s="10">
        <v>0</v>
      </c>
      <c r="FV321" s="10">
        <v>0</v>
      </c>
      <c r="FW321" s="10">
        <v>0</v>
      </c>
      <c r="FX321" s="10">
        <v>0</v>
      </c>
      <c r="FY321" s="10">
        <v>0</v>
      </c>
      <c r="FZ321" s="10">
        <v>0</v>
      </c>
      <c r="GA321" s="10">
        <v>0</v>
      </c>
      <c r="GB321" s="10">
        <v>0</v>
      </c>
      <c r="GC321" s="10">
        <v>0</v>
      </c>
      <c r="GD321" s="10">
        <v>0</v>
      </c>
      <c r="GE321" s="10">
        <v>0</v>
      </c>
      <c r="GF321" s="10">
        <v>0</v>
      </c>
      <c r="GG321" s="10">
        <v>0</v>
      </c>
      <c r="GH321" s="158">
        <v>0</v>
      </c>
      <c r="GI321" s="10">
        <v>0</v>
      </c>
      <c r="GJ321" s="10">
        <v>0</v>
      </c>
      <c r="GK321" s="10">
        <v>0</v>
      </c>
      <c r="GL321" s="10">
        <v>0</v>
      </c>
      <c r="GM321" s="10">
        <v>0</v>
      </c>
      <c r="GN321" s="10">
        <v>0</v>
      </c>
      <c r="GO321" s="10">
        <v>0</v>
      </c>
      <c r="GP321" s="10">
        <v>0</v>
      </c>
      <c r="GQ321" s="10">
        <v>0</v>
      </c>
      <c r="GR321" s="10">
        <v>0</v>
      </c>
      <c r="GS321" s="10">
        <v>0</v>
      </c>
      <c r="GT321" s="10">
        <v>0</v>
      </c>
      <c r="GU321" s="11">
        <v>0</v>
      </c>
      <c r="GV321" s="11">
        <v>0</v>
      </c>
      <c r="GW321" s="11">
        <v>0</v>
      </c>
      <c r="GX321" s="11">
        <v>0</v>
      </c>
      <c r="GY321" s="11">
        <v>0</v>
      </c>
      <c r="GZ321" s="11">
        <v>0</v>
      </c>
      <c r="HA321" s="11">
        <v>0</v>
      </c>
      <c r="HB321" s="11">
        <v>0</v>
      </c>
      <c r="HC321" s="11">
        <v>0</v>
      </c>
      <c r="HD321" s="11">
        <v>0</v>
      </c>
      <c r="HE321" s="11">
        <v>0</v>
      </c>
      <c r="HF321" s="11">
        <v>0</v>
      </c>
      <c r="HG321" s="11">
        <v>0</v>
      </c>
      <c r="HH321" s="11">
        <v>0</v>
      </c>
      <c r="HI321" s="11">
        <v>0</v>
      </c>
      <c r="HJ321" s="11">
        <v>0</v>
      </c>
      <c r="HK321" s="11">
        <v>0</v>
      </c>
      <c r="HL321" s="11">
        <v>0</v>
      </c>
      <c r="HM321" s="11">
        <v>0</v>
      </c>
      <c r="HN321" s="11">
        <v>0</v>
      </c>
      <c r="HO321" s="11">
        <v>0</v>
      </c>
      <c r="HP321" s="11">
        <v>0</v>
      </c>
      <c r="HQ321" s="11">
        <v>0</v>
      </c>
      <c r="HR321" s="11">
        <v>0</v>
      </c>
      <c r="HS321" s="11">
        <v>0</v>
      </c>
      <c r="HT321" s="11">
        <v>0</v>
      </c>
      <c r="HU321" s="11">
        <v>0</v>
      </c>
      <c r="HV321" s="11">
        <v>0</v>
      </c>
      <c r="HW321" s="11">
        <v>0</v>
      </c>
      <c r="HX321" s="11">
        <v>0</v>
      </c>
      <c r="HY321" s="11">
        <v>0</v>
      </c>
      <c r="HZ321" s="11">
        <v>0</v>
      </c>
      <c r="IA321" s="11">
        <v>0</v>
      </c>
      <c r="IB321" s="11">
        <v>0</v>
      </c>
      <c r="IC321" s="11">
        <v>0</v>
      </c>
      <c r="ID321" s="11">
        <v>0</v>
      </c>
      <c r="IE321" s="11">
        <v>0</v>
      </c>
      <c r="IF321" s="11">
        <v>0</v>
      </c>
      <c r="IG321" s="11">
        <v>0</v>
      </c>
      <c r="IH321" s="11">
        <v>0</v>
      </c>
      <c r="II321" s="11">
        <v>0</v>
      </c>
      <c r="IJ321" s="11">
        <v>0</v>
      </c>
      <c r="IK321" s="11">
        <v>0</v>
      </c>
      <c r="IL321" s="11">
        <v>0</v>
      </c>
      <c r="IM321" s="11">
        <v>0</v>
      </c>
      <c r="IN321" s="11">
        <v>0</v>
      </c>
      <c r="IO321" s="11">
        <v>0</v>
      </c>
      <c r="IP321" s="11">
        <v>0</v>
      </c>
      <c r="IQ321" s="11">
        <v>0</v>
      </c>
      <c r="IR321" s="11">
        <v>0</v>
      </c>
      <c r="IS321" s="11">
        <v>0</v>
      </c>
      <c r="IT321" s="11">
        <v>0</v>
      </c>
      <c r="IU321" s="11">
        <v>0</v>
      </c>
      <c r="IV321" s="11">
        <v>0</v>
      </c>
      <c r="IW321" s="11">
        <v>0</v>
      </c>
      <c r="IX321" s="11">
        <v>0</v>
      </c>
      <c r="IY321" s="11">
        <v>0</v>
      </c>
      <c r="IZ321" s="11">
        <v>0</v>
      </c>
      <c r="JA321" s="11">
        <v>0</v>
      </c>
      <c r="JB321" s="11">
        <v>0</v>
      </c>
      <c r="JC321" s="11">
        <v>0</v>
      </c>
      <c r="JD321" s="11">
        <v>0</v>
      </c>
      <c r="JE321" s="11">
        <v>0</v>
      </c>
      <c r="JF321" s="11">
        <v>0</v>
      </c>
      <c r="JG321" s="11">
        <v>0</v>
      </c>
      <c r="JH321" s="11">
        <v>0</v>
      </c>
      <c r="JI321" s="11">
        <v>0</v>
      </c>
      <c r="JJ321" s="11">
        <v>0</v>
      </c>
      <c r="JK321" s="11">
        <v>0</v>
      </c>
      <c r="JL321" s="11">
        <v>0</v>
      </c>
      <c r="JM321" s="11">
        <v>0</v>
      </c>
      <c r="JN321" s="11">
        <v>0</v>
      </c>
      <c r="JO321" s="11">
        <v>0</v>
      </c>
      <c r="JP321" s="11">
        <v>0</v>
      </c>
      <c r="JQ321" s="11">
        <v>0</v>
      </c>
      <c r="JR321" s="11">
        <v>0</v>
      </c>
      <c r="JS321" s="11">
        <v>0</v>
      </c>
      <c r="JT321" s="11">
        <v>0</v>
      </c>
      <c r="JU321" s="11">
        <v>0</v>
      </c>
      <c r="JV321" s="11">
        <v>0</v>
      </c>
      <c r="JW321" s="11">
        <v>0</v>
      </c>
      <c r="JX321" s="11">
        <v>0</v>
      </c>
      <c r="JY321" s="11">
        <v>0</v>
      </c>
      <c r="JZ321" s="11">
        <v>0</v>
      </c>
      <c r="KA321" s="11">
        <v>0</v>
      </c>
      <c r="KB321" s="11">
        <v>0</v>
      </c>
      <c r="KC321" s="11">
        <v>0</v>
      </c>
      <c r="KD321" s="11">
        <v>0</v>
      </c>
      <c r="KE321" s="11">
        <v>0</v>
      </c>
      <c r="KF321" s="11">
        <v>0</v>
      </c>
      <c r="KG321" s="11">
        <v>0</v>
      </c>
      <c r="KH321" s="11">
        <v>0</v>
      </c>
      <c r="KI321" s="11">
        <v>0</v>
      </c>
      <c r="KJ321" s="11">
        <v>0</v>
      </c>
      <c r="KK321" s="11">
        <v>0</v>
      </c>
      <c r="KL321" s="11">
        <v>0</v>
      </c>
      <c r="KM321" s="11">
        <v>0</v>
      </c>
      <c r="KN321" s="11">
        <v>0</v>
      </c>
      <c r="KO321" s="11">
        <v>0</v>
      </c>
      <c r="KP321" s="11">
        <v>0</v>
      </c>
      <c r="KQ321" s="11">
        <v>0</v>
      </c>
      <c r="KR321" s="11">
        <v>0</v>
      </c>
      <c r="KS321" s="11">
        <v>0</v>
      </c>
      <c r="KT321" s="11">
        <v>0</v>
      </c>
      <c r="KU321" s="11">
        <v>0</v>
      </c>
      <c r="KV321" s="11">
        <v>0</v>
      </c>
      <c r="KW321" s="11">
        <v>0</v>
      </c>
      <c r="KX321" s="11">
        <v>0</v>
      </c>
      <c r="KY321" s="11">
        <v>0</v>
      </c>
      <c r="KZ321" s="11">
        <v>0</v>
      </c>
      <c r="LA321" s="11">
        <v>0</v>
      </c>
      <c r="LB321" s="11">
        <v>0</v>
      </c>
      <c r="LC321" s="11">
        <v>0</v>
      </c>
      <c r="LD321" s="11">
        <v>0</v>
      </c>
      <c r="LE321" s="11">
        <v>0</v>
      </c>
      <c r="LF321" s="11">
        <v>0</v>
      </c>
      <c r="LG321" s="11">
        <v>0</v>
      </c>
      <c r="LH321" s="11">
        <v>0</v>
      </c>
      <c r="LI321" s="11">
        <v>0</v>
      </c>
      <c r="LJ321" s="11">
        <v>0</v>
      </c>
      <c r="LK321" s="11">
        <v>0</v>
      </c>
      <c r="LL321" s="11">
        <v>0</v>
      </c>
      <c r="LM321" s="11">
        <v>0</v>
      </c>
      <c r="LN321" s="11">
        <v>0</v>
      </c>
      <c r="LO321" s="11">
        <v>0</v>
      </c>
      <c r="LP321" s="11">
        <v>0</v>
      </c>
      <c r="LQ321" s="11">
        <v>0</v>
      </c>
      <c r="LR321" s="11">
        <v>0</v>
      </c>
      <c r="LS321" s="11">
        <v>0</v>
      </c>
      <c r="LT321" s="11">
        <v>0</v>
      </c>
      <c r="LU321" s="11">
        <v>0</v>
      </c>
      <c r="LV321" s="11">
        <v>0</v>
      </c>
      <c r="LW321" s="11">
        <v>0</v>
      </c>
      <c r="LX321" s="11">
        <v>0</v>
      </c>
      <c r="LY321" s="11">
        <v>0</v>
      </c>
      <c r="LZ321" s="11">
        <v>0</v>
      </c>
      <c r="MA321" s="11">
        <v>0</v>
      </c>
      <c r="MB321" s="11">
        <v>0</v>
      </c>
      <c r="MC321" s="11">
        <v>0</v>
      </c>
      <c r="MD321" s="11">
        <v>0</v>
      </c>
      <c r="ME321" s="11">
        <v>0</v>
      </c>
      <c r="MF321" s="11">
        <v>0</v>
      </c>
      <c r="MG321" s="11">
        <v>0</v>
      </c>
      <c r="MH321" s="11">
        <v>0</v>
      </c>
      <c r="MI321" s="11">
        <v>0</v>
      </c>
      <c r="MJ321" s="11">
        <v>0</v>
      </c>
      <c r="MK321" s="11">
        <v>0</v>
      </c>
      <c r="ML321" s="11">
        <v>0</v>
      </c>
      <c r="MM321" s="11">
        <v>0</v>
      </c>
      <c r="MN321" s="11">
        <v>0</v>
      </c>
      <c r="MO321" s="11">
        <v>0</v>
      </c>
      <c r="MP321" s="11">
        <v>0</v>
      </c>
      <c r="MQ321" s="11">
        <v>0</v>
      </c>
      <c r="MR321" s="11">
        <v>0</v>
      </c>
      <c r="MS321" s="11">
        <v>0</v>
      </c>
      <c r="MT321" s="11">
        <v>0</v>
      </c>
      <c r="MU321" s="11">
        <v>0</v>
      </c>
      <c r="MV321" s="11">
        <v>0</v>
      </c>
      <c r="MW321" s="11">
        <v>0</v>
      </c>
      <c r="MX321" s="11">
        <v>0</v>
      </c>
      <c r="MY321" s="11">
        <v>0</v>
      </c>
      <c r="MZ321" s="11">
        <v>0</v>
      </c>
      <c r="NA321" s="11">
        <v>0</v>
      </c>
      <c r="NB321" s="11">
        <v>0</v>
      </c>
      <c r="NC321" s="11">
        <v>0</v>
      </c>
      <c r="ND321" s="11">
        <v>0</v>
      </c>
      <c r="NE321" s="11">
        <v>0</v>
      </c>
      <c r="NF321" s="11">
        <v>0</v>
      </c>
      <c r="NG321" s="11">
        <v>0</v>
      </c>
      <c r="NH321" s="11">
        <v>0</v>
      </c>
      <c r="NI321" s="11">
        <v>0</v>
      </c>
      <c r="NJ321" s="11">
        <v>0</v>
      </c>
      <c r="NK321" s="11">
        <v>0</v>
      </c>
      <c r="NL321" s="11">
        <v>0</v>
      </c>
      <c r="NM321" s="11">
        <v>0</v>
      </c>
      <c r="NN321" s="11">
        <v>0</v>
      </c>
      <c r="NO321" s="11">
        <v>0</v>
      </c>
      <c r="NP321" s="11">
        <v>0</v>
      </c>
      <c r="NQ321" s="11">
        <v>0</v>
      </c>
      <c r="NR321" s="11">
        <v>0</v>
      </c>
      <c r="NS321" s="11">
        <v>0</v>
      </c>
      <c r="NT321" s="11">
        <v>0</v>
      </c>
      <c r="NU321" s="11">
        <v>0</v>
      </c>
      <c r="NV321" s="11">
        <v>0</v>
      </c>
      <c r="NW321" s="11">
        <v>0</v>
      </c>
      <c r="NX321" s="11">
        <v>0</v>
      </c>
      <c r="NY321" s="11">
        <v>0</v>
      </c>
      <c r="NZ321" s="11">
        <v>0</v>
      </c>
      <c r="OA321" s="11">
        <v>0</v>
      </c>
      <c r="OB321" s="11">
        <v>0</v>
      </c>
      <c r="OC321" s="11">
        <v>0</v>
      </c>
      <c r="OD321" s="11">
        <v>0</v>
      </c>
      <c r="OE321" s="11">
        <v>0</v>
      </c>
      <c r="OF321" s="11">
        <v>0</v>
      </c>
      <c r="OG321" s="11">
        <v>0</v>
      </c>
      <c r="OH321" s="11">
        <v>0</v>
      </c>
      <c r="OI321" s="11">
        <v>0</v>
      </c>
      <c r="OJ321" s="11">
        <v>0</v>
      </c>
      <c r="OK321" s="11">
        <v>0</v>
      </c>
      <c r="OL321" s="11">
        <v>0</v>
      </c>
      <c r="OM321" s="11">
        <v>0</v>
      </c>
      <c r="ON321" s="11">
        <v>0</v>
      </c>
      <c r="OO321" s="11">
        <v>0</v>
      </c>
      <c r="OP321" s="11">
        <v>0</v>
      </c>
      <c r="OQ321" s="150">
        <v>0</v>
      </c>
      <c r="OR321" s="11">
        <v>0</v>
      </c>
      <c r="OS321" s="11">
        <v>19279</v>
      </c>
      <c r="OT321" s="11">
        <v>1345618</v>
      </c>
      <c r="OU321" s="11">
        <v>0</v>
      </c>
      <c r="OV321" s="11">
        <v>0</v>
      </c>
      <c r="OW321" s="11">
        <v>1364897</v>
      </c>
      <c r="OX321" s="11">
        <v>1364897</v>
      </c>
      <c r="OY321" s="11">
        <v>1364897</v>
      </c>
      <c r="OZ321" s="11">
        <v>0</v>
      </c>
      <c r="PA321" s="11">
        <v>0</v>
      </c>
      <c r="PB321" s="11">
        <v>1364897</v>
      </c>
    </row>
    <row r="322" spans="1:418" ht="15" customHeight="1">
      <c r="A322" s="8" t="s">
        <v>745</v>
      </c>
      <c r="B322" s="9" t="s">
        <v>319</v>
      </c>
      <c r="C322" s="10">
        <v>0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  <c r="CE322" s="10">
        <v>0</v>
      </c>
      <c r="CF322" s="10">
        <v>0</v>
      </c>
      <c r="CG322" s="10">
        <v>0</v>
      </c>
      <c r="CH322" s="10">
        <v>0</v>
      </c>
      <c r="CI322" s="10">
        <v>0</v>
      </c>
      <c r="CJ322" s="10">
        <v>0</v>
      </c>
      <c r="CK322" s="10">
        <v>0</v>
      </c>
      <c r="CL322" s="10">
        <v>0</v>
      </c>
      <c r="CM322" s="10">
        <v>0</v>
      </c>
      <c r="CN322" s="10">
        <v>0</v>
      </c>
      <c r="CO322" s="10">
        <v>0</v>
      </c>
      <c r="CP322" s="10">
        <v>0</v>
      </c>
      <c r="CQ322" s="10">
        <v>0</v>
      </c>
      <c r="CR322" s="10">
        <v>0</v>
      </c>
      <c r="CS322" s="10">
        <v>0</v>
      </c>
      <c r="CT322" s="10">
        <v>0</v>
      </c>
      <c r="CU322" s="10">
        <v>0</v>
      </c>
      <c r="CV322" s="10">
        <v>0</v>
      </c>
      <c r="CW322" s="10">
        <v>0</v>
      </c>
      <c r="CX322" s="10">
        <v>0</v>
      </c>
      <c r="CY322" s="10">
        <v>0</v>
      </c>
      <c r="CZ322" s="10">
        <v>0</v>
      </c>
      <c r="DA322" s="10">
        <v>0</v>
      </c>
      <c r="DB322" s="10">
        <v>0</v>
      </c>
      <c r="DC322" s="10">
        <v>0</v>
      </c>
      <c r="DD322" s="10">
        <v>0</v>
      </c>
      <c r="DE322" s="10">
        <v>0</v>
      </c>
      <c r="DF322" s="10">
        <v>0</v>
      </c>
      <c r="DG322" s="10">
        <v>0</v>
      </c>
      <c r="DH322" s="10">
        <v>0</v>
      </c>
      <c r="DI322" s="10">
        <v>0</v>
      </c>
      <c r="DJ322" s="10">
        <v>0</v>
      </c>
      <c r="DK322" s="10">
        <v>0</v>
      </c>
      <c r="DL322" s="10">
        <v>0</v>
      </c>
      <c r="DM322" s="10">
        <v>0</v>
      </c>
      <c r="DN322" s="10">
        <v>0</v>
      </c>
      <c r="DO322" s="10">
        <v>0</v>
      </c>
      <c r="DP322" s="10">
        <v>0</v>
      </c>
      <c r="DQ322" s="10">
        <v>0</v>
      </c>
      <c r="DR322" s="10">
        <v>0</v>
      </c>
      <c r="DS322" s="10">
        <v>0</v>
      </c>
      <c r="DT322" s="10">
        <v>0</v>
      </c>
      <c r="DU322" s="10">
        <v>0</v>
      </c>
      <c r="DV322" s="10">
        <v>0</v>
      </c>
      <c r="DW322" s="10">
        <v>0</v>
      </c>
      <c r="DX322" s="10">
        <v>0</v>
      </c>
      <c r="DY322" s="10">
        <v>0</v>
      </c>
      <c r="DZ322" s="10">
        <v>0</v>
      </c>
      <c r="EA322" s="10">
        <v>0</v>
      </c>
      <c r="EB322" s="10">
        <v>0</v>
      </c>
      <c r="EC322" s="10">
        <v>0</v>
      </c>
      <c r="ED322" s="10">
        <v>0</v>
      </c>
      <c r="EE322" s="10">
        <v>0</v>
      </c>
      <c r="EF322" s="10">
        <v>0</v>
      </c>
      <c r="EG322" s="10">
        <v>0</v>
      </c>
      <c r="EH322" s="10">
        <v>0</v>
      </c>
      <c r="EI322" s="10">
        <v>0</v>
      </c>
      <c r="EJ322" s="10">
        <v>0</v>
      </c>
      <c r="EK322" s="10">
        <v>0</v>
      </c>
      <c r="EL322" s="10">
        <v>0</v>
      </c>
      <c r="EM322" s="10">
        <v>0</v>
      </c>
      <c r="EN322" s="10">
        <v>0</v>
      </c>
      <c r="EO322" s="10">
        <v>0</v>
      </c>
      <c r="EP322" s="10">
        <v>0</v>
      </c>
      <c r="EQ322" s="10">
        <v>0</v>
      </c>
      <c r="ER322" s="10">
        <v>0</v>
      </c>
      <c r="ES322" s="10">
        <v>0</v>
      </c>
      <c r="ET322" s="10">
        <v>0</v>
      </c>
      <c r="EU322" s="10">
        <v>0</v>
      </c>
      <c r="EV322" s="10">
        <v>0</v>
      </c>
      <c r="EW322" s="10">
        <v>0</v>
      </c>
      <c r="EX322" s="10">
        <v>0</v>
      </c>
      <c r="EY322" s="10">
        <v>0</v>
      </c>
      <c r="EZ322" s="10">
        <v>0</v>
      </c>
      <c r="FA322" s="10">
        <v>0</v>
      </c>
      <c r="FB322" s="10">
        <v>0</v>
      </c>
      <c r="FC322" s="10">
        <v>0</v>
      </c>
      <c r="FD322" s="10">
        <v>0</v>
      </c>
      <c r="FE322" s="10">
        <v>0</v>
      </c>
      <c r="FF322" s="10">
        <v>0</v>
      </c>
      <c r="FG322" s="10">
        <v>0</v>
      </c>
      <c r="FH322" s="10">
        <v>0</v>
      </c>
      <c r="FI322" s="10">
        <v>0</v>
      </c>
      <c r="FJ322" s="10">
        <v>0</v>
      </c>
      <c r="FK322" s="10">
        <v>0</v>
      </c>
      <c r="FL322" s="10">
        <v>0</v>
      </c>
      <c r="FM322" s="10">
        <v>0</v>
      </c>
      <c r="FN322" s="10">
        <v>0</v>
      </c>
      <c r="FO322" s="10">
        <v>0</v>
      </c>
      <c r="FP322" s="10">
        <v>0</v>
      </c>
      <c r="FQ322" s="10">
        <v>0</v>
      </c>
      <c r="FR322" s="10">
        <v>0</v>
      </c>
      <c r="FS322" s="10">
        <v>0</v>
      </c>
      <c r="FT322" s="10">
        <v>0</v>
      </c>
      <c r="FU322" s="10">
        <v>0</v>
      </c>
      <c r="FV322" s="10">
        <v>0</v>
      </c>
      <c r="FW322" s="10">
        <v>0</v>
      </c>
      <c r="FX322" s="10">
        <v>0</v>
      </c>
      <c r="FY322" s="10">
        <v>0</v>
      </c>
      <c r="FZ322" s="10">
        <v>0</v>
      </c>
      <c r="GA322" s="10">
        <v>0</v>
      </c>
      <c r="GB322" s="10">
        <v>0</v>
      </c>
      <c r="GC322" s="10">
        <v>0</v>
      </c>
      <c r="GD322" s="10">
        <v>0</v>
      </c>
      <c r="GE322" s="10">
        <v>0</v>
      </c>
      <c r="GF322" s="10">
        <v>0</v>
      </c>
      <c r="GG322" s="10">
        <v>0</v>
      </c>
      <c r="GH322" s="158">
        <v>0</v>
      </c>
      <c r="GI322" s="10">
        <v>0</v>
      </c>
      <c r="GJ322" s="10">
        <v>0</v>
      </c>
      <c r="GK322" s="10">
        <v>0</v>
      </c>
      <c r="GL322" s="10">
        <v>0</v>
      </c>
      <c r="GM322" s="10">
        <v>0</v>
      </c>
      <c r="GN322" s="10">
        <v>0</v>
      </c>
      <c r="GO322" s="10">
        <v>0</v>
      </c>
      <c r="GP322" s="10">
        <v>0</v>
      </c>
      <c r="GQ322" s="10">
        <v>0</v>
      </c>
      <c r="GR322" s="10">
        <v>0</v>
      </c>
      <c r="GS322" s="10">
        <v>0</v>
      </c>
      <c r="GT322" s="10">
        <v>0</v>
      </c>
      <c r="GU322" s="11">
        <v>0</v>
      </c>
      <c r="GV322" s="11">
        <v>0</v>
      </c>
      <c r="GW322" s="11">
        <v>0</v>
      </c>
      <c r="GX322" s="11">
        <v>0</v>
      </c>
      <c r="GY322" s="11">
        <v>0</v>
      </c>
      <c r="GZ322" s="11">
        <v>0</v>
      </c>
      <c r="HA322" s="11">
        <v>0</v>
      </c>
      <c r="HB322" s="11">
        <v>0</v>
      </c>
      <c r="HC322" s="11">
        <v>0</v>
      </c>
      <c r="HD322" s="11">
        <v>0</v>
      </c>
      <c r="HE322" s="11">
        <v>0</v>
      </c>
      <c r="HF322" s="11">
        <v>0</v>
      </c>
      <c r="HG322" s="11">
        <v>0</v>
      </c>
      <c r="HH322" s="11">
        <v>0</v>
      </c>
      <c r="HI322" s="11">
        <v>0</v>
      </c>
      <c r="HJ322" s="11">
        <v>0</v>
      </c>
      <c r="HK322" s="11">
        <v>0</v>
      </c>
      <c r="HL322" s="11">
        <v>0</v>
      </c>
      <c r="HM322" s="11">
        <v>0</v>
      </c>
      <c r="HN322" s="11">
        <v>0</v>
      </c>
      <c r="HO322" s="11">
        <v>0</v>
      </c>
      <c r="HP322" s="11">
        <v>0</v>
      </c>
      <c r="HQ322" s="11">
        <v>0</v>
      </c>
      <c r="HR322" s="11">
        <v>0</v>
      </c>
      <c r="HS322" s="11">
        <v>0</v>
      </c>
      <c r="HT322" s="11">
        <v>0</v>
      </c>
      <c r="HU322" s="11">
        <v>0</v>
      </c>
      <c r="HV322" s="11">
        <v>0</v>
      </c>
      <c r="HW322" s="11">
        <v>0</v>
      </c>
      <c r="HX322" s="11">
        <v>0</v>
      </c>
      <c r="HY322" s="11">
        <v>0</v>
      </c>
      <c r="HZ322" s="11">
        <v>0</v>
      </c>
      <c r="IA322" s="11">
        <v>0</v>
      </c>
      <c r="IB322" s="11">
        <v>0</v>
      </c>
      <c r="IC322" s="11">
        <v>0</v>
      </c>
      <c r="ID322" s="11">
        <v>0</v>
      </c>
      <c r="IE322" s="11">
        <v>0</v>
      </c>
      <c r="IF322" s="11">
        <v>0</v>
      </c>
      <c r="IG322" s="11">
        <v>0</v>
      </c>
      <c r="IH322" s="11">
        <v>0</v>
      </c>
      <c r="II322" s="11">
        <v>0</v>
      </c>
      <c r="IJ322" s="11">
        <v>0</v>
      </c>
      <c r="IK322" s="11">
        <v>0</v>
      </c>
      <c r="IL322" s="11">
        <v>0</v>
      </c>
      <c r="IM322" s="11">
        <v>0</v>
      </c>
      <c r="IN322" s="11">
        <v>0</v>
      </c>
      <c r="IO322" s="11">
        <v>0</v>
      </c>
      <c r="IP322" s="11">
        <v>0</v>
      </c>
      <c r="IQ322" s="11">
        <v>0</v>
      </c>
      <c r="IR322" s="11">
        <v>0</v>
      </c>
      <c r="IS322" s="11">
        <v>0</v>
      </c>
      <c r="IT322" s="11">
        <v>0</v>
      </c>
      <c r="IU322" s="11">
        <v>0</v>
      </c>
      <c r="IV322" s="11">
        <v>0</v>
      </c>
      <c r="IW322" s="11">
        <v>0</v>
      </c>
      <c r="IX322" s="11">
        <v>0</v>
      </c>
      <c r="IY322" s="11">
        <v>0</v>
      </c>
      <c r="IZ322" s="11">
        <v>0</v>
      </c>
      <c r="JA322" s="11">
        <v>0</v>
      </c>
      <c r="JB322" s="11">
        <v>0</v>
      </c>
      <c r="JC322" s="11">
        <v>0</v>
      </c>
      <c r="JD322" s="11">
        <v>0</v>
      </c>
      <c r="JE322" s="11">
        <v>0</v>
      </c>
      <c r="JF322" s="11">
        <v>0</v>
      </c>
      <c r="JG322" s="11">
        <v>0</v>
      </c>
      <c r="JH322" s="11">
        <v>0</v>
      </c>
      <c r="JI322" s="11">
        <v>0</v>
      </c>
      <c r="JJ322" s="11">
        <v>0</v>
      </c>
      <c r="JK322" s="11">
        <v>0</v>
      </c>
      <c r="JL322" s="11">
        <v>0</v>
      </c>
      <c r="JM322" s="11">
        <v>0</v>
      </c>
      <c r="JN322" s="11">
        <v>0</v>
      </c>
      <c r="JO322" s="11">
        <v>0</v>
      </c>
      <c r="JP322" s="11">
        <v>0</v>
      </c>
      <c r="JQ322" s="11">
        <v>0</v>
      </c>
      <c r="JR322" s="11">
        <v>0</v>
      </c>
      <c r="JS322" s="11">
        <v>0</v>
      </c>
      <c r="JT322" s="11">
        <v>0</v>
      </c>
      <c r="JU322" s="11">
        <v>0</v>
      </c>
      <c r="JV322" s="11">
        <v>0</v>
      </c>
      <c r="JW322" s="11">
        <v>0</v>
      </c>
      <c r="JX322" s="11">
        <v>0</v>
      </c>
      <c r="JY322" s="11">
        <v>0</v>
      </c>
      <c r="JZ322" s="11">
        <v>0</v>
      </c>
      <c r="KA322" s="11">
        <v>0</v>
      </c>
      <c r="KB322" s="11">
        <v>0</v>
      </c>
      <c r="KC322" s="11">
        <v>0</v>
      </c>
      <c r="KD322" s="11">
        <v>0</v>
      </c>
      <c r="KE322" s="11">
        <v>0</v>
      </c>
      <c r="KF322" s="11">
        <v>0</v>
      </c>
      <c r="KG322" s="11">
        <v>0</v>
      </c>
      <c r="KH322" s="11">
        <v>0</v>
      </c>
      <c r="KI322" s="11">
        <v>0</v>
      </c>
      <c r="KJ322" s="11">
        <v>0</v>
      </c>
      <c r="KK322" s="11">
        <v>0</v>
      </c>
      <c r="KL322" s="11">
        <v>0</v>
      </c>
      <c r="KM322" s="11">
        <v>0</v>
      </c>
      <c r="KN322" s="11">
        <v>0</v>
      </c>
      <c r="KO322" s="11">
        <v>0</v>
      </c>
      <c r="KP322" s="11">
        <v>0</v>
      </c>
      <c r="KQ322" s="11">
        <v>0</v>
      </c>
      <c r="KR322" s="11">
        <v>0</v>
      </c>
      <c r="KS322" s="11">
        <v>0</v>
      </c>
      <c r="KT322" s="11">
        <v>0</v>
      </c>
      <c r="KU322" s="11">
        <v>0</v>
      </c>
      <c r="KV322" s="11">
        <v>0</v>
      </c>
      <c r="KW322" s="11">
        <v>0</v>
      </c>
      <c r="KX322" s="11">
        <v>0</v>
      </c>
      <c r="KY322" s="11">
        <v>0</v>
      </c>
      <c r="KZ322" s="11">
        <v>0</v>
      </c>
      <c r="LA322" s="11">
        <v>0</v>
      </c>
      <c r="LB322" s="11">
        <v>0</v>
      </c>
      <c r="LC322" s="11">
        <v>0</v>
      </c>
      <c r="LD322" s="11">
        <v>0</v>
      </c>
      <c r="LE322" s="11">
        <v>0</v>
      </c>
      <c r="LF322" s="11">
        <v>0</v>
      </c>
      <c r="LG322" s="11">
        <v>0</v>
      </c>
      <c r="LH322" s="11">
        <v>0</v>
      </c>
      <c r="LI322" s="11">
        <v>0</v>
      </c>
      <c r="LJ322" s="11">
        <v>0</v>
      </c>
      <c r="LK322" s="11">
        <v>0</v>
      </c>
      <c r="LL322" s="11">
        <v>0</v>
      </c>
      <c r="LM322" s="11">
        <v>0</v>
      </c>
      <c r="LN322" s="11">
        <v>0</v>
      </c>
      <c r="LO322" s="11">
        <v>0</v>
      </c>
      <c r="LP322" s="11">
        <v>0</v>
      </c>
      <c r="LQ322" s="11">
        <v>0</v>
      </c>
      <c r="LR322" s="11">
        <v>0</v>
      </c>
      <c r="LS322" s="11">
        <v>0</v>
      </c>
      <c r="LT322" s="11">
        <v>0</v>
      </c>
      <c r="LU322" s="11">
        <v>0</v>
      </c>
      <c r="LV322" s="11">
        <v>0</v>
      </c>
      <c r="LW322" s="11">
        <v>0</v>
      </c>
      <c r="LX322" s="11">
        <v>0</v>
      </c>
      <c r="LY322" s="11">
        <v>0</v>
      </c>
      <c r="LZ322" s="11">
        <v>0</v>
      </c>
      <c r="MA322" s="11">
        <v>0</v>
      </c>
      <c r="MB322" s="11">
        <v>0</v>
      </c>
      <c r="MC322" s="11">
        <v>0</v>
      </c>
      <c r="MD322" s="11">
        <v>0</v>
      </c>
      <c r="ME322" s="11">
        <v>0</v>
      </c>
      <c r="MF322" s="11">
        <v>0</v>
      </c>
      <c r="MG322" s="11">
        <v>0</v>
      </c>
      <c r="MH322" s="11">
        <v>0</v>
      </c>
      <c r="MI322" s="11">
        <v>0</v>
      </c>
      <c r="MJ322" s="11">
        <v>0</v>
      </c>
      <c r="MK322" s="11">
        <v>0</v>
      </c>
      <c r="ML322" s="11">
        <v>0</v>
      </c>
      <c r="MM322" s="11">
        <v>0</v>
      </c>
      <c r="MN322" s="11">
        <v>0</v>
      </c>
      <c r="MO322" s="11">
        <v>0</v>
      </c>
      <c r="MP322" s="11">
        <v>0</v>
      </c>
      <c r="MQ322" s="11">
        <v>0</v>
      </c>
      <c r="MR322" s="11">
        <v>0</v>
      </c>
      <c r="MS322" s="11">
        <v>0</v>
      </c>
      <c r="MT322" s="11">
        <v>0</v>
      </c>
      <c r="MU322" s="11">
        <v>0</v>
      </c>
      <c r="MV322" s="11">
        <v>0</v>
      </c>
      <c r="MW322" s="11">
        <v>0</v>
      </c>
      <c r="MX322" s="11">
        <v>0</v>
      </c>
      <c r="MY322" s="11">
        <v>0</v>
      </c>
      <c r="MZ322" s="11">
        <v>0</v>
      </c>
      <c r="NA322" s="11">
        <v>0</v>
      </c>
      <c r="NB322" s="11">
        <v>0</v>
      </c>
      <c r="NC322" s="11">
        <v>0</v>
      </c>
      <c r="ND322" s="11">
        <v>0</v>
      </c>
      <c r="NE322" s="11">
        <v>0</v>
      </c>
      <c r="NF322" s="11">
        <v>0</v>
      </c>
      <c r="NG322" s="11">
        <v>0</v>
      </c>
      <c r="NH322" s="11">
        <v>0</v>
      </c>
      <c r="NI322" s="11">
        <v>0</v>
      </c>
      <c r="NJ322" s="11">
        <v>0</v>
      </c>
      <c r="NK322" s="11">
        <v>0</v>
      </c>
      <c r="NL322" s="11">
        <v>0</v>
      </c>
      <c r="NM322" s="11">
        <v>0</v>
      </c>
      <c r="NN322" s="11">
        <v>0</v>
      </c>
      <c r="NO322" s="11">
        <v>0</v>
      </c>
      <c r="NP322" s="11">
        <v>0</v>
      </c>
      <c r="NQ322" s="11">
        <v>0</v>
      </c>
      <c r="NR322" s="11">
        <v>0</v>
      </c>
      <c r="NS322" s="11">
        <v>0</v>
      </c>
      <c r="NT322" s="11">
        <v>0</v>
      </c>
      <c r="NU322" s="11">
        <v>0</v>
      </c>
      <c r="NV322" s="11">
        <v>0</v>
      </c>
      <c r="NW322" s="11">
        <v>0</v>
      </c>
      <c r="NX322" s="11">
        <v>0</v>
      </c>
      <c r="NY322" s="11">
        <v>0</v>
      </c>
      <c r="NZ322" s="11">
        <v>0</v>
      </c>
      <c r="OA322" s="11">
        <v>0</v>
      </c>
      <c r="OB322" s="11">
        <v>0</v>
      </c>
      <c r="OC322" s="11">
        <v>0</v>
      </c>
      <c r="OD322" s="11">
        <v>0</v>
      </c>
      <c r="OE322" s="11">
        <v>0</v>
      </c>
      <c r="OF322" s="11">
        <v>0</v>
      </c>
      <c r="OG322" s="11">
        <v>0</v>
      </c>
      <c r="OH322" s="11">
        <v>0</v>
      </c>
      <c r="OI322" s="11">
        <v>0</v>
      </c>
      <c r="OJ322" s="11">
        <v>0</v>
      </c>
      <c r="OK322" s="11">
        <v>0</v>
      </c>
      <c r="OL322" s="11">
        <v>0</v>
      </c>
      <c r="OM322" s="11">
        <v>0</v>
      </c>
      <c r="ON322" s="11">
        <v>0</v>
      </c>
      <c r="OO322" s="11">
        <v>0</v>
      </c>
      <c r="OP322" s="11">
        <v>0</v>
      </c>
      <c r="OQ322" s="150">
        <v>0</v>
      </c>
      <c r="OR322" s="11">
        <v>0</v>
      </c>
      <c r="OS322" s="11">
        <v>5014469</v>
      </c>
      <c r="OT322" s="11">
        <v>5391530</v>
      </c>
      <c r="OU322" s="11">
        <v>0</v>
      </c>
      <c r="OV322" s="11">
        <v>0</v>
      </c>
      <c r="OW322" s="11">
        <v>10405999</v>
      </c>
      <c r="OX322" s="11">
        <v>10405999</v>
      </c>
      <c r="OY322" s="11">
        <v>10405999</v>
      </c>
      <c r="OZ322" s="11">
        <v>0</v>
      </c>
      <c r="PA322" s="11">
        <v>0</v>
      </c>
      <c r="PB322" s="11">
        <v>10405999</v>
      </c>
    </row>
    <row r="323" spans="1:418" ht="15" customHeight="1">
      <c r="A323" s="8" t="s">
        <v>746</v>
      </c>
      <c r="B323" s="9" t="s">
        <v>320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0</v>
      </c>
      <c r="CD323" s="10">
        <v>0</v>
      </c>
      <c r="CE323" s="10">
        <v>0</v>
      </c>
      <c r="CF323" s="10">
        <v>0</v>
      </c>
      <c r="CG323" s="10">
        <v>0</v>
      </c>
      <c r="CH323" s="10">
        <v>0</v>
      </c>
      <c r="CI323" s="10">
        <v>0</v>
      </c>
      <c r="CJ323" s="10">
        <v>0</v>
      </c>
      <c r="CK323" s="10">
        <v>0</v>
      </c>
      <c r="CL323" s="10">
        <v>0</v>
      </c>
      <c r="CM323" s="10">
        <v>0</v>
      </c>
      <c r="CN323" s="10">
        <v>0</v>
      </c>
      <c r="CO323" s="10">
        <v>0</v>
      </c>
      <c r="CP323" s="10">
        <v>0</v>
      </c>
      <c r="CQ323" s="10">
        <v>0</v>
      </c>
      <c r="CR323" s="10">
        <v>0</v>
      </c>
      <c r="CS323" s="10">
        <v>0</v>
      </c>
      <c r="CT323" s="10">
        <v>0</v>
      </c>
      <c r="CU323" s="10">
        <v>0</v>
      </c>
      <c r="CV323" s="10">
        <v>0</v>
      </c>
      <c r="CW323" s="10">
        <v>0</v>
      </c>
      <c r="CX323" s="10">
        <v>0</v>
      </c>
      <c r="CY323" s="10">
        <v>0</v>
      </c>
      <c r="CZ323" s="10">
        <v>0</v>
      </c>
      <c r="DA323" s="10">
        <v>0</v>
      </c>
      <c r="DB323" s="10">
        <v>0</v>
      </c>
      <c r="DC323" s="10">
        <v>0</v>
      </c>
      <c r="DD323" s="10">
        <v>0</v>
      </c>
      <c r="DE323" s="10">
        <v>0</v>
      </c>
      <c r="DF323" s="10">
        <v>0</v>
      </c>
      <c r="DG323" s="10">
        <v>0</v>
      </c>
      <c r="DH323" s="10">
        <v>0</v>
      </c>
      <c r="DI323" s="10">
        <v>0</v>
      </c>
      <c r="DJ323" s="10">
        <v>0</v>
      </c>
      <c r="DK323" s="10">
        <v>0</v>
      </c>
      <c r="DL323" s="10">
        <v>0</v>
      </c>
      <c r="DM323" s="10">
        <v>0</v>
      </c>
      <c r="DN323" s="10">
        <v>0</v>
      </c>
      <c r="DO323" s="10">
        <v>0</v>
      </c>
      <c r="DP323" s="10">
        <v>0</v>
      </c>
      <c r="DQ323" s="10">
        <v>0</v>
      </c>
      <c r="DR323" s="10">
        <v>0</v>
      </c>
      <c r="DS323" s="10">
        <v>0</v>
      </c>
      <c r="DT323" s="10">
        <v>0</v>
      </c>
      <c r="DU323" s="10">
        <v>0</v>
      </c>
      <c r="DV323" s="10">
        <v>0</v>
      </c>
      <c r="DW323" s="10">
        <v>0</v>
      </c>
      <c r="DX323" s="10">
        <v>0</v>
      </c>
      <c r="DY323" s="10">
        <v>0</v>
      </c>
      <c r="DZ323" s="10">
        <v>0</v>
      </c>
      <c r="EA323" s="10">
        <v>0</v>
      </c>
      <c r="EB323" s="10">
        <v>0</v>
      </c>
      <c r="EC323" s="10">
        <v>0</v>
      </c>
      <c r="ED323" s="10">
        <v>0</v>
      </c>
      <c r="EE323" s="10">
        <v>0</v>
      </c>
      <c r="EF323" s="10">
        <v>0</v>
      </c>
      <c r="EG323" s="10">
        <v>0</v>
      </c>
      <c r="EH323" s="10">
        <v>0</v>
      </c>
      <c r="EI323" s="10">
        <v>0</v>
      </c>
      <c r="EJ323" s="10">
        <v>0</v>
      </c>
      <c r="EK323" s="10">
        <v>0</v>
      </c>
      <c r="EL323" s="10">
        <v>0</v>
      </c>
      <c r="EM323" s="10">
        <v>0</v>
      </c>
      <c r="EN323" s="10">
        <v>0</v>
      </c>
      <c r="EO323" s="10">
        <v>0</v>
      </c>
      <c r="EP323" s="10">
        <v>0</v>
      </c>
      <c r="EQ323" s="10">
        <v>0</v>
      </c>
      <c r="ER323" s="10">
        <v>0</v>
      </c>
      <c r="ES323" s="10">
        <v>0</v>
      </c>
      <c r="ET323" s="10">
        <v>0</v>
      </c>
      <c r="EU323" s="10">
        <v>0</v>
      </c>
      <c r="EV323" s="10">
        <v>0</v>
      </c>
      <c r="EW323" s="10">
        <v>0</v>
      </c>
      <c r="EX323" s="10">
        <v>0</v>
      </c>
      <c r="EY323" s="10">
        <v>0</v>
      </c>
      <c r="EZ323" s="10">
        <v>0</v>
      </c>
      <c r="FA323" s="10">
        <v>0</v>
      </c>
      <c r="FB323" s="10">
        <v>0</v>
      </c>
      <c r="FC323" s="10">
        <v>0</v>
      </c>
      <c r="FD323" s="10">
        <v>0</v>
      </c>
      <c r="FE323" s="10">
        <v>0</v>
      </c>
      <c r="FF323" s="10">
        <v>0</v>
      </c>
      <c r="FG323" s="10">
        <v>0</v>
      </c>
      <c r="FH323" s="10">
        <v>0</v>
      </c>
      <c r="FI323" s="10">
        <v>0</v>
      </c>
      <c r="FJ323" s="10">
        <v>0</v>
      </c>
      <c r="FK323" s="10">
        <v>0</v>
      </c>
      <c r="FL323" s="10">
        <v>0</v>
      </c>
      <c r="FM323" s="10">
        <v>0</v>
      </c>
      <c r="FN323" s="10">
        <v>0</v>
      </c>
      <c r="FO323" s="10">
        <v>0</v>
      </c>
      <c r="FP323" s="10">
        <v>0</v>
      </c>
      <c r="FQ323" s="10">
        <v>0</v>
      </c>
      <c r="FR323" s="10">
        <v>0</v>
      </c>
      <c r="FS323" s="10">
        <v>0</v>
      </c>
      <c r="FT323" s="10">
        <v>0</v>
      </c>
      <c r="FU323" s="10">
        <v>0</v>
      </c>
      <c r="FV323" s="10">
        <v>0</v>
      </c>
      <c r="FW323" s="10">
        <v>0</v>
      </c>
      <c r="FX323" s="10">
        <v>0</v>
      </c>
      <c r="FY323" s="10">
        <v>0</v>
      </c>
      <c r="FZ323" s="10">
        <v>0</v>
      </c>
      <c r="GA323" s="10">
        <v>0</v>
      </c>
      <c r="GB323" s="10">
        <v>0</v>
      </c>
      <c r="GC323" s="10">
        <v>0</v>
      </c>
      <c r="GD323" s="10">
        <v>0</v>
      </c>
      <c r="GE323" s="10">
        <v>0</v>
      </c>
      <c r="GF323" s="10">
        <v>0</v>
      </c>
      <c r="GG323" s="10">
        <v>0</v>
      </c>
      <c r="GH323" s="158">
        <v>0</v>
      </c>
      <c r="GI323" s="10">
        <v>0</v>
      </c>
      <c r="GJ323" s="10">
        <v>0</v>
      </c>
      <c r="GK323" s="10">
        <v>0</v>
      </c>
      <c r="GL323" s="10">
        <v>0</v>
      </c>
      <c r="GM323" s="10">
        <v>0</v>
      </c>
      <c r="GN323" s="10">
        <v>0</v>
      </c>
      <c r="GO323" s="10">
        <v>0</v>
      </c>
      <c r="GP323" s="10">
        <v>0</v>
      </c>
      <c r="GQ323" s="10">
        <v>0</v>
      </c>
      <c r="GR323" s="10">
        <v>0</v>
      </c>
      <c r="GS323" s="10">
        <v>0</v>
      </c>
      <c r="GT323" s="10">
        <v>0</v>
      </c>
      <c r="GU323" s="11">
        <v>0</v>
      </c>
      <c r="GV323" s="11">
        <v>0</v>
      </c>
      <c r="GW323" s="11">
        <v>0</v>
      </c>
      <c r="GX323" s="11">
        <v>0</v>
      </c>
      <c r="GY323" s="11">
        <v>0</v>
      </c>
      <c r="GZ323" s="11">
        <v>0</v>
      </c>
      <c r="HA323" s="11">
        <v>0</v>
      </c>
      <c r="HB323" s="11">
        <v>0</v>
      </c>
      <c r="HC323" s="11">
        <v>0</v>
      </c>
      <c r="HD323" s="11">
        <v>0</v>
      </c>
      <c r="HE323" s="11">
        <v>0</v>
      </c>
      <c r="HF323" s="11">
        <v>0</v>
      </c>
      <c r="HG323" s="11">
        <v>0</v>
      </c>
      <c r="HH323" s="11">
        <v>0</v>
      </c>
      <c r="HI323" s="11">
        <v>0</v>
      </c>
      <c r="HJ323" s="11">
        <v>0</v>
      </c>
      <c r="HK323" s="11">
        <v>0</v>
      </c>
      <c r="HL323" s="11">
        <v>0</v>
      </c>
      <c r="HM323" s="11">
        <v>0</v>
      </c>
      <c r="HN323" s="11">
        <v>0</v>
      </c>
      <c r="HO323" s="11">
        <v>0</v>
      </c>
      <c r="HP323" s="11">
        <v>0</v>
      </c>
      <c r="HQ323" s="11">
        <v>0</v>
      </c>
      <c r="HR323" s="11">
        <v>0</v>
      </c>
      <c r="HS323" s="11">
        <v>0</v>
      </c>
      <c r="HT323" s="11">
        <v>0</v>
      </c>
      <c r="HU323" s="11">
        <v>0</v>
      </c>
      <c r="HV323" s="11">
        <v>0</v>
      </c>
      <c r="HW323" s="11">
        <v>0</v>
      </c>
      <c r="HX323" s="11">
        <v>0</v>
      </c>
      <c r="HY323" s="11">
        <v>0</v>
      </c>
      <c r="HZ323" s="11">
        <v>0</v>
      </c>
      <c r="IA323" s="11">
        <v>0</v>
      </c>
      <c r="IB323" s="11">
        <v>0</v>
      </c>
      <c r="IC323" s="11">
        <v>0</v>
      </c>
      <c r="ID323" s="11">
        <v>0</v>
      </c>
      <c r="IE323" s="11">
        <v>0</v>
      </c>
      <c r="IF323" s="11">
        <v>0</v>
      </c>
      <c r="IG323" s="11">
        <v>0</v>
      </c>
      <c r="IH323" s="11">
        <v>0</v>
      </c>
      <c r="II323" s="11">
        <v>0</v>
      </c>
      <c r="IJ323" s="11">
        <v>0</v>
      </c>
      <c r="IK323" s="11">
        <v>0</v>
      </c>
      <c r="IL323" s="11">
        <v>0</v>
      </c>
      <c r="IM323" s="11">
        <v>0</v>
      </c>
      <c r="IN323" s="11">
        <v>0</v>
      </c>
      <c r="IO323" s="11">
        <v>0</v>
      </c>
      <c r="IP323" s="11">
        <v>0</v>
      </c>
      <c r="IQ323" s="11">
        <v>0</v>
      </c>
      <c r="IR323" s="11">
        <v>0</v>
      </c>
      <c r="IS323" s="11">
        <v>0</v>
      </c>
      <c r="IT323" s="11">
        <v>0</v>
      </c>
      <c r="IU323" s="11">
        <v>0</v>
      </c>
      <c r="IV323" s="11">
        <v>0</v>
      </c>
      <c r="IW323" s="11">
        <v>0</v>
      </c>
      <c r="IX323" s="11">
        <v>0</v>
      </c>
      <c r="IY323" s="11">
        <v>0</v>
      </c>
      <c r="IZ323" s="11">
        <v>0</v>
      </c>
      <c r="JA323" s="11">
        <v>0</v>
      </c>
      <c r="JB323" s="11">
        <v>0</v>
      </c>
      <c r="JC323" s="11">
        <v>0</v>
      </c>
      <c r="JD323" s="11">
        <v>0</v>
      </c>
      <c r="JE323" s="11">
        <v>0</v>
      </c>
      <c r="JF323" s="11">
        <v>0</v>
      </c>
      <c r="JG323" s="11">
        <v>0</v>
      </c>
      <c r="JH323" s="11">
        <v>0</v>
      </c>
      <c r="JI323" s="11">
        <v>0</v>
      </c>
      <c r="JJ323" s="11">
        <v>0</v>
      </c>
      <c r="JK323" s="11">
        <v>0</v>
      </c>
      <c r="JL323" s="11">
        <v>0</v>
      </c>
      <c r="JM323" s="11">
        <v>0</v>
      </c>
      <c r="JN323" s="11">
        <v>0</v>
      </c>
      <c r="JO323" s="11">
        <v>0</v>
      </c>
      <c r="JP323" s="11">
        <v>0</v>
      </c>
      <c r="JQ323" s="11">
        <v>0</v>
      </c>
      <c r="JR323" s="11">
        <v>0</v>
      </c>
      <c r="JS323" s="11">
        <v>0</v>
      </c>
      <c r="JT323" s="11">
        <v>0</v>
      </c>
      <c r="JU323" s="11">
        <v>0</v>
      </c>
      <c r="JV323" s="11">
        <v>0</v>
      </c>
      <c r="JW323" s="11">
        <v>0</v>
      </c>
      <c r="JX323" s="11">
        <v>0</v>
      </c>
      <c r="JY323" s="11">
        <v>0</v>
      </c>
      <c r="JZ323" s="11">
        <v>0</v>
      </c>
      <c r="KA323" s="11">
        <v>0</v>
      </c>
      <c r="KB323" s="11">
        <v>0</v>
      </c>
      <c r="KC323" s="11">
        <v>0</v>
      </c>
      <c r="KD323" s="11">
        <v>0</v>
      </c>
      <c r="KE323" s="11">
        <v>0</v>
      </c>
      <c r="KF323" s="11">
        <v>0</v>
      </c>
      <c r="KG323" s="11">
        <v>0</v>
      </c>
      <c r="KH323" s="11">
        <v>0</v>
      </c>
      <c r="KI323" s="11">
        <v>0</v>
      </c>
      <c r="KJ323" s="11">
        <v>0</v>
      </c>
      <c r="KK323" s="11">
        <v>0</v>
      </c>
      <c r="KL323" s="11">
        <v>0</v>
      </c>
      <c r="KM323" s="11">
        <v>0</v>
      </c>
      <c r="KN323" s="11">
        <v>0</v>
      </c>
      <c r="KO323" s="11">
        <v>0</v>
      </c>
      <c r="KP323" s="11">
        <v>0</v>
      </c>
      <c r="KQ323" s="11">
        <v>0</v>
      </c>
      <c r="KR323" s="11">
        <v>0</v>
      </c>
      <c r="KS323" s="11">
        <v>0</v>
      </c>
      <c r="KT323" s="11">
        <v>0</v>
      </c>
      <c r="KU323" s="11">
        <v>0</v>
      </c>
      <c r="KV323" s="11">
        <v>0</v>
      </c>
      <c r="KW323" s="11">
        <v>0</v>
      </c>
      <c r="KX323" s="11">
        <v>0</v>
      </c>
      <c r="KY323" s="11">
        <v>0</v>
      </c>
      <c r="KZ323" s="11">
        <v>0</v>
      </c>
      <c r="LA323" s="11">
        <v>0</v>
      </c>
      <c r="LB323" s="11">
        <v>0</v>
      </c>
      <c r="LC323" s="11">
        <v>0</v>
      </c>
      <c r="LD323" s="11">
        <v>0</v>
      </c>
      <c r="LE323" s="11">
        <v>0</v>
      </c>
      <c r="LF323" s="11">
        <v>0</v>
      </c>
      <c r="LG323" s="11">
        <v>0</v>
      </c>
      <c r="LH323" s="11">
        <v>0</v>
      </c>
      <c r="LI323" s="11">
        <v>0</v>
      </c>
      <c r="LJ323" s="11">
        <v>0</v>
      </c>
      <c r="LK323" s="11">
        <v>0</v>
      </c>
      <c r="LL323" s="11">
        <v>0</v>
      </c>
      <c r="LM323" s="11">
        <v>0</v>
      </c>
      <c r="LN323" s="11">
        <v>0</v>
      </c>
      <c r="LO323" s="11">
        <v>0</v>
      </c>
      <c r="LP323" s="11">
        <v>0</v>
      </c>
      <c r="LQ323" s="11">
        <v>0</v>
      </c>
      <c r="LR323" s="11">
        <v>0</v>
      </c>
      <c r="LS323" s="11">
        <v>0</v>
      </c>
      <c r="LT323" s="11">
        <v>0</v>
      </c>
      <c r="LU323" s="11">
        <v>0</v>
      </c>
      <c r="LV323" s="11">
        <v>0</v>
      </c>
      <c r="LW323" s="11">
        <v>0</v>
      </c>
      <c r="LX323" s="11">
        <v>0</v>
      </c>
      <c r="LY323" s="11">
        <v>0</v>
      </c>
      <c r="LZ323" s="11">
        <v>0</v>
      </c>
      <c r="MA323" s="11">
        <v>0</v>
      </c>
      <c r="MB323" s="11">
        <v>0</v>
      </c>
      <c r="MC323" s="11">
        <v>0</v>
      </c>
      <c r="MD323" s="11">
        <v>0</v>
      </c>
      <c r="ME323" s="11">
        <v>0</v>
      </c>
      <c r="MF323" s="11">
        <v>0</v>
      </c>
      <c r="MG323" s="11">
        <v>0</v>
      </c>
      <c r="MH323" s="11">
        <v>0</v>
      </c>
      <c r="MI323" s="11">
        <v>0</v>
      </c>
      <c r="MJ323" s="11">
        <v>0</v>
      </c>
      <c r="MK323" s="11">
        <v>0</v>
      </c>
      <c r="ML323" s="11">
        <v>0</v>
      </c>
      <c r="MM323" s="11">
        <v>0</v>
      </c>
      <c r="MN323" s="11">
        <v>0</v>
      </c>
      <c r="MO323" s="11">
        <v>0</v>
      </c>
      <c r="MP323" s="11">
        <v>0</v>
      </c>
      <c r="MQ323" s="11">
        <v>0</v>
      </c>
      <c r="MR323" s="11">
        <v>0</v>
      </c>
      <c r="MS323" s="11">
        <v>0</v>
      </c>
      <c r="MT323" s="11">
        <v>0</v>
      </c>
      <c r="MU323" s="11">
        <v>0</v>
      </c>
      <c r="MV323" s="11">
        <v>0</v>
      </c>
      <c r="MW323" s="11">
        <v>0</v>
      </c>
      <c r="MX323" s="11">
        <v>0</v>
      </c>
      <c r="MY323" s="11">
        <v>0</v>
      </c>
      <c r="MZ323" s="11">
        <v>0</v>
      </c>
      <c r="NA323" s="11">
        <v>0</v>
      </c>
      <c r="NB323" s="11">
        <v>0</v>
      </c>
      <c r="NC323" s="11">
        <v>0</v>
      </c>
      <c r="ND323" s="11">
        <v>0</v>
      </c>
      <c r="NE323" s="11">
        <v>0</v>
      </c>
      <c r="NF323" s="11">
        <v>0</v>
      </c>
      <c r="NG323" s="11">
        <v>0</v>
      </c>
      <c r="NH323" s="11">
        <v>0</v>
      </c>
      <c r="NI323" s="11">
        <v>0</v>
      </c>
      <c r="NJ323" s="11">
        <v>0</v>
      </c>
      <c r="NK323" s="11">
        <v>0</v>
      </c>
      <c r="NL323" s="11">
        <v>0</v>
      </c>
      <c r="NM323" s="11">
        <v>0</v>
      </c>
      <c r="NN323" s="11">
        <v>0</v>
      </c>
      <c r="NO323" s="11">
        <v>0</v>
      </c>
      <c r="NP323" s="11">
        <v>0</v>
      </c>
      <c r="NQ323" s="11">
        <v>0</v>
      </c>
      <c r="NR323" s="11">
        <v>0</v>
      </c>
      <c r="NS323" s="11">
        <v>0</v>
      </c>
      <c r="NT323" s="11">
        <v>0</v>
      </c>
      <c r="NU323" s="11">
        <v>0</v>
      </c>
      <c r="NV323" s="11">
        <v>0</v>
      </c>
      <c r="NW323" s="11">
        <v>0</v>
      </c>
      <c r="NX323" s="11">
        <v>0</v>
      </c>
      <c r="NY323" s="11">
        <v>0</v>
      </c>
      <c r="NZ323" s="11">
        <v>0</v>
      </c>
      <c r="OA323" s="11">
        <v>0</v>
      </c>
      <c r="OB323" s="11">
        <v>0</v>
      </c>
      <c r="OC323" s="11">
        <v>0</v>
      </c>
      <c r="OD323" s="11">
        <v>0</v>
      </c>
      <c r="OE323" s="11">
        <v>0</v>
      </c>
      <c r="OF323" s="11">
        <v>0</v>
      </c>
      <c r="OG323" s="11">
        <v>0</v>
      </c>
      <c r="OH323" s="11">
        <v>0</v>
      </c>
      <c r="OI323" s="11">
        <v>0</v>
      </c>
      <c r="OJ323" s="11">
        <v>0</v>
      </c>
      <c r="OK323" s="11">
        <v>0</v>
      </c>
      <c r="OL323" s="11">
        <v>0</v>
      </c>
      <c r="OM323" s="11">
        <v>0</v>
      </c>
      <c r="ON323" s="11">
        <v>0</v>
      </c>
      <c r="OO323" s="11">
        <v>0</v>
      </c>
      <c r="OP323" s="11">
        <v>0</v>
      </c>
      <c r="OQ323" s="150">
        <v>0</v>
      </c>
      <c r="OR323" s="11">
        <v>0</v>
      </c>
      <c r="OS323" s="11">
        <v>5895781</v>
      </c>
      <c r="OT323" s="11">
        <v>93526</v>
      </c>
      <c r="OU323" s="11">
        <v>0</v>
      </c>
      <c r="OV323" s="11">
        <v>0</v>
      </c>
      <c r="OW323" s="11">
        <v>5989307</v>
      </c>
      <c r="OX323" s="11">
        <v>5989307</v>
      </c>
      <c r="OY323" s="11">
        <v>5989307</v>
      </c>
      <c r="OZ323" s="11">
        <v>0</v>
      </c>
      <c r="PA323" s="11">
        <v>0</v>
      </c>
      <c r="PB323" s="11">
        <v>5989307</v>
      </c>
    </row>
    <row r="324" spans="1:418" ht="15" customHeight="1">
      <c r="A324" s="8" t="s">
        <v>747</v>
      </c>
      <c r="B324" s="9" t="s">
        <v>321</v>
      </c>
      <c r="C324" s="1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0</v>
      </c>
      <c r="CF324" s="10">
        <v>0</v>
      </c>
      <c r="CG324" s="10">
        <v>0</v>
      </c>
      <c r="CH324" s="10">
        <v>0</v>
      </c>
      <c r="CI324" s="10">
        <v>0</v>
      </c>
      <c r="CJ324" s="10">
        <v>0</v>
      </c>
      <c r="CK324" s="10">
        <v>0</v>
      </c>
      <c r="CL324" s="10">
        <v>0</v>
      </c>
      <c r="CM324" s="10">
        <v>0</v>
      </c>
      <c r="CN324" s="10">
        <v>0</v>
      </c>
      <c r="CO324" s="10">
        <v>0</v>
      </c>
      <c r="CP324" s="10">
        <v>0</v>
      </c>
      <c r="CQ324" s="10">
        <v>0</v>
      </c>
      <c r="CR324" s="10">
        <v>0</v>
      </c>
      <c r="CS324" s="10">
        <v>0</v>
      </c>
      <c r="CT324" s="10">
        <v>0</v>
      </c>
      <c r="CU324" s="10">
        <v>0</v>
      </c>
      <c r="CV324" s="10">
        <v>0</v>
      </c>
      <c r="CW324" s="10">
        <v>0</v>
      </c>
      <c r="CX324" s="10">
        <v>0</v>
      </c>
      <c r="CY324" s="10">
        <v>0</v>
      </c>
      <c r="CZ324" s="10">
        <v>0</v>
      </c>
      <c r="DA324" s="10">
        <v>0</v>
      </c>
      <c r="DB324" s="10">
        <v>0</v>
      </c>
      <c r="DC324" s="10">
        <v>0</v>
      </c>
      <c r="DD324" s="10">
        <v>0</v>
      </c>
      <c r="DE324" s="10">
        <v>0</v>
      </c>
      <c r="DF324" s="10">
        <v>0</v>
      </c>
      <c r="DG324" s="10">
        <v>0</v>
      </c>
      <c r="DH324" s="10">
        <v>0</v>
      </c>
      <c r="DI324" s="10">
        <v>0</v>
      </c>
      <c r="DJ324" s="10">
        <v>0</v>
      </c>
      <c r="DK324" s="10">
        <v>0</v>
      </c>
      <c r="DL324" s="10">
        <v>0</v>
      </c>
      <c r="DM324" s="10">
        <v>0</v>
      </c>
      <c r="DN324" s="10">
        <v>0</v>
      </c>
      <c r="DO324" s="10">
        <v>0</v>
      </c>
      <c r="DP324" s="10">
        <v>0</v>
      </c>
      <c r="DQ324" s="10">
        <v>0</v>
      </c>
      <c r="DR324" s="10">
        <v>0</v>
      </c>
      <c r="DS324" s="10">
        <v>0</v>
      </c>
      <c r="DT324" s="10">
        <v>0</v>
      </c>
      <c r="DU324" s="10">
        <v>0</v>
      </c>
      <c r="DV324" s="10">
        <v>0</v>
      </c>
      <c r="DW324" s="10">
        <v>0</v>
      </c>
      <c r="DX324" s="10">
        <v>0</v>
      </c>
      <c r="DY324" s="10">
        <v>0</v>
      </c>
      <c r="DZ324" s="10">
        <v>0</v>
      </c>
      <c r="EA324" s="10">
        <v>0</v>
      </c>
      <c r="EB324" s="10">
        <v>0</v>
      </c>
      <c r="EC324" s="10">
        <v>0</v>
      </c>
      <c r="ED324" s="10">
        <v>0</v>
      </c>
      <c r="EE324" s="10">
        <v>0</v>
      </c>
      <c r="EF324" s="10">
        <v>0</v>
      </c>
      <c r="EG324" s="10">
        <v>0</v>
      </c>
      <c r="EH324" s="10">
        <v>0</v>
      </c>
      <c r="EI324" s="10">
        <v>0</v>
      </c>
      <c r="EJ324" s="10">
        <v>0</v>
      </c>
      <c r="EK324" s="10">
        <v>0</v>
      </c>
      <c r="EL324" s="10">
        <v>0</v>
      </c>
      <c r="EM324" s="10">
        <v>0</v>
      </c>
      <c r="EN324" s="10">
        <v>0</v>
      </c>
      <c r="EO324" s="10">
        <v>0</v>
      </c>
      <c r="EP324" s="10">
        <v>0</v>
      </c>
      <c r="EQ324" s="10">
        <v>0</v>
      </c>
      <c r="ER324" s="10">
        <v>0</v>
      </c>
      <c r="ES324" s="10">
        <v>0</v>
      </c>
      <c r="ET324" s="10">
        <v>0</v>
      </c>
      <c r="EU324" s="10">
        <v>0</v>
      </c>
      <c r="EV324" s="10">
        <v>0</v>
      </c>
      <c r="EW324" s="10">
        <v>0</v>
      </c>
      <c r="EX324" s="10">
        <v>0</v>
      </c>
      <c r="EY324" s="10">
        <v>0</v>
      </c>
      <c r="EZ324" s="10">
        <v>0</v>
      </c>
      <c r="FA324" s="10">
        <v>0</v>
      </c>
      <c r="FB324" s="10">
        <v>0</v>
      </c>
      <c r="FC324" s="10">
        <v>0</v>
      </c>
      <c r="FD324" s="10">
        <v>0</v>
      </c>
      <c r="FE324" s="10">
        <v>0</v>
      </c>
      <c r="FF324" s="10">
        <v>0</v>
      </c>
      <c r="FG324" s="10">
        <v>0</v>
      </c>
      <c r="FH324" s="10">
        <v>0</v>
      </c>
      <c r="FI324" s="10">
        <v>0</v>
      </c>
      <c r="FJ324" s="10">
        <v>0</v>
      </c>
      <c r="FK324" s="10">
        <v>0</v>
      </c>
      <c r="FL324" s="10">
        <v>0</v>
      </c>
      <c r="FM324" s="10">
        <v>0</v>
      </c>
      <c r="FN324" s="10">
        <v>0</v>
      </c>
      <c r="FO324" s="10">
        <v>0</v>
      </c>
      <c r="FP324" s="10">
        <v>0</v>
      </c>
      <c r="FQ324" s="10">
        <v>0</v>
      </c>
      <c r="FR324" s="10">
        <v>0</v>
      </c>
      <c r="FS324" s="10">
        <v>0</v>
      </c>
      <c r="FT324" s="10">
        <v>0</v>
      </c>
      <c r="FU324" s="10">
        <v>0</v>
      </c>
      <c r="FV324" s="10">
        <v>0</v>
      </c>
      <c r="FW324" s="10">
        <v>0</v>
      </c>
      <c r="FX324" s="10">
        <v>0</v>
      </c>
      <c r="FY324" s="10">
        <v>0</v>
      </c>
      <c r="FZ324" s="10">
        <v>0</v>
      </c>
      <c r="GA324" s="10">
        <v>0</v>
      </c>
      <c r="GB324" s="10">
        <v>0</v>
      </c>
      <c r="GC324" s="10">
        <v>0</v>
      </c>
      <c r="GD324" s="10">
        <v>0</v>
      </c>
      <c r="GE324" s="10">
        <v>0</v>
      </c>
      <c r="GF324" s="10">
        <v>0</v>
      </c>
      <c r="GG324" s="10">
        <v>0</v>
      </c>
      <c r="GH324" s="158">
        <v>0</v>
      </c>
      <c r="GI324" s="10">
        <v>0</v>
      </c>
      <c r="GJ324" s="10">
        <v>0</v>
      </c>
      <c r="GK324" s="10">
        <v>0</v>
      </c>
      <c r="GL324" s="10">
        <v>0</v>
      </c>
      <c r="GM324" s="10">
        <v>0</v>
      </c>
      <c r="GN324" s="10">
        <v>0</v>
      </c>
      <c r="GO324" s="10">
        <v>0</v>
      </c>
      <c r="GP324" s="10">
        <v>0</v>
      </c>
      <c r="GQ324" s="10">
        <v>0</v>
      </c>
      <c r="GR324" s="10">
        <v>0</v>
      </c>
      <c r="GS324" s="10">
        <v>0</v>
      </c>
      <c r="GT324" s="10">
        <v>0</v>
      </c>
      <c r="GU324" s="11">
        <v>0</v>
      </c>
      <c r="GV324" s="11">
        <v>0</v>
      </c>
      <c r="GW324" s="11">
        <v>0</v>
      </c>
      <c r="GX324" s="11">
        <v>0</v>
      </c>
      <c r="GY324" s="11">
        <v>0</v>
      </c>
      <c r="GZ324" s="11">
        <v>0</v>
      </c>
      <c r="HA324" s="11">
        <v>0</v>
      </c>
      <c r="HB324" s="11">
        <v>0</v>
      </c>
      <c r="HC324" s="11">
        <v>0</v>
      </c>
      <c r="HD324" s="11">
        <v>0</v>
      </c>
      <c r="HE324" s="11">
        <v>0</v>
      </c>
      <c r="HF324" s="11">
        <v>0</v>
      </c>
      <c r="HG324" s="11">
        <v>0</v>
      </c>
      <c r="HH324" s="11">
        <v>0</v>
      </c>
      <c r="HI324" s="11">
        <v>0</v>
      </c>
      <c r="HJ324" s="11">
        <v>0</v>
      </c>
      <c r="HK324" s="11">
        <v>0</v>
      </c>
      <c r="HL324" s="11">
        <v>0</v>
      </c>
      <c r="HM324" s="11">
        <v>0</v>
      </c>
      <c r="HN324" s="11">
        <v>0</v>
      </c>
      <c r="HO324" s="11">
        <v>0</v>
      </c>
      <c r="HP324" s="11">
        <v>0</v>
      </c>
      <c r="HQ324" s="11">
        <v>0</v>
      </c>
      <c r="HR324" s="11">
        <v>0</v>
      </c>
      <c r="HS324" s="11">
        <v>0</v>
      </c>
      <c r="HT324" s="11">
        <v>0</v>
      </c>
      <c r="HU324" s="11">
        <v>0</v>
      </c>
      <c r="HV324" s="11">
        <v>0</v>
      </c>
      <c r="HW324" s="11">
        <v>0</v>
      </c>
      <c r="HX324" s="11">
        <v>0</v>
      </c>
      <c r="HY324" s="11">
        <v>0</v>
      </c>
      <c r="HZ324" s="11">
        <v>0</v>
      </c>
      <c r="IA324" s="11">
        <v>0</v>
      </c>
      <c r="IB324" s="11">
        <v>0</v>
      </c>
      <c r="IC324" s="11">
        <v>0</v>
      </c>
      <c r="ID324" s="11">
        <v>0</v>
      </c>
      <c r="IE324" s="11">
        <v>0</v>
      </c>
      <c r="IF324" s="11">
        <v>0</v>
      </c>
      <c r="IG324" s="11">
        <v>0</v>
      </c>
      <c r="IH324" s="11">
        <v>0</v>
      </c>
      <c r="II324" s="11">
        <v>0</v>
      </c>
      <c r="IJ324" s="11">
        <v>0</v>
      </c>
      <c r="IK324" s="11">
        <v>0</v>
      </c>
      <c r="IL324" s="11">
        <v>0</v>
      </c>
      <c r="IM324" s="11">
        <v>0</v>
      </c>
      <c r="IN324" s="11">
        <v>0</v>
      </c>
      <c r="IO324" s="11">
        <v>0</v>
      </c>
      <c r="IP324" s="11">
        <v>0</v>
      </c>
      <c r="IQ324" s="11">
        <v>0</v>
      </c>
      <c r="IR324" s="11">
        <v>0</v>
      </c>
      <c r="IS324" s="11">
        <v>0</v>
      </c>
      <c r="IT324" s="11">
        <v>0</v>
      </c>
      <c r="IU324" s="11">
        <v>0</v>
      </c>
      <c r="IV324" s="11">
        <v>0</v>
      </c>
      <c r="IW324" s="11">
        <v>0</v>
      </c>
      <c r="IX324" s="11">
        <v>0</v>
      </c>
      <c r="IY324" s="11">
        <v>0</v>
      </c>
      <c r="IZ324" s="11">
        <v>0</v>
      </c>
      <c r="JA324" s="11">
        <v>0</v>
      </c>
      <c r="JB324" s="11">
        <v>0</v>
      </c>
      <c r="JC324" s="11">
        <v>0</v>
      </c>
      <c r="JD324" s="11">
        <v>0</v>
      </c>
      <c r="JE324" s="11">
        <v>0</v>
      </c>
      <c r="JF324" s="11">
        <v>0</v>
      </c>
      <c r="JG324" s="11">
        <v>0</v>
      </c>
      <c r="JH324" s="11">
        <v>0</v>
      </c>
      <c r="JI324" s="11">
        <v>0</v>
      </c>
      <c r="JJ324" s="11">
        <v>0</v>
      </c>
      <c r="JK324" s="11">
        <v>0</v>
      </c>
      <c r="JL324" s="11">
        <v>0</v>
      </c>
      <c r="JM324" s="11">
        <v>0</v>
      </c>
      <c r="JN324" s="11">
        <v>0</v>
      </c>
      <c r="JO324" s="11">
        <v>0</v>
      </c>
      <c r="JP324" s="11">
        <v>0</v>
      </c>
      <c r="JQ324" s="11">
        <v>0</v>
      </c>
      <c r="JR324" s="11">
        <v>0</v>
      </c>
      <c r="JS324" s="11">
        <v>0</v>
      </c>
      <c r="JT324" s="11">
        <v>0</v>
      </c>
      <c r="JU324" s="11">
        <v>0</v>
      </c>
      <c r="JV324" s="11">
        <v>0</v>
      </c>
      <c r="JW324" s="11">
        <v>0</v>
      </c>
      <c r="JX324" s="11">
        <v>0</v>
      </c>
      <c r="JY324" s="11">
        <v>0</v>
      </c>
      <c r="JZ324" s="11">
        <v>0</v>
      </c>
      <c r="KA324" s="11">
        <v>0</v>
      </c>
      <c r="KB324" s="11">
        <v>0</v>
      </c>
      <c r="KC324" s="11">
        <v>0</v>
      </c>
      <c r="KD324" s="11">
        <v>0</v>
      </c>
      <c r="KE324" s="11">
        <v>0</v>
      </c>
      <c r="KF324" s="11">
        <v>0</v>
      </c>
      <c r="KG324" s="11">
        <v>0</v>
      </c>
      <c r="KH324" s="11">
        <v>0</v>
      </c>
      <c r="KI324" s="11">
        <v>0</v>
      </c>
      <c r="KJ324" s="11">
        <v>0</v>
      </c>
      <c r="KK324" s="11">
        <v>0</v>
      </c>
      <c r="KL324" s="11">
        <v>0</v>
      </c>
      <c r="KM324" s="11">
        <v>0</v>
      </c>
      <c r="KN324" s="11">
        <v>0</v>
      </c>
      <c r="KO324" s="11">
        <v>0</v>
      </c>
      <c r="KP324" s="11">
        <v>0</v>
      </c>
      <c r="KQ324" s="11">
        <v>0</v>
      </c>
      <c r="KR324" s="11">
        <v>0</v>
      </c>
      <c r="KS324" s="11">
        <v>0</v>
      </c>
      <c r="KT324" s="11">
        <v>0</v>
      </c>
      <c r="KU324" s="11">
        <v>0</v>
      </c>
      <c r="KV324" s="11">
        <v>0</v>
      </c>
      <c r="KW324" s="11">
        <v>0</v>
      </c>
      <c r="KX324" s="11">
        <v>0</v>
      </c>
      <c r="KY324" s="11">
        <v>0</v>
      </c>
      <c r="KZ324" s="11">
        <v>0</v>
      </c>
      <c r="LA324" s="11">
        <v>0</v>
      </c>
      <c r="LB324" s="11">
        <v>0</v>
      </c>
      <c r="LC324" s="11">
        <v>0</v>
      </c>
      <c r="LD324" s="11">
        <v>0</v>
      </c>
      <c r="LE324" s="11">
        <v>0</v>
      </c>
      <c r="LF324" s="11">
        <v>0</v>
      </c>
      <c r="LG324" s="11">
        <v>0</v>
      </c>
      <c r="LH324" s="11">
        <v>0</v>
      </c>
      <c r="LI324" s="11">
        <v>0</v>
      </c>
      <c r="LJ324" s="11">
        <v>0</v>
      </c>
      <c r="LK324" s="11">
        <v>0</v>
      </c>
      <c r="LL324" s="11">
        <v>0</v>
      </c>
      <c r="LM324" s="11">
        <v>0</v>
      </c>
      <c r="LN324" s="11">
        <v>0</v>
      </c>
      <c r="LO324" s="11">
        <v>0</v>
      </c>
      <c r="LP324" s="11">
        <v>0</v>
      </c>
      <c r="LQ324" s="11">
        <v>0</v>
      </c>
      <c r="LR324" s="11">
        <v>0</v>
      </c>
      <c r="LS324" s="11">
        <v>0</v>
      </c>
      <c r="LT324" s="11">
        <v>0</v>
      </c>
      <c r="LU324" s="11">
        <v>0</v>
      </c>
      <c r="LV324" s="11">
        <v>0</v>
      </c>
      <c r="LW324" s="11">
        <v>0</v>
      </c>
      <c r="LX324" s="11">
        <v>0</v>
      </c>
      <c r="LY324" s="11">
        <v>0</v>
      </c>
      <c r="LZ324" s="11">
        <v>0</v>
      </c>
      <c r="MA324" s="11">
        <v>0</v>
      </c>
      <c r="MB324" s="11">
        <v>0</v>
      </c>
      <c r="MC324" s="11">
        <v>0</v>
      </c>
      <c r="MD324" s="11">
        <v>0</v>
      </c>
      <c r="ME324" s="11">
        <v>0</v>
      </c>
      <c r="MF324" s="11">
        <v>0</v>
      </c>
      <c r="MG324" s="11">
        <v>0</v>
      </c>
      <c r="MH324" s="11">
        <v>0</v>
      </c>
      <c r="MI324" s="11">
        <v>0</v>
      </c>
      <c r="MJ324" s="11">
        <v>0</v>
      </c>
      <c r="MK324" s="11">
        <v>0</v>
      </c>
      <c r="ML324" s="11">
        <v>0</v>
      </c>
      <c r="MM324" s="11">
        <v>0</v>
      </c>
      <c r="MN324" s="11">
        <v>0</v>
      </c>
      <c r="MO324" s="11">
        <v>0</v>
      </c>
      <c r="MP324" s="11">
        <v>0</v>
      </c>
      <c r="MQ324" s="11">
        <v>0</v>
      </c>
      <c r="MR324" s="11">
        <v>0</v>
      </c>
      <c r="MS324" s="11">
        <v>0</v>
      </c>
      <c r="MT324" s="11">
        <v>0</v>
      </c>
      <c r="MU324" s="11">
        <v>0</v>
      </c>
      <c r="MV324" s="11">
        <v>0</v>
      </c>
      <c r="MW324" s="11">
        <v>0</v>
      </c>
      <c r="MX324" s="11">
        <v>0</v>
      </c>
      <c r="MY324" s="11">
        <v>0</v>
      </c>
      <c r="MZ324" s="11">
        <v>0</v>
      </c>
      <c r="NA324" s="11">
        <v>0</v>
      </c>
      <c r="NB324" s="11">
        <v>0</v>
      </c>
      <c r="NC324" s="11">
        <v>0</v>
      </c>
      <c r="ND324" s="11">
        <v>0</v>
      </c>
      <c r="NE324" s="11">
        <v>0</v>
      </c>
      <c r="NF324" s="11">
        <v>0</v>
      </c>
      <c r="NG324" s="11">
        <v>0</v>
      </c>
      <c r="NH324" s="11">
        <v>0</v>
      </c>
      <c r="NI324" s="11">
        <v>0</v>
      </c>
      <c r="NJ324" s="11">
        <v>0</v>
      </c>
      <c r="NK324" s="11">
        <v>0</v>
      </c>
      <c r="NL324" s="11">
        <v>0</v>
      </c>
      <c r="NM324" s="11">
        <v>0</v>
      </c>
      <c r="NN324" s="11">
        <v>0</v>
      </c>
      <c r="NO324" s="11">
        <v>0</v>
      </c>
      <c r="NP324" s="11">
        <v>0</v>
      </c>
      <c r="NQ324" s="11">
        <v>0</v>
      </c>
      <c r="NR324" s="11">
        <v>0</v>
      </c>
      <c r="NS324" s="11">
        <v>0</v>
      </c>
      <c r="NT324" s="11">
        <v>0</v>
      </c>
      <c r="NU324" s="11">
        <v>0</v>
      </c>
      <c r="NV324" s="11">
        <v>0</v>
      </c>
      <c r="NW324" s="11">
        <v>0</v>
      </c>
      <c r="NX324" s="11">
        <v>0</v>
      </c>
      <c r="NY324" s="11">
        <v>0</v>
      </c>
      <c r="NZ324" s="11">
        <v>0</v>
      </c>
      <c r="OA324" s="11">
        <v>0</v>
      </c>
      <c r="OB324" s="11">
        <v>0</v>
      </c>
      <c r="OC324" s="11">
        <v>0</v>
      </c>
      <c r="OD324" s="11">
        <v>0</v>
      </c>
      <c r="OE324" s="11">
        <v>0</v>
      </c>
      <c r="OF324" s="11">
        <v>0</v>
      </c>
      <c r="OG324" s="11">
        <v>0</v>
      </c>
      <c r="OH324" s="11">
        <v>0</v>
      </c>
      <c r="OI324" s="11">
        <v>0</v>
      </c>
      <c r="OJ324" s="11">
        <v>0</v>
      </c>
      <c r="OK324" s="11">
        <v>0</v>
      </c>
      <c r="OL324" s="11">
        <v>0</v>
      </c>
      <c r="OM324" s="11">
        <v>0</v>
      </c>
      <c r="ON324" s="11">
        <v>0</v>
      </c>
      <c r="OO324" s="11">
        <v>0</v>
      </c>
      <c r="OP324" s="11">
        <v>0</v>
      </c>
      <c r="OQ324" s="150">
        <v>0</v>
      </c>
      <c r="OR324" s="11">
        <v>0</v>
      </c>
      <c r="OS324" s="11">
        <v>3731627</v>
      </c>
      <c r="OT324" s="11">
        <v>930653</v>
      </c>
      <c r="OU324" s="11">
        <v>0</v>
      </c>
      <c r="OV324" s="11">
        <v>0</v>
      </c>
      <c r="OW324" s="11">
        <v>4662280</v>
      </c>
      <c r="OX324" s="11">
        <v>4662280</v>
      </c>
      <c r="OY324" s="11">
        <v>4662280</v>
      </c>
      <c r="OZ324" s="11">
        <v>0</v>
      </c>
      <c r="PA324" s="11">
        <v>0</v>
      </c>
      <c r="PB324" s="11">
        <v>4662280</v>
      </c>
    </row>
    <row r="325" spans="1:418" ht="15" customHeight="1">
      <c r="A325" s="8" t="s">
        <v>748</v>
      </c>
      <c r="B325" s="9" t="s">
        <v>322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0</v>
      </c>
      <c r="CC325" s="10">
        <v>0</v>
      </c>
      <c r="CD325" s="10">
        <v>0</v>
      </c>
      <c r="CE325" s="10">
        <v>0</v>
      </c>
      <c r="CF325" s="10">
        <v>0</v>
      </c>
      <c r="CG325" s="10">
        <v>0</v>
      </c>
      <c r="CH325" s="10">
        <v>0</v>
      </c>
      <c r="CI325" s="10">
        <v>0</v>
      </c>
      <c r="CJ325" s="10">
        <v>0</v>
      </c>
      <c r="CK325" s="10">
        <v>0</v>
      </c>
      <c r="CL325" s="10">
        <v>0</v>
      </c>
      <c r="CM325" s="10">
        <v>0</v>
      </c>
      <c r="CN325" s="10">
        <v>0</v>
      </c>
      <c r="CO325" s="10">
        <v>0</v>
      </c>
      <c r="CP325" s="10">
        <v>0</v>
      </c>
      <c r="CQ325" s="10">
        <v>0</v>
      </c>
      <c r="CR325" s="10">
        <v>0</v>
      </c>
      <c r="CS325" s="10">
        <v>0</v>
      </c>
      <c r="CT325" s="10">
        <v>0</v>
      </c>
      <c r="CU325" s="10">
        <v>0</v>
      </c>
      <c r="CV325" s="10">
        <v>0</v>
      </c>
      <c r="CW325" s="10">
        <v>0</v>
      </c>
      <c r="CX325" s="10">
        <v>0</v>
      </c>
      <c r="CY325" s="10">
        <v>0</v>
      </c>
      <c r="CZ325" s="10">
        <v>0</v>
      </c>
      <c r="DA325" s="10">
        <v>0</v>
      </c>
      <c r="DB325" s="10">
        <v>0</v>
      </c>
      <c r="DC325" s="10">
        <v>0</v>
      </c>
      <c r="DD325" s="10">
        <v>0</v>
      </c>
      <c r="DE325" s="10">
        <v>0</v>
      </c>
      <c r="DF325" s="10">
        <v>0</v>
      </c>
      <c r="DG325" s="10">
        <v>0</v>
      </c>
      <c r="DH325" s="10">
        <v>0</v>
      </c>
      <c r="DI325" s="10">
        <v>0</v>
      </c>
      <c r="DJ325" s="10">
        <v>0</v>
      </c>
      <c r="DK325" s="10">
        <v>0</v>
      </c>
      <c r="DL325" s="10">
        <v>0</v>
      </c>
      <c r="DM325" s="10">
        <v>0</v>
      </c>
      <c r="DN325" s="10">
        <v>0</v>
      </c>
      <c r="DO325" s="10">
        <v>0</v>
      </c>
      <c r="DP325" s="10">
        <v>0</v>
      </c>
      <c r="DQ325" s="10">
        <v>0</v>
      </c>
      <c r="DR325" s="10">
        <v>0</v>
      </c>
      <c r="DS325" s="10">
        <v>0</v>
      </c>
      <c r="DT325" s="10">
        <v>0</v>
      </c>
      <c r="DU325" s="10">
        <v>0</v>
      </c>
      <c r="DV325" s="10">
        <v>0</v>
      </c>
      <c r="DW325" s="10">
        <v>0</v>
      </c>
      <c r="DX325" s="10">
        <v>0</v>
      </c>
      <c r="DY325" s="10">
        <v>0</v>
      </c>
      <c r="DZ325" s="10">
        <v>0</v>
      </c>
      <c r="EA325" s="10">
        <v>0</v>
      </c>
      <c r="EB325" s="10">
        <v>0</v>
      </c>
      <c r="EC325" s="10">
        <v>0</v>
      </c>
      <c r="ED325" s="10">
        <v>0</v>
      </c>
      <c r="EE325" s="10">
        <v>0</v>
      </c>
      <c r="EF325" s="10">
        <v>0</v>
      </c>
      <c r="EG325" s="10">
        <v>0</v>
      </c>
      <c r="EH325" s="10">
        <v>0</v>
      </c>
      <c r="EI325" s="10">
        <v>0</v>
      </c>
      <c r="EJ325" s="10">
        <v>0</v>
      </c>
      <c r="EK325" s="10">
        <v>0</v>
      </c>
      <c r="EL325" s="10">
        <v>0</v>
      </c>
      <c r="EM325" s="10">
        <v>0</v>
      </c>
      <c r="EN325" s="10">
        <v>0</v>
      </c>
      <c r="EO325" s="10">
        <v>0</v>
      </c>
      <c r="EP325" s="10">
        <v>0</v>
      </c>
      <c r="EQ325" s="10">
        <v>0</v>
      </c>
      <c r="ER325" s="10">
        <v>0</v>
      </c>
      <c r="ES325" s="10">
        <v>0</v>
      </c>
      <c r="ET325" s="10">
        <v>0</v>
      </c>
      <c r="EU325" s="10">
        <v>0</v>
      </c>
      <c r="EV325" s="10">
        <v>0</v>
      </c>
      <c r="EW325" s="10">
        <v>0</v>
      </c>
      <c r="EX325" s="10">
        <v>0</v>
      </c>
      <c r="EY325" s="10">
        <v>0</v>
      </c>
      <c r="EZ325" s="10">
        <v>0</v>
      </c>
      <c r="FA325" s="10">
        <v>0</v>
      </c>
      <c r="FB325" s="10">
        <v>0</v>
      </c>
      <c r="FC325" s="10">
        <v>0</v>
      </c>
      <c r="FD325" s="10">
        <v>0</v>
      </c>
      <c r="FE325" s="10">
        <v>0</v>
      </c>
      <c r="FF325" s="10">
        <v>0</v>
      </c>
      <c r="FG325" s="10">
        <v>0</v>
      </c>
      <c r="FH325" s="10">
        <v>0</v>
      </c>
      <c r="FI325" s="10">
        <v>0</v>
      </c>
      <c r="FJ325" s="10">
        <v>0</v>
      </c>
      <c r="FK325" s="10">
        <v>0</v>
      </c>
      <c r="FL325" s="10">
        <v>0</v>
      </c>
      <c r="FM325" s="10">
        <v>0</v>
      </c>
      <c r="FN325" s="10">
        <v>0</v>
      </c>
      <c r="FO325" s="10">
        <v>0</v>
      </c>
      <c r="FP325" s="10">
        <v>0</v>
      </c>
      <c r="FQ325" s="10">
        <v>0</v>
      </c>
      <c r="FR325" s="10">
        <v>0</v>
      </c>
      <c r="FS325" s="10">
        <v>0</v>
      </c>
      <c r="FT325" s="10">
        <v>0</v>
      </c>
      <c r="FU325" s="10">
        <v>0</v>
      </c>
      <c r="FV325" s="10">
        <v>0</v>
      </c>
      <c r="FW325" s="10">
        <v>0</v>
      </c>
      <c r="FX325" s="10">
        <v>0</v>
      </c>
      <c r="FY325" s="10">
        <v>0</v>
      </c>
      <c r="FZ325" s="10">
        <v>0</v>
      </c>
      <c r="GA325" s="10">
        <v>0</v>
      </c>
      <c r="GB325" s="10">
        <v>0</v>
      </c>
      <c r="GC325" s="10">
        <v>0</v>
      </c>
      <c r="GD325" s="10">
        <v>0</v>
      </c>
      <c r="GE325" s="10">
        <v>0</v>
      </c>
      <c r="GF325" s="10">
        <v>0</v>
      </c>
      <c r="GG325" s="10">
        <v>0</v>
      </c>
      <c r="GH325" s="158">
        <v>0</v>
      </c>
      <c r="GI325" s="10">
        <v>0</v>
      </c>
      <c r="GJ325" s="10">
        <v>0</v>
      </c>
      <c r="GK325" s="10">
        <v>0</v>
      </c>
      <c r="GL325" s="10">
        <v>0</v>
      </c>
      <c r="GM325" s="10">
        <v>0</v>
      </c>
      <c r="GN325" s="10">
        <v>0</v>
      </c>
      <c r="GO325" s="10">
        <v>0</v>
      </c>
      <c r="GP325" s="10">
        <v>0</v>
      </c>
      <c r="GQ325" s="10">
        <v>0</v>
      </c>
      <c r="GR325" s="10">
        <v>0</v>
      </c>
      <c r="GS325" s="10">
        <v>0</v>
      </c>
      <c r="GT325" s="10">
        <v>0</v>
      </c>
      <c r="GU325" s="11">
        <v>0</v>
      </c>
      <c r="GV325" s="11">
        <v>0</v>
      </c>
      <c r="GW325" s="11">
        <v>0</v>
      </c>
      <c r="GX325" s="11">
        <v>0</v>
      </c>
      <c r="GY325" s="11">
        <v>0</v>
      </c>
      <c r="GZ325" s="11">
        <v>0</v>
      </c>
      <c r="HA325" s="11">
        <v>0</v>
      </c>
      <c r="HB325" s="11">
        <v>0</v>
      </c>
      <c r="HC325" s="11">
        <v>0</v>
      </c>
      <c r="HD325" s="11">
        <v>0</v>
      </c>
      <c r="HE325" s="11">
        <v>0</v>
      </c>
      <c r="HF325" s="11">
        <v>0</v>
      </c>
      <c r="HG325" s="11">
        <v>0</v>
      </c>
      <c r="HH325" s="11">
        <v>0</v>
      </c>
      <c r="HI325" s="11">
        <v>0</v>
      </c>
      <c r="HJ325" s="11">
        <v>0</v>
      </c>
      <c r="HK325" s="11">
        <v>0</v>
      </c>
      <c r="HL325" s="11">
        <v>0</v>
      </c>
      <c r="HM325" s="11">
        <v>0</v>
      </c>
      <c r="HN325" s="11">
        <v>0</v>
      </c>
      <c r="HO325" s="11">
        <v>0</v>
      </c>
      <c r="HP325" s="11">
        <v>0</v>
      </c>
      <c r="HQ325" s="11">
        <v>0</v>
      </c>
      <c r="HR325" s="11">
        <v>0</v>
      </c>
      <c r="HS325" s="11">
        <v>0</v>
      </c>
      <c r="HT325" s="11">
        <v>0</v>
      </c>
      <c r="HU325" s="11">
        <v>0</v>
      </c>
      <c r="HV325" s="11">
        <v>0</v>
      </c>
      <c r="HW325" s="11">
        <v>0</v>
      </c>
      <c r="HX325" s="11">
        <v>0</v>
      </c>
      <c r="HY325" s="11">
        <v>0</v>
      </c>
      <c r="HZ325" s="11">
        <v>0</v>
      </c>
      <c r="IA325" s="11">
        <v>0</v>
      </c>
      <c r="IB325" s="11">
        <v>0</v>
      </c>
      <c r="IC325" s="11">
        <v>0</v>
      </c>
      <c r="ID325" s="11">
        <v>0</v>
      </c>
      <c r="IE325" s="11">
        <v>0</v>
      </c>
      <c r="IF325" s="11">
        <v>0</v>
      </c>
      <c r="IG325" s="11">
        <v>0</v>
      </c>
      <c r="IH325" s="11">
        <v>0</v>
      </c>
      <c r="II325" s="11">
        <v>0</v>
      </c>
      <c r="IJ325" s="11">
        <v>0</v>
      </c>
      <c r="IK325" s="11">
        <v>0</v>
      </c>
      <c r="IL325" s="11">
        <v>0</v>
      </c>
      <c r="IM325" s="11">
        <v>0</v>
      </c>
      <c r="IN325" s="11">
        <v>0</v>
      </c>
      <c r="IO325" s="11">
        <v>0</v>
      </c>
      <c r="IP325" s="11">
        <v>0</v>
      </c>
      <c r="IQ325" s="11">
        <v>0</v>
      </c>
      <c r="IR325" s="11">
        <v>0</v>
      </c>
      <c r="IS325" s="11">
        <v>0</v>
      </c>
      <c r="IT325" s="11">
        <v>0</v>
      </c>
      <c r="IU325" s="11">
        <v>0</v>
      </c>
      <c r="IV325" s="11">
        <v>0</v>
      </c>
      <c r="IW325" s="11">
        <v>0</v>
      </c>
      <c r="IX325" s="11">
        <v>0</v>
      </c>
      <c r="IY325" s="11">
        <v>0</v>
      </c>
      <c r="IZ325" s="11">
        <v>0</v>
      </c>
      <c r="JA325" s="11">
        <v>0</v>
      </c>
      <c r="JB325" s="11">
        <v>0</v>
      </c>
      <c r="JC325" s="11">
        <v>0</v>
      </c>
      <c r="JD325" s="11">
        <v>0</v>
      </c>
      <c r="JE325" s="11">
        <v>0</v>
      </c>
      <c r="JF325" s="11">
        <v>0</v>
      </c>
      <c r="JG325" s="11">
        <v>0</v>
      </c>
      <c r="JH325" s="11">
        <v>0</v>
      </c>
      <c r="JI325" s="11">
        <v>0</v>
      </c>
      <c r="JJ325" s="11">
        <v>0</v>
      </c>
      <c r="JK325" s="11">
        <v>0</v>
      </c>
      <c r="JL325" s="11">
        <v>0</v>
      </c>
      <c r="JM325" s="11">
        <v>0</v>
      </c>
      <c r="JN325" s="11">
        <v>0</v>
      </c>
      <c r="JO325" s="11">
        <v>0</v>
      </c>
      <c r="JP325" s="11">
        <v>0</v>
      </c>
      <c r="JQ325" s="11">
        <v>0</v>
      </c>
      <c r="JR325" s="11">
        <v>0</v>
      </c>
      <c r="JS325" s="11">
        <v>0</v>
      </c>
      <c r="JT325" s="11">
        <v>0</v>
      </c>
      <c r="JU325" s="11">
        <v>0</v>
      </c>
      <c r="JV325" s="11">
        <v>0</v>
      </c>
      <c r="JW325" s="11">
        <v>0</v>
      </c>
      <c r="JX325" s="11">
        <v>0</v>
      </c>
      <c r="JY325" s="11">
        <v>0</v>
      </c>
      <c r="JZ325" s="11">
        <v>0</v>
      </c>
      <c r="KA325" s="11">
        <v>0</v>
      </c>
      <c r="KB325" s="11">
        <v>0</v>
      </c>
      <c r="KC325" s="11">
        <v>0</v>
      </c>
      <c r="KD325" s="11">
        <v>0</v>
      </c>
      <c r="KE325" s="11">
        <v>0</v>
      </c>
      <c r="KF325" s="11">
        <v>0</v>
      </c>
      <c r="KG325" s="11">
        <v>0</v>
      </c>
      <c r="KH325" s="11">
        <v>0</v>
      </c>
      <c r="KI325" s="11">
        <v>0</v>
      </c>
      <c r="KJ325" s="11">
        <v>0</v>
      </c>
      <c r="KK325" s="11">
        <v>0</v>
      </c>
      <c r="KL325" s="11">
        <v>0</v>
      </c>
      <c r="KM325" s="11">
        <v>0</v>
      </c>
      <c r="KN325" s="11">
        <v>0</v>
      </c>
      <c r="KO325" s="11">
        <v>0</v>
      </c>
      <c r="KP325" s="11">
        <v>0</v>
      </c>
      <c r="KQ325" s="11">
        <v>0</v>
      </c>
      <c r="KR325" s="11">
        <v>0</v>
      </c>
      <c r="KS325" s="11">
        <v>0</v>
      </c>
      <c r="KT325" s="11">
        <v>0</v>
      </c>
      <c r="KU325" s="11">
        <v>0</v>
      </c>
      <c r="KV325" s="11">
        <v>0</v>
      </c>
      <c r="KW325" s="11">
        <v>0</v>
      </c>
      <c r="KX325" s="11">
        <v>0</v>
      </c>
      <c r="KY325" s="11">
        <v>0</v>
      </c>
      <c r="KZ325" s="11">
        <v>0</v>
      </c>
      <c r="LA325" s="11">
        <v>0</v>
      </c>
      <c r="LB325" s="11">
        <v>0</v>
      </c>
      <c r="LC325" s="11">
        <v>0</v>
      </c>
      <c r="LD325" s="11">
        <v>0</v>
      </c>
      <c r="LE325" s="11">
        <v>0</v>
      </c>
      <c r="LF325" s="11">
        <v>0</v>
      </c>
      <c r="LG325" s="11">
        <v>0</v>
      </c>
      <c r="LH325" s="11">
        <v>0</v>
      </c>
      <c r="LI325" s="11">
        <v>0</v>
      </c>
      <c r="LJ325" s="11">
        <v>0</v>
      </c>
      <c r="LK325" s="11">
        <v>0</v>
      </c>
      <c r="LL325" s="11">
        <v>0</v>
      </c>
      <c r="LM325" s="11">
        <v>0</v>
      </c>
      <c r="LN325" s="11">
        <v>0</v>
      </c>
      <c r="LO325" s="11">
        <v>0</v>
      </c>
      <c r="LP325" s="11">
        <v>0</v>
      </c>
      <c r="LQ325" s="11">
        <v>0</v>
      </c>
      <c r="LR325" s="11">
        <v>0</v>
      </c>
      <c r="LS325" s="11">
        <v>0</v>
      </c>
      <c r="LT325" s="11">
        <v>0</v>
      </c>
      <c r="LU325" s="11">
        <v>0</v>
      </c>
      <c r="LV325" s="11">
        <v>0</v>
      </c>
      <c r="LW325" s="11">
        <v>0</v>
      </c>
      <c r="LX325" s="11">
        <v>0</v>
      </c>
      <c r="LY325" s="11">
        <v>0</v>
      </c>
      <c r="LZ325" s="11">
        <v>0</v>
      </c>
      <c r="MA325" s="11">
        <v>0</v>
      </c>
      <c r="MB325" s="11">
        <v>0</v>
      </c>
      <c r="MC325" s="11">
        <v>0</v>
      </c>
      <c r="MD325" s="11">
        <v>0</v>
      </c>
      <c r="ME325" s="11">
        <v>0</v>
      </c>
      <c r="MF325" s="11">
        <v>0</v>
      </c>
      <c r="MG325" s="11">
        <v>0</v>
      </c>
      <c r="MH325" s="11">
        <v>0</v>
      </c>
      <c r="MI325" s="11">
        <v>0</v>
      </c>
      <c r="MJ325" s="11">
        <v>0</v>
      </c>
      <c r="MK325" s="11">
        <v>0</v>
      </c>
      <c r="ML325" s="11">
        <v>0</v>
      </c>
      <c r="MM325" s="11">
        <v>0</v>
      </c>
      <c r="MN325" s="11">
        <v>0</v>
      </c>
      <c r="MO325" s="11">
        <v>0</v>
      </c>
      <c r="MP325" s="11">
        <v>0</v>
      </c>
      <c r="MQ325" s="11">
        <v>0</v>
      </c>
      <c r="MR325" s="11">
        <v>0</v>
      </c>
      <c r="MS325" s="11">
        <v>0</v>
      </c>
      <c r="MT325" s="11">
        <v>0</v>
      </c>
      <c r="MU325" s="11">
        <v>0</v>
      </c>
      <c r="MV325" s="11">
        <v>0</v>
      </c>
      <c r="MW325" s="11">
        <v>0</v>
      </c>
      <c r="MX325" s="11">
        <v>0</v>
      </c>
      <c r="MY325" s="11">
        <v>0</v>
      </c>
      <c r="MZ325" s="11">
        <v>0</v>
      </c>
      <c r="NA325" s="11">
        <v>0</v>
      </c>
      <c r="NB325" s="11">
        <v>0</v>
      </c>
      <c r="NC325" s="11">
        <v>0</v>
      </c>
      <c r="ND325" s="11">
        <v>0</v>
      </c>
      <c r="NE325" s="11">
        <v>0</v>
      </c>
      <c r="NF325" s="11">
        <v>0</v>
      </c>
      <c r="NG325" s="11">
        <v>0</v>
      </c>
      <c r="NH325" s="11">
        <v>0</v>
      </c>
      <c r="NI325" s="11">
        <v>0</v>
      </c>
      <c r="NJ325" s="11">
        <v>0</v>
      </c>
      <c r="NK325" s="11">
        <v>0</v>
      </c>
      <c r="NL325" s="11">
        <v>0</v>
      </c>
      <c r="NM325" s="11">
        <v>0</v>
      </c>
      <c r="NN325" s="11">
        <v>0</v>
      </c>
      <c r="NO325" s="11">
        <v>0</v>
      </c>
      <c r="NP325" s="11">
        <v>0</v>
      </c>
      <c r="NQ325" s="11">
        <v>0</v>
      </c>
      <c r="NR325" s="11">
        <v>0</v>
      </c>
      <c r="NS325" s="11">
        <v>0</v>
      </c>
      <c r="NT325" s="11">
        <v>0</v>
      </c>
      <c r="NU325" s="11">
        <v>0</v>
      </c>
      <c r="NV325" s="11">
        <v>0</v>
      </c>
      <c r="NW325" s="11">
        <v>0</v>
      </c>
      <c r="NX325" s="11">
        <v>0</v>
      </c>
      <c r="NY325" s="11">
        <v>0</v>
      </c>
      <c r="NZ325" s="11">
        <v>0</v>
      </c>
      <c r="OA325" s="11">
        <v>0</v>
      </c>
      <c r="OB325" s="11">
        <v>0</v>
      </c>
      <c r="OC325" s="11">
        <v>0</v>
      </c>
      <c r="OD325" s="11">
        <v>0</v>
      </c>
      <c r="OE325" s="11">
        <v>0</v>
      </c>
      <c r="OF325" s="11">
        <v>0</v>
      </c>
      <c r="OG325" s="11">
        <v>0</v>
      </c>
      <c r="OH325" s="11">
        <v>0</v>
      </c>
      <c r="OI325" s="11">
        <v>0</v>
      </c>
      <c r="OJ325" s="11">
        <v>0</v>
      </c>
      <c r="OK325" s="11">
        <v>0</v>
      </c>
      <c r="OL325" s="11">
        <v>0</v>
      </c>
      <c r="OM325" s="11">
        <v>0</v>
      </c>
      <c r="ON325" s="11">
        <v>0</v>
      </c>
      <c r="OO325" s="11">
        <v>0</v>
      </c>
      <c r="OP325" s="11">
        <v>0</v>
      </c>
      <c r="OQ325" s="150">
        <v>0</v>
      </c>
      <c r="OR325" s="11">
        <v>0</v>
      </c>
      <c r="OS325" s="11">
        <v>7655445</v>
      </c>
      <c r="OT325" s="11">
        <v>269464</v>
      </c>
      <c r="OU325" s="11">
        <v>0</v>
      </c>
      <c r="OV325" s="11">
        <v>0</v>
      </c>
      <c r="OW325" s="11">
        <v>7924909</v>
      </c>
      <c r="OX325" s="11">
        <v>7924909</v>
      </c>
      <c r="OY325" s="11">
        <v>7924909</v>
      </c>
      <c r="OZ325" s="11">
        <v>0</v>
      </c>
      <c r="PA325" s="11">
        <v>0</v>
      </c>
      <c r="PB325" s="11">
        <v>7924909</v>
      </c>
    </row>
    <row r="326" spans="1:418" ht="15" customHeight="1">
      <c r="A326" s="8" t="s">
        <v>749</v>
      </c>
      <c r="B326" s="9" t="s">
        <v>323</v>
      </c>
      <c r="C326" s="10">
        <v>0</v>
      </c>
      <c r="D326" s="10">
        <v>0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0</v>
      </c>
      <c r="CC326" s="10">
        <v>0</v>
      </c>
      <c r="CD326" s="10">
        <v>0</v>
      </c>
      <c r="CE326" s="10">
        <v>0</v>
      </c>
      <c r="CF326" s="10">
        <v>0</v>
      </c>
      <c r="CG326" s="10">
        <v>0</v>
      </c>
      <c r="CH326" s="10">
        <v>0</v>
      </c>
      <c r="CI326" s="10">
        <v>0</v>
      </c>
      <c r="CJ326" s="10">
        <v>0</v>
      </c>
      <c r="CK326" s="10">
        <v>0</v>
      </c>
      <c r="CL326" s="10">
        <v>0</v>
      </c>
      <c r="CM326" s="10">
        <v>0</v>
      </c>
      <c r="CN326" s="10">
        <v>0</v>
      </c>
      <c r="CO326" s="10">
        <v>0</v>
      </c>
      <c r="CP326" s="10">
        <v>0</v>
      </c>
      <c r="CQ326" s="10">
        <v>0</v>
      </c>
      <c r="CR326" s="10">
        <v>0</v>
      </c>
      <c r="CS326" s="10">
        <v>0</v>
      </c>
      <c r="CT326" s="10">
        <v>0</v>
      </c>
      <c r="CU326" s="10">
        <v>0</v>
      </c>
      <c r="CV326" s="10">
        <v>0</v>
      </c>
      <c r="CW326" s="10">
        <v>0</v>
      </c>
      <c r="CX326" s="10">
        <v>0</v>
      </c>
      <c r="CY326" s="10">
        <v>0</v>
      </c>
      <c r="CZ326" s="10">
        <v>0</v>
      </c>
      <c r="DA326" s="10">
        <v>0</v>
      </c>
      <c r="DB326" s="10">
        <v>0</v>
      </c>
      <c r="DC326" s="10">
        <v>0</v>
      </c>
      <c r="DD326" s="10">
        <v>0</v>
      </c>
      <c r="DE326" s="10">
        <v>0</v>
      </c>
      <c r="DF326" s="10">
        <v>0</v>
      </c>
      <c r="DG326" s="10">
        <v>0</v>
      </c>
      <c r="DH326" s="10">
        <v>0</v>
      </c>
      <c r="DI326" s="10">
        <v>0</v>
      </c>
      <c r="DJ326" s="10">
        <v>0</v>
      </c>
      <c r="DK326" s="10">
        <v>0</v>
      </c>
      <c r="DL326" s="10">
        <v>0</v>
      </c>
      <c r="DM326" s="10">
        <v>0</v>
      </c>
      <c r="DN326" s="10">
        <v>0</v>
      </c>
      <c r="DO326" s="10">
        <v>0</v>
      </c>
      <c r="DP326" s="10">
        <v>0</v>
      </c>
      <c r="DQ326" s="10">
        <v>0</v>
      </c>
      <c r="DR326" s="10">
        <v>0</v>
      </c>
      <c r="DS326" s="10">
        <v>0</v>
      </c>
      <c r="DT326" s="10">
        <v>0</v>
      </c>
      <c r="DU326" s="10">
        <v>0</v>
      </c>
      <c r="DV326" s="10">
        <v>0</v>
      </c>
      <c r="DW326" s="10">
        <v>0</v>
      </c>
      <c r="DX326" s="10">
        <v>0</v>
      </c>
      <c r="DY326" s="10">
        <v>0</v>
      </c>
      <c r="DZ326" s="10">
        <v>0</v>
      </c>
      <c r="EA326" s="10">
        <v>0</v>
      </c>
      <c r="EB326" s="10">
        <v>0</v>
      </c>
      <c r="EC326" s="10">
        <v>0</v>
      </c>
      <c r="ED326" s="10">
        <v>0</v>
      </c>
      <c r="EE326" s="10">
        <v>0</v>
      </c>
      <c r="EF326" s="10">
        <v>0</v>
      </c>
      <c r="EG326" s="10">
        <v>0</v>
      </c>
      <c r="EH326" s="10">
        <v>0</v>
      </c>
      <c r="EI326" s="10">
        <v>0</v>
      </c>
      <c r="EJ326" s="10">
        <v>0</v>
      </c>
      <c r="EK326" s="10">
        <v>0</v>
      </c>
      <c r="EL326" s="10">
        <v>0</v>
      </c>
      <c r="EM326" s="10">
        <v>0</v>
      </c>
      <c r="EN326" s="10">
        <v>0</v>
      </c>
      <c r="EO326" s="10">
        <v>0</v>
      </c>
      <c r="EP326" s="10">
        <v>0</v>
      </c>
      <c r="EQ326" s="10">
        <v>0</v>
      </c>
      <c r="ER326" s="10">
        <v>0</v>
      </c>
      <c r="ES326" s="10">
        <v>0</v>
      </c>
      <c r="ET326" s="10">
        <v>0</v>
      </c>
      <c r="EU326" s="10">
        <v>0</v>
      </c>
      <c r="EV326" s="10">
        <v>0</v>
      </c>
      <c r="EW326" s="10">
        <v>0</v>
      </c>
      <c r="EX326" s="10">
        <v>0</v>
      </c>
      <c r="EY326" s="10">
        <v>0</v>
      </c>
      <c r="EZ326" s="10">
        <v>0</v>
      </c>
      <c r="FA326" s="10">
        <v>0</v>
      </c>
      <c r="FB326" s="10">
        <v>0</v>
      </c>
      <c r="FC326" s="10">
        <v>0</v>
      </c>
      <c r="FD326" s="10">
        <v>0</v>
      </c>
      <c r="FE326" s="10">
        <v>0</v>
      </c>
      <c r="FF326" s="10">
        <v>0</v>
      </c>
      <c r="FG326" s="10">
        <v>0</v>
      </c>
      <c r="FH326" s="10">
        <v>0</v>
      </c>
      <c r="FI326" s="10">
        <v>0</v>
      </c>
      <c r="FJ326" s="10">
        <v>0</v>
      </c>
      <c r="FK326" s="10">
        <v>0</v>
      </c>
      <c r="FL326" s="10">
        <v>0</v>
      </c>
      <c r="FM326" s="10">
        <v>0</v>
      </c>
      <c r="FN326" s="10">
        <v>0</v>
      </c>
      <c r="FO326" s="10">
        <v>0</v>
      </c>
      <c r="FP326" s="10">
        <v>0</v>
      </c>
      <c r="FQ326" s="10">
        <v>0</v>
      </c>
      <c r="FR326" s="10">
        <v>0</v>
      </c>
      <c r="FS326" s="10">
        <v>0</v>
      </c>
      <c r="FT326" s="10">
        <v>0</v>
      </c>
      <c r="FU326" s="10">
        <v>0</v>
      </c>
      <c r="FV326" s="10">
        <v>0</v>
      </c>
      <c r="FW326" s="10">
        <v>0</v>
      </c>
      <c r="FX326" s="10">
        <v>0</v>
      </c>
      <c r="FY326" s="10">
        <v>0</v>
      </c>
      <c r="FZ326" s="10">
        <v>0</v>
      </c>
      <c r="GA326" s="10">
        <v>0</v>
      </c>
      <c r="GB326" s="10">
        <v>0</v>
      </c>
      <c r="GC326" s="10">
        <v>0</v>
      </c>
      <c r="GD326" s="10">
        <v>0</v>
      </c>
      <c r="GE326" s="10">
        <v>0</v>
      </c>
      <c r="GF326" s="10">
        <v>0</v>
      </c>
      <c r="GG326" s="10">
        <v>0</v>
      </c>
      <c r="GH326" s="158">
        <v>0</v>
      </c>
      <c r="GI326" s="10">
        <v>0</v>
      </c>
      <c r="GJ326" s="10">
        <v>0</v>
      </c>
      <c r="GK326" s="10">
        <v>0</v>
      </c>
      <c r="GL326" s="10">
        <v>0</v>
      </c>
      <c r="GM326" s="10">
        <v>0</v>
      </c>
      <c r="GN326" s="10">
        <v>0</v>
      </c>
      <c r="GO326" s="10">
        <v>0</v>
      </c>
      <c r="GP326" s="10">
        <v>0</v>
      </c>
      <c r="GQ326" s="10">
        <v>0</v>
      </c>
      <c r="GR326" s="10">
        <v>0</v>
      </c>
      <c r="GS326" s="10">
        <v>0</v>
      </c>
      <c r="GT326" s="10">
        <v>0</v>
      </c>
      <c r="GU326" s="11">
        <v>0</v>
      </c>
      <c r="GV326" s="11">
        <v>0</v>
      </c>
      <c r="GW326" s="11">
        <v>0</v>
      </c>
      <c r="GX326" s="11">
        <v>0</v>
      </c>
      <c r="GY326" s="11">
        <v>0</v>
      </c>
      <c r="GZ326" s="11">
        <v>0</v>
      </c>
      <c r="HA326" s="11">
        <v>0</v>
      </c>
      <c r="HB326" s="11">
        <v>0</v>
      </c>
      <c r="HC326" s="11">
        <v>0</v>
      </c>
      <c r="HD326" s="11">
        <v>0</v>
      </c>
      <c r="HE326" s="11">
        <v>0</v>
      </c>
      <c r="HF326" s="11">
        <v>0</v>
      </c>
      <c r="HG326" s="11">
        <v>0</v>
      </c>
      <c r="HH326" s="11">
        <v>0</v>
      </c>
      <c r="HI326" s="11">
        <v>0</v>
      </c>
      <c r="HJ326" s="11">
        <v>0</v>
      </c>
      <c r="HK326" s="11">
        <v>0</v>
      </c>
      <c r="HL326" s="11">
        <v>0</v>
      </c>
      <c r="HM326" s="11">
        <v>0</v>
      </c>
      <c r="HN326" s="11">
        <v>0</v>
      </c>
      <c r="HO326" s="11">
        <v>0</v>
      </c>
      <c r="HP326" s="11">
        <v>0</v>
      </c>
      <c r="HQ326" s="11">
        <v>0</v>
      </c>
      <c r="HR326" s="11">
        <v>0</v>
      </c>
      <c r="HS326" s="11">
        <v>0</v>
      </c>
      <c r="HT326" s="11">
        <v>0</v>
      </c>
      <c r="HU326" s="11">
        <v>0</v>
      </c>
      <c r="HV326" s="11">
        <v>0</v>
      </c>
      <c r="HW326" s="11">
        <v>0</v>
      </c>
      <c r="HX326" s="11">
        <v>0</v>
      </c>
      <c r="HY326" s="11">
        <v>0</v>
      </c>
      <c r="HZ326" s="11">
        <v>0</v>
      </c>
      <c r="IA326" s="11">
        <v>0</v>
      </c>
      <c r="IB326" s="11">
        <v>0</v>
      </c>
      <c r="IC326" s="11">
        <v>0</v>
      </c>
      <c r="ID326" s="11">
        <v>0</v>
      </c>
      <c r="IE326" s="11">
        <v>0</v>
      </c>
      <c r="IF326" s="11">
        <v>0</v>
      </c>
      <c r="IG326" s="11">
        <v>0</v>
      </c>
      <c r="IH326" s="11">
        <v>0</v>
      </c>
      <c r="II326" s="11">
        <v>0</v>
      </c>
      <c r="IJ326" s="11">
        <v>0</v>
      </c>
      <c r="IK326" s="11">
        <v>0</v>
      </c>
      <c r="IL326" s="11">
        <v>0</v>
      </c>
      <c r="IM326" s="11">
        <v>0</v>
      </c>
      <c r="IN326" s="11">
        <v>0</v>
      </c>
      <c r="IO326" s="11">
        <v>0</v>
      </c>
      <c r="IP326" s="11">
        <v>0</v>
      </c>
      <c r="IQ326" s="11">
        <v>0</v>
      </c>
      <c r="IR326" s="11">
        <v>0</v>
      </c>
      <c r="IS326" s="11">
        <v>0</v>
      </c>
      <c r="IT326" s="11">
        <v>0</v>
      </c>
      <c r="IU326" s="11">
        <v>0</v>
      </c>
      <c r="IV326" s="11">
        <v>0</v>
      </c>
      <c r="IW326" s="11">
        <v>0</v>
      </c>
      <c r="IX326" s="11">
        <v>0</v>
      </c>
      <c r="IY326" s="11">
        <v>0</v>
      </c>
      <c r="IZ326" s="11">
        <v>0</v>
      </c>
      <c r="JA326" s="11">
        <v>0</v>
      </c>
      <c r="JB326" s="11">
        <v>0</v>
      </c>
      <c r="JC326" s="11">
        <v>0</v>
      </c>
      <c r="JD326" s="11">
        <v>0</v>
      </c>
      <c r="JE326" s="11">
        <v>0</v>
      </c>
      <c r="JF326" s="11">
        <v>0</v>
      </c>
      <c r="JG326" s="11">
        <v>0</v>
      </c>
      <c r="JH326" s="11">
        <v>0</v>
      </c>
      <c r="JI326" s="11">
        <v>0</v>
      </c>
      <c r="JJ326" s="11">
        <v>0</v>
      </c>
      <c r="JK326" s="11">
        <v>0</v>
      </c>
      <c r="JL326" s="11">
        <v>0</v>
      </c>
      <c r="JM326" s="11">
        <v>0</v>
      </c>
      <c r="JN326" s="11">
        <v>0</v>
      </c>
      <c r="JO326" s="11">
        <v>0</v>
      </c>
      <c r="JP326" s="11">
        <v>0</v>
      </c>
      <c r="JQ326" s="11">
        <v>0</v>
      </c>
      <c r="JR326" s="11">
        <v>0</v>
      </c>
      <c r="JS326" s="11">
        <v>0</v>
      </c>
      <c r="JT326" s="11">
        <v>0</v>
      </c>
      <c r="JU326" s="11">
        <v>0</v>
      </c>
      <c r="JV326" s="11">
        <v>0</v>
      </c>
      <c r="JW326" s="11">
        <v>0</v>
      </c>
      <c r="JX326" s="11">
        <v>0</v>
      </c>
      <c r="JY326" s="11">
        <v>0</v>
      </c>
      <c r="JZ326" s="11">
        <v>0</v>
      </c>
      <c r="KA326" s="11">
        <v>0</v>
      </c>
      <c r="KB326" s="11">
        <v>0</v>
      </c>
      <c r="KC326" s="11">
        <v>0</v>
      </c>
      <c r="KD326" s="11">
        <v>0</v>
      </c>
      <c r="KE326" s="11">
        <v>0</v>
      </c>
      <c r="KF326" s="11">
        <v>0</v>
      </c>
      <c r="KG326" s="11">
        <v>0</v>
      </c>
      <c r="KH326" s="11">
        <v>0</v>
      </c>
      <c r="KI326" s="11">
        <v>0</v>
      </c>
      <c r="KJ326" s="11">
        <v>0</v>
      </c>
      <c r="KK326" s="11">
        <v>0</v>
      </c>
      <c r="KL326" s="11">
        <v>0</v>
      </c>
      <c r="KM326" s="11">
        <v>0</v>
      </c>
      <c r="KN326" s="11">
        <v>0</v>
      </c>
      <c r="KO326" s="11">
        <v>0</v>
      </c>
      <c r="KP326" s="11">
        <v>0</v>
      </c>
      <c r="KQ326" s="11">
        <v>0</v>
      </c>
      <c r="KR326" s="11">
        <v>0</v>
      </c>
      <c r="KS326" s="11">
        <v>0</v>
      </c>
      <c r="KT326" s="11">
        <v>0</v>
      </c>
      <c r="KU326" s="11">
        <v>0</v>
      </c>
      <c r="KV326" s="11">
        <v>0</v>
      </c>
      <c r="KW326" s="11">
        <v>0</v>
      </c>
      <c r="KX326" s="11">
        <v>0</v>
      </c>
      <c r="KY326" s="11">
        <v>0</v>
      </c>
      <c r="KZ326" s="11">
        <v>0</v>
      </c>
      <c r="LA326" s="11">
        <v>0</v>
      </c>
      <c r="LB326" s="11">
        <v>0</v>
      </c>
      <c r="LC326" s="11">
        <v>0</v>
      </c>
      <c r="LD326" s="11">
        <v>0</v>
      </c>
      <c r="LE326" s="11">
        <v>0</v>
      </c>
      <c r="LF326" s="11">
        <v>0</v>
      </c>
      <c r="LG326" s="11">
        <v>0</v>
      </c>
      <c r="LH326" s="11">
        <v>0</v>
      </c>
      <c r="LI326" s="11">
        <v>0</v>
      </c>
      <c r="LJ326" s="11">
        <v>0</v>
      </c>
      <c r="LK326" s="11">
        <v>0</v>
      </c>
      <c r="LL326" s="11">
        <v>0</v>
      </c>
      <c r="LM326" s="11">
        <v>0</v>
      </c>
      <c r="LN326" s="11">
        <v>0</v>
      </c>
      <c r="LO326" s="11">
        <v>0</v>
      </c>
      <c r="LP326" s="11">
        <v>0</v>
      </c>
      <c r="LQ326" s="11">
        <v>0</v>
      </c>
      <c r="LR326" s="11">
        <v>0</v>
      </c>
      <c r="LS326" s="11">
        <v>0</v>
      </c>
      <c r="LT326" s="11">
        <v>0</v>
      </c>
      <c r="LU326" s="11">
        <v>0</v>
      </c>
      <c r="LV326" s="11">
        <v>0</v>
      </c>
      <c r="LW326" s="11">
        <v>0</v>
      </c>
      <c r="LX326" s="11">
        <v>0</v>
      </c>
      <c r="LY326" s="11">
        <v>0</v>
      </c>
      <c r="LZ326" s="11">
        <v>0</v>
      </c>
      <c r="MA326" s="11">
        <v>0</v>
      </c>
      <c r="MB326" s="11">
        <v>0</v>
      </c>
      <c r="MC326" s="11">
        <v>0</v>
      </c>
      <c r="MD326" s="11">
        <v>0</v>
      </c>
      <c r="ME326" s="11">
        <v>0</v>
      </c>
      <c r="MF326" s="11">
        <v>0</v>
      </c>
      <c r="MG326" s="11">
        <v>0</v>
      </c>
      <c r="MH326" s="11">
        <v>0</v>
      </c>
      <c r="MI326" s="11">
        <v>0</v>
      </c>
      <c r="MJ326" s="11">
        <v>0</v>
      </c>
      <c r="MK326" s="11">
        <v>0</v>
      </c>
      <c r="ML326" s="11">
        <v>0</v>
      </c>
      <c r="MM326" s="11">
        <v>0</v>
      </c>
      <c r="MN326" s="11">
        <v>0</v>
      </c>
      <c r="MO326" s="11">
        <v>0</v>
      </c>
      <c r="MP326" s="11">
        <v>0</v>
      </c>
      <c r="MQ326" s="11">
        <v>0</v>
      </c>
      <c r="MR326" s="11">
        <v>0</v>
      </c>
      <c r="MS326" s="11">
        <v>0</v>
      </c>
      <c r="MT326" s="11">
        <v>0</v>
      </c>
      <c r="MU326" s="11">
        <v>0</v>
      </c>
      <c r="MV326" s="11">
        <v>0</v>
      </c>
      <c r="MW326" s="11">
        <v>0</v>
      </c>
      <c r="MX326" s="11">
        <v>0</v>
      </c>
      <c r="MY326" s="11">
        <v>0</v>
      </c>
      <c r="MZ326" s="11">
        <v>0</v>
      </c>
      <c r="NA326" s="11">
        <v>0</v>
      </c>
      <c r="NB326" s="11">
        <v>0</v>
      </c>
      <c r="NC326" s="11">
        <v>0</v>
      </c>
      <c r="ND326" s="11">
        <v>0</v>
      </c>
      <c r="NE326" s="11">
        <v>0</v>
      </c>
      <c r="NF326" s="11">
        <v>0</v>
      </c>
      <c r="NG326" s="11">
        <v>0</v>
      </c>
      <c r="NH326" s="11">
        <v>0</v>
      </c>
      <c r="NI326" s="11">
        <v>0</v>
      </c>
      <c r="NJ326" s="11">
        <v>0</v>
      </c>
      <c r="NK326" s="11">
        <v>0</v>
      </c>
      <c r="NL326" s="11">
        <v>0</v>
      </c>
      <c r="NM326" s="11">
        <v>0</v>
      </c>
      <c r="NN326" s="11">
        <v>0</v>
      </c>
      <c r="NO326" s="11">
        <v>0</v>
      </c>
      <c r="NP326" s="11">
        <v>0</v>
      </c>
      <c r="NQ326" s="11">
        <v>0</v>
      </c>
      <c r="NR326" s="11">
        <v>0</v>
      </c>
      <c r="NS326" s="11">
        <v>0</v>
      </c>
      <c r="NT326" s="11">
        <v>0</v>
      </c>
      <c r="NU326" s="11">
        <v>0</v>
      </c>
      <c r="NV326" s="11">
        <v>0</v>
      </c>
      <c r="NW326" s="11">
        <v>0</v>
      </c>
      <c r="NX326" s="11">
        <v>0</v>
      </c>
      <c r="NY326" s="11">
        <v>0</v>
      </c>
      <c r="NZ326" s="11">
        <v>0</v>
      </c>
      <c r="OA326" s="11">
        <v>0</v>
      </c>
      <c r="OB326" s="11">
        <v>0</v>
      </c>
      <c r="OC326" s="11">
        <v>0</v>
      </c>
      <c r="OD326" s="11">
        <v>0</v>
      </c>
      <c r="OE326" s="11">
        <v>0</v>
      </c>
      <c r="OF326" s="11">
        <v>0</v>
      </c>
      <c r="OG326" s="11">
        <v>0</v>
      </c>
      <c r="OH326" s="11">
        <v>0</v>
      </c>
      <c r="OI326" s="11">
        <v>0</v>
      </c>
      <c r="OJ326" s="11">
        <v>0</v>
      </c>
      <c r="OK326" s="11">
        <v>0</v>
      </c>
      <c r="OL326" s="11">
        <v>0</v>
      </c>
      <c r="OM326" s="11">
        <v>0</v>
      </c>
      <c r="ON326" s="11">
        <v>0</v>
      </c>
      <c r="OO326" s="11">
        <v>0</v>
      </c>
      <c r="OP326" s="11">
        <v>0</v>
      </c>
      <c r="OQ326" s="150">
        <v>0</v>
      </c>
      <c r="OR326" s="11">
        <v>0</v>
      </c>
      <c r="OS326" s="11">
        <v>4519793</v>
      </c>
      <c r="OT326" s="11">
        <v>2243840</v>
      </c>
      <c r="OU326" s="11">
        <v>0</v>
      </c>
      <c r="OV326" s="11">
        <v>409111</v>
      </c>
      <c r="OW326" s="11">
        <v>7172744</v>
      </c>
      <c r="OX326" s="11">
        <v>7172744</v>
      </c>
      <c r="OY326" s="11">
        <v>7172744</v>
      </c>
      <c r="OZ326" s="11">
        <v>0</v>
      </c>
      <c r="PA326" s="11">
        <v>0</v>
      </c>
      <c r="PB326" s="11">
        <v>7172744</v>
      </c>
    </row>
    <row r="327" spans="1:418" ht="15" customHeight="1">
      <c r="A327" s="8" t="s">
        <v>750</v>
      </c>
      <c r="B327" s="9" t="s">
        <v>324</v>
      </c>
      <c r="C327" s="10">
        <v>167666</v>
      </c>
      <c r="D327" s="10">
        <v>7616</v>
      </c>
      <c r="E327" s="10">
        <v>307</v>
      </c>
      <c r="F327" s="10">
        <v>2615</v>
      </c>
      <c r="G327" s="10">
        <v>19808</v>
      </c>
      <c r="H327" s="10">
        <v>32513</v>
      </c>
      <c r="I327" s="10">
        <v>9629</v>
      </c>
      <c r="J327" s="10">
        <v>10900</v>
      </c>
      <c r="K327" s="10">
        <v>501</v>
      </c>
      <c r="L327" s="10">
        <v>3793</v>
      </c>
      <c r="M327" s="10">
        <v>121</v>
      </c>
      <c r="N327" s="10">
        <v>10</v>
      </c>
      <c r="O327" s="10">
        <v>2857</v>
      </c>
      <c r="P327" s="10">
        <v>18461</v>
      </c>
      <c r="Q327" s="10">
        <v>0</v>
      </c>
      <c r="R327" s="10">
        <v>1304</v>
      </c>
      <c r="S327" s="10">
        <v>2</v>
      </c>
      <c r="T327" s="10">
        <v>83795</v>
      </c>
      <c r="U327" s="10">
        <v>159412</v>
      </c>
      <c r="V327" s="10">
        <v>198561</v>
      </c>
      <c r="W327" s="10">
        <v>182194</v>
      </c>
      <c r="X327" s="10">
        <v>14525</v>
      </c>
      <c r="Y327" s="10">
        <v>1718</v>
      </c>
      <c r="Z327" s="10">
        <v>1203</v>
      </c>
      <c r="AA327" s="10">
        <v>1044</v>
      </c>
      <c r="AB327" s="10">
        <v>1764</v>
      </c>
      <c r="AC327" s="10">
        <v>79527</v>
      </c>
      <c r="AD327" s="10">
        <v>42153</v>
      </c>
      <c r="AE327" s="10">
        <v>16848</v>
      </c>
      <c r="AF327" s="10">
        <v>2980</v>
      </c>
      <c r="AG327" s="10">
        <v>0</v>
      </c>
      <c r="AH327" s="10">
        <v>261</v>
      </c>
      <c r="AI327" s="10">
        <v>1426</v>
      </c>
      <c r="AJ327" s="10">
        <v>303</v>
      </c>
      <c r="AK327" s="10">
        <v>0</v>
      </c>
      <c r="AL327" s="10">
        <v>0</v>
      </c>
      <c r="AM327" s="10">
        <v>191</v>
      </c>
      <c r="AN327" s="10">
        <v>1908</v>
      </c>
      <c r="AO327" s="10">
        <v>6121</v>
      </c>
      <c r="AP327" s="10">
        <v>1766</v>
      </c>
      <c r="AQ327" s="10">
        <v>6365</v>
      </c>
      <c r="AR327" s="10">
        <v>1596</v>
      </c>
      <c r="AS327" s="10">
        <v>398</v>
      </c>
      <c r="AT327" s="10">
        <v>1258</v>
      </c>
      <c r="AU327" s="10">
        <v>430643</v>
      </c>
      <c r="AV327" s="10">
        <v>162210</v>
      </c>
      <c r="AW327" s="10">
        <v>103162</v>
      </c>
      <c r="AX327" s="10">
        <v>93563</v>
      </c>
      <c r="AY327" s="10">
        <v>127754</v>
      </c>
      <c r="AZ327" s="10">
        <v>74618</v>
      </c>
      <c r="BA327" s="10">
        <v>57063</v>
      </c>
      <c r="BB327" s="10">
        <v>10699</v>
      </c>
      <c r="BC327" s="10">
        <v>164193</v>
      </c>
      <c r="BD327" s="10">
        <v>46416</v>
      </c>
      <c r="BE327" s="10">
        <v>36281</v>
      </c>
      <c r="BF327" s="10">
        <v>464598</v>
      </c>
      <c r="BG327" s="10">
        <v>-6127</v>
      </c>
      <c r="BH327" s="10">
        <v>43860</v>
      </c>
      <c r="BI327" s="10">
        <v>0</v>
      </c>
      <c r="BJ327" s="10">
        <v>2853</v>
      </c>
      <c r="BK327" s="10">
        <v>9983</v>
      </c>
      <c r="BL327" s="10">
        <v>21595</v>
      </c>
      <c r="BM327" s="10">
        <v>199446</v>
      </c>
      <c r="BN327" s="10">
        <v>57404</v>
      </c>
      <c r="BO327" s="10">
        <v>81387</v>
      </c>
      <c r="BP327" s="10">
        <v>3424</v>
      </c>
      <c r="BQ327" s="10">
        <v>161274</v>
      </c>
      <c r="BR327" s="10">
        <v>47587</v>
      </c>
      <c r="BS327" s="10">
        <v>6077</v>
      </c>
      <c r="BT327" s="10">
        <v>63668</v>
      </c>
      <c r="BU327" s="10">
        <v>81850</v>
      </c>
      <c r="BV327" s="10">
        <v>50822</v>
      </c>
      <c r="BW327" s="10">
        <v>31183</v>
      </c>
      <c r="BX327" s="10">
        <v>2323</v>
      </c>
      <c r="BY327" s="10">
        <v>19551</v>
      </c>
      <c r="BZ327" s="10">
        <v>117582</v>
      </c>
      <c r="CA327" s="10">
        <v>15878</v>
      </c>
      <c r="CB327" s="10">
        <v>44370</v>
      </c>
      <c r="CC327" s="10">
        <v>61954</v>
      </c>
      <c r="CD327" s="10">
        <v>29501</v>
      </c>
      <c r="CE327" s="10">
        <v>157757</v>
      </c>
      <c r="CF327" s="10">
        <v>6192</v>
      </c>
      <c r="CG327" s="10">
        <v>406387</v>
      </c>
      <c r="CH327" s="10">
        <v>38353</v>
      </c>
      <c r="CI327" s="10">
        <v>14186</v>
      </c>
      <c r="CJ327" s="10">
        <v>5344</v>
      </c>
      <c r="CK327" s="10">
        <v>76</v>
      </c>
      <c r="CL327" s="10">
        <v>2068</v>
      </c>
      <c r="CM327" s="10">
        <v>29239</v>
      </c>
      <c r="CN327" s="10">
        <v>11409</v>
      </c>
      <c r="CO327" s="10">
        <v>11686</v>
      </c>
      <c r="CP327" s="10">
        <v>27630</v>
      </c>
      <c r="CQ327" s="10">
        <v>5157</v>
      </c>
      <c r="CR327" s="10">
        <v>8863</v>
      </c>
      <c r="CS327" s="10">
        <v>121683</v>
      </c>
      <c r="CT327" s="10">
        <v>12516</v>
      </c>
      <c r="CU327" s="10">
        <v>74315</v>
      </c>
      <c r="CV327" s="10">
        <v>42163</v>
      </c>
      <c r="CW327" s="10">
        <v>133231</v>
      </c>
      <c r="CX327" s="10">
        <v>15059</v>
      </c>
      <c r="CY327" s="10">
        <v>307719</v>
      </c>
      <c r="CZ327" s="10">
        <v>26923</v>
      </c>
      <c r="DA327" s="10">
        <v>15485</v>
      </c>
      <c r="DB327" s="10">
        <v>11684</v>
      </c>
      <c r="DC327" s="10">
        <v>130410</v>
      </c>
      <c r="DD327" s="10">
        <v>78115</v>
      </c>
      <c r="DE327" s="10">
        <v>11769</v>
      </c>
      <c r="DF327" s="10">
        <v>30117</v>
      </c>
      <c r="DG327" s="10">
        <v>2996</v>
      </c>
      <c r="DH327" s="10">
        <v>70658</v>
      </c>
      <c r="DI327" s="10">
        <v>26485</v>
      </c>
      <c r="DJ327" s="10">
        <v>37372</v>
      </c>
      <c r="DK327" s="10">
        <v>2040</v>
      </c>
      <c r="DL327" s="10">
        <v>28270</v>
      </c>
      <c r="DM327" s="10">
        <v>22064</v>
      </c>
      <c r="DN327" s="10">
        <v>23582</v>
      </c>
      <c r="DO327" s="10">
        <v>38136</v>
      </c>
      <c r="DP327" s="10">
        <v>40866</v>
      </c>
      <c r="DQ327" s="10">
        <v>10626</v>
      </c>
      <c r="DR327" s="10">
        <v>14319</v>
      </c>
      <c r="DS327" s="10">
        <v>40031</v>
      </c>
      <c r="DT327" s="10">
        <v>96890</v>
      </c>
      <c r="DU327" s="10">
        <v>127573</v>
      </c>
      <c r="DV327" s="10">
        <v>102283</v>
      </c>
      <c r="DW327" s="10">
        <v>56429</v>
      </c>
      <c r="DX327" s="10">
        <v>48899</v>
      </c>
      <c r="DY327" s="10">
        <v>70605</v>
      </c>
      <c r="DZ327" s="10">
        <v>38304</v>
      </c>
      <c r="EA327" s="10">
        <v>287369</v>
      </c>
      <c r="EB327" s="10">
        <v>17681</v>
      </c>
      <c r="EC327" s="10">
        <v>226</v>
      </c>
      <c r="ED327" s="10">
        <v>14537</v>
      </c>
      <c r="EE327" s="10">
        <v>11667</v>
      </c>
      <c r="EF327" s="10">
        <v>39416</v>
      </c>
      <c r="EG327" s="10">
        <v>24997</v>
      </c>
      <c r="EH327" s="10">
        <v>17766</v>
      </c>
      <c r="EI327" s="10">
        <v>68076</v>
      </c>
      <c r="EJ327" s="10">
        <v>15305</v>
      </c>
      <c r="EK327" s="10">
        <v>14613</v>
      </c>
      <c r="EL327" s="10">
        <v>106322</v>
      </c>
      <c r="EM327" s="10">
        <v>40641</v>
      </c>
      <c r="EN327" s="10">
        <v>371709</v>
      </c>
      <c r="EO327" s="10">
        <v>466911</v>
      </c>
      <c r="EP327" s="10">
        <v>22376</v>
      </c>
      <c r="EQ327" s="10">
        <v>143550</v>
      </c>
      <c r="ER327" s="10">
        <v>43424</v>
      </c>
      <c r="ES327" s="10">
        <v>120369</v>
      </c>
      <c r="ET327" s="10">
        <v>1022113</v>
      </c>
      <c r="EU327" s="10">
        <v>73530</v>
      </c>
      <c r="EV327" s="10">
        <v>759</v>
      </c>
      <c r="EW327" s="10">
        <v>197938</v>
      </c>
      <c r="EX327" s="10">
        <v>5490</v>
      </c>
      <c r="EY327" s="10">
        <v>79745</v>
      </c>
      <c r="EZ327" s="10">
        <v>114054</v>
      </c>
      <c r="FA327" s="10">
        <v>343794</v>
      </c>
      <c r="FB327" s="10">
        <v>178094</v>
      </c>
      <c r="FC327" s="10">
        <v>104641</v>
      </c>
      <c r="FD327" s="10">
        <v>95464</v>
      </c>
      <c r="FE327" s="10">
        <v>154739</v>
      </c>
      <c r="FF327" s="10">
        <v>26265</v>
      </c>
      <c r="FG327" s="10">
        <v>36726</v>
      </c>
      <c r="FH327" s="10">
        <v>14684</v>
      </c>
      <c r="FI327" s="10">
        <v>7002</v>
      </c>
      <c r="FJ327" s="10">
        <v>16219</v>
      </c>
      <c r="FK327" s="10">
        <v>214082</v>
      </c>
      <c r="FL327" s="10">
        <v>118137</v>
      </c>
      <c r="FM327" s="10">
        <v>500003</v>
      </c>
      <c r="FN327" s="10">
        <v>37679</v>
      </c>
      <c r="FO327" s="10">
        <v>81680</v>
      </c>
      <c r="FP327" s="10">
        <v>75261</v>
      </c>
      <c r="FQ327" s="10">
        <v>15923</v>
      </c>
      <c r="FR327" s="10">
        <v>12264</v>
      </c>
      <c r="FS327" s="10">
        <v>208701</v>
      </c>
      <c r="FT327" s="10">
        <v>3933</v>
      </c>
      <c r="FU327" s="10">
        <v>4894</v>
      </c>
      <c r="FV327" s="10">
        <v>12501</v>
      </c>
      <c r="FW327" s="10">
        <v>18767</v>
      </c>
      <c r="FX327" s="10">
        <v>13408</v>
      </c>
      <c r="FY327" s="10">
        <v>35160</v>
      </c>
      <c r="FZ327" s="10">
        <v>244636</v>
      </c>
      <c r="GA327" s="10">
        <v>98479</v>
      </c>
      <c r="GB327" s="10">
        <v>12099</v>
      </c>
      <c r="GC327" s="10">
        <v>15784</v>
      </c>
      <c r="GD327" s="10">
        <v>6930</v>
      </c>
      <c r="GE327" s="10">
        <v>10334</v>
      </c>
      <c r="GF327" s="10">
        <v>62027</v>
      </c>
      <c r="GG327" s="10">
        <v>8573</v>
      </c>
      <c r="GH327" s="158">
        <v>77470</v>
      </c>
      <c r="GI327" s="10">
        <v>10095</v>
      </c>
      <c r="GJ327" s="10">
        <v>542998</v>
      </c>
      <c r="GK327" s="10">
        <v>178474</v>
      </c>
      <c r="GL327" s="10">
        <v>74876</v>
      </c>
      <c r="GM327" s="10">
        <v>55378</v>
      </c>
      <c r="GN327" s="10">
        <v>331524</v>
      </c>
      <c r="GO327" s="10">
        <v>282428</v>
      </c>
      <c r="GP327" s="10">
        <v>271128</v>
      </c>
      <c r="GQ327" s="10">
        <v>22550</v>
      </c>
      <c r="GR327" s="10">
        <v>18581</v>
      </c>
      <c r="GS327" s="10">
        <v>352228</v>
      </c>
      <c r="GT327" s="10">
        <v>20293</v>
      </c>
      <c r="GU327" s="11">
        <v>16215</v>
      </c>
      <c r="GV327" s="11">
        <v>64772</v>
      </c>
      <c r="GW327" s="11">
        <v>11466</v>
      </c>
      <c r="GX327" s="11">
        <v>41004</v>
      </c>
      <c r="GY327" s="11">
        <v>10574</v>
      </c>
      <c r="GZ327" s="11">
        <v>478316</v>
      </c>
      <c r="HA327" s="11">
        <v>276819</v>
      </c>
      <c r="HB327" s="11">
        <v>26204</v>
      </c>
      <c r="HC327" s="11">
        <v>223447</v>
      </c>
      <c r="HD327" s="11">
        <v>658302</v>
      </c>
      <c r="HE327" s="11">
        <v>89079</v>
      </c>
      <c r="HF327" s="11">
        <v>126862</v>
      </c>
      <c r="HG327" s="11">
        <v>35443</v>
      </c>
      <c r="HH327" s="11">
        <v>57656</v>
      </c>
      <c r="HI327" s="11">
        <v>154054</v>
      </c>
      <c r="HJ327" s="11">
        <v>45734</v>
      </c>
      <c r="HK327" s="11">
        <v>117835</v>
      </c>
      <c r="HL327" s="11">
        <v>57354</v>
      </c>
      <c r="HM327" s="11">
        <v>196409</v>
      </c>
      <c r="HN327" s="11">
        <v>225444</v>
      </c>
      <c r="HO327" s="11">
        <v>108310</v>
      </c>
      <c r="HP327" s="11">
        <v>103655</v>
      </c>
      <c r="HQ327" s="11">
        <v>202612</v>
      </c>
      <c r="HR327" s="11">
        <v>364480</v>
      </c>
      <c r="HS327" s="11">
        <v>179678</v>
      </c>
      <c r="HT327" s="11">
        <v>39861</v>
      </c>
      <c r="HU327" s="11">
        <v>171472</v>
      </c>
      <c r="HV327" s="11">
        <v>242041</v>
      </c>
      <c r="HW327" s="11">
        <v>226457</v>
      </c>
      <c r="HX327" s="11">
        <v>109250</v>
      </c>
      <c r="HY327" s="11">
        <v>105376</v>
      </c>
      <c r="HZ327" s="11">
        <v>129607</v>
      </c>
      <c r="IA327" s="11">
        <v>127503</v>
      </c>
      <c r="IB327" s="11">
        <v>24887</v>
      </c>
      <c r="IC327" s="11">
        <v>41108</v>
      </c>
      <c r="ID327" s="11">
        <v>140450</v>
      </c>
      <c r="IE327" s="11">
        <v>39778</v>
      </c>
      <c r="IF327" s="11">
        <v>52478</v>
      </c>
      <c r="IG327" s="11">
        <v>401063</v>
      </c>
      <c r="IH327" s="11">
        <v>221371</v>
      </c>
      <c r="II327" s="11">
        <v>104747</v>
      </c>
      <c r="IJ327" s="11">
        <v>116570</v>
      </c>
      <c r="IK327" s="11">
        <v>523205</v>
      </c>
      <c r="IL327" s="11">
        <v>417235</v>
      </c>
      <c r="IM327" s="11">
        <v>225595</v>
      </c>
      <c r="IN327" s="11">
        <v>188708</v>
      </c>
      <c r="IO327" s="11">
        <v>180128</v>
      </c>
      <c r="IP327" s="11">
        <v>19745</v>
      </c>
      <c r="IQ327" s="11">
        <v>581669</v>
      </c>
      <c r="IR327" s="11">
        <v>145778</v>
      </c>
      <c r="IS327" s="11">
        <v>538378</v>
      </c>
      <c r="IT327" s="11">
        <v>86681</v>
      </c>
      <c r="IU327" s="11">
        <v>55767</v>
      </c>
      <c r="IV327" s="11">
        <v>310055</v>
      </c>
      <c r="IW327" s="11">
        <v>178706</v>
      </c>
      <c r="IX327" s="11">
        <v>143328</v>
      </c>
      <c r="IY327" s="11">
        <v>101500</v>
      </c>
      <c r="IZ327" s="11">
        <v>73877</v>
      </c>
      <c r="JA327" s="11">
        <v>152879</v>
      </c>
      <c r="JB327" s="11">
        <v>1189167</v>
      </c>
      <c r="JC327" s="11">
        <v>235869</v>
      </c>
      <c r="JD327" s="11">
        <v>367385</v>
      </c>
      <c r="JE327" s="11">
        <v>104402</v>
      </c>
      <c r="JF327" s="11">
        <v>165671</v>
      </c>
      <c r="JG327" s="11">
        <v>70820</v>
      </c>
      <c r="JH327" s="11">
        <v>83465</v>
      </c>
      <c r="JI327" s="11">
        <v>101747</v>
      </c>
      <c r="JJ327" s="11">
        <v>109537</v>
      </c>
      <c r="JK327" s="11">
        <v>73855</v>
      </c>
      <c r="JL327" s="11">
        <v>226118</v>
      </c>
      <c r="JM327" s="11">
        <v>106955</v>
      </c>
      <c r="JN327" s="11">
        <v>38679</v>
      </c>
      <c r="JO327" s="11">
        <v>11492</v>
      </c>
      <c r="JP327" s="11">
        <v>869571</v>
      </c>
      <c r="JQ327" s="11">
        <v>93169</v>
      </c>
      <c r="JR327" s="11">
        <v>113307</v>
      </c>
      <c r="JS327" s="11">
        <v>17346</v>
      </c>
      <c r="JT327" s="11">
        <v>244212</v>
      </c>
      <c r="JU327" s="11">
        <v>1131041</v>
      </c>
      <c r="JV327" s="11">
        <v>5145</v>
      </c>
      <c r="JW327" s="11">
        <v>1149716</v>
      </c>
      <c r="JX327" s="11">
        <v>229144</v>
      </c>
      <c r="JY327" s="11">
        <v>179562</v>
      </c>
      <c r="JZ327" s="11">
        <v>92558</v>
      </c>
      <c r="KA327" s="11">
        <v>96045</v>
      </c>
      <c r="KB327" s="11">
        <v>17738</v>
      </c>
      <c r="KC327" s="11">
        <v>8887</v>
      </c>
      <c r="KD327" s="11">
        <v>208235</v>
      </c>
      <c r="KE327" s="11">
        <v>58196</v>
      </c>
      <c r="KF327" s="11">
        <v>108360</v>
      </c>
      <c r="KG327" s="11">
        <v>11498</v>
      </c>
      <c r="KH327" s="11">
        <v>36561</v>
      </c>
      <c r="KI327" s="11">
        <v>11125</v>
      </c>
      <c r="KJ327" s="11">
        <v>21520</v>
      </c>
      <c r="KK327" s="11">
        <v>24466</v>
      </c>
      <c r="KL327" s="11">
        <v>114783</v>
      </c>
      <c r="KM327" s="11">
        <v>52857</v>
      </c>
      <c r="KN327" s="11">
        <v>2532</v>
      </c>
      <c r="KO327" s="11">
        <v>111749</v>
      </c>
      <c r="KP327" s="11">
        <v>68272</v>
      </c>
      <c r="KQ327" s="11">
        <v>15143</v>
      </c>
      <c r="KR327" s="11">
        <v>14556</v>
      </c>
      <c r="KS327" s="11">
        <v>16579</v>
      </c>
      <c r="KT327" s="11">
        <v>26981</v>
      </c>
      <c r="KU327" s="11">
        <v>1123145</v>
      </c>
      <c r="KV327" s="11">
        <v>1294397</v>
      </c>
      <c r="KW327" s="11">
        <v>480776</v>
      </c>
      <c r="KX327" s="11">
        <v>579727</v>
      </c>
      <c r="KY327" s="11">
        <v>143886</v>
      </c>
      <c r="KZ327" s="11">
        <v>68769</v>
      </c>
      <c r="LA327" s="11">
        <v>54474</v>
      </c>
      <c r="LB327" s="11">
        <v>11242</v>
      </c>
      <c r="LC327" s="11">
        <v>40465</v>
      </c>
      <c r="LD327" s="11">
        <v>188771</v>
      </c>
      <c r="LE327" s="11">
        <v>67776</v>
      </c>
      <c r="LF327" s="11">
        <v>254385</v>
      </c>
      <c r="LG327" s="11">
        <v>230353</v>
      </c>
      <c r="LH327" s="11">
        <v>69232</v>
      </c>
      <c r="LI327" s="11">
        <v>113650</v>
      </c>
      <c r="LJ327" s="11">
        <v>69693</v>
      </c>
      <c r="LK327" s="11">
        <v>2876706</v>
      </c>
      <c r="LL327" s="11">
        <v>193243</v>
      </c>
      <c r="LM327" s="11">
        <v>1168375</v>
      </c>
      <c r="LN327" s="11">
        <v>224206</v>
      </c>
      <c r="LO327" s="11">
        <v>673621</v>
      </c>
      <c r="LP327" s="11">
        <v>43841</v>
      </c>
      <c r="LQ327" s="11">
        <v>10520</v>
      </c>
      <c r="LR327" s="11">
        <v>1550</v>
      </c>
      <c r="LS327" s="11">
        <v>193829</v>
      </c>
      <c r="LT327" s="11">
        <v>211047</v>
      </c>
      <c r="LU327" s="11">
        <v>40418</v>
      </c>
      <c r="LV327" s="11">
        <v>23305</v>
      </c>
      <c r="LW327" s="11">
        <v>215568</v>
      </c>
      <c r="LX327" s="11">
        <v>55992</v>
      </c>
      <c r="LY327" s="11">
        <v>8498</v>
      </c>
      <c r="LZ327" s="11">
        <v>5684</v>
      </c>
      <c r="MA327" s="11">
        <v>1271</v>
      </c>
      <c r="MB327" s="11">
        <v>9073</v>
      </c>
      <c r="MC327" s="11">
        <v>6175</v>
      </c>
      <c r="MD327" s="11">
        <v>7233</v>
      </c>
      <c r="ME327" s="11">
        <v>5450</v>
      </c>
      <c r="MF327" s="11">
        <v>140695</v>
      </c>
      <c r="MG327" s="11">
        <v>8020</v>
      </c>
      <c r="MH327" s="11">
        <v>39269</v>
      </c>
      <c r="MI327" s="11">
        <v>19706</v>
      </c>
      <c r="MJ327" s="11">
        <v>18288</v>
      </c>
      <c r="MK327" s="11">
        <v>11425</v>
      </c>
      <c r="ML327" s="11">
        <v>79840</v>
      </c>
      <c r="MM327" s="11">
        <v>49456</v>
      </c>
      <c r="MN327" s="11">
        <v>40790</v>
      </c>
      <c r="MO327" s="11">
        <v>25912</v>
      </c>
      <c r="MP327" s="11">
        <v>19470</v>
      </c>
      <c r="MQ327" s="11">
        <v>17800</v>
      </c>
      <c r="MR327" s="11">
        <v>0</v>
      </c>
      <c r="MS327" s="11">
        <v>65902</v>
      </c>
      <c r="MT327" s="11">
        <v>5430</v>
      </c>
      <c r="MU327" s="11">
        <v>21602</v>
      </c>
      <c r="MV327" s="11">
        <v>11153</v>
      </c>
      <c r="MW327" s="11">
        <v>5327</v>
      </c>
      <c r="MX327" s="11">
        <v>172552</v>
      </c>
      <c r="MY327" s="11">
        <v>18594</v>
      </c>
      <c r="MZ327" s="11">
        <v>34537</v>
      </c>
      <c r="NA327" s="11">
        <v>32723</v>
      </c>
      <c r="NB327" s="11">
        <v>23423</v>
      </c>
      <c r="NC327" s="11">
        <v>59665</v>
      </c>
      <c r="ND327" s="11">
        <v>186617</v>
      </c>
      <c r="NE327" s="11">
        <v>35903</v>
      </c>
      <c r="NF327" s="11">
        <v>46404</v>
      </c>
      <c r="NG327" s="11">
        <v>38419</v>
      </c>
      <c r="NH327" s="11">
        <v>12949</v>
      </c>
      <c r="NI327" s="11">
        <v>48678</v>
      </c>
      <c r="NJ327" s="11">
        <v>599693</v>
      </c>
      <c r="NK327" s="11">
        <v>112497</v>
      </c>
      <c r="NL327" s="11">
        <v>149115</v>
      </c>
      <c r="NM327" s="11">
        <v>79412</v>
      </c>
      <c r="NN327" s="11">
        <v>107518</v>
      </c>
      <c r="NO327" s="11">
        <v>31341</v>
      </c>
      <c r="NP327" s="11">
        <v>297119</v>
      </c>
      <c r="NQ327" s="11">
        <v>1036859</v>
      </c>
      <c r="NR327" s="11">
        <v>11558</v>
      </c>
      <c r="NS327" s="11">
        <v>17452</v>
      </c>
      <c r="NT327" s="11">
        <v>35747</v>
      </c>
      <c r="NU327" s="11">
        <v>32016</v>
      </c>
      <c r="NV327" s="11">
        <v>81562</v>
      </c>
      <c r="NW327" s="11">
        <v>146631</v>
      </c>
      <c r="NX327" s="11">
        <v>23277</v>
      </c>
      <c r="NY327" s="11">
        <v>8635</v>
      </c>
      <c r="NZ327" s="11">
        <v>11301</v>
      </c>
      <c r="OA327" s="11">
        <v>10006</v>
      </c>
      <c r="OB327" s="11">
        <v>13292</v>
      </c>
      <c r="OC327" s="11">
        <v>38327</v>
      </c>
      <c r="OD327" s="11">
        <v>58277</v>
      </c>
      <c r="OE327" s="11">
        <v>7437</v>
      </c>
      <c r="OF327" s="11">
        <v>36326</v>
      </c>
      <c r="OG327" s="11">
        <v>183015</v>
      </c>
      <c r="OH327" s="11">
        <v>46664</v>
      </c>
      <c r="OI327" s="11">
        <v>15099</v>
      </c>
      <c r="OJ327" s="11">
        <v>103972</v>
      </c>
      <c r="OK327" s="11">
        <v>1088</v>
      </c>
      <c r="OL327" s="11">
        <v>31893</v>
      </c>
      <c r="OM327" s="11">
        <v>473416</v>
      </c>
      <c r="ON327" s="11">
        <v>579663</v>
      </c>
      <c r="OO327" s="11">
        <v>174820</v>
      </c>
      <c r="OP327" s="11">
        <v>49722435</v>
      </c>
      <c r="OQ327" s="150">
        <v>14378045</v>
      </c>
      <c r="OR327" s="11">
        <v>0</v>
      </c>
      <c r="OS327" s="11">
        <v>2116903</v>
      </c>
      <c r="OT327" s="11">
        <v>71937</v>
      </c>
      <c r="OU327" s="11">
        <v>520099</v>
      </c>
      <c r="OV327" s="11">
        <v>14241109</v>
      </c>
      <c r="OW327" s="11">
        <v>31328093</v>
      </c>
      <c r="OX327" s="11">
        <v>81050528</v>
      </c>
      <c r="OY327" s="11">
        <v>78225852</v>
      </c>
      <c r="OZ327" s="11">
        <v>2824676</v>
      </c>
      <c r="PA327" s="11">
        <v>0</v>
      </c>
      <c r="PB327" s="11">
        <v>81050528</v>
      </c>
    </row>
    <row r="328" spans="1:418" ht="15" customHeight="1">
      <c r="A328" s="8" t="s">
        <v>751</v>
      </c>
      <c r="B328" s="9" t="s">
        <v>325</v>
      </c>
      <c r="C328" s="10">
        <v>19404</v>
      </c>
      <c r="D328" s="10">
        <v>1373</v>
      </c>
      <c r="E328" s="10">
        <v>122</v>
      </c>
      <c r="F328" s="10">
        <v>1070</v>
      </c>
      <c r="G328" s="10">
        <v>161927</v>
      </c>
      <c r="H328" s="10">
        <v>18849</v>
      </c>
      <c r="I328" s="10">
        <v>2735</v>
      </c>
      <c r="J328" s="10">
        <v>1683</v>
      </c>
      <c r="K328" s="10">
        <v>527</v>
      </c>
      <c r="L328" s="10">
        <v>14412</v>
      </c>
      <c r="M328" s="10">
        <v>233</v>
      </c>
      <c r="N328" s="10">
        <v>3</v>
      </c>
      <c r="O328" s="10">
        <v>2608</v>
      </c>
      <c r="P328" s="10">
        <v>16131</v>
      </c>
      <c r="Q328" s="10">
        <v>0</v>
      </c>
      <c r="R328" s="10">
        <v>512</v>
      </c>
      <c r="S328" s="10">
        <v>0</v>
      </c>
      <c r="T328" s="10">
        <v>22972</v>
      </c>
      <c r="U328" s="10">
        <v>38801</v>
      </c>
      <c r="V328" s="10">
        <v>22523</v>
      </c>
      <c r="W328" s="10">
        <v>28869</v>
      </c>
      <c r="X328" s="10">
        <v>2822</v>
      </c>
      <c r="Y328" s="10">
        <v>6816</v>
      </c>
      <c r="Z328" s="10">
        <v>722</v>
      </c>
      <c r="AA328" s="10">
        <v>3550</v>
      </c>
      <c r="AB328" s="10">
        <v>1604</v>
      </c>
      <c r="AC328" s="10">
        <v>28660</v>
      </c>
      <c r="AD328" s="10">
        <v>26532</v>
      </c>
      <c r="AE328" s="10">
        <v>16394</v>
      </c>
      <c r="AF328" s="10">
        <v>1724</v>
      </c>
      <c r="AG328" s="10">
        <v>0</v>
      </c>
      <c r="AH328" s="10">
        <v>101</v>
      </c>
      <c r="AI328" s="10">
        <v>370</v>
      </c>
      <c r="AJ328" s="10">
        <v>80</v>
      </c>
      <c r="AK328" s="10">
        <v>0</v>
      </c>
      <c r="AL328" s="10">
        <v>0</v>
      </c>
      <c r="AM328" s="10">
        <v>35</v>
      </c>
      <c r="AN328" s="10">
        <v>1133</v>
      </c>
      <c r="AO328" s="10">
        <v>1789</v>
      </c>
      <c r="AP328" s="10">
        <v>418</v>
      </c>
      <c r="AQ328" s="10">
        <v>2799</v>
      </c>
      <c r="AR328" s="10">
        <v>529</v>
      </c>
      <c r="AS328" s="10">
        <v>354</v>
      </c>
      <c r="AT328" s="10">
        <v>506</v>
      </c>
      <c r="AU328" s="10">
        <v>4478</v>
      </c>
      <c r="AV328" s="10">
        <v>1052</v>
      </c>
      <c r="AW328" s="10">
        <v>61699</v>
      </c>
      <c r="AX328" s="10">
        <v>13702</v>
      </c>
      <c r="AY328" s="10">
        <v>56338</v>
      </c>
      <c r="AZ328" s="10">
        <v>42146</v>
      </c>
      <c r="BA328" s="10">
        <v>61988</v>
      </c>
      <c r="BB328" s="10">
        <v>15491</v>
      </c>
      <c r="BC328" s="10">
        <v>59877</v>
      </c>
      <c r="BD328" s="10">
        <v>8442</v>
      </c>
      <c r="BE328" s="10">
        <v>32324</v>
      </c>
      <c r="BF328" s="10">
        <v>2703</v>
      </c>
      <c r="BG328" s="10">
        <v>11</v>
      </c>
      <c r="BH328" s="10">
        <v>9155</v>
      </c>
      <c r="BI328" s="10">
        <v>0</v>
      </c>
      <c r="BJ328" s="10">
        <v>1863</v>
      </c>
      <c r="BK328" s="10">
        <v>1118</v>
      </c>
      <c r="BL328" s="10">
        <v>4148</v>
      </c>
      <c r="BM328" s="10">
        <v>198403</v>
      </c>
      <c r="BN328" s="10">
        <v>54030</v>
      </c>
      <c r="BO328" s="10">
        <v>89177</v>
      </c>
      <c r="BP328" s="10">
        <v>2478</v>
      </c>
      <c r="BQ328" s="10">
        <v>92364</v>
      </c>
      <c r="BR328" s="10">
        <v>33579</v>
      </c>
      <c r="BS328" s="10">
        <v>4809</v>
      </c>
      <c r="BT328" s="10">
        <v>27938</v>
      </c>
      <c r="BU328" s="10">
        <v>56489</v>
      </c>
      <c r="BV328" s="10">
        <v>15052</v>
      </c>
      <c r="BW328" s="10">
        <v>11087</v>
      </c>
      <c r="BX328" s="10">
        <v>636</v>
      </c>
      <c r="BY328" s="10">
        <v>4545</v>
      </c>
      <c r="BZ328" s="10">
        <v>90210</v>
      </c>
      <c r="CA328" s="10">
        <v>2796</v>
      </c>
      <c r="CB328" s="10">
        <v>14320</v>
      </c>
      <c r="CC328" s="10">
        <v>18215</v>
      </c>
      <c r="CD328" s="10">
        <v>15864</v>
      </c>
      <c r="CE328" s="10">
        <v>100961</v>
      </c>
      <c r="CF328" s="10">
        <v>924</v>
      </c>
      <c r="CG328" s="10">
        <v>291401</v>
      </c>
      <c r="CH328" s="10">
        <v>25259</v>
      </c>
      <c r="CI328" s="10">
        <v>6859</v>
      </c>
      <c r="CJ328" s="10">
        <v>1050</v>
      </c>
      <c r="CK328" s="10">
        <v>17</v>
      </c>
      <c r="CL328" s="10">
        <v>414</v>
      </c>
      <c r="CM328" s="10">
        <v>4260</v>
      </c>
      <c r="CN328" s="10">
        <v>4279</v>
      </c>
      <c r="CO328" s="10">
        <v>1975</v>
      </c>
      <c r="CP328" s="10">
        <v>3586</v>
      </c>
      <c r="CQ328" s="10">
        <v>794</v>
      </c>
      <c r="CR328" s="10">
        <v>2857</v>
      </c>
      <c r="CS328" s="10">
        <v>30165</v>
      </c>
      <c r="CT328" s="10">
        <v>5616</v>
      </c>
      <c r="CU328" s="10">
        <v>17928</v>
      </c>
      <c r="CV328" s="10">
        <v>8575</v>
      </c>
      <c r="CW328" s="10">
        <v>25441</v>
      </c>
      <c r="CX328" s="10">
        <v>12187</v>
      </c>
      <c r="CY328" s="10">
        <v>244355</v>
      </c>
      <c r="CZ328" s="10">
        <v>12958</v>
      </c>
      <c r="DA328" s="10">
        <v>579</v>
      </c>
      <c r="DB328" s="10">
        <v>623</v>
      </c>
      <c r="DC328" s="10">
        <v>57098</v>
      </c>
      <c r="DD328" s="10">
        <v>38633</v>
      </c>
      <c r="DE328" s="10">
        <v>2332</v>
      </c>
      <c r="DF328" s="10">
        <v>20996</v>
      </c>
      <c r="DG328" s="10">
        <v>181</v>
      </c>
      <c r="DH328" s="10">
        <v>13806</v>
      </c>
      <c r="DI328" s="10">
        <v>5835</v>
      </c>
      <c r="DJ328" s="10">
        <v>14880</v>
      </c>
      <c r="DK328" s="10">
        <v>169</v>
      </c>
      <c r="DL328" s="10">
        <v>11158</v>
      </c>
      <c r="DM328" s="10">
        <v>14287</v>
      </c>
      <c r="DN328" s="10">
        <v>6866</v>
      </c>
      <c r="DO328" s="10">
        <v>12014</v>
      </c>
      <c r="DP328" s="10">
        <v>8540</v>
      </c>
      <c r="DQ328" s="10">
        <v>3668</v>
      </c>
      <c r="DR328" s="10">
        <v>2673</v>
      </c>
      <c r="DS328" s="10">
        <v>7050</v>
      </c>
      <c r="DT328" s="10">
        <v>17022</v>
      </c>
      <c r="DU328" s="10">
        <v>28279</v>
      </c>
      <c r="DV328" s="10">
        <v>11228</v>
      </c>
      <c r="DW328" s="10">
        <v>18267</v>
      </c>
      <c r="DX328" s="10">
        <v>16227</v>
      </c>
      <c r="DY328" s="10">
        <v>33672</v>
      </c>
      <c r="DZ328" s="10">
        <v>12694</v>
      </c>
      <c r="EA328" s="10">
        <v>38412</v>
      </c>
      <c r="EB328" s="10">
        <v>2025</v>
      </c>
      <c r="EC328" s="10">
        <v>73</v>
      </c>
      <c r="ED328" s="10">
        <v>3592</v>
      </c>
      <c r="EE328" s="10">
        <v>2418</v>
      </c>
      <c r="EF328" s="10">
        <v>10856</v>
      </c>
      <c r="EG328" s="10">
        <v>3328</v>
      </c>
      <c r="EH328" s="10">
        <v>6529</v>
      </c>
      <c r="EI328" s="10">
        <v>12726</v>
      </c>
      <c r="EJ328" s="10">
        <v>2398</v>
      </c>
      <c r="EK328" s="10">
        <v>2944</v>
      </c>
      <c r="EL328" s="10">
        <v>21779</v>
      </c>
      <c r="EM328" s="10">
        <v>9116</v>
      </c>
      <c r="EN328" s="10">
        <v>12377</v>
      </c>
      <c r="EO328" s="10">
        <v>23802</v>
      </c>
      <c r="EP328" s="10">
        <v>3164</v>
      </c>
      <c r="EQ328" s="10">
        <v>12346</v>
      </c>
      <c r="ER328" s="10">
        <v>6996</v>
      </c>
      <c r="ES328" s="10">
        <v>36186</v>
      </c>
      <c r="ET328" s="10">
        <v>53748</v>
      </c>
      <c r="EU328" s="10">
        <v>9203</v>
      </c>
      <c r="EV328" s="10">
        <v>86</v>
      </c>
      <c r="EW328" s="10">
        <v>10905</v>
      </c>
      <c r="EX328" s="10">
        <v>904</v>
      </c>
      <c r="EY328" s="10">
        <v>21353</v>
      </c>
      <c r="EZ328" s="10">
        <v>26887</v>
      </c>
      <c r="FA328" s="10">
        <v>195204</v>
      </c>
      <c r="FB328" s="10">
        <v>91583</v>
      </c>
      <c r="FC328" s="10">
        <v>50556</v>
      </c>
      <c r="FD328" s="10">
        <v>17704</v>
      </c>
      <c r="FE328" s="10">
        <v>41695</v>
      </c>
      <c r="FF328" s="10">
        <v>12475</v>
      </c>
      <c r="FG328" s="10">
        <v>9020</v>
      </c>
      <c r="FH328" s="10">
        <v>3545</v>
      </c>
      <c r="FI328" s="10">
        <v>2241</v>
      </c>
      <c r="FJ328" s="10">
        <v>3009</v>
      </c>
      <c r="FK328" s="10">
        <v>33274</v>
      </c>
      <c r="FL328" s="10">
        <v>27397</v>
      </c>
      <c r="FM328" s="10">
        <v>204590</v>
      </c>
      <c r="FN328" s="10">
        <v>11106</v>
      </c>
      <c r="FO328" s="10">
        <v>48908</v>
      </c>
      <c r="FP328" s="10">
        <v>36392</v>
      </c>
      <c r="FQ328" s="10">
        <v>4973</v>
      </c>
      <c r="FR328" s="10">
        <v>5462</v>
      </c>
      <c r="FS328" s="10">
        <v>87082</v>
      </c>
      <c r="FT328" s="10">
        <v>998</v>
      </c>
      <c r="FU328" s="10">
        <v>1355</v>
      </c>
      <c r="FV328" s="10">
        <v>5842</v>
      </c>
      <c r="FW328" s="10">
        <v>6922</v>
      </c>
      <c r="FX328" s="10">
        <v>4406</v>
      </c>
      <c r="FY328" s="10">
        <v>11232</v>
      </c>
      <c r="FZ328" s="10">
        <v>54900</v>
      </c>
      <c r="GA328" s="10">
        <v>41329</v>
      </c>
      <c r="GB328" s="10">
        <v>3554</v>
      </c>
      <c r="GC328" s="10">
        <v>3947</v>
      </c>
      <c r="GD328" s="10">
        <v>3326</v>
      </c>
      <c r="GE328" s="10">
        <v>4382</v>
      </c>
      <c r="GF328" s="10">
        <v>4211</v>
      </c>
      <c r="GG328" s="10">
        <v>3041</v>
      </c>
      <c r="GH328" s="158">
        <v>2118</v>
      </c>
      <c r="GI328" s="10">
        <v>1705</v>
      </c>
      <c r="GJ328" s="10">
        <v>152085</v>
      </c>
      <c r="GK328" s="10">
        <v>16372</v>
      </c>
      <c r="GL328" s="10">
        <v>8409</v>
      </c>
      <c r="GM328" s="10">
        <v>4114</v>
      </c>
      <c r="GN328" s="10">
        <v>12248</v>
      </c>
      <c r="GO328" s="10">
        <v>13878</v>
      </c>
      <c r="GP328" s="10">
        <v>7290</v>
      </c>
      <c r="GQ328" s="10">
        <v>8085</v>
      </c>
      <c r="GR328" s="10">
        <v>2060</v>
      </c>
      <c r="GS328" s="10">
        <v>16653</v>
      </c>
      <c r="GT328" s="10">
        <v>5877</v>
      </c>
      <c r="GU328" s="11">
        <v>1139</v>
      </c>
      <c r="GV328" s="11">
        <v>5724</v>
      </c>
      <c r="GW328" s="11">
        <v>2895</v>
      </c>
      <c r="GX328" s="11">
        <v>571</v>
      </c>
      <c r="GY328" s="11">
        <v>1999</v>
      </c>
      <c r="GZ328" s="11">
        <v>5753</v>
      </c>
      <c r="HA328" s="11">
        <v>24949</v>
      </c>
      <c r="HB328" s="11">
        <v>2681</v>
      </c>
      <c r="HC328" s="11">
        <v>24342</v>
      </c>
      <c r="HD328" s="11">
        <v>89230</v>
      </c>
      <c r="HE328" s="11">
        <v>13547</v>
      </c>
      <c r="HF328" s="11">
        <v>23931</v>
      </c>
      <c r="HG328" s="11">
        <v>22208</v>
      </c>
      <c r="HH328" s="11">
        <v>9424</v>
      </c>
      <c r="HI328" s="11">
        <v>21634</v>
      </c>
      <c r="HJ328" s="11">
        <v>7966</v>
      </c>
      <c r="HK328" s="11">
        <v>43645</v>
      </c>
      <c r="HL328" s="11">
        <v>16864</v>
      </c>
      <c r="HM328" s="11">
        <v>41244</v>
      </c>
      <c r="HN328" s="11">
        <v>79345</v>
      </c>
      <c r="HO328" s="11">
        <v>19794</v>
      </c>
      <c r="HP328" s="11">
        <v>19320</v>
      </c>
      <c r="HQ328" s="11">
        <v>36704</v>
      </c>
      <c r="HR328" s="11">
        <v>83795</v>
      </c>
      <c r="HS328" s="11">
        <v>29918</v>
      </c>
      <c r="HT328" s="11">
        <v>14114</v>
      </c>
      <c r="HU328" s="11">
        <v>24354</v>
      </c>
      <c r="HV328" s="11">
        <v>41549</v>
      </c>
      <c r="HW328" s="11">
        <v>42274</v>
      </c>
      <c r="HX328" s="11">
        <v>58666</v>
      </c>
      <c r="HY328" s="11">
        <v>13180</v>
      </c>
      <c r="HZ328" s="11">
        <v>62328</v>
      </c>
      <c r="IA328" s="11">
        <v>26758</v>
      </c>
      <c r="IB328" s="11">
        <v>6036</v>
      </c>
      <c r="IC328" s="11">
        <v>8048</v>
      </c>
      <c r="ID328" s="11">
        <v>25883</v>
      </c>
      <c r="IE328" s="11">
        <v>4275</v>
      </c>
      <c r="IF328" s="11">
        <v>39967</v>
      </c>
      <c r="IG328" s="11">
        <v>61890</v>
      </c>
      <c r="IH328" s="11">
        <v>58925</v>
      </c>
      <c r="II328" s="11">
        <v>39810</v>
      </c>
      <c r="IJ328" s="11">
        <v>54029</v>
      </c>
      <c r="IK328" s="11">
        <v>130584</v>
      </c>
      <c r="IL328" s="11">
        <v>62194</v>
      </c>
      <c r="IM328" s="11">
        <v>18131</v>
      </c>
      <c r="IN328" s="11">
        <v>40010</v>
      </c>
      <c r="IO328" s="11">
        <v>125879</v>
      </c>
      <c r="IP328" s="11">
        <v>6199</v>
      </c>
      <c r="IQ328" s="11">
        <v>241830</v>
      </c>
      <c r="IR328" s="11">
        <v>30083</v>
      </c>
      <c r="IS328" s="11">
        <v>86051</v>
      </c>
      <c r="IT328" s="11">
        <v>19210</v>
      </c>
      <c r="IU328" s="11">
        <v>9438</v>
      </c>
      <c r="IV328" s="11">
        <v>14269</v>
      </c>
      <c r="IW328" s="11">
        <v>21317</v>
      </c>
      <c r="IX328" s="11">
        <v>30001</v>
      </c>
      <c r="IY328" s="11">
        <v>26673</v>
      </c>
      <c r="IZ328" s="11">
        <v>37365</v>
      </c>
      <c r="JA328" s="11">
        <v>39604</v>
      </c>
      <c r="JB328" s="11">
        <v>417376</v>
      </c>
      <c r="JC328" s="11">
        <v>84086</v>
      </c>
      <c r="JD328" s="11">
        <v>195840</v>
      </c>
      <c r="JE328" s="11">
        <v>35253</v>
      </c>
      <c r="JF328" s="11">
        <v>36080</v>
      </c>
      <c r="JG328" s="11">
        <v>125112</v>
      </c>
      <c r="JH328" s="11">
        <v>32740</v>
      </c>
      <c r="JI328" s="11">
        <v>12619</v>
      </c>
      <c r="JJ328" s="11">
        <v>25180</v>
      </c>
      <c r="JK328" s="11">
        <v>44523</v>
      </c>
      <c r="JL328" s="11">
        <v>69358</v>
      </c>
      <c r="JM328" s="11">
        <v>73754</v>
      </c>
      <c r="JN328" s="11">
        <v>20385</v>
      </c>
      <c r="JO328" s="11">
        <v>1775</v>
      </c>
      <c r="JP328" s="11">
        <v>639776</v>
      </c>
      <c r="JQ328" s="11">
        <v>56266</v>
      </c>
      <c r="JR328" s="11">
        <v>49156</v>
      </c>
      <c r="JS328" s="11">
        <v>9003</v>
      </c>
      <c r="JT328" s="11">
        <v>53557</v>
      </c>
      <c r="JU328" s="11">
        <v>567354</v>
      </c>
      <c r="JV328" s="11">
        <v>2821</v>
      </c>
      <c r="JW328" s="11">
        <v>362207</v>
      </c>
      <c r="JX328" s="11">
        <v>47071</v>
      </c>
      <c r="JY328" s="11">
        <v>32465</v>
      </c>
      <c r="JZ328" s="11">
        <v>20670</v>
      </c>
      <c r="KA328" s="11">
        <v>8880</v>
      </c>
      <c r="KB328" s="11">
        <v>4369</v>
      </c>
      <c r="KC328" s="11">
        <v>1358</v>
      </c>
      <c r="KD328" s="11">
        <v>84660</v>
      </c>
      <c r="KE328" s="11">
        <v>16593</v>
      </c>
      <c r="KF328" s="11">
        <v>35152</v>
      </c>
      <c r="KG328" s="11">
        <v>8212</v>
      </c>
      <c r="KH328" s="11">
        <v>11723</v>
      </c>
      <c r="KI328" s="11">
        <v>7468</v>
      </c>
      <c r="KJ328" s="11">
        <v>12238</v>
      </c>
      <c r="KK328" s="11">
        <v>40267</v>
      </c>
      <c r="KL328" s="11">
        <v>41023</v>
      </c>
      <c r="KM328" s="11">
        <v>24882</v>
      </c>
      <c r="KN328" s="11">
        <v>618</v>
      </c>
      <c r="KO328" s="11">
        <v>46372</v>
      </c>
      <c r="KP328" s="11">
        <v>10695</v>
      </c>
      <c r="KQ328" s="11">
        <v>2351</v>
      </c>
      <c r="KR328" s="11">
        <v>7364</v>
      </c>
      <c r="KS328" s="11">
        <v>5843</v>
      </c>
      <c r="KT328" s="11">
        <v>8486</v>
      </c>
      <c r="KU328" s="11">
        <v>429879</v>
      </c>
      <c r="KV328" s="11">
        <v>333631</v>
      </c>
      <c r="KW328" s="11">
        <v>165404</v>
      </c>
      <c r="KX328" s="11">
        <v>103339</v>
      </c>
      <c r="KY328" s="11">
        <v>34089</v>
      </c>
      <c r="KZ328" s="11">
        <v>19099</v>
      </c>
      <c r="LA328" s="11">
        <v>15013</v>
      </c>
      <c r="LB328" s="11">
        <v>6959</v>
      </c>
      <c r="LC328" s="11">
        <v>12094</v>
      </c>
      <c r="LD328" s="11">
        <v>42899</v>
      </c>
      <c r="LE328" s="11">
        <v>13451</v>
      </c>
      <c r="LF328" s="11">
        <v>53173</v>
      </c>
      <c r="LG328" s="11">
        <v>77775</v>
      </c>
      <c r="LH328" s="11">
        <v>13015</v>
      </c>
      <c r="LI328" s="11">
        <v>35175</v>
      </c>
      <c r="LJ328" s="11">
        <v>19209</v>
      </c>
      <c r="LK328" s="11">
        <v>96711</v>
      </c>
      <c r="LL328" s="11">
        <v>136536</v>
      </c>
      <c r="LM328" s="11">
        <v>1468444</v>
      </c>
      <c r="LN328" s="11">
        <v>360693</v>
      </c>
      <c r="LO328" s="11">
        <v>388085</v>
      </c>
      <c r="LP328" s="11">
        <v>46498</v>
      </c>
      <c r="LQ328" s="11">
        <v>1112</v>
      </c>
      <c r="LR328" s="11">
        <v>522</v>
      </c>
      <c r="LS328" s="11">
        <v>87756</v>
      </c>
      <c r="LT328" s="11">
        <v>93855</v>
      </c>
      <c r="LU328" s="11">
        <v>22339</v>
      </c>
      <c r="LV328" s="11">
        <v>6212</v>
      </c>
      <c r="LW328" s="11">
        <v>75929</v>
      </c>
      <c r="LX328" s="11">
        <v>29146</v>
      </c>
      <c r="LY328" s="11">
        <v>22181</v>
      </c>
      <c r="LZ328" s="11">
        <v>2112</v>
      </c>
      <c r="MA328" s="11">
        <v>736</v>
      </c>
      <c r="MB328" s="11">
        <v>4053</v>
      </c>
      <c r="MC328" s="11">
        <v>3579</v>
      </c>
      <c r="MD328" s="11">
        <v>3210</v>
      </c>
      <c r="ME328" s="11">
        <v>13148</v>
      </c>
      <c r="MF328" s="11">
        <v>5423752</v>
      </c>
      <c r="MG328" s="11">
        <v>2647</v>
      </c>
      <c r="MH328" s="11">
        <v>8054</v>
      </c>
      <c r="MI328" s="11">
        <v>12939</v>
      </c>
      <c r="MJ328" s="11">
        <v>2552</v>
      </c>
      <c r="MK328" s="11">
        <v>3412</v>
      </c>
      <c r="ML328" s="11">
        <v>63609</v>
      </c>
      <c r="MM328" s="11">
        <v>21416</v>
      </c>
      <c r="MN328" s="11">
        <v>12347</v>
      </c>
      <c r="MO328" s="11">
        <v>17942</v>
      </c>
      <c r="MP328" s="11">
        <v>12158</v>
      </c>
      <c r="MQ328" s="11">
        <v>12140</v>
      </c>
      <c r="MR328" s="11">
        <v>0</v>
      </c>
      <c r="MS328" s="11">
        <v>48250</v>
      </c>
      <c r="MT328" s="11">
        <v>5475</v>
      </c>
      <c r="MU328" s="11">
        <v>22101</v>
      </c>
      <c r="MV328" s="11">
        <v>7443</v>
      </c>
      <c r="MW328" s="11">
        <v>2272</v>
      </c>
      <c r="MX328" s="11">
        <v>84022</v>
      </c>
      <c r="MY328" s="11">
        <v>17155</v>
      </c>
      <c r="MZ328" s="11">
        <v>9276</v>
      </c>
      <c r="NA328" s="11">
        <v>31586</v>
      </c>
      <c r="NB328" s="11">
        <v>16697</v>
      </c>
      <c r="NC328" s="11">
        <v>32004</v>
      </c>
      <c r="ND328" s="11">
        <v>110384</v>
      </c>
      <c r="NE328" s="11">
        <v>35320</v>
      </c>
      <c r="NF328" s="11">
        <v>34048</v>
      </c>
      <c r="NG328" s="11">
        <v>12064</v>
      </c>
      <c r="NH328" s="11">
        <v>5072</v>
      </c>
      <c r="NI328" s="11">
        <v>61917</v>
      </c>
      <c r="NJ328" s="11">
        <v>94149</v>
      </c>
      <c r="NK328" s="11">
        <v>52160</v>
      </c>
      <c r="NL328" s="11">
        <v>113154</v>
      </c>
      <c r="NM328" s="11">
        <v>44704</v>
      </c>
      <c r="NN328" s="11">
        <v>106686</v>
      </c>
      <c r="NO328" s="11">
        <v>17072</v>
      </c>
      <c r="NP328" s="11">
        <v>66032</v>
      </c>
      <c r="NQ328" s="11">
        <v>239964</v>
      </c>
      <c r="NR328" s="11">
        <v>8960</v>
      </c>
      <c r="NS328" s="11">
        <v>9776</v>
      </c>
      <c r="NT328" s="11">
        <v>24880</v>
      </c>
      <c r="NU328" s="11">
        <v>18243</v>
      </c>
      <c r="NV328" s="11">
        <v>13440</v>
      </c>
      <c r="NW328" s="11">
        <v>33942</v>
      </c>
      <c r="NX328" s="11">
        <v>19631</v>
      </c>
      <c r="NY328" s="11">
        <v>1733</v>
      </c>
      <c r="NZ328" s="11">
        <v>7832</v>
      </c>
      <c r="OA328" s="11">
        <v>6229</v>
      </c>
      <c r="OB328" s="11">
        <v>11558</v>
      </c>
      <c r="OC328" s="11">
        <v>25628</v>
      </c>
      <c r="OD328" s="11">
        <v>46284</v>
      </c>
      <c r="OE328" s="11">
        <v>3320</v>
      </c>
      <c r="OF328" s="11">
        <v>30739</v>
      </c>
      <c r="OG328" s="11">
        <v>144329</v>
      </c>
      <c r="OH328" s="11">
        <v>98260</v>
      </c>
      <c r="OI328" s="11">
        <v>3596</v>
      </c>
      <c r="OJ328" s="11">
        <v>85753</v>
      </c>
      <c r="OK328" s="11">
        <v>1313</v>
      </c>
      <c r="OL328" s="11">
        <v>35716</v>
      </c>
      <c r="OM328" s="11">
        <v>236444</v>
      </c>
      <c r="ON328" s="11">
        <v>591045</v>
      </c>
      <c r="OO328" s="11">
        <v>84194</v>
      </c>
      <c r="OP328" s="11">
        <v>22525973</v>
      </c>
      <c r="OQ328" s="150">
        <v>31852040</v>
      </c>
      <c r="OR328" s="11">
        <v>0</v>
      </c>
      <c r="OS328" s="11">
        <v>3599507</v>
      </c>
      <c r="OT328" s="11">
        <v>118543</v>
      </c>
      <c r="OU328" s="11">
        <v>0</v>
      </c>
      <c r="OV328" s="11">
        <v>323282</v>
      </c>
      <c r="OW328" s="11">
        <v>35893372</v>
      </c>
      <c r="OX328" s="11">
        <v>58419345</v>
      </c>
      <c r="OY328" s="11">
        <v>58419345</v>
      </c>
      <c r="OZ328" s="11">
        <v>0</v>
      </c>
      <c r="PA328" s="11">
        <v>0</v>
      </c>
      <c r="PB328" s="11">
        <v>58419345</v>
      </c>
    </row>
    <row r="329" spans="1:418" ht="15" customHeight="1">
      <c r="A329" s="8" t="s">
        <v>752</v>
      </c>
      <c r="B329" s="9" t="s">
        <v>326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0</v>
      </c>
      <c r="CC329" s="10">
        <v>0</v>
      </c>
      <c r="CD329" s="10">
        <v>0</v>
      </c>
      <c r="CE329" s="10">
        <v>0</v>
      </c>
      <c r="CF329" s="10">
        <v>0</v>
      </c>
      <c r="CG329" s="10">
        <v>0</v>
      </c>
      <c r="CH329" s="10">
        <v>0</v>
      </c>
      <c r="CI329" s="10">
        <v>0</v>
      </c>
      <c r="CJ329" s="10">
        <v>0</v>
      </c>
      <c r="CK329" s="10">
        <v>0</v>
      </c>
      <c r="CL329" s="10">
        <v>0</v>
      </c>
      <c r="CM329" s="10">
        <v>0</v>
      </c>
      <c r="CN329" s="10">
        <v>0</v>
      </c>
      <c r="CO329" s="10">
        <v>0</v>
      </c>
      <c r="CP329" s="10">
        <v>0</v>
      </c>
      <c r="CQ329" s="10">
        <v>0</v>
      </c>
      <c r="CR329" s="10">
        <v>0</v>
      </c>
      <c r="CS329" s="10">
        <v>0</v>
      </c>
      <c r="CT329" s="10">
        <v>0</v>
      </c>
      <c r="CU329" s="10">
        <v>0</v>
      </c>
      <c r="CV329" s="10">
        <v>0</v>
      </c>
      <c r="CW329" s="10">
        <v>0</v>
      </c>
      <c r="CX329" s="10">
        <v>0</v>
      </c>
      <c r="CY329" s="10">
        <v>0</v>
      </c>
      <c r="CZ329" s="10">
        <v>0</v>
      </c>
      <c r="DA329" s="10">
        <v>0</v>
      </c>
      <c r="DB329" s="10">
        <v>0</v>
      </c>
      <c r="DC329" s="10">
        <v>0</v>
      </c>
      <c r="DD329" s="10">
        <v>0</v>
      </c>
      <c r="DE329" s="10">
        <v>0</v>
      </c>
      <c r="DF329" s="10">
        <v>0</v>
      </c>
      <c r="DG329" s="10">
        <v>0</v>
      </c>
      <c r="DH329" s="10">
        <v>0</v>
      </c>
      <c r="DI329" s="10">
        <v>0</v>
      </c>
      <c r="DJ329" s="10">
        <v>0</v>
      </c>
      <c r="DK329" s="10">
        <v>0</v>
      </c>
      <c r="DL329" s="10">
        <v>0</v>
      </c>
      <c r="DM329" s="10">
        <v>0</v>
      </c>
      <c r="DN329" s="10">
        <v>0</v>
      </c>
      <c r="DO329" s="10">
        <v>0</v>
      </c>
      <c r="DP329" s="10">
        <v>0</v>
      </c>
      <c r="DQ329" s="10">
        <v>0</v>
      </c>
      <c r="DR329" s="10">
        <v>0</v>
      </c>
      <c r="DS329" s="10">
        <v>0</v>
      </c>
      <c r="DT329" s="10">
        <v>0</v>
      </c>
      <c r="DU329" s="10">
        <v>0</v>
      </c>
      <c r="DV329" s="10">
        <v>0</v>
      </c>
      <c r="DW329" s="10">
        <v>0</v>
      </c>
      <c r="DX329" s="10">
        <v>0</v>
      </c>
      <c r="DY329" s="10">
        <v>0</v>
      </c>
      <c r="DZ329" s="10">
        <v>0</v>
      </c>
      <c r="EA329" s="10">
        <v>0</v>
      </c>
      <c r="EB329" s="10">
        <v>0</v>
      </c>
      <c r="EC329" s="10">
        <v>0</v>
      </c>
      <c r="ED329" s="10">
        <v>0</v>
      </c>
      <c r="EE329" s="10">
        <v>0</v>
      </c>
      <c r="EF329" s="10">
        <v>0</v>
      </c>
      <c r="EG329" s="10">
        <v>0</v>
      </c>
      <c r="EH329" s="10">
        <v>0</v>
      </c>
      <c r="EI329" s="10">
        <v>0</v>
      </c>
      <c r="EJ329" s="10">
        <v>0</v>
      </c>
      <c r="EK329" s="10">
        <v>0</v>
      </c>
      <c r="EL329" s="10">
        <v>0</v>
      </c>
      <c r="EM329" s="10">
        <v>0</v>
      </c>
      <c r="EN329" s="10">
        <v>0</v>
      </c>
      <c r="EO329" s="10">
        <v>0</v>
      </c>
      <c r="EP329" s="10">
        <v>0</v>
      </c>
      <c r="EQ329" s="10">
        <v>0</v>
      </c>
      <c r="ER329" s="10">
        <v>0</v>
      </c>
      <c r="ES329" s="10">
        <v>0</v>
      </c>
      <c r="ET329" s="10">
        <v>0</v>
      </c>
      <c r="EU329" s="10">
        <v>0</v>
      </c>
      <c r="EV329" s="10">
        <v>0</v>
      </c>
      <c r="EW329" s="10">
        <v>0</v>
      </c>
      <c r="EX329" s="10">
        <v>0</v>
      </c>
      <c r="EY329" s="10">
        <v>0</v>
      </c>
      <c r="EZ329" s="10">
        <v>0</v>
      </c>
      <c r="FA329" s="10">
        <v>0</v>
      </c>
      <c r="FB329" s="10">
        <v>0</v>
      </c>
      <c r="FC329" s="10">
        <v>0</v>
      </c>
      <c r="FD329" s="10">
        <v>0</v>
      </c>
      <c r="FE329" s="10">
        <v>0</v>
      </c>
      <c r="FF329" s="10">
        <v>0</v>
      </c>
      <c r="FG329" s="10">
        <v>0</v>
      </c>
      <c r="FH329" s="10">
        <v>0</v>
      </c>
      <c r="FI329" s="10">
        <v>0</v>
      </c>
      <c r="FJ329" s="10">
        <v>0</v>
      </c>
      <c r="FK329" s="10">
        <v>0</v>
      </c>
      <c r="FL329" s="10">
        <v>0</v>
      </c>
      <c r="FM329" s="10">
        <v>0</v>
      </c>
      <c r="FN329" s="10">
        <v>0</v>
      </c>
      <c r="FO329" s="10">
        <v>0</v>
      </c>
      <c r="FP329" s="10">
        <v>0</v>
      </c>
      <c r="FQ329" s="10">
        <v>0</v>
      </c>
      <c r="FR329" s="10">
        <v>0</v>
      </c>
      <c r="FS329" s="10">
        <v>0</v>
      </c>
      <c r="FT329" s="10">
        <v>0</v>
      </c>
      <c r="FU329" s="10">
        <v>0</v>
      </c>
      <c r="FV329" s="10">
        <v>0</v>
      </c>
      <c r="FW329" s="10">
        <v>0</v>
      </c>
      <c r="FX329" s="10">
        <v>0</v>
      </c>
      <c r="FY329" s="10">
        <v>0</v>
      </c>
      <c r="FZ329" s="10">
        <v>0</v>
      </c>
      <c r="GA329" s="10">
        <v>0</v>
      </c>
      <c r="GB329" s="10">
        <v>0</v>
      </c>
      <c r="GC329" s="10">
        <v>0</v>
      </c>
      <c r="GD329" s="10">
        <v>0</v>
      </c>
      <c r="GE329" s="10">
        <v>0</v>
      </c>
      <c r="GF329" s="10">
        <v>0</v>
      </c>
      <c r="GG329" s="10">
        <v>0</v>
      </c>
      <c r="GH329" s="158">
        <v>0</v>
      </c>
      <c r="GI329" s="10">
        <v>0</v>
      </c>
      <c r="GJ329" s="10">
        <v>0</v>
      </c>
      <c r="GK329" s="10">
        <v>0</v>
      </c>
      <c r="GL329" s="10">
        <v>0</v>
      </c>
      <c r="GM329" s="10">
        <v>0</v>
      </c>
      <c r="GN329" s="10">
        <v>0</v>
      </c>
      <c r="GO329" s="10">
        <v>0</v>
      </c>
      <c r="GP329" s="10">
        <v>0</v>
      </c>
      <c r="GQ329" s="10">
        <v>0</v>
      </c>
      <c r="GR329" s="10">
        <v>0</v>
      </c>
      <c r="GS329" s="10">
        <v>0</v>
      </c>
      <c r="GT329" s="10">
        <v>0</v>
      </c>
      <c r="GU329" s="11">
        <v>0</v>
      </c>
      <c r="GV329" s="11">
        <v>0</v>
      </c>
      <c r="GW329" s="11">
        <v>0</v>
      </c>
      <c r="GX329" s="11">
        <v>0</v>
      </c>
      <c r="GY329" s="11">
        <v>0</v>
      </c>
      <c r="GZ329" s="11">
        <v>0</v>
      </c>
      <c r="HA329" s="11">
        <v>0</v>
      </c>
      <c r="HB329" s="11">
        <v>0</v>
      </c>
      <c r="HC329" s="11">
        <v>0</v>
      </c>
      <c r="HD329" s="11">
        <v>0</v>
      </c>
      <c r="HE329" s="11">
        <v>0</v>
      </c>
      <c r="HF329" s="11">
        <v>0</v>
      </c>
      <c r="HG329" s="11">
        <v>0</v>
      </c>
      <c r="HH329" s="11">
        <v>0</v>
      </c>
      <c r="HI329" s="11">
        <v>0</v>
      </c>
      <c r="HJ329" s="11">
        <v>0</v>
      </c>
      <c r="HK329" s="11">
        <v>0</v>
      </c>
      <c r="HL329" s="11">
        <v>0</v>
      </c>
      <c r="HM329" s="11">
        <v>0</v>
      </c>
      <c r="HN329" s="11">
        <v>0</v>
      </c>
      <c r="HO329" s="11">
        <v>0</v>
      </c>
      <c r="HP329" s="11">
        <v>0</v>
      </c>
      <c r="HQ329" s="11">
        <v>0</v>
      </c>
      <c r="HR329" s="11">
        <v>0</v>
      </c>
      <c r="HS329" s="11">
        <v>0</v>
      </c>
      <c r="HT329" s="11">
        <v>0</v>
      </c>
      <c r="HU329" s="11">
        <v>0</v>
      </c>
      <c r="HV329" s="11">
        <v>0</v>
      </c>
      <c r="HW329" s="11">
        <v>0</v>
      </c>
      <c r="HX329" s="11">
        <v>0</v>
      </c>
      <c r="HY329" s="11">
        <v>0</v>
      </c>
      <c r="HZ329" s="11">
        <v>0</v>
      </c>
      <c r="IA329" s="11">
        <v>0</v>
      </c>
      <c r="IB329" s="11">
        <v>0</v>
      </c>
      <c r="IC329" s="11">
        <v>0</v>
      </c>
      <c r="ID329" s="11">
        <v>0</v>
      </c>
      <c r="IE329" s="11">
        <v>0</v>
      </c>
      <c r="IF329" s="11">
        <v>0</v>
      </c>
      <c r="IG329" s="11">
        <v>0</v>
      </c>
      <c r="IH329" s="11">
        <v>0</v>
      </c>
      <c r="II329" s="11">
        <v>0</v>
      </c>
      <c r="IJ329" s="11">
        <v>0</v>
      </c>
      <c r="IK329" s="11">
        <v>0</v>
      </c>
      <c r="IL329" s="11">
        <v>0</v>
      </c>
      <c r="IM329" s="11">
        <v>0</v>
      </c>
      <c r="IN329" s="11">
        <v>0</v>
      </c>
      <c r="IO329" s="11">
        <v>0</v>
      </c>
      <c r="IP329" s="11">
        <v>0</v>
      </c>
      <c r="IQ329" s="11">
        <v>0</v>
      </c>
      <c r="IR329" s="11">
        <v>0</v>
      </c>
      <c r="IS329" s="11">
        <v>0</v>
      </c>
      <c r="IT329" s="11">
        <v>0</v>
      </c>
      <c r="IU329" s="11">
        <v>0</v>
      </c>
      <c r="IV329" s="11">
        <v>0</v>
      </c>
      <c r="IW329" s="11">
        <v>0</v>
      </c>
      <c r="IX329" s="11">
        <v>0</v>
      </c>
      <c r="IY329" s="11">
        <v>0</v>
      </c>
      <c r="IZ329" s="11">
        <v>0</v>
      </c>
      <c r="JA329" s="11">
        <v>0</v>
      </c>
      <c r="JB329" s="11">
        <v>0</v>
      </c>
      <c r="JC329" s="11">
        <v>0</v>
      </c>
      <c r="JD329" s="11">
        <v>0</v>
      </c>
      <c r="JE329" s="11">
        <v>0</v>
      </c>
      <c r="JF329" s="11">
        <v>0</v>
      </c>
      <c r="JG329" s="11">
        <v>0</v>
      </c>
      <c r="JH329" s="11">
        <v>0</v>
      </c>
      <c r="JI329" s="11">
        <v>0</v>
      </c>
      <c r="JJ329" s="11">
        <v>0</v>
      </c>
      <c r="JK329" s="11">
        <v>0</v>
      </c>
      <c r="JL329" s="11">
        <v>0</v>
      </c>
      <c r="JM329" s="11">
        <v>0</v>
      </c>
      <c r="JN329" s="11">
        <v>0</v>
      </c>
      <c r="JO329" s="11">
        <v>0</v>
      </c>
      <c r="JP329" s="11">
        <v>0</v>
      </c>
      <c r="JQ329" s="11">
        <v>0</v>
      </c>
      <c r="JR329" s="11">
        <v>0</v>
      </c>
      <c r="JS329" s="11">
        <v>0</v>
      </c>
      <c r="JT329" s="11">
        <v>0</v>
      </c>
      <c r="JU329" s="11">
        <v>0</v>
      </c>
      <c r="JV329" s="11">
        <v>0</v>
      </c>
      <c r="JW329" s="11">
        <v>0</v>
      </c>
      <c r="JX329" s="11">
        <v>0</v>
      </c>
      <c r="JY329" s="11">
        <v>0</v>
      </c>
      <c r="JZ329" s="11">
        <v>0</v>
      </c>
      <c r="KA329" s="11">
        <v>0</v>
      </c>
      <c r="KB329" s="11">
        <v>0</v>
      </c>
      <c r="KC329" s="11">
        <v>0</v>
      </c>
      <c r="KD329" s="11">
        <v>0</v>
      </c>
      <c r="KE329" s="11">
        <v>0</v>
      </c>
      <c r="KF329" s="11">
        <v>0</v>
      </c>
      <c r="KG329" s="11">
        <v>0</v>
      </c>
      <c r="KH329" s="11">
        <v>0</v>
      </c>
      <c r="KI329" s="11">
        <v>0</v>
      </c>
      <c r="KJ329" s="11">
        <v>0</v>
      </c>
      <c r="KK329" s="11">
        <v>0</v>
      </c>
      <c r="KL329" s="11">
        <v>0</v>
      </c>
      <c r="KM329" s="11">
        <v>0</v>
      </c>
      <c r="KN329" s="11">
        <v>0</v>
      </c>
      <c r="KO329" s="11">
        <v>0</v>
      </c>
      <c r="KP329" s="11">
        <v>0</v>
      </c>
      <c r="KQ329" s="11">
        <v>0</v>
      </c>
      <c r="KR329" s="11">
        <v>0</v>
      </c>
      <c r="KS329" s="11">
        <v>0</v>
      </c>
      <c r="KT329" s="11">
        <v>0</v>
      </c>
      <c r="KU329" s="11">
        <v>0</v>
      </c>
      <c r="KV329" s="11">
        <v>0</v>
      </c>
      <c r="KW329" s="11">
        <v>0</v>
      </c>
      <c r="KX329" s="11">
        <v>0</v>
      </c>
      <c r="KY329" s="11">
        <v>0</v>
      </c>
      <c r="KZ329" s="11">
        <v>0</v>
      </c>
      <c r="LA329" s="11">
        <v>0</v>
      </c>
      <c r="LB329" s="11">
        <v>0</v>
      </c>
      <c r="LC329" s="11">
        <v>0</v>
      </c>
      <c r="LD329" s="11">
        <v>0</v>
      </c>
      <c r="LE329" s="11">
        <v>0</v>
      </c>
      <c r="LF329" s="11">
        <v>0</v>
      </c>
      <c r="LG329" s="11">
        <v>0</v>
      </c>
      <c r="LH329" s="11">
        <v>0</v>
      </c>
      <c r="LI329" s="11">
        <v>0</v>
      </c>
      <c r="LJ329" s="11">
        <v>0</v>
      </c>
      <c r="LK329" s="11">
        <v>0</v>
      </c>
      <c r="LL329" s="11">
        <v>0</v>
      </c>
      <c r="LM329" s="11">
        <v>0</v>
      </c>
      <c r="LN329" s="11">
        <v>0</v>
      </c>
      <c r="LO329" s="11">
        <v>0</v>
      </c>
      <c r="LP329" s="11">
        <v>0</v>
      </c>
      <c r="LQ329" s="11">
        <v>0</v>
      </c>
      <c r="LR329" s="11">
        <v>0</v>
      </c>
      <c r="LS329" s="11">
        <v>0</v>
      </c>
      <c r="LT329" s="11">
        <v>0</v>
      </c>
      <c r="LU329" s="11">
        <v>0</v>
      </c>
      <c r="LV329" s="11">
        <v>0</v>
      </c>
      <c r="LW329" s="11">
        <v>0</v>
      </c>
      <c r="LX329" s="11">
        <v>0</v>
      </c>
      <c r="LY329" s="11">
        <v>0</v>
      </c>
      <c r="LZ329" s="11">
        <v>0</v>
      </c>
      <c r="MA329" s="11">
        <v>0</v>
      </c>
      <c r="MB329" s="11">
        <v>0</v>
      </c>
      <c r="MC329" s="11">
        <v>0</v>
      </c>
      <c r="MD329" s="11">
        <v>0</v>
      </c>
      <c r="ME329" s="11">
        <v>0</v>
      </c>
      <c r="MF329" s="11">
        <v>0</v>
      </c>
      <c r="MG329" s="11">
        <v>0</v>
      </c>
      <c r="MH329" s="11">
        <v>0</v>
      </c>
      <c r="MI329" s="11">
        <v>0</v>
      </c>
      <c r="MJ329" s="11">
        <v>0</v>
      </c>
      <c r="MK329" s="11">
        <v>0</v>
      </c>
      <c r="ML329" s="11">
        <v>0</v>
      </c>
      <c r="MM329" s="11">
        <v>0</v>
      </c>
      <c r="MN329" s="11">
        <v>0</v>
      </c>
      <c r="MO329" s="11">
        <v>0</v>
      </c>
      <c r="MP329" s="11">
        <v>0</v>
      </c>
      <c r="MQ329" s="11">
        <v>0</v>
      </c>
      <c r="MR329" s="11">
        <v>0</v>
      </c>
      <c r="MS329" s="11">
        <v>0</v>
      </c>
      <c r="MT329" s="11">
        <v>0</v>
      </c>
      <c r="MU329" s="11">
        <v>0</v>
      </c>
      <c r="MV329" s="11">
        <v>0</v>
      </c>
      <c r="MW329" s="11">
        <v>0</v>
      </c>
      <c r="MX329" s="11">
        <v>0</v>
      </c>
      <c r="MY329" s="11">
        <v>0</v>
      </c>
      <c r="MZ329" s="11">
        <v>0</v>
      </c>
      <c r="NA329" s="11">
        <v>0</v>
      </c>
      <c r="NB329" s="11">
        <v>0</v>
      </c>
      <c r="NC329" s="11">
        <v>0</v>
      </c>
      <c r="ND329" s="11">
        <v>0</v>
      </c>
      <c r="NE329" s="11">
        <v>0</v>
      </c>
      <c r="NF329" s="11">
        <v>0</v>
      </c>
      <c r="NG329" s="11">
        <v>0</v>
      </c>
      <c r="NH329" s="11">
        <v>0</v>
      </c>
      <c r="NI329" s="11">
        <v>0</v>
      </c>
      <c r="NJ329" s="11">
        <v>0</v>
      </c>
      <c r="NK329" s="11">
        <v>0</v>
      </c>
      <c r="NL329" s="11">
        <v>0</v>
      </c>
      <c r="NM329" s="11">
        <v>0</v>
      </c>
      <c r="NN329" s="11">
        <v>0</v>
      </c>
      <c r="NO329" s="11">
        <v>0</v>
      </c>
      <c r="NP329" s="11">
        <v>0</v>
      </c>
      <c r="NQ329" s="11">
        <v>0</v>
      </c>
      <c r="NR329" s="11">
        <v>0</v>
      </c>
      <c r="NS329" s="11">
        <v>0</v>
      </c>
      <c r="NT329" s="11">
        <v>0</v>
      </c>
      <c r="NU329" s="11">
        <v>0</v>
      </c>
      <c r="NV329" s="11">
        <v>0</v>
      </c>
      <c r="NW329" s="11">
        <v>0</v>
      </c>
      <c r="NX329" s="11">
        <v>0</v>
      </c>
      <c r="NY329" s="11">
        <v>0</v>
      </c>
      <c r="NZ329" s="11">
        <v>0</v>
      </c>
      <c r="OA329" s="11">
        <v>0</v>
      </c>
      <c r="OB329" s="11">
        <v>0</v>
      </c>
      <c r="OC329" s="11">
        <v>0</v>
      </c>
      <c r="OD329" s="11">
        <v>0</v>
      </c>
      <c r="OE329" s="11">
        <v>0</v>
      </c>
      <c r="OF329" s="11">
        <v>0</v>
      </c>
      <c r="OG329" s="11">
        <v>0</v>
      </c>
      <c r="OH329" s="11">
        <v>0</v>
      </c>
      <c r="OI329" s="11">
        <v>0</v>
      </c>
      <c r="OJ329" s="11">
        <v>0</v>
      </c>
      <c r="OK329" s="11">
        <v>0</v>
      </c>
      <c r="OL329" s="11">
        <v>0</v>
      </c>
      <c r="OM329" s="11">
        <v>0</v>
      </c>
      <c r="ON329" s="11">
        <v>20319777</v>
      </c>
      <c r="OO329" s="11">
        <v>0</v>
      </c>
      <c r="OP329" s="11">
        <v>20319777</v>
      </c>
      <c r="OQ329" s="150">
        <v>23229489</v>
      </c>
      <c r="OR329" s="11">
        <v>0</v>
      </c>
      <c r="OS329" s="11">
        <v>0</v>
      </c>
      <c r="OT329" s="11">
        <v>0</v>
      </c>
      <c r="OU329" s="11">
        <v>0</v>
      </c>
      <c r="OV329" s="11">
        <v>1292899</v>
      </c>
      <c r="OW329" s="11">
        <v>24522388</v>
      </c>
      <c r="OX329" s="11">
        <v>44842165</v>
      </c>
      <c r="OY329" s="11">
        <v>42102019</v>
      </c>
      <c r="OZ329" s="11">
        <v>2740146</v>
      </c>
      <c r="PA329" s="11">
        <v>0</v>
      </c>
      <c r="PB329" s="11">
        <v>44842165</v>
      </c>
    </row>
    <row r="330" spans="1:418" ht="15" customHeight="1">
      <c r="A330" s="8" t="s">
        <v>753</v>
      </c>
      <c r="B330" s="9" t="s">
        <v>327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0</v>
      </c>
      <c r="CC330" s="10">
        <v>0</v>
      </c>
      <c r="CD330" s="10">
        <v>0</v>
      </c>
      <c r="CE330" s="10">
        <v>0</v>
      </c>
      <c r="CF330" s="10">
        <v>0</v>
      </c>
      <c r="CG330" s="10">
        <v>0</v>
      </c>
      <c r="CH330" s="10">
        <v>0</v>
      </c>
      <c r="CI330" s="10">
        <v>0</v>
      </c>
      <c r="CJ330" s="10">
        <v>0</v>
      </c>
      <c r="CK330" s="10">
        <v>0</v>
      </c>
      <c r="CL330" s="10">
        <v>0</v>
      </c>
      <c r="CM330" s="10">
        <v>0</v>
      </c>
      <c r="CN330" s="10">
        <v>0</v>
      </c>
      <c r="CO330" s="10">
        <v>0</v>
      </c>
      <c r="CP330" s="10">
        <v>0</v>
      </c>
      <c r="CQ330" s="10">
        <v>0</v>
      </c>
      <c r="CR330" s="10">
        <v>0</v>
      </c>
      <c r="CS330" s="10">
        <v>0</v>
      </c>
      <c r="CT330" s="10">
        <v>0</v>
      </c>
      <c r="CU330" s="10">
        <v>0</v>
      </c>
      <c r="CV330" s="10">
        <v>0</v>
      </c>
      <c r="CW330" s="10">
        <v>0</v>
      </c>
      <c r="CX330" s="10">
        <v>0</v>
      </c>
      <c r="CY330" s="10">
        <v>0</v>
      </c>
      <c r="CZ330" s="10">
        <v>0</v>
      </c>
      <c r="DA330" s="10">
        <v>0</v>
      </c>
      <c r="DB330" s="10">
        <v>0</v>
      </c>
      <c r="DC330" s="10">
        <v>0</v>
      </c>
      <c r="DD330" s="10">
        <v>0</v>
      </c>
      <c r="DE330" s="10">
        <v>0</v>
      </c>
      <c r="DF330" s="10">
        <v>0</v>
      </c>
      <c r="DG330" s="10">
        <v>0</v>
      </c>
      <c r="DH330" s="10">
        <v>0</v>
      </c>
      <c r="DI330" s="10">
        <v>0</v>
      </c>
      <c r="DJ330" s="10">
        <v>0</v>
      </c>
      <c r="DK330" s="10">
        <v>0</v>
      </c>
      <c r="DL330" s="10">
        <v>0</v>
      </c>
      <c r="DM330" s="10">
        <v>0</v>
      </c>
      <c r="DN330" s="10">
        <v>0</v>
      </c>
      <c r="DO330" s="10">
        <v>0</v>
      </c>
      <c r="DP330" s="10">
        <v>0</v>
      </c>
      <c r="DQ330" s="10">
        <v>0</v>
      </c>
      <c r="DR330" s="10">
        <v>0</v>
      </c>
      <c r="DS330" s="10">
        <v>0</v>
      </c>
      <c r="DT330" s="10">
        <v>0</v>
      </c>
      <c r="DU330" s="10">
        <v>0</v>
      </c>
      <c r="DV330" s="10">
        <v>0</v>
      </c>
      <c r="DW330" s="10">
        <v>0</v>
      </c>
      <c r="DX330" s="10">
        <v>0</v>
      </c>
      <c r="DY330" s="10">
        <v>0</v>
      </c>
      <c r="DZ330" s="10">
        <v>0</v>
      </c>
      <c r="EA330" s="10">
        <v>0</v>
      </c>
      <c r="EB330" s="10">
        <v>0</v>
      </c>
      <c r="EC330" s="10">
        <v>0</v>
      </c>
      <c r="ED330" s="10">
        <v>0</v>
      </c>
      <c r="EE330" s="10">
        <v>0</v>
      </c>
      <c r="EF330" s="10">
        <v>0</v>
      </c>
      <c r="EG330" s="10">
        <v>0</v>
      </c>
      <c r="EH330" s="10">
        <v>0</v>
      </c>
      <c r="EI330" s="10">
        <v>0</v>
      </c>
      <c r="EJ330" s="10">
        <v>0</v>
      </c>
      <c r="EK330" s="10">
        <v>0</v>
      </c>
      <c r="EL330" s="10">
        <v>0</v>
      </c>
      <c r="EM330" s="10">
        <v>0</v>
      </c>
      <c r="EN330" s="10">
        <v>0</v>
      </c>
      <c r="EO330" s="10">
        <v>0</v>
      </c>
      <c r="EP330" s="10">
        <v>0</v>
      </c>
      <c r="EQ330" s="10">
        <v>0</v>
      </c>
      <c r="ER330" s="10">
        <v>0</v>
      </c>
      <c r="ES330" s="10">
        <v>0</v>
      </c>
      <c r="ET330" s="10">
        <v>0</v>
      </c>
      <c r="EU330" s="10">
        <v>0</v>
      </c>
      <c r="EV330" s="10">
        <v>0</v>
      </c>
      <c r="EW330" s="10">
        <v>0</v>
      </c>
      <c r="EX330" s="10">
        <v>0</v>
      </c>
      <c r="EY330" s="10">
        <v>0</v>
      </c>
      <c r="EZ330" s="10">
        <v>0</v>
      </c>
      <c r="FA330" s="10">
        <v>0</v>
      </c>
      <c r="FB330" s="10">
        <v>0</v>
      </c>
      <c r="FC330" s="10">
        <v>0</v>
      </c>
      <c r="FD330" s="10">
        <v>0</v>
      </c>
      <c r="FE330" s="10">
        <v>0</v>
      </c>
      <c r="FF330" s="10">
        <v>0</v>
      </c>
      <c r="FG330" s="10">
        <v>0</v>
      </c>
      <c r="FH330" s="10">
        <v>0</v>
      </c>
      <c r="FI330" s="10">
        <v>0</v>
      </c>
      <c r="FJ330" s="10">
        <v>0</v>
      </c>
      <c r="FK330" s="10">
        <v>0</v>
      </c>
      <c r="FL330" s="10">
        <v>0</v>
      </c>
      <c r="FM330" s="10">
        <v>0</v>
      </c>
      <c r="FN330" s="10">
        <v>0</v>
      </c>
      <c r="FO330" s="10">
        <v>0</v>
      </c>
      <c r="FP330" s="10">
        <v>0</v>
      </c>
      <c r="FQ330" s="10">
        <v>0</v>
      </c>
      <c r="FR330" s="10">
        <v>0</v>
      </c>
      <c r="FS330" s="10">
        <v>0</v>
      </c>
      <c r="FT330" s="10">
        <v>0</v>
      </c>
      <c r="FU330" s="10">
        <v>0</v>
      </c>
      <c r="FV330" s="10">
        <v>0</v>
      </c>
      <c r="FW330" s="10">
        <v>0</v>
      </c>
      <c r="FX330" s="10">
        <v>0</v>
      </c>
      <c r="FY330" s="10">
        <v>0</v>
      </c>
      <c r="FZ330" s="10">
        <v>0</v>
      </c>
      <c r="GA330" s="10">
        <v>0</v>
      </c>
      <c r="GB330" s="10">
        <v>0</v>
      </c>
      <c r="GC330" s="10">
        <v>0</v>
      </c>
      <c r="GD330" s="10">
        <v>0</v>
      </c>
      <c r="GE330" s="10">
        <v>0</v>
      </c>
      <c r="GF330" s="10">
        <v>0</v>
      </c>
      <c r="GG330" s="10">
        <v>0</v>
      </c>
      <c r="GH330" s="158">
        <v>0</v>
      </c>
      <c r="GI330" s="10">
        <v>0</v>
      </c>
      <c r="GJ330" s="10">
        <v>0</v>
      </c>
      <c r="GK330" s="10">
        <v>0</v>
      </c>
      <c r="GL330" s="10">
        <v>0</v>
      </c>
      <c r="GM330" s="10">
        <v>0</v>
      </c>
      <c r="GN330" s="10">
        <v>0</v>
      </c>
      <c r="GO330" s="10">
        <v>0</v>
      </c>
      <c r="GP330" s="10">
        <v>0</v>
      </c>
      <c r="GQ330" s="10">
        <v>0</v>
      </c>
      <c r="GR330" s="10">
        <v>0</v>
      </c>
      <c r="GS330" s="10">
        <v>0</v>
      </c>
      <c r="GT330" s="10">
        <v>0</v>
      </c>
      <c r="GU330" s="11">
        <v>0</v>
      </c>
      <c r="GV330" s="11">
        <v>0</v>
      </c>
      <c r="GW330" s="11">
        <v>0</v>
      </c>
      <c r="GX330" s="11">
        <v>0</v>
      </c>
      <c r="GY330" s="11">
        <v>0</v>
      </c>
      <c r="GZ330" s="11">
        <v>0</v>
      </c>
      <c r="HA330" s="11">
        <v>0</v>
      </c>
      <c r="HB330" s="11">
        <v>0</v>
      </c>
      <c r="HC330" s="11">
        <v>0</v>
      </c>
      <c r="HD330" s="11">
        <v>0</v>
      </c>
      <c r="HE330" s="11">
        <v>0</v>
      </c>
      <c r="HF330" s="11">
        <v>0</v>
      </c>
      <c r="HG330" s="11">
        <v>0</v>
      </c>
      <c r="HH330" s="11">
        <v>0</v>
      </c>
      <c r="HI330" s="11">
        <v>0</v>
      </c>
      <c r="HJ330" s="11">
        <v>0</v>
      </c>
      <c r="HK330" s="11">
        <v>0</v>
      </c>
      <c r="HL330" s="11">
        <v>0</v>
      </c>
      <c r="HM330" s="11">
        <v>0</v>
      </c>
      <c r="HN330" s="11">
        <v>0</v>
      </c>
      <c r="HO330" s="11">
        <v>0</v>
      </c>
      <c r="HP330" s="11">
        <v>0</v>
      </c>
      <c r="HQ330" s="11">
        <v>0</v>
      </c>
      <c r="HR330" s="11">
        <v>0</v>
      </c>
      <c r="HS330" s="11">
        <v>0</v>
      </c>
      <c r="HT330" s="11">
        <v>0</v>
      </c>
      <c r="HU330" s="11">
        <v>0</v>
      </c>
      <c r="HV330" s="11">
        <v>0</v>
      </c>
      <c r="HW330" s="11">
        <v>0</v>
      </c>
      <c r="HX330" s="11">
        <v>0</v>
      </c>
      <c r="HY330" s="11">
        <v>0</v>
      </c>
      <c r="HZ330" s="11">
        <v>0</v>
      </c>
      <c r="IA330" s="11">
        <v>0</v>
      </c>
      <c r="IB330" s="11">
        <v>0</v>
      </c>
      <c r="IC330" s="11">
        <v>0</v>
      </c>
      <c r="ID330" s="11">
        <v>0</v>
      </c>
      <c r="IE330" s="11">
        <v>0</v>
      </c>
      <c r="IF330" s="11">
        <v>0</v>
      </c>
      <c r="IG330" s="11">
        <v>0</v>
      </c>
      <c r="IH330" s="11">
        <v>0</v>
      </c>
      <c r="II330" s="11">
        <v>0</v>
      </c>
      <c r="IJ330" s="11">
        <v>0</v>
      </c>
      <c r="IK330" s="11">
        <v>0</v>
      </c>
      <c r="IL330" s="11">
        <v>0</v>
      </c>
      <c r="IM330" s="11">
        <v>0</v>
      </c>
      <c r="IN330" s="11">
        <v>0</v>
      </c>
      <c r="IO330" s="11">
        <v>0</v>
      </c>
      <c r="IP330" s="11">
        <v>0</v>
      </c>
      <c r="IQ330" s="11">
        <v>0</v>
      </c>
      <c r="IR330" s="11">
        <v>0</v>
      </c>
      <c r="IS330" s="11">
        <v>0</v>
      </c>
      <c r="IT330" s="11">
        <v>0</v>
      </c>
      <c r="IU330" s="11">
        <v>0</v>
      </c>
      <c r="IV330" s="11">
        <v>0</v>
      </c>
      <c r="IW330" s="11">
        <v>0</v>
      </c>
      <c r="IX330" s="11">
        <v>0</v>
      </c>
      <c r="IY330" s="11">
        <v>0</v>
      </c>
      <c r="IZ330" s="11">
        <v>0</v>
      </c>
      <c r="JA330" s="11">
        <v>0</v>
      </c>
      <c r="JB330" s="11">
        <v>0</v>
      </c>
      <c r="JC330" s="11">
        <v>0</v>
      </c>
      <c r="JD330" s="11">
        <v>0</v>
      </c>
      <c r="JE330" s="11">
        <v>0</v>
      </c>
      <c r="JF330" s="11">
        <v>0</v>
      </c>
      <c r="JG330" s="11">
        <v>0</v>
      </c>
      <c r="JH330" s="11">
        <v>0</v>
      </c>
      <c r="JI330" s="11">
        <v>0</v>
      </c>
      <c r="JJ330" s="11">
        <v>0</v>
      </c>
      <c r="JK330" s="11">
        <v>0</v>
      </c>
      <c r="JL330" s="11">
        <v>0</v>
      </c>
      <c r="JM330" s="11">
        <v>0</v>
      </c>
      <c r="JN330" s="11">
        <v>0</v>
      </c>
      <c r="JO330" s="11">
        <v>0</v>
      </c>
      <c r="JP330" s="11">
        <v>0</v>
      </c>
      <c r="JQ330" s="11">
        <v>0</v>
      </c>
      <c r="JR330" s="11">
        <v>0</v>
      </c>
      <c r="JS330" s="11">
        <v>0</v>
      </c>
      <c r="JT330" s="11">
        <v>0</v>
      </c>
      <c r="JU330" s="11">
        <v>0</v>
      </c>
      <c r="JV330" s="11">
        <v>0</v>
      </c>
      <c r="JW330" s="11">
        <v>0</v>
      </c>
      <c r="JX330" s="11">
        <v>0</v>
      </c>
      <c r="JY330" s="11">
        <v>0</v>
      </c>
      <c r="JZ330" s="11">
        <v>0</v>
      </c>
      <c r="KA330" s="11">
        <v>0</v>
      </c>
      <c r="KB330" s="11">
        <v>0</v>
      </c>
      <c r="KC330" s="11">
        <v>0</v>
      </c>
      <c r="KD330" s="11">
        <v>0</v>
      </c>
      <c r="KE330" s="11">
        <v>0</v>
      </c>
      <c r="KF330" s="11">
        <v>0</v>
      </c>
      <c r="KG330" s="11">
        <v>0</v>
      </c>
      <c r="KH330" s="11">
        <v>0</v>
      </c>
      <c r="KI330" s="11">
        <v>0</v>
      </c>
      <c r="KJ330" s="11">
        <v>0</v>
      </c>
      <c r="KK330" s="11">
        <v>0</v>
      </c>
      <c r="KL330" s="11">
        <v>0</v>
      </c>
      <c r="KM330" s="11">
        <v>0</v>
      </c>
      <c r="KN330" s="11">
        <v>0</v>
      </c>
      <c r="KO330" s="11">
        <v>0</v>
      </c>
      <c r="KP330" s="11">
        <v>0</v>
      </c>
      <c r="KQ330" s="11">
        <v>0</v>
      </c>
      <c r="KR330" s="11">
        <v>0</v>
      </c>
      <c r="KS330" s="11">
        <v>0</v>
      </c>
      <c r="KT330" s="11">
        <v>0</v>
      </c>
      <c r="KU330" s="11">
        <v>0</v>
      </c>
      <c r="KV330" s="11">
        <v>0</v>
      </c>
      <c r="KW330" s="11">
        <v>0</v>
      </c>
      <c r="KX330" s="11">
        <v>0</v>
      </c>
      <c r="KY330" s="11">
        <v>0</v>
      </c>
      <c r="KZ330" s="11">
        <v>0</v>
      </c>
      <c r="LA330" s="11">
        <v>0</v>
      </c>
      <c r="LB330" s="11">
        <v>0</v>
      </c>
      <c r="LC330" s="11">
        <v>0</v>
      </c>
      <c r="LD330" s="11">
        <v>0</v>
      </c>
      <c r="LE330" s="11">
        <v>0</v>
      </c>
      <c r="LF330" s="11">
        <v>0</v>
      </c>
      <c r="LG330" s="11">
        <v>0</v>
      </c>
      <c r="LH330" s="11">
        <v>0</v>
      </c>
      <c r="LI330" s="11">
        <v>0</v>
      </c>
      <c r="LJ330" s="11">
        <v>0</v>
      </c>
      <c r="LK330" s="11">
        <v>0</v>
      </c>
      <c r="LL330" s="11">
        <v>0</v>
      </c>
      <c r="LM330" s="11">
        <v>0</v>
      </c>
      <c r="LN330" s="11">
        <v>0</v>
      </c>
      <c r="LO330" s="11">
        <v>0</v>
      </c>
      <c r="LP330" s="11">
        <v>0</v>
      </c>
      <c r="LQ330" s="11">
        <v>0</v>
      </c>
      <c r="LR330" s="11">
        <v>0</v>
      </c>
      <c r="LS330" s="11">
        <v>0</v>
      </c>
      <c r="LT330" s="11">
        <v>0</v>
      </c>
      <c r="LU330" s="11">
        <v>0</v>
      </c>
      <c r="LV330" s="11">
        <v>0</v>
      </c>
      <c r="LW330" s="11">
        <v>0</v>
      </c>
      <c r="LX330" s="11">
        <v>0</v>
      </c>
      <c r="LY330" s="11">
        <v>0</v>
      </c>
      <c r="LZ330" s="11">
        <v>0</v>
      </c>
      <c r="MA330" s="11">
        <v>0</v>
      </c>
      <c r="MB330" s="11">
        <v>0</v>
      </c>
      <c r="MC330" s="11">
        <v>0</v>
      </c>
      <c r="MD330" s="11">
        <v>0</v>
      </c>
      <c r="ME330" s="11">
        <v>0</v>
      </c>
      <c r="MF330" s="11">
        <v>0</v>
      </c>
      <c r="MG330" s="11">
        <v>0</v>
      </c>
      <c r="MH330" s="11">
        <v>0</v>
      </c>
      <c r="MI330" s="11">
        <v>0</v>
      </c>
      <c r="MJ330" s="11">
        <v>0</v>
      </c>
      <c r="MK330" s="11">
        <v>0</v>
      </c>
      <c r="ML330" s="11">
        <v>0</v>
      </c>
      <c r="MM330" s="11">
        <v>0</v>
      </c>
      <c r="MN330" s="11">
        <v>0</v>
      </c>
      <c r="MO330" s="11">
        <v>0</v>
      </c>
      <c r="MP330" s="11">
        <v>0</v>
      </c>
      <c r="MQ330" s="11">
        <v>0</v>
      </c>
      <c r="MR330" s="11">
        <v>0</v>
      </c>
      <c r="MS330" s="11">
        <v>0</v>
      </c>
      <c r="MT330" s="11">
        <v>0</v>
      </c>
      <c r="MU330" s="11">
        <v>0</v>
      </c>
      <c r="MV330" s="11">
        <v>0</v>
      </c>
      <c r="MW330" s="11">
        <v>0</v>
      </c>
      <c r="MX330" s="11">
        <v>0</v>
      </c>
      <c r="MY330" s="11">
        <v>0</v>
      </c>
      <c r="MZ330" s="11">
        <v>0</v>
      </c>
      <c r="NA330" s="11">
        <v>0</v>
      </c>
      <c r="NB330" s="11">
        <v>0</v>
      </c>
      <c r="NC330" s="11">
        <v>0</v>
      </c>
      <c r="ND330" s="11">
        <v>0</v>
      </c>
      <c r="NE330" s="11">
        <v>0</v>
      </c>
      <c r="NF330" s="11">
        <v>0</v>
      </c>
      <c r="NG330" s="11">
        <v>0</v>
      </c>
      <c r="NH330" s="11">
        <v>0</v>
      </c>
      <c r="NI330" s="11">
        <v>0</v>
      </c>
      <c r="NJ330" s="11">
        <v>0</v>
      </c>
      <c r="NK330" s="11">
        <v>0</v>
      </c>
      <c r="NL330" s="11">
        <v>0</v>
      </c>
      <c r="NM330" s="11">
        <v>0</v>
      </c>
      <c r="NN330" s="11">
        <v>0</v>
      </c>
      <c r="NO330" s="11">
        <v>0</v>
      </c>
      <c r="NP330" s="11">
        <v>0</v>
      </c>
      <c r="NQ330" s="11">
        <v>0</v>
      </c>
      <c r="NR330" s="11">
        <v>0</v>
      </c>
      <c r="NS330" s="11">
        <v>0</v>
      </c>
      <c r="NT330" s="11">
        <v>0</v>
      </c>
      <c r="NU330" s="11">
        <v>0</v>
      </c>
      <c r="NV330" s="11">
        <v>0</v>
      </c>
      <c r="NW330" s="11">
        <v>0</v>
      </c>
      <c r="NX330" s="11">
        <v>0</v>
      </c>
      <c r="NY330" s="11">
        <v>0</v>
      </c>
      <c r="NZ330" s="11">
        <v>0</v>
      </c>
      <c r="OA330" s="11">
        <v>0</v>
      </c>
      <c r="OB330" s="11">
        <v>0</v>
      </c>
      <c r="OC330" s="11">
        <v>0</v>
      </c>
      <c r="OD330" s="11">
        <v>0</v>
      </c>
      <c r="OE330" s="11">
        <v>0</v>
      </c>
      <c r="OF330" s="11">
        <v>0</v>
      </c>
      <c r="OG330" s="11">
        <v>0</v>
      </c>
      <c r="OH330" s="11">
        <v>0</v>
      </c>
      <c r="OI330" s="11">
        <v>0</v>
      </c>
      <c r="OJ330" s="11">
        <v>0</v>
      </c>
      <c r="OK330" s="11">
        <v>0</v>
      </c>
      <c r="OL330" s="11">
        <v>0</v>
      </c>
      <c r="OM330" s="11">
        <v>0</v>
      </c>
      <c r="ON330" s="11">
        <v>3649544</v>
      </c>
      <c r="OO330" s="11">
        <v>0</v>
      </c>
      <c r="OP330" s="11">
        <v>3649544</v>
      </c>
      <c r="OQ330" s="150">
        <v>7383451</v>
      </c>
      <c r="OR330" s="11">
        <v>0</v>
      </c>
      <c r="OS330" s="11">
        <v>0</v>
      </c>
      <c r="OT330" s="11">
        <v>0</v>
      </c>
      <c r="OU330" s="11">
        <v>0</v>
      </c>
      <c r="OV330" s="11">
        <v>661923</v>
      </c>
      <c r="OW330" s="11">
        <v>8045374</v>
      </c>
      <c r="OX330" s="11">
        <v>11694918</v>
      </c>
      <c r="OY330" s="11">
        <v>10484138</v>
      </c>
      <c r="OZ330" s="11">
        <v>1210780</v>
      </c>
      <c r="PA330" s="11">
        <v>0</v>
      </c>
      <c r="PB330" s="11">
        <v>11694918</v>
      </c>
    </row>
    <row r="331" spans="1:418" ht="15" customHeight="1">
      <c r="A331" s="8" t="s">
        <v>754</v>
      </c>
      <c r="B331" s="9" t="s">
        <v>328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0</v>
      </c>
      <c r="CM331" s="10">
        <v>0</v>
      </c>
      <c r="CN331" s="10">
        <v>0</v>
      </c>
      <c r="CO331" s="10">
        <v>0</v>
      </c>
      <c r="CP331" s="10">
        <v>0</v>
      </c>
      <c r="CQ331" s="10">
        <v>0</v>
      </c>
      <c r="CR331" s="10">
        <v>0</v>
      </c>
      <c r="CS331" s="10">
        <v>0</v>
      </c>
      <c r="CT331" s="10">
        <v>0</v>
      </c>
      <c r="CU331" s="10">
        <v>0</v>
      </c>
      <c r="CV331" s="10">
        <v>0</v>
      </c>
      <c r="CW331" s="10">
        <v>0</v>
      </c>
      <c r="CX331" s="10">
        <v>0</v>
      </c>
      <c r="CY331" s="10">
        <v>0</v>
      </c>
      <c r="CZ331" s="10">
        <v>0</v>
      </c>
      <c r="DA331" s="10">
        <v>0</v>
      </c>
      <c r="DB331" s="10">
        <v>0</v>
      </c>
      <c r="DC331" s="10">
        <v>0</v>
      </c>
      <c r="DD331" s="10">
        <v>0</v>
      </c>
      <c r="DE331" s="10">
        <v>0</v>
      </c>
      <c r="DF331" s="10">
        <v>0</v>
      </c>
      <c r="DG331" s="10">
        <v>0</v>
      </c>
      <c r="DH331" s="10">
        <v>0</v>
      </c>
      <c r="DI331" s="10">
        <v>0</v>
      </c>
      <c r="DJ331" s="10">
        <v>0</v>
      </c>
      <c r="DK331" s="10">
        <v>0</v>
      </c>
      <c r="DL331" s="10">
        <v>0</v>
      </c>
      <c r="DM331" s="10">
        <v>0</v>
      </c>
      <c r="DN331" s="10">
        <v>0</v>
      </c>
      <c r="DO331" s="10">
        <v>0</v>
      </c>
      <c r="DP331" s="10">
        <v>0</v>
      </c>
      <c r="DQ331" s="10">
        <v>0</v>
      </c>
      <c r="DR331" s="10">
        <v>0</v>
      </c>
      <c r="DS331" s="10">
        <v>0</v>
      </c>
      <c r="DT331" s="10">
        <v>0</v>
      </c>
      <c r="DU331" s="10">
        <v>0</v>
      </c>
      <c r="DV331" s="10">
        <v>0</v>
      </c>
      <c r="DW331" s="10">
        <v>0</v>
      </c>
      <c r="DX331" s="10">
        <v>0</v>
      </c>
      <c r="DY331" s="10">
        <v>0</v>
      </c>
      <c r="DZ331" s="10">
        <v>0</v>
      </c>
      <c r="EA331" s="10">
        <v>0</v>
      </c>
      <c r="EB331" s="10">
        <v>0</v>
      </c>
      <c r="EC331" s="10">
        <v>0</v>
      </c>
      <c r="ED331" s="10">
        <v>0</v>
      </c>
      <c r="EE331" s="10">
        <v>0</v>
      </c>
      <c r="EF331" s="10">
        <v>0</v>
      </c>
      <c r="EG331" s="10">
        <v>0</v>
      </c>
      <c r="EH331" s="10">
        <v>0</v>
      </c>
      <c r="EI331" s="10">
        <v>0</v>
      </c>
      <c r="EJ331" s="10">
        <v>0</v>
      </c>
      <c r="EK331" s="10">
        <v>0</v>
      </c>
      <c r="EL331" s="10">
        <v>0</v>
      </c>
      <c r="EM331" s="10">
        <v>0</v>
      </c>
      <c r="EN331" s="10">
        <v>0</v>
      </c>
      <c r="EO331" s="10">
        <v>0</v>
      </c>
      <c r="EP331" s="10">
        <v>0</v>
      </c>
      <c r="EQ331" s="10">
        <v>0</v>
      </c>
      <c r="ER331" s="10">
        <v>0</v>
      </c>
      <c r="ES331" s="10">
        <v>0</v>
      </c>
      <c r="ET331" s="10">
        <v>0</v>
      </c>
      <c r="EU331" s="10">
        <v>0</v>
      </c>
      <c r="EV331" s="10">
        <v>0</v>
      </c>
      <c r="EW331" s="10">
        <v>0</v>
      </c>
      <c r="EX331" s="10">
        <v>0</v>
      </c>
      <c r="EY331" s="10">
        <v>0</v>
      </c>
      <c r="EZ331" s="10">
        <v>0</v>
      </c>
      <c r="FA331" s="10">
        <v>0</v>
      </c>
      <c r="FB331" s="10">
        <v>0</v>
      </c>
      <c r="FC331" s="10">
        <v>0</v>
      </c>
      <c r="FD331" s="10">
        <v>0</v>
      </c>
      <c r="FE331" s="10">
        <v>0</v>
      </c>
      <c r="FF331" s="10">
        <v>0</v>
      </c>
      <c r="FG331" s="10">
        <v>0</v>
      </c>
      <c r="FH331" s="10">
        <v>0</v>
      </c>
      <c r="FI331" s="10">
        <v>0</v>
      </c>
      <c r="FJ331" s="10">
        <v>0</v>
      </c>
      <c r="FK331" s="10">
        <v>0</v>
      </c>
      <c r="FL331" s="10">
        <v>0</v>
      </c>
      <c r="FM331" s="10">
        <v>0</v>
      </c>
      <c r="FN331" s="10">
        <v>0</v>
      </c>
      <c r="FO331" s="10">
        <v>0</v>
      </c>
      <c r="FP331" s="10">
        <v>0</v>
      </c>
      <c r="FQ331" s="10">
        <v>0</v>
      </c>
      <c r="FR331" s="10">
        <v>0</v>
      </c>
      <c r="FS331" s="10">
        <v>0</v>
      </c>
      <c r="FT331" s="10">
        <v>0</v>
      </c>
      <c r="FU331" s="10">
        <v>0</v>
      </c>
      <c r="FV331" s="10">
        <v>0</v>
      </c>
      <c r="FW331" s="10">
        <v>0</v>
      </c>
      <c r="FX331" s="10">
        <v>0</v>
      </c>
      <c r="FY331" s="10">
        <v>0</v>
      </c>
      <c r="FZ331" s="10">
        <v>0</v>
      </c>
      <c r="GA331" s="10">
        <v>0</v>
      </c>
      <c r="GB331" s="10">
        <v>0</v>
      </c>
      <c r="GC331" s="10">
        <v>0</v>
      </c>
      <c r="GD331" s="10">
        <v>0</v>
      </c>
      <c r="GE331" s="10">
        <v>0</v>
      </c>
      <c r="GF331" s="10">
        <v>0</v>
      </c>
      <c r="GG331" s="10">
        <v>0</v>
      </c>
      <c r="GH331" s="158">
        <v>0</v>
      </c>
      <c r="GI331" s="10">
        <v>0</v>
      </c>
      <c r="GJ331" s="10">
        <v>0</v>
      </c>
      <c r="GK331" s="10">
        <v>0</v>
      </c>
      <c r="GL331" s="10">
        <v>0</v>
      </c>
      <c r="GM331" s="10">
        <v>0</v>
      </c>
      <c r="GN331" s="10">
        <v>0</v>
      </c>
      <c r="GO331" s="10">
        <v>0</v>
      </c>
      <c r="GP331" s="10">
        <v>0</v>
      </c>
      <c r="GQ331" s="10">
        <v>0</v>
      </c>
      <c r="GR331" s="10">
        <v>0</v>
      </c>
      <c r="GS331" s="10">
        <v>0</v>
      </c>
      <c r="GT331" s="10">
        <v>0</v>
      </c>
      <c r="GU331" s="11">
        <v>0</v>
      </c>
      <c r="GV331" s="11">
        <v>0</v>
      </c>
      <c r="GW331" s="11">
        <v>0</v>
      </c>
      <c r="GX331" s="11">
        <v>0</v>
      </c>
      <c r="GY331" s="11">
        <v>0</v>
      </c>
      <c r="GZ331" s="11">
        <v>0</v>
      </c>
      <c r="HA331" s="11">
        <v>0</v>
      </c>
      <c r="HB331" s="11">
        <v>0</v>
      </c>
      <c r="HC331" s="11">
        <v>0</v>
      </c>
      <c r="HD331" s="11">
        <v>0</v>
      </c>
      <c r="HE331" s="11">
        <v>0</v>
      </c>
      <c r="HF331" s="11">
        <v>0</v>
      </c>
      <c r="HG331" s="11">
        <v>0</v>
      </c>
      <c r="HH331" s="11">
        <v>0</v>
      </c>
      <c r="HI331" s="11">
        <v>0</v>
      </c>
      <c r="HJ331" s="11">
        <v>0</v>
      </c>
      <c r="HK331" s="11">
        <v>0</v>
      </c>
      <c r="HL331" s="11">
        <v>0</v>
      </c>
      <c r="HM331" s="11">
        <v>0</v>
      </c>
      <c r="HN331" s="11">
        <v>0</v>
      </c>
      <c r="HO331" s="11">
        <v>0</v>
      </c>
      <c r="HP331" s="11">
        <v>0</v>
      </c>
      <c r="HQ331" s="11">
        <v>0</v>
      </c>
      <c r="HR331" s="11">
        <v>0</v>
      </c>
      <c r="HS331" s="11">
        <v>0</v>
      </c>
      <c r="HT331" s="11">
        <v>0</v>
      </c>
      <c r="HU331" s="11">
        <v>0</v>
      </c>
      <c r="HV331" s="11">
        <v>0</v>
      </c>
      <c r="HW331" s="11">
        <v>0</v>
      </c>
      <c r="HX331" s="11">
        <v>0</v>
      </c>
      <c r="HY331" s="11">
        <v>0</v>
      </c>
      <c r="HZ331" s="11">
        <v>0</v>
      </c>
      <c r="IA331" s="11">
        <v>0</v>
      </c>
      <c r="IB331" s="11">
        <v>0</v>
      </c>
      <c r="IC331" s="11">
        <v>0</v>
      </c>
      <c r="ID331" s="11">
        <v>0</v>
      </c>
      <c r="IE331" s="11">
        <v>0</v>
      </c>
      <c r="IF331" s="11">
        <v>0</v>
      </c>
      <c r="IG331" s="11">
        <v>0</v>
      </c>
      <c r="IH331" s="11">
        <v>0</v>
      </c>
      <c r="II331" s="11">
        <v>0</v>
      </c>
      <c r="IJ331" s="11">
        <v>0</v>
      </c>
      <c r="IK331" s="11">
        <v>0</v>
      </c>
      <c r="IL331" s="11">
        <v>0</v>
      </c>
      <c r="IM331" s="11">
        <v>0</v>
      </c>
      <c r="IN331" s="11">
        <v>0</v>
      </c>
      <c r="IO331" s="11">
        <v>0</v>
      </c>
      <c r="IP331" s="11">
        <v>0</v>
      </c>
      <c r="IQ331" s="11">
        <v>0</v>
      </c>
      <c r="IR331" s="11">
        <v>0</v>
      </c>
      <c r="IS331" s="11">
        <v>0</v>
      </c>
      <c r="IT331" s="11">
        <v>0</v>
      </c>
      <c r="IU331" s="11">
        <v>0</v>
      </c>
      <c r="IV331" s="11">
        <v>0</v>
      </c>
      <c r="IW331" s="11">
        <v>0</v>
      </c>
      <c r="IX331" s="11">
        <v>0</v>
      </c>
      <c r="IY331" s="11">
        <v>0</v>
      </c>
      <c r="IZ331" s="11">
        <v>0</v>
      </c>
      <c r="JA331" s="11">
        <v>0</v>
      </c>
      <c r="JB331" s="11">
        <v>0</v>
      </c>
      <c r="JC331" s="11">
        <v>0</v>
      </c>
      <c r="JD331" s="11">
        <v>0</v>
      </c>
      <c r="JE331" s="11">
        <v>0</v>
      </c>
      <c r="JF331" s="11">
        <v>0</v>
      </c>
      <c r="JG331" s="11">
        <v>0</v>
      </c>
      <c r="JH331" s="11">
        <v>0</v>
      </c>
      <c r="JI331" s="11">
        <v>0</v>
      </c>
      <c r="JJ331" s="11">
        <v>0</v>
      </c>
      <c r="JK331" s="11">
        <v>0</v>
      </c>
      <c r="JL331" s="11">
        <v>0</v>
      </c>
      <c r="JM331" s="11">
        <v>0</v>
      </c>
      <c r="JN331" s="11">
        <v>0</v>
      </c>
      <c r="JO331" s="11">
        <v>0</v>
      </c>
      <c r="JP331" s="11">
        <v>0</v>
      </c>
      <c r="JQ331" s="11">
        <v>0</v>
      </c>
      <c r="JR331" s="11">
        <v>0</v>
      </c>
      <c r="JS331" s="11">
        <v>0</v>
      </c>
      <c r="JT331" s="11">
        <v>0</v>
      </c>
      <c r="JU331" s="11">
        <v>0</v>
      </c>
      <c r="JV331" s="11">
        <v>0</v>
      </c>
      <c r="JW331" s="11">
        <v>0</v>
      </c>
      <c r="JX331" s="11">
        <v>0</v>
      </c>
      <c r="JY331" s="11">
        <v>0</v>
      </c>
      <c r="JZ331" s="11">
        <v>0</v>
      </c>
      <c r="KA331" s="11">
        <v>0</v>
      </c>
      <c r="KB331" s="11">
        <v>0</v>
      </c>
      <c r="KC331" s="11">
        <v>0</v>
      </c>
      <c r="KD331" s="11">
        <v>0</v>
      </c>
      <c r="KE331" s="11">
        <v>0</v>
      </c>
      <c r="KF331" s="11">
        <v>0</v>
      </c>
      <c r="KG331" s="11">
        <v>0</v>
      </c>
      <c r="KH331" s="11">
        <v>0</v>
      </c>
      <c r="KI331" s="11">
        <v>0</v>
      </c>
      <c r="KJ331" s="11">
        <v>0</v>
      </c>
      <c r="KK331" s="11">
        <v>0</v>
      </c>
      <c r="KL331" s="11">
        <v>0</v>
      </c>
      <c r="KM331" s="11">
        <v>0</v>
      </c>
      <c r="KN331" s="11">
        <v>0</v>
      </c>
      <c r="KO331" s="11">
        <v>0</v>
      </c>
      <c r="KP331" s="11">
        <v>0</v>
      </c>
      <c r="KQ331" s="11">
        <v>0</v>
      </c>
      <c r="KR331" s="11">
        <v>0</v>
      </c>
      <c r="KS331" s="11">
        <v>0</v>
      </c>
      <c r="KT331" s="11">
        <v>0</v>
      </c>
      <c r="KU331" s="11">
        <v>0</v>
      </c>
      <c r="KV331" s="11">
        <v>0</v>
      </c>
      <c r="KW331" s="11">
        <v>0</v>
      </c>
      <c r="KX331" s="11">
        <v>0</v>
      </c>
      <c r="KY331" s="11">
        <v>0</v>
      </c>
      <c r="KZ331" s="11">
        <v>0</v>
      </c>
      <c r="LA331" s="11">
        <v>0</v>
      </c>
      <c r="LB331" s="11">
        <v>0</v>
      </c>
      <c r="LC331" s="11">
        <v>0</v>
      </c>
      <c r="LD331" s="11">
        <v>0</v>
      </c>
      <c r="LE331" s="11">
        <v>0</v>
      </c>
      <c r="LF331" s="11">
        <v>0</v>
      </c>
      <c r="LG331" s="11">
        <v>0</v>
      </c>
      <c r="LH331" s="11">
        <v>0</v>
      </c>
      <c r="LI331" s="11">
        <v>0</v>
      </c>
      <c r="LJ331" s="11">
        <v>0</v>
      </c>
      <c r="LK331" s="11">
        <v>0</v>
      </c>
      <c r="LL331" s="11">
        <v>0</v>
      </c>
      <c r="LM331" s="11">
        <v>0</v>
      </c>
      <c r="LN331" s="11">
        <v>0</v>
      </c>
      <c r="LO331" s="11">
        <v>0</v>
      </c>
      <c r="LP331" s="11">
        <v>0</v>
      </c>
      <c r="LQ331" s="11">
        <v>0</v>
      </c>
      <c r="LR331" s="11">
        <v>0</v>
      </c>
      <c r="LS331" s="11">
        <v>0</v>
      </c>
      <c r="LT331" s="11">
        <v>0</v>
      </c>
      <c r="LU331" s="11">
        <v>0</v>
      </c>
      <c r="LV331" s="11">
        <v>0</v>
      </c>
      <c r="LW331" s="11">
        <v>0</v>
      </c>
      <c r="LX331" s="11">
        <v>0</v>
      </c>
      <c r="LY331" s="11">
        <v>0</v>
      </c>
      <c r="LZ331" s="11">
        <v>0</v>
      </c>
      <c r="MA331" s="11">
        <v>0</v>
      </c>
      <c r="MB331" s="11">
        <v>0</v>
      </c>
      <c r="MC331" s="11">
        <v>0</v>
      </c>
      <c r="MD331" s="11">
        <v>0</v>
      </c>
      <c r="ME331" s="11">
        <v>0</v>
      </c>
      <c r="MF331" s="11">
        <v>0</v>
      </c>
      <c r="MG331" s="11">
        <v>0</v>
      </c>
      <c r="MH331" s="11">
        <v>0</v>
      </c>
      <c r="MI331" s="11">
        <v>0</v>
      </c>
      <c r="MJ331" s="11">
        <v>0</v>
      </c>
      <c r="MK331" s="11">
        <v>0</v>
      </c>
      <c r="ML331" s="11">
        <v>0</v>
      </c>
      <c r="MM331" s="11">
        <v>0</v>
      </c>
      <c r="MN331" s="11">
        <v>0</v>
      </c>
      <c r="MO331" s="11">
        <v>0</v>
      </c>
      <c r="MP331" s="11">
        <v>0</v>
      </c>
      <c r="MQ331" s="11">
        <v>0</v>
      </c>
      <c r="MR331" s="11">
        <v>0</v>
      </c>
      <c r="MS331" s="11">
        <v>0</v>
      </c>
      <c r="MT331" s="11">
        <v>0</v>
      </c>
      <c r="MU331" s="11">
        <v>0</v>
      </c>
      <c r="MV331" s="11">
        <v>0</v>
      </c>
      <c r="MW331" s="11">
        <v>0</v>
      </c>
      <c r="MX331" s="11">
        <v>0</v>
      </c>
      <c r="MY331" s="11">
        <v>0</v>
      </c>
      <c r="MZ331" s="11">
        <v>0</v>
      </c>
      <c r="NA331" s="11">
        <v>0</v>
      </c>
      <c r="NB331" s="11">
        <v>0</v>
      </c>
      <c r="NC331" s="11">
        <v>0</v>
      </c>
      <c r="ND331" s="11">
        <v>0</v>
      </c>
      <c r="NE331" s="11">
        <v>0</v>
      </c>
      <c r="NF331" s="11">
        <v>0</v>
      </c>
      <c r="NG331" s="11">
        <v>0</v>
      </c>
      <c r="NH331" s="11">
        <v>0</v>
      </c>
      <c r="NI331" s="11">
        <v>0</v>
      </c>
      <c r="NJ331" s="11">
        <v>0</v>
      </c>
      <c r="NK331" s="11">
        <v>0</v>
      </c>
      <c r="NL331" s="11">
        <v>0</v>
      </c>
      <c r="NM331" s="11">
        <v>0</v>
      </c>
      <c r="NN331" s="11">
        <v>0</v>
      </c>
      <c r="NO331" s="11">
        <v>0</v>
      </c>
      <c r="NP331" s="11">
        <v>0</v>
      </c>
      <c r="NQ331" s="11">
        <v>0</v>
      </c>
      <c r="NR331" s="11">
        <v>0</v>
      </c>
      <c r="NS331" s="11">
        <v>0</v>
      </c>
      <c r="NT331" s="11">
        <v>0</v>
      </c>
      <c r="NU331" s="11">
        <v>0</v>
      </c>
      <c r="NV331" s="11">
        <v>0</v>
      </c>
      <c r="NW331" s="11">
        <v>0</v>
      </c>
      <c r="NX331" s="11">
        <v>0</v>
      </c>
      <c r="NY331" s="11">
        <v>0</v>
      </c>
      <c r="NZ331" s="11">
        <v>0</v>
      </c>
      <c r="OA331" s="11">
        <v>0</v>
      </c>
      <c r="OB331" s="11">
        <v>0</v>
      </c>
      <c r="OC331" s="11">
        <v>0</v>
      </c>
      <c r="OD331" s="11">
        <v>0</v>
      </c>
      <c r="OE331" s="11">
        <v>0</v>
      </c>
      <c r="OF331" s="11">
        <v>0</v>
      </c>
      <c r="OG331" s="11">
        <v>0</v>
      </c>
      <c r="OH331" s="11">
        <v>0</v>
      </c>
      <c r="OI331" s="11">
        <v>0</v>
      </c>
      <c r="OJ331" s="11">
        <v>0</v>
      </c>
      <c r="OK331" s="11">
        <v>0</v>
      </c>
      <c r="OL331" s="11">
        <v>0</v>
      </c>
      <c r="OM331" s="11">
        <v>0</v>
      </c>
      <c r="ON331" s="11">
        <v>675783</v>
      </c>
      <c r="OO331" s="11">
        <v>0</v>
      </c>
      <c r="OP331" s="11">
        <v>675783</v>
      </c>
      <c r="OQ331" s="150">
        <v>11374761</v>
      </c>
      <c r="OR331" s="11">
        <v>0</v>
      </c>
      <c r="OS331" s="11">
        <v>0</v>
      </c>
      <c r="OT331" s="11">
        <v>0</v>
      </c>
      <c r="OU331" s="11">
        <v>0</v>
      </c>
      <c r="OV331" s="11">
        <v>4577</v>
      </c>
      <c r="OW331" s="11">
        <v>11379338</v>
      </c>
      <c r="OX331" s="11">
        <v>12055121</v>
      </c>
      <c r="OY331" s="11">
        <v>12002086</v>
      </c>
      <c r="OZ331" s="11">
        <v>53035</v>
      </c>
      <c r="PA331" s="11">
        <v>0</v>
      </c>
      <c r="PB331" s="11">
        <v>12055121</v>
      </c>
    </row>
    <row r="332" spans="1:418" ht="15" customHeight="1">
      <c r="A332" s="8" t="s">
        <v>755</v>
      </c>
      <c r="B332" s="9" t="s">
        <v>329</v>
      </c>
      <c r="C332" s="10">
        <v>0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0</v>
      </c>
      <c r="CD332" s="10">
        <v>0</v>
      </c>
      <c r="CE332" s="10">
        <v>0</v>
      </c>
      <c r="CF332" s="10">
        <v>0</v>
      </c>
      <c r="CG332" s="10">
        <v>0</v>
      </c>
      <c r="CH332" s="10">
        <v>0</v>
      </c>
      <c r="CI332" s="10">
        <v>0</v>
      </c>
      <c r="CJ332" s="10">
        <v>0</v>
      </c>
      <c r="CK332" s="10">
        <v>0</v>
      </c>
      <c r="CL332" s="10">
        <v>0</v>
      </c>
      <c r="CM332" s="10">
        <v>0</v>
      </c>
      <c r="CN332" s="10">
        <v>0</v>
      </c>
      <c r="CO332" s="10">
        <v>0</v>
      </c>
      <c r="CP332" s="10">
        <v>0</v>
      </c>
      <c r="CQ332" s="10">
        <v>0</v>
      </c>
      <c r="CR332" s="10">
        <v>0</v>
      </c>
      <c r="CS332" s="10">
        <v>0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</v>
      </c>
      <c r="DF332" s="10">
        <v>0</v>
      </c>
      <c r="DG332" s="10">
        <v>0</v>
      </c>
      <c r="DH332" s="10">
        <v>0</v>
      </c>
      <c r="DI332" s="10">
        <v>0</v>
      </c>
      <c r="DJ332" s="10">
        <v>0</v>
      </c>
      <c r="DK332" s="10">
        <v>0</v>
      </c>
      <c r="DL332" s="10">
        <v>0</v>
      </c>
      <c r="DM332" s="10">
        <v>0</v>
      </c>
      <c r="DN332" s="10">
        <v>0</v>
      </c>
      <c r="DO332" s="10">
        <v>0</v>
      </c>
      <c r="DP332" s="10">
        <v>0</v>
      </c>
      <c r="DQ332" s="10">
        <v>0</v>
      </c>
      <c r="DR332" s="10">
        <v>0</v>
      </c>
      <c r="DS332" s="10">
        <v>0</v>
      </c>
      <c r="DT332" s="10">
        <v>0</v>
      </c>
      <c r="DU332" s="10">
        <v>0</v>
      </c>
      <c r="DV332" s="10">
        <v>0</v>
      </c>
      <c r="DW332" s="10">
        <v>0</v>
      </c>
      <c r="DX332" s="10">
        <v>0</v>
      </c>
      <c r="DY332" s="10">
        <v>0</v>
      </c>
      <c r="DZ332" s="10">
        <v>0</v>
      </c>
      <c r="EA332" s="10">
        <v>0</v>
      </c>
      <c r="EB332" s="10">
        <v>0</v>
      </c>
      <c r="EC332" s="10">
        <v>0</v>
      </c>
      <c r="ED332" s="10">
        <v>0</v>
      </c>
      <c r="EE332" s="10">
        <v>0</v>
      </c>
      <c r="EF332" s="10">
        <v>0</v>
      </c>
      <c r="EG332" s="10">
        <v>0</v>
      </c>
      <c r="EH332" s="10">
        <v>0</v>
      </c>
      <c r="EI332" s="10">
        <v>0</v>
      </c>
      <c r="EJ332" s="10">
        <v>0</v>
      </c>
      <c r="EK332" s="10">
        <v>0</v>
      </c>
      <c r="EL332" s="10">
        <v>0</v>
      </c>
      <c r="EM332" s="10">
        <v>0</v>
      </c>
      <c r="EN332" s="10">
        <v>0</v>
      </c>
      <c r="EO332" s="10">
        <v>0</v>
      </c>
      <c r="EP332" s="10">
        <v>0</v>
      </c>
      <c r="EQ332" s="10">
        <v>0</v>
      </c>
      <c r="ER332" s="10">
        <v>0</v>
      </c>
      <c r="ES332" s="10">
        <v>0</v>
      </c>
      <c r="ET332" s="10">
        <v>0</v>
      </c>
      <c r="EU332" s="10">
        <v>0</v>
      </c>
      <c r="EV332" s="10">
        <v>0</v>
      </c>
      <c r="EW332" s="10">
        <v>0</v>
      </c>
      <c r="EX332" s="10">
        <v>0</v>
      </c>
      <c r="EY332" s="10">
        <v>0</v>
      </c>
      <c r="EZ332" s="10">
        <v>0</v>
      </c>
      <c r="FA332" s="10">
        <v>0</v>
      </c>
      <c r="FB332" s="10">
        <v>0</v>
      </c>
      <c r="FC332" s="10">
        <v>0</v>
      </c>
      <c r="FD332" s="10">
        <v>0</v>
      </c>
      <c r="FE332" s="10">
        <v>0</v>
      </c>
      <c r="FF332" s="10">
        <v>0</v>
      </c>
      <c r="FG332" s="10">
        <v>0</v>
      </c>
      <c r="FH332" s="10">
        <v>0</v>
      </c>
      <c r="FI332" s="10">
        <v>0</v>
      </c>
      <c r="FJ332" s="10">
        <v>0</v>
      </c>
      <c r="FK332" s="10">
        <v>0</v>
      </c>
      <c r="FL332" s="10">
        <v>0</v>
      </c>
      <c r="FM332" s="10">
        <v>0</v>
      </c>
      <c r="FN332" s="10">
        <v>0</v>
      </c>
      <c r="FO332" s="10">
        <v>0</v>
      </c>
      <c r="FP332" s="10">
        <v>0</v>
      </c>
      <c r="FQ332" s="10">
        <v>0</v>
      </c>
      <c r="FR332" s="10">
        <v>0</v>
      </c>
      <c r="FS332" s="10">
        <v>0</v>
      </c>
      <c r="FT332" s="10">
        <v>0</v>
      </c>
      <c r="FU332" s="10">
        <v>0</v>
      </c>
      <c r="FV332" s="10">
        <v>0</v>
      </c>
      <c r="FW332" s="10">
        <v>0</v>
      </c>
      <c r="FX332" s="10">
        <v>0</v>
      </c>
      <c r="FY332" s="10">
        <v>0</v>
      </c>
      <c r="FZ332" s="10">
        <v>0</v>
      </c>
      <c r="GA332" s="10">
        <v>0</v>
      </c>
      <c r="GB332" s="10">
        <v>0</v>
      </c>
      <c r="GC332" s="10">
        <v>0</v>
      </c>
      <c r="GD332" s="10">
        <v>0</v>
      </c>
      <c r="GE332" s="10">
        <v>0</v>
      </c>
      <c r="GF332" s="10">
        <v>0</v>
      </c>
      <c r="GG332" s="10">
        <v>0</v>
      </c>
      <c r="GH332" s="158">
        <v>0</v>
      </c>
      <c r="GI332" s="10">
        <v>0</v>
      </c>
      <c r="GJ332" s="10">
        <v>0</v>
      </c>
      <c r="GK332" s="10">
        <v>0</v>
      </c>
      <c r="GL332" s="10">
        <v>0</v>
      </c>
      <c r="GM332" s="10">
        <v>0</v>
      </c>
      <c r="GN332" s="10">
        <v>0</v>
      </c>
      <c r="GO332" s="10">
        <v>0</v>
      </c>
      <c r="GP332" s="10">
        <v>0</v>
      </c>
      <c r="GQ332" s="10">
        <v>0</v>
      </c>
      <c r="GR332" s="10">
        <v>0</v>
      </c>
      <c r="GS332" s="10">
        <v>0</v>
      </c>
      <c r="GT332" s="10">
        <v>0</v>
      </c>
      <c r="GU332" s="11">
        <v>0</v>
      </c>
      <c r="GV332" s="11">
        <v>0</v>
      </c>
      <c r="GW332" s="11">
        <v>0</v>
      </c>
      <c r="GX332" s="11">
        <v>0</v>
      </c>
      <c r="GY332" s="11">
        <v>0</v>
      </c>
      <c r="GZ332" s="11">
        <v>0</v>
      </c>
      <c r="HA332" s="11">
        <v>0</v>
      </c>
      <c r="HB332" s="11">
        <v>0</v>
      </c>
      <c r="HC332" s="11">
        <v>0</v>
      </c>
      <c r="HD332" s="11">
        <v>0</v>
      </c>
      <c r="HE332" s="11">
        <v>0</v>
      </c>
      <c r="HF332" s="11">
        <v>0</v>
      </c>
      <c r="HG332" s="11">
        <v>0</v>
      </c>
      <c r="HH332" s="11">
        <v>0</v>
      </c>
      <c r="HI332" s="11">
        <v>0</v>
      </c>
      <c r="HJ332" s="11">
        <v>0</v>
      </c>
      <c r="HK332" s="11">
        <v>0</v>
      </c>
      <c r="HL332" s="11">
        <v>0</v>
      </c>
      <c r="HM332" s="11">
        <v>0</v>
      </c>
      <c r="HN332" s="11">
        <v>0</v>
      </c>
      <c r="HO332" s="11">
        <v>0</v>
      </c>
      <c r="HP332" s="11">
        <v>0</v>
      </c>
      <c r="HQ332" s="11">
        <v>0</v>
      </c>
      <c r="HR332" s="11">
        <v>0</v>
      </c>
      <c r="HS332" s="11">
        <v>0</v>
      </c>
      <c r="HT332" s="11">
        <v>0</v>
      </c>
      <c r="HU332" s="11">
        <v>0</v>
      </c>
      <c r="HV332" s="11">
        <v>0</v>
      </c>
      <c r="HW332" s="11">
        <v>0</v>
      </c>
      <c r="HX332" s="11">
        <v>0</v>
      </c>
      <c r="HY332" s="11">
        <v>0</v>
      </c>
      <c r="HZ332" s="11">
        <v>0</v>
      </c>
      <c r="IA332" s="11">
        <v>0</v>
      </c>
      <c r="IB332" s="11">
        <v>0</v>
      </c>
      <c r="IC332" s="11">
        <v>0</v>
      </c>
      <c r="ID332" s="11">
        <v>0</v>
      </c>
      <c r="IE332" s="11">
        <v>0</v>
      </c>
      <c r="IF332" s="11">
        <v>0</v>
      </c>
      <c r="IG332" s="11">
        <v>0</v>
      </c>
      <c r="IH332" s="11">
        <v>0</v>
      </c>
      <c r="II332" s="11">
        <v>0</v>
      </c>
      <c r="IJ332" s="11">
        <v>0</v>
      </c>
      <c r="IK332" s="11">
        <v>0</v>
      </c>
      <c r="IL332" s="11">
        <v>0</v>
      </c>
      <c r="IM332" s="11">
        <v>0</v>
      </c>
      <c r="IN332" s="11">
        <v>0</v>
      </c>
      <c r="IO332" s="11">
        <v>0</v>
      </c>
      <c r="IP332" s="11">
        <v>0</v>
      </c>
      <c r="IQ332" s="11">
        <v>0</v>
      </c>
      <c r="IR332" s="11">
        <v>0</v>
      </c>
      <c r="IS332" s="11">
        <v>0</v>
      </c>
      <c r="IT332" s="11">
        <v>0</v>
      </c>
      <c r="IU332" s="11">
        <v>0</v>
      </c>
      <c r="IV332" s="11">
        <v>0</v>
      </c>
      <c r="IW332" s="11">
        <v>0</v>
      </c>
      <c r="IX332" s="11">
        <v>0</v>
      </c>
      <c r="IY332" s="11">
        <v>0</v>
      </c>
      <c r="IZ332" s="11">
        <v>0</v>
      </c>
      <c r="JA332" s="11">
        <v>0</v>
      </c>
      <c r="JB332" s="11">
        <v>0</v>
      </c>
      <c r="JC332" s="11">
        <v>0</v>
      </c>
      <c r="JD332" s="11">
        <v>0</v>
      </c>
      <c r="JE332" s="11">
        <v>0</v>
      </c>
      <c r="JF332" s="11">
        <v>0</v>
      </c>
      <c r="JG332" s="11">
        <v>0</v>
      </c>
      <c r="JH332" s="11">
        <v>0</v>
      </c>
      <c r="JI332" s="11">
        <v>0</v>
      </c>
      <c r="JJ332" s="11">
        <v>0</v>
      </c>
      <c r="JK332" s="11">
        <v>0</v>
      </c>
      <c r="JL332" s="11">
        <v>0</v>
      </c>
      <c r="JM332" s="11">
        <v>0</v>
      </c>
      <c r="JN332" s="11">
        <v>0</v>
      </c>
      <c r="JO332" s="11">
        <v>0</v>
      </c>
      <c r="JP332" s="11">
        <v>0</v>
      </c>
      <c r="JQ332" s="11">
        <v>0</v>
      </c>
      <c r="JR332" s="11">
        <v>0</v>
      </c>
      <c r="JS332" s="11">
        <v>0</v>
      </c>
      <c r="JT332" s="11">
        <v>0</v>
      </c>
      <c r="JU332" s="11">
        <v>0</v>
      </c>
      <c r="JV332" s="11">
        <v>0</v>
      </c>
      <c r="JW332" s="11">
        <v>0</v>
      </c>
      <c r="JX332" s="11">
        <v>0</v>
      </c>
      <c r="JY332" s="11">
        <v>0</v>
      </c>
      <c r="JZ332" s="11">
        <v>0</v>
      </c>
      <c r="KA332" s="11">
        <v>0</v>
      </c>
      <c r="KB332" s="11">
        <v>0</v>
      </c>
      <c r="KC332" s="11">
        <v>0</v>
      </c>
      <c r="KD332" s="11">
        <v>0</v>
      </c>
      <c r="KE332" s="11">
        <v>0</v>
      </c>
      <c r="KF332" s="11">
        <v>0</v>
      </c>
      <c r="KG332" s="11">
        <v>0</v>
      </c>
      <c r="KH332" s="11">
        <v>0</v>
      </c>
      <c r="KI332" s="11">
        <v>0</v>
      </c>
      <c r="KJ332" s="11">
        <v>0</v>
      </c>
      <c r="KK332" s="11">
        <v>0</v>
      </c>
      <c r="KL332" s="11">
        <v>0</v>
      </c>
      <c r="KM332" s="11">
        <v>0</v>
      </c>
      <c r="KN332" s="11">
        <v>0</v>
      </c>
      <c r="KO332" s="11">
        <v>0</v>
      </c>
      <c r="KP332" s="11">
        <v>0</v>
      </c>
      <c r="KQ332" s="11">
        <v>0</v>
      </c>
      <c r="KR332" s="11">
        <v>0</v>
      </c>
      <c r="KS332" s="11">
        <v>0</v>
      </c>
      <c r="KT332" s="11">
        <v>0</v>
      </c>
      <c r="KU332" s="11">
        <v>0</v>
      </c>
      <c r="KV332" s="11">
        <v>0</v>
      </c>
      <c r="KW332" s="11">
        <v>0</v>
      </c>
      <c r="KX332" s="11">
        <v>0</v>
      </c>
      <c r="KY332" s="11">
        <v>0</v>
      </c>
      <c r="KZ332" s="11">
        <v>0</v>
      </c>
      <c r="LA332" s="11">
        <v>0</v>
      </c>
      <c r="LB332" s="11">
        <v>0</v>
      </c>
      <c r="LC332" s="11">
        <v>0</v>
      </c>
      <c r="LD332" s="11">
        <v>0</v>
      </c>
      <c r="LE332" s="11">
        <v>0</v>
      </c>
      <c r="LF332" s="11">
        <v>0</v>
      </c>
      <c r="LG332" s="11">
        <v>0</v>
      </c>
      <c r="LH332" s="11">
        <v>0</v>
      </c>
      <c r="LI332" s="11">
        <v>0</v>
      </c>
      <c r="LJ332" s="11">
        <v>0</v>
      </c>
      <c r="LK332" s="11">
        <v>0</v>
      </c>
      <c r="LL332" s="11">
        <v>0</v>
      </c>
      <c r="LM332" s="11">
        <v>0</v>
      </c>
      <c r="LN332" s="11">
        <v>0</v>
      </c>
      <c r="LO332" s="11">
        <v>0</v>
      </c>
      <c r="LP332" s="11">
        <v>0</v>
      </c>
      <c r="LQ332" s="11">
        <v>0</v>
      </c>
      <c r="LR332" s="11">
        <v>0</v>
      </c>
      <c r="LS332" s="11">
        <v>0</v>
      </c>
      <c r="LT332" s="11">
        <v>0</v>
      </c>
      <c r="LU332" s="11">
        <v>0</v>
      </c>
      <c r="LV332" s="11">
        <v>0</v>
      </c>
      <c r="LW332" s="11">
        <v>0</v>
      </c>
      <c r="LX332" s="11">
        <v>0</v>
      </c>
      <c r="LY332" s="11">
        <v>0</v>
      </c>
      <c r="LZ332" s="11">
        <v>0</v>
      </c>
      <c r="MA332" s="11">
        <v>0</v>
      </c>
      <c r="MB332" s="11">
        <v>0</v>
      </c>
      <c r="MC332" s="11">
        <v>0</v>
      </c>
      <c r="MD332" s="11">
        <v>0</v>
      </c>
      <c r="ME332" s="11">
        <v>0</v>
      </c>
      <c r="MF332" s="11">
        <v>0</v>
      </c>
      <c r="MG332" s="11">
        <v>0</v>
      </c>
      <c r="MH332" s="11">
        <v>0</v>
      </c>
      <c r="MI332" s="11">
        <v>0</v>
      </c>
      <c r="MJ332" s="11">
        <v>0</v>
      </c>
      <c r="MK332" s="11">
        <v>0</v>
      </c>
      <c r="ML332" s="11">
        <v>0</v>
      </c>
      <c r="MM332" s="11">
        <v>0</v>
      </c>
      <c r="MN332" s="11">
        <v>0</v>
      </c>
      <c r="MO332" s="11">
        <v>0</v>
      </c>
      <c r="MP332" s="11">
        <v>0</v>
      </c>
      <c r="MQ332" s="11">
        <v>0</v>
      </c>
      <c r="MR332" s="11">
        <v>0</v>
      </c>
      <c r="MS332" s="11">
        <v>0</v>
      </c>
      <c r="MT332" s="11">
        <v>0</v>
      </c>
      <c r="MU332" s="11">
        <v>0</v>
      </c>
      <c r="MV332" s="11">
        <v>0</v>
      </c>
      <c r="MW332" s="11">
        <v>0</v>
      </c>
      <c r="MX332" s="11">
        <v>0</v>
      </c>
      <c r="MY332" s="11">
        <v>0</v>
      </c>
      <c r="MZ332" s="11">
        <v>0</v>
      </c>
      <c r="NA332" s="11">
        <v>0</v>
      </c>
      <c r="NB332" s="11">
        <v>0</v>
      </c>
      <c r="NC332" s="11">
        <v>0</v>
      </c>
      <c r="ND332" s="11">
        <v>0</v>
      </c>
      <c r="NE332" s="11">
        <v>0</v>
      </c>
      <c r="NF332" s="11">
        <v>0</v>
      </c>
      <c r="NG332" s="11">
        <v>0</v>
      </c>
      <c r="NH332" s="11">
        <v>0</v>
      </c>
      <c r="NI332" s="11">
        <v>0</v>
      </c>
      <c r="NJ332" s="11">
        <v>0</v>
      </c>
      <c r="NK332" s="11">
        <v>0</v>
      </c>
      <c r="NL332" s="11">
        <v>0</v>
      </c>
      <c r="NM332" s="11">
        <v>0</v>
      </c>
      <c r="NN332" s="11">
        <v>0</v>
      </c>
      <c r="NO332" s="11">
        <v>0</v>
      </c>
      <c r="NP332" s="11">
        <v>0</v>
      </c>
      <c r="NQ332" s="11">
        <v>0</v>
      </c>
      <c r="NR332" s="11">
        <v>0</v>
      </c>
      <c r="NS332" s="11">
        <v>0</v>
      </c>
      <c r="NT332" s="11">
        <v>0</v>
      </c>
      <c r="NU332" s="11">
        <v>0</v>
      </c>
      <c r="NV332" s="11">
        <v>0</v>
      </c>
      <c r="NW332" s="11">
        <v>0</v>
      </c>
      <c r="NX332" s="11">
        <v>0</v>
      </c>
      <c r="NY332" s="11">
        <v>0</v>
      </c>
      <c r="NZ332" s="11">
        <v>0</v>
      </c>
      <c r="OA332" s="11">
        <v>0</v>
      </c>
      <c r="OB332" s="11">
        <v>0</v>
      </c>
      <c r="OC332" s="11">
        <v>0</v>
      </c>
      <c r="OD332" s="11">
        <v>0</v>
      </c>
      <c r="OE332" s="11">
        <v>0</v>
      </c>
      <c r="OF332" s="11">
        <v>0</v>
      </c>
      <c r="OG332" s="11">
        <v>0</v>
      </c>
      <c r="OH332" s="11">
        <v>0</v>
      </c>
      <c r="OI332" s="11">
        <v>0</v>
      </c>
      <c r="OJ332" s="11">
        <v>0</v>
      </c>
      <c r="OK332" s="11">
        <v>0</v>
      </c>
      <c r="OL332" s="11">
        <v>0</v>
      </c>
      <c r="OM332" s="11">
        <v>0</v>
      </c>
      <c r="ON332" s="11">
        <v>2830255</v>
      </c>
      <c r="OO332" s="11">
        <v>0</v>
      </c>
      <c r="OP332" s="11">
        <v>2830255</v>
      </c>
      <c r="OQ332" s="150">
        <v>4703202</v>
      </c>
      <c r="OR332" s="11">
        <v>0</v>
      </c>
      <c r="OS332" s="11">
        <v>0</v>
      </c>
      <c r="OT332" s="11">
        <v>0</v>
      </c>
      <c r="OU332" s="11">
        <v>0</v>
      </c>
      <c r="OV332" s="11">
        <v>2910529</v>
      </c>
      <c r="OW332" s="11">
        <v>7613731</v>
      </c>
      <c r="OX332" s="11">
        <v>10443986</v>
      </c>
      <c r="OY332" s="11">
        <v>6230503</v>
      </c>
      <c r="OZ332" s="11">
        <v>4213483</v>
      </c>
      <c r="PA332" s="11">
        <v>0</v>
      </c>
      <c r="PB332" s="11">
        <v>10443986</v>
      </c>
    </row>
    <row r="333" spans="1:418" ht="15" customHeight="1">
      <c r="A333" s="8" t="s">
        <v>756</v>
      </c>
      <c r="B333" s="9" t="s">
        <v>330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90</v>
      </c>
      <c r="S333" s="10">
        <v>0</v>
      </c>
      <c r="T333" s="10">
        <v>607</v>
      </c>
      <c r="U333" s="10">
        <v>1362</v>
      </c>
      <c r="V333" s="10">
        <v>563</v>
      </c>
      <c r="W333" s="10">
        <v>110</v>
      </c>
      <c r="X333" s="10">
        <v>437</v>
      </c>
      <c r="Y333" s="10">
        <v>727</v>
      </c>
      <c r="Z333" s="10">
        <v>0</v>
      </c>
      <c r="AA333" s="10">
        <v>0</v>
      </c>
      <c r="AB333" s="10">
        <v>0</v>
      </c>
      <c r="AC333" s="10">
        <v>646</v>
      </c>
      <c r="AD333" s="10">
        <v>102</v>
      </c>
      <c r="AE333" s="10">
        <v>3873</v>
      </c>
      <c r="AF333" s="10">
        <v>341</v>
      </c>
      <c r="AG333" s="10">
        <v>0</v>
      </c>
      <c r="AH333" s="10">
        <v>0</v>
      </c>
      <c r="AI333" s="10">
        <v>0</v>
      </c>
      <c r="AJ333" s="10">
        <v>61</v>
      </c>
      <c r="AK333" s="10">
        <v>0</v>
      </c>
      <c r="AL333" s="10">
        <v>0</v>
      </c>
      <c r="AM333" s="10">
        <v>0</v>
      </c>
      <c r="AN333" s="10">
        <v>0</v>
      </c>
      <c r="AO333" s="10">
        <v>285</v>
      </c>
      <c r="AP333" s="10">
        <v>35</v>
      </c>
      <c r="AQ333" s="10">
        <v>5981</v>
      </c>
      <c r="AR333" s="10">
        <v>856</v>
      </c>
      <c r="AS333" s="10">
        <v>43</v>
      </c>
      <c r="AT333" s="10">
        <v>49</v>
      </c>
      <c r="AU333" s="10">
        <v>44</v>
      </c>
      <c r="AV333" s="10">
        <v>0</v>
      </c>
      <c r="AW333" s="10">
        <v>3624</v>
      </c>
      <c r="AX333" s="10">
        <v>1160</v>
      </c>
      <c r="AY333" s="10">
        <v>2820</v>
      </c>
      <c r="AZ333" s="10">
        <v>3039</v>
      </c>
      <c r="BA333" s="10">
        <v>112</v>
      </c>
      <c r="BB333" s="10">
        <v>198</v>
      </c>
      <c r="BC333" s="10">
        <v>1171</v>
      </c>
      <c r="BD333" s="10">
        <v>466</v>
      </c>
      <c r="BE333" s="10">
        <v>129</v>
      </c>
      <c r="BF333" s="10">
        <v>424</v>
      </c>
      <c r="BG333" s="10">
        <v>0</v>
      </c>
      <c r="BH333" s="10">
        <v>364</v>
      </c>
      <c r="BI333" s="10">
        <v>0</v>
      </c>
      <c r="BJ333" s="10">
        <v>985</v>
      </c>
      <c r="BK333" s="10">
        <v>402</v>
      </c>
      <c r="BL333" s="10">
        <v>329</v>
      </c>
      <c r="BM333" s="10">
        <v>5938</v>
      </c>
      <c r="BN333" s="10">
        <v>1522</v>
      </c>
      <c r="BO333" s="10">
        <v>233</v>
      </c>
      <c r="BP333" s="10">
        <v>172</v>
      </c>
      <c r="BQ333" s="10">
        <v>5932</v>
      </c>
      <c r="BR333" s="10">
        <v>1745</v>
      </c>
      <c r="BS333" s="10">
        <v>83</v>
      </c>
      <c r="BT333" s="10">
        <v>4778</v>
      </c>
      <c r="BU333" s="10">
        <v>1622</v>
      </c>
      <c r="BV333" s="10">
        <v>81</v>
      </c>
      <c r="BW333" s="10">
        <v>488</v>
      </c>
      <c r="BX333" s="10">
        <v>110</v>
      </c>
      <c r="BY333" s="10">
        <v>0</v>
      </c>
      <c r="BZ333" s="10">
        <v>4707</v>
      </c>
      <c r="CA333" s="10">
        <v>499</v>
      </c>
      <c r="CB333" s="10">
        <v>2966</v>
      </c>
      <c r="CC333" s="10">
        <v>630</v>
      </c>
      <c r="CD333" s="10">
        <v>1089</v>
      </c>
      <c r="CE333" s="10">
        <v>1332</v>
      </c>
      <c r="CF333" s="10">
        <v>433</v>
      </c>
      <c r="CG333" s="10">
        <v>4499</v>
      </c>
      <c r="CH333" s="10">
        <v>1575</v>
      </c>
      <c r="CI333" s="10">
        <v>28</v>
      </c>
      <c r="CJ333" s="10">
        <v>603</v>
      </c>
      <c r="CK333" s="10">
        <v>5</v>
      </c>
      <c r="CL333" s="10">
        <v>210</v>
      </c>
      <c r="CM333" s="10">
        <v>162</v>
      </c>
      <c r="CN333" s="10">
        <v>218</v>
      </c>
      <c r="CO333" s="10">
        <v>385</v>
      </c>
      <c r="CP333" s="10">
        <v>273</v>
      </c>
      <c r="CQ333" s="10">
        <v>128</v>
      </c>
      <c r="CR333" s="10">
        <v>1183</v>
      </c>
      <c r="CS333" s="10">
        <v>1659</v>
      </c>
      <c r="CT333" s="10">
        <v>110</v>
      </c>
      <c r="CU333" s="10">
        <v>1352</v>
      </c>
      <c r="CV333" s="10">
        <v>6027</v>
      </c>
      <c r="CW333" s="10">
        <v>2980</v>
      </c>
      <c r="CX333" s="10">
        <v>1121</v>
      </c>
      <c r="CY333" s="10">
        <v>8687</v>
      </c>
      <c r="CZ333" s="10">
        <v>494</v>
      </c>
      <c r="DA333" s="10">
        <v>25</v>
      </c>
      <c r="DB333" s="10">
        <v>7</v>
      </c>
      <c r="DC333" s="10">
        <v>1615</v>
      </c>
      <c r="DD333" s="10">
        <v>1861</v>
      </c>
      <c r="DE333" s="10">
        <v>296</v>
      </c>
      <c r="DF333" s="10">
        <v>63</v>
      </c>
      <c r="DG333" s="10">
        <v>111</v>
      </c>
      <c r="DH333" s="10">
        <v>211</v>
      </c>
      <c r="DI333" s="10">
        <v>326</v>
      </c>
      <c r="DJ333" s="10">
        <v>108</v>
      </c>
      <c r="DK333" s="10">
        <v>0</v>
      </c>
      <c r="DL333" s="10">
        <v>12</v>
      </c>
      <c r="DM333" s="10">
        <v>769</v>
      </c>
      <c r="DN333" s="10">
        <v>668</v>
      </c>
      <c r="DO333" s="10">
        <v>1318</v>
      </c>
      <c r="DP333" s="10">
        <v>491</v>
      </c>
      <c r="DQ333" s="10">
        <v>239</v>
      </c>
      <c r="DR333" s="10">
        <v>178</v>
      </c>
      <c r="DS333" s="10">
        <v>432</v>
      </c>
      <c r="DT333" s="10">
        <v>1222</v>
      </c>
      <c r="DU333" s="10">
        <v>2978</v>
      </c>
      <c r="DV333" s="10">
        <v>1282</v>
      </c>
      <c r="DW333" s="10">
        <v>1182</v>
      </c>
      <c r="DX333" s="10">
        <v>1344</v>
      </c>
      <c r="DY333" s="10">
        <v>2359</v>
      </c>
      <c r="DZ333" s="10">
        <v>2351</v>
      </c>
      <c r="EA333" s="10">
        <v>2798</v>
      </c>
      <c r="EB333" s="10">
        <v>159</v>
      </c>
      <c r="EC333" s="10">
        <v>324</v>
      </c>
      <c r="ED333" s="10">
        <v>10089</v>
      </c>
      <c r="EE333" s="10">
        <v>918</v>
      </c>
      <c r="EF333" s="10">
        <v>1304</v>
      </c>
      <c r="EG333" s="10">
        <v>543</v>
      </c>
      <c r="EH333" s="10">
        <v>449</v>
      </c>
      <c r="EI333" s="10">
        <v>8933</v>
      </c>
      <c r="EJ333" s="10">
        <v>389</v>
      </c>
      <c r="EK333" s="10">
        <v>1021</v>
      </c>
      <c r="EL333" s="10">
        <v>2820</v>
      </c>
      <c r="EM333" s="10">
        <v>260</v>
      </c>
      <c r="EN333" s="10">
        <v>250</v>
      </c>
      <c r="EO333" s="10">
        <v>1001</v>
      </c>
      <c r="EP333" s="10">
        <v>108</v>
      </c>
      <c r="EQ333" s="10">
        <v>628</v>
      </c>
      <c r="ER333" s="10">
        <v>574</v>
      </c>
      <c r="ES333" s="10">
        <v>2089</v>
      </c>
      <c r="ET333" s="10">
        <v>4797</v>
      </c>
      <c r="EU333" s="10">
        <v>369</v>
      </c>
      <c r="EV333" s="10">
        <v>6</v>
      </c>
      <c r="EW333" s="10">
        <v>1240</v>
      </c>
      <c r="EX333" s="10">
        <v>70</v>
      </c>
      <c r="EY333" s="10">
        <v>1333</v>
      </c>
      <c r="EZ333" s="10">
        <v>669</v>
      </c>
      <c r="FA333" s="10">
        <v>49137</v>
      </c>
      <c r="FB333" s="10">
        <v>4661</v>
      </c>
      <c r="FC333" s="10">
        <v>700</v>
      </c>
      <c r="FD333" s="10">
        <v>1473</v>
      </c>
      <c r="FE333" s="10">
        <v>908</v>
      </c>
      <c r="FF333" s="10">
        <v>115</v>
      </c>
      <c r="FG333" s="10">
        <v>2691</v>
      </c>
      <c r="FH333" s="10">
        <v>1146</v>
      </c>
      <c r="FI333" s="10">
        <v>17</v>
      </c>
      <c r="FJ333" s="10">
        <v>605</v>
      </c>
      <c r="FK333" s="10">
        <v>588</v>
      </c>
      <c r="FL333" s="10">
        <v>5163</v>
      </c>
      <c r="FM333" s="10">
        <v>10171</v>
      </c>
      <c r="FN333" s="10">
        <v>1415</v>
      </c>
      <c r="FO333" s="10">
        <v>6432</v>
      </c>
      <c r="FP333" s="10">
        <v>2791</v>
      </c>
      <c r="FQ333" s="10">
        <v>944</v>
      </c>
      <c r="FR333" s="10">
        <v>1062</v>
      </c>
      <c r="FS333" s="10">
        <v>4869</v>
      </c>
      <c r="FT333" s="10">
        <v>81</v>
      </c>
      <c r="FU333" s="10">
        <v>58</v>
      </c>
      <c r="FV333" s="10">
        <v>367</v>
      </c>
      <c r="FW333" s="10">
        <v>416</v>
      </c>
      <c r="FX333" s="10">
        <v>363</v>
      </c>
      <c r="FY333" s="10">
        <v>1572</v>
      </c>
      <c r="FZ333" s="10">
        <v>2775</v>
      </c>
      <c r="GA333" s="10">
        <v>1885</v>
      </c>
      <c r="GB333" s="10">
        <v>248</v>
      </c>
      <c r="GC333" s="10">
        <v>369</v>
      </c>
      <c r="GD333" s="10">
        <v>266</v>
      </c>
      <c r="GE333" s="10">
        <v>195</v>
      </c>
      <c r="GF333" s="10">
        <v>263</v>
      </c>
      <c r="GG333" s="10">
        <v>153</v>
      </c>
      <c r="GH333" s="158">
        <v>2020</v>
      </c>
      <c r="GI333" s="10">
        <v>31</v>
      </c>
      <c r="GJ333" s="10">
        <v>5016</v>
      </c>
      <c r="GK333" s="10">
        <v>991</v>
      </c>
      <c r="GL333" s="10">
        <v>1138</v>
      </c>
      <c r="GM333" s="10">
        <v>1332</v>
      </c>
      <c r="GN333" s="10">
        <v>3700</v>
      </c>
      <c r="GO333" s="10">
        <v>1289</v>
      </c>
      <c r="GP333" s="10">
        <v>992</v>
      </c>
      <c r="GQ333" s="10">
        <v>915</v>
      </c>
      <c r="GR333" s="10">
        <v>522</v>
      </c>
      <c r="GS333" s="10">
        <v>421</v>
      </c>
      <c r="GT333" s="10">
        <v>590</v>
      </c>
      <c r="GU333" s="11">
        <v>3</v>
      </c>
      <c r="GV333" s="11">
        <v>506</v>
      </c>
      <c r="GW333" s="11">
        <v>96</v>
      </c>
      <c r="GX333" s="11">
        <v>6</v>
      </c>
      <c r="GY333" s="11">
        <v>69</v>
      </c>
      <c r="GZ333" s="11">
        <v>262</v>
      </c>
      <c r="HA333" s="11">
        <v>2933</v>
      </c>
      <c r="HB333" s="11">
        <v>242</v>
      </c>
      <c r="HC333" s="11">
        <v>652</v>
      </c>
      <c r="HD333" s="11">
        <v>3677</v>
      </c>
      <c r="HE333" s="11">
        <v>3740</v>
      </c>
      <c r="HF333" s="11">
        <v>355</v>
      </c>
      <c r="HG333" s="11">
        <v>1045</v>
      </c>
      <c r="HH333" s="11">
        <v>489</v>
      </c>
      <c r="HI333" s="11">
        <v>1373</v>
      </c>
      <c r="HJ333" s="11">
        <v>583</v>
      </c>
      <c r="HK333" s="11">
        <v>872</v>
      </c>
      <c r="HL333" s="11">
        <v>868</v>
      </c>
      <c r="HM333" s="11">
        <v>2732</v>
      </c>
      <c r="HN333" s="11">
        <v>146</v>
      </c>
      <c r="HO333" s="11">
        <v>1415</v>
      </c>
      <c r="HP333" s="11">
        <v>1287</v>
      </c>
      <c r="HQ333" s="11">
        <v>9433</v>
      </c>
      <c r="HR333" s="11">
        <v>3757</v>
      </c>
      <c r="HS333" s="11">
        <v>4719</v>
      </c>
      <c r="HT333" s="11">
        <v>391</v>
      </c>
      <c r="HU333" s="11">
        <v>3096</v>
      </c>
      <c r="HV333" s="11">
        <v>1771</v>
      </c>
      <c r="HW333" s="11">
        <v>3416</v>
      </c>
      <c r="HX333" s="11">
        <v>4186</v>
      </c>
      <c r="HY333" s="11">
        <v>3095</v>
      </c>
      <c r="HZ333" s="11">
        <v>2023</v>
      </c>
      <c r="IA333" s="11">
        <v>4818</v>
      </c>
      <c r="IB333" s="11">
        <v>394</v>
      </c>
      <c r="IC333" s="11">
        <v>609</v>
      </c>
      <c r="ID333" s="11">
        <v>2280</v>
      </c>
      <c r="IE333" s="11">
        <v>783</v>
      </c>
      <c r="IF333" s="11">
        <v>466</v>
      </c>
      <c r="IG333" s="11">
        <v>20057</v>
      </c>
      <c r="IH333" s="11">
        <v>1882</v>
      </c>
      <c r="II333" s="11">
        <v>400</v>
      </c>
      <c r="IJ333" s="11">
        <v>209</v>
      </c>
      <c r="IK333" s="11">
        <v>5572</v>
      </c>
      <c r="IL333" s="11">
        <v>3134</v>
      </c>
      <c r="IM333" s="11">
        <v>1638</v>
      </c>
      <c r="IN333" s="11">
        <v>3564</v>
      </c>
      <c r="IO333" s="11">
        <v>1477</v>
      </c>
      <c r="IP333" s="11">
        <v>161</v>
      </c>
      <c r="IQ333" s="11">
        <v>26975</v>
      </c>
      <c r="IR333" s="11">
        <v>675</v>
      </c>
      <c r="IS333" s="11">
        <v>3377</v>
      </c>
      <c r="IT333" s="11">
        <v>200</v>
      </c>
      <c r="IU333" s="11">
        <v>256</v>
      </c>
      <c r="IV333" s="11">
        <v>1044</v>
      </c>
      <c r="IW333" s="11">
        <v>1378</v>
      </c>
      <c r="IX333" s="11">
        <v>3827</v>
      </c>
      <c r="IY333" s="11">
        <v>219</v>
      </c>
      <c r="IZ333" s="11">
        <v>398</v>
      </c>
      <c r="JA333" s="11">
        <v>1244</v>
      </c>
      <c r="JB333" s="11">
        <v>7295</v>
      </c>
      <c r="JC333" s="11">
        <v>1289</v>
      </c>
      <c r="JD333" s="11">
        <v>1108</v>
      </c>
      <c r="JE333" s="11">
        <v>270</v>
      </c>
      <c r="JF333" s="11">
        <v>1150</v>
      </c>
      <c r="JG333" s="11">
        <v>2566</v>
      </c>
      <c r="JH333" s="11">
        <v>1735</v>
      </c>
      <c r="JI333" s="11">
        <v>926</v>
      </c>
      <c r="JJ333" s="11">
        <v>1952</v>
      </c>
      <c r="JK333" s="11">
        <v>2948</v>
      </c>
      <c r="JL333" s="11">
        <v>1865</v>
      </c>
      <c r="JM333" s="11">
        <v>1893</v>
      </c>
      <c r="JN333" s="11">
        <v>3295</v>
      </c>
      <c r="JO333" s="11">
        <v>9</v>
      </c>
      <c r="JP333" s="11">
        <v>3261</v>
      </c>
      <c r="JQ333" s="11">
        <v>557</v>
      </c>
      <c r="JR333" s="11">
        <v>3917</v>
      </c>
      <c r="JS333" s="11">
        <v>467</v>
      </c>
      <c r="JT333" s="11">
        <v>1583</v>
      </c>
      <c r="JU333" s="11">
        <v>7823</v>
      </c>
      <c r="JV333" s="11">
        <v>13</v>
      </c>
      <c r="JW333" s="11">
        <v>4552</v>
      </c>
      <c r="JX333" s="11">
        <v>161</v>
      </c>
      <c r="JY333" s="11">
        <v>120</v>
      </c>
      <c r="JZ333" s="11">
        <v>2047</v>
      </c>
      <c r="KA333" s="11">
        <v>3398</v>
      </c>
      <c r="KB333" s="11">
        <v>78</v>
      </c>
      <c r="KC333" s="11">
        <v>25</v>
      </c>
      <c r="KD333" s="11">
        <v>929</v>
      </c>
      <c r="KE333" s="11">
        <v>154</v>
      </c>
      <c r="KF333" s="11">
        <v>320</v>
      </c>
      <c r="KG333" s="11">
        <v>431</v>
      </c>
      <c r="KH333" s="11">
        <v>855</v>
      </c>
      <c r="KI333" s="11">
        <v>87</v>
      </c>
      <c r="KJ333" s="11">
        <v>1146</v>
      </c>
      <c r="KK333" s="11">
        <v>13</v>
      </c>
      <c r="KL333" s="11">
        <v>1299</v>
      </c>
      <c r="KM333" s="11">
        <v>2387</v>
      </c>
      <c r="KN333" s="11">
        <v>129</v>
      </c>
      <c r="KO333" s="11">
        <v>2928</v>
      </c>
      <c r="KP333" s="11">
        <v>1250</v>
      </c>
      <c r="KQ333" s="11">
        <v>407</v>
      </c>
      <c r="KR333" s="11">
        <v>98</v>
      </c>
      <c r="KS333" s="11">
        <v>279</v>
      </c>
      <c r="KT333" s="11">
        <v>999</v>
      </c>
      <c r="KU333" s="11">
        <v>18553</v>
      </c>
      <c r="KV333" s="11">
        <v>18894</v>
      </c>
      <c r="KW333" s="11">
        <v>5663</v>
      </c>
      <c r="KX333" s="11">
        <v>5646</v>
      </c>
      <c r="KY333" s="11">
        <v>612</v>
      </c>
      <c r="KZ333" s="11">
        <v>263</v>
      </c>
      <c r="LA333" s="11">
        <v>901</v>
      </c>
      <c r="LB333" s="11">
        <v>86</v>
      </c>
      <c r="LC333" s="11">
        <v>728</v>
      </c>
      <c r="LD333" s="11">
        <v>886</v>
      </c>
      <c r="LE333" s="11">
        <v>93</v>
      </c>
      <c r="LF333" s="11">
        <v>9580</v>
      </c>
      <c r="LG333" s="11">
        <v>443</v>
      </c>
      <c r="LH333" s="11">
        <v>2655</v>
      </c>
      <c r="LI333" s="11">
        <v>2791</v>
      </c>
      <c r="LJ333" s="11">
        <v>2406</v>
      </c>
      <c r="LK333" s="11">
        <v>114071</v>
      </c>
      <c r="LL333" s="11">
        <v>48624</v>
      </c>
      <c r="LM333" s="11">
        <v>2490</v>
      </c>
      <c r="LN333" s="11">
        <v>703</v>
      </c>
      <c r="LO333" s="11">
        <v>0</v>
      </c>
      <c r="LP333" s="11">
        <v>1853</v>
      </c>
      <c r="LQ333" s="11">
        <v>0</v>
      </c>
      <c r="LR333" s="11">
        <v>0</v>
      </c>
      <c r="LS333" s="11">
        <v>599</v>
      </c>
      <c r="LT333" s="11">
        <v>21453</v>
      </c>
      <c r="LU333" s="11">
        <v>4938</v>
      </c>
      <c r="LV333" s="11">
        <v>3596</v>
      </c>
      <c r="LW333" s="11">
        <v>5560</v>
      </c>
      <c r="LX333" s="11">
        <v>0</v>
      </c>
      <c r="LY333" s="11">
        <v>272</v>
      </c>
      <c r="LZ333" s="11">
        <v>34</v>
      </c>
      <c r="MA333" s="11">
        <v>344</v>
      </c>
      <c r="MB333" s="11">
        <v>4743</v>
      </c>
      <c r="MC333" s="11">
        <v>1078</v>
      </c>
      <c r="MD333" s="11">
        <v>10470</v>
      </c>
      <c r="ME333" s="11">
        <v>10806</v>
      </c>
      <c r="MF333" s="11">
        <v>6828</v>
      </c>
      <c r="MG333" s="11">
        <v>425</v>
      </c>
      <c r="MH333" s="11">
        <v>1674</v>
      </c>
      <c r="MI333" s="11">
        <v>940</v>
      </c>
      <c r="MJ333" s="11">
        <v>532</v>
      </c>
      <c r="MK333" s="11">
        <v>3299</v>
      </c>
      <c r="ML333" s="11">
        <v>91108</v>
      </c>
      <c r="MM333" s="11">
        <v>60754</v>
      </c>
      <c r="MN333" s="11">
        <v>22485</v>
      </c>
      <c r="MO333" s="11">
        <v>24838</v>
      </c>
      <c r="MP333" s="11">
        <v>29983</v>
      </c>
      <c r="MQ333" s="11">
        <v>26848</v>
      </c>
      <c r="MR333" s="11">
        <v>0</v>
      </c>
      <c r="MS333" s="11">
        <v>49370</v>
      </c>
      <c r="MT333" s="11">
        <v>1679</v>
      </c>
      <c r="MU333" s="11">
        <v>7821</v>
      </c>
      <c r="MV333" s="11">
        <v>4764</v>
      </c>
      <c r="MW333" s="11">
        <v>676</v>
      </c>
      <c r="MX333" s="11">
        <v>75126</v>
      </c>
      <c r="MY333" s="11">
        <v>51004</v>
      </c>
      <c r="MZ333" s="11">
        <v>52582</v>
      </c>
      <c r="NA333" s="11">
        <v>29256</v>
      </c>
      <c r="NB333" s="11">
        <v>38222</v>
      </c>
      <c r="NC333" s="11">
        <v>59308</v>
      </c>
      <c r="ND333" s="11">
        <v>9097</v>
      </c>
      <c r="NE333" s="11">
        <v>6667</v>
      </c>
      <c r="NF333" s="11">
        <v>5845</v>
      </c>
      <c r="NG333" s="11">
        <v>42008</v>
      </c>
      <c r="NH333" s="11">
        <v>27505</v>
      </c>
      <c r="NI333" s="11">
        <v>65856</v>
      </c>
      <c r="NJ333" s="11">
        <v>167786</v>
      </c>
      <c r="NK333" s="11">
        <v>161179</v>
      </c>
      <c r="NL333" s="11">
        <v>21827</v>
      </c>
      <c r="NM333" s="11">
        <v>11812</v>
      </c>
      <c r="NN333" s="11">
        <v>20890</v>
      </c>
      <c r="NO333" s="11">
        <v>2382</v>
      </c>
      <c r="NP333" s="11">
        <v>13838</v>
      </c>
      <c r="NQ333" s="11">
        <v>23809</v>
      </c>
      <c r="NR333" s="11">
        <v>14915</v>
      </c>
      <c r="NS333" s="11">
        <v>5820</v>
      </c>
      <c r="NT333" s="11">
        <v>4059</v>
      </c>
      <c r="NU333" s="11">
        <v>3522</v>
      </c>
      <c r="NV333" s="11">
        <v>15929</v>
      </c>
      <c r="NW333" s="11">
        <v>10235</v>
      </c>
      <c r="NX333" s="11">
        <v>2783</v>
      </c>
      <c r="NY333" s="11">
        <v>179</v>
      </c>
      <c r="NZ333" s="11">
        <v>2050</v>
      </c>
      <c r="OA333" s="11">
        <v>3648</v>
      </c>
      <c r="OB333" s="11">
        <v>41</v>
      </c>
      <c r="OC333" s="11">
        <v>5526</v>
      </c>
      <c r="OD333" s="11">
        <v>22833</v>
      </c>
      <c r="OE333" s="11">
        <v>5879</v>
      </c>
      <c r="OF333" s="11">
        <v>15774</v>
      </c>
      <c r="OG333" s="11">
        <v>3170</v>
      </c>
      <c r="OH333" s="11">
        <v>478</v>
      </c>
      <c r="OI333" s="11">
        <v>0</v>
      </c>
      <c r="OJ333" s="11">
        <v>0</v>
      </c>
      <c r="OK333" s="11">
        <v>0</v>
      </c>
      <c r="OL333" s="11">
        <v>1595</v>
      </c>
      <c r="OM333" s="11">
        <v>0</v>
      </c>
      <c r="ON333" s="11">
        <v>0</v>
      </c>
      <c r="OO333" s="11">
        <v>0</v>
      </c>
      <c r="OP333" s="11">
        <v>2141521</v>
      </c>
      <c r="OQ333" s="150">
        <v>2650937</v>
      </c>
      <c r="OR333" s="11">
        <v>0</v>
      </c>
      <c r="OS333" s="11">
        <v>0</v>
      </c>
      <c r="OT333" s="11">
        <v>0</v>
      </c>
      <c r="OU333" s="11">
        <v>0</v>
      </c>
      <c r="OV333" s="11">
        <v>31867</v>
      </c>
      <c r="OW333" s="11">
        <v>2682804</v>
      </c>
      <c r="OX333" s="11">
        <v>4824325</v>
      </c>
      <c r="OY333" s="11">
        <v>4475209</v>
      </c>
      <c r="OZ333" s="11">
        <v>349116</v>
      </c>
      <c r="PA333" s="11">
        <v>0</v>
      </c>
      <c r="PB333" s="11">
        <v>4824325</v>
      </c>
    </row>
    <row r="334" spans="1:418" ht="15" customHeight="1">
      <c r="A334" s="8" t="s">
        <v>757</v>
      </c>
      <c r="B334" s="9" t="s">
        <v>331</v>
      </c>
      <c r="C334" s="10">
        <v>137</v>
      </c>
      <c r="D334" s="10">
        <v>5</v>
      </c>
      <c r="E334" s="10">
        <v>0</v>
      </c>
      <c r="F334" s="10">
        <v>2</v>
      </c>
      <c r="G334" s="10">
        <v>185</v>
      </c>
      <c r="H334" s="10">
        <v>45</v>
      </c>
      <c r="I334" s="10">
        <v>11</v>
      </c>
      <c r="J334" s="10">
        <v>14</v>
      </c>
      <c r="K334" s="10">
        <v>1</v>
      </c>
      <c r="L334" s="10">
        <v>25</v>
      </c>
      <c r="M334" s="10">
        <v>1</v>
      </c>
      <c r="N334" s="10">
        <v>0</v>
      </c>
      <c r="O334" s="10">
        <v>4</v>
      </c>
      <c r="P334" s="10">
        <v>29</v>
      </c>
      <c r="Q334" s="10">
        <v>0</v>
      </c>
      <c r="R334" s="10">
        <v>0</v>
      </c>
      <c r="S334" s="10">
        <v>0</v>
      </c>
      <c r="T334" s="10">
        <v>5</v>
      </c>
      <c r="U334" s="10">
        <v>8</v>
      </c>
      <c r="V334" s="10">
        <v>14</v>
      </c>
      <c r="W334" s="10">
        <v>7</v>
      </c>
      <c r="X334" s="10">
        <v>5</v>
      </c>
      <c r="Y334" s="10">
        <v>14</v>
      </c>
      <c r="Z334" s="10">
        <v>6</v>
      </c>
      <c r="AA334" s="10">
        <v>2</v>
      </c>
      <c r="AB334" s="10">
        <v>8</v>
      </c>
      <c r="AC334" s="10">
        <v>46</v>
      </c>
      <c r="AD334" s="10">
        <v>4</v>
      </c>
      <c r="AE334" s="10">
        <v>2</v>
      </c>
      <c r="AF334" s="10">
        <v>9179</v>
      </c>
      <c r="AG334" s="10">
        <v>0</v>
      </c>
      <c r="AH334" s="10">
        <v>1</v>
      </c>
      <c r="AI334" s="10">
        <v>3</v>
      </c>
      <c r="AJ334" s="10">
        <v>4337</v>
      </c>
      <c r="AK334" s="10">
        <v>0</v>
      </c>
      <c r="AL334" s="10">
        <v>0</v>
      </c>
      <c r="AM334" s="10">
        <v>0</v>
      </c>
      <c r="AN334" s="10">
        <v>13</v>
      </c>
      <c r="AO334" s="10">
        <v>6</v>
      </c>
      <c r="AP334" s="10">
        <v>0</v>
      </c>
      <c r="AQ334" s="10">
        <v>1287</v>
      </c>
      <c r="AR334" s="10">
        <v>2</v>
      </c>
      <c r="AS334" s="10">
        <v>163</v>
      </c>
      <c r="AT334" s="10">
        <v>49</v>
      </c>
      <c r="AU334" s="10">
        <v>52</v>
      </c>
      <c r="AV334" s="10">
        <v>15</v>
      </c>
      <c r="AW334" s="10">
        <v>403</v>
      </c>
      <c r="AX334" s="10">
        <v>2</v>
      </c>
      <c r="AY334" s="10">
        <v>142</v>
      </c>
      <c r="AZ334" s="10">
        <v>2823</v>
      </c>
      <c r="BA334" s="10">
        <v>0</v>
      </c>
      <c r="BB334" s="10">
        <v>0</v>
      </c>
      <c r="BC334" s="10">
        <v>2</v>
      </c>
      <c r="BD334" s="10">
        <v>0</v>
      </c>
      <c r="BE334" s="10">
        <v>1</v>
      </c>
      <c r="BF334" s="10">
        <v>0</v>
      </c>
      <c r="BG334" s="10">
        <v>0</v>
      </c>
      <c r="BH334" s="10">
        <v>722</v>
      </c>
      <c r="BI334" s="10">
        <v>0</v>
      </c>
      <c r="BJ334" s="10">
        <v>856</v>
      </c>
      <c r="BK334" s="10">
        <v>2</v>
      </c>
      <c r="BL334" s="10">
        <v>14</v>
      </c>
      <c r="BM334" s="10">
        <v>520</v>
      </c>
      <c r="BN334" s="10">
        <v>734</v>
      </c>
      <c r="BO334" s="10">
        <v>5</v>
      </c>
      <c r="BP334" s="10">
        <v>4</v>
      </c>
      <c r="BQ334" s="10">
        <v>748</v>
      </c>
      <c r="BR334" s="10">
        <v>1</v>
      </c>
      <c r="BS334" s="10">
        <v>131</v>
      </c>
      <c r="BT334" s="10">
        <v>883</v>
      </c>
      <c r="BU334" s="10">
        <v>153</v>
      </c>
      <c r="BV334" s="10">
        <v>41</v>
      </c>
      <c r="BW334" s="10">
        <v>54</v>
      </c>
      <c r="BX334" s="10">
        <v>67</v>
      </c>
      <c r="BY334" s="10">
        <v>4</v>
      </c>
      <c r="BZ334" s="10">
        <v>1165</v>
      </c>
      <c r="CA334" s="10">
        <v>3</v>
      </c>
      <c r="CB334" s="10">
        <v>1396</v>
      </c>
      <c r="CC334" s="10">
        <v>1</v>
      </c>
      <c r="CD334" s="10">
        <v>1</v>
      </c>
      <c r="CE334" s="10">
        <v>506</v>
      </c>
      <c r="CF334" s="10">
        <v>0</v>
      </c>
      <c r="CG334" s="10">
        <v>40</v>
      </c>
      <c r="CH334" s="10">
        <v>6</v>
      </c>
      <c r="CI334" s="10">
        <v>10</v>
      </c>
      <c r="CJ334" s="10">
        <v>0</v>
      </c>
      <c r="CK334" s="10">
        <v>0</v>
      </c>
      <c r="CL334" s="10">
        <v>0</v>
      </c>
      <c r="CM334" s="10">
        <v>18</v>
      </c>
      <c r="CN334" s="10">
        <v>6</v>
      </c>
      <c r="CO334" s="10">
        <v>12</v>
      </c>
      <c r="CP334" s="10">
        <v>57</v>
      </c>
      <c r="CQ334" s="10">
        <v>219</v>
      </c>
      <c r="CR334" s="10">
        <v>1</v>
      </c>
      <c r="CS334" s="10">
        <v>802</v>
      </c>
      <c r="CT334" s="10">
        <v>6</v>
      </c>
      <c r="CU334" s="10">
        <v>6</v>
      </c>
      <c r="CV334" s="10">
        <v>1312</v>
      </c>
      <c r="CW334" s="10">
        <v>0</v>
      </c>
      <c r="CX334" s="10">
        <v>0</v>
      </c>
      <c r="CY334" s="10">
        <v>46</v>
      </c>
      <c r="CZ334" s="10">
        <v>12</v>
      </c>
      <c r="DA334" s="10">
        <v>0</v>
      </c>
      <c r="DB334" s="10">
        <v>0</v>
      </c>
      <c r="DC334" s="10">
        <v>3926</v>
      </c>
      <c r="DD334" s="10">
        <v>2</v>
      </c>
      <c r="DE334" s="10">
        <v>24</v>
      </c>
      <c r="DF334" s="10">
        <v>1</v>
      </c>
      <c r="DG334" s="10">
        <v>0</v>
      </c>
      <c r="DH334" s="10">
        <v>608</v>
      </c>
      <c r="DI334" s="10">
        <v>0</v>
      </c>
      <c r="DJ334" s="10">
        <v>193</v>
      </c>
      <c r="DK334" s="10">
        <v>0</v>
      </c>
      <c r="DL334" s="10">
        <v>0</v>
      </c>
      <c r="DM334" s="10">
        <v>750</v>
      </c>
      <c r="DN334" s="10">
        <v>692</v>
      </c>
      <c r="DO334" s="10">
        <v>0</v>
      </c>
      <c r="DP334" s="10">
        <v>0</v>
      </c>
      <c r="DQ334" s="10">
        <v>0</v>
      </c>
      <c r="DR334" s="10">
        <v>1</v>
      </c>
      <c r="DS334" s="10">
        <v>2184</v>
      </c>
      <c r="DT334" s="10">
        <v>2031</v>
      </c>
      <c r="DU334" s="10">
        <v>1917</v>
      </c>
      <c r="DV334" s="10">
        <v>26</v>
      </c>
      <c r="DW334" s="10">
        <v>505</v>
      </c>
      <c r="DX334" s="10">
        <v>6</v>
      </c>
      <c r="DY334" s="10">
        <v>5</v>
      </c>
      <c r="DZ334" s="10">
        <v>219</v>
      </c>
      <c r="EA334" s="10">
        <v>34</v>
      </c>
      <c r="EB334" s="10">
        <v>0</v>
      </c>
      <c r="EC334" s="10">
        <v>18171</v>
      </c>
      <c r="ED334" s="10">
        <v>1806</v>
      </c>
      <c r="EE334" s="10">
        <v>6107</v>
      </c>
      <c r="EF334" s="10">
        <v>2356</v>
      </c>
      <c r="EG334" s="10">
        <v>3306</v>
      </c>
      <c r="EH334" s="10">
        <v>1166</v>
      </c>
      <c r="EI334" s="10">
        <v>9434</v>
      </c>
      <c r="EJ334" s="10">
        <v>1461</v>
      </c>
      <c r="EK334" s="10">
        <v>1111</v>
      </c>
      <c r="EL334" s="10">
        <v>2814</v>
      </c>
      <c r="EM334" s="10">
        <v>3622</v>
      </c>
      <c r="EN334" s="10">
        <v>1038</v>
      </c>
      <c r="EO334" s="10">
        <v>7293</v>
      </c>
      <c r="EP334" s="10">
        <v>14</v>
      </c>
      <c r="EQ334" s="10">
        <v>2269</v>
      </c>
      <c r="ER334" s="10">
        <v>832</v>
      </c>
      <c r="ES334" s="10">
        <v>1548</v>
      </c>
      <c r="ET334" s="10">
        <v>1576</v>
      </c>
      <c r="EU334" s="10">
        <v>1115</v>
      </c>
      <c r="EV334" s="10">
        <v>0</v>
      </c>
      <c r="EW334" s="10">
        <v>10</v>
      </c>
      <c r="EX334" s="10">
        <v>481</v>
      </c>
      <c r="EY334" s="10">
        <v>5498</v>
      </c>
      <c r="EZ334" s="10">
        <v>52</v>
      </c>
      <c r="FA334" s="10">
        <v>322</v>
      </c>
      <c r="FB334" s="10">
        <v>313</v>
      </c>
      <c r="FC334" s="10">
        <v>64</v>
      </c>
      <c r="FD334" s="10">
        <v>206</v>
      </c>
      <c r="FE334" s="10">
        <v>1041</v>
      </c>
      <c r="FF334" s="10">
        <v>1</v>
      </c>
      <c r="FG334" s="10">
        <v>9</v>
      </c>
      <c r="FH334" s="10">
        <v>5</v>
      </c>
      <c r="FI334" s="10">
        <v>0</v>
      </c>
      <c r="FJ334" s="10">
        <v>160</v>
      </c>
      <c r="FK334" s="10">
        <v>3539</v>
      </c>
      <c r="FL334" s="10">
        <v>3624</v>
      </c>
      <c r="FM334" s="10">
        <v>3342</v>
      </c>
      <c r="FN334" s="10">
        <v>0</v>
      </c>
      <c r="FO334" s="10">
        <v>49</v>
      </c>
      <c r="FP334" s="10">
        <v>2144</v>
      </c>
      <c r="FQ334" s="10">
        <v>847</v>
      </c>
      <c r="FR334" s="10">
        <v>42</v>
      </c>
      <c r="FS334" s="10">
        <v>733</v>
      </c>
      <c r="FT334" s="10">
        <v>24</v>
      </c>
      <c r="FU334" s="10">
        <v>12</v>
      </c>
      <c r="FV334" s="10">
        <v>17</v>
      </c>
      <c r="FW334" s="10">
        <v>248</v>
      </c>
      <c r="FX334" s="10">
        <v>5</v>
      </c>
      <c r="FY334" s="10">
        <v>21397</v>
      </c>
      <c r="FZ334" s="10">
        <v>32732</v>
      </c>
      <c r="GA334" s="10">
        <v>3490</v>
      </c>
      <c r="GB334" s="10">
        <v>371</v>
      </c>
      <c r="GC334" s="10">
        <v>88</v>
      </c>
      <c r="GD334" s="10">
        <v>29</v>
      </c>
      <c r="GE334" s="10">
        <v>12</v>
      </c>
      <c r="GF334" s="10">
        <v>72</v>
      </c>
      <c r="GG334" s="10">
        <v>2602</v>
      </c>
      <c r="GH334" s="158">
        <v>1883</v>
      </c>
      <c r="GI334" s="10">
        <v>22</v>
      </c>
      <c r="GJ334" s="10">
        <v>5307</v>
      </c>
      <c r="GK334" s="10">
        <v>2151</v>
      </c>
      <c r="GL334" s="10">
        <v>145</v>
      </c>
      <c r="GM334" s="10">
        <v>1713</v>
      </c>
      <c r="GN334" s="10">
        <v>10205</v>
      </c>
      <c r="GO334" s="10">
        <v>165</v>
      </c>
      <c r="GP334" s="10">
        <v>1149</v>
      </c>
      <c r="GQ334" s="10">
        <v>4412</v>
      </c>
      <c r="GR334" s="10">
        <v>354</v>
      </c>
      <c r="GS334" s="10">
        <v>26487</v>
      </c>
      <c r="GT334" s="10">
        <v>415</v>
      </c>
      <c r="GU334" s="11">
        <v>6</v>
      </c>
      <c r="GV334" s="11">
        <v>91</v>
      </c>
      <c r="GW334" s="11">
        <v>83</v>
      </c>
      <c r="GX334" s="11">
        <v>48</v>
      </c>
      <c r="GY334" s="11">
        <v>0</v>
      </c>
      <c r="GZ334" s="11">
        <v>1</v>
      </c>
      <c r="HA334" s="11">
        <v>182</v>
      </c>
      <c r="HB334" s="11">
        <v>6</v>
      </c>
      <c r="HC334" s="11">
        <v>33</v>
      </c>
      <c r="HD334" s="11">
        <v>171</v>
      </c>
      <c r="HE334" s="11">
        <v>13</v>
      </c>
      <c r="HF334" s="11">
        <v>11</v>
      </c>
      <c r="HG334" s="11">
        <v>133</v>
      </c>
      <c r="HH334" s="11">
        <v>30</v>
      </c>
      <c r="HI334" s="11">
        <v>607</v>
      </c>
      <c r="HJ334" s="11">
        <v>389</v>
      </c>
      <c r="HK334" s="11">
        <v>7</v>
      </c>
      <c r="HL334" s="11">
        <v>6</v>
      </c>
      <c r="HM334" s="11">
        <v>505</v>
      </c>
      <c r="HN334" s="11">
        <v>296</v>
      </c>
      <c r="HO334" s="11">
        <v>12</v>
      </c>
      <c r="HP334" s="11">
        <v>227</v>
      </c>
      <c r="HQ334" s="11">
        <v>4174</v>
      </c>
      <c r="HR334" s="11">
        <v>35</v>
      </c>
      <c r="HS334" s="11">
        <v>7</v>
      </c>
      <c r="HT334" s="11">
        <v>2</v>
      </c>
      <c r="HU334" s="11">
        <v>120</v>
      </c>
      <c r="HV334" s="11">
        <v>14</v>
      </c>
      <c r="HW334" s="11">
        <v>314</v>
      </c>
      <c r="HX334" s="11">
        <v>12</v>
      </c>
      <c r="HY334" s="11">
        <v>77</v>
      </c>
      <c r="HZ334" s="11">
        <v>1138</v>
      </c>
      <c r="IA334" s="11">
        <v>62</v>
      </c>
      <c r="IB334" s="11">
        <v>6</v>
      </c>
      <c r="IC334" s="11">
        <v>33</v>
      </c>
      <c r="ID334" s="11">
        <v>29</v>
      </c>
      <c r="IE334" s="11">
        <v>12</v>
      </c>
      <c r="IF334" s="11">
        <v>120</v>
      </c>
      <c r="IG334" s="11">
        <v>8</v>
      </c>
      <c r="IH334" s="11">
        <v>536</v>
      </c>
      <c r="II334" s="11">
        <v>22</v>
      </c>
      <c r="IJ334" s="11">
        <v>5</v>
      </c>
      <c r="IK334" s="11">
        <v>396</v>
      </c>
      <c r="IL334" s="11">
        <v>1309</v>
      </c>
      <c r="IM334" s="11">
        <v>1859</v>
      </c>
      <c r="IN334" s="11">
        <v>174</v>
      </c>
      <c r="IO334" s="11">
        <v>56</v>
      </c>
      <c r="IP334" s="11">
        <v>10</v>
      </c>
      <c r="IQ334" s="11">
        <v>13634</v>
      </c>
      <c r="IR334" s="11">
        <v>4</v>
      </c>
      <c r="IS334" s="11">
        <v>40</v>
      </c>
      <c r="IT334" s="11">
        <v>710</v>
      </c>
      <c r="IU334" s="11">
        <v>1</v>
      </c>
      <c r="IV334" s="11">
        <v>79</v>
      </c>
      <c r="IW334" s="11">
        <v>4</v>
      </c>
      <c r="IX334" s="11">
        <v>15</v>
      </c>
      <c r="IY334" s="11">
        <v>24</v>
      </c>
      <c r="IZ334" s="11">
        <v>1</v>
      </c>
      <c r="JA334" s="11">
        <v>1344</v>
      </c>
      <c r="JB334" s="11">
        <v>938</v>
      </c>
      <c r="JC334" s="11">
        <v>179</v>
      </c>
      <c r="JD334" s="11">
        <v>82</v>
      </c>
      <c r="JE334" s="11">
        <v>34</v>
      </c>
      <c r="JF334" s="11">
        <v>6</v>
      </c>
      <c r="JG334" s="11">
        <v>38</v>
      </c>
      <c r="JH334" s="11">
        <v>94</v>
      </c>
      <c r="JI334" s="11">
        <v>1149</v>
      </c>
      <c r="JJ334" s="11">
        <v>362</v>
      </c>
      <c r="JK334" s="11">
        <v>406</v>
      </c>
      <c r="JL334" s="11">
        <v>275</v>
      </c>
      <c r="JM334" s="11">
        <v>174</v>
      </c>
      <c r="JN334" s="11">
        <v>395</v>
      </c>
      <c r="JO334" s="11">
        <v>2</v>
      </c>
      <c r="JP334" s="11">
        <v>92</v>
      </c>
      <c r="JQ334" s="11">
        <v>14</v>
      </c>
      <c r="JR334" s="11">
        <v>25</v>
      </c>
      <c r="JS334" s="11">
        <v>8</v>
      </c>
      <c r="JT334" s="11">
        <v>11</v>
      </c>
      <c r="JU334" s="11">
        <v>279</v>
      </c>
      <c r="JV334" s="11">
        <v>99</v>
      </c>
      <c r="JW334" s="11">
        <v>731</v>
      </c>
      <c r="JX334" s="11">
        <v>39</v>
      </c>
      <c r="JY334" s="11">
        <v>6701</v>
      </c>
      <c r="JZ334" s="11">
        <v>596</v>
      </c>
      <c r="KA334" s="11">
        <v>1</v>
      </c>
      <c r="KB334" s="11">
        <v>2</v>
      </c>
      <c r="KC334" s="11">
        <v>6</v>
      </c>
      <c r="KD334" s="11">
        <v>18</v>
      </c>
      <c r="KE334" s="11">
        <v>35</v>
      </c>
      <c r="KF334" s="11">
        <v>481</v>
      </c>
      <c r="KG334" s="11">
        <v>0</v>
      </c>
      <c r="KH334" s="11">
        <v>491</v>
      </c>
      <c r="KI334" s="11">
        <v>31</v>
      </c>
      <c r="KJ334" s="11">
        <v>14</v>
      </c>
      <c r="KK334" s="11">
        <v>17</v>
      </c>
      <c r="KL334" s="11">
        <v>5</v>
      </c>
      <c r="KM334" s="11">
        <v>506</v>
      </c>
      <c r="KN334" s="11">
        <v>0</v>
      </c>
      <c r="KO334" s="11">
        <v>7356</v>
      </c>
      <c r="KP334" s="11">
        <v>31</v>
      </c>
      <c r="KQ334" s="11">
        <v>256</v>
      </c>
      <c r="KR334" s="11">
        <v>18</v>
      </c>
      <c r="KS334" s="11">
        <v>172</v>
      </c>
      <c r="KT334" s="11">
        <v>25</v>
      </c>
      <c r="KU334" s="11">
        <v>3005</v>
      </c>
      <c r="KV334" s="11">
        <v>2855</v>
      </c>
      <c r="KW334" s="11">
        <v>2095</v>
      </c>
      <c r="KX334" s="11">
        <v>1886</v>
      </c>
      <c r="KY334" s="11">
        <v>848</v>
      </c>
      <c r="KZ334" s="11">
        <v>579</v>
      </c>
      <c r="LA334" s="11">
        <v>1429</v>
      </c>
      <c r="LB334" s="11">
        <v>144</v>
      </c>
      <c r="LC334" s="11">
        <v>197</v>
      </c>
      <c r="LD334" s="11">
        <v>834</v>
      </c>
      <c r="LE334" s="11">
        <v>141</v>
      </c>
      <c r="LF334" s="11">
        <v>2086</v>
      </c>
      <c r="LG334" s="11">
        <v>353</v>
      </c>
      <c r="LH334" s="11">
        <v>866</v>
      </c>
      <c r="LI334" s="11">
        <v>1578</v>
      </c>
      <c r="LJ334" s="11">
        <v>3567</v>
      </c>
      <c r="LK334" s="11">
        <v>605</v>
      </c>
      <c r="LL334" s="11">
        <v>11</v>
      </c>
      <c r="LM334" s="11">
        <v>215</v>
      </c>
      <c r="LN334" s="11">
        <v>61</v>
      </c>
      <c r="LO334" s="11">
        <v>49</v>
      </c>
      <c r="LP334" s="11">
        <v>20</v>
      </c>
      <c r="LQ334" s="11">
        <v>521</v>
      </c>
      <c r="LR334" s="11">
        <v>52</v>
      </c>
      <c r="LS334" s="11">
        <v>81</v>
      </c>
      <c r="LT334" s="11">
        <v>221</v>
      </c>
      <c r="LU334" s="11">
        <v>25</v>
      </c>
      <c r="LV334" s="11">
        <v>432</v>
      </c>
      <c r="LW334" s="11">
        <v>13358</v>
      </c>
      <c r="LX334" s="11">
        <v>379</v>
      </c>
      <c r="LY334" s="11">
        <v>2</v>
      </c>
      <c r="LZ334" s="11">
        <v>4</v>
      </c>
      <c r="MA334" s="11">
        <v>0</v>
      </c>
      <c r="MB334" s="11">
        <v>17</v>
      </c>
      <c r="MC334" s="11">
        <v>142</v>
      </c>
      <c r="MD334" s="11">
        <v>9</v>
      </c>
      <c r="ME334" s="11">
        <v>10</v>
      </c>
      <c r="MF334" s="11">
        <v>93</v>
      </c>
      <c r="MG334" s="11">
        <v>3</v>
      </c>
      <c r="MH334" s="11">
        <v>0</v>
      </c>
      <c r="MI334" s="11">
        <v>327</v>
      </c>
      <c r="MJ334" s="11">
        <v>0</v>
      </c>
      <c r="MK334" s="11">
        <v>0</v>
      </c>
      <c r="ML334" s="11">
        <v>55</v>
      </c>
      <c r="MM334" s="11">
        <v>6</v>
      </c>
      <c r="MN334" s="11">
        <v>31</v>
      </c>
      <c r="MO334" s="11">
        <v>41</v>
      </c>
      <c r="MP334" s="11">
        <v>26</v>
      </c>
      <c r="MQ334" s="11">
        <v>2</v>
      </c>
      <c r="MR334" s="11">
        <v>0</v>
      </c>
      <c r="MS334" s="11">
        <v>46</v>
      </c>
      <c r="MT334" s="11">
        <v>1</v>
      </c>
      <c r="MU334" s="11">
        <v>14</v>
      </c>
      <c r="MV334" s="11">
        <v>0</v>
      </c>
      <c r="MW334" s="11">
        <v>0</v>
      </c>
      <c r="MX334" s="11">
        <v>55</v>
      </c>
      <c r="MY334" s="11">
        <v>1</v>
      </c>
      <c r="MZ334" s="11">
        <v>7</v>
      </c>
      <c r="NA334" s="11">
        <v>348</v>
      </c>
      <c r="NB334" s="11">
        <v>3</v>
      </c>
      <c r="NC334" s="11">
        <v>218</v>
      </c>
      <c r="ND334" s="11">
        <v>7</v>
      </c>
      <c r="NE334" s="11">
        <v>1452</v>
      </c>
      <c r="NF334" s="11">
        <v>19</v>
      </c>
      <c r="NG334" s="11">
        <v>1</v>
      </c>
      <c r="NH334" s="11">
        <v>0</v>
      </c>
      <c r="NI334" s="11">
        <v>570</v>
      </c>
      <c r="NJ334" s="11">
        <v>10384</v>
      </c>
      <c r="NK334" s="11">
        <v>66</v>
      </c>
      <c r="NL334" s="11">
        <v>84</v>
      </c>
      <c r="NM334" s="11">
        <v>26</v>
      </c>
      <c r="NN334" s="11">
        <v>17</v>
      </c>
      <c r="NO334" s="11">
        <v>6</v>
      </c>
      <c r="NP334" s="11">
        <v>192</v>
      </c>
      <c r="NQ334" s="11">
        <v>8</v>
      </c>
      <c r="NR334" s="11">
        <v>11</v>
      </c>
      <c r="NS334" s="11">
        <v>12</v>
      </c>
      <c r="NT334" s="11">
        <v>34</v>
      </c>
      <c r="NU334" s="11">
        <v>25</v>
      </c>
      <c r="NV334" s="11">
        <v>537</v>
      </c>
      <c r="NW334" s="11">
        <v>64</v>
      </c>
      <c r="NX334" s="11">
        <v>0</v>
      </c>
      <c r="NY334" s="11">
        <v>1</v>
      </c>
      <c r="NZ334" s="11">
        <v>131</v>
      </c>
      <c r="OA334" s="11">
        <v>22</v>
      </c>
      <c r="OB334" s="11">
        <v>8</v>
      </c>
      <c r="OC334" s="11">
        <v>28</v>
      </c>
      <c r="OD334" s="11">
        <v>25</v>
      </c>
      <c r="OE334" s="11">
        <v>0</v>
      </c>
      <c r="OF334" s="11">
        <v>15</v>
      </c>
      <c r="OG334" s="11">
        <v>11</v>
      </c>
      <c r="OH334" s="11">
        <v>0</v>
      </c>
      <c r="OI334" s="11">
        <v>4</v>
      </c>
      <c r="OJ334" s="11">
        <v>4</v>
      </c>
      <c r="OK334" s="11">
        <v>0</v>
      </c>
      <c r="OL334" s="11">
        <v>11</v>
      </c>
      <c r="OM334" s="11">
        <v>1098</v>
      </c>
      <c r="ON334" s="11">
        <v>46</v>
      </c>
      <c r="OO334" s="11">
        <v>121</v>
      </c>
      <c r="OP334" s="11">
        <v>354207</v>
      </c>
      <c r="OQ334" s="150">
        <v>10001</v>
      </c>
      <c r="OR334" s="11">
        <v>0</v>
      </c>
      <c r="OS334" s="11">
        <v>5842</v>
      </c>
      <c r="OT334" s="11">
        <v>1617</v>
      </c>
      <c r="OU334" s="11">
        <v>11368</v>
      </c>
      <c r="OV334" s="11">
        <v>270</v>
      </c>
      <c r="OW334" s="11">
        <v>29098</v>
      </c>
      <c r="OX334" s="11">
        <v>383305</v>
      </c>
      <c r="OY334" s="11">
        <v>383279</v>
      </c>
      <c r="OZ334" s="11">
        <v>26</v>
      </c>
      <c r="PA334" s="11">
        <v>0</v>
      </c>
      <c r="PB334" s="11">
        <v>383305</v>
      </c>
    </row>
    <row r="335" spans="1:418" ht="15" customHeight="1">
      <c r="A335" s="8" t="s">
        <v>758</v>
      </c>
      <c r="B335" s="9" t="s">
        <v>332</v>
      </c>
      <c r="C335" s="10">
        <v>0</v>
      </c>
      <c r="D335" s="10">
        <v>0</v>
      </c>
      <c r="E335" s="10">
        <v>0</v>
      </c>
      <c r="F335" s="10">
        <v>0</v>
      </c>
      <c r="G335" s="10">
        <v>310</v>
      </c>
      <c r="H335" s="10">
        <v>99</v>
      </c>
      <c r="I335" s="10">
        <v>12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6</v>
      </c>
      <c r="P335" s="10">
        <v>2584</v>
      </c>
      <c r="Q335" s="10">
        <v>0</v>
      </c>
      <c r="R335" s="10">
        <v>109</v>
      </c>
      <c r="S335" s="10">
        <v>0</v>
      </c>
      <c r="T335" s="10">
        <v>930</v>
      </c>
      <c r="U335" s="10">
        <v>2705</v>
      </c>
      <c r="V335" s="10">
        <v>5336</v>
      </c>
      <c r="W335" s="10">
        <v>750</v>
      </c>
      <c r="X335" s="10">
        <v>1233</v>
      </c>
      <c r="Y335" s="10">
        <v>231</v>
      </c>
      <c r="Z335" s="10">
        <v>3530</v>
      </c>
      <c r="AA335" s="10">
        <v>13</v>
      </c>
      <c r="AB335" s="10">
        <v>8</v>
      </c>
      <c r="AC335" s="10">
        <v>6345</v>
      </c>
      <c r="AD335" s="10">
        <v>6198</v>
      </c>
      <c r="AE335" s="10">
        <v>12234</v>
      </c>
      <c r="AF335" s="10">
        <v>954</v>
      </c>
      <c r="AG335" s="10">
        <v>0</v>
      </c>
      <c r="AH335" s="10">
        <v>0</v>
      </c>
      <c r="AI335" s="10">
        <v>0</v>
      </c>
      <c r="AJ335" s="10">
        <v>36</v>
      </c>
      <c r="AK335" s="10">
        <v>0</v>
      </c>
      <c r="AL335" s="10">
        <v>0</v>
      </c>
      <c r="AM335" s="10">
        <v>22</v>
      </c>
      <c r="AN335" s="10">
        <v>628</v>
      </c>
      <c r="AO335" s="10">
        <v>3576</v>
      </c>
      <c r="AP335" s="10">
        <v>358</v>
      </c>
      <c r="AQ335" s="10">
        <v>1805</v>
      </c>
      <c r="AR335" s="10">
        <v>1507</v>
      </c>
      <c r="AS335" s="10">
        <v>616</v>
      </c>
      <c r="AT335" s="10">
        <v>242</v>
      </c>
      <c r="AU335" s="10">
        <v>269</v>
      </c>
      <c r="AV335" s="10">
        <v>2132</v>
      </c>
      <c r="AW335" s="10">
        <v>4482</v>
      </c>
      <c r="AX335" s="10">
        <v>1311</v>
      </c>
      <c r="AY335" s="10">
        <v>1226</v>
      </c>
      <c r="AZ335" s="10">
        <v>1382</v>
      </c>
      <c r="BA335" s="10">
        <v>536</v>
      </c>
      <c r="BB335" s="10">
        <v>1356</v>
      </c>
      <c r="BC335" s="10">
        <v>2252</v>
      </c>
      <c r="BD335" s="10">
        <v>194</v>
      </c>
      <c r="BE335" s="10">
        <v>906</v>
      </c>
      <c r="BF335" s="10">
        <v>685</v>
      </c>
      <c r="BG335" s="10">
        <v>19</v>
      </c>
      <c r="BH335" s="10">
        <v>303</v>
      </c>
      <c r="BI335" s="10">
        <v>0</v>
      </c>
      <c r="BJ335" s="10">
        <v>487</v>
      </c>
      <c r="BK335" s="10">
        <v>1138</v>
      </c>
      <c r="BL335" s="10">
        <v>767</v>
      </c>
      <c r="BM335" s="10">
        <v>18089</v>
      </c>
      <c r="BN335" s="10">
        <v>2098</v>
      </c>
      <c r="BO335" s="10">
        <v>2843</v>
      </c>
      <c r="BP335" s="10">
        <v>110</v>
      </c>
      <c r="BQ335" s="10">
        <v>3143</v>
      </c>
      <c r="BR335" s="10">
        <v>2746</v>
      </c>
      <c r="BS335" s="10">
        <v>350</v>
      </c>
      <c r="BT335" s="10">
        <v>2856</v>
      </c>
      <c r="BU335" s="10">
        <v>4627</v>
      </c>
      <c r="BV335" s="10">
        <v>2878</v>
      </c>
      <c r="BW335" s="10">
        <v>2860</v>
      </c>
      <c r="BX335" s="10">
        <v>428</v>
      </c>
      <c r="BY335" s="10">
        <v>262</v>
      </c>
      <c r="BZ335" s="10">
        <v>5417</v>
      </c>
      <c r="CA335" s="10">
        <v>688</v>
      </c>
      <c r="CB335" s="10">
        <v>4833</v>
      </c>
      <c r="CC335" s="10">
        <v>1624</v>
      </c>
      <c r="CD335" s="10">
        <v>2312</v>
      </c>
      <c r="CE335" s="10">
        <v>8201</v>
      </c>
      <c r="CF335" s="10">
        <v>1252</v>
      </c>
      <c r="CG335" s="10">
        <v>14411</v>
      </c>
      <c r="CH335" s="10">
        <v>8538</v>
      </c>
      <c r="CI335" s="10">
        <v>127</v>
      </c>
      <c r="CJ335" s="10">
        <v>743</v>
      </c>
      <c r="CK335" s="10">
        <v>2</v>
      </c>
      <c r="CL335" s="10">
        <v>327</v>
      </c>
      <c r="CM335" s="10">
        <v>375</v>
      </c>
      <c r="CN335" s="10">
        <v>1625</v>
      </c>
      <c r="CO335" s="10">
        <v>219</v>
      </c>
      <c r="CP335" s="10">
        <v>276</v>
      </c>
      <c r="CQ335" s="10">
        <v>172</v>
      </c>
      <c r="CR335" s="10">
        <v>25</v>
      </c>
      <c r="CS335" s="10">
        <v>3640</v>
      </c>
      <c r="CT335" s="10">
        <v>407</v>
      </c>
      <c r="CU335" s="10">
        <v>2859</v>
      </c>
      <c r="CV335" s="10">
        <v>5372</v>
      </c>
      <c r="CW335" s="10">
        <v>10870</v>
      </c>
      <c r="CX335" s="10">
        <v>1681</v>
      </c>
      <c r="CY335" s="10">
        <v>36558</v>
      </c>
      <c r="CZ335" s="10">
        <v>1389</v>
      </c>
      <c r="DA335" s="10">
        <v>512</v>
      </c>
      <c r="DB335" s="10">
        <v>21</v>
      </c>
      <c r="DC335" s="10">
        <v>4842</v>
      </c>
      <c r="DD335" s="10">
        <v>3281</v>
      </c>
      <c r="DE335" s="10">
        <v>688</v>
      </c>
      <c r="DF335" s="10">
        <v>96</v>
      </c>
      <c r="DG335" s="10">
        <v>200</v>
      </c>
      <c r="DH335" s="10">
        <v>3084</v>
      </c>
      <c r="DI335" s="10">
        <v>2092</v>
      </c>
      <c r="DJ335" s="10">
        <v>2313</v>
      </c>
      <c r="DK335" s="10">
        <v>83</v>
      </c>
      <c r="DL335" s="10">
        <v>1812</v>
      </c>
      <c r="DM335" s="10">
        <v>1202</v>
      </c>
      <c r="DN335" s="10">
        <v>2501</v>
      </c>
      <c r="DO335" s="10">
        <v>3337</v>
      </c>
      <c r="DP335" s="10">
        <v>1149</v>
      </c>
      <c r="DQ335" s="10">
        <v>839</v>
      </c>
      <c r="DR335" s="10">
        <v>367</v>
      </c>
      <c r="DS335" s="10">
        <v>680</v>
      </c>
      <c r="DT335" s="10">
        <v>1836</v>
      </c>
      <c r="DU335" s="10">
        <v>3022</v>
      </c>
      <c r="DV335" s="10">
        <v>3357</v>
      </c>
      <c r="DW335" s="10">
        <v>2252</v>
      </c>
      <c r="DX335" s="10">
        <v>2186</v>
      </c>
      <c r="DY335" s="10">
        <v>6084</v>
      </c>
      <c r="DZ335" s="10">
        <v>5360</v>
      </c>
      <c r="EA335" s="10">
        <v>14084</v>
      </c>
      <c r="EB335" s="10">
        <v>1626</v>
      </c>
      <c r="EC335" s="10">
        <v>653</v>
      </c>
      <c r="ED335" s="10">
        <v>459</v>
      </c>
      <c r="EE335" s="10">
        <v>1284</v>
      </c>
      <c r="EF335" s="10">
        <v>1796</v>
      </c>
      <c r="EG335" s="10">
        <v>1545</v>
      </c>
      <c r="EH335" s="10">
        <v>2034</v>
      </c>
      <c r="EI335" s="10">
        <v>7912</v>
      </c>
      <c r="EJ335" s="10">
        <v>355</v>
      </c>
      <c r="EK335" s="10">
        <v>3332</v>
      </c>
      <c r="EL335" s="10">
        <v>3550</v>
      </c>
      <c r="EM335" s="10">
        <v>4293</v>
      </c>
      <c r="EN335" s="10">
        <v>824</v>
      </c>
      <c r="EO335" s="10">
        <v>2096</v>
      </c>
      <c r="EP335" s="10">
        <v>253</v>
      </c>
      <c r="EQ335" s="10">
        <v>6092</v>
      </c>
      <c r="ER335" s="10">
        <v>3085</v>
      </c>
      <c r="ES335" s="10">
        <v>6436</v>
      </c>
      <c r="ET335" s="10">
        <v>12983</v>
      </c>
      <c r="EU335" s="10">
        <v>1336</v>
      </c>
      <c r="EV335" s="10">
        <v>19</v>
      </c>
      <c r="EW335" s="10">
        <v>1366</v>
      </c>
      <c r="EX335" s="10">
        <v>396</v>
      </c>
      <c r="EY335" s="10">
        <v>2740</v>
      </c>
      <c r="EZ335" s="10">
        <v>3098</v>
      </c>
      <c r="FA335" s="10">
        <v>228450</v>
      </c>
      <c r="FB335" s="10">
        <v>27900</v>
      </c>
      <c r="FC335" s="10">
        <v>12412</v>
      </c>
      <c r="FD335" s="10">
        <v>4326</v>
      </c>
      <c r="FE335" s="10">
        <v>6734</v>
      </c>
      <c r="FF335" s="10">
        <v>2704</v>
      </c>
      <c r="FG335" s="10">
        <v>1272</v>
      </c>
      <c r="FH335" s="10">
        <v>1588</v>
      </c>
      <c r="FI335" s="10">
        <v>59</v>
      </c>
      <c r="FJ335" s="10">
        <v>1083</v>
      </c>
      <c r="FK335" s="10">
        <v>8043</v>
      </c>
      <c r="FL335" s="10">
        <v>14921</v>
      </c>
      <c r="FM335" s="10">
        <v>48914</v>
      </c>
      <c r="FN335" s="10">
        <v>2783</v>
      </c>
      <c r="FO335" s="10">
        <v>3555</v>
      </c>
      <c r="FP335" s="10">
        <v>4225</v>
      </c>
      <c r="FQ335" s="10">
        <v>3674</v>
      </c>
      <c r="FR335" s="10">
        <v>926</v>
      </c>
      <c r="FS335" s="10">
        <v>12122</v>
      </c>
      <c r="FT335" s="10">
        <v>376</v>
      </c>
      <c r="FU335" s="10">
        <v>373</v>
      </c>
      <c r="FV335" s="10">
        <v>1744</v>
      </c>
      <c r="FW335" s="10">
        <v>1051</v>
      </c>
      <c r="FX335" s="10">
        <v>1678</v>
      </c>
      <c r="FY335" s="10">
        <v>3491</v>
      </c>
      <c r="FZ335" s="10">
        <v>12327</v>
      </c>
      <c r="GA335" s="10">
        <v>5224</v>
      </c>
      <c r="GB335" s="10">
        <v>1202</v>
      </c>
      <c r="GC335" s="10">
        <v>1410</v>
      </c>
      <c r="GD335" s="10">
        <v>752</v>
      </c>
      <c r="GE335" s="10">
        <v>681</v>
      </c>
      <c r="GF335" s="10">
        <v>3841</v>
      </c>
      <c r="GG335" s="10">
        <v>4701</v>
      </c>
      <c r="GH335" s="158">
        <v>994</v>
      </c>
      <c r="GI335" s="10">
        <v>135</v>
      </c>
      <c r="GJ335" s="10">
        <v>12228</v>
      </c>
      <c r="GK335" s="10">
        <v>4179</v>
      </c>
      <c r="GL335" s="10">
        <v>2734</v>
      </c>
      <c r="GM335" s="10">
        <v>643</v>
      </c>
      <c r="GN335" s="10">
        <v>6990</v>
      </c>
      <c r="GO335" s="10">
        <v>4822</v>
      </c>
      <c r="GP335" s="10">
        <v>1347</v>
      </c>
      <c r="GQ335" s="10">
        <v>2173</v>
      </c>
      <c r="GR335" s="10">
        <v>700</v>
      </c>
      <c r="GS335" s="10">
        <v>3465</v>
      </c>
      <c r="GT335" s="10">
        <v>413</v>
      </c>
      <c r="GU335" s="11">
        <v>176</v>
      </c>
      <c r="GV335" s="11">
        <v>5384</v>
      </c>
      <c r="GW335" s="11">
        <v>2243</v>
      </c>
      <c r="GX335" s="11">
        <v>6470</v>
      </c>
      <c r="GY335" s="11">
        <v>362</v>
      </c>
      <c r="GZ335" s="11">
        <v>3230</v>
      </c>
      <c r="HA335" s="11">
        <v>4312</v>
      </c>
      <c r="HB335" s="11">
        <v>5113</v>
      </c>
      <c r="HC335" s="11">
        <v>6594</v>
      </c>
      <c r="HD335" s="11">
        <v>5902</v>
      </c>
      <c r="HE335" s="11">
        <v>1452</v>
      </c>
      <c r="HF335" s="11">
        <v>4271</v>
      </c>
      <c r="HG335" s="11">
        <v>4371</v>
      </c>
      <c r="HH335" s="11">
        <v>2575</v>
      </c>
      <c r="HI335" s="11">
        <v>3965</v>
      </c>
      <c r="HJ335" s="11">
        <v>2217</v>
      </c>
      <c r="HK335" s="11">
        <v>16714</v>
      </c>
      <c r="HL335" s="11">
        <v>2212</v>
      </c>
      <c r="HM335" s="11">
        <v>12449</v>
      </c>
      <c r="HN335" s="11">
        <v>12334</v>
      </c>
      <c r="HO335" s="11">
        <v>2609</v>
      </c>
      <c r="HP335" s="11">
        <v>1972</v>
      </c>
      <c r="HQ335" s="11">
        <v>20411</v>
      </c>
      <c r="HR335" s="11">
        <v>3971</v>
      </c>
      <c r="HS335" s="11">
        <v>2849</v>
      </c>
      <c r="HT335" s="11">
        <v>3166</v>
      </c>
      <c r="HU335" s="11">
        <v>9392</v>
      </c>
      <c r="HV335" s="11">
        <v>8129</v>
      </c>
      <c r="HW335" s="11">
        <v>14425</v>
      </c>
      <c r="HX335" s="11">
        <v>2525</v>
      </c>
      <c r="HY335" s="11">
        <v>3680</v>
      </c>
      <c r="HZ335" s="11">
        <v>4005</v>
      </c>
      <c r="IA335" s="11">
        <v>9667</v>
      </c>
      <c r="IB335" s="11">
        <v>403</v>
      </c>
      <c r="IC335" s="11">
        <v>3581</v>
      </c>
      <c r="ID335" s="11">
        <v>18248</v>
      </c>
      <c r="IE335" s="11">
        <v>486</v>
      </c>
      <c r="IF335" s="11">
        <v>9817</v>
      </c>
      <c r="IG335" s="11">
        <v>10512</v>
      </c>
      <c r="IH335" s="11">
        <v>6275</v>
      </c>
      <c r="II335" s="11">
        <v>2388</v>
      </c>
      <c r="IJ335" s="11">
        <v>1162</v>
      </c>
      <c r="IK335" s="11">
        <v>6916</v>
      </c>
      <c r="IL335" s="11">
        <v>3704</v>
      </c>
      <c r="IM335" s="11">
        <v>6358</v>
      </c>
      <c r="IN335" s="11">
        <v>7116</v>
      </c>
      <c r="IO335" s="11">
        <v>8403</v>
      </c>
      <c r="IP335" s="11">
        <v>104</v>
      </c>
      <c r="IQ335" s="11">
        <v>19863</v>
      </c>
      <c r="IR335" s="11">
        <v>3577</v>
      </c>
      <c r="IS335" s="11">
        <v>9753</v>
      </c>
      <c r="IT335" s="11">
        <v>1330</v>
      </c>
      <c r="IU335" s="11">
        <v>500</v>
      </c>
      <c r="IV335" s="11">
        <v>7020</v>
      </c>
      <c r="IW335" s="11">
        <v>1955</v>
      </c>
      <c r="IX335" s="11">
        <v>5923</v>
      </c>
      <c r="IY335" s="11">
        <v>1036</v>
      </c>
      <c r="IZ335" s="11">
        <v>937</v>
      </c>
      <c r="JA335" s="11">
        <v>1231</v>
      </c>
      <c r="JB335" s="11">
        <v>7383</v>
      </c>
      <c r="JC335" s="11">
        <v>3953</v>
      </c>
      <c r="JD335" s="11">
        <v>3842</v>
      </c>
      <c r="JE335" s="11">
        <v>2874</v>
      </c>
      <c r="JF335" s="11">
        <v>4031</v>
      </c>
      <c r="JG335" s="11">
        <v>1917</v>
      </c>
      <c r="JH335" s="11">
        <v>1338</v>
      </c>
      <c r="JI335" s="11">
        <v>2835</v>
      </c>
      <c r="JJ335" s="11">
        <v>6986</v>
      </c>
      <c r="JK335" s="11">
        <v>5051</v>
      </c>
      <c r="JL335" s="11">
        <v>8698</v>
      </c>
      <c r="JM335" s="11">
        <v>1215</v>
      </c>
      <c r="JN335" s="11">
        <v>1315</v>
      </c>
      <c r="JO335" s="11">
        <v>32</v>
      </c>
      <c r="JP335" s="11">
        <v>8142</v>
      </c>
      <c r="JQ335" s="11">
        <v>1409</v>
      </c>
      <c r="JR335" s="11">
        <v>4416</v>
      </c>
      <c r="JS335" s="11">
        <v>771</v>
      </c>
      <c r="JT335" s="11">
        <v>2199</v>
      </c>
      <c r="JU335" s="11">
        <v>34190</v>
      </c>
      <c r="JV335" s="11">
        <v>116</v>
      </c>
      <c r="JW335" s="11">
        <v>3312</v>
      </c>
      <c r="JX335" s="11">
        <v>1243</v>
      </c>
      <c r="JY335" s="11">
        <v>2823</v>
      </c>
      <c r="JZ335" s="11">
        <v>2505</v>
      </c>
      <c r="KA335" s="11">
        <v>1619</v>
      </c>
      <c r="KB335" s="11">
        <v>278</v>
      </c>
      <c r="KC335" s="11">
        <v>64</v>
      </c>
      <c r="KD335" s="11">
        <v>6231</v>
      </c>
      <c r="KE335" s="11">
        <v>422</v>
      </c>
      <c r="KF335" s="11">
        <v>2299</v>
      </c>
      <c r="KG335" s="11">
        <v>478</v>
      </c>
      <c r="KH335" s="11">
        <v>1827</v>
      </c>
      <c r="KI335" s="11">
        <v>450</v>
      </c>
      <c r="KJ335" s="11">
        <v>356</v>
      </c>
      <c r="KK335" s="11">
        <v>141</v>
      </c>
      <c r="KL335" s="11">
        <v>4687</v>
      </c>
      <c r="KM335" s="11">
        <v>5792</v>
      </c>
      <c r="KN335" s="11">
        <v>212</v>
      </c>
      <c r="KO335" s="11">
        <v>2288</v>
      </c>
      <c r="KP335" s="11">
        <v>1353</v>
      </c>
      <c r="KQ335" s="11">
        <v>571</v>
      </c>
      <c r="KR335" s="11">
        <v>198</v>
      </c>
      <c r="KS335" s="11">
        <v>614</v>
      </c>
      <c r="KT335" s="11">
        <v>9563</v>
      </c>
      <c r="KU335" s="11">
        <v>33332</v>
      </c>
      <c r="KV335" s="11">
        <v>57122</v>
      </c>
      <c r="KW335" s="11">
        <v>19704</v>
      </c>
      <c r="KX335" s="11">
        <v>15770</v>
      </c>
      <c r="KY335" s="11">
        <v>2936</v>
      </c>
      <c r="KZ335" s="11">
        <v>433</v>
      </c>
      <c r="LA335" s="11">
        <v>1068</v>
      </c>
      <c r="LB335" s="11">
        <v>258</v>
      </c>
      <c r="LC335" s="11">
        <v>1955</v>
      </c>
      <c r="LD335" s="11">
        <v>8561</v>
      </c>
      <c r="LE335" s="11">
        <v>1202</v>
      </c>
      <c r="LF335" s="11">
        <v>13169</v>
      </c>
      <c r="LG335" s="11">
        <v>4492</v>
      </c>
      <c r="LH335" s="11">
        <v>2591</v>
      </c>
      <c r="LI335" s="11">
        <v>9912</v>
      </c>
      <c r="LJ335" s="11">
        <v>8800</v>
      </c>
      <c r="LK335" s="11">
        <v>635139</v>
      </c>
      <c r="LL335" s="11">
        <v>41683</v>
      </c>
      <c r="LM335" s="11">
        <v>21919</v>
      </c>
      <c r="LN335" s="11">
        <v>6800</v>
      </c>
      <c r="LO335" s="11">
        <v>0</v>
      </c>
      <c r="LP335" s="11">
        <v>23991</v>
      </c>
      <c r="LQ335" s="11">
        <v>5081</v>
      </c>
      <c r="LR335" s="11">
        <v>309</v>
      </c>
      <c r="LS335" s="11">
        <v>10462</v>
      </c>
      <c r="LT335" s="11">
        <v>50535</v>
      </c>
      <c r="LU335" s="11">
        <v>1395</v>
      </c>
      <c r="LV335" s="11">
        <v>1189</v>
      </c>
      <c r="LW335" s="11">
        <v>6489</v>
      </c>
      <c r="LX335" s="11">
        <v>8295</v>
      </c>
      <c r="LY335" s="11">
        <v>6690</v>
      </c>
      <c r="LZ335" s="11">
        <v>2495</v>
      </c>
      <c r="MA335" s="11">
        <v>632</v>
      </c>
      <c r="MB335" s="11">
        <v>5990</v>
      </c>
      <c r="MC335" s="11">
        <v>3700</v>
      </c>
      <c r="MD335" s="11">
        <v>30815</v>
      </c>
      <c r="ME335" s="11">
        <v>2811</v>
      </c>
      <c r="MF335" s="11">
        <v>11557</v>
      </c>
      <c r="MG335" s="11">
        <v>28093</v>
      </c>
      <c r="MH335" s="11">
        <v>7736</v>
      </c>
      <c r="MI335" s="11">
        <v>0</v>
      </c>
      <c r="MJ335" s="11">
        <v>1042</v>
      </c>
      <c r="MK335" s="11">
        <v>8407</v>
      </c>
      <c r="ML335" s="11">
        <v>139225</v>
      </c>
      <c r="MM335" s="11">
        <v>114573</v>
      </c>
      <c r="MN335" s="11">
        <v>85676</v>
      </c>
      <c r="MO335" s="11">
        <v>194294</v>
      </c>
      <c r="MP335" s="11">
        <v>134064</v>
      </c>
      <c r="MQ335" s="11">
        <v>45853</v>
      </c>
      <c r="MR335" s="11">
        <v>0</v>
      </c>
      <c r="MS335" s="11">
        <v>159829</v>
      </c>
      <c r="MT335" s="11">
        <v>16543</v>
      </c>
      <c r="MU335" s="11">
        <v>8333</v>
      </c>
      <c r="MV335" s="11">
        <v>2311</v>
      </c>
      <c r="MW335" s="11">
        <v>3196</v>
      </c>
      <c r="MX335" s="11">
        <v>39563</v>
      </c>
      <c r="MY335" s="11">
        <v>68723</v>
      </c>
      <c r="MZ335" s="11">
        <v>26641</v>
      </c>
      <c r="NA335" s="11">
        <v>13165</v>
      </c>
      <c r="NB335" s="11">
        <v>53065</v>
      </c>
      <c r="NC335" s="11">
        <v>80982</v>
      </c>
      <c r="ND335" s="11">
        <v>16616</v>
      </c>
      <c r="NE335" s="11">
        <v>6439</v>
      </c>
      <c r="NF335" s="11">
        <v>7695</v>
      </c>
      <c r="NG335" s="11">
        <v>25293</v>
      </c>
      <c r="NH335" s="11">
        <v>26732</v>
      </c>
      <c r="NI335" s="11">
        <v>92781</v>
      </c>
      <c r="NJ335" s="11">
        <v>242917</v>
      </c>
      <c r="NK335" s="11">
        <v>360799</v>
      </c>
      <c r="NL335" s="11">
        <v>65492</v>
      </c>
      <c r="NM335" s="11">
        <v>37633</v>
      </c>
      <c r="NN335" s="11">
        <v>62279</v>
      </c>
      <c r="NO335" s="11">
        <v>6868</v>
      </c>
      <c r="NP335" s="11">
        <v>80501</v>
      </c>
      <c r="NQ335" s="11">
        <v>24393</v>
      </c>
      <c r="NR335" s="11">
        <v>23805</v>
      </c>
      <c r="NS335" s="11">
        <v>123568</v>
      </c>
      <c r="NT335" s="11">
        <v>2221</v>
      </c>
      <c r="NU335" s="11">
        <v>4120</v>
      </c>
      <c r="NV335" s="11">
        <v>15817</v>
      </c>
      <c r="NW335" s="11">
        <v>12589</v>
      </c>
      <c r="NX335" s="11">
        <v>1933</v>
      </c>
      <c r="NY335" s="11">
        <v>728</v>
      </c>
      <c r="NZ335" s="11">
        <v>2967</v>
      </c>
      <c r="OA335" s="11">
        <v>5114</v>
      </c>
      <c r="OB335" s="11">
        <v>1399</v>
      </c>
      <c r="OC335" s="11">
        <v>5534</v>
      </c>
      <c r="OD335" s="11">
        <v>1496</v>
      </c>
      <c r="OE335" s="11">
        <v>3234</v>
      </c>
      <c r="OF335" s="11">
        <v>121893</v>
      </c>
      <c r="OG335" s="11">
        <v>2563</v>
      </c>
      <c r="OH335" s="11">
        <v>2729</v>
      </c>
      <c r="OI335" s="11">
        <v>200</v>
      </c>
      <c r="OJ335" s="11">
        <v>1786</v>
      </c>
      <c r="OK335" s="11">
        <v>828</v>
      </c>
      <c r="OL335" s="11">
        <v>6911</v>
      </c>
      <c r="OM335" s="11">
        <v>0</v>
      </c>
      <c r="ON335" s="11">
        <v>0</v>
      </c>
      <c r="OO335" s="11">
        <v>0</v>
      </c>
      <c r="OP335" s="11">
        <v>4999516</v>
      </c>
      <c r="OQ335" s="150">
        <v>13223530</v>
      </c>
      <c r="OR335" s="11">
        <v>0</v>
      </c>
      <c r="OS335" s="11">
        <v>0</v>
      </c>
      <c r="OT335" s="11">
        <v>0</v>
      </c>
      <c r="OU335" s="11">
        <v>0</v>
      </c>
      <c r="OV335" s="11">
        <v>546148</v>
      </c>
      <c r="OW335" s="11">
        <v>13769678</v>
      </c>
      <c r="OX335" s="11">
        <v>18769194</v>
      </c>
      <c r="OY335" s="11">
        <v>18039929</v>
      </c>
      <c r="OZ335" s="11">
        <v>729265</v>
      </c>
      <c r="PA335" s="11">
        <v>0</v>
      </c>
      <c r="PB335" s="11">
        <v>18769194</v>
      </c>
    </row>
    <row r="336" spans="1:418" ht="15" customHeight="1">
      <c r="A336" s="8" t="s">
        <v>759</v>
      </c>
      <c r="B336" s="9" t="s">
        <v>333</v>
      </c>
      <c r="C336" s="10">
        <v>3590</v>
      </c>
      <c r="D336" s="10">
        <v>151</v>
      </c>
      <c r="E336" s="10">
        <v>27</v>
      </c>
      <c r="F336" s="10">
        <v>81</v>
      </c>
      <c r="G336" s="10">
        <v>13769</v>
      </c>
      <c r="H336" s="10">
        <v>4993</v>
      </c>
      <c r="I336" s="10">
        <v>413</v>
      </c>
      <c r="J336" s="10">
        <v>680</v>
      </c>
      <c r="K336" s="10">
        <v>122</v>
      </c>
      <c r="L336" s="10">
        <v>2229</v>
      </c>
      <c r="M336" s="10">
        <v>13</v>
      </c>
      <c r="N336" s="10">
        <v>1</v>
      </c>
      <c r="O336" s="10">
        <v>125</v>
      </c>
      <c r="P336" s="10">
        <v>4073</v>
      </c>
      <c r="Q336" s="10">
        <v>0</v>
      </c>
      <c r="R336" s="10">
        <v>62</v>
      </c>
      <c r="S336" s="10">
        <v>3</v>
      </c>
      <c r="T336" s="10">
        <v>3819</v>
      </c>
      <c r="U336" s="10">
        <v>5821</v>
      </c>
      <c r="V336" s="10">
        <v>10635</v>
      </c>
      <c r="W336" s="10">
        <v>6088</v>
      </c>
      <c r="X336" s="10">
        <v>1835</v>
      </c>
      <c r="Y336" s="10">
        <v>1329</v>
      </c>
      <c r="Z336" s="10">
        <v>2134</v>
      </c>
      <c r="AA336" s="10">
        <v>119</v>
      </c>
      <c r="AB336" s="10">
        <v>157</v>
      </c>
      <c r="AC336" s="10">
        <v>11349</v>
      </c>
      <c r="AD336" s="10">
        <v>5252</v>
      </c>
      <c r="AE336" s="10">
        <v>1580</v>
      </c>
      <c r="AF336" s="10">
        <v>1510</v>
      </c>
      <c r="AG336" s="10">
        <v>0</v>
      </c>
      <c r="AH336" s="10">
        <v>3</v>
      </c>
      <c r="AI336" s="10">
        <v>67</v>
      </c>
      <c r="AJ336" s="10">
        <v>920</v>
      </c>
      <c r="AK336" s="10">
        <v>0</v>
      </c>
      <c r="AL336" s="10">
        <v>0</v>
      </c>
      <c r="AM336" s="10">
        <v>19</v>
      </c>
      <c r="AN336" s="10">
        <v>69843</v>
      </c>
      <c r="AO336" s="10">
        <v>112758</v>
      </c>
      <c r="AP336" s="10">
        <v>6791</v>
      </c>
      <c r="AQ336" s="10">
        <v>76514</v>
      </c>
      <c r="AR336" s="10">
        <v>48754</v>
      </c>
      <c r="AS336" s="10">
        <v>1390</v>
      </c>
      <c r="AT336" s="10">
        <v>6667</v>
      </c>
      <c r="AU336" s="10">
        <v>12867</v>
      </c>
      <c r="AV336" s="10">
        <v>43146</v>
      </c>
      <c r="AW336" s="10">
        <v>34841</v>
      </c>
      <c r="AX336" s="10">
        <v>55362</v>
      </c>
      <c r="AY336" s="10">
        <v>135543</v>
      </c>
      <c r="AZ336" s="10">
        <v>28487</v>
      </c>
      <c r="BA336" s="10">
        <v>30857</v>
      </c>
      <c r="BB336" s="10">
        <v>8804</v>
      </c>
      <c r="BC336" s="10">
        <v>18402</v>
      </c>
      <c r="BD336" s="10">
        <v>13774</v>
      </c>
      <c r="BE336" s="10">
        <v>55371</v>
      </c>
      <c r="BF336" s="10">
        <v>68074</v>
      </c>
      <c r="BG336" s="10">
        <v>38</v>
      </c>
      <c r="BH336" s="10">
        <v>18412</v>
      </c>
      <c r="BI336" s="10">
        <v>0</v>
      </c>
      <c r="BJ336" s="10">
        <v>42679</v>
      </c>
      <c r="BK336" s="10">
        <v>4884</v>
      </c>
      <c r="BL336" s="10">
        <v>11419</v>
      </c>
      <c r="BM336" s="10">
        <v>164916</v>
      </c>
      <c r="BN336" s="10">
        <v>27196</v>
      </c>
      <c r="BO336" s="10">
        <v>67625</v>
      </c>
      <c r="BP336" s="10">
        <v>2247</v>
      </c>
      <c r="BQ336" s="10">
        <v>65282</v>
      </c>
      <c r="BR336" s="10">
        <v>29730</v>
      </c>
      <c r="BS336" s="10">
        <v>9426</v>
      </c>
      <c r="BT336" s="10">
        <v>46818</v>
      </c>
      <c r="BU336" s="10">
        <v>63180</v>
      </c>
      <c r="BV336" s="10">
        <v>24576</v>
      </c>
      <c r="BW336" s="10">
        <v>4851</v>
      </c>
      <c r="BX336" s="10">
        <v>11223</v>
      </c>
      <c r="BY336" s="10">
        <v>10264</v>
      </c>
      <c r="BZ336" s="10">
        <v>96275</v>
      </c>
      <c r="CA336" s="10">
        <v>4409</v>
      </c>
      <c r="CB336" s="10">
        <v>111991</v>
      </c>
      <c r="CC336" s="10">
        <v>55448</v>
      </c>
      <c r="CD336" s="10">
        <v>12486</v>
      </c>
      <c r="CE336" s="10">
        <v>46058</v>
      </c>
      <c r="CF336" s="10">
        <v>19941</v>
      </c>
      <c r="CG336" s="10">
        <v>527009</v>
      </c>
      <c r="CH336" s="10">
        <v>45077</v>
      </c>
      <c r="CI336" s="10">
        <v>2947</v>
      </c>
      <c r="CJ336" s="10">
        <v>5771</v>
      </c>
      <c r="CK336" s="10">
        <v>20</v>
      </c>
      <c r="CL336" s="10">
        <v>5315</v>
      </c>
      <c r="CM336" s="10">
        <v>4606</v>
      </c>
      <c r="CN336" s="10">
        <v>9663</v>
      </c>
      <c r="CO336" s="10">
        <v>3258</v>
      </c>
      <c r="CP336" s="10">
        <v>6665</v>
      </c>
      <c r="CQ336" s="10">
        <v>1554</v>
      </c>
      <c r="CR336" s="10">
        <v>1969</v>
      </c>
      <c r="CS336" s="10">
        <v>12119</v>
      </c>
      <c r="CT336" s="10">
        <v>18106</v>
      </c>
      <c r="CU336" s="10">
        <v>52331</v>
      </c>
      <c r="CV336" s="10">
        <v>27970</v>
      </c>
      <c r="CW336" s="10">
        <v>62807</v>
      </c>
      <c r="CX336" s="10">
        <v>10151</v>
      </c>
      <c r="CY336" s="10">
        <v>160733</v>
      </c>
      <c r="CZ336" s="10">
        <v>6778</v>
      </c>
      <c r="DA336" s="10">
        <v>1226</v>
      </c>
      <c r="DB336" s="10">
        <v>610</v>
      </c>
      <c r="DC336" s="10">
        <v>76457</v>
      </c>
      <c r="DD336" s="10">
        <v>108392</v>
      </c>
      <c r="DE336" s="10">
        <v>6268</v>
      </c>
      <c r="DF336" s="10">
        <v>844</v>
      </c>
      <c r="DG336" s="10">
        <v>1034</v>
      </c>
      <c r="DH336" s="10">
        <v>20229</v>
      </c>
      <c r="DI336" s="10">
        <v>12382</v>
      </c>
      <c r="DJ336" s="10">
        <v>4786</v>
      </c>
      <c r="DK336" s="10">
        <v>2016</v>
      </c>
      <c r="DL336" s="10">
        <v>55894</v>
      </c>
      <c r="DM336" s="10">
        <v>14101</v>
      </c>
      <c r="DN336" s="10">
        <v>37383</v>
      </c>
      <c r="DO336" s="10">
        <v>15356</v>
      </c>
      <c r="DP336" s="10">
        <v>26728</v>
      </c>
      <c r="DQ336" s="10">
        <v>3330</v>
      </c>
      <c r="DR336" s="10">
        <v>3165</v>
      </c>
      <c r="DS336" s="10">
        <v>7465</v>
      </c>
      <c r="DT336" s="10">
        <v>52779</v>
      </c>
      <c r="DU336" s="10">
        <v>125245</v>
      </c>
      <c r="DV336" s="10">
        <v>226165</v>
      </c>
      <c r="DW336" s="10">
        <v>24073</v>
      </c>
      <c r="DX336" s="10">
        <v>7837</v>
      </c>
      <c r="DY336" s="10">
        <v>44261</v>
      </c>
      <c r="DZ336" s="10">
        <v>10701</v>
      </c>
      <c r="EA336" s="10">
        <v>177928</v>
      </c>
      <c r="EB336" s="10">
        <v>2221</v>
      </c>
      <c r="EC336" s="10">
        <v>25449</v>
      </c>
      <c r="ED336" s="10">
        <v>25249</v>
      </c>
      <c r="EE336" s="10">
        <v>45909</v>
      </c>
      <c r="EF336" s="10">
        <v>20750</v>
      </c>
      <c r="EG336" s="10">
        <v>31037</v>
      </c>
      <c r="EH336" s="10">
        <v>9587</v>
      </c>
      <c r="EI336" s="10">
        <v>72737</v>
      </c>
      <c r="EJ336" s="10">
        <v>11685</v>
      </c>
      <c r="EK336" s="10">
        <v>7230</v>
      </c>
      <c r="EL336" s="10">
        <v>137242</v>
      </c>
      <c r="EM336" s="10">
        <v>27841</v>
      </c>
      <c r="EN336" s="10">
        <v>20691</v>
      </c>
      <c r="EO336" s="10">
        <v>131039</v>
      </c>
      <c r="EP336" s="10">
        <v>21924</v>
      </c>
      <c r="EQ336" s="10">
        <v>91942</v>
      </c>
      <c r="ER336" s="10">
        <v>31624</v>
      </c>
      <c r="ES336" s="10">
        <v>40990</v>
      </c>
      <c r="ET336" s="10">
        <v>449020</v>
      </c>
      <c r="EU336" s="10">
        <v>20361</v>
      </c>
      <c r="EV336" s="10">
        <v>259</v>
      </c>
      <c r="EW336" s="10">
        <v>13926</v>
      </c>
      <c r="EX336" s="10">
        <v>660</v>
      </c>
      <c r="EY336" s="10">
        <v>169836</v>
      </c>
      <c r="EZ336" s="10">
        <v>18576</v>
      </c>
      <c r="FA336" s="10">
        <v>107133</v>
      </c>
      <c r="FB336" s="10">
        <v>44587</v>
      </c>
      <c r="FC336" s="10">
        <v>66871</v>
      </c>
      <c r="FD336" s="10">
        <v>18494</v>
      </c>
      <c r="FE336" s="10">
        <v>115135</v>
      </c>
      <c r="FF336" s="10">
        <v>8471</v>
      </c>
      <c r="FG336" s="10">
        <v>14426</v>
      </c>
      <c r="FH336" s="10">
        <v>5117</v>
      </c>
      <c r="FI336" s="10">
        <v>364</v>
      </c>
      <c r="FJ336" s="10">
        <v>25541</v>
      </c>
      <c r="FK336" s="10">
        <v>91520</v>
      </c>
      <c r="FL336" s="10">
        <v>141218</v>
      </c>
      <c r="FM336" s="10">
        <v>476567</v>
      </c>
      <c r="FN336" s="10">
        <v>47470</v>
      </c>
      <c r="FO336" s="10">
        <v>18671</v>
      </c>
      <c r="FP336" s="10">
        <v>65548</v>
      </c>
      <c r="FQ336" s="10">
        <v>5854</v>
      </c>
      <c r="FR336" s="10">
        <v>31256</v>
      </c>
      <c r="FS336" s="10">
        <v>125557</v>
      </c>
      <c r="FT336" s="10">
        <v>1492</v>
      </c>
      <c r="FU336" s="10">
        <v>951</v>
      </c>
      <c r="FV336" s="10">
        <v>10760</v>
      </c>
      <c r="FW336" s="10">
        <v>22556</v>
      </c>
      <c r="FX336" s="10">
        <v>11897</v>
      </c>
      <c r="FY336" s="10">
        <v>291671</v>
      </c>
      <c r="FZ336" s="10">
        <v>1201273</v>
      </c>
      <c r="GA336" s="10">
        <v>199470</v>
      </c>
      <c r="GB336" s="10">
        <v>51362</v>
      </c>
      <c r="GC336" s="10">
        <v>27375</v>
      </c>
      <c r="GD336" s="10">
        <v>5079</v>
      </c>
      <c r="GE336" s="10">
        <v>5595</v>
      </c>
      <c r="GF336" s="10">
        <v>114788</v>
      </c>
      <c r="GG336" s="10">
        <v>71843</v>
      </c>
      <c r="GH336" s="158">
        <v>51554</v>
      </c>
      <c r="GI336" s="10">
        <v>40344</v>
      </c>
      <c r="GJ336" s="10">
        <v>477575</v>
      </c>
      <c r="GK336" s="10">
        <v>314086</v>
      </c>
      <c r="GL336" s="10">
        <v>95793</v>
      </c>
      <c r="GM336" s="10">
        <v>60407</v>
      </c>
      <c r="GN336" s="10">
        <v>436557</v>
      </c>
      <c r="GO336" s="10">
        <v>179179</v>
      </c>
      <c r="GP336" s="10">
        <v>112437</v>
      </c>
      <c r="GQ336" s="10">
        <v>82174</v>
      </c>
      <c r="GR336" s="10">
        <v>29715</v>
      </c>
      <c r="GS336" s="10">
        <v>395366</v>
      </c>
      <c r="GT336" s="10">
        <v>131387</v>
      </c>
      <c r="GU336" s="11">
        <v>9883</v>
      </c>
      <c r="GV336" s="11">
        <v>28871</v>
      </c>
      <c r="GW336" s="11">
        <v>17384</v>
      </c>
      <c r="GX336" s="11">
        <v>27009</v>
      </c>
      <c r="GY336" s="11">
        <v>20454</v>
      </c>
      <c r="GZ336" s="11">
        <v>74195</v>
      </c>
      <c r="HA336" s="11">
        <v>59919</v>
      </c>
      <c r="HB336" s="11">
        <v>23317</v>
      </c>
      <c r="HC336" s="11">
        <v>57907</v>
      </c>
      <c r="HD336" s="11">
        <v>116588</v>
      </c>
      <c r="HE336" s="11">
        <v>68921</v>
      </c>
      <c r="HF336" s="11">
        <v>49189</v>
      </c>
      <c r="HG336" s="11">
        <v>15002</v>
      </c>
      <c r="HH336" s="11">
        <v>28095</v>
      </c>
      <c r="HI336" s="11">
        <v>38792</v>
      </c>
      <c r="HJ336" s="11">
        <v>26902</v>
      </c>
      <c r="HK336" s="11">
        <v>167607</v>
      </c>
      <c r="HL336" s="11">
        <v>9011</v>
      </c>
      <c r="HM336" s="11">
        <v>151806</v>
      </c>
      <c r="HN336" s="11">
        <v>36624</v>
      </c>
      <c r="HO336" s="11">
        <v>45846</v>
      </c>
      <c r="HP336" s="11">
        <v>29024</v>
      </c>
      <c r="HQ336" s="11">
        <v>63386</v>
      </c>
      <c r="HR336" s="11">
        <v>43238</v>
      </c>
      <c r="HS336" s="11">
        <v>31156</v>
      </c>
      <c r="HT336" s="11">
        <v>6764</v>
      </c>
      <c r="HU336" s="11">
        <v>27347</v>
      </c>
      <c r="HV336" s="11">
        <v>34990</v>
      </c>
      <c r="HW336" s="11">
        <v>58429</v>
      </c>
      <c r="HX336" s="11">
        <v>45399</v>
      </c>
      <c r="HY336" s="11">
        <v>25041</v>
      </c>
      <c r="HZ336" s="11">
        <v>15103</v>
      </c>
      <c r="IA336" s="11">
        <v>79462</v>
      </c>
      <c r="IB336" s="11">
        <v>3818</v>
      </c>
      <c r="IC336" s="11">
        <v>7416</v>
      </c>
      <c r="ID336" s="11">
        <v>102651</v>
      </c>
      <c r="IE336" s="11">
        <v>7821</v>
      </c>
      <c r="IF336" s="11">
        <v>24162</v>
      </c>
      <c r="IG336" s="11">
        <v>31709</v>
      </c>
      <c r="IH336" s="11">
        <v>29593</v>
      </c>
      <c r="II336" s="11">
        <v>49293</v>
      </c>
      <c r="IJ336" s="11">
        <v>10404</v>
      </c>
      <c r="IK336" s="11">
        <v>50947</v>
      </c>
      <c r="IL336" s="11">
        <v>40449</v>
      </c>
      <c r="IM336" s="11">
        <v>27997</v>
      </c>
      <c r="IN336" s="11">
        <v>46825</v>
      </c>
      <c r="IO336" s="11">
        <v>49502</v>
      </c>
      <c r="IP336" s="11">
        <v>1470</v>
      </c>
      <c r="IQ336" s="11">
        <v>144702</v>
      </c>
      <c r="IR336" s="11">
        <v>7392</v>
      </c>
      <c r="IS336" s="11">
        <v>50201</v>
      </c>
      <c r="IT336" s="11">
        <v>8136</v>
      </c>
      <c r="IU336" s="11">
        <v>3720</v>
      </c>
      <c r="IV336" s="11">
        <v>36353</v>
      </c>
      <c r="IW336" s="11">
        <v>15798</v>
      </c>
      <c r="IX336" s="11">
        <v>36653</v>
      </c>
      <c r="IY336" s="11">
        <v>3619</v>
      </c>
      <c r="IZ336" s="11">
        <v>2130</v>
      </c>
      <c r="JA336" s="11">
        <v>8277</v>
      </c>
      <c r="JB336" s="11">
        <v>100709</v>
      </c>
      <c r="JC336" s="11">
        <v>47620</v>
      </c>
      <c r="JD336" s="11">
        <v>9773</v>
      </c>
      <c r="JE336" s="11">
        <v>9226</v>
      </c>
      <c r="JF336" s="11">
        <v>32208</v>
      </c>
      <c r="JG336" s="11">
        <v>14599</v>
      </c>
      <c r="JH336" s="11">
        <v>9243</v>
      </c>
      <c r="JI336" s="11">
        <v>23118</v>
      </c>
      <c r="JJ336" s="11">
        <v>24355</v>
      </c>
      <c r="JK336" s="11">
        <v>7565</v>
      </c>
      <c r="JL336" s="11">
        <v>21970</v>
      </c>
      <c r="JM336" s="11">
        <v>5945</v>
      </c>
      <c r="JN336" s="11">
        <v>24346</v>
      </c>
      <c r="JO336" s="11">
        <v>279</v>
      </c>
      <c r="JP336" s="11">
        <v>150386</v>
      </c>
      <c r="JQ336" s="11">
        <v>29265</v>
      </c>
      <c r="JR336" s="11">
        <v>26043</v>
      </c>
      <c r="JS336" s="11">
        <v>4071</v>
      </c>
      <c r="JT336" s="11">
        <v>30441</v>
      </c>
      <c r="JU336" s="11">
        <v>383530</v>
      </c>
      <c r="JV336" s="11">
        <v>784</v>
      </c>
      <c r="JW336" s="11">
        <v>105767</v>
      </c>
      <c r="JX336" s="11">
        <v>19949</v>
      </c>
      <c r="JY336" s="11">
        <v>54988</v>
      </c>
      <c r="JZ336" s="11">
        <v>8639</v>
      </c>
      <c r="KA336" s="11">
        <v>4343</v>
      </c>
      <c r="KB336" s="11">
        <v>4976</v>
      </c>
      <c r="KC336" s="11">
        <v>1474</v>
      </c>
      <c r="KD336" s="11">
        <v>89292</v>
      </c>
      <c r="KE336" s="11">
        <v>25732</v>
      </c>
      <c r="KF336" s="11">
        <v>81180</v>
      </c>
      <c r="KG336" s="11">
        <v>5625</v>
      </c>
      <c r="KH336" s="11">
        <v>4389</v>
      </c>
      <c r="KI336" s="11">
        <v>1976</v>
      </c>
      <c r="KJ336" s="11">
        <v>8486</v>
      </c>
      <c r="KK336" s="11">
        <v>394</v>
      </c>
      <c r="KL336" s="11">
        <v>14892</v>
      </c>
      <c r="KM336" s="11">
        <v>9314</v>
      </c>
      <c r="KN336" s="11">
        <v>127</v>
      </c>
      <c r="KO336" s="11">
        <v>55652</v>
      </c>
      <c r="KP336" s="11">
        <v>2570</v>
      </c>
      <c r="KQ336" s="11">
        <v>8546</v>
      </c>
      <c r="KR336" s="11">
        <v>905</v>
      </c>
      <c r="KS336" s="11">
        <v>4316</v>
      </c>
      <c r="KT336" s="11">
        <v>2660</v>
      </c>
      <c r="KU336" s="11">
        <v>170519</v>
      </c>
      <c r="KV336" s="11">
        <v>212216</v>
      </c>
      <c r="KW336" s="11">
        <v>73911</v>
      </c>
      <c r="KX336" s="11">
        <v>119823</v>
      </c>
      <c r="KY336" s="11">
        <v>34531</v>
      </c>
      <c r="KZ336" s="11">
        <v>10693</v>
      </c>
      <c r="LA336" s="11">
        <v>18313</v>
      </c>
      <c r="LB336" s="11">
        <v>2371</v>
      </c>
      <c r="LC336" s="11">
        <v>18756</v>
      </c>
      <c r="LD336" s="11">
        <v>24225</v>
      </c>
      <c r="LE336" s="11">
        <v>7143</v>
      </c>
      <c r="LF336" s="11">
        <v>62051</v>
      </c>
      <c r="LG336" s="11">
        <v>29804</v>
      </c>
      <c r="LH336" s="11">
        <v>26219</v>
      </c>
      <c r="LI336" s="11">
        <v>33496</v>
      </c>
      <c r="LJ336" s="11">
        <v>65894</v>
      </c>
      <c r="LK336" s="11">
        <v>3281479</v>
      </c>
      <c r="LL336" s="11">
        <v>1064639</v>
      </c>
      <c r="LM336" s="11">
        <v>146018</v>
      </c>
      <c r="LN336" s="11">
        <v>39721</v>
      </c>
      <c r="LO336" s="11">
        <v>33464</v>
      </c>
      <c r="LP336" s="11">
        <v>7476</v>
      </c>
      <c r="LQ336" s="11">
        <v>1571</v>
      </c>
      <c r="LR336" s="11">
        <v>250</v>
      </c>
      <c r="LS336" s="11">
        <v>18721</v>
      </c>
      <c r="LT336" s="11">
        <v>55314</v>
      </c>
      <c r="LU336" s="11">
        <v>1722</v>
      </c>
      <c r="LV336" s="11">
        <v>3832</v>
      </c>
      <c r="LW336" s="11">
        <v>28360</v>
      </c>
      <c r="LX336" s="11">
        <v>13126</v>
      </c>
      <c r="LY336" s="11">
        <v>702</v>
      </c>
      <c r="LZ336" s="11">
        <v>1337</v>
      </c>
      <c r="MA336" s="11">
        <v>287</v>
      </c>
      <c r="MB336" s="11">
        <v>5141</v>
      </c>
      <c r="MC336" s="11">
        <v>2881</v>
      </c>
      <c r="MD336" s="11">
        <v>3367</v>
      </c>
      <c r="ME336" s="11">
        <v>5902</v>
      </c>
      <c r="MF336" s="11">
        <v>14566</v>
      </c>
      <c r="MG336" s="11">
        <v>1360</v>
      </c>
      <c r="MH336" s="11">
        <v>1056</v>
      </c>
      <c r="MI336" s="11">
        <v>2263</v>
      </c>
      <c r="MJ336" s="11">
        <v>299</v>
      </c>
      <c r="MK336" s="11">
        <v>3515</v>
      </c>
      <c r="ML336" s="11">
        <v>9438</v>
      </c>
      <c r="MM336" s="11">
        <v>4203</v>
      </c>
      <c r="MN336" s="11">
        <v>4934</v>
      </c>
      <c r="MO336" s="11">
        <v>4282</v>
      </c>
      <c r="MP336" s="11">
        <v>4627</v>
      </c>
      <c r="MQ336" s="11">
        <v>2069</v>
      </c>
      <c r="MR336" s="11">
        <v>0</v>
      </c>
      <c r="MS336" s="11">
        <v>2978</v>
      </c>
      <c r="MT336" s="11">
        <v>7030</v>
      </c>
      <c r="MU336" s="11">
        <v>3688</v>
      </c>
      <c r="MV336" s="11">
        <v>991</v>
      </c>
      <c r="MW336" s="11">
        <v>701</v>
      </c>
      <c r="MX336" s="11">
        <v>49517</v>
      </c>
      <c r="MY336" s="11">
        <v>9509</v>
      </c>
      <c r="MZ336" s="11">
        <v>7380</v>
      </c>
      <c r="NA336" s="11">
        <v>56492</v>
      </c>
      <c r="NB336" s="11">
        <v>3352</v>
      </c>
      <c r="NC336" s="11">
        <v>12827</v>
      </c>
      <c r="ND336" s="11">
        <v>8954</v>
      </c>
      <c r="NE336" s="11">
        <v>8207</v>
      </c>
      <c r="NF336" s="11">
        <v>37163</v>
      </c>
      <c r="NG336" s="11">
        <v>4404</v>
      </c>
      <c r="NH336" s="11">
        <v>0</v>
      </c>
      <c r="NI336" s="11">
        <v>14457</v>
      </c>
      <c r="NJ336" s="11">
        <v>73982</v>
      </c>
      <c r="NK336" s="11">
        <v>29100</v>
      </c>
      <c r="NL336" s="11">
        <v>12328</v>
      </c>
      <c r="NM336" s="11">
        <v>6154</v>
      </c>
      <c r="NN336" s="11">
        <v>10846</v>
      </c>
      <c r="NO336" s="11">
        <v>2724</v>
      </c>
      <c r="NP336" s="11">
        <v>33741</v>
      </c>
      <c r="NQ336" s="11">
        <v>50150</v>
      </c>
      <c r="NR336" s="11">
        <v>1593</v>
      </c>
      <c r="NS336" s="11">
        <v>2726</v>
      </c>
      <c r="NT336" s="11">
        <v>17193</v>
      </c>
      <c r="NU336" s="11">
        <v>215308</v>
      </c>
      <c r="NV336" s="11">
        <v>67204</v>
      </c>
      <c r="NW336" s="11">
        <v>79684</v>
      </c>
      <c r="NX336" s="11">
        <v>3082</v>
      </c>
      <c r="NY336" s="11">
        <v>1056</v>
      </c>
      <c r="NZ336" s="11">
        <v>3448</v>
      </c>
      <c r="OA336" s="11">
        <v>774</v>
      </c>
      <c r="OB336" s="11">
        <v>905</v>
      </c>
      <c r="OC336" s="11">
        <v>6540</v>
      </c>
      <c r="OD336" s="11">
        <v>5487</v>
      </c>
      <c r="OE336" s="11">
        <v>580</v>
      </c>
      <c r="OF336" s="11">
        <v>1567</v>
      </c>
      <c r="OG336" s="11">
        <v>17885</v>
      </c>
      <c r="OH336" s="11">
        <v>4835</v>
      </c>
      <c r="OI336" s="11">
        <v>2491</v>
      </c>
      <c r="OJ336" s="11">
        <v>5222</v>
      </c>
      <c r="OK336" s="11">
        <v>1238</v>
      </c>
      <c r="OL336" s="11">
        <v>6432</v>
      </c>
      <c r="OM336" s="11">
        <v>8158</v>
      </c>
      <c r="ON336" s="11">
        <v>19436</v>
      </c>
      <c r="OO336" s="11">
        <v>7488</v>
      </c>
      <c r="OP336" s="11">
        <v>21564624</v>
      </c>
      <c r="OQ336" s="150">
        <v>1842375</v>
      </c>
      <c r="OR336" s="11">
        <v>0</v>
      </c>
      <c r="OS336" s="11">
        <v>198397</v>
      </c>
      <c r="OT336" s="11">
        <v>15881</v>
      </c>
      <c r="OU336" s="11">
        <v>199277</v>
      </c>
      <c r="OV336" s="11">
        <v>19121</v>
      </c>
      <c r="OW336" s="11">
        <v>2275051</v>
      </c>
      <c r="OX336" s="11">
        <v>23839675</v>
      </c>
      <c r="OY336" s="11">
        <v>23760669</v>
      </c>
      <c r="OZ336" s="11">
        <v>79006</v>
      </c>
      <c r="PA336" s="11">
        <v>0</v>
      </c>
      <c r="PB336" s="11">
        <v>23839675</v>
      </c>
    </row>
    <row r="337" spans="1:418" ht="15" customHeight="1">
      <c r="A337" s="8" t="s">
        <v>760</v>
      </c>
      <c r="B337" s="9" t="s">
        <v>334</v>
      </c>
      <c r="C337" s="10">
        <v>25</v>
      </c>
      <c r="D337" s="10">
        <v>0</v>
      </c>
      <c r="E337" s="10">
        <v>0</v>
      </c>
      <c r="F337" s="10">
        <v>1</v>
      </c>
      <c r="G337" s="10">
        <v>432</v>
      </c>
      <c r="H337" s="10">
        <v>137</v>
      </c>
      <c r="I337" s="10">
        <v>15</v>
      </c>
      <c r="J337" s="10">
        <v>29</v>
      </c>
      <c r="K337" s="10">
        <v>5</v>
      </c>
      <c r="L337" s="10">
        <v>50</v>
      </c>
      <c r="M337" s="10">
        <v>0</v>
      </c>
      <c r="N337" s="10">
        <v>0</v>
      </c>
      <c r="O337" s="10">
        <v>0</v>
      </c>
      <c r="P337" s="10">
        <v>1379</v>
      </c>
      <c r="Q337" s="10">
        <v>0</v>
      </c>
      <c r="R337" s="10">
        <v>0</v>
      </c>
      <c r="S337" s="10">
        <v>0</v>
      </c>
      <c r="T337" s="10">
        <v>117</v>
      </c>
      <c r="U337" s="10">
        <v>271</v>
      </c>
      <c r="V337" s="10">
        <v>368</v>
      </c>
      <c r="W337" s="10">
        <v>194</v>
      </c>
      <c r="X337" s="10">
        <v>49</v>
      </c>
      <c r="Y337" s="10">
        <v>0</v>
      </c>
      <c r="Z337" s="10">
        <v>0</v>
      </c>
      <c r="AA337" s="10">
        <v>2</v>
      </c>
      <c r="AB337" s="10">
        <v>7</v>
      </c>
      <c r="AC337" s="10">
        <v>136</v>
      </c>
      <c r="AD337" s="10">
        <v>93</v>
      </c>
      <c r="AE337" s="10">
        <v>2204</v>
      </c>
      <c r="AF337" s="10">
        <v>3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179</v>
      </c>
      <c r="AO337" s="10">
        <v>18</v>
      </c>
      <c r="AP337" s="10">
        <v>6</v>
      </c>
      <c r="AQ337" s="10">
        <v>10</v>
      </c>
      <c r="AR337" s="10">
        <v>9</v>
      </c>
      <c r="AS337" s="10">
        <v>21</v>
      </c>
      <c r="AT337" s="10">
        <v>23</v>
      </c>
      <c r="AU337" s="10">
        <v>20</v>
      </c>
      <c r="AV337" s="10">
        <v>131</v>
      </c>
      <c r="AW337" s="10">
        <v>179</v>
      </c>
      <c r="AX337" s="10">
        <v>69</v>
      </c>
      <c r="AY337" s="10">
        <v>251</v>
      </c>
      <c r="AZ337" s="10">
        <v>306</v>
      </c>
      <c r="BA337" s="10">
        <v>60</v>
      </c>
      <c r="BB337" s="10">
        <v>49</v>
      </c>
      <c r="BC337" s="10">
        <v>51</v>
      </c>
      <c r="BD337" s="10">
        <v>64</v>
      </c>
      <c r="BE337" s="10">
        <v>72</v>
      </c>
      <c r="BF337" s="10">
        <v>1627</v>
      </c>
      <c r="BG337" s="10">
        <v>2</v>
      </c>
      <c r="BH337" s="10">
        <v>23</v>
      </c>
      <c r="BI337" s="10">
        <v>0</v>
      </c>
      <c r="BJ337" s="10">
        <v>3</v>
      </c>
      <c r="BK337" s="10">
        <v>24</v>
      </c>
      <c r="BL337" s="10">
        <v>41</v>
      </c>
      <c r="BM337" s="10">
        <v>858</v>
      </c>
      <c r="BN337" s="10">
        <v>229</v>
      </c>
      <c r="BO337" s="10">
        <v>294</v>
      </c>
      <c r="BP337" s="10">
        <v>14</v>
      </c>
      <c r="BQ337" s="10">
        <v>667</v>
      </c>
      <c r="BR337" s="10">
        <v>495</v>
      </c>
      <c r="BS337" s="10">
        <v>50</v>
      </c>
      <c r="BT337" s="10">
        <v>265</v>
      </c>
      <c r="BU337" s="10">
        <v>512</v>
      </c>
      <c r="BV337" s="10">
        <v>248</v>
      </c>
      <c r="BW337" s="10">
        <v>157</v>
      </c>
      <c r="BX337" s="10">
        <v>23</v>
      </c>
      <c r="BY337" s="10">
        <v>63</v>
      </c>
      <c r="BZ337" s="10">
        <v>583</v>
      </c>
      <c r="CA337" s="10">
        <v>94</v>
      </c>
      <c r="CB337" s="10">
        <v>204</v>
      </c>
      <c r="CC337" s="10">
        <v>112</v>
      </c>
      <c r="CD337" s="10">
        <v>66</v>
      </c>
      <c r="CE337" s="10">
        <v>527</v>
      </c>
      <c r="CF337" s="10">
        <v>41</v>
      </c>
      <c r="CG337" s="10">
        <v>693</v>
      </c>
      <c r="CH337" s="10">
        <v>365</v>
      </c>
      <c r="CI337" s="10">
        <v>47</v>
      </c>
      <c r="CJ337" s="10">
        <v>96</v>
      </c>
      <c r="CK337" s="10">
        <v>0</v>
      </c>
      <c r="CL337" s="10">
        <v>175</v>
      </c>
      <c r="CM337" s="10">
        <v>55</v>
      </c>
      <c r="CN337" s="10">
        <v>38</v>
      </c>
      <c r="CO337" s="10">
        <v>57</v>
      </c>
      <c r="CP337" s="10">
        <v>222</v>
      </c>
      <c r="CQ337" s="10">
        <v>41</v>
      </c>
      <c r="CR337" s="10">
        <v>30</v>
      </c>
      <c r="CS337" s="10">
        <v>200</v>
      </c>
      <c r="CT337" s="10">
        <v>112</v>
      </c>
      <c r="CU337" s="10">
        <v>820</v>
      </c>
      <c r="CV337" s="10">
        <v>138</v>
      </c>
      <c r="CW337" s="10">
        <v>509</v>
      </c>
      <c r="CX337" s="10">
        <v>81</v>
      </c>
      <c r="CY337" s="10">
        <v>7985</v>
      </c>
      <c r="CZ337" s="10">
        <v>236</v>
      </c>
      <c r="DA337" s="10">
        <v>23</v>
      </c>
      <c r="DB337" s="10">
        <v>17</v>
      </c>
      <c r="DC337" s="10">
        <v>828</v>
      </c>
      <c r="DD337" s="10">
        <v>561</v>
      </c>
      <c r="DE337" s="10">
        <v>20</v>
      </c>
      <c r="DF337" s="10">
        <v>4</v>
      </c>
      <c r="DG337" s="10">
        <v>25</v>
      </c>
      <c r="DH337" s="10">
        <v>129</v>
      </c>
      <c r="DI337" s="10">
        <v>193</v>
      </c>
      <c r="DJ337" s="10">
        <v>98</v>
      </c>
      <c r="DK337" s="10">
        <v>22</v>
      </c>
      <c r="DL337" s="10">
        <v>11</v>
      </c>
      <c r="DM337" s="10">
        <v>29</v>
      </c>
      <c r="DN337" s="10">
        <v>66</v>
      </c>
      <c r="DO337" s="10">
        <v>103</v>
      </c>
      <c r="DP337" s="10">
        <v>122</v>
      </c>
      <c r="DQ337" s="10">
        <v>31</v>
      </c>
      <c r="DR337" s="10">
        <v>15</v>
      </c>
      <c r="DS337" s="10">
        <v>41</v>
      </c>
      <c r="DT337" s="10">
        <v>113</v>
      </c>
      <c r="DU337" s="10">
        <v>337</v>
      </c>
      <c r="DV337" s="10">
        <v>540</v>
      </c>
      <c r="DW337" s="10">
        <v>209</v>
      </c>
      <c r="DX337" s="10">
        <v>83</v>
      </c>
      <c r="DY337" s="10">
        <v>179</v>
      </c>
      <c r="DZ337" s="10">
        <v>218</v>
      </c>
      <c r="EA337" s="10">
        <v>1409</v>
      </c>
      <c r="EB337" s="10">
        <v>40</v>
      </c>
      <c r="EC337" s="10">
        <v>0</v>
      </c>
      <c r="ED337" s="10">
        <v>92</v>
      </c>
      <c r="EE337" s="10">
        <v>206</v>
      </c>
      <c r="EF337" s="10">
        <v>66</v>
      </c>
      <c r="EG337" s="10">
        <v>125</v>
      </c>
      <c r="EH337" s="10">
        <v>33</v>
      </c>
      <c r="EI337" s="10">
        <v>284</v>
      </c>
      <c r="EJ337" s="10">
        <v>3</v>
      </c>
      <c r="EK337" s="10">
        <v>42</v>
      </c>
      <c r="EL337" s="10">
        <v>105</v>
      </c>
      <c r="EM337" s="10">
        <v>57</v>
      </c>
      <c r="EN337" s="10">
        <v>24</v>
      </c>
      <c r="EO337" s="10">
        <v>50</v>
      </c>
      <c r="EP337" s="10">
        <v>65</v>
      </c>
      <c r="EQ337" s="10">
        <v>51</v>
      </c>
      <c r="ER337" s="10">
        <v>41</v>
      </c>
      <c r="ES337" s="10">
        <v>259</v>
      </c>
      <c r="ET337" s="10">
        <v>1098</v>
      </c>
      <c r="EU337" s="10">
        <v>16</v>
      </c>
      <c r="EV337" s="10">
        <v>1</v>
      </c>
      <c r="EW337" s="10">
        <v>199</v>
      </c>
      <c r="EX337" s="10">
        <v>15</v>
      </c>
      <c r="EY337" s="10">
        <v>280</v>
      </c>
      <c r="EZ337" s="10">
        <v>122</v>
      </c>
      <c r="FA337" s="10">
        <v>1306</v>
      </c>
      <c r="FB337" s="10">
        <v>646</v>
      </c>
      <c r="FC337" s="10">
        <v>741</v>
      </c>
      <c r="FD337" s="10">
        <v>145</v>
      </c>
      <c r="FE337" s="10">
        <v>409</v>
      </c>
      <c r="FF337" s="10">
        <v>268</v>
      </c>
      <c r="FG337" s="10">
        <v>20</v>
      </c>
      <c r="FH337" s="10">
        <v>30</v>
      </c>
      <c r="FI337" s="10">
        <v>4</v>
      </c>
      <c r="FJ337" s="10">
        <v>36</v>
      </c>
      <c r="FK337" s="10">
        <v>157</v>
      </c>
      <c r="FL337" s="10">
        <v>464</v>
      </c>
      <c r="FM337" s="10">
        <v>2627</v>
      </c>
      <c r="FN337" s="10">
        <v>333</v>
      </c>
      <c r="FO337" s="10">
        <v>635</v>
      </c>
      <c r="FP337" s="10">
        <v>233</v>
      </c>
      <c r="FQ337" s="10">
        <v>25</v>
      </c>
      <c r="FR337" s="10">
        <v>49</v>
      </c>
      <c r="FS337" s="10">
        <v>599</v>
      </c>
      <c r="FT337" s="10">
        <v>7</v>
      </c>
      <c r="FU337" s="10">
        <v>27</v>
      </c>
      <c r="FV337" s="10">
        <v>29</v>
      </c>
      <c r="FW337" s="10">
        <v>17</v>
      </c>
      <c r="FX337" s="10">
        <v>14</v>
      </c>
      <c r="FY337" s="10">
        <v>76</v>
      </c>
      <c r="FZ337" s="10">
        <v>155</v>
      </c>
      <c r="GA337" s="10">
        <v>171</v>
      </c>
      <c r="GB337" s="10">
        <v>35</v>
      </c>
      <c r="GC337" s="10">
        <v>206</v>
      </c>
      <c r="GD337" s="10">
        <v>4</v>
      </c>
      <c r="GE337" s="10">
        <v>239</v>
      </c>
      <c r="GF337" s="10">
        <v>41</v>
      </c>
      <c r="GG337" s="10">
        <v>304</v>
      </c>
      <c r="GH337" s="158">
        <v>82</v>
      </c>
      <c r="GI337" s="10">
        <v>102</v>
      </c>
      <c r="GJ337" s="10">
        <v>1533</v>
      </c>
      <c r="GK337" s="10">
        <v>177</v>
      </c>
      <c r="GL337" s="10">
        <v>68</v>
      </c>
      <c r="GM337" s="10">
        <v>97</v>
      </c>
      <c r="GN337" s="10">
        <v>713</v>
      </c>
      <c r="GO337" s="10">
        <v>197</v>
      </c>
      <c r="GP337" s="10">
        <v>178</v>
      </c>
      <c r="GQ337" s="10">
        <v>74</v>
      </c>
      <c r="GR337" s="10">
        <v>23</v>
      </c>
      <c r="GS337" s="10">
        <v>1046</v>
      </c>
      <c r="GT337" s="10">
        <v>349</v>
      </c>
      <c r="GU337" s="11">
        <v>29</v>
      </c>
      <c r="GV337" s="11">
        <v>386</v>
      </c>
      <c r="GW337" s="11">
        <v>70</v>
      </c>
      <c r="GX337" s="11">
        <v>142</v>
      </c>
      <c r="GY337" s="11">
        <v>300</v>
      </c>
      <c r="GZ337" s="11">
        <v>853</v>
      </c>
      <c r="HA337" s="11">
        <v>779</v>
      </c>
      <c r="HB337" s="11">
        <v>266</v>
      </c>
      <c r="HC337" s="11">
        <v>757</v>
      </c>
      <c r="HD337" s="11">
        <v>785</v>
      </c>
      <c r="HE337" s="11">
        <v>340</v>
      </c>
      <c r="HF337" s="11">
        <v>188</v>
      </c>
      <c r="HG337" s="11">
        <v>76</v>
      </c>
      <c r="HH337" s="11">
        <v>105</v>
      </c>
      <c r="HI337" s="11">
        <v>237</v>
      </c>
      <c r="HJ337" s="11">
        <v>109</v>
      </c>
      <c r="HK337" s="11">
        <v>714</v>
      </c>
      <c r="HL337" s="11">
        <v>77</v>
      </c>
      <c r="HM337" s="11">
        <v>1305</v>
      </c>
      <c r="HN337" s="11">
        <v>2855</v>
      </c>
      <c r="HO337" s="11">
        <v>536</v>
      </c>
      <c r="HP337" s="11">
        <v>291</v>
      </c>
      <c r="HQ337" s="11">
        <v>648</v>
      </c>
      <c r="HR337" s="11">
        <v>777</v>
      </c>
      <c r="HS337" s="11">
        <v>736</v>
      </c>
      <c r="HT337" s="11">
        <v>303</v>
      </c>
      <c r="HU337" s="11">
        <v>1908</v>
      </c>
      <c r="HV337" s="11">
        <v>1634</v>
      </c>
      <c r="HW337" s="11">
        <v>3254</v>
      </c>
      <c r="HX337" s="11">
        <v>705</v>
      </c>
      <c r="HY337" s="11">
        <v>639</v>
      </c>
      <c r="HZ337" s="11">
        <v>315</v>
      </c>
      <c r="IA337" s="11">
        <v>527</v>
      </c>
      <c r="IB337" s="11">
        <v>1950</v>
      </c>
      <c r="IC337" s="11">
        <v>146</v>
      </c>
      <c r="ID337" s="11">
        <v>338</v>
      </c>
      <c r="IE337" s="11">
        <v>120</v>
      </c>
      <c r="IF337" s="11">
        <v>1071</v>
      </c>
      <c r="IG337" s="11">
        <v>1387</v>
      </c>
      <c r="IH337" s="11">
        <v>1151</v>
      </c>
      <c r="II337" s="11">
        <v>304</v>
      </c>
      <c r="IJ337" s="11">
        <v>271</v>
      </c>
      <c r="IK337" s="11">
        <v>1935</v>
      </c>
      <c r="IL337" s="11">
        <v>1063</v>
      </c>
      <c r="IM337" s="11">
        <v>621</v>
      </c>
      <c r="IN337" s="11">
        <v>870</v>
      </c>
      <c r="IO337" s="11">
        <v>2961</v>
      </c>
      <c r="IP337" s="11">
        <v>21</v>
      </c>
      <c r="IQ337" s="11">
        <v>5470</v>
      </c>
      <c r="IR337" s="11">
        <v>532</v>
      </c>
      <c r="IS337" s="11">
        <v>1411</v>
      </c>
      <c r="IT337" s="11">
        <v>226</v>
      </c>
      <c r="IU337" s="11">
        <v>83</v>
      </c>
      <c r="IV337" s="11">
        <v>501</v>
      </c>
      <c r="IW337" s="11">
        <v>273</v>
      </c>
      <c r="IX337" s="11">
        <v>1071</v>
      </c>
      <c r="IY337" s="11">
        <v>121</v>
      </c>
      <c r="IZ337" s="11">
        <v>201</v>
      </c>
      <c r="JA337" s="11">
        <v>558</v>
      </c>
      <c r="JB337" s="11">
        <v>3711</v>
      </c>
      <c r="JC337" s="11">
        <v>967</v>
      </c>
      <c r="JD337" s="11">
        <v>868</v>
      </c>
      <c r="JE337" s="11">
        <v>442</v>
      </c>
      <c r="JF337" s="11">
        <v>1300</v>
      </c>
      <c r="JG337" s="11">
        <v>245</v>
      </c>
      <c r="JH337" s="11">
        <v>122</v>
      </c>
      <c r="JI337" s="11">
        <v>300</v>
      </c>
      <c r="JJ337" s="11">
        <v>289</v>
      </c>
      <c r="JK337" s="11">
        <v>1240</v>
      </c>
      <c r="JL337" s="11">
        <v>414</v>
      </c>
      <c r="JM337" s="11">
        <v>345</v>
      </c>
      <c r="JN337" s="11">
        <v>243</v>
      </c>
      <c r="JO337" s="11">
        <v>9</v>
      </c>
      <c r="JP337" s="11">
        <v>1441</v>
      </c>
      <c r="JQ337" s="11">
        <v>218</v>
      </c>
      <c r="JR337" s="11">
        <v>281</v>
      </c>
      <c r="JS337" s="11">
        <v>5</v>
      </c>
      <c r="JT337" s="11">
        <v>515</v>
      </c>
      <c r="JU337" s="11">
        <v>1272</v>
      </c>
      <c r="JV337" s="11">
        <v>1</v>
      </c>
      <c r="JW337" s="11">
        <v>1024</v>
      </c>
      <c r="JX337" s="11">
        <v>407</v>
      </c>
      <c r="JY337" s="11">
        <v>325</v>
      </c>
      <c r="JZ337" s="11">
        <v>425</v>
      </c>
      <c r="KA337" s="11">
        <v>52</v>
      </c>
      <c r="KB337" s="11">
        <v>31</v>
      </c>
      <c r="KC337" s="11">
        <v>8</v>
      </c>
      <c r="KD337" s="11">
        <v>522</v>
      </c>
      <c r="KE337" s="11">
        <v>43</v>
      </c>
      <c r="KF337" s="11">
        <v>718</v>
      </c>
      <c r="KG337" s="11">
        <v>35</v>
      </c>
      <c r="KH337" s="11">
        <v>126</v>
      </c>
      <c r="KI337" s="11">
        <v>71</v>
      </c>
      <c r="KJ337" s="11">
        <v>196</v>
      </c>
      <c r="KK337" s="11">
        <v>3</v>
      </c>
      <c r="KL337" s="11">
        <v>362</v>
      </c>
      <c r="KM337" s="11">
        <v>141</v>
      </c>
      <c r="KN337" s="11">
        <v>44</v>
      </c>
      <c r="KO337" s="11">
        <v>527</v>
      </c>
      <c r="KP337" s="11">
        <v>6</v>
      </c>
      <c r="KQ337" s="11">
        <v>332</v>
      </c>
      <c r="KR337" s="11">
        <v>60</v>
      </c>
      <c r="KS337" s="11">
        <v>293</v>
      </c>
      <c r="KT337" s="11">
        <v>438</v>
      </c>
      <c r="KU337" s="11">
        <v>1171</v>
      </c>
      <c r="KV337" s="11">
        <v>2387</v>
      </c>
      <c r="KW337" s="11">
        <v>271</v>
      </c>
      <c r="KX337" s="11">
        <v>892</v>
      </c>
      <c r="KY337" s="11">
        <v>596</v>
      </c>
      <c r="KZ337" s="11">
        <v>137</v>
      </c>
      <c r="LA337" s="11">
        <v>385</v>
      </c>
      <c r="LB337" s="11">
        <v>83</v>
      </c>
      <c r="LC337" s="11">
        <v>193</v>
      </c>
      <c r="LD337" s="11">
        <v>511</v>
      </c>
      <c r="LE337" s="11">
        <v>264</v>
      </c>
      <c r="LF337" s="11">
        <v>2077</v>
      </c>
      <c r="LG337" s="11">
        <v>886</v>
      </c>
      <c r="LH337" s="11">
        <v>868</v>
      </c>
      <c r="LI337" s="11">
        <v>374</v>
      </c>
      <c r="LJ337" s="11">
        <v>499</v>
      </c>
      <c r="LK337" s="11">
        <v>95394</v>
      </c>
      <c r="LL337" s="11">
        <v>973047</v>
      </c>
      <c r="LM337" s="11">
        <v>5561</v>
      </c>
      <c r="LN337" s="11">
        <v>2385</v>
      </c>
      <c r="LO337" s="11">
        <v>485</v>
      </c>
      <c r="LP337" s="11">
        <v>3937</v>
      </c>
      <c r="LQ337" s="11">
        <v>31</v>
      </c>
      <c r="LR337" s="11">
        <v>3</v>
      </c>
      <c r="LS337" s="11">
        <v>165</v>
      </c>
      <c r="LT337" s="11">
        <v>666</v>
      </c>
      <c r="LU337" s="11">
        <v>190952</v>
      </c>
      <c r="LV337" s="11">
        <v>94</v>
      </c>
      <c r="LW337" s="11">
        <v>62</v>
      </c>
      <c r="LX337" s="11">
        <v>929</v>
      </c>
      <c r="LY337" s="11">
        <v>504</v>
      </c>
      <c r="LZ337" s="11">
        <v>1086</v>
      </c>
      <c r="MA337" s="11">
        <v>510</v>
      </c>
      <c r="MB337" s="11">
        <v>642</v>
      </c>
      <c r="MC337" s="11">
        <v>98</v>
      </c>
      <c r="MD337" s="11">
        <v>16320</v>
      </c>
      <c r="ME337" s="11">
        <v>73684</v>
      </c>
      <c r="MF337" s="11">
        <v>6237</v>
      </c>
      <c r="MG337" s="11">
        <v>3250</v>
      </c>
      <c r="MH337" s="11">
        <v>5959</v>
      </c>
      <c r="MI337" s="11">
        <v>3313</v>
      </c>
      <c r="MJ337" s="11">
        <v>231</v>
      </c>
      <c r="MK337" s="11">
        <v>619</v>
      </c>
      <c r="ML337" s="11">
        <v>44347</v>
      </c>
      <c r="MM337" s="11">
        <v>15771</v>
      </c>
      <c r="MN337" s="11">
        <v>62725</v>
      </c>
      <c r="MO337" s="11">
        <v>5170</v>
      </c>
      <c r="MP337" s="11">
        <v>9951</v>
      </c>
      <c r="MQ337" s="11">
        <v>1558</v>
      </c>
      <c r="MR337" s="11">
        <v>0</v>
      </c>
      <c r="MS337" s="11">
        <v>2243</v>
      </c>
      <c r="MT337" s="11">
        <v>1492</v>
      </c>
      <c r="MU337" s="11">
        <v>3328</v>
      </c>
      <c r="MV337" s="11">
        <v>2092</v>
      </c>
      <c r="MW337" s="11">
        <v>2718</v>
      </c>
      <c r="MX337" s="11">
        <v>8586</v>
      </c>
      <c r="MY337" s="11">
        <v>18452</v>
      </c>
      <c r="MZ337" s="11">
        <v>8458</v>
      </c>
      <c r="NA337" s="11">
        <v>8117</v>
      </c>
      <c r="NB337" s="11">
        <v>3265</v>
      </c>
      <c r="NC337" s="11">
        <v>3977</v>
      </c>
      <c r="ND337" s="11">
        <v>13800</v>
      </c>
      <c r="NE337" s="11">
        <v>7057</v>
      </c>
      <c r="NF337" s="11">
        <v>7956</v>
      </c>
      <c r="NG337" s="11">
        <v>3745</v>
      </c>
      <c r="NH337" s="11">
        <v>0</v>
      </c>
      <c r="NI337" s="11">
        <v>38230</v>
      </c>
      <c r="NJ337" s="11">
        <v>5345</v>
      </c>
      <c r="NK337" s="11">
        <v>8687</v>
      </c>
      <c r="NL337" s="11">
        <v>4435</v>
      </c>
      <c r="NM337" s="11">
        <v>3880</v>
      </c>
      <c r="NN337" s="11">
        <v>8894</v>
      </c>
      <c r="NO337" s="11">
        <v>3456</v>
      </c>
      <c r="NP337" s="11">
        <v>12900</v>
      </c>
      <c r="NQ337" s="11">
        <v>14721</v>
      </c>
      <c r="NR337" s="11">
        <v>4013</v>
      </c>
      <c r="NS337" s="11">
        <v>609</v>
      </c>
      <c r="NT337" s="11">
        <v>2421</v>
      </c>
      <c r="NU337" s="11">
        <v>8645</v>
      </c>
      <c r="NV337" s="11">
        <v>307</v>
      </c>
      <c r="NW337" s="11">
        <v>639</v>
      </c>
      <c r="NX337" s="11">
        <v>1144</v>
      </c>
      <c r="NY337" s="11">
        <v>833</v>
      </c>
      <c r="NZ337" s="11">
        <v>2502</v>
      </c>
      <c r="OA337" s="11">
        <v>51</v>
      </c>
      <c r="OB337" s="11">
        <v>687</v>
      </c>
      <c r="OC337" s="11">
        <v>1036</v>
      </c>
      <c r="OD337" s="11">
        <v>5012</v>
      </c>
      <c r="OE337" s="11">
        <v>3338</v>
      </c>
      <c r="OF337" s="11">
        <v>3256</v>
      </c>
      <c r="OG337" s="11">
        <v>6000</v>
      </c>
      <c r="OH337" s="11">
        <v>2165</v>
      </c>
      <c r="OI337" s="11">
        <v>1061</v>
      </c>
      <c r="OJ337" s="11">
        <v>2754</v>
      </c>
      <c r="OK337" s="11">
        <v>129</v>
      </c>
      <c r="OL337" s="11">
        <v>3878</v>
      </c>
      <c r="OM337" s="11">
        <v>0</v>
      </c>
      <c r="ON337" s="11">
        <v>0</v>
      </c>
      <c r="OO337" s="11">
        <v>3101</v>
      </c>
      <c r="OP337" s="11">
        <v>1903962</v>
      </c>
      <c r="OQ337" s="150">
        <v>170617</v>
      </c>
      <c r="OR337" s="11">
        <v>0</v>
      </c>
      <c r="OS337" s="11">
        <v>23339</v>
      </c>
      <c r="OT337" s="11">
        <v>2794</v>
      </c>
      <c r="OU337" s="11">
        <v>2634</v>
      </c>
      <c r="OV337" s="11">
        <v>68</v>
      </c>
      <c r="OW337" s="11">
        <v>199452</v>
      </c>
      <c r="OX337" s="11">
        <v>2103414</v>
      </c>
      <c r="OY337" s="11">
        <v>2103045</v>
      </c>
      <c r="OZ337" s="11">
        <v>369</v>
      </c>
      <c r="PA337" s="11">
        <v>0</v>
      </c>
      <c r="PB337" s="11">
        <v>2103414</v>
      </c>
    </row>
    <row r="338" spans="1:418" ht="15" customHeight="1">
      <c r="A338" s="8" t="s">
        <v>761</v>
      </c>
      <c r="B338" s="9" t="s">
        <v>335</v>
      </c>
      <c r="C338" s="10">
        <v>437</v>
      </c>
      <c r="D338" s="10">
        <v>63</v>
      </c>
      <c r="E338" s="10">
        <v>22</v>
      </c>
      <c r="F338" s="10">
        <v>32</v>
      </c>
      <c r="G338" s="10">
        <v>346</v>
      </c>
      <c r="H338" s="10">
        <v>192</v>
      </c>
      <c r="I338" s="10">
        <v>64</v>
      </c>
      <c r="J338" s="10">
        <v>38</v>
      </c>
      <c r="K338" s="10">
        <v>17</v>
      </c>
      <c r="L338" s="10">
        <v>62</v>
      </c>
      <c r="M338" s="10">
        <v>1</v>
      </c>
      <c r="N338" s="10">
        <v>0</v>
      </c>
      <c r="O338" s="10">
        <v>17</v>
      </c>
      <c r="P338" s="10">
        <v>171</v>
      </c>
      <c r="Q338" s="10">
        <v>0</v>
      </c>
      <c r="R338" s="10">
        <v>9</v>
      </c>
      <c r="S338" s="10">
        <v>0</v>
      </c>
      <c r="T338" s="10">
        <v>499</v>
      </c>
      <c r="U338" s="10">
        <v>634</v>
      </c>
      <c r="V338" s="10">
        <v>514</v>
      </c>
      <c r="W338" s="10">
        <v>167</v>
      </c>
      <c r="X338" s="10">
        <v>93</v>
      </c>
      <c r="Y338" s="10">
        <v>22</v>
      </c>
      <c r="Z338" s="10">
        <v>16</v>
      </c>
      <c r="AA338" s="10">
        <v>18</v>
      </c>
      <c r="AB338" s="10">
        <v>32</v>
      </c>
      <c r="AC338" s="10">
        <v>18759</v>
      </c>
      <c r="AD338" s="10">
        <v>412</v>
      </c>
      <c r="AE338" s="10">
        <v>696</v>
      </c>
      <c r="AF338" s="10">
        <v>17</v>
      </c>
      <c r="AG338" s="10">
        <v>0</v>
      </c>
      <c r="AH338" s="10">
        <v>0</v>
      </c>
      <c r="AI338" s="10">
        <v>0</v>
      </c>
      <c r="AJ338" s="10">
        <v>8</v>
      </c>
      <c r="AK338" s="10">
        <v>0</v>
      </c>
      <c r="AL338" s="10">
        <v>0</v>
      </c>
      <c r="AM338" s="10">
        <v>4</v>
      </c>
      <c r="AN338" s="10">
        <v>163</v>
      </c>
      <c r="AO338" s="10">
        <v>715</v>
      </c>
      <c r="AP338" s="10">
        <v>106</v>
      </c>
      <c r="AQ338" s="10">
        <v>435</v>
      </c>
      <c r="AR338" s="10">
        <v>536</v>
      </c>
      <c r="AS338" s="10">
        <v>64</v>
      </c>
      <c r="AT338" s="10">
        <v>26</v>
      </c>
      <c r="AU338" s="10">
        <v>74</v>
      </c>
      <c r="AV338" s="10">
        <v>88</v>
      </c>
      <c r="AW338" s="10">
        <v>362</v>
      </c>
      <c r="AX338" s="10">
        <v>84</v>
      </c>
      <c r="AY338" s="10">
        <v>694</v>
      </c>
      <c r="AZ338" s="10">
        <v>449</v>
      </c>
      <c r="BA338" s="10">
        <v>106</v>
      </c>
      <c r="BB338" s="10">
        <v>92</v>
      </c>
      <c r="BC338" s="10">
        <v>19346</v>
      </c>
      <c r="BD338" s="10">
        <v>272</v>
      </c>
      <c r="BE338" s="10">
        <v>240</v>
      </c>
      <c r="BF338" s="10">
        <v>67</v>
      </c>
      <c r="BG338" s="10">
        <v>1</v>
      </c>
      <c r="BH338" s="10">
        <v>131</v>
      </c>
      <c r="BI338" s="10">
        <v>0</v>
      </c>
      <c r="BJ338" s="10">
        <v>788</v>
      </c>
      <c r="BK338" s="10">
        <v>2699</v>
      </c>
      <c r="BL338" s="10">
        <v>3298</v>
      </c>
      <c r="BM338" s="10">
        <v>2140</v>
      </c>
      <c r="BN338" s="10">
        <v>790</v>
      </c>
      <c r="BO338" s="10">
        <v>1294</v>
      </c>
      <c r="BP338" s="10">
        <v>42</v>
      </c>
      <c r="BQ338" s="10">
        <v>1009</v>
      </c>
      <c r="BR338" s="10">
        <v>184</v>
      </c>
      <c r="BS338" s="10">
        <v>62</v>
      </c>
      <c r="BT338" s="10">
        <v>331</v>
      </c>
      <c r="BU338" s="10">
        <v>19720</v>
      </c>
      <c r="BV338" s="10">
        <v>530</v>
      </c>
      <c r="BW338" s="10">
        <v>63</v>
      </c>
      <c r="BX338" s="10">
        <v>48</v>
      </c>
      <c r="BY338" s="10">
        <v>159</v>
      </c>
      <c r="BZ338" s="10">
        <v>424</v>
      </c>
      <c r="CA338" s="10">
        <v>119</v>
      </c>
      <c r="CB338" s="10">
        <v>817</v>
      </c>
      <c r="CC338" s="10">
        <v>75</v>
      </c>
      <c r="CD338" s="10">
        <v>2175</v>
      </c>
      <c r="CE338" s="10">
        <v>355</v>
      </c>
      <c r="CF338" s="10">
        <v>31</v>
      </c>
      <c r="CG338" s="10">
        <v>18524</v>
      </c>
      <c r="CH338" s="10">
        <v>9736</v>
      </c>
      <c r="CI338" s="10">
        <v>9</v>
      </c>
      <c r="CJ338" s="10">
        <v>44</v>
      </c>
      <c r="CK338" s="10">
        <v>0</v>
      </c>
      <c r="CL338" s="10">
        <v>169</v>
      </c>
      <c r="CM338" s="10">
        <v>131</v>
      </c>
      <c r="CN338" s="10">
        <v>685</v>
      </c>
      <c r="CO338" s="10">
        <v>34</v>
      </c>
      <c r="CP338" s="10">
        <v>30</v>
      </c>
      <c r="CQ338" s="10">
        <v>20</v>
      </c>
      <c r="CR338" s="10">
        <v>15</v>
      </c>
      <c r="CS338" s="10">
        <v>3162</v>
      </c>
      <c r="CT338" s="10">
        <v>1364</v>
      </c>
      <c r="CU338" s="10">
        <v>199</v>
      </c>
      <c r="CV338" s="10">
        <v>1421</v>
      </c>
      <c r="CW338" s="10">
        <v>832</v>
      </c>
      <c r="CX338" s="10">
        <v>458</v>
      </c>
      <c r="CY338" s="10">
        <v>8875</v>
      </c>
      <c r="CZ338" s="10">
        <v>120</v>
      </c>
      <c r="DA338" s="10">
        <v>11</v>
      </c>
      <c r="DB338" s="10">
        <v>3</v>
      </c>
      <c r="DC338" s="10">
        <v>804</v>
      </c>
      <c r="DD338" s="10">
        <v>217</v>
      </c>
      <c r="DE338" s="10">
        <v>119</v>
      </c>
      <c r="DF338" s="10">
        <v>9</v>
      </c>
      <c r="DG338" s="10">
        <v>125</v>
      </c>
      <c r="DH338" s="10">
        <v>39</v>
      </c>
      <c r="DI338" s="10">
        <v>181</v>
      </c>
      <c r="DJ338" s="10">
        <v>6534</v>
      </c>
      <c r="DK338" s="10">
        <v>8</v>
      </c>
      <c r="DL338" s="10">
        <v>4124</v>
      </c>
      <c r="DM338" s="10">
        <v>1717</v>
      </c>
      <c r="DN338" s="10">
        <v>257</v>
      </c>
      <c r="DO338" s="10">
        <v>416</v>
      </c>
      <c r="DP338" s="10">
        <v>1962</v>
      </c>
      <c r="DQ338" s="10">
        <v>24</v>
      </c>
      <c r="DR338" s="10">
        <v>288</v>
      </c>
      <c r="DS338" s="10">
        <v>342</v>
      </c>
      <c r="DT338" s="10">
        <v>2407</v>
      </c>
      <c r="DU338" s="10">
        <v>4429</v>
      </c>
      <c r="DV338" s="10">
        <v>3717</v>
      </c>
      <c r="DW338" s="10">
        <v>315</v>
      </c>
      <c r="DX338" s="10">
        <v>78</v>
      </c>
      <c r="DY338" s="10">
        <v>119</v>
      </c>
      <c r="DZ338" s="10">
        <v>1185</v>
      </c>
      <c r="EA338" s="10">
        <v>258</v>
      </c>
      <c r="EB338" s="10">
        <v>19</v>
      </c>
      <c r="EC338" s="10">
        <v>12</v>
      </c>
      <c r="ED338" s="10">
        <v>2246</v>
      </c>
      <c r="EE338" s="10">
        <v>9196</v>
      </c>
      <c r="EF338" s="10">
        <v>3134</v>
      </c>
      <c r="EG338" s="10">
        <v>1354</v>
      </c>
      <c r="EH338" s="10">
        <v>2331</v>
      </c>
      <c r="EI338" s="10">
        <v>14536</v>
      </c>
      <c r="EJ338" s="10">
        <v>1572</v>
      </c>
      <c r="EK338" s="10">
        <v>1892</v>
      </c>
      <c r="EL338" s="10">
        <v>19761</v>
      </c>
      <c r="EM338" s="10">
        <v>2587</v>
      </c>
      <c r="EN338" s="10">
        <v>3075</v>
      </c>
      <c r="EO338" s="10">
        <v>3343</v>
      </c>
      <c r="EP338" s="10">
        <v>43</v>
      </c>
      <c r="EQ338" s="10">
        <v>1602</v>
      </c>
      <c r="ER338" s="10">
        <v>28897</v>
      </c>
      <c r="ES338" s="10">
        <v>10684</v>
      </c>
      <c r="ET338" s="10">
        <v>7567</v>
      </c>
      <c r="EU338" s="10">
        <v>306</v>
      </c>
      <c r="EV338" s="10">
        <v>21</v>
      </c>
      <c r="EW338" s="10">
        <v>2270</v>
      </c>
      <c r="EX338" s="10">
        <v>70</v>
      </c>
      <c r="EY338" s="10">
        <v>14232</v>
      </c>
      <c r="EZ338" s="10">
        <v>127</v>
      </c>
      <c r="FA338" s="10">
        <v>898</v>
      </c>
      <c r="FB338" s="10">
        <v>4060</v>
      </c>
      <c r="FC338" s="10">
        <v>636</v>
      </c>
      <c r="FD338" s="10">
        <v>1394</v>
      </c>
      <c r="FE338" s="10">
        <v>876</v>
      </c>
      <c r="FF338" s="10">
        <v>1668</v>
      </c>
      <c r="FG338" s="10">
        <v>135</v>
      </c>
      <c r="FH338" s="10">
        <v>921</v>
      </c>
      <c r="FI338" s="10">
        <v>2</v>
      </c>
      <c r="FJ338" s="10">
        <v>299</v>
      </c>
      <c r="FK338" s="10">
        <v>12234</v>
      </c>
      <c r="FL338" s="10">
        <v>9601</v>
      </c>
      <c r="FM338" s="10">
        <v>43417</v>
      </c>
      <c r="FN338" s="10">
        <v>110</v>
      </c>
      <c r="FO338" s="10">
        <v>5842</v>
      </c>
      <c r="FP338" s="10">
        <v>1043</v>
      </c>
      <c r="FQ338" s="10">
        <v>1149</v>
      </c>
      <c r="FR338" s="10">
        <v>1755</v>
      </c>
      <c r="FS338" s="10">
        <v>35632</v>
      </c>
      <c r="FT338" s="10">
        <v>194</v>
      </c>
      <c r="FU338" s="10">
        <v>205</v>
      </c>
      <c r="FV338" s="10">
        <v>1224</v>
      </c>
      <c r="FW338" s="10">
        <v>4622</v>
      </c>
      <c r="FX338" s="10">
        <v>837</v>
      </c>
      <c r="FY338" s="10">
        <v>24435</v>
      </c>
      <c r="FZ338" s="10">
        <v>86515</v>
      </c>
      <c r="GA338" s="10">
        <v>28854</v>
      </c>
      <c r="GB338" s="10">
        <v>917</v>
      </c>
      <c r="GC338" s="10">
        <v>126</v>
      </c>
      <c r="GD338" s="10">
        <v>575</v>
      </c>
      <c r="GE338" s="10">
        <v>621</v>
      </c>
      <c r="GF338" s="10">
        <v>317</v>
      </c>
      <c r="GG338" s="10">
        <v>3559</v>
      </c>
      <c r="GH338" s="158">
        <v>4732</v>
      </c>
      <c r="GI338" s="10">
        <v>544</v>
      </c>
      <c r="GJ338" s="10">
        <v>36690</v>
      </c>
      <c r="GK338" s="10">
        <v>4981</v>
      </c>
      <c r="GL338" s="10">
        <v>1372</v>
      </c>
      <c r="GM338" s="10">
        <v>1939</v>
      </c>
      <c r="GN338" s="10">
        <v>17552</v>
      </c>
      <c r="GO338" s="10">
        <v>2927</v>
      </c>
      <c r="GP338" s="10">
        <v>17667</v>
      </c>
      <c r="GQ338" s="10">
        <v>1236</v>
      </c>
      <c r="GR338" s="10">
        <v>1254</v>
      </c>
      <c r="GS338" s="10">
        <v>17841</v>
      </c>
      <c r="GT338" s="10">
        <v>13597</v>
      </c>
      <c r="GU338" s="11">
        <v>315</v>
      </c>
      <c r="GV338" s="11">
        <v>503</v>
      </c>
      <c r="GW338" s="11">
        <v>2583</v>
      </c>
      <c r="GX338" s="11">
        <v>247</v>
      </c>
      <c r="GY338" s="11">
        <v>378</v>
      </c>
      <c r="GZ338" s="11">
        <v>1805</v>
      </c>
      <c r="HA338" s="11">
        <v>1706</v>
      </c>
      <c r="HB338" s="11">
        <v>126</v>
      </c>
      <c r="HC338" s="11">
        <v>1759</v>
      </c>
      <c r="HD338" s="11">
        <v>25053</v>
      </c>
      <c r="HE338" s="11">
        <v>830</v>
      </c>
      <c r="HF338" s="11">
        <v>578</v>
      </c>
      <c r="HG338" s="11">
        <v>378</v>
      </c>
      <c r="HH338" s="11">
        <v>788</v>
      </c>
      <c r="HI338" s="11">
        <v>7201</v>
      </c>
      <c r="HJ338" s="11">
        <v>298</v>
      </c>
      <c r="HK338" s="11">
        <v>1542</v>
      </c>
      <c r="HL338" s="11">
        <v>860</v>
      </c>
      <c r="HM338" s="11">
        <v>14327</v>
      </c>
      <c r="HN338" s="11">
        <v>11010</v>
      </c>
      <c r="HO338" s="11">
        <v>807</v>
      </c>
      <c r="HP338" s="11">
        <v>564</v>
      </c>
      <c r="HQ338" s="11">
        <v>870</v>
      </c>
      <c r="HR338" s="11">
        <v>713</v>
      </c>
      <c r="HS338" s="11">
        <v>713</v>
      </c>
      <c r="HT338" s="11">
        <v>140</v>
      </c>
      <c r="HU338" s="11">
        <v>8778</v>
      </c>
      <c r="HV338" s="11">
        <v>1645</v>
      </c>
      <c r="HW338" s="11">
        <v>1742</v>
      </c>
      <c r="HX338" s="11">
        <v>478</v>
      </c>
      <c r="HY338" s="11">
        <v>1126</v>
      </c>
      <c r="HZ338" s="11">
        <v>4047</v>
      </c>
      <c r="IA338" s="11">
        <v>43627</v>
      </c>
      <c r="IB338" s="11">
        <v>346</v>
      </c>
      <c r="IC338" s="11">
        <v>154</v>
      </c>
      <c r="ID338" s="11">
        <v>5854</v>
      </c>
      <c r="IE338" s="11">
        <v>84</v>
      </c>
      <c r="IF338" s="11">
        <v>4250</v>
      </c>
      <c r="IG338" s="11">
        <v>6165</v>
      </c>
      <c r="IH338" s="11">
        <v>1908</v>
      </c>
      <c r="II338" s="11">
        <v>252</v>
      </c>
      <c r="IJ338" s="11">
        <v>101</v>
      </c>
      <c r="IK338" s="11">
        <v>2431</v>
      </c>
      <c r="IL338" s="11">
        <v>451</v>
      </c>
      <c r="IM338" s="11">
        <v>1272</v>
      </c>
      <c r="IN338" s="11">
        <v>822</v>
      </c>
      <c r="IO338" s="11">
        <v>549</v>
      </c>
      <c r="IP338" s="11">
        <v>22</v>
      </c>
      <c r="IQ338" s="11">
        <v>5612</v>
      </c>
      <c r="IR338" s="11">
        <v>1246</v>
      </c>
      <c r="IS338" s="11">
        <v>4136</v>
      </c>
      <c r="IT338" s="11">
        <v>259</v>
      </c>
      <c r="IU338" s="11">
        <v>53</v>
      </c>
      <c r="IV338" s="11">
        <v>1152</v>
      </c>
      <c r="IW338" s="11">
        <v>2391</v>
      </c>
      <c r="IX338" s="11">
        <v>139</v>
      </c>
      <c r="IY338" s="11">
        <v>659</v>
      </c>
      <c r="IZ338" s="11">
        <v>70</v>
      </c>
      <c r="JA338" s="11">
        <v>68</v>
      </c>
      <c r="JB338" s="11">
        <v>6580</v>
      </c>
      <c r="JC338" s="11">
        <v>497</v>
      </c>
      <c r="JD338" s="11">
        <v>950</v>
      </c>
      <c r="JE338" s="11">
        <v>933</v>
      </c>
      <c r="JF338" s="11">
        <v>582</v>
      </c>
      <c r="JG338" s="11">
        <v>69</v>
      </c>
      <c r="JH338" s="11">
        <v>125</v>
      </c>
      <c r="JI338" s="11">
        <v>201</v>
      </c>
      <c r="JJ338" s="11">
        <v>179</v>
      </c>
      <c r="JK338" s="11">
        <v>72</v>
      </c>
      <c r="JL338" s="11">
        <v>597</v>
      </c>
      <c r="JM338" s="11">
        <v>522</v>
      </c>
      <c r="JN338" s="11">
        <v>1321</v>
      </c>
      <c r="JO338" s="11">
        <v>17</v>
      </c>
      <c r="JP338" s="11">
        <v>2051</v>
      </c>
      <c r="JQ338" s="11">
        <v>216</v>
      </c>
      <c r="JR338" s="11">
        <v>284</v>
      </c>
      <c r="JS338" s="11">
        <v>49</v>
      </c>
      <c r="JT338" s="11">
        <v>459</v>
      </c>
      <c r="JU338" s="11">
        <v>57107</v>
      </c>
      <c r="JV338" s="11">
        <v>98</v>
      </c>
      <c r="JW338" s="11">
        <v>53365</v>
      </c>
      <c r="JX338" s="11">
        <v>1152</v>
      </c>
      <c r="JY338" s="11">
        <v>1633</v>
      </c>
      <c r="JZ338" s="11">
        <v>145</v>
      </c>
      <c r="KA338" s="11">
        <v>180</v>
      </c>
      <c r="KB338" s="11">
        <v>22</v>
      </c>
      <c r="KC338" s="11">
        <v>118</v>
      </c>
      <c r="KD338" s="11">
        <v>193</v>
      </c>
      <c r="KE338" s="11">
        <v>4137</v>
      </c>
      <c r="KF338" s="11">
        <v>594</v>
      </c>
      <c r="KG338" s="11">
        <v>5</v>
      </c>
      <c r="KH338" s="11">
        <v>217</v>
      </c>
      <c r="KI338" s="11">
        <v>12</v>
      </c>
      <c r="KJ338" s="11">
        <v>887</v>
      </c>
      <c r="KK338" s="11">
        <v>28</v>
      </c>
      <c r="KL338" s="11">
        <v>259</v>
      </c>
      <c r="KM338" s="11">
        <v>2115</v>
      </c>
      <c r="KN338" s="11">
        <v>9</v>
      </c>
      <c r="KO338" s="11">
        <v>17849</v>
      </c>
      <c r="KP338" s="11">
        <v>1526</v>
      </c>
      <c r="KQ338" s="11">
        <v>1271</v>
      </c>
      <c r="KR338" s="11">
        <v>392</v>
      </c>
      <c r="KS338" s="11">
        <v>1654</v>
      </c>
      <c r="KT338" s="11">
        <v>132</v>
      </c>
      <c r="KU338" s="11">
        <v>4094</v>
      </c>
      <c r="KV338" s="11">
        <v>13494</v>
      </c>
      <c r="KW338" s="11">
        <v>5165</v>
      </c>
      <c r="KX338" s="11">
        <v>10526</v>
      </c>
      <c r="KY338" s="11">
        <v>1893</v>
      </c>
      <c r="KZ338" s="11">
        <v>672</v>
      </c>
      <c r="LA338" s="11">
        <v>3844</v>
      </c>
      <c r="LB338" s="11">
        <v>145</v>
      </c>
      <c r="LC338" s="11">
        <v>1355</v>
      </c>
      <c r="LD338" s="11">
        <v>1890</v>
      </c>
      <c r="LE338" s="11">
        <v>574</v>
      </c>
      <c r="LF338" s="11">
        <v>3148</v>
      </c>
      <c r="LG338" s="11">
        <v>942</v>
      </c>
      <c r="LH338" s="11">
        <v>663</v>
      </c>
      <c r="LI338" s="11">
        <v>8950</v>
      </c>
      <c r="LJ338" s="11">
        <v>7961</v>
      </c>
      <c r="LK338" s="11">
        <v>195956</v>
      </c>
      <c r="LL338" s="11">
        <v>3693</v>
      </c>
      <c r="LM338" s="11">
        <v>3867</v>
      </c>
      <c r="LN338" s="11">
        <v>1058</v>
      </c>
      <c r="LO338" s="11">
        <v>0</v>
      </c>
      <c r="LP338" s="11">
        <v>1880</v>
      </c>
      <c r="LQ338" s="11">
        <v>922</v>
      </c>
      <c r="LR338" s="11">
        <v>108</v>
      </c>
      <c r="LS338" s="11">
        <v>7878</v>
      </c>
      <c r="LT338" s="11">
        <v>12832</v>
      </c>
      <c r="LU338" s="11">
        <v>132</v>
      </c>
      <c r="LV338" s="11">
        <v>2056</v>
      </c>
      <c r="LW338" s="11">
        <v>60209</v>
      </c>
      <c r="LX338" s="11">
        <v>11812</v>
      </c>
      <c r="LY338" s="11">
        <v>394</v>
      </c>
      <c r="LZ338" s="11">
        <v>2416</v>
      </c>
      <c r="MA338" s="11">
        <v>99</v>
      </c>
      <c r="MB338" s="11">
        <v>10220</v>
      </c>
      <c r="MC338" s="11">
        <v>238</v>
      </c>
      <c r="MD338" s="11">
        <v>201</v>
      </c>
      <c r="ME338" s="11">
        <v>257</v>
      </c>
      <c r="MF338" s="11">
        <v>878</v>
      </c>
      <c r="MG338" s="11">
        <v>103</v>
      </c>
      <c r="MH338" s="11">
        <v>49</v>
      </c>
      <c r="MI338" s="11">
        <v>0</v>
      </c>
      <c r="MJ338" s="11">
        <v>43</v>
      </c>
      <c r="MK338" s="11">
        <v>83</v>
      </c>
      <c r="ML338" s="11">
        <v>801</v>
      </c>
      <c r="MM338" s="11">
        <v>1016</v>
      </c>
      <c r="MN338" s="11">
        <v>178</v>
      </c>
      <c r="MO338" s="11">
        <v>329</v>
      </c>
      <c r="MP338" s="11">
        <v>142</v>
      </c>
      <c r="MQ338" s="11">
        <v>67</v>
      </c>
      <c r="MR338" s="11">
        <v>0</v>
      </c>
      <c r="MS338" s="11">
        <v>657</v>
      </c>
      <c r="MT338" s="11">
        <v>133</v>
      </c>
      <c r="MU338" s="11">
        <v>161</v>
      </c>
      <c r="MV338" s="11">
        <v>37</v>
      </c>
      <c r="MW338" s="11">
        <v>33</v>
      </c>
      <c r="MX338" s="11">
        <v>484</v>
      </c>
      <c r="MY338" s="11">
        <v>482</v>
      </c>
      <c r="MZ338" s="11">
        <v>434</v>
      </c>
      <c r="NA338" s="11">
        <v>1459</v>
      </c>
      <c r="NB338" s="11">
        <v>188</v>
      </c>
      <c r="NC338" s="11">
        <v>609</v>
      </c>
      <c r="ND338" s="11">
        <v>279</v>
      </c>
      <c r="NE338" s="11">
        <v>197</v>
      </c>
      <c r="NF338" s="11">
        <v>972</v>
      </c>
      <c r="NG338" s="11">
        <v>525</v>
      </c>
      <c r="NH338" s="11">
        <v>269</v>
      </c>
      <c r="NI338" s="11">
        <v>823</v>
      </c>
      <c r="NJ338" s="11">
        <v>5752</v>
      </c>
      <c r="NK338" s="11">
        <v>5072</v>
      </c>
      <c r="NL338" s="11">
        <v>4474</v>
      </c>
      <c r="NM338" s="11">
        <v>1953</v>
      </c>
      <c r="NN338" s="11">
        <v>1850</v>
      </c>
      <c r="NO338" s="11">
        <v>229</v>
      </c>
      <c r="NP338" s="11">
        <v>1317</v>
      </c>
      <c r="NQ338" s="11">
        <v>1052</v>
      </c>
      <c r="NR338" s="11">
        <v>310</v>
      </c>
      <c r="NS338" s="11">
        <v>688</v>
      </c>
      <c r="NT338" s="11">
        <v>5047</v>
      </c>
      <c r="NU338" s="11">
        <v>5117</v>
      </c>
      <c r="NV338" s="11">
        <v>89</v>
      </c>
      <c r="NW338" s="11">
        <v>121</v>
      </c>
      <c r="NX338" s="11">
        <v>982</v>
      </c>
      <c r="NY338" s="11">
        <v>27</v>
      </c>
      <c r="NZ338" s="11">
        <v>97</v>
      </c>
      <c r="OA338" s="11">
        <v>152</v>
      </c>
      <c r="OB338" s="11">
        <v>146</v>
      </c>
      <c r="OC338" s="11">
        <v>659</v>
      </c>
      <c r="OD338" s="11">
        <v>299</v>
      </c>
      <c r="OE338" s="11">
        <v>50</v>
      </c>
      <c r="OF338" s="11">
        <v>852</v>
      </c>
      <c r="OG338" s="11">
        <v>676</v>
      </c>
      <c r="OH338" s="11">
        <v>197</v>
      </c>
      <c r="OI338" s="11">
        <v>87</v>
      </c>
      <c r="OJ338" s="11">
        <v>196</v>
      </c>
      <c r="OK338" s="11">
        <v>90</v>
      </c>
      <c r="OL338" s="11">
        <v>1101</v>
      </c>
      <c r="OM338" s="11">
        <v>129</v>
      </c>
      <c r="ON338" s="11">
        <v>19651</v>
      </c>
      <c r="OO338" s="11">
        <v>1151</v>
      </c>
      <c r="OP338" s="11">
        <v>1479339</v>
      </c>
      <c r="OQ338" s="150">
        <v>316050</v>
      </c>
      <c r="OR338" s="11">
        <v>0</v>
      </c>
      <c r="OS338" s="11">
        <v>2153</v>
      </c>
      <c r="OT338" s="11">
        <v>64</v>
      </c>
      <c r="OU338" s="11">
        <v>21112</v>
      </c>
      <c r="OV338" s="11">
        <v>23567</v>
      </c>
      <c r="OW338" s="11">
        <v>362946</v>
      </c>
      <c r="OX338" s="11">
        <v>1842285</v>
      </c>
      <c r="OY338" s="11">
        <v>1786208</v>
      </c>
      <c r="OZ338" s="11">
        <v>56077</v>
      </c>
      <c r="PA338" s="11">
        <v>0</v>
      </c>
      <c r="PB338" s="11">
        <v>1842285</v>
      </c>
    </row>
    <row r="339" spans="1:418" ht="15" customHeight="1">
      <c r="A339" s="8" t="s">
        <v>762</v>
      </c>
      <c r="B339" s="9" t="s">
        <v>336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0</v>
      </c>
      <c r="CB339" s="10">
        <v>0</v>
      </c>
      <c r="CC339" s="10">
        <v>0</v>
      </c>
      <c r="CD339" s="10">
        <v>0</v>
      </c>
      <c r="CE339" s="10">
        <v>0</v>
      </c>
      <c r="CF339" s="10">
        <v>0</v>
      </c>
      <c r="CG339" s="10">
        <v>0</v>
      </c>
      <c r="CH339" s="10">
        <v>0</v>
      </c>
      <c r="CI339" s="10">
        <v>0</v>
      </c>
      <c r="CJ339" s="10">
        <v>0</v>
      </c>
      <c r="CK339" s="10">
        <v>0</v>
      </c>
      <c r="CL339" s="10">
        <v>0</v>
      </c>
      <c r="CM339" s="10">
        <v>0</v>
      </c>
      <c r="CN339" s="10">
        <v>0</v>
      </c>
      <c r="CO339" s="10">
        <v>0</v>
      </c>
      <c r="CP339" s="10">
        <v>0</v>
      </c>
      <c r="CQ339" s="10">
        <v>0</v>
      </c>
      <c r="CR339" s="10">
        <v>0</v>
      </c>
      <c r="CS339" s="10">
        <v>0</v>
      </c>
      <c r="CT339" s="10">
        <v>0</v>
      </c>
      <c r="CU339" s="10">
        <v>0</v>
      </c>
      <c r="CV339" s="10">
        <v>0</v>
      </c>
      <c r="CW339" s="10">
        <v>0</v>
      </c>
      <c r="CX339" s="10">
        <v>0</v>
      </c>
      <c r="CY339" s="10">
        <v>0</v>
      </c>
      <c r="CZ339" s="10">
        <v>0</v>
      </c>
      <c r="DA339" s="10">
        <v>0</v>
      </c>
      <c r="DB339" s="10">
        <v>0</v>
      </c>
      <c r="DC339" s="10">
        <v>0</v>
      </c>
      <c r="DD339" s="10">
        <v>0</v>
      </c>
      <c r="DE339" s="10">
        <v>0</v>
      </c>
      <c r="DF339" s="10">
        <v>0</v>
      </c>
      <c r="DG339" s="10">
        <v>0</v>
      </c>
      <c r="DH339" s="10">
        <v>0</v>
      </c>
      <c r="DI339" s="10">
        <v>0</v>
      </c>
      <c r="DJ339" s="10">
        <v>0</v>
      </c>
      <c r="DK339" s="10">
        <v>0</v>
      </c>
      <c r="DL339" s="10">
        <v>0</v>
      </c>
      <c r="DM339" s="10">
        <v>0</v>
      </c>
      <c r="DN339" s="10">
        <v>0</v>
      </c>
      <c r="DO339" s="10">
        <v>0</v>
      </c>
      <c r="DP339" s="10">
        <v>0</v>
      </c>
      <c r="DQ339" s="10">
        <v>0</v>
      </c>
      <c r="DR339" s="10">
        <v>0</v>
      </c>
      <c r="DS339" s="10">
        <v>0</v>
      </c>
      <c r="DT339" s="10">
        <v>0</v>
      </c>
      <c r="DU339" s="10">
        <v>0</v>
      </c>
      <c r="DV339" s="10">
        <v>0</v>
      </c>
      <c r="DW339" s="10">
        <v>0</v>
      </c>
      <c r="DX339" s="10">
        <v>0</v>
      </c>
      <c r="DY339" s="10">
        <v>0</v>
      </c>
      <c r="DZ339" s="10">
        <v>0</v>
      </c>
      <c r="EA339" s="10">
        <v>0</v>
      </c>
      <c r="EB339" s="10">
        <v>0</v>
      </c>
      <c r="EC339" s="10">
        <v>0</v>
      </c>
      <c r="ED339" s="10">
        <v>0</v>
      </c>
      <c r="EE339" s="10">
        <v>0</v>
      </c>
      <c r="EF339" s="10">
        <v>0</v>
      </c>
      <c r="EG339" s="10">
        <v>0</v>
      </c>
      <c r="EH339" s="10">
        <v>0</v>
      </c>
      <c r="EI339" s="10">
        <v>0</v>
      </c>
      <c r="EJ339" s="10">
        <v>0</v>
      </c>
      <c r="EK339" s="10">
        <v>0</v>
      </c>
      <c r="EL339" s="10">
        <v>0</v>
      </c>
      <c r="EM339" s="10">
        <v>0</v>
      </c>
      <c r="EN339" s="10">
        <v>0</v>
      </c>
      <c r="EO339" s="10">
        <v>0</v>
      </c>
      <c r="EP339" s="10">
        <v>0</v>
      </c>
      <c r="EQ339" s="10">
        <v>0</v>
      </c>
      <c r="ER339" s="10">
        <v>0</v>
      </c>
      <c r="ES339" s="10">
        <v>0</v>
      </c>
      <c r="ET339" s="10">
        <v>0</v>
      </c>
      <c r="EU339" s="10">
        <v>0</v>
      </c>
      <c r="EV339" s="10">
        <v>0</v>
      </c>
      <c r="EW339" s="10">
        <v>0</v>
      </c>
      <c r="EX339" s="10">
        <v>0</v>
      </c>
      <c r="EY339" s="10">
        <v>0</v>
      </c>
      <c r="EZ339" s="10">
        <v>0</v>
      </c>
      <c r="FA339" s="10">
        <v>0</v>
      </c>
      <c r="FB339" s="10">
        <v>0</v>
      </c>
      <c r="FC339" s="10">
        <v>0</v>
      </c>
      <c r="FD339" s="10">
        <v>0</v>
      </c>
      <c r="FE339" s="10">
        <v>0</v>
      </c>
      <c r="FF339" s="10">
        <v>0</v>
      </c>
      <c r="FG339" s="10">
        <v>0</v>
      </c>
      <c r="FH339" s="10">
        <v>0</v>
      </c>
      <c r="FI339" s="10">
        <v>0</v>
      </c>
      <c r="FJ339" s="10">
        <v>0</v>
      </c>
      <c r="FK339" s="10">
        <v>0</v>
      </c>
      <c r="FL339" s="10">
        <v>0</v>
      </c>
      <c r="FM339" s="10">
        <v>0</v>
      </c>
      <c r="FN339" s="10">
        <v>0</v>
      </c>
      <c r="FO339" s="10">
        <v>0</v>
      </c>
      <c r="FP339" s="10">
        <v>0</v>
      </c>
      <c r="FQ339" s="10">
        <v>0</v>
      </c>
      <c r="FR339" s="10">
        <v>0</v>
      </c>
      <c r="FS339" s="10">
        <v>0</v>
      </c>
      <c r="FT339" s="10">
        <v>0</v>
      </c>
      <c r="FU339" s="10">
        <v>0</v>
      </c>
      <c r="FV339" s="10">
        <v>0</v>
      </c>
      <c r="FW339" s="10">
        <v>0</v>
      </c>
      <c r="FX339" s="10">
        <v>0</v>
      </c>
      <c r="FY339" s="10">
        <v>0</v>
      </c>
      <c r="FZ339" s="10">
        <v>0</v>
      </c>
      <c r="GA339" s="10">
        <v>0</v>
      </c>
      <c r="GB339" s="10">
        <v>0</v>
      </c>
      <c r="GC339" s="10">
        <v>0</v>
      </c>
      <c r="GD339" s="10">
        <v>0</v>
      </c>
      <c r="GE339" s="10">
        <v>0</v>
      </c>
      <c r="GF339" s="10">
        <v>0</v>
      </c>
      <c r="GG339" s="10">
        <v>0</v>
      </c>
      <c r="GH339" s="158">
        <v>0</v>
      </c>
      <c r="GI339" s="10">
        <v>0</v>
      </c>
      <c r="GJ339" s="10">
        <v>0</v>
      </c>
      <c r="GK339" s="10">
        <v>0</v>
      </c>
      <c r="GL339" s="10">
        <v>0</v>
      </c>
      <c r="GM339" s="10">
        <v>0</v>
      </c>
      <c r="GN339" s="10">
        <v>0</v>
      </c>
      <c r="GO339" s="10">
        <v>0</v>
      </c>
      <c r="GP339" s="10">
        <v>0</v>
      </c>
      <c r="GQ339" s="10">
        <v>0</v>
      </c>
      <c r="GR339" s="10">
        <v>0</v>
      </c>
      <c r="GS339" s="10">
        <v>0</v>
      </c>
      <c r="GT339" s="10">
        <v>0</v>
      </c>
      <c r="GU339" s="11">
        <v>0</v>
      </c>
      <c r="GV339" s="11">
        <v>0</v>
      </c>
      <c r="GW339" s="11">
        <v>0</v>
      </c>
      <c r="GX339" s="11">
        <v>0</v>
      </c>
      <c r="GY339" s="11">
        <v>0</v>
      </c>
      <c r="GZ339" s="11">
        <v>0</v>
      </c>
      <c r="HA339" s="11">
        <v>0</v>
      </c>
      <c r="HB339" s="11">
        <v>0</v>
      </c>
      <c r="HC339" s="11">
        <v>0</v>
      </c>
      <c r="HD339" s="11">
        <v>0</v>
      </c>
      <c r="HE339" s="11">
        <v>0</v>
      </c>
      <c r="HF339" s="11">
        <v>0</v>
      </c>
      <c r="HG339" s="11">
        <v>0</v>
      </c>
      <c r="HH339" s="11">
        <v>0</v>
      </c>
      <c r="HI339" s="11">
        <v>0</v>
      </c>
      <c r="HJ339" s="11">
        <v>0</v>
      </c>
      <c r="HK339" s="11">
        <v>0</v>
      </c>
      <c r="HL339" s="11">
        <v>0</v>
      </c>
      <c r="HM339" s="11">
        <v>0</v>
      </c>
      <c r="HN339" s="11">
        <v>0</v>
      </c>
      <c r="HO339" s="11">
        <v>0</v>
      </c>
      <c r="HP339" s="11">
        <v>0</v>
      </c>
      <c r="HQ339" s="11">
        <v>0</v>
      </c>
      <c r="HR339" s="11">
        <v>0</v>
      </c>
      <c r="HS339" s="11">
        <v>0</v>
      </c>
      <c r="HT339" s="11">
        <v>0</v>
      </c>
      <c r="HU339" s="11">
        <v>0</v>
      </c>
      <c r="HV339" s="11">
        <v>0</v>
      </c>
      <c r="HW339" s="11">
        <v>0</v>
      </c>
      <c r="HX339" s="11">
        <v>0</v>
      </c>
      <c r="HY339" s="11">
        <v>0</v>
      </c>
      <c r="HZ339" s="11">
        <v>0</v>
      </c>
      <c r="IA339" s="11">
        <v>0</v>
      </c>
      <c r="IB339" s="11">
        <v>0</v>
      </c>
      <c r="IC339" s="11">
        <v>0</v>
      </c>
      <c r="ID339" s="11">
        <v>0</v>
      </c>
      <c r="IE339" s="11">
        <v>0</v>
      </c>
      <c r="IF339" s="11">
        <v>0</v>
      </c>
      <c r="IG339" s="11">
        <v>0</v>
      </c>
      <c r="IH339" s="11">
        <v>0</v>
      </c>
      <c r="II339" s="11">
        <v>0</v>
      </c>
      <c r="IJ339" s="11">
        <v>0</v>
      </c>
      <c r="IK339" s="11">
        <v>0</v>
      </c>
      <c r="IL339" s="11">
        <v>0</v>
      </c>
      <c r="IM339" s="11">
        <v>0</v>
      </c>
      <c r="IN339" s="11">
        <v>0</v>
      </c>
      <c r="IO339" s="11">
        <v>0</v>
      </c>
      <c r="IP339" s="11">
        <v>0</v>
      </c>
      <c r="IQ339" s="11">
        <v>0</v>
      </c>
      <c r="IR339" s="11">
        <v>0</v>
      </c>
      <c r="IS339" s="11">
        <v>0</v>
      </c>
      <c r="IT339" s="11">
        <v>0</v>
      </c>
      <c r="IU339" s="11">
        <v>0</v>
      </c>
      <c r="IV339" s="11">
        <v>0</v>
      </c>
      <c r="IW339" s="11">
        <v>0</v>
      </c>
      <c r="IX339" s="11">
        <v>0</v>
      </c>
      <c r="IY339" s="11">
        <v>0</v>
      </c>
      <c r="IZ339" s="11">
        <v>0</v>
      </c>
      <c r="JA339" s="11">
        <v>0</v>
      </c>
      <c r="JB339" s="11">
        <v>0</v>
      </c>
      <c r="JC339" s="11">
        <v>0</v>
      </c>
      <c r="JD339" s="11">
        <v>0</v>
      </c>
      <c r="JE339" s="11">
        <v>0</v>
      </c>
      <c r="JF339" s="11">
        <v>0</v>
      </c>
      <c r="JG339" s="11">
        <v>0</v>
      </c>
      <c r="JH339" s="11">
        <v>0</v>
      </c>
      <c r="JI339" s="11">
        <v>0</v>
      </c>
      <c r="JJ339" s="11">
        <v>0</v>
      </c>
      <c r="JK339" s="11">
        <v>0</v>
      </c>
      <c r="JL339" s="11">
        <v>0</v>
      </c>
      <c r="JM339" s="11">
        <v>0</v>
      </c>
      <c r="JN339" s="11">
        <v>0</v>
      </c>
      <c r="JO339" s="11">
        <v>0</v>
      </c>
      <c r="JP339" s="11">
        <v>0</v>
      </c>
      <c r="JQ339" s="11">
        <v>0</v>
      </c>
      <c r="JR339" s="11">
        <v>0</v>
      </c>
      <c r="JS339" s="11">
        <v>0</v>
      </c>
      <c r="JT339" s="11">
        <v>0</v>
      </c>
      <c r="JU339" s="11">
        <v>0</v>
      </c>
      <c r="JV339" s="11">
        <v>0</v>
      </c>
      <c r="JW339" s="11">
        <v>0</v>
      </c>
      <c r="JX339" s="11">
        <v>0</v>
      </c>
      <c r="JY339" s="11">
        <v>0</v>
      </c>
      <c r="JZ339" s="11">
        <v>0</v>
      </c>
      <c r="KA339" s="11">
        <v>0</v>
      </c>
      <c r="KB339" s="11">
        <v>0</v>
      </c>
      <c r="KC339" s="11">
        <v>0</v>
      </c>
      <c r="KD339" s="11">
        <v>0</v>
      </c>
      <c r="KE339" s="11">
        <v>0</v>
      </c>
      <c r="KF339" s="11">
        <v>0</v>
      </c>
      <c r="KG339" s="11">
        <v>0</v>
      </c>
      <c r="KH339" s="11">
        <v>0</v>
      </c>
      <c r="KI339" s="11">
        <v>0</v>
      </c>
      <c r="KJ339" s="11">
        <v>0</v>
      </c>
      <c r="KK339" s="11">
        <v>0</v>
      </c>
      <c r="KL339" s="11">
        <v>0</v>
      </c>
      <c r="KM339" s="11">
        <v>0</v>
      </c>
      <c r="KN339" s="11">
        <v>0</v>
      </c>
      <c r="KO339" s="11">
        <v>0</v>
      </c>
      <c r="KP339" s="11">
        <v>0</v>
      </c>
      <c r="KQ339" s="11">
        <v>0</v>
      </c>
      <c r="KR339" s="11">
        <v>0</v>
      </c>
      <c r="KS339" s="11">
        <v>0</v>
      </c>
      <c r="KT339" s="11">
        <v>0</v>
      </c>
      <c r="KU339" s="11">
        <v>0</v>
      </c>
      <c r="KV339" s="11">
        <v>0</v>
      </c>
      <c r="KW339" s="11">
        <v>0</v>
      </c>
      <c r="KX339" s="11">
        <v>0</v>
      </c>
      <c r="KY339" s="11">
        <v>0</v>
      </c>
      <c r="KZ339" s="11">
        <v>0</v>
      </c>
      <c r="LA339" s="11">
        <v>0</v>
      </c>
      <c r="LB339" s="11">
        <v>0</v>
      </c>
      <c r="LC339" s="11">
        <v>0</v>
      </c>
      <c r="LD339" s="11">
        <v>0</v>
      </c>
      <c r="LE339" s="11">
        <v>0</v>
      </c>
      <c r="LF339" s="11">
        <v>0</v>
      </c>
      <c r="LG339" s="11">
        <v>0</v>
      </c>
      <c r="LH339" s="11">
        <v>0</v>
      </c>
      <c r="LI339" s="11">
        <v>0</v>
      </c>
      <c r="LJ339" s="11">
        <v>0</v>
      </c>
      <c r="LK339" s="11">
        <v>0</v>
      </c>
      <c r="LL339" s="11">
        <v>0</v>
      </c>
      <c r="LM339" s="11">
        <v>0</v>
      </c>
      <c r="LN339" s="11">
        <v>0</v>
      </c>
      <c r="LO339" s="11">
        <v>0</v>
      </c>
      <c r="LP339" s="11">
        <v>0</v>
      </c>
      <c r="LQ339" s="11">
        <v>0</v>
      </c>
      <c r="LR339" s="11">
        <v>0</v>
      </c>
      <c r="LS339" s="11">
        <v>0</v>
      </c>
      <c r="LT339" s="11">
        <v>0</v>
      </c>
      <c r="LU339" s="11">
        <v>0</v>
      </c>
      <c r="LV339" s="11">
        <v>0</v>
      </c>
      <c r="LW339" s="11">
        <v>12054554</v>
      </c>
      <c r="LX339" s="11">
        <v>0</v>
      </c>
      <c r="LY339" s="11">
        <v>0</v>
      </c>
      <c r="LZ339" s="11">
        <v>0</v>
      </c>
      <c r="MA339" s="11">
        <v>0</v>
      </c>
      <c r="MB339" s="11">
        <v>0</v>
      </c>
      <c r="MC339" s="11">
        <v>0</v>
      </c>
      <c r="MD339" s="11">
        <v>0</v>
      </c>
      <c r="ME339" s="11">
        <v>0</v>
      </c>
      <c r="MF339" s="11">
        <v>0</v>
      </c>
      <c r="MG339" s="11">
        <v>0</v>
      </c>
      <c r="MH339" s="11">
        <v>0</v>
      </c>
      <c r="MI339" s="11">
        <v>0</v>
      </c>
      <c r="MJ339" s="11">
        <v>0</v>
      </c>
      <c r="MK339" s="11">
        <v>0</v>
      </c>
      <c r="ML339" s="11">
        <v>0</v>
      </c>
      <c r="MM339" s="11">
        <v>0</v>
      </c>
      <c r="MN339" s="11">
        <v>0</v>
      </c>
      <c r="MO339" s="11">
        <v>0</v>
      </c>
      <c r="MP339" s="11">
        <v>0</v>
      </c>
      <c r="MQ339" s="11">
        <v>0</v>
      </c>
      <c r="MR339" s="11">
        <v>0</v>
      </c>
      <c r="MS339" s="11">
        <v>0</v>
      </c>
      <c r="MT339" s="11">
        <v>0</v>
      </c>
      <c r="MU339" s="11">
        <v>0</v>
      </c>
      <c r="MV339" s="11">
        <v>0</v>
      </c>
      <c r="MW339" s="11">
        <v>0</v>
      </c>
      <c r="MX339" s="11">
        <v>0</v>
      </c>
      <c r="MY339" s="11">
        <v>0</v>
      </c>
      <c r="MZ339" s="11">
        <v>0</v>
      </c>
      <c r="NA339" s="11">
        <v>0</v>
      </c>
      <c r="NB339" s="11">
        <v>0</v>
      </c>
      <c r="NC339" s="11">
        <v>0</v>
      </c>
      <c r="ND339" s="11">
        <v>0</v>
      </c>
      <c r="NE339" s="11">
        <v>0</v>
      </c>
      <c r="NF339" s="11">
        <v>0</v>
      </c>
      <c r="NG339" s="11">
        <v>0</v>
      </c>
      <c r="NH339" s="11">
        <v>0</v>
      </c>
      <c r="NI339" s="11">
        <v>0</v>
      </c>
      <c r="NJ339" s="11">
        <v>892</v>
      </c>
      <c r="NK339" s="11">
        <v>323</v>
      </c>
      <c r="NL339" s="11">
        <v>0</v>
      </c>
      <c r="NM339" s="11">
        <v>0</v>
      </c>
      <c r="NN339" s="11">
        <v>0</v>
      </c>
      <c r="NO339" s="11">
        <v>0</v>
      </c>
      <c r="NP339" s="11">
        <v>0</v>
      </c>
      <c r="NQ339" s="11">
        <v>0</v>
      </c>
      <c r="NR339" s="11">
        <v>0</v>
      </c>
      <c r="NS339" s="11">
        <v>0</v>
      </c>
      <c r="NT339" s="11">
        <v>0</v>
      </c>
      <c r="NU339" s="11">
        <v>0</v>
      </c>
      <c r="NV339" s="11">
        <v>0</v>
      </c>
      <c r="NW339" s="11">
        <v>0</v>
      </c>
      <c r="NX339" s="11">
        <v>0</v>
      </c>
      <c r="NY339" s="11">
        <v>0</v>
      </c>
      <c r="NZ339" s="11">
        <v>0</v>
      </c>
      <c r="OA339" s="11">
        <v>0</v>
      </c>
      <c r="OB339" s="11">
        <v>0</v>
      </c>
      <c r="OC339" s="11">
        <v>0</v>
      </c>
      <c r="OD339" s="11">
        <v>0</v>
      </c>
      <c r="OE339" s="11">
        <v>0</v>
      </c>
      <c r="OF339" s="11">
        <v>0</v>
      </c>
      <c r="OG339" s="11">
        <v>0</v>
      </c>
      <c r="OH339" s="11">
        <v>0</v>
      </c>
      <c r="OI339" s="11">
        <v>0</v>
      </c>
      <c r="OJ339" s="11">
        <v>0</v>
      </c>
      <c r="OK339" s="11">
        <v>0</v>
      </c>
      <c r="OL339" s="11">
        <v>0</v>
      </c>
      <c r="OM339" s="11">
        <v>0</v>
      </c>
      <c r="ON339" s="11">
        <v>10715</v>
      </c>
      <c r="OO339" s="11">
        <v>0</v>
      </c>
      <c r="OP339" s="11">
        <v>12066484</v>
      </c>
      <c r="OQ339" s="150">
        <v>54366</v>
      </c>
      <c r="OR339" s="11">
        <v>0</v>
      </c>
      <c r="OS339" s="11">
        <v>0</v>
      </c>
      <c r="OT339" s="11">
        <v>0</v>
      </c>
      <c r="OU339" s="11">
        <v>0</v>
      </c>
      <c r="OV339" s="11">
        <v>26955066</v>
      </c>
      <c r="OW339" s="11">
        <v>27009432</v>
      </c>
      <c r="OX339" s="11">
        <v>39075916</v>
      </c>
      <c r="OY339" s="11">
        <v>27014997</v>
      </c>
      <c r="OZ339" s="11">
        <v>12060919</v>
      </c>
      <c r="PA339" s="11">
        <v>0</v>
      </c>
      <c r="PB339" s="11">
        <v>39075916</v>
      </c>
    </row>
    <row r="340" spans="1:418" ht="15" customHeight="1">
      <c r="A340" s="8" t="s">
        <v>763</v>
      </c>
      <c r="B340" s="9" t="s">
        <v>337</v>
      </c>
      <c r="C340" s="10">
        <v>7</v>
      </c>
      <c r="D340" s="10">
        <v>0</v>
      </c>
      <c r="E340" s="10">
        <v>0</v>
      </c>
      <c r="F340" s="10">
        <v>0</v>
      </c>
      <c r="G340" s="10">
        <v>65</v>
      </c>
      <c r="H340" s="10">
        <v>51</v>
      </c>
      <c r="I340" s="10">
        <v>0</v>
      </c>
      <c r="J340" s="10">
        <v>81</v>
      </c>
      <c r="K340" s="10">
        <v>44</v>
      </c>
      <c r="L340" s="10">
        <v>39</v>
      </c>
      <c r="M340" s="10">
        <v>0</v>
      </c>
      <c r="N340" s="10">
        <v>0</v>
      </c>
      <c r="O340" s="10">
        <v>1</v>
      </c>
      <c r="P340" s="10">
        <v>1869</v>
      </c>
      <c r="Q340" s="10">
        <v>0</v>
      </c>
      <c r="R340" s="10">
        <v>236</v>
      </c>
      <c r="S340" s="10">
        <v>0</v>
      </c>
      <c r="T340" s="10">
        <v>30</v>
      </c>
      <c r="U340" s="10">
        <v>80</v>
      </c>
      <c r="V340" s="10">
        <v>452</v>
      </c>
      <c r="W340" s="10">
        <v>11</v>
      </c>
      <c r="X340" s="10">
        <v>98</v>
      </c>
      <c r="Y340" s="10">
        <v>21</v>
      </c>
      <c r="Z340" s="10">
        <v>0</v>
      </c>
      <c r="AA340" s="10">
        <v>0</v>
      </c>
      <c r="AB340" s="10">
        <v>0</v>
      </c>
      <c r="AC340" s="10">
        <v>4663</v>
      </c>
      <c r="AD340" s="10">
        <v>10114</v>
      </c>
      <c r="AE340" s="10">
        <v>1152</v>
      </c>
      <c r="AF340" s="10">
        <v>8</v>
      </c>
      <c r="AG340" s="10">
        <v>0</v>
      </c>
      <c r="AH340" s="10">
        <v>0</v>
      </c>
      <c r="AI340" s="10">
        <v>0</v>
      </c>
      <c r="AJ340" s="10">
        <v>64</v>
      </c>
      <c r="AK340" s="10">
        <v>0</v>
      </c>
      <c r="AL340" s="10">
        <v>0</v>
      </c>
      <c r="AM340" s="10">
        <v>9</v>
      </c>
      <c r="AN340" s="10">
        <v>22</v>
      </c>
      <c r="AO340" s="10">
        <v>16</v>
      </c>
      <c r="AP340" s="10">
        <v>541</v>
      </c>
      <c r="AQ340" s="10">
        <v>674</v>
      </c>
      <c r="AR340" s="10">
        <v>419</v>
      </c>
      <c r="AS340" s="10">
        <v>0</v>
      </c>
      <c r="AT340" s="10">
        <v>58</v>
      </c>
      <c r="AU340" s="10">
        <v>103</v>
      </c>
      <c r="AV340" s="10">
        <v>199</v>
      </c>
      <c r="AW340" s="10">
        <v>1139</v>
      </c>
      <c r="AX340" s="10">
        <v>470</v>
      </c>
      <c r="AY340" s="10">
        <v>2250</v>
      </c>
      <c r="AZ340" s="10">
        <v>2307</v>
      </c>
      <c r="BA340" s="10">
        <v>491</v>
      </c>
      <c r="BB340" s="10">
        <v>219</v>
      </c>
      <c r="BC340" s="10">
        <v>2043</v>
      </c>
      <c r="BD340" s="10">
        <v>466</v>
      </c>
      <c r="BE340" s="10">
        <v>1445</v>
      </c>
      <c r="BF340" s="10">
        <v>986</v>
      </c>
      <c r="BG340" s="10">
        <v>4</v>
      </c>
      <c r="BH340" s="10">
        <v>278</v>
      </c>
      <c r="BI340" s="10">
        <v>0</v>
      </c>
      <c r="BJ340" s="10">
        <v>305</v>
      </c>
      <c r="BK340" s="10">
        <v>207</v>
      </c>
      <c r="BL340" s="10">
        <v>451</v>
      </c>
      <c r="BM340" s="10">
        <v>13229</v>
      </c>
      <c r="BN340" s="10">
        <v>375</v>
      </c>
      <c r="BO340" s="10">
        <v>1070</v>
      </c>
      <c r="BP340" s="10">
        <v>50</v>
      </c>
      <c r="BQ340" s="10">
        <v>1194</v>
      </c>
      <c r="BR340" s="10">
        <v>2296</v>
      </c>
      <c r="BS340" s="10">
        <v>130</v>
      </c>
      <c r="BT340" s="10">
        <v>118</v>
      </c>
      <c r="BU340" s="10">
        <v>1910</v>
      </c>
      <c r="BV340" s="10">
        <v>3071</v>
      </c>
      <c r="BW340" s="10">
        <v>168</v>
      </c>
      <c r="BX340" s="10">
        <v>191</v>
      </c>
      <c r="BY340" s="10">
        <v>347</v>
      </c>
      <c r="BZ340" s="10">
        <v>558</v>
      </c>
      <c r="CA340" s="10">
        <v>393</v>
      </c>
      <c r="CB340" s="10">
        <v>6656</v>
      </c>
      <c r="CC340" s="10">
        <v>494</v>
      </c>
      <c r="CD340" s="10">
        <v>326</v>
      </c>
      <c r="CE340" s="10">
        <v>3184</v>
      </c>
      <c r="CF340" s="10">
        <v>199</v>
      </c>
      <c r="CG340" s="10">
        <v>4514</v>
      </c>
      <c r="CH340" s="10">
        <v>847</v>
      </c>
      <c r="CI340" s="10">
        <v>190</v>
      </c>
      <c r="CJ340" s="10">
        <v>549</v>
      </c>
      <c r="CK340" s="10">
        <v>1</v>
      </c>
      <c r="CL340" s="10">
        <v>2011</v>
      </c>
      <c r="CM340" s="10">
        <v>789</v>
      </c>
      <c r="CN340" s="10">
        <v>751</v>
      </c>
      <c r="CO340" s="10">
        <v>453</v>
      </c>
      <c r="CP340" s="10">
        <v>320</v>
      </c>
      <c r="CQ340" s="10">
        <v>32</v>
      </c>
      <c r="CR340" s="10">
        <v>135</v>
      </c>
      <c r="CS340" s="10">
        <v>1548</v>
      </c>
      <c r="CT340" s="10">
        <v>808</v>
      </c>
      <c r="CU340" s="10">
        <v>1872</v>
      </c>
      <c r="CV340" s="10">
        <v>15868</v>
      </c>
      <c r="CW340" s="10">
        <v>15429</v>
      </c>
      <c r="CX340" s="10">
        <v>3212</v>
      </c>
      <c r="CY340" s="10">
        <v>28816</v>
      </c>
      <c r="CZ340" s="10">
        <v>3231</v>
      </c>
      <c r="DA340" s="10">
        <v>238</v>
      </c>
      <c r="DB340" s="10">
        <v>710</v>
      </c>
      <c r="DC340" s="10">
        <v>1949</v>
      </c>
      <c r="DD340" s="10">
        <v>3699</v>
      </c>
      <c r="DE340" s="10">
        <v>797</v>
      </c>
      <c r="DF340" s="10">
        <v>187</v>
      </c>
      <c r="DG340" s="10">
        <v>424</v>
      </c>
      <c r="DH340" s="10">
        <v>3439</v>
      </c>
      <c r="DI340" s="10">
        <v>498</v>
      </c>
      <c r="DJ340" s="10">
        <v>2731</v>
      </c>
      <c r="DK340" s="10">
        <v>83</v>
      </c>
      <c r="DL340" s="10">
        <v>3513</v>
      </c>
      <c r="DM340" s="10">
        <v>170</v>
      </c>
      <c r="DN340" s="10">
        <v>763</v>
      </c>
      <c r="DO340" s="10">
        <v>1964</v>
      </c>
      <c r="DP340" s="10">
        <v>274</v>
      </c>
      <c r="DQ340" s="10">
        <v>584</v>
      </c>
      <c r="DR340" s="10">
        <v>149</v>
      </c>
      <c r="DS340" s="10">
        <v>245</v>
      </c>
      <c r="DT340" s="10">
        <v>811</v>
      </c>
      <c r="DU340" s="10">
        <v>2849</v>
      </c>
      <c r="DV340" s="10">
        <v>576</v>
      </c>
      <c r="DW340" s="10">
        <v>352</v>
      </c>
      <c r="DX340" s="10">
        <v>578</v>
      </c>
      <c r="DY340" s="10">
        <v>2287</v>
      </c>
      <c r="DZ340" s="10">
        <v>2366</v>
      </c>
      <c r="EA340" s="10">
        <v>7671</v>
      </c>
      <c r="EB340" s="10">
        <v>3921</v>
      </c>
      <c r="EC340" s="10">
        <v>106</v>
      </c>
      <c r="ED340" s="10">
        <v>6462</v>
      </c>
      <c r="EE340" s="10">
        <v>4900</v>
      </c>
      <c r="EF340" s="10">
        <v>3131</v>
      </c>
      <c r="EG340" s="10">
        <v>2002</v>
      </c>
      <c r="EH340" s="10">
        <v>2820</v>
      </c>
      <c r="EI340" s="10">
        <v>14045</v>
      </c>
      <c r="EJ340" s="10">
        <v>1343</v>
      </c>
      <c r="EK340" s="10">
        <v>1849</v>
      </c>
      <c r="EL340" s="10">
        <v>4196</v>
      </c>
      <c r="EM340" s="10">
        <v>500</v>
      </c>
      <c r="EN340" s="10">
        <v>762</v>
      </c>
      <c r="EO340" s="10">
        <v>3715</v>
      </c>
      <c r="EP340" s="10">
        <v>16</v>
      </c>
      <c r="EQ340" s="10">
        <v>2967</v>
      </c>
      <c r="ER340" s="10">
        <v>888</v>
      </c>
      <c r="ES340" s="10">
        <v>4592</v>
      </c>
      <c r="ET340" s="10">
        <v>6991</v>
      </c>
      <c r="EU340" s="10">
        <v>2890</v>
      </c>
      <c r="EV340" s="10">
        <v>45</v>
      </c>
      <c r="EW340" s="10">
        <v>1299</v>
      </c>
      <c r="EX340" s="10">
        <v>211</v>
      </c>
      <c r="EY340" s="10">
        <v>652</v>
      </c>
      <c r="EZ340" s="10">
        <v>510</v>
      </c>
      <c r="FA340" s="10">
        <v>92078</v>
      </c>
      <c r="FB340" s="10">
        <v>2666</v>
      </c>
      <c r="FC340" s="10">
        <v>5005</v>
      </c>
      <c r="FD340" s="10">
        <v>3974</v>
      </c>
      <c r="FE340" s="10">
        <v>5988</v>
      </c>
      <c r="FF340" s="10">
        <v>4049</v>
      </c>
      <c r="FG340" s="10">
        <v>913</v>
      </c>
      <c r="FH340" s="10">
        <v>351</v>
      </c>
      <c r="FI340" s="10">
        <v>52</v>
      </c>
      <c r="FJ340" s="10">
        <v>842</v>
      </c>
      <c r="FK340" s="10">
        <v>5307</v>
      </c>
      <c r="FL340" s="10">
        <v>7455</v>
      </c>
      <c r="FM340" s="10">
        <v>24662</v>
      </c>
      <c r="FN340" s="10">
        <v>6060</v>
      </c>
      <c r="FO340" s="10">
        <v>21214</v>
      </c>
      <c r="FP340" s="10">
        <v>2193</v>
      </c>
      <c r="FQ340" s="10">
        <v>449</v>
      </c>
      <c r="FR340" s="10">
        <v>3709</v>
      </c>
      <c r="FS340" s="10">
        <v>13736</v>
      </c>
      <c r="FT340" s="10">
        <v>596</v>
      </c>
      <c r="FU340" s="10">
        <v>375</v>
      </c>
      <c r="FV340" s="10">
        <v>1907</v>
      </c>
      <c r="FW340" s="10">
        <v>443</v>
      </c>
      <c r="FX340" s="10">
        <v>1564</v>
      </c>
      <c r="FY340" s="10">
        <v>12808</v>
      </c>
      <c r="FZ340" s="10">
        <v>3229</v>
      </c>
      <c r="GA340" s="10">
        <v>5628</v>
      </c>
      <c r="GB340" s="10">
        <v>171</v>
      </c>
      <c r="GC340" s="10">
        <v>1112</v>
      </c>
      <c r="GD340" s="10">
        <v>211</v>
      </c>
      <c r="GE340" s="10">
        <v>882</v>
      </c>
      <c r="GF340" s="10">
        <v>492</v>
      </c>
      <c r="GG340" s="10">
        <v>446</v>
      </c>
      <c r="GH340" s="158">
        <v>998</v>
      </c>
      <c r="GI340" s="10">
        <v>3110</v>
      </c>
      <c r="GJ340" s="10">
        <v>18026</v>
      </c>
      <c r="GK340" s="10">
        <v>3880</v>
      </c>
      <c r="GL340" s="10">
        <v>662</v>
      </c>
      <c r="GM340" s="10">
        <v>1518</v>
      </c>
      <c r="GN340" s="10">
        <v>9833</v>
      </c>
      <c r="GO340" s="10">
        <v>4246</v>
      </c>
      <c r="GP340" s="10">
        <v>1016</v>
      </c>
      <c r="GQ340" s="10">
        <v>1714</v>
      </c>
      <c r="GR340" s="10">
        <v>388</v>
      </c>
      <c r="GS340" s="10">
        <v>1313</v>
      </c>
      <c r="GT340" s="10">
        <v>295</v>
      </c>
      <c r="GU340" s="11">
        <v>226</v>
      </c>
      <c r="GV340" s="11">
        <v>1971</v>
      </c>
      <c r="GW340" s="11">
        <v>217</v>
      </c>
      <c r="GX340" s="11">
        <v>539</v>
      </c>
      <c r="GY340" s="11">
        <v>618</v>
      </c>
      <c r="GZ340" s="11">
        <v>2269</v>
      </c>
      <c r="HA340" s="11">
        <v>4420</v>
      </c>
      <c r="HB340" s="11">
        <v>3129</v>
      </c>
      <c r="HC340" s="11">
        <v>10622</v>
      </c>
      <c r="HD340" s="11">
        <v>9039</v>
      </c>
      <c r="HE340" s="11">
        <v>7052</v>
      </c>
      <c r="HF340" s="11">
        <v>3530</v>
      </c>
      <c r="HG340" s="11">
        <v>1474</v>
      </c>
      <c r="HH340" s="11">
        <v>3954</v>
      </c>
      <c r="HI340" s="11">
        <v>7736</v>
      </c>
      <c r="HJ340" s="11">
        <v>957</v>
      </c>
      <c r="HK340" s="11">
        <v>2073</v>
      </c>
      <c r="HL340" s="11">
        <v>1114</v>
      </c>
      <c r="HM340" s="11">
        <v>12185</v>
      </c>
      <c r="HN340" s="11">
        <v>13710</v>
      </c>
      <c r="HO340" s="11">
        <v>2497</v>
      </c>
      <c r="HP340" s="11">
        <v>3924</v>
      </c>
      <c r="HQ340" s="11">
        <v>26340</v>
      </c>
      <c r="HR340" s="11">
        <v>12902</v>
      </c>
      <c r="HS340" s="11">
        <v>3189</v>
      </c>
      <c r="HT340" s="11">
        <v>1834</v>
      </c>
      <c r="HU340" s="11">
        <v>5792</v>
      </c>
      <c r="HV340" s="11">
        <v>10785</v>
      </c>
      <c r="HW340" s="11">
        <v>16086</v>
      </c>
      <c r="HX340" s="11">
        <v>5567</v>
      </c>
      <c r="HY340" s="11">
        <v>4316</v>
      </c>
      <c r="HZ340" s="11">
        <v>2554</v>
      </c>
      <c r="IA340" s="11">
        <v>5193</v>
      </c>
      <c r="IB340" s="11">
        <v>325</v>
      </c>
      <c r="IC340" s="11">
        <v>782</v>
      </c>
      <c r="ID340" s="11">
        <v>10445</v>
      </c>
      <c r="IE340" s="11">
        <v>1528</v>
      </c>
      <c r="IF340" s="11">
        <v>19267</v>
      </c>
      <c r="IG340" s="11">
        <v>28636</v>
      </c>
      <c r="IH340" s="11">
        <v>3676</v>
      </c>
      <c r="II340" s="11">
        <v>1718</v>
      </c>
      <c r="IJ340" s="11">
        <v>1822</v>
      </c>
      <c r="IK340" s="11">
        <v>22984</v>
      </c>
      <c r="IL340" s="11">
        <v>15462</v>
      </c>
      <c r="IM340" s="11">
        <v>7482</v>
      </c>
      <c r="IN340" s="11">
        <v>2461</v>
      </c>
      <c r="IO340" s="11">
        <v>11508</v>
      </c>
      <c r="IP340" s="11">
        <v>264</v>
      </c>
      <c r="IQ340" s="11">
        <v>42977</v>
      </c>
      <c r="IR340" s="11">
        <v>7686</v>
      </c>
      <c r="IS340" s="11">
        <v>33383</v>
      </c>
      <c r="IT340" s="11">
        <v>4246</v>
      </c>
      <c r="IU340" s="11">
        <v>2114</v>
      </c>
      <c r="IV340" s="11">
        <v>10171</v>
      </c>
      <c r="IW340" s="11">
        <v>6686</v>
      </c>
      <c r="IX340" s="11">
        <v>20310</v>
      </c>
      <c r="IY340" s="11">
        <v>2281</v>
      </c>
      <c r="IZ340" s="11">
        <v>2238</v>
      </c>
      <c r="JA340" s="11">
        <v>16831</v>
      </c>
      <c r="JB340" s="11">
        <v>68024</v>
      </c>
      <c r="JC340" s="11">
        <v>15450</v>
      </c>
      <c r="JD340" s="11">
        <v>15852</v>
      </c>
      <c r="JE340" s="11">
        <v>13083</v>
      </c>
      <c r="JF340" s="11">
        <v>13553</v>
      </c>
      <c r="JG340" s="11">
        <v>5127</v>
      </c>
      <c r="JH340" s="11">
        <v>1600</v>
      </c>
      <c r="JI340" s="11">
        <v>3282</v>
      </c>
      <c r="JJ340" s="11">
        <v>2526</v>
      </c>
      <c r="JK340" s="11">
        <v>3232</v>
      </c>
      <c r="JL340" s="11">
        <v>5928</v>
      </c>
      <c r="JM340" s="11">
        <v>13734</v>
      </c>
      <c r="JN340" s="11">
        <v>5541</v>
      </c>
      <c r="JO340" s="11">
        <v>842</v>
      </c>
      <c r="JP340" s="11">
        <v>13872</v>
      </c>
      <c r="JQ340" s="11">
        <v>856</v>
      </c>
      <c r="JR340" s="11">
        <v>1874</v>
      </c>
      <c r="JS340" s="11">
        <v>427</v>
      </c>
      <c r="JT340" s="11">
        <v>388</v>
      </c>
      <c r="JU340" s="11">
        <v>24234</v>
      </c>
      <c r="JV340" s="11">
        <v>177</v>
      </c>
      <c r="JW340" s="11">
        <v>5248</v>
      </c>
      <c r="JX340" s="11">
        <v>2299</v>
      </c>
      <c r="JY340" s="11">
        <v>5168</v>
      </c>
      <c r="JZ340" s="11">
        <v>2482</v>
      </c>
      <c r="KA340" s="11">
        <v>2221</v>
      </c>
      <c r="KB340" s="11">
        <v>271</v>
      </c>
      <c r="KC340" s="11">
        <v>140</v>
      </c>
      <c r="KD340" s="11">
        <v>2220</v>
      </c>
      <c r="KE340" s="11">
        <v>1042</v>
      </c>
      <c r="KF340" s="11">
        <v>2825</v>
      </c>
      <c r="KG340" s="11">
        <v>413</v>
      </c>
      <c r="KH340" s="11">
        <v>2826</v>
      </c>
      <c r="KI340" s="11">
        <v>922</v>
      </c>
      <c r="KJ340" s="11">
        <v>1079</v>
      </c>
      <c r="KK340" s="11">
        <v>250</v>
      </c>
      <c r="KL340" s="11">
        <v>3319</v>
      </c>
      <c r="KM340" s="11">
        <v>3509</v>
      </c>
      <c r="KN340" s="11">
        <v>151</v>
      </c>
      <c r="KO340" s="11">
        <v>9065</v>
      </c>
      <c r="KP340" s="11">
        <v>4607</v>
      </c>
      <c r="KQ340" s="11">
        <v>397</v>
      </c>
      <c r="KR340" s="11">
        <v>977</v>
      </c>
      <c r="KS340" s="11">
        <v>267</v>
      </c>
      <c r="KT340" s="11">
        <v>659</v>
      </c>
      <c r="KU340" s="11">
        <v>13669</v>
      </c>
      <c r="KV340" s="11">
        <v>35844</v>
      </c>
      <c r="KW340" s="11">
        <v>5135</v>
      </c>
      <c r="KX340" s="11">
        <v>7655</v>
      </c>
      <c r="KY340" s="11">
        <v>4012</v>
      </c>
      <c r="KZ340" s="11">
        <v>794</v>
      </c>
      <c r="LA340" s="11">
        <v>1072</v>
      </c>
      <c r="LB340" s="11">
        <v>407</v>
      </c>
      <c r="LC340" s="11">
        <v>3113</v>
      </c>
      <c r="LD340" s="11">
        <v>3080</v>
      </c>
      <c r="LE340" s="11">
        <v>1258</v>
      </c>
      <c r="LF340" s="11">
        <v>5043</v>
      </c>
      <c r="LG340" s="11">
        <v>3441</v>
      </c>
      <c r="LH340" s="11">
        <v>5650</v>
      </c>
      <c r="LI340" s="11">
        <v>7277</v>
      </c>
      <c r="LJ340" s="11">
        <v>7628</v>
      </c>
      <c r="LK340" s="11">
        <v>1298965</v>
      </c>
      <c r="LL340" s="11">
        <v>309684</v>
      </c>
      <c r="LM340" s="11">
        <v>5379</v>
      </c>
      <c r="LN340" s="11">
        <v>636</v>
      </c>
      <c r="LO340" s="11">
        <v>817</v>
      </c>
      <c r="LP340" s="11">
        <v>4833</v>
      </c>
      <c r="LQ340" s="11">
        <v>549</v>
      </c>
      <c r="LR340" s="11">
        <v>33</v>
      </c>
      <c r="LS340" s="11">
        <v>3166</v>
      </c>
      <c r="LT340" s="11">
        <v>2628</v>
      </c>
      <c r="LU340" s="11">
        <v>160801</v>
      </c>
      <c r="LV340" s="11">
        <v>596</v>
      </c>
      <c r="LW340" s="11">
        <v>12399</v>
      </c>
      <c r="LX340" s="11">
        <v>38989</v>
      </c>
      <c r="LY340" s="11">
        <v>261</v>
      </c>
      <c r="LZ340" s="11">
        <v>866</v>
      </c>
      <c r="MA340" s="11">
        <v>1147</v>
      </c>
      <c r="MB340" s="11">
        <v>4891</v>
      </c>
      <c r="MC340" s="11">
        <v>3452</v>
      </c>
      <c r="MD340" s="11">
        <v>18423</v>
      </c>
      <c r="ME340" s="11">
        <v>151011</v>
      </c>
      <c r="MF340" s="11">
        <v>51447</v>
      </c>
      <c r="MG340" s="11">
        <v>7136</v>
      </c>
      <c r="MH340" s="11">
        <v>10593</v>
      </c>
      <c r="MI340" s="11">
        <v>4816</v>
      </c>
      <c r="MJ340" s="11">
        <v>5592</v>
      </c>
      <c r="MK340" s="11">
        <v>5328</v>
      </c>
      <c r="ML340" s="11">
        <v>141056</v>
      </c>
      <c r="MM340" s="11">
        <v>58883</v>
      </c>
      <c r="MN340" s="11">
        <v>13489</v>
      </c>
      <c r="MO340" s="11">
        <v>22629</v>
      </c>
      <c r="MP340" s="11">
        <v>17052</v>
      </c>
      <c r="MQ340" s="11">
        <v>56787</v>
      </c>
      <c r="MR340" s="11">
        <v>0</v>
      </c>
      <c r="MS340" s="11">
        <v>9677</v>
      </c>
      <c r="MT340" s="11">
        <v>2521</v>
      </c>
      <c r="MU340" s="11">
        <v>18544</v>
      </c>
      <c r="MV340" s="11">
        <v>6558</v>
      </c>
      <c r="MW340" s="11">
        <v>8004</v>
      </c>
      <c r="MX340" s="11">
        <v>63639</v>
      </c>
      <c r="MY340" s="11">
        <v>27016</v>
      </c>
      <c r="MZ340" s="11">
        <v>20624</v>
      </c>
      <c r="NA340" s="11">
        <v>85507</v>
      </c>
      <c r="NB340" s="11">
        <v>52938</v>
      </c>
      <c r="NC340" s="11">
        <v>38982</v>
      </c>
      <c r="ND340" s="11">
        <v>59645</v>
      </c>
      <c r="NE340" s="11">
        <v>18754</v>
      </c>
      <c r="NF340" s="11">
        <v>55403</v>
      </c>
      <c r="NG340" s="11">
        <v>9973</v>
      </c>
      <c r="NH340" s="11">
        <v>4396</v>
      </c>
      <c r="NI340" s="11">
        <v>58931</v>
      </c>
      <c r="NJ340" s="11">
        <v>131388</v>
      </c>
      <c r="NK340" s="11">
        <v>281914</v>
      </c>
      <c r="NL340" s="11">
        <v>5154</v>
      </c>
      <c r="NM340" s="11">
        <v>7780</v>
      </c>
      <c r="NN340" s="11">
        <v>35186</v>
      </c>
      <c r="NO340" s="11">
        <v>2379</v>
      </c>
      <c r="NP340" s="11">
        <v>13270</v>
      </c>
      <c r="NQ340" s="11">
        <v>16319</v>
      </c>
      <c r="NR340" s="11">
        <v>5868</v>
      </c>
      <c r="NS340" s="11">
        <v>397</v>
      </c>
      <c r="NT340" s="11">
        <v>1084</v>
      </c>
      <c r="NU340" s="11">
        <v>1931</v>
      </c>
      <c r="NV340" s="11">
        <v>41698</v>
      </c>
      <c r="NW340" s="11">
        <v>27319</v>
      </c>
      <c r="NX340" s="11">
        <v>6128</v>
      </c>
      <c r="NY340" s="11">
        <v>1673</v>
      </c>
      <c r="NZ340" s="11">
        <v>5738</v>
      </c>
      <c r="OA340" s="11">
        <v>3270</v>
      </c>
      <c r="OB340" s="11">
        <v>3809</v>
      </c>
      <c r="OC340" s="11">
        <v>6881</v>
      </c>
      <c r="OD340" s="11">
        <v>703</v>
      </c>
      <c r="OE340" s="11">
        <v>2877</v>
      </c>
      <c r="OF340" s="11">
        <v>55069</v>
      </c>
      <c r="OG340" s="11">
        <v>1632</v>
      </c>
      <c r="OH340" s="11">
        <v>2030</v>
      </c>
      <c r="OI340" s="11">
        <v>914</v>
      </c>
      <c r="OJ340" s="11">
        <v>332</v>
      </c>
      <c r="OK340" s="11">
        <v>1</v>
      </c>
      <c r="OL340" s="11">
        <v>2665</v>
      </c>
      <c r="OM340" s="11">
        <v>108</v>
      </c>
      <c r="ON340" s="11">
        <v>35412</v>
      </c>
      <c r="OO340" s="11">
        <v>4280</v>
      </c>
      <c r="OP340" s="11">
        <v>5032598</v>
      </c>
      <c r="OQ340" s="150">
        <v>1677518</v>
      </c>
      <c r="OR340" s="11">
        <v>0</v>
      </c>
      <c r="OS340" s="11">
        <v>6293</v>
      </c>
      <c r="OT340" s="11">
        <v>477</v>
      </c>
      <c r="OU340" s="11">
        <v>2424</v>
      </c>
      <c r="OV340" s="11">
        <v>7406446</v>
      </c>
      <c r="OW340" s="11">
        <v>9093158</v>
      </c>
      <c r="OX340" s="11">
        <v>14125756</v>
      </c>
      <c r="OY340" s="11">
        <v>12344221</v>
      </c>
      <c r="OZ340" s="11">
        <v>1781535</v>
      </c>
      <c r="PA340" s="11">
        <v>0</v>
      </c>
      <c r="PB340" s="11">
        <v>14125756</v>
      </c>
    </row>
    <row r="341" spans="1:418" ht="15" customHeight="1">
      <c r="A341" s="8" t="s">
        <v>764</v>
      </c>
      <c r="B341" s="9" t="s">
        <v>338</v>
      </c>
      <c r="C341" s="10">
        <v>0</v>
      </c>
      <c r="D341" s="10">
        <v>0</v>
      </c>
      <c r="E341" s="10">
        <v>0</v>
      </c>
      <c r="F341" s="10">
        <v>0</v>
      </c>
      <c r="G341" s="10">
        <v>111</v>
      </c>
      <c r="H341" s="10">
        <v>3333</v>
      </c>
      <c r="I341" s="10">
        <v>0</v>
      </c>
      <c r="J341" s="10">
        <v>0</v>
      </c>
      <c r="K341" s="10">
        <v>0</v>
      </c>
      <c r="L341" s="10">
        <v>6</v>
      </c>
      <c r="M341" s="10">
        <v>0</v>
      </c>
      <c r="N341" s="10">
        <v>0</v>
      </c>
      <c r="O341" s="10">
        <v>0</v>
      </c>
      <c r="P341" s="10">
        <v>1576</v>
      </c>
      <c r="Q341" s="10">
        <v>0</v>
      </c>
      <c r="R341" s="10">
        <v>150</v>
      </c>
      <c r="S341" s="10">
        <v>0</v>
      </c>
      <c r="T341" s="10">
        <v>327</v>
      </c>
      <c r="U341" s="10">
        <v>858</v>
      </c>
      <c r="V341" s="10">
        <v>1989</v>
      </c>
      <c r="W341" s="10">
        <v>2761</v>
      </c>
      <c r="X341" s="10">
        <v>0</v>
      </c>
      <c r="Y341" s="10">
        <v>302</v>
      </c>
      <c r="Z341" s="10">
        <v>0</v>
      </c>
      <c r="AA341" s="10">
        <v>93</v>
      </c>
      <c r="AB341" s="10">
        <v>520</v>
      </c>
      <c r="AC341" s="10">
        <v>467</v>
      </c>
      <c r="AD341" s="10">
        <v>2413</v>
      </c>
      <c r="AE341" s="10">
        <v>4676</v>
      </c>
      <c r="AF341" s="10">
        <v>205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15</v>
      </c>
      <c r="AN341" s="10">
        <v>208</v>
      </c>
      <c r="AO341" s="10">
        <v>4553</v>
      </c>
      <c r="AP341" s="10">
        <v>105</v>
      </c>
      <c r="AQ341" s="10">
        <v>20027</v>
      </c>
      <c r="AR341" s="10">
        <v>434</v>
      </c>
      <c r="AS341" s="10">
        <v>30</v>
      </c>
      <c r="AT341" s="10">
        <v>23</v>
      </c>
      <c r="AU341" s="10">
        <v>115</v>
      </c>
      <c r="AV341" s="10">
        <v>6870</v>
      </c>
      <c r="AW341" s="10">
        <v>3573</v>
      </c>
      <c r="AX341" s="10">
        <v>2180</v>
      </c>
      <c r="AY341" s="10">
        <v>3446</v>
      </c>
      <c r="AZ341" s="10">
        <v>3039</v>
      </c>
      <c r="BA341" s="10">
        <v>581</v>
      </c>
      <c r="BB341" s="10">
        <v>867</v>
      </c>
      <c r="BC341" s="10">
        <v>1298</v>
      </c>
      <c r="BD341" s="10">
        <v>1170</v>
      </c>
      <c r="BE341" s="10">
        <v>757</v>
      </c>
      <c r="BF341" s="10">
        <v>1200</v>
      </c>
      <c r="BG341" s="10">
        <v>0</v>
      </c>
      <c r="BH341" s="10">
        <v>662</v>
      </c>
      <c r="BI341" s="10">
        <v>0</v>
      </c>
      <c r="BJ341" s="10">
        <v>661</v>
      </c>
      <c r="BK341" s="10">
        <v>309</v>
      </c>
      <c r="BL341" s="10">
        <v>185</v>
      </c>
      <c r="BM341" s="10">
        <v>2954</v>
      </c>
      <c r="BN341" s="10">
        <v>1668</v>
      </c>
      <c r="BO341" s="10">
        <v>1505</v>
      </c>
      <c r="BP341" s="10">
        <v>87</v>
      </c>
      <c r="BQ341" s="10">
        <v>3003</v>
      </c>
      <c r="BR341" s="10">
        <v>533</v>
      </c>
      <c r="BS341" s="10">
        <v>140</v>
      </c>
      <c r="BT341" s="10">
        <v>1889</v>
      </c>
      <c r="BU341" s="10">
        <v>1751</v>
      </c>
      <c r="BV341" s="10">
        <v>668</v>
      </c>
      <c r="BW341" s="10">
        <v>3420</v>
      </c>
      <c r="BX341" s="10">
        <v>117</v>
      </c>
      <c r="BY341" s="10">
        <v>1023</v>
      </c>
      <c r="BZ341" s="10">
        <v>4591</v>
      </c>
      <c r="CA341" s="10">
        <v>173</v>
      </c>
      <c r="CB341" s="10">
        <v>343</v>
      </c>
      <c r="CC341" s="10">
        <v>1504</v>
      </c>
      <c r="CD341" s="10">
        <v>491</v>
      </c>
      <c r="CE341" s="10">
        <v>1419</v>
      </c>
      <c r="CF341" s="10">
        <v>223</v>
      </c>
      <c r="CG341" s="10">
        <v>6258</v>
      </c>
      <c r="CH341" s="10">
        <v>0</v>
      </c>
      <c r="CI341" s="10">
        <v>186</v>
      </c>
      <c r="CJ341" s="10">
        <v>1167</v>
      </c>
      <c r="CK341" s="10">
        <v>9</v>
      </c>
      <c r="CL341" s="10">
        <v>231</v>
      </c>
      <c r="CM341" s="10">
        <v>626</v>
      </c>
      <c r="CN341" s="10">
        <v>458</v>
      </c>
      <c r="CO341" s="10">
        <v>110</v>
      </c>
      <c r="CP341" s="10">
        <v>105</v>
      </c>
      <c r="CQ341" s="10">
        <v>89</v>
      </c>
      <c r="CR341" s="10">
        <v>288</v>
      </c>
      <c r="CS341" s="10">
        <v>1949</v>
      </c>
      <c r="CT341" s="10">
        <v>515</v>
      </c>
      <c r="CU341" s="10">
        <v>912</v>
      </c>
      <c r="CV341" s="10">
        <v>5297</v>
      </c>
      <c r="CW341" s="10">
        <v>8198</v>
      </c>
      <c r="CX341" s="10">
        <v>1428</v>
      </c>
      <c r="CY341" s="10">
        <v>5071</v>
      </c>
      <c r="CZ341" s="10">
        <v>162</v>
      </c>
      <c r="DA341" s="10">
        <v>68</v>
      </c>
      <c r="DB341" s="10">
        <v>50</v>
      </c>
      <c r="DC341" s="10">
        <v>1439</v>
      </c>
      <c r="DD341" s="10">
        <v>1406</v>
      </c>
      <c r="DE341" s="10">
        <v>217</v>
      </c>
      <c r="DF341" s="10">
        <v>29</v>
      </c>
      <c r="DG341" s="10">
        <v>78</v>
      </c>
      <c r="DH341" s="10">
        <v>1087</v>
      </c>
      <c r="DI341" s="10">
        <v>126</v>
      </c>
      <c r="DJ341" s="10">
        <v>1201</v>
      </c>
      <c r="DK341" s="10">
        <v>424</v>
      </c>
      <c r="DL341" s="10">
        <v>4173</v>
      </c>
      <c r="DM341" s="10">
        <v>55</v>
      </c>
      <c r="DN341" s="10">
        <v>250</v>
      </c>
      <c r="DO341" s="10">
        <v>6619</v>
      </c>
      <c r="DP341" s="10">
        <v>43</v>
      </c>
      <c r="DQ341" s="10">
        <v>205</v>
      </c>
      <c r="DR341" s="10">
        <v>1257</v>
      </c>
      <c r="DS341" s="10">
        <v>138</v>
      </c>
      <c r="DT341" s="10">
        <v>1293</v>
      </c>
      <c r="DU341" s="10">
        <v>2956</v>
      </c>
      <c r="DV341" s="10">
        <v>1446</v>
      </c>
      <c r="DW341" s="10">
        <v>2445</v>
      </c>
      <c r="DX341" s="10">
        <v>1537</v>
      </c>
      <c r="DY341" s="10">
        <v>1738</v>
      </c>
      <c r="DZ341" s="10">
        <v>1368</v>
      </c>
      <c r="EA341" s="10">
        <v>9534</v>
      </c>
      <c r="EB341" s="10">
        <v>256</v>
      </c>
      <c r="EC341" s="10">
        <v>348</v>
      </c>
      <c r="ED341" s="10">
        <v>1958</v>
      </c>
      <c r="EE341" s="10">
        <v>2898</v>
      </c>
      <c r="EF341" s="10">
        <v>1399</v>
      </c>
      <c r="EG341" s="10">
        <v>965</v>
      </c>
      <c r="EH341" s="10">
        <v>1071</v>
      </c>
      <c r="EI341" s="10">
        <v>9321</v>
      </c>
      <c r="EJ341" s="10">
        <v>248</v>
      </c>
      <c r="EK341" s="10">
        <v>1579</v>
      </c>
      <c r="EL341" s="10">
        <v>2558</v>
      </c>
      <c r="EM341" s="10">
        <v>915</v>
      </c>
      <c r="EN341" s="10">
        <v>454</v>
      </c>
      <c r="EO341" s="10">
        <v>2278</v>
      </c>
      <c r="EP341" s="10">
        <v>204</v>
      </c>
      <c r="EQ341" s="10">
        <v>659</v>
      </c>
      <c r="ER341" s="10">
        <v>2681</v>
      </c>
      <c r="ES341" s="10">
        <v>1698</v>
      </c>
      <c r="ET341" s="10">
        <v>2973</v>
      </c>
      <c r="EU341" s="10">
        <v>41</v>
      </c>
      <c r="EV341" s="10">
        <v>10</v>
      </c>
      <c r="EW341" s="10">
        <v>168</v>
      </c>
      <c r="EX341" s="10">
        <v>56</v>
      </c>
      <c r="EY341" s="10">
        <v>758</v>
      </c>
      <c r="EZ341" s="10">
        <v>1479</v>
      </c>
      <c r="FA341" s="10">
        <v>7101</v>
      </c>
      <c r="FB341" s="10">
        <v>1790</v>
      </c>
      <c r="FC341" s="10">
        <v>3889</v>
      </c>
      <c r="FD341" s="10">
        <v>1379</v>
      </c>
      <c r="FE341" s="10">
        <v>1454</v>
      </c>
      <c r="FF341" s="10">
        <v>1306</v>
      </c>
      <c r="FG341" s="10">
        <v>2032</v>
      </c>
      <c r="FH341" s="10">
        <v>31</v>
      </c>
      <c r="FI341" s="10">
        <v>13</v>
      </c>
      <c r="FJ341" s="10">
        <v>284</v>
      </c>
      <c r="FK341" s="10">
        <v>5105</v>
      </c>
      <c r="FL341" s="10">
        <v>4149</v>
      </c>
      <c r="FM341" s="10">
        <v>8512</v>
      </c>
      <c r="FN341" s="10">
        <v>1211</v>
      </c>
      <c r="FO341" s="10">
        <v>1661</v>
      </c>
      <c r="FP341" s="10">
        <v>1117</v>
      </c>
      <c r="FQ341" s="10">
        <v>896</v>
      </c>
      <c r="FR341" s="10">
        <v>959</v>
      </c>
      <c r="FS341" s="10">
        <v>5657</v>
      </c>
      <c r="FT341" s="10">
        <v>36</v>
      </c>
      <c r="FU341" s="10">
        <v>528</v>
      </c>
      <c r="FV341" s="10">
        <v>259</v>
      </c>
      <c r="FW341" s="10">
        <v>1118</v>
      </c>
      <c r="FX341" s="10">
        <v>875</v>
      </c>
      <c r="FY341" s="10">
        <v>4170</v>
      </c>
      <c r="FZ341" s="10">
        <v>13560</v>
      </c>
      <c r="GA341" s="10">
        <v>9468</v>
      </c>
      <c r="GB341" s="10">
        <v>17</v>
      </c>
      <c r="GC341" s="10">
        <v>983</v>
      </c>
      <c r="GD341" s="10">
        <v>131</v>
      </c>
      <c r="GE341" s="10">
        <v>310</v>
      </c>
      <c r="GF341" s="10">
        <v>583</v>
      </c>
      <c r="GG341" s="10">
        <v>664</v>
      </c>
      <c r="GH341" s="158">
        <v>3367</v>
      </c>
      <c r="GI341" s="10">
        <v>2240</v>
      </c>
      <c r="GJ341" s="10">
        <v>2470</v>
      </c>
      <c r="GK341" s="10">
        <v>2130</v>
      </c>
      <c r="GL341" s="10">
        <v>854</v>
      </c>
      <c r="GM341" s="10">
        <v>618</v>
      </c>
      <c r="GN341" s="10">
        <v>4044</v>
      </c>
      <c r="GO341" s="10">
        <v>3104</v>
      </c>
      <c r="GP341" s="10">
        <v>493</v>
      </c>
      <c r="GQ341" s="10">
        <v>4240</v>
      </c>
      <c r="GR341" s="10">
        <v>600</v>
      </c>
      <c r="GS341" s="10">
        <v>281</v>
      </c>
      <c r="GT341" s="10">
        <v>65</v>
      </c>
      <c r="GU341" s="11">
        <v>777</v>
      </c>
      <c r="GV341" s="11">
        <v>951</v>
      </c>
      <c r="GW341" s="11">
        <v>1405</v>
      </c>
      <c r="GX341" s="11">
        <v>1536</v>
      </c>
      <c r="GY341" s="11">
        <v>108</v>
      </c>
      <c r="GZ341" s="11">
        <v>2404</v>
      </c>
      <c r="HA341" s="11">
        <v>2880</v>
      </c>
      <c r="HB341" s="11">
        <v>1547</v>
      </c>
      <c r="HC341" s="11">
        <v>10324</v>
      </c>
      <c r="HD341" s="11">
        <v>27595</v>
      </c>
      <c r="HE341" s="11">
        <v>3380</v>
      </c>
      <c r="HF341" s="11">
        <v>1079</v>
      </c>
      <c r="HG341" s="11">
        <v>1876</v>
      </c>
      <c r="HH341" s="11">
        <v>812</v>
      </c>
      <c r="HI341" s="11">
        <v>3114</v>
      </c>
      <c r="HJ341" s="11">
        <v>2559</v>
      </c>
      <c r="HK341" s="11">
        <v>10678</v>
      </c>
      <c r="HL341" s="11">
        <v>1944</v>
      </c>
      <c r="HM341" s="11">
        <v>5125</v>
      </c>
      <c r="HN341" s="11">
        <v>552</v>
      </c>
      <c r="HO341" s="11">
        <v>1337</v>
      </c>
      <c r="HP341" s="11">
        <v>1995</v>
      </c>
      <c r="HQ341" s="11">
        <v>4431</v>
      </c>
      <c r="HR341" s="11">
        <v>3096</v>
      </c>
      <c r="HS341" s="11">
        <v>1809</v>
      </c>
      <c r="HT341" s="11">
        <v>589</v>
      </c>
      <c r="HU341" s="11">
        <v>2285</v>
      </c>
      <c r="HV341" s="11">
        <v>5922</v>
      </c>
      <c r="HW341" s="11">
        <v>3935</v>
      </c>
      <c r="HX341" s="11">
        <v>3127</v>
      </c>
      <c r="HY341" s="11">
        <v>2428</v>
      </c>
      <c r="HZ341" s="11">
        <v>638</v>
      </c>
      <c r="IA341" s="11">
        <v>756</v>
      </c>
      <c r="IB341" s="11">
        <v>367</v>
      </c>
      <c r="IC341" s="11">
        <v>196</v>
      </c>
      <c r="ID341" s="11">
        <v>12795</v>
      </c>
      <c r="IE341" s="11">
        <v>413</v>
      </c>
      <c r="IF341" s="11">
        <v>180</v>
      </c>
      <c r="IG341" s="11">
        <v>5243</v>
      </c>
      <c r="IH341" s="11">
        <v>2877</v>
      </c>
      <c r="II341" s="11">
        <v>3918</v>
      </c>
      <c r="IJ341" s="11">
        <v>3051</v>
      </c>
      <c r="IK341" s="11">
        <v>6972</v>
      </c>
      <c r="IL341" s="11">
        <v>6273</v>
      </c>
      <c r="IM341" s="11">
        <v>1229</v>
      </c>
      <c r="IN341" s="11">
        <v>1121</v>
      </c>
      <c r="IO341" s="11">
        <v>7713</v>
      </c>
      <c r="IP341" s="11">
        <v>103</v>
      </c>
      <c r="IQ341" s="11">
        <v>20786</v>
      </c>
      <c r="IR341" s="11">
        <v>190</v>
      </c>
      <c r="IS341" s="11">
        <v>857</v>
      </c>
      <c r="IT341" s="11">
        <v>329</v>
      </c>
      <c r="IU341" s="11">
        <v>685</v>
      </c>
      <c r="IV341" s="11">
        <v>4406</v>
      </c>
      <c r="IW341" s="11">
        <v>1610</v>
      </c>
      <c r="IX341" s="11">
        <v>1751</v>
      </c>
      <c r="IY341" s="11">
        <v>385</v>
      </c>
      <c r="IZ341" s="11">
        <v>149</v>
      </c>
      <c r="JA341" s="11">
        <v>1382</v>
      </c>
      <c r="JB341" s="11">
        <v>9699</v>
      </c>
      <c r="JC341" s="11">
        <v>2423</v>
      </c>
      <c r="JD341" s="11">
        <v>697</v>
      </c>
      <c r="JE341" s="11">
        <v>1297</v>
      </c>
      <c r="JF341" s="11">
        <v>551</v>
      </c>
      <c r="JG341" s="11">
        <v>415</v>
      </c>
      <c r="JH341" s="11">
        <v>915</v>
      </c>
      <c r="JI341" s="11">
        <v>423</v>
      </c>
      <c r="JJ341" s="11">
        <v>4490</v>
      </c>
      <c r="JK341" s="11">
        <v>908</v>
      </c>
      <c r="JL341" s="11">
        <v>1224</v>
      </c>
      <c r="JM341" s="11">
        <v>1100</v>
      </c>
      <c r="JN341" s="11">
        <v>3312</v>
      </c>
      <c r="JO341" s="11">
        <v>13</v>
      </c>
      <c r="JP341" s="11">
        <v>4361</v>
      </c>
      <c r="JQ341" s="11">
        <v>537</v>
      </c>
      <c r="JR341" s="11">
        <v>1719</v>
      </c>
      <c r="JS341" s="11">
        <v>52</v>
      </c>
      <c r="JT341" s="11">
        <v>252</v>
      </c>
      <c r="JU341" s="11">
        <v>9258</v>
      </c>
      <c r="JV341" s="11">
        <v>124</v>
      </c>
      <c r="JW341" s="11">
        <v>1610</v>
      </c>
      <c r="JX341" s="11">
        <v>213</v>
      </c>
      <c r="JY341" s="11">
        <v>5780</v>
      </c>
      <c r="JZ341" s="11">
        <v>399</v>
      </c>
      <c r="KA341" s="11">
        <v>537</v>
      </c>
      <c r="KB341" s="11">
        <v>81</v>
      </c>
      <c r="KC341" s="11">
        <v>64</v>
      </c>
      <c r="KD341" s="11">
        <v>5148</v>
      </c>
      <c r="KE341" s="11">
        <v>1598</v>
      </c>
      <c r="KF341" s="11">
        <v>2027</v>
      </c>
      <c r="KG341" s="11">
        <v>558</v>
      </c>
      <c r="KH341" s="11">
        <v>1402</v>
      </c>
      <c r="KI341" s="11">
        <v>363</v>
      </c>
      <c r="KJ341" s="11">
        <v>408</v>
      </c>
      <c r="KK341" s="11">
        <v>14</v>
      </c>
      <c r="KL341" s="11">
        <v>2369</v>
      </c>
      <c r="KM341" s="11">
        <v>2347</v>
      </c>
      <c r="KN341" s="11">
        <v>0</v>
      </c>
      <c r="KO341" s="11">
        <v>0</v>
      </c>
      <c r="KP341" s="11">
        <v>0</v>
      </c>
      <c r="KQ341" s="11">
        <v>369</v>
      </c>
      <c r="KR341" s="11">
        <v>188</v>
      </c>
      <c r="KS341" s="11">
        <v>10</v>
      </c>
      <c r="KT341" s="11">
        <v>279</v>
      </c>
      <c r="KU341" s="11">
        <v>7915</v>
      </c>
      <c r="KV341" s="11">
        <v>17277</v>
      </c>
      <c r="KW341" s="11">
        <v>4761</v>
      </c>
      <c r="KX341" s="11">
        <v>10339</v>
      </c>
      <c r="KY341" s="11">
        <v>4628</v>
      </c>
      <c r="KZ341" s="11">
        <v>379</v>
      </c>
      <c r="LA341" s="11">
        <v>8292</v>
      </c>
      <c r="LB341" s="11">
        <v>178</v>
      </c>
      <c r="LC341" s="11">
        <v>1481</v>
      </c>
      <c r="LD341" s="11">
        <v>7393</v>
      </c>
      <c r="LE341" s="11">
        <v>1330</v>
      </c>
      <c r="LF341" s="11">
        <v>25379</v>
      </c>
      <c r="LG341" s="11">
        <v>3803</v>
      </c>
      <c r="LH341" s="11">
        <v>22804</v>
      </c>
      <c r="LI341" s="11">
        <v>1694</v>
      </c>
      <c r="LJ341" s="11">
        <v>2004</v>
      </c>
      <c r="LK341" s="11">
        <v>291230</v>
      </c>
      <c r="LL341" s="11">
        <v>79745</v>
      </c>
      <c r="LM341" s="11">
        <v>16504</v>
      </c>
      <c r="LN341" s="11">
        <v>4476</v>
      </c>
      <c r="LO341" s="11">
        <v>0</v>
      </c>
      <c r="LP341" s="11">
        <v>3216</v>
      </c>
      <c r="LQ341" s="11">
        <v>337</v>
      </c>
      <c r="LR341" s="11">
        <v>20</v>
      </c>
      <c r="LS341" s="11">
        <v>473928</v>
      </c>
      <c r="LT341" s="11">
        <v>1251964</v>
      </c>
      <c r="LU341" s="11">
        <v>9088</v>
      </c>
      <c r="LV341" s="11">
        <v>824</v>
      </c>
      <c r="LW341" s="11">
        <v>4631</v>
      </c>
      <c r="LX341" s="11">
        <v>3081</v>
      </c>
      <c r="LY341" s="11">
        <v>1267</v>
      </c>
      <c r="LZ341" s="11">
        <v>1411</v>
      </c>
      <c r="MA341" s="11">
        <v>115</v>
      </c>
      <c r="MB341" s="11">
        <v>9631</v>
      </c>
      <c r="MC341" s="11">
        <v>4347</v>
      </c>
      <c r="MD341" s="11">
        <v>10990</v>
      </c>
      <c r="ME341" s="11">
        <v>26082</v>
      </c>
      <c r="MF341" s="11">
        <v>9014</v>
      </c>
      <c r="MG341" s="11">
        <v>3372</v>
      </c>
      <c r="MH341" s="11">
        <v>753</v>
      </c>
      <c r="MI341" s="11">
        <v>0</v>
      </c>
      <c r="MJ341" s="11">
        <v>21</v>
      </c>
      <c r="MK341" s="11">
        <v>975</v>
      </c>
      <c r="ML341" s="11">
        <v>40544</v>
      </c>
      <c r="MM341" s="11">
        <v>33367</v>
      </c>
      <c r="MN341" s="11">
        <v>5463</v>
      </c>
      <c r="MO341" s="11">
        <v>2739</v>
      </c>
      <c r="MP341" s="11">
        <v>3073</v>
      </c>
      <c r="MQ341" s="11">
        <v>16818</v>
      </c>
      <c r="MR341" s="11">
        <v>0</v>
      </c>
      <c r="MS341" s="11">
        <v>16951</v>
      </c>
      <c r="MT341" s="11">
        <v>5731</v>
      </c>
      <c r="MU341" s="11">
        <v>394</v>
      </c>
      <c r="MV341" s="11">
        <v>956</v>
      </c>
      <c r="MW341" s="11">
        <v>750</v>
      </c>
      <c r="MX341" s="11">
        <v>11732</v>
      </c>
      <c r="MY341" s="11">
        <v>38701</v>
      </c>
      <c r="MZ341" s="11">
        <v>3307</v>
      </c>
      <c r="NA341" s="11">
        <v>8741</v>
      </c>
      <c r="NB341" s="11">
        <v>12148</v>
      </c>
      <c r="NC341" s="11">
        <v>29300</v>
      </c>
      <c r="ND341" s="11">
        <v>7165</v>
      </c>
      <c r="NE341" s="11">
        <v>54713</v>
      </c>
      <c r="NF341" s="11">
        <v>4923</v>
      </c>
      <c r="NG341" s="11">
        <v>4478</v>
      </c>
      <c r="NH341" s="11">
        <v>3063</v>
      </c>
      <c r="NI341" s="11">
        <v>21724</v>
      </c>
      <c r="NJ341" s="11">
        <v>6263</v>
      </c>
      <c r="NK341" s="11">
        <v>14583</v>
      </c>
      <c r="NL341" s="11">
        <v>2870</v>
      </c>
      <c r="NM341" s="11">
        <v>4585</v>
      </c>
      <c r="NN341" s="11">
        <v>16744</v>
      </c>
      <c r="NO341" s="11">
        <v>39</v>
      </c>
      <c r="NP341" s="11">
        <v>3028</v>
      </c>
      <c r="NQ341" s="11">
        <v>13354</v>
      </c>
      <c r="NR341" s="11">
        <v>2457</v>
      </c>
      <c r="NS341" s="11">
        <v>3238</v>
      </c>
      <c r="NT341" s="11">
        <v>9221</v>
      </c>
      <c r="NU341" s="11">
        <v>9516</v>
      </c>
      <c r="NV341" s="11">
        <v>457</v>
      </c>
      <c r="NW341" s="11">
        <v>2268</v>
      </c>
      <c r="NX341" s="11">
        <v>260</v>
      </c>
      <c r="NY341" s="11">
        <v>232</v>
      </c>
      <c r="NZ341" s="11">
        <v>1329</v>
      </c>
      <c r="OA341" s="11">
        <v>2260</v>
      </c>
      <c r="OB341" s="11">
        <v>652</v>
      </c>
      <c r="OC341" s="11">
        <v>10759</v>
      </c>
      <c r="OD341" s="11">
        <v>3437</v>
      </c>
      <c r="OE341" s="11">
        <v>2848</v>
      </c>
      <c r="OF341" s="11">
        <v>10285</v>
      </c>
      <c r="OG341" s="11">
        <v>216</v>
      </c>
      <c r="OH341" s="11">
        <v>137</v>
      </c>
      <c r="OI341" s="11">
        <v>1728</v>
      </c>
      <c r="OJ341" s="11">
        <v>199</v>
      </c>
      <c r="OK341" s="11">
        <v>666</v>
      </c>
      <c r="OL341" s="11">
        <v>5632</v>
      </c>
      <c r="OM341" s="11">
        <v>0</v>
      </c>
      <c r="ON341" s="11">
        <v>0</v>
      </c>
      <c r="OO341" s="11">
        <v>5</v>
      </c>
      <c r="OP341" s="11">
        <v>3366804</v>
      </c>
      <c r="OQ341" s="150">
        <v>1059474</v>
      </c>
      <c r="OR341" s="11">
        <v>0</v>
      </c>
      <c r="OS341" s="11">
        <v>0</v>
      </c>
      <c r="OT341" s="11">
        <v>0</v>
      </c>
      <c r="OU341" s="11">
        <v>0</v>
      </c>
      <c r="OV341" s="11">
        <v>10862</v>
      </c>
      <c r="OW341" s="11">
        <v>1070336</v>
      </c>
      <c r="OX341" s="11">
        <v>4437140</v>
      </c>
      <c r="OY341" s="11">
        <v>4429018</v>
      </c>
      <c r="OZ341" s="11">
        <v>8122</v>
      </c>
      <c r="PA341" s="11">
        <v>0</v>
      </c>
      <c r="PB341" s="11">
        <v>4437140</v>
      </c>
    </row>
    <row r="342" spans="1:418" ht="15" customHeight="1">
      <c r="A342" s="8" t="s">
        <v>765</v>
      </c>
      <c r="B342" s="9" t="s">
        <v>339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22881</v>
      </c>
      <c r="AD342" s="10">
        <v>39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182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0</v>
      </c>
      <c r="CC342" s="10">
        <v>0</v>
      </c>
      <c r="CD342" s="10">
        <v>0</v>
      </c>
      <c r="CE342" s="10">
        <v>0</v>
      </c>
      <c r="CF342" s="10">
        <v>0</v>
      </c>
      <c r="CG342" s="10">
        <v>0</v>
      </c>
      <c r="CH342" s="10">
        <v>0</v>
      </c>
      <c r="CI342" s="10">
        <v>0</v>
      </c>
      <c r="CJ342" s="10">
        <v>0</v>
      </c>
      <c r="CK342" s="10">
        <v>0</v>
      </c>
      <c r="CL342" s="10">
        <v>0</v>
      </c>
      <c r="CM342" s="10">
        <v>0</v>
      </c>
      <c r="CN342" s="10">
        <v>0</v>
      </c>
      <c r="CO342" s="10">
        <v>0</v>
      </c>
      <c r="CP342" s="10">
        <v>0</v>
      </c>
      <c r="CQ342" s="10">
        <v>0</v>
      </c>
      <c r="CR342" s="10">
        <v>0</v>
      </c>
      <c r="CS342" s="10">
        <v>0</v>
      </c>
      <c r="CT342" s="10">
        <v>0</v>
      </c>
      <c r="CU342" s="10">
        <v>0</v>
      </c>
      <c r="CV342" s="10">
        <v>0</v>
      </c>
      <c r="CW342" s="10">
        <v>0</v>
      </c>
      <c r="CX342" s="10">
        <v>0</v>
      </c>
      <c r="CY342" s="10">
        <v>0</v>
      </c>
      <c r="CZ342" s="10">
        <v>0</v>
      </c>
      <c r="DA342" s="10">
        <v>0</v>
      </c>
      <c r="DB342" s="10">
        <v>0</v>
      </c>
      <c r="DC342" s="10">
        <v>0</v>
      </c>
      <c r="DD342" s="10">
        <v>0</v>
      </c>
      <c r="DE342" s="10">
        <v>0</v>
      </c>
      <c r="DF342" s="10">
        <v>0</v>
      </c>
      <c r="DG342" s="10">
        <v>0</v>
      </c>
      <c r="DH342" s="10">
        <v>0</v>
      </c>
      <c r="DI342" s="10">
        <v>0</v>
      </c>
      <c r="DJ342" s="10">
        <v>0</v>
      </c>
      <c r="DK342" s="10">
        <v>0</v>
      </c>
      <c r="DL342" s="10">
        <v>0</v>
      </c>
      <c r="DM342" s="10">
        <v>0</v>
      </c>
      <c r="DN342" s="10">
        <v>0</v>
      </c>
      <c r="DO342" s="10">
        <v>0</v>
      </c>
      <c r="DP342" s="10">
        <v>0</v>
      </c>
      <c r="DQ342" s="10">
        <v>0</v>
      </c>
      <c r="DR342" s="10">
        <v>0</v>
      </c>
      <c r="DS342" s="10">
        <v>0</v>
      </c>
      <c r="DT342" s="10">
        <v>0</v>
      </c>
      <c r="DU342" s="10">
        <v>0</v>
      </c>
      <c r="DV342" s="10">
        <v>0</v>
      </c>
      <c r="DW342" s="10">
        <v>0</v>
      </c>
      <c r="DX342" s="10">
        <v>0</v>
      </c>
      <c r="DY342" s="10">
        <v>0</v>
      </c>
      <c r="DZ342" s="10">
        <v>0</v>
      </c>
      <c r="EA342" s="10">
        <v>0</v>
      </c>
      <c r="EB342" s="10">
        <v>0</v>
      </c>
      <c r="EC342" s="10">
        <v>0</v>
      </c>
      <c r="ED342" s="10">
        <v>0</v>
      </c>
      <c r="EE342" s="10">
        <v>0</v>
      </c>
      <c r="EF342" s="10">
        <v>0</v>
      </c>
      <c r="EG342" s="10">
        <v>0</v>
      </c>
      <c r="EH342" s="10">
        <v>0</v>
      </c>
      <c r="EI342" s="10">
        <v>0</v>
      </c>
      <c r="EJ342" s="10">
        <v>0</v>
      </c>
      <c r="EK342" s="10">
        <v>0</v>
      </c>
      <c r="EL342" s="10">
        <v>0</v>
      </c>
      <c r="EM342" s="10">
        <v>0</v>
      </c>
      <c r="EN342" s="10">
        <v>0</v>
      </c>
      <c r="EO342" s="10">
        <v>0</v>
      </c>
      <c r="EP342" s="10">
        <v>0</v>
      </c>
      <c r="EQ342" s="10">
        <v>0</v>
      </c>
      <c r="ER342" s="10">
        <v>0</v>
      </c>
      <c r="ES342" s="10">
        <v>0</v>
      </c>
      <c r="ET342" s="10">
        <v>0</v>
      </c>
      <c r="EU342" s="10">
        <v>0</v>
      </c>
      <c r="EV342" s="10">
        <v>0</v>
      </c>
      <c r="EW342" s="10">
        <v>0</v>
      </c>
      <c r="EX342" s="10">
        <v>0</v>
      </c>
      <c r="EY342" s="10">
        <v>0</v>
      </c>
      <c r="EZ342" s="10">
        <v>0</v>
      </c>
      <c r="FA342" s="10">
        <v>0</v>
      </c>
      <c r="FB342" s="10">
        <v>0</v>
      </c>
      <c r="FC342" s="10">
        <v>0</v>
      </c>
      <c r="FD342" s="10">
        <v>0</v>
      </c>
      <c r="FE342" s="10">
        <v>0</v>
      </c>
      <c r="FF342" s="10">
        <v>0</v>
      </c>
      <c r="FG342" s="10">
        <v>0</v>
      </c>
      <c r="FH342" s="10">
        <v>0</v>
      </c>
      <c r="FI342" s="10">
        <v>0</v>
      </c>
      <c r="FJ342" s="10">
        <v>0</v>
      </c>
      <c r="FK342" s="10">
        <v>0</v>
      </c>
      <c r="FL342" s="10">
        <v>0</v>
      </c>
      <c r="FM342" s="10">
        <v>0</v>
      </c>
      <c r="FN342" s="10">
        <v>0</v>
      </c>
      <c r="FO342" s="10">
        <v>0</v>
      </c>
      <c r="FP342" s="10">
        <v>0</v>
      </c>
      <c r="FQ342" s="10">
        <v>0</v>
      </c>
      <c r="FR342" s="10">
        <v>0</v>
      </c>
      <c r="FS342" s="10">
        <v>0</v>
      </c>
      <c r="FT342" s="10">
        <v>0</v>
      </c>
      <c r="FU342" s="10">
        <v>0</v>
      </c>
      <c r="FV342" s="10">
        <v>0</v>
      </c>
      <c r="FW342" s="10">
        <v>0</v>
      </c>
      <c r="FX342" s="10">
        <v>0</v>
      </c>
      <c r="FY342" s="10">
        <v>0</v>
      </c>
      <c r="FZ342" s="10">
        <v>0</v>
      </c>
      <c r="GA342" s="10">
        <v>0</v>
      </c>
      <c r="GB342" s="10">
        <v>0</v>
      </c>
      <c r="GC342" s="10">
        <v>0</v>
      </c>
      <c r="GD342" s="10">
        <v>0</v>
      </c>
      <c r="GE342" s="10">
        <v>0</v>
      </c>
      <c r="GF342" s="10">
        <v>0</v>
      </c>
      <c r="GG342" s="10">
        <v>0</v>
      </c>
      <c r="GH342" s="158">
        <v>0</v>
      </c>
      <c r="GI342" s="10">
        <v>0</v>
      </c>
      <c r="GJ342" s="10">
        <v>0</v>
      </c>
      <c r="GK342" s="10">
        <v>0</v>
      </c>
      <c r="GL342" s="10">
        <v>0</v>
      </c>
      <c r="GM342" s="10">
        <v>0</v>
      </c>
      <c r="GN342" s="10">
        <v>0</v>
      </c>
      <c r="GO342" s="10">
        <v>0</v>
      </c>
      <c r="GP342" s="10">
        <v>0</v>
      </c>
      <c r="GQ342" s="10">
        <v>0</v>
      </c>
      <c r="GR342" s="10">
        <v>0</v>
      </c>
      <c r="GS342" s="10">
        <v>0</v>
      </c>
      <c r="GT342" s="10">
        <v>0</v>
      </c>
      <c r="GU342" s="11">
        <v>0</v>
      </c>
      <c r="GV342" s="11">
        <v>0</v>
      </c>
      <c r="GW342" s="11">
        <v>0</v>
      </c>
      <c r="GX342" s="11">
        <v>0</v>
      </c>
      <c r="GY342" s="11">
        <v>0</v>
      </c>
      <c r="GZ342" s="11">
        <v>0</v>
      </c>
      <c r="HA342" s="11">
        <v>0</v>
      </c>
      <c r="HB342" s="11">
        <v>0</v>
      </c>
      <c r="HC342" s="11">
        <v>0</v>
      </c>
      <c r="HD342" s="11">
        <v>0</v>
      </c>
      <c r="HE342" s="11">
        <v>0</v>
      </c>
      <c r="HF342" s="11">
        <v>0</v>
      </c>
      <c r="HG342" s="11">
        <v>0</v>
      </c>
      <c r="HH342" s="11">
        <v>0</v>
      </c>
      <c r="HI342" s="11">
        <v>0</v>
      </c>
      <c r="HJ342" s="11">
        <v>0</v>
      </c>
      <c r="HK342" s="11">
        <v>0</v>
      </c>
      <c r="HL342" s="11">
        <v>0</v>
      </c>
      <c r="HM342" s="11">
        <v>0</v>
      </c>
      <c r="HN342" s="11">
        <v>0</v>
      </c>
      <c r="HO342" s="11">
        <v>0</v>
      </c>
      <c r="HP342" s="11">
        <v>0</v>
      </c>
      <c r="HQ342" s="11">
        <v>0</v>
      </c>
      <c r="HR342" s="11">
        <v>0</v>
      </c>
      <c r="HS342" s="11">
        <v>0</v>
      </c>
      <c r="HT342" s="11">
        <v>0</v>
      </c>
      <c r="HU342" s="11">
        <v>0</v>
      </c>
      <c r="HV342" s="11">
        <v>0</v>
      </c>
      <c r="HW342" s="11">
        <v>0</v>
      </c>
      <c r="HX342" s="11">
        <v>0</v>
      </c>
      <c r="HY342" s="11">
        <v>0</v>
      </c>
      <c r="HZ342" s="11">
        <v>0</v>
      </c>
      <c r="IA342" s="11">
        <v>0</v>
      </c>
      <c r="IB342" s="11">
        <v>0</v>
      </c>
      <c r="IC342" s="11">
        <v>0</v>
      </c>
      <c r="ID342" s="11">
        <v>0</v>
      </c>
      <c r="IE342" s="11">
        <v>0</v>
      </c>
      <c r="IF342" s="11">
        <v>0</v>
      </c>
      <c r="IG342" s="11">
        <v>0</v>
      </c>
      <c r="IH342" s="11">
        <v>0</v>
      </c>
      <c r="II342" s="11">
        <v>0</v>
      </c>
      <c r="IJ342" s="11">
        <v>0</v>
      </c>
      <c r="IK342" s="11">
        <v>0</v>
      </c>
      <c r="IL342" s="11">
        <v>0</v>
      </c>
      <c r="IM342" s="11">
        <v>0</v>
      </c>
      <c r="IN342" s="11">
        <v>0</v>
      </c>
      <c r="IO342" s="11">
        <v>0</v>
      </c>
      <c r="IP342" s="11">
        <v>0</v>
      </c>
      <c r="IQ342" s="11">
        <v>0</v>
      </c>
      <c r="IR342" s="11">
        <v>0</v>
      </c>
      <c r="IS342" s="11">
        <v>0</v>
      </c>
      <c r="IT342" s="11">
        <v>0</v>
      </c>
      <c r="IU342" s="11">
        <v>0</v>
      </c>
      <c r="IV342" s="11">
        <v>0</v>
      </c>
      <c r="IW342" s="11">
        <v>0</v>
      </c>
      <c r="IX342" s="11">
        <v>0</v>
      </c>
      <c r="IY342" s="11">
        <v>0</v>
      </c>
      <c r="IZ342" s="11">
        <v>0</v>
      </c>
      <c r="JA342" s="11">
        <v>0</v>
      </c>
      <c r="JB342" s="11">
        <v>0</v>
      </c>
      <c r="JC342" s="11">
        <v>0</v>
      </c>
      <c r="JD342" s="11">
        <v>0</v>
      </c>
      <c r="JE342" s="11">
        <v>0</v>
      </c>
      <c r="JF342" s="11">
        <v>0</v>
      </c>
      <c r="JG342" s="11">
        <v>0</v>
      </c>
      <c r="JH342" s="11">
        <v>0</v>
      </c>
      <c r="JI342" s="11">
        <v>0</v>
      </c>
      <c r="JJ342" s="11">
        <v>0</v>
      </c>
      <c r="JK342" s="11">
        <v>0</v>
      </c>
      <c r="JL342" s="11">
        <v>0</v>
      </c>
      <c r="JM342" s="11">
        <v>0</v>
      </c>
      <c r="JN342" s="11">
        <v>0</v>
      </c>
      <c r="JO342" s="11">
        <v>0</v>
      </c>
      <c r="JP342" s="11">
        <v>0</v>
      </c>
      <c r="JQ342" s="11">
        <v>0</v>
      </c>
      <c r="JR342" s="11">
        <v>0</v>
      </c>
      <c r="JS342" s="11">
        <v>0</v>
      </c>
      <c r="JT342" s="11">
        <v>0</v>
      </c>
      <c r="JU342" s="11">
        <v>0</v>
      </c>
      <c r="JV342" s="11">
        <v>0</v>
      </c>
      <c r="JW342" s="11">
        <v>0</v>
      </c>
      <c r="JX342" s="11">
        <v>0</v>
      </c>
      <c r="JY342" s="11">
        <v>0</v>
      </c>
      <c r="JZ342" s="11">
        <v>0</v>
      </c>
      <c r="KA342" s="11">
        <v>0</v>
      </c>
      <c r="KB342" s="11">
        <v>0</v>
      </c>
      <c r="KC342" s="11">
        <v>0</v>
      </c>
      <c r="KD342" s="11">
        <v>0</v>
      </c>
      <c r="KE342" s="11">
        <v>0</v>
      </c>
      <c r="KF342" s="11">
        <v>0</v>
      </c>
      <c r="KG342" s="11">
        <v>0</v>
      </c>
      <c r="KH342" s="11">
        <v>0</v>
      </c>
      <c r="KI342" s="11">
        <v>0</v>
      </c>
      <c r="KJ342" s="11">
        <v>0</v>
      </c>
      <c r="KK342" s="11">
        <v>0</v>
      </c>
      <c r="KL342" s="11">
        <v>0</v>
      </c>
      <c r="KM342" s="11">
        <v>0</v>
      </c>
      <c r="KN342" s="11">
        <v>0</v>
      </c>
      <c r="KO342" s="11">
        <v>0</v>
      </c>
      <c r="KP342" s="11">
        <v>0</v>
      </c>
      <c r="KQ342" s="11">
        <v>0</v>
      </c>
      <c r="KR342" s="11">
        <v>0</v>
      </c>
      <c r="KS342" s="11">
        <v>0</v>
      </c>
      <c r="KT342" s="11">
        <v>0</v>
      </c>
      <c r="KU342" s="11">
        <v>0</v>
      </c>
      <c r="KV342" s="11">
        <v>0</v>
      </c>
      <c r="KW342" s="11">
        <v>0</v>
      </c>
      <c r="KX342" s="11">
        <v>0</v>
      </c>
      <c r="KY342" s="11">
        <v>0</v>
      </c>
      <c r="KZ342" s="11">
        <v>0</v>
      </c>
      <c r="LA342" s="11">
        <v>0</v>
      </c>
      <c r="LB342" s="11">
        <v>0</v>
      </c>
      <c r="LC342" s="11">
        <v>0</v>
      </c>
      <c r="LD342" s="11">
        <v>0</v>
      </c>
      <c r="LE342" s="11">
        <v>0</v>
      </c>
      <c r="LF342" s="11">
        <v>0</v>
      </c>
      <c r="LG342" s="11">
        <v>0</v>
      </c>
      <c r="LH342" s="11">
        <v>0</v>
      </c>
      <c r="LI342" s="11">
        <v>0</v>
      </c>
      <c r="LJ342" s="11">
        <v>0</v>
      </c>
      <c r="LK342" s="11">
        <v>0</v>
      </c>
      <c r="LL342" s="11">
        <v>0</v>
      </c>
      <c r="LM342" s="11">
        <v>0</v>
      </c>
      <c r="LN342" s="11">
        <v>0</v>
      </c>
      <c r="LO342" s="11">
        <v>0</v>
      </c>
      <c r="LP342" s="11">
        <v>0</v>
      </c>
      <c r="LQ342" s="11">
        <v>0</v>
      </c>
      <c r="LR342" s="11">
        <v>0</v>
      </c>
      <c r="LS342" s="11">
        <v>0</v>
      </c>
      <c r="LT342" s="11">
        <v>0</v>
      </c>
      <c r="LU342" s="11">
        <v>0</v>
      </c>
      <c r="LV342" s="11">
        <v>45542</v>
      </c>
      <c r="LW342" s="11">
        <v>1758989</v>
      </c>
      <c r="LX342" s="11">
        <v>0</v>
      </c>
      <c r="LY342" s="11">
        <v>0</v>
      </c>
      <c r="LZ342" s="11">
        <v>26686</v>
      </c>
      <c r="MA342" s="11">
        <v>0</v>
      </c>
      <c r="MB342" s="11">
        <v>334265</v>
      </c>
      <c r="MC342" s="11">
        <v>0</v>
      </c>
      <c r="MD342" s="11">
        <v>0</v>
      </c>
      <c r="ME342" s="11">
        <v>0</v>
      </c>
      <c r="MF342" s="11">
        <v>0</v>
      </c>
      <c r="MG342" s="11">
        <v>0</v>
      </c>
      <c r="MH342" s="11">
        <v>0</v>
      </c>
      <c r="MI342" s="11">
        <v>0</v>
      </c>
      <c r="MJ342" s="11">
        <v>0</v>
      </c>
      <c r="MK342" s="11">
        <v>0</v>
      </c>
      <c r="ML342" s="11">
        <v>0</v>
      </c>
      <c r="MM342" s="11">
        <v>0</v>
      </c>
      <c r="MN342" s="11">
        <v>0</v>
      </c>
      <c r="MO342" s="11">
        <v>0</v>
      </c>
      <c r="MP342" s="11">
        <v>0</v>
      </c>
      <c r="MQ342" s="11">
        <v>0</v>
      </c>
      <c r="MR342" s="11">
        <v>0</v>
      </c>
      <c r="MS342" s="11">
        <v>0</v>
      </c>
      <c r="MT342" s="11">
        <v>0</v>
      </c>
      <c r="MU342" s="11">
        <v>0</v>
      </c>
      <c r="MV342" s="11">
        <v>0</v>
      </c>
      <c r="MW342" s="11">
        <v>0</v>
      </c>
      <c r="MX342" s="11">
        <v>0</v>
      </c>
      <c r="MY342" s="11">
        <v>0</v>
      </c>
      <c r="MZ342" s="11">
        <v>0</v>
      </c>
      <c r="NA342" s="11">
        <v>0</v>
      </c>
      <c r="NB342" s="11">
        <v>0</v>
      </c>
      <c r="NC342" s="11">
        <v>0</v>
      </c>
      <c r="ND342" s="11">
        <v>0</v>
      </c>
      <c r="NE342" s="11">
        <v>0</v>
      </c>
      <c r="NF342" s="11">
        <v>0</v>
      </c>
      <c r="NG342" s="11">
        <v>0</v>
      </c>
      <c r="NH342" s="11">
        <v>0</v>
      </c>
      <c r="NI342" s="11">
        <v>0</v>
      </c>
      <c r="NJ342" s="11">
        <v>4624</v>
      </c>
      <c r="NK342" s="11">
        <v>57</v>
      </c>
      <c r="NL342" s="11">
        <v>0</v>
      </c>
      <c r="NM342" s="11">
        <v>0</v>
      </c>
      <c r="NN342" s="11">
        <v>0</v>
      </c>
      <c r="NO342" s="11">
        <v>0</v>
      </c>
      <c r="NP342" s="11">
        <v>0</v>
      </c>
      <c r="NQ342" s="11">
        <v>0</v>
      </c>
      <c r="NR342" s="11">
        <v>0</v>
      </c>
      <c r="NS342" s="11">
        <v>0</v>
      </c>
      <c r="NT342" s="11">
        <v>0</v>
      </c>
      <c r="NU342" s="11">
        <v>0</v>
      </c>
      <c r="NV342" s="11">
        <v>0</v>
      </c>
      <c r="NW342" s="11">
        <v>0</v>
      </c>
      <c r="NX342" s="11">
        <v>0</v>
      </c>
      <c r="NY342" s="11">
        <v>0</v>
      </c>
      <c r="NZ342" s="11">
        <v>0</v>
      </c>
      <c r="OA342" s="11">
        <v>0</v>
      </c>
      <c r="OB342" s="11">
        <v>0</v>
      </c>
      <c r="OC342" s="11">
        <v>0</v>
      </c>
      <c r="OD342" s="11">
        <v>0</v>
      </c>
      <c r="OE342" s="11">
        <v>0</v>
      </c>
      <c r="OF342" s="11">
        <v>0</v>
      </c>
      <c r="OG342" s="11">
        <v>0</v>
      </c>
      <c r="OH342" s="11">
        <v>0</v>
      </c>
      <c r="OI342" s="11">
        <v>0</v>
      </c>
      <c r="OJ342" s="11">
        <v>0</v>
      </c>
      <c r="OK342" s="11">
        <v>0</v>
      </c>
      <c r="OL342" s="11">
        <v>0</v>
      </c>
      <c r="OM342" s="11">
        <v>0</v>
      </c>
      <c r="ON342" s="11">
        <v>0</v>
      </c>
      <c r="OO342" s="11">
        <v>0</v>
      </c>
      <c r="OP342" s="11">
        <v>2193265</v>
      </c>
      <c r="OQ342" s="150">
        <v>3826</v>
      </c>
      <c r="OR342" s="11">
        <v>0</v>
      </c>
      <c r="OS342" s="11">
        <v>0</v>
      </c>
      <c r="OT342" s="11">
        <v>0</v>
      </c>
      <c r="OU342" s="11">
        <v>0</v>
      </c>
      <c r="OV342" s="11">
        <v>358948</v>
      </c>
      <c r="OW342" s="11">
        <v>362774</v>
      </c>
      <c r="OX342" s="11">
        <v>2556039</v>
      </c>
      <c r="OY342" s="11">
        <v>952840</v>
      </c>
      <c r="OZ342" s="11">
        <v>1603199</v>
      </c>
      <c r="PA342" s="11">
        <v>0</v>
      </c>
      <c r="PB342" s="11">
        <v>2556039</v>
      </c>
    </row>
    <row r="343" spans="1:418" ht="15" customHeight="1">
      <c r="A343" s="8" t="s">
        <v>766</v>
      </c>
      <c r="B343" s="9" t="s">
        <v>340</v>
      </c>
      <c r="C343" s="10">
        <v>0</v>
      </c>
      <c r="D343" s="10">
        <v>0</v>
      </c>
      <c r="E343" s="10">
        <v>0</v>
      </c>
      <c r="F343" s="10">
        <v>0</v>
      </c>
      <c r="G343" s="10">
        <v>1</v>
      </c>
      <c r="H343" s="10">
        <v>1</v>
      </c>
      <c r="I343" s="10">
        <v>0</v>
      </c>
      <c r="J343" s="10">
        <v>1</v>
      </c>
      <c r="K343" s="10">
        <v>0</v>
      </c>
      <c r="L343" s="10">
        <v>1</v>
      </c>
      <c r="M343" s="10">
        <v>0</v>
      </c>
      <c r="N343" s="10">
        <v>0</v>
      </c>
      <c r="O343" s="10">
        <v>0</v>
      </c>
      <c r="P343" s="10">
        <v>20</v>
      </c>
      <c r="Q343" s="10">
        <v>0</v>
      </c>
      <c r="R343" s="10">
        <v>2</v>
      </c>
      <c r="S343" s="10">
        <v>0</v>
      </c>
      <c r="T343" s="10">
        <v>0</v>
      </c>
      <c r="U343" s="10">
        <v>1</v>
      </c>
      <c r="V343" s="10">
        <v>6</v>
      </c>
      <c r="W343" s="10">
        <v>0</v>
      </c>
      <c r="X343" s="10">
        <v>1</v>
      </c>
      <c r="Y343" s="10">
        <v>0</v>
      </c>
      <c r="Z343" s="10">
        <v>0</v>
      </c>
      <c r="AA343" s="10">
        <v>0</v>
      </c>
      <c r="AB343" s="10">
        <v>0</v>
      </c>
      <c r="AC343" s="10">
        <v>43</v>
      </c>
      <c r="AD343" s="10">
        <v>91</v>
      </c>
      <c r="AE343" s="10">
        <v>14</v>
      </c>
      <c r="AF343" s="10">
        <v>0</v>
      </c>
      <c r="AG343" s="10">
        <v>0</v>
      </c>
      <c r="AH343" s="10">
        <v>0</v>
      </c>
      <c r="AI343" s="10">
        <v>0</v>
      </c>
      <c r="AJ343" s="10">
        <v>1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6</v>
      </c>
      <c r="AQ343" s="10">
        <v>7</v>
      </c>
      <c r="AR343" s="10">
        <v>6</v>
      </c>
      <c r="AS343" s="10">
        <v>0</v>
      </c>
      <c r="AT343" s="10">
        <v>0</v>
      </c>
      <c r="AU343" s="10">
        <v>1</v>
      </c>
      <c r="AV343" s="10">
        <v>3</v>
      </c>
      <c r="AW343" s="10">
        <v>14</v>
      </c>
      <c r="AX343" s="10">
        <v>6</v>
      </c>
      <c r="AY343" s="10">
        <v>26</v>
      </c>
      <c r="AZ343" s="10">
        <v>24</v>
      </c>
      <c r="BA343" s="10">
        <v>6</v>
      </c>
      <c r="BB343" s="10">
        <v>2</v>
      </c>
      <c r="BC343" s="10">
        <v>21</v>
      </c>
      <c r="BD343" s="10">
        <v>4</v>
      </c>
      <c r="BE343" s="10">
        <v>12</v>
      </c>
      <c r="BF343" s="10">
        <v>10</v>
      </c>
      <c r="BG343" s="10">
        <v>0</v>
      </c>
      <c r="BH343" s="10">
        <v>3</v>
      </c>
      <c r="BI343" s="10">
        <v>0</v>
      </c>
      <c r="BJ343" s="10">
        <v>3</v>
      </c>
      <c r="BK343" s="10">
        <v>2</v>
      </c>
      <c r="BL343" s="10">
        <v>4</v>
      </c>
      <c r="BM343" s="10">
        <v>145</v>
      </c>
      <c r="BN343" s="10">
        <v>4</v>
      </c>
      <c r="BO343" s="10">
        <v>10</v>
      </c>
      <c r="BP343" s="10">
        <v>0</v>
      </c>
      <c r="BQ343" s="10">
        <v>12</v>
      </c>
      <c r="BR343" s="10">
        <v>26</v>
      </c>
      <c r="BS343" s="10">
        <v>1</v>
      </c>
      <c r="BT343" s="10">
        <v>1</v>
      </c>
      <c r="BU343" s="10">
        <v>19</v>
      </c>
      <c r="BV343" s="10">
        <v>31</v>
      </c>
      <c r="BW343" s="10">
        <v>2</v>
      </c>
      <c r="BX343" s="10">
        <v>3</v>
      </c>
      <c r="BY343" s="10">
        <v>5</v>
      </c>
      <c r="BZ343" s="10">
        <v>5</v>
      </c>
      <c r="CA343" s="10">
        <v>5</v>
      </c>
      <c r="CB343" s="10">
        <v>77</v>
      </c>
      <c r="CC343" s="10">
        <v>5</v>
      </c>
      <c r="CD343" s="10">
        <v>3</v>
      </c>
      <c r="CE343" s="10">
        <v>30</v>
      </c>
      <c r="CF343" s="10">
        <v>2</v>
      </c>
      <c r="CG343" s="10">
        <v>59</v>
      </c>
      <c r="CH343" s="10">
        <v>10</v>
      </c>
      <c r="CI343" s="10">
        <v>2</v>
      </c>
      <c r="CJ343" s="10">
        <v>5</v>
      </c>
      <c r="CK343" s="10">
        <v>0</v>
      </c>
      <c r="CL343" s="10">
        <v>27</v>
      </c>
      <c r="CM343" s="10">
        <v>8</v>
      </c>
      <c r="CN343" s="10">
        <v>8</v>
      </c>
      <c r="CO343" s="10">
        <v>4</v>
      </c>
      <c r="CP343" s="10">
        <v>3</v>
      </c>
      <c r="CQ343" s="10">
        <v>0</v>
      </c>
      <c r="CR343" s="10">
        <v>1</v>
      </c>
      <c r="CS343" s="10">
        <v>16</v>
      </c>
      <c r="CT343" s="10">
        <v>8</v>
      </c>
      <c r="CU343" s="10">
        <v>20</v>
      </c>
      <c r="CV343" s="10">
        <v>177</v>
      </c>
      <c r="CW343" s="10">
        <v>1154</v>
      </c>
      <c r="CX343" s="10">
        <v>34</v>
      </c>
      <c r="CY343" s="10">
        <v>3226</v>
      </c>
      <c r="CZ343" s="10">
        <v>32</v>
      </c>
      <c r="DA343" s="10">
        <v>3</v>
      </c>
      <c r="DB343" s="10">
        <v>6</v>
      </c>
      <c r="DC343" s="10">
        <v>22</v>
      </c>
      <c r="DD343" s="10">
        <v>43</v>
      </c>
      <c r="DE343" s="10">
        <v>6</v>
      </c>
      <c r="DF343" s="10">
        <v>0</v>
      </c>
      <c r="DG343" s="10">
        <v>7</v>
      </c>
      <c r="DH343" s="10">
        <v>38</v>
      </c>
      <c r="DI343" s="10">
        <v>5</v>
      </c>
      <c r="DJ343" s="10">
        <v>31</v>
      </c>
      <c r="DK343" s="10">
        <v>1</v>
      </c>
      <c r="DL343" s="10">
        <v>41</v>
      </c>
      <c r="DM343" s="10">
        <v>2</v>
      </c>
      <c r="DN343" s="10">
        <v>7</v>
      </c>
      <c r="DO343" s="10">
        <v>20</v>
      </c>
      <c r="DP343" s="10">
        <v>3</v>
      </c>
      <c r="DQ343" s="10">
        <v>6</v>
      </c>
      <c r="DR343" s="10">
        <v>2</v>
      </c>
      <c r="DS343" s="10">
        <v>2</v>
      </c>
      <c r="DT343" s="10">
        <v>8</v>
      </c>
      <c r="DU343" s="10">
        <v>31</v>
      </c>
      <c r="DV343" s="10">
        <v>4</v>
      </c>
      <c r="DW343" s="10">
        <v>3</v>
      </c>
      <c r="DX343" s="10">
        <v>6</v>
      </c>
      <c r="DY343" s="10">
        <v>25</v>
      </c>
      <c r="DZ343" s="10">
        <v>25</v>
      </c>
      <c r="EA343" s="10">
        <v>87</v>
      </c>
      <c r="EB343" s="10">
        <v>53</v>
      </c>
      <c r="EC343" s="10">
        <v>1</v>
      </c>
      <c r="ED343" s="10">
        <v>72</v>
      </c>
      <c r="EE343" s="10">
        <v>342</v>
      </c>
      <c r="EF343" s="10">
        <v>201</v>
      </c>
      <c r="EG343" s="10">
        <v>175</v>
      </c>
      <c r="EH343" s="10">
        <v>222</v>
      </c>
      <c r="EI343" s="10">
        <v>1046</v>
      </c>
      <c r="EJ343" s="10">
        <v>55</v>
      </c>
      <c r="EK343" s="10">
        <v>138</v>
      </c>
      <c r="EL343" s="10">
        <v>291</v>
      </c>
      <c r="EM343" s="10">
        <v>33</v>
      </c>
      <c r="EN343" s="10">
        <v>95</v>
      </c>
      <c r="EO343" s="10">
        <v>244</v>
      </c>
      <c r="EP343" s="10">
        <v>0</v>
      </c>
      <c r="EQ343" s="10">
        <v>225</v>
      </c>
      <c r="ER343" s="10">
        <v>58</v>
      </c>
      <c r="ES343" s="10">
        <v>330</v>
      </c>
      <c r="ET343" s="10">
        <v>534</v>
      </c>
      <c r="EU343" s="10">
        <v>177</v>
      </c>
      <c r="EV343" s="10">
        <v>1</v>
      </c>
      <c r="EW343" s="10">
        <v>104</v>
      </c>
      <c r="EX343" s="10">
        <v>18</v>
      </c>
      <c r="EY343" s="10">
        <v>52</v>
      </c>
      <c r="EZ343" s="10">
        <v>43</v>
      </c>
      <c r="FA343" s="10">
        <v>7271</v>
      </c>
      <c r="FB343" s="10">
        <v>191</v>
      </c>
      <c r="FC343" s="10">
        <v>344</v>
      </c>
      <c r="FD343" s="10">
        <v>313</v>
      </c>
      <c r="FE343" s="10">
        <v>426</v>
      </c>
      <c r="FF343" s="10">
        <v>312</v>
      </c>
      <c r="FG343" s="10">
        <v>65</v>
      </c>
      <c r="FH343" s="10">
        <v>25</v>
      </c>
      <c r="FI343" s="10">
        <v>2</v>
      </c>
      <c r="FJ343" s="10">
        <v>61</v>
      </c>
      <c r="FK343" s="10">
        <v>397</v>
      </c>
      <c r="FL343" s="10">
        <v>528</v>
      </c>
      <c r="FM343" s="10">
        <v>1899</v>
      </c>
      <c r="FN343" s="10">
        <v>447</v>
      </c>
      <c r="FO343" s="10">
        <v>1578</v>
      </c>
      <c r="FP343" s="10">
        <v>151</v>
      </c>
      <c r="FQ343" s="10">
        <v>43</v>
      </c>
      <c r="FR343" s="10">
        <v>276</v>
      </c>
      <c r="FS343" s="10">
        <v>966</v>
      </c>
      <c r="FT343" s="10">
        <v>42</v>
      </c>
      <c r="FU343" s="10">
        <v>24</v>
      </c>
      <c r="FV343" s="10">
        <v>138</v>
      </c>
      <c r="FW343" s="10">
        <v>28</v>
      </c>
      <c r="FX343" s="10">
        <v>114</v>
      </c>
      <c r="FY343" s="10">
        <v>1024</v>
      </c>
      <c r="FZ343" s="10">
        <v>239</v>
      </c>
      <c r="GA343" s="10">
        <v>436</v>
      </c>
      <c r="GB343" s="10">
        <v>10</v>
      </c>
      <c r="GC343" s="10">
        <v>70</v>
      </c>
      <c r="GD343" s="10">
        <v>16</v>
      </c>
      <c r="GE343" s="10">
        <v>61</v>
      </c>
      <c r="GF343" s="10">
        <v>33</v>
      </c>
      <c r="GG343" s="10">
        <v>28</v>
      </c>
      <c r="GH343" s="158">
        <v>234</v>
      </c>
      <c r="GI343" s="10">
        <v>271</v>
      </c>
      <c r="GJ343" s="10">
        <v>1358</v>
      </c>
      <c r="GK343" s="10">
        <v>519</v>
      </c>
      <c r="GL343" s="10">
        <v>50</v>
      </c>
      <c r="GM343" s="10">
        <v>121</v>
      </c>
      <c r="GN343" s="10">
        <v>514</v>
      </c>
      <c r="GO343" s="10">
        <v>352</v>
      </c>
      <c r="GP343" s="10">
        <v>75</v>
      </c>
      <c r="GQ343" s="10">
        <v>149</v>
      </c>
      <c r="GR343" s="10">
        <v>29</v>
      </c>
      <c r="GS343" s="10">
        <v>97</v>
      </c>
      <c r="GT343" s="10">
        <v>20</v>
      </c>
      <c r="GU343" s="11">
        <v>14</v>
      </c>
      <c r="GV343" s="11">
        <v>185</v>
      </c>
      <c r="GW343" s="11">
        <v>24</v>
      </c>
      <c r="GX343" s="11">
        <v>36</v>
      </c>
      <c r="GY343" s="11">
        <v>58</v>
      </c>
      <c r="GZ343" s="11">
        <v>174</v>
      </c>
      <c r="HA343" s="11">
        <v>387</v>
      </c>
      <c r="HB343" s="11">
        <v>277</v>
      </c>
      <c r="HC343" s="11">
        <v>793</v>
      </c>
      <c r="HD343" s="11">
        <v>648</v>
      </c>
      <c r="HE343" s="11">
        <v>529</v>
      </c>
      <c r="HF343" s="11">
        <v>256</v>
      </c>
      <c r="HG343" s="11">
        <v>93</v>
      </c>
      <c r="HH343" s="11">
        <v>292</v>
      </c>
      <c r="HI343" s="11">
        <v>563</v>
      </c>
      <c r="HJ343" s="11">
        <v>73</v>
      </c>
      <c r="HK343" s="11">
        <v>149</v>
      </c>
      <c r="HL343" s="11">
        <v>78</v>
      </c>
      <c r="HM343" s="11">
        <v>964</v>
      </c>
      <c r="HN343" s="11">
        <v>1121</v>
      </c>
      <c r="HO343" s="11">
        <v>180</v>
      </c>
      <c r="HP343" s="11">
        <v>296</v>
      </c>
      <c r="HQ343" s="11">
        <v>1823</v>
      </c>
      <c r="HR343" s="11">
        <v>903</v>
      </c>
      <c r="HS343" s="11">
        <v>375</v>
      </c>
      <c r="HT343" s="11">
        <v>139</v>
      </c>
      <c r="HU343" s="11">
        <v>421</v>
      </c>
      <c r="HV343" s="11">
        <v>810</v>
      </c>
      <c r="HW343" s="11">
        <v>1175</v>
      </c>
      <c r="HX343" s="11">
        <v>401</v>
      </c>
      <c r="HY343" s="11">
        <v>316</v>
      </c>
      <c r="HZ343" s="11">
        <v>181</v>
      </c>
      <c r="IA343" s="11">
        <v>338</v>
      </c>
      <c r="IB343" s="11">
        <v>21</v>
      </c>
      <c r="IC343" s="11">
        <v>50</v>
      </c>
      <c r="ID343" s="11">
        <v>795</v>
      </c>
      <c r="IE343" s="11">
        <v>119</v>
      </c>
      <c r="IF343" s="11">
        <v>1435</v>
      </c>
      <c r="IG343" s="11">
        <v>2329</v>
      </c>
      <c r="IH343" s="11">
        <v>269</v>
      </c>
      <c r="II343" s="11">
        <v>180</v>
      </c>
      <c r="IJ343" s="11">
        <v>133</v>
      </c>
      <c r="IK343" s="11">
        <v>1697</v>
      </c>
      <c r="IL343" s="11">
        <v>1261</v>
      </c>
      <c r="IM343" s="11">
        <v>582</v>
      </c>
      <c r="IN343" s="11">
        <v>189</v>
      </c>
      <c r="IO343" s="11">
        <v>865</v>
      </c>
      <c r="IP343" s="11">
        <v>13</v>
      </c>
      <c r="IQ343" s="11">
        <v>2860</v>
      </c>
      <c r="IR343" s="11">
        <v>441</v>
      </c>
      <c r="IS343" s="11">
        <v>2173</v>
      </c>
      <c r="IT343" s="11">
        <v>291</v>
      </c>
      <c r="IU343" s="11">
        <v>160</v>
      </c>
      <c r="IV343" s="11">
        <v>773</v>
      </c>
      <c r="IW343" s="11">
        <v>491</v>
      </c>
      <c r="IX343" s="11">
        <v>1610</v>
      </c>
      <c r="IY343" s="11">
        <v>151</v>
      </c>
      <c r="IZ343" s="11">
        <v>151</v>
      </c>
      <c r="JA343" s="11">
        <v>1265</v>
      </c>
      <c r="JB343" s="11">
        <v>4673</v>
      </c>
      <c r="JC343" s="11">
        <v>1050</v>
      </c>
      <c r="JD343" s="11">
        <v>994</v>
      </c>
      <c r="JE343" s="11">
        <v>934</v>
      </c>
      <c r="JF343" s="11">
        <v>1011</v>
      </c>
      <c r="JG343" s="11">
        <v>354</v>
      </c>
      <c r="JH343" s="11">
        <v>115</v>
      </c>
      <c r="JI343" s="11">
        <v>221</v>
      </c>
      <c r="JJ343" s="11">
        <v>170</v>
      </c>
      <c r="JK343" s="11">
        <v>226</v>
      </c>
      <c r="JL343" s="11">
        <v>428</v>
      </c>
      <c r="JM343" s="11">
        <v>1174</v>
      </c>
      <c r="JN343" s="11">
        <v>396</v>
      </c>
      <c r="JO343" s="11">
        <v>30</v>
      </c>
      <c r="JP343" s="11">
        <v>944</v>
      </c>
      <c r="JQ343" s="11">
        <v>109</v>
      </c>
      <c r="JR343" s="11">
        <v>182</v>
      </c>
      <c r="JS343" s="11">
        <v>44</v>
      </c>
      <c r="JT343" s="11">
        <v>23</v>
      </c>
      <c r="JU343" s="11">
        <v>1724</v>
      </c>
      <c r="JV343" s="11">
        <v>14</v>
      </c>
      <c r="JW343" s="11">
        <v>349</v>
      </c>
      <c r="JX343" s="11">
        <v>139</v>
      </c>
      <c r="JY343" s="11">
        <v>367</v>
      </c>
      <c r="JZ343" s="11">
        <v>173</v>
      </c>
      <c r="KA343" s="11">
        <v>150</v>
      </c>
      <c r="KB343" s="11">
        <v>19</v>
      </c>
      <c r="KC343" s="11">
        <v>11</v>
      </c>
      <c r="KD343" s="11">
        <v>165</v>
      </c>
      <c r="KE343" s="11">
        <v>79</v>
      </c>
      <c r="KF343" s="11">
        <v>172</v>
      </c>
      <c r="KG343" s="11">
        <v>28</v>
      </c>
      <c r="KH343" s="11">
        <v>199</v>
      </c>
      <c r="KI343" s="11">
        <v>52</v>
      </c>
      <c r="KJ343" s="11">
        <v>70</v>
      </c>
      <c r="KK343" s="11">
        <v>8</v>
      </c>
      <c r="KL343" s="11">
        <v>255</v>
      </c>
      <c r="KM343" s="11">
        <v>278</v>
      </c>
      <c r="KN343" s="11">
        <v>10</v>
      </c>
      <c r="KO343" s="11">
        <v>81</v>
      </c>
      <c r="KP343" s="11">
        <v>304</v>
      </c>
      <c r="KQ343" s="11">
        <v>29</v>
      </c>
      <c r="KR343" s="11">
        <v>85</v>
      </c>
      <c r="KS343" s="11">
        <v>17</v>
      </c>
      <c r="KT343" s="11">
        <v>47</v>
      </c>
      <c r="KU343" s="11">
        <v>998</v>
      </c>
      <c r="KV343" s="11">
        <v>2651</v>
      </c>
      <c r="KW343" s="11">
        <v>369</v>
      </c>
      <c r="KX343" s="11">
        <v>545</v>
      </c>
      <c r="KY343" s="11">
        <v>298</v>
      </c>
      <c r="KZ343" s="11">
        <v>62</v>
      </c>
      <c r="LA343" s="11">
        <v>85</v>
      </c>
      <c r="LB343" s="11">
        <v>28</v>
      </c>
      <c r="LC343" s="11">
        <v>220</v>
      </c>
      <c r="LD343" s="11">
        <v>228</v>
      </c>
      <c r="LE343" s="11">
        <v>92</v>
      </c>
      <c r="LF343" s="11">
        <v>372</v>
      </c>
      <c r="LG343" s="11">
        <v>241</v>
      </c>
      <c r="LH343" s="11">
        <v>402</v>
      </c>
      <c r="LI343" s="11">
        <v>535</v>
      </c>
      <c r="LJ343" s="11">
        <v>557</v>
      </c>
      <c r="LK343" s="11">
        <v>105824</v>
      </c>
      <c r="LL343" s="11">
        <v>24133</v>
      </c>
      <c r="LM343" s="11">
        <v>1152</v>
      </c>
      <c r="LN343" s="11">
        <v>41</v>
      </c>
      <c r="LO343" s="11">
        <v>52</v>
      </c>
      <c r="LP343" s="11">
        <v>348</v>
      </c>
      <c r="LQ343" s="11">
        <v>50</v>
      </c>
      <c r="LR343" s="11">
        <v>2</v>
      </c>
      <c r="LS343" s="11">
        <v>230</v>
      </c>
      <c r="LT343" s="11">
        <v>197</v>
      </c>
      <c r="LU343" s="11">
        <v>8855</v>
      </c>
      <c r="LV343" s="11">
        <v>50</v>
      </c>
      <c r="LW343" s="11">
        <v>609</v>
      </c>
      <c r="LX343" s="11">
        <v>1446191</v>
      </c>
      <c r="LY343" s="11">
        <v>22</v>
      </c>
      <c r="LZ343" s="11">
        <v>66</v>
      </c>
      <c r="MA343" s="11">
        <v>12069</v>
      </c>
      <c r="MB343" s="11">
        <v>337</v>
      </c>
      <c r="MC343" s="11">
        <v>255</v>
      </c>
      <c r="MD343" s="11">
        <v>1140</v>
      </c>
      <c r="ME343" s="11">
        <v>12875</v>
      </c>
      <c r="MF343" s="11">
        <v>3683</v>
      </c>
      <c r="MG343" s="11">
        <v>484</v>
      </c>
      <c r="MH343" s="11">
        <v>773</v>
      </c>
      <c r="MI343" s="11">
        <v>347</v>
      </c>
      <c r="MJ343" s="11">
        <v>462</v>
      </c>
      <c r="MK343" s="11">
        <v>394</v>
      </c>
      <c r="ML343" s="11">
        <v>13811</v>
      </c>
      <c r="MM343" s="11">
        <v>5369</v>
      </c>
      <c r="MN343" s="11">
        <v>1382</v>
      </c>
      <c r="MO343" s="11">
        <v>1508</v>
      </c>
      <c r="MP343" s="11">
        <v>1325</v>
      </c>
      <c r="MQ343" s="11">
        <v>4352</v>
      </c>
      <c r="MR343" s="11">
        <v>0</v>
      </c>
      <c r="MS343" s="11">
        <v>685</v>
      </c>
      <c r="MT343" s="11">
        <v>183</v>
      </c>
      <c r="MU343" s="11">
        <v>0</v>
      </c>
      <c r="MV343" s="11">
        <v>897</v>
      </c>
      <c r="MW343" s="11">
        <v>624</v>
      </c>
      <c r="MX343" s="11">
        <v>5287</v>
      </c>
      <c r="MY343" s="11">
        <v>2028</v>
      </c>
      <c r="MZ343" s="11">
        <v>1622</v>
      </c>
      <c r="NA343" s="11">
        <v>6676</v>
      </c>
      <c r="NB343" s="11">
        <v>4001</v>
      </c>
      <c r="NC343" s="11">
        <v>2983</v>
      </c>
      <c r="ND343" s="11">
        <v>4159</v>
      </c>
      <c r="NE343" s="11">
        <v>1549</v>
      </c>
      <c r="NF343" s="11">
        <v>3295</v>
      </c>
      <c r="NG343" s="11">
        <v>747</v>
      </c>
      <c r="NH343" s="11">
        <v>337</v>
      </c>
      <c r="NI343" s="11">
        <v>4646</v>
      </c>
      <c r="NJ343" s="11">
        <v>9222</v>
      </c>
      <c r="NK343" s="11">
        <v>2826</v>
      </c>
      <c r="NL343" s="11">
        <v>416</v>
      </c>
      <c r="NM343" s="11">
        <v>647</v>
      </c>
      <c r="NN343" s="11">
        <v>2471</v>
      </c>
      <c r="NO343" s="11">
        <v>176</v>
      </c>
      <c r="NP343" s="11">
        <v>998</v>
      </c>
      <c r="NQ343" s="11">
        <v>1238</v>
      </c>
      <c r="NR343" s="11">
        <v>372</v>
      </c>
      <c r="NS343" s="11">
        <v>32</v>
      </c>
      <c r="NT343" s="11">
        <v>77</v>
      </c>
      <c r="NU343" s="11">
        <v>161</v>
      </c>
      <c r="NV343" s="11">
        <v>3096</v>
      </c>
      <c r="NW343" s="11">
        <v>2016</v>
      </c>
      <c r="NX343" s="11">
        <v>412</v>
      </c>
      <c r="NY343" s="11">
        <v>128</v>
      </c>
      <c r="NZ343" s="11">
        <v>388</v>
      </c>
      <c r="OA343" s="11">
        <v>259</v>
      </c>
      <c r="OB343" s="11">
        <v>290</v>
      </c>
      <c r="OC343" s="11">
        <v>500</v>
      </c>
      <c r="OD343" s="11">
        <v>48</v>
      </c>
      <c r="OE343" s="11">
        <v>212</v>
      </c>
      <c r="OF343" s="11">
        <v>4101</v>
      </c>
      <c r="OG343" s="11">
        <v>126</v>
      </c>
      <c r="OH343" s="11">
        <v>137</v>
      </c>
      <c r="OI343" s="11">
        <v>66</v>
      </c>
      <c r="OJ343" s="11">
        <v>22</v>
      </c>
      <c r="OK343" s="11">
        <v>0</v>
      </c>
      <c r="OL343" s="11">
        <v>203</v>
      </c>
      <c r="OM343" s="11">
        <v>8159</v>
      </c>
      <c r="ON343" s="11">
        <v>0</v>
      </c>
      <c r="OO343" s="11">
        <v>47</v>
      </c>
      <c r="OP343" s="11">
        <v>1818729</v>
      </c>
      <c r="OQ343" s="150">
        <v>216473</v>
      </c>
      <c r="OR343" s="11">
        <v>0</v>
      </c>
      <c r="OS343" s="11">
        <v>0</v>
      </c>
      <c r="OT343" s="11">
        <v>0</v>
      </c>
      <c r="OU343" s="11">
        <v>0</v>
      </c>
      <c r="OV343" s="11">
        <v>31644</v>
      </c>
      <c r="OW343" s="11">
        <v>248117</v>
      </c>
      <c r="OX343" s="11">
        <v>2066846</v>
      </c>
      <c r="OY343" s="11">
        <v>1179713</v>
      </c>
      <c r="OZ343" s="11">
        <v>887133</v>
      </c>
      <c r="PA343" s="11">
        <v>0</v>
      </c>
      <c r="PB343" s="11">
        <v>2066846</v>
      </c>
    </row>
    <row r="344" spans="1:418" ht="15" customHeight="1">
      <c r="A344" s="8" t="s">
        <v>767</v>
      </c>
      <c r="B344" s="9" t="s">
        <v>341</v>
      </c>
      <c r="C344" s="10">
        <v>331</v>
      </c>
      <c r="D344" s="10">
        <v>7</v>
      </c>
      <c r="E344" s="10">
        <v>0</v>
      </c>
      <c r="F344" s="10">
        <v>29</v>
      </c>
      <c r="G344" s="10">
        <v>659</v>
      </c>
      <c r="H344" s="10">
        <v>319</v>
      </c>
      <c r="I344" s="10">
        <v>11</v>
      </c>
      <c r="J344" s="10">
        <v>20</v>
      </c>
      <c r="K344" s="10">
        <v>11</v>
      </c>
      <c r="L344" s="10">
        <v>72</v>
      </c>
      <c r="M344" s="10">
        <v>9</v>
      </c>
      <c r="N344" s="10">
        <v>0</v>
      </c>
      <c r="O344" s="10">
        <v>25</v>
      </c>
      <c r="P344" s="10">
        <v>309</v>
      </c>
      <c r="Q344" s="10">
        <v>0</v>
      </c>
      <c r="R344" s="10">
        <v>50</v>
      </c>
      <c r="S344" s="10">
        <v>2</v>
      </c>
      <c r="T344" s="10">
        <v>65</v>
      </c>
      <c r="U344" s="10">
        <v>73</v>
      </c>
      <c r="V344" s="10">
        <v>82</v>
      </c>
      <c r="W344" s="10">
        <v>23</v>
      </c>
      <c r="X344" s="10">
        <v>74</v>
      </c>
      <c r="Y344" s="10">
        <v>22</v>
      </c>
      <c r="Z344" s="10">
        <v>35</v>
      </c>
      <c r="AA344" s="10">
        <v>122</v>
      </c>
      <c r="AB344" s="10">
        <v>24</v>
      </c>
      <c r="AC344" s="10">
        <v>80285</v>
      </c>
      <c r="AD344" s="10">
        <v>284</v>
      </c>
      <c r="AE344" s="10">
        <v>55</v>
      </c>
      <c r="AF344" s="10">
        <v>8</v>
      </c>
      <c r="AG344" s="10">
        <v>0</v>
      </c>
      <c r="AH344" s="10">
        <v>0</v>
      </c>
      <c r="AI344" s="10">
        <v>2</v>
      </c>
      <c r="AJ344" s="10">
        <v>0</v>
      </c>
      <c r="AK344" s="10">
        <v>0</v>
      </c>
      <c r="AL344" s="10">
        <v>0</v>
      </c>
      <c r="AM344" s="10">
        <v>0</v>
      </c>
      <c r="AN344" s="10">
        <v>64</v>
      </c>
      <c r="AO344" s="10">
        <v>24</v>
      </c>
      <c r="AP344" s="10">
        <v>12</v>
      </c>
      <c r="AQ344" s="10">
        <v>19</v>
      </c>
      <c r="AR344" s="10">
        <v>47</v>
      </c>
      <c r="AS344" s="10">
        <v>13</v>
      </c>
      <c r="AT344" s="10">
        <v>156</v>
      </c>
      <c r="AU344" s="10">
        <v>7</v>
      </c>
      <c r="AV344" s="10">
        <v>109</v>
      </c>
      <c r="AW344" s="10">
        <v>1408</v>
      </c>
      <c r="AX344" s="10">
        <v>46</v>
      </c>
      <c r="AY344" s="10">
        <v>901</v>
      </c>
      <c r="AZ344" s="10">
        <v>467</v>
      </c>
      <c r="BA344" s="10">
        <v>653</v>
      </c>
      <c r="BB344" s="10">
        <v>737</v>
      </c>
      <c r="BC344" s="10">
        <v>1543</v>
      </c>
      <c r="BD344" s="10">
        <v>423</v>
      </c>
      <c r="BE344" s="10">
        <v>823</v>
      </c>
      <c r="BF344" s="10">
        <v>314</v>
      </c>
      <c r="BG344" s="10">
        <v>1</v>
      </c>
      <c r="BH344" s="10">
        <v>764</v>
      </c>
      <c r="BI344" s="10">
        <v>0</v>
      </c>
      <c r="BJ344" s="10">
        <v>1816</v>
      </c>
      <c r="BK344" s="10">
        <v>593</v>
      </c>
      <c r="BL344" s="10">
        <v>103</v>
      </c>
      <c r="BM344" s="10">
        <v>1362</v>
      </c>
      <c r="BN344" s="10">
        <v>1273</v>
      </c>
      <c r="BO344" s="10">
        <v>1174</v>
      </c>
      <c r="BP344" s="10">
        <v>202</v>
      </c>
      <c r="BQ344" s="10">
        <v>1846</v>
      </c>
      <c r="BR344" s="10">
        <v>396</v>
      </c>
      <c r="BS344" s="10">
        <v>44</v>
      </c>
      <c r="BT344" s="10">
        <v>2760</v>
      </c>
      <c r="BU344" s="10">
        <v>1911</v>
      </c>
      <c r="BV344" s="10">
        <v>1114</v>
      </c>
      <c r="BW344" s="10">
        <v>718</v>
      </c>
      <c r="BX344" s="10">
        <v>56</v>
      </c>
      <c r="BY344" s="10">
        <v>562</v>
      </c>
      <c r="BZ344" s="10">
        <v>1255</v>
      </c>
      <c r="CA344" s="10">
        <v>587</v>
      </c>
      <c r="CB344" s="10">
        <v>330</v>
      </c>
      <c r="CC344" s="10">
        <v>772</v>
      </c>
      <c r="CD344" s="10">
        <v>2069</v>
      </c>
      <c r="CE344" s="10">
        <v>885</v>
      </c>
      <c r="CF344" s="10">
        <v>69</v>
      </c>
      <c r="CG344" s="10">
        <v>14371</v>
      </c>
      <c r="CH344" s="10">
        <v>4840</v>
      </c>
      <c r="CI344" s="10">
        <v>816</v>
      </c>
      <c r="CJ344" s="10">
        <v>2004</v>
      </c>
      <c r="CK344" s="10">
        <v>16</v>
      </c>
      <c r="CL344" s="10">
        <v>789</v>
      </c>
      <c r="CM344" s="10">
        <v>689</v>
      </c>
      <c r="CN344" s="10">
        <v>655</v>
      </c>
      <c r="CO344" s="10">
        <v>532</v>
      </c>
      <c r="CP344" s="10">
        <v>3182</v>
      </c>
      <c r="CQ344" s="10">
        <v>498</v>
      </c>
      <c r="CR344" s="10">
        <v>1263</v>
      </c>
      <c r="CS344" s="10">
        <v>6977</v>
      </c>
      <c r="CT344" s="10">
        <v>1696</v>
      </c>
      <c r="CU344" s="10">
        <v>15752</v>
      </c>
      <c r="CV344" s="10">
        <v>1125</v>
      </c>
      <c r="CW344" s="10">
        <v>3195</v>
      </c>
      <c r="CX344" s="10">
        <v>2636</v>
      </c>
      <c r="CY344" s="10">
        <v>10489</v>
      </c>
      <c r="CZ344" s="10">
        <v>2211</v>
      </c>
      <c r="DA344" s="10">
        <v>199</v>
      </c>
      <c r="DB344" s="10">
        <v>70</v>
      </c>
      <c r="DC344" s="10">
        <v>4223</v>
      </c>
      <c r="DD344" s="10">
        <v>10559</v>
      </c>
      <c r="DE344" s="10">
        <v>1018</v>
      </c>
      <c r="DF344" s="10">
        <v>263</v>
      </c>
      <c r="DG344" s="10">
        <v>308</v>
      </c>
      <c r="DH344" s="10">
        <v>1689</v>
      </c>
      <c r="DI344" s="10">
        <v>625</v>
      </c>
      <c r="DJ344" s="10">
        <v>2567</v>
      </c>
      <c r="DK344" s="10">
        <v>113</v>
      </c>
      <c r="DL344" s="10">
        <v>2614</v>
      </c>
      <c r="DM344" s="10">
        <v>1024</v>
      </c>
      <c r="DN344" s="10">
        <v>368</v>
      </c>
      <c r="DO344" s="10">
        <v>1127</v>
      </c>
      <c r="DP344" s="10">
        <v>105</v>
      </c>
      <c r="DQ344" s="10">
        <v>182</v>
      </c>
      <c r="DR344" s="10">
        <v>1393</v>
      </c>
      <c r="DS344" s="10">
        <v>1984</v>
      </c>
      <c r="DT344" s="10">
        <v>6383</v>
      </c>
      <c r="DU344" s="10">
        <v>4560</v>
      </c>
      <c r="DV344" s="10">
        <v>689</v>
      </c>
      <c r="DW344" s="10">
        <v>756</v>
      </c>
      <c r="DX344" s="10">
        <v>905</v>
      </c>
      <c r="DY344" s="10">
        <v>1969</v>
      </c>
      <c r="DZ344" s="10">
        <v>680</v>
      </c>
      <c r="EA344" s="10">
        <v>1927</v>
      </c>
      <c r="EB344" s="10">
        <v>362</v>
      </c>
      <c r="EC344" s="10">
        <v>38</v>
      </c>
      <c r="ED344" s="10">
        <v>13430</v>
      </c>
      <c r="EE344" s="10">
        <v>50794</v>
      </c>
      <c r="EF344" s="10">
        <v>12738</v>
      </c>
      <c r="EG344" s="10">
        <v>48233</v>
      </c>
      <c r="EH344" s="10">
        <v>6971</v>
      </c>
      <c r="EI344" s="10">
        <v>66618</v>
      </c>
      <c r="EJ344" s="10">
        <v>11114</v>
      </c>
      <c r="EK344" s="10">
        <v>6076</v>
      </c>
      <c r="EL344" s="10">
        <v>12526</v>
      </c>
      <c r="EM344" s="10">
        <v>11219</v>
      </c>
      <c r="EN344" s="10">
        <v>5983</v>
      </c>
      <c r="EO344" s="10">
        <v>12893</v>
      </c>
      <c r="EP344" s="10">
        <v>526</v>
      </c>
      <c r="EQ344" s="10">
        <v>10077</v>
      </c>
      <c r="ER344" s="10">
        <v>595</v>
      </c>
      <c r="ES344" s="10">
        <v>4154</v>
      </c>
      <c r="ET344" s="10">
        <v>32626</v>
      </c>
      <c r="EU344" s="10">
        <v>4135</v>
      </c>
      <c r="EV344" s="10">
        <v>41</v>
      </c>
      <c r="EW344" s="10">
        <v>7336</v>
      </c>
      <c r="EX344" s="10">
        <v>162</v>
      </c>
      <c r="EY344" s="10">
        <v>5894</v>
      </c>
      <c r="EZ344" s="10">
        <v>1590</v>
      </c>
      <c r="FA344" s="10">
        <v>10820</v>
      </c>
      <c r="FB344" s="10">
        <v>3220</v>
      </c>
      <c r="FC344" s="10">
        <v>1169</v>
      </c>
      <c r="FD344" s="10">
        <v>2373</v>
      </c>
      <c r="FE344" s="10">
        <v>3095</v>
      </c>
      <c r="FF344" s="10">
        <v>872</v>
      </c>
      <c r="FG344" s="10">
        <v>1215</v>
      </c>
      <c r="FH344" s="10">
        <v>228</v>
      </c>
      <c r="FI344" s="10">
        <v>75</v>
      </c>
      <c r="FJ344" s="10">
        <v>1189</v>
      </c>
      <c r="FK344" s="10">
        <v>14087</v>
      </c>
      <c r="FL344" s="10">
        <v>11607</v>
      </c>
      <c r="FM344" s="10">
        <v>13339</v>
      </c>
      <c r="FN344" s="10">
        <v>725</v>
      </c>
      <c r="FO344" s="10">
        <v>12565</v>
      </c>
      <c r="FP344" s="10">
        <v>2783</v>
      </c>
      <c r="FQ344" s="10">
        <v>274</v>
      </c>
      <c r="FR344" s="10">
        <v>984</v>
      </c>
      <c r="FS344" s="10">
        <v>9136</v>
      </c>
      <c r="FT344" s="10">
        <v>315</v>
      </c>
      <c r="FU344" s="10">
        <v>126</v>
      </c>
      <c r="FV344" s="10">
        <v>373</v>
      </c>
      <c r="FW344" s="10">
        <v>627</v>
      </c>
      <c r="FX344" s="10">
        <v>75</v>
      </c>
      <c r="FY344" s="10">
        <v>2064</v>
      </c>
      <c r="FZ344" s="10">
        <v>400</v>
      </c>
      <c r="GA344" s="10">
        <v>445</v>
      </c>
      <c r="GB344" s="10">
        <v>184</v>
      </c>
      <c r="GC344" s="10">
        <v>766</v>
      </c>
      <c r="GD344" s="10">
        <v>160</v>
      </c>
      <c r="GE344" s="10">
        <v>923</v>
      </c>
      <c r="GF344" s="10">
        <v>20</v>
      </c>
      <c r="GG344" s="10">
        <v>299</v>
      </c>
      <c r="GH344" s="158">
        <v>9609</v>
      </c>
      <c r="GI344" s="10">
        <v>6935</v>
      </c>
      <c r="GJ344" s="10">
        <v>40264</v>
      </c>
      <c r="GK344" s="10">
        <v>4315</v>
      </c>
      <c r="GL344" s="10">
        <v>5042</v>
      </c>
      <c r="GM344" s="10">
        <v>3478</v>
      </c>
      <c r="GN344" s="10">
        <v>25782</v>
      </c>
      <c r="GO344" s="10">
        <v>7091</v>
      </c>
      <c r="GP344" s="10">
        <v>16160</v>
      </c>
      <c r="GQ344" s="10">
        <v>1252</v>
      </c>
      <c r="GR344" s="10">
        <v>807</v>
      </c>
      <c r="GS344" s="10">
        <v>24836</v>
      </c>
      <c r="GT344" s="10">
        <v>174</v>
      </c>
      <c r="GU344" s="11">
        <v>7201</v>
      </c>
      <c r="GV344" s="11">
        <v>5006</v>
      </c>
      <c r="GW344" s="11">
        <v>10593</v>
      </c>
      <c r="GX344" s="11">
        <v>9281</v>
      </c>
      <c r="GY344" s="11">
        <v>5129</v>
      </c>
      <c r="GZ344" s="11">
        <v>13782</v>
      </c>
      <c r="HA344" s="11">
        <v>15014</v>
      </c>
      <c r="HB344" s="11">
        <v>1908</v>
      </c>
      <c r="HC344" s="11">
        <v>649</v>
      </c>
      <c r="HD344" s="11">
        <v>17650</v>
      </c>
      <c r="HE344" s="11">
        <v>1650</v>
      </c>
      <c r="HF344" s="11">
        <v>831</v>
      </c>
      <c r="HG344" s="11">
        <v>4211</v>
      </c>
      <c r="HH344" s="11">
        <v>1003</v>
      </c>
      <c r="HI344" s="11">
        <v>2819</v>
      </c>
      <c r="HJ344" s="11">
        <v>781</v>
      </c>
      <c r="HK344" s="11">
        <v>626</v>
      </c>
      <c r="HL344" s="11">
        <v>1148</v>
      </c>
      <c r="HM344" s="11">
        <v>6752</v>
      </c>
      <c r="HN344" s="11">
        <v>13292</v>
      </c>
      <c r="HO344" s="11">
        <v>4108</v>
      </c>
      <c r="HP344" s="11">
        <v>3579</v>
      </c>
      <c r="HQ344" s="11">
        <v>6384</v>
      </c>
      <c r="HR344" s="11">
        <v>8392</v>
      </c>
      <c r="HS344" s="11">
        <v>2179</v>
      </c>
      <c r="HT344" s="11">
        <v>434</v>
      </c>
      <c r="HU344" s="11">
        <v>7486</v>
      </c>
      <c r="HV344" s="11">
        <v>2075</v>
      </c>
      <c r="HW344" s="11">
        <v>3751</v>
      </c>
      <c r="HX344" s="11">
        <v>4033</v>
      </c>
      <c r="HY344" s="11">
        <v>2471</v>
      </c>
      <c r="HZ344" s="11">
        <v>1537</v>
      </c>
      <c r="IA344" s="11">
        <v>9053</v>
      </c>
      <c r="IB344" s="11">
        <v>241</v>
      </c>
      <c r="IC344" s="11">
        <v>2458</v>
      </c>
      <c r="ID344" s="11">
        <v>4689</v>
      </c>
      <c r="IE344" s="11">
        <v>654</v>
      </c>
      <c r="IF344" s="11">
        <v>3892</v>
      </c>
      <c r="IG344" s="11">
        <v>16468</v>
      </c>
      <c r="IH344" s="11">
        <v>5379</v>
      </c>
      <c r="II344" s="11">
        <v>3384</v>
      </c>
      <c r="IJ344" s="11">
        <v>2276</v>
      </c>
      <c r="IK344" s="11">
        <v>6561</v>
      </c>
      <c r="IL344" s="11">
        <v>11696</v>
      </c>
      <c r="IM344" s="11">
        <v>10234</v>
      </c>
      <c r="IN344" s="11">
        <v>3103</v>
      </c>
      <c r="IO344" s="11">
        <v>6050</v>
      </c>
      <c r="IP344" s="11">
        <v>439</v>
      </c>
      <c r="IQ344" s="11">
        <v>197493</v>
      </c>
      <c r="IR344" s="11">
        <v>11592</v>
      </c>
      <c r="IS344" s="11">
        <v>64346</v>
      </c>
      <c r="IT344" s="11">
        <v>3133</v>
      </c>
      <c r="IU344" s="11">
        <v>499</v>
      </c>
      <c r="IV344" s="11">
        <v>11930</v>
      </c>
      <c r="IW344" s="11">
        <v>4639</v>
      </c>
      <c r="IX344" s="11">
        <v>14750</v>
      </c>
      <c r="IY344" s="11">
        <v>1713</v>
      </c>
      <c r="IZ344" s="11">
        <v>4789</v>
      </c>
      <c r="JA344" s="11">
        <v>3440</v>
      </c>
      <c r="JB344" s="11">
        <v>72478</v>
      </c>
      <c r="JC344" s="11">
        <v>11865</v>
      </c>
      <c r="JD344" s="11">
        <v>19375</v>
      </c>
      <c r="JE344" s="11">
        <v>3233</v>
      </c>
      <c r="JF344" s="11">
        <v>5380</v>
      </c>
      <c r="JG344" s="11">
        <v>3738</v>
      </c>
      <c r="JH344" s="11">
        <v>2242</v>
      </c>
      <c r="JI344" s="11">
        <v>2053</v>
      </c>
      <c r="JJ344" s="11">
        <v>3658</v>
      </c>
      <c r="JK344" s="11">
        <v>752</v>
      </c>
      <c r="JL344" s="11">
        <v>7319</v>
      </c>
      <c r="JM344" s="11">
        <v>5714</v>
      </c>
      <c r="JN344" s="11">
        <v>3924</v>
      </c>
      <c r="JO344" s="11">
        <v>170</v>
      </c>
      <c r="JP344" s="11">
        <v>65977</v>
      </c>
      <c r="JQ344" s="11">
        <v>1969</v>
      </c>
      <c r="JR344" s="11">
        <v>5178</v>
      </c>
      <c r="JS344" s="11">
        <v>555</v>
      </c>
      <c r="JT344" s="11">
        <v>1761</v>
      </c>
      <c r="JU344" s="11">
        <v>28759</v>
      </c>
      <c r="JV344" s="11">
        <v>249</v>
      </c>
      <c r="JW344" s="11">
        <v>43382</v>
      </c>
      <c r="JX344" s="11">
        <v>6443</v>
      </c>
      <c r="JY344" s="11">
        <v>1512</v>
      </c>
      <c r="JZ344" s="11">
        <v>2197</v>
      </c>
      <c r="KA344" s="11">
        <v>4543</v>
      </c>
      <c r="KB344" s="11">
        <v>523</v>
      </c>
      <c r="KC344" s="11">
        <v>276</v>
      </c>
      <c r="KD344" s="11">
        <v>1548</v>
      </c>
      <c r="KE344" s="11">
        <v>510</v>
      </c>
      <c r="KF344" s="11">
        <v>2835</v>
      </c>
      <c r="KG344" s="11">
        <v>548</v>
      </c>
      <c r="KH344" s="11">
        <v>1354</v>
      </c>
      <c r="KI344" s="11">
        <v>574</v>
      </c>
      <c r="KJ344" s="11">
        <v>739</v>
      </c>
      <c r="KK344" s="11">
        <v>314</v>
      </c>
      <c r="KL344" s="11">
        <v>3539</v>
      </c>
      <c r="KM344" s="11">
        <v>1593</v>
      </c>
      <c r="KN344" s="11">
        <v>0</v>
      </c>
      <c r="KO344" s="11">
        <v>30790</v>
      </c>
      <c r="KP344" s="11">
        <v>653</v>
      </c>
      <c r="KQ344" s="11">
        <v>312</v>
      </c>
      <c r="KR344" s="11">
        <v>3296</v>
      </c>
      <c r="KS344" s="11">
        <v>849</v>
      </c>
      <c r="KT344" s="11">
        <v>26</v>
      </c>
      <c r="KU344" s="11">
        <v>3181</v>
      </c>
      <c r="KV344" s="11">
        <v>3187</v>
      </c>
      <c r="KW344" s="11">
        <v>256</v>
      </c>
      <c r="KX344" s="11">
        <v>240</v>
      </c>
      <c r="KY344" s="11">
        <v>243</v>
      </c>
      <c r="KZ344" s="11">
        <v>66</v>
      </c>
      <c r="LA344" s="11">
        <v>39</v>
      </c>
      <c r="LB344" s="11">
        <v>3</v>
      </c>
      <c r="LC344" s="11">
        <v>23</v>
      </c>
      <c r="LD344" s="11">
        <v>117</v>
      </c>
      <c r="LE344" s="11">
        <v>10</v>
      </c>
      <c r="LF344" s="11">
        <v>133</v>
      </c>
      <c r="LG344" s="11">
        <v>592</v>
      </c>
      <c r="LH344" s="11">
        <v>118</v>
      </c>
      <c r="LI344" s="11">
        <v>65</v>
      </c>
      <c r="LJ344" s="11">
        <v>316</v>
      </c>
      <c r="LK344" s="11">
        <v>41569</v>
      </c>
      <c r="LL344" s="11">
        <v>5690</v>
      </c>
      <c r="LM344" s="11">
        <v>7195</v>
      </c>
      <c r="LN344" s="11">
        <v>745</v>
      </c>
      <c r="LO344" s="11">
        <v>252</v>
      </c>
      <c r="LP344" s="11">
        <v>26</v>
      </c>
      <c r="LQ344" s="11">
        <v>133</v>
      </c>
      <c r="LR344" s="11">
        <v>8</v>
      </c>
      <c r="LS344" s="11">
        <v>1534</v>
      </c>
      <c r="LT344" s="11">
        <v>248</v>
      </c>
      <c r="LU344" s="11">
        <v>3</v>
      </c>
      <c r="LV344" s="11">
        <v>116</v>
      </c>
      <c r="LW344" s="11">
        <v>362296</v>
      </c>
      <c r="LX344" s="11">
        <v>4031</v>
      </c>
      <c r="LY344" s="11">
        <v>0</v>
      </c>
      <c r="LZ344" s="11">
        <v>1</v>
      </c>
      <c r="MA344" s="11">
        <v>3</v>
      </c>
      <c r="MB344" s="11">
        <v>1</v>
      </c>
      <c r="MC344" s="11">
        <v>0</v>
      </c>
      <c r="MD344" s="11">
        <v>2</v>
      </c>
      <c r="ME344" s="11">
        <v>4</v>
      </c>
      <c r="MF344" s="11">
        <v>781</v>
      </c>
      <c r="MG344" s="11">
        <v>185</v>
      </c>
      <c r="MH344" s="11">
        <v>157</v>
      </c>
      <c r="MI344" s="11">
        <v>13</v>
      </c>
      <c r="MJ344" s="11">
        <v>150</v>
      </c>
      <c r="MK344" s="11">
        <v>98</v>
      </c>
      <c r="ML344" s="11">
        <v>40</v>
      </c>
      <c r="MM344" s="11">
        <v>6</v>
      </c>
      <c r="MN344" s="11">
        <v>5</v>
      </c>
      <c r="MO344" s="11">
        <v>0</v>
      </c>
      <c r="MP344" s="11">
        <v>5</v>
      </c>
      <c r="MQ344" s="11">
        <v>1</v>
      </c>
      <c r="MR344" s="11">
        <v>0</v>
      </c>
      <c r="MS344" s="11">
        <v>10</v>
      </c>
      <c r="MT344" s="11">
        <v>3</v>
      </c>
      <c r="MU344" s="11">
        <v>95</v>
      </c>
      <c r="MV344" s="11">
        <v>210</v>
      </c>
      <c r="MW344" s="11">
        <v>121</v>
      </c>
      <c r="MX344" s="11">
        <v>1341</v>
      </c>
      <c r="MY344" s="11">
        <v>1</v>
      </c>
      <c r="MZ344" s="11">
        <v>0</v>
      </c>
      <c r="NA344" s="11">
        <v>354</v>
      </c>
      <c r="NB344" s="11">
        <v>9</v>
      </c>
      <c r="NC344" s="11">
        <v>33</v>
      </c>
      <c r="ND344" s="11">
        <v>13</v>
      </c>
      <c r="NE344" s="11">
        <v>54</v>
      </c>
      <c r="NF344" s="11">
        <v>35</v>
      </c>
      <c r="NG344" s="11">
        <v>89</v>
      </c>
      <c r="NH344" s="11">
        <v>1</v>
      </c>
      <c r="NI344" s="11">
        <v>299</v>
      </c>
      <c r="NJ344" s="11">
        <v>8548</v>
      </c>
      <c r="NK344" s="11">
        <v>1331</v>
      </c>
      <c r="NL344" s="11">
        <v>242</v>
      </c>
      <c r="NM344" s="11">
        <v>174</v>
      </c>
      <c r="NN344" s="11">
        <v>198</v>
      </c>
      <c r="NO344" s="11">
        <v>678</v>
      </c>
      <c r="NP344" s="11">
        <v>2069</v>
      </c>
      <c r="NQ344" s="11">
        <v>4195</v>
      </c>
      <c r="NR344" s="11">
        <v>1</v>
      </c>
      <c r="NS344" s="11">
        <v>1</v>
      </c>
      <c r="NT344" s="11">
        <v>51</v>
      </c>
      <c r="NU344" s="11">
        <v>53</v>
      </c>
      <c r="NV344" s="11">
        <v>313</v>
      </c>
      <c r="NW344" s="11">
        <v>935</v>
      </c>
      <c r="NX344" s="11">
        <v>11</v>
      </c>
      <c r="NY344" s="11">
        <v>1</v>
      </c>
      <c r="NZ344" s="11">
        <v>37</v>
      </c>
      <c r="OA344" s="11">
        <v>0</v>
      </c>
      <c r="OB344" s="11">
        <v>3</v>
      </c>
      <c r="OC344" s="11">
        <v>44</v>
      </c>
      <c r="OD344" s="11">
        <v>89</v>
      </c>
      <c r="OE344" s="11">
        <v>1</v>
      </c>
      <c r="OF344" s="11">
        <v>31</v>
      </c>
      <c r="OG344" s="11">
        <v>370</v>
      </c>
      <c r="OH344" s="11">
        <v>287</v>
      </c>
      <c r="OI344" s="11">
        <v>6</v>
      </c>
      <c r="OJ344" s="11">
        <v>60</v>
      </c>
      <c r="OK344" s="11">
        <v>0</v>
      </c>
      <c r="OL344" s="11">
        <v>18</v>
      </c>
      <c r="OM344" s="11">
        <v>440</v>
      </c>
      <c r="ON344" s="11">
        <v>570</v>
      </c>
      <c r="OO344" s="11">
        <v>398</v>
      </c>
      <c r="OP344" s="11">
        <v>2186952</v>
      </c>
      <c r="OQ344" s="150">
        <v>103210</v>
      </c>
      <c r="OR344" s="11">
        <v>0</v>
      </c>
      <c r="OS344" s="11">
        <v>64874</v>
      </c>
      <c r="OT344" s="11">
        <v>1334</v>
      </c>
      <c r="OU344" s="11">
        <v>45057</v>
      </c>
      <c r="OV344" s="11">
        <v>29069</v>
      </c>
      <c r="OW344" s="11">
        <v>243544</v>
      </c>
      <c r="OX344" s="11">
        <v>2430496</v>
      </c>
      <c r="OY344" s="11">
        <v>2280073</v>
      </c>
      <c r="OZ344" s="11">
        <v>150423</v>
      </c>
      <c r="PA344" s="11">
        <v>0</v>
      </c>
      <c r="PB344" s="11">
        <v>2430496</v>
      </c>
    </row>
    <row r="345" spans="1:418" ht="15" customHeight="1">
      <c r="A345" s="8" t="s">
        <v>768</v>
      </c>
      <c r="B345" s="9" t="s">
        <v>342</v>
      </c>
      <c r="C345" s="10">
        <v>417</v>
      </c>
      <c r="D345" s="10">
        <v>19</v>
      </c>
      <c r="E345" s="10">
        <v>3</v>
      </c>
      <c r="F345" s="10">
        <v>5</v>
      </c>
      <c r="G345" s="10">
        <v>5677</v>
      </c>
      <c r="H345" s="10">
        <v>33334</v>
      </c>
      <c r="I345" s="10">
        <v>37</v>
      </c>
      <c r="J345" s="10">
        <v>59</v>
      </c>
      <c r="K345" s="10">
        <v>9</v>
      </c>
      <c r="L345" s="10">
        <v>157</v>
      </c>
      <c r="M345" s="10">
        <v>0</v>
      </c>
      <c r="N345" s="10">
        <v>0</v>
      </c>
      <c r="O345" s="10">
        <v>12</v>
      </c>
      <c r="P345" s="10">
        <v>106</v>
      </c>
      <c r="Q345" s="10">
        <v>0</v>
      </c>
      <c r="R345" s="10">
        <v>19</v>
      </c>
      <c r="S345" s="10">
        <v>0</v>
      </c>
      <c r="T345" s="10">
        <v>459</v>
      </c>
      <c r="U345" s="10">
        <v>755</v>
      </c>
      <c r="V345" s="10">
        <v>1292</v>
      </c>
      <c r="W345" s="10">
        <v>671</v>
      </c>
      <c r="X345" s="10">
        <v>156</v>
      </c>
      <c r="Y345" s="10">
        <v>68</v>
      </c>
      <c r="Z345" s="10">
        <v>58</v>
      </c>
      <c r="AA345" s="10">
        <v>11</v>
      </c>
      <c r="AB345" s="10">
        <v>18</v>
      </c>
      <c r="AC345" s="10">
        <v>100744</v>
      </c>
      <c r="AD345" s="10">
        <v>884</v>
      </c>
      <c r="AE345" s="10">
        <v>121</v>
      </c>
      <c r="AF345" s="10">
        <v>20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139</v>
      </c>
      <c r="AO345" s="10">
        <v>85</v>
      </c>
      <c r="AP345" s="10">
        <v>9</v>
      </c>
      <c r="AQ345" s="10">
        <v>177</v>
      </c>
      <c r="AR345" s="10">
        <v>25</v>
      </c>
      <c r="AS345" s="10">
        <v>0</v>
      </c>
      <c r="AT345" s="10">
        <v>38</v>
      </c>
      <c r="AU345" s="10">
        <v>4845</v>
      </c>
      <c r="AV345" s="10">
        <v>19098</v>
      </c>
      <c r="AW345" s="10">
        <v>12569</v>
      </c>
      <c r="AX345" s="10">
        <v>2300</v>
      </c>
      <c r="AY345" s="10">
        <v>8382</v>
      </c>
      <c r="AZ345" s="10">
        <v>8937</v>
      </c>
      <c r="BA345" s="10">
        <v>9957</v>
      </c>
      <c r="BB345" s="10">
        <v>4566</v>
      </c>
      <c r="BC345" s="10">
        <v>47084</v>
      </c>
      <c r="BD345" s="10">
        <v>5243</v>
      </c>
      <c r="BE345" s="10">
        <v>11078</v>
      </c>
      <c r="BF345" s="10">
        <v>50051</v>
      </c>
      <c r="BG345" s="10">
        <v>84</v>
      </c>
      <c r="BH345" s="10">
        <v>1273</v>
      </c>
      <c r="BI345" s="10">
        <v>0</v>
      </c>
      <c r="BJ345" s="10">
        <v>352</v>
      </c>
      <c r="BK345" s="10">
        <v>122</v>
      </c>
      <c r="BL345" s="10">
        <v>307</v>
      </c>
      <c r="BM345" s="10">
        <v>7452</v>
      </c>
      <c r="BN345" s="10">
        <v>1223</v>
      </c>
      <c r="BO345" s="10">
        <v>5844</v>
      </c>
      <c r="BP345" s="10">
        <v>37</v>
      </c>
      <c r="BQ345" s="10">
        <v>4937</v>
      </c>
      <c r="BR345" s="10">
        <v>295</v>
      </c>
      <c r="BS345" s="10">
        <v>1392</v>
      </c>
      <c r="BT345" s="10">
        <v>3293</v>
      </c>
      <c r="BU345" s="10">
        <v>28184</v>
      </c>
      <c r="BV345" s="10">
        <v>2114</v>
      </c>
      <c r="BW345" s="10">
        <v>483</v>
      </c>
      <c r="BX345" s="10">
        <v>59</v>
      </c>
      <c r="BY345" s="10">
        <v>234</v>
      </c>
      <c r="BZ345" s="10">
        <v>6549</v>
      </c>
      <c r="CA345" s="10">
        <v>1974</v>
      </c>
      <c r="CB345" s="10">
        <v>2444</v>
      </c>
      <c r="CC345" s="10">
        <v>222</v>
      </c>
      <c r="CD345" s="10">
        <v>3838</v>
      </c>
      <c r="CE345" s="10">
        <v>4418</v>
      </c>
      <c r="CF345" s="10">
        <v>33</v>
      </c>
      <c r="CG345" s="10">
        <v>20098</v>
      </c>
      <c r="CH345" s="10">
        <v>5393</v>
      </c>
      <c r="CI345" s="10">
        <v>116</v>
      </c>
      <c r="CJ345" s="10">
        <v>1208</v>
      </c>
      <c r="CK345" s="10">
        <v>2</v>
      </c>
      <c r="CL345" s="10">
        <v>503</v>
      </c>
      <c r="CM345" s="10">
        <v>131</v>
      </c>
      <c r="CN345" s="10">
        <v>95</v>
      </c>
      <c r="CO345" s="10">
        <v>114</v>
      </c>
      <c r="CP345" s="10">
        <v>129</v>
      </c>
      <c r="CQ345" s="10">
        <v>18</v>
      </c>
      <c r="CR345" s="10">
        <v>66</v>
      </c>
      <c r="CS345" s="10">
        <v>464</v>
      </c>
      <c r="CT345" s="10">
        <v>184</v>
      </c>
      <c r="CU345" s="10">
        <v>854</v>
      </c>
      <c r="CV345" s="10">
        <v>252</v>
      </c>
      <c r="CW345" s="10">
        <v>1754</v>
      </c>
      <c r="CX345" s="10">
        <v>146</v>
      </c>
      <c r="CY345" s="10">
        <v>4308</v>
      </c>
      <c r="CZ345" s="10">
        <v>172</v>
      </c>
      <c r="DA345" s="10">
        <v>106</v>
      </c>
      <c r="DB345" s="10">
        <v>48</v>
      </c>
      <c r="DC345" s="10">
        <v>1498</v>
      </c>
      <c r="DD345" s="10">
        <v>1295</v>
      </c>
      <c r="DE345" s="10">
        <v>131</v>
      </c>
      <c r="DF345" s="10">
        <v>205</v>
      </c>
      <c r="DG345" s="10">
        <v>235</v>
      </c>
      <c r="DH345" s="10">
        <v>207</v>
      </c>
      <c r="DI345" s="10">
        <v>237</v>
      </c>
      <c r="DJ345" s="10">
        <v>258</v>
      </c>
      <c r="DK345" s="10">
        <v>51</v>
      </c>
      <c r="DL345" s="10">
        <v>1788</v>
      </c>
      <c r="DM345" s="10">
        <v>441</v>
      </c>
      <c r="DN345" s="10">
        <v>458</v>
      </c>
      <c r="DO345" s="10">
        <v>188</v>
      </c>
      <c r="DP345" s="10">
        <v>256</v>
      </c>
      <c r="DQ345" s="10">
        <v>78</v>
      </c>
      <c r="DR345" s="10">
        <v>256</v>
      </c>
      <c r="DS345" s="10">
        <v>5385</v>
      </c>
      <c r="DT345" s="10">
        <v>2227</v>
      </c>
      <c r="DU345" s="10">
        <v>4366</v>
      </c>
      <c r="DV345" s="10">
        <v>830</v>
      </c>
      <c r="DW345" s="10">
        <v>226</v>
      </c>
      <c r="DX345" s="10">
        <v>170</v>
      </c>
      <c r="DY345" s="10">
        <v>312</v>
      </c>
      <c r="DZ345" s="10">
        <v>269</v>
      </c>
      <c r="EA345" s="10">
        <v>1621</v>
      </c>
      <c r="EB345" s="10">
        <v>226</v>
      </c>
      <c r="EC345" s="10">
        <v>86</v>
      </c>
      <c r="ED345" s="10">
        <v>329</v>
      </c>
      <c r="EE345" s="10">
        <v>696</v>
      </c>
      <c r="EF345" s="10">
        <v>223</v>
      </c>
      <c r="EG345" s="10">
        <v>625</v>
      </c>
      <c r="EH345" s="10">
        <v>153</v>
      </c>
      <c r="EI345" s="10">
        <v>841</v>
      </c>
      <c r="EJ345" s="10">
        <v>335</v>
      </c>
      <c r="EK345" s="10">
        <v>55</v>
      </c>
      <c r="EL345" s="10">
        <v>1866</v>
      </c>
      <c r="EM345" s="10">
        <v>649</v>
      </c>
      <c r="EN345" s="10">
        <v>2227</v>
      </c>
      <c r="EO345" s="10">
        <v>8588</v>
      </c>
      <c r="EP345" s="10">
        <v>390</v>
      </c>
      <c r="EQ345" s="10">
        <v>1788</v>
      </c>
      <c r="ER345" s="10">
        <v>251</v>
      </c>
      <c r="ES345" s="10">
        <v>2555</v>
      </c>
      <c r="ET345" s="10">
        <v>12610</v>
      </c>
      <c r="EU345" s="10">
        <v>1022</v>
      </c>
      <c r="EV345" s="10">
        <v>16</v>
      </c>
      <c r="EW345" s="10">
        <v>3601</v>
      </c>
      <c r="EX345" s="10">
        <v>203</v>
      </c>
      <c r="EY345" s="10">
        <v>1255</v>
      </c>
      <c r="EZ345" s="10">
        <v>331</v>
      </c>
      <c r="FA345" s="10">
        <v>12836</v>
      </c>
      <c r="FB345" s="10">
        <v>1403</v>
      </c>
      <c r="FC345" s="10">
        <v>686</v>
      </c>
      <c r="FD345" s="10">
        <v>503</v>
      </c>
      <c r="FE345" s="10">
        <v>1234</v>
      </c>
      <c r="FF345" s="10">
        <v>223</v>
      </c>
      <c r="FG345" s="10">
        <v>413</v>
      </c>
      <c r="FH345" s="10">
        <v>61</v>
      </c>
      <c r="FI345" s="10">
        <v>4</v>
      </c>
      <c r="FJ345" s="10">
        <v>162</v>
      </c>
      <c r="FK345" s="10">
        <v>3084</v>
      </c>
      <c r="FL345" s="10">
        <v>3253</v>
      </c>
      <c r="FM345" s="10">
        <v>9178</v>
      </c>
      <c r="FN345" s="10">
        <v>302</v>
      </c>
      <c r="FO345" s="10">
        <v>885</v>
      </c>
      <c r="FP345" s="10">
        <v>686</v>
      </c>
      <c r="FQ345" s="10">
        <v>226</v>
      </c>
      <c r="FR345" s="10">
        <v>103</v>
      </c>
      <c r="FS345" s="10">
        <v>5112</v>
      </c>
      <c r="FT345" s="10">
        <v>21</v>
      </c>
      <c r="FU345" s="10">
        <v>14</v>
      </c>
      <c r="FV345" s="10">
        <v>51</v>
      </c>
      <c r="FW345" s="10">
        <v>209</v>
      </c>
      <c r="FX345" s="10">
        <v>69</v>
      </c>
      <c r="FY345" s="10">
        <v>474</v>
      </c>
      <c r="FZ345" s="10">
        <v>1373</v>
      </c>
      <c r="GA345" s="10">
        <v>528</v>
      </c>
      <c r="GB345" s="10">
        <v>117</v>
      </c>
      <c r="GC345" s="10">
        <v>82</v>
      </c>
      <c r="GD345" s="10">
        <v>44</v>
      </c>
      <c r="GE345" s="10">
        <v>657</v>
      </c>
      <c r="GF345" s="10">
        <v>598</v>
      </c>
      <c r="GG345" s="10">
        <v>1129</v>
      </c>
      <c r="GH345" s="158">
        <v>4870</v>
      </c>
      <c r="GI345" s="10">
        <v>335</v>
      </c>
      <c r="GJ345" s="10">
        <v>8765</v>
      </c>
      <c r="GK345" s="10">
        <v>2597</v>
      </c>
      <c r="GL345" s="10">
        <v>645</v>
      </c>
      <c r="GM345" s="10">
        <v>1944</v>
      </c>
      <c r="GN345" s="10">
        <v>20467</v>
      </c>
      <c r="GO345" s="10">
        <v>1447</v>
      </c>
      <c r="GP345" s="10">
        <v>3049</v>
      </c>
      <c r="GQ345" s="10">
        <v>420</v>
      </c>
      <c r="GR345" s="10">
        <v>466</v>
      </c>
      <c r="GS345" s="10">
        <v>5842</v>
      </c>
      <c r="GT345" s="10">
        <v>1468</v>
      </c>
      <c r="GU345" s="11">
        <v>49</v>
      </c>
      <c r="GV345" s="11">
        <v>1326</v>
      </c>
      <c r="GW345" s="11">
        <v>148</v>
      </c>
      <c r="GX345" s="11">
        <v>655</v>
      </c>
      <c r="GY345" s="11">
        <v>545</v>
      </c>
      <c r="GZ345" s="11">
        <v>1309</v>
      </c>
      <c r="HA345" s="11">
        <v>1213</v>
      </c>
      <c r="HB345" s="11">
        <v>641</v>
      </c>
      <c r="HC345" s="11">
        <v>693</v>
      </c>
      <c r="HD345" s="11">
        <v>2323</v>
      </c>
      <c r="HE345" s="11">
        <v>734</v>
      </c>
      <c r="HF345" s="11">
        <v>471</v>
      </c>
      <c r="HG345" s="11">
        <v>177</v>
      </c>
      <c r="HH345" s="11">
        <v>267</v>
      </c>
      <c r="HI345" s="11">
        <v>575</v>
      </c>
      <c r="HJ345" s="11">
        <v>322</v>
      </c>
      <c r="HK345" s="11">
        <v>1893</v>
      </c>
      <c r="HL345" s="11">
        <v>143</v>
      </c>
      <c r="HM345" s="11">
        <v>1393</v>
      </c>
      <c r="HN345" s="11">
        <v>2313</v>
      </c>
      <c r="HO345" s="11">
        <v>420</v>
      </c>
      <c r="HP345" s="11">
        <v>393</v>
      </c>
      <c r="HQ345" s="11">
        <v>1849</v>
      </c>
      <c r="HR345" s="11">
        <v>1663</v>
      </c>
      <c r="HS345" s="11">
        <v>698</v>
      </c>
      <c r="HT345" s="11">
        <v>198</v>
      </c>
      <c r="HU345" s="11">
        <v>1078</v>
      </c>
      <c r="HV345" s="11">
        <v>894</v>
      </c>
      <c r="HW345" s="11">
        <v>978</v>
      </c>
      <c r="HX345" s="11">
        <v>709</v>
      </c>
      <c r="HY345" s="11">
        <v>669</v>
      </c>
      <c r="HZ345" s="11">
        <v>423</v>
      </c>
      <c r="IA345" s="11">
        <v>1463</v>
      </c>
      <c r="IB345" s="11">
        <v>97</v>
      </c>
      <c r="IC345" s="11">
        <v>208</v>
      </c>
      <c r="ID345" s="11">
        <v>1293</v>
      </c>
      <c r="IE345" s="11">
        <v>114</v>
      </c>
      <c r="IF345" s="11">
        <v>1432</v>
      </c>
      <c r="IG345" s="11">
        <v>6257</v>
      </c>
      <c r="IH345" s="11">
        <v>4346</v>
      </c>
      <c r="II345" s="11">
        <v>676</v>
      </c>
      <c r="IJ345" s="11">
        <v>714</v>
      </c>
      <c r="IK345" s="11">
        <v>6908</v>
      </c>
      <c r="IL345" s="11">
        <v>4840</v>
      </c>
      <c r="IM345" s="11">
        <v>1178</v>
      </c>
      <c r="IN345" s="11">
        <v>1047</v>
      </c>
      <c r="IO345" s="11">
        <v>1543</v>
      </c>
      <c r="IP345" s="11">
        <v>849</v>
      </c>
      <c r="IQ345" s="11">
        <v>20377</v>
      </c>
      <c r="IR345" s="11">
        <v>1955</v>
      </c>
      <c r="IS345" s="11">
        <v>17284</v>
      </c>
      <c r="IT345" s="11">
        <v>341</v>
      </c>
      <c r="IU345" s="11">
        <v>173</v>
      </c>
      <c r="IV345" s="11">
        <v>1637</v>
      </c>
      <c r="IW345" s="11">
        <v>2211</v>
      </c>
      <c r="IX345" s="11">
        <v>3889</v>
      </c>
      <c r="IY345" s="11">
        <v>353</v>
      </c>
      <c r="IZ345" s="11">
        <v>282</v>
      </c>
      <c r="JA345" s="11">
        <v>1071</v>
      </c>
      <c r="JB345" s="11">
        <v>8313</v>
      </c>
      <c r="JC345" s="11">
        <v>1850</v>
      </c>
      <c r="JD345" s="11">
        <v>2048</v>
      </c>
      <c r="JE345" s="11">
        <v>406</v>
      </c>
      <c r="JF345" s="11">
        <v>1579</v>
      </c>
      <c r="JG345" s="11">
        <v>350</v>
      </c>
      <c r="JH345" s="11">
        <v>254</v>
      </c>
      <c r="JI345" s="11">
        <v>488</v>
      </c>
      <c r="JJ345" s="11">
        <v>2806</v>
      </c>
      <c r="JK345" s="11">
        <v>458</v>
      </c>
      <c r="JL345" s="11">
        <v>719</v>
      </c>
      <c r="JM345" s="11">
        <v>2517</v>
      </c>
      <c r="JN345" s="11">
        <v>697</v>
      </c>
      <c r="JO345" s="11">
        <v>9</v>
      </c>
      <c r="JP345" s="11">
        <v>9247</v>
      </c>
      <c r="JQ345" s="11">
        <v>835</v>
      </c>
      <c r="JR345" s="11">
        <v>1113</v>
      </c>
      <c r="JS345" s="11">
        <v>229</v>
      </c>
      <c r="JT345" s="11">
        <v>2670</v>
      </c>
      <c r="JU345" s="11">
        <v>15463</v>
      </c>
      <c r="JV345" s="11">
        <v>9</v>
      </c>
      <c r="JW345" s="11">
        <v>7316</v>
      </c>
      <c r="JX345" s="11">
        <v>640</v>
      </c>
      <c r="JY345" s="11">
        <v>491</v>
      </c>
      <c r="JZ345" s="11">
        <v>328</v>
      </c>
      <c r="KA345" s="11">
        <v>499</v>
      </c>
      <c r="KB345" s="11">
        <v>56</v>
      </c>
      <c r="KC345" s="11">
        <v>42</v>
      </c>
      <c r="KD345" s="11">
        <v>874</v>
      </c>
      <c r="KE345" s="11">
        <v>1060</v>
      </c>
      <c r="KF345" s="11">
        <v>1216</v>
      </c>
      <c r="KG345" s="11">
        <v>53</v>
      </c>
      <c r="KH345" s="11">
        <v>207</v>
      </c>
      <c r="KI345" s="11">
        <v>91</v>
      </c>
      <c r="KJ345" s="11">
        <v>183</v>
      </c>
      <c r="KK345" s="11">
        <v>17</v>
      </c>
      <c r="KL345" s="11">
        <v>688</v>
      </c>
      <c r="KM345" s="11">
        <v>253</v>
      </c>
      <c r="KN345" s="11">
        <v>1</v>
      </c>
      <c r="KO345" s="11">
        <v>1707</v>
      </c>
      <c r="KP345" s="11">
        <v>1208</v>
      </c>
      <c r="KQ345" s="11">
        <v>442</v>
      </c>
      <c r="KR345" s="11">
        <v>11</v>
      </c>
      <c r="KS345" s="11">
        <v>286</v>
      </c>
      <c r="KT345" s="11">
        <v>404</v>
      </c>
      <c r="KU345" s="11">
        <v>13240</v>
      </c>
      <c r="KV345" s="11">
        <v>30312</v>
      </c>
      <c r="KW345" s="11">
        <v>1857</v>
      </c>
      <c r="KX345" s="11">
        <v>3894</v>
      </c>
      <c r="KY345" s="11">
        <v>1568</v>
      </c>
      <c r="KZ345" s="11">
        <v>375</v>
      </c>
      <c r="LA345" s="11">
        <v>1468</v>
      </c>
      <c r="LB345" s="11">
        <v>88</v>
      </c>
      <c r="LC345" s="11">
        <v>565</v>
      </c>
      <c r="LD345" s="11">
        <v>1093</v>
      </c>
      <c r="LE345" s="11">
        <v>156</v>
      </c>
      <c r="LF345" s="11">
        <v>2228</v>
      </c>
      <c r="LG345" s="11">
        <v>6710</v>
      </c>
      <c r="LH345" s="11">
        <v>1156</v>
      </c>
      <c r="LI345" s="11">
        <v>1427</v>
      </c>
      <c r="LJ345" s="11">
        <v>1409</v>
      </c>
      <c r="LK345" s="11">
        <v>402804</v>
      </c>
      <c r="LL345" s="11">
        <v>57480</v>
      </c>
      <c r="LM345" s="11">
        <v>381</v>
      </c>
      <c r="LN345" s="11">
        <v>85</v>
      </c>
      <c r="LO345" s="11">
        <v>81</v>
      </c>
      <c r="LP345" s="11">
        <v>101</v>
      </c>
      <c r="LQ345" s="11">
        <v>267</v>
      </c>
      <c r="LR345" s="11">
        <v>24</v>
      </c>
      <c r="LS345" s="11">
        <v>2813</v>
      </c>
      <c r="LT345" s="11">
        <v>12370</v>
      </c>
      <c r="LU345" s="11">
        <v>14065</v>
      </c>
      <c r="LV345" s="11">
        <v>265</v>
      </c>
      <c r="LW345" s="11">
        <v>16904</v>
      </c>
      <c r="LX345" s="11">
        <v>6623</v>
      </c>
      <c r="LY345" s="11">
        <v>39</v>
      </c>
      <c r="LZ345" s="11">
        <v>35</v>
      </c>
      <c r="MA345" s="11">
        <v>10</v>
      </c>
      <c r="MB345" s="11">
        <v>1516</v>
      </c>
      <c r="MC345" s="11">
        <v>1837</v>
      </c>
      <c r="MD345" s="11">
        <v>409</v>
      </c>
      <c r="ME345" s="11">
        <v>2271</v>
      </c>
      <c r="MF345" s="11">
        <v>788</v>
      </c>
      <c r="MG345" s="11">
        <v>199</v>
      </c>
      <c r="MH345" s="11">
        <v>167</v>
      </c>
      <c r="MI345" s="11">
        <v>119</v>
      </c>
      <c r="MJ345" s="11">
        <v>31</v>
      </c>
      <c r="MK345" s="11">
        <v>57</v>
      </c>
      <c r="ML345" s="11">
        <v>419</v>
      </c>
      <c r="MM345" s="11">
        <v>137</v>
      </c>
      <c r="MN345" s="11">
        <v>141</v>
      </c>
      <c r="MO345" s="11">
        <v>75</v>
      </c>
      <c r="MP345" s="11">
        <v>109</v>
      </c>
      <c r="MQ345" s="11">
        <v>106</v>
      </c>
      <c r="MR345" s="11">
        <v>0</v>
      </c>
      <c r="MS345" s="11">
        <v>303</v>
      </c>
      <c r="MT345" s="11">
        <v>82</v>
      </c>
      <c r="MU345" s="11">
        <v>242</v>
      </c>
      <c r="MV345" s="11">
        <v>33</v>
      </c>
      <c r="MW345" s="11">
        <v>35</v>
      </c>
      <c r="MX345" s="11">
        <v>1265</v>
      </c>
      <c r="MY345" s="11">
        <v>88</v>
      </c>
      <c r="MZ345" s="11">
        <v>751</v>
      </c>
      <c r="NA345" s="11">
        <v>587</v>
      </c>
      <c r="NB345" s="11">
        <v>120</v>
      </c>
      <c r="NC345" s="11">
        <v>674</v>
      </c>
      <c r="ND345" s="11">
        <v>974</v>
      </c>
      <c r="NE345" s="11">
        <v>397</v>
      </c>
      <c r="NF345" s="11">
        <v>846</v>
      </c>
      <c r="NG345" s="11">
        <v>205</v>
      </c>
      <c r="NH345" s="11">
        <v>23</v>
      </c>
      <c r="NI345" s="11">
        <v>1266</v>
      </c>
      <c r="NJ345" s="11">
        <v>11951</v>
      </c>
      <c r="NK345" s="11">
        <v>923</v>
      </c>
      <c r="NL345" s="11">
        <v>1554</v>
      </c>
      <c r="NM345" s="11">
        <v>425</v>
      </c>
      <c r="NN345" s="11">
        <v>595</v>
      </c>
      <c r="NO345" s="11">
        <v>194</v>
      </c>
      <c r="NP345" s="11">
        <v>2142</v>
      </c>
      <c r="NQ345" s="11">
        <v>3244</v>
      </c>
      <c r="NR345" s="11">
        <v>77</v>
      </c>
      <c r="NS345" s="11">
        <v>186</v>
      </c>
      <c r="NT345" s="11">
        <v>218</v>
      </c>
      <c r="NU345" s="11">
        <v>326</v>
      </c>
      <c r="NV345" s="11">
        <v>509</v>
      </c>
      <c r="NW345" s="11">
        <v>2228</v>
      </c>
      <c r="NX345" s="11">
        <v>85</v>
      </c>
      <c r="NY345" s="11">
        <v>52</v>
      </c>
      <c r="NZ345" s="11">
        <v>83</v>
      </c>
      <c r="OA345" s="11">
        <v>122</v>
      </c>
      <c r="OB345" s="11">
        <v>39</v>
      </c>
      <c r="OC345" s="11">
        <v>277</v>
      </c>
      <c r="OD345" s="11">
        <v>438</v>
      </c>
      <c r="OE345" s="11">
        <v>44</v>
      </c>
      <c r="OF345" s="11">
        <v>50</v>
      </c>
      <c r="OG345" s="11">
        <v>1282</v>
      </c>
      <c r="OH345" s="11">
        <v>572</v>
      </c>
      <c r="OI345" s="11">
        <v>70</v>
      </c>
      <c r="OJ345" s="11">
        <v>425</v>
      </c>
      <c r="OK345" s="11">
        <v>44</v>
      </c>
      <c r="OL345" s="11">
        <v>282</v>
      </c>
      <c r="OM345" s="11">
        <v>335</v>
      </c>
      <c r="ON345" s="11">
        <v>1503</v>
      </c>
      <c r="OO345" s="11">
        <v>2735</v>
      </c>
      <c r="OP345" s="11">
        <v>1415970</v>
      </c>
      <c r="OQ345" s="150">
        <v>15749</v>
      </c>
      <c r="OR345" s="11">
        <v>0</v>
      </c>
      <c r="OS345" s="11">
        <v>849</v>
      </c>
      <c r="OT345" s="11">
        <v>49</v>
      </c>
      <c r="OU345" s="11">
        <v>3571</v>
      </c>
      <c r="OV345" s="11">
        <v>577</v>
      </c>
      <c r="OW345" s="11">
        <v>20795</v>
      </c>
      <c r="OX345" s="11">
        <v>1436765</v>
      </c>
      <c r="OY345" s="11">
        <v>1396322</v>
      </c>
      <c r="OZ345" s="11">
        <v>40443</v>
      </c>
      <c r="PA345" s="11">
        <v>0</v>
      </c>
      <c r="PB345" s="11">
        <v>1436765</v>
      </c>
    </row>
    <row r="346" spans="1:418" ht="15" customHeight="1">
      <c r="A346" s="8" t="s">
        <v>769</v>
      </c>
      <c r="B346" s="9" t="s">
        <v>343</v>
      </c>
      <c r="C346" s="10">
        <v>332</v>
      </c>
      <c r="D346" s="10">
        <v>16</v>
      </c>
      <c r="E346" s="10">
        <v>6</v>
      </c>
      <c r="F346" s="10">
        <v>9</v>
      </c>
      <c r="G346" s="10">
        <v>1243</v>
      </c>
      <c r="H346" s="10">
        <v>380</v>
      </c>
      <c r="I346" s="10">
        <v>39</v>
      </c>
      <c r="J346" s="10">
        <v>60</v>
      </c>
      <c r="K346" s="10">
        <v>10</v>
      </c>
      <c r="L346" s="10">
        <v>198</v>
      </c>
      <c r="M346" s="10">
        <v>1</v>
      </c>
      <c r="N346" s="10">
        <v>0</v>
      </c>
      <c r="O346" s="10">
        <v>13</v>
      </c>
      <c r="P346" s="10">
        <v>359</v>
      </c>
      <c r="Q346" s="10">
        <v>0</v>
      </c>
      <c r="R346" s="10">
        <v>6</v>
      </c>
      <c r="S346" s="10">
        <v>0</v>
      </c>
      <c r="T346" s="10">
        <v>316</v>
      </c>
      <c r="U346" s="10">
        <v>439</v>
      </c>
      <c r="V346" s="10">
        <v>772</v>
      </c>
      <c r="W346" s="10">
        <v>551</v>
      </c>
      <c r="X346" s="10">
        <v>153</v>
      </c>
      <c r="Y346" s="10">
        <v>118</v>
      </c>
      <c r="Z346" s="10">
        <v>204</v>
      </c>
      <c r="AA346" s="10">
        <v>13</v>
      </c>
      <c r="AB346" s="10">
        <v>16</v>
      </c>
      <c r="AC346" s="10">
        <v>1239</v>
      </c>
      <c r="AD346" s="10">
        <v>403</v>
      </c>
      <c r="AE346" s="10">
        <v>158</v>
      </c>
      <c r="AF346" s="10">
        <v>118</v>
      </c>
      <c r="AG346" s="10">
        <v>0</v>
      </c>
      <c r="AH346" s="10">
        <v>3</v>
      </c>
      <c r="AI346" s="10">
        <v>9</v>
      </c>
      <c r="AJ346" s="10">
        <v>61</v>
      </c>
      <c r="AK346" s="10">
        <v>0</v>
      </c>
      <c r="AL346" s="10">
        <v>0</v>
      </c>
      <c r="AM346" s="10">
        <v>0</v>
      </c>
      <c r="AN346" s="10">
        <v>6675</v>
      </c>
      <c r="AO346" s="10">
        <v>12758</v>
      </c>
      <c r="AP346" s="10">
        <v>711</v>
      </c>
      <c r="AQ346" s="10">
        <v>6162</v>
      </c>
      <c r="AR346" s="10">
        <v>5869</v>
      </c>
      <c r="AS346" s="10">
        <v>132</v>
      </c>
      <c r="AT346" s="10">
        <v>563</v>
      </c>
      <c r="AU346" s="10">
        <v>1374</v>
      </c>
      <c r="AV346" s="10">
        <v>4112</v>
      </c>
      <c r="AW346" s="10">
        <v>3536</v>
      </c>
      <c r="AX346" s="10">
        <v>5191</v>
      </c>
      <c r="AY346" s="10">
        <v>13182</v>
      </c>
      <c r="AZ346" s="10">
        <v>2676</v>
      </c>
      <c r="BA346" s="10">
        <v>2840</v>
      </c>
      <c r="BB346" s="10">
        <v>778</v>
      </c>
      <c r="BC346" s="10">
        <v>1874</v>
      </c>
      <c r="BD346" s="10">
        <v>1259</v>
      </c>
      <c r="BE346" s="10">
        <v>4928</v>
      </c>
      <c r="BF346" s="10">
        <v>6470</v>
      </c>
      <c r="BG346" s="10">
        <v>2</v>
      </c>
      <c r="BH346" s="10">
        <v>1672</v>
      </c>
      <c r="BI346" s="10">
        <v>0</v>
      </c>
      <c r="BJ346" s="10">
        <v>4276</v>
      </c>
      <c r="BK346" s="10">
        <v>556</v>
      </c>
      <c r="BL346" s="10">
        <v>1047</v>
      </c>
      <c r="BM346" s="10">
        <v>14671</v>
      </c>
      <c r="BN346" s="10">
        <v>2478</v>
      </c>
      <c r="BO346" s="10">
        <v>6412</v>
      </c>
      <c r="BP346" s="10">
        <v>202</v>
      </c>
      <c r="BQ346" s="10">
        <v>6228</v>
      </c>
      <c r="BR346" s="10">
        <v>2975</v>
      </c>
      <c r="BS346" s="10">
        <v>815</v>
      </c>
      <c r="BT346" s="10">
        <v>4314</v>
      </c>
      <c r="BU346" s="10">
        <v>5930</v>
      </c>
      <c r="BV346" s="10">
        <v>2505</v>
      </c>
      <c r="BW346" s="10">
        <v>539</v>
      </c>
      <c r="BX346" s="10">
        <v>1005</v>
      </c>
      <c r="BY346" s="10">
        <v>977</v>
      </c>
      <c r="BZ346" s="10">
        <v>9053</v>
      </c>
      <c r="CA346" s="10">
        <v>425</v>
      </c>
      <c r="CB346" s="10">
        <v>10498</v>
      </c>
      <c r="CC346" s="10">
        <v>5129</v>
      </c>
      <c r="CD346" s="10">
        <v>1141</v>
      </c>
      <c r="CE346" s="10">
        <v>4168</v>
      </c>
      <c r="CF346" s="10">
        <v>1855</v>
      </c>
      <c r="CG346" s="10">
        <v>45430</v>
      </c>
      <c r="CH346" s="10">
        <v>4144</v>
      </c>
      <c r="CI346" s="10">
        <v>231</v>
      </c>
      <c r="CJ346" s="10">
        <v>882</v>
      </c>
      <c r="CK346" s="10">
        <v>3</v>
      </c>
      <c r="CL346" s="10">
        <v>677</v>
      </c>
      <c r="CM346" s="10">
        <v>431</v>
      </c>
      <c r="CN346" s="10">
        <v>915</v>
      </c>
      <c r="CO346" s="10">
        <v>227</v>
      </c>
      <c r="CP346" s="10">
        <v>700</v>
      </c>
      <c r="CQ346" s="10">
        <v>129</v>
      </c>
      <c r="CR346" s="10">
        <v>213</v>
      </c>
      <c r="CS346" s="10">
        <v>1124</v>
      </c>
      <c r="CT346" s="10">
        <v>1699</v>
      </c>
      <c r="CU346" s="10">
        <v>4563</v>
      </c>
      <c r="CV346" s="10">
        <v>2957</v>
      </c>
      <c r="CW346" s="10">
        <v>5989</v>
      </c>
      <c r="CX346" s="10">
        <v>922</v>
      </c>
      <c r="CY346" s="10">
        <v>10818</v>
      </c>
      <c r="CZ346" s="10">
        <v>590</v>
      </c>
      <c r="DA346" s="10">
        <v>124</v>
      </c>
      <c r="DB346" s="10">
        <v>93</v>
      </c>
      <c r="DC346" s="10">
        <v>7475</v>
      </c>
      <c r="DD346" s="10">
        <v>9739</v>
      </c>
      <c r="DE346" s="10">
        <v>1009</v>
      </c>
      <c r="DF346" s="10">
        <v>69</v>
      </c>
      <c r="DG346" s="10">
        <v>113</v>
      </c>
      <c r="DH346" s="10">
        <v>1989</v>
      </c>
      <c r="DI346" s="10">
        <v>1065</v>
      </c>
      <c r="DJ346" s="10">
        <v>490</v>
      </c>
      <c r="DK346" s="10">
        <v>183</v>
      </c>
      <c r="DL346" s="10">
        <v>5653</v>
      </c>
      <c r="DM346" s="10">
        <v>1465</v>
      </c>
      <c r="DN346" s="10">
        <v>3407</v>
      </c>
      <c r="DO346" s="10">
        <v>1431</v>
      </c>
      <c r="DP346" s="10">
        <v>2560</v>
      </c>
      <c r="DQ346" s="10">
        <v>328</v>
      </c>
      <c r="DR346" s="10">
        <v>358</v>
      </c>
      <c r="DS346" s="10">
        <v>631</v>
      </c>
      <c r="DT346" s="10">
        <v>4400</v>
      </c>
      <c r="DU346" s="10">
        <v>10693</v>
      </c>
      <c r="DV346" s="10">
        <v>14854</v>
      </c>
      <c r="DW346" s="10">
        <v>2229</v>
      </c>
      <c r="DX346" s="10">
        <v>752</v>
      </c>
      <c r="DY346" s="10">
        <v>3391</v>
      </c>
      <c r="DZ346" s="10">
        <v>887</v>
      </c>
      <c r="EA346" s="10">
        <v>17822</v>
      </c>
      <c r="EB346" s="10">
        <v>284</v>
      </c>
      <c r="EC346" s="10">
        <v>2625</v>
      </c>
      <c r="ED346" s="10">
        <v>2114</v>
      </c>
      <c r="EE346" s="10">
        <v>4893</v>
      </c>
      <c r="EF346" s="10">
        <v>2081</v>
      </c>
      <c r="EG346" s="10">
        <v>4143</v>
      </c>
      <c r="EH346" s="10">
        <v>1178</v>
      </c>
      <c r="EI346" s="10">
        <v>8346</v>
      </c>
      <c r="EJ346" s="10">
        <v>1188</v>
      </c>
      <c r="EK346" s="10">
        <v>872</v>
      </c>
      <c r="EL346" s="10">
        <v>14720</v>
      </c>
      <c r="EM346" s="10">
        <v>2465</v>
      </c>
      <c r="EN346" s="10">
        <v>4309</v>
      </c>
      <c r="EO346" s="10">
        <v>11288</v>
      </c>
      <c r="EP346" s="10">
        <v>1330</v>
      </c>
      <c r="EQ346" s="10">
        <v>8488</v>
      </c>
      <c r="ER346" s="10">
        <v>3070</v>
      </c>
      <c r="ES346" s="10">
        <v>3734</v>
      </c>
      <c r="ET346" s="10">
        <v>38357</v>
      </c>
      <c r="EU346" s="10">
        <v>1831</v>
      </c>
      <c r="EV346" s="10">
        <v>10</v>
      </c>
      <c r="EW346" s="10">
        <v>1406</v>
      </c>
      <c r="EX346" s="10">
        <v>70</v>
      </c>
      <c r="EY346" s="10">
        <v>16533</v>
      </c>
      <c r="EZ346" s="10">
        <v>1796</v>
      </c>
      <c r="FA346" s="10">
        <v>10416</v>
      </c>
      <c r="FB346" s="10">
        <v>4077</v>
      </c>
      <c r="FC346" s="10">
        <v>5980</v>
      </c>
      <c r="FD346" s="10">
        <v>1724</v>
      </c>
      <c r="FE346" s="10">
        <v>9691</v>
      </c>
      <c r="FF346" s="10">
        <v>769</v>
      </c>
      <c r="FG346" s="10">
        <v>1382</v>
      </c>
      <c r="FH346" s="10">
        <v>473</v>
      </c>
      <c r="FI346" s="10">
        <v>28</v>
      </c>
      <c r="FJ346" s="10">
        <v>2307</v>
      </c>
      <c r="FK346" s="10">
        <v>8683</v>
      </c>
      <c r="FL346" s="10">
        <v>13912</v>
      </c>
      <c r="FM346" s="10">
        <v>45449</v>
      </c>
      <c r="FN346" s="10">
        <v>4838</v>
      </c>
      <c r="FO346" s="10">
        <v>1643</v>
      </c>
      <c r="FP346" s="10">
        <v>5944</v>
      </c>
      <c r="FQ346" s="10">
        <v>694</v>
      </c>
      <c r="FR346" s="10">
        <v>3014</v>
      </c>
      <c r="FS346" s="10">
        <v>11427</v>
      </c>
      <c r="FT346" s="10">
        <v>156</v>
      </c>
      <c r="FU346" s="10">
        <v>86</v>
      </c>
      <c r="FV346" s="10">
        <v>1015</v>
      </c>
      <c r="FW346" s="10">
        <v>2394</v>
      </c>
      <c r="FX346" s="10">
        <v>1274</v>
      </c>
      <c r="FY346" s="10">
        <v>27364</v>
      </c>
      <c r="FZ346" s="10">
        <v>126553</v>
      </c>
      <c r="GA346" s="10">
        <v>19741</v>
      </c>
      <c r="GB346" s="10">
        <v>3924</v>
      </c>
      <c r="GC346" s="10">
        <v>2534</v>
      </c>
      <c r="GD346" s="10">
        <v>497</v>
      </c>
      <c r="GE346" s="10">
        <v>536</v>
      </c>
      <c r="GF346" s="10">
        <v>11898</v>
      </c>
      <c r="GG346" s="10">
        <v>6675</v>
      </c>
      <c r="GH346" s="158">
        <v>3801</v>
      </c>
      <c r="GI346" s="10">
        <v>4451</v>
      </c>
      <c r="GJ346" s="10">
        <v>43358</v>
      </c>
      <c r="GK346" s="10">
        <v>29964</v>
      </c>
      <c r="GL346" s="10">
        <v>9354</v>
      </c>
      <c r="GM346" s="10">
        <v>5935</v>
      </c>
      <c r="GN346" s="10">
        <v>41256</v>
      </c>
      <c r="GO346" s="10">
        <v>19750</v>
      </c>
      <c r="GP346" s="10">
        <v>10300</v>
      </c>
      <c r="GQ346" s="10">
        <v>7899</v>
      </c>
      <c r="GR346" s="10">
        <v>2851</v>
      </c>
      <c r="GS346" s="10">
        <v>30740</v>
      </c>
      <c r="GT346" s="10">
        <v>12733</v>
      </c>
      <c r="GU346" s="11">
        <v>849</v>
      </c>
      <c r="GV346" s="11">
        <v>2979</v>
      </c>
      <c r="GW346" s="11">
        <v>1491</v>
      </c>
      <c r="GX346" s="11">
        <v>2051</v>
      </c>
      <c r="GY346" s="11">
        <v>1328</v>
      </c>
      <c r="GZ346" s="11">
        <v>7477</v>
      </c>
      <c r="HA346" s="11">
        <v>5262</v>
      </c>
      <c r="HB346" s="11">
        <v>2049</v>
      </c>
      <c r="HC346" s="11">
        <v>5544</v>
      </c>
      <c r="HD346" s="11">
        <v>10726</v>
      </c>
      <c r="HE346" s="11">
        <v>6055</v>
      </c>
      <c r="HF346" s="11">
        <v>4744</v>
      </c>
      <c r="HG346" s="11">
        <v>1395</v>
      </c>
      <c r="HH346" s="11">
        <v>2748</v>
      </c>
      <c r="HI346" s="11">
        <v>3925</v>
      </c>
      <c r="HJ346" s="11">
        <v>2656</v>
      </c>
      <c r="HK346" s="11">
        <v>12944</v>
      </c>
      <c r="HL346" s="11">
        <v>911</v>
      </c>
      <c r="HM346" s="11">
        <v>13033</v>
      </c>
      <c r="HN346" s="11">
        <v>3526</v>
      </c>
      <c r="HO346" s="11">
        <v>4275</v>
      </c>
      <c r="HP346" s="11">
        <v>2604</v>
      </c>
      <c r="HQ346" s="11">
        <v>5669</v>
      </c>
      <c r="HR346" s="11">
        <v>3993</v>
      </c>
      <c r="HS346" s="11">
        <v>3907</v>
      </c>
      <c r="HT346" s="11">
        <v>723</v>
      </c>
      <c r="HU346" s="11">
        <v>2555</v>
      </c>
      <c r="HV346" s="11">
        <v>3414</v>
      </c>
      <c r="HW346" s="11">
        <v>5561</v>
      </c>
      <c r="HX346" s="11">
        <v>4228</v>
      </c>
      <c r="HY346" s="11">
        <v>2158</v>
      </c>
      <c r="HZ346" s="11">
        <v>1397</v>
      </c>
      <c r="IA346" s="11">
        <v>7017</v>
      </c>
      <c r="IB346" s="11">
        <v>353</v>
      </c>
      <c r="IC346" s="11">
        <v>680</v>
      </c>
      <c r="ID346" s="11">
        <v>10262</v>
      </c>
      <c r="IE346" s="11">
        <v>773</v>
      </c>
      <c r="IF346" s="11">
        <v>2248</v>
      </c>
      <c r="IG346" s="11">
        <v>2980</v>
      </c>
      <c r="IH346" s="11">
        <v>2957</v>
      </c>
      <c r="II346" s="11">
        <v>5866</v>
      </c>
      <c r="IJ346" s="11">
        <v>997</v>
      </c>
      <c r="IK346" s="11">
        <v>4760</v>
      </c>
      <c r="IL346" s="11">
        <v>4021</v>
      </c>
      <c r="IM346" s="11">
        <v>2755</v>
      </c>
      <c r="IN346" s="11">
        <v>4573</v>
      </c>
      <c r="IO346" s="11">
        <v>4700</v>
      </c>
      <c r="IP346" s="11">
        <v>83</v>
      </c>
      <c r="IQ346" s="11">
        <v>15072</v>
      </c>
      <c r="IR346" s="11">
        <v>673</v>
      </c>
      <c r="IS346" s="11">
        <v>4182</v>
      </c>
      <c r="IT346" s="11">
        <v>807</v>
      </c>
      <c r="IU346" s="11">
        <v>421</v>
      </c>
      <c r="IV346" s="11">
        <v>3124</v>
      </c>
      <c r="IW346" s="11">
        <v>1544</v>
      </c>
      <c r="IX346" s="11">
        <v>3563</v>
      </c>
      <c r="IY346" s="11">
        <v>343</v>
      </c>
      <c r="IZ346" s="11">
        <v>209</v>
      </c>
      <c r="JA346" s="11">
        <v>796</v>
      </c>
      <c r="JB346" s="11">
        <v>8627</v>
      </c>
      <c r="JC346" s="11">
        <v>4719</v>
      </c>
      <c r="JD346" s="11">
        <v>836</v>
      </c>
      <c r="JE346" s="11">
        <v>888</v>
      </c>
      <c r="JF346" s="11">
        <v>2994</v>
      </c>
      <c r="JG346" s="11">
        <v>1487</v>
      </c>
      <c r="JH346" s="11">
        <v>868</v>
      </c>
      <c r="JI346" s="11">
        <v>2195</v>
      </c>
      <c r="JJ346" s="11">
        <v>2059</v>
      </c>
      <c r="JK346" s="11">
        <v>610</v>
      </c>
      <c r="JL346" s="11">
        <v>2043</v>
      </c>
      <c r="JM346" s="11">
        <v>656</v>
      </c>
      <c r="JN346" s="11">
        <v>2130</v>
      </c>
      <c r="JO346" s="11">
        <v>21</v>
      </c>
      <c r="JP346" s="11">
        <v>13443</v>
      </c>
      <c r="JQ346" s="11">
        <v>4026</v>
      </c>
      <c r="JR346" s="11">
        <v>2483</v>
      </c>
      <c r="JS346" s="11">
        <v>422</v>
      </c>
      <c r="JT346" s="11">
        <v>2670</v>
      </c>
      <c r="JU346" s="11">
        <v>35273</v>
      </c>
      <c r="JV346" s="11">
        <v>78</v>
      </c>
      <c r="JW346" s="11">
        <v>9515</v>
      </c>
      <c r="JX346" s="11">
        <v>2210</v>
      </c>
      <c r="JY346" s="11">
        <v>4966</v>
      </c>
      <c r="JZ346" s="11">
        <v>769</v>
      </c>
      <c r="KA346" s="11">
        <v>397</v>
      </c>
      <c r="KB346" s="11">
        <v>469</v>
      </c>
      <c r="KC346" s="11">
        <v>140</v>
      </c>
      <c r="KD346" s="11">
        <v>8314</v>
      </c>
      <c r="KE346" s="11">
        <v>2600</v>
      </c>
      <c r="KF346" s="11">
        <v>6471</v>
      </c>
      <c r="KG346" s="11">
        <v>512</v>
      </c>
      <c r="KH346" s="11">
        <v>390</v>
      </c>
      <c r="KI346" s="11">
        <v>197</v>
      </c>
      <c r="KJ346" s="11">
        <v>708</v>
      </c>
      <c r="KK346" s="11">
        <v>30</v>
      </c>
      <c r="KL346" s="11">
        <v>1355</v>
      </c>
      <c r="KM346" s="11">
        <v>929</v>
      </c>
      <c r="KN346" s="11">
        <v>12</v>
      </c>
      <c r="KO346" s="11">
        <v>3624</v>
      </c>
      <c r="KP346" s="11">
        <v>387</v>
      </c>
      <c r="KQ346" s="11">
        <v>743</v>
      </c>
      <c r="KR346" s="11">
        <v>82</v>
      </c>
      <c r="KS346" s="11">
        <v>248</v>
      </c>
      <c r="KT346" s="11">
        <v>245</v>
      </c>
      <c r="KU346" s="11">
        <v>15911</v>
      </c>
      <c r="KV346" s="11">
        <v>19671</v>
      </c>
      <c r="KW346" s="11">
        <v>7421</v>
      </c>
      <c r="KX346" s="11">
        <v>11417</v>
      </c>
      <c r="KY346" s="11">
        <v>3379</v>
      </c>
      <c r="KZ346" s="11">
        <v>1004</v>
      </c>
      <c r="LA346" s="11">
        <v>1779</v>
      </c>
      <c r="LB346" s="11">
        <v>221</v>
      </c>
      <c r="LC346" s="11">
        <v>1881</v>
      </c>
      <c r="LD346" s="11">
        <v>2452</v>
      </c>
      <c r="LE346" s="11">
        <v>721</v>
      </c>
      <c r="LF346" s="11">
        <v>6124</v>
      </c>
      <c r="LG346" s="11">
        <v>2795</v>
      </c>
      <c r="LH346" s="11">
        <v>2490</v>
      </c>
      <c r="LI346" s="11">
        <v>3199</v>
      </c>
      <c r="LJ346" s="11">
        <v>6405</v>
      </c>
      <c r="LK346" s="11">
        <v>345855</v>
      </c>
      <c r="LL346" s="11">
        <v>105927</v>
      </c>
      <c r="LM346" s="11">
        <v>13274</v>
      </c>
      <c r="LN346" s="11">
        <v>3761</v>
      </c>
      <c r="LO346" s="11">
        <v>3071</v>
      </c>
      <c r="LP346" s="11">
        <v>690</v>
      </c>
      <c r="LQ346" s="11">
        <v>0</v>
      </c>
      <c r="LR346" s="11">
        <v>716</v>
      </c>
      <c r="LS346" s="11">
        <v>0</v>
      </c>
      <c r="LT346" s="11">
        <v>44434</v>
      </c>
      <c r="LU346" s="11">
        <v>12795</v>
      </c>
      <c r="LV346" s="11">
        <v>37584</v>
      </c>
      <c r="LW346" s="11">
        <v>264631</v>
      </c>
      <c r="LX346" s="11">
        <v>257896</v>
      </c>
      <c r="LY346" s="11">
        <v>0</v>
      </c>
      <c r="LZ346" s="11">
        <v>0</v>
      </c>
      <c r="MA346" s="11">
        <v>0</v>
      </c>
      <c r="MB346" s="11">
        <v>0</v>
      </c>
      <c r="MC346" s="11">
        <v>0</v>
      </c>
      <c r="MD346" s="11">
        <v>3647</v>
      </c>
      <c r="ME346" s="11">
        <v>682</v>
      </c>
      <c r="MF346" s="11">
        <v>1516</v>
      </c>
      <c r="MG346" s="11">
        <v>124</v>
      </c>
      <c r="MH346" s="11">
        <v>98</v>
      </c>
      <c r="MI346" s="11">
        <v>216</v>
      </c>
      <c r="MJ346" s="11">
        <v>31</v>
      </c>
      <c r="MK346" s="11">
        <v>325</v>
      </c>
      <c r="ML346" s="11">
        <v>960</v>
      </c>
      <c r="MM346" s="11">
        <v>387</v>
      </c>
      <c r="MN346" s="11">
        <v>560</v>
      </c>
      <c r="MO346" s="11">
        <v>367</v>
      </c>
      <c r="MP346" s="11">
        <v>442</v>
      </c>
      <c r="MQ346" s="11">
        <v>181</v>
      </c>
      <c r="MR346" s="11">
        <v>0</v>
      </c>
      <c r="MS346" s="11">
        <v>284</v>
      </c>
      <c r="MT346" s="11">
        <v>686</v>
      </c>
      <c r="MU346" s="11">
        <v>124</v>
      </c>
      <c r="MV346" s="11">
        <v>100</v>
      </c>
      <c r="MW346" s="11">
        <v>71</v>
      </c>
      <c r="MX346" s="11">
        <v>4605</v>
      </c>
      <c r="MY346" s="11">
        <v>966</v>
      </c>
      <c r="MZ346" s="11">
        <v>722</v>
      </c>
      <c r="NA346" s="11">
        <v>5204</v>
      </c>
      <c r="NB346" s="11">
        <v>314</v>
      </c>
      <c r="NC346" s="11">
        <v>1218</v>
      </c>
      <c r="ND346" s="11">
        <v>1086</v>
      </c>
      <c r="NE346" s="11">
        <v>928</v>
      </c>
      <c r="NF346" s="11">
        <v>3537</v>
      </c>
      <c r="NG346" s="11">
        <v>374</v>
      </c>
      <c r="NH346" s="11">
        <v>0</v>
      </c>
      <c r="NI346" s="11">
        <v>1394</v>
      </c>
      <c r="NJ346" s="11">
        <v>411</v>
      </c>
      <c r="NK346" s="11">
        <v>1654</v>
      </c>
      <c r="NL346" s="11">
        <v>1159</v>
      </c>
      <c r="NM346" s="11">
        <v>566</v>
      </c>
      <c r="NN346" s="11">
        <v>1049</v>
      </c>
      <c r="NO346" s="11">
        <v>265</v>
      </c>
      <c r="NP346" s="11">
        <v>2959</v>
      </c>
      <c r="NQ346" s="11">
        <v>4244</v>
      </c>
      <c r="NR346" s="11">
        <v>129</v>
      </c>
      <c r="NS346" s="11">
        <v>243</v>
      </c>
      <c r="NT346" s="11">
        <v>1510</v>
      </c>
      <c r="NU346" s="11">
        <v>22050</v>
      </c>
      <c r="NV346" s="11">
        <v>6081</v>
      </c>
      <c r="NW346" s="11">
        <v>7245</v>
      </c>
      <c r="NX346" s="11">
        <v>267</v>
      </c>
      <c r="NY346" s="11">
        <v>98</v>
      </c>
      <c r="NZ346" s="11">
        <v>288</v>
      </c>
      <c r="OA346" s="11">
        <v>72</v>
      </c>
      <c r="OB346" s="11">
        <v>74</v>
      </c>
      <c r="OC346" s="11">
        <v>561</v>
      </c>
      <c r="OD346" s="11">
        <v>475</v>
      </c>
      <c r="OE346" s="11">
        <v>51</v>
      </c>
      <c r="OF346" s="11">
        <v>130</v>
      </c>
      <c r="OG346" s="11">
        <v>1576</v>
      </c>
      <c r="OH346" s="11">
        <v>467</v>
      </c>
      <c r="OI346" s="11">
        <v>217</v>
      </c>
      <c r="OJ346" s="11">
        <v>486</v>
      </c>
      <c r="OK346" s="11">
        <v>117</v>
      </c>
      <c r="OL346" s="11">
        <v>570</v>
      </c>
      <c r="OM346" s="11">
        <v>683</v>
      </c>
      <c r="ON346" s="11">
        <v>1702</v>
      </c>
      <c r="OO346" s="11">
        <v>890</v>
      </c>
      <c r="OP346" s="11">
        <v>2668402</v>
      </c>
      <c r="OQ346" s="150">
        <v>14110</v>
      </c>
      <c r="OR346" s="11">
        <v>0</v>
      </c>
      <c r="OS346" s="11">
        <v>0</v>
      </c>
      <c r="OT346" s="11">
        <v>0</v>
      </c>
      <c r="OU346" s="11">
        <v>0</v>
      </c>
      <c r="OV346" s="11">
        <v>27731</v>
      </c>
      <c r="OW346" s="11">
        <v>41841</v>
      </c>
      <c r="OX346" s="11">
        <v>2710243</v>
      </c>
      <c r="OY346" s="11">
        <v>2649070</v>
      </c>
      <c r="OZ346" s="11">
        <v>61173</v>
      </c>
      <c r="PA346" s="11">
        <v>0</v>
      </c>
      <c r="PB346" s="11">
        <v>2710243</v>
      </c>
    </row>
    <row r="347" spans="1:418" ht="15" customHeight="1">
      <c r="A347" s="8" t="s">
        <v>770</v>
      </c>
      <c r="B347" s="9" t="s">
        <v>344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1</v>
      </c>
      <c r="N347" s="10">
        <v>0</v>
      </c>
      <c r="O347" s="10">
        <v>0</v>
      </c>
      <c r="P347" s="10">
        <v>1731</v>
      </c>
      <c r="Q347" s="10">
        <v>0</v>
      </c>
      <c r="R347" s="10">
        <v>68</v>
      </c>
      <c r="S347" s="10">
        <v>0</v>
      </c>
      <c r="T347" s="10">
        <v>542</v>
      </c>
      <c r="U347" s="10">
        <v>3315</v>
      </c>
      <c r="V347" s="10">
        <v>983</v>
      </c>
      <c r="W347" s="10">
        <v>469</v>
      </c>
      <c r="X347" s="10">
        <v>203</v>
      </c>
      <c r="Y347" s="10">
        <v>0</v>
      </c>
      <c r="Z347" s="10">
        <v>844</v>
      </c>
      <c r="AA347" s="10">
        <v>0</v>
      </c>
      <c r="AB347" s="10">
        <v>0</v>
      </c>
      <c r="AC347" s="10">
        <v>764</v>
      </c>
      <c r="AD347" s="10">
        <v>1948</v>
      </c>
      <c r="AE347" s="10">
        <v>6289</v>
      </c>
      <c r="AF347" s="10">
        <v>43</v>
      </c>
      <c r="AG347" s="10">
        <v>0</v>
      </c>
      <c r="AH347" s="10">
        <v>35</v>
      </c>
      <c r="AI347" s="10">
        <v>252</v>
      </c>
      <c r="AJ347" s="10">
        <v>10</v>
      </c>
      <c r="AK347" s="10">
        <v>0</v>
      </c>
      <c r="AL347" s="10">
        <v>0</v>
      </c>
      <c r="AM347" s="10">
        <v>22</v>
      </c>
      <c r="AN347" s="10">
        <v>205</v>
      </c>
      <c r="AO347" s="10">
        <v>578</v>
      </c>
      <c r="AP347" s="10">
        <v>77</v>
      </c>
      <c r="AQ347" s="10">
        <v>131</v>
      </c>
      <c r="AR347" s="10">
        <v>157</v>
      </c>
      <c r="AS347" s="10">
        <v>45</v>
      </c>
      <c r="AT347" s="10">
        <v>33</v>
      </c>
      <c r="AU347" s="10">
        <v>59</v>
      </c>
      <c r="AV347" s="10">
        <v>240</v>
      </c>
      <c r="AW347" s="10">
        <v>588</v>
      </c>
      <c r="AX347" s="10">
        <v>188</v>
      </c>
      <c r="AY347" s="10">
        <v>460</v>
      </c>
      <c r="AZ347" s="10">
        <v>341</v>
      </c>
      <c r="BA347" s="10">
        <v>276</v>
      </c>
      <c r="BB347" s="10">
        <v>250</v>
      </c>
      <c r="BC347" s="10">
        <v>802</v>
      </c>
      <c r="BD347" s="10">
        <v>22</v>
      </c>
      <c r="BE347" s="10">
        <v>516</v>
      </c>
      <c r="BF347" s="10">
        <v>253</v>
      </c>
      <c r="BG347" s="10">
        <v>1</v>
      </c>
      <c r="BH347" s="10">
        <v>70</v>
      </c>
      <c r="BI347" s="10">
        <v>0</v>
      </c>
      <c r="BJ347" s="10">
        <v>182</v>
      </c>
      <c r="BK347" s="10">
        <v>332</v>
      </c>
      <c r="BL347" s="10">
        <v>219</v>
      </c>
      <c r="BM347" s="10">
        <v>3955</v>
      </c>
      <c r="BN347" s="10">
        <v>448</v>
      </c>
      <c r="BO347" s="10">
        <v>1208</v>
      </c>
      <c r="BP347" s="10">
        <v>45</v>
      </c>
      <c r="BQ347" s="10">
        <v>804</v>
      </c>
      <c r="BR347" s="10">
        <v>656</v>
      </c>
      <c r="BS347" s="10">
        <v>27</v>
      </c>
      <c r="BT347" s="10">
        <v>1276</v>
      </c>
      <c r="BU347" s="10">
        <v>1844</v>
      </c>
      <c r="BV347" s="10">
        <v>773</v>
      </c>
      <c r="BW347" s="10">
        <v>250</v>
      </c>
      <c r="BX347" s="10">
        <v>220</v>
      </c>
      <c r="BY347" s="10">
        <v>126</v>
      </c>
      <c r="BZ347" s="10">
        <v>2328</v>
      </c>
      <c r="CA347" s="10">
        <v>106</v>
      </c>
      <c r="CB347" s="10">
        <v>437</v>
      </c>
      <c r="CC347" s="10">
        <v>247</v>
      </c>
      <c r="CD347" s="10">
        <v>154</v>
      </c>
      <c r="CE347" s="10">
        <v>1839</v>
      </c>
      <c r="CF347" s="10">
        <v>254</v>
      </c>
      <c r="CG347" s="10">
        <v>1783</v>
      </c>
      <c r="CH347" s="10">
        <v>127</v>
      </c>
      <c r="CI347" s="10">
        <v>93</v>
      </c>
      <c r="CJ347" s="10">
        <v>553</v>
      </c>
      <c r="CK347" s="10">
        <v>5</v>
      </c>
      <c r="CL347" s="10">
        <v>484</v>
      </c>
      <c r="CM347" s="10">
        <v>303</v>
      </c>
      <c r="CN347" s="10">
        <v>509</v>
      </c>
      <c r="CO347" s="10">
        <v>54</v>
      </c>
      <c r="CP347" s="10">
        <v>126</v>
      </c>
      <c r="CQ347" s="10">
        <v>106</v>
      </c>
      <c r="CR347" s="10">
        <v>163</v>
      </c>
      <c r="CS347" s="10">
        <v>476</v>
      </c>
      <c r="CT347" s="10">
        <v>557</v>
      </c>
      <c r="CU347" s="10">
        <v>806</v>
      </c>
      <c r="CV347" s="10">
        <v>821</v>
      </c>
      <c r="CW347" s="10">
        <v>16302</v>
      </c>
      <c r="CX347" s="10">
        <v>264</v>
      </c>
      <c r="CY347" s="10">
        <v>49358</v>
      </c>
      <c r="CZ347" s="10">
        <v>537</v>
      </c>
      <c r="DA347" s="10">
        <v>33</v>
      </c>
      <c r="DB347" s="10">
        <v>242</v>
      </c>
      <c r="DC347" s="10">
        <v>1641</v>
      </c>
      <c r="DD347" s="10">
        <v>625</v>
      </c>
      <c r="DE347" s="10">
        <v>398</v>
      </c>
      <c r="DF347" s="10">
        <v>25</v>
      </c>
      <c r="DG347" s="10">
        <v>25</v>
      </c>
      <c r="DH347" s="10">
        <v>450</v>
      </c>
      <c r="DI347" s="10">
        <v>607</v>
      </c>
      <c r="DJ347" s="10">
        <v>277</v>
      </c>
      <c r="DK347" s="10">
        <v>37</v>
      </c>
      <c r="DL347" s="10">
        <v>457</v>
      </c>
      <c r="DM347" s="10">
        <v>99</v>
      </c>
      <c r="DN347" s="10">
        <v>288</v>
      </c>
      <c r="DO347" s="10">
        <v>255</v>
      </c>
      <c r="DP347" s="10">
        <v>269</v>
      </c>
      <c r="DQ347" s="10">
        <v>517</v>
      </c>
      <c r="DR347" s="10">
        <v>199</v>
      </c>
      <c r="DS347" s="10">
        <v>294</v>
      </c>
      <c r="DT347" s="10">
        <v>436</v>
      </c>
      <c r="DU347" s="10">
        <v>2783</v>
      </c>
      <c r="DV347" s="10">
        <v>876</v>
      </c>
      <c r="DW347" s="10">
        <v>238</v>
      </c>
      <c r="DX347" s="10">
        <v>567</v>
      </c>
      <c r="DY347" s="10">
        <v>758</v>
      </c>
      <c r="DZ347" s="10">
        <v>551</v>
      </c>
      <c r="EA347" s="10">
        <v>10385</v>
      </c>
      <c r="EB347" s="10">
        <v>142</v>
      </c>
      <c r="EC347" s="10">
        <v>8</v>
      </c>
      <c r="ED347" s="10">
        <v>1034</v>
      </c>
      <c r="EE347" s="10">
        <v>1293</v>
      </c>
      <c r="EF347" s="10">
        <v>294</v>
      </c>
      <c r="EG347" s="10">
        <v>282</v>
      </c>
      <c r="EH347" s="10">
        <v>296</v>
      </c>
      <c r="EI347" s="10">
        <v>1961</v>
      </c>
      <c r="EJ347" s="10">
        <v>112</v>
      </c>
      <c r="EK347" s="10">
        <v>908</v>
      </c>
      <c r="EL347" s="10">
        <v>3148</v>
      </c>
      <c r="EM347" s="10">
        <v>129</v>
      </c>
      <c r="EN347" s="10">
        <v>190</v>
      </c>
      <c r="EO347" s="10">
        <v>375</v>
      </c>
      <c r="EP347" s="10">
        <v>98</v>
      </c>
      <c r="EQ347" s="10">
        <v>1362</v>
      </c>
      <c r="ER347" s="10">
        <v>78</v>
      </c>
      <c r="ES347" s="10">
        <v>1121</v>
      </c>
      <c r="ET347" s="10">
        <v>3502</v>
      </c>
      <c r="EU347" s="10">
        <v>294</v>
      </c>
      <c r="EV347" s="10">
        <v>3</v>
      </c>
      <c r="EW347" s="10">
        <v>488</v>
      </c>
      <c r="EX347" s="10">
        <v>43</v>
      </c>
      <c r="EY347" s="10">
        <v>1093</v>
      </c>
      <c r="EZ347" s="10">
        <v>531</v>
      </c>
      <c r="FA347" s="10">
        <v>32333</v>
      </c>
      <c r="FB347" s="10">
        <v>777</v>
      </c>
      <c r="FC347" s="10">
        <v>1369</v>
      </c>
      <c r="FD347" s="10">
        <v>550</v>
      </c>
      <c r="FE347" s="10">
        <v>1229</v>
      </c>
      <c r="FF347" s="10">
        <v>930</v>
      </c>
      <c r="FG347" s="10">
        <v>201</v>
      </c>
      <c r="FH347" s="10">
        <v>110</v>
      </c>
      <c r="FI347" s="10">
        <v>7</v>
      </c>
      <c r="FJ347" s="10">
        <v>384</v>
      </c>
      <c r="FK347" s="10">
        <v>2498</v>
      </c>
      <c r="FL347" s="10">
        <v>1993</v>
      </c>
      <c r="FM347" s="10">
        <v>6387</v>
      </c>
      <c r="FN347" s="10">
        <v>604</v>
      </c>
      <c r="FO347" s="10">
        <v>1679</v>
      </c>
      <c r="FP347" s="10">
        <v>1458</v>
      </c>
      <c r="FQ347" s="10">
        <v>1328</v>
      </c>
      <c r="FR347" s="10">
        <v>295</v>
      </c>
      <c r="FS347" s="10">
        <v>3195</v>
      </c>
      <c r="FT347" s="10">
        <v>185</v>
      </c>
      <c r="FU347" s="10">
        <v>145</v>
      </c>
      <c r="FV347" s="10">
        <v>301</v>
      </c>
      <c r="FW347" s="10">
        <v>152</v>
      </c>
      <c r="FX347" s="10">
        <v>1638</v>
      </c>
      <c r="FY347" s="10">
        <v>313</v>
      </c>
      <c r="FZ347" s="10">
        <v>2151</v>
      </c>
      <c r="GA347" s="10">
        <v>824</v>
      </c>
      <c r="GB347" s="10">
        <v>372</v>
      </c>
      <c r="GC347" s="10">
        <v>266</v>
      </c>
      <c r="GD347" s="10">
        <v>140</v>
      </c>
      <c r="GE347" s="10">
        <v>221</v>
      </c>
      <c r="GF347" s="10">
        <v>488</v>
      </c>
      <c r="GG347" s="10">
        <v>439</v>
      </c>
      <c r="GH347" s="158">
        <v>133</v>
      </c>
      <c r="GI347" s="10">
        <v>288</v>
      </c>
      <c r="GJ347" s="10">
        <v>4699</v>
      </c>
      <c r="GK347" s="10">
        <v>692</v>
      </c>
      <c r="GL347" s="10">
        <v>337</v>
      </c>
      <c r="GM347" s="10">
        <v>600</v>
      </c>
      <c r="GN347" s="10">
        <v>5262</v>
      </c>
      <c r="GO347" s="10">
        <v>1359</v>
      </c>
      <c r="GP347" s="10">
        <v>413</v>
      </c>
      <c r="GQ347" s="10">
        <v>979</v>
      </c>
      <c r="GR347" s="10">
        <v>403</v>
      </c>
      <c r="GS347" s="10">
        <v>953</v>
      </c>
      <c r="GT347" s="10">
        <v>184</v>
      </c>
      <c r="GU347" s="11">
        <v>93</v>
      </c>
      <c r="GV347" s="11">
        <v>359</v>
      </c>
      <c r="GW347" s="11">
        <v>107</v>
      </c>
      <c r="GX347" s="11">
        <v>12</v>
      </c>
      <c r="GY347" s="11">
        <v>54</v>
      </c>
      <c r="GZ347" s="11">
        <v>337</v>
      </c>
      <c r="HA347" s="11">
        <v>1337</v>
      </c>
      <c r="HB347" s="11">
        <v>605</v>
      </c>
      <c r="HC347" s="11">
        <v>1097</v>
      </c>
      <c r="HD347" s="11">
        <v>7900</v>
      </c>
      <c r="HE347" s="11">
        <v>305</v>
      </c>
      <c r="HF347" s="11">
        <v>841</v>
      </c>
      <c r="HG347" s="11">
        <v>769</v>
      </c>
      <c r="HH347" s="11">
        <v>423</v>
      </c>
      <c r="HI347" s="11">
        <v>509</v>
      </c>
      <c r="HJ347" s="11">
        <v>289</v>
      </c>
      <c r="HK347" s="11">
        <v>3058</v>
      </c>
      <c r="HL347" s="11">
        <v>1495</v>
      </c>
      <c r="HM347" s="11">
        <v>7529</v>
      </c>
      <c r="HN347" s="11">
        <v>4333</v>
      </c>
      <c r="HO347" s="11">
        <v>1336</v>
      </c>
      <c r="HP347" s="11">
        <v>288</v>
      </c>
      <c r="HQ347" s="11">
        <v>1565</v>
      </c>
      <c r="HR347" s="11">
        <v>502</v>
      </c>
      <c r="HS347" s="11">
        <v>1918</v>
      </c>
      <c r="HT347" s="11">
        <v>404</v>
      </c>
      <c r="HU347" s="11">
        <v>681</v>
      </c>
      <c r="HV347" s="11">
        <v>2649</v>
      </c>
      <c r="HW347" s="11">
        <v>3729</v>
      </c>
      <c r="HX347" s="11">
        <v>642</v>
      </c>
      <c r="HY347" s="11">
        <v>482</v>
      </c>
      <c r="HZ347" s="11">
        <v>445</v>
      </c>
      <c r="IA347" s="11">
        <v>1465</v>
      </c>
      <c r="IB347" s="11">
        <v>627</v>
      </c>
      <c r="IC347" s="11">
        <v>184</v>
      </c>
      <c r="ID347" s="11">
        <v>3780</v>
      </c>
      <c r="IE347" s="11">
        <v>107</v>
      </c>
      <c r="IF347" s="11">
        <v>1379</v>
      </c>
      <c r="IG347" s="11">
        <v>2391</v>
      </c>
      <c r="IH347" s="11">
        <v>1865</v>
      </c>
      <c r="II347" s="11">
        <v>990</v>
      </c>
      <c r="IJ347" s="11">
        <v>699</v>
      </c>
      <c r="IK347" s="11">
        <v>4450</v>
      </c>
      <c r="IL347" s="11">
        <v>3120</v>
      </c>
      <c r="IM347" s="11">
        <v>2197</v>
      </c>
      <c r="IN347" s="11">
        <v>2202</v>
      </c>
      <c r="IO347" s="11">
        <v>2978</v>
      </c>
      <c r="IP347" s="11">
        <v>29</v>
      </c>
      <c r="IQ347" s="11">
        <v>7014</v>
      </c>
      <c r="IR347" s="11">
        <v>1394</v>
      </c>
      <c r="IS347" s="11">
        <v>5233</v>
      </c>
      <c r="IT347" s="11">
        <v>709</v>
      </c>
      <c r="IU347" s="11">
        <v>1350</v>
      </c>
      <c r="IV347" s="11">
        <v>2803</v>
      </c>
      <c r="IW347" s="11">
        <v>1929</v>
      </c>
      <c r="IX347" s="11">
        <v>3624</v>
      </c>
      <c r="IY347" s="11">
        <v>822</v>
      </c>
      <c r="IZ347" s="11">
        <v>563</v>
      </c>
      <c r="JA347" s="11">
        <v>931</v>
      </c>
      <c r="JB347" s="11">
        <v>6190</v>
      </c>
      <c r="JC347" s="11">
        <v>1621</v>
      </c>
      <c r="JD347" s="11">
        <v>1050</v>
      </c>
      <c r="JE347" s="11">
        <v>485</v>
      </c>
      <c r="JF347" s="11">
        <v>1536</v>
      </c>
      <c r="JG347" s="11">
        <v>447</v>
      </c>
      <c r="JH347" s="11">
        <v>845</v>
      </c>
      <c r="JI347" s="11">
        <v>1380</v>
      </c>
      <c r="JJ347" s="11">
        <v>981</v>
      </c>
      <c r="JK347" s="11">
        <v>718</v>
      </c>
      <c r="JL347" s="11">
        <v>3521</v>
      </c>
      <c r="JM347" s="11">
        <v>218</v>
      </c>
      <c r="JN347" s="11">
        <v>1156</v>
      </c>
      <c r="JO347" s="11">
        <v>93</v>
      </c>
      <c r="JP347" s="11">
        <v>2470</v>
      </c>
      <c r="JQ347" s="11">
        <v>816</v>
      </c>
      <c r="JR347" s="11">
        <v>1051</v>
      </c>
      <c r="JS347" s="11">
        <v>130</v>
      </c>
      <c r="JT347" s="11">
        <v>3796</v>
      </c>
      <c r="JU347" s="11">
        <v>3199</v>
      </c>
      <c r="JV347" s="11">
        <v>26</v>
      </c>
      <c r="JW347" s="11">
        <v>7114</v>
      </c>
      <c r="JX347" s="11">
        <v>1309</v>
      </c>
      <c r="JY347" s="11">
        <v>1199</v>
      </c>
      <c r="JZ347" s="11">
        <v>341</v>
      </c>
      <c r="KA347" s="11">
        <v>1394</v>
      </c>
      <c r="KB347" s="11">
        <v>126</v>
      </c>
      <c r="KC347" s="11">
        <v>7</v>
      </c>
      <c r="KD347" s="11">
        <v>1043</v>
      </c>
      <c r="KE347" s="11">
        <v>453</v>
      </c>
      <c r="KF347" s="11">
        <v>1429</v>
      </c>
      <c r="KG347" s="11">
        <v>349</v>
      </c>
      <c r="KH347" s="11">
        <v>1411</v>
      </c>
      <c r="KI347" s="11">
        <v>141</v>
      </c>
      <c r="KJ347" s="11">
        <v>639</v>
      </c>
      <c r="KK347" s="11">
        <v>33</v>
      </c>
      <c r="KL347" s="11">
        <v>3517</v>
      </c>
      <c r="KM347" s="11">
        <v>1303</v>
      </c>
      <c r="KN347" s="11">
        <v>204</v>
      </c>
      <c r="KO347" s="11">
        <v>2069</v>
      </c>
      <c r="KP347" s="11">
        <v>1850</v>
      </c>
      <c r="KQ347" s="11">
        <v>469</v>
      </c>
      <c r="KR347" s="11">
        <v>209</v>
      </c>
      <c r="KS347" s="11">
        <v>272</v>
      </c>
      <c r="KT347" s="11">
        <v>616</v>
      </c>
      <c r="KU347" s="11">
        <v>10929</v>
      </c>
      <c r="KV347" s="11">
        <v>16040</v>
      </c>
      <c r="KW347" s="11">
        <v>326</v>
      </c>
      <c r="KX347" s="11">
        <v>6494</v>
      </c>
      <c r="KY347" s="11">
        <v>694</v>
      </c>
      <c r="KZ347" s="11">
        <v>198</v>
      </c>
      <c r="LA347" s="11">
        <v>559</v>
      </c>
      <c r="LB347" s="11">
        <v>37</v>
      </c>
      <c r="LC347" s="11">
        <v>887</v>
      </c>
      <c r="LD347" s="11">
        <v>1991</v>
      </c>
      <c r="LE347" s="11">
        <v>255</v>
      </c>
      <c r="LF347" s="11">
        <v>2806</v>
      </c>
      <c r="LG347" s="11">
        <v>935</v>
      </c>
      <c r="LH347" s="11">
        <v>1868</v>
      </c>
      <c r="LI347" s="11">
        <v>643</v>
      </c>
      <c r="LJ347" s="11">
        <v>1063</v>
      </c>
      <c r="LK347" s="11">
        <v>281953</v>
      </c>
      <c r="LL347" s="11">
        <v>508413</v>
      </c>
      <c r="LM347" s="11">
        <v>11499</v>
      </c>
      <c r="LN347" s="11">
        <v>4054</v>
      </c>
      <c r="LO347" s="11">
        <v>894</v>
      </c>
      <c r="LP347" s="11">
        <v>16470</v>
      </c>
      <c r="LQ347" s="11">
        <v>701</v>
      </c>
      <c r="LR347" s="11">
        <v>195</v>
      </c>
      <c r="LS347" s="11">
        <v>1291</v>
      </c>
      <c r="LT347" s="11">
        <v>10503</v>
      </c>
      <c r="LU347" s="11">
        <v>1652</v>
      </c>
      <c r="LV347" s="11">
        <v>2986</v>
      </c>
      <c r="LW347" s="11">
        <v>7003</v>
      </c>
      <c r="LX347" s="11">
        <v>1543</v>
      </c>
      <c r="LY347" s="11">
        <v>4877</v>
      </c>
      <c r="LZ347" s="11">
        <v>299</v>
      </c>
      <c r="MA347" s="11">
        <v>680</v>
      </c>
      <c r="MB347" s="11">
        <v>1180</v>
      </c>
      <c r="MC347" s="11">
        <v>1294</v>
      </c>
      <c r="MD347" s="11">
        <v>9077</v>
      </c>
      <c r="ME347" s="11">
        <v>412047</v>
      </c>
      <c r="MF347" s="11">
        <v>100993</v>
      </c>
      <c r="MG347" s="11">
        <v>39938</v>
      </c>
      <c r="MH347" s="11">
        <v>42791</v>
      </c>
      <c r="MI347" s="11">
        <v>11318</v>
      </c>
      <c r="MJ347" s="11">
        <v>2223</v>
      </c>
      <c r="MK347" s="11">
        <v>8915</v>
      </c>
      <c r="ML347" s="11">
        <v>143127</v>
      </c>
      <c r="MM347" s="11">
        <v>96936</v>
      </c>
      <c r="MN347" s="11">
        <v>118254</v>
      </c>
      <c r="MO347" s="11">
        <v>83235</v>
      </c>
      <c r="MP347" s="11">
        <v>94632</v>
      </c>
      <c r="MQ347" s="11">
        <v>71304</v>
      </c>
      <c r="MR347" s="11">
        <v>0</v>
      </c>
      <c r="MS347" s="11">
        <v>16549</v>
      </c>
      <c r="MT347" s="11">
        <v>2695</v>
      </c>
      <c r="MU347" s="11">
        <v>4534</v>
      </c>
      <c r="MV347" s="11">
        <v>1594</v>
      </c>
      <c r="MW347" s="11">
        <v>3750</v>
      </c>
      <c r="MX347" s="11">
        <v>11011</v>
      </c>
      <c r="MY347" s="11">
        <v>19183</v>
      </c>
      <c r="MZ347" s="11">
        <v>75572</v>
      </c>
      <c r="NA347" s="11">
        <v>1725</v>
      </c>
      <c r="NB347" s="11">
        <v>4894</v>
      </c>
      <c r="NC347" s="11">
        <v>15831</v>
      </c>
      <c r="ND347" s="11">
        <v>17689</v>
      </c>
      <c r="NE347" s="11">
        <v>12779</v>
      </c>
      <c r="NF347" s="11">
        <v>9274</v>
      </c>
      <c r="NG347" s="11">
        <v>2637</v>
      </c>
      <c r="NH347" s="11">
        <v>1427</v>
      </c>
      <c r="NI347" s="11">
        <v>60651</v>
      </c>
      <c r="NJ347" s="11">
        <v>85040</v>
      </c>
      <c r="NK347" s="11">
        <v>86799</v>
      </c>
      <c r="NL347" s="11">
        <v>16325</v>
      </c>
      <c r="NM347" s="11">
        <v>16184</v>
      </c>
      <c r="NN347" s="11">
        <v>41270</v>
      </c>
      <c r="NO347" s="11">
        <v>3270</v>
      </c>
      <c r="NP347" s="11">
        <v>6807</v>
      </c>
      <c r="NQ347" s="11">
        <v>8966</v>
      </c>
      <c r="NR347" s="11">
        <v>66385</v>
      </c>
      <c r="NS347" s="11">
        <v>9730</v>
      </c>
      <c r="NT347" s="11">
        <v>3251</v>
      </c>
      <c r="NU347" s="11">
        <v>3011</v>
      </c>
      <c r="NV347" s="11">
        <v>4129</v>
      </c>
      <c r="NW347" s="11">
        <v>5079</v>
      </c>
      <c r="NX347" s="11">
        <v>2090</v>
      </c>
      <c r="NY347" s="11">
        <v>1233</v>
      </c>
      <c r="NZ347" s="11">
        <v>2232</v>
      </c>
      <c r="OA347" s="11">
        <v>3565</v>
      </c>
      <c r="OB347" s="11">
        <v>2096</v>
      </c>
      <c r="OC347" s="11">
        <v>4496</v>
      </c>
      <c r="OD347" s="11">
        <v>5278</v>
      </c>
      <c r="OE347" s="11">
        <v>10132</v>
      </c>
      <c r="OF347" s="11">
        <v>20823</v>
      </c>
      <c r="OG347" s="11">
        <v>4093</v>
      </c>
      <c r="OH347" s="11">
        <v>4237</v>
      </c>
      <c r="OI347" s="11">
        <v>2238</v>
      </c>
      <c r="OJ347" s="11">
        <v>1925</v>
      </c>
      <c r="OK347" s="11">
        <v>225</v>
      </c>
      <c r="OL347" s="11">
        <v>10587</v>
      </c>
      <c r="OM347" s="11">
        <v>0</v>
      </c>
      <c r="ON347" s="11">
        <v>0</v>
      </c>
      <c r="OO347" s="11">
        <v>10989</v>
      </c>
      <c r="OP347" s="11">
        <v>3239785</v>
      </c>
      <c r="OQ347" s="150">
        <v>200913</v>
      </c>
      <c r="OR347" s="11">
        <v>0</v>
      </c>
      <c r="OS347" s="11">
        <v>0</v>
      </c>
      <c r="OT347" s="11">
        <v>0</v>
      </c>
      <c r="OU347" s="11">
        <v>0</v>
      </c>
      <c r="OV347" s="11">
        <v>231612</v>
      </c>
      <c r="OW347" s="11">
        <v>432525</v>
      </c>
      <c r="OX347" s="11">
        <v>3672310</v>
      </c>
      <c r="OY347" s="11">
        <v>3224329</v>
      </c>
      <c r="OZ347" s="11">
        <v>447981</v>
      </c>
      <c r="PA347" s="11">
        <v>0</v>
      </c>
      <c r="PB347" s="11">
        <v>3672310</v>
      </c>
    </row>
    <row r="348" spans="1:418" ht="15" customHeight="1">
      <c r="A348" s="8" t="s">
        <v>771</v>
      </c>
      <c r="B348" s="9" t="s">
        <v>345</v>
      </c>
      <c r="C348" s="10">
        <v>3405</v>
      </c>
      <c r="D348" s="10">
        <v>229</v>
      </c>
      <c r="E348" s="10">
        <v>99</v>
      </c>
      <c r="F348" s="10">
        <v>22</v>
      </c>
      <c r="G348" s="10">
        <v>2671</v>
      </c>
      <c r="H348" s="10">
        <v>1558</v>
      </c>
      <c r="I348" s="10">
        <v>356</v>
      </c>
      <c r="J348" s="10">
        <v>814</v>
      </c>
      <c r="K348" s="10">
        <v>87</v>
      </c>
      <c r="L348" s="10">
        <v>2489</v>
      </c>
      <c r="M348" s="10">
        <v>28</v>
      </c>
      <c r="N348" s="10">
        <v>9</v>
      </c>
      <c r="O348" s="10">
        <v>267</v>
      </c>
      <c r="P348" s="10">
        <v>3405</v>
      </c>
      <c r="Q348" s="10">
        <v>0</v>
      </c>
      <c r="R348" s="10">
        <v>285</v>
      </c>
      <c r="S348" s="10">
        <v>0</v>
      </c>
      <c r="T348" s="10">
        <v>4393</v>
      </c>
      <c r="U348" s="10">
        <v>7422</v>
      </c>
      <c r="V348" s="10">
        <v>3817</v>
      </c>
      <c r="W348" s="10">
        <v>2613</v>
      </c>
      <c r="X348" s="10">
        <v>1123</v>
      </c>
      <c r="Y348" s="10">
        <v>647</v>
      </c>
      <c r="Z348" s="10">
        <v>713</v>
      </c>
      <c r="AA348" s="10">
        <v>249</v>
      </c>
      <c r="AB348" s="10">
        <v>189</v>
      </c>
      <c r="AC348" s="10">
        <v>5386</v>
      </c>
      <c r="AD348" s="10">
        <v>5028</v>
      </c>
      <c r="AE348" s="10">
        <v>22395</v>
      </c>
      <c r="AF348" s="10">
        <v>195</v>
      </c>
      <c r="AG348" s="10">
        <v>0</v>
      </c>
      <c r="AH348" s="10">
        <v>221</v>
      </c>
      <c r="AI348" s="10">
        <v>1466</v>
      </c>
      <c r="AJ348" s="10">
        <v>44</v>
      </c>
      <c r="AK348" s="10">
        <v>0</v>
      </c>
      <c r="AL348" s="10">
        <v>0</v>
      </c>
      <c r="AM348" s="10">
        <v>92</v>
      </c>
      <c r="AN348" s="10">
        <v>1039</v>
      </c>
      <c r="AO348" s="10">
        <v>473</v>
      </c>
      <c r="AP348" s="10">
        <v>146</v>
      </c>
      <c r="AQ348" s="10">
        <v>775</v>
      </c>
      <c r="AR348" s="10">
        <v>369</v>
      </c>
      <c r="AS348" s="10">
        <v>177</v>
      </c>
      <c r="AT348" s="10">
        <v>132</v>
      </c>
      <c r="AU348" s="10">
        <v>387</v>
      </c>
      <c r="AV348" s="10">
        <v>2542</v>
      </c>
      <c r="AW348" s="10">
        <v>4038</v>
      </c>
      <c r="AX348" s="10">
        <v>5004</v>
      </c>
      <c r="AY348" s="10">
        <v>3323</v>
      </c>
      <c r="AZ348" s="10">
        <v>2322</v>
      </c>
      <c r="BA348" s="10">
        <v>990</v>
      </c>
      <c r="BB348" s="10">
        <v>1242</v>
      </c>
      <c r="BC348" s="10">
        <v>5154</v>
      </c>
      <c r="BD348" s="10">
        <v>1088</v>
      </c>
      <c r="BE348" s="10">
        <v>2528</v>
      </c>
      <c r="BF348" s="10">
        <v>1122</v>
      </c>
      <c r="BG348" s="10">
        <v>4</v>
      </c>
      <c r="BH348" s="10">
        <v>296</v>
      </c>
      <c r="BI348" s="10">
        <v>0</v>
      </c>
      <c r="BJ348" s="10">
        <v>717</v>
      </c>
      <c r="BK348" s="10">
        <v>647</v>
      </c>
      <c r="BL348" s="10">
        <v>543</v>
      </c>
      <c r="BM348" s="10">
        <v>6994</v>
      </c>
      <c r="BN348" s="10">
        <v>1732</v>
      </c>
      <c r="BO348" s="10">
        <v>1929</v>
      </c>
      <c r="BP348" s="10">
        <v>123</v>
      </c>
      <c r="BQ348" s="10">
        <v>3035</v>
      </c>
      <c r="BR348" s="10">
        <v>1966</v>
      </c>
      <c r="BS348" s="10">
        <v>387</v>
      </c>
      <c r="BT348" s="10">
        <v>1989</v>
      </c>
      <c r="BU348" s="10">
        <v>4487</v>
      </c>
      <c r="BV348" s="10">
        <v>1631</v>
      </c>
      <c r="BW348" s="10">
        <v>1626</v>
      </c>
      <c r="BX348" s="10">
        <v>414</v>
      </c>
      <c r="BY348" s="10">
        <v>1134</v>
      </c>
      <c r="BZ348" s="10">
        <v>3030</v>
      </c>
      <c r="CA348" s="10">
        <v>209</v>
      </c>
      <c r="CB348" s="10">
        <v>3289</v>
      </c>
      <c r="CC348" s="10">
        <v>1420</v>
      </c>
      <c r="CD348" s="10">
        <v>1281</v>
      </c>
      <c r="CE348" s="10">
        <v>4222</v>
      </c>
      <c r="CF348" s="10">
        <v>1124</v>
      </c>
      <c r="CG348" s="10">
        <v>12738</v>
      </c>
      <c r="CH348" s="10">
        <v>10350</v>
      </c>
      <c r="CI348" s="10">
        <v>188</v>
      </c>
      <c r="CJ348" s="10">
        <v>942</v>
      </c>
      <c r="CK348" s="10">
        <v>10</v>
      </c>
      <c r="CL348" s="10">
        <v>230</v>
      </c>
      <c r="CM348" s="10">
        <v>807</v>
      </c>
      <c r="CN348" s="10">
        <v>509</v>
      </c>
      <c r="CO348" s="10">
        <v>238</v>
      </c>
      <c r="CP348" s="10">
        <v>436</v>
      </c>
      <c r="CQ348" s="10">
        <v>92</v>
      </c>
      <c r="CR348" s="10">
        <v>563</v>
      </c>
      <c r="CS348" s="10">
        <v>4182</v>
      </c>
      <c r="CT348" s="10">
        <v>1717</v>
      </c>
      <c r="CU348" s="10">
        <v>3316</v>
      </c>
      <c r="CV348" s="10">
        <v>18719</v>
      </c>
      <c r="CW348" s="10">
        <v>4748</v>
      </c>
      <c r="CX348" s="10">
        <v>1324</v>
      </c>
      <c r="CY348" s="10">
        <v>39381</v>
      </c>
      <c r="CZ348" s="10">
        <v>1928</v>
      </c>
      <c r="DA348" s="10">
        <v>263</v>
      </c>
      <c r="DB348" s="10">
        <v>250</v>
      </c>
      <c r="DC348" s="10">
        <v>6315</v>
      </c>
      <c r="DD348" s="10">
        <v>5773</v>
      </c>
      <c r="DE348" s="10">
        <v>2302</v>
      </c>
      <c r="DF348" s="10">
        <v>92</v>
      </c>
      <c r="DG348" s="10">
        <v>414</v>
      </c>
      <c r="DH348" s="10">
        <v>2633</v>
      </c>
      <c r="DI348" s="10">
        <v>977</v>
      </c>
      <c r="DJ348" s="10">
        <v>4492</v>
      </c>
      <c r="DK348" s="10">
        <v>265</v>
      </c>
      <c r="DL348" s="10">
        <v>3013</v>
      </c>
      <c r="DM348" s="10">
        <v>328</v>
      </c>
      <c r="DN348" s="10">
        <v>1282</v>
      </c>
      <c r="DO348" s="10">
        <v>1514</v>
      </c>
      <c r="DP348" s="10">
        <v>1521</v>
      </c>
      <c r="DQ348" s="10">
        <v>2246</v>
      </c>
      <c r="DR348" s="10">
        <v>886</v>
      </c>
      <c r="DS348" s="10">
        <v>777</v>
      </c>
      <c r="DT348" s="10">
        <v>2453</v>
      </c>
      <c r="DU348" s="10">
        <v>20958</v>
      </c>
      <c r="DV348" s="10">
        <v>11848</v>
      </c>
      <c r="DW348" s="10">
        <v>3071</v>
      </c>
      <c r="DX348" s="10">
        <v>3163</v>
      </c>
      <c r="DY348" s="10">
        <v>2822</v>
      </c>
      <c r="DZ348" s="10">
        <v>2976</v>
      </c>
      <c r="EA348" s="10">
        <v>20250</v>
      </c>
      <c r="EB348" s="10">
        <v>1862</v>
      </c>
      <c r="EC348" s="10">
        <v>186</v>
      </c>
      <c r="ED348" s="10">
        <v>3365</v>
      </c>
      <c r="EE348" s="10">
        <v>18309</v>
      </c>
      <c r="EF348" s="10">
        <v>7201</v>
      </c>
      <c r="EG348" s="10">
        <v>13964</v>
      </c>
      <c r="EH348" s="10">
        <v>4966</v>
      </c>
      <c r="EI348" s="10">
        <v>28789</v>
      </c>
      <c r="EJ348" s="10">
        <v>3015</v>
      </c>
      <c r="EK348" s="10">
        <v>3841</v>
      </c>
      <c r="EL348" s="10">
        <v>6911</v>
      </c>
      <c r="EM348" s="10">
        <v>4618</v>
      </c>
      <c r="EN348" s="10">
        <v>1425</v>
      </c>
      <c r="EO348" s="10">
        <v>3356</v>
      </c>
      <c r="EP348" s="10">
        <v>257</v>
      </c>
      <c r="EQ348" s="10">
        <v>2159</v>
      </c>
      <c r="ER348" s="10">
        <v>2332</v>
      </c>
      <c r="ES348" s="10">
        <v>2028</v>
      </c>
      <c r="ET348" s="10">
        <v>27365</v>
      </c>
      <c r="EU348" s="10">
        <v>1374</v>
      </c>
      <c r="EV348" s="10">
        <v>17</v>
      </c>
      <c r="EW348" s="10">
        <v>7928</v>
      </c>
      <c r="EX348" s="10">
        <v>87</v>
      </c>
      <c r="EY348" s="10">
        <v>6639</v>
      </c>
      <c r="EZ348" s="10">
        <v>1159</v>
      </c>
      <c r="FA348" s="10">
        <v>42600</v>
      </c>
      <c r="FB348" s="10">
        <v>15059</v>
      </c>
      <c r="FC348" s="10">
        <v>3046</v>
      </c>
      <c r="FD348" s="10">
        <v>2863</v>
      </c>
      <c r="FE348" s="10">
        <v>5746</v>
      </c>
      <c r="FF348" s="10">
        <v>986</v>
      </c>
      <c r="FG348" s="10">
        <v>2032</v>
      </c>
      <c r="FH348" s="10">
        <v>826</v>
      </c>
      <c r="FI348" s="10">
        <v>47</v>
      </c>
      <c r="FJ348" s="10">
        <v>1097</v>
      </c>
      <c r="FK348" s="10">
        <v>11346</v>
      </c>
      <c r="FL348" s="10">
        <v>31279</v>
      </c>
      <c r="FM348" s="10">
        <v>23254</v>
      </c>
      <c r="FN348" s="10">
        <v>3024</v>
      </c>
      <c r="FO348" s="10">
        <v>16053</v>
      </c>
      <c r="FP348" s="10">
        <v>12125</v>
      </c>
      <c r="FQ348" s="10">
        <v>2125</v>
      </c>
      <c r="FR348" s="10">
        <v>2056</v>
      </c>
      <c r="FS348" s="10">
        <v>52914</v>
      </c>
      <c r="FT348" s="10">
        <v>535</v>
      </c>
      <c r="FU348" s="10">
        <v>150</v>
      </c>
      <c r="FV348" s="10">
        <v>2386</v>
      </c>
      <c r="FW348" s="10">
        <v>5553</v>
      </c>
      <c r="FX348" s="10">
        <v>2756</v>
      </c>
      <c r="FY348" s="10">
        <v>16827</v>
      </c>
      <c r="FZ348" s="10">
        <v>36845</v>
      </c>
      <c r="GA348" s="10">
        <v>11526</v>
      </c>
      <c r="GB348" s="10">
        <v>855</v>
      </c>
      <c r="GC348" s="10">
        <v>2452</v>
      </c>
      <c r="GD348" s="10">
        <v>525</v>
      </c>
      <c r="GE348" s="10">
        <v>1119</v>
      </c>
      <c r="GF348" s="10">
        <v>2080</v>
      </c>
      <c r="GG348" s="10">
        <v>1255</v>
      </c>
      <c r="GH348" s="158">
        <v>3144</v>
      </c>
      <c r="GI348" s="10">
        <v>162</v>
      </c>
      <c r="GJ348" s="10">
        <v>54674</v>
      </c>
      <c r="GK348" s="10">
        <v>18072</v>
      </c>
      <c r="GL348" s="10">
        <v>8327</v>
      </c>
      <c r="GM348" s="10">
        <v>3536</v>
      </c>
      <c r="GN348" s="10">
        <v>22134</v>
      </c>
      <c r="GO348" s="10">
        <v>6896</v>
      </c>
      <c r="GP348" s="10">
        <v>6090</v>
      </c>
      <c r="GQ348" s="10">
        <v>2531</v>
      </c>
      <c r="GR348" s="10">
        <v>1378</v>
      </c>
      <c r="GS348" s="10">
        <v>7311</v>
      </c>
      <c r="GT348" s="10">
        <v>3614</v>
      </c>
      <c r="GU348" s="11">
        <v>2678</v>
      </c>
      <c r="GV348" s="11">
        <v>1917</v>
      </c>
      <c r="GW348" s="11">
        <v>675</v>
      </c>
      <c r="GX348" s="11">
        <v>1408</v>
      </c>
      <c r="GY348" s="11">
        <v>378</v>
      </c>
      <c r="GZ348" s="11">
        <v>2105</v>
      </c>
      <c r="HA348" s="11">
        <v>5686</v>
      </c>
      <c r="HB348" s="11">
        <v>2259</v>
      </c>
      <c r="HC348" s="11">
        <v>3829</v>
      </c>
      <c r="HD348" s="11">
        <v>10258</v>
      </c>
      <c r="HE348" s="11">
        <v>2395</v>
      </c>
      <c r="HF348" s="11">
        <v>1322</v>
      </c>
      <c r="HG348" s="11">
        <v>3253</v>
      </c>
      <c r="HH348" s="11">
        <v>2521</v>
      </c>
      <c r="HI348" s="11">
        <v>5209</v>
      </c>
      <c r="HJ348" s="11">
        <v>2692</v>
      </c>
      <c r="HK348" s="11">
        <v>9756</v>
      </c>
      <c r="HL348" s="11">
        <v>856</v>
      </c>
      <c r="HM348" s="11">
        <v>14412</v>
      </c>
      <c r="HN348" s="11">
        <v>15076</v>
      </c>
      <c r="HO348" s="11">
        <v>11978</v>
      </c>
      <c r="HP348" s="11">
        <v>2071</v>
      </c>
      <c r="HQ348" s="11">
        <v>6746</v>
      </c>
      <c r="HR348" s="11">
        <v>2200</v>
      </c>
      <c r="HS348" s="11">
        <v>4236</v>
      </c>
      <c r="HT348" s="11">
        <v>1159</v>
      </c>
      <c r="HU348" s="11">
        <v>4358</v>
      </c>
      <c r="HV348" s="11">
        <v>6448</v>
      </c>
      <c r="HW348" s="11">
        <v>6567</v>
      </c>
      <c r="HX348" s="11">
        <v>3716</v>
      </c>
      <c r="HY348" s="11">
        <v>6827</v>
      </c>
      <c r="HZ348" s="11">
        <v>3253</v>
      </c>
      <c r="IA348" s="11">
        <v>3113</v>
      </c>
      <c r="IB348" s="11">
        <v>1669</v>
      </c>
      <c r="IC348" s="11">
        <v>1045</v>
      </c>
      <c r="ID348" s="11">
        <v>6196</v>
      </c>
      <c r="IE348" s="11">
        <v>892</v>
      </c>
      <c r="IF348" s="11">
        <v>8936</v>
      </c>
      <c r="IG348" s="11">
        <v>10812</v>
      </c>
      <c r="IH348" s="11">
        <v>7689</v>
      </c>
      <c r="II348" s="11">
        <v>8158</v>
      </c>
      <c r="IJ348" s="11">
        <v>4965</v>
      </c>
      <c r="IK348" s="11">
        <v>42929</v>
      </c>
      <c r="IL348" s="11">
        <v>7953</v>
      </c>
      <c r="IM348" s="11">
        <v>8815</v>
      </c>
      <c r="IN348" s="11">
        <v>8916</v>
      </c>
      <c r="IO348" s="11">
        <v>13563</v>
      </c>
      <c r="IP348" s="11">
        <v>247</v>
      </c>
      <c r="IQ348" s="11">
        <v>153510</v>
      </c>
      <c r="IR348" s="11">
        <v>8774</v>
      </c>
      <c r="IS348" s="11">
        <v>65765</v>
      </c>
      <c r="IT348" s="11">
        <v>4937</v>
      </c>
      <c r="IU348" s="11">
        <v>1158</v>
      </c>
      <c r="IV348" s="11">
        <v>9104</v>
      </c>
      <c r="IW348" s="11">
        <v>4696</v>
      </c>
      <c r="IX348" s="11">
        <v>13450</v>
      </c>
      <c r="IY348" s="11">
        <v>2277</v>
      </c>
      <c r="IZ348" s="11">
        <v>1449</v>
      </c>
      <c r="JA348" s="11">
        <v>11505</v>
      </c>
      <c r="JB348" s="11">
        <v>58293</v>
      </c>
      <c r="JC348" s="11">
        <v>14584</v>
      </c>
      <c r="JD348" s="11">
        <v>5821</v>
      </c>
      <c r="JE348" s="11">
        <v>2195</v>
      </c>
      <c r="JF348" s="11">
        <v>6683</v>
      </c>
      <c r="JG348" s="11">
        <v>1982</v>
      </c>
      <c r="JH348" s="11">
        <v>2911</v>
      </c>
      <c r="JI348" s="11">
        <v>3040</v>
      </c>
      <c r="JJ348" s="11">
        <v>8348</v>
      </c>
      <c r="JK348" s="11">
        <v>2699</v>
      </c>
      <c r="JL348" s="11">
        <v>4189</v>
      </c>
      <c r="JM348" s="11">
        <v>1969</v>
      </c>
      <c r="JN348" s="11">
        <v>2194</v>
      </c>
      <c r="JO348" s="11">
        <v>134</v>
      </c>
      <c r="JP348" s="11">
        <v>63104</v>
      </c>
      <c r="JQ348" s="11">
        <v>10046</v>
      </c>
      <c r="JR348" s="11">
        <v>14520</v>
      </c>
      <c r="JS348" s="11">
        <v>844</v>
      </c>
      <c r="JT348" s="11">
        <v>8078</v>
      </c>
      <c r="JU348" s="11">
        <v>36214</v>
      </c>
      <c r="JV348" s="11">
        <v>76</v>
      </c>
      <c r="JW348" s="11">
        <v>37447</v>
      </c>
      <c r="JX348" s="11">
        <v>3889</v>
      </c>
      <c r="JY348" s="11">
        <v>7674</v>
      </c>
      <c r="JZ348" s="11">
        <v>1699</v>
      </c>
      <c r="KA348" s="11">
        <v>3201</v>
      </c>
      <c r="KB348" s="11">
        <v>223</v>
      </c>
      <c r="KC348" s="11">
        <v>126</v>
      </c>
      <c r="KD348" s="11">
        <v>7398</v>
      </c>
      <c r="KE348" s="11">
        <v>1972</v>
      </c>
      <c r="KF348" s="11">
        <v>8009</v>
      </c>
      <c r="KG348" s="11">
        <v>402</v>
      </c>
      <c r="KH348" s="11">
        <v>2870</v>
      </c>
      <c r="KI348" s="11">
        <v>301</v>
      </c>
      <c r="KJ348" s="11">
        <v>1742</v>
      </c>
      <c r="KK348" s="11">
        <v>87</v>
      </c>
      <c r="KL348" s="11">
        <v>5854</v>
      </c>
      <c r="KM348" s="11">
        <v>2464</v>
      </c>
      <c r="KN348" s="11">
        <v>822</v>
      </c>
      <c r="KO348" s="11">
        <v>53737</v>
      </c>
      <c r="KP348" s="11">
        <v>22558</v>
      </c>
      <c r="KQ348" s="11">
        <v>947</v>
      </c>
      <c r="KR348" s="11">
        <v>552</v>
      </c>
      <c r="KS348" s="11">
        <v>1056</v>
      </c>
      <c r="KT348" s="11">
        <v>14659</v>
      </c>
      <c r="KU348" s="11">
        <v>52520</v>
      </c>
      <c r="KV348" s="11">
        <v>96024</v>
      </c>
      <c r="KW348" s="11">
        <v>16022</v>
      </c>
      <c r="KX348" s="11">
        <v>25068</v>
      </c>
      <c r="KY348" s="11">
        <v>3509</v>
      </c>
      <c r="KZ348" s="11">
        <v>1121</v>
      </c>
      <c r="LA348" s="11">
        <v>4279</v>
      </c>
      <c r="LB348" s="11">
        <v>214</v>
      </c>
      <c r="LC348" s="11">
        <v>4606</v>
      </c>
      <c r="LD348" s="11">
        <v>15909</v>
      </c>
      <c r="LE348" s="11">
        <v>3164</v>
      </c>
      <c r="LF348" s="11">
        <v>40439</v>
      </c>
      <c r="LG348" s="11">
        <v>7472</v>
      </c>
      <c r="LH348" s="11">
        <v>5780</v>
      </c>
      <c r="LI348" s="11">
        <v>6229</v>
      </c>
      <c r="LJ348" s="11">
        <v>9673</v>
      </c>
      <c r="LK348" s="11">
        <v>2585813</v>
      </c>
      <c r="LL348" s="11">
        <v>2186310</v>
      </c>
      <c r="LM348" s="11">
        <v>61217</v>
      </c>
      <c r="LN348" s="11">
        <v>14603</v>
      </c>
      <c r="LO348" s="11">
        <v>15622</v>
      </c>
      <c r="LP348" s="11">
        <v>35135</v>
      </c>
      <c r="LQ348" s="11">
        <v>2419</v>
      </c>
      <c r="LR348" s="11">
        <v>977</v>
      </c>
      <c r="LS348" s="11">
        <v>10465</v>
      </c>
      <c r="LT348" s="11">
        <v>53583</v>
      </c>
      <c r="LU348" s="11">
        <v>6932</v>
      </c>
      <c r="LV348" s="11">
        <v>6883</v>
      </c>
      <c r="LW348" s="11">
        <v>34203</v>
      </c>
      <c r="LX348" s="11">
        <v>22325</v>
      </c>
      <c r="LY348" s="11">
        <v>18612</v>
      </c>
      <c r="LZ348" s="11">
        <v>3174</v>
      </c>
      <c r="MA348" s="11">
        <v>2523</v>
      </c>
      <c r="MB348" s="11">
        <v>24569</v>
      </c>
      <c r="MC348" s="11">
        <v>11929</v>
      </c>
      <c r="MD348" s="11">
        <v>69361</v>
      </c>
      <c r="ME348" s="11">
        <v>14405</v>
      </c>
      <c r="MF348" s="11">
        <v>4727508</v>
      </c>
      <c r="MG348" s="11">
        <v>401725</v>
      </c>
      <c r="MH348" s="11">
        <v>291270</v>
      </c>
      <c r="MI348" s="11">
        <v>78602</v>
      </c>
      <c r="MJ348" s="11">
        <v>32931</v>
      </c>
      <c r="MK348" s="11">
        <v>73902</v>
      </c>
      <c r="ML348" s="11">
        <v>167846</v>
      </c>
      <c r="MM348" s="11">
        <v>154032</v>
      </c>
      <c r="MN348" s="11">
        <v>81371</v>
      </c>
      <c r="MO348" s="11">
        <v>90017</v>
      </c>
      <c r="MP348" s="11">
        <v>88444</v>
      </c>
      <c r="MQ348" s="11">
        <v>107590</v>
      </c>
      <c r="MR348" s="11">
        <v>0</v>
      </c>
      <c r="MS348" s="11">
        <v>215728</v>
      </c>
      <c r="MT348" s="11">
        <v>19182</v>
      </c>
      <c r="MU348" s="11">
        <v>17005</v>
      </c>
      <c r="MV348" s="11">
        <v>2971</v>
      </c>
      <c r="MW348" s="11">
        <v>5832</v>
      </c>
      <c r="MX348" s="11">
        <v>93845</v>
      </c>
      <c r="MY348" s="11">
        <v>54082</v>
      </c>
      <c r="MZ348" s="11">
        <v>347733</v>
      </c>
      <c r="NA348" s="11">
        <v>48675</v>
      </c>
      <c r="NB348" s="11">
        <v>41265</v>
      </c>
      <c r="NC348" s="11">
        <v>84411</v>
      </c>
      <c r="ND348" s="11">
        <v>123560</v>
      </c>
      <c r="NE348" s="11">
        <v>113869</v>
      </c>
      <c r="NF348" s="11">
        <v>62818</v>
      </c>
      <c r="NG348" s="11">
        <v>38861</v>
      </c>
      <c r="NH348" s="11">
        <v>59962</v>
      </c>
      <c r="NI348" s="11">
        <v>443371</v>
      </c>
      <c r="NJ348" s="11">
        <v>257085</v>
      </c>
      <c r="NK348" s="11">
        <v>268595</v>
      </c>
      <c r="NL348" s="11">
        <v>91511</v>
      </c>
      <c r="NM348" s="11">
        <v>30958</v>
      </c>
      <c r="NN348" s="11">
        <v>148600</v>
      </c>
      <c r="NO348" s="11">
        <v>4366</v>
      </c>
      <c r="NP348" s="11">
        <v>43059</v>
      </c>
      <c r="NQ348" s="11">
        <v>61569</v>
      </c>
      <c r="NR348" s="11">
        <v>50984</v>
      </c>
      <c r="NS348" s="11">
        <v>41642</v>
      </c>
      <c r="NT348" s="11">
        <v>11558</v>
      </c>
      <c r="NU348" s="11">
        <v>8462</v>
      </c>
      <c r="NV348" s="11">
        <v>32285</v>
      </c>
      <c r="NW348" s="11">
        <v>19600</v>
      </c>
      <c r="NX348" s="11">
        <v>7146</v>
      </c>
      <c r="NY348" s="11">
        <v>1774</v>
      </c>
      <c r="NZ348" s="11">
        <v>6734</v>
      </c>
      <c r="OA348" s="11">
        <v>11638</v>
      </c>
      <c r="OB348" s="11">
        <v>9418</v>
      </c>
      <c r="OC348" s="11">
        <v>26519</v>
      </c>
      <c r="OD348" s="11">
        <v>47873</v>
      </c>
      <c r="OE348" s="11">
        <v>24274</v>
      </c>
      <c r="OF348" s="11">
        <v>51826</v>
      </c>
      <c r="OG348" s="11">
        <v>16330</v>
      </c>
      <c r="OH348" s="11">
        <v>6457</v>
      </c>
      <c r="OI348" s="11">
        <v>14653</v>
      </c>
      <c r="OJ348" s="11">
        <v>38398</v>
      </c>
      <c r="OK348" s="11">
        <v>1087</v>
      </c>
      <c r="OL348" s="11">
        <v>16861</v>
      </c>
      <c r="OM348" s="11">
        <v>0</v>
      </c>
      <c r="ON348" s="11">
        <v>0</v>
      </c>
      <c r="OO348" s="11">
        <v>8490</v>
      </c>
      <c r="OP348" s="11">
        <v>16848092</v>
      </c>
      <c r="OQ348" s="150">
        <v>15044222</v>
      </c>
      <c r="OR348" s="11">
        <v>0</v>
      </c>
      <c r="OS348" s="11">
        <v>0</v>
      </c>
      <c r="OT348" s="11">
        <v>0</v>
      </c>
      <c r="OU348" s="11">
        <v>0</v>
      </c>
      <c r="OV348" s="11">
        <v>740329</v>
      </c>
      <c r="OW348" s="11">
        <v>15784551</v>
      </c>
      <c r="OX348" s="11">
        <v>32632643</v>
      </c>
      <c r="OY348" s="11">
        <v>31289913</v>
      </c>
      <c r="OZ348" s="11">
        <v>1342730</v>
      </c>
      <c r="PA348" s="11">
        <v>0</v>
      </c>
      <c r="PB348" s="11">
        <v>32632643</v>
      </c>
    </row>
    <row r="349" spans="1:418" ht="15" customHeight="1">
      <c r="A349" s="8" t="s">
        <v>772</v>
      </c>
      <c r="B349" s="9" t="s">
        <v>346</v>
      </c>
      <c r="C349" s="10">
        <v>1251</v>
      </c>
      <c r="D349" s="10">
        <v>32</v>
      </c>
      <c r="E349" s="10">
        <v>0</v>
      </c>
      <c r="F349" s="10">
        <v>4</v>
      </c>
      <c r="G349" s="10">
        <v>2951</v>
      </c>
      <c r="H349" s="10">
        <v>3613</v>
      </c>
      <c r="I349" s="10">
        <v>82</v>
      </c>
      <c r="J349" s="10">
        <v>104</v>
      </c>
      <c r="K349" s="10">
        <v>19</v>
      </c>
      <c r="L349" s="10">
        <v>372</v>
      </c>
      <c r="M349" s="10">
        <v>6</v>
      </c>
      <c r="N349" s="10">
        <v>1</v>
      </c>
      <c r="O349" s="10">
        <v>36</v>
      </c>
      <c r="P349" s="10">
        <v>5420</v>
      </c>
      <c r="Q349" s="10">
        <v>0</v>
      </c>
      <c r="R349" s="10">
        <v>102</v>
      </c>
      <c r="S349" s="10">
        <v>0</v>
      </c>
      <c r="T349" s="10">
        <v>753</v>
      </c>
      <c r="U349" s="10">
        <v>1200</v>
      </c>
      <c r="V349" s="10">
        <v>857</v>
      </c>
      <c r="W349" s="10">
        <v>835</v>
      </c>
      <c r="X349" s="10">
        <v>141</v>
      </c>
      <c r="Y349" s="10">
        <v>143</v>
      </c>
      <c r="Z349" s="10">
        <v>157</v>
      </c>
      <c r="AA349" s="10">
        <v>51</v>
      </c>
      <c r="AB349" s="10">
        <v>43</v>
      </c>
      <c r="AC349" s="10">
        <v>585</v>
      </c>
      <c r="AD349" s="10">
        <v>803</v>
      </c>
      <c r="AE349" s="10">
        <v>4198</v>
      </c>
      <c r="AF349" s="10">
        <v>42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258</v>
      </c>
      <c r="AO349" s="10">
        <v>450</v>
      </c>
      <c r="AP349" s="10">
        <v>126</v>
      </c>
      <c r="AQ349" s="10">
        <v>294</v>
      </c>
      <c r="AR349" s="10">
        <v>154</v>
      </c>
      <c r="AS349" s="10">
        <v>59</v>
      </c>
      <c r="AT349" s="10">
        <v>70</v>
      </c>
      <c r="AU349" s="10">
        <v>230</v>
      </c>
      <c r="AV349" s="10">
        <v>529</v>
      </c>
      <c r="AW349" s="10">
        <v>895</v>
      </c>
      <c r="AX349" s="10">
        <v>1123</v>
      </c>
      <c r="AY349" s="10">
        <v>691</v>
      </c>
      <c r="AZ349" s="10">
        <v>521</v>
      </c>
      <c r="BA349" s="10">
        <v>206</v>
      </c>
      <c r="BB349" s="10">
        <v>249</v>
      </c>
      <c r="BC349" s="10">
        <v>652</v>
      </c>
      <c r="BD349" s="10">
        <v>147</v>
      </c>
      <c r="BE349" s="10">
        <v>572</v>
      </c>
      <c r="BF349" s="10">
        <v>243</v>
      </c>
      <c r="BG349" s="10">
        <v>1</v>
      </c>
      <c r="BH349" s="10">
        <v>64</v>
      </c>
      <c r="BI349" s="10">
        <v>0</v>
      </c>
      <c r="BJ349" s="10">
        <v>142</v>
      </c>
      <c r="BK349" s="10">
        <v>78</v>
      </c>
      <c r="BL349" s="10">
        <v>120</v>
      </c>
      <c r="BM349" s="10">
        <v>800</v>
      </c>
      <c r="BN349" s="10">
        <v>192</v>
      </c>
      <c r="BO349" s="10">
        <v>235</v>
      </c>
      <c r="BP349" s="10">
        <v>25</v>
      </c>
      <c r="BQ349" s="10">
        <v>360</v>
      </c>
      <c r="BR349" s="10">
        <v>253</v>
      </c>
      <c r="BS349" s="10">
        <v>76</v>
      </c>
      <c r="BT349" s="10">
        <v>367</v>
      </c>
      <c r="BU349" s="10">
        <v>515</v>
      </c>
      <c r="BV349" s="10">
        <v>263</v>
      </c>
      <c r="BW349" s="10">
        <v>336</v>
      </c>
      <c r="BX349" s="10">
        <v>73</v>
      </c>
      <c r="BY349" s="10">
        <v>160</v>
      </c>
      <c r="BZ349" s="10">
        <v>12746</v>
      </c>
      <c r="CA349" s="10">
        <v>38</v>
      </c>
      <c r="CB349" s="10">
        <v>497</v>
      </c>
      <c r="CC349" s="10">
        <v>557</v>
      </c>
      <c r="CD349" s="10">
        <v>178</v>
      </c>
      <c r="CE349" s="10">
        <v>547</v>
      </c>
      <c r="CF349" s="10">
        <v>198</v>
      </c>
      <c r="CG349" s="10">
        <v>472</v>
      </c>
      <c r="CH349" s="10">
        <v>891</v>
      </c>
      <c r="CI349" s="10">
        <v>19</v>
      </c>
      <c r="CJ349" s="10">
        <v>171</v>
      </c>
      <c r="CK349" s="10">
        <v>0</v>
      </c>
      <c r="CL349" s="10">
        <v>0</v>
      </c>
      <c r="CM349" s="10">
        <v>306</v>
      </c>
      <c r="CN349" s="10">
        <v>224</v>
      </c>
      <c r="CO349" s="10">
        <v>70</v>
      </c>
      <c r="CP349" s="10">
        <v>56</v>
      </c>
      <c r="CQ349" s="10">
        <v>33</v>
      </c>
      <c r="CR349" s="10">
        <v>79</v>
      </c>
      <c r="CS349" s="10">
        <v>775</v>
      </c>
      <c r="CT349" s="10">
        <v>226</v>
      </c>
      <c r="CU349" s="10">
        <v>352</v>
      </c>
      <c r="CV349" s="10">
        <v>2015</v>
      </c>
      <c r="CW349" s="10">
        <v>2833</v>
      </c>
      <c r="CX349" s="10">
        <v>1333</v>
      </c>
      <c r="CY349" s="10">
        <v>21815</v>
      </c>
      <c r="CZ349" s="10">
        <v>309</v>
      </c>
      <c r="DA349" s="10">
        <v>313</v>
      </c>
      <c r="DB349" s="10">
        <v>197</v>
      </c>
      <c r="DC349" s="10">
        <v>794</v>
      </c>
      <c r="DD349" s="10">
        <v>762</v>
      </c>
      <c r="DE349" s="10">
        <v>293</v>
      </c>
      <c r="DF349" s="10">
        <v>18</v>
      </c>
      <c r="DG349" s="10">
        <v>69</v>
      </c>
      <c r="DH349" s="10">
        <v>1141</v>
      </c>
      <c r="DI349" s="10">
        <v>2013</v>
      </c>
      <c r="DJ349" s="10">
        <v>1972</v>
      </c>
      <c r="DK349" s="10">
        <v>51</v>
      </c>
      <c r="DL349" s="10">
        <v>621</v>
      </c>
      <c r="DM349" s="10">
        <v>58</v>
      </c>
      <c r="DN349" s="10">
        <v>395</v>
      </c>
      <c r="DO349" s="10">
        <v>929</v>
      </c>
      <c r="DP349" s="10">
        <v>256</v>
      </c>
      <c r="DQ349" s="10">
        <v>150</v>
      </c>
      <c r="DR349" s="10">
        <v>117</v>
      </c>
      <c r="DS349" s="10">
        <v>169</v>
      </c>
      <c r="DT349" s="10">
        <v>549</v>
      </c>
      <c r="DU349" s="10">
        <v>1860</v>
      </c>
      <c r="DV349" s="10">
        <v>966</v>
      </c>
      <c r="DW349" s="10">
        <v>438</v>
      </c>
      <c r="DX349" s="10">
        <v>453</v>
      </c>
      <c r="DY349" s="10">
        <v>577</v>
      </c>
      <c r="DZ349" s="10">
        <v>495</v>
      </c>
      <c r="EA349" s="10">
        <v>18593</v>
      </c>
      <c r="EB349" s="10">
        <v>2239</v>
      </c>
      <c r="EC349" s="10">
        <v>33</v>
      </c>
      <c r="ED349" s="10">
        <v>730</v>
      </c>
      <c r="EE349" s="10">
        <v>563</v>
      </c>
      <c r="EF349" s="10">
        <v>2798</v>
      </c>
      <c r="EG349" s="10">
        <v>1396</v>
      </c>
      <c r="EH349" s="10">
        <v>1124</v>
      </c>
      <c r="EI349" s="10">
        <v>8259</v>
      </c>
      <c r="EJ349" s="10">
        <v>269</v>
      </c>
      <c r="EK349" s="10">
        <v>648</v>
      </c>
      <c r="EL349" s="10">
        <v>1877</v>
      </c>
      <c r="EM349" s="10">
        <v>369</v>
      </c>
      <c r="EN349" s="10">
        <v>294</v>
      </c>
      <c r="EO349" s="10">
        <v>481</v>
      </c>
      <c r="EP349" s="10">
        <v>56</v>
      </c>
      <c r="EQ349" s="10">
        <v>463</v>
      </c>
      <c r="ER349" s="10">
        <v>337</v>
      </c>
      <c r="ES349" s="10">
        <v>456</v>
      </c>
      <c r="ET349" s="10">
        <v>2314</v>
      </c>
      <c r="EU349" s="10">
        <v>298</v>
      </c>
      <c r="EV349" s="10">
        <v>3</v>
      </c>
      <c r="EW349" s="10">
        <v>608</v>
      </c>
      <c r="EX349" s="10">
        <v>19</v>
      </c>
      <c r="EY349" s="10">
        <v>1489</v>
      </c>
      <c r="EZ349" s="10">
        <v>251</v>
      </c>
      <c r="FA349" s="10">
        <v>5128</v>
      </c>
      <c r="FB349" s="10">
        <v>2128</v>
      </c>
      <c r="FC349" s="10">
        <v>680</v>
      </c>
      <c r="FD349" s="10">
        <v>620</v>
      </c>
      <c r="FE349" s="10">
        <v>990</v>
      </c>
      <c r="FF349" s="10">
        <v>223</v>
      </c>
      <c r="FG349" s="10">
        <v>452</v>
      </c>
      <c r="FH349" s="10">
        <v>101</v>
      </c>
      <c r="FI349" s="10">
        <v>10</v>
      </c>
      <c r="FJ349" s="10">
        <v>251</v>
      </c>
      <c r="FK349" s="10">
        <v>2392</v>
      </c>
      <c r="FL349" s="10">
        <v>3484</v>
      </c>
      <c r="FM349" s="10">
        <v>18561</v>
      </c>
      <c r="FN349" s="10">
        <v>2025</v>
      </c>
      <c r="FO349" s="10">
        <v>1939</v>
      </c>
      <c r="FP349" s="10">
        <v>1691</v>
      </c>
      <c r="FQ349" s="10">
        <v>457</v>
      </c>
      <c r="FR349" s="10">
        <v>462</v>
      </c>
      <c r="FS349" s="10">
        <v>4568</v>
      </c>
      <c r="FT349" s="10">
        <v>120</v>
      </c>
      <c r="FU349" s="10">
        <v>33</v>
      </c>
      <c r="FV349" s="10">
        <v>391</v>
      </c>
      <c r="FW349" s="10">
        <v>633</v>
      </c>
      <c r="FX349" s="10">
        <v>309</v>
      </c>
      <c r="FY349" s="10">
        <v>1136</v>
      </c>
      <c r="FZ349" s="10">
        <v>6055</v>
      </c>
      <c r="GA349" s="10">
        <v>1485</v>
      </c>
      <c r="GB349" s="10">
        <v>184</v>
      </c>
      <c r="GC349" s="10">
        <v>449</v>
      </c>
      <c r="GD349" s="10">
        <v>119</v>
      </c>
      <c r="GE349" s="10">
        <v>179</v>
      </c>
      <c r="GF349" s="10">
        <v>449</v>
      </c>
      <c r="GG349" s="10">
        <v>272</v>
      </c>
      <c r="GH349" s="158">
        <v>511</v>
      </c>
      <c r="GI349" s="10">
        <v>43</v>
      </c>
      <c r="GJ349" s="10">
        <v>7059</v>
      </c>
      <c r="GK349" s="10">
        <v>1816</v>
      </c>
      <c r="GL349" s="10">
        <v>1024</v>
      </c>
      <c r="GM349" s="10">
        <v>794</v>
      </c>
      <c r="GN349" s="10">
        <v>3368</v>
      </c>
      <c r="GO349" s="10">
        <v>1487</v>
      </c>
      <c r="GP349" s="10">
        <v>1303</v>
      </c>
      <c r="GQ349" s="10">
        <v>546</v>
      </c>
      <c r="GR349" s="10">
        <v>295</v>
      </c>
      <c r="GS349" s="10">
        <v>2685</v>
      </c>
      <c r="GT349" s="10">
        <v>776</v>
      </c>
      <c r="GU349" s="11">
        <v>581</v>
      </c>
      <c r="GV349" s="11">
        <v>406</v>
      </c>
      <c r="GW349" s="11">
        <v>146</v>
      </c>
      <c r="GX349" s="11">
        <v>302</v>
      </c>
      <c r="GY349" s="11">
        <v>74</v>
      </c>
      <c r="GZ349" s="11">
        <v>604</v>
      </c>
      <c r="HA349" s="11">
        <v>1038</v>
      </c>
      <c r="HB349" s="11">
        <v>480</v>
      </c>
      <c r="HC349" s="11">
        <v>2032</v>
      </c>
      <c r="HD349" s="11">
        <v>2206</v>
      </c>
      <c r="HE349" s="11">
        <v>513</v>
      </c>
      <c r="HF349" s="11">
        <v>614</v>
      </c>
      <c r="HG349" s="11">
        <v>3269</v>
      </c>
      <c r="HH349" s="11">
        <v>542</v>
      </c>
      <c r="HI349" s="11">
        <v>1118</v>
      </c>
      <c r="HJ349" s="11">
        <v>239</v>
      </c>
      <c r="HK349" s="11">
        <v>2187</v>
      </c>
      <c r="HL349" s="11">
        <v>1123</v>
      </c>
      <c r="HM349" s="11">
        <v>3222</v>
      </c>
      <c r="HN349" s="11">
        <v>2860</v>
      </c>
      <c r="HO349" s="11">
        <v>1423</v>
      </c>
      <c r="HP349" s="11">
        <v>460</v>
      </c>
      <c r="HQ349" s="11">
        <v>1512</v>
      </c>
      <c r="HR349" s="11">
        <v>493</v>
      </c>
      <c r="HS349" s="11">
        <v>918</v>
      </c>
      <c r="HT349" s="11">
        <v>260</v>
      </c>
      <c r="HU349" s="11">
        <v>981</v>
      </c>
      <c r="HV349" s="11">
        <v>823</v>
      </c>
      <c r="HW349" s="11">
        <v>1470</v>
      </c>
      <c r="HX349" s="11">
        <v>834</v>
      </c>
      <c r="HY349" s="11">
        <v>735</v>
      </c>
      <c r="HZ349" s="11">
        <v>727</v>
      </c>
      <c r="IA349" s="11">
        <v>649</v>
      </c>
      <c r="IB349" s="11">
        <v>191</v>
      </c>
      <c r="IC349" s="11">
        <v>225</v>
      </c>
      <c r="ID349" s="11">
        <v>1381</v>
      </c>
      <c r="IE349" s="11">
        <v>198</v>
      </c>
      <c r="IF349" s="11">
        <v>1952</v>
      </c>
      <c r="IG349" s="11">
        <v>2424</v>
      </c>
      <c r="IH349" s="11">
        <v>1718</v>
      </c>
      <c r="II349" s="11">
        <v>1758</v>
      </c>
      <c r="IJ349" s="11">
        <v>736</v>
      </c>
      <c r="IK349" s="11">
        <v>4728</v>
      </c>
      <c r="IL349" s="11">
        <v>1780</v>
      </c>
      <c r="IM349" s="11">
        <v>1973</v>
      </c>
      <c r="IN349" s="11">
        <v>1705</v>
      </c>
      <c r="IO349" s="11">
        <v>3039</v>
      </c>
      <c r="IP349" s="11">
        <v>42</v>
      </c>
      <c r="IQ349" s="11">
        <v>21998</v>
      </c>
      <c r="IR349" s="11">
        <v>1888</v>
      </c>
      <c r="IS349" s="11">
        <v>10864</v>
      </c>
      <c r="IT349" s="11">
        <v>1060</v>
      </c>
      <c r="IU349" s="11">
        <v>247</v>
      </c>
      <c r="IV349" s="11">
        <v>2035</v>
      </c>
      <c r="IW349" s="11">
        <v>1009</v>
      </c>
      <c r="IX349" s="11">
        <v>2892</v>
      </c>
      <c r="IY349" s="11">
        <v>472</v>
      </c>
      <c r="IZ349" s="11">
        <v>316</v>
      </c>
      <c r="JA349" s="11">
        <v>2266</v>
      </c>
      <c r="JB349" s="11">
        <v>12472</v>
      </c>
      <c r="JC349" s="11">
        <v>3261</v>
      </c>
      <c r="JD349" s="11">
        <v>1244</v>
      </c>
      <c r="JE349" s="11">
        <v>474</v>
      </c>
      <c r="JF349" s="11">
        <v>1495</v>
      </c>
      <c r="JG349" s="11">
        <v>427</v>
      </c>
      <c r="JH349" s="11">
        <v>650</v>
      </c>
      <c r="JI349" s="11">
        <v>679</v>
      </c>
      <c r="JJ349" s="11">
        <v>1461</v>
      </c>
      <c r="JK349" s="11">
        <v>601</v>
      </c>
      <c r="JL349" s="11">
        <v>814</v>
      </c>
      <c r="JM349" s="11">
        <v>426</v>
      </c>
      <c r="JN349" s="11">
        <v>331</v>
      </c>
      <c r="JO349" s="11">
        <v>26</v>
      </c>
      <c r="JP349" s="11">
        <v>13564</v>
      </c>
      <c r="JQ349" s="11">
        <v>2247</v>
      </c>
      <c r="JR349" s="11">
        <v>2699</v>
      </c>
      <c r="JS349" s="11">
        <v>190</v>
      </c>
      <c r="JT349" s="11">
        <v>1804</v>
      </c>
      <c r="JU349" s="11">
        <v>7793</v>
      </c>
      <c r="JV349" s="11">
        <v>15</v>
      </c>
      <c r="JW349" s="11">
        <v>8084</v>
      </c>
      <c r="JX349" s="11">
        <v>819</v>
      </c>
      <c r="JY349" s="11">
        <v>1174</v>
      </c>
      <c r="JZ349" s="11">
        <v>357</v>
      </c>
      <c r="KA349" s="11">
        <v>499</v>
      </c>
      <c r="KB349" s="11">
        <v>48</v>
      </c>
      <c r="KC349" s="11">
        <v>27</v>
      </c>
      <c r="KD349" s="11">
        <v>1433</v>
      </c>
      <c r="KE349" s="11">
        <v>443</v>
      </c>
      <c r="KF349" s="11">
        <v>1795</v>
      </c>
      <c r="KG349" s="11">
        <v>85</v>
      </c>
      <c r="KH349" s="11">
        <v>640</v>
      </c>
      <c r="KI349" s="11">
        <v>61</v>
      </c>
      <c r="KJ349" s="11">
        <v>393</v>
      </c>
      <c r="KK349" s="11">
        <v>16</v>
      </c>
      <c r="KL349" s="11">
        <v>1256</v>
      </c>
      <c r="KM349" s="11">
        <v>222</v>
      </c>
      <c r="KN349" s="11">
        <v>179</v>
      </c>
      <c r="KO349" s="11">
        <v>10306</v>
      </c>
      <c r="KP349" s="11">
        <v>5088</v>
      </c>
      <c r="KQ349" s="11">
        <v>222</v>
      </c>
      <c r="KR349" s="11">
        <v>117</v>
      </c>
      <c r="KS349" s="11">
        <v>221</v>
      </c>
      <c r="KT349" s="11">
        <v>2026</v>
      </c>
      <c r="KU349" s="11">
        <v>10404</v>
      </c>
      <c r="KV349" s="11">
        <v>20627</v>
      </c>
      <c r="KW349" s="11">
        <v>2925</v>
      </c>
      <c r="KX349" s="11">
        <v>5388</v>
      </c>
      <c r="KY349" s="11">
        <v>745</v>
      </c>
      <c r="KZ349" s="11">
        <v>243</v>
      </c>
      <c r="LA349" s="11">
        <v>891</v>
      </c>
      <c r="LB349" s="11">
        <v>43</v>
      </c>
      <c r="LC349" s="11">
        <v>969</v>
      </c>
      <c r="LD349" s="11">
        <v>2826</v>
      </c>
      <c r="LE349" s="11">
        <v>673</v>
      </c>
      <c r="LF349" s="11">
        <v>6588</v>
      </c>
      <c r="LG349" s="11">
        <v>1605</v>
      </c>
      <c r="LH349" s="11">
        <v>1189</v>
      </c>
      <c r="LI349" s="11">
        <v>5092</v>
      </c>
      <c r="LJ349" s="11">
        <v>3407</v>
      </c>
      <c r="LK349" s="11">
        <v>326886</v>
      </c>
      <c r="LL349" s="11">
        <v>553269</v>
      </c>
      <c r="LM349" s="11">
        <v>36100</v>
      </c>
      <c r="LN349" s="11">
        <v>2606</v>
      </c>
      <c r="LO349" s="11">
        <v>7013</v>
      </c>
      <c r="LP349" s="11">
        <v>19978</v>
      </c>
      <c r="LQ349" s="11">
        <v>782</v>
      </c>
      <c r="LR349" s="11">
        <v>52</v>
      </c>
      <c r="LS349" s="11">
        <v>2118</v>
      </c>
      <c r="LT349" s="11">
        <v>7033</v>
      </c>
      <c r="LU349" s="11">
        <v>1776</v>
      </c>
      <c r="LV349" s="11">
        <v>1514</v>
      </c>
      <c r="LW349" s="11">
        <v>8706</v>
      </c>
      <c r="LX349" s="11">
        <v>3460</v>
      </c>
      <c r="LY349" s="11">
        <v>3876</v>
      </c>
      <c r="LZ349" s="11">
        <v>654</v>
      </c>
      <c r="MA349" s="11">
        <v>549</v>
      </c>
      <c r="MB349" s="11">
        <v>6046</v>
      </c>
      <c r="MC349" s="11">
        <v>1370</v>
      </c>
      <c r="MD349" s="11">
        <v>7206</v>
      </c>
      <c r="ME349" s="11">
        <v>3685</v>
      </c>
      <c r="MF349" s="11">
        <v>156799</v>
      </c>
      <c r="MG349" s="11">
        <v>39827</v>
      </c>
      <c r="MH349" s="11">
        <v>46615</v>
      </c>
      <c r="MI349" s="11">
        <v>17101</v>
      </c>
      <c r="MJ349" s="11">
        <v>8077</v>
      </c>
      <c r="MK349" s="11">
        <v>18215</v>
      </c>
      <c r="ML349" s="11">
        <v>364655</v>
      </c>
      <c r="MM349" s="11">
        <v>190877</v>
      </c>
      <c r="MN349" s="11">
        <v>231615</v>
      </c>
      <c r="MO349" s="11">
        <v>140317</v>
      </c>
      <c r="MP349" s="11">
        <v>150018</v>
      </c>
      <c r="MQ349" s="11">
        <v>122251</v>
      </c>
      <c r="MR349" s="11">
        <v>0</v>
      </c>
      <c r="MS349" s="11">
        <v>19676</v>
      </c>
      <c r="MT349" s="11">
        <v>16688</v>
      </c>
      <c r="MU349" s="11">
        <v>3163</v>
      </c>
      <c r="MV349" s="11">
        <v>607</v>
      </c>
      <c r="MW349" s="11">
        <v>1213</v>
      </c>
      <c r="MX349" s="11">
        <v>30005</v>
      </c>
      <c r="MY349" s="11">
        <v>11572</v>
      </c>
      <c r="MZ349" s="11">
        <v>31613</v>
      </c>
      <c r="NA349" s="11">
        <v>9553</v>
      </c>
      <c r="NB349" s="11">
        <v>9193</v>
      </c>
      <c r="NC349" s="11">
        <v>20258</v>
      </c>
      <c r="ND349" s="11">
        <v>24548</v>
      </c>
      <c r="NE349" s="11">
        <v>46491</v>
      </c>
      <c r="NF349" s="11">
        <v>9786</v>
      </c>
      <c r="NG349" s="11">
        <v>8667</v>
      </c>
      <c r="NH349" s="11">
        <v>3315</v>
      </c>
      <c r="NI349" s="11">
        <v>149438</v>
      </c>
      <c r="NJ349" s="11">
        <v>147409</v>
      </c>
      <c r="NK349" s="11">
        <v>43129</v>
      </c>
      <c r="NL349" s="11">
        <v>23295</v>
      </c>
      <c r="NM349" s="11">
        <v>53609</v>
      </c>
      <c r="NN349" s="11">
        <v>25789</v>
      </c>
      <c r="NO349" s="11">
        <v>1934</v>
      </c>
      <c r="NP349" s="11">
        <v>11448</v>
      </c>
      <c r="NQ349" s="11">
        <v>15197</v>
      </c>
      <c r="NR349" s="11">
        <v>2718</v>
      </c>
      <c r="NS349" s="11">
        <v>5354</v>
      </c>
      <c r="NT349" s="11">
        <v>2162</v>
      </c>
      <c r="NU349" s="11">
        <v>3229</v>
      </c>
      <c r="NV349" s="11">
        <v>6711</v>
      </c>
      <c r="NW349" s="11">
        <v>10140</v>
      </c>
      <c r="NX349" s="11">
        <v>12290</v>
      </c>
      <c r="NY349" s="11">
        <v>915</v>
      </c>
      <c r="NZ349" s="11">
        <v>2198</v>
      </c>
      <c r="OA349" s="11">
        <v>3953</v>
      </c>
      <c r="OB349" s="11">
        <v>2108</v>
      </c>
      <c r="OC349" s="11">
        <v>7413</v>
      </c>
      <c r="OD349" s="11">
        <v>355601</v>
      </c>
      <c r="OE349" s="11">
        <v>5430</v>
      </c>
      <c r="OF349" s="11">
        <v>11173</v>
      </c>
      <c r="OG349" s="11">
        <v>12998</v>
      </c>
      <c r="OH349" s="11">
        <v>4989</v>
      </c>
      <c r="OI349" s="11">
        <v>1022</v>
      </c>
      <c r="OJ349" s="11">
        <v>10658</v>
      </c>
      <c r="OK349" s="11">
        <v>285</v>
      </c>
      <c r="OL349" s="11">
        <v>17106</v>
      </c>
      <c r="OM349" s="11">
        <v>0</v>
      </c>
      <c r="ON349" s="11">
        <v>0</v>
      </c>
      <c r="OO349" s="11">
        <v>7349</v>
      </c>
      <c r="OP349" s="11">
        <v>4163357</v>
      </c>
      <c r="OQ349" s="150">
        <v>2567941</v>
      </c>
      <c r="OR349" s="11">
        <v>0</v>
      </c>
      <c r="OS349" s="11">
        <v>0</v>
      </c>
      <c r="OT349" s="11">
        <v>0</v>
      </c>
      <c r="OU349" s="11">
        <v>0</v>
      </c>
      <c r="OV349" s="11">
        <v>3043</v>
      </c>
      <c r="OW349" s="11">
        <v>2570984</v>
      </c>
      <c r="OX349" s="11">
        <v>6734341</v>
      </c>
      <c r="OY349" s="11">
        <v>6699626</v>
      </c>
      <c r="OZ349" s="11">
        <v>34715</v>
      </c>
      <c r="PA349" s="11">
        <v>0</v>
      </c>
      <c r="PB349" s="11">
        <v>6734341</v>
      </c>
    </row>
    <row r="350" spans="1:418" ht="15" customHeight="1">
      <c r="A350" s="8" t="s">
        <v>773</v>
      </c>
      <c r="B350" s="9" t="s">
        <v>347</v>
      </c>
      <c r="C350" s="10">
        <v>447</v>
      </c>
      <c r="D350" s="10">
        <v>23</v>
      </c>
      <c r="E350" s="10">
        <v>0</v>
      </c>
      <c r="F350" s="10">
        <v>6</v>
      </c>
      <c r="G350" s="10">
        <v>331</v>
      </c>
      <c r="H350" s="10">
        <v>186</v>
      </c>
      <c r="I350" s="10">
        <v>46</v>
      </c>
      <c r="J350" s="10">
        <v>81</v>
      </c>
      <c r="K350" s="10">
        <v>1</v>
      </c>
      <c r="L350" s="10">
        <v>12</v>
      </c>
      <c r="M350" s="10">
        <v>0</v>
      </c>
      <c r="N350" s="10">
        <v>0</v>
      </c>
      <c r="O350" s="10">
        <v>24</v>
      </c>
      <c r="P350" s="10">
        <v>363</v>
      </c>
      <c r="Q350" s="10">
        <v>0</v>
      </c>
      <c r="R350" s="10">
        <v>38</v>
      </c>
      <c r="S350" s="10">
        <v>0</v>
      </c>
      <c r="T350" s="10">
        <v>160</v>
      </c>
      <c r="U350" s="10">
        <v>1124</v>
      </c>
      <c r="V350" s="10">
        <v>544</v>
      </c>
      <c r="W350" s="10">
        <v>186</v>
      </c>
      <c r="X350" s="10">
        <v>160</v>
      </c>
      <c r="Y350" s="10">
        <v>254</v>
      </c>
      <c r="Z350" s="10">
        <v>0</v>
      </c>
      <c r="AA350" s="10">
        <v>51</v>
      </c>
      <c r="AB350" s="10">
        <v>17</v>
      </c>
      <c r="AC350" s="10">
        <v>695</v>
      </c>
      <c r="AD350" s="10">
        <v>467</v>
      </c>
      <c r="AE350" s="10">
        <v>59360</v>
      </c>
      <c r="AF350" s="10">
        <v>76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207</v>
      </c>
      <c r="AO350" s="10">
        <v>302</v>
      </c>
      <c r="AP350" s="10">
        <v>53</v>
      </c>
      <c r="AQ350" s="10">
        <v>136</v>
      </c>
      <c r="AR350" s="10">
        <v>49</v>
      </c>
      <c r="AS350" s="10">
        <v>38</v>
      </c>
      <c r="AT350" s="10">
        <v>16</v>
      </c>
      <c r="AU350" s="10">
        <v>110</v>
      </c>
      <c r="AV350" s="10">
        <v>1123</v>
      </c>
      <c r="AW350" s="10">
        <v>432</v>
      </c>
      <c r="AX350" s="10">
        <v>401</v>
      </c>
      <c r="AY350" s="10">
        <v>512</v>
      </c>
      <c r="AZ350" s="10">
        <v>219</v>
      </c>
      <c r="BA350" s="10">
        <v>43</v>
      </c>
      <c r="BB350" s="10">
        <v>16</v>
      </c>
      <c r="BC350" s="10">
        <v>708</v>
      </c>
      <c r="BD350" s="10">
        <v>88</v>
      </c>
      <c r="BE350" s="10">
        <v>156</v>
      </c>
      <c r="BF350" s="10">
        <v>196</v>
      </c>
      <c r="BG350" s="10">
        <v>1</v>
      </c>
      <c r="BH350" s="10">
        <v>34</v>
      </c>
      <c r="BI350" s="10">
        <v>0</v>
      </c>
      <c r="BJ350" s="10">
        <v>123</v>
      </c>
      <c r="BK350" s="10">
        <v>25</v>
      </c>
      <c r="BL350" s="10">
        <v>37</v>
      </c>
      <c r="BM350" s="10">
        <v>1265</v>
      </c>
      <c r="BN350" s="10">
        <v>755</v>
      </c>
      <c r="BO350" s="10">
        <v>143</v>
      </c>
      <c r="BP350" s="10">
        <v>15</v>
      </c>
      <c r="BQ350" s="10">
        <v>861</v>
      </c>
      <c r="BR350" s="10">
        <v>184</v>
      </c>
      <c r="BS350" s="10">
        <v>22</v>
      </c>
      <c r="BT350" s="10">
        <v>325</v>
      </c>
      <c r="BU350" s="10">
        <v>571</v>
      </c>
      <c r="BV350" s="10">
        <v>704</v>
      </c>
      <c r="BW350" s="10">
        <v>188</v>
      </c>
      <c r="BX350" s="10">
        <v>12</v>
      </c>
      <c r="BY350" s="10">
        <v>38</v>
      </c>
      <c r="BZ350" s="10">
        <v>526</v>
      </c>
      <c r="CA350" s="10">
        <v>77</v>
      </c>
      <c r="CB350" s="10">
        <v>460</v>
      </c>
      <c r="CC350" s="10">
        <v>807</v>
      </c>
      <c r="CD350" s="10">
        <v>110</v>
      </c>
      <c r="CE350" s="10">
        <v>1720</v>
      </c>
      <c r="CF350" s="10">
        <v>880</v>
      </c>
      <c r="CG350" s="10">
        <v>1225</v>
      </c>
      <c r="CH350" s="10">
        <v>5505</v>
      </c>
      <c r="CI350" s="10">
        <v>19</v>
      </c>
      <c r="CJ350" s="10">
        <v>96</v>
      </c>
      <c r="CK350" s="10">
        <v>0</v>
      </c>
      <c r="CL350" s="10">
        <v>48</v>
      </c>
      <c r="CM350" s="10">
        <v>62</v>
      </c>
      <c r="CN350" s="10">
        <v>118</v>
      </c>
      <c r="CO350" s="10">
        <v>28</v>
      </c>
      <c r="CP350" s="10">
        <v>116</v>
      </c>
      <c r="CQ350" s="10">
        <v>40</v>
      </c>
      <c r="CR350" s="10">
        <v>237</v>
      </c>
      <c r="CS350" s="10">
        <v>1198</v>
      </c>
      <c r="CT350" s="10">
        <v>286</v>
      </c>
      <c r="CU350" s="10">
        <v>372</v>
      </c>
      <c r="CV350" s="10">
        <v>901</v>
      </c>
      <c r="CW350" s="10">
        <v>1047</v>
      </c>
      <c r="CX350" s="10">
        <v>128</v>
      </c>
      <c r="CY350" s="10">
        <v>5105</v>
      </c>
      <c r="CZ350" s="10">
        <v>522</v>
      </c>
      <c r="DA350" s="10">
        <v>20</v>
      </c>
      <c r="DB350" s="10">
        <v>2</v>
      </c>
      <c r="DC350" s="10">
        <v>875</v>
      </c>
      <c r="DD350" s="10">
        <v>362</v>
      </c>
      <c r="DE350" s="10">
        <v>260</v>
      </c>
      <c r="DF350" s="10">
        <v>15</v>
      </c>
      <c r="DG350" s="10">
        <v>24</v>
      </c>
      <c r="DH350" s="10">
        <v>263</v>
      </c>
      <c r="DI350" s="10">
        <v>651</v>
      </c>
      <c r="DJ350" s="10">
        <v>372</v>
      </c>
      <c r="DK350" s="10">
        <v>26</v>
      </c>
      <c r="DL350" s="10">
        <v>154</v>
      </c>
      <c r="DM350" s="10">
        <v>126</v>
      </c>
      <c r="DN350" s="10">
        <v>866</v>
      </c>
      <c r="DO350" s="10">
        <v>160</v>
      </c>
      <c r="DP350" s="10">
        <v>483</v>
      </c>
      <c r="DQ350" s="10">
        <v>299</v>
      </c>
      <c r="DR350" s="10">
        <v>119</v>
      </c>
      <c r="DS350" s="10">
        <v>121</v>
      </c>
      <c r="DT350" s="10">
        <v>239</v>
      </c>
      <c r="DU350" s="10">
        <v>2172</v>
      </c>
      <c r="DV350" s="10">
        <v>934</v>
      </c>
      <c r="DW350" s="10">
        <v>338</v>
      </c>
      <c r="DX350" s="10">
        <v>540</v>
      </c>
      <c r="DY350" s="10">
        <v>360</v>
      </c>
      <c r="DZ350" s="10">
        <v>505</v>
      </c>
      <c r="EA350" s="10">
        <v>5554</v>
      </c>
      <c r="EB350" s="10">
        <v>238</v>
      </c>
      <c r="EC350" s="10">
        <v>688</v>
      </c>
      <c r="ED350" s="10">
        <v>606</v>
      </c>
      <c r="EE350" s="10">
        <v>5548</v>
      </c>
      <c r="EF350" s="10">
        <v>1779</v>
      </c>
      <c r="EG350" s="10">
        <v>1139</v>
      </c>
      <c r="EH350" s="10">
        <v>1006</v>
      </c>
      <c r="EI350" s="10">
        <v>4525</v>
      </c>
      <c r="EJ350" s="10">
        <v>418</v>
      </c>
      <c r="EK350" s="10">
        <v>757</v>
      </c>
      <c r="EL350" s="10">
        <v>1296</v>
      </c>
      <c r="EM350" s="10">
        <v>539</v>
      </c>
      <c r="EN350" s="10">
        <v>755</v>
      </c>
      <c r="EO350" s="10">
        <v>1145</v>
      </c>
      <c r="EP350" s="10">
        <v>85</v>
      </c>
      <c r="EQ350" s="10">
        <v>353</v>
      </c>
      <c r="ER350" s="10">
        <v>759</v>
      </c>
      <c r="ES350" s="10">
        <v>518</v>
      </c>
      <c r="ET350" s="10">
        <v>3437</v>
      </c>
      <c r="EU350" s="10">
        <v>601</v>
      </c>
      <c r="EV350" s="10">
        <v>2</v>
      </c>
      <c r="EW350" s="10">
        <v>614</v>
      </c>
      <c r="EX350" s="10">
        <v>11</v>
      </c>
      <c r="EY350" s="10">
        <v>520</v>
      </c>
      <c r="EZ350" s="10">
        <v>214</v>
      </c>
      <c r="FA350" s="10">
        <v>8430</v>
      </c>
      <c r="FB350" s="10">
        <v>4913</v>
      </c>
      <c r="FC350" s="10">
        <v>934</v>
      </c>
      <c r="FD350" s="10">
        <v>441</v>
      </c>
      <c r="FE350" s="10">
        <v>1459</v>
      </c>
      <c r="FF350" s="10">
        <v>355</v>
      </c>
      <c r="FG350" s="10">
        <v>748</v>
      </c>
      <c r="FH350" s="10">
        <v>73</v>
      </c>
      <c r="FI350" s="10">
        <v>10</v>
      </c>
      <c r="FJ350" s="10">
        <v>212</v>
      </c>
      <c r="FK350" s="10">
        <v>788</v>
      </c>
      <c r="FL350" s="10">
        <v>3848</v>
      </c>
      <c r="FM350" s="10">
        <v>8850</v>
      </c>
      <c r="FN350" s="10">
        <v>203</v>
      </c>
      <c r="FO350" s="10">
        <v>1142</v>
      </c>
      <c r="FP350" s="10">
        <v>1346</v>
      </c>
      <c r="FQ350" s="10">
        <v>200</v>
      </c>
      <c r="FR350" s="10">
        <v>336</v>
      </c>
      <c r="FS350" s="10">
        <v>4819</v>
      </c>
      <c r="FT350" s="10">
        <v>54</v>
      </c>
      <c r="FU350" s="10">
        <v>106</v>
      </c>
      <c r="FV350" s="10">
        <v>431</v>
      </c>
      <c r="FW350" s="10">
        <v>471</v>
      </c>
      <c r="FX350" s="10">
        <v>279</v>
      </c>
      <c r="FY350" s="10">
        <v>2345</v>
      </c>
      <c r="FZ350" s="10">
        <v>5699</v>
      </c>
      <c r="GA350" s="10">
        <v>1438</v>
      </c>
      <c r="GB350" s="10">
        <v>166</v>
      </c>
      <c r="GC350" s="10">
        <v>591</v>
      </c>
      <c r="GD350" s="10">
        <v>186</v>
      </c>
      <c r="GE350" s="10">
        <v>127</v>
      </c>
      <c r="GF350" s="10">
        <v>130</v>
      </c>
      <c r="GG350" s="10">
        <v>279</v>
      </c>
      <c r="GH350" s="158">
        <v>2333</v>
      </c>
      <c r="GI350" s="10">
        <v>39</v>
      </c>
      <c r="GJ350" s="10">
        <v>21361</v>
      </c>
      <c r="GK350" s="10">
        <v>2701</v>
      </c>
      <c r="GL350" s="10">
        <v>1148</v>
      </c>
      <c r="GM350" s="10">
        <v>1216</v>
      </c>
      <c r="GN350" s="10">
        <v>8867</v>
      </c>
      <c r="GO350" s="10">
        <v>1681</v>
      </c>
      <c r="GP350" s="10">
        <v>1241</v>
      </c>
      <c r="GQ350" s="10">
        <v>1638</v>
      </c>
      <c r="GR350" s="10">
        <v>585</v>
      </c>
      <c r="GS350" s="10">
        <v>2289</v>
      </c>
      <c r="GT350" s="10">
        <v>116</v>
      </c>
      <c r="GU350" s="11">
        <v>806</v>
      </c>
      <c r="GV350" s="11">
        <v>1915</v>
      </c>
      <c r="GW350" s="11">
        <v>246</v>
      </c>
      <c r="GX350" s="11">
        <v>189</v>
      </c>
      <c r="GY350" s="11">
        <v>197</v>
      </c>
      <c r="GZ350" s="11">
        <v>894</v>
      </c>
      <c r="HA350" s="11">
        <v>1538</v>
      </c>
      <c r="HB350" s="11">
        <v>1634</v>
      </c>
      <c r="HC350" s="11">
        <v>865</v>
      </c>
      <c r="HD350" s="11">
        <v>6360</v>
      </c>
      <c r="HE350" s="11">
        <v>973</v>
      </c>
      <c r="HF350" s="11">
        <v>470</v>
      </c>
      <c r="HG350" s="11">
        <v>1117</v>
      </c>
      <c r="HH350" s="11">
        <v>650</v>
      </c>
      <c r="HI350" s="11">
        <v>2050</v>
      </c>
      <c r="HJ350" s="11">
        <v>1479</v>
      </c>
      <c r="HK350" s="11">
        <v>8836</v>
      </c>
      <c r="HL350" s="11">
        <v>553</v>
      </c>
      <c r="HM350" s="11">
        <v>2020</v>
      </c>
      <c r="HN350" s="11">
        <v>5843</v>
      </c>
      <c r="HO350" s="11">
        <v>2780</v>
      </c>
      <c r="HP350" s="11">
        <v>1401</v>
      </c>
      <c r="HQ350" s="11">
        <v>4876</v>
      </c>
      <c r="HR350" s="11">
        <v>5270</v>
      </c>
      <c r="HS350" s="11">
        <v>1744</v>
      </c>
      <c r="HT350" s="11">
        <v>318</v>
      </c>
      <c r="HU350" s="11">
        <v>2421</v>
      </c>
      <c r="HV350" s="11">
        <v>2067</v>
      </c>
      <c r="HW350" s="11">
        <v>2414</v>
      </c>
      <c r="HX350" s="11">
        <v>1023</v>
      </c>
      <c r="HY350" s="11">
        <v>2878</v>
      </c>
      <c r="HZ350" s="11">
        <v>1136</v>
      </c>
      <c r="IA350" s="11">
        <v>10905</v>
      </c>
      <c r="IB350" s="11">
        <v>175</v>
      </c>
      <c r="IC350" s="11">
        <v>467</v>
      </c>
      <c r="ID350" s="11">
        <v>4978</v>
      </c>
      <c r="IE350" s="11">
        <v>795</v>
      </c>
      <c r="IF350" s="11">
        <v>1870</v>
      </c>
      <c r="IG350" s="11">
        <v>2431</v>
      </c>
      <c r="IH350" s="11">
        <v>5048</v>
      </c>
      <c r="II350" s="11">
        <v>2001</v>
      </c>
      <c r="IJ350" s="11">
        <v>410</v>
      </c>
      <c r="IK350" s="11">
        <v>4780</v>
      </c>
      <c r="IL350" s="11">
        <v>2970</v>
      </c>
      <c r="IM350" s="11">
        <v>2087</v>
      </c>
      <c r="IN350" s="11">
        <v>4063</v>
      </c>
      <c r="IO350" s="11">
        <v>1871</v>
      </c>
      <c r="IP350" s="11">
        <v>80</v>
      </c>
      <c r="IQ350" s="11">
        <v>25149</v>
      </c>
      <c r="IR350" s="11">
        <v>626</v>
      </c>
      <c r="IS350" s="11">
        <v>8917</v>
      </c>
      <c r="IT350" s="11">
        <v>625</v>
      </c>
      <c r="IU350" s="11">
        <v>217</v>
      </c>
      <c r="IV350" s="11">
        <v>1709</v>
      </c>
      <c r="IW350" s="11">
        <v>2046</v>
      </c>
      <c r="IX350" s="11">
        <v>4785</v>
      </c>
      <c r="IY350" s="11">
        <v>875</v>
      </c>
      <c r="IZ350" s="11">
        <v>418</v>
      </c>
      <c r="JA350" s="11">
        <v>1519</v>
      </c>
      <c r="JB350" s="11">
        <v>7163</v>
      </c>
      <c r="JC350" s="11">
        <v>1734</v>
      </c>
      <c r="JD350" s="11">
        <v>1067</v>
      </c>
      <c r="JE350" s="11">
        <v>969</v>
      </c>
      <c r="JF350" s="11">
        <v>1111</v>
      </c>
      <c r="JG350" s="11">
        <v>1002</v>
      </c>
      <c r="JH350" s="11">
        <v>621</v>
      </c>
      <c r="JI350" s="11">
        <v>370</v>
      </c>
      <c r="JJ350" s="11">
        <v>2674</v>
      </c>
      <c r="JK350" s="11">
        <v>7367</v>
      </c>
      <c r="JL350" s="11">
        <v>4002</v>
      </c>
      <c r="JM350" s="11">
        <v>4770</v>
      </c>
      <c r="JN350" s="11">
        <v>567</v>
      </c>
      <c r="JO350" s="11">
        <v>6</v>
      </c>
      <c r="JP350" s="11">
        <v>2801</v>
      </c>
      <c r="JQ350" s="11">
        <v>921</v>
      </c>
      <c r="JR350" s="11">
        <v>1980</v>
      </c>
      <c r="JS350" s="11">
        <v>130</v>
      </c>
      <c r="JT350" s="11">
        <v>7199</v>
      </c>
      <c r="JU350" s="11">
        <v>4582</v>
      </c>
      <c r="JV350" s="11">
        <v>88</v>
      </c>
      <c r="JW350" s="11">
        <v>14371</v>
      </c>
      <c r="JX350" s="11">
        <v>624</v>
      </c>
      <c r="JY350" s="11">
        <v>1359</v>
      </c>
      <c r="JZ350" s="11">
        <v>4273</v>
      </c>
      <c r="KA350" s="11">
        <v>433</v>
      </c>
      <c r="KB350" s="11">
        <v>306</v>
      </c>
      <c r="KC350" s="11">
        <v>12</v>
      </c>
      <c r="KD350" s="11">
        <v>743</v>
      </c>
      <c r="KE350" s="11">
        <v>1048</v>
      </c>
      <c r="KF350" s="11">
        <v>644</v>
      </c>
      <c r="KG350" s="11">
        <v>991</v>
      </c>
      <c r="KH350" s="11">
        <v>2391</v>
      </c>
      <c r="KI350" s="11">
        <v>89</v>
      </c>
      <c r="KJ350" s="11">
        <v>789</v>
      </c>
      <c r="KK350" s="11">
        <v>29</v>
      </c>
      <c r="KL350" s="11">
        <v>1262</v>
      </c>
      <c r="KM350" s="11">
        <v>1237</v>
      </c>
      <c r="KN350" s="11">
        <v>140</v>
      </c>
      <c r="KO350" s="11">
        <v>5225</v>
      </c>
      <c r="KP350" s="11">
        <v>4080</v>
      </c>
      <c r="KQ350" s="11">
        <v>722</v>
      </c>
      <c r="KR350" s="11">
        <v>52</v>
      </c>
      <c r="KS350" s="11">
        <v>243</v>
      </c>
      <c r="KT350" s="11">
        <v>1425</v>
      </c>
      <c r="KU350" s="11">
        <v>8532</v>
      </c>
      <c r="KV350" s="11">
        <v>22922</v>
      </c>
      <c r="KW350" s="11">
        <v>840</v>
      </c>
      <c r="KX350" s="11">
        <v>6714</v>
      </c>
      <c r="KY350" s="11">
        <v>534</v>
      </c>
      <c r="KZ350" s="11">
        <v>313</v>
      </c>
      <c r="LA350" s="11">
        <v>833</v>
      </c>
      <c r="LB350" s="11">
        <v>61</v>
      </c>
      <c r="LC350" s="11">
        <v>529</v>
      </c>
      <c r="LD350" s="11">
        <v>1913</v>
      </c>
      <c r="LE350" s="11">
        <v>395</v>
      </c>
      <c r="LF350" s="11">
        <v>4747</v>
      </c>
      <c r="LG350" s="11">
        <v>953</v>
      </c>
      <c r="LH350" s="11">
        <v>1248</v>
      </c>
      <c r="LI350" s="11">
        <v>5247</v>
      </c>
      <c r="LJ350" s="11">
        <v>3276</v>
      </c>
      <c r="LK350" s="11">
        <v>97968</v>
      </c>
      <c r="LL350" s="11">
        <v>169388</v>
      </c>
      <c r="LM350" s="11">
        <v>75879</v>
      </c>
      <c r="LN350" s="11">
        <v>11650</v>
      </c>
      <c r="LO350" s="11">
        <v>3742</v>
      </c>
      <c r="LP350" s="11">
        <v>20461</v>
      </c>
      <c r="LQ350" s="11">
        <v>3735</v>
      </c>
      <c r="LR350" s="11">
        <v>337</v>
      </c>
      <c r="LS350" s="11">
        <v>19609</v>
      </c>
      <c r="LT350" s="11">
        <v>32604</v>
      </c>
      <c r="LU350" s="11">
        <v>13015</v>
      </c>
      <c r="LV350" s="11">
        <v>1249</v>
      </c>
      <c r="LW350" s="11">
        <v>5057</v>
      </c>
      <c r="LX350" s="11">
        <v>7899</v>
      </c>
      <c r="LY350" s="11">
        <v>2046</v>
      </c>
      <c r="LZ350" s="11">
        <v>552</v>
      </c>
      <c r="MA350" s="11">
        <v>408</v>
      </c>
      <c r="MB350" s="11">
        <v>6031</v>
      </c>
      <c r="MC350" s="11">
        <v>2130</v>
      </c>
      <c r="MD350" s="11">
        <v>6502</v>
      </c>
      <c r="ME350" s="11">
        <v>22951</v>
      </c>
      <c r="MF350" s="11">
        <v>105045</v>
      </c>
      <c r="MG350" s="11">
        <v>170163</v>
      </c>
      <c r="MH350" s="11">
        <v>63723</v>
      </c>
      <c r="MI350" s="11">
        <v>11157</v>
      </c>
      <c r="MJ350" s="11">
        <v>6072</v>
      </c>
      <c r="MK350" s="11">
        <v>77539</v>
      </c>
      <c r="ML350" s="11">
        <v>104230</v>
      </c>
      <c r="MM350" s="11">
        <v>60270</v>
      </c>
      <c r="MN350" s="11">
        <v>81459</v>
      </c>
      <c r="MO350" s="11">
        <v>35972</v>
      </c>
      <c r="MP350" s="11">
        <v>32766</v>
      </c>
      <c r="MQ350" s="11">
        <v>80592</v>
      </c>
      <c r="MR350" s="11">
        <v>0</v>
      </c>
      <c r="MS350" s="11">
        <v>94515</v>
      </c>
      <c r="MT350" s="11">
        <v>2694</v>
      </c>
      <c r="MU350" s="11">
        <v>22952</v>
      </c>
      <c r="MV350" s="11">
        <v>12319</v>
      </c>
      <c r="MW350" s="11">
        <v>6998</v>
      </c>
      <c r="MX350" s="11">
        <v>50693</v>
      </c>
      <c r="MY350" s="11">
        <v>7587</v>
      </c>
      <c r="MZ350" s="11">
        <v>16528</v>
      </c>
      <c r="NA350" s="11">
        <v>159124</v>
      </c>
      <c r="NB350" s="11">
        <v>7214</v>
      </c>
      <c r="NC350" s="11">
        <v>10757</v>
      </c>
      <c r="ND350" s="11">
        <v>62555</v>
      </c>
      <c r="NE350" s="11">
        <v>74409</v>
      </c>
      <c r="NF350" s="11">
        <v>14908</v>
      </c>
      <c r="NG350" s="11">
        <v>1953</v>
      </c>
      <c r="NH350" s="11">
        <v>44326</v>
      </c>
      <c r="NI350" s="11">
        <v>69623</v>
      </c>
      <c r="NJ350" s="11">
        <v>9213</v>
      </c>
      <c r="NK350" s="11">
        <v>9973</v>
      </c>
      <c r="NL350" s="11">
        <v>38456</v>
      </c>
      <c r="NM350" s="11">
        <v>19991</v>
      </c>
      <c r="NN350" s="11">
        <v>54000</v>
      </c>
      <c r="NO350" s="11">
        <v>6081</v>
      </c>
      <c r="NP350" s="11">
        <v>10009</v>
      </c>
      <c r="NQ350" s="11">
        <v>8666</v>
      </c>
      <c r="NR350" s="11">
        <v>3866</v>
      </c>
      <c r="NS350" s="11">
        <v>1955</v>
      </c>
      <c r="NT350" s="11">
        <v>1828</v>
      </c>
      <c r="NU350" s="11">
        <v>2361</v>
      </c>
      <c r="NV350" s="11">
        <v>5086</v>
      </c>
      <c r="NW350" s="11">
        <v>4625</v>
      </c>
      <c r="NX350" s="11">
        <v>4564</v>
      </c>
      <c r="NY350" s="11">
        <v>2032</v>
      </c>
      <c r="NZ350" s="11">
        <v>12990</v>
      </c>
      <c r="OA350" s="11">
        <v>21282</v>
      </c>
      <c r="OB350" s="11">
        <v>16956</v>
      </c>
      <c r="OC350" s="11">
        <v>7525</v>
      </c>
      <c r="OD350" s="11">
        <v>4881</v>
      </c>
      <c r="OE350" s="11">
        <v>16672</v>
      </c>
      <c r="OF350" s="11">
        <v>4616</v>
      </c>
      <c r="OG350" s="11">
        <v>179</v>
      </c>
      <c r="OH350" s="11">
        <v>149</v>
      </c>
      <c r="OI350" s="11">
        <v>6411</v>
      </c>
      <c r="OJ350" s="11">
        <v>5789</v>
      </c>
      <c r="OK350" s="11">
        <v>387</v>
      </c>
      <c r="OL350" s="11">
        <v>8180</v>
      </c>
      <c r="OM350" s="11">
        <v>0</v>
      </c>
      <c r="ON350" s="11">
        <v>0</v>
      </c>
      <c r="OO350" s="11">
        <v>8430</v>
      </c>
      <c r="OP350" s="11">
        <v>2836368</v>
      </c>
      <c r="OQ350" s="150">
        <v>543633</v>
      </c>
      <c r="OR350" s="11">
        <v>0</v>
      </c>
      <c r="OS350" s="11">
        <v>0</v>
      </c>
      <c r="OT350" s="11">
        <v>0</v>
      </c>
      <c r="OU350" s="11">
        <v>0</v>
      </c>
      <c r="OV350" s="11">
        <v>283</v>
      </c>
      <c r="OW350" s="11">
        <v>543916</v>
      </c>
      <c r="OX350" s="11">
        <v>3380284</v>
      </c>
      <c r="OY350" s="11">
        <v>3378644</v>
      </c>
      <c r="OZ350" s="11">
        <v>1640</v>
      </c>
      <c r="PA350" s="11">
        <v>0</v>
      </c>
      <c r="PB350" s="11">
        <v>3380284</v>
      </c>
    </row>
    <row r="351" spans="1:418" ht="15" customHeight="1">
      <c r="A351" s="8" t="s">
        <v>774</v>
      </c>
      <c r="B351" s="9" t="s">
        <v>348</v>
      </c>
      <c r="C351" s="10">
        <v>278</v>
      </c>
      <c r="D351" s="10">
        <v>16</v>
      </c>
      <c r="E351" s="10">
        <v>0</v>
      </c>
      <c r="F351" s="10">
        <v>4</v>
      </c>
      <c r="G351" s="10">
        <v>409</v>
      </c>
      <c r="H351" s="10">
        <v>144</v>
      </c>
      <c r="I351" s="10">
        <v>22</v>
      </c>
      <c r="J351" s="10">
        <v>58</v>
      </c>
      <c r="K351" s="10">
        <v>15</v>
      </c>
      <c r="L351" s="10">
        <v>77</v>
      </c>
      <c r="M351" s="10">
        <v>0</v>
      </c>
      <c r="N351" s="10">
        <v>0</v>
      </c>
      <c r="O351" s="10">
        <v>7</v>
      </c>
      <c r="P351" s="10">
        <v>409</v>
      </c>
      <c r="Q351" s="10">
        <v>0</v>
      </c>
      <c r="R351" s="10">
        <v>11</v>
      </c>
      <c r="S351" s="10">
        <v>2</v>
      </c>
      <c r="T351" s="10">
        <v>142</v>
      </c>
      <c r="U351" s="10">
        <v>342</v>
      </c>
      <c r="V351" s="10">
        <v>385</v>
      </c>
      <c r="W351" s="10">
        <v>183</v>
      </c>
      <c r="X351" s="10">
        <v>44</v>
      </c>
      <c r="Y351" s="10">
        <v>91</v>
      </c>
      <c r="Z351" s="10">
        <v>193</v>
      </c>
      <c r="AA351" s="10">
        <v>13</v>
      </c>
      <c r="AB351" s="10">
        <v>4</v>
      </c>
      <c r="AC351" s="10">
        <v>878</v>
      </c>
      <c r="AD351" s="10">
        <v>217</v>
      </c>
      <c r="AE351" s="10">
        <v>1660</v>
      </c>
      <c r="AF351" s="10">
        <v>154</v>
      </c>
      <c r="AG351" s="10">
        <v>0</v>
      </c>
      <c r="AH351" s="10">
        <v>5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117</v>
      </c>
      <c r="AO351" s="10">
        <v>300</v>
      </c>
      <c r="AP351" s="10">
        <v>178</v>
      </c>
      <c r="AQ351" s="10">
        <v>204</v>
      </c>
      <c r="AR351" s="10">
        <v>187</v>
      </c>
      <c r="AS351" s="10">
        <v>28</v>
      </c>
      <c r="AT351" s="10">
        <v>41</v>
      </c>
      <c r="AU351" s="10">
        <v>51</v>
      </c>
      <c r="AV351" s="10">
        <v>381</v>
      </c>
      <c r="AW351" s="10">
        <v>494</v>
      </c>
      <c r="AX351" s="10">
        <v>184</v>
      </c>
      <c r="AY351" s="10">
        <v>370</v>
      </c>
      <c r="AZ351" s="10">
        <v>233</v>
      </c>
      <c r="BA351" s="10">
        <v>32</v>
      </c>
      <c r="BB351" s="10">
        <v>19</v>
      </c>
      <c r="BC351" s="10">
        <v>286</v>
      </c>
      <c r="BD351" s="10">
        <v>61</v>
      </c>
      <c r="BE351" s="10">
        <v>107</v>
      </c>
      <c r="BF351" s="10">
        <v>69</v>
      </c>
      <c r="BG351" s="10">
        <v>1</v>
      </c>
      <c r="BH351" s="10">
        <v>15</v>
      </c>
      <c r="BI351" s="10">
        <v>0</v>
      </c>
      <c r="BJ351" s="10">
        <v>300</v>
      </c>
      <c r="BK351" s="10">
        <v>125</v>
      </c>
      <c r="BL351" s="10">
        <v>101</v>
      </c>
      <c r="BM351" s="10">
        <v>1851</v>
      </c>
      <c r="BN351" s="10">
        <v>367</v>
      </c>
      <c r="BO351" s="10">
        <v>372</v>
      </c>
      <c r="BP351" s="10">
        <v>40</v>
      </c>
      <c r="BQ351" s="10">
        <v>841</v>
      </c>
      <c r="BR351" s="10">
        <v>165</v>
      </c>
      <c r="BS351" s="10">
        <v>24</v>
      </c>
      <c r="BT351" s="10">
        <v>627</v>
      </c>
      <c r="BU351" s="10">
        <v>760</v>
      </c>
      <c r="BV351" s="10">
        <v>768</v>
      </c>
      <c r="BW351" s="10">
        <v>88</v>
      </c>
      <c r="BX351" s="10">
        <v>28</v>
      </c>
      <c r="BY351" s="10">
        <v>156</v>
      </c>
      <c r="BZ351" s="10">
        <v>1360</v>
      </c>
      <c r="CA351" s="10">
        <v>137</v>
      </c>
      <c r="CB351" s="10">
        <v>600</v>
      </c>
      <c r="CC351" s="10">
        <v>1891</v>
      </c>
      <c r="CD351" s="10">
        <v>221</v>
      </c>
      <c r="CE351" s="10">
        <v>629</v>
      </c>
      <c r="CF351" s="10">
        <v>625</v>
      </c>
      <c r="CG351" s="10">
        <v>2089</v>
      </c>
      <c r="CH351" s="10">
        <v>2506</v>
      </c>
      <c r="CI351" s="10">
        <v>18</v>
      </c>
      <c r="CJ351" s="10">
        <v>137</v>
      </c>
      <c r="CK351" s="10">
        <v>6</v>
      </c>
      <c r="CL351" s="10">
        <v>9</v>
      </c>
      <c r="CM351" s="10">
        <v>55</v>
      </c>
      <c r="CN351" s="10">
        <v>387</v>
      </c>
      <c r="CO351" s="10">
        <v>182</v>
      </c>
      <c r="CP351" s="10">
        <v>138</v>
      </c>
      <c r="CQ351" s="10">
        <v>22</v>
      </c>
      <c r="CR351" s="10">
        <v>86</v>
      </c>
      <c r="CS351" s="10">
        <v>499</v>
      </c>
      <c r="CT351" s="10">
        <v>608</v>
      </c>
      <c r="CU351" s="10">
        <v>541</v>
      </c>
      <c r="CV351" s="10">
        <v>562</v>
      </c>
      <c r="CW351" s="10">
        <v>1847</v>
      </c>
      <c r="CX351" s="10">
        <v>330</v>
      </c>
      <c r="CY351" s="10">
        <v>23199</v>
      </c>
      <c r="CZ351" s="10">
        <v>278</v>
      </c>
      <c r="DA351" s="10">
        <v>13</v>
      </c>
      <c r="DB351" s="10">
        <v>32</v>
      </c>
      <c r="DC351" s="10">
        <v>742</v>
      </c>
      <c r="DD351" s="10">
        <v>775</v>
      </c>
      <c r="DE351" s="10">
        <v>234</v>
      </c>
      <c r="DF351" s="10">
        <v>6</v>
      </c>
      <c r="DG351" s="10">
        <v>24</v>
      </c>
      <c r="DH351" s="10">
        <v>183</v>
      </c>
      <c r="DI351" s="10">
        <v>645</v>
      </c>
      <c r="DJ351" s="10">
        <v>248</v>
      </c>
      <c r="DK351" s="10">
        <v>9</v>
      </c>
      <c r="DL351" s="10">
        <v>188</v>
      </c>
      <c r="DM351" s="10">
        <v>86</v>
      </c>
      <c r="DN351" s="10">
        <v>439</v>
      </c>
      <c r="DO351" s="10">
        <v>333</v>
      </c>
      <c r="DP351" s="10">
        <v>168</v>
      </c>
      <c r="DQ351" s="10">
        <v>113</v>
      </c>
      <c r="DR351" s="10">
        <v>249</v>
      </c>
      <c r="DS351" s="10">
        <v>514</v>
      </c>
      <c r="DT351" s="10">
        <v>1061</v>
      </c>
      <c r="DU351" s="10">
        <v>1765</v>
      </c>
      <c r="DV351" s="10">
        <v>693</v>
      </c>
      <c r="DW351" s="10">
        <v>514</v>
      </c>
      <c r="DX351" s="10">
        <v>626</v>
      </c>
      <c r="DY351" s="10">
        <v>758</v>
      </c>
      <c r="DZ351" s="10">
        <v>579</v>
      </c>
      <c r="EA351" s="10">
        <v>5543</v>
      </c>
      <c r="EB351" s="10">
        <v>1248</v>
      </c>
      <c r="EC351" s="10">
        <v>209</v>
      </c>
      <c r="ED351" s="10">
        <v>477</v>
      </c>
      <c r="EE351" s="10">
        <v>4008</v>
      </c>
      <c r="EF351" s="10">
        <v>1347</v>
      </c>
      <c r="EG351" s="10">
        <v>1977</v>
      </c>
      <c r="EH351" s="10">
        <v>815</v>
      </c>
      <c r="EI351" s="10">
        <v>5262</v>
      </c>
      <c r="EJ351" s="10">
        <v>485</v>
      </c>
      <c r="EK351" s="10">
        <v>656</v>
      </c>
      <c r="EL351" s="10">
        <v>1103</v>
      </c>
      <c r="EM351" s="10">
        <v>739</v>
      </c>
      <c r="EN351" s="10">
        <v>783</v>
      </c>
      <c r="EO351" s="10">
        <v>2212</v>
      </c>
      <c r="EP351" s="10">
        <v>175</v>
      </c>
      <c r="EQ351" s="10">
        <v>1186</v>
      </c>
      <c r="ER351" s="10">
        <v>886</v>
      </c>
      <c r="ES351" s="10">
        <v>1441</v>
      </c>
      <c r="ET351" s="10">
        <v>2951</v>
      </c>
      <c r="EU351" s="10">
        <v>378</v>
      </c>
      <c r="EV351" s="10">
        <v>4</v>
      </c>
      <c r="EW351" s="10">
        <v>419</v>
      </c>
      <c r="EX351" s="10">
        <v>81</v>
      </c>
      <c r="EY351" s="10">
        <v>687</v>
      </c>
      <c r="EZ351" s="10">
        <v>1087</v>
      </c>
      <c r="FA351" s="10">
        <v>9055</v>
      </c>
      <c r="FB351" s="10">
        <v>8068</v>
      </c>
      <c r="FC351" s="10">
        <v>1266</v>
      </c>
      <c r="FD351" s="10">
        <v>897</v>
      </c>
      <c r="FE351" s="10">
        <v>2031</v>
      </c>
      <c r="FF351" s="10">
        <v>464</v>
      </c>
      <c r="FG351" s="10">
        <v>1306</v>
      </c>
      <c r="FH351" s="10">
        <v>57</v>
      </c>
      <c r="FI351" s="10">
        <v>22</v>
      </c>
      <c r="FJ351" s="10">
        <v>464</v>
      </c>
      <c r="FK351" s="10">
        <v>3331</v>
      </c>
      <c r="FL351" s="10">
        <v>5968</v>
      </c>
      <c r="FM351" s="10">
        <v>8366</v>
      </c>
      <c r="FN351" s="10">
        <v>640</v>
      </c>
      <c r="FO351" s="10">
        <v>1158</v>
      </c>
      <c r="FP351" s="10">
        <v>629</v>
      </c>
      <c r="FQ351" s="10">
        <v>321</v>
      </c>
      <c r="FR351" s="10">
        <v>229</v>
      </c>
      <c r="FS351" s="10">
        <v>2411</v>
      </c>
      <c r="FT351" s="10">
        <v>95</v>
      </c>
      <c r="FU351" s="10">
        <v>98</v>
      </c>
      <c r="FV351" s="10">
        <v>479</v>
      </c>
      <c r="FW351" s="10">
        <v>436</v>
      </c>
      <c r="FX351" s="10">
        <v>113</v>
      </c>
      <c r="FY351" s="10">
        <v>1338</v>
      </c>
      <c r="FZ351" s="10">
        <v>2170</v>
      </c>
      <c r="GA351" s="10">
        <v>742</v>
      </c>
      <c r="GB351" s="10">
        <v>276</v>
      </c>
      <c r="GC351" s="10">
        <v>352</v>
      </c>
      <c r="GD351" s="10">
        <v>262</v>
      </c>
      <c r="GE351" s="10">
        <v>251</v>
      </c>
      <c r="GF351" s="10">
        <v>291</v>
      </c>
      <c r="GG351" s="10">
        <v>307</v>
      </c>
      <c r="GH351" s="158">
        <v>1531</v>
      </c>
      <c r="GI351" s="10">
        <v>22</v>
      </c>
      <c r="GJ351" s="10">
        <v>17179</v>
      </c>
      <c r="GK351" s="10">
        <v>3036</v>
      </c>
      <c r="GL351" s="10">
        <v>1064</v>
      </c>
      <c r="GM351" s="10">
        <v>1370</v>
      </c>
      <c r="GN351" s="10">
        <v>8584</v>
      </c>
      <c r="GO351" s="10">
        <v>1479</v>
      </c>
      <c r="GP351" s="10">
        <v>1501</v>
      </c>
      <c r="GQ351" s="10">
        <v>741</v>
      </c>
      <c r="GR351" s="10">
        <v>289</v>
      </c>
      <c r="GS351" s="10">
        <v>3197</v>
      </c>
      <c r="GT351" s="10">
        <v>943</v>
      </c>
      <c r="GU351" s="11">
        <v>513</v>
      </c>
      <c r="GV351" s="11">
        <v>1240</v>
      </c>
      <c r="GW351" s="11">
        <v>180</v>
      </c>
      <c r="GX351" s="11">
        <v>118</v>
      </c>
      <c r="GY351" s="11">
        <v>135</v>
      </c>
      <c r="GZ351" s="11">
        <v>596</v>
      </c>
      <c r="HA351" s="11">
        <v>1404</v>
      </c>
      <c r="HB351" s="11">
        <v>886</v>
      </c>
      <c r="HC351" s="11">
        <v>1332</v>
      </c>
      <c r="HD351" s="11">
        <v>7317</v>
      </c>
      <c r="HE351" s="11">
        <v>443</v>
      </c>
      <c r="HF351" s="11">
        <v>482</v>
      </c>
      <c r="HG351" s="11">
        <v>485</v>
      </c>
      <c r="HH351" s="11">
        <v>790</v>
      </c>
      <c r="HI351" s="11">
        <v>1293</v>
      </c>
      <c r="HJ351" s="11">
        <v>424</v>
      </c>
      <c r="HK351" s="11">
        <v>3986</v>
      </c>
      <c r="HL351" s="11">
        <v>306</v>
      </c>
      <c r="HM351" s="11">
        <v>2845</v>
      </c>
      <c r="HN351" s="11">
        <v>5715</v>
      </c>
      <c r="HO351" s="11">
        <v>2186</v>
      </c>
      <c r="HP351" s="11">
        <v>734</v>
      </c>
      <c r="HQ351" s="11">
        <v>5269</v>
      </c>
      <c r="HR351" s="11">
        <v>3046</v>
      </c>
      <c r="HS351" s="11">
        <v>1256</v>
      </c>
      <c r="HT351" s="11">
        <v>385</v>
      </c>
      <c r="HU351" s="11">
        <v>1206</v>
      </c>
      <c r="HV351" s="11">
        <v>2409</v>
      </c>
      <c r="HW351" s="11">
        <v>1495</v>
      </c>
      <c r="HX351" s="11">
        <v>620</v>
      </c>
      <c r="HY351" s="11">
        <v>858</v>
      </c>
      <c r="HZ351" s="11">
        <v>1106</v>
      </c>
      <c r="IA351" s="11">
        <v>3878</v>
      </c>
      <c r="IB351" s="11">
        <v>166</v>
      </c>
      <c r="IC351" s="11">
        <v>494</v>
      </c>
      <c r="ID351" s="11">
        <v>1822</v>
      </c>
      <c r="IE351" s="11">
        <v>591</v>
      </c>
      <c r="IF351" s="11">
        <v>3260</v>
      </c>
      <c r="IG351" s="11">
        <v>4169</v>
      </c>
      <c r="IH351" s="11">
        <v>3427</v>
      </c>
      <c r="II351" s="11">
        <v>1037</v>
      </c>
      <c r="IJ351" s="11">
        <v>586</v>
      </c>
      <c r="IK351" s="11">
        <v>6159</v>
      </c>
      <c r="IL351" s="11">
        <v>2740</v>
      </c>
      <c r="IM351" s="11">
        <v>2502</v>
      </c>
      <c r="IN351" s="11">
        <v>2126</v>
      </c>
      <c r="IO351" s="11">
        <v>3396</v>
      </c>
      <c r="IP351" s="11">
        <v>134</v>
      </c>
      <c r="IQ351" s="11">
        <v>28280</v>
      </c>
      <c r="IR351" s="11">
        <v>3058</v>
      </c>
      <c r="IS351" s="11">
        <v>16165</v>
      </c>
      <c r="IT351" s="11">
        <v>522</v>
      </c>
      <c r="IU351" s="11">
        <v>311</v>
      </c>
      <c r="IV351" s="11">
        <v>5695</v>
      </c>
      <c r="IW351" s="11">
        <v>1474</v>
      </c>
      <c r="IX351" s="11">
        <v>3087</v>
      </c>
      <c r="IY351" s="11">
        <v>561</v>
      </c>
      <c r="IZ351" s="11">
        <v>461</v>
      </c>
      <c r="JA351" s="11">
        <v>2131</v>
      </c>
      <c r="JB351" s="11">
        <v>3959</v>
      </c>
      <c r="JC351" s="11">
        <v>3858</v>
      </c>
      <c r="JD351" s="11">
        <v>1913</v>
      </c>
      <c r="JE351" s="11">
        <v>799</v>
      </c>
      <c r="JF351" s="11">
        <v>1354</v>
      </c>
      <c r="JG351" s="11">
        <v>1024</v>
      </c>
      <c r="JH351" s="11">
        <v>545</v>
      </c>
      <c r="JI351" s="11">
        <v>770</v>
      </c>
      <c r="JJ351" s="11">
        <v>2863</v>
      </c>
      <c r="JK351" s="11">
        <v>2277</v>
      </c>
      <c r="JL351" s="11">
        <v>1883</v>
      </c>
      <c r="JM351" s="11">
        <v>2067</v>
      </c>
      <c r="JN351" s="11">
        <v>350</v>
      </c>
      <c r="JO351" s="11">
        <v>7</v>
      </c>
      <c r="JP351" s="11">
        <v>5825</v>
      </c>
      <c r="JQ351" s="11">
        <v>731</v>
      </c>
      <c r="JR351" s="11">
        <v>848</v>
      </c>
      <c r="JS351" s="11">
        <v>156</v>
      </c>
      <c r="JT351" s="11">
        <v>4141</v>
      </c>
      <c r="JU351" s="11">
        <v>4380</v>
      </c>
      <c r="JV351" s="11">
        <v>32</v>
      </c>
      <c r="JW351" s="11">
        <v>7789</v>
      </c>
      <c r="JX351" s="11">
        <v>1264</v>
      </c>
      <c r="JY351" s="11">
        <v>1687</v>
      </c>
      <c r="JZ351" s="11">
        <v>1404</v>
      </c>
      <c r="KA351" s="11">
        <v>587</v>
      </c>
      <c r="KB351" s="11">
        <v>120</v>
      </c>
      <c r="KC351" s="11">
        <v>30</v>
      </c>
      <c r="KD351" s="11">
        <v>580</v>
      </c>
      <c r="KE351" s="11">
        <v>512</v>
      </c>
      <c r="KF351" s="11">
        <v>899</v>
      </c>
      <c r="KG351" s="11">
        <v>391</v>
      </c>
      <c r="KH351" s="11">
        <v>901</v>
      </c>
      <c r="KI351" s="11">
        <v>93</v>
      </c>
      <c r="KJ351" s="11">
        <v>351</v>
      </c>
      <c r="KK351" s="11">
        <v>12</v>
      </c>
      <c r="KL351" s="11">
        <v>585</v>
      </c>
      <c r="KM351" s="11">
        <v>621</v>
      </c>
      <c r="KN351" s="11">
        <v>140</v>
      </c>
      <c r="KO351" s="11">
        <v>4507</v>
      </c>
      <c r="KP351" s="11">
        <v>2494</v>
      </c>
      <c r="KQ351" s="11">
        <v>309</v>
      </c>
      <c r="KR351" s="11">
        <v>171</v>
      </c>
      <c r="KS351" s="11">
        <v>81</v>
      </c>
      <c r="KT351" s="11">
        <v>898</v>
      </c>
      <c r="KU351" s="11">
        <v>12867</v>
      </c>
      <c r="KV351" s="11">
        <v>18829</v>
      </c>
      <c r="KW351" s="11">
        <v>1276</v>
      </c>
      <c r="KX351" s="11">
        <v>6913</v>
      </c>
      <c r="KY351" s="11">
        <v>514</v>
      </c>
      <c r="KZ351" s="11">
        <v>161</v>
      </c>
      <c r="LA351" s="11">
        <v>459</v>
      </c>
      <c r="LB351" s="11">
        <v>60</v>
      </c>
      <c r="LC351" s="11">
        <v>290</v>
      </c>
      <c r="LD351" s="11">
        <v>2461</v>
      </c>
      <c r="LE351" s="11">
        <v>184</v>
      </c>
      <c r="LF351" s="11">
        <v>1730</v>
      </c>
      <c r="LG351" s="11">
        <v>370</v>
      </c>
      <c r="LH351" s="11">
        <v>576</v>
      </c>
      <c r="LI351" s="11">
        <v>3162</v>
      </c>
      <c r="LJ351" s="11">
        <v>1486</v>
      </c>
      <c r="LK351" s="11">
        <v>63507</v>
      </c>
      <c r="LL351" s="11">
        <v>116568</v>
      </c>
      <c r="LM351" s="11">
        <v>19312</v>
      </c>
      <c r="LN351" s="11">
        <v>4501</v>
      </c>
      <c r="LO351" s="11">
        <v>3614</v>
      </c>
      <c r="LP351" s="11">
        <v>6954</v>
      </c>
      <c r="LQ351" s="11">
        <v>7514</v>
      </c>
      <c r="LR351" s="11">
        <v>127</v>
      </c>
      <c r="LS351" s="11">
        <v>6008</v>
      </c>
      <c r="LT351" s="11">
        <v>12418</v>
      </c>
      <c r="LU351" s="11">
        <v>7652</v>
      </c>
      <c r="LV351" s="11">
        <v>919</v>
      </c>
      <c r="LW351" s="11">
        <v>4182</v>
      </c>
      <c r="LX351" s="11">
        <v>20020</v>
      </c>
      <c r="LY351" s="11">
        <v>1009</v>
      </c>
      <c r="LZ351" s="11">
        <v>150</v>
      </c>
      <c r="MA351" s="11">
        <v>191</v>
      </c>
      <c r="MB351" s="11">
        <v>4104</v>
      </c>
      <c r="MC351" s="11">
        <v>755</v>
      </c>
      <c r="MD351" s="11">
        <v>3069</v>
      </c>
      <c r="ME351" s="11">
        <v>15838</v>
      </c>
      <c r="MF351" s="11">
        <v>144015</v>
      </c>
      <c r="MG351" s="11">
        <v>94608</v>
      </c>
      <c r="MH351" s="11">
        <v>25023</v>
      </c>
      <c r="MI351" s="11">
        <v>31333</v>
      </c>
      <c r="MJ351" s="11">
        <v>1281</v>
      </c>
      <c r="MK351" s="11">
        <v>4311</v>
      </c>
      <c r="ML351" s="11">
        <v>105627</v>
      </c>
      <c r="MM351" s="11">
        <v>49269</v>
      </c>
      <c r="MN351" s="11">
        <v>78783</v>
      </c>
      <c r="MO351" s="11">
        <v>39534</v>
      </c>
      <c r="MP351" s="11">
        <v>30572</v>
      </c>
      <c r="MQ351" s="11">
        <v>137236</v>
      </c>
      <c r="MR351" s="11">
        <v>0</v>
      </c>
      <c r="MS351" s="11">
        <v>27543</v>
      </c>
      <c r="MT351" s="11">
        <v>3139</v>
      </c>
      <c r="MU351" s="11">
        <v>0</v>
      </c>
      <c r="MV351" s="11">
        <v>1727</v>
      </c>
      <c r="MW351" s="11">
        <v>1747</v>
      </c>
      <c r="MX351" s="11">
        <v>39034</v>
      </c>
      <c r="MY351" s="11">
        <v>6247</v>
      </c>
      <c r="MZ351" s="11">
        <v>13475</v>
      </c>
      <c r="NA351" s="11">
        <v>2952</v>
      </c>
      <c r="NB351" s="11">
        <v>4880</v>
      </c>
      <c r="NC351" s="11">
        <v>6673</v>
      </c>
      <c r="ND351" s="11">
        <v>46032</v>
      </c>
      <c r="NE351" s="11">
        <v>143812</v>
      </c>
      <c r="NF351" s="11">
        <v>6408</v>
      </c>
      <c r="NG351" s="11">
        <v>1790</v>
      </c>
      <c r="NH351" s="11">
        <v>2342</v>
      </c>
      <c r="NI351" s="11">
        <v>24421</v>
      </c>
      <c r="NJ351" s="11">
        <v>0</v>
      </c>
      <c r="NK351" s="11">
        <v>15229</v>
      </c>
      <c r="NL351" s="11">
        <v>40708</v>
      </c>
      <c r="NM351" s="11">
        <v>28859</v>
      </c>
      <c r="NN351" s="11">
        <v>34376</v>
      </c>
      <c r="NO351" s="11">
        <v>1904</v>
      </c>
      <c r="NP351" s="11">
        <v>9502</v>
      </c>
      <c r="NQ351" s="11">
        <v>5960</v>
      </c>
      <c r="NR351" s="11">
        <v>2984</v>
      </c>
      <c r="NS351" s="11">
        <v>3313</v>
      </c>
      <c r="NT351" s="11">
        <v>2909</v>
      </c>
      <c r="NU351" s="11">
        <v>3080</v>
      </c>
      <c r="NV351" s="11">
        <v>1394</v>
      </c>
      <c r="NW351" s="11">
        <v>5380</v>
      </c>
      <c r="NX351" s="11">
        <v>2128</v>
      </c>
      <c r="NY351" s="11">
        <v>771</v>
      </c>
      <c r="NZ351" s="11">
        <v>5989</v>
      </c>
      <c r="OA351" s="11">
        <v>9339</v>
      </c>
      <c r="OB351" s="11">
        <v>2867</v>
      </c>
      <c r="OC351" s="11">
        <v>6382</v>
      </c>
      <c r="OD351" s="11">
        <v>4977</v>
      </c>
      <c r="OE351" s="11">
        <v>2520</v>
      </c>
      <c r="OF351" s="11">
        <v>8962</v>
      </c>
      <c r="OG351" s="11">
        <v>1607</v>
      </c>
      <c r="OH351" s="11">
        <v>319</v>
      </c>
      <c r="OI351" s="11">
        <v>221</v>
      </c>
      <c r="OJ351" s="11">
        <v>533</v>
      </c>
      <c r="OK351" s="11">
        <v>79</v>
      </c>
      <c r="OL351" s="11">
        <v>2530</v>
      </c>
      <c r="OM351" s="11">
        <v>0</v>
      </c>
      <c r="ON351" s="11">
        <v>0</v>
      </c>
      <c r="OO351" s="11">
        <v>5125</v>
      </c>
      <c r="OP351" s="11">
        <v>2045692</v>
      </c>
      <c r="OQ351" s="150">
        <v>588312</v>
      </c>
      <c r="OR351" s="11">
        <v>0</v>
      </c>
      <c r="OS351" s="11">
        <v>0</v>
      </c>
      <c r="OT351" s="11">
        <v>0</v>
      </c>
      <c r="OU351" s="11">
        <v>0</v>
      </c>
      <c r="OV351" s="11">
        <v>166216</v>
      </c>
      <c r="OW351" s="11">
        <v>754528</v>
      </c>
      <c r="OX351" s="11">
        <v>2800220</v>
      </c>
      <c r="OY351" s="11">
        <v>2653403</v>
      </c>
      <c r="OZ351" s="11">
        <v>146817</v>
      </c>
      <c r="PA351" s="11">
        <v>0</v>
      </c>
      <c r="PB351" s="11">
        <v>2800220</v>
      </c>
    </row>
    <row r="352" spans="1:418" ht="15" customHeight="1">
      <c r="A352" s="8" t="s">
        <v>775</v>
      </c>
      <c r="B352" s="9" t="s">
        <v>349</v>
      </c>
      <c r="C352" s="10">
        <v>0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0</v>
      </c>
      <c r="CC352" s="10">
        <v>0</v>
      </c>
      <c r="CD352" s="10">
        <v>0</v>
      </c>
      <c r="CE352" s="10">
        <v>0</v>
      </c>
      <c r="CF352" s="10">
        <v>0</v>
      </c>
      <c r="CG352" s="10">
        <v>0</v>
      </c>
      <c r="CH352" s="10">
        <v>0</v>
      </c>
      <c r="CI352" s="10">
        <v>0</v>
      </c>
      <c r="CJ352" s="10">
        <v>0</v>
      </c>
      <c r="CK352" s="10">
        <v>0</v>
      </c>
      <c r="CL352" s="10">
        <v>0</v>
      </c>
      <c r="CM352" s="10">
        <v>0</v>
      </c>
      <c r="CN352" s="10">
        <v>0</v>
      </c>
      <c r="CO352" s="10">
        <v>0</v>
      </c>
      <c r="CP352" s="10">
        <v>0</v>
      </c>
      <c r="CQ352" s="10">
        <v>0</v>
      </c>
      <c r="CR352" s="10">
        <v>0</v>
      </c>
      <c r="CS352" s="10">
        <v>0</v>
      </c>
      <c r="CT352" s="10">
        <v>0</v>
      </c>
      <c r="CU352" s="10">
        <v>0</v>
      </c>
      <c r="CV352" s="10">
        <v>0</v>
      </c>
      <c r="CW352" s="10">
        <v>0</v>
      </c>
      <c r="CX352" s="10">
        <v>0</v>
      </c>
      <c r="CY352" s="10">
        <v>0</v>
      </c>
      <c r="CZ352" s="10">
        <v>0</v>
      </c>
      <c r="DA352" s="10">
        <v>0</v>
      </c>
      <c r="DB352" s="10">
        <v>0</v>
      </c>
      <c r="DC352" s="10">
        <v>0</v>
      </c>
      <c r="DD352" s="10">
        <v>0</v>
      </c>
      <c r="DE352" s="10">
        <v>0</v>
      </c>
      <c r="DF352" s="10">
        <v>0</v>
      </c>
      <c r="DG352" s="10">
        <v>0</v>
      </c>
      <c r="DH352" s="10">
        <v>0</v>
      </c>
      <c r="DI352" s="10">
        <v>0</v>
      </c>
      <c r="DJ352" s="10">
        <v>0</v>
      </c>
      <c r="DK352" s="10">
        <v>0</v>
      </c>
      <c r="DL352" s="10">
        <v>0</v>
      </c>
      <c r="DM352" s="10">
        <v>0</v>
      </c>
      <c r="DN352" s="10">
        <v>0</v>
      </c>
      <c r="DO352" s="10">
        <v>0</v>
      </c>
      <c r="DP352" s="10">
        <v>0</v>
      </c>
      <c r="DQ352" s="10">
        <v>0</v>
      </c>
      <c r="DR352" s="10">
        <v>0</v>
      </c>
      <c r="DS352" s="10">
        <v>0</v>
      </c>
      <c r="DT352" s="10">
        <v>0</v>
      </c>
      <c r="DU352" s="10">
        <v>0</v>
      </c>
      <c r="DV352" s="10">
        <v>0</v>
      </c>
      <c r="DW352" s="10">
        <v>0</v>
      </c>
      <c r="DX352" s="10">
        <v>0</v>
      </c>
      <c r="DY352" s="10">
        <v>0</v>
      </c>
      <c r="DZ352" s="10">
        <v>0</v>
      </c>
      <c r="EA352" s="10">
        <v>0</v>
      </c>
      <c r="EB352" s="10">
        <v>0</v>
      </c>
      <c r="EC352" s="10">
        <v>0</v>
      </c>
      <c r="ED352" s="10">
        <v>0</v>
      </c>
      <c r="EE352" s="10">
        <v>0</v>
      </c>
      <c r="EF352" s="10">
        <v>0</v>
      </c>
      <c r="EG352" s="10">
        <v>0</v>
      </c>
      <c r="EH352" s="10">
        <v>0</v>
      </c>
      <c r="EI352" s="10">
        <v>0</v>
      </c>
      <c r="EJ352" s="10">
        <v>0</v>
      </c>
      <c r="EK352" s="10">
        <v>0</v>
      </c>
      <c r="EL352" s="10">
        <v>0</v>
      </c>
      <c r="EM352" s="10">
        <v>0</v>
      </c>
      <c r="EN352" s="10">
        <v>0</v>
      </c>
      <c r="EO352" s="10">
        <v>0</v>
      </c>
      <c r="EP352" s="10">
        <v>0</v>
      </c>
      <c r="EQ352" s="10">
        <v>0</v>
      </c>
      <c r="ER352" s="10">
        <v>0</v>
      </c>
      <c r="ES352" s="10">
        <v>0</v>
      </c>
      <c r="ET352" s="10">
        <v>0</v>
      </c>
      <c r="EU352" s="10">
        <v>0</v>
      </c>
      <c r="EV352" s="10">
        <v>0</v>
      </c>
      <c r="EW352" s="10">
        <v>0</v>
      </c>
      <c r="EX352" s="10">
        <v>0</v>
      </c>
      <c r="EY352" s="10">
        <v>0</v>
      </c>
      <c r="EZ352" s="10">
        <v>0</v>
      </c>
      <c r="FA352" s="10">
        <v>0</v>
      </c>
      <c r="FB352" s="10">
        <v>0</v>
      </c>
      <c r="FC352" s="10">
        <v>0</v>
      </c>
      <c r="FD352" s="10">
        <v>0</v>
      </c>
      <c r="FE352" s="10">
        <v>0</v>
      </c>
      <c r="FF352" s="10">
        <v>0</v>
      </c>
      <c r="FG352" s="10">
        <v>0</v>
      </c>
      <c r="FH352" s="10">
        <v>0</v>
      </c>
      <c r="FI352" s="10">
        <v>0</v>
      </c>
      <c r="FJ352" s="10">
        <v>0</v>
      </c>
      <c r="FK352" s="10">
        <v>0</v>
      </c>
      <c r="FL352" s="10">
        <v>0</v>
      </c>
      <c r="FM352" s="10">
        <v>0</v>
      </c>
      <c r="FN352" s="10">
        <v>0</v>
      </c>
      <c r="FO352" s="10">
        <v>0</v>
      </c>
      <c r="FP352" s="10">
        <v>0</v>
      </c>
      <c r="FQ352" s="10">
        <v>0</v>
      </c>
      <c r="FR352" s="10">
        <v>0</v>
      </c>
      <c r="FS352" s="10">
        <v>0</v>
      </c>
      <c r="FT352" s="10">
        <v>0</v>
      </c>
      <c r="FU352" s="10">
        <v>0</v>
      </c>
      <c r="FV352" s="10">
        <v>0</v>
      </c>
      <c r="FW352" s="10">
        <v>0</v>
      </c>
      <c r="FX352" s="10">
        <v>0</v>
      </c>
      <c r="FY352" s="10">
        <v>0</v>
      </c>
      <c r="FZ352" s="10">
        <v>0</v>
      </c>
      <c r="GA352" s="10">
        <v>0</v>
      </c>
      <c r="GB352" s="10">
        <v>0</v>
      </c>
      <c r="GC352" s="10">
        <v>0</v>
      </c>
      <c r="GD352" s="10">
        <v>0</v>
      </c>
      <c r="GE352" s="10">
        <v>0</v>
      </c>
      <c r="GF352" s="10">
        <v>0</v>
      </c>
      <c r="GG352" s="10">
        <v>0</v>
      </c>
      <c r="GH352" s="158">
        <v>0</v>
      </c>
      <c r="GI352" s="10">
        <v>0</v>
      </c>
      <c r="GJ352" s="10">
        <v>0</v>
      </c>
      <c r="GK352" s="10">
        <v>0</v>
      </c>
      <c r="GL352" s="10">
        <v>0</v>
      </c>
      <c r="GM352" s="10">
        <v>0</v>
      </c>
      <c r="GN352" s="10">
        <v>0</v>
      </c>
      <c r="GO352" s="10">
        <v>0</v>
      </c>
      <c r="GP352" s="10">
        <v>0</v>
      </c>
      <c r="GQ352" s="10">
        <v>0</v>
      </c>
      <c r="GR352" s="10">
        <v>0</v>
      </c>
      <c r="GS352" s="10">
        <v>0</v>
      </c>
      <c r="GT352" s="10">
        <v>0</v>
      </c>
      <c r="GU352" s="11">
        <v>0</v>
      </c>
      <c r="GV352" s="11">
        <v>0</v>
      </c>
      <c r="GW352" s="11">
        <v>0</v>
      </c>
      <c r="GX352" s="11">
        <v>0</v>
      </c>
      <c r="GY352" s="11">
        <v>0</v>
      </c>
      <c r="GZ352" s="11">
        <v>0</v>
      </c>
      <c r="HA352" s="11">
        <v>0</v>
      </c>
      <c r="HB352" s="11">
        <v>0</v>
      </c>
      <c r="HC352" s="11">
        <v>0</v>
      </c>
      <c r="HD352" s="11">
        <v>0</v>
      </c>
      <c r="HE352" s="11">
        <v>0</v>
      </c>
      <c r="HF352" s="11">
        <v>0</v>
      </c>
      <c r="HG352" s="11">
        <v>0</v>
      </c>
      <c r="HH352" s="11">
        <v>0</v>
      </c>
      <c r="HI352" s="11">
        <v>0</v>
      </c>
      <c r="HJ352" s="11">
        <v>0</v>
      </c>
      <c r="HK352" s="11">
        <v>0</v>
      </c>
      <c r="HL352" s="11">
        <v>0</v>
      </c>
      <c r="HM352" s="11">
        <v>0</v>
      </c>
      <c r="HN352" s="11">
        <v>0</v>
      </c>
      <c r="HO352" s="11">
        <v>0</v>
      </c>
      <c r="HP352" s="11">
        <v>0</v>
      </c>
      <c r="HQ352" s="11">
        <v>0</v>
      </c>
      <c r="HR352" s="11">
        <v>0</v>
      </c>
      <c r="HS352" s="11">
        <v>0</v>
      </c>
      <c r="HT352" s="11">
        <v>0</v>
      </c>
      <c r="HU352" s="11">
        <v>0</v>
      </c>
      <c r="HV352" s="11">
        <v>0</v>
      </c>
      <c r="HW352" s="11">
        <v>0</v>
      </c>
      <c r="HX352" s="11">
        <v>0</v>
      </c>
      <c r="HY352" s="11">
        <v>0</v>
      </c>
      <c r="HZ352" s="11">
        <v>0</v>
      </c>
      <c r="IA352" s="11">
        <v>0</v>
      </c>
      <c r="IB352" s="11">
        <v>0</v>
      </c>
      <c r="IC352" s="11">
        <v>0</v>
      </c>
      <c r="ID352" s="11">
        <v>0</v>
      </c>
      <c r="IE352" s="11">
        <v>0</v>
      </c>
      <c r="IF352" s="11">
        <v>0</v>
      </c>
      <c r="IG352" s="11">
        <v>0</v>
      </c>
      <c r="IH352" s="11">
        <v>0</v>
      </c>
      <c r="II352" s="11">
        <v>0</v>
      </c>
      <c r="IJ352" s="11">
        <v>0</v>
      </c>
      <c r="IK352" s="11">
        <v>0</v>
      </c>
      <c r="IL352" s="11">
        <v>0</v>
      </c>
      <c r="IM352" s="11">
        <v>0</v>
      </c>
      <c r="IN352" s="11">
        <v>0</v>
      </c>
      <c r="IO352" s="11">
        <v>0</v>
      </c>
      <c r="IP352" s="11">
        <v>0</v>
      </c>
      <c r="IQ352" s="11">
        <v>0</v>
      </c>
      <c r="IR352" s="11">
        <v>0</v>
      </c>
      <c r="IS352" s="11">
        <v>0</v>
      </c>
      <c r="IT352" s="11">
        <v>0</v>
      </c>
      <c r="IU352" s="11">
        <v>0</v>
      </c>
      <c r="IV352" s="11">
        <v>0</v>
      </c>
      <c r="IW352" s="11">
        <v>0</v>
      </c>
      <c r="IX352" s="11">
        <v>0</v>
      </c>
      <c r="IY352" s="11">
        <v>0</v>
      </c>
      <c r="IZ352" s="11">
        <v>0</v>
      </c>
      <c r="JA352" s="11">
        <v>0</v>
      </c>
      <c r="JB352" s="11">
        <v>0</v>
      </c>
      <c r="JC352" s="11">
        <v>0</v>
      </c>
      <c r="JD352" s="11">
        <v>0</v>
      </c>
      <c r="JE352" s="11">
        <v>0</v>
      </c>
      <c r="JF352" s="11">
        <v>0</v>
      </c>
      <c r="JG352" s="11">
        <v>0</v>
      </c>
      <c r="JH352" s="11">
        <v>0</v>
      </c>
      <c r="JI352" s="11">
        <v>0</v>
      </c>
      <c r="JJ352" s="11">
        <v>0</v>
      </c>
      <c r="JK352" s="11">
        <v>0</v>
      </c>
      <c r="JL352" s="11">
        <v>0</v>
      </c>
      <c r="JM352" s="11">
        <v>0</v>
      </c>
      <c r="JN352" s="11">
        <v>0</v>
      </c>
      <c r="JO352" s="11">
        <v>0</v>
      </c>
      <c r="JP352" s="11">
        <v>0</v>
      </c>
      <c r="JQ352" s="11">
        <v>0</v>
      </c>
      <c r="JR352" s="11">
        <v>0</v>
      </c>
      <c r="JS352" s="11">
        <v>0</v>
      </c>
      <c r="JT352" s="11">
        <v>0</v>
      </c>
      <c r="JU352" s="11">
        <v>0</v>
      </c>
      <c r="JV352" s="11">
        <v>0</v>
      </c>
      <c r="JW352" s="11">
        <v>0</v>
      </c>
      <c r="JX352" s="11">
        <v>0</v>
      </c>
      <c r="JY352" s="11">
        <v>0</v>
      </c>
      <c r="JZ352" s="11">
        <v>0</v>
      </c>
      <c r="KA352" s="11">
        <v>0</v>
      </c>
      <c r="KB352" s="11">
        <v>0</v>
      </c>
      <c r="KC352" s="11">
        <v>0</v>
      </c>
      <c r="KD352" s="11">
        <v>0</v>
      </c>
      <c r="KE352" s="11">
        <v>0</v>
      </c>
      <c r="KF352" s="11">
        <v>0</v>
      </c>
      <c r="KG352" s="11">
        <v>0</v>
      </c>
      <c r="KH352" s="11">
        <v>0</v>
      </c>
      <c r="KI352" s="11">
        <v>0</v>
      </c>
      <c r="KJ352" s="11">
        <v>0</v>
      </c>
      <c r="KK352" s="11">
        <v>0</v>
      </c>
      <c r="KL352" s="11">
        <v>0</v>
      </c>
      <c r="KM352" s="11">
        <v>0</v>
      </c>
      <c r="KN352" s="11">
        <v>0</v>
      </c>
      <c r="KO352" s="11">
        <v>0</v>
      </c>
      <c r="KP352" s="11">
        <v>0</v>
      </c>
      <c r="KQ352" s="11">
        <v>0</v>
      </c>
      <c r="KR352" s="11">
        <v>0</v>
      </c>
      <c r="KS352" s="11">
        <v>0</v>
      </c>
      <c r="KT352" s="11">
        <v>0</v>
      </c>
      <c r="KU352" s="11">
        <v>0</v>
      </c>
      <c r="KV352" s="11">
        <v>0</v>
      </c>
      <c r="KW352" s="11">
        <v>0</v>
      </c>
      <c r="KX352" s="11">
        <v>0</v>
      </c>
      <c r="KY352" s="11">
        <v>0</v>
      </c>
      <c r="KZ352" s="11">
        <v>0</v>
      </c>
      <c r="LA352" s="11">
        <v>0</v>
      </c>
      <c r="LB352" s="11">
        <v>0</v>
      </c>
      <c r="LC352" s="11">
        <v>0</v>
      </c>
      <c r="LD352" s="11">
        <v>0</v>
      </c>
      <c r="LE352" s="11">
        <v>0</v>
      </c>
      <c r="LF352" s="11">
        <v>0</v>
      </c>
      <c r="LG352" s="11">
        <v>0</v>
      </c>
      <c r="LH352" s="11">
        <v>0</v>
      </c>
      <c r="LI352" s="11">
        <v>0</v>
      </c>
      <c r="LJ352" s="11">
        <v>0</v>
      </c>
      <c r="LK352" s="11">
        <v>0</v>
      </c>
      <c r="LL352" s="11">
        <v>0</v>
      </c>
      <c r="LM352" s="11">
        <v>0</v>
      </c>
      <c r="LN352" s="11">
        <v>0</v>
      </c>
      <c r="LO352" s="11">
        <v>0</v>
      </c>
      <c r="LP352" s="11">
        <v>0</v>
      </c>
      <c r="LQ352" s="11">
        <v>0</v>
      </c>
      <c r="LR352" s="11">
        <v>0</v>
      </c>
      <c r="LS352" s="11">
        <v>0</v>
      </c>
      <c r="LT352" s="11">
        <v>0</v>
      </c>
      <c r="LU352" s="11">
        <v>0</v>
      </c>
      <c r="LV352" s="11">
        <v>0</v>
      </c>
      <c r="LW352" s="11">
        <v>0</v>
      </c>
      <c r="LX352" s="11">
        <v>0</v>
      </c>
      <c r="LY352" s="11">
        <v>0</v>
      </c>
      <c r="LZ352" s="11">
        <v>0</v>
      </c>
      <c r="MA352" s="11">
        <v>0</v>
      </c>
      <c r="MB352" s="11">
        <v>0</v>
      </c>
      <c r="MC352" s="11">
        <v>0</v>
      </c>
      <c r="MD352" s="11">
        <v>0</v>
      </c>
      <c r="ME352" s="11">
        <v>0</v>
      </c>
      <c r="MF352" s="11">
        <v>0</v>
      </c>
      <c r="MG352" s="11">
        <v>0</v>
      </c>
      <c r="MH352" s="11">
        <v>0</v>
      </c>
      <c r="MI352" s="11">
        <v>0</v>
      </c>
      <c r="MJ352" s="11">
        <v>104428</v>
      </c>
      <c r="MK352" s="11">
        <v>283537</v>
      </c>
      <c r="ML352" s="11">
        <v>0</v>
      </c>
      <c r="MM352" s="11">
        <v>0</v>
      </c>
      <c r="MN352" s="11">
        <v>0</v>
      </c>
      <c r="MO352" s="11">
        <v>0</v>
      </c>
      <c r="MP352" s="11">
        <v>0</v>
      </c>
      <c r="MQ352" s="11">
        <v>0</v>
      </c>
      <c r="MR352" s="11">
        <v>0</v>
      </c>
      <c r="MS352" s="11">
        <v>0</v>
      </c>
      <c r="MT352" s="11">
        <v>0</v>
      </c>
      <c r="MU352" s="11">
        <v>0</v>
      </c>
      <c r="MV352" s="11">
        <v>0</v>
      </c>
      <c r="MW352" s="11">
        <v>0</v>
      </c>
      <c r="MX352" s="11">
        <v>0</v>
      </c>
      <c r="MY352" s="11">
        <v>0</v>
      </c>
      <c r="MZ352" s="11">
        <v>0</v>
      </c>
      <c r="NA352" s="11">
        <v>2286991</v>
      </c>
      <c r="NB352" s="11">
        <v>0</v>
      </c>
      <c r="NC352" s="11">
        <v>0</v>
      </c>
      <c r="ND352" s="11">
        <v>0</v>
      </c>
      <c r="NE352" s="11">
        <v>0</v>
      </c>
      <c r="NF352" s="11">
        <v>0</v>
      </c>
      <c r="NG352" s="11">
        <v>0</v>
      </c>
      <c r="NH352" s="11">
        <v>0</v>
      </c>
      <c r="NI352" s="11">
        <v>0</v>
      </c>
      <c r="NJ352" s="11">
        <v>0</v>
      </c>
      <c r="NK352" s="11">
        <v>0</v>
      </c>
      <c r="NL352" s="11">
        <v>0</v>
      </c>
      <c r="NM352" s="11">
        <v>0</v>
      </c>
      <c r="NN352" s="11">
        <v>0</v>
      </c>
      <c r="NO352" s="11">
        <v>0</v>
      </c>
      <c r="NP352" s="11">
        <v>0</v>
      </c>
      <c r="NQ352" s="11">
        <v>0</v>
      </c>
      <c r="NR352" s="11">
        <v>0</v>
      </c>
      <c r="NS352" s="11">
        <v>0</v>
      </c>
      <c r="NT352" s="11">
        <v>0</v>
      </c>
      <c r="NU352" s="11">
        <v>0</v>
      </c>
      <c r="NV352" s="11">
        <v>0</v>
      </c>
      <c r="NW352" s="11">
        <v>0</v>
      </c>
      <c r="NX352" s="11">
        <v>0</v>
      </c>
      <c r="NY352" s="11">
        <v>0</v>
      </c>
      <c r="NZ352" s="11">
        <v>0</v>
      </c>
      <c r="OA352" s="11">
        <v>0</v>
      </c>
      <c r="OB352" s="11">
        <v>0</v>
      </c>
      <c r="OC352" s="11">
        <v>0</v>
      </c>
      <c r="OD352" s="11">
        <v>0</v>
      </c>
      <c r="OE352" s="11">
        <v>0</v>
      </c>
      <c r="OF352" s="11">
        <v>2201</v>
      </c>
      <c r="OG352" s="11">
        <v>0</v>
      </c>
      <c r="OH352" s="11">
        <v>0</v>
      </c>
      <c r="OI352" s="11">
        <v>0</v>
      </c>
      <c r="OJ352" s="11">
        <v>0</v>
      </c>
      <c r="OK352" s="11">
        <v>0</v>
      </c>
      <c r="OL352" s="11">
        <v>0</v>
      </c>
      <c r="OM352" s="11">
        <v>0</v>
      </c>
      <c r="ON352" s="11">
        <v>63923</v>
      </c>
      <c r="OO352" s="11">
        <v>0</v>
      </c>
      <c r="OP352" s="11">
        <v>2741080</v>
      </c>
      <c r="OQ352" s="150">
        <v>610002</v>
      </c>
      <c r="OR352" s="11">
        <v>0</v>
      </c>
      <c r="OS352" s="11">
        <v>0</v>
      </c>
      <c r="OT352" s="11">
        <v>0</v>
      </c>
      <c r="OU352" s="11">
        <v>0</v>
      </c>
      <c r="OV352" s="11">
        <v>234220</v>
      </c>
      <c r="OW352" s="11">
        <v>844222</v>
      </c>
      <c r="OX352" s="11">
        <v>3585302</v>
      </c>
      <c r="OY352" s="11">
        <v>3269465</v>
      </c>
      <c r="OZ352" s="11">
        <v>315837</v>
      </c>
      <c r="PA352" s="11">
        <v>0</v>
      </c>
      <c r="PB352" s="11">
        <v>3585302</v>
      </c>
    </row>
    <row r="353" spans="1:418" ht="15" customHeight="1">
      <c r="A353" s="8" t="s">
        <v>776</v>
      </c>
      <c r="B353" s="9" t="s">
        <v>350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0</v>
      </c>
      <c r="CE353" s="10">
        <v>0</v>
      </c>
      <c r="CF353" s="10">
        <v>0</v>
      </c>
      <c r="CG353" s="10">
        <v>0</v>
      </c>
      <c r="CH353" s="10">
        <v>0</v>
      </c>
      <c r="CI353" s="10">
        <v>0</v>
      </c>
      <c r="CJ353" s="10">
        <v>0</v>
      </c>
      <c r="CK353" s="10">
        <v>0</v>
      </c>
      <c r="CL353" s="10">
        <v>0</v>
      </c>
      <c r="CM353" s="10">
        <v>0</v>
      </c>
      <c r="CN353" s="10">
        <v>0</v>
      </c>
      <c r="CO353" s="10">
        <v>0</v>
      </c>
      <c r="CP353" s="10">
        <v>0</v>
      </c>
      <c r="CQ353" s="10">
        <v>0</v>
      </c>
      <c r="CR353" s="10">
        <v>0</v>
      </c>
      <c r="CS353" s="10">
        <v>0</v>
      </c>
      <c r="CT353" s="10">
        <v>0</v>
      </c>
      <c r="CU353" s="10">
        <v>0</v>
      </c>
      <c r="CV353" s="10">
        <v>0</v>
      </c>
      <c r="CW353" s="10">
        <v>0</v>
      </c>
      <c r="CX353" s="10">
        <v>0</v>
      </c>
      <c r="CY353" s="10">
        <v>0</v>
      </c>
      <c r="CZ353" s="10">
        <v>0</v>
      </c>
      <c r="DA353" s="10">
        <v>0</v>
      </c>
      <c r="DB353" s="10">
        <v>0</v>
      </c>
      <c r="DC353" s="10">
        <v>0</v>
      </c>
      <c r="DD353" s="10">
        <v>0</v>
      </c>
      <c r="DE353" s="10">
        <v>0</v>
      </c>
      <c r="DF353" s="10">
        <v>0</v>
      </c>
      <c r="DG353" s="10">
        <v>0</v>
      </c>
      <c r="DH353" s="10">
        <v>0</v>
      </c>
      <c r="DI353" s="10">
        <v>0</v>
      </c>
      <c r="DJ353" s="10">
        <v>0</v>
      </c>
      <c r="DK353" s="10">
        <v>0</v>
      </c>
      <c r="DL353" s="10">
        <v>0</v>
      </c>
      <c r="DM353" s="10">
        <v>0</v>
      </c>
      <c r="DN353" s="10">
        <v>0</v>
      </c>
      <c r="DO353" s="10">
        <v>0</v>
      </c>
      <c r="DP353" s="10">
        <v>0</v>
      </c>
      <c r="DQ353" s="10">
        <v>0</v>
      </c>
      <c r="DR353" s="10">
        <v>0</v>
      </c>
      <c r="DS353" s="10">
        <v>0</v>
      </c>
      <c r="DT353" s="10">
        <v>0</v>
      </c>
      <c r="DU353" s="10">
        <v>0</v>
      </c>
      <c r="DV353" s="10">
        <v>0</v>
      </c>
      <c r="DW353" s="10">
        <v>0</v>
      </c>
      <c r="DX353" s="10">
        <v>0</v>
      </c>
      <c r="DY353" s="10">
        <v>0</v>
      </c>
      <c r="DZ353" s="10">
        <v>0</v>
      </c>
      <c r="EA353" s="10">
        <v>0</v>
      </c>
      <c r="EB353" s="10">
        <v>0</v>
      </c>
      <c r="EC353" s="10">
        <v>0</v>
      </c>
      <c r="ED353" s="10">
        <v>0</v>
      </c>
      <c r="EE353" s="10">
        <v>0</v>
      </c>
      <c r="EF353" s="10">
        <v>0</v>
      </c>
      <c r="EG353" s="10">
        <v>0</v>
      </c>
      <c r="EH353" s="10">
        <v>0</v>
      </c>
      <c r="EI353" s="10">
        <v>0</v>
      </c>
      <c r="EJ353" s="10">
        <v>0</v>
      </c>
      <c r="EK353" s="10">
        <v>0</v>
      </c>
      <c r="EL353" s="10">
        <v>0</v>
      </c>
      <c r="EM353" s="10">
        <v>0</v>
      </c>
      <c r="EN353" s="10">
        <v>0</v>
      </c>
      <c r="EO353" s="10">
        <v>0</v>
      </c>
      <c r="EP353" s="10">
        <v>0</v>
      </c>
      <c r="EQ353" s="10">
        <v>0</v>
      </c>
      <c r="ER353" s="10">
        <v>0</v>
      </c>
      <c r="ES353" s="10">
        <v>0</v>
      </c>
      <c r="ET353" s="10">
        <v>0</v>
      </c>
      <c r="EU353" s="10">
        <v>0</v>
      </c>
      <c r="EV353" s="10">
        <v>0</v>
      </c>
      <c r="EW353" s="10">
        <v>0</v>
      </c>
      <c r="EX353" s="10">
        <v>0</v>
      </c>
      <c r="EY353" s="10">
        <v>0</v>
      </c>
      <c r="EZ353" s="10">
        <v>0</v>
      </c>
      <c r="FA353" s="10">
        <v>0</v>
      </c>
      <c r="FB353" s="10">
        <v>0</v>
      </c>
      <c r="FC353" s="10">
        <v>0</v>
      </c>
      <c r="FD353" s="10">
        <v>0</v>
      </c>
      <c r="FE353" s="10">
        <v>0</v>
      </c>
      <c r="FF353" s="10">
        <v>0</v>
      </c>
      <c r="FG353" s="10">
        <v>0</v>
      </c>
      <c r="FH353" s="10">
        <v>0</v>
      </c>
      <c r="FI353" s="10">
        <v>0</v>
      </c>
      <c r="FJ353" s="10">
        <v>0</v>
      </c>
      <c r="FK353" s="10">
        <v>0</v>
      </c>
      <c r="FL353" s="10">
        <v>0</v>
      </c>
      <c r="FM353" s="10">
        <v>0</v>
      </c>
      <c r="FN353" s="10">
        <v>0</v>
      </c>
      <c r="FO353" s="10">
        <v>0</v>
      </c>
      <c r="FP353" s="10">
        <v>0</v>
      </c>
      <c r="FQ353" s="10">
        <v>0</v>
      </c>
      <c r="FR353" s="10">
        <v>0</v>
      </c>
      <c r="FS353" s="10">
        <v>0</v>
      </c>
      <c r="FT353" s="10">
        <v>0</v>
      </c>
      <c r="FU353" s="10">
        <v>0</v>
      </c>
      <c r="FV353" s="10">
        <v>0</v>
      </c>
      <c r="FW353" s="10">
        <v>0</v>
      </c>
      <c r="FX353" s="10">
        <v>0</v>
      </c>
      <c r="FY353" s="10">
        <v>0</v>
      </c>
      <c r="FZ353" s="10">
        <v>0</v>
      </c>
      <c r="GA353" s="10">
        <v>0</v>
      </c>
      <c r="GB353" s="10">
        <v>0</v>
      </c>
      <c r="GC353" s="10">
        <v>0</v>
      </c>
      <c r="GD353" s="10">
        <v>0</v>
      </c>
      <c r="GE353" s="10">
        <v>0</v>
      </c>
      <c r="GF353" s="10">
        <v>0</v>
      </c>
      <c r="GG353" s="10">
        <v>0</v>
      </c>
      <c r="GH353" s="158">
        <v>0</v>
      </c>
      <c r="GI353" s="10">
        <v>0</v>
      </c>
      <c r="GJ353" s="10">
        <v>0</v>
      </c>
      <c r="GK353" s="10">
        <v>0</v>
      </c>
      <c r="GL353" s="10">
        <v>0</v>
      </c>
      <c r="GM353" s="10">
        <v>0</v>
      </c>
      <c r="GN353" s="10">
        <v>0</v>
      </c>
      <c r="GO353" s="10">
        <v>0</v>
      </c>
      <c r="GP353" s="10">
        <v>0</v>
      </c>
      <c r="GQ353" s="10">
        <v>0</v>
      </c>
      <c r="GR353" s="10">
        <v>0</v>
      </c>
      <c r="GS353" s="10">
        <v>0</v>
      </c>
      <c r="GT353" s="10">
        <v>0</v>
      </c>
      <c r="GU353" s="11">
        <v>0</v>
      </c>
      <c r="GV353" s="11">
        <v>0</v>
      </c>
      <c r="GW353" s="11">
        <v>0</v>
      </c>
      <c r="GX353" s="11">
        <v>0</v>
      </c>
      <c r="GY353" s="11">
        <v>0</v>
      </c>
      <c r="GZ353" s="11">
        <v>0</v>
      </c>
      <c r="HA353" s="11">
        <v>0</v>
      </c>
      <c r="HB353" s="11">
        <v>0</v>
      </c>
      <c r="HC353" s="11">
        <v>0</v>
      </c>
      <c r="HD353" s="11">
        <v>0</v>
      </c>
      <c r="HE353" s="11">
        <v>0</v>
      </c>
      <c r="HF353" s="11">
        <v>0</v>
      </c>
      <c r="HG353" s="11">
        <v>0</v>
      </c>
      <c r="HH353" s="11">
        <v>0</v>
      </c>
      <c r="HI353" s="11">
        <v>0</v>
      </c>
      <c r="HJ353" s="11">
        <v>0</v>
      </c>
      <c r="HK353" s="11">
        <v>0</v>
      </c>
      <c r="HL353" s="11">
        <v>0</v>
      </c>
      <c r="HM353" s="11">
        <v>0</v>
      </c>
      <c r="HN353" s="11">
        <v>0</v>
      </c>
      <c r="HO353" s="11">
        <v>0</v>
      </c>
      <c r="HP353" s="11">
        <v>0</v>
      </c>
      <c r="HQ353" s="11">
        <v>0</v>
      </c>
      <c r="HR353" s="11">
        <v>0</v>
      </c>
      <c r="HS353" s="11">
        <v>0</v>
      </c>
      <c r="HT353" s="11">
        <v>0</v>
      </c>
      <c r="HU353" s="11">
        <v>0</v>
      </c>
      <c r="HV353" s="11">
        <v>0</v>
      </c>
      <c r="HW353" s="11">
        <v>0</v>
      </c>
      <c r="HX353" s="11">
        <v>0</v>
      </c>
      <c r="HY353" s="11">
        <v>0</v>
      </c>
      <c r="HZ353" s="11">
        <v>0</v>
      </c>
      <c r="IA353" s="11">
        <v>0</v>
      </c>
      <c r="IB353" s="11">
        <v>0</v>
      </c>
      <c r="IC353" s="11">
        <v>0</v>
      </c>
      <c r="ID353" s="11">
        <v>0</v>
      </c>
      <c r="IE353" s="11">
        <v>0</v>
      </c>
      <c r="IF353" s="11">
        <v>0</v>
      </c>
      <c r="IG353" s="11">
        <v>0</v>
      </c>
      <c r="IH353" s="11">
        <v>0</v>
      </c>
      <c r="II353" s="11">
        <v>0</v>
      </c>
      <c r="IJ353" s="11">
        <v>0</v>
      </c>
      <c r="IK353" s="11">
        <v>0</v>
      </c>
      <c r="IL353" s="11">
        <v>0</v>
      </c>
      <c r="IM353" s="11">
        <v>0</v>
      </c>
      <c r="IN353" s="11">
        <v>0</v>
      </c>
      <c r="IO353" s="11">
        <v>0</v>
      </c>
      <c r="IP353" s="11">
        <v>0</v>
      </c>
      <c r="IQ353" s="11">
        <v>0</v>
      </c>
      <c r="IR353" s="11">
        <v>0</v>
      </c>
      <c r="IS353" s="11">
        <v>0</v>
      </c>
      <c r="IT353" s="11">
        <v>0</v>
      </c>
      <c r="IU353" s="11">
        <v>0</v>
      </c>
      <c r="IV353" s="11">
        <v>0</v>
      </c>
      <c r="IW353" s="11">
        <v>0</v>
      </c>
      <c r="IX353" s="11">
        <v>0</v>
      </c>
      <c r="IY353" s="11">
        <v>0</v>
      </c>
      <c r="IZ353" s="11">
        <v>0</v>
      </c>
      <c r="JA353" s="11">
        <v>0</v>
      </c>
      <c r="JB353" s="11">
        <v>0</v>
      </c>
      <c r="JC353" s="11">
        <v>0</v>
      </c>
      <c r="JD353" s="11">
        <v>0</v>
      </c>
      <c r="JE353" s="11">
        <v>0</v>
      </c>
      <c r="JF353" s="11">
        <v>0</v>
      </c>
      <c r="JG353" s="11">
        <v>0</v>
      </c>
      <c r="JH353" s="11">
        <v>0</v>
      </c>
      <c r="JI353" s="11">
        <v>0</v>
      </c>
      <c r="JJ353" s="11">
        <v>0</v>
      </c>
      <c r="JK353" s="11">
        <v>0</v>
      </c>
      <c r="JL353" s="11">
        <v>0</v>
      </c>
      <c r="JM353" s="11">
        <v>0</v>
      </c>
      <c r="JN353" s="11">
        <v>0</v>
      </c>
      <c r="JO353" s="11">
        <v>0</v>
      </c>
      <c r="JP353" s="11">
        <v>0</v>
      </c>
      <c r="JQ353" s="11">
        <v>0</v>
      </c>
      <c r="JR353" s="11">
        <v>0</v>
      </c>
      <c r="JS353" s="11">
        <v>0</v>
      </c>
      <c r="JT353" s="11">
        <v>0</v>
      </c>
      <c r="JU353" s="11">
        <v>0</v>
      </c>
      <c r="JV353" s="11">
        <v>0</v>
      </c>
      <c r="JW353" s="11">
        <v>0</v>
      </c>
      <c r="JX353" s="11">
        <v>0</v>
      </c>
      <c r="JY353" s="11">
        <v>0</v>
      </c>
      <c r="JZ353" s="11">
        <v>0</v>
      </c>
      <c r="KA353" s="11">
        <v>0</v>
      </c>
      <c r="KB353" s="11">
        <v>0</v>
      </c>
      <c r="KC353" s="11">
        <v>0</v>
      </c>
      <c r="KD353" s="11">
        <v>0</v>
      </c>
      <c r="KE353" s="11">
        <v>0</v>
      </c>
      <c r="KF353" s="11">
        <v>0</v>
      </c>
      <c r="KG353" s="11">
        <v>0</v>
      </c>
      <c r="KH353" s="11">
        <v>0</v>
      </c>
      <c r="KI353" s="11">
        <v>0</v>
      </c>
      <c r="KJ353" s="11">
        <v>0</v>
      </c>
      <c r="KK353" s="11">
        <v>0</v>
      </c>
      <c r="KL353" s="11">
        <v>0</v>
      </c>
      <c r="KM353" s="11">
        <v>0</v>
      </c>
      <c r="KN353" s="11">
        <v>0</v>
      </c>
      <c r="KO353" s="11">
        <v>0</v>
      </c>
      <c r="KP353" s="11">
        <v>0</v>
      </c>
      <c r="KQ353" s="11">
        <v>0</v>
      </c>
      <c r="KR353" s="11">
        <v>0</v>
      </c>
      <c r="KS353" s="11">
        <v>0</v>
      </c>
      <c r="KT353" s="11">
        <v>0</v>
      </c>
      <c r="KU353" s="11">
        <v>0</v>
      </c>
      <c r="KV353" s="11">
        <v>0</v>
      </c>
      <c r="KW353" s="11">
        <v>0</v>
      </c>
      <c r="KX353" s="11">
        <v>0</v>
      </c>
      <c r="KY353" s="11">
        <v>0</v>
      </c>
      <c r="KZ353" s="11">
        <v>0</v>
      </c>
      <c r="LA353" s="11">
        <v>0</v>
      </c>
      <c r="LB353" s="11">
        <v>0</v>
      </c>
      <c r="LC353" s="11">
        <v>0</v>
      </c>
      <c r="LD353" s="11">
        <v>0</v>
      </c>
      <c r="LE353" s="11">
        <v>0</v>
      </c>
      <c r="LF353" s="11">
        <v>0</v>
      </c>
      <c r="LG353" s="11">
        <v>0</v>
      </c>
      <c r="LH353" s="11">
        <v>0</v>
      </c>
      <c r="LI353" s="11">
        <v>0</v>
      </c>
      <c r="LJ353" s="11">
        <v>0</v>
      </c>
      <c r="LK353" s="11">
        <v>0</v>
      </c>
      <c r="LL353" s="11">
        <v>367143</v>
      </c>
      <c r="LM353" s="11">
        <v>0</v>
      </c>
      <c r="LN353" s="11">
        <v>0</v>
      </c>
      <c r="LO353" s="11">
        <v>0</v>
      </c>
      <c r="LP353" s="11">
        <v>0</v>
      </c>
      <c r="LQ353" s="11">
        <v>0</v>
      </c>
      <c r="LR353" s="11">
        <v>0</v>
      </c>
      <c r="LS353" s="11">
        <v>0</v>
      </c>
      <c r="LT353" s="11">
        <v>0</v>
      </c>
      <c r="LU353" s="11">
        <v>0</v>
      </c>
      <c r="LV353" s="11">
        <v>0</v>
      </c>
      <c r="LW353" s="11">
        <v>0</v>
      </c>
      <c r="LX353" s="11">
        <v>0</v>
      </c>
      <c r="LY353" s="11">
        <v>0</v>
      </c>
      <c r="LZ353" s="11">
        <v>0</v>
      </c>
      <c r="MA353" s="11">
        <v>0</v>
      </c>
      <c r="MB353" s="11">
        <v>0</v>
      </c>
      <c r="MC353" s="11">
        <v>0</v>
      </c>
      <c r="MD353" s="11">
        <v>0</v>
      </c>
      <c r="ME353" s="11">
        <v>0</v>
      </c>
      <c r="MF353" s="11">
        <v>0</v>
      </c>
      <c r="MG353" s="11">
        <v>0</v>
      </c>
      <c r="MH353" s="11">
        <v>0</v>
      </c>
      <c r="MI353" s="11">
        <v>0</v>
      </c>
      <c r="MJ353" s="11">
        <v>0</v>
      </c>
      <c r="MK353" s="11">
        <v>988714</v>
      </c>
      <c r="ML353" s="11">
        <v>0</v>
      </c>
      <c r="MM353" s="11">
        <v>0</v>
      </c>
      <c r="MN353" s="11">
        <v>0</v>
      </c>
      <c r="MO353" s="11">
        <v>0</v>
      </c>
      <c r="MP353" s="11">
        <v>0</v>
      </c>
      <c r="MQ353" s="11">
        <v>0</v>
      </c>
      <c r="MR353" s="11">
        <v>0</v>
      </c>
      <c r="MS353" s="11">
        <v>0</v>
      </c>
      <c r="MT353" s="11">
        <v>0</v>
      </c>
      <c r="MU353" s="11">
        <v>0</v>
      </c>
      <c r="MV353" s="11">
        <v>0</v>
      </c>
      <c r="MW353" s="11">
        <v>0</v>
      </c>
      <c r="MX353" s="11">
        <v>0</v>
      </c>
      <c r="MY353" s="11">
        <v>0</v>
      </c>
      <c r="MZ353" s="11">
        <v>0</v>
      </c>
      <c r="NA353" s="11">
        <v>1003436</v>
      </c>
      <c r="NB353" s="11">
        <v>0</v>
      </c>
      <c r="NC353" s="11">
        <v>0</v>
      </c>
      <c r="ND353" s="11">
        <v>0</v>
      </c>
      <c r="NE353" s="11">
        <v>0</v>
      </c>
      <c r="NF353" s="11">
        <v>0</v>
      </c>
      <c r="NG353" s="11">
        <v>0</v>
      </c>
      <c r="NH353" s="11">
        <v>0</v>
      </c>
      <c r="NI353" s="11">
        <v>0</v>
      </c>
      <c r="NJ353" s="11">
        <v>0</v>
      </c>
      <c r="NK353" s="11">
        <v>0</v>
      </c>
      <c r="NL353" s="11">
        <v>0</v>
      </c>
      <c r="NM353" s="11">
        <v>0</v>
      </c>
      <c r="NN353" s="11">
        <v>0</v>
      </c>
      <c r="NO353" s="11">
        <v>0</v>
      </c>
      <c r="NP353" s="11">
        <v>0</v>
      </c>
      <c r="NQ353" s="11">
        <v>0</v>
      </c>
      <c r="NR353" s="11">
        <v>0</v>
      </c>
      <c r="NS353" s="11">
        <v>0</v>
      </c>
      <c r="NT353" s="11">
        <v>0</v>
      </c>
      <c r="NU353" s="11">
        <v>0</v>
      </c>
      <c r="NV353" s="11">
        <v>0</v>
      </c>
      <c r="NW353" s="11">
        <v>0</v>
      </c>
      <c r="NX353" s="11">
        <v>0</v>
      </c>
      <c r="NY353" s="11">
        <v>0</v>
      </c>
      <c r="NZ353" s="11">
        <v>0</v>
      </c>
      <c r="OA353" s="11">
        <v>0</v>
      </c>
      <c r="OB353" s="11">
        <v>0</v>
      </c>
      <c r="OC353" s="11">
        <v>0</v>
      </c>
      <c r="OD353" s="11">
        <v>0</v>
      </c>
      <c r="OE353" s="11">
        <v>0</v>
      </c>
      <c r="OF353" s="11">
        <v>56169</v>
      </c>
      <c r="OG353" s="11">
        <v>0</v>
      </c>
      <c r="OH353" s="11">
        <v>0</v>
      </c>
      <c r="OI353" s="11">
        <v>0</v>
      </c>
      <c r="OJ353" s="11">
        <v>0</v>
      </c>
      <c r="OK353" s="11">
        <v>0</v>
      </c>
      <c r="OL353" s="11">
        <v>0</v>
      </c>
      <c r="OM353" s="11">
        <v>0</v>
      </c>
      <c r="ON353" s="11">
        <v>642260</v>
      </c>
      <c r="OO353" s="11">
        <v>0</v>
      </c>
      <c r="OP353" s="11">
        <v>3057722</v>
      </c>
      <c r="OQ353" s="150">
        <v>1541387</v>
      </c>
      <c r="OR353" s="11">
        <v>0</v>
      </c>
      <c r="OS353" s="11">
        <v>0</v>
      </c>
      <c r="OT353" s="11">
        <v>0</v>
      </c>
      <c r="OU353" s="11">
        <v>0</v>
      </c>
      <c r="OV353" s="11">
        <v>830</v>
      </c>
      <c r="OW353" s="11">
        <v>1542217</v>
      </c>
      <c r="OX353" s="11">
        <v>4599939</v>
      </c>
      <c r="OY353" s="11">
        <v>4590319</v>
      </c>
      <c r="OZ353" s="11">
        <v>9620</v>
      </c>
      <c r="PA353" s="11">
        <v>0</v>
      </c>
      <c r="PB353" s="11">
        <v>4599939</v>
      </c>
    </row>
    <row r="354" spans="1:418" ht="15" customHeight="1">
      <c r="A354" s="8" t="s">
        <v>777</v>
      </c>
      <c r="B354" s="9" t="s">
        <v>351</v>
      </c>
      <c r="C354" s="10">
        <v>56229</v>
      </c>
      <c r="D354" s="10">
        <v>1394</v>
      </c>
      <c r="E354" s="10">
        <v>70</v>
      </c>
      <c r="F354" s="10">
        <v>489</v>
      </c>
      <c r="G354" s="10">
        <v>56737</v>
      </c>
      <c r="H354" s="10">
        <v>20544</v>
      </c>
      <c r="I354" s="10">
        <v>3755</v>
      </c>
      <c r="J354" s="10">
        <v>3476</v>
      </c>
      <c r="K354" s="10">
        <v>2726</v>
      </c>
      <c r="L354" s="10">
        <v>12754</v>
      </c>
      <c r="M354" s="10">
        <v>48</v>
      </c>
      <c r="N354" s="10">
        <v>15</v>
      </c>
      <c r="O354" s="10">
        <v>1286</v>
      </c>
      <c r="P354" s="10">
        <v>8073</v>
      </c>
      <c r="Q354" s="10">
        <v>0</v>
      </c>
      <c r="R354" s="10">
        <v>400</v>
      </c>
      <c r="S354" s="10">
        <v>37</v>
      </c>
      <c r="T354" s="10">
        <v>9420</v>
      </c>
      <c r="U354" s="10">
        <v>19038</v>
      </c>
      <c r="V354" s="10">
        <v>26800</v>
      </c>
      <c r="W354" s="10">
        <v>11558</v>
      </c>
      <c r="X354" s="10">
        <v>5298</v>
      </c>
      <c r="Y354" s="10">
        <v>3990</v>
      </c>
      <c r="Z354" s="10">
        <v>2245</v>
      </c>
      <c r="AA354" s="10">
        <v>6183</v>
      </c>
      <c r="AB354" s="10">
        <v>749</v>
      </c>
      <c r="AC354" s="10">
        <v>49478</v>
      </c>
      <c r="AD354" s="10">
        <v>24190</v>
      </c>
      <c r="AE354" s="10">
        <v>332</v>
      </c>
      <c r="AF354" s="10">
        <v>5761</v>
      </c>
      <c r="AG354" s="10">
        <v>0</v>
      </c>
      <c r="AH354" s="10">
        <v>80</v>
      </c>
      <c r="AI354" s="10">
        <v>547</v>
      </c>
      <c r="AJ354" s="10">
        <v>957</v>
      </c>
      <c r="AK354" s="10">
        <v>0</v>
      </c>
      <c r="AL354" s="10">
        <v>0</v>
      </c>
      <c r="AM354" s="10">
        <v>270</v>
      </c>
      <c r="AN354" s="10">
        <v>2116</v>
      </c>
      <c r="AO354" s="10">
        <v>8715</v>
      </c>
      <c r="AP354" s="10">
        <v>323</v>
      </c>
      <c r="AQ354" s="10">
        <v>2966</v>
      </c>
      <c r="AR354" s="10">
        <v>722</v>
      </c>
      <c r="AS354" s="10">
        <v>319</v>
      </c>
      <c r="AT354" s="10">
        <v>2099</v>
      </c>
      <c r="AU354" s="10">
        <v>5163</v>
      </c>
      <c r="AV354" s="10">
        <v>19510</v>
      </c>
      <c r="AW354" s="10">
        <v>6508</v>
      </c>
      <c r="AX354" s="10">
        <v>6252</v>
      </c>
      <c r="AY354" s="10">
        <v>9027</v>
      </c>
      <c r="AZ354" s="10">
        <v>5128</v>
      </c>
      <c r="BA354" s="10">
        <v>2274</v>
      </c>
      <c r="BB354" s="10">
        <v>1134</v>
      </c>
      <c r="BC354" s="10">
        <v>6797</v>
      </c>
      <c r="BD354" s="10">
        <v>2431</v>
      </c>
      <c r="BE354" s="10">
        <v>3379</v>
      </c>
      <c r="BF354" s="10">
        <v>28824</v>
      </c>
      <c r="BG354" s="10">
        <v>45</v>
      </c>
      <c r="BH354" s="10">
        <v>4523</v>
      </c>
      <c r="BI354" s="10">
        <v>0</v>
      </c>
      <c r="BJ354" s="10">
        <v>4327</v>
      </c>
      <c r="BK354" s="10">
        <v>2521</v>
      </c>
      <c r="BL354" s="10">
        <v>3058</v>
      </c>
      <c r="BM354" s="10">
        <v>20735</v>
      </c>
      <c r="BN354" s="10">
        <v>7698</v>
      </c>
      <c r="BO354" s="10">
        <v>10047</v>
      </c>
      <c r="BP354" s="10">
        <v>843</v>
      </c>
      <c r="BQ354" s="10">
        <v>9238</v>
      </c>
      <c r="BR354" s="10">
        <v>4608</v>
      </c>
      <c r="BS354" s="10">
        <v>1028</v>
      </c>
      <c r="BT354" s="10">
        <v>10092</v>
      </c>
      <c r="BU354" s="10">
        <v>11837</v>
      </c>
      <c r="BV354" s="10">
        <v>4160</v>
      </c>
      <c r="BW354" s="10">
        <v>3020</v>
      </c>
      <c r="BX354" s="10">
        <v>1055</v>
      </c>
      <c r="BY354" s="10">
        <v>2799</v>
      </c>
      <c r="BZ354" s="10">
        <v>17606</v>
      </c>
      <c r="CA354" s="10">
        <v>2503</v>
      </c>
      <c r="CB354" s="10">
        <v>7550</v>
      </c>
      <c r="CC354" s="10">
        <v>7438</v>
      </c>
      <c r="CD354" s="10">
        <v>3798</v>
      </c>
      <c r="CE354" s="10">
        <v>16547</v>
      </c>
      <c r="CF354" s="10">
        <v>1947</v>
      </c>
      <c r="CG354" s="10">
        <v>38417</v>
      </c>
      <c r="CH354" s="10">
        <v>4774</v>
      </c>
      <c r="CI354" s="10">
        <v>3083</v>
      </c>
      <c r="CJ354" s="10">
        <v>7192</v>
      </c>
      <c r="CK354" s="10">
        <v>61</v>
      </c>
      <c r="CL354" s="10">
        <v>888</v>
      </c>
      <c r="CM354" s="10">
        <v>2805</v>
      </c>
      <c r="CN354" s="10">
        <v>6871</v>
      </c>
      <c r="CO354" s="10">
        <v>3609</v>
      </c>
      <c r="CP354" s="10">
        <v>6023</v>
      </c>
      <c r="CQ354" s="10">
        <v>1439</v>
      </c>
      <c r="CR354" s="10">
        <v>3527</v>
      </c>
      <c r="CS354" s="10">
        <v>23338</v>
      </c>
      <c r="CT354" s="10">
        <v>9941</v>
      </c>
      <c r="CU354" s="10">
        <v>29994</v>
      </c>
      <c r="CV354" s="10">
        <v>38720</v>
      </c>
      <c r="CW354" s="10">
        <v>19681</v>
      </c>
      <c r="CX354" s="10">
        <v>6837</v>
      </c>
      <c r="CY354" s="10">
        <v>56175</v>
      </c>
      <c r="CZ354" s="10">
        <v>8176</v>
      </c>
      <c r="DA354" s="10">
        <v>1265</v>
      </c>
      <c r="DB354" s="10">
        <v>1016</v>
      </c>
      <c r="DC354" s="10">
        <v>17227</v>
      </c>
      <c r="DD354" s="10">
        <v>14000</v>
      </c>
      <c r="DE354" s="10">
        <v>3057</v>
      </c>
      <c r="DF354" s="10">
        <v>1486</v>
      </c>
      <c r="DG354" s="10">
        <v>1265</v>
      </c>
      <c r="DH354" s="10">
        <v>10062</v>
      </c>
      <c r="DI354" s="10">
        <v>8552</v>
      </c>
      <c r="DJ354" s="10">
        <v>4597</v>
      </c>
      <c r="DK354" s="10">
        <v>875</v>
      </c>
      <c r="DL354" s="10">
        <v>9263</v>
      </c>
      <c r="DM354" s="10">
        <v>5232</v>
      </c>
      <c r="DN354" s="10">
        <v>6545</v>
      </c>
      <c r="DO354" s="10">
        <v>5873</v>
      </c>
      <c r="DP354" s="10">
        <v>7395</v>
      </c>
      <c r="DQ354" s="10">
        <v>1564</v>
      </c>
      <c r="DR354" s="10">
        <v>4836</v>
      </c>
      <c r="DS354" s="10">
        <v>7574</v>
      </c>
      <c r="DT354" s="10">
        <v>14609</v>
      </c>
      <c r="DU354" s="10">
        <v>22250</v>
      </c>
      <c r="DV354" s="10">
        <v>14123</v>
      </c>
      <c r="DW354" s="10">
        <v>5446</v>
      </c>
      <c r="DX354" s="10">
        <v>3112</v>
      </c>
      <c r="DY354" s="10">
        <v>9458</v>
      </c>
      <c r="DZ354" s="10">
        <v>7555</v>
      </c>
      <c r="EA354" s="10">
        <v>39020</v>
      </c>
      <c r="EB354" s="10">
        <v>2356</v>
      </c>
      <c r="EC354" s="10">
        <v>1464</v>
      </c>
      <c r="ED354" s="10">
        <v>13305</v>
      </c>
      <c r="EE354" s="10">
        <v>28434</v>
      </c>
      <c r="EF354" s="10">
        <v>10630</v>
      </c>
      <c r="EG354" s="10">
        <v>15282</v>
      </c>
      <c r="EH354" s="10">
        <v>6462</v>
      </c>
      <c r="EI354" s="10">
        <v>43747</v>
      </c>
      <c r="EJ354" s="10">
        <v>6381</v>
      </c>
      <c r="EK354" s="10">
        <v>5984</v>
      </c>
      <c r="EL354" s="10">
        <v>11933</v>
      </c>
      <c r="EM354" s="10">
        <v>9239</v>
      </c>
      <c r="EN354" s="10">
        <v>16245</v>
      </c>
      <c r="EO354" s="10">
        <v>26555</v>
      </c>
      <c r="EP354" s="10">
        <v>525</v>
      </c>
      <c r="EQ354" s="10">
        <v>13523</v>
      </c>
      <c r="ER354" s="10">
        <v>10689</v>
      </c>
      <c r="ES354" s="10">
        <v>12949</v>
      </c>
      <c r="ET354" s="10">
        <v>68590</v>
      </c>
      <c r="EU354" s="10">
        <v>6195</v>
      </c>
      <c r="EV354" s="10">
        <v>503</v>
      </c>
      <c r="EW354" s="10">
        <v>9673</v>
      </c>
      <c r="EX354" s="10">
        <v>277</v>
      </c>
      <c r="EY354" s="10">
        <v>9344</v>
      </c>
      <c r="EZ354" s="10">
        <v>5111</v>
      </c>
      <c r="FA354" s="10">
        <v>74070</v>
      </c>
      <c r="FB354" s="10">
        <v>27963</v>
      </c>
      <c r="FC354" s="10">
        <v>10227</v>
      </c>
      <c r="FD354" s="10">
        <v>20107</v>
      </c>
      <c r="FE354" s="10">
        <v>19941</v>
      </c>
      <c r="FF354" s="10">
        <v>10148</v>
      </c>
      <c r="FG354" s="10">
        <v>12949</v>
      </c>
      <c r="FH354" s="10">
        <v>2382</v>
      </c>
      <c r="FI354" s="10">
        <v>208</v>
      </c>
      <c r="FJ354" s="10">
        <v>4130</v>
      </c>
      <c r="FK354" s="10">
        <v>28555</v>
      </c>
      <c r="FL354" s="10">
        <v>51991</v>
      </c>
      <c r="FM354" s="10">
        <v>146996</v>
      </c>
      <c r="FN354" s="10">
        <v>5273</v>
      </c>
      <c r="FO354" s="10">
        <v>24715</v>
      </c>
      <c r="FP354" s="10">
        <v>16426</v>
      </c>
      <c r="FQ354" s="10">
        <v>2597</v>
      </c>
      <c r="FR354" s="10">
        <v>5066</v>
      </c>
      <c r="FS354" s="10">
        <v>61226</v>
      </c>
      <c r="FT354" s="10">
        <v>1336</v>
      </c>
      <c r="FU354" s="10">
        <v>933</v>
      </c>
      <c r="FV354" s="10">
        <v>2873</v>
      </c>
      <c r="FW354" s="10">
        <v>5498</v>
      </c>
      <c r="FX354" s="10">
        <v>1869</v>
      </c>
      <c r="FY354" s="10">
        <v>13282</v>
      </c>
      <c r="FZ354" s="10">
        <v>60623</v>
      </c>
      <c r="GA354" s="10">
        <v>22515</v>
      </c>
      <c r="GB354" s="10">
        <v>2867</v>
      </c>
      <c r="GC354" s="10">
        <v>8323</v>
      </c>
      <c r="GD354" s="10">
        <v>1788</v>
      </c>
      <c r="GE354" s="10">
        <v>3123</v>
      </c>
      <c r="GF354" s="10">
        <v>6388</v>
      </c>
      <c r="GG354" s="10">
        <v>4128</v>
      </c>
      <c r="GH354" s="158">
        <v>22053</v>
      </c>
      <c r="GI354" s="10">
        <v>10789</v>
      </c>
      <c r="GJ354" s="10">
        <v>182955</v>
      </c>
      <c r="GK354" s="10">
        <v>29206</v>
      </c>
      <c r="GL354" s="10">
        <v>20881</v>
      </c>
      <c r="GM354" s="10">
        <v>10201</v>
      </c>
      <c r="GN354" s="10">
        <v>55335</v>
      </c>
      <c r="GO354" s="10">
        <v>39502</v>
      </c>
      <c r="GP354" s="10">
        <v>22781</v>
      </c>
      <c r="GQ354" s="10">
        <v>15214</v>
      </c>
      <c r="GR354" s="10">
        <v>11670</v>
      </c>
      <c r="GS354" s="10">
        <v>80867</v>
      </c>
      <c r="GT354" s="10">
        <v>25681</v>
      </c>
      <c r="GU354" s="11">
        <v>13927</v>
      </c>
      <c r="GV354" s="11">
        <v>34887</v>
      </c>
      <c r="GW354" s="11">
        <v>10035</v>
      </c>
      <c r="GX354" s="11">
        <v>8907</v>
      </c>
      <c r="GY354" s="11">
        <v>12615</v>
      </c>
      <c r="GZ354" s="11">
        <v>22566</v>
      </c>
      <c r="HA354" s="11">
        <v>51271</v>
      </c>
      <c r="HB354" s="11">
        <v>28935</v>
      </c>
      <c r="HC354" s="11">
        <v>23367</v>
      </c>
      <c r="HD354" s="11">
        <v>103225</v>
      </c>
      <c r="HE354" s="11">
        <v>18322</v>
      </c>
      <c r="HF354" s="11">
        <v>10814</v>
      </c>
      <c r="HG354" s="11">
        <v>9255</v>
      </c>
      <c r="HH354" s="11">
        <v>13369</v>
      </c>
      <c r="HI354" s="11">
        <v>23988</v>
      </c>
      <c r="HJ354" s="11">
        <v>8190</v>
      </c>
      <c r="HK354" s="11">
        <v>57338</v>
      </c>
      <c r="HL354" s="11">
        <v>4661</v>
      </c>
      <c r="HM354" s="11">
        <v>58178</v>
      </c>
      <c r="HN354" s="11">
        <v>28030</v>
      </c>
      <c r="HO354" s="11">
        <v>22038</v>
      </c>
      <c r="HP354" s="11">
        <v>13087</v>
      </c>
      <c r="HQ354" s="11">
        <v>45989</v>
      </c>
      <c r="HR354" s="11">
        <v>31063</v>
      </c>
      <c r="HS354" s="11">
        <v>10786</v>
      </c>
      <c r="HT354" s="11">
        <v>4835</v>
      </c>
      <c r="HU354" s="11">
        <v>23255</v>
      </c>
      <c r="HV354" s="11">
        <v>21789</v>
      </c>
      <c r="HW354" s="11">
        <v>33914</v>
      </c>
      <c r="HX354" s="11">
        <v>21063</v>
      </c>
      <c r="HY354" s="11">
        <v>14140</v>
      </c>
      <c r="HZ354" s="11">
        <v>9857</v>
      </c>
      <c r="IA354" s="11">
        <v>31282</v>
      </c>
      <c r="IB354" s="11">
        <v>3142</v>
      </c>
      <c r="IC354" s="11">
        <v>4601</v>
      </c>
      <c r="ID354" s="11">
        <v>48449</v>
      </c>
      <c r="IE354" s="11">
        <v>5007</v>
      </c>
      <c r="IF354" s="11">
        <v>47073</v>
      </c>
      <c r="IG354" s="11">
        <v>48397</v>
      </c>
      <c r="IH354" s="11">
        <v>15378</v>
      </c>
      <c r="II354" s="11">
        <v>10154</v>
      </c>
      <c r="IJ354" s="11">
        <v>9358</v>
      </c>
      <c r="IK354" s="11">
        <v>58912</v>
      </c>
      <c r="IL354" s="11">
        <v>31774</v>
      </c>
      <c r="IM354" s="11">
        <v>13787</v>
      </c>
      <c r="IN354" s="11">
        <v>19981</v>
      </c>
      <c r="IO354" s="11">
        <v>27990</v>
      </c>
      <c r="IP354" s="11">
        <v>1626</v>
      </c>
      <c r="IQ354" s="11">
        <v>169302</v>
      </c>
      <c r="IR354" s="11">
        <v>16513</v>
      </c>
      <c r="IS354" s="11">
        <v>106175</v>
      </c>
      <c r="IT354" s="11">
        <v>5147</v>
      </c>
      <c r="IU354" s="11">
        <v>2002</v>
      </c>
      <c r="IV354" s="11">
        <v>28705</v>
      </c>
      <c r="IW354" s="11">
        <v>8515</v>
      </c>
      <c r="IX354" s="11">
        <v>22132</v>
      </c>
      <c r="IY354" s="11">
        <v>5638</v>
      </c>
      <c r="IZ354" s="11">
        <v>6451</v>
      </c>
      <c r="JA354" s="11">
        <v>15518</v>
      </c>
      <c r="JB354" s="11">
        <v>78462</v>
      </c>
      <c r="JC354" s="11">
        <v>29131</v>
      </c>
      <c r="JD354" s="11">
        <v>13393</v>
      </c>
      <c r="JE354" s="11">
        <v>5541</v>
      </c>
      <c r="JF354" s="11">
        <v>10607</v>
      </c>
      <c r="JG354" s="11">
        <v>7683</v>
      </c>
      <c r="JH354" s="11">
        <v>4975</v>
      </c>
      <c r="JI354" s="11">
        <v>6494</v>
      </c>
      <c r="JJ354" s="11">
        <v>13194</v>
      </c>
      <c r="JK354" s="11">
        <v>9131</v>
      </c>
      <c r="JL354" s="11">
        <v>17630</v>
      </c>
      <c r="JM354" s="11">
        <v>7052</v>
      </c>
      <c r="JN354" s="11">
        <v>7501</v>
      </c>
      <c r="JO354" s="11">
        <v>1062</v>
      </c>
      <c r="JP354" s="11">
        <v>139273</v>
      </c>
      <c r="JQ354" s="11">
        <v>25142</v>
      </c>
      <c r="JR354" s="11">
        <v>9686</v>
      </c>
      <c r="JS354" s="11">
        <v>1238</v>
      </c>
      <c r="JT354" s="11">
        <v>32495</v>
      </c>
      <c r="JU354" s="11">
        <v>168379</v>
      </c>
      <c r="JV354" s="11">
        <v>658</v>
      </c>
      <c r="JW354" s="11">
        <v>104073</v>
      </c>
      <c r="JX354" s="11">
        <v>11639</v>
      </c>
      <c r="JY354" s="11">
        <v>15500</v>
      </c>
      <c r="JZ354" s="11">
        <v>6033</v>
      </c>
      <c r="KA354" s="11">
        <v>3276</v>
      </c>
      <c r="KB354" s="11">
        <v>1147</v>
      </c>
      <c r="KC354" s="11">
        <v>396</v>
      </c>
      <c r="KD354" s="11">
        <v>25319</v>
      </c>
      <c r="KE354" s="11">
        <v>10134</v>
      </c>
      <c r="KF354" s="11">
        <v>17655</v>
      </c>
      <c r="KG354" s="11">
        <v>3158</v>
      </c>
      <c r="KH354" s="11">
        <v>7082</v>
      </c>
      <c r="KI354" s="11">
        <v>2176</v>
      </c>
      <c r="KJ354" s="11">
        <v>4247</v>
      </c>
      <c r="KK354" s="11">
        <v>1494</v>
      </c>
      <c r="KL354" s="11">
        <v>23272</v>
      </c>
      <c r="KM354" s="11">
        <v>9608</v>
      </c>
      <c r="KN354" s="11">
        <v>292</v>
      </c>
      <c r="KO354" s="11">
        <v>41378</v>
      </c>
      <c r="KP354" s="11">
        <v>24104</v>
      </c>
      <c r="KQ354" s="11">
        <v>2850</v>
      </c>
      <c r="KR354" s="11">
        <v>4940</v>
      </c>
      <c r="KS354" s="11">
        <v>18192</v>
      </c>
      <c r="KT354" s="11">
        <v>17223</v>
      </c>
      <c r="KU354" s="11">
        <v>177060</v>
      </c>
      <c r="KV354" s="11">
        <v>244882</v>
      </c>
      <c r="KW354" s="11">
        <v>54501</v>
      </c>
      <c r="KX354" s="11">
        <v>83277</v>
      </c>
      <c r="KY354" s="11">
        <v>21179</v>
      </c>
      <c r="KZ354" s="11">
        <v>8233</v>
      </c>
      <c r="LA354" s="11">
        <v>13342</v>
      </c>
      <c r="LB354" s="11">
        <v>3034</v>
      </c>
      <c r="LC354" s="11">
        <v>9943</v>
      </c>
      <c r="LD354" s="11">
        <v>20697</v>
      </c>
      <c r="LE354" s="11">
        <v>6012</v>
      </c>
      <c r="LF354" s="11">
        <v>47960</v>
      </c>
      <c r="LG354" s="11">
        <v>27959</v>
      </c>
      <c r="LH354" s="11">
        <v>13214</v>
      </c>
      <c r="LI354" s="11">
        <v>18583</v>
      </c>
      <c r="LJ354" s="11">
        <v>36665</v>
      </c>
      <c r="LK354" s="11">
        <v>720259</v>
      </c>
      <c r="LL354" s="11">
        <v>406477</v>
      </c>
      <c r="LM354" s="11">
        <v>49467</v>
      </c>
      <c r="LN354" s="11">
        <v>19332</v>
      </c>
      <c r="LO354" s="11">
        <v>8323</v>
      </c>
      <c r="LP354" s="11">
        <v>27674</v>
      </c>
      <c r="LQ354" s="11">
        <v>7848</v>
      </c>
      <c r="LR354" s="11">
        <v>643</v>
      </c>
      <c r="LS354" s="11">
        <v>37781</v>
      </c>
      <c r="LT354" s="11">
        <v>41231</v>
      </c>
      <c r="LU354" s="11">
        <v>8670</v>
      </c>
      <c r="LV354" s="11">
        <v>4722</v>
      </c>
      <c r="LW354" s="11">
        <v>111557</v>
      </c>
      <c r="LX354" s="11">
        <v>35316</v>
      </c>
      <c r="LY354" s="11">
        <v>13307</v>
      </c>
      <c r="LZ354" s="11">
        <v>3075</v>
      </c>
      <c r="MA354" s="11">
        <v>3329</v>
      </c>
      <c r="MB354" s="11">
        <v>9317</v>
      </c>
      <c r="MC354" s="11">
        <v>7008</v>
      </c>
      <c r="MD354" s="11">
        <v>17396</v>
      </c>
      <c r="ME354" s="11">
        <v>20955</v>
      </c>
      <c r="MF354" s="11">
        <v>142919</v>
      </c>
      <c r="MG354" s="11">
        <v>19534</v>
      </c>
      <c r="MH354" s="11">
        <v>30063</v>
      </c>
      <c r="MI354" s="11">
        <v>14335</v>
      </c>
      <c r="MJ354" s="11">
        <v>8608</v>
      </c>
      <c r="MK354" s="11">
        <v>12809</v>
      </c>
      <c r="ML354" s="11">
        <v>570048</v>
      </c>
      <c r="MM354" s="11">
        <v>466908</v>
      </c>
      <c r="MN354" s="11">
        <v>1735788</v>
      </c>
      <c r="MO354" s="11">
        <v>3545694</v>
      </c>
      <c r="MP354" s="11">
        <v>691221</v>
      </c>
      <c r="MQ354" s="11">
        <v>552380</v>
      </c>
      <c r="MR354" s="11">
        <v>4896789</v>
      </c>
      <c r="MS354" s="11">
        <v>809955</v>
      </c>
      <c r="MT354" s="11">
        <v>25844</v>
      </c>
      <c r="MU354" s="11">
        <v>43084</v>
      </c>
      <c r="MV354" s="11">
        <v>4123</v>
      </c>
      <c r="MW354" s="11">
        <v>9280</v>
      </c>
      <c r="MX354" s="11">
        <v>98966</v>
      </c>
      <c r="MY354" s="11">
        <v>21126</v>
      </c>
      <c r="MZ354" s="11">
        <v>33206</v>
      </c>
      <c r="NA354" s="11">
        <v>77689</v>
      </c>
      <c r="NB354" s="11">
        <v>15323</v>
      </c>
      <c r="NC354" s="11">
        <v>47933</v>
      </c>
      <c r="ND354" s="11">
        <v>39269</v>
      </c>
      <c r="NE354" s="11">
        <v>64161</v>
      </c>
      <c r="NF354" s="11">
        <v>19964</v>
      </c>
      <c r="NG354" s="11">
        <v>19494</v>
      </c>
      <c r="NH354" s="11">
        <v>7896</v>
      </c>
      <c r="NI354" s="11">
        <v>81720</v>
      </c>
      <c r="NJ354" s="11">
        <v>488298</v>
      </c>
      <c r="NK354" s="11">
        <v>1006998</v>
      </c>
      <c r="NL354" s="11">
        <v>299982</v>
      </c>
      <c r="NM354" s="11">
        <v>180980</v>
      </c>
      <c r="NN354" s="11">
        <v>193643</v>
      </c>
      <c r="NO354" s="11">
        <v>51792</v>
      </c>
      <c r="NP354" s="11">
        <v>345946</v>
      </c>
      <c r="NQ354" s="11">
        <v>166254</v>
      </c>
      <c r="NR354" s="11">
        <v>52086</v>
      </c>
      <c r="NS354" s="11">
        <v>64441</v>
      </c>
      <c r="NT354" s="11">
        <v>21454</v>
      </c>
      <c r="NU354" s="11">
        <v>16705</v>
      </c>
      <c r="NV354" s="11">
        <v>24953</v>
      </c>
      <c r="NW354" s="11">
        <v>32065</v>
      </c>
      <c r="NX354" s="11">
        <v>50034</v>
      </c>
      <c r="NY354" s="11">
        <v>6137</v>
      </c>
      <c r="NZ354" s="11">
        <v>19688</v>
      </c>
      <c r="OA354" s="11">
        <v>9740</v>
      </c>
      <c r="OB354" s="11">
        <v>13021</v>
      </c>
      <c r="OC354" s="11">
        <v>28225</v>
      </c>
      <c r="OD354" s="11">
        <v>88077</v>
      </c>
      <c r="OE354" s="11">
        <v>20123</v>
      </c>
      <c r="OF354" s="11">
        <v>36231</v>
      </c>
      <c r="OG354" s="11">
        <v>28123</v>
      </c>
      <c r="OH354" s="11">
        <v>7038</v>
      </c>
      <c r="OI354" s="11">
        <v>9390</v>
      </c>
      <c r="OJ354" s="11">
        <v>22655</v>
      </c>
      <c r="OK354" s="11">
        <v>5737</v>
      </c>
      <c r="OL354" s="11">
        <v>49795</v>
      </c>
      <c r="OM354" s="11">
        <v>0</v>
      </c>
      <c r="ON354" s="11">
        <v>0</v>
      </c>
      <c r="OO354" s="11">
        <v>30257</v>
      </c>
      <c r="OP354" s="11">
        <v>24946339</v>
      </c>
      <c r="OQ354" s="150">
        <v>8389525</v>
      </c>
      <c r="OR354" s="11">
        <v>0</v>
      </c>
      <c r="OS354" s="11">
        <v>0</v>
      </c>
      <c r="OT354" s="11">
        <v>0</v>
      </c>
      <c r="OU354" s="11">
        <v>0</v>
      </c>
      <c r="OV354" s="11">
        <v>1581653</v>
      </c>
      <c r="OW354" s="11">
        <v>9971178</v>
      </c>
      <c r="OX354" s="11">
        <v>34917517</v>
      </c>
      <c r="OY354" s="11">
        <v>32863436</v>
      </c>
      <c r="OZ354" s="11">
        <v>2054081</v>
      </c>
      <c r="PA354" s="11">
        <v>0</v>
      </c>
      <c r="PB354" s="11">
        <v>34917517</v>
      </c>
    </row>
    <row r="355" spans="1:418" ht="15" customHeight="1">
      <c r="A355" s="8" t="s">
        <v>778</v>
      </c>
      <c r="B355" s="9" t="s">
        <v>352</v>
      </c>
      <c r="C355" s="10">
        <v>17714</v>
      </c>
      <c r="D355" s="10">
        <v>232</v>
      </c>
      <c r="E355" s="10">
        <v>17</v>
      </c>
      <c r="F355" s="10">
        <v>104</v>
      </c>
      <c r="G355" s="10">
        <v>13282</v>
      </c>
      <c r="H355" s="10">
        <v>4511</v>
      </c>
      <c r="I355" s="10">
        <v>932</v>
      </c>
      <c r="J355" s="10">
        <v>929</v>
      </c>
      <c r="K355" s="10">
        <v>691</v>
      </c>
      <c r="L355" s="10">
        <v>3204</v>
      </c>
      <c r="M355" s="10">
        <v>11</v>
      </c>
      <c r="N355" s="10">
        <v>4</v>
      </c>
      <c r="O355" s="10">
        <v>278</v>
      </c>
      <c r="P355" s="10">
        <v>2789</v>
      </c>
      <c r="Q355" s="10">
        <v>0</v>
      </c>
      <c r="R355" s="10">
        <v>1200</v>
      </c>
      <c r="S355" s="10">
        <v>3</v>
      </c>
      <c r="T355" s="10">
        <v>2776</v>
      </c>
      <c r="U355" s="10">
        <v>4637</v>
      </c>
      <c r="V355" s="10">
        <v>2579</v>
      </c>
      <c r="W355" s="10">
        <v>878</v>
      </c>
      <c r="X355" s="10">
        <v>660</v>
      </c>
      <c r="Y355" s="10">
        <v>190</v>
      </c>
      <c r="Z355" s="10">
        <v>577</v>
      </c>
      <c r="AA355" s="10">
        <v>1001</v>
      </c>
      <c r="AB355" s="10">
        <v>637</v>
      </c>
      <c r="AC355" s="10">
        <v>8397</v>
      </c>
      <c r="AD355" s="10">
        <v>3367</v>
      </c>
      <c r="AE355" s="10">
        <v>204</v>
      </c>
      <c r="AF355" s="10">
        <v>815</v>
      </c>
      <c r="AG355" s="10">
        <v>0</v>
      </c>
      <c r="AH355" s="10">
        <v>121</v>
      </c>
      <c r="AI355" s="10">
        <v>838</v>
      </c>
      <c r="AJ355" s="10">
        <v>511</v>
      </c>
      <c r="AK355" s="10">
        <v>4</v>
      </c>
      <c r="AL355" s="10">
        <v>148</v>
      </c>
      <c r="AM355" s="10">
        <v>326</v>
      </c>
      <c r="AN355" s="10">
        <v>14470</v>
      </c>
      <c r="AO355" s="10">
        <v>2857</v>
      </c>
      <c r="AP355" s="10">
        <v>325</v>
      </c>
      <c r="AQ355" s="10">
        <v>1704</v>
      </c>
      <c r="AR355" s="10">
        <v>908</v>
      </c>
      <c r="AS355" s="10">
        <v>163</v>
      </c>
      <c r="AT355" s="10">
        <v>1100</v>
      </c>
      <c r="AU355" s="10">
        <v>2614</v>
      </c>
      <c r="AV355" s="10">
        <v>5894</v>
      </c>
      <c r="AW355" s="10">
        <v>4047</v>
      </c>
      <c r="AX355" s="10">
        <v>3463</v>
      </c>
      <c r="AY355" s="10">
        <v>5156</v>
      </c>
      <c r="AZ355" s="10">
        <v>2891</v>
      </c>
      <c r="BA355" s="10">
        <v>1801</v>
      </c>
      <c r="BB355" s="10">
        <v>943</v>
      </c>
      <c r="BC355" s="10">
        <v>5426</v>
      </c>
      <c r="BD355" s="10">
        <v>1888</v>
      </c>
      <c r="BE355" s="10">
        <v>2545</v>
      </c>
      <c r="BF355" s="10">
        <v>18491</v>
      </c>
      <c r="BG355" s="10">
        <v>20</v>
      </c>
      <c r="BH355" s="10">
        <v>2195</v>
      </c>
      <c r="BI355" s="10">
        <v>0</v>
      </c>
      <c r="BJ355" s="10">
        <v>1738</v>
      </c>
      <c r="BK355" s="10">
        <v>966</v>
      </c>
      <c r="BL355" s="10">
        <v>1537</v>
      </c>
      <c r="BM355" s="10">
        <v>10875</v>
      </c>
      <c r="BN355" s="10">
        <v>4817</v>
      </c>
      <c r="BO355" s="10">
        <v>5776</v>
      </c>
      <c r="BP355" s="10">
        <v>999</v>
      </c>
      <c r="BQ355" s="10">
        <v>5925</v>
      </c>
      <c r="BR355" s="10">
        <v>2553</v>
      </c>
      <c r="BS355" s="10">
        <v>744</v>
      </c>
      <c r="BT355" s="10">
        <v>4845</v>
      </c>
      <c r="BU355" s="10">
        <v>7282</v>
      </c>
      <c r="BV355" s="10">
        <v>2629</v>
      </c>
      <c r="BW355" s="10">
        <v>1638</v>
      </c>
      <c r="BX355" s="10">
        <v>749</v>
      </c>
      <c r="BY355" s="10">
        <v>1770</v>
      </c>
      <c r="BZ355" s="10">
        <v>9139</v>
      </c>
      <c r="CA355" s="10">
        <v>2253</v>
      </c>
      <c r="CB355" s="10">
        <v>6866</v>
      </c>
      <c r="CC355" s="10">
        <v>920</v>
      </c>
      <c r="CD355" s="10">
        <v>958</v>
      </c>
      <c r="CE355" s="10">
        <v>5615</v>
      </c>
      <c r="CF355" s="10">
        <v>1050</v>
      </c>
      <c r="CG355" s="10">
        <v>26677</v>
      </c>
      <c r="CH355" s="10">
        <v>6126</v>
      </c>
      <c r="CI355" s="10">
        <v>435</v>
      </c>
      <c r="CJ355" s="10">
        <v>1501</v>
      </c>
      <c r="CK355" s="10">
        <v>10</v>
      </c>
      <c r="CL355" s="10">
        <v>302</v>
      </c>
      <c r="CM355" s="10">
        <v>727</v>
      </c>
      <c r="CN355" s="10">
        <v>1066</v>
      </c>
      <c r="CO355" s="10">
        <v>501</v>
      </c>
      <c r="CP355" s="10">
        <v>738</v>
      </c>
      <c r="CQ355" s="10">
        <v>128</v>
      </c>
      <c r="CR355" s="10">
        <v>781</v>
      </c>
      <c r="CS355" s="10">
        <v>6468</v>
      </c>
      <c r="CT355" s="10">
        <v>1298</v>
      </c>
      <c r="CU355" s="10">
        <v>8127</v>
      </c>
      <c r="CV355" s="10">
        <v>12359</v>
      </c>
      <c r="CW355" s="10">
        <v>4351</v>
      </c>
      <c r="CX355" s="10">
        <v>1866</v>
      </c>
      <c r="CY355" s="10">
        <v>36263</v>
      </c>
      <c r="CZ355" s="10">
        <v>1807</v>
      </c>
      <c r="DA355" s="10">
        <v>287</v>
      </c>
      <c r="DB355" s="10">
        <v>242</v>
      </c>
      <c r="DC355" s="10">
        <v>6674</v>
      </c>
      <c r="DD355" s="10">
        <v>4160</v>
      </c>
      <c r="DE355" s="10">
        <v>709</v>
      </c>
      <c r="DF355" s="10">
        <v>349</v>
      </c>
      <c r="DG355" s="10">
        <v>1025</v>
      </c>
      <c r="DH355" s="10">
        <v>7605</v>
      </c>
      <c r="DI355" s="10">
        <v>3102</v>
      </c>
      <c r="DJ355" s="10">
        <v>2709</v>
      </c>
      <c r="DK355" s="10">
        <v>656</v>
      </c>
      <c r="DL355" s="10">
        <v>3590</v>
      </c>
      <c r="DM355" s="10">
        <v>1753</v>
      </c>
      <c r="DN355" s="10">
        <v>2150</v>
      </c>
      <c r="DO355" s="10">
        <v>2012</v>
      </c>
      <c r="DP355" s="10">
        <v>2550</v>
      </c>
      <c r="DQ355" s="10">
        <v>552</v>
      </c>
      <c r="DR355" s="10">
        <v>2336</v>
      </c>
      <c r="DS355" s="10">
        <v>4222</v>
      </c>
      <c r="DT355" s="10">
        <v>5488</v>
      </c>
      <c r="DU355" s="10">
        <v>13238</v>
      </c>
      <c r="DV355" s="10">
        <v>12774</v>
      </c>
      <c r="DW355" s="10">
        <v>3803</v>
      </c>
      <c r="DX355" s="10">
        <v>3108</v>
      </c>
      <c r="DY355" s="10">
        <v>6560</v>
      </c>
      <c r="DZ355" s="10">
        <v>6369</v>
      </c>
      <c r="EA355" s="10">
        <v>10468</v>
      </c>
      <c r="EB355" s="10">
        <v>764</v>
      </c>
      <c r="EC355" s="10">
        <v>1120</v>
      </c>
      <c r="ED355" s="10">
        <v>2168</v>
      </c>
      <c r="EE355" s="10">
        <v>13553</v>
      </c>
      <c r="EF355" s="10">
        <v>9501</v>
      </c>
      <c r="EG355" s="10">
        <v>10323</v>
      </c>
      <c r="EH355" s="10">
        <v>3821</v>
      </c>
      <c r="EI355" s="10">
        <v>23863</v>
      </c>
      <c r="EJ355" s="10">
        <v>1884</v>
      </c>
      <c r="EK355" s="10">
        <v>4613</v>
      </c>
      <c r="EL355" s="10">
        <v>10905</v>
      </c>
      <c r="EM355" s="10">
        <v>6039</v>
      </c>
      <c r="EN355" s="10">
        <v>6749</v>
      </c>
      <c r="EO355" s="10">
        <v>18110</v>
      </c>
      <c r="EP355" s="10">
        <v>32</v>
      </c>
      <c r="EQ355" s="10">
        <v>10321</v>
      </c>
      <c r="ER355" s="10">
        <v>2939</v>
      </c>
      <c r="ES355" s="10">
        <v>7623</v>
      </c>
      <c r="ET355" s="10">
        <v>59810</v>
      </c>
      <c r="EU355" s="10">
        <v>6996</v>
      </c>
      <c r="EV355" s="10">
        <v>648</v>
      </c>
      <c r="EW355" s="10">
        <v>9342</v>
      </c>
      <c r="EX355" s="10">
        <v>515</v>
      </c>
      <c r="EY355" s="10">
        <v>9741</v>
      </c>
      <c r="EZ355" s="10">
        <v>3636</v>
      </c>
      <c r="FA355" s="10">
        <v>62402</v>
      </c>
      <c r="FB355" s="10">
        <v>18390</v>
      </c>
      <c r="FC355" s="10">
        <v>8305</v>
      </c>
      <c r="FD355" s="10">
        <v>7029</v>
      </c>
      <c r="FE355" s="10">
        <v>6962</v>
      </c>
      <c r="FF355" s="10">
        <v>3519</v>
      </c>
      <c r="FG355" s="10">
        <v>3666</v>
      </c>
      <c r="FH355" s="10">
        <v>591</v>
      </c>
      <c r="FI355" s="10">
        <v>111</v>
      </c>
      <c r="FJ355" s="10">
        <v>2032</v>
      </c>
      <c r="FK355" s="10">
        <v>25428</v>
      </c>
      <c r="FL355" s="10">
        <v>18948</v>
      </c>
      <c r="FM355" s="10">
        <v>58374</v>
      </c>
      <c r="FN355" s="10">
        <v>1690</v>
      </c>
      <c r="FO355" s="10">
        <v>11397</v>
      </c>
      <c r="FP355" s="10">
        <v>9533</v>
      </c>
      <c r="FQ355" s="10">
        <v>1020</v>
      </c>
      <c r="FR355" s="10">
        <v>2286</v>
      </c>
      <c r="FS355" s="10">
        <v>21970</v>
      </c>
      <c r="FT355" s="10">
        <v>509</v>
      </c>
      <c r="FU355" s="10">
        <v>615</v>
      </c>
      <c r="FV355" s="10">
        <v>1688</v>
      </c>
      <c r="FW355" s="10">
        <v>3598</v>
      </c>
      <c r="FX355" s="10">
        <v>1305</v>
      </c>
      <c r="FY355" s="10">
        <v>7481</v>
      </c>
      <c r="FZ355" s="10">
        <v>30920</v>
      </c>
      <c r="GA355" s="10">
        <v>10222</v>
      </c>
      <c r="GB355" s="10">
        <v>1968</v>
      </c>
      <c r="GC355" s="10">
        <v>3699</v>
      </c>
      <c r="GD355" s="10">
        <v>655</v>
      </c>
      <c r="GE355" s="10">
        <v>1322</v>
      </c>
      <c r="GF355" s="10">
        <v>1339</v>
      </c>
      <c r="GG355" s="10">
        <v>2976</v>
      </c>
      <c r="GH355" s="158">
        <v>23450</v>
      </c>
      <c r="GI355" s="10">
        <v>7720</v>
      </c>
      <c r="GJ355" s="10">
        <v>139318</v>
      </c>
      <c r="GK355" s="10">
        <v>18168</v>
      </c>
      <c r="GL355" s="10">
        <v>7800</v>
      </c>
      <c r="GM355" s="10">
        <v>7290</v>
      </c>
      <c r="GN355" s="10">
        <v>54449</v>
      </c>
      <c r="GO355" s="10">
        <v>22241</v>
      </c>
      <c r="GP355" s="10">
        <v>13145</v>
      </c>
      <c r="GQ355" s="10">
        <v>2401</v>
      </c>
      <c r="GR355" s="10">
        <v>4984</v>
      </c>
      <c r="GS355" s="10">
        <v>53486</v>
      </c>
      <c r="GT355" s="10">
        <v>19675</v>
      </c>
      <c r="GU355" s="11">
        <v>2723</v>
      </c>
      <c r="GV355" s="11">
        <v>12307</v>
      </c>
      <c r="GW355" s="11">
        <v>5706</v>
      </c>
      <c r="GX355" s="11">
        <v>4333</v>
      </c>
      <c r="GY355" s="11">
        <v>5874</v>
      </c>
      <c r="GZ355" s="11">
        <v>17633</v>
      </c>
      <c r="HA355" s="11">
        <v>23175</v>
      </c>
      <c r="HB355" s="11">
        <v>9444</v>
      </c>
      <c r="HC355" s="11">
        <v>10244</v>
      </c>
      <c r="HD355" s="11">
        <v>25937</v>
      </c>
      <c r="HE355" s="11">
        <v>6521</v>
      </c>
      <c r="HF355" s="11">
        <v>4778</v>
      </c>
      <c r="HG355" s="11">
        <v>4309</v>
      </c>
      <c r="HH355" s="11">
        <v>2342</v>
      </c>
      <c r="HI355" s="11">
        <v>8442</v>
      </c>
      <c r="HJ355" s="11">
        <v>5365</v>
      </c>
      <c r="HK355" s="11">
        <v>8746</v>
      </c>
      <c r="HL355" s="11">
        <v>2228</v>
      </c>
      <c r="HM355" s="11">
        <v>28083</v>
      </c>
      <c r="HN355" s="11">
        <v>14098</v>
      </c>
      <c r="HO355" s="11">
        <v>6834</v>
      </c>
      <c r="HP355" s="11">
        <v>7158</v>
      </c>
      <c r="HQ355" s="11">
        <v>22935</v>
      </c>
      <c r="HR355" s="11">
        <v>12498</v>
      </c>
      <c r="HS355" s="11">
        <v>3976</v>
      </c>
      <c r="HT355" s="11">
        <v>1356</v>
      </c>
      <c r="HU355" s="11">
        <v>9061</v>
      </c>
      <c r="HV355" s="11">
        <v>7509</v>
      </c>
      <c r="HW355" s="11">
        <v>16065</v>
      </c>
      <c r="HX355" s="11">
        <v>8360</v>
      </c>
      <c r="HY355" s="11">
        <v>7169</v>
      </c>
      <c r="HZ355" s="11">
        <v>5717</v>
      </c>
      <c r="IA355" s="11">
        <v>11751</v>
      </c>
      <c r="IB355" s="11">
        <v>973</v>
      </c>
      <c r="IC355" s="11">
        <v>1415</v>
      </c>
      <c r="ID355" s="11">
        <v>15652</v>
      </c>
      <c r="IE355" s="11">
        <v>1411</v>
      </c>
      <c r="IF355" s="11">
        <v>21498</v>
      </c>
      <c r="IG355" s="11">
        <v>10837</v>
      </c>
      <c r="IH355" s="11">
        <v>10539</v>
      </c>
      <c r="II355" s="11">
        <v>8931</v>
      </c>
      <c r="IJ355" s="11">
        <v>7008</v>
      </c>
      <c r="IK355" s="11">
        <v>32773</v>
      </c>
      <c r="IL355" s="11">
        <v>18237</v>
      </c>
      <c r="IM355" s="11">
        <v>10086</v>
      </c>
      <c r="IN355" s="11">
        <v>16480</v>
      </c>
      <c r="IO355" s="11">
        <v>12192</v>
      </c>
      <c r="IP355" s="11">
        <v>1545</v>
      </c>
      <c r="IQ355" s="11">
        <v>179911</v>
      </c>
      <c r="IR355" s="11">
        <v>7708</v>
      </c>
      <c r="IS355" s="11">
        <v>89804</v>
      </c>
      <c r="IT355" s="11">
        <v>4325</v>
      </c>
      <c r="IU355" s="11">
        <v>628</v>
      </c>
      <c r="IV355" s="11">
        <v>9065</v>
      </c>
      <c r="IW355" s="11">
        <v>4856</v>
      </c>
      <c r="IX355" s="11">
        <v>9204</v>
      </c>
      <c r="IY355" s="11">
        <v>1593</v>
      </c>
      <c r="IZ355" s="11">
        <v>2061</v>
      </c>
      <c r="JA355" s="11">
        <v>4998</v>
      </c>
      <c r="JB355" s="11">
        <v>49938</v>
      </c>
      <c r="JC355" s="11">
        <v>11511</v>
      </c>
      <c r="JD355" s="11">
        <v>9441</v>
      </c>
      <c r="JE355" s="11">
        <v>7802</v>
      </c>
      <c r="JF355" s="11">
        <v>12833</v>
      </c>
      <c r="JG355" s="11">
        <v>5050</v>
      </c>
      <c r="JH355" s="11">
        <v>4811</v>
      </c>
      <c r="JI355" s="11">
        <v>9412</v>
      </c>
      <c r="JJ355" s="11">
        <v>7532</v>
      </c>
      <c r="JK355" s="11">
        <v>4257</v>
      </c>
      <c r="JL355" s="11">
        <v>8102</v>
      </c>
      <c r="JM355" s="11">
        <v>5294</v>
      </c>
      <c r="JN355" s="11">
        <v>2541</v>
      </c>
      <c r="JO355" s="11">
        <v>454</v>
      </c>
      <c r="JP355" s="11">
        <v>55558</v>
      </c>
      <c r="JQ355" s="11">
        <v>14115</v>
      </c>
      <c r="JR355" s="11">
        <v>4475</v>
      </c>
      <c r="JS355" s="11">
        <v>1357</v>
      </c>
      <c r="JT355" s="11">
        <v>29411</v>
      </c>
      <c r="JU355" s="11">
        <v>83649</v>
      </c>
      <c r="JV355" s="11">
        <v>138</v>
      </c>
      <c r="JW355" s="11">
        <v>86006</v>
      </c>
      <c r="JX355" s="11">
        <v>5973</v>
      </c>
      <c r="JY355" s="11">
        <v>16607</v>
      </c>
      <c r="JZ355" s="11">
        <v>5988</v>
      </c>
      <c r="KA355" s="11">
        <v>5781</v>
      </c>
      <c r="KB355" s="11">
        <v>1161</v>
      </c>
      <c r="KC355" s="11">
        <v>225</v>
      </c>
      <c r="KD355" s="11">
        <v>11244</v>
      </c>
      <c r="KE355" s="11">
        <v>2310</v>
      </c>
      <c r="KF355" s="11">
        <v>6386</v>
      </c>
      <c r="KG355" s="11">
        <v>604</v>
      </c>
      <c r="KH355" s="11">
        <v>1547</v>
      </c>
      <c r="KI355" s="11">
        <v>476</v>
      </c>
      <c r="KJ355" s="11">
        <v>731</v>
      </c>
      <c r="KK355" s="11">
        <v>260</v>
      </c>
      <c r="KL355" s="11">
        <v>5426</v>
      </c>
      <c r="KM355" s="11">
        <v>2182</v>
      </c>
      <c r="KN355" s="11">
        <v>962</v>
      </c>
      <c r="KO355" s="11">
        <v>46890</v>
      </c>
      <c r="KP355" s="11">
        <v>87593</v>
      </c>
      <c r="KQ355" s="11">
        <v>1869</v>
      </c>
      <c r="KR355" s="11">
        <v>9314</v>
      </c>
      <c r="KS355" s="11">
        <v>8018</v>
      </c>
      <c r="KT355" s="11">
        <v>7256</v>
      </c>
      <c r="KU355" s="11">
        <v>108208</v>
      </c>
      <c r="KV355" s="11">
        <v>143348</v>
      </c>
      <c r="KW355" s="11">
        <v>39246</v>
      </c>
      <c r="KX355" s="11">
        <v>65927</v>
      </c>
      <c r="KY355" s="11">
        <v>16282</v>
      </c>
      <c r="KZ355" s="11">
        <v>7014</v>
      </c>
      <c r="LA355" s="11">
        <v>10939</v>
      </c>
      <c r="LB355" s="11">
        <v>2365</v>
      </c>
      <c r="LC355" s="11">
        <v>10153</v>
      </c>
      <c r="LD355" s="11">
        <v>23022</v>
      </c>
      <c r="LE355" s="11">
        <v>4678</v>
      </c>
      <c r="LF355" s="11">
        <v>38844</v>
      </c>
      <c r="LG355" s="11">
        <v>21402</v>
      </c>
      <c r="LH355" s="11">
        <v>16897</v>
      </c>
      <c r="LI355" s="11">
        <v>38640</v>
      </c>
      <c r="LJ355" s="11">
        <v>34533</v>
      </c>
      <c r="LK355" s="11">
        <v>218491</v>
      </c>
      <c r="LL355" s="11">
        <v>142524</v>
      </c>
      <c r="LM355" s="11">
        <v>28406</v>
      </c>
      <c r="LN355" s="11">
        <v>17173</v>
      </c>
      <c r="LO355" s="11">
        <v>8525</v>
      </c>
      <c r="LP355" s="11">
        <v>11004</v>
      </c>
      <c r="LQ355" s="11">
        <v>7212</v>
      </c>
      <c r="LR355" s="11">
        <v>633</v>
      </c>
      <c r="LS355" s="11">
        <v>23590</v>
      </c>
      <c r="LT355" s="11">
        <v>138422</v>
      </c>
      <c r="LU355" s="11">
        <v>5017</v>
      </c>
      <c r="LV355" s="11">
        <v>3863</v>
      </c>
      <c r="LW355" s="11">
        <v>53346</v>
      </c>
      <c r="LX355" s="11">
        <v>19416</v>
      </c>
      <c r="LY355" s="11">
        <v>7763</v>
      </c>
      <c r="LZ355" s="11">
        <v>2340</v>
      </c>
      <c r="MA355" s="11">
        <v>1749</v>
      </c>
      <c r="MB355" s="11">
        <v>11164</v>
      </c>
      <c r="MC355" s="11">
        <v>4213</v>
      </c>
      <c r="MD355" s="11">
        <v>7021</v>
      </c>
      <c r="ME355" s="11">
        <v>12126</v>
      </c>
      <c r="MF355" s="11">
        <v>85178</v>
      </c>
      <c r="MG355" s="11">
        <v>12071</v>
      </c>
      <c r="MH355" s="11">
        <v>16990</v>
      </c>
      <c r="MI355" s="11">
        <v>9194</v>
      </c>
      <c r="MJ355" s="11">
        <v>7762</v>
      </c>
      <c r="MK355" s="11">
        <v>3369</v>
      </c>
      <c r="ML355" s="11">
        <v>930525</v>
      </c>
      <c r="MM355" s="11">
        <v>587553</v>
      </c>
      <c r="MN355" s="11">
        <v>2961265</v>
      </c>
      <c r="MO355" s="11">
        <v>1303256</v>
      </c>
      <c r="MP355" s="11">
        <v>899983</v>
      </c>
      <c r="MQ355" s="11">
        <v>550403</v>
      </c>
      <c r="MR355" s="11">
        <v>2530876</v>
      </c>
      <c r="MS355" s="11">
        <v>1141468</v>
      </c>
      <c r="MT355" s="11">
        <v>16758</v>
      </c>
      <c r="MU355" s="11">
        <v>38257</v>
      </c>
      <c r="MV355" s="11">
        <v>2063</v>
      </c>
      <c r="MW355" s="11">
        <v>1928</v>
      </c>
      <c r="MX355" s="11">
        <v>49367</v>
      </c>
      <c r="MY355" s="11">
        <v>10217</v>
      </c>
      <c r="MZ355" s="11">
        <v>25482</v>
      </c>
      <c r="NA355" s="11">
        <v>15124</v>
      </c>
      <c r="NB355" s="11">
        <v>11137</v>
      </c>
      <c r="NC355" s="11">
        <v>14930</v>
      </c>
      <c r="ND355" s="11">
        <v>23014</v>
      </c>
      <c r="NE355" s="11">
        <v>55524</v>
      </c>
      <c r="NF355" s="11">
        <v>5637</v>
      </c>
      <c r="NG355" s="11">
        <v>6657</v>
      </c>
      <c r="NH355" s="11">
        <v>37109</v>
      </c>
      <c r="NI355" s="11">
        <v>71776</v>
      </c>
      <c r="NJ355" s="11">
        <v>694712</v>
      </c>
      <c r="NK355" s="11">
        <v>81001</v>
      </c>
      <c r="NL355" s="11">
        <v>69102</v>
      </c>
      <c r="NM355" s="11">
        <v>126535</v>
      </c>
      <c r="NN355" s="11">
        <v>105660</v>
      </c>
      <c r="NO355" s="11">
        <v>29061</v>
      </c>
      <c r="NP355" s="11">
        <v>110680</v>
      </c>
      <c r="NQ355" s="11">
        <v>107674</v>
      </c>
      <c r="NR355" s="11">
        <v>40718</v>
      </c>
      <c r="NS355" s="11">
        <v>31310</v>
      </c>
      <c r="NT355" s="11">
        <v>10973</v>
      </c>
      <c r="NU355" s="11">
        <v>6650</v>
      </c>
      <c r="NV355" s="11">
        <v>8001</v>
      </c>
      <c r="NW355" s="11">
        <v>7775</v>
      </c>
      <c r="NX355" s="11">
        <v>35136</v>
      </c>
      <c r="NY355" s="11">
        <v>1900</v>
      </c>
      <c r="NZ355" s="11">
        <v>5105</v>
      </c>
      <c r="OA355" s="11">
        <v>6771</v>
      </c>
      <c r="OB355" s="11">
        <v>5007</v>
      </c>
      <c r="OC355" s="11">
        <v>13712</v>
      </c>
      <c r="OD355" s="11">
        <v>34012</v>
      </c>
      <c r="OE355" s="11">
        <v>10942</v>
      </c>
      <c r="OF355" s="11">
        <v>15780</v>
      </c>
      <c r="OG355" s="11">
        <v>9071</v>
      </c>
      <c r="OH355" s="11">
        <v>3010</v>
      </c>
      <c r="OI355" s="11">
        <v>3431</v>
      </c>
      <c r="OJ355" s="11">
        <v>7634</v>
      </c>
      <c r="OK355" s="11">
        <v>2244</v>
      </c>
      <c r="OL355" s="11">
        <v>16388</v>
      </c>
      <c r="OM355" s="11">
        <v>0</v>
      </c>
      <c r="ON355" s="11">
        <v>0</v>
      </c>
      <c r="OO355" s="11">
        <v>25354</v>
      </c>
      <c r="OP355" s="11">
        <v>17190842</v>
      </c>
      <c r="OQ355" s="150">
        <v>4956151</v>
      </c>
      <c r="OR355" s="11">
        <v>0</v>
      </c>
      <c r="OS355" s="11">
        <v>0</v>
      </c>
      <c r="OT355" s="11">
        <v>0</v>
      </c>
      <c r="OU355" s="11">
        <v>0</v>
      </c>
      <c r="OV355" s="11">
        <v>822939</v>
      </c>
      <c r="OW355" s="11">
        <v>5779090</v>
      </c>
      <c r="OX355" s="11">
        <v>22969932</v>
      </c>
      <c r="OY355" s="11">
        <v>21937258</v>
      </c>
      <c r="OZ355" s="11">
        <v>1032674</v>
      </c>
      <c r="PA355" s="11">
        <v>0</v>
      </c>
      <c r="PB355" s="11">
        <v>22969932</v>
      </c>
    </row>
    <row r="356" spans="1:418" ht="15" customHeight="1">
      <c r="A356" s="8" t="s">
        <v>779</v>
      </c>
      <c r="B356" s="9" t="s">
        <v>353</v>
      </c>
      <c r="C356" s="10">
        <v>7119</v>
      </c>
      <c r="D356" s="10">
        <v>109</v>
      </c>
      <c r="E356" s="10">
        <v>16</v>
      </c>
      <c r="F356" s="10">
        <v>20</v>
      </c>
      <c r="G356" s="10">
        <v>7710</v>
      </c>
      <c r="H356" s="10">
        <v>3622</v>
      </c>
      <c r="I356" s="10">
        <v>158</v>
      </c>
      <c r="J356" s="10">
        <v>325</v>
      </c>
      <c r="K356" s="10">
        <v>498</v>
      </c>
      <c r="L356" s="10">
        <v>981</v>
      </c>
      <c r="M356" s="10">
        <v>13</v>
      </c>
      <c r="N356" s="10">
        <v>2</v>
      </c>
      <c r="O356" s="10">
        <v>151</v>
      </c>
      <c r="P356" s="10">
        <v>1614</v>
      </c>
      <c r="Q356" s="10">
        <v>0</v>
      </c>
      <c r="R356" s="10">
        <v>1163</v>
      </c>
      <c r="S356" s="10">
        <v>3</v>
      </c>
      <c r="T356" s="10">
        <v>844</v>
      </c>
      <c r="U356" s="10">
        <v>2151</v>
      </c>
      <c r="V356" s="10">
        <v>3901</v>
      </c>
      <c r="W356" s="10">
        <v>463</v>
      </c>
      <c r="X356" s="10">
        <v>179</v>
      </c>
      <c r="Y356" s="10">
        <v>78</v>
      </c>
      <c r="Z356" s="10">
        <v>444</v>
      </c>
      <c r="AA356" s="10">
        <v>899</v>
      </c>
      <c r="AB356" s="10">
        <v>78</v>
      </c>
      <c r="AC356" s="10">
        <v>4495</v>
      </c>
      <c r="AD356" s="10">
        <v>2252</v>
      </c>
      <c r="AE356" s="10">
        <v>98</v>
      </c>
      <c r="AF356" s="10">
        <v>168</v>
      </c>
      <c r="AG356" s="10">
        <v>0</v>
      </c>
      <c r="AH356" s="10">
        <v>2</v>
      </c>
      <c r="AI356" s="10">
        <v>10</v>
      </c>
      <c r="AJ356" s="10">
        <v>29</v>
      </c>
      <c r="AK356" s="10">
        <v>0</v>
      </c>
      <c r="AL356" s="10">
        <v>0</v>
      </c>
      <c r="AM356" s="10">
        <v>34</v>
      </c>
      <c r="AN356" s="10">
        <v>696</v>
      </c>
      <c r="AO356" s="10">
        <v>1247</v>
      </c>
      <c r="AP356" s="10">
        <v>93</v>
      </c>
      <c r="AQ356" s="10">
        <v>961</v>
      </c>
      <c r="AR356" s="10">
        <v>210</v>
      </c>
      <c r="AS356" s="10">
        <v>82</v>
      </c>
      <c r="AT356" s="10">
        <v>236</v>
      </c>
      <c r="AU356" s="10">
        <v>813</v>
      </c>
      <c r="AV356" s="10">
        <v>2959</v>
      </c>
      <c r="AW356" s="10">
        <v>1390</v>
      </c>
      <c r="AX356" s="10">
        <v>1328</v>
      </c>
      <c r="AY356" s="10">
        <v>2757</v>
      </c>
      <c r="AZ356" s="10">
        <v>1827</v>
      </c>
      <c r="BA356" s="10">
        <v>881</v>
      </c>
      <c r="BB356" s="10">
        <v>265</v>
      </c>
      <c r="BC356" s="10">
        <v>1317</v>
      </c>
      <c r="BD356" s="10">
        <v>552</v>
      </c>
      <c r="BE356" s="10">
        <v>708</v>
      </c>
      <c r="BF356" s="10">
        <v>5135</v>
      </c>
      <c r="BG356" s="10">
        <v>4</v>
      </c>
      <c r="BH356" s="10">
        <v>647</v>
      </c>
      <c r="BI356" s="10">
        <v>0</v>
      </c>
      <c r="BJ356" s="10">
        <v>964</v>
      </c>
      <c r="BK356" s="10">
        <v>559</v>
      </c>
      <c r="BL356" s="10">
        <v>876</v>
      </c>
      <c r="BM356" s="10">
        <v>7022</v>
      </c>
      <c r="BN356" s="10">
        <v>1626</v>
      </c>
      <c r="BO356" s="10">
        <v>2390</v>
      </c>
      <c r="BP356" s="10">
        <v>262</v>
      </c>
      <c r="BQ356" s="10">
        <v>2783</v>
      </c>
      <c r="BR356" s="10">
        <v>1038</v>
      </c>
      <c r="BS356" s="10">
        <v>317</v>
      </c>
      <c r="BT356" s="10">
        <v>2504</v>
      </c>
      <c r="BU356" s="10">
        <v>3512</v>
      </c>
      <c r="BV356" s="10">
        <v>1368</v>
      </c>
      <c r="BW356" s="10">
        <v>924</v>
      </c>
      <c r="BX356" s="10">
        <v>308</v>
      </c>
      <c r="BY356" s="10">
        <v>930</v>
      </c>
      <c r="BZ356" s="10">
        <v>2855</v>
      </c>
      <c r="CA356" s="10">
        <v>450</v>
      </c>
      <c r="CB356" s="10">
        <v>921</v>
      </c>
      <c r="CC356" s="10">
        <v>409</v>
      </c>
      <c r="CD356" s="10">
        <v>603</v>
      </c>
      <c r="CE356" s="10">
        <v>2084</v>
      </c>
      <c r="CF356" s="10">
        <v>412</v>
      </c>
      <c r="CG356" s="10">
        <v>11289</v>
      </c>
      <c r="CH356" s="10">
        <v>11142</v>
      </c>
      <c r="CI356" s="10">
        <v>331</v>
      </c>
      <c r="CJ356" s="10">
        <v>583</v>
      </c>
      <c r="CK356" s="10">
        <v>12</v>
      </c>
      <c r="CL356" s="10">
        <v>202</v>
      </c>
      <c r="CM356" s="10">
        <v>347</v>
      </c>
      <c r="CN356" s="10">
        <v>914</v>
      </c>
      <c r="CO356" s="10">
        <v>355</v>
      </c>
      <c r="CP356" s="10">
        <v>722</v>
      </c>
      <c r="CQ356" s="10">
        <v>133</v>
      </c>
      <c r="CR356" s="10">
        <v>364</v>
      </c>
      <c r="CS356" s="10">
        <v>2819</v>
      </c>
      <c r="CT356" s="10">
        <v>1086</v>
      </c>
      <c r="CU356" s="10">
        <v>3604</v>
      </c>
      <c r="CV356" s="10">
        <v>3016</v>
      </c>
      <c r="CW356" s="10">
        <v>2373</v>
      </c>
      <c r="CX356" s="10">
        <v>1106</v>
      </c>
      <c r="CY356" s="10">
        <v>16622</v>
      </c>
      <c r="CZ356" s="10">
        <v>910</v>
      </c>
      <c r="DA356" s="10">
        <v>138</v>
      </c>
      <c r="DB356" s="10">
        <v>124</v>
      </c>
      <c r="DC356" s="10">
        <v>4421</v>
      </c>
      <c r="DD356" s="10">
        <v>3211</v>
      </c>
      <c r="DE356" s="10">
        <v>418</v>
      </c>
      <c r="DF356" s="10">
        <v>129</v>
      </c>
      <c r="DG356" s="10">
        <v>163</v>
      </c>
      <c r="DH356" s="10">
        <v>999</v>
      </c>
      <c r="DI356" s="10">
        <v>1333</v>
      </c>
      <c r="DJ356" s="10">
        <v>1190</v>
      </c>
      <c r="DK356" s="10">
        <v>225</v>
      </c>
      <c r="DL356" s="10">
        <v>1698</v>
      </c>
      <c r="DM356" s="10">
        <v>547</v>
      </c>
      <c r="DN356" s="10">
        <v>847</v>
      </c>
      <c r="DO356" s="10">
        <v>755</v>
      </c>
      <c r="DP356" s="10">
        <v>1129</v>
      </c>
      <c r="DQ356" s="10">
        <v>240</v>
      </c>
      <c r="DR356" s="10">
        <v>325</v>
      </c>
      <c r="DS356" s="10">
        <v>825</v>
      </c>
      <c r="DT356" s="10">
        <v>2136</v>
      </c>
      <c r="DU356" s="10">
        <v>4237</v>
      </c>
      <c r="DV356" s="10">
        <v>3944</v>
      </c>
      <c r="DW356" s="10">
        <v>1446</v>
      </c>
      <c r="DX356" s="10">
        <v>972</v>
      </c>
      <c r="DY356" s="10">
        <v>1436</v>
      </c>
      <c r="DZ356" s="10">
        <v>1229</v>
      </c>
      <c r="EA356" s="10">
        <v>7349</v>
      </c>
      <c r="EB356" s="10">
        <v>405</v>
      </c>
      <c r="EC356" s="10">
        <v>858</v>
      </c>
      <c r="ED356" s="10">
        <v>5648</v>
      </c>
      <c r="EE356" s="10">
        <v>12705</v>
      </c>
      <c r="EF356" s="10">
        <v>1365</v>
      </c>
      <c r="EG356" s="10">
        <v>7450</v>
      </c>
      <c r="EH356" s="10">
        <v>3637</v>
      </c>
      <c r="EI356" s="10">
        <v>17604</v>
      </c>
      <c r="EJ356" s="10">
        <v>4162</v>
      </c>
      <c r="EK356" s="10">
        <v>2780</v>
      </c>
      <c r="EL356" s="10">
        <v>6563</v>
      </c>
      <c r="EM356" s="10">
        <v>6122</v>
      </c>
      <c r="EN356" s="10">
        <v>3269</v>
      </c>
      <c r="EO356" s="10">
        <v>8192</v>
      </c>
      <c r="EP356" s="10">
        <v>53</v>
      </c>
      <c r="EQ356" s="10">
        <v>3523</v>
      </c>
      <c r="ER356" s="10">
        <v>1884</v>
      </c>
      <c r="ES356" s="10">
        <v>3008</v>
      </c>
      <c r="ET356" s="10">
        <v>24760</v>
      </c>
      <c r="EU356" s="10">
        <v>1815</v>
      </c>
      <c r="EV356" s="10">
        <v>174</v>
      </c>
      <c r="EW356" s="10">
        <v>2480</v>
      </c>
      <c r="EX356" s="10">
        <v>110</v>
      </c>
      <c r="EY356" s="10">
        <v>2472</v>
      </c>
      <c r="EZ356" s="10">
        <v>1162</v>
      </c>
      <c r="FA356" s="10">
        <v>14741</v>
      </c>
      <c r="FB356" s="10">
        <v>5352</v>
      </c>
      <c r="FC356" s="10">
        <v>2131</v>
      </c>
      <c r="FD356" s="10">
        <v>2294</v>
      </c>
      <c r="FE356" s="10">
        <v>6027</v>
      </c>
      <c r="FF356" s="10">
        <v>1016</v>
      </c>
      <c r="FG356" s="10">
        <v>1497</v>
      </c>
      <c r="FH356" s="10">
        <v>502</v>
      </c>
      <c r="FI356" s="10">
        <v>26</v>
      </c>
      <c r="FJ356" s="10">
        <v>583</v>
      </c>
      <c r="FK356" s="10">
        <v>8408</v>
      </c>
      <c r="FL356" s="10">
        <v>8386</v>
      </c>
      <c r="FM356" s="10">
        <v>27491</v>
      </c>
      <c r="FN356" s="10">
        <v>1264</v>
      </c>
      <c r="FO356" s="10">
        <v>3214</v>
      </c>
      <c r="FP356" s="10">
        <v>3576</v>
      </c>
      <c r="FQ356" s="10">
        <v>658</v>
      </c>
      <c r="FR356" s="10">
        <v>490</v>
      </c>
      <c r="FS356" s="10">
        <v>9422</v>
      </c>
      <c r="FT356" s="10">
        <v>238</v>
      </c>
      <c r="FU356" s="10">
        <v>194</v>
      </c>
      <c r="FV356" s="10">
        <v>659</v>
      </c>
      <c r="FW356" s="10">
        <v>1106</v>
      </c>
      <c r="FX356" s="10">
        <v>268</v>
      </c>
      <c r="FY356" s="10">
        <v>5685</v>
      </c>
      <c r="FZ356" s="10">
        <v>6425</v>
      </c>
      <c r="GA356" s="10">
        <v>3459</v>
      </c>
      <c r="GB356" s="10">
        <v>361</v>
      </c>
      <c r="GC356" s="10">
        <v>918</v>
      </c>
      <c r="GD356" s="10">
        <v>148</v>
      </c>
      <c r="GE356" s="10">
        <v>394</v>
      </c>
      <c r="GF356" s="10">
        <v>895</v>
      </c>
      <c r="GG356" s="10">
        <v>494</v>
      </c>
      <c r="GH356" s="158">
        <v>8746</v>
      </c>
      <c r="GI356" s="10">
        <v>1962</v>
      </c>
      <c r="GJ356" s="10">
        <v>53073</v>
      </c>
      <c r="GK356" s="10">
        <v>11346</v>
      </c>
      <c r="GL356" s="10">
        <v>3901</v>
      </c>
      <c r="GM356" s="10">
        <v>2725</v>
      </c>
      <c r="GN356" s="10">
        <v>18637</v>
      </c>
      <c r="GO356" s="10">
        <v>8625</v>
      </c>
      <c r="GP356" s="10">
        <v>4846</v>
      </c>
      <c r="GQ356" s="10">
        <v>3070</v>
      </c>
      <c r="GR356" s="10">
        <v>2078</v>
      </c>
      <c r="GS356" s="10">
        <v>18545</v>
      </c>
      <c r="GT356" s="10">
        <v>9404</v>
      </c>
      <c r="GU356" s="11">
        <v>3365</v>
      </c>
      <c r="GV356" s="11">
        <v>6664</v>
      </c>
      <c r="GW356" s="11">
        <v>2499</v>
      </c>
      <c r="GX356" s="11">
        <v>2260</v>
      </c>
      <c r="GY356" s="11">
        <v>1956</v>
      </c>
      <c r="GZ356" s="11">
        <v>8231</v>
      </c>
      <c r="HA356" s="11">
        <v>11480</v>
      </c>
      <c r="HB356" s="11">
        <v>3299</v>
      </c>
      <c r="HC356" s="11">
        <v>4163</v>
      </c>
      <c r="HD356" s="11">
        <v>15764</v>
      </c>
      <c r="HE356" s="11">
        <v>2601</v>
      </c>
      <c r="HF356" s="11">
        <v>2059</v>
      </c>
      <c r="HG356" s="11">
        <v>1398</v>
      </c>
      <c r="HH356" s="11">
        <v>2457</v>
      </c>
      <c r="HI356" s="11">
        <v>3371</v>
      </c>
      <c r="HJ356" s="11">
        <v>1530</v>
      </c>
      <c r="HK356" s="11">
        <v>9272</v>
      </c>
      <c r="HL356" s="11">
        <v>913</v>
      </c>
      <c r="HM356" s="11">
        <v>11505</v>
      </c>
      <c r="HN356" s="11">
        <v>10706</v>
      </c>
      <c r="HO356" s="11">
        <v>4096</v>
      </c>
      <c r="HP356" s="11">
        <v>3182</v>
      </c>
      <c r="HQ356" s="11">
        <v>5844</v>
      </c>
      <c r="HR356" s="11">
        <v>5895</v>
      </c>
      <c r="HS356" s="11">
        <v>3501</v>
      </c>
      <c r="HT356" s="11">
        <v>764</v>
      </c>
      <c r="HU356" s="11">
        <v>4657</v>
      </c>
      <c r="HV356" s="11">
        <v>4428</v>
      </c>
      <c r="HW356" s="11">
        <v>6142</v>
      </c>
      <c r="HX356" s="11">
        <v>3883</v>
      </c>
      <c r="HY356" s="11">
        <v>2752</v>
      </c>
      <c r="HZ356" s="11">
        <v>2075</v>
      </c>
      <c r="IA356" s="11">
        <v>6258</v>
      </c>
      <c r="IB356" s="11">
        <v>588</v>
      </c>
      <c r="IC356" s="11">
        <v>653</v>
      </c>
      <c r="ID356" s="11">
        <v>7784</v>
      </c>
      <c r="IE356" s="11">
        <v>582</v>
      </c>
      <c r="IF356" s="11">
        <v>6289</v>
      </c>
      <c r="IG356" s="11">
        <v>8084</v>
      </c>
      <c r="IH356" s="11">
        <v>3830</v>
      </c>
      <c r="II356" s="11">
        <v>2677</v>
      </c>
      <c r="IJ356" s="11">
        <v>2294</v>
      </c>
      <c r="IK356" s="11">
        <v>12727</v>
      </c>
      <c r="IL356" s="11">
        <v>7463</v>
      </c>
      <c r="IM356" s="11">
        <v>3303</v>
      </c>
      <c r="IN356" s="11">
        <v>4553</v>
      </c>
      <c r="IO356" s="11">
        <v>7251</v>
      </c>
      <c r="IP356" s="11">
        <v>238</v>
      </c>
      <c r="IQ356" s="11">
        <v>47667</v>
      </c>
      <c r="IR356" s="11">
        <v>6757</v>
      </c>
      <c r="IS356" s="11">
        <v>35851</v>
      </c>
      <c r="IT356" s="11">
        <v>1557</v>
      </c>
      <c r="IU356" s="11">
        <v>664</v>
      </c>
      <c r="IV356" s="11">
        <v>8933</v>
      </c>
      <c r="IW356" s="11">
        <v>2483</v>
      </c>
      <c r="IX356" s="11">
        <v>8225</v>
      </c>
      <c r="IY356" s="11">
        <v>1349</v>
      </c>
      <c r="IZ356" s="11">
        <v>1483</v>
      </c>
      <c r="JA356" s="11">
        <v>4236</v>
      </c>
      <c r="JB356" s="11">
        <v>22936</v>
      </c>
      <c r="JC356" s="11">
        <v>6897</v>
      </c>
      <c r="JD356" s="11">
        <v>3626</v>
      </c>
      <c r="JE356" s="11">
        <v>1418</v>
      </c>
      <c r="JF356" s="11">
        <v>2309</v>
      </c>
      <c r="JG356" s="11">
        <v>1256</v>
      </c>
      <c r="JH356" s="11">
        <v>1779</v>
      </c>
      <c r="JI356" s="11">
        <v>2673</v>
      </c>
      <c r="JJ356" s="11">
        <v>2897</v>
      </c>
      <c r="JK356" s="11">
        <v>1987</v>
      </c>
      <c r="JL356" s="11">
        <v>4286</v>
      </c>
      <c r="JM356" s="11">
        <v>2315</v>
      </c>
      <c r="JN356" s="11">
        <v>2069</v>
      </c>
      <c r="JO356" s="11">
        <v>102</v>
      </c>
      <c r="JP356" s="11">
        <v>4820</v>
      </c>
      <c r="JQ356" s="11">
        <v>14771</v>
      </c>
      <c r="JR356" s="11">
        <v>6360</v>
      </c>
      <c r="JS356" s="11">
        <v>615</v>
      </c>
      <c r="JT356" s="11">
        <v>11769</v>
      </c>
      <c r="JU356" s="11">
        <v>61777</v>
      </c>
      <c r="JV356" s="11">
        <v>108</v>
      </c>
      <c r="JW356" s="11">
        <v>29978</v>
      </c>
      <c r="JX356" s="11">
        <v>4273</v>
      </c>
      <c r="JY356" s="11">
        <v>8645</v>
      </c>
      <c r="JZ356" s="11">
        <v>3053</v>
      </c>
      <c r="KA356" s="11">
        <v>3542</v>
      </c>
      <c r="KB356" s="11">
        <v>340</v>
      </c>
      <c r="KC356" s="11">
        <v>133</v>
      </c>
      <c r="KD356" s="11">
        <v>2884</v>
      </c>
      <c r="KE356" s="11">
        <v>977</v>
      </c>
      <c r="KF356" s="11">
        <v>5694</v>
      </c>
      <c r="KG356" s="11">
        <v>281</v>
      </c>
      <c r="KH356" s="11">
        <v>831</v>
      </c>
      <c r="KI356" s="11">
        <v>196</v>
      </c>
      <c r="KJ356" s="11">
        <v>544</v>
      </c>
      <c r="KK356" s="11">
        <v>86</v>
      </c>
      <c r="KL356" s="11">
        <v>2270</v>
      </c>
      <c r="KM356" s="11">
        <v>1056</v>
      </c>
      <c r="KN356" s="11">
        <v>730</v>
      </c>
      <c r="KO356" s="11">
        <v>8713</v>
      </c>
      <c r="KP356" s="11">
        <v>26268</v>
      </c>
      <c r="KQ356" s="11">
        <v>462</v>
      </c>
      <c r="KR356" s="11">
        <v>3928</v>
      </c>
      <c r="KS356" s="11">
        <v>3206</v>
      </c>
      <c r="KT356" s="11">
        <v>5064</v>
      </c>
      <c r="KU356" s="11">
        <v>34226</v>
      </c>
      <c r="KV356" s="11">
        <v>48268</v>
      </c>
      <c r="KW356" s="11">
        <v>8660</v>
      </c>
      <c r="KX356" s="11">
        <v>16960</v>
      </c>
      <c r="KY356" s="11">
        <v>4037</v>
      </c>
      <c r="KZ356" s="11">
        <v>2012</v>
      </c>
      <c r="LA356" s="11">
        <v>3709</v>
      </c>
      <c r="LB356" s="11">
        <v>630</v>
      </c>
      <c r="LC356" s="11">
        <v>2765</v>
      </c>
      <c r="LD356" s="11">
        <v>8610</v>
      </c>
      <c r="LE356" s="11">
        <v>1312</v>
      </c>
      <c r="LF356" s="11">
        <v>10036</v>
      </c>
      <c r="LG356" s="11">
        <v>5662</v>
      </c>
      <c r="LH356" s="11">
        <v>3733</v>
      </c>
      <c r="LI356" s="11">
        <v>11638</v>
      </c>
      <c r="LJ356" s="11">
        <v>10342</v>
      </c>
      <c r="LK356" s="11">
        <v>895499</v>
      </c>
      <c r="LL356" s="11">
        <v>1099367</v>
      </c>
      <c r="LM356" s="11">
        <v>494635</v>
      </c>
      <c r="LN356" s="11">
        <v>134508</v>
      </c>
      <c r="LO356" s="11">
        <v>41114</v>
      </c>
      <c r="LP356" s="11">
        <v>41883</v>
      </c>
      <c r="LQ356" s="11">
        <v>33861</v>
      </c>
      <c r="LR356" s="11">
        <v>4616</v>
      </c>
      <c r="LS356" s="11">
        <v>193912</v>
      </c>
      <c r="LT356" s="11">
        <v>193298</v>
      </c>
      <c r="LU356" s="11">
        <v>16599</v>
      </c>
      <c r="LV356" s="11">
        <v>29728</v>
      </c>
      <c r="LW356" s="11">
        <v>429140</v>
      </c>
      <c r="LX356" s="11">
        <v>148416</v>
      </c>
      <c r="LY356" s="11">
        <v>25833</v>
      </c>
      <c r="LZ356" s="11">
        <v>7631</v>
      </c>
      <c r="MA356" s="11">
        <v>5402</v>
      </c>
      <c r="MB356" s="11">
        <v>40841</v>
      </c>
      <c r="MC356" s="11">
        <v>12994</v>
      </c>
      <c r="MD356" s="11">
        <v>51861</v>
      </c>
      <c r="ME356" s="11">
        <v>36278</v>
      </c>
      <c r="MF356" s="11">
        <v>262489</v>
      </c>
      <c r="MG356" s="11">
        <v>35579</v>
      </c>
      <c r="MH356" s="11">
        <v>56646</v>
      </c>
      <c r="MI356" s="11">
        <v>2683</v>
      </c>
      <c r="MJ356" s="11">
        <v>49892</v>
      </c>
      <c r="MK356" s="11">
        <v>51400</v>
      </c>
      <c r="ML356" s="11">
        <v>637767</v>
      </c>
      <c r="MM356" s="11">
        <v>313630</v>
      </c>
      <c r="MN356" s="11">
        <v>1326867</v>
      </c>
      <c r="MO356" s="11">
        <v>949821</v>
      </c>
      <c r="MP356" s="11">
        <v>296453</v>
      </c>
      <c r="MQ356" s="11">
        <v>145583</v>
      </c>
      <c r="MR356" s="11">
        <v>1072838</v>
      </c>
      <c r="MS356" s="11">
        <v>497611</v>
      </c>
      <c r="MT356" s="11">
        <v>13923</v>
      </c>
      <c r="MU356" s="11">
        <v>26542</v>
      </c>
      <c r="MV356" s="11">
        <v>2393</v>
      </c>
      <c r="MW356" s="11">
        <v>1542</v>
      </c>
      <c r="MX356" s="11">
        <v>33747</v>
      </c>
      <c r="MY356" s="11">
        <v>13235</v>
      </c>
      <c r="MZ356" s="11">
        <v>7219</v>
      </c>
      <c r="NA356" s="11">
        <v>10051</v>
      </c>
      <c r="NB356" s="11">
        <v>4482</v>
      </c>
      <c r="NC356" s="11">
        <v>14002</v>
      </c>
      <c r="ND356" s="11">
        <v>6412</v>
      </c>
      <c r="NE356" s="11">
        <v>7273</v>
      </c>
      <c r="NF356" s="11">
        <v>3434</v>
      </c>
      <c r="NG356" s="11">
        <v>4567</v>
      </c>
      <c r="NH356" s="11">
        <v>5975</v>
      </c>
      <c r="NI356" s="11">
        <v>12285</v>
      </c>
      <c r="NJ356" s="11">
        <v>27464</v>
      </c>
      <c r="NK356" s="11">
        <v>17366</v>
      </c>
      <c r="NL356" s="11">
        <v>79778</v>
      </c>
      <c r="NM356" s="11">
        <v>41088</v>
      </c>
      <c r="NN356" s="11">
        <v>52872</v>
      </c>
      <c r="NO356" s="11">
        <v>124215</v>
      </c>
      <c r="NP356" s="11">
        <v>639660</v>
      </c>
      <c r="NQ356" s="11">
        <v>361423</v>
      </c>
      <c r="NR356" s="11">
        <v>101315</v>
      </c>
      <c r="NS356" s="11">
        <v>184126</v>
      </c>
      <c r="NT356" s="11">
        <v>75741</v>
      </c>
      <c r="NU356" s="11">
        <v>71822</v>
      </c>
      <c r="NV356" s="11">
        <v>2448</v>
      </c>
      <c r="NW356" s="11">
        <v>4682</v>
      </c>
      <c r="NX356" s="11">
        <v>83106</v>
      </c>
      <c r="NY356" s="11">
        <v>11764</v>
      </c>
      <c r="NZ356" s="11">
        <v>23497</v>
      </c>
      <c r="OA356" s="11">
        <v>31829</v>
      </c>
      <c r="OB356" s="11">
        <v>20566</v>
      </c>
      <c r="OC356" s="11">
        <v>118216</v>
      </c>
      <c r="OD356" s="11">
        <v>104002</v>
      </c>
      <c r="OE356" s="11">
        <v>144714</v>
      </c>
      <c r="OF356" s="11">
        <v>111706</v>
      </c>
      <c r="OG356" s="11">
        <v>54060</v>
      </c>
      <c r="OH356" s="11">
        <v>16714</v>
      </c>
      <c r="OI356" s="11">
        <v>11935</v>
      </c>
      <c r="OJ356" s="11">
        <v>35520</v>
      </c>
      <c r="OK356" s="11">
        <v>5058</v>
      </c>
      <c r="OL356" s="11">
        <v>57945</v>
      </c>
      <c r="OM356" s="11">
        <v>0</v>
      </c>
      <c r="ON356" s="11">
        <v>0</v>
      </c>
      <c r="OO356" s="11">
        <v>12537</v>
      </c>
      <c r="OP356" s="11">
        <v>13805672</v>
      </c>
      <c r="OQ356" s="150">
        <v>4736819</v>
      </c>
      <c r="OR356" s="11">
        <v>0</v>
      </c>
      <c r="OS356" s="11">
        <v>0</v>
      </c>
      <c r="OT356" s="11">
        <v>0</v>
      </c>
      <c r="OU356" s="11">
        <v>0</v>
      </c>
      <c r="OV356" s="11">
        <v>216897</v>
      </c>
      <c r="OW356" s="11">
        <v>4953716</v>
      </c>
      <c r="OX356" s="11">
        <v>18759388</v>
      </c>
      <c r="OY356" s="11">
        <v>18443046</v>
      </c>
      <c r="OZ356" s="11">
        <v>316342</v>
      </c>
      <c r="PA356" s="11">
        <v>0</v>
      </c>
      <c r="PB356" s="11">
        <v>18759388</v>
      </c>
    </row>
    <row r="357" spans="1:418" ht="15" customHeight="1">
      <c r="A357" s="8" t="s">
        <v>780</v>
      </c>
      <c r="B357" s="9" t="s">
        <v>354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0</v>
      </c>
      <c r="CH357" s="10">
        <v>0</v>
      </c>
      <c r="CI357" s="10">
        <v>0</v>
      </c>
      <c r="CJ357" s="10">
        <v>0</v>
      </c>
      <c r="CK357" s="10">
        <v>0</v>
      </c>
      <c r="CL357" s="10">
        <v>0</v>
      </c>
      <c r="CM357" s="10">
        <v>0</v>
      </c>
      <c r="CN357" s="10">
        <v>0</v>
      </c>
      <c r="CO357" s="10">
        <v>0</v>
      </c>
      <c r="CP357" s="10">
        <v>0</v>
      </c>
      <c r="CQ357" s="10">
        <v>0</v>
      </c>
      <c r="CR357" s="10">
        <v>0</v>
      </c>
      <c r="CS357" s="10">
        <v>0</v>
      </c>
      <c r="CT357" s="10">
        <v>0</v>
      </c>
      <c r="CU357" s="10">
        <v>0</v>
      </c>
      <c r="CV357" s="10">
        <v>0</v>
      </c>
      <c r="CW357" s="10">
        <v>0</v>
      </c>
      <c r="CX357" s="10">
        <v>0</v>
      </c>
      <c r="CY357" s="10">
        <v>0</v>
      </c>
      <c r="CZ357" s="10">
        <v>0</v>
      </c>
      <c r="DA357" s="10">
        <v>0</v>
      </c>
      <c r="DB357" s="10">
        <v>0</v>
      </c>
      <c r="DC357" s="10">
        <v>0</v>
      </c>
      <c r="DD357" s="10">
        <v>0</v>
      </c>
      <c r="DE357" s="10">
        <v>0</v>
      </c>
      <c r="DF357" s="10">
        <v>0</v>
      </c>
      <c r="DG357" s="10">
        <v>0</v>
      </c>
      <c r="DH357" s="10">
        <v>0</v>
      </c>
      <c r="DI357" s="10">
        <v>0</v>
      </c>
      <c r="DJ357" s="10">
        <v>0</v>
      </c>
      <c r="DK357" s="10">
        <v>0</v>
      </c>
      <c r="DL357" s="10">
        <v>0</v>
      </c>
      <c r="DM357" s="10">
        <v>0</v>
      </c>
      <c r="DN357" s="10">
        <v>0</v>
      </c>
      <c r="DO357" s="10">
        <v>0</v>
      </c>
      <c r="DP357" s="10">
        <v>0</v>
      </c>
      <c r="DQ357" s="10">
        <v>0</v>
      </c>
      <c r="DR357" s="10">
        <v>0</v>
      </c>
      <c r="DS357" s="10">
        <v>0</v>
      </c>
      <c r="DT357" s="10">
        <v>0</v>
      </c>
      <c r="DU357" s="10">
        <v>0</v>
      </c>
      <c r="DV357" s="10">
        <v>0</v>
      </c>
      <c r="DW357" s="10">
        <v>0</v>
      </c>
      <c r="DX357" s="10">
        <v>0</v>
      </c>
      <c r="DY357" s="10">
        <v>0</v>
      </c>
      <c r="DZ357" s="10">
        <v>0</v>
      </c>
      <c r="EA357" s="10">
        <v>0</v>
      </c>
      <c r="EB357" s="10">
        <v>0</v>
      </c>
      <c r="EC357" s="10">
        <v>0</v>
      </c>
      <c r="ED357" s="10">
        <v>0</v>
      </c>
      <c r="EE357" s="10">
        <v>0</v>
      </c>
      <c r="EF357" s="10">
        <v>0</v>
      </c>
      <c r="EG357" s="10">
        <v>0</v>
      </c>
      <c r="EH357" s="10">
        <v>0</v>
      </c>
      <c r="EI357" s="10">
        <v>0</v>
      </c>
      <c r="EJ357" s="10">
        <v>0</v>
      </c>
      <c r="EK357" s="10">
        <v>0</v>
      </c>
      <c r="EL357" s="10">
        <v>0</v>
      </c>
      <c r="EM357" s="10">
        <v>0</v>
      </c>
      <c r="EN357" s="10">
        <v>0</v>
      </c>
      <c r="EO357" s="10">
        <v>0</v>
      </c>
      <c r="EP357" s="10">
        <v>0</v>
      </c>
      <c r="EQ357" s="10">
        <v>0</v>
      </c>
      <c r="ER357" s="10">
        <v>0</v>
      </c>
      <c r="ES357" s="10">
        <v>0</v>
      </c>
      <c r="ET357" s="10">
        <v>0</v>
      </c>
      <c r="EU357" s="10">
        <v>0</v>
      </c>
      <c r="EV357" s="10">
        <v>0</v>
      </c>
      <c r="EW357" s="10">
        <v>0</v>
      </c>
      <c r="EX357" s="10">
        <v>0</v>
      </c>
      <c r="EY357" s="10">
        <v>0</v>
      </c>
      <c r="EZ357" s="10">
        <v>0</v>
      </c>
      <c r="FA357" s="10">
        <v>0</v>
      </c>
      <c r="FB357" s="10">
        <v>0</v>
      </c>
      <c r="FC357" s="10">
        <v>0</v>
      </c>
      <c r="FD357" s="10">
        <v>0</v>
      </c>
      <c r="FE357" s="10">
        <v>0</v>
      </c>
      <c r="FF357" s="10">
        <v>0</v>
      </c>
      <c r="FG357" s="10">
        <v>0</v>
      </c>
      <c r="FH357" s="10">
        <v>0</v>
      </c>
      <c r="FI357" s="10">
        <v>0</v>
      </c>
      <c r="FJ357" s="10">
        <v>0</v>
      </c>
      <c r="FK357" s="10">
        <v>0</v>
      </c>
      <c r="FL357" s="10">
        <v>0</v>
      </c>
      <c r="FM357" s="10">
        <v>0</v>
      </c>
      <c r="FN357" s="10">
        <v>0</v>
      </c>
      <c r="FO357" s="10">
        <v>0</v>
      </c>
      <c r="FP357" s="10">
        <v>0</v>
      </c>
      <c r="FQ357" s="10">
        <v>0</v>
      </c>
      <c r="FR357" s="10">
        <v>0</v>
      </c>
      <c r="FS357" s="10">
        <v>0</v>
      </c>
      <c r="FT357" s="10">
        <v>0</v>
      </c>
      <c r="FU357" s="10">
        <v>0</v>
      </c>
      <c r="FV357" s="10">
        <v>0</v>
      </c>
      <c r="FW357" s="10">
        <v>0</v>
      </c>
      <c r="FX357" s="10">
        <v>0</v>
      </c>
      <c r="FY357" s="10">
        <v>0</v>
      </c>
      <c r="FZ357" s="10">
        <v>0</v>
      </c>
      <c r="GA357" s="10">
        <v>0</v>
      </c>
      <c r="GB357" s="10">
        <v>0</v>
      </c>
      <c r="GC357" s="10">
        <v>0</v>
      </c>
      <c r="GD357" s="10">
        <v>0</v>
      </c>
      <c r="GE357" s="10">
        <v>0</v>
      </c>
      <c r="GF357" s="10">
        <v>0</v>
      </c>
      <c r="GG357" s="10">
        <v>0</v>
      </c>
      <c r="GH357" s="158">
        <v>0</v>
      </c>
      <c r="GI357" s="10">
        <v>0</v>
      </c>
      <c r="GJ357" s="10">
        <v>0</v>
      </c>
      <c r="GK357" s="10">
        <v>0</v>
      </c>
      <c r="GL357" s="10">
        <v>0</v>
      </c>
      <c r="GM357" s="10">
        <v>0</v>
      </c>
      <c r="GN357" s="10">
        <v>0</v>
      </c>
      <c r="GO357" s="10">
        <v>0</v>
      </c>
      <c r="GP357" s="10">
        <v>0</v>
      </c>
      <c r="GQ357" s="10">
        <v>0</v>
      </c>
      <c r="GR357" s="10">
        <v>0</v>
      </c>
      <c r="GS357" s="10">
        <v>0</v>
      </c>
      <c r="GT357" s="10">
        <v>0</v>
      </c>
      <c r="GU357" s="11">
        <v>0</v>
      </c>
      <c r="GV357" s="11">
        <v>0</v>
      </c>
      <c r="GW357" s="11">
        <v>0</v>
      </c>
      <c r="GX357" s="11">
        <v>0</v>
      </c>
      <c r="GY357" s="11">
        <v>0</v>
      </c>
      <c r="GZ357" s="11">
        <v>0</v>
      </c>
      <c r="HA357" s="11">
        <v>0</v>
      </c>
      <c r="HB357" s="11">
        <v>0</v>
      </c>
      <c r="HC357" s="11">
        <v>0</v>
      </c>
      <c r="HD357" s="11">
        <v>0</v>
      </c>
      <c r="HE357" s="11">
        <v>0</v>
      </c>
      <c r="HF357" s="11">
        <v>0</v>
      </c>
      <c r="HG357" s="11">
        <v>0</v>
      </c>
      <c r="HH357" s="11">
        <v>0</v>
      </c>
      <c r="HI357" s="11">
        <v>0</v>
      </c>
      <c r="HJ357" s="11">
        <v>0</v>
      </c>
      <c r="HK357" s="11">
        <v>0</v>
      </c>
      <c r="HL357" s="11">
        <v>0</v>
      </c>
      <c r="HM357" s="11">
        <v>0</v>
      </c>
      <c r="HN357" s="11">
        <v>0</v>
      </c>
      <c r="HO357" s="11">
        <v>0</v>
      </c>
      <c r="HP357" s="11">
        <v>0</v>
      </c>
      <c r="HQ357" s="11">
        <v>0</v>
      </c>
      <c r="HR357" s="11">
        <v>0</v>
      </c>
      <c r="HS357" s="11">
        <v>0</v>
      </c>
      <c r="HT357" s="11">
        <v>0</v>
      </c>
      <c r="HU357" s="11">
        <v>0</v>
      </c>
      <c r="HV357" s="11">
        <v>0</v>
      </c>
      <c r="HW357" s="11">
        <v>0</v>
      </c>
      <c r="HX357" s="11">
        <v>0</v>
      </c>
      <c r="HY357" s="11">
        <v>0</v>
      </c>
      <c r="HZ357" s="11">
        <v>0</v>
      </c>
      <c r="IA357" s="11">
        <v>0</v>
      </c>
      <c r="IB357" s="11">
        <v>0</v>
      </c>
      <c r="IC357" s="11">
        <v>0</v>
      </c>
      <c r="ID357" s="11">
        <v>0</v>
      </c>
      <c r="IE357" s="11">
        <v>0</v>
      </c>
      <c r="IF357" s="11">
        <v>0</v>
      </c>
      <c r="IG357" s="11">
        <v>0</v>
      </c>
      <c r="IH357" s="11">
        <v>0</v>
      </c>
      <c r="II357" s="11">
        <v>0</v>
      </c>
      <c r="IJ357" s="11">
        <v>0</v>
      </c>
      <c r="IK357" s="11">
        <v>0</v>
      </c>
      <c r="IL357" s="11">
        <v>0</v>
      </c>
      <c r="IM357" s="11">
        <v>0</v>
      </c>
      <c r="IN357" s="11">
        <v>0</v>
      </c>
      <c r="IO357" s="11">
        <v>0</v>
      </c>
      <c r="IP357" s="11">
        <v>0</v>
      </c>
      <c r="IQ357" s="11">
        <v>0</v>
      </c>
      <c r="IR357" s="11">
        <v>0</v>
      </c>
      <c r="IS357" s="11">
        <v>0</v>
      </c>
      <c r="IT357" s="11">
        <v>0</v>
      </c>
      <c r="IU357" s="11">
        <v>0</v>
      </c>
      <c r="IV357" s="11">
        <v>0</v>
      </c>
      <c r="IW357" s="11">
        <v>0</v>
      </c>
      <c r="IX357" s="11">
        <v>0</v>
      </c>
      <c r="IY357" s="11">
        <v>0</v>
      </c>
      <c r="IZ357" s="11">
        <v>0</v>
      </c>
      <c r="JA357" s="11">
        <v>0</v>
      </c>
      <c r="JB357" s="11">
        <v>0</v>
      </c>
      <c r="JC357" s="11">
        <v>0</v>
      </c>
      <c r="JD357" s="11">
        <v>0</v>
      </c>
      <c r="JE357" s="11">
        <v>0</v>
      </c>
      <c r="JF357" s="11">
        <v>0</v>
      </c>
      <c r="JG357" s="11">
        <v>0</v>
      </c>
      <c r="JH357" s="11">
        <v>0</v>
      </c>
      <c r="JI357" s="11">
        <v>0</v>
      </c>
      <c r="JJ357" s="11">
        <v>0</v>
      </c>
      <c r="JK357" s="11">
        <v>0</v>
      </c>
      <c r="JL357" s="11">
        <v>0</v>
      </c>
      <c r="JM357" s="11">
        <v>0</v>
      </c>
      <c r="JN357" s="11">
        <v>0</v>
      </c>
      <c r="JO357" s="11">
        <v>0</v>
      </c>
      <c r="JP357" s="11">
        <v>0</v>
      </c>
      <c r="JQ357" s="11">
        <v>0</v>
      </c>
      <c r="JR357" s="11">
        <v>0</v>
      </c>
      <c r="JS357" s="11">
        <v>0</v>
      </c>
      <c r="JT357" s="11">
        <v>0</v>
      </c>
      <c r="JU357" s="11">
        <v>0</v>
      </c>
      <c r="JV357" s="11">
        <v>0</v>
      </c>
      <c r="JW357" s="11">
        <v>0</v>
      </c>
      <c r="JX357" s="11">
        <v>0</v>
      </c>
      <c r="JY357" s="11">
        <v>0</v>
      </c>
      <c r="JZ357" s="11">
        <v>0</v>
      </c>
      <c r="KA357" s="11">
        <v>0</v>
      </c>
      <c r="KB357" s="11">
        <v>0</v>
      </c>
      <c r="KC357" s="11">
        <v>0</v>
      </c>
      <c r="KD357" s="11">
        <v>0</v>
      </c>
      <c r="KE357" s="11">
        <v>0</v>
      </c>
      <c r="KF357" s="11">
        <v>0</v>
      </c>
      <c r="KG357" s="11">
        <v>0</v>
      </c>
      <c r="KH357" s="11">
        <v>0</v>
      </c>
      <c r="KI357" s="11">
        <v>0</v>
      </c>
      <c r="KJ357" s="11">
        <v>0</v>
      </c>
      <c r="KK357" s="11">
        <v>0</v>
      </c>
      <c r="KL357" s="11">
        <v>0</v>
      </c>
      <c r="KM357" s="11">
        <v>0</v>
      </c>
      <c r="KN357" s="11">
        <v>0</v>
      </c>
      <c r="KO357" s="11">
        <v>0</v>
      </c>
      <c r="KP357" s="11">
        <v>0</v>
      </c>
      <c r="KQ357" s="11">
        <v>0</v>
      </c>
      <c r="KR357" s="11">
        <v>0</v>
      </c>
      <c r="KS357" s="11">
        <v>0</v>
      </c>
      <c r="KT357" s="11">
        <v>0</v>
      </c>
      <c r="KU357" s="11">
        <v>0</v>
      </c>
      <c r="KV357" s="11">
        <v>0</v>
      </c>
      <c r="KW357" s="11">
        <v>0</v>
      </c>
      <c r="KX357" s="11">
        <v>0</v>
      </c>
      <c r="KY357" s="11">
        <v>0</v>
      </c>
      <c r="KZ357" s="11">
        <v>0</v>
      </c>
      <c r="LA357" s="11">
        <v>0</v>
      </c>
      <c r="LB357" s="11">
        <v>0</v>
      </c>
      <c r="LC357" s="11">
        <v>0</v>
      </c>
      <c r="LD357" s="11">
        <v>0</v>
      </c>
      <c r="LE357" s="11">
        <v>0</v>
      </c>
      <c r="LF357" s="11">
        <v>0</v>
      </c>
      <c r="LG357" s="11">
        <v>0</v>
      </c>
      <c r="LH357" s="11">
        <v>0</v>
      </c>
      <c r="LI357" s="11">
        <v>0</v>
      </c>
      <c r="LJ357" s="11">
        <v>0</v>
      </c>
      <c r="LK357" s="11">
        <v>0</v>
      </c>
      <c r="LL357" s="11">
        <v>0</v>
      </c>
      <c r="LM357" s="11">
        <v>0</v>
      </c>
      <c r="LN357" s="11">
        <v>0</v>
      </c>
      <c r="LO357" s="11">
        <v>0</v>
      </c>
      <c r="LP357" s="11">
        <v>0</v>
      </c>
      <c r="LQ357" s="11">
        <v>0</v>
      </c>
      <c r="LR357" s="11">
        <v>0</v>
      </c>
      <c r="LS357" s="11">
        <v>0</v>
      </c>
      <c r="LT357" s="11">
        <v>0</v>
      </c>
      <c r="LU357" s="11">
        <v>0</v>
      </c>
      <c r="LV357" s="11">
        <v>0</v>
      </c>
      <c r="LW357" s="11">
        <v>0</v>
      </c>
      <c r="LX357" s="11">
        <v>0</v>
      </c>
      <c r="LY357" s="11">
        <v>0</v>
      </c>
      <c r="LZ357" s="11">
        <v>0</v>
      </c>
      <c r="MA357" s="11">
        <v>0</v>
      </c>
      <c r="MB357" s="11">
        <v>0</v>
      </c>
      <c r="MC357" s="11">
        <v>0</v>
      </c>
      <c r="MD357" s="11">
        <v>0</v>
      </c>
      <c r="ME357" s="11">
        <v>0</v>
      </c>
      <c r="MF357" s="11">
        <v>0</v>
      </c>
      <c r="MG357" s="11">
        <v>0</v>
      </c>
      <c r="MH357" s="11">
        <v>0</v>
      </c>
      <c r="MI357" s="11">
        <v>0</v>
      </c>
      <c r="MJ357" s="11">
        <v>0</v>
      </c>
      <c r="MK357" s="11">
        <v>0</v>
      </c>
      <c r="ML357" s="11">
        <v>0</v>
      </c>
      <c r="MM357" s="11">
        <v>0</v>
      </c>
      <c r="MN357" s="11">
        <v>0</v>
      </c>
      <c r="MO357" s="11">
        <v>81601</v>
      </c>
      <c r="MP357" s="11">
        <v>0</v>
      </c>
      <c r="MQ357" s="11">
        <v>0</v>
      </c>
      <c r="MR357" s="11">
        <v>0</v>
      </c>
      <c r="MS357" s="11">
        <v>0</v>
      </c>
      <c r="MT357" s="11">
        <v>0</v>
      </c>
      <c r="MU357" s="11">
        <v>0</v>
      </c>
      <c r="MV357" s="11">
        <v>0</v>
      </c>
      <c r="MW357" s="11">
        <v>0</v>
      </c>
      <c r="MX357" s="11">
        <v>0</v>
      </c>
      <c r="MY357" s="11">
        <v>0</v>
      </c>
      <c r="MZ357" s="11">
        <v>0</v>
      </c>
      <c r="NA357" s="11">
        <v>0</v>
      </c>
      <c r="NB357" s="11">
        <v>0</v>
      </c>
      <c r="NC357" s="11">
        <v>0</v>
      </c>
      <c r="ND357" s="11">
        <v>0</v>
      </c>
      <c r="NE357" s="11">
        <v>0</v>
      </c>
      <c r="NF357" s="11">
        <v>0</v>
      </c>
      <c r="NG357" s="11">
        <v>0</v>
      </c>
      <c r="NH357" s="11">
        <v>0</v>
      </c>
      <c r="NI357" s="11">
        <v>0</v>
      </c>
      <c r="NJ357" s="11">
        <v>0</v>
      </c>
      <c r="NK357" s="11">
        <v>0</v>
      </c>
      <c r="NL357" s="11">
        <v>0</v>
      </c>
      <c r="NM357" s="11">
        <v>0</v>
      </c>
      <c r="NN357" s="11">
        <v>0</v>
      </c>
      <c r="NO357" s="11">
        <v>0</v>
      </c>
      <c r="NP357" s="11">
        <v>0</v>
      </c>
      <c r="NQ357" s="11">
        <v>0</v>
      </c>
      <c r="NR357" s="11">
        <v>0</v>
      </c>
      <c r="NS357" s="11">
        <v>0</v>
      </c>
      <c r="NT357" s="11">
        <v>0</v>
      </c>
      <c r="NU357" s="11">
        <v>0</v>
      </c>
      <c r="NV357" s="11">
        <v>0</v>
      </c>
      <c r="NW357" s="11">
        <v>0</v>
      </c>
      <c r="NX357" s="11">
        <v>0</v>
      </c>
      <c r="NY357" s="11">
        <v>0</v>
      </c>
      <c r="NZ357" s="11">
        <v>0</v>
      </c>
      <c r="OA357" s="11">
        <v>0</v>
      </c>
      <c r="OB357" s="11">
        <v>0</v>
      </c>
      <c r="OC357" s="11">
        <v>0</v>
      </c>
      <c r="OD357" s="11">
        <v>0</v>
      </c>
      <c r="OE357" s="11">
        <v>0</v>
      </c>
      <c r="OF357" s="11">
        <v>0</v>
      </c>
      <c r="OG357" s="11">
        <v>0</v>
      </c>
      <c r="OH357" s="11">
        <v>0</v>
      </c>
      <c r="OI357" s="11">
        <v>0</v>
      </c>
      <c r="OJ357" s="11">
        <v>0</v>
      </c>
      <c r="OK357" s="11">
        <v>0</v>
      </c>
      <c r="OL357" s="11">
        <v>0</v>
      </c>
      <c r="OM357" s="11">
        <v>0</v>
      </c>
      <c r="ON357" s="11">
        <v>0</v>
      </c>
      <c r="OO357" s="11">
        <v>0</v>
      </c>
      <c r="OP357" s="11">
        <v>81601</v>
      </c>
      <c r="OQ357" s="150">
        <v>18590031</v>
      </c>
      <c r="OR357" s="11">
        <v>0</v>
      </c>
      <c r="OS357" s="11">
        <v>0</v>
      </c>
      <c r="OT357" s="11">
        <v>0</v>
      </c>
      <c r="OU357" s="11">
        <v>0</v>
      </c>
      <c r="OV357" s="11">
        <v>6717</v>
      </c>
      <c r="OW357" s="11">
        <v>18596748</v>
      </c>
      <c r="OX357" s="11">
        <v>18678349</v>
      </c>
      <c r="OY357" s="11">
        <v>18662122</v>
      </c>
      <c r="OZ357" s="11">
        <v>16227</v>
      </c>
      <c r="PA357" s="11">
        <v>0</v>
      </c>
      <c r="PB357" s="11">
        <v>18678349</v>
      </c>
    </row>
    <row r="358" spans="1:418" ht="15" customHeight="1">
      <c r="A358" s="8" t="s">
        <v>781</v>
      </c>
      <c r="B358" s="9" t="s">
        <v>355</v>
      </c>
      <c r="C358" s="10">
        <v>29719</v>
      </c>
      <c r="D358" s="10">
        <v>342</v>
      </c>
      <c r="E358" s="10">
        <v>26</v>
      </c>
      <c r="F358" s="10">
        <v>147</v>
      </c>
      <c r="G358" s="10">
        <v>16060</v>
      </c>
      <c r="H358" s="10">
        <v>248</v>
      </c>
      <c r="I358" s="10">
        <v>125</v>
      </c>
      <c r="J358" s="10">
        <v>38</v>
      </c>
      <c r="K358" s="10">
        <v>641</v>
      </c>
      <c r="L358" s="10">
        <v>3588</v>
      </c>
      <c r="M358" s="10">
        <v>10</v>
      </c>
      <c r="N358" s="10">
        <v>4</v>
      </c>
      <c r="O358" s="10">
        <v>13</v>
      </c>
      <c r="P358" s="10">
        <v>3246</v>
      </c>
      <c r="Q358" s="10">
        <v>0</v>
      </c>
      <c r="R358" s="10">
        <v>1</v>
      </c>
      <c r="S358" s="10">
        <v>3</v>
      </c>
      <c r="T358" s="10">
        <v>2147</v>
      </c>
      <c r="U358" s="10">
        <v>4318</v>
      </c>
      <c r="V358" s="10">
        <v>2620</v>
      </c>
      <c r="W358" s="10">
        <v>1360</v>
      </c>
      <c r="X358" s="10">
        <v>906</v>
      </c>
      <c r="Y358" s="10">
        <v>981</v>
      </c>
      <c r="Z358" s="10">
        <v>764</v>
      </c>
      <c r="AA358" s="10">
        <v>4738</v>
      </c>
      <c r="AB358" s="10">
        <v>983</v>
      </c>
      <c r="AC358" s="10">
        <v>51588</v>
      </c>
      <c r="AD358" s="10">
        <v>14319</v>
      </c>
      <c r="AE358" s="10">
        <v>2717</v>
      </c>
      <c r="AF358" s="10">
        <v>5432</v>
      </c>
      <c r="AG358" s="10">
        <v>0</v>
      </c>
      <c r="AH358" s="10">
        <v>0</v>
      </c>
      <c r="AI358" s="10">
        <v>0</v>
      </c>
      <c r="AJ358" s="10">
        <v>37</v>
      </c>
      <c r="AK358" s="10">
        <v>0</v>
      </c>
      <c r="AL358" s="10">
        <v>0</v>
      </c>
      <c r="AM358" s="10">
        <v>4</v>
      </c>
      <c r="AN358" s="10">
        <v>6787</v>
      </c>
      <c r="AO358" s="10">
        <v>1975</v>
      </c>
      <c r="AP358" s="10">
        <v>588</v>
      </c>
      <c r="AQ358" s="10">
        <v>9187</v>
      </c>
      <c r="AR358" s="10">
        <v>481</v>
      </c>
      <c r="AS358" s="10">
        <v>149</v>
      </c>
      <c r="AT358" s="10">
        <v>259</v>
      </c>
      <c r="AU358" s="10">
        <v>1346</v>
      </c>
      <c r="AV358" s="10">
        <v>30930</v>
      </c>
      <c r="AW358" s="10">
        <v>9922</v>
      </c>
      <c r="AX358" s="10">
        <v>4011</v>
      </c>
      <c r="AY358" s="10">
        <v>9226</v>
      </c>
      <c r="AZ358" s="10">
        <v>4894</v>
      </c>
      <c r="BA358" s="10">
        <v>2113</v>
      </c>
      <c r="BB358" s="10">
        <v>6319</v>
      </c>
      <c r="BC358" s="10">
        <v>13536</v>
      </c>
      <c r="BD358" s="10">
        <v>5737</v>
      </c>
      <c r="BE358" s="10">
        <v>4331</v>
      </c>
      <c r="BF358" s="10">
        <v>4722</v>
      </c>
      <c r="BG358" s="10">
        <v>298</v>
      </c>
      <c r="BH358" s="10">
        <v>2834</v>
      </c>
      <c r="BI358" s="10">
        <v>0</v>
      </c>
      <c r="BJ358" s="10">
        <v>291</v>
      </c>
      <c r="BK358" s="10">
        <v>1939</v>
      </c>
      <c r="BL358" s="10">
        <v>6093</v>
      </c>
      <c r="BM358" s="10">
        <v>28438</v>
      </c>
      <c r="BN358" s="10">
        <v>6239</v>
      </c>
      <c r="BO358" s="10">
        <v>8350</v>
      </c>
      <c r="BP358" s="10">
        <v>369</v>
      </c>
      <c r="BQ358" s="10">
        <v>13601</v>
      </c>
      <c r="BR358" s="10">
        <v>1974</v>
      </c>
      <c r="BS358" s="10">
        <v>1138</v>
      </c>
      <c r="BT358" s="10">
        <v>10351</v>
      </c>
      <c r="BU358" s="10">
        <v>11579</v>
      </c>
      <c r="BV358" s="10">
        <v>5638</v>
      </c>
      <c r="BW358" s="10">
        <v>4703</v>
      </c>
      <c r="BX358" s="10">
        <v>1222</v>
      </c>
      <c r="BY358" s="10">
        <v>1149</v>
      </c>
      <c r="BZ358" s="10">
        <v>5229</v>
      </c>
      <c r="CA358" s="10">
        <v>3184</v>
      </c>
      <c r="CB358" s="10">
        <v>2928</v>
      </c>
      <c r="CC358" s="10">
        <v>348</v>
      </c>
      <c r="CD358" s="10">
        <v>878</v>
      </c>
      <c r="CE358" s="10">
        <v>10007</v>
      </c>
      <c r="CF358" s="10">
        <v>1456</v>
      </c>
      <c r="CG358" s="10">
        <v>19093</v>
      </c>
      <c r="CH358" s="10">
        <v>3841</v>
      </c>
      <c r="CI358" s="10">
        <v>1377</v>
      </c>
      <c r="CJ358" s="10">
        <v>4166</v>
      </c>
      <c r="CK358" s="10">
        <v>20</v>
      </c>
      <c r="CL358" s="10">
        <v>2949</v>
      </c>
      <c r="CM358" s="10">
        <v>632</v>
      </c>
      <c r="CN358" s="10">
        <v>2687</v>
      </c>
      <c r="CO358" s="10">
        <v>1452</v>
      </c>
      <c r="CP358" s="10">
        <v>1381</v>
      </c>
      <c r="CQ358" s="10">
        <v>1273</v>
      </c>
      <c r="CR358" s="10">
        <v>2849</v>
      </c>
      <c r="CS358" s="10">
        <v>16200</v>
      </c>
      <c r="CT358" s="10">
        <v>7445</v>
      </c>
      <c r="CU358" s="10">
        <v>9554</v>
      </c>
      <c r="CV358" s="10">
        <v>12309</v>
      </c>
      <c r="CW358" s="10">
        <v>108691</v>
      </c>
      <c r="CX358" s="10">
        <v>5964</v>
      </c>
      <c r="CY358" s="10">
        <v>246667</v>
      </c>
      <c r="CZ358" s="10">
        <v>8794</v>
      </c>
      <c r="DA358" s="10">
        <v>611</v>
      </c>
      <c r="DB358" s="10">
        <v>1160</v>
      </c>
      <c r="DC358" s="10">
        <v>31065</v>
      </c>
      <c r="DD358" s="10">
        <v>21811</v>
      </c>
      <c r="DE358" s="10">
        <v>9329</v>
      </c>
      <c r="DF358" s="10">
        <v>287</v>
      </c>
      <c r="DG358" s="10">
        <v>1746</v>
      </c>
      <c r="DH358" s="10">
        <v>7442</v>
      </c>
      <c r="DI358" s="10">
        <v>5216</v>
      </c>
      <c r="DJ358" s="10">
        <v>8893</v>
      </c>
      <c r="DK358" s="10">
        <v>751</v>
      </c>
      <c r="DL358" s="10">
        <v>11858</v>
      </c>
      <c r="DM358" s="10">
        <v>2394</v>
      </c>
      <c r="DN358" s="10">
        <v>5169</v>
      </c>
      <c r="DO358" s="10">
        <v>5862</v>
      </c>
      <c r="DP358" s="10">
        <v>5371</v>
      </c>
      <c r="DQ358" s="10">
        <v>1258</v>
      </c>
      <c r="DR358" s="10">
        <v>3703</v>
      </c>
      <c r="DS358" s="10">
        <v>8755</v>
      </c>
      <c r="DT358" s="10">
        <v>11367</v>
      </c>
      <c r="DU358" s="10">
        <v>19372</v>
      </c>
      <c r="DV358" s="10">
        <v>20179</v>
      </c>
      <c r="DW358" s="10">
        <v>5264</v>
      </c>
      <c r="DX358" s="10">
        <v>5480</v>
      </c>
      <c r="DY358" s="10">
        <v>7295</v>
      </c>
      <c r="DZ358" s="10">
        <v>4872</v>
      </c>
      <c r="EA358" s="10">
        <v>15012</v>
      </c>
      <c r="EB358" s="10">
        <v>832</v>
      </c>
      <c r="EC358" s="10">
        <v>883</v>
      </c>
      <c r="ED358" s="10">
        <v>8486</v>
      </c>
      <c r="EE358" s="10">
        <v>15299</v>
      </c>
      <c r="EF358" s="10">
        <v>3882</v>
      </c>
      <c r="EG358" s="10">
        <v>15251</v>
      </c>
      <c r="EH358" s="10">
        <v>6569</v>
      </c>
      <c r="EI358" s="10">
        <v>21196</v>
      </c>
      <c r="EJ358" s="10">
        <v>2704</v>
      </c>
      <c r="EK358" s="10">
        <v>3910</v>
      </c>
      <c r="EL358" s="10">
        <v>26945</v>
      </c>
      <c r="EM358" s="10">
        <v>12003</v>
      </c>
      <c r="EN358" s="10">
        <v>6523</v>
      </c>
      <c r="EO358" s="10">
        <v>35651</v>
      </c>
      <c r="EP358" s="10">
        <v>6810</v>
      </c>
      <c r="EQ358" s="10">
        <v>8984</v>
      </c>
      <c r="ER358" s="10">
        <v>13399</v>
      </c>
      <c r="ES358" s="10">
        <v>17757</v>
      </c>
      <c r="ET358" s="10">
        <v>69106</v>
      </c>
      <c r="EU358" s="10">
        <v>9134</v>
      </c>
      <c r="EV358" s="10">
        <v>121</v>
      </c>
      <c r="EW358" s="10">
        <v>11370</v>
      </c>
      <c r="EX358" s="10">
        <v>516</v>
      </c>
      <c r="EY358" s="10">
        <v>10662</v>
      </c>
      <c r="EZ358" s="10">
        <v>2584</v>
      </c>
      <c r="FA358" s="10">
        <v>69786</v>
      </c>
      <c r="FB358" s="10">
        <v>7714</v>
      </c>
      <c r="FC358" s="10">
        <v>7626</v>
      </c>
      <c r="FD358" s="10">
        <v>6615</v>
      </c>
      <c r="FE358" s="10">
        <v>26530</v>
      </c>
      <c r="FF358" s="10">
        <v>2494</v>
      </c>
      <c r="FG358" s="10">
        <v>3721</v>
      </c>
      <c r="FH358" s="10">
        <v>4138</v>
      </c>
      <c r="FI358" s="10">
        <v>120</v>
      </c>
      <c r="FJ358" s="10">
        <v>1711</v>
      </c>
      <c r="FK358" s="10">
        <v>13109</v>
      </c>
      <c r="FL358" s="10">
        <v>14276</v>
      </c>
      <c r="FM358" s="10">
        <v>65732</v>
      </c>
      <c r="FN358" s="10">
        <v>12225</v>
      </c>
      <c r="FO358" s="10">
        <v>18697</v>
      </c>
      <c r="FP358" s="10">
        <v>12897</v>
      </c>
      <c r="FQ358" s="10">
        <v>2983</v>
      </c>
      <c r="FR358" s="10">
        <v>3478</v>
      </c>
      <c r="FS358" s="10">
        <v>33053</v>
      </c>
      <c r="FT358" s="10">
        <v>1225</v>
      </c>
      <c r="FU358" s="10">
        <v>1711</v>
      </c>
      <c r="FV358" s="10">
        <v>5989</v>
      </c>
      <c r="FW358" s="10">
        <v>2024</v>
      </c>
      <c r="FX358" s="10">
        <v>4532</v>
      </c>
      <c r="FY358" s="10">
        <v>21899</v>
      </c>
      <c r="FZ358" s="10">
        <v>20214</v>
      </c>
      <c r="GA358" s="10">
        <v>14696</v>
      </c>
      <c r="GB358" s="10">
        <v>1677</v>
      </c>
      <c r="GC358" s="10">
        <v>8979</v>
      </c>
      <c r="GD358" s="10">
        <v>4030</v>
      </c>
      <c r="GE358" s="10">
        <v>838</v>
      </c>
      <c r="GF358" s="10">
        <v>5600</v>
      </c>
      <c r="GG358" s="10">
        <v>5860</v>
      </c>
      <c r="GH358" s="158">
        <v>11113</v>
      </c>
      <c r="GI358" s="10">
        <v>7761</v>
      </c>
      <c r="GJ358" s="10">
        <v>47101</v>
      </c>
      <c r="GK358" s="10">
        <v>37961</v>
      </c>
      <c r="GL358" s="10">
        <v>10069</v>
      </c>
      <c r="GM358" s="10">
        <v>4561</v>
      </c>
      <c r="GN358" s="10">
        <v>32020</v>
      </c>
      <c r="GO358" s="10">
        <v>25003</v>
      </c>
      <c r="GP358" s="10">
        <v>4310</v>
      </c>
      <c r="GQ358" s="10">
        <v>5846</v>
      </c>
      <c r="GR358" s="10">
        <v>6789</v>
      </c>
      <c r="GS358" s="10">
        <v>16239</v>
      </c>
      <c r="GT358" s="10">
        <v>7724</v>
      </c>
      <c r="GU358" s="11">
        <v>1897</v>
      </c>
      <c r="GV358" s="11">
        <v>2987</v>
      </c>
      <c r="GW358" s="11">
        <v>2085</v>
      </c>
      <c r="GX358" s="11">
        <v>16067</v>
      </c>
      <c r="GY358" s="11">
        <v>2817</v>
      </c>
      <c r="GZ358" s="11">
        <v>11015</v>
      </c>
      <c r="HA358" s="11">
        <v>13463</v>
      </c>
      <c r="HB358" s="11">
        <v>4821</v>
      </c>
      <c r="HC358" s="11">
        <v>15040</v>
      </c>
      <c r="HD358" s="11">
        <v>65240</v>
      </c>
      <c r="HE358" s="11">
        <v>10450</v>
      </c>
      <c r="HF358" s="11">
        <v>5089</v>
      </c>
      <c r="HG358" s="11">
        <v>5867</v>
      </c>
      <c r="HH358" s="11">
        <v>10841</v>
      </c>
      <c r="HI358" s="11">
        <v>10766</v>
      </c>
      <c r="HJ358" s="11">
        <v>4577</v>
      </c>
      <c r="HK358" s="11">
        <v>36153</v>
      </c>
      <c r="HL358" s="11">
        <v>2601</v>
      </c>
      <c r="HM358" s="11">
        <v>21463</v>
      </c>
      <c r="HN358" s="11">
        <v>16998</v>
      </c>
      <c r="HO358" s="11">
        <v>13174</v>
      </c>
      <c r="HP358" s="11">
        <v>9104</v>
      </c>
      <c r="HQ358" s="11">
        <v>68050</v>
      </c>
      <c r="HR358" s="11">
        <v>33769</v>
      </c>
      <c r="HS358" s="11">
        <v>17124</v>
      </c>
      <c r="HT358" s="11">
        <v>9819</v>
      </c>
      <c r="HU358" s="11">
        <v>19676</v>
      </c>
      <c r="HV358" s="11">
        <v>14156</v>
      </c>
      <c r="HW358" s="11">
        <v>14440</v>
      </c>
      <c r="HX358" s="11">
        <v>7661</v>
      </c>
      <c r="HY358" s="11">
        <v>6786</v>
      </c>
      <c r="HZ358" s="11">
        <v>5780</v>
      </c>
      <c r="IA358" s="11">
        <v>9487</v>
      </c>
      <c r="IB358" s="11">
        <v>6051</v>
      </c>
      <c r="IC358" s="11">
        <v>3924</v>
      </c>
      <c r="ID358" s="11">
        <v>26736</v>
      </c>
      <c r="IE358" s="11">
        <v>2682</v>
      </c>
      <c r="IF358" s="11">
        <v>15879</v>
      </c>
      <c r="IG358" s="11">
        <v>28794</v>
      </c>
      <c r="IH358" s="11">
        <v>27864</v>
      </c>
      <c r="II358" s="11">
        <v>31547</v>
      </c>
      <c r="IJ358" s="11">
        <v>15544</v>
      </c>
      <c r="IK358" s="11">
        <v>46262</v>
      </c>
      <c r="IL358" s="11">
        <v>25509</v>
      </c>
      <c r="IM358" s="11">
        <v>8281</v>
      </c>
      <c r="IN358" s="11">
        <v>9730</v>
      </c>
      <c r="IO358" s="11">
        <v>35307</v>
      </c>
      <c r="IP358" s="11">
        <v>282</v>
      </c>
      <c r="IQ358" s="11">
        <v>53631</v>
      </c>
      <c r="IR358" s="11">
        <v>14001</v>
      </c>
      <c r="IS358" s="11">
        <v>204065</v>
      </c>
      <c r="IT358" s="11">
        <v>2391</v>
      </c>
      <c r="IU358" s="11">
        <v>2764</v>
      </c>
      <c r="IV358" s="11">
        <v>18683</v>
      </c>
      <c r="IW358" s="11">
        <v>3915</v>
      </c>
      <c r="IX358" s="11">
        <v>11310</v>
      </c>
      <c r="IY358" s="11">
        <v>1468</v>
      </c>
      <c r="IZ358" s="11">
        <v>2448</v>
      </c>
      <c r="JA358" s="11">
        <v>4166</v>
      </c>
      <c r="JB358" s="11">
        <v>50352</v>
      </c>
      <c r="JC358" s="11">
        <v>10238</v>
      </c>
      <c r="JD358" s="11">
        <v>6763</v>
      </c>
      <c r="JE358" s="11">
        <v>4835</v>
      </c>
      <c r="JF358" s="11">
        <v>8523</v>
      </c>
      <c r="JG358" s="11">
        <v>6129</v>
      </c>
      <c r="JH358" s="11">
        <v>3128</v>
      </c>
      <c r="JI358" s="11">
        <v>21344</v>
      </c>
      <c r="JJ358" s="11">
        <v>6641</v>
      </c>
      <c r="JK358" s="11">
        <v>12744</v>
      </c>
      <c r="JL358" s="11">
        <v>16266</v>
      </c>
      <c r="JM358" s="11">
        <v>15938</v>
      </c>
      <c r="JN358" s="11">
        <v>16321</v>
      </c>
      <c r="JO358" s="11">
        <v>110</v>
      </c>
      <c r="JP358" s="11">
        <v>60127</v>
      </c>
      <c r="JQ358" s="11">
        <v>6995</v>
      </c>
      <c r="JR358" s="11">
        <v>7038</v>
      </c>
      <c r="JS358" s="11">
        <v>1377</v>
      </c>
      <c r="JT358" s="11">
        <v>3899</v>
      </c>
      <c r="JU358" s="11">
        <v>160226</v>
      </c>
      <c r="JV358" s="11">
        <v>654</v>
      </c>
      <c r="JW358" s="11">
        <v>49193</v>
      </c>
      <c r="JX358" s="11">
        <v>4603</v>
      </c>
      <c r="JY358" s="11">
        <v>33184</v>
      </c>
      <c r="JZ358" s="11">
        <v>4559</v>
      </c>
      <c r="KA358" s="11">
        <v>5474</v>
      </c>
      <c r="KB358" s="11">
        <v>516</v>
      </c>
      <c r="KC358" s="11">
        <v>304</v>
      </c>
      <c r="KD358" s="11">
        <v>22960</v>
      </c>
      <c r="KE358" s="11">
        <v>7849</v>
      </c>
      <c r="KF358" s="11">
        <v>43711</v>
      </c>
      <c r="KG358" s="11">
        <v>932</v>
      </c>
      <c r="KH358" s="11">
        <v>3463</v>
      </c>
      <c r="KI358" s="11">
        <v>730</v>
      </c>
      <c r="KJ358" s="11">
        <v>3822</v>
      </c>
      <c r="KK358" s="11">
        <v>142</v>
      </c>
      <c r="KL358" s="11">
        <v>4926</v>
      </c>
      <c r="KM358" s="11">
        <v>3094</v>
      </c>
      <c r="KN358" s="11">
        <v>2799</v>
      </c>
      <c r="KO358" s="11">
        <v>28396</v>
      </c>
      <c r="KP358" s="11">
        <v>10091</v>
      </c>
      <c r="KQ358" s="11">
        <v>1600</v>
      </c>
      <c r="KR358" s="11">
        <v>3611</v>
      </c>
      <c r="KS358" s="11">
        <v>8638</v>
      </c>
      <c r="KT358" s="11">
        <v>1081</v>
      </c>
      <c r="KU358" s="11">
        <v>154485</v>
      </c>
      <c r="KV358" s="11">
        <v>186201</v>
      </c>
      <c r="KW358" s="11">
        <v>57121</v>
      </c>
      <c r="KX358" s="11">
        <v>40968</v>
      </c>
      <c r="KY358" s="11">
        <v>12880</v>
      </c>
      <c r="KZ358" s="11">
        <v>8237</v>
      </c>
      <c r="LA358" s="11">
        <v>10322</v>
      </c>
      <c r="LB358" s="11">
        <v>967</v>
      </c>
      <c r="LC358" s="11">
        <v>4525</v>
      </c>
      <c r="LD358" s="11">
        <v>21387</v>
      </c>
      <c r="LE358" s="11">
        <v>7400</v>
      </c>
      <c r="LF358" s="11">
        <v>49866</v>
      </c>
      <c r="LG358" s="11">
        <v>54866</v>
      </c>
      <c r="LH358" s="11">
        <v>79146</v>
      </c>
      <c r="LI358" s="11">
        <v>6701</v>
      </c>
      <c r="LJ358" s="11">
        <v>4133</v>
      </c>
      <c r="LK358" s="11">
        <v>81882</v>
      </c>
      <c r="LL358" s="11">
        <v>83179</v>
      </c>
      <c r="LM358" s="11">
        <v>62346</v>
      </c>
      <c r="LN358" s="11">
        <v>14527</v>
      </c>
      <c r="LO358" s="11">
        <v>7573</v>
      </c>
      <c r="LP358" s="11">
        <v>40663</v>
      </c>
      <c r="LQ358" s="11">
        <v>11768</v>
      </c>
      <c r="LR358" s="11">
        <v>8114</v>
      </c>
      <c r="LS358" s="11">
        <v>510030</v>
      </c>
      <c r="LT358" s="11">
        <v>279083</v>
      </c>
      <c r="LU358" s="11">
        <v>10905</v>
      </c>
      <c r="LV358" s="11">
        <v>68833</v>
      </c>
      <c r="LW358" s="11">
        <v>168418</v>
      </c>
      <c r="LX358" s="11">
        <v>45461</v>
      </c>
      <c r="LY358" s="11">
        <v>5438</v>
      </c>
      <c r="LZ358" s="11">
        <v>5619</v>
      </c>
      <c r="MA358" s="11">
        <v>1716</v>
      </c>
      <c r="MB358" s="11">
        <v>32699</v>
      </c>
      <c r="MC358" s="11">
        <v>11135</v>
      </c>
      <c r="MD358" s="11">
        <v>3644</v>
      </c>
      <c r="ME358" s="11">
        <v>17019</v>
      </c>
      <c r="MF358" s="11">
        <v>17199</v>
      </c>
      <c r="MG358" s="11">
        <v>4108</v>
      </c>
      <c r="MH358" s="11">
        <v>27438</v>
      </c>
      <c r="MI358" s="11">
        <v>2739</v>
      </c>
      <c r="MJ358" s="11">
        <v>1137</v>
      </c>
      <c r="MK358" s="11">
        <v>21564</v>
      </c>
      <c r="ML358" s="11">
        <v>84844</v>
      </c>
      <c r="MM358" s="11">
        <v>35520</v>
      </c>
      <c r="MN358" s="11">
        <v>39602</v>
      </c>
      <c r="MO358" s="11">
        <v>6230</v>
      </c>
      <c r="MP358" s="11">
        <v>2023251</v>
      </c>
      <c r="MQ358" s="11">
        <v>28479</v>
      </c>
      <c r="MR358" s="11">
        <v>63020</v>
      </c>
      <c r="MS358" s="11">
        <v>179936</v>
      </c>
      <c r="MT358" s="11">
        <v>23486</v>
      </c>
      <c r="MU358" s="11">
        <v>3562</v>
      </c>
      <c r="MV358" s="11">
        <v>9116</v>
      </c>
      <c r="MW358" s="11">
        <v>1651</v>
      </c>
      <c r="MX358" s="11">
        <v>27200</v>
      </c>
      <c r="MY358" s="11">
        <v>60945</v>
      </c>
      <c r="MZ358" s="11">
        <v>8742</v>
      </c>
      <c r="NA358" s="11">
        <v>85055</v>
      </c>
      <c r="NB358" s="11">
        <v>35459</v>
      </c>
      <c r="NC358" s="11">
        <v>45327</v>
      </c>
      <c r="ND358" s="11">
        <v>9879</v>
      </c>
      <c r="NE358" s="11">
        <v>7577</v>
      </c>
      <c r="NF358" s="11">
        <v>12826</v>
      </c>
      <c r="NG358" s="11">
        <v>25138</v>
      </c>
      <c r="NH358" s="11">
        <v>52788</v>
      </c>
      <c r="NI358" s="11">
        <v>89433</v>
      </c>
      <c r="NJ358" s="11">
        <v>211046</v>
      </c>
      <c r="NK358" s="11">
        <v>0</v>
      </c>
      <c r="NL358" s="11">
        <v>81442</v>
      </c>
      <c r="NM358" s="11">
        <v>50948</v>
      </c>
      <c r="NN358" s="11">
        <v>57051</v>
      </c>
      <c r="NO358" s="11">
        <v>5880</v>
      </c>
      <c r="NP358" s="11">
        <v>34858</v>
      </c>
      <c r="NQ358" s="11">
        <v>79640</v>
      </c>
      <c r="NR358" s="11">
        <v>4431</v>
      </c>
      <c r="NS358" s="11">
        <v>5197</v>
      </c>
      <c r="NT358" s="11">
        <v>3983</v>
      </c>
      <c r="NU358" s="11">
        <v>40276</v>
      </c>
      <c r="NV358" s="11">
        <v>9365</v>
      </c>
      <c r="NW358" s="11">
        <v>9011</v>
      </c>
      <c r="NX358" s="11">
        <v>4240</v>
      </c>
      <c r="NY358" s="11">
        <v>5140</v>
      </c>
      <c r="NZ358" s="11">
        <v>4894</v>
      </c>
      <c r="OA358" s="11">
        <v>6618</v>
      </c>
      <c r="OB358" s="11">
        <v>5117</v>
      </c>
      <c r="OC358" s="11">
        <v>33276</v>
      </c>
      <c r="OD358" s="11">
        <v>13044</v>
      </c>
      <c r="OE358" s="11">
        <v>1459</v>
      </c>
      <c r="OF358" s="11">
        <v>7651</v>
      </c>
      <c r="OG358" s="11">
        <v>36513</v>
      </c>
      <c r="OH358" s="11">
        <v>3105</v>
      </c>
      <c r="OI358" s="11">
        <v>5151</v>
      </c>
      <c r="OJ358" s="11">
        <v>1658</v>
      </c>
      <c r="OK358" s="11">
        <v>95</v>
      </c>
      <c r="OL358" s="11">
        <v>22949</v>
      </c>
      <c r="OM358" s="11">
        <v>0</v>
      </c>
      <c r="ON358" s="11">
        <v>0</v>
      </c>
      <c r="OO358" s="11">
        <v>0</v>
      </c>
      <c r="OP358" s="11">
        <v>9710362</v>
      </c>
      <c r="OQ358" s="150">
        <v>4839173</v>
      </c>
      <c r="OR358" s="11">
        <v>0</v>
      </c>
      <c r="OS358" s="11">
        <v>0</v>
      </c>
      <c r="OT358" s="11">
        <v>0</v>
      </c>
      <c r="OU358" s="11">
        <v>0</v>
      </c>
      <c r="OV358" s="11">
        <v>487668</v>
      </c>
      <c r="OW358" s="11">
        <v>5326841</v>
      </c>
      <c r="OX358" s="11">
        <v>15037203</v>
      </c>
      <c r="OY358" s="11">
        <v>14113452</v>
      </c>
      <c r="OZ358" s="11">
        <v>923751</v>
      </c>
      <c r="PA358" s="11">
        <v>0</v>
      </c>
      <c r="PB358" s="11">
        <v>15037203</v>
      </c>
    </row>
    <row r="359" spans="1:418" ht="15" customHeight="1">
      <c r="A359" s="8" t="s">
        <v>782</v>
      </c>
      <c r="B359" s="9" t="s">
        <v>356</v>
      </c>
      <c r="C359" s="10">
        <v>1888</v>
      </c>
      <c r="D359" s="10">
        <v>316</v>
      </c>
      <c r="E359" s="10">
        <v>39</v>
      </c>
      <c r="F359" s="10">
        <v>164</v>
      </c>
      <c r="G359" s="10">
        <v>18963</v>
      </c>
      <c r="H359" s="10">
        <v>3911</v>
      </c>
      <c r="I359" s="10">
        <v>1969</v>
      </c>
      <c r="J359" s="10">
        <v>1073</v>
      </c>
      <c r="K359" s="10">
        <v>781</v>
      </c>
      <c r="L359" s="10">
        <v>4295</v>
      </c>
      <c r="M359" s="10">
        <v>46</v>
      </c>
      <c r="N359" s="10">
        <v>3</v>
      </c>
      <c r="O359" s="10">
        <v>342</v>
      </c>
      <c r="P359" s="10">
        <v>4560</v>
      </c>
      <c r="Q359" s="10">
        <v>0</v>
      </c>
      <c r="R359" s="10">
        <v>64</v>
      </c>
      <c r="S359" s="10">
        <v>12</v>
      </c>
      <c r="T359" s="10">
        <v>3270</v>
      </c>
      <c r="U359" s="10">
        <v>7065</v>
      </c>
      <c r="V359" s="10">
        <v>8896</v>
      </c>
      <c r="W359" s="10">
        <v>4352</v>
      </c>
      <c r="X359" s="10">
        <v>1667</v>
      </c>
      <c r="Y359" s="10">
        <v>1506</v>
      </c>
      <c r="Z359" s="10">
        <v>924</v>
      </c>
      <c r="AA359" s="10">
        <v>1687</v>
      </c>
      <c r="AB359" s="10">
        <v>441</v>
      </c>
      <c r="AC359" s="10">
        <v>11878</v>
      </c>
      <c r="AD359" s="10">
        <v>2880</v>
      </c>
      <c r="AE359" s="10">
        <v>2179</v>
      </c>
      <c r="AF359" s="10">
        <v>158</v>
      </c>
      <c r="AG359" s="10">
        <v>0</v>
      </c>
      <c r="AH359" s="10">
        <v>17</v>
      </c>
      <c r="AI359" s="10">
        <v>111</v>
      </c>
      <c r="AJ359" s="10">
        <v>24</v>
      </c>
      <c r="AK359" s="10">
        <v>0</v>
      </c>
      <c r="AL359" s="10">
        <v>0</v>
      </c>
      <c r="AM359" s="10">
        <v>14</v>
      </c>
      <c r="AN359" s="10">
        <v>419</v>
      </c>
      <c r="AO359" s="10">
        <v>814</v>
      </c>
      <c r="AP359" s="10">
        <v>71</v>
      </c>
      <c r="AQ359" s="10">
        <v>692</v>
      </c>
      <c r="AR359" s="10">
        <v>152</v>
      </c>
      <c r="AS359" s="10">
        <v>56</v>
      </c>
      <c r="AT359" s="10">
        <v>89</v>
      </c>
      <c r="AU359" s="10">
        <v>875</v>
      </c>
      <c r="AV359" s="10">
        <v>2776</v>
      </c>
      <c r="AW359" s="10">
        <v>1500</v>
      </c>
      <c r="AX359" s="10">
        <v>1235</v>
      </c>
      <c r="AY359" s="10">
        <v>1652</v>
      </c>
      <c r="AZ359" s="10">
        <v>937</v>
      </c>
      <c r="BA359" s="10">
        <v>559</v>
      </c>
      <c r="BB359" s="10">
        <v>321</v>
      </c>
      <c r="BC359" s="10">
        <v>1896</v>
      </c>
      <c r="BD359" s="10">
        <v>534</v>
      </c>
      <c r="BE359" s="10">
        <v>831</v>
      </c>
      <c r="BF359" s="10">
        <v>3696</v>
      </c>
      <c r="BG359" s="10">
        <v>3</v>
      </c>
      <c r="BH359" s="10">
        <v>406</v>
      </c>
      <c r="BI359" s="10">
        <v>0</v>
      </c>
      <c r="BJ359" s="10">
        <v>601</v>
      </c>
      <c r="BK359" s="10">
        <v>267</v>
      </c>
      <c r="BL359" s="10">
        <v>436</v>
      </c>
      <c r="BM359" s="10">
        <v>3277</v>
      </c>
      <c r="BN359" s="10">
        <v>935</v>
      </c>
      <c r="BO359" s="10">
        <v>1319</v>
      </c>
      <c r="BP359" s="10">
        <v>86</v>
      </c>
      <c r="BQ359" s="10">
        <v>1884</v>
      </c>
      <c r="BR359" s="10">
        <v>636</v>
      </c>
      <c r="BS359" s="10">
        <v>210</v>
      </c>
      <c r="BT359" s="10">
        <v>1201</v>
      </c>
      <c r="BU359" s="10">
        <v>1883</v>
      </c>
      <c r="BV359" s="10">
        <v>760</v>
      </c>
      <c r="BW359" s="10">
        <v>680</v>
      </c>
      <c r="BX359" s="10">
        <v>179</v>
      </c>
      <c r="BY359" s="10">
        <v>468</v>
      </c>
      <c r="BZ359" s="10">
        <v>2841</v>
      </c>
      <c r="CA359" s="10">
        <v>415</v>
      </c>
      <c r="CB359" s="10">
        <v>1809</v>
      </c>
      <c r="CC359" s="10">
        <v>927</v>
      </c>
      <c r="CD359" s="10">
        <v>500</v>
      </c>
      <c r="CE359" s="10">
        <v>1876</v>
      </c>
      <c r="CF359" s="10">
        <v>246</v>
      </c>
      <c r="CG359" s="10">
        <v>5779</v>
      </c>
      <c r="CH359" s="10">
        <v>3939</v>
      </c>
      <c r="CI359" s="10">
        <v>258</v>
      </c>
      <c r="CJ359" s="10">
        <v>699</v>
      </c>
      <c r="CK359" s="10">
        <v>5</v>
      </c>
      <c r="CL359" s="10">
        <v>110</v>
      </c>
      <c r="CM359" s="10">
        <v>271</v>
      </c>
      <c r="CN359" s="10">
        <v>550</v>
      </c>
      <c r="CO359" s="10">
        <v>696</v>
      </c>
      <c r="CP359" s="10">
        <v>966</v>
      </c>
      <c r="CQ359" s="10">
        <v>177</v>
      </c>
      <c r="CR359" s="10">
        <v>491</v>
      </c>
      <c r="CS359" s="10">
        <v>4227</v>
      </c>
      <c r="CT359" s="10">
        <v>843</v>
      </c>
      <c r="CU359" s="10">
        <v>5280</v>
      </c>
      <c r="CV359" s="10">
        <v>1507</v>
      </c>
      <c r="CW359" s="10">
        <v>2164</v>
      </c>
      <c r="CX359" s="10">
        <v>935</v>
      </c>
      <c r="CY359" s="10">
        <v>12141</v>
      </c>
      <c r="CZ359" s="10">
        <v>849</v>
      </c>
      <c r="DA359" s="10">
        <v>97</v>
      </c>
      <c r="DB359" s="10">
        <v>116</v>
      </c>
      <c r="DC359" s="10">
        <v>3212</v>
      </c>
      <c r="DD359" s="10">
        <v>3561</v>
      </c>
      <c r="DE359" s="10">
        <v>516</v>
      </c>
      <c r="DF359" s="10">
        <v>923</v>
      </c>
      <c r="DG359" s="10">
        <v>149</v>
      </c>
      <c r="DH359" s="10">
        <v>887</v>
      </c>
      <c r="DI359" s="10">
        <v>706</v>
      </c>
      <c r="DJ359" s="10">
        <v>1105</v>
      </c>
      <c r="DK359" s="10">
        <v>91</v>
      </c>
      <c r="DL359" s="10">
        <v>1047</v>
      </c>
      <c r="DM359" s="10">
        <v>432</v>
      </c>
      <c r="DN359" s="10">
        <v>606</v>
      </c>
      <c r="DO359" s="10">
        <v>540</v>
      </c>
      <c r="DP359" s="10">
        <v>715</v>
      </c>
      <c r="DQ359" s="10">
        <v>170</v>
      </c>
      <c r="DR359" s="10">
        <v>333</v>
      </c>
      <c r="DS359" s="10">
        <v>882</v>
      </c>
      <c r="DT359" s="10">
        <v>2425</v>
      </c>
      <c r="DU359" s="10">
        <v>3255</v>
      </c>
      <c r="DV359" s="10">
        <v>2287</v>
      </c>
      <c r="DW359" s="10">
        <v>948</v>
      </c>
      <c r="DX359" s="10">
        <v>518</v>
      </c>
      <c r="DY359" s="10">
        <v>1113</v>
      </c>
      <c r="DZ359" s="10">
        <v>2404</v>
      </c>
      <c r="EA359" s="10">
        <v>5070</v>
      </c>
      <c r="EB359" s="10">
        <v>389</v>
      </c>
      <c r="EC359" s="10">
        <v>216</v>
      </c>
      <c r="ED359" s="10">
        <v>2881</v>
      </c>
      <c r="EE359" s="10">
        <v>4276</v>
      </c>
      <c r="EF359" s="10">
        <v>1978</v>
      </c>
      <c r="EG359" s="10">
        <v>3240</v>
      </c>
      <c r="EH359" s="10">
        <v>1462</v>
      </c>
      <c r="EI359" s="10">
        <v>7446</v>
      </c>
      <c r="EJ359" s="10">
        <v>3173</v>
      </c>
      <c r="EK359" s="10">
        <v>840</v>
      </c>
      <c r="EL359" s="10">
        <v>1557</v>
      </c>
      <c r="EM359" s="10">
        <v>1018</v>
      </c>
      <c r="EN359" s="10">
        <v>5030</v>
      </c>
      <c r="EO359" s="10">
        <v>9508</v>
      </c>
      <c r="EP359" s="10">
        <v>957</v>
      </c>
      <c r="EQ359" s="10">
        <v>3930</v>
      </c>
      <c r="ER359" s="10">
        <v>1215</v>
      </c>
      <c r="ES359" s="10">
        <v>2518</v>
      </c>
      <c r="ET359" s="10">
        <v>19412</v>
      </c>
      <c r="EU359" s="10">
        <v>2430</v>
      </c>
      <c r="EV359" s="10">
        <v>19</v>
      </c>
      <c r="EW359" s="10">
        <v>3261</v>
      </c>
      <c r="EX359" s="10">
        <v>118</v>
      </c>
      <c r="EY359" s="10">
        <v>2057</v>
      </c>
      <c r="EZ359" s="10">
        <v>730</v>
      </c>
      <c r="FA359" s="10">
        <v>8993</v>
      </c>
      <c r="FB359" s="10">
        <v>2964</v>
      </c>
      <c r="FC359" s="10">
        <v>1474</v>
      </c>
      <c r="FD359" s="10">
        <v>1569</v>
      </c>
      <c r="FE359" s="10">
        <v>2636</v>
      </c>
      <c r="FF359" s="10">
        <v>501</v>
      </c>
      <c r="FG359" s="10">
        <v>918</v>
      </c>
      <c r="FH359" s="10">
        <v>238</v>
      </c>
      <c r="FI359" s="10">
        <v>96</v>
      </c>
      <c r="FJ359" s="10">
        <v>404</v>
      </c>
      <c r="FK359" s="10">
        <v>5289</v>
      </c>
      <c r="FL359" s="10">
        <v>6898</v>
      </c>
      <c r="FM359" s="10">
        <v>17947</v>
      </c>
      <c r="FN359" s="10">
        <v>894</v>
      </c>
      <c r="FO359" s="10">
        <v>4875</v>
      </c>
      <c r="FP359" s="10">
        <v>2333</v>
      </c>
      <c r="FQ359" s="10">
        <v>493</v>
      </c>
      <c r="FR359" s="10">
        <v>502</v>
      </c>
      <c r="FS359" s="10">
        <v>7157</v>
      </c>
      <c r="FT359" s="10">
        <v>169</v>
      </c>
      <c r="FU359" s="10">
        <v>117</v>
      </c>
      <c r="FV359" s="10">
        <v>405</v>
      </c>
      <c r="FW359" s="10">
        <v>646</v>
      </c>
      <c r="FX359" s="10">
        <v>317</v>
      </c>
      <c r="FY359" s="10">
        <v>1917</v>
      </c>
      <c r="FZ359" s="10">
        <v>6014</v>
      </c>
      <c r="GA359" s="10">
        <v>2489</v>
      </c>
      <c r="GB359" s="10">
        <v>445</v>
      </c>
      <c r="GC359" s="10">
        <v>663</v>
      </c>
      <c r="GD359" s="10">
        <v>202</v>
      </c>
      <c r="GE359" s="10">
        <v>357</v>
      </c>
      <c r="GF359" s="10">
        <v>994</v>
      </c>
      <c r="GG359" s="10">
        <v>495</v>
      </c>
      <c r="GH359" s="158">
        <v>10761</v>
      </c>
      <c r="GI359" s="10">
        <v>1285</v>
      </c>
      <c r="GJ359" s="10">
        <v>40775</v>
      </c>
      <c r="GK359" s="10">
        <v>8349</v>
      </c>
      <c r="GL359" s="10">
        <v>2708</v>
      </c>
      <c r="GM359" s="10">
        <v>2159</v>
      </c>
      <c r="GN359" s="10">
        <v>23575</v>
      </c>
      <c r="GO359" s="10">
        <v>6181</v>
      </c>
      <c r="GP359" s="10">
        <v>6738</v>
      </c>
      <c r="GQ359" s="10">
        <v>1972</v>
      </c>
      <c r="GR359" s="10">
        <v>1277</v>
      </c>
      <c r="GS359" s="10">
        <v>11560</v>
      </c>
      <c r="GT359" s="10">
        <v>5758</v>
      </c>
      <c r="GU359" s="11">
        <v>1833</v>
      </c>
      <c r="GV359" s="11">
        <v>2893</v>
      </c>
      <c r="GW359" s="11">
        <v>1755</v>
      </c>
      <c r="GX359" s="11">
        <v>2411</v>
      </c>
      <c r="GY359" s="11">
        <v>1143</v>
      </c>
      <c r="GZ359" s="11">
        <v>5532</v>
      </c>
      <c r="HA359" s="11">
        <v>5138</v>
      </c>
      <c r="HB359" s="11">
        <v>1862</v>
      </c>
      <c r="HC359" s="11">
        <v>2720</v>
      </c>
      <c r="HD359" s="11">
        <v>11798</v>
      </c>
      <c r="HE359" s="11">
        <v>2211</v>
      </c>
      <c r="HF359" s="11">
        <v>1416</v>
      </c>
      <c r="HG359" s="11">
        <v>1452</v>
      </c>
      <c r="HH359" s="11">
        <v>1609</v>
      </c>
      <c r="HI359" s="11">
        <v>3239</v>
      </c>
      <c r="HJ359" s="11">
        <v>1063</v>
      </c>
      <c r="HK359" s="11">
        <v>6305</v>
      </c>
      <c r="HL359" s="11">
        <v>722</v>
      </c>
      <c r="HM359" s="11">
        <v>6056</v>
      </c>
      <c r="HN359" s="11">
        <v>7237</v>
      </c>
      <c r="HO359" s="11">
        <v>2807</v>
      </c>
      <c r="HP359" s="11">
        <v>2293</v>
      </c>
      <c r="HQ359" s="11">
        <v>5666</v>
      </c>
      <c r="HR359" s="11">
        <v>5387</v>
      </c>
      <c r="HS359" s="11">
        <v>2443</v>
      </c>
      <c r="HT359" s="11">
        <v>620</v>
      </c>
      <c r="HU359" s="11">
        <v>3890</v>
      </c>
      <c r="HV359" s="11">
        <v>2639</v>
      </c>
      <c r="HW359" s="11">
        <v>4040</v>
      </c>
      <c r="HX359" s="11">
        <v>3095</v>
      </c>
      <c r="HY359" s="11">
        <v>2005</v>
      </c>
      <c r="HZ359" s="11">
        <v>1634</v>
      </c>
      <c r="IA359" s="11">
        <v>4682</v>
      </c>
      <c r="IB359" s="11">
        <v>408</v>
      </c>
      <c r="IC359" s="11">
        <v>1035</v>
      </c>
      <c r="ID359" s="11">
        <v>5329</v>
      </c>
      <c r="IE359" s="11">
        <v>544</v>
      </c>
      <c r="IF359" s="11">
        <v>4653</v>
      </c>
      <c r="IG359" s="11">
        <v>7022</v>
      </c>
      <c r="IH359" s="11">
        <v>3870</v>
      </c>
      <c r="II359" s="11">
        <v>2630</v>
      </c>
      <c r="IJ359" s="11">
        <v>1984</v>
      </c>
      <c r="IK359" s="11">
        <v>8830</v>
      </c>
      <c r="IL359" s="11">
        <v>5829</v>
      </c>
      <c r="IM359" s="11">
        <v>4346</v>
      </c>
      <c r="IN359" s="11">
        <v>3033</v>
      </c>
      <c r="IO359" s="11">
        <v>4848</v>
      </c>
      <c r="IP359" s="11">
        <v>430</v>
      </c>
      <c r="IQ359" s="11">
        <v>57885</v>
      </c>
      <c r="IR359" s="11">
        <v>3853</v>
      </c>
      <c r="IS359" s="11">
        <v>41058</v>
      </c>
      <c r="IT359" s="11">
        <v>1305</v>
      </c>
      <c r="IU359" s="11">
        <v>490</v>
      </c>
      <c r="IV359" s="11">
        <v>6578</v>
      </c>
      <c r="IW359" s="11">
        <v>2375</v>
      </c>
      <c r="IX359" s="11">
        <v>4594</v>
      </c>
      <c r="IY359" s="11">
        <v>960</v>
      </c>
      <c r="IZ359" s="11">
        <v>1560</v>
      </c>
      <c r="JA359" s="11">
        <v>2559</v>
      </c>
      <c r="JB359" s="11">
        <v>40922</v>
      </c>
      <c r="JC359" s="11">
        <v>4534</v>
      </c>
      <c r="JD359" s="11">
        <v>5798</v>
      </c>
      <c r="JE359" s="11">
        <v>1307</v>
      </c>
      <c r="JF359" s="11">
        <v>4041</v>
      </c>
      <c r="JG359" s="11">
        <v>1703</v>
      </c>
      <c r="JH359" s="11">
        <v>1133</v>
      </c>
      <c r="JI359" s="11">
        <v>1727</v>
      </c>
      <c r="JJ359" s="11">
        <v>2500</v>
      </c>
      <c r="JK359" s="11">
        <v>1338</v>
      </c>
      <c r="JL359" s="11">
        <v>3295</v>
      </c>
      <c r="JM359" s="11">
        <v>2159</v>
      </c>
      <c r="JN359" s="11">
        <v>2088</v>
      </c>
      <c r="JO359" s="11">
        <v>226</v>
      </c>
      <c r="JP359" s="11">
        <v>25779</v>
      </c>
      <c r="JQ359" s="11">
        <v>1411</v>
      </c>
      <c r="JR359" s="11">
        <v>2212</v>
      </c>
      <c r="JS359" s="11">
        <v>341</v>
      </c>
      <c r="JT359" s="11">
        <v>4901</v>
      </c>
      <c r="JU359" s="11">
        <v>34015</v>
      </c>
      <c r="JV359" s="11">
        <v>144</v>
      </c>
      <c r="JW359" s="11">
        <v>18770</v>
      </c>
      <c r="JX359" s="11">
        <v>3736</v>
      </c>
      <c r="JY359" s="11">
        <v>2602</v>
      </c>
      <c r="JZ359" s="11">
        <v>637</v>
      </c>
      <c r="KA359" s="11">
        <v>986</v>
      </c>
      <c r="KB359" s="11">
        <v>253</v>
      </c>
      <c r="KC359" s="11">
        <v>86</v>
      </c>
      <c r="KD359" s="11">
        <v>2165</v>
      </c>
      <c r="KE359" s="11">
        <v>942</v>
      </c>
      <c r="KF359" s="11">
        <v>3354</v>
      </c>
      <c r="KG359" s="11">
        <v>307</v>
      </c>
      <c r="KH359" s="11">
        <v>736</v>
      </c>
      <c r="KI359" s="11">
        <v>268</v>
      </c>
      <c r="KJ359" s="11">
        <v>474</v>
      </c>
      <c r="KK359" s="11">
        <v>470</v>
      </c>
      <c r="KL359" s="11">
        <v>1829</v>
      </c>
      <c r="KM359" s="11">
        <v>934</v>
      </c>
      <c r="KN359" s="11">
        <v>87</v>
      </c>
      <c r="KO359" s="11">
        <v>4692</v>
      </c>
      <c r="KP359" s="11">
        <v>6186</v>
      </c>
      <c r="KQ359" s="11">
        <v>150</v>
      </c>
      <c r="KR359" s="11">
        <v>280</v>
      </c>
      <c r="KS359" s="11">
        <v>358</v>
      </c>
      <c r="KT359" s="11">
        <v>484</v>
      </c>
      <c r="KU359" s="11">
        <v>66210</v>
      </c>
      <c r="KV359" s="11">
        <v>100061</v>
      </c>
      <c r="KW359" s="11">
        <v>25331</v>
      </c>
      <c r="KX359" s="11">
        <v>41647</v>
      </c>
      <c r="KY359" s="11">
        <v>11612</v>
      </c>
      <c r="KZ359" s="11">
        <v>5881</v>
      </c>
      <c r="LA359" s="11">
        <v>11343</v>
      </c>
      <c r="LB359" s="11">
        <v>798</v>
      </c>
      <c r="LC359" s="11">
        <v>5910</v>
      </c>
      <c r="LD359" s="11">
        <v>11937</v>
      </c>
      <c r="LE359" s="11">
        <v>7721</v>
      </c>
      <c r="LF359" s="11">
        <v>18232</v>
      </c>
      <c r="LG359" s="11">
        <v>13541</v>
      </c>
      <c r="LH359" s="11">
        <v>6204</v>
      </c>
      <c r="LI359" s="11">
        <v>19026</v>
      </c>
      <c r="LJ359" s="11">
        <v>23248</v>
      </c>
      <c r="LK359" s="11">
        <v>154596</v>
      </c>
      <c r="LL359" s="11">
        <v>96188</v>
      </c>
      <c r="LM359" s="11">
        <v>2864</v>
      </c>
      <c r="LN359" s="11">
        <v>1996</v>
      </c>
      <c r="LO359" s="11">
        <v>457</v>
      </c>
      <c r="LP359" s="11">
        <v>2835</v>
      </c>
      <c r="LQ359" s="11">
        <v>1851</v>
      </c>
      <c r="LR359" s="11">
        <v>104</v>
      </c>
      <c r="LS359" s="11">
        <v>6911</v>
      </c>
      <c r="LT359" s="11">
        <v>10870</v>
      </c>
      <c r="LU359" s="11">
        <v>1192</v>
      </c>
      <c r="LV359" s="11">
        <v>1050</v>
      </c>
      <c r="LW359" s="11">
        <v>24294</v>
      </c>
      <c r="LX359" s="11">
        <v>10325</v>
      </c>
      <c r="LY359" s="11">
        <v>1910</v>
      </c>
      <c r="LZ359" s="11">
        <v>1264</v>
      </c>
      <c r="MA359" s="11">
        <v>393</v>
      </c>
      <c r="MB359" s="11">
        <v>2013</v>
      </c>
      <c r="MC359" s="11">
        <v>957</v>
      </c>
      <c r="MD359" s="11">
        <v>3570</v>
      </c>
      <c r="ME359" s="11">
        <v>2583</v>
      </c>
      <c r="MF359" s="11">
        <v>18592</v>
      </c>
      <c r="MG359" s="11">
        <v>3340</v>
      </c>
      <c r="MH359" s="11">
        <v>3803</v>
      </c>
      <c r="MI359" s="11">
        <v>1405</v>
      </c>
      <c r="MJ359" s="11">
        <v>1326</v>
      </c>
      <c r="MK359" s="11">
        <v>2050</v>
      </c>
      <c r="ML359" s="11">
        <v>990369</v>
      </c>
      <c r="MM359" s="11">
        <v>1024495</v>
      </c>
      <c r="MN359" s="11">
        <v>1268839</v>
      </c>
      <c r="MO359" s="11">
        <v>1695199</v>
      </c>
      <c r="MP359" s="11">
        <v>1129445</v>
      </c>
      <c r="MQ359" s="11">
        <v>854778</v>
      </c>
      <c r="MR359" s="11">
        <v>524574</v>
      </c>
      <c r="MS359" s="11">
        <v>140381</v>
      </c>
      <c r="MT359" s="11">
        <v>4723</v>
      </c>
      <c r="MU359" s="11">
        <v>133</v>
      </c>
      <c r="MV359" s="11">
        <v>65</v>
      </c>
      <c r="MW359" s="11">
        <v>442</v>
      </c>
      <c r="MX359" s="11">
        <v>16020</v>
      </c>
      <c r="MY359" s="11">
        <v>5301</v>
      </c>
      <c r="MZ359" s="11">
        <v>3607</v>
      </c>
      <c r="NA359" s="11">
        <v>6966</v>
      </c>
      <c r="NB359" s="11">
        <v>3151</v>
      </c>
      <c r="NC359" s="11">
        <v>9386</v>
      </c>
      <c r="ND359" s="11">
        <v>9953</v>
      </c>
      <c r="NE359" s="11">
        <v>3260</v>
      </c>
      <c r="NF359" s="11">
        <v>3499</v>
      </c>
      <c r="NG359" s="11">
        <v>3455</v>
      </c>
      <c r="NH359" s="11">
        <v>0</v>
      </c>
      <c r="NI359" s="11">
        <v>8660</v>
      </c>
      <c r="NJ359" s="11">
        <v>23</v>
      </c>
      <c r="NK359" s="11">
        <v>0</v>
      </c>
      <c r="NL359" s="11">
        <v>3714</v>
      </c>
      <c r="NM359" s="11">
        <v>2211</v>
      </c>
      <c r="NN359" s="11">
        <v>9422</v>
      </c>
      <c r="NO359" s="11">
        <v>237</v>
      </c>
      <c r="NP359" s="11">
        <v>2031</v>
      </c>
      <c r="NQ359" s="11">
        <v>23883</v>
      </c>
      <c r="NR359" s="11">
        <v>328</v>
      </c>
      <c r="NS359" s="11">
        <v>328</v>
      </c>
      <c r="NT359" s="11">
        <v>192</v>
      </c>
      <c r="NU359" s="11">
        <v>2291</v>
      </c>
      <c r="NV359" s="11">
        <v>1619</v>
      </c>
      <c r="NW359" s="11">
        <v>3090</v>
      </c>
      <c r="NX359" s="11">
        <v>361</v>
      </c>
      <c r="NY359" s="11">
        <v>315</v>
      </c>
      <c r="NZ359" s="11">
        <v>1197</v>
      </c>
      <c r="OA359" s="11">
        <v>1573</v>
      </c>
      <c r="OB359" s="11">
        <v>1189</v>
      </c>
      <c r="OC359" s="11">
        <v>4241</v>
      </c>
      <c r="OD359" s="11">
        <v>4153</v>
      </c>
      <c r="OE359" s="11">
        <v>126</v>
      </c>
      <c r="OF359" s="11">
        <v>483</v>
      </c>
      <c r="OG359" s="11">
        <v>4205</v>
      </c>
      <c r="OH359" s="11">
        <v>1241</v>
      </c>
      <c r="OI359" s="11">
        <v>827</v>
      </c>
      <c r="OJ359" s="11">
        <v>2484</v>
      </c>
      <c r="OK359" s="11">
        <v>229</v>
      </c>
      <c r="OL359" s="11">
        <v>3011</v>
      </c>
      <c r="OM359" s="11">
        <v>0</v>
      </c>
      <c r="ON359" s="11">
        <v>0</v>
      </c>
      <c r="OO359" s="11">
        <v>1335</v>
      </c>
      <c r="OP359" s="11">
        <v>9479055</v>
      </c>
      <c r="OQ359" s="150">
        <v>947672</v>
      </c>
      <c r="OR359" s="11">
        <v>0</v>
      </c>
      <c r="OS359" s="11">
        <v>0</v>
      </c>
      <c r="OT359" s="11">
        <v>0</v>
      </c>
      <c r="OU359" s="11">
        <v>0</v>
      </c>
      <c r="OV359" s="11">
        <v>2655929</v>
      </c>
      <c r="OW359" s="11">
        <v>3603601</v>
      </c>
      <c r="OX359" s="11">
        <v>13082656</v>
      </c>
      <c r="OY359" s="11">
        <v>12604374</v>
      </c>
      <c r="OZ359" s="11">
        <v>478282</v>
      </c>
      <c r="PA359" s="11">
        <v>0</v>
      </c>
      <c r="PB359" s="11">
        <v>13082656</v>
      </c>
    </row>
    <row r="360" spans="1:418" ht="15" customHeight="1">
      <c r="A360" s="8" t="s">
        <v>783</v>
      </c>
      <c r="B360" s="9" t="s">
        <v>357</v>
      </c>
      <c r="C360" s="1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0</v>
      </c>
      <c r="CC360" s="10">
        <v>0</v>
      </c>
      <c r="CD360" s="10">
        <v>0</v>
      </c>
      <c r="CE360" s="10">
        <v>0</v>
      </c>
      <c r="CF360" s="10">
        <v>0</v>
      </c>
      <c r="CG360" s="10">
        <v>0</v>
      </c>
      <c r="CH360" s="10">
        <v>0</v>
      </c>
      <c r="CI360" s="10">
        <v>0</v>
      </c>
      <c r="CJ360" s="10">
        <v>0</v>
      </c>
      <c r="CK360" s="10">
        <v>0</v>
      </c>
      <c r="CL360" s="10">
        <v>0</v>
      </c>
      <c r="CM360" s="10">
        <v>0</v>
      </c>
      <c r="CN360" s="10">
        <v>0</v>
      </c>
      <c r="CO360" s="10">
        <v>0</v>
      </c>
      <c r="CP360" s="10">
        <v>0</v>
      </c>
      <c r="CQ360" s="10">
        <v>0</v>
      </c>
      <c r="CR360" s="10">
        <v>0</v>
      </c>
      <c r="CS360" s="10">
        <v>0</v>
      </c>
      <c r="CT360" s="10">
        <v>0</v>
      </c>
      <c r="CU360" s="10">
        <v>0</v>
      </c>
      <c r="CV360" s="10">
        <v>0</v>
      </c>
      <c r="CW360" s="10">
        <v>0</v>
      </c>
      <c r="CX360" s="10">
        <v>0</v>
      </c>
      <c r="CY360" s="10">
        <v>0</v>
      </c>
      <c r="CZ360" s="10">
        <v>0</v>
      </c>
      <c r="DA360" s="10">
        <v>0</v>
      </c>
      <c r="DB360" s="10">
        <v>0</v>
      </c>
      <c r="DC360" s="10">
        <v>0</v>
      </c>
      <c r="DD360" s="10">
        <v>0</v>
      </c>
      <c r="DE360" s="10">
        <v>0</v>
      </c>
      <c r="DF360" s="10">
        <v>0</v>
      </c>
      <c r="DG360" s="10">
        <v>0</v>
      </c>
      <c r="DH360" s="10">
        <v>0</v>
      </c>
      <c r="DI360" s="10">
        <v>0</v>
      </c>
      <c r="DJ360" s="10">
        <v>0</v>
      </c>
      <c r="DK360" s="10">
        <v>0</v>
      </c>
      <c r="DL360" s="10">
        <v>0</v>
      </c>
      <c r="DM360" s="10">
        <v>0</v>
      </c>
      <c r="DN360" s="10">
        <v>0</v>
      </c>
      <c r="DO360" s="10">
        <v>0</v>
      </c>
      <c r="DP360" s="10">
        <v>0</v>
      </c>
      <c r="DQ360" s="10">
        <v>0</v>
      </c>
      <c r="DR360" s="10">
        <v>0</v>
      </c>
      <c r="DS360" s="10">
        <v>0</v>
      </c>
      <c r="DT360" s="10">
        <v>0</v>
      </c>
      <c r="DU360" s="10">
        <v>0</v>
      </c>
      <c r="DV360" s="10">
        <v>0</v>
      </c>
      <c r="DW360" s="10">
        <v>0</v>
      </c>
      <c r="DX360" s="10">
        <v>0</v>
      </c>
      <c r="DY360" s="10">
        <v>0</v>
      </c>
      <c r="DZ360" s="10">
        <v>0</v>
      </c>
      <c r="EA360" s="10">
        <v>0</v>
      </c>
      <c r="EB360" s="10">
        <v>0</v>
      </c>
      <c r="EC360" s="10">
        <v>0</v>
      </c>
      <c r="ED360" s="10">
        <v>0</v>
      </c>
      <c r="EE360" s="10">
        <v>0</v>
      </c>
      <c r="EF360" s="10">
        <v>0</v>
      </c>
      <c r="EG360" s="10">
        <v>0</v>
      </c>
      <c r="EH360" s="10">
        <v>0</v>
      </c>
      <c r="EI360" s="10">
        <v>0</v>
      </c>
      <c r="EJ360" s="10">
        <v>0</v>
      </c>
      <c r="EK360" s="10">
        <v>0</v>
      </c>
      <c r="EL360" s="10">
        <v>0</v>
      </c>
      <c r="EM360" s="10">
        <v>0</v>
      </c>
      <c r="EN360" s="10">
        <v>0</v>
      </c>
      <c r="EO360" s="10">
        <v>0</v>
      </c>
      <c r="EP360" s="10">
        <v>0</v>
      </c>
      <c r="EQ360" s="10">
        <v>0</v>
      </c>
      <c r="ER360" s="10">
        <v>0</v>
      </c>
      <c r="ES360" s="10">
        <v>0</v>
      </c>
      <c r="ET360" s="10">
        <v>0</v>
      </c>
      <c r="EU360" s="10">
        <v>0</v>
      </c>
      <c r="EV360" s="10">
        <v>0</v>
      </c>
      <c r="EW360" s="10">
        <v>0</v>
      </c>
      <c r="EX360" s="10">
        <v>0</v>
      </c>
      <c r="EY360" s="10">
        <v>0</v>
      </c>
      <c r="EZ360" s="10">
        <v>0</v>
      </c>
      <c r="FA360" s="10">
        <v>0</v>
      </c>
      <c r="FB360" s="10">
        <v>0</v>
      </c>
      <c r="FC360" s="10">
        <v>0</v>
      </c>
      <c r="FD360" s="10">
        <v>0</v>
      </c>
      <c r="FE360" s="10">
        <v>0</v>
      </c>
      <c r="FF360" s="10">
        <v>0</v>
      </c>
      <c r="FG360" s="10">
        <v>0</v>
      </c>
      <c r="FH360" s="10">
        <v>0</v>
      </c>
      <c r="FI360" s="10">
        <v>0</v>
      </c>
      <c r="FJ360" s="10">
        <v>0</v>
      </c>
      <c r="FK360" s="10">
        <v>0</v>
      </c>
      <c r="FL360" s="10">
        <v>0</v>
      </c>
      <c r="FM360" s="10">
        <v>0</v>
      </c>
      <c r="FN360" s="10">
        <v>0</v>
      </c>
      <c r="FO360" s="10">
        <v>0</v>
      </c>
      <c r="FP360" s="10">
        <v>0</v>
      </c>
      <c r="FQ360" s="10">
        <v>0</v>
      </c>
      <c r="FR360" s="10">
        <v>0</v>
      </c>
      <c r="FS360" s="10">
        <v>0</v>
      </c>
      <c r="FT360" s="10">
        <v>0</v>
      </c>
      <c r="FU360" s="10">
        <v>0</v>
      </c>
      <c r="FV360" s="10">
        <v>0</v>
      </c>
      <c r="FW360" s="10">
        <v>0</v>
      </c>
      <c r="FX360" s="10">
        <v>0</v>
      </c>
      <c r="FY360" s="10">
        <v>0</v>
      </c>
      <c r="FZ360" s="10">
        <v>0</v>
      </c>
      <c r="GA360" s="10">
        <v>0</v>
      </c>
      <c r="GB360" s="10">
        <v>0</v>
      </c>
      <c r="GC360" s="10">
        <v>0</v>
      </c>
      <c r="GD360" s="10">
        <v>0</v>
      </c>
      <c r="GE360" s="10">
        <v>0</v>
      </c>
      <c r="GF360" s="10">
        <v>0</v>
      </c>
      <c r="GG360" s="10">
        <v>0</v>
      </c>
      <c r="GH360" s="158">
        <v>0</v>
      </c>
      <c r="GI360" s="10">
        <v>0</v>
      </c>
      <c r="GJ360" s="10">
        <v>0</v>
      </c>
      <c r="GK360" s="10">
        <v>0</v>
      </c>
      <c r="GL360" s="10">
        <v>0</v>
      </c>
      <c r="GM360" s="10">
        <v>0</v>
      </c>
      <c r="GN360" s="10">
        <v>0</v>
      </c>
      <c r="GO360" s="10">
        <v>0</v>
      </c>
      <c r="GP360" s="10">
        <v>0</v>
      </c>
      <c r="GQ360" s="10">
        <v>0</v>
      </c>
      <c r="GR360" s="10">
        <v>0</v>
      </c>
      <c r="GS360" s="10">
        <v>0</v>
      </c>
      <c r="GT360" s="10">
        <v>0</v>
      </c>
      <c r="GU360" s="11">
        <v>0</v>
      </c>
      <c r="GV360" s="11">
        <v>0</v>
      </c>
      <c r="GW360" s="11">
        <v>0</v>
      </c>
      <c r="GX360" s="11">
        <v>0</v>
      </c>
      <c r="GY360" s="11">
        <v>0</v>
      </c>
      <c r="GZ360" s="11">
        <v>0</v>
      </c>
      <c r="HA360" s="11">
        <v>0</v>
      </c>
      <c r="HB360" s="11">
        <v>0</v>
      </c>
      <c r="HC360" s="11">
        <v>0</v>
      </c>
      <c r="HD360" s="11">
        <v>0</v>
      </c>
      <c r="HE360" s="11">
        <v>0</v>
      </c>
      <c r="HF360" s="11">
        <v>0</v>
      </c>
      <c r="HG360" s="11">
        <v>0</v>
      </c>
      <c r="HH360" s="11">
        <v>0</v>
      </c>
      <c r="HI360" s="11">
        <v>0</v>
      </c>
      <c r="HJ360" s="11">
        <v>0</v>
      </c>
      <c r="HK360" s="11">
        <v>0</v>
      </c>
      <c r="HL360" s="11">
        <v>0</v>
      </c>
      <c r="HM360" s="11">
        <v>0</v>
      </c>
      <c r="HN360" s="11">
        <v>0</v>
      </c>
      <c r="HO360" s="11">
        <v>0</v>
      </c>
      <c r="HP360" s="11">
        <v>0</v>
      </c>
      <c r="HQ360" s="11">
        <v>0</v>
      </c>
      <c r="HR360" s="11">
        <v>0</v>
      </c>
      <c r="HS360" s="11">
        <v>0</v>
      </c>
      <c r="HT360" s="11">
        <v>0</v>
      </c>
      <c r="HU360" s="11">
        <v>0</v>
      </c>
      <c r="HV360" s="11">
        <v>0</v>
      </c>
      <c r="HW360" s="11">
        <v>0</v>
      </c>
      <c r="HX360" s="11">
        <v>0</v>
      </c>
      <c r="HY360" s="11">
        <v>0</v>
      </c>
      <c r="HZ360" s="11">
        <v>0</v>
      </c>
      <c r="IA360" s="11">
        <v>0</v>
      </c>
      <c r="IB360" s="11">
        <v>0</v>
      </c>
      <c r="IC360" s="11">
        <v>0</v>
      </c>
      <c r="ID360" s="11">
        <v>0</v>
      </c>
      <c r="IE360" s="11">
        <v>0</v>
      </c>
      <c r="IF360" s="11">
        <v>0</v>
      </c>
      <c r="IG360" s="11">
        <v>0</v>
      </c>
      <c r="IH360" s="11">
        <v>0</v>
      </c>
      <c r="II360" s="11">
        <v>0</v>
      </c>
      <c r="IJ360" s="11">
        <v>0</v>
      </c>
      <c r="IK360" s="11">
        <v>0</v>
      </c>
      <c r="IL360" s="11">
        <v>0</v>
      </c>
      <c r="IM360" s="11">
        <v>0</v>
      </c>
      <c r="IN360" s="11">
        <v>0</v>
      </c>
      <c r="IO360" s="11">
        <v>0</v>
      </c>
      <c r="IP360" s="11">
        <v>0</v>
      </c>
      <c r="IQ360" s="11">
        <v>0</v>
      </c>
      <c r="IR360" s="11">
        <v>0</v>
      </c>
      <c r="IS360" s="11">
        <v>0</v>
      </c>
      <c r="IT360" s="11">
        <v>0</v>
      </c>
      <c r="IU360" s="11">
        <v>0</v>
      </c>
      <c r="IV360" s="11">
        <v>0</v>
      </c>
      <c r="IW360" s="11">
        <v>0</v>
      </c>
      <c r="IX360" s="11">
        <v>0</v>
      </c>
      <c r="IY360" s="11">
        <v>0</v>
      </c>
      <c r="IZ360" s="11">
        <v>0</v>
      </c>
      <c r="JA360" s="11">
        <v>0</v>
      </c>
      <c r="JB360" s="11">
        <v>0</v>
      </c>
      <c r="JC360" s="11">
        <v>0</v>
      </c>
      <c r="JD360" s="11">
        <v>0</v>
      </c>
      <c r="JE360" s="11">
        <v>0</v>
      </c>
      <c r="JF360" s="11">
        <v>0</v>
      </c>
      <c r="JG360" s="11">
        <v>0</v>
      </c>
      <c r="JH360" s="11">
        <v>0</v>
      </c>
      <c r="JI360" s="11">
        <v>0</v>
      </c>
      <c r="JJ360" s="11">
        <v>0</v>
      </c>
      <c r="JK360" s="11">
        <v>0</v>
      </c>
      <c r="JL360" s="11">
        <v>0</v>
      </c>
      <c r="JM360" s="11">
        <v>0</v>
      </c>
      <c r="JN360" s="11">
        <v>0</v>
      </c>
      <c r="JO360" s="11">
        <v>0</v>
      </c>
      <c r="JP360" s="11">
        <v>0</v>
      </c>
      <c r="JQ360" s="11">
        <v>0</v>
      </c>
      <c r="JR360" s="11">
        <v>0</v>
      </c>
      <c r="JS360" s="11">
        <v>0</v>
      </c>
      <c r="JT360" s="11">
        <v>0</v>
      </c>
      <c r="JU360" s="11">
        <v>0</v>
      </c>
      <c r="JV360" s="11">
        <v>0</v>
      </c>
      <c r="JW360" s="11">
        <v>0</v>
      </c>
      <c r="JX360" s="11">
        <v>0</v>
      </c>
      <c r="JY360" s="11">
        <v>0</v>
      </c>
      <c r="JZ360" s="11">
        <v>0</v>
      </c>
      <c r="KA360" s="11">
        <v>0</v>
      </c>
      <c r="KB360" s="11">
        <v>0</v>
      </c>
      <c r="KC360" s="11">
        <v>0</v>
      </c>
      <c r="KD360" s="11">
        <v>0</v>
      </c>
      <c r="KE360" s="11">
        <v>0</v>
      </c>
      <c r="KF360" s="11">
        <v>0</v>
      </c>
      <c r="KG360" s="11">
        <v>0</v>
      </c>
      <c r="KH360" s="11">
        <v>0</v>
      </c>
      <c r="KI360" s="11">
        <v>0</v>
      </c>
      <c r="KJ360" s="11">
        <v>0</v>
      </c>
      <c r="KK360" s="11">
        <v>0</v>
      </c>
      <c r="KL360" s="11">
        <v>0</v>
      </c>
      <c r="KM360" s="11">
        <v>0</v>
      </c>
      <c r="KN360" s="11">
        <v>0</v>
      </c>
      <c r="KO360" s="11">
        <v>0</v>
      </c>
      <c r="KP360" s="11">
        <v>0</v>
      </c>
      <c r="KQ360" s="11">
        <v>0</v>
      </c>
      <c r="KR360" s="11">
        <v>0</v>
      </c>
      <c r="KS360" s="11">
        <v>0</v>
      </c>
      <c r="KT360" s="11">
        <v>0</v>
      </c>
      <c r="KU360" s="11">
        <v>0</v>
      </c>
      <c r="KV360" s="11">
        <v>0</v>
      </c>
      <c r="KW360" s="11">
        <v>0</v>
      </c>
      <c r="KX360" s="11">
        <v>0</v>
      </c>
      <c r="KY360" s="11">
        <v>0</v>
      </c>
      <c r="KZ360" s="11">
        <v>0</v>
      </c>
      <c r="LA360" s="11">
        <v>0</v>
      </c>
      <c r="LB360" s="11">
        <v>0</v>
      </c>
      <c r="LC360" s="11">
        <v>0</v>
      </c>
      <c r="LD360" s="11">
        <v>0</v>
      </c>
      <c r="LE360" s="11">
        <v>0</v>
      </c>
      <c r="LF360" s="11">
        <v>0</v>
      </c>
      <c r="LG360" s="11">
        <v>0</v>
      </c>
      <c r="LH360" s="11">
        <v>0</v>
      </c>
      <c r="LI360" s="11">
        <v>0</v>
      </c>
      <c r="LJ360" s="11">
        <v>0</v>
      </c>
      <c r="LK360" s="11">
        <v>0</v>
      </c>
      <c r="LL360" s="11">
        <v>0</v>
      </c>
      <c r="LM360" s="11">
        <v>0</v>
      </c>
      <c r="LN360" s="11">
        <v>0</v>
      </c>
      <c r="LO360" s="11">
        <v>0</v>
      </c>
      <c r="LP360" s="11">
        <v>0</v>
      </c>
      <c r="LQ360" s="11">
        <v>0</v>
      </c>
      <c r="LR360" s="11">
        <v>0</v>
      </c>
      <c r="LS360" s="11">
        <v>0</v>
      </c>
      <c r="LT360" s="11">
        <v>0</v>
      </c>
      <c r="LU360" s="11">
        <v>0</v>
      </c>
      <c r="LV360" s="11">
        <v>0</v>
      </c>
      <c r="LW360" s="11">
        <v>0</v>
      </c>
      <c r="LX360" s="11">
        <v>0</v>
      </c>
      <c r="LY360" s="11">
        <v>0</v>
      </c>
      <c r="LZ360" s="11">
        <v>0</v>
      </c>
      <c r="MA360" s="11">
        <v>0</v>
      </c>
      <c r="MB360" s="11">
        <v>0</v>
      </c>
      <c r="MC360" s="11">
        <v>0</v>
      </c>
      <c r="MD360" s="11">
        <v>0</v>
      </c>
      <c r="ME360" s="11">
        <v>0</v>
      </c>
      <c r="MF360" s="11">
        <v>0</v>
      </c>
      <c r="MG360" s="11">
        <v>0</v>
      </c>
      <c r="MH360" s="11">
        <v>0</v>
      </c>
      <c r="MI360" s="11">
        <v>0</v>
      </c>
      <c r="MJ360" s="11">
        <v>0</v>
      </c>
      <c r="MK360" s="11">
        <v>0</v>
      </c>
      <c r="ML360" s="11">
        <v>0</v>
      </c>
      <c r="MM360" s="11">
        <v>0</v>
      </c>
      <c r="MN360" s="11">
        <v>0</v>
      </c>
      <c r="MO360" s="11">
        <v>0</v>
      </c>
      <c r="MP360" s="11">
        <v>0</v>
      </c>
      <c r="MQ360" s="11">
        <v>0</v>
      </c>
      <c r="MR360" s="11">
        <v>0</v>
      </c>
      <c r="MS360" s="11">
        <v>0</v>
      </c>
      <c r="MT360" s="11">
        <v>0</v>
      </c>
      <c r="MU360" s="11">
        <v>0</v>
      </c>
      <c r="MV360" s="11">
        <v>0</v>
      </c>
      <c r="MW360" s="11">
        <v>0</v>
      </c>
      <c r="MX360" s="11">
        <v>0</v>
      </c>
      <c r="MY360" s="11">
        <v>0</v>
      </c>
      <c r="MZ360" s="11">
        <v>0</v>
      </c>
      <c r="NA360" s="11">
        <v>0</v>
      </c>
      <c r="NB360" s="11">
        <v>0</v>
      </c>
      <c r="NC360" s="11">
        <v>0</v>
      </c>
      <c r="ND360" s="11">
        <v>0</v>
      </c>
      <c r="NE360" s="11">
        <v>0</v>
      </c>
      <c r="NF360" s="11">
        <v>0</v>
      </c>
      <c r="NG360" s="11">
        <v>0</v>
      </c>
      <c r="NH360" s="11">
        <v>0</v>
      </c>
      <c r="NI360" s="11">
        <v>0</v>
      </c>
      <c r="NJ360" s="11">
        <v>0</v>
      </c>
      <c r="NK360" s="11">
        <v>0</v>
      </c>
      <c r="NL360" s="11">
        <v>0</v>
      </c>
      <c r="NM360" s="11">
        <v>0</v>
      </c>
      <c r="NN360" s="11">
        <v>0</v>
      </c>
      <c r="NO360" s="11">
        <v>0</v>
      </c>
      <c r="NP360" s="11">
        <v>0</v>
      </c>
      <c r="NQ360" s="11">
        <v>0</v>
      </c>
      <c r="NR360" s="11">
        <v>0</v>
      </c>
      <c r="NS360" s="11">
        <v>0</v>
      </c>
      <c r="NT360" s="11">
        <v>0</v>
      </c>
      <c r="NU360" s="11">
        <v>0</v>
      </c>
      <c r="NV360" s="11">
        <v>0</v>
      </c>
      <c r="NW360" s="11">
        <v>0</v>
      </c>
      <c r="NX360" s="11">
        <v>0</v>
      </c>
      <c r="NY360" s="11">
        <v>0</v>
      </c>
      <c r="NZ360" s="11">
        <v>0</v>
      </c>
      <c r="OA360" s="11">
        <v>0</v>
      </c>
      <c r="OB360" s="11">
        <v>0</v>
      </c>
      <c r="OC360" s="11">
        <v>0</v>
      </c>
      <c r="OD360" s="11">
        <v>0</v>
      </c>
      <c r="OE360" s="11">
        <v>0</v>
      </c>
      <c r="OF360" s="11">
        <v>0</v>
      </c>
      <c r="OG360" s="11">
        <v>0</v>
      </c>
      <c r="OH360" s="11">
        <v>0</v>
      </c>
      <c r="OI360" s="11">
        <v>0</v>
      </c>
      <c r="OJ360" s="11">
        <v>0</v>
      </c>
      <c r="OK360" s="11">
        <v>0</v>
      </c>
      <c r="OL360" s="11">
        <v>0</v>
      </c>
      <c r="OM360" s="11">
        <v>0</v>
      </c>
      <c r="ON360" s="11">
        <v>0</v>
      </c>
      <c r="OO360" s="11">
        <v>0</v>
      </c>
      <c r="OP360" s="11">
        <v>0</v>
      </c>
      <c r="OQ360" s="150">
        <v>66759994</v>
      </c>
      <c r="OR360" s="11">
        <v>0</v>
      </c>
      <c r="OS360" s="11">
        <v>0</v>
      </c>
      <c r="OT360" s="11">
        <v>0</v>
      </c>
      <c r="OU360" s="11">
        <v>0</v>
      </c>
      <c r="OV360" s="11">
        <v>339696</v>
      </c>
      <c r="OW360" s="11">
        <v>67099690</v>
      </c>
      <c r="OX360" s="11">
        <v>67099690</v>
      </c>
      <c r="OY360" s="11">
        <v>66008243</v>
      </c>
      <c r="OZ360" s="11">
        <v>1091447</v>
      </c>
      <c r="PA360" s="11">
        <v>0</v>
      </c>
      <c r="PB360" s="11">
        <v>67099690</v>
      </c>
    </row>
    <row r="361" spans="1:418" ht="15" customHeight="1">
      <c r="A361" s="8" t="s">
        <v>784</v>
      </c>
      <c r="B361" s="9" t="s">
        <v>358</v>
      </c>
      <c r="C361" s="10">
        <v>0</v>
      </c>
      <c r="D361" s="10">
        <v>0</v>
      </c>
      <c r="E361" s="10">
        <v>0</v>
      </c>
      <c r="F361" s="10">
        <v>0</v>
      </c>
      <c r="G361" s="10">
        <v>2787</v>
      </c>
      <c r="H361" s="10">
        <v>25880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6328</v>
      </c>
      <c r="Q361" s="10">
        <v>0</v>
      </c>
      <c r="R361" s="10">
        <v>425</v>
      </c>
      <c r="S361" s="10">
        <v>0</v>
      </c>
      <c r="T361" s="10">
        <v>758</v>
      </c>
      <c r="U361" s="10">
        <v>2373</v>
      </c>
      <c r="V361" s="10">
        <v>2056</v>
      </c>
      <c r="W361" s="10">
        <v>131</v>
      </c>
      <c r="X361" s="10">
        <v>131</v>
      </c>
      <c r="Y361" s="10">
        <v>1369</v>
      </c>
      <c r="Z361" s="10">
        <v>0</v>
      </c>
      <c r="AA361" s="10">
        <v>285</v>
      </c>
      <c r="AB361" s="10">
        <v>56</v>
      </c>
      <c r="AC361" s="10">
        <v>14889</v>
      </c>
      <c r="AD361" s="10">
        <v>523</v>
      </c>
      <c r="AE361" s="10">
        <v>68861</v>
      </c>
      <c r="AF361" s="10">
        <v>157</v>
      </c>
      <c r="AG361" s="10">
        <v>0</v>
      </c>
      <c r="AH361" s="10">
        <v>5</v>
      </c>
      <c r="AI361" s="10">
        <v>0</v>
      </c>
      <c r="AJ361" s="10">
        <v>16</v>
      </c>
      <c r="AK361" s="10">
        <v>0</v>
      </c>
      <c r="AL361" s="10">
        <v>0</v>
      </c>
      <c r="AM361" s="10">
        <v>130</v>
      </c>
      <c r="AN361" s="10">
        <v>2635</v>
      </c>
      <c r="AO361" s="10">
        <v>1531</v>
      </c>
      <c r="AP361" s="10">
        <v>510</v>
      </c>
      <c r="AQ361" s="10">
        <v>4298</v>
      </c>
      <c r="AR361" s="10">
        <v>4014</v>
      </c>
      <c r="AS361" s="10">
        <v>633</v>
      </c>
      <c r="AT361" s="10">
        <v>364</v>
      </c>
      <c r="AU361" s="10">
        <v>87</v>
      </c>
      <c r="AV361" s="10">
        <v>4523</v>
      </c>
      <c r="AW361" s="10">
        <v>3502</v>
      </c>
      <c r="AX361" s="10">
        <v>6911</v>
      </c>
      <c r="AY361" s="10">
        <v>7374</v>
      </c>
      <c r="AZ361" s="10">
        <v>12843</v>
      </c>
      <c r="BA361" s="10">
        <v>1096</v>
      </c>
      <c r="BB361" s="10">
        <v>294</v>
      </c>
      <c r="BC361" s="10">
        <v>6019</v>
      </c>
      <c r="BD361" s="10">
        <v>762</v>
      </c>
      <c r="BE361" s="10">
        <v>4873</v>
      </c>
      <c r="BF361" s="10">
        <v>743</v>
      </c>
      <c r="BG361" s="10">
        <v>1</v>
      </c>
      <c r="BH361" s="10">
        <v>471</v>
      </c>
      <c r="BI361" s="10">
        <v>0</v>
      </c>
      <c r="BJ361" s="10">
        <v>321</v>
      </c>
      <c r="BK361" s="10">
        <v>1388</v>
      </c>
      <c r="BL361" s="10">
        <v>1114</v>
      </c>
      <c r="BM361" s="10">
        <v>37756</v>
      </c>
      <c r="BN361" s="10">
        <v>1729</v>
      </c>
      <c r="BO361" s="10">
        <v>4678</v>
      </c>
      <c r="BP361" s="10">
        <v>420</v>
      </c>
      <c r="BQ361" s="10">
        <v>6522</v>
      </c>
      <c r="BR361" s="10">
        <v>811</v>
      </c>
      <c r="BS361" s="10">
        <v>209</v>
      </c>
      <c r="BT361" s="10">
        <v>20729</v>
      </c>
      <c r="BU361" s="10">
        <v>12966</v>
      </c>
      <c r="BV361" s="10">
        <v>4917</v>
      </c>
      <c r="BW361" s="10">
        <v>3726</v>
      </c>
      <c r="BX361" s="10">
        <v>67</v>
      </c>
      <c r="BY361" s="10">
        <v>2109</v>
      </c>
      <c r="BZ361" s="10">
        <v>39003</v>
      </c>
      <c r="CA361" s="10">
        <v>2944</v>
      </c>
      <c r="CB361" s="10">
        <v>1606</v>
      </c>
      <c r="CC361" s="10">
        <v>3249</v>
      </c>
      <c r="CD361" s="10">
        <v>4724</v>
      </c>
      <c r="CE361" s="10">
        <v>16253</v>
      </c>
      <c r="CF361" s="10">
        <v>2050</v>
      </c>
      <c r="CG361" s="10">
        <v>5520</v>
      </c>
      <c r="CH361" s="10">
        <v>1174</v>
      </c>
      <c r="CI361" s="10">
        <v>824</v>
      </c>
      <c r="CJ361" s="10">
        <v>1386</v>
      </c>
      <c r="CK361" s="10">
        <v>8</v>
      </c>
      <c r="CL361" s="10">
        <v>64</v>
      </c>
      <c r="CM361" s="10">
        <v>985</v>
      </c>
      <c r="CN361" s="10">
        <v>2445</v>
      </c>
      <c r="CO361" s="10">
        <v>1569</v>
      </c>
      <c r="CP361" s="10">
        <v>1713</v>
      </c>
      <c r="CQ361" s="10">
        <v>577</v>
      </c>
      <c r="CR361" s="10">
        <v>595</v>
      </c>
      <c r="CS361" s="10">
        <v>15561</v>
      </c>
      <c r="CT361" s="10">
        <v>1868</v>
      </c>
      <c r="CU361" s="10">
        <v>13897</v>
      </c>
      <c r="CV361" s="10">
        <v>10353</v>
      </c>
      <c r="CW361" s="10">
        <v>40428</v>
      </c>
      <c r="CX361" s="10">
        <v>9137</v>
      </c>
      <c r="CY361" s="10">
        <v>109526</v>
      </c>
      <c r="CZ361" s="10">
        <v>1718</v>
      </c>
      <c r="DA361" s="10">
        <v>567</v>
      </c>
      <c r="DB361" s="10">
        <v>286</v>
      </c>
      <c r="DC361" s="10">
        <v>12045</v>
      </c>
      <c r="DD361" s="10">
        <v>22445</v>
      </c>
      <c r="DE361" s="10">
        <v>823</v>
      </c>
      <c r="DF361" s="10">
        <v>494</v>
      </c>
      <c r="DG361" s="10">
        <v>268</v>
      </c>
      <c r="DH361" s="10">
        <v>7496</v>
      </c>
      <c r="DI361" s="10">
        <v>72670</v>
      </c>
      <c r="DJ361" s="10">
        <v>4884</v>
      </c>
      <c r="DK361" s="10">
        <v>763</v>
      </c>
      <c r="DL361" s="10">
        <v>6323</v>
      </c>
      <c r="DM361" s="10">
        <v>480</v>
      </c>
      <c r="DN361" s="10">
        <v>1146</v>
      </c>
      <c r="DO361" s="10">
        <v>2840</v>
      </c>
      <c r="DP361" s="10">
        <v>2148</v>
      </c>
      <c r="DQ361" s="10">
        <v>1538</v>
      </c>
      <c r="DR361" s="10">
        <v>1309</v>
      </c>
      <c r="DS361" s="10">
        <v>3158</v>
      </c>
      <c r="DT361" s="10">
        <v>13985</v>
      </c>
      <c r="DU361" s="10">
        <v>15921</v>
      </c>
      <c r="DV361" s="10">
        <v>15867</v>
      </c>
      <c r="DW361" s="10">
        <v>8001</v>
      </c>
      <c r="DX361" s="10">
        <v>2561</v>
      </c>
      <c r="DY361" s="10">
        <v>6563</v>
      </c>
      <c r="DZ361" s="10">
        <v>12274</v>
      </c>
      <c r="EA361" s="10">
        <v>73987</v>
      </c>
      <c r="EB361" s="10">
        <v>17431</v>
      </c>
      <c r="EC361" s="10">
        <v>83</v>
      </c>
      <c r="ED361" s="10">
        <v>1723</v>
      </c>
      <c r="EE361" s="10">
        <v>4251</v>
      </c>
      <c r="EF361" s="10">
        <v>7700</v>
      </c>
      <c r="EG361" s="10">
        <v>8954</v>
      </c>
      <c r="EH361" s="10">
        <v>7469</v>
      </c>
      <c r="EI361" s="10">
        <v>58595</v>
      </c>
      <c r="EJ361" s="10">
        <v>7757</v>
      </c>
      <c r="EK361" s="10">
        <v>10133</v>
      </c>
      <c r="EL361" s="10">
        <v>19641</v>
      </c>
      <c r="EM361" s="10">
        <v>3568</v>
      </c>
      <c r="EN361" s="10">
        <v>9959</v>
      </c>
      <c r="EO361" s="10">
        <v>19493</v>
      </c>
      <c r="EP361" s="10">
        <v>221</v>
      </c>
      <c r="EQ361" s="10">
        <v>9993</v>
      </c>
      <c r="ER361" s="10">
        <v>4079</v>
      </c>
      <c r="ES361" s="10">
        <v>4607</v>
      </c>
      <c r="ET361" s="10">
        <v>27342</v>
      </c>
      <c r="EU361" s="10">
        <v>3809</v>
      </c>
      <c r="EV361" s="10">
        <v>9</v>
      </c>
      <c r="EW361" s="10">
        <v>9167</v>
      </c>
      <c r="EX361" s="10">
        <v>364</v>
      </c>
      <c r="EY361" s="10">
        <v>9404</v>
      </c>
      <c r="EZ361" s="10">
        <v>2185</v>
      </c>
      <c r="FA361" s="10">
        <v>112410</v>
      </c>
      <c r="FB361" s="10">
        <v>30374</v>
      </c>
      <c r="FC361" s="10">
        <v>4058</v>
      </c>
      <c r="FD361" s="10">
        <v>4483</v>
      </c>
      <c r="FE361" s="10">
        <v>1678</v>
      </c>
      <c r="FF361" s="10">
        <v>5134</v>
      </c>
      <c r="FG361" s="10">
        <v>2590</v>
      </c>
      <c r="FH361" s="10">
        <v>2127</v>
      </c>
      <c r="FI361" s="10">
        <v>172</v>
      </c>
      <c r="FJ361" s="10">
        <v>2286</v>
      </c>
      <c r="FK361" s="10">
        <v>16774</v>
      </c>
      <c r="FL361" s="10">
        <v>26127</v>
      </c>
      <c r="FM361" s="10">
        <v>78328</v>
      </c>
      <c r="FN361" s="10">
        <v>1691</v>
      </c>
      <c r="FO361" s="10">
        <v>28403</v>
      </c>
      <c r="FP361" s="10">
        <v>4492</v>
      </c>
      <c r="FQ361" s="10">
        <v>1720</v>
      </c>
      <c r="FR361" s="10">
        <v>1767</v>
      </c>
      <c r="FS361" s="10">
        <v>55234</v>
      </c>
      <c r="FT361" s="10">
        <v>1125</v>
      </c>
      <c r="FU361" s="10">
        <v>1085</v>
      </c>
      <c r="FV361" s="10">
        <v>4510</v>
      </c>
      <c r="FW361" s="10">
        <v>5892</v>
      </c>
      <c r="FX361" s="10">
        <v>2323</v>
      </c>
      <c r="FY361" s="10">
        <v>7447</v>
      </c>
      <c r="FZ361" s="10">
        <v>26354</v>
      </c>
      <c r="GA361" s="10">
        <v>14519</v>
      </c>
      <c r="GB361" s="10">
        <v>1829</v>
      </c>
      <c r="GC361" s="10">
        <v>1144</v>
      </c>
      <c r="GD361" s="10">
        <v>1003</v>
      </c>
      <c r="GE361" s="10">
        <v>2330</v>
      </c>
      <c r="GF361" s="10">
        <v>2106</v>
      </c>
      <c r="GG361" s="10">
        <v>1059</v>
      </c>
      <c r="GH361" s="158">
        <v>3943</v>
      </c>
      <c r="GI361" s="10">
        <v>263</v>
      </c>
      <c r="GJ361" s="10">
        <v>14686</v>
      </c>
      <c r="GK361" s="10">
        <v>2386</v>
      </c>
      <c r="GL361" s="10">
        <v>944</v>
      </c>
      <c r="GM361" s="10">
        <v>1175</v>
      </c>
      <c r="GN361" s="10">
        <v>4429</v>
      </c>
      <c r="GO361" s="10">
        <v>14243</v>
      </c>
      <c r="GP361" s="10">
        <v>4935</v>
      </c>
      <c r="GQ361" s="10">
        <v>5551</v>
      </c>
      <c r="GR361" s="10">
        <v>1921</v>
      </c>
      <c r="GS361" s="10">
        <v>42227</v>
      </c>
      <c r="GT361" s="10">
        <v>11387</v>
      </c>
      <c r="GU361" s="11">
        <v>355</v>
      </c>
      <c r="GV361" s="11">
        <v>1824</v>
      </c>
      <c r="GW361" s="11">
        <v>2232</v>
      </c>
      <c r="GX361" s="11">
        <v>7316</v>
      </c>
      <c r="GY361" s="11">
        <v>301</v>
      </c>
      <c r="GZ361" s="11">
        <v>3687</v>
      </c>
      <c r="HA361" s="11">
        <v>6040</v>
      </c>
      <c r="HB361" s="11">
        <v>1921</v>
      </c>
      <c r="HC361" s="11">
        <v>425</v>
      </c>
      <c r="HD361" s="11">
        <v>49993</v>
      </c>
      <c r="HE361" s="11">
        <v>2145</v>
      </c>
      <c r="HF361" s="11">
        <v>2995</v>
      </c>
      <c r="HG361" s="11">
        <v>6401</v>
      </c>
      <c r="HH361" s="11">
        <v>4012</v>
      </c>
      <c r="HI361" s="11">
        <v>19565</v>
      </c>
      <c r="HJ361" s="11">
        <v>6206</v>
      </c>
      <c r="HK361" s="11">
        <v>4215</v>
      </c>
      <c r="HL361" s="11">
        <v>1251</v>
      </c>
      <c r="HM361" s="11">
        <v>47153</v>
      </c>
      <c r="HN361" s="11">
        <v>14523</v>
      </c>
      <c r="HO361" s="11">
        <v>18419</v>
      </c>
      <c r="HP361" s="11">
        <v>2896</v>
      </c>
      <c r="HQ361" s="11">
        <v>13503</v>
      </c>
      <c r="HR361" s="11">
        <v>18675</v>
      </c>
      <c r="HS361" s="11">
        <v>12319</v>
      </c>
      <c r="HT361" s="11">
        <v>3371</v>
      </c>
      <c r="HU361" s="11">
        <v>7201</v>
      </c>
      <c r="HV361" s="11">
        <v>5423</v>
      </c>
      <c r="HW361" s="11">
        <v>21120</v>
      </c>
      <c r="HX361" s="11">
        <v>5457</v>
      </c>
      <c r="HY361" s="11">
        <v>3583</v>
      </c>
      <c r="HZ361" s="11">
        <v>2289</v>
      </c>
      <c r="IA361" s="11">
        <v>12066</v>
      </c>
      <c r="IB361" s="11">
        <v>1937</v>
      </c>
      <c r="IC361" s="11">
        <v>1674</v>
      </c>
      <c r="ID361" s="11">
        <v>15051</v>
      </c>
      <c r="IE361" s="11">
        <v>730</v>
      </c>
      <c r="IF361" s="11">
        <v>9920</v>
      </c>
      <c r="IG361" s="11">
        <v>10066</v>
      </c>
      <c r="IH361" s="11">
        <v>30090</v>
      </c>
      <c r="II361" s="11">
        <v>9993</v>
      </c>
      <c r="IJ361" s="11">
        <v>1874</v>
      </c>
      <c r="IK361" s="11">
        <v>34078</v>
      </c>
      <c r="IL361" s="11">
        <v>5598</v>
      </c>
      <c r="IM361" s="11">
        <v>36531</v>
      </c>
      <c r="IN361" s="11">
        <v>26554</v>
      </c>
      <c r="IO361" s="11">
        <v>29768</v>
      </c>
      <c r="IP361" s="11">
        <v>655</v>
      </c>
      <c r="IQ361" s="11">
        <v>55440</v>
      </c>
      <c r="IR361" s="11">
        <v>2744</v>
      </c>
      <c r="IS361" s="11">
        <v>50550</v>
      </c>
      <c r="IT361" s="11">
        <v>1787</v>
      </c>
      <c r="IU361" s="11">
        <v>1876</v>
      </c>
      <c r="IV361" s="11">
        <v>8156</v>
      </c>
      <c r="IW361" s="11">
        <v>7592</v>
      </c>
      <c r="IX361" s="11">
        <v>6869</v>
      </c>
      <c r="IY361" s="11">
        <v>2600</v>
      </c>
      <c r="IZ361" s="11">
        <v>3554</v>
      </c>
      <c r="JA361" s="11">
        <v>12685</v>
      </c>
      <c r="JB361" s="11">
        <v>61752</v>
      </c>
      <c r="JC361" s="11">
        <v>6714</v>
      </c>
      <c r="JD361" s="11">
        <v>7510</v>
      </c>
      <c r="JE361" s="11">
        <v>8962</v>
      </c>
      <c r="JF361" s="11">
        <v>10164</v>
      </c>
      <c r="JG361" s="11">
        <v>2663</v>
      </c>
      <c r="JH361" s="11">
        <v>8088</v>
      </c>
      <c r="JI361" s="11">
        <v>5222</v>
      </c>
      <c r="JJ361" s="11">
        <v>10883</v>
      </c>
      <c r="JK361" s="11">
        <v>7764</v>
      </c>
      <c r="JL361" s="11">
        <v>15539</v>
      </c>
      <c r="JM361" s="11">
        <v>5626</v>
      </c>
      <c r="JN361" s="11">
        <v>7828</v>
      </c>
      <c r="JO361" s="11">
        <v>502</v>
      </c>
      <c r="JP361" s="11">
        <v>65476</v>
      </c>
      <c r="JQ361" s="11">
        <v>3204</v>
      </c>
      <c r="JR361" s="11">
        <v>8335</v>
      </c>
      <c r="JS361" s="11">
        <v>620</v>
      </c>
      <c r="JT361" s="11">
        <v>4572</v>
      </c>
      <c r="JU361" s="11">
        <v>31838</v>
      </c>
      <c r="JV361" s="11">
        <v>109</v>
      </c>
      <c r="JW361" s="11">
        <v>44169</v>
      </c>
      <c r="JX361" s="11">
        <v>9991</v>
      </c>
      <c r="JY361" s="11">
        <v>5446</v>
      </c>
      <c r="JZ361" s="11">
        <v>1814</v>
      </c>
      <c r="KA361" s="11">
        <v>4019</v>
      </c>
      <c r="KB361" s="11">
        <v>752</v>
      </c>
      <c r="KC361" s="11">
        <v>117</v>
      </c>
      <c r="KD361" s="11">
        <v>18169</v>
      </c>
      <c r="KE361" s="11">
        <v>6987</v>
      </c>
      <c r="KF361" s="11">
        <v>16522</v>
      </c>
      <c r="KG361" s="11">
        <v>1850</v>
      </c>
      <c r="KH361" s="11">
        <v>4232</v>
      </c>
      <c r="KI361" s="11">
        <v>1344</v>
      </c>
      <c r="KJ361" s="11">
        <v>1069</v>
      </c>
      <c r="KK361" s="11">
        <v>1162</v>
      </c>
      <c r="KL361" s="11">
        <v>33415</v>
      </c>
      <c r="KM361" s="11">
        <v>4662</v>
      </c>
      <c r="KN361" s="11">
        <v>1438</v>
      </c>
      <c r="KO361" s="11">
        <v>51155</v>
      </c>
      <c r="KP361" s="11">
        <v>23689</v>
      </c>
      <c r="KQ361" s="11">
        <v>1816</v>
      </c>
      <c r="KR361" s="11">
        <v>178</v>
      </c>
      <c r="KS361" s="11">
        <v>662</v>
      </c>
      <c r="KT361" s="11">
        <v>9557</v>
      </c>
      <c r="KU361" s="11">
        <v>63848</v>
      </c>
      <c r="KV361" s="11">
        <v>92939</v>
      </c>
      <c r="KW361" s="11">
        <v>36187</v>
      </c>
      <c r="KX361" s="11">
        <v>41176</v>
      </c>
      <c r="KY361" s="11">
        <v>11543</v>
      </c>
      <c r="KZ361" s="11">
        <v>5748</v>
      </c>
      <c r="LA361" s="11">
        <v>7487</v>
      </c>
      <c r="LB361" s="11">
        <v>502</v>
      </c>
      <c r="LC361" s="11">
        <v>13377</v>
      </c>
      <c r="LD361" s="11">
        <v>29413</v>
      </c>
      <c r="LE361" s="11">
        <v>9207</v>
      </c>
      <c r="LF361" s="11">
        <v>75114</v>
      </c>
      <c r="LG361" s="11">
        <v>34913</v>
      </c>
      <c r="LH361" s="11">
        <v>11812</v>
      </c>
      <c r="LI361" s="11">
        <v>12939</v>
      </c>
      <c r="LJ361" s="11">
        <v>21632</v>
      </c>
      <c r="LK361" s="11">
        <v>3607539</v>
      </c>
      <c r="LL361" s="11">
        <v>3730477</v>
      </c>
      <c r="LM361" s="11">
        <v>1379723</v>
      </c>
      <c r="LN361" s="11">
        <v>555059</v>
      </c>
      <c r="LO361" s="11">
        <v>419305</v>
      </c>
      <c r="LP361" s="11">
        <v>142607</v>
      </c>
      <c r="LQ361" s="11">
        <v>87</v>
      </c>
      <c r="LR361" s="11">
        <v>71</v>
      </c>
      <c r="LS361" s="11">
        <v>45246</v>
      </c>
      <c r="LT361" s="11">
        <v>157971</v>
      </c>
      <c r="LU361" s="11">
        <v>11259</v>
      </c>
      <c r="LV361" s="11">
        <v>84629</v>
      </c>
      <c r="LW361" s="11">
        <v>78181</v>
      </c>
      <c r="LX361" s="11">
        <v>211216</v>
      </c>
      <c r="LY361" s="11">
        <v>10479</v>
      </c>
      <c r="LZ361" s="11">
        <v>14031</v>
      </c>
      <c r="MA361" s="11">
        <v>9322</v>
      </c>
      <c r="MB361" s="11">
        <v>79715</v>
      </c>
      <c r="MC361" s="11">
        <v>70851</v>
      </c>
      <c r="MD361" s="11">
        <v>129326</v>
      </c>
      <c r="ME361" s="11">
        <v>18970</v>
      </c>
      <c r="MF361" s="11">
        <v>52764</v>
      </c>
      <c r="MG361" s="11">
        <v>36831</v>
      </c>
      <c r="MH361" s="11">
        <v>38117</v>
      </c>
      <c r="MI361" s="11">
        <v>39956</v>
      </c>
      <c r="MJ361" s="11">
        <v>4794</v>
      </c>
      <c r="MK361" s="11">
        <v>11739</v>
      </c>
      <c r="ML361" s="11">
        <v>583267</v>
      </c>
      <c r="MM361" s="11">
        <v>416981</v>
      </c>
      <c r="MN361" s="11">
        <v>535075</v>
      </c>
      <c r="MO361" s="11">
        <v>435542</v>
      </c>
      <c r="MP361" s="11">
        <v>381534</v>
      </c>
      <c r="MQ361" s="11">
        <v>449965</v>
      </c>
      <c r="MR361" s="11">
        <v>0</v>
      </c>
      <c r="MS361" s="11">
        <v>171957</v>
      </c>
      <c r="MT361" s="11">
        <v>204352</v>
      </c>
      <c r="MU361" s="11">
        <v>26730</v>
      </c>
      <c r="MV361" s="11">
        <v>11597</v>
      </c>
      <c r="MW361" s="11">
        <v>17196</v>
      </c>
      <c r="MX361" s="11">
        <v>126671</v>
      </c>
      <c r="MY361" s="11">
        <v>758598</v>
      </c>
      <c r="MZ361" s="11">
        <v>151703</v>
      </c>
      <c r="NA361" s="11">
        <v>81482</v>
      </c>
      <c r="NB361" s="11">
        <v>447607</v>
      </c>
      <c r="NC361" s="11">
        <v>505328</v>
      </c>
      <c r="ND361" s="11">
        <v>493755</v>
      </c>
      <c r="NE361" s="11">
        <v>233054</v>
      </c>
      <c r="NF361" s="11">
        <v>196883</v>
      </c>
      <c r="NG361" s="11">
        <v>196741</v>
      </c>
      <c r="NH361" s="11">
        <v>209679</v>
      </c>
      <c r="NI361" s="11">
        <v>817671</v>
      </c>
      <c r="NJ361" s="11">
        <v>273660</v>
      </c>
      <c r="NK361" s="11">
        <v>69528</v>
      </c>
      <c r="NL361" s="11">
        <v>2811</v>
      </c>
      <c r="NM361" s="11">
        <v>10793</v>
      </c>
      <c r="NN361" s="11">
        <v>913269</v>
      </c>
      <c r="NO361" s="11">
        <v>8508</v>
      </c>
      <c r="NP361" s="11">
        <v>459008</v>
      </c>
      <c r="NQ361" s="11">
        <v>1644996</v>
      </c>
      <c r="NR361" s="11">
        <v>75433</v>
      </c>
      <c r="NS361" s="11">
        <v>31469</v>
      </c>
      <c r="NT361" s="11">
        <v>13200</v>
      </c>
      <c r="NU361" s="11">
        <v>21464</v>
      </c>
      <c r="NV361" s="11">
        <v>17619</v>
      </c>
      <c r="NW361" s="11">
        <v>46326</v>
      </c>
      <c r="NX361" s="11">
        <v>2557</v>
      </c>
      <c r="NY361" s="11">
        <v>26694</v>
      </c>
      <c r="NZ361" s="11">
        <v>20803</v>
      </c>
      <c r="OA361" s="11">
        <v>77733</v>
      </c>
      <c r="OB361" s="11">
        <v>50330</v>
      </c>
      <c r="OC361" s="11">
        <v>592019</v>
      </c>
      <c r="OD361" s="11">
        <v>644717</v>
      </c>
      <c r="OE361" s="11">
        <v>114488</v>
      </c>
      <c r="OF361" s="11">
        <v>296225</v>
      </c>
      <c r="OG361" s="11">
        <v>271139</v>
      </c>
      <c r="OH361" s="11">
        <v>318667</v>
      </c>
      <c r="OI361" s="11">
        <v>120996</v>
      </c>
      <c r="OJ361" s="11">
        <v>566912</v>
      </c>
      <c r="OK361" s="11">
        <v>0</v>
      </c>
      <c r="OL361" s="11">
        <v>854310</v>
      </c>
      <c r="OM361" s="11">
        <v>0</v>
      </c>
      <c r="ON361" s="11">
        <v>0</v>
      </c>
      <c r="OO361" s="11">
        <v>22313</v>
      </c>
      <c r="OP361" s="11">
        <v>29303023</v>
      </c>
      <c r="OQ361" s="150">
        <v>0</v>
      </c>
      <c r="OR361" s="11">
        <v>0</v>
      </c>
      <c r="OS361" s="11">
        <v>3213273</v>
      </c>
      <c r="OT361" s="11">
        <v>1204305</v>
      </c>
      <c r="OU361" s="11">
        <v>0</v>
      </c>
      <c r="OV361" s="11">
        <v>220453</v>
      </c>
      <c r="OW361" s="11">
        <v>4638031</v>
      </c>
      <c r="OX361" s="11">
        <v>33941054</v>
      </c>
      <c r="OY361" s="11">
        <v>33171883</v>
      </c>
      <c r="OZ361" s="11">
        <v>769171</v>
      </c>
      <c r="PA361" s="11">
        <v>0</v>
      </c>
      <c r="PB361" s="11">
        <v>33941054</v>
      </c>
    </row>
    <row r="362" spans="1:418" ht="15" customHeight="1">
      <c r="A362" s="8" t="s">
        <v>785</v>
      </c>
      <c r="B362" s="9" t="s">
        <v>359</v>
      </c>
      <c r="C362" s="10">
        <v>0</v>
      </c>
      <c r="D362" s="10">
        <v>0</v>
      </c>
      <c r="E362" s="10">
        <v>0</v>
      </c>
      <c r="F362" s="10">
        <v>0</v>
      </c>
      <c r="G362" s="10">
        <v>228</v>
      </c>
      <c r="H362" s="10">
        <v>830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357</v>
      </c>
      <c r="Q362" s="10">
        <v>0</v>
      </c>
      <c r="R362" s="10">
        <v>68</v>
      </c>
      <c r="S362" s="10">
        <v>0</v>
      </c>
      <c r="T362" s="10">
        <v>124</v>
      </c>
      <c r="U362" s="10">
        <v>2062</v>
      </c>
      <c r="V362" s="10">
        <v>2210</v>
      </c>
      <c r="W362" s="10">
        <v>195</v>
      </c>
      <c r="X362" s="10">
        <v>0</v>
      </c>
      <c r="Y362" s="10">
        <v>65</v>
      </c>
      <c r="Z362" s="10">
        <v>0</v>
      </c>
      <c r="AA362" s="10">
        <v>34</v>
      </c>
      <c r="AB362" s="10">
        <v>0</v>
      </c>
      <c r="AC362" s="10">
        <v>2213</v>
      </c>
      <c r="AD362" s="10">
        <v>208</v>
      </c>
      <c r="AE362" s="10">
        <v>280</v>
      </c>
      <c r="AF362" s="10">
        <v>21</v>
      </c>
      <c r="AG362" s="10">
        <v>0</v>
      </c>
      <c r="AH362" s="10">
        <v>24</v>
      </c>
      <c r="AI362" s="10">
        <v>226</v>
      </c>
      <c r="AJ362" s="10">
        <v>0</v>
      </c>
      <c r="AK362" s="10">
        <v>0</v>
      </c>
      <c r="AL362" s="10">
        <v>0</v>
      </c>
      <c r="AM362" s="10">
        <v>0</v>
      </c>
      <c r="AN362" s="10">
        <v>27</v>
      </c>
      <c r="AO362" s="10">
        <v>238</v>
      </c>
      <c r="AP362" s="10">
        <v>22</v>
      </c>
      <c r="AQ362" s="10">
        <v>110</v>
      </c>
      <c r="AR362" s="10">
        <v>27</v>
      </c>
      <c r="AS362" s="10">
        <v>14</v>
      </c>
      <c r="AT362" s="10">
        <v>15</v>
      </c>
      <c r="AU362" s="10">
        <v>1</v>
      </c>
      <c r="AV362" s="10">
        <v>16</v>
      </c>
      <c r="AW362" s="10">
        <v>166</v>
      </c>
      <c r="AX362" s="10">
        <v>31</v>
      </c>
      <c r="AY362" s="10">
        <v>25</v>
      </c>
      <c r="AZ362" s="10">
        <v>114</v>
      </c>
      <c r="BA362" s="10">
        <v>7</v>
      </c>
      <c r="BB362" s="10">
        <v>251</v>
      </c>
      <c r="BC362" s="10">
        <v>17</v>
      </c>
      <c r="BD362" s="10">
        <v>4</v>
      </c>
      <c r="BE362" s="10">
        <v>212</v>
      </c>
      <c r="BF362" s="10">
        <v>53</v>
      </c>
      <c r="BG362" s="10">
        <v>0</v>
      </c>
      <c r="BH362" s="10">
        <v>18</v>
      </c>
      <c r="BI362" s="10">
        <v>0</v>
      </c>
      <c r="BJ362" s="10">
        <v>39</v>
      </c>
      <c r="BK362" s="10">
        <v>43</v>
      </c>
      <c r="BL362" s="10">
        <v>22</v>
      </c>
      <c r="BM362" s="10">
        <v>918</v>
      </c>
      <c r="BN362" s="10">
        <v>388</v>
      </c>
      <c r="BO362" s="10">
        <v>30</v>
      </c>
      <c r="BP362" s="10">
        <v>12</v>
      </c>
      <c r="BQ362" s="10">
        <v>187</v>
      </c>
      <c r="BR362" s="10">
        <v>12</v>
      </c>
      <c r="BS362" s="10">
        <v>21</v>
      </c>
      <c r="BT362" s="10">
        <v>166</v>
      </c>
      <c r="BU362" s="10">
        <v>1526</v>
      </c>
      <c r="BV362" s="10">
        <v>823</v>
      </c>
      <c r="BW362" s="10">
        <v>63</v>
      </c>
      <c r="BX362" s="10">
        <v>0</v>
      </c>
      <c r="BY362" s="10">
        <v>37</v>
      </c>
      <c r="BZ362" s="10">
        <v>1003</v>
      </c>
      <c r="CA362" s="10">
        <v>627</v>
      </c>
      <c r="CB362" s="10">
        <v>204</v>
      </c>
      <c r="CC362" s="10">
        <v>17</v>
      </c>
      <c r="CD362" s="10">
        <v>23</v>
      </c>
      <c r="CE362" s="10">
        <v>1483</v>
      </c>
      <c r="CF362" s="10">
        <v>171</v>
      </c>
      <c r="CG362" s="10">
        <v>2822</v>
      </c>
      <c r="CH362" s="10">
        <v>1124</v>
      </c>
      <c r="CI362" s="10">
        <v>44</v>
      </c>
      <c r="CJ362" s="10">
        <v>1053</v>
      </c>
      <c r="CK362" s="10">
        <v>0</v>
      </c>
      <c r="CL362" s="10">
        <v>9</v>
      </c>
      <c r="CM362" s="10">
        <v>33</v>
      </c>
      <c r="CN362" s="10">
        <v>114</v>
      </c>
      <c r="CO362" s="10">
        <v>65</v>
      </c>
      <c r="CP362" s="10">
        <v>25</v>
      </c>
      <c r="CQ362" s="10">
        <v>6</v>
      </c>
      <c r="CR362" s="10">
        <v>266</v>
      </c>
      <c r="CS362" s="10">
        <v>2707</v>
      </c>
      <c r="CT362" s="10">
        <v>331</v>
      </c>
      <c r="CU362" s="10">
        <v>64</v>
      </c>
      <c r="CV362" s="10">
        <v>7768</v>
      </c>
      <c r="CW362" s="10">
        <v>602</v>
      </c>
      <c r="CX362" s="10">
        <v>362</v>
      </c>
      <c r="CY362" s="10">
        <v>6188</v>
      </c>
      <c r="CZ362" s="10">
        <v>76</v>
      </c>
      <c r="DA362" s="10">
        <v>2</v>
      </c>
      <c r="DB362" s="10">
        <v>10</v>
      </c>
      <c r="DC362" s="10">
        <v>4456</v>
      </c>
      <c r="DD362" s="10">
        <v>1653</v>
      </c>
      <c r="DE362" s="10">
        <v>132</v>
      </c>
      <c r="DF362" s="10">
        <v>26</v>
      </c>
      <c r="DG362" s="10">
        <v>22</v>
      </c>
      <c r="DH362" s="10">
        <v>445</v>
      </c>
      <c r="DI362" s="10">
        <v>131</v>
      </c>
      <c r="DJ362" s="10">
        <v>56</v>
      </c>
      <c r="DK362" s="10">
        <v>223</v>
      </c>
      <c r="DL362" s="10">
        <v>384</v>
      </c>
      <c r="DM362" s="10">
        <v>10</v>
      </c>
      <c r="DN362" s="10">
        <v>910</v>
      </c>
      <c r="DO362" s="10">
        <v>17</v>
      </c>
      <c r="DP362" s="10">
        <v>344</v>
      </c>
      <c r="DQ362" s="10">
        <v>339</v>
      </c>
      <c r="DR362" s="10">
        <v>39</v>
      </c>
      <c r="DS362" s="10">
        <v>36</v>
      </c>
      <c r="DT362" s="10">
        <v>451</v>
      </c>
      <c r="DU362" s="10">
        <v>471</v>
      </c>
      <c r="DV362" s="10">
        <v>8531</v>
      </c>
      <c r="DW362" s="10">
        <v>11</v>
      </c>
      <c r="DX362" s="10">
        <v>124</v>
      </c>
      <c r="DY362" s="10">
        <v>517</v>
      </c>
      <c r="DZ362" s="10">
        <v>32</v>
      </c>
      <c r="EA362" s="10">
        <v>278</v>
      </c>
      <c r="EB362" s="10">
        <v>57</v>
      </c>
      <c r="EC362" s="10">
        <v>0</v>
      </c>
      <c r="ED362" s="10">
        <v>377</v>
      </c>
      <c r="EE362" s="10">
        <v>49</v>
      </c>
      <c r="EF362" s="10">
        <v>22</v>
      </c>
      <c r="EG362" s="10">
        <v>47</v>
      </c>
      <c r="EH362" s="10">
        <v>15</v>
      </c>
      <c r="EI362" s="10">
        <v>56</v>
      </c>
      <c r="EJ362" s="10">
        <v>6</v>
      </c>
      <c r="EK362" s="10">
        <v>61</v>
      </c>
      <c r="EL362" s="10">
        <v>115</v>
      </c>
      <c r="EM362" s="10">
        <v>131</v>
      </c>
      <c r="EN362" s="10">
        <v>9</v>
      </c>
      <c r="EO362" s="10">
        <v>256</v>
      </c>
      <c r="EP362" s="10">
        <v>53</v>
      </c>
      <c r="EQ362" s="10">
        <v>3279</v>
      </c>
      <c r="ER362" s="10">
        <v>575</v>
      </c>
      <c r="ES362" s="10">
        <v>516</v>
      </c>
      <c r="ET362" s="10">
        <v>1136</v>
      </c>
      <c r="EU362" s="10">
        <v>72</v>
      </c>
      <c r="EV362" s="10">
        <v>8</v>
      </c>
      <c r="EW362" s="10">
        <v>929</v>
      </c>
      <c r="EX362" s="10">
        <v>12</v>
      </c>
      <c r="EY362" s="10">
        <v>454</v>
      </c>
      <c r="EZ362" s="10">
        <v>667</v>
      </c>
      <c r="FA362" s="10">
        <v>4550</v>
      </c>
      <c r="FB362" s="10">
        <v>777</v>
      </c>
      <c r="FC362" s="10">
        <v>720</v>
      </c>
      <c r="FD362" s="10">
        <v>1450</v>
      </c>
      <c r="FE362" s="10">
        <v>1233</v>
      </c>
      <c r="FF362" s="10">
        <v>144</v>
      </c>
      <c r="FG362" s="10">
        <v>184</v>
      </c>
      <c r="FH362" s="10">
        <v>201</v>
      </c>
      <c r="FI362" s="10">
        <v>1</v>
      </c>
      <c r="FJ362" s="10">
        <v>207</v>
      </c>
      <c r="FK362" s="10">
        <v>3089</v>
      </c>
      <c r="FL362" s="10">
        <v>706</v>
      </c>
      <c r="FM362" s="10">
        <v>3840</v>
      </c>
      <c r="FN362" s="10">
        <v>43</v>
      </c>
      <c r="FO362" s="10">
        <v>1019</v>
      </c>
      <c r="FP362" s="10">
        <v>120</v>
      </c>
      <c r="FQ362" s="10">
        <v>989</v>
      </c>
      <c r="FR362" s="10">
        <v>199</v>
      </c>
      <c r="FS362" s="10">
        <v>1648</v>
      </c>
      <c r="FT362" s="10">
        <v>47</v>
      </c>
      <c r="FU362" s="10">
        <v>56</v>
      </c>
      <c r="FV362" s="10">
        <v>1039</v>
      </c>
      <c r="FW362" s="10">
        <v>107</v>
      </c>
      <c r="FX362" s="10">
        <v>338</v>
      </c>
      <c r="FY362" s="10">
        <v>576</v>
      </c>
      <c r="FZ362" s="10">
        <v>2992</v>
      </c>
      <c r="GA362" s="10">
        <v>329</v>
      </c>
      <c r="GB362" s="10">
        <v>739</v>
      </c>
      <c r="GC362" s="10">
        <v>210</v>
      </c>
      <c r="GD362" s="10">
        <v>326</v>
      </c>
      <c r="GE362" s="10">
        <v>466</v>
      </c>
      <c r="GF362" s="10">
        <v>403</v>
      </c>
      <c r="GG362" s="10">
        <v>247</v>
      </c>
      <c r="GH362" s="158">
        <v>3240</v>
      </c>
      <c r="GI362" s="10">
        <v>0</v>
      </c>
      <c r="GJ362" s="10">
        <v>20336</v>
      </c>
      <c r="GK362" s="10">
        <v>81</v>
      </c>
      <c r="GL362" s="10">
        <v>69</v>
      </c>
      <c r="GM362" s="10">
        <v>1263</v>
      </c>
      <c r="GN362" s="10">
        <v>18801</v>
      </c>
      <c r="GO362" s="10">
        <v>307</v>
      </c>
      <c r="GP362" s="10">
        <v>1930</v>
      </c>
      <c r="GQ362" s="10">
        <v>774</v>
      </c>
      <c r="GR362" s="10">
        <v>156</v>
      </c>
      <c r="GS362" s="10">
        <v>13134</v>
      </c>
      <c r="GT362" s="10">
        <v>1171</v>
      </c>
      <c r="GU362" s="11">
        <v>190</v>
      </c>
      <c r="GV362" s="11">
        <v>850</v>
      </c>
      <c r="GW362" s="11">
        <v>736</v>
      </c>
      <c r="GX362" s="11">
        <v>1660</v>
      </c>
      <c r="GY362" s="11">
        <v>235</v>
      </c>
      <c r="GZ362" s="11">
        <v>362</v>
      </c>
      <c r="HA362" s="11">
        <v>844</v>
      </c>
      <c r="HB362" s="11">
        <v>463</v>
      </c>
      <c r="HC362" s="11">
        <v>198</v>
      </c>
      <c r="HD362" s="11">
        <v>10006</v>
      </c>
      <c r="HE362" s="11">
        <v>534</v>
      </c>
      <c r="HF362" s="11">
        <v>43</v>
      </c>
      <c r="HG362" s="11">
        <v>748</v>
      </c>
      <c r="HH362" s="11">
        <v>2584</v>
      </c>
      <c r="HI362" s="11">
        <v>675</v>
      </c>
      <c r="HJ362" s="11">
        <v>113</v>
      </c>
      <c r="HK362" s="11">
        <v>5534</v>
      </c>
      <c r="HL362" s="11">
        <v>423</v>
      </c>
      <c r="HM362" s="11">
        <v>3010</v>
      </c>
      <c r="HN362" s="11">
        <v>602</v>
      </c>
      <c r="HO362" s="11">
        <v>1343</v>
      </c>
      <c r="HP362" s="11">
        <v>865</v>
      </c>
      <c r="HQ362" s="11">
        <v>274</v>
      </c>
      <c r="HR362" s="11">
        <v>477</v>
      </c>
      <c r="HS362" s="11">
        <v>2826</v>
      </c>
      <c r="HT362" s="11">
        <v>2332</v>
      </c>
      <c r="HU362" s="11">
        <v>340</v>
      </c>
      <c r="HV362" s="11">
        <v>2286</v>
      </c>
      <c r="HW362" s="11">
        <v>1677</v>
      </c>
      <c r="HX362" s="11">
        <v>439</v>
      </c>
      <c r="HY362" s="11">
        <v>68</v>
      </c>
      <c r="HZ362" s="11">
        <v>274</v>
      </c>
      <c r="IA362" s="11">
        <v>209</v>
      </c>
      <c r="IB362" s="11">
        <v>343</v>
      </c>
      <c r="IC362" s="11">
        <v>220</v>
      </c>
      <c r="ID362" s="11">
        <v>1090</v>
      </c>
      <c r="IE362" s="11">
        <v>31</v>
      </c>
      <c r="IF362" s="11">
        <v>458</v>
      </c>
      <c r="IG362" s="11">
        <v>1613</v>
      </c>
      <c r="IH362" s="11">
        <v>389</v>
      </c>
      <c r="II362" s="11">
        <v>114</v>
      </c>
      <c r="IJ362" s="11">
        <v>72</v>
      </c>
      <c r="IK362" s="11">
        <v>374</v>
      </c>
      <c r="IL362" s="11">
        <v>1677</v>
      </c>
      <c r="IM362" s="11">
        <v>321</v>
      </c>
      <c r="IN362" s="11">
        <v>1079</v>
      </c>
      <c r="IO362" s="11">
        <v>4501</v>
      </c>
      <c r="IP362" s="11">
        <v>12</v>
      </c>
      <c r="IQ362" s="11">
        <v>6879</v>
      </c>
      <c r="IR362" s="11">
        <v>298</v>
      </c>
      <c r="IS362" s="11">
        <v>979</v>
      </c>
      <c r="IT362" s="11">
        <v>169</v>
      </c>
      <c r="IU362" s="11">
        <v>16</v>
      </c>
      <c r="IV362" s="11">
        <v>2327</v>
      </c>
      <c r="IW362" s="11">
        <v>519</v>
      </c>
      <c r="IX362" s="11">
        <v>1254</v>
      </c>
      <c r="IY362" s="11">
        <v>17</v>
      </c>
      <c r="IZ362" s="11">
        <v>238</v>
      </c>
      <c r="JA362" s="11">
        <v>716</v>
      </c>
      <c r="JB362" s="11">
        <v>6005</v>
      </c>
      <c r="JC362" s="11">
        <v>1494</v>
      </c>
      <c r="JD362" s="11">
        <v>974</v>
      </c>
      <c r="JE362" s="11">
        <v>331</v>
      </c>
      <c r="JF362" s="11">
        <v>211</v>
      </c>
      <c r="JG362" s="11">
        <v>342</v>
      </c>
      <c r="JH362" s="11">
        <v>300</v>
      </c>
      <c r="JI362" s="11">
        <v>136</v>
      </c>
      <c r="JJ362" s="11">
        <v>138</v>
      </c>
      <c r="JK362" s="11">
        <v>48</v>
      </c>
      <c r="JL362" s="11">
        <v>639</v>
      </c>
      <c r="JM362" s="11">
        <v>141</v>
      </c>
      <c r="JN362" s="11">
        <v>348</v>
      </c>
      <c r="JO362" s="11">
        <v>15</v>
      </c>
      <c r="JP362" s="11">
        <v>9466</v>
      </c>
      <c r="JQ362" s="11">
        <v>974</v>
      </c>
      <c r="JR362" s="11">
        <v>886</v>
      </c>
      <c r="JS362" s="11">
        <v>164</v>
      </c>
      <c r="JT362" s="11">
        <v>675</v>
      </c>
      <c r="JU362" s="11">
        <v>3528</v>
      </c>
      <c r="JV362" s="11">
        <v>6</v>
      </c>
      <c r="JW362" s="11">
        <v>12957</v>
      </c>
      <c r="JX362" s="11">
        <v>1046</v>
      </c>
      <c r="JY362" s="11">
        <v>1281</v>
      </c>
      <c r="JZ362" s="11">
        <v>82</v>
      </c>
      <c r="KA362" s="11">
        <v>144</v>
      </c>
      <c r="KB362" s="11">
        <v>3</v>
      </c>
      <c r="KC362" s="11">
        <v>149</v>
      </c>
      <c r="KD362" s="11">
        <v>583</v>
      </c>
      <c r="KE362" s="11">
        <v>962</v>
      </c>
      <c r="KF362" s="11">
        <v>457</v>
      </c>
      <c r="KG362" s="11">
        <v>41</v>
      </c>
      <c r="KH362" s="11">
        <v>516</v>
      </c>
      <c r="KI362" s="11">
        <v>20</v>
      </c>
      <c r="KJ362" s="11">
        <v>93</v>
      </c>
      <c r="KK362" s="11">
        <v>6</v>
      </c>
      <c r="KL362" s="11">
        <v>6048</v>
      </c>
      <c r="KM362" s="11">
        <v>2175</v>
      </c>
      <c r="KN362" s="11">
        <v>0</v>
      </c>
      <c r="KO362" s="11">
        <v>0</v>
      </c>
      <c r="KP362" s="11">
        <v>0</v>
      </c>
      <c r="KQ362" s="11">
        <v>46</v>
      </c>
      <c r="KR362" s="11">
        <v>35</v>
      </c>
      <c r="KS362" s="11">
        <v>1548</v>
      </c>
      <c r="KT362" s="11">
        <v>19</v>
      </c>
      <c r="KU362" s="11">
        <v>78785</v>
      </c>
      <c r="KV362" s="11">
        <v>69807</v>
      </c>
      <c r="KW362" s="11">
        <v>7855</v>
      </c>
      <c r="KX362" s="11">
        <v>10282</v>
      </c>
      <c r="KY362" s="11">
        <v>12734</v>
      </c>
      <c r="KZ362" s="11">
        <v>3874</v>
      </c>
      <c r="LA362" s="11">
        <v>4388</v>
      </c>
      <c r="LB362" s="11">
        <v>79</v>
      </c>
      <c r="LC362" s="11">
        <v>8998</v>
      </c>
      <c r="LD362" s="11">
        <v>7891</v>
      </c>
      <c r="LE362" s="11">
        <v>470</v>
      </c>
      <c r="LF362" s="11">
        <v>12772</v>
      </c>
      <c r="LG362" s="11">
        <v>7511</v>
      </c>
      <c r="LH362" s="11">
        <v>1320</v>
      </c>
      <c r="LI362" s="11">
        <v>5045</v>
      </c>
      <c r="LJ362" s="11">
        <v>3292</v>
      </c>
      <c r="LK362" s="11">
        <v>270427</v>
      </c>
      <c r="LL362" s="11">
        <v>292696</v>
      </c>
      <c r="LM362" s="11">
        <v>111189</v>
      </c>
      <c r="LN362" s="11">
        <v>43232</v>
      </c>
      <c r="LO362" s="11">
        <v>40479</v>
      </c>
      <c r="LP362" s="11">
        <v>12782</v>
      </c>
      <c r="LQ362" s="11">
        <v>1829</v>
      </c>
      <c r="LR362" s="11">
        <v>145</v>
      </c>
      <c r="LS362" s="11">
        <v>499</v>
      </c>
      <c r="LT362" s="11">
        <v>23338</v>
      </c>
      <c r="LU362" s="11">
        <v>744</v>
      </c>
      <c r="LV362" s="11">
        <v>938</v>
      </c>
      <c r="LW362" s="11">
        <v>2921</v>
      </c>
      <c r="LX362" s="11">
        <v>971</v>
      </c>
      <c r="LY362" s="11">
        <v>312</v>
      </c>
      <c r="LZ362" s="11">
        <v>265</v>
      </c>
      <c r="MA362" s="11">
        <v>615</v>
      </c>
      <c r="MB362" s="11">
        <v>383</v>
      </c>
      <c r="MC362" s="11">
        <v>613</v>
      </c>
      <c r="MD362" s="11">
        <v>2286</v>
      </c>
      <c r="ME362" s="11">
        <v>1544</v>
      </c>
      <c r="MF362" s="11">
        <v>4741</v>
      </c>
      <c r="MG362" s="11">
        <v>23527</v>
      </c>
      <c r="MH362" s="11">
        <v>17469</v>
      </c>
      <c r="MI362" s="11">
        <v>3886</v>
      </c>
      <c r="MJ362" s="11">
        <v>88</v>
      </c>
      <c r="MK362" s="11">
        <v>2453</v>
      </c>
      <c r="ML362" s="11">
        <v>32348</v>
      </c>
      <c r="MM362" s="11">
        <v>60559</v>
      </c>
      <c r="MN362" s="11">
        <v>48760</v>
      </c>
      <c r="MO362" s="11">
        <v>36411</v>
      </c>
      <c r="MP362" s="11">
        <v>32119</v>
      </c>
      <c r="MQ362" s="11">
        <v>76875</v>
      </c>
      <c r="MR362" s="11">
        <v>0</v>
      </c>
      <c r="MS362" s="11">
        <v>345012</v>
      </c>
      <c r="MT362" s="11">
        <v>2037</v>
      </c>
      <c r="MU362" s="11">
        <v>2287</v>
      </c>
      <c r="MV362" s="11">
        <v>1358</v>
      </c>
      <c r="MW362" s="11">
        <v>1945</v>
      </c>
      <c r="MX362" s="11">
        <v>39408</v>
      </c>
      <c r="MY362" s="11">
        <v>10507</v>
      </c>
      <c r="MZ362" s="11">
        <v>2077</v>
      </c>
      <c r="NA362" s="11">
        <v>1587</v>
      </c>
      <c r="NB362" s="11">
        <v>1598</v>
      </c>
      <c r="NC362" s="11">
        <v>16558</v>
      </c>
      <c r="ND362" s="11">
        <v>11275</v>
      </c>
      <c r="NE362" s="11">
        <v>14813</v>
      </c>
      <c r="NF362" s="11">
        <v>18480</v>
      </c>
      <c r="NG362" s="11">
        <v>1322</v>
      </c>
      <c r="NH362" s="11">
        <v>433</v>
      </c>
      <c r="NI362" s="11">
        <v>7911</v>
      </c>
      <c r="NJ362" s="11">
        <v>210324</v>
      </c>
      <c r="NK362" s="11">
        <v>97489</v>
      </c>
      <c r="NL362" s="11">
        <v>7813</v>
      </c>
      <c r="NM362" s="11">
        <v>1069</v>
      </c>
      <c r="NN362" s="11">
        <v>87722</v>
      </c>
      <c r="NO362" s="11">
        <v>3605</v>
      </c>
      <c r="NP362" s="11">
        <v>1580</v>
      </c>
      <c r="NQ362" s="11">
        <v>17950</v>
      </c>
      <c r="NR362" s="11">
        <v>6827</v>
      </c>
      <c r="NS362" s="11">
        <v>1268</v>
      </c>
      <c r="NT362" s="11">
        <v>1330</v>
      </c>
      <c r="NU362" s="11">
        <v>2640</v>
      </c>
      <c r="NV362" s="11">
        <v>60</v>
      </c>
      <c r="NW362" s="11">
        <v>1270</v>
      </c>
      <c r="NX362" s="11">
        <v>5275</v>
      </c>
      <c r="NY362" s="11">
        <v>1762</v>
      </c>
      <c r="NZ362" s="11">
        <v>3561</v>
      </c>
      <c r="OA362" s="11">
        <v>5968</v>
      </c>
      <c r="OB362" s="11">
        <v>1057</v>
      </c>
      <c r="OC362" s="11">
        <v>24399</v>
      </c>
      <c r="OD362" s="11">
        <v>19145</v>
      </c>
      <c r="OE362" s="11">
        <v>7344</v>
      </c>
      <c r="OF362" s="11">
        <v>3471</v>
      </c>
      <c r="OG362" s="11">
        <v>1660</v>
      </c>
      <c r="OH362" s="11">
        <v>2193</v>
      </c>
      <c r="OI362" s="11">
        <v>932</v>
      </c>
      <c r="OJ362" s="11">
        <v>2173</v>
      </c>
      <c r="OK362" s="11">
        <v>0</v>
      </c>
      <c r="OL362" s="11">
        <v>5624</v>
      </c>
      <c r="OM362" s="11">
        <v>0</v>
      </c>
      <c r="ON362" s="11">
        <v>0</v>
      </c>
      <c r="OO362" s="11">
        <v>9746</v>
      </c>
      <c r="OP362" s="11">
        <v>2681166</v>
      </c>
      <c r="OQ362" s="150">
        <v>4434710</v>
      </c>
      <c r="OR362" s="11">
        <v>0</v>
      </c>
      <c r="OS362" s="11">
        <v>794750</v>
      </c>
      <c r="OT362" s="11">
        <v>0</v>
      </c>
      <c r="OU362" s="11">
        <v>0</v>
      </c>
      <c r="OV362" s="11">
        <v>3690</v>
      </c>
      <c r="OW362" s="11">
        <v>5233150</v>
      </c>
      <c r="OX362" s="11">
        <v>7914316</v>
      </c>
      <c r="OY362" s="11">
        <v>7871153</v>
      </c>
      <c r="OZ362" s="11">
        <v>43163</v>
      </c>
      <c r="PA362" s="11">
        <v>0</v>
      </c>
      <c r="PB362" s="11">
        <v>7914316</v>
      </c>
    </row>
    <row r="363" spans="1:418" ht="15" customHeight="1">
      <c r="A363" s="8" t="s">
        <v>786</v>
      </c>
      <c r="B363" s="9" t="s">
        <v>360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1</v>
      </c>
      <c r="AD363" s="10">
        <v>0</v>
      </c>
      <c r="AE363" s="10">
        <v>0</v>
      </c>
      <c r="AF363" s="10">
        <v>73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152</v>
      </c>
      <c r="AO363" s="10">
        <v>7</v>
      </c>
      <c r="AP363" s="10">
        <v>0</v>
      </c>
      <c r="AQ363" s="10">
        <v>0</v>
      </c>
      <c r="AR363" s="10">
        <v>0</v>
      </c>
      <c r="AS363" s="10">
        <v>0</v>
      </c>
      <c r="AT363" s="10">
        <v>1</v>
      </c>
      <c r="AU363" s="10">
        <v>0</v>
      </c>
      <c r="AV363" s="10">
        <v>0</v>
      </c>
      <c r="AW363" s="10">
        <v>0</v>
      </c>
      <c r="AX363" s="10">
        <v>3</v>
      </c>
      <c r="AY363" s="10">
        <v>2</v>
      </c>
      <c r="AZ363" s="10">
        <v>0</v>
      </c>
      <c r="BA363" s="10">
        <v>0</v>
      </c>
      <c r="BB363" s="10">
        <v>5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55</v>
      </c>
      <c r="BN363" s="10">
        <v>40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7</v>
      </c>
      <c r="BU363" s="10">
        <v>226</v>
      </c>
      <c r="BV363" s="10">
        <v>0</v>
      </c>
      <c r="BW363" s="10">
        <v>169</v>
      </c>
      <c r="BX363" s="10">
        <v>0</v>
      </c>
      <c r="BY363" s="10">
        <v>0</v>
      </c>
      <c r="BZ363" s="10">
        <v>0</v>
      </c>
      <c r="CA363" s="10">
        <v>0</v>
      </c>
      <c r="CB363" s="10">
        <v>12</v>
      </c>
      <c r="CC363" s="10">
        <v>0</v>
      </c>
      <c r="CD363" s="10">
        <v>8</v>
      </c>
      <c r="CE363" s="10">
        <v>0</v>
      </c>
      <c r="CF363" s="10">
        <v>0</v>
      </c>
      <c r="CG363" s="10">
        <v>15</v>
      </c>
      <c r="CH363" s="10">
        <v>1828</v>
      </c>
      <c r="CI363" s="10">
        <v>0</v>
      </c>
      <c r="CJ363" s="10">
        <v>0</v>
      </c>
      <c r="CK363" s="10">
        <v>0</v>
      </c>
      <c r="CL363" s="10">
        <v>0</v>
      </c>
      <c r="CM363" s="10">
        <v>0</v>
      </c>
      <c r="CN363" s="10">
        <v>0</v>
      </c>
      <c r="CO363" s="10">
        <v>0</v>
      </c>
      <c r="CP363" s="10">
        <v>0</v>
      </c>
      <c r="CQ363" s="10">
        <v>0</v>
      </c>
      <c r="CR363" s="10">
        <v>0</v>
      </c>
      <c r="CS363" s="10">
        <v>3</v>
      </c>
      <c r="CT363" s="10">
        <v>0</v>
      </c>
      <c r="CU363" s="10">
        <v>0</v>
      </c>
      <c r="CV363" s="10">
        <v>132</v>
      </c>
      <c r="CW363" s="10">
        <v>0</v>
      </c>
      <c r="CX363" s="10">
        <v>75</v>
      </c>
      <c r="CY363" s="10">
        <v>0</v>
      </c>
      <c r="CZ363" s="10">
        <v>0</v>
      </c>
      <c r="DA363" s="10">
        <v>0</v>
      </c>
      <c r="DB363" s="10">
        <v>0</v>
      </c>
      <c r="DC363" s="10">
        <v>0</v>
      </c>
      <c r="DD363" s="10">
        <v>0</v>
      </c>
      <c r="DE363" s="10">
        <v>0</v>
      </c>
      <c r="DF363" s="10">
        <v>0</v>
      </c>
      <c r="DG363" s="10">
        <v>0</v>
      </c>
      <c r="DH363" s="10">
        <v>0</v>
      </c>
      <c r="DI363" s="10">
        <v>0</v>
      </c>
      <c r="DJ363" s="10">
        <v>24</v>
      </c>
      <c r="DK363" s="10">
        <v>0</v>
      </c>
      <c r="DL363" s="10">
        <v>0</v>
      </c>
      <c r="DM363" s="10">
        <v>0</v>
      </c>
      <c r="DN363" s="10">
        <v>0</v>
      </c>
      <c r="DO363" s="10">
        <v>0</v>
      </c>
      <c r="DP363" s="10">
        <v>0</v>
      </c>
      <c r="DQ363" s="10">
        <v>0</v>
      </c>
      <c r="DR363" s="10">
        <v>0</v>
      </c>
      <c r="DS363" s="10">
        <v>0</v>
      </c>
      <c r="DT363" s="10">
        <v>0</v>
      </c>
      <c r="DU363" s="10">
        <v>0</v>
      </c>
      <c r="DV363" s="10">
        <v>0</v>
      </c>
      <c r="DW363" s="10">
        <v>42</v>
      </c>
      <c r="DX363" s="10">
        <v>0</v>
      </c>
      <c r="DY363" s="10">
        <v>0</v>
      </c>
      <c r="DZ363" s="10">
        <v>322</v>
      </c>
      <c r="EA363" s="10">
        <v>0</v>
      </c>
      <c r="EB363" s="10">
        <v>88</v>
      </c>
      <c r="EC363" s="10">
        <v>0</v>
      </c>
      <c r="ED363" s="10">
        <v>142</v>
      </c>
      <c r="EE363" s="10">
        <v>0</v>
      </c>
      <c r="EF363" s="10">
        <v>0</v>
      </c>
      <c r="EG363" s="10">
        <v>0</v>
      </c>
      <c r="EH363" s="10">
        <v>0</v>
      </c>
      <c r="EI363" s="10">
        <v>0</v>
      </c>
      <c r="EJ363" s="10">
        <v>0</v>
      </c>
      <c r="EK363" s="10">
        <v>0</v>
      </c>
      <c r="EL363" s="10">
        <v>0</v>
      </c>
      <c r="EM363" s="10">
        <v>0</v>
      </c>
      <c r="EN363" s="10">
        <v>0</v>
      </c>
      <c r="EO363" s="10">
        <v>510</v>
      </c>
      <c r="EP363" s="10">
        <v>1</v>
      </c>
      <c r="EQ363" s="10">
        <v>0</v>
      </c>
      <c r="ER363" s="10">
        <v>215</v>
      </c>
      <c r="ES363" s="10">
        <v>145</v>
      </c>
      <c r="ET363" s="10">
        <v>249</v>
      </c>
      <c r="EU363" s="10">
        <v>744</v>
      </c>
      <c r="EV363" s="10">
        <v>2</v>
      </c>
      <c r="EW363" s="10">
        <v>42</v>
      </c>
      <c r="EX363" s="10">
        <v>0</v>
      </c>
      <c r="EY363" s="10">
        <v>46</v>
      </c>
      <c r="EZ363" s="10">
        <v>433</v>
      </c>
      <c r="FA363" s="10">
        <v>11766</v>
      </c>
      <c r="FB363" s="10">
        <v>72</v>
      </c>
      <c r="FC363" s="10">
        <v>424</v>
      </c>
      <c r="FD363" s="10">
        <v>10</v>
      </c>
      <c r="FE363" s="10">
        <v>5</v>
      </c>
      <c r="FF363" s="10">
        <v>0</v>
      </c>
      <c r="FG363" s="10">
        <v>1</v>
      </c>
      <c r="FH363" s="10">
        <v>0</v>
      </c>
      <c r="FI363" s="10">
        <v>2</v>
      </c>
      <c r="FJ363" s="10">
        <v>0</v>
      </c>
      <c r="FK363" s="10">
        <v>31</v>
      </c>
      <c r="FL363" s="10">
        <v>249</v>
      </c>
      <c r="FM363" s="10">
        <v>505</v>
      </c>
      <c r="FN363" s="10">
        <v>0</v>
      </c>
      <c r="FO363" s="10">
        <v>68</v>
      </c>
      <c r="FP363" s="10">
        <v>0</v>
      </c>
      <c r="FQ363" s="10">
        <v>0</v>
      </c>
      <c r="FR363" s="10">
        <v>0</v>
      </c>
      <c r="FS363" s="10">
        <v>0</v>
      </c>
      <c r="FT363" s="10">
        <v>0</v>
      </c>
      <c r="FU363" s="10">
        <v>294</v>
      </c>
      <c r="FV363" s="10">
        <v>13</v>
      </c>
      <c r="FW363" s="10">
        <v>0</v>
      </c>
      <c r="FX363" s="10">
        <v>0</v>
      </c>
      <c r="FY363" s="10">
        <v>311</v>
      </c>
      <c r="FZ363" s="10">
        <v>1318</v>
      </c>
      <c r="GA363" s="10">
        <v>99</v>
      </c>
      <c r="GB363" s="10">
        <v>3</v>
      </c>
      <c r="GC363" s="10">
        <v>39</v>
      </c>
      <c r="GD363" s="10">
        <v>19</v>
      </c>
      <c r="GE363" s="10">
        <v>0</v>
      </c>
      <c r="GF363" s="10">
        <v>72</v>
      </c>
      <c r="GG363" s="10">
        <v>66</v>
      </c>
      <c r="GH363" s="158">
        <v>205</v>
      </c>
      <c r="GI363" s="10">
        <v>0</v>
      </c>
      <c r="GJ363" s="10">
        <v>1364</v>
      </c>
      <c r="GK363" s="10">
        <v>0</v>
      </c>
      <c r="GL363" s="10">
        <v>0</v>
      </c>
      <c r="GM363" s="10">
        <v>342</v>
      </c>
      <c r="GN363" s="10">
        <v>1203</v>
      </c>
      <c r="GO363" s="10">
        <v>959</v>
      </c>
      <c r="GP363" s="10">
        <v>87</v>
      </c>
      <c r="GQ363" s="10">
        <v>0</v>
      </c>
      <c r="GR363" s="10">
        <v>1987</v>
      </c>
      <c r="GS363" s="10">
        <v>2060</v>
      </c>
      <c r="GT363" s="10">
        <v>0</v>
      </c>
      <c r="GU363" s="11">
        <v>0</v>
      </c>
      <c r="GV363" s="11">
        <v>0</v>
      </c>
      <c r="GW363" s="11">
        <v>0</v>
      </c>
      <c r="GX363" s="11">
        <v>0</v>
      </c>
      <c r="GY363" s="11">
        <v>0</v>
      </c>
      <c r="GZ363" s="11">
        <v>0</v>
      </c>
      <c r="HA363" s="11">
        <v>0</v>
      </c>
      <c r="HB363" s="11">
        <v>0</v>
      </c>
      <c r="HC363" s="11">
        <v>0</v>
      </c>
      <c r="HD363" s="11">
        <v>0</v>
      </c>
      <c r="HE363" s="11">
        <v>0</v>
      </c>
      <c r="HF363" s="11">
        <v>0</v>
      </c>
      <c r="HG363" s="11">
        <v>99</v>
      </c>
      <c r="HH363" s="11">
        <v>0</v>
      </c>
      <c r="HI363" s="11">
        <v>664</v>
      </c>
      <c r="HJ363" s="11">
        <v>0</v>
      </c>
      <c r="HK363" s="11">
        <v>0</v>
      </c>
      <c r="HL363" s="11">
        <v>18</v>
      </c>
      <c r="HM363" s="11">
        <v>153</v>
      </c>
      <c r="HN363" s="11">
        <v>0</v>
      </c>
      <c r="HO363" s="11">
        <v>3</v>
      </c>
      <c r="HP363" s="11">
        <v>128</v>
      </c>
      <c r="HQ363" s="11">
        <v>1534</v>
      </c>
      <c r="HR363" s="11">
        <v>805</v>
      </c>
      <c r="HS363" s="11">
        <v>2</v>
      </c>
      <c r="HT363" s="11">
        <v>0</v>
      </c>
      <c r="HU363" s="11">
        <v>1125</v>
      </c>
      <c r="HV363" s="11">
        <v>126</v>
      </c>
      <c r="HW363" s="11">
        <v>0</v>
      </c>
      <c r="HX363" s="11">
        <v>960</v>
      </c>
      <c r="HY363" s="11">
        <v>0</v>
      </c>
      <c r="HZ363" s="11">
        <v>200</v>
      </c>
      <c r="IA363" s="11">
        <v>0</v>
      </c>
      <c r="IB363" s="11">
        <v>579</v>
      </c>
      <c r="IC363" s="11">
        <v>47</v>
      </c>
      <c r="ID363" s="11">
        <v>0</v>
      </c>
      <c r="IE363" s="11">
        <v>0</v>
      </c>
      <c r="IF363" s="11">
        <v>111</v>
      </c>
      <c r="IG363" s="11">
        <v>1251</v>
      </c>
      <c r="IH363" s="11">
        <v>1022</v>
      </c>
      <c r="II363" s="11">
        <v>951</v>
      </c>
      <c r="IJ363" s="11">
        <v>312</v>
      </c>
      <c r="IK363" s="11">
        <v>3640</v>
      </c>
      <c r="IL363" s="11">
        <v>123</v>
      </c>
      <c r="IM363" s="11">
        <v>1901</v>
      </c>
      <c r="IN363" s="11">
        <v>2953</v>
      </c>
      <c r="IO363" s="11">
        <v>171</v>
      </c>
      <c r="IP363" s="11">
        <v>54</v>
      </c>
      <c r="IQ363" s="11">
        <v>3932</v>
      </c>
      <c r="IR363" s="11">
        <v>2944</v>
      </c>
      <c r="IS363" s="11">
        <v>4050</v>
      </c>
      <c r="IT363" s="11">
        <v>25</v>
      </c>
      <c r="IU363" s="11">
        <v>0</v>
      </c>
      <c r="IV363" s="11">
        <v>0</v>
      </c>
      <c r="IW363" s="11">
        <v>125</v>
      </c>
      <c r="IX363" s="11">
        <v>40</v>
      </c>
      <c r="IY363" s="11">
        <v>0</v>
      </c>
      <c r="IZ363" s="11">
        <v>3</v>
      </c>
      <c r="JA363" s="11">
        <v>41</v>
      </c>
      <c r="JB363" s="11">
        <v>55</v>
      </c>
      <c r="JC363" s="11">
        <v>405</v>
      </c>
      <c r="JD363" s="11">
        <v>71</v>
      </c>
      <c r="JE363" s="11">
        <v>309</v>
      </c>
      <c r="JF363" s="11">
        <v>0</v>
      </c>
      <c r="JG363" s="11">
        <v>0</v>
      </c>
      <c r="JH363" s="11">
        <v>262</v>
      </c>
      <c r="JI363" s="11">
        <v>10</v>
      </c>
      <c r="JJ363" s="11">
        <v>202</v>
      </c>
      <c r="JK363" s="11">
        <v>273</v>
      </c>
      <c r="JL363" s="11">
        <v>283</v>
      </c>
      <c r="JM363" s="11">
        <v>139</v>
      </c>
      <c r="JN363" s="11">
        <v>1</v>
      </c>
      <c r="JO363" s="11">
        <v>0</v>
      </c>
      <c r="JP363" s="11">
        <v>643</v>
      </c>
      <c r="JQ363" s="11">
        <v>158</v>
      </c>
      <c r="JR363" s="11">
        <v>0</v>
      </c>
      <c r="JS363" s="11">
        <v>0</v>
      </c>
      <c r="JT363" s="11">
        <v>7</v>
      </c>
      <c r="JU363" s="11">
        <v>1695</v>
      </c>
      <c r="JV363" s="11">
        <v>0</v>
      </c>
      <c r="JW363" s="11">
        <v>5565</v>
      </c>
      <c r="JX363" s="11">
        <v>0</v>
      </c>
      <c r="JY363" s="11">
        <v>0</v>
      </c>
      <c r="JZ363" s="11">
        <v>5</v>
      </c>
      <c r="KA363" s="11">
        <v>0</v>
      </c>
      <c r="KB363" s="11">
        <v>0</v>
      </c>
      <c r="KC363" s="11">
        <v>0</v>
      </c>
      <c r="KD363" s="11">
        <v>4</v>
      </c>
      <c r="KE363" s="11">
        <v>0</v>
      </c>
      <c r="KF363" s="11">
        <v>239</v>
      </c>
      <c r="KG363" s="11">
        <v>0</v>
      </c>
      <c r="KH363" s="11">
        <v>0</v>
      </c>
      <c r="KI363" s="11">
        <v>0</v>
      </c>
      <c r="KJ363" s="11">
        <v>0</v>
      </c>
      <c r="KK363" s="11">
        <v>0</v>
      </c>
      <c r="KL363" s="11">
        <v>0</v>
      </c>
      <c r="KM363" s="11">
        <v>2077</v>
      </c>
      <c r="KN363" s="11">
        <v>24</v>
      </c>
      <c r="KO363" s="11">
        <v>196</v>
      </c>
      <c r="KP363" s="11">
        <v>281</v>
      </c>
      <c r="KQ363" s="11">
        <v>94</v>
      </c>
      <c r="KR363" s="11">
        <v>36</v>
      </c>
      <c r="KS363" s="11">
        <v>7</v>
      </c>
      <c r="KT363" s="11">
        <v>2115</v>
      </c>
      <c r="KU363" s="11">
        <v>2140</v>
      </c>
      <c r="KV363" s="11">
        <v>5413</v>
      </c>
      <c r="KW363" s="11">
        <v>93</v>
      </c>
      <c r="KX363" s="11">
        <v>478</v>
      </c>
      <c r="KY363" s="11">
        <v>44</v>
      </c>
      <c r="KZ363" s="11">
        <v>2</v>
      </c>
      <c r="LA363" s="11">
        <v>0</v>
      </c>
      <c r="LB363" s="11">
        <v>6</v>
      </c>
      <c r="LC363" s="11">
        <v>390</v>
      </c>
      <c r="LD363" s="11">
        <v>533</v>
      </c>
      <c r="LE363" s="11">
        <v>9</v>
      </c>
      <c r="LF363" s="11">
        <v>93</v>
      </c>
      <c r="LG363" s="11">
        <v>1435</v>
      </c>
      <c r="LH363" s="11">
        <v>16</v>
      </c>
      <c r="LI363" s="11">
        <v>253</v>
      </c>
      <c r="LJ363" s="11">
        <v>131</v>
      </c>
      <c r="LK363" s="11">
        <v>717</v>
      </c>
      <c r="LL363" s="11">
        <v>0</v>
      </c>
      <c r="LM363" s="11">
        <v>0</v>
      </c>
      <c r="LN363" s="11">
        <v>0</v>
      </c>
      <c r="LO363" s="11">
        <v>0</v>
      </c>
      <c r="LP363" s="11">
        <v>0</v>
      </c>
      <c r="LQ363" s="11">
        <v>69</v>
      </c>
      <c r="LR363" s="11">
        <v>0</v>
      </c>
      <c r="LS363" s="11">
        <v>0</v>
      </c>
      <c r="LT363" s="11">
        <v>0</v>
      </c>
      <c r="LU363" s="11">
        <v>0</v>
      </c>
      <c r="LV363" s="11">
        <v>0</v>
      </c>
      <c r="LW363" s="11">
        <v>0</v>
      </c>
      <c r="LX363" s="11">
        <v>0</v>
      </c>
      <c r="LY363" s="11">
        <v>0</v>
      </c>
      <c r="LZ363" s="11">
        <v>562</v>
      </c>
      <c r="MA363" s="11">
        <v>0</v>
      </c>
      <c r="MB363" s="11">
        <v>0</v>
      </c>
      <c r="MC363" s="11">
        <v>0</v>
      </c>
      <c r="MD363" s="11">
        <v>0</v>
      </c>
      <c r="ME363" s="11">
        <v>0</v>
      </c>
      <c r="MF363" s="11">
        <v>56956</v>
      </c>
      <c r="MG363" s="11">
        <v>0</v>
      </c>
      <c r="MH363" s="11">
        <v>0</v>
      </c>
      <c r="MI363" s="11">
        <v>809</v>
      </c>
      <c r="MJ363" s="11">
        <v>1196</v>
      </c>
      <c r="MK363" s="11">
        <v>0</v>
      </c>
      <c r="ML363" s="11">
        <v>1684</v>
      </c>
      <c r="MM363" s="11">
        <v>1126</v>
      </c>
      <c r="MN363" s="11">
        <v>1132</v>
      </c>
      <c r="MO363" s="11">
        <v>1546</v>
      </c>
      <c r="MP363" s="11">
        <v>1471</v>
      </c>
      <c r="MQ363" s="11">
        <v>1905</v>
      </c>
      <c r="MR363" s="11">
        <v>0</v>
      </c>
      <c r="MS363" s="11">
        <v>0</v>
      </c>
      <c r="MT363" s="11">
        <v>0</v>
      </c>
      <c r="MU363" s="11">
        <v>8707</v>
      </c>
      <c r="MV363" s="11">
        <v>4565</v>
      </c>
      <c r="MW363" s="11">
        <v>627</v>
      </c>
      <c r="MX363" s="11">
        <v>305096</v>
      </c>
      <c r="MY363" s="11">
        <v>0</v>
      </c>
      <c r="MZ363" s="11">
        <v>1869</v>
      </c>
      <c r="NA363" s="11">
        <v>322</v>
      </c>
      <c r="NB363" s="11">
        <v>1569</v>
      </c>
      <c r="NC363" s="11">
        <v>5551</v>
      </c>
      <c r="ND363" s="11">
        <v>10019</v>
      </c>
      <c r="NE363" s="11">
        <v>3885</v>
      </c>
      <c r="NF363" s="11">
        <v>0</v>
      </c>
      <c r="NG363" s="11">
        <v>0</v>
      </c>
      <c r="NH363" s="11">
        <v>0</v>
      </c>
      <c r="NI363" s="11">
        <v>275</v>
      </c>
      <c r="NJ363" s="11">
        <v>603183</v>
      </c>
      <c r="NK363" s="11">
        <v>380112</v>
      </c>
      <c r="NL363" s="11">
        <v>37648</v>
      </c>
      <c r="NM363" s="11">
        <v>13444</v>
      </c>
      <c r="NN363" s="11">
        <v>0</v>
      </c>
      <c r="NO363" s="11">
        <v>4662</v>
      </c>
      <c r="NP363" s="11">
        <v>4131</v>
      </c>
      <c r="NQ363" s="11">
        <v>0</v>
      </c>
      <c r="NR363" s="11">
        <v>1606</v>
      </c>
      <c r="NS363" s="11">
        <v>0</v>
      </c>
      <c r="NT363" s="11">
        <v>4985</v>
      </c>
      <c r="NU363" s="11">
        <v>0</v>
      </c>
      <c r="NV363" s="11">
        <v>0</v>
      </c>
      <c r="NW363" s="11">
        <v>1</v>
      </c>
      <c r="NX363" s="11">
        <v>0</v>
      </c>
      <c r="NY363" s="11">
        <v>0</v>
      </c>
      <c r="NZ363" s="11">
        <v>0</v>
      </c>
      <c r="OA363" s="11">
        <v>0</v>
      </c>
      <c r="OB363" s="11">
        <v>0</v>
      </c>
      <c r="OC363" s="11">
        <v>117</v>
      </c>
      <c r="OD363" s="11">
        <v>1877</v>
      </c>
      <c r="OE363" s="11">
        <v>0</v>
      </c>
      <c r="OF363" s="11">
        <v>0</v>
      </c>
      <c r="OG363" s="11">
        <v>0</v>
      </c>
      <c r="OH363" s="11">
        <v>0</v>
      </c>
      <c r="OI363" s="11">
        <v>0</v>
      </c>
      <c r="OJ363" s="11">
        <v>0</v>
      </c>
      <c r="OK363" s="11">
        <v>0</v>
      </c>
      <c r="OL363" s="11">
        <v>28</v>
      </c>
      <c r="OM363" s="11">
        <v>0</v>
      </c>
      <c r="ON363" s="11">
        <v>0</v>
      </c>
      <c r="OO363" s="11">
        <v>0</v>
      </c>
      <c r="OP363" s="11">
        <v>1549129</v>
      </c>
      <c r="OQ363" s="150">
        <v>0</v>
      </c>
      <c r="OR363" s="11">
        <v>3939811</v>
      </c>
      <c r="OS363" s="11">
        <v>0</v>
      </c>
      <c r="OT363" s="11">
        <v>0</v>
      </c>
      <c r="OU363" s="11">
        <v>0</v>
      </c>
      <c r="OV363" s="11">
        <v>0</v>
      </c>
      <c r="OW363" s="11">
        <v>3939811</v>
      </c>
      <c r="OX363" s="11">
        <v>5488940</v>
      </c>
      <c r="OY363" s="11">
        <v>5488940</v>
      </c>
      <c r="OZ363" s="11">
        <v>0</v>
      </c>
      <c r="PA363" s="11">
        <v>0</v>
      </c>
      <c r="PB363" s="11">
        <v>5488940</v>
      </c>
    </row>
    <row r="364" spans="1:418" ht="15" customHeight="1">
      <c r="A364" s="8" t="s">
        <v>787</v>
      </c>
      <c r="B364" s="9" t="s">
        <v>361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1</v>
      </c>
      <c r="AK364" s="10">
        <v>0</v>
      </c>
      <c r="AL364" s="10">
        <v>0</v>
      </c>
      <c r="AM364" s="10">
        <v>0</v>
      </c>
      <c r="AN364" s="10">
        <v>0</v>
      </c>
      <c r="AO364" s="10">
        <v>35</v>
      </c>
      <c r="AP364" s="10">
        <v>1</v>
      </c>
      <c r="AQ364" s="10">
        <v>7</v>
      </c>
      <c r="AR364" s="10">
        <v>6</v>
      </c>
      <c r="AS364" s="10">
        <v>1</v>
      </c>
      <c r="AT364" s="10">
        <v>0</v>
      </c>
      <c r="AU364" s="10">
        <v>0</v>
      </c>
      <c r="AV364" s="10">
        <v>579</v>
      </c>
      <c r="AW364" s="10">
        <v>0</v>
      </c>
      <c r="AX364" s="10">
        <v>33</v>
      </c>
      <c r="AY364" s="10">
        <v>120</v>
      </c>
      <c r="AZ364" s="10">
        <v>954</v>
      </c>
      <c r="BA364" s="10">
        <v>0</v>
      </c>
      <c r="BB364" s="10">
        <v>0</v>
      </c>
      <c r="BC364" s="10">
        <v>0</v>
      </c>
      <c r="BD364" s="10">
        <v>0</v>
      </c>
      <c r="BE364" s="10">
        <v>13</v>
      </c>
      <c r="BF364" s="10">
        <v>6</v>
      </c>
      <c r="BG364" s="10">
        <v>0</v>
      </c>
      <c r="BH364" s="10">
        <v>41</v>
      </c>
      <c r="BI364" s="10">
        <v>0</v>
      </c>
      <c r="BJ364" s="10">
        <v>123</v>
      </c>
      <c r="BK364" s="10">
        <v>273</v>
      </c>
      <c r="BL364" s="10">
        <v>144</v>
      </c>
      <c r="BM364" s="10">
        <v>143</v>
      </c>
      <c r="BN364" s="10">
        <v>11</v>
      </c>
      <c r="BO364" s="10">
        <v>9</v>
      </c>
      <c r="BP364" s="10">
        <v>159</v>
      </c>
      <c r="BQ364" s="10">
        <v>205</v>
      </c>
      <c r="BR364" s="10">
        <v>6</v>
      </c>
      <c r="BS364" s="10">
        <v>0</v>
      </c>
      <c r="BT364" s="10">
        <v>957</v>
      </c>
      <c r="BU364" s="10">
        <v>23</v>
      </c>
      <c r="BV364" s="10">
        <v>767</v>
      </c>
      <c r="BW364" s="10">
        <v>0</v>
      </c>
      <c r="BX364" s="10">
        <v>0</v>
      </c>
      <c r="BY364" s="10">
        <v>0</v>
      </c>
      <c r="BZ364" s="10">
        <v>2158</v>
      </c>
      <c r="CA364" s="10">
        <v>334</v>
      </c>
      <c r="CB364" s="10">
        <v>2</v>
      </c>
      <c r="CC364" s="10">
        <v>0</v>
      </c>
      <c r="CD364" s="10">
        <v>0</v>
      </c>
      <c r="CE364" s="10">
        <v>176</v>
      </c>
      <c r="CF364" s="10">
        <v>0</v>
      </c>
      <c r="CG364" s="10">
        <v>110</v>
      </c>
      <c r="CH364" s="10">
        <v>0</v>
      </c>
      <c r="CI364" s="10">
        <v>0</v>
      </c>
      <c r="CJ364" s="10">
        <v>462</v>
      </c>
      <c r="CK364" s="10">
        <v>0</v>
      </c>
      <c r="CL364" s="10">
        <v>0</v>
      </c>
      <c r="CM364" s="10">
        <v>0</v>
      </c>
      <c r="CN364" s="10">
        <v>0</v>
      </c>
      <c r="CO364" s="10">
        <v>0</v>
      </c>
      <c r="CP364" s="10">
        <v>82</v>
      </c>
      <c r="CQ364" s="10">
        <v>169</v>
      </c>
      <c r="CR364" s="10">
        <v>0</v>
      </c>
      <c r="CS364" s="10">
        <v>0</v>
      </c>
      <c r="CT364" s="10">
        <v>0</v>
      </c>
      <c r="CU364" s="10">
        <v>0</v>
      </c>
      <c r="CV364" s="10">
        <v>103</v>
      </c>
      <c r="CW364" s="10">
        <v>0</v>
      </c>
      <c r="CX364" s="10">
        <v>0</v>
      </c>
      <c r="CY364" s="10">
        <v>0</v>
      </c>
      <c r="CZ364" s="10">
        <v>0</v>
      </c>
      <c r="DA364" s="10">
        <v>0</v>
      </c>
      <c r="DB364" s="10">
        <v>2</v>
      </c>
      <c r="DC364" s="10">
        <v>39</v>
      </c>
      <c r="DD364" s="10">
        <v>59</v>
      </c>
      <c r="DE364" s="10">
        <v>14</v>
      </c>
      <c r="DF364" s="10">
        <v>2</v>
      </c>
      <c r="DG364" s="10">
        <v>0</v>
      </c>
      <c r="DH364" s="10">
        <v>0</v>
      </c>
      <c r="DI364" s="10">
        <v>0</v>
      </c>
      <c r="DJ364" s="10">
        <v>0</v>
      </c>
      <c r="DK364" s="10">
        <v>0</v>
      </c>
      <c r="DL364" s="10">
        <v>0</v>
      </c>
      <c r="DM364" s="10">
        <v>0</v>
      </c>
      <c r="DN364" s="10">
        <v>0</v>
      </c>
      <c r="DO364" s="10">
        <v>0</v>
      </c>
      <c r="DP364" s="10">
        <v>0</v>
      </c>
      <c r="DQ364" s="10">
        <v>0</v>
      </c>
      <c r="DR364" s="10">
        <v>57</v>
      </c>
      <c r="DS364" s="10">
        <v>0</v>
      </c>
      <c r="DT364" s="10">
        <v>0</v>
      </c>
      <c r="DU364" s="10">
        <v>0</v>
      </c>
      <c r="DV364" s="10">
        <v>0</v>
      </c>
      <c r="DW364" s="10">
        <v>0</v>
      </c>
      <c r="DX364" s="10">
        <v>0</v>
      </c>
      <c r="DY364" s="10">
        <v>0</v>
      </c>
      <c r="DZ364" s="10">
        <v>205</v>
      </c>
      <c r="EA364" s="10">
        <v>0</v>
      </c>
      <c r="EB364" s="10">
        <v>0</v>
      </c>
      <c r="EC364" s="10">
        <v>0</v>
      </c>
      <c r="ED364" s="10">
        <v>18</v>
      </c>
      <c r="EE364" s="10">
        <v>3980</v>
      </c>
      <c r="EF364" s="10">
        <v>1424</v>
      </c>
      <c r="EG364" s="10">
        <v>2918</v>
      </c>
      <c r="EH364" s="10">
        <v>949</v>
      </c>
      <c r="EI364" s="10">
        <v>5731</v>
      </c>
      <c r="EJ364" s="10">
        <v>638</v>
      </c>
      <c r="EK364" s="10">
        <v>783</v>
      </c>
      <c r="EL364" s="10">
        <v>1079</v>
      </c>
      <c r="EM364" s="10">
        <v>850</v>
      </c>
      <c r="EN364" s="10">
        <v>0</v>
      </c>
      <c r="EO364" s="10">
        <v>172</v>
      </c>
      <c r="EP364" s="10">
        <v>127</v>
      </c>
      <c r="EQ364" s="10">
        <v>147</v>
      </c>
      <c r="ER364" s="10">
        <v>243</v>
      </c>
      <c r="ES364" s="10">
        <v>1528</v>
      </c>
      <c r="ET364" s="10">
        <v>2064</v>
      </c>
      <c r="EU364" s="10">
        <v>0</v>
      </c>
      <c r="EV364" s="10">
        <v>0</v>
      </c>
      <c r="EW364" s="10">
        <v>29</v>
      </c>
      <c r="EX364" s="10">
        <v>96</v>
      </c>
      <c r="EY364" s="10">
        <v>1253</v>
      </c>
      <c r="EZ364" s="10">
        <v>704</v>
      </c>
      <c r="FA364" s="10">
        <v>33672</v>
      </c>
      <c r="FB364" s="10">
        <v>1588</v>
      </c>
      <c r="FC364" s="10">
        <v>1764</v>
      </c>
      <c r="FD364" s="10">
        <v>258</v>
      </c>
      <c r="FE364" s="10">
        <v>155</v>
      </c>
      <c r="FF364" s="10">
        <v>44</v>
      </c>
      <c r="FG364" s="10">
        <v>25</v>
      </c>
      <c r="FH364" s="10">
        <v>85</v>
      </c>
      <c r="FI364" s="10">
        <v>1</v>
      </c>
      <c r="FJ364" s="10">
        <v>254</v>
      </c>
      <c r="FK364" s="10">
        <v>923</v>
      </c>
      <c r="FL364" s="10">
        <v>203</v>
      </c>
      <c r="FM364" s="10">
        <v>1495</v>
      </c>
      <c r="FN364" s="10">
        <v>176</v>
      </c>
      <c r="FO364" s="10">
        <v>0</v>
      </c>
      <c r="FP364" s="10">
        <v>0</v>
      </c>
      <c r="FQ364" s="10">
        <v>0</v>
      </c>
      <c r="FR364" s="10">
        <v>0</v>
      </c>
      <c r="FS364" s="10">
        <v>815</v>
      </c>
      <c r="FT364" s="10">
        <v>37</v>
      </c>
      <c r="FU364" s="10">
        <v>0</v>
      </c>
      <c r="FV364" s="10">
        <v>86</v>
      </c>
      <c r="FW364" s="10">
        <v>31</v>
      </c>
      <c r="FX364" s="10">
        <v>0</v>
      </c>
      <c r="FY364" s="10">
        <v>1111</v>
      </c>
      <c r="FZ364" s="10">
        <v>1246</v>
      </c>
      <c r="GA364" s="10">
        <v>6616</v>
      </c>
      <c r="GB364" s="10">
        <v>7</v>
      </c>
      <c r="GC364" s="10">
        <v>10</v>
      </c>
      <c r="GD364" s="10">
        <v>12</v>
      </c>
      <c r="GE364" s="10">
        <v>0</v>
      </c>
      <c r="GF364" s="10">
        <v>0</v>
      </c>
      <c r="GG364" s="10">
        <v>0</v>
      </c>
      <c r="GH364" s="158">
        <v>6568</v>
      </c>
      <c r="GI364" s="10">
        <v>0</v>
      </c>
      <c r="GJ364" s="10">
        <v>80815</v>
      </c>
      <c r="GK364" s="10">
        <v>166</v>
      </c>
      <c r="GL364" s="10">
        <v>0</v>
      </c>
      <c r="GM364" s="10">
        <v>2106</v>
      </c>
      <c r="GN364" s="10">
        <v>15160</v>
      </c>
      <c r="GO364" s="10">
        <v>141</v>
      </c>
      <c r="GP364" s="10">
        <v>10875</v>
      </c>
      <c r="GQ364" s="10">
        <v>363</v>
      </c>
      <c r="GR364" s="10">
        <v>569</v>
      </c>
      <c r="GS364" s="10">
        <v>45399</v>
      </c>
      <c r="GT364" s="10">
        <v>85</v>
      </c>
      <c r="GU364" s="11">
        <v>88</v>
      </c>
      <c r="GV364" s="11">
        <v>249</v>
      </c>
      <c r="GW364" s="11">
        <v>33</v>
      </c>
      <c r="GX364" s="11">
        <v>0</v>
      </c>
      <c r="GY364" s="11">
        <v>818</v>
      </c>
      <c r="GZ364" s="11">
        <v>267</v>
      </c>
      <c r="HA364" s="11">
        <v>0</v>
      </c>
      <c r="HB364" s="11">
        <v>54</v>
      </c>
      <c r="HC364" s="11">
        <v>448</v>
      </c>
      <c r="HD364" s="11">
        <v>2469</v>
      </c>
      <c r="HE364" s="11">
        <v>34</v>
      </c>
      <c r="HF364" s="11">
        <v>129</v>
      </c>
      <c r="HG364" s="11">
        <v>47</v>
      </c>
      <c r="HH364" s="11">
        <v>0</v>
      </c>
      <c r="HI364" s="11">
        <v>146</v>
      </c>
      <c r="HJ364" s="11">
        <v>0</v>
      </c>
      <c r="HK364" s="11">
        <v>15</v>
      </c>
      <c r="HL364" s="11">
        <v>14</v>
      </c>
      <c r="HM364" s="11">
        <v>89</v>
      </c>
      <c r="HN364" s="11">
        <v>350</v>
      </c>
      <c r="HO364" s="11">
        <v>8</v>
      </c>
      <c r="HP364" s="11">
        <v>1984</v>
      </c>
      <c r="HQ364" s="11">
        <v>6280</v>
      </c>
      <c r="HR364" s="11">
        <v>3387</v>
      </c>
      <c r="HS364" s="11">
        <v>139</v>
      </c>
      <c r="HT364" s="11">
        <v>113</v>
      </c>
      <c r="HU364" s="11">
        <v>1597</v>
      </c>
      <c r="HV364" s="11">
        <v>264</v>
      </c>
      <c r="HW364" s="11">
        <v>2952</v>
      </c>
      <c r="HX364" s="11">
        <v>704</v>
      </c>
      <c r="HY364" s="11">
        <v>300</v>
      </c>
      <c r="HZ364" s="11">
        <v>51</v>
      </c>
      <c r="IA364" s="11">
        <v>0</v>
      </c>
      <c r="IB364" s="11">
        <v>0</v>
      </c>
      <c r="IC364" s="11">
        <v>2</v>
      </c>
      <c r="ID364" s="11">
        <v>847</v>
      </c>
      <c r="IE364" s="11">
        <v>201</v>
      </c>
      <c r="IF364" s="11">
        <v>4786</v>
      </c>
      <c r="IG364" s="11">
        <v>5013</v>
      </c>
      <c r="IH364" s="11">
        <v>141</v>
      </c>
      <c r="II364" s="11">
        <v>317</v>
      </c>
      <c r="IJ364" s="11">
        <v>275</v>
      </c>
      <c r="IK364" s="11">
        <v>491</v>
      </c>
      <c r="IL364" s="11">
        <v>451</v>
      </c>
      <c r="IM364" s="11">
        <v>3978</v>
      </c>
      <c r="IN364" s="11">
        <v>313</v>
      </c>
      <c r="IO364" s="11">
        <v>342</v>
      </c>
      <c r="IP364" s="11">
        <v>90</v>
      </c>
      <c r="IQ364" s="11">
        <v>13248</v>
      </c>
      <c r="IR364" s="11">
        <v>460</v>
      </c>
      <c r="IS364" s="11">
        <v>23802</v>
      </c>
      <c r="IT364" s="11">
        <v>98</v>
      </c>
      <c r="IU364" s="11">
        <v>16</v>
      </c>
      <c r="IV364" s="11">
        <v>1268</v>
      </c>
      <c r="IW364" s="11">
        <v>292</v>
      </c>
      <c r="IX364" s="11">
        <v>2685</v>
      </c>
      <c r="IY364" s="11">
        <v>1</v>
      </c>
      <c r="IZ364" s="11">
        <v>232</v>
      </c>
      <c r="JA364" s="11">
        <v>394</v>
      </c>
      <c r="JB364" s="11">
        <v>9232</v>
      </c>
      <c r="JC364" s="11">
        <v>2122</v>
      </c>
      <c r="JD364" s="11">
        <v>1493</v>
      </c>
      <c r="JE364" s="11">
        <v>774</v>
      </c>
      <c r="JF364" s="11">
        <v>269</v>
      </c>
      <c r="JG364" s="11">
        <v>940</v>
      </c>
      <c r="JH364" s="11">
        <v>1094</v>
      </c>
      <c r="JI364" s="11">
        <v>185</v>
      </c>
      <c r="JJ364" s="11">
        <v>1548</v>
      </c>
      <c r="JK364" s="11">
        <v>482</v>
      </c>
      <c r="JL364" s="11">
        <v>1062</v>
      </c>
      <c r="JM364" s="11">
        <v>1993</v>
      </c>
      <c r="JN364" s="11">
        <v>556</v>
      </c>
      <c r="JO364" s="11">
        <v>0</v>
      </c>
      <c r="JP364" s="11">
        <v>3780</v>
      </c>
      <c r="JQ364" s="11">
        <v>377</v>
      </c>
      <c r="JR364" s="11">
        <v>130</v>
      </c>
      <c r="JS364" s="11">
        <v>49</v>
      </c>
      <c r="JT364" s="11">
        <v>341</v>
      </c>
      <c r="JU364" s="11">
        <v>579</v>
      </c>
      <c r="JV364" s="11">
        <v>0</v>
      </c>
      <c r="JW364" s="11">
        <v>3090</v>
      </c>
      <c r="JX364" s="11">
        <v>130</v>
      </c>
      <c r="JY364" s="11">
        <v>0</v>
      </c>
      <c r="JZ364" s="11">
        <v>0</v>
      </c>
      <c r="KA364" s="11">
        <v>0</v>
      </c>
      <c r="KB364" s="11">
        <v>6</v>
      </c>
      <c r="KC364" s="11">
        <v>41</v>
      </c>
      <c r="KD364" s="11">
        <v>98</v>
      </c>
      <c r="KE364" s="11">
        <v>0</v>
      </c>
      <c r="KF364" s="11">
        <v>18</v>
      </c>
      <c r="KG364" s="11">
        <v>0</v>
      </c>
      <c r="KH364" s="11">
        <v>0</v>
      </c>
      <c r="KI364" s="11">
        <v>104</v>
      </c>
      <c r="KJ364" s="11">
        <v>0</v>
      </c>
      <c r="KK364" s="11">
        <v>0</v>
      </c>
      <c r="KL364" s="11">
        <v>0</v>
      </c>
      <c r="KM364" s="11">
        <v>9</v>
      </c>
      <c r="KN364" s="11">
        <v>0</v>
      </c>
      <c r="KO364" s="11">
        <v>0</v>
      </c>
      <c r="KP364" s="11">
        <v>0</v>
      </c>
      <c r="KQ364" s="11">
        <v>0</v>
      </c>
      <c r="KR364" s="11">
        <v>0</v>
      </c>
      <c r="KS364" s="11">
        <v>0</v>
      </c>
      <c r="KT364" s="11">
        <v>0</v>
      </c>
      <c r="KU364" s="11">
        <v>3616</v>
      </c>
      <c r="KV364" s="11">
        <v>13332</v>
      </c>
      <c r="KW364" s="11">
        <v>0</v>
      </c>
      <c r="KX364" s="11">
        <v>1476</v>
      </c>
      <c r="KY364" s="11">
        <v>295</v>
      </c>
      <c r="KZ364" s="11">
        <v>41</v>
      </c>
      <c r="LA364" s="11">
        <v>53</v>
      </c>
      <c r="LB364" s="11">
        <v>9</v>
      </c>
      <c r="LC364" s="11">
        <v>148</v>
      </c>
      <c r="LD364" s="11">
        <v>3403</v>
      </c>
      <c r="LE364" s="11">
        <v>80</v>
      </c>
      <c r="LF364" s="11">
        <v>0</v>
      </c>
      <c r="LG364" s="11">
        <v>5763</v>
      </c>
      <c r="LH364" s="11">
        <v>5233</v>
      </c>
      <c r="LI364" s="11">
        <v>1105</v>
      </c>
      <c r="LJ364" s="11">
        <v>1547</v>
      </c>
      <c r="LK364" s="11">
        <v>1927</v>
      </c>
      <c r="LL364" s="11">
        <v>1179</v>
      </c>
      <c r="LM364" s="11">
        <v>0</v>
      </c>
      <c r="LN364" s="11">
        <v>0</v>
      </c>
      <c r="LO364" s="11">
        <v>0</v>
      </c>
      <c r="LP364" s="11">
        <v>0</v>
      </c>
      <c r="LQ364" s="11">
        <v>0</v>
      </c>
      <c r="LR364" s="11">
        <v>0</v>
      </c>
      <c r="LS364" s="11">
        <v>9</v>
      </c>
      <c r="LT364" s="11">
        <v>0</v>
      </c>
      <c r="LU364" s="11">
        <v>0</v>
      </c>
      <c r="LV364" s="11">
        <v>0</v>
      </c>
      <c r="LW364" s="11">
        <v>0</v>
      </c>
      <c r="LX364" s="11">
        <v>0</v>
      </c>
      <c r="LY364" s="11">
        <v>0</v>
      </c>
      <c r="LZ364" s="11">
        <v>103</v>
      </c>
      <c r="MA364" s="11">
        <v>0</v>
      </c>
      <c r="MB364" s="11">
        <v>0</v>
      </c>
      <c r="MC364" s="11">
        <v>0</v>
      </c>
      <c r="MD364" s="11">
        <v>0</v>
      </c>
      <c r="ME364" s="11">
        <v>0</v>
      </c>
      <c r="MF364" s="11">
        <v>0</v>
      </c>
      <c r="MG364" s="11">
        <v>0</v>
      </c>
      <c r="MH364" s="11">
        <v>0</v>
      </c>
      <c r="MI364" s="11">
        <v>221</v>
      </c>
      <c r="MJ364" s="11">
        <v>0</v>
      </c>
      <c r="MK364" s="11">
        <v>0</v>
      </c>
      <c r="ML364" s="11">
        <v>0</v>
      </c>
      <c r="MM364" s="11">
        <v>0</v>
      </c>
      <c r="MN364" s="11">
        <v>0</v>
      </c>
      <c r="MO364" s="11">
        <v>12051</v>
      </c>
      <c r="MP364" s="11">
        <v>12370</v>
      </c>
      <c r="MQ364" s="11">
        <v>1488</v>
      </c>
      <c r="MR364" s="11">
        <v>0</v>
      </c>
      <c r="MS364" s="11">
        <v>0</v>
      </c>
      <c r="MT364" s="11">
        <v>2713</v>
      </c>
      <c r="MU364" s="11">
        <v>5067</v>
      </c>
      <c r="MV364" s="11">
        <v>3447</v>
      </c>
      <c r="MW364" s="11">
        <v>6</v>
      </c>
      <c r="MX364" s="11">
        <v>66904</v>
      </c>
      <c r="MY364" s="11">
        <v>6273</v>
      </c>
      <c r="MZ364" s="11">
        <v>6000</v>
      </c>
      <c r="NA364" s="11">
        <v>1467</v>
      </c>
      <c r="NB364" s="11">
        <v>6965</v>
      </c>
      <c r="NC364" s="11">
        <v>26190</v>
      </c>
      <c r="ND364" s="11">
        <v>3498</v>
      </c>
      <c r="NE364" s="11">
        <v>310</v>
      </c>
      <c r="NF364" s="11">
        <v>139</v>
      </c>
      <c r="NG364" s="11">
        <v>0</v>
      </c>
      <c r="NH364" s="11">
        <v>0</v>
      </c>
      <c r="NI364" s="11">
        <v>0</v>
      </c>
      <c r="NJ364" s="11">
        <v>50621</v>
      </c>
      <c r="NK364" s="11">
        <v>32437</v>
      </c>
      <c r="NL364" s="11">
        <v>14600</v>
      </c>
      <c r="NM364" s="11">
        <v>22418</v>
      </c>
      <c r="NN364" s="11">
        <v>2738</v>
      </c>
      <c r="NO364" s="11">
        <v>516</v>
      </c>
      <c r="NP364" s="11">
        <v>5071</v>
      </c>
      <c r="NQ364" s="11">
        <v>4161</v>
      </c>
      <c r="NR364" s="11">
        <v>556</v>
      </c>
      <c r="NS364" s="11">
        <v>7153</v>
      </c>
      <c r="NT364" s="11">
        <v>3229</v>
      </c>
      <c r="NU364" s="11">
        <v>0</v>
      </c>
      <c r="NV364" s="11">
        <v>0</v>
      </c>
      <c r="NW364" s="11">
        <v>224</v>
      </c>
      <c r="NX364" s="11">
        <v>0</v>
      </c>
      <c r="NY364" s="11">
        <v>0</v>
      </c>
      <c r="NZ364" s="11">
        <v>0</v>
      </c>
      <c r="OA364" s="11">
        <v>0</v>
      </c>
      <c r="OB364" s="11">
        <v>0</v>
      </c>
      <c r="OC364" s="11">
        <v>0</v>
      </c>
      <c r="OD364" s="11">
        <v>0</v>
      </c>
      <c r="OE364" s="11">
        <v>1074</v>
      </c>
      <c r="OF364" s="11">
        <v>0</v>
      </c>
      <c r="OG364" s="11">
        <v>0</v>
      </c>
      <c r="OH364" s="11">
        <v>0</v>
      </c>
      <c r="OI364" s="11">
        <v>0</v>
      </c>
      <c r="OJ364" s="11">
        <v>0</v>
      </c>
      <c r="OK364" s="11">
        <v>0</v>
      </c>
      <c r="OL364" s="11">
        <v>0</v>
      </c>
      <c r="OM364" s="11">
        <v>0</v>
      </c>
      <c r="ON364" s="11">
        <v>0</v>
      </c>
      <c r="OO364" s="11">
        <v>0</v>
      </c>
      <c r="OP364" s="11">
        <v>698685</v>
      </c>
      <c r="OQ364" s="150">
        <v>0</v>
      </c>
      <c r="OR364" s="11">
        <v>0</v>
      </c>
      <c r="OS364" s="11">
        <v>0</v>
      </c>
      <c r="OT364" s="11">
        <v>0</v>
      </c>
      <c r="OU364" s="11">
        <v>0</v>
      </c>
      <c r="OV364" s="11">
        <v>0</v>
      </c>
      <c r="OW364" s="11">
        <v>0</v>
      </c>
      <c r="OX364" s="11">
        <v>698685</v>
      </c>
      <c r="OY364" s="11">
        <v>698685</v>
      </c>
      <c r="OZ364" s="11">
        <v>0</v>
      </c>
      <c r="PA364" s="11">
        <v>0</v>
      </c>
      <c r="PB364" s="11">
        <v>698685</v>
      </c>
    </row>
    <row r="365" spans="1:418" ht="15" customHeight="1">
      <c r="A365" s="8" t="s">
        <v>788</v>
      </c>
      <c r="B365" s="9" t="s">
        <v>362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42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90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451</v>
      </c>
      <c r="BN365" s="10">
        <v>21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17</v>
      </c>
      <c r="BU365" s="10">
        <v>0</v>
      </c>
      <c r="BV365" s="10">
        <v>0</v>
      </c>
      <c r="BW365" s="10">
        <v>1</v>
      </c>
      <c r="BX365" s="10">
        <v>0</v>
      </c>
      <c r="BY365" s="10">
        <v>0</v>
      </c>
      <c r="BZ365" s="10">
        <v>38</v>
      </c>
      <c r="CA365" s="10">
        <v>16</v>
      </c>
      <c r="CB365" s="10">
        <v>6</v>
      </c>
      <c r="CC365" s="10">
        <v>0</v>
      </c>
      <c r="CD365" s="10">
        <v>0</v>
      </c>
      <c r="CE365" s="10">
        <v>0</v>
      </c>
      <c r="CF365" s="10">
        <v>0</v>
      </c>
      <c r="CG365" s="10">
        <v>133</v>
      </c>
      <c r="CH365" s="10">
        <v>0</v>
      </c>
      <c r="CI365" s="10">
        <v>0</v>
      </c>
      <c r="CJ365" s="10">
        <v>0</v>
      </c>
      <c r="CK365" s="10">
        <v>0</v>
      </c>
      <c r="CL365" s="10">
        <v>0</v>
      </c>
      <c r="CM365" s="10">
        <v>45</v>
      </c>
      <c r="CN365" s="10">
        <v>0</v>
      </c>
      <c r="CO365" s="10">
        <v>27</v>
      </c>
      <c r="CP365" s="10">
        <v>0</v>
      </c>
      <c r="CQ365" s="10">
        <v>0</v>
      </c>
      <c r="CR365" s="10">
        <v>0</v>
      </c>
      <c r="CS365" s="10">
        <v>106</v>
      </c>
      <c r="CT365" s="10">
        <v>0</v>
      </c>
      <c r="CU365" s="10">
        <v>0</v>
      </c>
      <c r="CV365" s="10">
        <v>0</v>
      </c>
      <c r="CW365" s="10">
        <v>0</v>
      </c>
      <c r="CX365" s="10">
        <v>7</v>
      </c>
      <c r="CY365" s="10">
        <v>8</v>
      </c>
      <c r="CZ365" s="10">
        <v>0</v>
      </c>
      <c r="DA365" s="10">
        <v>0</v>
      </c>
      <c r="DB365" s="10">
        <v>0</v>
      </c>
      <c r="DC365" s="10">
        <v>0</v>
      </c>
      <c r="DD365" s="10">
        <v>0</v>
      </c>
      <c r="DE365" s="10">
        <v>0</v>
      </c>
      <c r="DF365" s="10">
        <v>0</v>
      </c>
      <c r="DG365" s="10">
        <v>0</v>
      </c>
      <c r="DH365" s="10">
        <v>0</v>
      </c>
      <c r="DI365" s="10">
        <v>0</v>
      </c>
      <c r="DJ365" s="10">
        <v>0</v>
      </c>
      <c r="DK365" s="10">
        <v>0</v>
      </c>
      <c r="DL365" s="10">
        <v>0</v>
      </c>
      <c r="DM365" s="10">
        <v>0</v>
      </c>
      <c r="DN365" s="10">
        <v>46</v>
      </c>
      <c r="DO365" s="10">
        <v>0</v>
      </c>
      <c r="DP365" s="10">
        <v>20</v>
      </c>
      <c r="DQ365" s="10">
        <v>0</v>
      </c>
      <c r="DR365" s="10">
        <v>0</v>
      </c>
      <c r="DS365" s="10">
        <v>0</v>
      </c>
      <c r="DT365" s="10">
        <v>0</v>
      </c>
      <c r="DU365" s="10">
        <v>57</v>
      </c>
      <c r="DV365" s="10">
        <v>0</v>
      </c>
      <c r="DW365" s="10">
        <v>0</v>
      </c>
      <c r="DX365" s="10">
        <v>0</v>
      </c>
      <c r="DY365" s="10">
        <v>0</v>
      </c>
      <c r="DZ365" s="10">
        <v>0</v>
      </c>
      <c r="EA365" s="10">
        <v>0</v>
      </c>
      <c r="EB365" s="10">
        <v>0</v>
      </c>
      <c r="EC365" s="10">
        <v>0</v>
      </c>
      <c r="ED365" s="10">
        <v>0</v>
      </c>
      <c r="EE365" s="10">
        <v>0</v>
      </c>
      <c r="EF365" s="10">
        <v>0</v>
      </c>
      <c r="EG365" s="10">
        <v>0</v>
      </c>
      <c r="EH365" s="10">
        <v>0</v>
      </c>
      <c r="EI365" s="10">
        <v>0</v>
      </c>
      <c r="EJ365" s="10">
        <v>0</v>
      </c>
      <c r="EK365" s="10">
        <v>0</v>
      </c>
      <c r="EL365" s="10">
        <v>19</v>
      </c>
      <c r="EM365" s="10">
        <v>0</v>
      </c>
      <c r="EN365" s="10">
        <v>0</v>
      </c>
      <c r="EO365" s="10">
        <v>0</v>
      </c>
      <c r="EP365" s="10">
        <v>37</v>
      </c>
      <c r="EQ365" s="10">
        <v>0</v>
      </c>
      <c r="ER365" s="10">
        <v>0</v>
      </c>
      <c r="ES365" s="10">
        <v>65</v>
      </c>
      <c r="ET365" s="10">
        <v>0</v>
      </c>
      <c r="EU365" s="10">
        <v>0</v>
      </c>
      <c r="EV365" s="10">
        <v>1</v>
      </c>
      <c r="EW365" s="10">
        <v>26</v>
      </c>
      <c r="EX365" s="10">
        <v>0</v>
      </c>
      <c r="EY365" s="10">
        <v>47</v>
      </c>
      <c r="EZ365" s="10">
        <v>83</v>
      </c>
      <c r="FA365" s="10">
        <v>13620</v>
      </c>
      <c r="FB365" s="10">
        <v>199</v>
      </c>
      <c r="FC365" s="10">
        <v>146</v>
      </c>
      <c r="FD365" s="10">
        <v>0</v>
      </c>
      <c r="FE365" s="10">
        <v>0</v>
      </c>
      <c r="FF365" s="10">
        <v>0</v>
      </c>
      <c r="FG365" s="10">
        <v>0</v>
      </c>
      <c r="FH365" s="10">
        <v>0</v>
      </c>
      <c r="FI365" s="10">
        <v>0</v>
      </c>
      <c r="FJ365" s="10">
        <v>0</v>
      </c>
      <c r="FK365" s="10">
        <v>259</v>
      </c>
      <c r="FL365" s="10">
        <v>262</v>
      </c>
      <c r="FM365" s="10">
        <v>387</v>
      </c>
      <c r="FN365" s="10">
        <v>0</v>
      </c>
      <c r="FO365" s="10">
        <v>0</v>
      </c>
      <c r="FP365" s="10">
        <v>17</v>
      </c>
      <c r="FQ365" s="10">
        <v>0</v>
      </c>
      <c r="FR365" s="10">
        <v>0</v>
      </c>
      <c r="FS365" s="10">
        <v>886</v>
      </c>
      <c r="FT365" s="10">
        <v>0</v>
      </c>
      <c r="FU365" s="10">
        <v>0</v>
      </c>
      <c r="FV365" s="10">
        <v>11</v>
      </c>
      <c r="FW365" s="10">
        <v>58</v>
      </c>
      <c r="FX365" s="10">
        <v>0</v>
      </c>
      <c r="FY365" s="10">
        <v>0</v>
      </c>
      <c r="FZ365" s="10">
        <v>13</v>
      </c>
      <c r="GA365" s="10">
        <v>130</v>
      </c>
      <c r="GB365" s="10">
        <v>1</v>
      </c>
      <c r="GC365" s="10">
        <v>0</v>
      </c>
      <c r="GD365" s="10">
        <v>11</v>
      </c>
      <c r="GE365" s="10">
        <v>180</v>
      </c>
      <c r="GF365" s="10">
        <v>30</v>
      </c>
      <c r="GG365" s="10">
        <v>118</v>
      </c>
      <c r="GH365" s="158">
        <v>1389</v>
      </c>
      <c r="GI365" s="10">
        <v>0</v>
      </c>
      <c r="GJ365" s="10">
        <v>8592</v>
      </c>
      <c r="GK365" s="10">
        <v>0</v>
      </c>
      <c r="GL365" s="10">
        <v>606</v>
      </c>
      <c r="GM365" s="10">
        <v>1111</v>
      </c>
      <c r="GN365" s="10">
        <v>5166</v>
      </c>
      <c r="GO365" s="10">
        <v>0</v>
      </c>
      <c r="GP365" s="10">
        <v>1859</v>
      </c>
      <c r="GQ365" s="10">
        <v>0</v>
      </c>
      <c r="GR365" s="10">
        <v>0</v>
      </c>
      <c r="GS365" s="10">
        <v>5013</v>
      </c>
      <c r="GT365" s="10">
        <v>0</v>
      </c>
      <c r="GU365" s="11">
        <v>0</v>
      </c>
      <c r="GV365" s="11">
        <v>0</v>
      </c>
      <c r="GW365" s="11">
        <v>0</v>
      </c>
      <c r="GX365" s="11">
        <v>0</v>
      </c>
      <c r="GY365" s="11">
        <v>0</v>
      </c>
      <c r="GZ365" s="11">
        <v>0</v>
      </c>
      <c r="HA365" s="11">
        <v>0</v>
      </c>
      <c r="HB365" s="11">
        <v>0</v>
      </c>
      <c r="HC365" s="11">
        <v>0</v>
      </c>
      <c r="HD365" s="11">
        <v>0</v>
      </c>
      <c r="HE365" s="11">
        <v>0</v>
      </c>
      <c r="HF365" s="11">
        <v>0</v>
      </c>
      <c r="HG365" s="11">
        <v>0</v>
      </c>
      <c r="HH365" s="11">
        <v>0</v>
      </c>
      <c r="HI365" s="11">
        <v>0</v>
      </c>
      <c r="HJ365" s="11">
        <v>0</v>
      </c>
      <c r="HK365" s="11">
        <v>0</v>
      </c>
      <c r="HL365" s="11">
        <v>0</v>
      </c>
      <c r="HM365" s="11">
        <v>0</v>
      </c>
      <c r="HN365" s="11">
        <v>0</v>
      </c>
      <c r="HO365" s="11">
        <v>0</v>
      </c>
      <c r="HP365" s="11">
        <v>454</v>
      </c>
      <c r="HQ365" s="11">
        <v>748</v>
      </c>
      <c r="HR365" s="11">
        <v>121</v>
      </c>
      <c r="HS365" s="11">
        <v>565</v>
      </c>
      <c r="HT365" s="11">
        <v>0</v>
      </c>
      <c r="HU365" s="11">
        <v>497</v>
      </c>
      <c r="HV365" s="11">
        <v>583</v>
      </c>
      <c r="HW365" s="11">
        <v>0</v>
      </c>
      <c r="HX365" s="11">
        <v>0</v>
      </c>
      <c r="HY365" s="11">
        <v>227</v>
      </c>
      <c r="HZ365" s="11">
        <v>6</v>
      </c>
      <c r="IA365" s="11">
        <v>58</v>
      </c>
      <c r="IB365" s="11">
        <v>2</v>
      </c>
      <c r="IC365" s="11">
        <v>0</v>
      </c>
      <c r="ID365" s="11">
        <v>0</v>
      </c>
      <c r="IE365" s="11">
        <v>0</v>
      </c>
      <c r="IF365" s="11">
        <v>1182</v>
      </c>
      <c r="IG365" s="11">
        <v>150</v>
      </c>
      <c r="IH365" s="11">
        <v>431</v>
      </c>
      <c r="II365" s="11">
        <v>1061</v>
      </c>
      <c r="IJ365" s="11">
        <v>272</v>
      </c>
      <c r="IK365" s="11">
        <v>455</v>
      </c>
      <c r="IL365" s="11">
        <v>240</v>
      </c>
      <c r="IM365" s="11">
        <v>917</v>
      </c>
      <c r="IN365" s="11">
        <v>490</v>
      </c>
      <c r="IO365" s="11">
        <v>257</v>
      </c>
      <c r="IP365" s="11">
        <v>8</v>
      </c>
      <c r="IQ365" s="11">
        <v>83354</v>
      </c>
      <c r="IR365" s="11">
        <v>1009</v>
      </c>
      <c r="IS365" s="11">
        <v>7234</v>
      </c>
      <c r="IT365" s="11">
        <v>481</v>
      </c>
      <c r="IU365" s="11">
        <v>0</v>
      </c>
      <c r="IV365" s="11">
        <v>1783</v>
      </c>
      <c r="IW365" s="11">
        <v>299</v>
      </c>
      <c r="IX365" s="11">
        <v>462</v>
      </c>
      <c r="IY365" s="11">
        <v>24</v>
      </c>
      <c r="IZ365" s="11">
        <v>249</v>
      </c>
      <c r="JA365" s="11">
        <v>182</v>
      </c>
      <c r="JB365" s="11">
        <v>236594</v>
      </c>
      <c r="JC365" s="11">
        <v>76184</v>
      </c>
      <c r="JD365" s="11">
        <v>71</v>
      </c>
      <c r="JE365" s="11">
        <v>54</v>
      </c>
      <c r="JF365" s="11">
        <v>0</v>
      </c>
      <c r="JG365" s="11">
        <v>0</v>
      </c>
      <c r="JH365" s="11">
        <v>0</v>
      </c>
      <c r="JI365" s="11">
        <v>0</v>
      </c>
      <c r="JJ365" s="11">
        <v>0</v>
      </c>
      <c r="JK365" s="11">
        <v>146</v>
      </c>
      <c r="JL365" s="11">
        <v>370</v>
      </c>
      <c r="JM365" s="11">
        <v>92</v>
      </c>
      <c r="JN365" s="11">
        <v>5</v>
      </c>
      <c r="JO365" s="11">
        <v>0</v>
      </c>
      <c r="JP365" s="11">
        <v>2933</v>
      </c>
      <c r="JQ365" s="11">
        <v>302</v>
      </c>
      <c r="JR365" s="11">
        <v>0</v>
      </c>
      <c r="JS365" s="11">
        <v>0</v>
      </c>
      <c r="JT365" s="11">
        <v>4</v>
      </c>
      <c r="JU365" s="11">
        <v>2767</v>
      </c>
      <c r="JV365" s="11">
        <v>0</v>
      </c>
      <c r="JW365" s="11">
        <v>4</v>
      </c>
      <c r="JX365" s="11">
        <v>1382</v>
      </c>
      <c r="JY365" s="11">
        <v>1056</v>
      </c>
      <c r="JZ365" s="11">
        <v>0</v>
      </c>
      <c r="KA365" s="11">
        <v>64</v>
      </c>
      <c r="KB365" s="11">
        <v>0</v>
      </c>
      <c r="KC365" s="11">
        <v>0</v>
      </c>
      <c r="KD365" s="11">
        <v>31</v>
      </c>
      <c r="KE365" s="11">
        <v>635</v>
      </c>
      <c r="KF365" s="11">
        <v>65</v>
      </c>
      <c r="KG365" s="11">
        <v>0</v>
      </c>
      <c r="KH365" s="11">
        <v>196</v>
      </c>
      <c r="KI365" s="11">
        <v>0</v>
      </c>
      <c r="KJ365" s="11">
        <v>0</v>
      </c>
      <c r="KK365" s="11">
        <v>0</v>
      </c>
      <c r="KL365" s="11">
        <v>50</v>
      </c>
      <c r="KM365" s="11">
        <v>30</v>
      </c>
      <c r="KN365" s="11">
        <v>0</v>
      </c>
      <c r="KO365" s="11">
        <v>37396</v>
      </c>
      <c r="KP365" s="11">
        <v>38171</v>
      </c>
      <c r="KQ365" s="11">
        <v>123</v>
      </c>
      <c r="KR365" s="11">
        <v>38</v>
      </c>
      <c r="KS365" s="11">
        <v>13</v>
      </c>
      <c r="KT365" s="11">
        <v>0</v>
      </c>
      <c r="KU365" s="11">
        <v>2306</v>
      </c>
      <c r="KV365" s="11">
        <v>3363</v>
      </c>
      <c r="KW365" s="11">
        <v>0</v>
      </c>
      <c r="KX365" s="11">
        <v>629</v>
      </c>
      <c r="KY365" s="11">
        <v>0</v>
      </c>
      <c r="KZ365" s="11">
        <v>0</v>
      </c>
      <c r="LA365" s="11">
        <v>0</v>
      </c>
      <c r="LB365" s="11">
        <v>11</v>
      </c>
      <c r="LC365" s="11">
        <v>0</v>
      </c>
      <c r="LD365" s="11">
        <v>848</v>
      </c>
      <c r="LE365" s="11">
        <v>36</v>
      </c>
      <c r="LF365" s="11">
        <v>112</v>
      </c>
      <c r="LG365" s="11">
        <v>258</v>
      </c>
      <c r="LH365" s="11">
        <v>0</v>
      </c>
      <c r="LI365" s="11">
        <v>822</v>
      </c>
      <c r="LJ365" s="11">
        <v>700</v>
      </c>
      <c r="LK365" s="11">
        <v>578</v>
      </c>
      <c r="LL365" s="11">
        <v>505</v>
      </c>
      <c r="LM365" s="11">
        <v>441</v>
      </c>
      <c r="LN365" s="11">
        <v>53</v>
      </c>
      <c r="LO365" s="11">
        <v>0</v>
      </c>
      <c r="LP365" s="11">
        <v>0</v>
      </c>
      <c r="LQ365" s="11">
        <v>0</v>
      </c>
      <c r="LR365" s="11">
        <v>0</v>
      </c>
      <c r="LS365" s="11">
        <v>0</v>
      </c>
      <c r="LT365" s="11">
        <v>0</v>
      </c>
      <c r="LU365" s="11">
        <v>450</v>
      </c>
      <c r="LV365" s="11">
        <v>0</v>
      </c>
      <c r="LW365" s="11">
        <v>0</v>
      </c>
      <c r="LX365" s="11">
        <v>0</v>
      </c>
      <c r="LY365" s="11">
        <v>202</v>
      </c>
      <c r="LZ365" s="11">
        <v>0</v>
      </c>
      <c r="MA365" s="11">
        <v>0</v>
      </c>
      <c r="MB365" s="11">
        <v>0</v>
      </c>
      <c r="MC365" s="11">
        <v>0</v>
      </c>
      <c r="MD365" s="11">
        <v>0</v>
      </c>
      <c r="ME365" s="11">
        <v>1026</v>
      </c>
      <c r="MF365" s="11">
        <v>7070</v>
      </c>
      <c r="MG365" s="11">
        <v>0</v>
      </c>
      <c r="MH365" s="11">
        <v>773</v>
      </c>
      <c r="MI365" s="11">
        <v>197</v>
      </c>
      <c r="MJ365" s="11">
        <v>578</v>
      </c>
      <c r="MK365" s="11">
        <v>1261</v>
      </c>
      <c r="ML365" s="11">
        <v>6921</v>
      </c>
      <c r="MM365" s="11">
        <v>7397</v>
      </c>
      <c r="MN365" s="11">
        <v>3842</v>
      </c>
      <c r="MO365" s="11">
        <v>1475</v>
      </c>
      <c r="MP365" s="11">
        <v>3230</v>
      </c>
      <c r="MQ365" s="11">
        <v>22498</v>
      </c>
      <c r="MR365" s="11">
        <v>0</v>
      </c>
      <c r="MS365" s="11">
        <v>0</v>
      </c>
      <c r="MT365" s="11">
        <v>0</v>
      </c>
      <c r="MU365" s="11">
        <v>6954</v>
      </c>
      <c r="MV365" s="11">
        <v>1542</v>
      </c>
      <c r="MW365" s="11">
        <v>3373</v>
      </c>
      <c r="MX365" s="11">
        <v>65333</v>
      </c>
      <c r="MY365" s="11">
        <v>0</v>
      </c>
      <c r="MZ365" s="11">
        <v>2410</v>
      </c>
      <c r="NA365" s="11">
        <v>852</v>
      </c>
      <c r="NB365" s="11">
        <v>1012</v>
      </c>
      <c r="NC365" s="11">
        <v>4395</v>
      </c>
      <c r="ND365" s="11">
        <v>2640</v>
      </c>
      <c r="NE365" s="11">
        <v>100</v>
      </c>
      <c r="NF365" s="11">
        <v>0</v>
      </c>
      <c r="NG365" s="11">
        <v>0</v>
      </c>
      <c r="NH365" s="11">
        <v>0</v>
      </c>
      <c r="NI365" s="11">
        <v>95</v>
      </c>
      <c r="NJ365" s="11">
        <v>43498</v>
      </c>
      <c r="NK365" s="11">
        <v>86794</v>
      </c>
      <c r="NL365" s="11">
        <v>0</v>
      </c>
      <c r="NM365" s="11">
        <v>29770</v>
      </c>
      <c r="NN365" s="11">
        <v>34279</v>
      </c>
      <c r="NO365" s="11">
        <v>0</v>
      </c>
      <c r="NP365" s="11">
        <v>0</v>
      </c>
      <c r="NQ365" s="11">
        <v>1116</v>
      </c>
      <c r="NR365" s="11">
        <v>503</v>
      </c>
      <c r="NS365" s="11">
        <v>189</v>
      </c>
      <c r="NT365" s="11">
        <v>271</v>
      </c>
      <c r="NU365" s="11">
        <v>0</v>
      </c>
      <c r="NV365" s="11">
        <v>249</v>
      </c>
      <c r="NW365" s="11">
        <v>0</v>
      </c>
      <c r="NX365" s="11">
        <v>0</v>
      </c>
      <c r="NY365" s="11">
        <v>0</v>
      </c>
      <c r="NZ365" s="11">
        <v>0</v>
      </c>
      <c r="OA365" s="11">
        <v>0</v>
      </c>
      <c r="OB365" s="11">
        <v>0</v>
      </c>
      <c r="OC365" s="11">
        <v>227</v>
      </c>
      <c r="OD365" s="11">
        <v>0</v>
      </c>
      <c r="OE365" s="11">
        <v>1456</v>
      </c>
      <c r="OF365" s="11">
        <v>0</v>
      </c>
      <c r="OG365" s="11">
        <v>0</v>
      </c>
      <c r="OH365" s="11">
        <v>0</v>
      </c>
      <c r="OI365" s="11">
        <v>0</v>
      </c>
      <c r="OJ365" s="11">
        <v>0</v>
      </c>
      <c r="OK365" s="11">
        <v>0</v>
      </c>
      <c r="OL365" s="11">
        <v>0</v>
      </c>
      <c r="OM365" s="11">
        <v>0</v>
      </c>
      <c r="ON365" s="11">
        <v>0</v>
      </c>
      <c r="OO365" s="11">
        <v>0</v>
      </c>
      <c r="OP365" s="11">
        <v>898690</v>
      </c>
      <c r="OQ365" s="150">
        <v>0</v>
      </c>
      <c r="OR365" s="11">
        <v>0</v>
      </c>
      <c r="OS365" s="11">
        <v>0</v>
      </c>
      <c r="OT365" s="11">
        <v>0</v>
      </c>
      <c r="OU365" s="11">
        <v>0</v>
      </c>
      <c r="OV365" s="11">
        <v>0</v>
      </c>
      <c r="OW365" s="11">
        <v>0</v>
      </c>
      <c r="OX365" s="11">
        <v>898690</v>
      </c>
      <c r="OY365" s="11">
        <v>898683</v>
      </c>
      <c r="OZ365" s="11">
        <v>7</v>
      </c>
      <c r="PA365" s="11">
        <v>0</v>
      </c>
      <c r="PB365" s="11">
        <v>898690</v>
      </c>
    </row>
    <row r="366" spans="1:418" ht="15" customHeight="1">
      <c r="A366" s="8" t="s">
        <v>789</v>
      </c>
      <c r="B366" s="9" t="s">
        <v>363</v>
      </c>
      <c r="C366" s="10">
        <v>0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14011</v>
      </c>
      <c r="AD366" s="10">
        <v>531</v>
      </c>
      <c r="AE366" s="10">
        <v>1347</v>
      </c>
      <c r="AF366" s="10">
        <v>551</v>
      </c>
      <c r="AG366" s="10">
        <v>0</v>
      </c>
      <c r="AH366" s="10">
        <v>124</v>
      </c>
      <c r="AI366" s="10">
        <v>945</v>
      </c>
      <c r="AJ366" s="10">
        <v>0</v>
      </c>
      <c r="AK366" s="10">
        <v>0</v>
      </c>
      <c r="AL366" s="10">
        <v>0</v>
      </c>
      <c r="AM366" s="10">
        <v>0</v>
      </c>
      <c r="AN366" s="10">
        <v>43</v>
      </c>
      <c r="AO366" s="10">
        <v>0</v>
      </c>
      <c r="AP366" s="10">
        <v>0</v>
      </c>
      <c r="AQ366" s="10">
        <v>0</v>
      </c>
      <c r="AR366" s="10">
        <v>16</v>
      </c>
      <c r="AS366" s="10">
        <v>0</v>
      </c>
      <c r="AT366" s="10">
        <v>0</v>
      </c>
      <c r="AU366" s="10">
        <v>0</v>
      </c>
      <c r="AV366" s="10">
        <v>433</v>
      </c>
      <c r="AW366" s="10">
        <v>8546</v>
      </c>
      <c r="AX366" s="10">
        <v>7505</v>
      </c>
      <c r="AY366" s="10">
        <v>5627</v>
      </c>
      <c r="AZ366" s="10">
        <v>3549</v>
      </c>
      <c r="BA366" s="10">
        <v>174</v>
      </c>
      <c r="BB366" s="10">
        <v>19</v>
      </c>
      <c r="BC366" s="10">
        <v>20</v>
      </c>
      <c r="BD366" s="10">
        <v>0</v>
      </c>
      <c r="BE366" s="10">
        <v>3427</v>
      </c>
      <c r="BF366" s="10">
        <v>1635</v>
      </c>
      <c r="BG366" s="10">
        <v>35</v>
      </c>
      <c r="BH366" s="10">
        <v>1188</v>
      </c>
      <c r="BI366" s="10">
        <v>0</v>
      </c>
      <c r="BJ366" s="10">
        <v>4963</v>
      </c>
      <c r="BK366" s="10">
        <v>1407</v>
      </c>
      <c r="BL366" s="10">
        <v>2254</v>
      </c>
      <c r="BM366" s="10">
        <v>19435</v>
      </c>
      <c r="BN366" s="10">
        <v>1763</v>
      </c>
      <c r="BO366" s="10">
        <v>2147</v>
      </c>
      <c r="BP366" s="10">
        <v>1151</v>
      </c>
      <c r="BQ366" s="10">
        <v>10959</v>
      </c>
      <c r="BR366" s="10">
        <v>1266</v>
      </c>
      <c r="BS366" s="10">
        <v>1226</v>
      </c>
      <c r="BT366" s="10">
        <v>6147</v>
      </c>
      <c r="BU366" s="10">
        <v>5900</v>
      </c>
      <c r="BV366" s="10">
        <v>4124</v>
      </c>
      <c r="BW366" s="10">
        <v>13769</v>
      </c>
      <c r="BX366" s="10">
        <v>188</v>
      </c>
      <c r="BY366" s="10">
        <v>0</v>
      </c>
      <c r="BZ366" s="10">
        <v>9163</v>
      </c>
      <c r="CA366" s="10">
        <v>38</v>
      </c>
      <c r="CB366" s="10">
        <v>364</v>
      </c>
      <c r="CC366" s="10">
        <v>646</v>
      </c>
      <c r="CD366" s="10">
        <v>2287</v>
      </c>
      <c r="CE366" s="10">
        <v>6393</v>
      </c>
      <c r="CF366" s="10">
        <v>614</v>
      </c>
      <c r="CG366" s="10">
        <v>25682</v>
      </c>
      <c r="CH366" s="10">
        <v>638</v>
      </c>
      <c r="CI366" s="10">
        <v>2321</v>
      </c>
      <c r="CJ366" s="10">
        <v>9937</v>
      </c>
      <c r="CK366" s="10">
        <v>0</v>
      </c>
      <c r="CL366" s="10">
        <v>0</v>
      </c>
      <c r="CM366" s="10">
        <v>3730</v>
      </c>
      <c r="CN366" s="10">
        <v>1796</v>
      </c>
      <c r="CO366" s="10">
        <v>335</v>
      </c>
      <c r="CP366" s="10">
        <v>173</v>
      </c>
      <c r="CQ366" s="10">
        <v>0</v>
      </c>
      <c r="CR366" s="10">
        <v>114</v>
      </c>
      <c r="CS366" s="10">
        <v>1089</v>
      </c>
      <c r="CT366" s="10">
        <v>4816</v>
      </c>
      <c r="CU366" s="10">
        <v>7000</v>
      </c>
      <c r="CV366" s="10">
        <v>3394</v>
      </c>
      <c r="CW366" s="10">
        <v>1484</v>
      </c>
      <c r="CX366" s="10">
        <v>9</v>
      </c>
      <c r="CY366" s="10">
        <v>12811</v>
      </c>
      <c r="CZ366" s="10">
        <v>1011</v>
      </c>
      <c r="DA366" s="10">
        <v>134</v>
      </c>
      <c r="DB366" s="10">
        <v>0</v>
      </c>
      <c r="DC366" s="10">
        <v>2539</v>
      </c>
      <c r="DD366" s="10">
        <v>1266</v>
      </c>
      <c r="DE366" s="10">
        <v>359</v>
      </c>
      <c r="DF366" s="10">
        <v>189</v>
      </c>
      <c r="DG366" s="10">
        <v>0</v>
      </c>
      <c r="DH366" s="10">
        <v>3194</v>
      </c>
      <c r="DI366" s="10">
        <v>1334</v>
      </c>
      <c r="DJ366" s="10">
        <v>2780</v>
      </c>
      <c r="DK366" s="10">
        <v>37</v>
      </c>
      <c r="DL366" s="10">
        <v>2098</v>
      </c>
      <c r="DM366" s="10">
        <v>319</v>
      </c>
      <c r="DN366" s="10">
        <v>2002</v>
      </c>
      <c r="DO366" s="10">
        <v>1553</v>
      </c>
      <c r="DP366" s="10">
        <v>0</v>
      </c>
      <c r="DQ366" s="10">
        <v>0</v>
      </c>
      <c r="DR366" s="10">
        <v>5821</v>
      </c>
      <c r="DS366" s="10">
        <v>276</v>
      </c>
      <c r="DT366" s="10">
        <v>970</v>
      </c>
      <c r="DU366" s="10">
        <v>44955</v>
      </c>
      <c r="DV366" s="10">
        <v>145</v>
      </c>
      <c r="DW366" s="10">
        <v>220</v>
      </c>
      <c r="DX366" s="10">
        <v>524</v>
      </c>
      <c r="DY366" s="10">
        <v>1220</v>
      </c>
      <c r="DZ366" s="10">
        <v>1051</v>
      </c>
      <c r="EA366" s="10">
        <v>40086</v>
      </c>
      <c r="EB366" s="10">
        <v>1038</v>
      </c>
      <c r="EC366" s="10">
        <v>0</v>
      </c>
      <c r="ED366" s="10">
        <v>31862</v>
      </c>
      <c r="EE366" s="10">
        <v>21821</v>
      </c>
      <c r="EF366" s="10">
        <v>7657</v>
      </c>
      <c r="EG366" s="10">
        <v>16073</v>
      </c>
      <c r="EH366" s="10">
        <v>4765</v>
      </c>
      <c r="EI366" s="10">
        <v>34738</v>
      </c>
      <c r="EJ366" s="10">
        <v>4087</v>
      </c>
      <c r="EK366" s="10">
        <v>4551</v>
      </c>
      <c r="EL366" s="10">
        <v>6228</v>
      </c>
      <c r="EM366" s="10">
        <v>4746</v>
      </c>
      <c r="EN366" s="10">
        <v>14017</v>
      </c>
      <c r="EO366" s="10">
        <v>160685</v>
      </c>
      <c r="EP366" s="10">
        <v>2017</v>
      </c>
      <c r="EQ366" s="10">
        <v>250570</v>
      </c>
      <c r="ER366" s="10">
        <v>5962</v>
      </c>
      <c r="ES366" s="10">
        <v>35412</v>
      </c>
      <c r="ET366" s="10">
        <v>129769</v>
      </c>
      <c r="EU366" s="10">
        <v>135938</v>
      </c>
      <c r="EV366" s="10">
        <v>1365</v>
      </c>
      <c r="EW366" s="10">
        <v>18253</v>
      </c>
      <c r="EX366" s="10">
        <v>2106</v>
      </c>
      <c r="EY366" s="10">
        <v>68041</v>
      </c>
      <c r="EZ366" s="10">
        <v>21229</v>
      </c>
      <c r="FA366" s="10">
        <v>1497049</v>
      </c>
      <c r="FB366" s="10">
        <v>19147</v>
      </c>
      <c r="FC366" s="10">
        <v>49296</v>
      </c>
      <c r="FD366" s="10">
        <v>30211</v>
      </c>
      <c r="FE366" s="10">
        <v>49261</v>
      </c>
      <c r="FF366" s="10">
        <v>15772</v>
      </c>
      <c r="FG366" s="10">
        <v>9466</v>
      </c>
      <c r="FH366" s="10">
        <v>6125</v>
      </c>
      <c r="FI366" s="10">
        <v>749</v>
      </c>
      <c r="FJ366" s="10">
        <v>3161</v>
      </c>
      <c r="FK366" s="10">
        <v>67863</v>
      </c>
      <c r="FL366" s="10">
        <v>15334</v>
      </c>
      <c r="FM366" s="10">
        <v>34727</v>
      </c>
      <c r="FN366" s="10">
        <v>1700</v>
      </c>
      <c r="FO366" s="10">
        <v>24429</v>
      </c>
      <c r="FP366" s="10">
        <v>8575</v>
      </c>
      <c r="FQ366" s="10">
        <v>3224</v>
      </c>
      <c r="FR366" s="10">
        <v>6604</v>
      </c>
      <c r="FS366" s="10">
        <v>114289</v>
      </c>
      <c r="FT366" s="10">
        <v>11140</v>
      </c>
      <c r="FU366" s="10">
        <v>1553</v>
      </c>
      <c r="FV366" s="10">
        <v>1541</v>
      </c>
      <c r="FW366" s="10">
        <v>9509</v>
      </c>
      <c r="FX366" s="10">
        <v>3477</v>
      </c>
      <c r="FY366" s="10">
        <v>29368</v>
      </c>
      <c r="FZ366" s="10">
        <v>1877</v>
      </c>
      <c r="GA366" s="10">
        <v>38060</v>
      </c>
      <c r="GB366" s="10">
        <v>1526</v>
      </c>
      <c r="GC366" s="10">
        <v>199</v>
      </c>
      <c r="GD366" s="10">
        <v>1337</v>
      </c>
      <c r="GE366" s="10">
        <v>3005</v>
      </c>
      <c r="GF366" s="10">
        <v>213</v>
      </c>
      <c r="GG366" s="10">
        <v>5947</v>
      </c>
      <c r="GH366" s="158">
        <v>90920</v>
      </c>
      <c r="GI366" s="10">
        <v>11862</v>
      </c>
      <c r="GJ366" s="10">
        <v>592503</v>
      </c>
      <c r="GK366" s="10">
        <v>4950</v>
      </c>
      <c r="GL366" s="10">
        <v>4419</v>
      </c>
      <c r="GM366" s="10">
        <v>32810</v>
      </c>
      <c r="GN366" s="10">
        <v>228257</v>
      </c>
      <c r="GO366" s="10">
        <v>51443</v>
      </c>
      <c r="GP366" s="10">
        <v>78050</v>
      </c>
      <c r="GQ366" s="10">
        <v>14122</v>
      </c>
      <c r="GR366" s="10">
        <v>16419</v>
      </c>
      <c r="GS366" s="10">
        <v>122109</v>
      </c>
      <c r="GT366" s="10">
        <v>6430</v>
      </c>
      <c r="GU366" s="11">
        <v>2625</v>
      </c>
      <c r="GV366" s="11">
        <v>393</v>
      </c>
      <c r="GW366" s="11">
        <v>770</v>
      </c>
      <c r="GX366" s="11">
        <v>1333</v>
      </c>
      <c r="GY366" s="11">
        <v>0</v>
      </c>
      <c r="GZ366" s="11">
        <v>17291</v>
      </c>
      <c r="HA366" s="11">
        <v>11600</v>
      </c>
      <c r="HB366" s="11">
        <v>11330</v>
      </c>
      <c r="HC366" s="11">
        <v>7198</v>
      </c>
      <c r="HD366" s="11">
        <v>33813</v>
      </c>
      <c r="HE366" s="11">
        <v>70</v>
      </c>
      <c r="HF366" s="11">
        <v>339</v>
      </c>
      <c r="HG366" s="11">
        <v>16491</v>
      </c>
      <c r="HH366" s="11">
        <v>2306</v>
      </c>
      <c r="HI366" s="11">
        <v>5887</v>
      </c>
      <c r="HJ366" s="11">
        <v>11124</v>
      </c>
      <c r="HK366" s="11">
        <v>12</v>
      </c>
      <c r="HL366" s="11">
        <v>2250</v>
      </c>
      <c r="HM366" s="11">
        <v>210552</v>
      </c>
      <c r="HN366" s="11">
        <v>439530</v>
      </c>
      <c r="HO366" s="11">
        <v>8784</v>
      </c>
      <c r="HP366" s="11">
        <v>21694</v>
      </c>
      <c r="HQ366" s="11">
        <v>153454</v>
      </c>
      <c r="HR366" s="11">
        <v>111066</v>
      </c>
      <c r="HS366" s="11">
        <v>90311</v>
      </c>
      <c r="HT366" s="11">
        <v>3233</v>
      </c>
      <c r="HU366" s="11">
        <v>75327</v>
      </c>
      <c r="HV366" s="11">
        <v>85325</v>
      </c>
      <c r="HW366" s="11">
        <v>89298</v>
      </c>
      <c r="HX366" s="11">
        <v>31275</v>
      </c>
      <c r="HY366" s="11">
        <v>73474</v>
      </c>
      <c r="HZ366" s="11">
        <v>33803</v>
      </c>
      <c r="IA366" s="11">
        <v>195279</v>
      </c>
      <c r="IB366" s="11">
        <v>17700</v>
      </c>
      <c r="IC366" s="11">
        <v>8663</v>
      </c>
      <c r="ID366" s="11">
        <v>7660</v>
      </c>
      <c r="IE366" s="11">
        <v>18654</v>
      </c>
      <c r="IF366" s="11">
        <v>240661</v>
      </c>
      <c r="IG366" s="11">
        <v>245748</v>
      </c>
      <c r="IH366" s="11">
        <v>152206</v>
      </c>
      <c r="II366" s="11">
        <v>58710</v>
      </c>
      <c r="IJ366" s="11">
        <v>9729</v>
      </c>
      <c r="IK366" s="11">
        <v>221469</v>
      </c>
      <c r="IL366" s="11">
        <v>87328</v>
      </c>
      <c r="IM366" s="11">
        <v>222766</v>
      </c>
      <c r="IN366" s="11">
        <v>75460</v>
      </c>
      <c r="IO366" s="11">
        <v>221187</v>
      </c>
      <c r="IP366" s="11">
        <v>6006</v>
      </c>
      <c r="IQ366" s="11">
        <v>3029393</v>
      </c>
      <c r="IR366" s="11">
        <v>136516</v>
      </c>
      <c r="IS366" s="11">
        <v>4133752</v>
      </c>
      <c r="IT366" s="11">
        <v>32414</v>
      </c>
      <c r="IU366" s="11">
        <v>5888</v>
      </c>
      <c r="IV366" s="11">
        <v>170150</v>
      </c>
      <c r="IW366" s="11">
        <v>58871</v>
      </c>
      <c r="IX366" s="11">
        <v>353679</v>
      </c>
      <c r="IY366" s="11">
        <v>21452</v>
      </c>
      <c r="IZ366" s="11">
        <v>91569</v>
      </c>
      <c r="JA366" s="11">
        <v>190894</v>
      </c>
      <c r="JB366" s="11">
        <v>2200377</v>
      </c>
      <c r="JC366" s="11">
        <v>226851</v>
      </c>
      <c r="JD366" s="11">
        <v>175381</v>
      </c>
      <c r="JE366" s="11">
        <v>63279</v>
      </c>
      <c r="JF366" s="11">
        <v>135289</v>
      </c>
      <c r="JG366" s="11">
        <v>44763</v>
      </c>
      <c r="JH366" s="11">
        <v>9719</v>
      </c>
      <c r="JI366" s="11">
        <v>19638</v>
      </c>
      <c r="JJ366" s="11">
        <v>200261</v>
      </c>
      <c r="JK366" s="11">
        <v>80438</v>
      </c>
      <c r="JL366" s="11">
        <v>495488</v>
      </c>
      <c r="JM366" s="11">
        <v>216843</v>
      </c>
      <c r="JN366" s="11">
        <v>117458</v>
      </c>
      <c r="JO366" s="11">
        <v>2018</v>
      </c>
      <c r="JP366" s="11">
        <v>1833785</v>
      </c>
      <c r="JQ366" s="11">
        <v>109636</v>
      </c>
      <c r="JR366" s="11">
        <v>148877</v>
      </c>
      <c r="JS366" s="11">
        <v>15202</v>
      </c>
      <c r="JT366" s="11">
        <v>453886</v>
      </c>
      <c r="JU366" s="11">
        <v>565110</v>
      </c>
      <c r="JV366" s="11">
        <v>3867</v>
      </c>
      <c r="JW366" s="11">
        <v>199781</v>
      </c>
      <c r="JX366" s="11">
        <v>32316</v>
      </c>
      <c r="JY366" s="11">
        <v>31605</v>
      </c>
      <c r="JZ366" s="11">
        <v>44238</v>
      </c>
      <c r="KA366" s="11">
        <v>63900</v>
      </c>
      <c r="KB366" s="11">
        <v>1349</v>
      </c>
      <c r="KC366" s="11">
        <v>1872</v>
      </c>
      <c r="KD366" s="11">
        <v>8484</v>
      </c>
      <c r="KE366" s="11">
        <v>10004</v>
      </c>
      <c r="KF366" s="11">
        <v>47732</v>
      </c>
      <c r="KG366" s="11">
        <v>5100</v>
      </c>
      <c r="KH366" s="11">
        <v>690</v>
      </c>
      <c r="KI366" s="11">
        <v>2582</v>
      </c>
      <c r="KJ366" s="11">
        <v>2775</v>
      </c>
      <c r="KK366" s="11">
        <v>121</v>
      </c>
      <c r="KL366" s="11">
        <v>1490</v>
      </c>
      <c r="KM366" s="11">
        <v>1646</v>
      </c>
      <c r="KN366" s="11">
        <v>13769</v>
      </c>
      <c r="KO366" s="11">
        <v>417686</v>
      </c>
      <c r="KP366" s="11">
        <v>450598</v>
      </c>
      <c r="KQ366" s="11">
        <v>3486</v>
      </c>
      <c r="KR366" s="11">
        <v>6770</v>
      </c>
      <c r="KS366" s="11">
        <v>6938</v>
      </c>
      <c r="KT366" s="11">
        <v>30063</v>
      </c>
      <c r="KU366" s="11">
        <v>125336</v>
      </c>
      <c r="KV366" s="11">
        <v>355611</v>
      </c>
      <c r="KW366" s="11">
        <v>31990</v>
      </c>
      <c r="KX366" s="11">
        <v>89501</v>
      </c>
      <c r="KY366" s="11">
        <v>17921</v>
      </c>
      <c r="KZ366" s="11">
        <v>9896</v>
      </c>
      <c r="LA366" s="11">
        <v>3641</v>
      </c>
      <c r="LB366" s="11">
        <v>1743</v>
      </c>
      <c r="LC366" s="11">
        <v>5717</v>
      </c>
      <c r="LD366" s="11">
        <v>64382</v>
      </c>
      <c r="LE366" s="11">
        <v>12471</v>
      </c>
      <c r="LF366" s="11">
        <v>69777</v>
      </c>
      <c r="LG366" s="11">
        <v>37905</v>
      </c>
      <c r="LH366" s="11">
        <v>32585</v>
      </c>
      <c r="LI366" s="11">
        <v>259532</v>
      </c>
      <c r="LJ366" s="11">
        <v>18207</v>
      </c>
      <c r="LK366" s="11">
        <v>85804</v>
      </c>
      <c r="LL366" s="11">
        <v>130650</v>
      </c>
      <c r="LM366" s="11">
        <v>4088</v>
      </c>
      <c r="LN366" s="11">
        <v>745</v>
      </c>
      <c r="LO366" s="11">
        <v>572</v>
      </c>
      <c r="LP366" s="11">
        <v>3441</v>
      </c>
      <c r="LQ366" s="11">
        <v>12983</v>
      </c>
      <c r="LR366" s="11">
        <v>394</v>
      </c>
      <c r="LS366" s="11">
        <v>24490</v>
      </c>
      <c r="LT366" s="11">
        <v>12915</v>
      </c>
      <c r="LU366" s="11">
        <v>10</v>
      </c>
      <c r="LV366" s="11">
        <v>6991</v>
      </c>
      <c r="LW366" s="11">
        <v>1208</v>
      </c>
      <c r="LX366" s="11">
        <v>7223</v>
      </c>
      <c r="LY366" s="11">
        <v>50750</v>
      </c>
      <c r="LZ366" s="11">
        <v>5331</v>
      </c>
      <c r="MA366" s="11">
        <v>6706</v>
      </c>
      <c r="MB366" s="11">
        <v>0</v>
      </c>
      <c r="MC366" s="11">
        <v>23610</v>
      </c>
      <c r="MD366" s="11">
        <v>23301</v>
      </c>
      <c r="ME366" s="11">
        <v>24</v>
      </c>
      <c r="MF366" s="11">
        <v>1111370</v>
      </c>
      <c r="MG366" s="11">
        <v>267536</v>
      </c>
      <c r="MH366" s="11">
        <v>48025</v>
      </c>
      <c r="MI366" s="11">
        <v>9592</v>
      </c>
      <c r="MJ366" s="11">
        <v>4065</v>
      </c>
      <c r="MK366" s="11">
        <v>2748</v>
      </c>
      <c r="ML366" s="11">
        <v>21810</v>
      </c>
      <c r="MM366" s="11">
        <v>19310</v>
      </c>
      <c r="MN366" s="11">
        <v>92534</v>
      </c>
      <c r="MO366" s="11">
        <v>3609</v>
      </c>
      <c r="MP366" s="11">
        <v>30330</v>
      </c>
      <c r="MQ366" s="11">
        <v>588</v>
      </c>
      <c r="MR366" s="11">
        <v>0</v>
      </c>
      <c r="MS366" s="11">
        <v>0</v>
      </c>
      <c r="MT366" s="11">
        <v>148</v>
      </c>
      <c r="MU366" s="11">
        <v>0</v>
      </c>
      <c r="MV366" s="11">
        <v>0</v>
      </c>
      <c r="MW366" s="11">
        <v>0</v>
      </c>
      <c r="MX366" s="11">
        <v>0</v>
      </c>
      <c r="MY366" s="11">
        <v>0</v>
      </c>
      <c r="MZ366" s="11">
        <v>8623</v>
      </c>
      <c r="NA366" s="11">
        <v>91</v>
      </c>
      <c r="NB366" s="11">
        <v>227571</v>
      </c>
      <c r="NC366" s="11">
        <v>710985</v>
      </c>
      <c r="ND366" s="11">
        <v>79952</v>
      </c>
      <c r="NE366" s="11">
        <v>15405</v>
      </c>
      <c r="NF366" s="11">
        <v>0</v>
      </c>
      <c r="NG366" s="11">
        <v>0</v>
      </c>
      <c r="NH366" s="11">
        <v>0</v>
      </c>
      <c r="NI366" s="11">
        <v>41710</v>
      </c>
      <c r="NJ366" s="11">
        <v>0</v>
      </c>
      <c r="NK366" s="11">
        <v>0</v>
      </c>
      <c r="NL366" s="11">
        <v>0</v>
      </c>
      <c r="NM366" s="11">
        <v>0</v>
      </c>
      <c r="NN366" s="11">
        <v>0</v>
      </c>
      <c r="NO366" s="11">
        <v>0</v>
      </c>
      <c r="NP366" s="11">
        <v>0</v>
      </c>
      <c r="NQ366" s="11">
        <v>0</v>
      </c>
      <c r="NR366" s="11">
        <v>0</v>
      </c>
      <c r="NS366" s="11">
        <v>0</v>
      </c>
      <c r="NT366" s="11">
        <v>0</v>
      </c>
      <c r="NU366" s="11">
        <v>267</v>
      </c>
      <c r="NV366" s="11">
        <v>7501</v>
      </c>
      <c r="NW366" s="11">
        <v>1529</v>
      </c>
      <c r="NX366" s="11">
        <v>0</v>
      </c>
      <c r="NY366" s="11">
        <v>0</v>
      </c>
      <c r="NZ366" s="11">
        <v>296</v>
      </c>
      <c r="OA366" s="11">
        <v>420</v>
      </c>
      <c r="OB366" s="11">
        <v>3168</v>
      </c>
      <c r="OC366" s="11">
        <v>0</v>
      </c>
      <c r="OD366" s="11">
        <v>4546</v>
      </c>
      <c r="OE366" s="11">
        <v>2855</v>
      </c>
      <c r="OF366" s="11">
        <v>0</v>
      </c>
      <c r="OG366" s="11">
        <v>0</v>
      </c>
      <c r="OH366" s="11">
        <v>468</v>
      </c>
      <c r="OI366" s="11">
        <v>0</v>
      </c>
      <c r="OJ366" s="11">
        <v>0</v>
      </c>
      <c r="OK366" s="11">
        <v>0</v>
      </c>
      <c r="OL366" s="11">
        <v>0</v>
      </c>
      <c r="OM366" s="11">
        <v>0</v>
      </c>
      <c r="ON366" s="11">
        <v>0</v>
      </c>
      <c r="OO366" s="11">
        <v>11263</v>
      </c>
      <c r="OP366" s="11">
        <v>28972989</v>
      </c>
      <c r="OQ366" s="150">
        <v>0</v>
      </c>
      <c r="OR366" s="11">
        <v>0</v>
      </c>
      <c r="OS366" s="11">
        <v>0</v>
      </c>
      <c r="OT366" s="11">
        <v>0</v>
      </c>
      <c r="OU366" s="11">
        <v>0</v>
      </c>
      <c r="OV366" s="11">
        <v>3110098</v>
      </c>
      <c r="OW366" s="11">
        <v>3110098</v>
      </c>
      <c r="OX366" s="11">
        <v>32083087</v>
      </c>
      <c r="OY366" s="11">
        <v>25590024</v>
      </c>
      <c r="OZ366" s="11">
        <v>6493063</v>
      </c>
      <c r="PA366" s="11">
        <v>0</v>
      </c>
      <c r="PB366" s="11">
        <v>32083087</v>
      </c>
    </row>
    <row r="367" spans="1:418" ht="15" customHeight="1">
      <c r="A367" s="8" t="s">
        <v>790</v>
      </c>
      <c r="B367" s="9" t="s">
        <v>364</v>
      </c>
      <c r="C367" s="10">
        <v>4087</v>
      </c>
      <c r="D367" s="10">
        <v>0</v>
      </c>
      <c r="E367" s="10">
        <v>0</v>
      </c>
      <c r="F367" s="10">
        <v>0</v>
      </c>
      <c r="G367" s="10">
        <v>1566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4862</v>
      </c>
      <c r="Q367" s="10">
        <v>0</v>
      </c>
      <c r="R367" s="10">
        <v>278</v>
      </c>
      <c r="S367" s="10">
        <v>0</v>
      </c>
      <c r="T367" s="10">
        <v>977</v>
      </c>
      <c r="U367" s="10">
        <v>3039</v>
      </c>
      <c r="V367" s="10">
        <v>3233</v>
      </c>
      <c r="W367" s="10">
        <v>961</v>
      </c>
      <c r="X367" s="10">
        <v>736</v>
      </c>
      <c r="Y367" s="10">
        <v>623</v>
      </c>
      <c r="Z367" s="10">
        <v>660</v>
      </c>
      <c r="AA367" s="10">
        <v>536</v>
      </c>
      <c r="AB367" s="10">
        <v>1015</v>
      </c>
      <c r="AC367" s="10">
        <v>37523</v>
      </c>
      <c r="AD367" s="10">
        <v>7574</v>
      </c>
      <c r="AE367" s="10">
        <v>9077</v>
      </c>
      <c r="AF367" s="10">
        <v>622</v>
      </c>
      <c r="AG367" s="10">
        <v>0</v>
      </c>
      <c r="AH367" s="10">
        <v>212</v>
      </c>
      <c r="AI367" s="10">
        <v>0</v>
      </c>
      <c r="AJ367" s="10">
        <v>139</v>
      </c>
      <c r="AK367" s="10">
        <v>0</v>
      </c>
      <c r="AL367" s="10">
        <v>0</v>
      </c>
      <c r="AM367" s="10">
        <v>124</v>
      </c>
      <c r="AN367" s="10">
        <v>3075</v>
      </c>
      <c r="AO367" s="10">
        <v>6569</v>
      </c>
      <c r="AP367" s="10">
        <v>263</v>
      </c>
      <c r="AQ367" s="10">
        <v>2678</v>
      </c>
      <c r="AR367" s="10">
        <v>1047</v>
      </c>
      <c r="AS367" s="10">
        <v>217</v>
      </c>
      <c r="AT367" s="10">
        <v>330</v>
      </c>
      <c r="AU367" s="10">
        <v>534</v>
      </c>
      <c r="AV367" s="10">
        <v>3640</v>
      </c>
      <c r="AW367" s="10">
        <v>5411</v>
      </c>
      <c r="AX367" s="10">
        <v>2995</v>
      </c>
      <c r="AY367" s="10">
        <v>7764</v>
      </c>
      <c r="AZ367" s="10">
        <v>9532</v>
      </c>
      <c r="BA367" s="10">
        <v>1824</v>
      </c>
      <c r="BB367" s="10">
        <v>1302</v>
      </c>
      <c r="BC367" s="10">
        <v>3441</v>
      </c>
      <c r="BD367" s="10">
        <v>1172</v>
      </c>
      <c r="BE367" s="10">
        <v>3366</v>
      </c>
      <c r="BF367" s="10">
        <v>0</v>
      </c>
      <c r="BG367" s="10">
        <v>0</v>
      </c>
      <c r="BH367" s="10">
        <v>893</v>
      </c>
      <c r="BI367" s="10">
        <v>0</v>
      </c>
      <c r="BJ367" s="10">
        <v>1187</v>
      </c>
      <c r="BK367" s="10">
        <v>452</v>
      </c>
      <c r="BL367" s="10">
        <v>645</v>
      </c>
      <c r="BM367" s="10">
        <v>15017</v>
      </c>
      <c r="BN367" s="10">
        <v>6969</v>
      </c>
      <c r="BO367" s="10">
        <v>2090</v>
      </c>
      <c r="BP367" s="10">
        <v>458</v>
      </c>
      <c r="BQ367" s="10">
        <v>7191</v>
      </c>
      <c r="BR367" s="10">
        <v>3484</v>
      </c>
      <c r="BS367" s="10">
        <v>735</v>
      </c>
      <c r="BT367" s="10">
        <v>8238</v>
      </c>
      <c r="BU367" s="10">
        <v>9271</v>
      </c>
      <c r="BV367" s="10">
        <v>11960</v>
      </c>
      <c r="BW367" s="10">
        <v>3246</v>
      </c>
      <c r="BX367" s="10">
        <v>405</v>
      </c>
      <c r="BY367" s="10">
        <v>2851</v>
      </c>
      <c r="BZ367" s="10">
        <v>9510</v>
      </c>
      <c r="CA367" s="10">
        <v>1360</v>
      </c>
      <c r="CB367" s="10">
        <v>3360</v>
      </c>
      <c r="CC367" s="10">
        <v>40708</v>
      </c>
      <c r="CD367" s="10">
        <v>9396</v>
      </c>
      <c r="CE367" s="10">
        <v>31119</v>
      </c>
      <c r="CF367" s="10">
        <v>13327</v>
      </c>
      <c r="CG367" s="10">
        <v>10827</v>
      </c>
      <c r="CH367" s="10">
        <v>1590</v>
      </c>
      <c r="CI367" s="10">
        <v>1361</v>
      </c>
      <c r="CJ367" s="10">
        <v>4182</v>
      </c>
      <c r="CK367" s="10">
        <v>21</v>
      </c>
      <c r="CL367" s="10">
        <v>1936</v>
      </c>
      <c r="CM367" s="10">
        <v>1800</v>
      </c>
      <c r="CN367" s="10">
        <v>4340</v>
      </c>
      <c r="CO367" s="10">
        <v>1337</v>
      </c>
      <c r="CP367" s="10">
        <v>7614</v>
      </c>
      <c r="CQ367" s="10">
        <v>907</v>
      </c>
      <c r="CR367" s="10">
        <v>2541</v>
      </c>
      <c r="CS367" s="10">
        <v>8717</v>
      </c>
      <c r="CT367" s="10">
        <v>4956</v>
      </c>
      <c r="CU367" s="10">
        <v>5732</v>
      </c>
      <c r="CV367" s="10">
        <v>38126</v>
      </c>
      <c r="CW367" s="10">
        <v>6077</v>
      </c>
      <c r="CX367" s="10">
        <v>2804</v>
      </c>
      <c r="CY367" s="10">
        <v>161608</v>
      </c>
      <c r="CZ367" s="10">
        <v>4327</v>
      </c>
      <c r="DA367" s="10">
        <v>292</v>
      </c>
      <c r="DB367" s="10">
        <v>377</v>
      </c>
      <c r="DC367" s="10">
        <v>23100</v>
      </c>
      <c r="DD367" s="10">
        <v>5918</v>
      </c>
      <c r="DE367" s="10">
        <v>13152</v>
      </c>
      <c r="DF367" s="10">
        <v>1691</v>
      </c>
      <c r="DG367" s="10">
        <v>674</v>
      </c>
      <c r="DH367" s="10">
        <v>7455</v>
      </c>
      <c r="DI367" s="10">
        <v>7172</v>
      </c>
      <c r="DJ367" s="10">
        <v>3090</v>
      </c>
      <c r="DK367" s="10">
        <v>1670</v>
      </c>
      <c r="DL367" s="10">
        <v>6402</v>
      </c>
      <c r="DM367" s="10">
        <v>1092</v>
      </c>
      <c r="DN367" s="10">
        <v>5070</v>
      </c>
      <c r="DO367" s="10">
        <v>1752</v>
      </c>
      <c r="DP367" s="10">
        <v>3777</v>
      </c>
      <c r="DQ367" s="10">
        <v>1125</v>
      </c>
      <c r="DR367" s="10">
        <v>1633</v>
      </c>
      <c r="DS367" s="10">
        <v>3736</v>
      </c>
      <c r="DT367" s="10">
        <v>7492</v>
      </c>
      <c r="DU367" s="10">
        <v>16623</v>
      </c>
      <c r="DV367" s="10">
        <v>7368</v>
      </c>
      <c r="DW367" s="10">
        <v>3461</v>
      </c>
      <c r="DX367" s="10">
        <v>4213</v>
      </c>
      <c r="DY367" s="10">
        <v>5315</v>
      </c>
      <c r="DZ367" s="10">
        <v>4372</v>
      </c>
      <c r="EA367" s="10">
        <v>6676</v>
      </c>
      <c r="EB367" s="10">
        <v>786</v>
      </c>
      <c r="EC367" s="10">
        <v>2525</v>
      </c>
      <c r="ED367" s="10">
        <v>7210</v>
      </c>
      <c r="EE367" s="10">
        <v>19410</v>
      </c>
      <c r="EF367" s="10">
        <v>8834</v>
      </c>
      <c r="EG367" s="10">
        <v>13505</v>
      </c>
      <c r="EH367" s="10">
        <v>5204</v>
      </c>
      <c r="EI367" s="10">
        <v>38023</v>
      </c>
      <c r="EJ367" s="10">
        <v>8874</v>
      </c>
      <c r="EK367" s="10">
        <v>4869</v>
      </c>
      <c r="EL367" s="10">
        <v>10430</v>
      </c>
      <c r="EM367" s="10">
        <v>5162</v>
      </c>
      <c r="EN367" s="10">
        <v>9344</v>
      </c>
      <c r="EO367" s="10">
        <v>32782</v>
      </c>
      <c r="EP367" s="10">
        <v>470</v>
      </c>
      <c r="EQ367" s="10">
        <v>7616</v>
      </c>
      <c r="ER367" s="10">
        <v>6466</v>
      </c>
      <c r="ES367" s="10">
        <v>15720</v>
      </c>
      <c r="ET367" s="10">
        <v>41784</v>
      </c>
      <c r="EU367" s="10">
        <v>4119</v>
      </c>
      <c r="EV367" s="10">
        <v>74</v>
      </c>
      <c r="EW367" s="10">
        <v>8946</v>
      </c>
      <c r="EX367" s="10">
        <v>341</v>
      </c>
      <c r="EY367" s="10">
        <v>4786</v>
      </c>
      <c r="EZ367" s="10">
        <v>9501</v>
      </c>
      <c r="FA367" s="10">
        <v>193712</v>
      </c>
      <c r="FB367" s="10">
        <v>14043</v>
      </c>
      <c r="FC367" s="10">
        <v>17288</v>
      </c>
      <c r="FD367" s="10">
        <v>2863</v>
      </c>
      <c r="FE367" s="10">
        <v>5053</v>
      </c>
      <c r="FF367" s="10">
        <v>1369</v>
      </c>
      <c r="FG367" s="10">
        <v>1577</v>
      </c>
      <c r="FH367" s="10">
        <v>1463</v>
      </c>
      <c r="FI367" s="10">
        <v>263</v>
      </c>
      <c r="FJ367" s="10">
        <v>5531</v>
      </c>
      <c r="FK367" s="10">
        <v>28047</v>
      </c>
      <c r="FL367" s="10">
        <v>17245</v>
      </c>
      <c r="FM367" s="10">
        <v>28540</v>
      </c>
      <c r="FN367" s="10">
        <v>5294</v>
      </c>
      <c r="FO367" s="10">
        <v>19227</v>
      </c>
      <c r="FP367" s="10">
        <v>6946</v>
      </c>
      <c r="FQ367" s="10">
        <v>4758</v>
      </c>
      <c r="FR367" s="10">
        <v>1169</v>
      </c>
      <c r="FS367" s="10">
        <v>5073</v>
      </c>
      <c r="FT367" s="10">
        <v>635</v>
      </c>
      <c r="FU367" s="10">
        <v>1719</v>
      </c>
      <c r="FV367" s="10">
        <v>2069</v>
      </c>
      <c r="FW367" s="10">
        <v>1657</v>
      </c>
      <c r="FX367" s="10">
        <v>4372</v>
      </c>
      <c r="FY367" s="10">
        <v>7007</v>
      </c>
      <c r="FZ367" s="10">
        <v>25833</v>
      </c>
      <c r="GA367" s="10">
        <v>13250</v>
      </c>
      <c r="GB367" s="10">
        <v>2296</v>
      </c>
      <c r="GC367" s="10">
        <v>7651</v>
      </c>
      <c r="GD367" s="10">
        <v>3305</v>
      </c>
      <c r="GE367" s="10">
        <v>4437</v>
      </c>
      <c r="GF367" s="10">
        <v>10613</v>
      </c>
      <c r="GG367" s="10">
        <v>2565</v>
      </c>
      <c r="GH367" s="158">
        <v>1025</v>
      </c>
      <c r="GI367" s="10">
        <v>1676</v>
      </c>
      <c r="GJ367" s="10">
        <v>38539</v>
      </c>
      <c r="GK367" s="10">
        <v>6571</v>
      </c>
      <c r="GL367" s="10">
        <v>5370</v>
      </c>
      <c r="GM367" s="10">
        <v>4011</v>
      </c>
      <c r="GN367" s="10">
        <v>31239</v>
      </c>
      <c r="GO367" s="10">
        <v>15402</v>
      </c>
      <c r="GP367" s="10">
        <v>9903</v>
      </c>
      <c r="GQ367" s="10">
        <v>9015</v>
      </c>
      <c r="GR367" s="10">
        <v>595</v>
      </c>
      <c r="GS367" s="10">
        <v>12159</v>
      </c>
      <c r="GT367" s="10">
        <v>127</v>
      </c>
      <c r="GU367" s="11">
        <v>5473</v>
      </c>
      <c r="GV367" s="11">
        <v>4791</v>
      </c>
      <c r="GW367" s="11">
        <v>2032</v>
      </c>
      <c r="GX367" s="11">
        <v>3180</v>
      </c>
      <c r="GY367" s="11">
        <v>10265</v>
      </c>
      <c r="GZ367" s="11">
        <v>15591</v>
      </c>
      <c r="HA367" s="11">
        <v>7433</v>
      </c>
      <c r="HB367" s="11">
        <v>7531</v>
      </c>
      <c r="HC367" s="11">
        <v>18760</v>
      </c>
      <c r="HD367" s="11">
        <v>33277</v>
      </c>
      <c r="HE367" s="11">
        <v>4117</v>
      </c>
      <c r="HF367" s="11">
        <v>2764</v>
      </c>
      <c r="HG367" s="11">
        <v>8946</v>
      </c>
      <c r="HH367" s="11">
        <v>7075</v>
      </c>
      <c r="HI367" s="11">
        <v>11503</v>
      </c>
      <c r="HJ367" s="11">
        <v>3107</v>
      </c>
      <c r="HK367" s="11">
        <v>42181</v>
      </c>
      <c r="HL367" s="11">
        <v>3528</v>
      </c>
      <c r="HM367" s="11">
        <v>40619</v>
      </c>
      <c r="HN367" s="11">
        <v>10891</v>
      </c>
      <c r="HO367" s="11">
        <v>9371</v>
      </c>
      <c r="HP367" s="11">
        <v>7594</v>
      </c>
      <c r="HQ367" s="11">
        <v>24716</v>
      </c>
      <c r="HR367" s="11">
        <v>17166</v>
      </c>
      <c r="HS367" s="11">
        <v>20008</v>
      </c>
      <c r="HT367" s="11">
        <v>6717</v>
      </c>
      <c r="HU367" s="11">
        <v>12648</v>
      </c>
      <c r="HV367" s="11">
        <v>28317</v>
      </c>
      <c r="HW367" s="11">
        <v>6484</v>
      </c>
      <c r="HX367" s="11">
        <v>5063</v>
      </c>
      <c r="HY367" s="11">
        <v>7379</v>
      </c>
      <c r="HZ367" s="11">
        <v>4348</v>
      </c>
      <c r="IA367" s="11">
        <v>16087</v>
      </c>
      <c r="IB367" s="11">
        <v>3071</v>
      </c>
      <c r="IC367" s="11">
        <v>3048</v>
      </c>
      <c r="ID367" s="11">
        <v>25524</v>
      </c>
      <c r="IE367" s="11">
        <v>638</v>
      </c>
      <c r="IF367" s="11">
        <v>36195</v>
      </c>
      <c r="IG367" s="11">
        <v>80984</v>
      </c>
      <c r="IH367" s="11">
        <v>12379</v>
      </c>
      <c r="II367" s="11">
        <v>6707</v>
      </c>
      <c r="IJ367" s="11">
        <v>4934</v>
      </c>
      <c r="IK367" s="11">
        <v>32979</v>
      </c>
      <c r="IL367" s="11">
        <v>22435</v>
      </c>
      <c r="IM367" s="11">
        <v>13527</v>
      </c>
      <c r="IN367" s="11">
        <v>10582</v>
      </c>
      <c r="IO367" s="11">
        <v>26807</v>
      </c>
      <c r="IP367" s="11">
        <v>2260</v>
      </c>
      <c r="IQ367" s="11">
        <v>247035</v>
      </c>
      <c r="IR367" s="11">
        <v>4871</v>
      </c>
      <c r="IS367" s="11">
        <v>84887</v>
      </c>
      <c r="IT367" s="11">
        <v>4104</v>
      </c>
      <c r="IU367" s="11">
        <v>2549</v>
      </c>
      <c r="IV367" s="11">
        <v>16078</v>
      </c>
      <c r="IW367" s="11">
        <v>5987</v>
      </c>
      <c r="IX367" s="11">
        <v>5208</v>
      </c>
      <c r="IY367" s="11">
        <v>1217</v>
      </c>
      <c r="IZ367" s="11">
        <v>2316</v>
      </c>
      <c r="JA367" s="11">
        <v>2946</v>
      </c>
      <c r="JB367" s="11">
        <v>81739</v>
      </c>
      <c r="JC367" s="11">
        <v>4146</v>
      </c>
      <c r="JD367" s="11">
        <v>16948</v>
      </c>
      <c r="JE367" s="11">
        <v>3685</v>
      </c>
      <c r="JF367" s="11">
        <v>5335</v>
      </c>
      <c r="JG367" s="11">
        <v>4191</v>
      </c>
      <c r="JH367" s="11">
        <v>2563</v>
      </c>
      <c r="JI367" s="11">
        <v>4780</v>
      </c>
      <c r="JJ367" s="11">
        <v>38321</v>
      </c>
      <c r="JK367" s="11">
        <v>13607</v>
      </c>
      <c r="JL367" s="11">
        <v>21087</v>
      </c>
      <c r="JM367" s="11">
        <v>16045</v>
      </c>
      <c r="JN367" s="11">
        <v>14097</v>
      </c>
      <c r="JO367" s="11">
        <v>598</v>
      </c>
      <c r="JP367" s="11">
        <v>93763</v>
      </c>
      <c r="JQ367" s="11">
        <v>3152</v>
      </c>
      <c r="JR367" s="11">
        <v>5383</v>
      </c>
      <c r="JS367" s="11">
        <v>964</v>
      </c>
      <c r="JT367" s="11">
        <v>31848</v>
      </c>
      <c r="JU367" s="11">
        <v>129364</v>
      </c>
      <c r="JV367" s="11">
        <v>1654</v>
      </c>
      <c r="JW367" s="11">
        <v>65004</v>
      </c>
      <c r="JX367" s="11">
        <v>16585</v>
      </c>
      <c r="JY367" s="11">
        <v>36648</v>
      </c>
      <c r="JZ367" s="11">
        <v>4458</v>
      </c>
      <c r="KA367" s="11">
        <v>9674</v>
      </c>
      <c r="KB367" s="11">
        <v>399</v>
      </c>
      <c r="KC367" s="11">
        <v>671</v>
      </c>
      <c r="KD367" s="11">
        <v>6839</v>
      </c>
      <c r="KE367" s="11">
        <v>2663</v>
      </c>
      <c r="KF367" s="11">
        <v>16525</v>
      </c>
      <c r="KG367" s="11">
        <v>3069</v>
      </c>
      <c r="KH367" s="11">
        <v>8741</v>
      </c>
      <c r="KI367" s="11">
        <v>1080</v>
      </c>
      <c r="KJ367" s="11">
        <v>5685</v>
      </c>
      <c r="KK367" s="11">
        <v>926</v>
      </c>
      <c r="KL367" s="11">
        <v>16230</v>
      </c>
      <c r="KM367" s="11">
        <v>990</v>
      </c>
      <c r="KN367" s="11">
        <v>659</v>
      </c>
      <c r="KO367" s="11">
        <v>7454</v>
      </c>
      <c r="KP367" s="11">
        <v>4766</v>
      </c>
      <c r="KQ367" s="11">
        <v>664</v>
      </c>
      <c r="KR367" s="11">
        <v>1040</v>
      </c>
      <c r="KS367" s="11">
        <v>149</v>
      </c>
      <c r="KT367" s="11">
        <v>4391</v>
      </c>
      <c r="KU367" s="11">
        <v>267203</v>
      </c>
      <c r="KV367" s="11">
        <v>320235</v>
      </c>
      <c r="KW367" s="11">
        <v>32066</v>
      </c>
      <c r="KX367" s="11">
        <v>119167</v>
      </c>
      <c r="KY367" s="11">
        <v>6428</v>
      </c>
      <c r="KZ367" s="11">
        <v>2314</v>
      </c>
      <c r="LA367" s="11">
        <v>9834</v>
      </c>
      <c r="LB367" s="11">
        <v>194</v>
      </c>
      <c r="LC367" s="11">
        <v>9932</v>
      </c>
      <c r="LD367" s="11">
        <v>19102</v>
      </c>
      <c r="LE367" s="11">
        <v>3584</v>
      </c>
      <c r="LF367" s="11">
        <v>68537</v>
      </c>
      <c r="LG367" s="11">
        <v>13909</v>
      </c>
      <c r="LH367" s="11">
        <v>5619</v>
      </c>
      <c r="LI367" s="11">
        <v>21390</v>
      </c>
      <c r="LJ367" s="11">
        <v>8362</v>
      </c>
      <c r="LK367" s="11">
        <v>467133</v>
      </c>
      <c r="LL367" s="11">
        <v>355660</v>
      </c>
      <c r="LM367" s="11">
        <v>58786</v>
      </c>
      <c r="LN367" s="11">
        <v>11338</v>
      </c>
      <c r="LO367" s="11">
        <v>4376</v>
      </c>
      <c r="LP367" s="11">
        <v>35049</v>
      </c>
      <c r="LQ367" s="11">
        <v>240</v>
      </c>
      <c r="LR367" s="11">
        <v>456</v>
      </c>
      <c r="LS367" s="11">
        <v>26910</v>
      </c>
      <c r="LT367" s="11">
        <v>137793</v>
      </c>
      <c r="LU367" s="11">
        <v>96</v>
      </c>
      <c r="LV367" s="11">
        <v>5660</v>
      </c>
      <c r="LW367" s="11">
        <v>69043</v>
      </c>
      <c r="LX367" s="11">
        <v>71373</v>
      </c>
      <c r="LY367" s="11">
        <v>4589</v>
      </c>
      <c r="LZ367" s="11">
        <v>2260</v>
      </c>
      <c r="MA367" s="11">
        <v>1405</v>
      </c>
      <c r="MB367" s="11">
        <v>22750</v>
      </c>
      <c r="MC367" s="11">
        <v>16966</v>
      </c>
      <c r="MD367" s="11">
        <v>21857</v>
      </c>
      <c r="ME367" s="11">
        <v>531</v>
      </c>
      <c r="MF367" s="11">
        <v>149406</v>
      </c>
      <c r="MG367" s="11">
        <v>30043</v>
      </c>
      <c r="MH367" s="11">
        <v>59982</v>
      </c>
      <c r="MI367" s="11">
        <v>22364</v>
      </c>
      <c r="MJ367" s="11">
        <v>8351</v>
      </c>
      <c r="MK367" s="11">
        <v>9478</v>
      </c>
      <c r="ML367" s="11">
        <v>143773</v>
      </c>
      <c r="MM367" s="11">
        <v>162404</v>
      </c>
      <c r="MN367" s="11">
        <v>205001</v>
      </c>
      <c r="MO367" s="11">
        <v>108464</v>
      </c>
      <c r="MP367" s="11">
        <v>91056</v>
      </c>
      <c r="MQ367" s="11">
        <v>140476</v>
      </c>
      <c r="MR367" s="11">
        <v>0</v>
      </c>
      <c r="MS367" s="11">
        <v>338257</v>
      </c>
      <c r="MT367" s="11">
        <v>15951</v>
      </c>
      <c r="MU367" s="11">
        <v>4454</v>
      </c>
      <c r="MV367" s="11">
        <v>3294</v>
      </c>
      <c r="MW367" s="11">
        <v>2129</v>
      </c>
      <c r="MX367" s="11">
        <v>31882</v>
      </c>
      <c r="MY367" s="11">
        <v>89384</v>
      </c>
      <c r="MZ367" s="11">
        <v>11971</v>
      </c>
      <c r="NA367" s="11">
        <v>30476</v>
      </c>
      <c r="NB367" s="11">
        <v>48551</v>
      </c>
      <c r="NC367" s="11">
        <v>103237</v>
      </c>
      <c r="ND367" s="11">
        <v>127439</v>
      </c>
      <c r="NE367" s="11">
        <v>61786</v>
      </c>
      <c r="NF367" s="11">
        <v>57045</v>
      </c>
      <c r="NG367" s="11">
        <v>24690</v>
      </c>
      <c r="NH367" s="11">
        <v>9905</v>
      </c>
      <c r="NI367" s="11">
        <v>135165</v>
      </c>
      <c r="NJ367" s="11">
        <v>178611</v>
      </c>
      <c r="NK367" s="11">
        <v>23875</v>
      </c>
      <c r="NL367" s="11">
        <v>3381</v>
      </c>
      <c r="NM367" s="11">
        <v>7453</v>
      </c>
      <c r="NN367" s="11">
        <v>70206</v>
      </c>
      <c r="NO367" s="11">
        <v>2340</v>
      </c>
      <c r="NP367" s="11">
        <v>206348</v>
      </c>
      <c r="NQ367" s="11">
        <v>105034</v>
      </c>
      <c r="NR367" s="11">
        <v>15623</v>
      </c>
      <c r="NS367" s="11">
        <v>7454</v>
      </c>
      <c r="NT367" s="11">
        <v>13783</v>
      </c>
      <c r="NU367" s="11">
        <v>19398</v>
      </c>
      <c r="NV367" s="11">
        <v>4025</v>
      </c>
      <c r="NW367" s="11">
        <v>10539</v>
      </c>
      <c r="NX367" s="11">
        <v>5097</v>
      </c>
      <c r="NY367" s="11">
        <v>3170</v>
      </c>
      <c r="NZ367" s="11">
        <v>6955</v>
      </c>
      <c r="OA367" s="11">
        <v>11520</v>
      </c>
      <c r="OB367" s="11">
        <v>18593</v>
      </c>
      <c r="OC367" s="11">
        <v>84741</v>
      </c>
      <c r="OD367" s="11">
        <v>49308</v>
      </c>
      <c r="OE367" s="11">
        <v>6461</v>
      </c>
      <c r="OF367" s="11">
        <v>13456</v>
      </c>
      <c r="OG367" s="11">
        <v>4299</v>
      </c>
      <c r="OH367" s="11">
        <v>1903</v>
      </c>
      <c r="OI367" s="11">
        <v>132</v>
      </c>
      <c r="OJ367" s="11">
        <v>5552</v>
      </c>
      <c r="OK367" s="11">
        <v>0</v>
      </c>
      <c r="OL367" s="11">
        <v>18439</v>
      </c>
      <c r="OM367" s="11">
        <v>0</v>
      </c>
      <c r="ON367" s="11">
        <v>0</v>
      </c>
      <c r="OO367" s="11">
        <v>23632</v>
      </c>
      <c r="OP367" s="11">
        <v>8728359</v>
      </c>
      <c r="OQ367" s="150">
        <v>977905</v>
      </c>
      <c r="OR367" s="11">
        <v>0</v>
      </c>
      <c r="OS367" s="11">
        <v>0</v>
      </c>
      <c r="OT367" s="11">
        <v>0</v>
      </c>
      <c r="OU367" s="11">
        <v>0</v>
      </c>
      <c r="OV367" s="11">
        <v>1158812</v>
      </c>
      <c r="OW367" s="11">
        <v>2136717</v>
      </c>
      <c r="OX367" s="11">
        <v>10865076</v>
      </c>
      <c r="OY367" s="11">
        <v>9248704</v>
      </c>
      <c r="OZ367" s="11">
        <v>1616372</v>
      </c>
      <c r="PA367" s="11">
        <v>0</v>
      </c>
      <c r="PB367" s="11">
        <v>10865076</v>
      </c>
    </row>
    <row r="368" spans="1:418" ht="15" customHeight="1">
      <c r="A368" s="8" t="s">
        <v>791</v>
      </c>
      <c r="B368" s="9" t="s">
        <v>365</v>
      </c>
      <c r="C368" s="10">
        <v>1694</v>
      </c>
      <c r="D368" s="10">
        <v>182</v>
      </c>
      <c r="E368" s="10">
        <v>0</v>
      </c>
      <c r="F368" s="10">
        <v>87</v>
      </c>
      <c r="G368" s="10">
        <v>6984</v>
      </c>
      <c r="H368" s="10">
        <v>3047</v>
      </c>
      <c r="I368" s="10">
        <v>215</v>
      </c>
      <c r="J368" s="10">
        <v>825</v>
      </c>
      <c r="K368" s="10">
        <v>661</v>
      </c>
      <c r="L368" s="10">
        <v>3118</v>
      </c>
      <c r="M368" s="10">
        <v>7</v>
      </c>
      <c r="N368" s="10">
        <v>0</v>
      </c>
      <c r="O368" s="10">
        <v>0</v>
      </c>
      <c r="P368" s="10">
        <v>8871</v>
      </c>
      <c r="Q368" s="10">
        <v>0</v>
      </c>
      <c r="R368" s="10">
        <v>32</v>
      </c>
      <c r="S368" s="10">
        <v>36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4212</v>
      </c>
      <c r="AF368" s="10">
        <v>122</v>
      </c>
      <c r="AG368" s="10">
        <v>0</v>
      </c>
      <c r="AH368" s="10">
        <v>172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56</v>
      </c>
      <c r="AS368" s="10">
        <v>274</v>
      </c>
      <c r="AT368" s="10">
        <v>0</v>
      </c>
      <c r="AU368" s="10">
        <v>141</v>
      </c>
      <c r="AV368" s="10">
        <v>2804</v>
      </c>
      <c r="AW368" s="10">
        <v>4190</v>
      </c>
      <c r="AX368" s="10">
        <v>3508</v>
      </c>
      <c r="AY368" s="10">
        <v>10025</v>
      </c>
      <c r="AZ368" s="10">
        <v>7990</v>
      </c>
      <c r="BA368" s="10">
        <v>634</v>
      </c>
      <c r="BB368" s="10">
        <v>492</v>
      </c>
      <c r="BC368" s="10">
        <v>2636</v>
      </c>
      <c r="BD368" s="10">
        <v>1119</v>
      </c>
      <c r="BE368" s="10">
        <v>1645</v>
      </c>
      <c r="BF368" s="10">
        <v>726</v>
      </c>
      <c r="BG368" s="10">
        <v>12</v>
      </c>
      <c r="BH368" s="10">
        <v>2</v>
      </c>
      <c r="BI368" s="10">
        <v>0</v>
      </c>
      <c r="BJ368" s="10">
        <v>5855</v>
      </c>
      <c r="BK368" s="10">
        <v>2086</v>
      </c>
      <c r="BL368" s="10">
        <v>2721</v>
      </c>
      <c r="BM368" s="10">
        <v>63818</v>
      </c>
      <c r="BN368" s="10">
        <v>5279</v>
      </c>
      <c r="BO368" s="10">
        <v>11820</v>
      </c>
      <c r="BP368" s="10">
        <v>452</v>
      </c>
      <c r="BQ368" s="10">
        <v>16454</v>
      </c>
      <c r="BR368" s="10">
        <v>2862</v>
      </c>
      <c r="BS368" s="10">
        <v>683</v>
      </c>
      <c r="BT368" s="10">
        <v>10585</v>
      </c>
      <c r="BU368" s="10">
        <v>6722</v>
      </c>
      <c r="BV368" s="10">
        <v>12783</v>
      </c>
      <c r="BW368" s="10">
        <v>1132</v>
      </c>
      <c r="BX368" s="10">
        <v>722</v>
      </c>
      <c r="BY368" s="10">
        <v>1981</v>
      </c>
      <c r="BZ368" s="10">
        <v>27125</v>
      </c>
      <c r="CA368" s="10">
        <v>5061</v>
      </c>
      <c r="CB368" s="10">
        <v>10135</v>
      </c>
      <c r="CC368" s="10">
        <v>75899</v>
      </c>
      <c r="CD368" s="10">
        <v>9173</v>
      </c>
      <c r="CE368" s="10">
        <v>70376</v>
      </c>
      <c r="CF368" s="10">
        <v>1783</v>
      </c>
      <c r="CG368" s="10">
        <v>21374</v>
      </c>
      <c r="CH368" s="10">
        <v>13109</v>
      </c>
      <c r="CI368" s="10">
        <v>74</v>
      </c>
      <c r="CJ368" s="10">
        <v>867</v>
      </c>
      <c r="CK368" s="10">
        <v>0</v>
      </c>
      <c r="CL368" s="10">
        <v>0</v>
      </c>
      <c r="CM368" s="10">
        <v>337</v>
      </c>
      <c r="CN368" s="10">
        <v>454</v>
      </c>
      <c r="CO368" s="10">
        <v>301</v>
      </c>
      <c r="CP368" s="10">
        <v>768</v>
      </c>
      <c r="CQ368" s="10">
        <v>217</v>
      </c>
      <c r="CR368" s="10">
        <v>416</v>
      </c>
      <c r="CS368" s="10">
        <v>5130</v>
      </c>
      <c r="CT368" s="10">
        <v>424</v>
      </c>
      <c r="CU368" s="10">
        <v>19962</v>
      </c>
      <c r="CV368" s="10">
        <v>3815</v>
      </c>
      <c r="CW368" s="10">
        <v>28422</v>
      </c>
      <c r="CX368" s="10">
        <v>404</v>
      </c>
      <c r="CY368" s="10">
        <v>171329</v>
      </c>
      <c r="CZ368" s="10">
        <v>900</v>
      </c>
      <c r="DA368" s="10">
        <v>354</v>
      </c>
      <c r="DB368" s="10">
        <v>871</v>
      </c>
      <c r="DC368" s="10">
        <v>12580</v>
      </c>
      <c r="DD368" s="10">
        <v>5873</v>
      </c>
      <c r="DE368" s="10">
        <v>851</v>
      </c>
      <c r="DF368" s="10">
        <v>260</v>
      </c>
      <c r="DG368" s="10">
        <v>669</v>
      </c>
      <c r="DH368" s="10">
        <v>5320</v>
      </c>
      <c r="DI368" s="10">
        <v>9019</v>
      </c>
      <c r="DJ368" s="10">
        <v>4881</v>
      </c>
      <c r="DK368" s="10">
        <v>53</v>
      </c>
      <c r="DL368" s="10">
        <v>4643</v>
      </c>
      <c r="DM368" s="10">
        <v>397</v>
      </c>
      <c r="DN368" s="10">
        <v>100</v>
      </c>
      <c r="DO368" s="10">
        <v>269</v>
      </c>
      <c r="DP368" s="10">
        <v>309</v>
      </c>
      <c r="DQ368" s="10">
        <v>559</v>
      </c>
      <c r="DR368" s="10">
        <v>881</v>
      </c>
      <c r="DS368" s="10">
        <v>1029</v>
      </c>
      <c r="DT368" s="10">
        <v>1296</v>
      </c>
      <c r="DU368" s="10">
        <v>7474</v>
      </c>
      <c r="DV368" s="10">
        <v>950</v>
      </c>
      <c r="DW368" s="10">
        <v>1038</v>
      </c>
      <c r="DX368" s="10">
        <v>1786</v>
      </c>
      <c r="DY368" s="10">
        <v>7788</v>
      </c>
      <c r="DZ368" s="10">
        <v>7245</v>
      </c>
      <c r="EA368" s="10">
        <v>93575</v>
      </c>
      <c r="EB368" s="10">
        <v>663</v>
      </c>
      <c r="EC368" s="10">
        <v>0</v>
      </c>
      <c r="ED368" s="10">
        <v>3511</v>
      </c>
      <c r="EE368" s="10">
        <v>25650</v>
      </c>
      <c r="EF368" s="10">
        <v>9804</v>
      </c>
      <c r="EG368" s="10">
        <v>19038</v>
      </c>
      <c r="EH368" s="10">
        <v>6280</v>
      </c>
      <c r="EI368" s="10">
        <v>43133</v>
      </c>
      <c r="EJ368" s="10">
        <v>4173</v>
      </c>
      <c r="EK368" s="10">
        <v>5419</v>
      </c>
      <c r="EL368" s="10">
        <v>10315</v>
      </c>
      <c r="EM368" s="10">
        <v>9993</v>
      </c>
      <c r="EN368" s="10">
        <v>3779</v>
      </c>
      <c r="EO368" s="10">
        <v>10284</v>
      </c>
      <c r="EP368" s="10">
        <v>1520</v>
      </c>
      <c r="EQ368" s="10">
        <v>31746</v>
      </c>
      <c r="ER368" s="10">
        <v>698</v>
      </c>
      <c r="ES368" s="10">
        <v>9969</v>
      </c>
      <c r="ET368" s="10">
        <v>28227</v>
      </c>
      <c r="EU368" s="10">
        <v>4288</v>
      </c>
      <c r="EV368" s="10">
        <v>12</v>
      </c>
      <c r="EW368" s="10">
        <v>7743</v>
      </c>
      <c r="EX368" s="10">
        <v>1409</v>
      </c>
      <c r="EY368" s="10">
        <v>6400</v>
      </c>
      <c r="EZ368" s="10">
        <v>4723</v>
      </c>
      <c r="FA368" s="10">
        <v>189521</v>
      </c>
      <c r="FB368" s="10">
        <v>181011</v>
      </c>
      <c r="FC368" s="10">
        <v>10039</v>
      </c>
      <c r="FD368" s="10">
        <v>6880</v>
      </c>
      <c r="FE368" s="10">
        <v>9624</v>
      </c>
      <c r="FF368" s="10">
        <v>3491</v>
      </c>
      <c r="FG368" s="10">
        <v>3165</v>
      </c>
      <c r="FH368" s="10">
        <v>83</v>
      </c>
      <c r="FI368" s="10">
        <v>323</v>
      </c>
      <c r="FJ368" s="10">
        <v>5078</v>
      </c>
      <c r="FK368" s="10">
        <v>19945</v>
      </c>
      <c r="FL368" s="10">
        <v>10061</v>
      </c>
      <c r="FM368" s="10">
        <v>44674</v>
      </c>
      <c r="FN368" s="10">
        <v>11270</v>
      </c>
      <c r="FO368" s="10">
        <v>15252</v>
      </c>
      <c r="FP368" s="10">
        <v>3011</v>
      </c>
      <c r="FQ368" s="10">
        <v>280</v>
      </c>
      <c r="FR368" s="10">
        <v>948</v>
      </c>
      <c r="FS368" s="10">
        <v>16097</v>
      </c>
      <c r="FT368" s="10">
        <v>569</v>
      </c>
      <c r="FU368" s="10">
        <v>230</v>
      </c>
      <c r="FV368" s="10">
        <v>3029</v>
      </c>
      <c r="FW368" s="10">
        <v>897</v>
      </c>
      <c r="FX368" s="10">
        <v>1125</v>
      </c>
      <c r="FY368" s="10">
        <v>3477</v>
      </c>
      <c r="FZ368" s="10">
        <v>7812</v>
      </c>
      <c r="GA368" s="10">
        <v>3104</v>
      </c>
      <c r="GB368" s="10">
        <v>2225</v>
      </c>
      <c r="GC368" s="10">
        <v>3244</v>
      </c>
      <c r="GD368" s="10">
        <v>1047</v>
      </c>
      <c r="GE368" s="10">
        <v>105</v>
      </c>
      <c r="GF368" s="10">
        <v>52</v>
      </c>
      <c r="GG368" s="10">
        <v>1620</v>
      </c>
      <c r="GH368" s="158">
        <v>8318</v>
      </c>
      <c r="GI368" s="10">
        <v>285</v>
      </c>
      <c r="GJ368" s="10">
        <v>103549</v>
      </c>
      <c r="GK368" s="10">
        <v>100639</v>
      </c>
      <c r="GL368" s="10">
        <v>31563</v>
      </c>
      <c r="GM368" s="10">
        <v>8701</v>
      </c>
      <c r="GN368" s="10">
        <v>61938</v>
      </c>
      <c r="GO368" s="10">
        <v>26807</v>
      </c>
      <c r="GP368" s="10">
        <v>23228</v>
      </c>
      <c r="GQ368" s="10">
        <v>4154</v>
      </c>
      <c r="GR368" s="10">
        <v>2782</v>
      </c>
      <c r="GS368" s="10">
        <v>46181</v>
      </c>
      <c r="GT368" s="10">
        <v>1966</v>
      </c>
      <c r="GU368" s="11">
        <v>9959</v>
      </c>
      <c r="GV368" s="11">
        <v>10187</v>
      </c>
      <c r="GW368" s="11">
        <v>5275</v>
      </c>
      <c r="GX368" s="11">
        <v>2618</v>
      </c>
      <c r="GY368" s="11">
        <v>535</v>
      </c>
      <c r="GZ368" s="11">
        <v>14376</v>
      </c>
      <c r="HA368" s="11">
        <v>24919</v>
      </c>
      <c r="HB368" s="11">
        <v>8759</v>
      </c>
      <c r="HC368" s="11">
        <v>8055</v>
      </c>
      <c r="HD368" s="11">
        <v>125102</v>
      </c>
      <c r="HE368" s="11">
        <v>2068</v>
      </c>
      <c r="HF368" s="11">
        <v>12284</v>
      </c>
      <c r="HG368" s="11">
        <v>1481</v>
      </c>
      <c r="HH368" s="11">
        <v>1124</v>
      </c>
      <c r="HI368" s="11">
        <v>1098</v>
      </c>
      <c r="HJ368" s="11">
        <v>144</v>
      </c>
      <c r="HK368" s="11">
        <v>1375</v>
      </c>
      <c r="HL368" s="11">
        <v>1096</v>
      </c>
      <c r="HM368" s="11">
        <v>43163</v>
      </c>
      <c r="HN368" s="11">
        <v>21906</v>
      </c>
      <c r="HO368" s="11">
        <v>1260</v>
      </c>
      <c r="HP368" s="11">
        <v>3830</v>
      </c>
      <c r="HQ368" s="11">
        <v>8664</v>
      </c>
      <c r="HR368" s="11">
        <v>14644</v>
      </c>
      <c r="HS368" s="11">
        <v>9918</v>
      </c>
      <c r="HT368" s="11">
        <v>4956</v>
      </c>
      <c r="HU368" s="11">
        <v>3870</v>
      </c>
      <c r="HV368" s="11">
        <v>2727</v>
      </c>
      <c r="HW368" s="11">
        <v>10205</v>
      </c>
      <c r="HX368" s="11">
        <v>5790</v>
      </c>
      <c r="HY368" s="11">
        <v>2961</v>
      </c>
      <c r="HZ368" s="11">
        <v>902</v>
      </c>
      <c r="IA368" s="11">
        <v>7934</v>
      </c>
      <c r="IB368" s="11">
        <v>462</v>
      </c>
      <c r="IC368" s="11">
        <v>674</v>
      </c>
      <c r="ID368" s="11">
        <v>2664</v>
      </c>
      <c r="IE368" s="11">
        <v>378</v>
      </c>
      <c r="IF368" s="11">
        <v>22414</v>
      </c>
      <c r="IG368" s="11">
        <v>11672</v>
      </c>
      <c r="IH368" s="11">
        <v>44251</v>
      </c>
      <c r="II368" s="11">
        <v>5043</v>
      </c>
      <c r="IJ368" s="11">
        <v>12382</v>
      </c>
      <c r="IK368" s="11">
        <v>65612</v>
      </c>
      <c r="IL368" s="11">
        <v>22680</v>
      </c>
      <c r="IM368" s="11">
        <v>42168</v>
      </c>
      <c r="IN368" s="11">
        <v>12436</v>
      </c>
      <c r="IO368" s="11">
        <v>7978</v>
      </c>
      <c r="IP368" s="11">
        <v>1011</v>
      </c>
      <c r="IQ368" s="11">
        <v>41147</v>
      </c>
      <c r="IR368" s="11">
        <v>9171</v>
      </c>
      <c r="IS368" s="11">
        <v>152975</v>
      </c>
      <c r="IT368" s="11">
        <v>9723</v>
      </c>
      <c r="IU368" s="11">
        <v>1830</v>
      </c>
      <c r="IV368" s="11">
        <v>25440</v>
      </c>
      <c r="IW368" s="11">
        <v>22896</v>
      </c>
      <c r="IX368" s="11">
        <v>43419</v>
      </c>
      <c r="IY368" s="11">
        <v>2615</v>
      </c>
      <c r="IZ368" s="11">
        <v>2722</v>
      </c>
      <c r="JA368" s="11">
        <v>6785</v>
      </c>
      <c r="JB368" s="11">
        <v>112375</v>
      </c>
      <c r="JC368" s="11">
        <v>23039</v>
      </c>
      <c r="JD368" s="11">
        <v>3528</v>
      </c>
      <c r="JE368" s="11">
        <v>4676</v>
      </c>
      <c r="JF368" s="11">
        <v>13833</v>
      </c>
      <c r="JG368" s="11">
        <v>12767</v>
      </c>
      <c r="JH368" s="11">
        <v>2652</v>
      </c>
      <c r="JI368" s="11">
        <v>6784</v>
      </c>
      <c r="JJ368" s="11">
        <v>8717</v>
      </c>
      <c r="JK368" s="11">
        <v>1689</v>
      </c>
      <c r="JL368" s="11">
        <v>2135</v>
      </c>
      <c r="JM368" s="11">
        <v>16307</v>
      </c>
      <c r="JN368" s="11">
        <v>1056</v>
      </c>
      <c r="JO368" s="11">
        <v>144</v>
      </c>
      <c r="JP368" s="11">
        <v>42339</v>
      </c>
      <c r="JQ368" s="11">
        <v>2058</v>
      </c>
      <c r="JR368" s="11">
        <v>726</v>
      </c>
      <c r="JS368" s="11">
        <v>507</v>
      </c>
      <c r="JT368" s="11">
        <v>26102</v>
      </c>
      <c r="JU368" s="11">
        <v>44642</v>
      </c>
      <c r="JV368" s="11">
        <v>120</v>
      </c>
      <c r="JW368" s="11">
        <v>24277</v>
      </c>
      <c r="JX368" s="11">
        <v>5698</v>
      </c>
      <c r="JY368" s="11">
        <v>4553</v>
      </c>
      <c r="JZ368" s="11">
        <v>1898</v>
      </c>
      <c r="KA368" s="11">
        <v>8914</v>
      </c>
      <c r="KB368" s="11">
        <v>192</v>
      </c>
      <c r="KC368" s="11">
        <v>94</v>
      </c>
      <c r="KD368" s="11">
        <v>2526</v>
      </c>
      <c r="KE368" s="11">
        <v>1243</v>
      </c>
      <c r="KF368" s="11">
        <v>3655</v>
      </c>
      <c r="KG368" s="11">
        <v>211</v>
      </c>
      <c r="KH368" s="11">
        <v>448</v>
      </c>
      <c r="KI368" s="11">
        <v>261</v>
      </c>
      <c r="KJ368" s="11">
        <v>634</v>
      </c>
      <c r="KK368" s="11">
        <v>370</v>
      </c>
      <c r="KL368" s="11">
        <v>1653</v>
      </c>
      <c r="KM368" s="11">
        <v>1106</v>
      </c>
      <c r="KN368" s="11">
        <v>2167</v>
      </c>
      <c r="KO368" s="11">
        <v>43392</v>
      </c>
      <c r="KP368" s="11">
        <v>22383</v>
      </c>
      <c r="KQ368" s="11">
        <v>3</v>
      </c>
      <c r="KR368" s="11">
        <v>3248</v>
      </c>
      <c r="KS368" s="11">
        <v>911</v>
      </c>
      <c r="KT368" s="11">
        <v>8415</v>
      </c>
      <c r="KU368" s="11">
        <v>53655</v>
      </c>
      <c r="KV368" s="11">
        <v>5578</v>
      </c>
      <c r="KW368" s="11">
        <v>0</v>
      </c>
      <c r="KX368" s="11">
        <v>4096</v>
      </c>
      <c r="KY368" s="11">
        <v>0</v>
      </c>
      <c r="KZ368" s="11">
        <v>0</v>
      </c>
      <c r="LA368" s="11">
        <v>0</v>
      </c>
      <c r="LB368" s="11">
        <v>0</v>
      </c>
      <c r="LC368" s="11">
        <v>0</v>
      </c>
      <c r="LD368" s="11">
        <v>0</v>
      </c>
      <c r="LE368" s="11">
        <v>0</v>
      </c>
      <c r="LF368" s="11">
        <v>0</v>
      </c>
      <c r="LG368" s="11">
        <v>0</v>
      </c>
      <c r="LH368" s="11">
        <v>0</v>
      </c>
      <c r="LI368" s="11">
        <v>0</v>
      </c>
      <c r="LJ368" s="11">
        <v>0</v>
      </c>
      <c r="LK368" s="11">
        <v>238955</v>
      </c>
      <c r="LL368" s="11">
        <v>180227</v>
      </c>
      <c r="LM368" s="11">
        <v>25933</v>
      </c>
      <c r="LN368" s="11">
        <v>2424</v>
      </c>
      <c r="LO368" s="11">
        <v>2648</v>
      </c>
      <c r="LP368" s="11">
        <v>8587</v>
      </c>
      <c r="LQ368" s="11">
        <v>2842</v>
      </c>
      <c r="LR368" s="11">
        <v>0</v>
      </c>
      <c r="LS368" s="11">
        <v>2706</v>
      </c>
      <c r="LT368" s="11">
        <v>9715</v>
      </c>
      <c r="LU368" s="11">
        <v>1815</v>
      </c>
      <c r="LV368" s="11">
        <v>1313</v>
      </c>
      <c r="LW368" s="11">
        <v>30496</v>
      </c>
      <c r="LX368" s="11">
        <v>34463</v>
      </c>
      <c r="LY368" s="11">
        <v>7760</v>
      </c>
      <c r="LZ368" s="11">
        <v>0</v>
      </c>
      <c r="MA368" s="11">
        <v>197</v>
      </c>
      <c r="MB368" s="11">
        <v>14082</v>
      </c>
      <c r="MC368" s="11">
        <v>0</v>
      </c>
      <c r="MD368" s="11">
        <v>23800</v>
      </c>
      <c r="ME368" s="11">
        <v>3813</v>
      </c>
      <c r="MF368" s="11">
        <v>250411</v>
      </c>
      <c r="MG368" s="11">
        <v>42204</v>
      </c>
      <c r="MH368" s="11">
        <v>10349</v>
      </c>
      <c r="MI368" s="11">
        <v>8505</v>
      </c>
      <c r="MJ368" s="11">
        <v>153602</v>
      </c>
      <c r="MK368" s="11">
        <v>247571</v>
      </c>
      <c r="ML368" s="11">
        <v>261502</v>
      </c>
      <c r="MM368" s="11">
        <v>116467</v>
      </c>
      <c r="MN368" s="11">
        <v>134201</v>
      </c>
      <c r="MO368" s="11">
        <v>101727</v>
      </c>
      <c r="MP368" s="11">
        <v>129361</v>
      </c>
      <c r="MQ368" s="11">
        <v>88769</v>
      </c>
      <c r="MR368" s="11">
        <v>0</v>
      </c>
      <c r="MS368" s="11">
        <v>18815</v>
      </c>
      <c r="MT368" s="11">
        <v>303</v>
      </c>
      <c r="MU368" s="11">
        <v>692</v>
      </c>
      <c r="MV368" s="11">
        <v>2923</v>
      </c>
      <c r="MW368" s="11">
        <v>6921</v>
      </c>
      <c r="MX368" s="11">
        <v>36726</v>
      </c>
      <c r="MY368" s="11">
        <v>26073</v>
      </c>
      <c r="MZ368" s="11">
        <v>139335</v>
      </c>
      <c r="NA368" s="11">
        <v>112907</v>
      </c>
      <c r="NB368" s="11">
        <v>8510</v>
      </c>
      <c r="NC368" s="11">
        <v>27942</v>
      </c>
      <c r="ND368" s="11">
        <v>415054</v>
      </c>
      <c r="NE368" s="11">
        <v>21007</v>
      </c>
      <c r="NF368" s="11">
        <v>5252</v>
      </c>
      <c r="NG368" s="11">
        <v>15059</v>
      </c>
      <c r="NH368" s="11">
        <v>0</v>
      </c>
      <c r="NI368" s="11">
        <v>42470</v>
      </c>
      <c r="NJ368" s="11">
        <v>71190</v>
      </c>
      <c r="NK368" s="11">
        <v>5834</v>
      </c>
      <c r="NL368" s="11">
        <v>402</v>
      </c>
      <c r="NM368" s="11">
        <v>17415</v>
      </c>
      <c r="NN368" s="11">
        <v>2891</v>
      </c>
      <c r="NO368" s="11">
        <v>3806</v>
      </c>
      <c r="NP368" s="11">
        <v>38517</v>
      </c>
      <c r="NQ368" s="11">
        <v>57731</v>
      </c>
      <c r="NR368" s="11">
        <v>12104</v>
      </c>
      <c r="NS368" s="11">
        <v>31381</v>
      </c>
      <c r="NT368" s="11">
        <v>5522</v>
      </c>
      <c r="NU368" s="11">
        <v>18651</v>
      </c>
      <c r="NV368" s="11">
        <v>137249</v>
      </c>
      <c r="NW368" s="11">
        <v>127107</v>
      </c>
      <c r="NX368" s="11">
        <v>7759</v>
      </c>
      <c r="NY368" s="11">
        <v>1579</v>
      </c>
      <c r="NZ368" s="11">
        <v>33440</v>
      </c>
      <c r="OA368" s="11">
        <v>24564</v>
      </c>
      <c r="OB368" s="11">
        <v>16323</v>
      </c>
      <c r="OC368" s="11">
        <v>27279</v>
      </c>
      <c r="OD368" s="11">
        <v>21902</v>
      </c>
      <c r="OE368" s="11">
        <v>5002</v>
      </c>
      <c r="OF368" s="11">
        <v>40258</v>
      </c>
      <c r="OG368" s="11">
        <v>0</v>
      </c>
      <c r="OH368" s="11">
        <v>0</v>
      </c>
      <c r="OI368" s="11">
        <v>0</v>
      </c>
      <c r="OJ368" s="11">
        <v>2922</v>
      </c>
      <c r="OK368" s="11">
        <v>0</v>
      </c>
      <c r="OL368" s="11">
        <v>0</v>
      </c>
      <c r="OM368" s="11">
        <v>0</v>
      </c>
      <c r="ON368" s="11">
        <v>0</v>
      </c>
      <c r="OO368" s="11">
        <v>7308</v>
      </c>
      <c r="OP368" s="11">
        <v>7284656</v>
      </c>
      <c r="OQ368" s="150">
        <v>0</v>
      </c>
      <c r="OR368" s="11">
        <v>0</v>
      </c>
      <c r="OS368" s="11">
        <v>0</v>
      </c>
      <c r="OT368" s="11">
        <v>0</v>
      </c>
      <c r="OU368" s="11">
        <v>0</v>
      </c>
      <c r="OV368" s="11">
        <v>579398</v>
      </c>
      <c r="OW368" s="11">
        <v>579398</v>
      </c>
      <c r="OX368" s="11">
        <v>7864054</v>
      </c>
      <c r="OY368" s="11">
        <v>6640861</v>
      </c>
      <c r="OZ368" s="11">
        <v>1223193</v>
      </c>
      <c r="PA368" s="11">
        <v>0</v>
      </c>
      <c r="PB368" s="11">
        <v>7864054</v>
      </c>
    </row>
    <row r="369" spans="1:418" ht="15" customHeight="1">
      <c r="A369" s="8" t="s">
        <v>792</v>
      </c>
      <c r="B369" s="9" t="s">
        <v>366</v>
      </c>
      <c r="C369" s="10">
        <v>352</v>
      </c>
      <c r="D369" s="10">
        <v>0</v>
      </c>
      <c r="E369" s="10">
        <v>0</v>
      </c>
      <c r="F369" s="10">
        <v>0</v>
      </c>
      <c r="G369" s="10">
        <v>685</v>
      </c>
      <c r="H369" s="10">
        <v>136</v>
      </c>
      <c r="I369" s="10">
        <v>2</v>
      </c>
      <c r="J369" s="10">
        <v>0</v>
      </c>
      <c r="K369" s="10">
        <v>0</v>
      </c>
      <c r="L369" s="10">
        <v>5</v>
      </c>
      <c r="M369" s="10">
        <v>0</v>
      </c>
      <c r="N369" s="10">
        <v>0</v>
      </c>
      <c r="O369" s="10">
        <v>0</v>
      </c>
      <c r="P369" s="10">
        <v>5153</v>
      </c>
      <c r="Q369" s="10">
        <v>0</v>
      </c>
      <c r="R369" s="10">
        <v>1348</v>
      </c>
      <c r="S369" s="10">
        <v>0</v>
      </c>
      <c r="T369" s="10">
        <v>117</v>
      </c>
      <c r="U369" s="10">
        <v>354</v>
      </c>
      <c r="V369" s="10">
        <v>3497</v>
      </c>
      <c r="W369" s="10">
        <v>75</v>
      </c>
      <c r="X369" s="10">
        <v>286</v>
      </c>
      <c r="Y369" s="10">
        <v>676</v>
      </c>
      <c r="Z369" s="10">
        <v>1864</v>
      </c>
      <c r="AA369" s="10">
        <v>1227</v>
      </c>
      <c r="AB369" s="10">
        <v>9</v>
      </c>
      <c r="AC369" s="10">
        <v>808</v>
      </c>
      <c r="AD369" s="10">
        <v>474</v>
      </c>
      <c r="AE369" s="10">
        <v>2281</v>
      </c>
      <c r="AF369" s="10">
        <v>2</v>
      </c>
      <c r="AG369" s="10">
        <v>0</v>
      </c>
      <c r="AH369" s="10">
        <v>64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78</v>
      </c>
      <c r="AO369" s="10">
        <v>489</v>
      </c>
      <c r="AP369" s="10">
        <v>41</v>
      </c>
      <c r="AQ369" s="10">
        <v>426</v>
      </c>
      <c r="AR369" s="10">
        <v>7</v>
      </c>
      <c r="AS369" s="10">
        <v>5</v>
      </c>
      <c r="AT369" s="10">
        <v>0</v>
      </c>
      <c r="AU369" s="10">
        <v>414</v>
      </c>
      <c r="AV369" s="10">
        <v>11213</v>
      </c>
      <c r="AW369" s="10">
        <v>13967</v>
      </c>
      <c r="AX369" s="10">
        <v>38430</v>
      </c>
      <c r="AY369" s="10">
        <v>80635</v>
      </c>
      <c r="AZ369" s="10">
        <v>40042</v>
      </c>
      <c r="BA369" s="10">
        <v>5969</v>
      </c>
      <c r="BB369" s="10">
        <v>8068</v>
      </c>
      <c r="BC369" s="10">
        <v>481</v>
      </c>
      <c r="BD369" s="10">
        <v>3369</v>
      </c>
      <c r="BE369" s="10">
        <v>4645</v>
      </c>
      <c r="BF369" s="10">
        <v>109</v>
      </c>
      <c r="BG369" s="10">
        <v>3</v>
      </c>
      <c r="BH369" s="10">
        <v>518</v>
      </c>
      <c r="BI369" s="10">
        <v>0</v>
      </c>
      <c r="BJ369" s="10">
        <v>3761</v>
      </c>
      <c r="BK369" s="10">
        <v>1324</v>
      </c>
      <c r="BL369" s="10">
        <v>692</v>
      </c>
      <c r="BM369" s="10">
        <v>84400</v>
      </c>
      <c r="BN369" s="10">
        <v>23006</v>
      </c>
      <c r="BO369" s="10">
        <v>54951</v>
      </c>
      <c r="BP369" s="10">
        <v>1617</v>
      </c>
      <c r="BQ369" s="10">
        <v>46876</v>
      </c>
      <c r="BR369" s="10">
        <v>24679</v>
      </c>
      <c r="BS369" s="10">
        <v>5</v>
      </c>
      <c r="BT369" s="10">
        <v>23930</v>
      </c>
      <c r="BU369" s="10">
        <v>10033</v>
      </c>
      <c r="BV369" s="10">
        <v>76052</v>
      </c>
      <c r="BW369" s="10">
        <v>15985</v>
      </c>
      <c r="BX369" s="10">
        <v>347</v>
      </c>
      <c r="BY369" s="10">
        <v>2841</v>
      </c>
      <c r="BZ369" s="10">
        <v>61663</v>
      </c>
      <c r="CA369" s="10">
        <v>225</v>
      </c>
      <c r="CB369" s="10">
        <v>47680</v>
      </c>
      <c r="CC369" s="10">
        <v>102429</v>
      </c>
      <c r="CD369" s="10">
        <v>44176</v>
      </c>
      <c r="CE369" s="10">
        <v>210648</v>
      </c>
      <c r="CF369" s="10">
        <v>3060</v>
      </c>
      <c r="CG369" s="10">
        <v>14489</v>
      </c>
      <c r="CH369" s="10">
        <v>49050</v>
      </c>
      <c r="CI369" s="10">
        <v>15</v>
      </c>
      <c r="CJ369" s="10">
        <v>734</v>
      </c>
      <c r="CK369" s="10">
        <v>0</v>
      </c>
      <c r="CL369" s="10">
        <v>149</v>
      </c>
      <c r="CM369" s="10">
        <v>495</v>
      </c>
      <c r="CN369" s="10">
        <v>403</v>
      </c>
      <c r="CO369" s="10">
        <v>571</v>
      </c>
      <c r="CP369" s="10">
        <v>1617</v>
      </c>
      <c r="CQ369" s="10">
        <v>154</v>
      </c>
      <c r="CR369" s="10">
        <v>54</v>
      </c>
      <c r="CS369" s="10">
        <v>12330</v>
      </c>
      <c r="CT369" s="10">
        <v>122</v>
      </c>
      <c r="CU369" s="10">
        <v>9107</v>
      </c>
      <c r="CV369" s="10">
        <v>2481</v>
      </c>
      <c r="CW369" s="10">
        <v>22461</v>
      </c>
      <c r="CX369" s="10">
        <v>9149</v>
      </c>
      <c r="CY369" s="10">
        <v>271798</v>
      </c>
      <c r="CZ369" s="10">
        <v>5545</v>
      </c>
      <c r="DA369" s="10">
        <v>2112</v>
      </c>
      <c r="DB369" s="10">
        <v>3045</v>
      </c>
      <c r="DC369" s="10">
        <v>8724</v>
      </c>
      <c r="DD369" s="10">
        <v>1807</v>
      </c>
      <c r="DE369" s="10">
        <v>258</v>
      </c>
      <c r="DF369" s="10">
        <v>230</v>
      </c>
      <c r="DG369" s="10">
        <v>61</v>
      </c>
      <c r="DH369" s="10">
        <v>8085</v>
      </c>
      <c r="DI369" s="10">
        <v>22579</v>
      </c>
      <c r="DJ369" s="10">
        <v>4527</v>
      </c>
      <c r="DK369" s="10">
        <v>231</v>
      </c>
      <c r="DL369" s="10">
        <v>3154</v>
      </c>
      <c r="DM369" s="10">
        <v>1836</v>
      </c>
      <c r="DN369" s="10">
        <v>1299</v>
      </c>
      <c r="DO369" s="10">
        <v>2219</v>
      </c>
      <c r="DP369" s="10">
        <v>389</v>
      </c>
      <c r="DQ369" s="10">
        <v>995</v>
      </c>
      <c r="DR369" s="10">
        <v>138</v>
      </c>
      <c r="DS369" s="10">
        <v>2100</v>
      </c>
      <c r="DT369" s="10">
        <v>1647</v>
      </c>
      <c r="DU369" s="10">
        <v>18471</v>
      </c>
      <c r="DV369" s="10">
        <v>1266</v>
      </c>
      <c r="DW369" s="10">
        <v>1077</v>
      </c>
      <c r="DX369" s="10">
        <v>2857</v>
      </c>
      <c r="DY369" s="10">
        <v>37510</v>
      </c>
      <c r="DZ369" s="10">
        <v>15965</v>
      </c>
      <c r="EA369" s="10">
        <v>21012</v>
      </c>
      <c r="EB369" s="10">
        <v>7895</v>
      </c>
      <c r="EC369" s="10">
        <v>242</v>
      </c>
      <c r="ED369" s="10">
        <v>4260</v>
      </c>
      <c r="EE369" s="10">
        <v>8803</v>
      </c>
      <c r="EF369" s="10">
        <v>10989</v>
      </c>
      <c r="EG369" s="10">
        <v>3024</v>
      </c>
      <c r="EH369" s="10">
        <v>2996</v>
      </c>
      <c r="EI369" s="10">
        <v>36018</v>
      </c>
      <c r="EJ369" s="10">
        <v>3710</v>
      </c>
      <c r="EK369" s="10">
        <v>10002</v>
      </c>
      <c r="EL369" s="10">
        <v>15592</v>
      </c>
      <c r="EM369" s="10">
        <v>3516</v>
      </c>
      <c r="EN369" s="10">
        <v>9118</v>
      </c>
      <c r="EO369" s="10">
        <v>8091</v>
      </c>
      <c r="EP369" s="10">
        <v>39</v>
      </c>
      <c r="EQ369" s="10">
        <v>7708</v>
      </c>
      <c r="ER369" s="10">
        <v>842</v>
      </c>
      <c r="ES369" s="10">
        <v>8836</v>
      </c>
      <c r="ET369" s="10">
        <v>13260</v>
      </c>
      <c r="EU369" s="10">
        <v>1498</v>
      </c>
      <c r="EV369" s="10">
        <v>32</v>
      </c>
      <c r="EW369" s="10">
        <v>7272</v>
      </c>
      <c r="EX369" s="10">
        <v>27</v>
      </c>
      <c r="EY369" s="10">
        <v>2752</v>
      </c>
      <c r="EZ369" s="10">
        <v>5581</v>
      </c>
      <c r="FA369" s="10">
        <v>505463</v>
      </c>
      <c r="FB369" s="10">
        <v>296701</v>
      </c>
      <c r="FC369" s="10">
        <v>44169</v>
      </c>
      <c r="FD369" s="10">
        <v>3186</v>
      </c>
      <c r="FE369" s="10">
        <v>22085</v>
      </c>
      <c r="FF369" s="10">
        <v>1789</v>
      </c>
      <c r="FG369" s="10">
        <v>3033</v>
      </c>
      <c r="FH369" s="10">
        <v>709</v>
      </c>
      <c r="FI369" s="10">
        <v>668</v>
      </c>
      <c r="FJ369" s="10">
        <v>4431</v>
      </c>
      <c r="FK369" s="10">
        <v>28104</v>
      </c>
      <c r="FL369" s="10">
        <v>30335</v>
      </c>
      <c r="FM369" s="10">
        <v>42699</v>
      </c>
      <c r="FN369" s="10">
        <v>1910</v>
      </c>
      <c r="FO369" s="10">
        <v>51451</v>
      </c>
      <c r="FP369" s="10">
        <v>2925</v>
      </c>
      <c r="FQ369" s="10">
        <v>1826</v>
      </c>
      <c r="FR369" s="10">
        <v>2876</v>
      </c>
      <c r="FS369" s="10">
        <v>27221</v>
      </c>
      <c r="FT369" s="10">
        <v>616</v>
      </c>
      <c r="FU369" s="10">
        <v>452</v>
      </c>
      <c r="FV369" s="10">
        <v>15231</v>
      </c>
      <c r="FW369" s="10">
        <v>898</v>
      </c>
      <c r="FX369" s="10">
        <v>3824</v>
      </c>
      <c r="FY369" s="10">
        <v>10330</v>
      </c>
      <c r="FZ369" s="10">
        <v>9091</v>
      </c>
      <c r="GA369" s="10">
        <v>6861</v>
      </c>
      <c r="GB369" s="10">
        <v>694</v>
      </c>
      <c r="GC369" s="10">
        <v>2392</v>
      </c>
      <c r="GD369" s="10">
        <v>422</v>
      </c>
      <c r="GE369" s="10">
        <v>222</v>
      </c>
      <c r="GF369" s="10">
        <v>1278</v>
      </c>
      <c r="GG369" s="10">
        <v>246</v>
      </c>
      <c r="GH369" s="158">
        <v>2747</v>
      </c>
      <c r="GI369" s="10">
        <v>45</v>
      </c>
      <c r="GJ369" s="10">
        <v>24295</v>
      </c>
      <c r="GK369" s="10">
        <v>1243</v>
      </c>
      <c r="GL369" s="10">
        <v>785</v>
      </c>
      <c r="GM369" s="10">
        <v>1489</v>
      </c>
      <c r="GN369" s="10">
        <v>7451</v>
      </c>
      <c r="GO369" s="10">
        <v>12292</v>
      </c>
      <c r="GP369" s="10">
        <v>3477</v>
      </c>
      <c r="GQ369" s="10">
        <v>3603</v>
      </c>
      <c r="GR369" s="10">
        <v>3988</v>
      </c>
      <c r="GS369" s="10">
        <v>7634</v>
      </c>
      <c r="GT369" s="10">
        <v>899</v>
      </c>
      <c r="GU369" s="11">
        <v>3414</v>
      </c>
      <c r="GV369" s="11">
        <v>2572</v>
      </c>
      <c r="GW369" s="11">
        <v>1631</v>
      </c>
      <c r="GX369" s="11">
        <v>11115</v>
      </c>
      <c r="GY369" s="11">
        <v>531</v>
      </c>
      <c r="GZ369" s="11">
        <v>8629</v>
      </c>
      <c r="HA369" s="11">
        <v>13851</v>
      </c>
      <c r="HB369" s="11">
        <v>4891</v>
      </c>
      <c r="HC369" s="11">
        <v>8443</v>
      </c>
      <c r="HD369" s="11">
        <v>7702</v>
      </c>
      <c r="HE369" s="11">
        <v>2253</v>
      </c>
      <c r="HF369" s="11">
        <v>916</v>
      </c>
      <c r="HG369" s="11">
        <v>4602</v>
      </c>
      <c r="HH369" s="11">
        <v>224</v>
      </c>
      <c r="HI369" s="11">
        <v>2703</v>
      </c>
      <c r="HJ369" s="11">
        <v>6094</v>
      </c>
      <c r="HK369" s="11">
        <v>7720</v>
      </c>
      <c r="HL369" s="11">
        <v>5997</v>
      </c>
      <c r="HM369" s="11">
        <v>57336</v>
      </c>
      <c r="HN369" s="11">
        <v>9002</v>
      </c>
      <c r="HO369" s="11">
        <v>1479</v>
      </c>
      <c r="HP369" s="11">
        <v>2651</v>
      </c>
      <c r="HQ369" s="11">
        <v>18442</v>
      </c>
      <c r="HR369" s="11">
        <v>31706</v>
      </c>
      <c r="HS369" s="11">
        <v>28097</v>
      </c>
      <c r="HT369" s="11">
        <v>6996</v>
      </c>
      <c r="HU369" s="11">
        <v>3416</v>
      </c>
      <c r="HV369" s="11">
        <v>10466</v>
      </c>
      <c r="HW369" s="11">
        <v>4572</v>
      </c>
      <c r="HX369" s="11">
        <v>3698</v>
      </c>
      <c r="HY369" s="11">
        <v>3119</v>
      </c>
      <c r="HZ369" s="11">
        <v>3359</v>
      </c>
      <c r="IA369" s="11">
        <v>6180</v>
      </c>
      <c r="IB369" s="11">
        <v>3412</v>
      </c>
      <c r="IC369" s="11">
        <v>937</v>
      </c>
      <c r="ID369" s="11">
        <v>4694</v>
      </c>
      <c r="IE369" s="11">
        <v>1909</v>
      </c>
      <c r="IF369" s="11">
        <v>8985</v>
      </c>
      <c r="IG369" s="11">
        <v>7867</v>
      </c>
      <c r="IH369" s="11">
        <v>6341</v>
      </c>
      <c r="II369" s="11">
        <v>1643</v>
      </c>
      <c r="IJ369" s="11">
        <v>1753</v>
      </c>
      <c r="IK369" s="11">
        <v>12740</v>
      </c>
      <c r="IL369" s="11">
        <v>4352</v>
      </c>
      <c r="IM369" s="11">
        <v>50628</v>
      </c>
      <c r="IN369" s="11">
        <v>6411</v>
      </c>
      <c r="IO369" s="11">
        <v>22569</v>
      </c>
      <c r="IP369" s="11">
        <v>448</v>
      </c>
      <c r="IQ369" s="11">
        <v>32105</v>
      </c>
      <c r="IR369" s="11">
        <v>3624</v>
      </c>
      <c r="IS369" s="11">
        <v>203408</v>
      </c>
      <c r="IT369" s="11">
        <v>2132</v>
      </c>
      <c r="IU369" s="11">
        <v>903</v>
      </c>
      <c r="IV369" s="11">
        <v>4684</v>
      </c>
      <c r="IW369" s="11">
        <v>2962</v>
      </c>
      <c r="IX369" s="11">
        <v>57655</v>
      </c>
      <c r="IY369" s="11">
        <v>11705</v>
      </c>
      <c r="IZ369" s="11">
        <v>10878</v>
      </c>
      <c r="JA369" s="11">
        <v>24802</v>
      </c>
      <c r="JB369" s="11">
        <v>1335228</v>
      </c>
      <c r="JC369" s="11">
        <v>5686</v>
      </c>
      <c r="JD369" s="11">
        <v>73753</v>
      </c>
      <c r="JE369" s="11">
        <v>10285</v>
      </c>
      <c r="JF369" s="11">
        <v>93185</v>
      </c>
      <c r="JG369" s="11">
        <v>23097</v>
      </c>
      <c r="JH369" s="11">
        <v>13618</v>
      </c>
      <c r="JI369" s="11">
        <v>21163</v>
      </c>
      <c r="JJ369" s="11">
        <v>11664</v>
      </c>
      <c r="JK369" s="11">
        <v>12969</v>
      </c>
      <c r="JL369" s="11">
        <v>8228</v>
      </c>
      <c r="JM369" s="11">
        <v>30547</v>
      </c>
      <c r="JN369" s="11">
        <v>7178</v>
      </c>
      <c r="JO369" s="11">
        <v>3057</v>
      </c>
      <c r="JP369" s="11">
        <v>202927</v>
      </c>
      <c r="JQ369" s="11">
        <v>10501</v>
      </c>
      <c r="JR369" s="11">
        <v>26406</v>
      </c>
      <c r="JS369" s="11">
        <v>2259</v>
      </c>
      <c r="JT369" s="11">
        <v>2852</v>
      </c>
      <c r="JU369" s="11">
        <v>10638</v>
      </c>
      <c r="JV369" s="11">
        <v>188</v>
      </c>
      <c r="JW369" s="11">
        <v>7253</v>
      </c>
      <c r="JX369" s="11">
        <v>2564</v>
      </c>
      <c r="JY369" s="11">
        <v>227</v>
      </c>
      <c r="JZ369" s="11">
        <v>2228</v>
      </c>
      <c r="KA369" s="11">
        <v>4252</v>
      </c>
      <c r="KB369" s="11">
        <v>1105</v>
      </c>
      <c r="KC369" s="11">
        <v>283</v>
      </c>
      <c r="KD369" s="11">
        <v>30609</v>
      </c>
      <c r="KE369" s="11">
        <v>6632</v>
      </c>
      <c r="KF369" s="11">
        <v>41654</v>
      </c>
      <c r="KG369" s="11">
        <v>4580</v>
      </c>
      <c r="KH369" s="11">
        <v>3711</v>
      </c>
      <c r="KI369" s="11">
        <v>811</v>
      </c>
      <c r="KJ369" s="11">
        <v>1750</v>
      </c>
      <c r="KK369" s="11">
        <v>2534</v>
      </c>
      <c r="KL369" s="11">
        <v>10131</v>
      </c>
      <c r="KM369" s="11">
        <v>2577</v>
      </c>
      <c r="KN369" s="11">
        <v>373</v>
      </c>
      <c r="KO369" s="11">
        <v>46786</v>
      </c>
      <c r="KP369" s="11">
        <v>15309</v>
      </c>
      <c r="KQ369" s="11">
        <v>189</v>
      </c>
      <c r="KR369" s="11">
        <v>454</v>
      </c>
      <c r="KS369" s="11">
        <v>1439</v>
      </c>
      <c r="KT369" s="11">
        <v>2700</v>
      </c>
      <c r="KU369" s="11">
        <v>134209</v>
      </c>
      <c r="KV369" s="11">
        <v>152959</v>
      </c>
      <c r="KW369" s="11">
        <v>17715</v>
      </c>
      <c r="KX369" s="11">
        <v>19082</v>
      </c>
      <c r="KY369" s="11">
        <v>5016</v>
      </c>
      <c r="KZ369" s="11">
        <v>1337</v>
      </c>
      <c r="LA369" s="11">
        <v>1558</v>
      </c>
      <c r="LB369" s="11">
        <v>129</v>
      </c>
      <c r="LC369" s="11">
        <v>2376</v>
      </c>
      <c r="LD369" s="11">
        <v>853</v>
      </c>
      <c r="LE369" s="11">
        <v>499</v>
      </c>
      <c r="LF369" s="11">
        <v>10593</v>
      </c>
      <c r="LG369" s="11">
        <v>3479</v>
      </c>
      <c r="LH369" s="11">
        <v>912</v>
      </c>
      <c r="LI369" s="11">
        <v>18477</v>
      </c>
      <c r="LJ369" s="11">
        <v>21088</v>
      </c>
      <c r="LK369" s="11">
        <v>637277</v>
      </c>
      <c r="LL369" s="11">
        <v>730049</v>
      </c>
      <c r="LM369" s="11">
        <v>159246</v>
      </c>
      <c r="LN369" s="11">
        <v>28918</v>
      </c>
      <c r="LO369" s="11">
        <v>8105</v>
      </c>
      <c r="LP369" s="11">
        <v>34173</v>
      </c>
      <c r="LQ369" s="11">
        <v>5189</v>
      </c>
      <c r="LR369" s="11">
        <v>23</v>
      </c>
      <c r="LS369" s="11">
        <v>8289</v>
      </c>
      <c r="LT369" s="11">
        <v>22851</v>
      </c>
      <c r="LU369" s="11">
        <v>2298</v>
      </c>
      <c r="LV369" s="11">
        <v>1433</v>
      </c>
      <c r="LW369" s="11">
        <v>21379</v>
      </c>
      <c r="LX369" s="11">
        <v>78201</v>
      </c>
      <c r="LY369" s="11">
        <v>5298</v>
      </c>
      <c r="LZ369" s="11">
        <v>378</v>
      </c>
      <c r="MA369" s="11">
        <v>1475</v>
      </c>
      <c r="MB369" s="11">
        <v>1632</v>
      </c>
      <c r="MC369" s="11">
        <v>1508</v>
      </c>
      <c r="MD369" s="11">
        <v>34359</v>
      </c>
      <c r="ME369" s="11">
        <v>4432</v>
      </c>
      <c r="MF369" s="11">
        <v>622495</v>
      </c>
      <c r="MG369" s="11">
        <v>177048</v>
      </c>
      <c r="MH369" s="11">
        <v>70875</v>
      </c>
      <c r="MI369" s="11">
        <v>36343</v>
      </c>
      <c r="MJ369" s="11">
        <v>3481</v>
      </c>
      <c r="MK369" s="11">
        <v>29960</v>
      </c>
      <c r="ML369" s="11">
        <v>560848</v>
      </c>
      <c r="MM369" s="11">
        <v>157254</v>
      </c>
      <c r="MN369" s="11">
        <v>249464</v>
      </c>
      <c r="MO369" s="11">
        <v>394051</v>
      </c>
      <c r="MP369" s="11">
        <v>507743</v>
      </c>
      <c r="MQ369" s="11">
        <v>167369</v>
      </c>
      <c r="MR369" s="11">
        <v>0</v>
      </c>
      <c r="MS369" s="11">
        <v>148324</v>
      </c>
      <c r="MT369" s="11">
        <v>56052</v>
      </c>
      <c r="MU369" s="11">
        <v>3313</v>
      </c>
      <c r="MV369" s="11">
        <v>566</v>
      </c>
      <c r="MW369" s="11">
        <v>2396</v>
      </c>
      <c r="MX369" s="11">
        <v>3879</v>
      </c>
      <c r="MY369" s="11">
        <v>5833</v>
      </c>
      <c r="MZ369" s="11">
        <v>8598</v>
      </c>
      <c r="NA369" s="11">
        <v>37686</v>
      </c>
      <c r="NB369" s="11">
        <v>13935</v>
      </c>
      <c r="NC369" s="11">
        <v>8979</v>
      </c>
      <c r="ND369" s="11">
        <v>342386</v>
      </c>
      <c r="NE369" s="11">
        <v>122927</v>
      </c>
      <c r="NF369" s="11">
        <v>12901</v>
      </c>
      <c r="NG369" s="11">
        <v>3500</v>
      </c>
      <c r="NH369" s="11">
        <v>2951</v>
      </c>
      <c r="NI369" s="11">
        <v>80022</v>
      </c>
      <c r="NJ369" s="11">
        <v>112901</v>
      </c>
      <c r="NK369" s="11">
        <v>80076</v>
      </c>
      <c r="NL369" s="11">
        <v>11915</v>
      </c>
      <c r="NM369" s="11">
        <v>25169</v>
      </c>
      <c r="NN369" s="11">
        <v>237926</v>
      </c>
      <c r="NO369" s="11">
        <v>553</v>
      </c>
      <c r="NP369" s="11">
        <v>25132</v>
      </c>
      <c r="NQ369" s="11">
        <v>24444</v>
      </c>
      <c r="NR369" s="11">
        <v>12409</v>
      </c>
      <c r="NS369" s="11">
        <v>1457</v>
      </c>
      <c r="NT369" s="11">
        <v>2543</v>
      </c>
      <c r="NU369" s="11">
        <v>5248</v>
      </c>
      <c r="NV369" s="11">
        <v>24581</v>
      </c>
      <c r="NW369" s="11">
        <v>224965</v>
      </c>
      <c r="NX369" s="11">
        <v>6523</v>
      </c>
      <c r="NY369" s="11">
        <v>3542</v>
      </c>
      <c r="NZ369" s="11">
        <v>67244</v>
      </c>
      <c r="OA369" s="11">
        <v>41553</v>
      </c>
      <c r="OB369" s="11">
        <v>12069</v>
      </c>
      <c r="OC369" s="11">
        <v>62856</v>
      </c>
      <c r="OD369" s="11">
        <v>60600</v>
      </c>
      <c r="OE369" s="11">
        <v>2141</v>
      </c>
      <c r="OF369" s="11">
        <v>22589</v>
      </c>
      <c r="OG369" s="11">
        <v>5219</v>
      </c>
      <c r="OH369" s="11">
        <v>2209</v>
      </c>
      <c r="OI369" s="11">
        <v>2562</v>
      </c>
      <c r="OJ369" s="11">
        <v>14531</v>
      </c>
      <c r="OK369" s="11">
        <v>944</v>
      </c>
      <c r="OL369" s="11">
        <v>42858</v>
      </c>
      <c r="OM369" s="11">
        <v>0</v>
      </c>
      <c r="ON369" s="11">
        <v>0</v>
      </c>
      <c r="OO369" s="11">
        <v>25701</v>
      </c>
      <c r="OP369" s="11">
        <v>13038579</v>
      </c>
      <c r="OQ369" s="150">
        <v>123774</v>
      </c>
      <c r="OR369" s="11">
        <v>0</v>
      </c>
      <c r="OS369" s="11">
        <v>0</v>
      </c>
      <c r="OT369" s="11">
        <v>0</v>
      </c>
      <c r="OU369" s="11">
        <v>0</v>
      </c>
      <c r="OV369" s="11">
        <v>571425</v>
      </c>
      <c r="OW369" s="11">
        <v>695199</v>
      </c>
      <c r="OX369" s="11">
        <v>13733778</v>
      </c>
      <c r="OY369" s="11">
        <v>7624939</v>
      </c>
      <c r="OZ369" s="11">
        <v>6108839</v>
      </c>
      <c r="PA369" s="11">
        <v>0</v>
      </c>
      <c r="PB369" s="11">
        <v>13733778</v>
      </c>
    </row>
    <row r="370" spans="1:418" ht="15" customHeight="1">
      <c r="A370" s="8" t="s">
        <v>793</v>
      </c>
      <c r="B370" s="9" t="s">
        <v>367</v>
      </c>
      <c r="C370" s="10">
        <v>0</v>
      </c>
      <c r="D370" s="10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0</v>
      </c>
      <c r="CE370" s="10">
        <v>0</v>
      </c>
      <c r="CF370" s="10">
        <v>0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</v>
      </c>
      <c r="CM370" s="10">
        <v>0</v>
      </c>
      <c r="CN370" s="10">
        <v>0</v>
      </c>
      <c r="CO370" s="10">
        <v>0</v>
      </c>
      <c r="CP370" s="10">
        <v>0</v>
      </c>
      <c r="CQ370" s="10">
        <v>0</v>
      </c>
      <c r="CR370" s="10">
        <v>0</v>
      </c>
      <c r="CS370" s="10">
        <v>0</v>
      </c>
      <c r="CT370" s="10">
        <v>0</v>
      </c>
      <c r="CU370" s="10">
        <v>0</v>
      </c>
      <c r="CV370" s="10">
        <v>0</v>
      </c>
      <c r="CW370" s="10">
        <v>0</v>
      </c>
      <c r="CX370" s="10">
        <v>0</v>
      </c>
      <c r="CY370" s="10">
        <v>0</v>
      </c>
      <c r="CZ370" s="10">
        <v>0</v>
      </c>
      <c r="DA370" s="10">
        <v>0</v>
      </c>
      <c r="DB370" s="10">
        <v>0</v>
      </c>
      <c r="DC370" s="10">
        <v>0</v>
      </c>
      <c r="DD370" s="10">
        <v>0</v>
      </c>
      <c r="DE370" s="10">
        <v>0</v>
      </c>
      <c r="DF370" s="10">
        <v>0</v>
      </c>
      <c r="DG370" s="10">
        <v>0</v>
      </c>
      <c r="DH370" s="10">
        <v>0</v>
      </c>
      <c r="DI370" s="10">
        <v>0</v>
      </c>
      <c r="DJ370" s="10">
        <v>0</v>
      </c>
      <c r="DK370" s="10">
        <v>0</v>
      </c>
      <c r="DL370" s="10">
        <v>0</v>
      </c>
      <c r="DM370" s="10">
        <v>0</v>
      </c>
      <c r="DN370" s="10">
        <v>0</v>
      </c>
      <c r="DO370" s="10">
        <v>0</v>
      </c>
      <c r="DP370" s="10">
        <v>0</v>
      </c>
      <c r="DQ370" s="10">
        <v>0</v>
      </c>
      <c r="DR370" s="10">
        <v>0</v>
      </c>
      <c r="DS370" s="10">
        <v>0</v>
      </c>
      <c r="DT370" s="10">
        <v>0</v>
      </c>
      <c r="DU370" s="10">
        <v>0</v>
      </c>
      <c r="DV370" s="10">
        <v>0</v>
      </c>
      <c r="DW370" s="10">
        <v>0</v>
      </c>
      <c r="DX370" s="10">
        <v>0</v>
      </c>
      <c r="DY370" s="10">
        <v>0</v>
      </c>
      <c r="DZ370" s="10">
        <v>0</v>
      </c>
      <c r="EA370" s="10">
        <v>0</v>
      </c>
      <c r="EB370" s="10">
        <v>0</v>
      </c>
      <c r="EC370" s="10">
        <v>0</v>
      </c>
      <c r="ED370" s="10">
        <v>0</v>
      </c>
      <c r="EE370" s="10">
        <v>0</v>
      </c>
      <c r="EF370" s="10">
        <v>0</v>
      </c>
      <c r="EG370" s="10">
        <v>0</v>
      </c>
      <c r="EH370" s="10">
        <v>0</v>
      </c>
      <c r="EI370" s="10">
        <v>0</v>
      </c>
      <c r="EJ370" s="10">
        <v>0</v>
      </c>
      <c r="EK370" s="10">
        <v>0</v>
      </c>
      <c r="EL370" s="10">
        <v>0</v>
      </c>
      <c r="EM370" s="10">
        <v>0</v>
      </c>
      <c r="EN370" s="10">
        <v>0</v>
      </c>
      <c r="EO370" s="10">
        <v>0</v>
      </c>
      <c r="EP370" s="10">
        <v>0</v>
      </c>
      <c r="EQ370" s="10">
        <v>0</v>
      </c>
      <c r="ER370" s="10">
        <v>0</v>
      </c>
      <c r="ES370" s="10">
        <v>0</v>
      </c>
      <c r="ET370" s="10">
        <v>0</v>
      </c>
      <c r="EU370" s="10">
        <v>0</v>
      </c>
      <c r="EV370" s="10">
        <v>0</v>
      </c>
      <c r="EW370" s="10">
        <v>0</v>
      </c>
      <c r="EX370" s="10">
        <v>0</v>
      </c>
      <c r="EY370" s="10">
        <v>0</v>
      </c>
      <c r="EZ370" s="10">
        <v>0</v>
      </c>
      <c r="FA370" s="10">
        <v>0</v>
      </c>
      <c r="FB370" s="10">
        <v>0</v>
      </c>
      <c r="FC370" s="10">
        <v>0</v>
      </c>
      <c r="FD370" s="10">
        <v>0</v>
      </c>
      <c r="FE370" s="10">
        <v>0</v>
      </c>
      <c r="FF370" s="10">
        <v>0</v>
      </c>
      <c r="FG370" s="10">
        <v>0</v>
      </c>
      <c r="FH370" s="10">
        <v>0</v>
      </c>
      <c r="FI370" s="10">
        <v>0</v>
      </c>
      <c r="FJ370" s="10">
        <v>0</v>
      </c>
      <c r="FK370" s="10">
        <v>0</v>
      </c>
      <c r="FL370" s="10">
        <v>0</v>
      </c>
      <c r="FM370" s="10">
        <v>0</v>
      </c>
      <c r="FN370" s="10">
        <v>0</v>
      </c>
      <c r="FO370" s="10">
        <v>0</v>
      </c>
      <c r="FP370" s="10">
        <v>0</v>
      </c>
      <c r="FQ370" s="10">
        <v>0</v>
      </c>
      <c r="FR370" s="10">
        <v>0</v>
      </c>
      <c r="FS370" s="10">
        <v>0</v>
      </c>
      <c r="FT370" s="10">
        <v>0</v>
      </c>
      <c r="FU370" s="10">
        <v>0</v>
      </c>
      <c r="FV370" s="10">
        <v>0</v>
      </c>
      <c r="FW370" s="10">
        <v>0</v>
      </c>
      <c r="FX370" s="10">
        <v>0</v>
      </c>
      <c r="FY370" s="10">
        <v>0</v>
      </c>
      <c r="FZ370" s="10">
        <v>0</v>
      </c>
      <c r="GA370" s="10">
        <v>0</v>
      </c>
      <c r="GB370" s="10">
        <v>0</v>
      </c>
      <c r="GC370" s="10">
        <v>0</v>
      </c>
      <c r="GD370" s="10">
        <v>0</v>
      </c>
      <c r="GE370" s="10">
        <v>0</v>
      </c>
      <c r="GF370" s="10">
        <v>0</v>
      </c>
      <c r="GG370" s="10">
        <v>0</v>
      </c>
      <c r="GH370" s="158">
        <v>0</v>
      </c>
      <c r="GI370" s="10">
        <v>0</v>
      </c>
      <c r="GJ370" s="10">
        <v>0</v>
      </c>
      <c r="GK370" s="10">
        <v>0</v>
      </c>
      <c r="GL370" s="10">
        <v>0</v>
      </c>
      <c r="GM370" s="10">
        <v>0</v>
      </c>
      <c r="GN370" s="10">
        <v>0</v>
      </c>
      <c r="GO370" s="10">
        <v>0</v>
      </c>
      <c r="GP370" s="10">
        <v>0</v>
      </c>
      <c r="GQ370" s="10">
        <v>0</v>
      </c>
      <c r="GR370" s="10">
        <v>0</v>
      </c>
      <c r="GS370" s="10">
        <v>0</v>
      </c>
      <c r="GT370" s="10">
        <v>0</v>
      </c>
      <c r="GU370" s="11">
        <v>0</v>
      </c>
      <c r="GV370" s="11">
        <v>0</v>
      </c>
      <c r="GW370" s="11">
        <v>0</v>
      </c>
      <c r="GX370" s="11">
        <v>0</v>
      </c>
      <c r="GY370" s="11">
        <v>0</v>
      </c>
      <c r="GZ370" s="11">
        <v>0</v>
      </c>
      <c r="HA370" s="11">
        <v>0</v>
      </c>
      <c r="HB370" s="11">
        <v>0</v>
      </c>
      <c r="HC370" s="11">
        <v>0</v>
      </c>
      <c r="HD370" s="11">
        <v>0</v>
      </c>
      <c r="HE370" s="11">
        <v>0</v>
      </c>
      <c r="HF370" s="11">
        <v>0</v>
      </c>
      <c r="HG370" s="11">
        <v>0</v>
      </c>
      <c r="HH370" s="11">
        <v>0</v>
      </c>
      <c r="HI370" s="11">
        <v>0</v>
      </c>
      <c r="HJ370" s="11">
        <v>0</v>
      </c>
      <c r="HK370" s="11">
        <v>0</v>
      </c>
      <c r="HL370" s="11">
        <v>0</v>
      </c>
      <c r="HM370" s="11">
        <v>0</v>
      </c>
      <c r="HN370" s="11">
        <v>0</v>
      </c>
      <c r="HO370" s="11">
        <v>0</v>
      </c>
      <c r="HP370" s="11">
        <v>0</v>
      </c>
      <c r="HQ370" s="11">
        <v>0</v>
      </c>
      <c r="HR370" s="11">
        <v>0</v>
      </c>
      <c r="HS370" s="11">
        <v>0</v>
      </c>
      <c r="HT370" s="11">
        <v>0</v>
      </c>
      <c r="HU370" s="11">
        <v>0</v>
      </c>
      <c r="HV370" s="11">
        <v>0</v>
      </c>
      <c r="HW370" s="11">
        <v>0</v>
      </c>
      <c r="HX370" s="11">
        <v>0</v>
      </c>
      <c r="HY370" s="11">
        <v>0</v>
      </c>
      <c r="HZ370" s="11">
        <v>0</v>
      </c>
      <c r="IA370" s="11">
        <v>0</v>
      </c>
      <c r="IB370" s="11">
        <v>0</v>
      </c>
      <c r="IC370" s="11">
        <v>0</v>
      </c>
      <c r="ID370" s="11">
        <v>0</v>
      </c>
      <c r="IE370" s="11">
        <v>0</v>
      </c>
      <c r="IF370" s="11">
        <v>0</v>
      </c>
      <c r="IG370" s="11">
        <v>0</v>
      </c>
      <c r="IH370" s="11">
        <v>0</v>
      </c>
      <c r="II370" s="11">
        <v>0</v>
      </c>
      <c r="IJ370" s="11">
        <v>0</v>
      </c>
      <c r="IK370" s="11">
        <v>0</v>
      </c>
      <c r="IL370" s="11">
        <v>0</v>
      </c>
      <c r="IM370" s="11">
        <v>0</v>
      </c>
      <c r="IN370" s="11">
        <v>0</v>
      </c>
      <c r="IO370" s="11">
        <v>0</v>
      </c>
      <c r="IP370" s="11">
        <v>0</v>
      </c>
      <c r="IQ370" s="11">
        <v>0</v>
      </c>
      <c r="IR370" s="11">
        <v>0</v>
      </c>
      <c r="IS370" s="11">
        <v>0</v>
      </c>
      <c r="IT370" s="11">
        <v>0</v>
      </c>
      <c r="IU370" s="11">
        <v>0</v>
      </c>
      <c r="IV370" s="11">
        <v>0</v>
      </c>
      <c r="IW370" s="11">
        <v>0</v>
      </c>
      <c r="IX370" s="11">
        <v>0</v>
      </c>
      <c r="IY370" s="11">
        <v>0</v>
      </c>
      <c r="IZ370" s="11">
        <v>0</v>
      </c>
      <c r="JA370" s="11">
        <v>0</v>
      </c>
      <c r="JB370" s="11">
        <v>0</v>
      </c>
      <c r="JC370" s="11">
        <v>0</v>
      </c>
      <c r="JD370" s="11">
        <v>0</v>
      </c>
      <c r="JE370" s="11">
        <v>0</v>
      </c>
      <c r="JF370" s="11">
        <v>0</v>
      </c>
      <c r="JG370" s="11">
        <v>0</v>
      </c>
      <c r="JH370" s="11">
        <v>0</v>
      </c>
      <c r="JI370" s="11">
        <v>0</v>
      </c>
      <c r="JJ370" s="11">
        <v>0</v>
      </c>
      <c r="JK370" s="11">
        <v>0</v>
      </c>
      <c r="JL370" s="11">
        <v>0</v>
      </c>
      <c r="JM370" s="11">
        <v>0</v>
      </c>
      <c r="JN370" s="11">
        <v>0</v>
      </c>
      <c r="JO370" s="11">
        <v>0</v>
      </c>
      <c r="JP370" s="11">
        <v>0</v>
      </c>
      <c r="JQ370" s="11">
        <v>0</v>
      </c>
      <c r="JR370" s="11">
        <v>0</v>
      </c>
      <c r="JS370" s="11">
        <v>0</v>
      </c>
      <c r="JT370" s="11">
        <v>0</v>
      </c>
      <c r="JU370" s="11">
        <v>0</v>
      </c>
      <c r="JV370" s="11">
        <v>0</v>
      </c>
      <c r="JW370" s="11">
        <v>0</v>
      </c>
      <c r="JX370" s="11">
        <v>0</v>
      </c>
      <c r="JY370" s="11">
        <v>0</v>
      </c>
      <c r="JZ370" s="11">
        <v>0</v>
      </c>
      <c r="KA370" s="11">
        <v>0</v>
      </c>
      <c r="KB370" s="11">
        <v>0</v>
      </c>
      <c r="KC370" s="11">
        <v>0</v>
      </c>
      <c r="KD370" s="11">
        <v>0</v>
      </c>
      <c r="KE370" s="11">
        <v>0</v>
      </c>
      <c r="KF370" s="11">
        <v>0</v>
      </c>
      <c r="KG370" s="11">
        <v>0</v>
      </c>
      <c r="KH370" s="11">
        <v>0</v>
      </c>
      <c r="KI370" s="11">
        <v>0</v>
      </c>
      <c r="KJ370" s="11">
        <v>0</v>
      </c>
      <c r="KK370" s="11">
        <v>0</v>
      </c>
      <c r="KL370" s="11">
        <v>0</v>
      </c>
      <c r="KM370" s="11">
        <v>0</v>
      </c>
      <c r="KN370" s="11">
        <v>0</v>
      </c>
      <c r="KO370" s="11">
        <v>0</v>
      </c>
      <c r="KP370" s="11">
        <v>0</v>
      </c>
      <c r="KQ370" s="11">
        <v>0</v>
      </c>
      <c r="KR370" s="11">
        <v>0</v>
      </c>
      <c r="KS370" s="11">
        <v>0</v>
      </c>
      <c r="KT370" s="11">
        <v>0</v>
      </c>
      <c r="KU370" s="11">
        <v>2189005</v>
      </c>
      <c r="KV370" s="11">
        <v>2874030</v>
      </c>
      <c r="KW370" s="11">
        <v>116224</v>
      </c>
      <c r="KX370" s="11">
        <v>84449</v>
      </c>
      <c r="KY370" s="11">
        <v>26321</v>
      </c>
      <c r="KZ370" s="11">
        <v>8386</v>
      </c>
      <c r="LA370" s="11">
        <v>22034</v>
      </c>
      <c r="LB370" s="11">
        <v>6086</v>
      </c>
      <c r="LC370" s="11">
        <v>21628</v>
      </c>
      <c r="LD370" s="11">
        <v>44328</v>
      </c>
      <c r="LE370" s="11">
        <v>11688</v>
      </c>
      <c r="LF370" s="11">
        <v>28972</v>
      </c>
      <c r="LG370" s="11">
        <v>9998</v>
      </c>
      <c r="LH370" s="11">
        <v>13595</v>
      </c>
      <c r="LI370" s="11">
        <v>178891</v>
      </c>
      <c r="LJ370" s="11">
        <v>21075</v>
      </c>
      <c r="LK370" s="11">
        <v>0</v>
      </c>
      <c r="LL370" s="11">
        <v>0</v>
      </c>
      <c r="LM370" s="11">
        <v>0</v>
      </c>
      <c r="LN370" s="11">
        <v>0</v>
      </c>
      <c r="LO370" s="11">
        <v>0</v>
      </c>
      <c r="LP370" s="11">
        <v>0</v>
      </c>
      <c r="LQ370" s="11">
        <v>0</v>
      </c>
      <c r="LR370" s="11">
        <v>0</v>
      </c>
      <c r="LS370" s="11">
        <v>0</v>
      </c>
      <c r="LT370" s="11">
        <v>0</v>
      </c>
      <c r="LU370" s="11">
        <v>0</v>
      </c>
      <c r="LV370" s="11">
        <v>0</v>
      </c>
      <c r="LW370" s="11">
        <v>0</v>
      </c>
      <c r="LX370" s="11">
        <v>0</v>
      </c>
      <c r="LY370" s="11">
        <v>0</v>
      </c>
      <c r="LZ370" s="11">
        <v>0</v>
      </c>
      <c r="MA370" s="11">
        <v>0</v>
      </c>
      <c r="MB370" s="11">
        <v>0</v>
      </c>
      <c r="MC370" s="11">
        <v>0</v>
      </c>
      <c r="MD370" s="11">
        <v>0</v>
      </c>
      <c r="ME370" s="11">
        <v>0</v>
      </c>
      <c r="MF370" s="11">
        <v>0</v>
      </c>
      <c r="MG370" s="11">
        <v>0</v>
      </c>
      <c r="MH370" s="11">
        <v>0</v>
      </c>
      <c r="MI370" s="11">
        <v>0</v>
      </c>
      <c r="MJ370" s="11">
        <v>0</v>
      </c>
      <c r="MK370" s="11">
        <v>0</v>
      </c>
      <c r="ML370" s="11">
        <v>0</v>
      </c>
      <c r="MM370" s="11">
        <v>0</v>
      </c>
      <c r="MN370" s="11">
        <v>0</v>
      </c>
      <c r="MO370" s="11">
        <v>0</v>
      </c>
      <c r="MP370" s="11">
        <v>0</v>
      </c>
      <c r="MQ370" s="11">
        <v>0</v>
      </c>
      <c r="MR370" s="11">
        <v>0</v>
      </c>
      <c r="MS370" s="11">
        <v>0</v>
      </c>
      <c r="MT370" s="11">
        <v>0</v>
      </c>
      <c r="MU370" s="11">
        <v>672</v>
      </c>
      <c r="MV370" s="11">
        <v>0</v>
      </c>
      <c r="MW370" s="11">
        <v>0</v>
      </c>
      <c r="MX370" s="11">
        <v>0</v>
      </c>
      <c r="MY370" s="11">
        <v>0</v>
      </c>
      <c r="MZ370" s="11">
        <v>0</v>
      </c>
      <c r="NA370" s="11">
        <v>0</v>
      </c>
      <c r="NB370" s="11">
        <v>190771</v>
      </c>
      <c r="NC370" s="11">
        <v>113966</v>
      </c>
      <c r="ND370" s="11">
        <v>0</v>
      </c>
      <c r="NE370" s="11">
        <v>0</v>
      </c>
      <c r="NF370" s="11">
        <v>0</v>
      </c>
      <c r="NG370" s="11">
        <v>0</v>
      </c>
      <c r="NH370" s="11">
        <v>0</v>
      </c>
      <c r="NI370" s="11">
        <v>0</v>
      </c>
      <c r="NJ370" s="11">
        <v>8484</v>
      </c>
      <c r="NK370" s="11">
        <v>108418</v>
      </c>
      <c r="NL370" s="11">
        <v>0</v>
      </c>
      <c r="NM370" s="11">
        <v>0</v>
      </c>
      <c r="NN370" s="11">
        <v>0</v>
      </c>
      <c r="NO370" s="11">
        <v>0</v>
      </c>
      <c r="NP370" s="11">
        <v>0</v>
      </c>
      <c r="NQ370" s="11">
        <v>0</v>
      </c>
      <c r="NR370" s="11">
        <v>0</v>
      </c>
      <c r="NS370" s="11">
        <v>0</v>
      </c>
      <c r="NT370" s="11">
        <v>0</v>
      </c>
      <c r="NU370" s="11">
        <v>0</v>
      </c>
      <c r="NV370" s="11">
        <v>0</v>
      </c>
      <c r="NW370" s="11">
        <v>0</v>
      </c>
      <c r="NX370" s="11">
        <v>0</v>
      </c>
      <c r="NY370" s="11">
        <v>0</v>
      </c>
      <c r="NZ370" s="11">
        <v>0</v>
      </c>
      <c r="OA370" s="11">
        <v>0</v>
      </c>
      <c r="OB370" s="11">
        <v>0</v>
      </c>
      <c r="OC370" s="11">
        <v>0</v>
      </c>
      <c r="OD370" s="11">
        <v>0</v>
      </c>
      <c r="OE370" s="11">
        <v>0</v>
      </c>
      <c r="OF370" s="11">
        <v>0</v>
      </c>
      <c r="OG370" s="11">
        <v>0</v>
      </c>
      <c r="OH370" s="11">
        <v>0</v>
      </c>
      <c r="OI370" s="11">
        <v>0</v>
      </c>
      <c r="OJ370" s="11">
        <v>0</v>
      </c>
      <c r="OK370" s="11">
        <v>0</v>
      </c>
      <c r="OL370" s="11">
        <v>0</v>
      </c>
      <c r="OM370" s="11">
        <v>0</v>
      </c>
      <c r="ON370" s="11">
        <v>0</v>
      </c>
      <c r="OO370" s="11">
        <v>0</v>
      </c>
      <c r="OP370" s="11">
        <v>6079021</v>
      </c>
      <c r="OQ370" s="150">
        <v>41832</v>
      </c>
      <c r="OR370" s="11">
        <v>0</v>
      </c>
      <c r="OS370" s="11">
        <v>0</v>
      </c>
      <c r="OT370" s="11">
        <v>0</v>
      </c>
      <c r="OU370" s="11">
        <v>0</v>
      </c>
      <c r="OV370" s="11">
        <v>363908</v>
      </c>
      <c r="OW370" s="11">
        <v>405740</v>
      </c>
      <c r="OX370" s="11">
        <v>6484761</v>
      </c>
      <c r="OY370" s="11">
        <v>6034611</v>
      </c>
      <c r="OZ370" s="11">
        <v>450150</v>
      </c>
      <c r="PA370" s="11">
        <v>0</v>
      </c>
      <c r="PB370" s="11">
        <v>6484761</v>
      </c>
    </row>
    <row r="371" spans="1:418" ht="15" customHeight="1">
      <c r="A371" s="8" t="s">
        <v>794</v>
      </c>
      <c r="B371" s="9" t="s">
        <v>368</v>
      </c>
      <c r="C371" s="10">
        <v>1562</v>
      </c>
      <c r="D371" s="10">
        <v>25</v>
      </c>
      <c r="E371" s="10">
        <v>0</v>
      </c>
      <c r="F371" s="10">
        <v>28</v>
      </c>
      <c r="G371" s="10">
        <v>4718</v>
      </c>
      <c r="H371" s="10">
        <v>544</v>
      </c>
      <c r="I371" s="10">
        <v>86</v>
      </c>
      <c r="J371" s="10">
        <v>99</v>
      </c>
      <c r="K371" s="10">
        <v>93</v>
      </c>
      <c r="L371" s="10">
        <v>358</v>
      </c>
      <c r="M371" s="10">
        <v>2</v>
      </c>
      <c r="N371" s="10">
        <v>0</v>
      </c>
      <c r="O371" s="10">
        <v>52</v>
      </c>
      <c r="P371" s="10">
        <v>13243</v>
      </c>
      <c r="Q371" s="10">
        <v>0</v>
      </c>
      <c r="R371" s="10">
        <v>27</v>
      </c>
      <c r="S371" s="10">
        <v>0</v>
      </c>
      <c r="T371" s="10">
        <v>1141</v>
      </c>
      <c r="U371" s="10">
        <v>1079</v>
      </c>
      <c r="V371" s="10">
        <v>3709</v>
      </c>
      <c r="W371" s="10">
        <v>259</v>
      </c>
      <c r="X371" s="10">
        <v>284</v>
      </c>
      <c r="Y371" s="10">
        <v>1254</v>
      </c>
      <c r="Z371" s="10">
        <v>1104</v>
      </c>
      <c r="AA371" s="10">
        <v>136</v>
      </c>
      <c r="AB371" s="10">
        <v>52</v>
      </c>
      <c r="AC371" s="10">
        <v>6590</v>
      </c>
      <c r="AD371" s="10">
        <v>4539</v>
      </c>
      <c r="AE371" s="10">
        <v>1308</v>
      </c>
      <c r="AF371" s="10">
        <v>17640</v>
      </c>
      <c r="AG371" s="10">
        <v>0</v>
      </c>
      <c r="AH371" s="10">
        <v>433</v>
      </c>
      <c r="AI371" s="10">
        <v>3110</v>
      </c>
      <c r="AJ371" s="10">
        <v>135</v>
      </c>
      <c r="AK371" s="10">
        <v>0</v>
      </c>
      <c r="AL371" s="10">
        <v>0</v>
      </c>
      <c r="AM371" s="10">
        <v>85</v>
      </c>
      <c r="AN371" s="10">
        <v>414</v>
      </c>
      <c r="AO371" s="10">
        <v>8339</v>
      </c>
      <c r="AP371" s="10">
        <v>338</v>
      </c>
      <c r="AQ371" s="10">
        <v>2182</v>
      </c>
      <c r="AR371" s="10">
        <v>746</v>
      </c>
      <c r="AS371" s="10">
        <v>191</v>
      </c>
      <c r="AT371" s="10">
        <v>614</v>
      </c>
      <c r="AU371" s="10">
        <v>412</v>
      </c>
      <c r="AV371" s="10">
        <v>4916</v>
      </c>
      <c r="AW371" s="10">
        <v>6853</v>
      </c>
      <c r="AX371" s="10">
        <v>3268</v>
      </c>
      <c r="AY371" s="10">
        <v>5344</v>
      </c>
      <c r="AZ371" s="10">
        <v>1805</v>
      </c>
      <c r="BA371" s="10">
        <v>1294</v>
      </c>
      <c r="BB371" s="10">
        <v>1514</v>
      </c>
      <c r="BC371" s="10">
        <v>5830</v>
      </c>
      <c r="BD371" s="10">
        <v>2346</v>
      </c>
      <c r="BE371" s="10">
        <v>2606</v>
      </c>
      <c r="BF371" s="10">
        <v>2547</v>
      </c>
      <c r="BG371" s="10">
        <v>21</v>
      </c>
      <c r="BH371" s="10">
        <v>1243</v>
      </c>
      <c r="BI371" s="10">
        <v>0</v>
      </c>
      <c r="BJ371" s="10">
        <v>3596</v>
      </c>
      <c r="BK371" s="10">
        <v>1629</v>
      </c>
      <c r="BL371" s="10">
        <v>1801</v>
      </c>
      <c r="BM371" s="10">
        <v>22223</v>
      </c>
      <c r="BN371" s="10">
        <v>5972</v>
      </c>
      <c r="BO371" s="10">
        <v>3565</v>
      </c>
      <c r="BP371" s="10">
        <v>602</v>
      </c>
      <c r="BQ371" s="10">
        <v>11828</v>
      </c>
      <c r="BR371" s="10">
        <v>2578</v>
      </c>
      <c r="BS371" s="10">
        <v>963</v>
      </c>
      <c r="BT371" s="10">
        <v>8898</v>
      </c>
      <c r="BU371" s="10">
        <v>7592</v>
      </c>
      <c r="BV371" s="10">
        <v>4085</v>
      </c>
      <c r="BW371" s="10">
        <v>1928</v>
      </c>
      <c r="BX371" s="10">
        <v>381</v>
      </c>
      <c r="BY371" s="10">
        <v>4308</v>
      </c>
      <c r="BZ371" s="10">
        <v>19299</v>
      </c>
      <c r="CA371" s="10">
        <v>5077</v>
      </c>
      <c r="CB371" s="10">
        <v>9652</v>
      </c>
      <c r="CC371" s="10">
        <v>5095</v>
      </c>
      <c r="CD371" s="10">
        <v>6480</v>
      </c>
      <c r="CE371" s="10">
        <v>6991</v>
      </c>
      <c r="CF371" s="10">
        <v>3467</v>
      </c>
      <c r="CG371" s="10">
        <v>42392</v>
      </c>
      <c r="CH371" s="10">
        <v>16216</v>
      </c>
      <c r="CI371" s="10">
        <v>241</v>
      </c>
      <c r="CJ371" s="10">
        <v>2285</v>
      </c>
      <c r="CK371" s="10">
        <v>1</v>
      </c>
      <c r="CL371" s="10">
        <v>134</v>
      </c>
      <c r="CM371" s="10">
        <v>2345</v>
      </c>
      <c r="CN371" s="10">
        <v>4820</v>
      </c>
      <c r="CO371" s="10">
        <v>425</v>
      </c>
      <c r="CP371" s="10">
        <v>796</v>
      </c>
      <c r="CQ371" s="10">
        <v>412</v>
      </c>
      <c r="CR371" s="10">
        <v>1830</v>
      </c>
      <c r="CS371" s="10">
        <v>14873</v>
      </c>
      <c r="CT371" s="10">
        <v>2344</v>
      </c>
      <c r="CU371" s="10">
        <v>1421</v>
      </c>
      <c r="CV371" s="10">
        <v>51136</v>
      </c>
      <c r="CW371" s="10">
        <v>15656</v>
      </c>
      <c r="CX371" s="10">
        <v>11736</v>
      </c>
      <c r="CY371" s="10">
        <v>68734</v>
      </c>
      <c r="CZ371" s="10">
        <v>3873</v>
      </c>
      <c r="DA371" s="10">
        <v>125</v>
      </c>
      <c r="DB371" s="10">
        <v>322</v>
      </c>
      <c r="DC371" s="10">
        <v>6345</v>
      </c>
      <c r="DD371" s="10">
        <v>1435</v>
      </c>
      <c r="DE371" s="10">
        <v>2025</v>
      </c>
      <c r="DF371" s="10">
        <v>1707</v>
      </c>
      <c r="DG371" s="10">
        <v>3553</v>
      </c>
      <c r="DH371" s="10">
        <v>1669</v>
      </c>
      <c r="DI371" s="10">
        <v>1457</v>
      </c>
      <c r="DJ371" s="10">
        <v>8074</v>
      </c>
      <c r="DK371" s="10">
        <v>76</v>
      </c>
      <c r="DL371" s="10">
        <v>2492</v>
      </c>
      <c r="DM371" s="10">
        <v>651</v>
      </c>
      <c r="DN371" s="10">
        <v>1802</v>
      </c>
      <c r="DO371" s="10">
        <v>2904</v>
      </c>
      <c r="DP371" s="10">
        <v>2169</v>
      </c>
      <c r="DQ371" s="10">
        <v>376</v>
      </c>
      <c r="DR371" s="10">
        <v>2009</v>
      </c>
      <c r="DS371" s="10">
        <v>1890</v>
      </c>
      <c r="DT371" s="10">
        <v>1968</v>
      </c>
      <c r="DU371" s="10">
        <v>8966</v>
      </c>
      <c r="DV371" s="10">
        <v>1922</v>
      </c>
      <c r="DW371" s="10">
        <v>3072</v>
      </c>
      <c r="DX371" s="10">
        <v>2208</v>
      </c>
      <c r="DY371" s="10">
        <v>6710</v>
      </c>
      <c r="DZ371" s="10">
        <v>1802</v>
      </c>
      <c r="EA371" s="10">
        <v>7705</v>
      </c>
      <c r="EB371" s="10">
        <v>2658</v>
      </c>
      <c r="EC371" s="10">
        <v>504</v>
      </c>
      <c r="ED371" s="10">
        <v>6516</v>
      </c>
      <c r="EE371" s="10">
        <v>56464</v>
      </c>
      <c r="EF371" s="10">
        <v>19972</v>
      </c>
      <c r="EG371" s="10">
        <v>39353</v>
      </c>
      <c r="EH371" s="10">
        <v>9772</v>
      </c>
      <c r="EI371" s="10">
        <v>85284</v>
      </c>
      <c r="EJ371" s="10">
        <v>9160</v>
      </c>
      <c r="EK371" s="10">
        <v>5253</v>
      </c>
      <c r="EL371" s="10">
        <v>14996</v>
      </c>
      <c r="EM371" s="10">
        <v>12157</v>
      </c>
      <c r="EN371" s="10">
        <v>9244</v>
      </c>
      <c r="EO371" s="10">
        <v>21465</v>
      </c>
      <c r="EP371" s="10">
        <v>336</v>
      </c>
      <c r="EQ371" s="10">
        <v>12966</v>
      </c>
      <c r="ER371" s="10">
        <v>5467</v>
      </c>
      <c r="ES371" s="10">
        <v>30885</v>
      </c>
      <c r="ET371" s="10">
        <v>96039</v>
      </c>
      <c r="EU371" s="10">
        <v>33854</v>
      </c>
      <c r="EV371" s="10">
        <v>88</v>
      </c>
      <c r="EW371" s="10">
        <v>19572</v>
      </c>
      <c r="EX371" s="10">
        <v>2998</v>
      </c>
      <c r="EY371" s="10">
        <v>31757</v>
      </c>
      <c r="EZ371" s="10">
        <v>7966</v>
      </c>
      <c r="FA371" s="10">
        <v>106014</v>
      </c>
      <c r="FB371" s="10">
        <v>26555</v>
      </c>
      <c r="FC371" s="10">
        <v>18222</v>
      </c>
      <c r="FD371" s="10">
        <v>13394</v>
      </c>
      <c r="FE371" s="10">
        <v>19688</v>
      </c>
      <c r="FF371" s="10">
        <v>1994</v>
      </c>
      <c r="FG371" s="10">
        <v>34768</v>
      </c>
      <c r="FH371" s="10">
        <v>3910</v>
      </c>
      <c r="FI371" s="10">
        <v>108</v>
      </c>
      <c r="FJ371" s="10">
        <v>6729</v>
      </c>
      <c r="FK371" s="10">
        <v>120041</v>
      </c>
      <c r="FL371" s="10">
        <v>76833</v>
      </c>
      <c r="FM371" s="10">
        <v>161925</v>
      </c>
      <c r="FN371" s="10">
        <v>4786</v>
      </c>
      <c r="FO371" s="10">
        <v>71591</v>
      </c>
      <c r="FP371" s="10">
        <v>37921</v>
      </c>
      <c r="FQ371" s="10">
        <v>23057</v>
      </c>
      <c r="FR371" s="10">
        <v>1768</v>
      </c>
      <c r="FS371" s="10">
        <v>179560</v>
      </c>
      <c r="FT371" s="10">
        <v>600</v>
      </c>
      <c r="FU371" s="10">
        <v>2582</v>
      </c>
      <c r="FV371" s="10">
        <v>2643</v>
      </c>
      <c r="FW371" s="10">
        <v>5527</v>
      </c>
      <c r="FX371" s="10">
        <v>1527</v>
      </c>
      <c r="FY371" s="10">
        <v>7132</v>
      </c>
      <c r="FZ371" s="10">
        <v>7747</v>
      </c>
      <c r="GA371" s="10">
        <v>17806</v>
      </c>
      <c r="GB371" s="10">
        <v>2560</v>
      </c>
      <c r="GC371" s="10">
        <v>2173</v>
      </c>
      <c r="GD371" s="10">
        <v>831</v>
      </c>
      <c r="GE371" s="10">
        <v>2152</v>
      </c>
      <c r="GF371" s="10">
        <v>7659</v>
      </c>
      <c r="GG371" s="10">
        <v>2276</v>
      </c>
      <c r="GH371" s="158">
        <v>22432</v>
      </c>
      <c r="GI371" s="10">
        <v>1680</v>
      </c>
      <c r="GJ371" s="10">
        <v>205526</v>
      </c>
      <c r="GK371" s="10">
        <v>5411</v>
      </c>
      <c r="GL371" s="10">
        <v>2338</v>
      </c>
      <c r="GM371" s="10">
        <v>12537</v>
      </c>
      <c r="GN371" s="10">
        <v>146203</v>
      </c>
      <c r="GO371" s="10">
        <v>13692</v>
      </c>
      <c r="GP371" s="10">
        <v>31254</v>
      </c>
      <c r="GQ371" s="10">
        <v>8968</v>
      </c>
      <c r="GR371" s="10">
        <v>4090</v>
      </c>
      <c r="GS371" s="10">
        <v>22277</v>
      </c>
      <c r="GT371" s="10">
        <v>4002</v>
      </c>
      <c r="GU371" s="11">
        <v>11428</v>
      </c>
      <c r="GV371" s="11">
        <v>17608</v>
      </c>
      <c r="GW371" s="11">
        <v>13030</v>
      </c>
      <c r="GX371" s="11">
        <v>15510</v>
      </c>
      <c r="GY371" s="11">
        <v>2767</v>
      </c>
      <c r="GZ371" s="11">
        <v>8052</v>
      </c>
      <c r="HA371" s="11">
        <v>4139</v>
      </c>
      <c r="HB371" s="11">
        <v>7259</v>
      </c>
      <c r="HC371" s="11">
        <v>5721</v>
      </c>
      <c r="HD371" s="11">
        <v>78912</v>
      </c>
      <c r="HE371" s="11">
        <v>23898</v>
      </c>
      <c r="HF371" s="11">
        <v>14633</v>
      </c>
      <c r="HG371" s="11">
        <v>7334</v>
      </c>
      <c r="HH371" s="11">
        <v>4705</v>
      </c>
      <c r="HI371" s="11">
        <v>2058</v>
      </c>
      <c r="HJ371" s="11">
        <v>1735</v>
      </c>
      <c r="HK371" s="11">
        <v>35228</v>
      </c>
      <c r="HL371" s="11">
        <v>2512</v>
      </c>
      <c r="HM371" s="11">
        <v>31320</v>
      </c>
      <c r="HN371" s="11">
        <v>207445</v>
      </c>
      <c r="HO371" s="11">
        <v>77771</v>
      </c>
      <c r="HP371" s="11">
        <v>52953</v>
      </c>
      <c r="HQ371" s="11">
        <v>139095</v>
      </c>
      <c r="HR371" s="11">
        <v>37823</v>
      </c>
      <c r="HS371" s="11">
        <v>51450</v>
      </c>
      <c r="HT371" s="11">
        <v>9128</v>
      </c>
      <c r="HU371" s="11">
        <v>54286</v>
      </c>
      <c r="HV371" s="11">
        <v>13839</v>
      </c>
      <c r="HW371" s="11">
        <v>47914</v>
      </c>
      <c r="HX371" s="11">
        <v>85490</v>
      </c>
      <c r="HY371" s="11">
        <v>36939</v>
      </c>
      <c r="HZ371" s="11">
        <v>28339</v>
      </c>
      <c r="IA371" s="11">
        <v>61759</v>
      </c>
      <c r="IB371" s="11">
        <v>5793</v>
      </c>
      <c r="IC371" s="11">
        <v>7936</v>
      </c>
      <c r="ID371" s="11">
        <v>119152</v>
      </c>
      <c r="IE371" s="11">
        <v>6305</v>
      </c>
      <c r="IF371" s="11">
        <v>105793</v>
      </c>
      <c r="IG371" s="11">
        <v>136555</v>
      </c>
      <c r="IH371" s="11">
        <v>115274</v>
      </c>
      <c r="II371" s="11">
        <v>32897</v>
      </c>
      <c r="IJ371" s="11">
        <v>16312</v>
      </c>
      <c r="IK371" s="11">
        <v>100188</v>
      </c>
      <c r="IL371" s="11">
        <v>85416</v>
      </c>
      <c r="IM371" s="11">
        <v>108789</v>
      </c>
      <c r="IN371" s="11">
        <v>24151</v>
      </c>
      <c r="IO371" s="11">
        <v>54219</v>
      </c>
      <c r="IP371" s="11">
        <v>3769</v>
      </c>
      <c r="IQ371" s="11">
        <v>1136411</v>
      </c>
      <c r="IR371" s="11">
        <v>76167</v>
      </c>
      <c r="IS371" s="11">
        <v>446820</v>
      </c>
      <c r="IT371" s="11">
        <v>27327</v>
      </c>
      <c r="IU371" s="11">
        <v>11912</v>
      </c>
      <c r="IV371" s="11">
        <v>162679</v>
      </c>
      <c r="IW371" s="11">
        <v>49521</v>
      </c>
      <c r="IX371" s="11">
        <v>62686</v>
      </c>
      <c r="IY371" s="11">
        <v>10848</v>
      </c>
      <c r="IZ371" s="11">
        <v>16357</v>
      </c>
      <c r="JA371" s="11">
        <v>41084</v>
      </c>
      <c r="JB371" s="11">
        <v>1164549</v>
      </c>
      <c r="JC371" s="11">
        <v>91747</v>
      </c>
      <c r="JD371" s="11">
        <v>16009</v>
      </c>
      <c r="JE371" s="11">
        <v>20496</v>
      </c>
      <c r="JF371" s="11">
        <v>85643</v>
      </c>
      <c r="JG371" s="11">
        <v>34294</v>
      </c>
      <c r="JH371" s="11">
        <v>28773</v>
      </c>
      <c r="JI371" s="11">
        <v>26795</v>
      </c>
      <c r="JJ371" s="11">
        <v>69481</v>
      </c>
      <c r="JK371" s="11">
        <v>50386</v>
      </c>
      <c r="JL371" s="11">
        <v>74654</v>
      </c>
      <c r="JM371" s="11">
        <v>41065</v>
      </c>
      <c r="JN371" s="11">
        <v>58036</v>
      </c>
      <c r="JO371" s="11">
        <v>576</v>
      </c>
      <c r="JP371" s="11">
        <v>108444</v>
      </c>
      <c r="JQ371" s="11">
        <v>8594</v>
      </c>
      <c r="JR371" s="11">
        <v>28175</v>
      </c>
      <c r="JS371" s="11">
        <v>4357</v>
      </c>
      <c r="JT371" s="11">
        <v>22212</v>
      </c>
      <c r="JU371" s="11">
        <v>191726</v>
      </c>
      <c r="JV371" s="11">
        <v>362</v>
      </c>
      <c r="JW371" s="11">
        <v>779052</v>
      </c>
      <c r="JX371" s="11">
        <v>92920</v>
      </c>
      <c r="JY371" s="11">
        <v>43316</v>
      </c>
      <c r="JZ371" s="11">
        <v>22791</v>
      </c>
      <c r="KA371" s="11">
        <v>64431</v>
      </c>
      <c r="KB371" s="11">
        <v>1369</v>
      </c>
      <c r="KC371" s="11">
        <v>15</v>
      </c>
      <c r="KD371" s="11">
        <v>6282</v>
      </c>
      <c r="KE371" s="11">
        <v>2875</v>
      </c>
      <c r="KF371" s="11">
        <v>16141</v>
      </c>
      <c r="KG371" s="11">
        <v>1848</v>
      </c>
      <c r="KH371" s="11">
        <v>3237</v>
      </c>
      <c r="KI371" s="11">
        <v>798</v>
      </c>
      <c r="KJ371" s="11">
        <v>2701</v>
      </c>
      <c r="KK371" s="11">
        <v>898</v>
      </c>
      <c r="KL371" s="11">
        <v>11106</v>
      </c>
      <c r="KM371" s="11">
        <v>9327</v>
      </c>
      <c r="KN371" s="11">
        <v>1301</v>
      </c>
      <c r="KO371" s="11">
        <v>65786</v>
      </c>
      <c r="KP371" s="11">
        <v>447086</v>
      </c>
      <c r="KQ371" s="11">
        <v>892</v>
      </c>
      <c r="KR371" s="11">
        <v>1852</v>
      </c>
      <c r="KS371" s="11">
        <v>7324</v>
      </c>
      <c r="KT371" s="11">
        <v>14833</v>
      </c>
      <c r="KU371" s="11">
        <v>57322</v>
      </c>
      <c r="KV371" s="11">
        <v>56682</v>
      </c>
      <c r="KW371" s="11">
        <v>1565</v>
      </c>
      <c r="KX371" s="11">
        <v>603785</v>
      </c>
      <c r="KY371" s="11">
        <v>135802</v>
      </c>
      <c r="KZ371" s="11">
        <v>21165</v>
      </c>
      <c r="LA371" s="11">
        <v>46487</v>
      </c>
      <c r="LB371" s="11">
        <v>17230</v>
      </c>
      <c r="LC371" s="11">
        <v>83688</v>
      </c>
      <c r="LD371" s="11">
        <v>125947</v>
      </c>
      <c r="LE371" s="11">
        <v>42023</v>
      </c>
      <c r="LF371" s="11">
        <v>472445</v>
      </c>
      <c r="LG371" s="11">
        <v>152320</v>
      </c>
      <c r="LH371" s="11">
        <v>60064</v>
      </c>
      <c r="LI371" s="11">
        <v>293003</v>
      </c>
      <c r="LJ371" s="11">
        <v>107719</v>
      </c>
      <c r="LK371" s="11">
        <v>493991</v>
      </c>
      <c r="LL371" s="11">
        <v>424330</v>
      </c>
      <c r="LM371" s="11">
        <v>46903</v>
      </c>
      <c r="LN371" s="11">
        <v>12712</v>
      </c>
      <c r="LO371" s="11">
        <v>6744</v>
      </c>
      <c r="LP371" s="11">
        <v>9420</v>
      </c>
      <c r="LQ371" s="11">
        <v>5308</v>
      </c>
      <c r="LR371" s="11">
        <v>375</v>
      </c>
      <c r="LS371" s="11">
        <v>39683</v>
      </c>
      <c r="LT371" s="11">
        <v>36374</v>
      </c>
      <c r="LU371" s="11">
        <v>13379</v>
      </c>
      <c r="LV371" s="11">
        <v>15455</v>
      </c>
      <c r="LW371" s="11">
        <v>146064</v>
      </c>
      <c r="LX371" s="11">
        <v>38137</v>
      </c>
      <c r="LY371" s="11">
        <v>7460</v>
      </c>
      <c r="LZ371" s="11">
        <v>3086</v>
      </c>
      <c r="MA371" s="11">
        <v>681</v>
      </c>
      <c r="MB371" s="11">
        <v>23899</v>
      </c>
      <c r="MC371" s="11">
        <v>3740</v>
      </c>
      <c r="MD371" s="11">
        <v>3714</v>
      </c>
      <c r="ME371" s="11">
        <v>25318</v>
      </c>
      <c r="MF371" s="11">
        <v>499431</v>
      </c>
      <c r="MG371" s="11">
        <v>191686</v>
      </c>
      <c r="MH371" s="11">
        <v>35127</v>
      </c>
      <c r="MI371" s="11">
        <v>31758</v>
      </c>
      <c r="MJ371" s="11">
        <v>10817</v>
      </c>
      <c r="MK371" s="11">
        <v>17884</v>
      </c>
      <c r="ML371" s="11">
        <v>41731</v>
      </c>
      <c r="MM371" s="11">
        <v>2994</v>
      </c>
      <c r="MN371" s="11">
        <v>18056</v>
      </c>
      <c r="MO371" s="11">
        <v>14134</v>
      </c>
      <c r="MP371" s="11">
        <v>12606</v>
      </c>
      <c r="MQ371" s="11">
        <v>9912</v>
      </c>
      <c r="MR371" s="11">
        <v>0</v>
      </c>
      <c r="MS371" s="11">
        <v>29112</v>
      </c>
      <c r="MT371" s="11">
        <v>12479</v>
      </c>
      <c r="MU371" s="11">
        <v>6548</v>
      </c>
      <c r="MV371" s="11">
        <v>3336</v>
      </c>
      <c r="MW371" s="11">
        <v>2348</v>
      </c>
      <c r="MX371" s="11">
        <v>143126</v>
      </c>
      <c r="MY371" s="11">
        <v>32711</v>
      </c>
      <c r="MZ371" s="11">
        <v>9531</v>
      </c>
      <c r="NA371" s="11">
        <v>8399</v>
      </c>
      <c r="NB371" s="11">
        <v>88763</v>
      </c>
      <c r="NC371" s="11">
        <v>535224</v>
      </c>
      <c r="ND371" s="11">
        <v>263984</v>
      </c>
      <c r="NE371" s="11">
        <v>101976</v>
      </c>
      <c r="NF371" s="11">
        <v>10709</v>
      </c>
      <c r="NG371" s="11">
        <v>25061</v>
      </c>
      <c r="NH371" s="11">
        <v>0</v>
      </c>
      <c r="NI371" s="11">
        <v>18946</v>
      </c>
      <c r="NJ371" s="11">
        <v>86810</v>
      </c>
      <c r="NK371" s="11">
        <v>137802</v>
      </c>
      <c r="NL371" s="11">
        <v>31212</v>
      </c>
      <c r="NM371" s="11">
        <v>25809</v>
      </c>
      <c r="NN371" s="11">
        <v>14606</v>
      </c>
      <c r="NO371" s="11">
        <v>2450</v>
      </c>
      <c r="NP371" s="11">
        <v>77728</v>
      </c>
      <c r="NQ371" s="11">
        <v>18602</v>
      </c>
      <c r="NR371" s="11">
        <v>1634</v>
      </c>
      <c r="NS371" s="11">
        <v>5015</v>
      </c>
      <c r="NT371" s="11">
        <v>19186</v>
      </c>
      <c r="NU371" s="11">
        <v>19433</v>
      </c>
      <c r="NV371" s="11">
        <v>8100</v>
      </c>
      <c r="NW371" s="11">
        <v>36565</v>
      </c>
      <c r="NX371" s="11">
        <v>9176</v>
      </c>
      <c r="NY371" s="11">
        <v>5273</v>
      </c>
      <c r="NZ371" s="11">
        <v>2571</v>
      </c>
      <c r="OA371" s="11">
        <v>3924</v>
      </c>
      <c r="OB371" s="11">
        <v>1177</v>
      </c>
      <c r="OC371" s="11">
        <v>5660</v>
      </c>
      <c r="OD371" s="11">
        <v>8742</v>
      </c>
      <c r="OE371" s="11">
        <v>2112</v>
      </c>
      <c r="OF371" s="11">
        <v>4075</v>
      </c>
      <c r="OG371" s="11">
        <v>2016</v>
      </c>
      <c r="OH371" s="11">
        <v>317</v>
      </c>
      <c r="OI371" s="11">
        <v>842</v>
      </c>
      <c r="OJ371" s="11">
        <v>4471</v>
      </c>
      <c r="OK371" s="11">
        <v>466</v>
      </c>
      <c r="OL371" s="11">
        <v>4570</v>
      </c>
      <c r="OM371" s="11">
        <v>0</v>
      </c>
      <c r="ON371" s="11">
        <v>0</v>
      </c>
      <c r="OO371" s="11">
        <v>0</v>
      </c>
      <c r="OP371" s="11">
        <v>16792596</v>
      </c>
      <c r="OQ371" s="150">
        <v>116290</v>
      </c>
      <c r="OR371" s="11">
        <v>0</v>
      </c>
      <c r="OS371" s="11">
        <v>112078</v>
      </c>
      <c r="OT371" s="11">
        <v>0</v>
      </c>
      <c r="OU371" s="11">
        <v>0</v>
      </c>
      <c r="OV371" s="11">
        <v>1779233</v>
      </c>
      <c r="OW371" s="11">
        <v>2007601</v>
      </c>
      <c r="OX371" s="11">
        <v>18800197</v>
      </c>
      <c r="OY371" s="11">
        <v>15828520</v>
      </c>
      <c r="OZ371" s="11">
        <v>2971677</v>
      </c>
      <c r="PA371" s="11">
        <v>0</v>
      </c>
      <c r="PB371" s="11">
        <v>18800197</v>
      </c>
    </row>
    <row r="372" spans="1:418" ht="15" customHeight="1">
      <c r="A372" s="8" t="s">
        <v>795</v>
      </c>
      <c r="B372" s="9" t="s">
        <v>369</v>
      </c>
      <c r="C372" s="10">
        <v>0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37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159</v>
      </c>
      <c r="AD372" s="10">
        <v>0</v>
      </c>
      <c r="AE372" s="10">
        <v>604</v>
      </c>
      <c r="AF372" s="10">
        <v>0</v>
      </c>
      <c r="AG372" s="10">
        <v>0</v>
      </c>
      <c r="AH372" s="10">
        <v>24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1465</v>
      </c>
      <c r="AV372" s="10">
        <v>3303</v>
      </c>
      <c r="AW372" s="10">
        <v>2051</v>
      </c>
      <c r="AX372" s="10">
        <v>15</v>
      </c>
      <c r="AY372" s="10">
        <v>31</v>
      </c>
      <c r="AZ372" s="10">
        <v>0</v>
      </c>
      <c r="BA372" s="10">
        <v>25</v>
      </c>
      <c r="BB372" s="10">
        <v>0</v>
      </c>
      <c r="BC372" s="10">
        <v>130</v>
      </c>
      <c r="BD372" s="10">
        <v>6</v>
      </c>
      <c r="BE372" s="10">
        <v>0</v>
      </c>
      <c r="BF372" s="10">
        <v>0</v>
      </c>
      <c r="BG372" s="10">
        <v>2</v>
      </c>
      <c r="BH372" s="10">
        <v>928</v>
      </c>
      <c r="BI372" s="10">
        <v>0</v>
      </c>
      <c r="BJ372" s="10">
        <v>1161</v>
      </c>
      <c r="BK372" s="10">
        <v>7</v>
      </c>
      <c r="BL372" s="10">
        <v>381</v>
      </c>
      <c r="BM372" s="10">
        <v>1059</v>
      </c>
      <c r="BN372" s="10">
        <v>472</v>
      </c>
      <c r="BO372" s="10">
        <v>0</v>
      </c>
      <c r="BP372" s="10">
        <v>78</v>
      </c>
      <c r="BQ372" s="10">
        <v>577</v>
      </c>
      <c r="BR372" s="10">
        <v>23</v>
      </c>
      <c r="BS372" s="10">
        <v>0</v>
      </c>
      <c r="BT372" s="10">
        <v>1728</v>
      </c>
      <c r="BU372" s="10">
        <v>3831</v>
      </c>
      <c r="BV372" s="10">
        <v>806</v>
      </c>
      <c r="BW372" s="10">
        <v>0</v>
      </c>
      <c r="BX372" s="10">
        <v>0</v>
      </c>
      <c r="BY372" s="10">
        <v>0</v>
      </c>
      <c r="BZ372" s="10">
        <v>598</v>
      </c>
      <c r="CA372" s="10">
        <v>221</v>
      </c>
      <c r="CB372" s="10">
        <v>1138</v>
      </c>
      <c r="CC372" s="10">
        <v>0</v>
      </c>
      <c r="CD372" s="10">
        <v>522</v>
      </c>
      <c r="CE372" s="10">
        <v>379</v>
      </c>
      <c r="CF372" s="10">
        <v>159</v>
      </c>
      <c r="CG372" s="10">
        <v>4257</v>
      </c>
      <c r="CH372" s="10">
        <v>1699</v>
      </c>
      <c r="CI372" s="10">
        <v>79</v>
      </c>
      <c r="CJ372" s="10">
        <v>2</v>
      </c>
      <c r="CK372" s="10">
        <v>0</v>
      </c>
      <c r="CL372" s="10">
        <v>0</v>
      </c>
      <c r="CM372" s="10">
        <v>299</v>
      </c>
      <c r="CN372" s="10">
        <v>10</v>
      </c>
      <c r="CO372" s="10">
        <v>100</v>
      </c>
      <c r="CP372" s="10">
        <v>1</v>
      </c>
      <c r="CQ372" s="10">
        <v>0</v>
      </c>
      <c r="CR372" s="10">
        <v>0</v>
      </c>
      <c r="CS372" s="10">
        <v>944</v>
      </c>
      <c r="CT372" s="10">
        <v>51</v>
      </c>
      <c r="CU372" s="10">
        <v>2194</v>
      </c>
      <c r="CV372" s="10">
        <v>10</v>
      </c>
      <c r="CW372" s="10">
        <v>931</v>
      </c>
      <c r="CX372" s="10">
        <v>19</v>
      </c>
      <c r="CY372" s="10">
        <v>2617</v>
      </c>
      <c r="CZ372" s="10">
        <v>0</v>
      </c>
      <c r="DA372" s="10">
        <v>0</v>
      </c>
      <c r="DB372" s="10">
        <v>0</v>
      </c>
      <c r="DC372" s="10">
        <v>6635</v>
      </c>
      <c r="DD372" s="10">
        <v>2265</v>
      </c>
      <c r="DE372" s="10">
        <v>0</v>
      </c>
      <c r="DF372" s="10">
        <v>11</v>
      </c>
      <c r="DG372" s="10">
        <v>8</v>
      </c>
      <c r="DH372" s="10">
        <v>0</v>
      </c>
      <c r="DI372" s="10">
        <v>0</v>
      </c>
      <c r="DJ372" s="10">
        <v>0</v>
      </c>
      <c r="DK372" s="10">
        <v>0</v>
      </c>
      <c r="DL372" s="10">
        <v>16</v>
      </c>
      <c r="DM372" s="10">
        <v>35</v>
      </c>
      <c r="DN372" s="10">
        <v>16</v>
      </c>
      <c r="DO372" s="10">
        <v>0</v>
      </c>
      <c r="DP372" s="10">
        <v>0</v>
      </c>
      <c r="DQ372" s="10">
        <v>0</v>
      </c>
      <c r="DR372" s="10">
        <v>0</v>
      </c>
      <c r="DS372" s="10">
        <v>47</v>
      </c>
      <c r="DT372" s="10">
        <v>482</v>
      </c>
      <c r="DU372" s="10">
        <v>290</v>
      </c>
      <c r="DV372" s="10">
        <v>0</v>
      </c>
      <c r="DW372" s="10">
        <v>12</v>
      </c>
      <c r="DX372" s="10">
        <v>64</v>
      </c>
      <c r="DY372" s="10">
        <v>195</v>
      </c>
      <c r="DZ372" s="10">
        <v>72</v>
      </c>
      <c r="EA372" s="10">
        <v>4737</v>
      </c>
      <c r="EB372" s="10">
        <v>750</v>
      </c>
      <c r="EC372" s="10">
        <v>0</v>
      </c>
      <c r="ED372" s="10">
        <v>238</v>
      </c>
      <c r="EE372" s="10">
        <v>3014</v>
      </c>
      <c r="EF372" s="10">
        <v>2627</v>
      </c>
      <c r="EG372" s="10">
        <v>902</v>
      </c>
      <c r="EH372" s="10">
        <v>1061</v>
      </c>
      <c r="EI372" s="10">
        <v>9505</v>
      </c>
      <c r="EJ372" s="10">
        <v>1437</v>
      </c>
      <c r="EK372" s="10">
        <v>881</v>
      </c>
      <c r="EL372" s="10">
        <v>738</v>
      </c>
      <c r="EM372" s="10">
        <v>707</v>
      </c>
      <c r="EN372" s="10">
        <v>287</v>
      </c>
      <c r="EO372" s="10">
        <v>1090</v>
      </c>
      <c r="EP372" s="10">
        <v>0</v>
      </c>
      <c r="EQ372" s="10">
        <v>1621</v>
      </c>
      <c r="ER372" s="10">
        <v>147</v>
      </c>
      <c r="ES372" s="10">
        <v>1291</v>
      </c>
      <c r="ET372" s="10">
        <v>1726</v>
      </c>
      <c r="EU372" s="10">
        <v>398</v>
      </c>
      <c r="EV372" s="10">
        <v>0</v>
      </c>
      <c r="EW372" s="10">
        <v>376</v>
      </c>
      <c r="EX372" s="10">
        <v>0</v>
      </c>
      <c r="EY372" s="10">
        <v>739</v>
      </c>
      <c r="EZ372" s="10">
        <v>68</v>
      </c>
      <c r="FA372" s="10">
        <v>1293</v>
      </c>
      <c r="FB372" s="10">
        <v>663</v>
      </c>
      <c r="FC372" s="10">
        <v>1221</v>
      </c>
      <c r="FD372" s="10">
        <v>268</v>
      </c>
      <c r="FE372" s="10">
        <v>94</v>
      </c>
      <c r="FF372" s="10">
        <v>308</v>
      </c>
      <c r="FG372" s="10">
        <v>53</v>
      </c>
      <c r="FH372" s="10">
        <v>97</v>
      </c>
      <c r="FI372" s="10">
        <v>162</v>
      </c>
      <c r="FJ372" s="10">
        <v>50</v>
      </c>
      <c r="FK372" s="10">
        <v>326</v>
      </c>
      <c r="FL372" s="10">
        <v>855</v>
      </c>
      <c r="FM372" s="10">
        <v>27007</v>
      </c>
      <c r="FN372" s="10">
        <v>80</v>
      </c>
      <c r="FO372" s="10">
        <v>10</v>
      </c>
      <c r="FP372" s="10">
        <v>265</v>
      </c>
      <c r="FQ372" s="10">
        <v>80</v>
      </c>
      <c r="FR372" s="10">
        <v>94</v>
      </c>
      <c r="FS372" s="10">
        <v>3114</v>
      </c>
      <c r="FT372" s="10">
        <v>75</v>
      </c>
      <c r="FU372" s="10">
        <v>40</v>
      </c>
      <c r="FV372" s="10">
        <v>60</v>
      </c>
      <c r="FW372" s="10">
        <v>80</v>
      </c>
      <c r="FX372" s="10">
        <v>15</v>
      </c>
      <c r="FY372" s="10">
        <v>3</v>
      </c>
      <c r="FZ372" s="10">
        <v>264</v>
      </c>
      <c r="GA372" s="10">
        <v>24</v>
      </c>
      <c r="GB372" s="10">
        <v>14</v>
      </c>
      <c r="GC372" s="10">
        <v>528</v>
      </c>
      <c r="GD372" s="10">
        <v>16</v>
      </c>
      <c r="GE372" s="10">
        <v>0</v>
      </c>
      <c r="GF372" s="10">
        <v>94</v>
      </c>
      <c r="GG372" s="10">
        <v>8</v>
      </c>
      <c r="GH372" s="158">
        <v>220</v>
      </c>
      <c r="GI372" s="10">
        <v>0</v>
      </c>
      <c r="GJ372" s="10">
        <v>871</v>
      </c>
      <c r="GK372" s="10">
        <v>112</v>
      </c>
      <c r="GL372" s="10">
        <v>18</v>
      </c>
      <c r="GM372" s="10">
        <v>4</v>
      </c>
      <c r="GN372" s="10">
        <v>254</v>
      </c>
      <c r="GO372" s="10">
        <v>29</v>
      </c>
      <c r="GP372" s="10">
        <v>223</v>
      </c>
      <c r="GQ372" s="10">
        <v>370</v>
      </c>
      <c r="GR372" s="10">
        <v>337</v>
      </c>
      <c r="GS372" s="10">
        <v>220</v>
      </c>
      <c r="GT372" s="10">
        <v>14</v>
      </c>
      <c r="GU372" s="11">
        <v>1315</v>
      </c>
      <c r="GV372" s="11">
        <v>23</v>
      </c>
      <c r="GW372" s="11">
        <v>6</v>
      </c>
      <c r="GX372" s="11">
        <v>62</v>
      </c>
      <c r="GY372" s="11">
        <v>1</v>
      </c>
      <c r="GZ372" s="11">
        <v>1091</v>
      </c>
      <c r="HA372" s="11">
        <v>5417</v>
      </c>
      <c r="HB372" s="11">
        <v>0</v>
      </c>
      <c r="HC372" s="11">
        <v>242</v>
      </c>
      <c r="HD372" s="11">
        <v>2358</v>
      </c>
      <c r="HE372" s="11">
        <v>0</v>
      </c>
      <c r="HF372" s="11">
        <v>116</v>
      </c>
      <c r="HG372" s="11">
        <v>23</v>
      </c>
      <c r="HH372" s="11">
        <v>210</v>
      </c>
      <c r="HI372" s="11">
        <v>1421</v>
      </c>
      <c r="HJ372" s="11">
        <v>139</v>
      </c>
      <c r="HK372" s="11">
        <v>0</v>
      </c>
      <c r="HL372" s="11">
        <v>19</v>
      </c>
      <c r="HM372" s="11">
        <v>2096</v>
      </c>
      <c r="HN372" s="11">
        <v>3576</v>
      </c>
      <c r="HO372" s="11">
        <v>0</v>
      </c>
      <c r="HP372" s="11">
        <v>76</v>
      </c>
      <c r="HQ372" s="11">
        <v>821</v>
      </c>
      <c r="HR372" s="11">
        <v>243</v>
      </c>
      <c r="HS372" s="11">
        <v>3610</v>
      </c>
      <c r="HT372" s="11">
        <v>29</v>
      </c>
      <c r="HU372" s="11">
        <v>519</v>
      </c>
      <c r="HV372" s="11">
        <v>2</v>
      </c>
      <c r="HW372" s="11">
        <v>396</v>
      </c>
      <c r="HX372" s="11">
        <v>499</v>
      </c>
      <c r="HY372" s="11">
        <v>60</v>
      </c>
      <c r="HZ372" s="11">
        <v>1521</v>
      </c>
      <c r="IA372" s="11">
        <v>297</v>
      </c>
      <c r="IB372" s="11">
        <v>0</v>
      </c>
      <c r="IC372" s="11">
        <v>2518</v>
      </c>
      <c r="ID372" s="11">
        <v>0</v>
      </c>
      <c r="IE372" s="11">
        <v>366</v>
      </c>
      <c r="IF372" s="11">
        <v>44274</v>
      </c>
      <c r="IG372" s="11">
        <v>4581</v>
      </c>
      <c r="IH372" s="11">
        <v>34</v>
      </c>
      <c r="II372" s="11">
        <v>127</v>
      </c>
      <c r="IJ372" s="11">
        <v>365</v>
      </c>
      <c r="IK372" s="11">
        <v>2238</v>
      </c>
      <c r="IL372" s="11">
        <v>367</v>
      </c>
      <c r="IM372" s="11">
        <v>2027</v>
      </c>
      <c r="IN372" s="11">
        <v>204</v>
      </c>
      <c r="IO372" s="11">
        <v>7649</v>
      </c>
      <c r="IP372" s="11">
        <v>8</v>
      </c>
      <c r="IQ372" s="11">
        <v>180052</v>
      </c>
      <c r="IR372" s="11">
        <v>3243</v>
      </c>
      <c r="IS372" s="11">
        <v>14681</v>
      </c>
      <c r="IT372" s="11">
        <v>4140</v>
      </c>
      <c r="IU372" s="11">
        <v>202</v>
      </c>
      <c r="IV372" s="11">
        <v>1276</v>
      </c>
      <c r="IW372" s="11">
        <v>6097</v>
      </c>
      <c r="IX372" s="11">
        <v>7367</v>
      </c>
      <c r="IY372" s="11">
        <v>0</v>
      </c>
      <c r="IZ372" s="11">
        <v>2390</v>
      </c>
      <c r="JA372" s="11">
        <v>355</v>
      </c>
      <c r="JB372" s="11">
        <v>6690</v>
      </c>
      <c r="JC372" s="11">
        <v>2864</v>
      </c>
      <c r="JD372" s="11">
        <v>92085</v>
      </c>
      <c r="JE372" s="11">
        <v>1555</v>
      </c>
      <c r="JF372" s="11">
        <v>295</v>
      </c>
      <c r="JG372" s="11">
        <v>60</v>
      </c>
      <c r="JH372" s="11">
        <v>1205</v>
      </c>
      <c r="JI372" s="11">
        <v>90</v>
      </c>
      <c r="JJ372" s="11">
        <v>6041</v>
      </c>
      <c r="JK372" s="11">
        <v>7994</v>
      </c>
      <c r="JL372" s="11">
        <v>6383</v>
      </c>
      <c r="JM372" s="11">
        <v>0</v>
      </c>
      <c r="JN372" s="11">
        <v>48</v>
      </c>
      <c r="JO372" s="11">
        <v>8</v>
      </c>
      <c r="JP372" s="11">
        <v>11563</v>
      </c>
      <c r="JQ372" s="11">
        <v>1412</v>
      </c>
      <c r="JR372" s="11">
        <v>2751</v>
      </c>
      <c r="JS372" s="11">
        <v>414</v>
      </c>
      <c r="JT372" s="11">
        <v>3089</v>
      </c>
      <c r="JU372" s="11">
        <v>6284</v>
      </c>
      <c r="JV372" s="11">
        <v>0</v>
      </c>
      <c r="JW372" s="11">
        <v>5207</v>
      </c>
      <c r="JX372" s="11">
        <v>366</v>
      </c>
      <c r="JY372" s="11">
        <v>767</v>
      </c>
      <c r="JZ372" s="11">
        <v>18</v>
      </c>
      <c r="KA372" s="11">
        <v>1420</v>
      </c>
      <c r="KB372" s="11">
        <v>94</v>
      </c>
      <c r="KC372" s="11">
        <v>107</v>
      </c>
      <c r="KD372" s="11">
        <v>21</v>
      </c>
      <c r="KE372" s="11">
        <v>0</v>
      </c>
      <c r="KF372" s="11">
        <v>6</v>
      </c>
      <c r="KG372" s="11">
        <v>0</v>
      </c>
      <c r="KH372" s="11">
        <v>0</v>
      </c>
      <c r="KI372" s="11">
        <v>2</v>
      </c>
      <c r="KJ372" s="11">
        <v>47</v>
      </c>
      <c r="KK372" s="11">
        <v>46</v>
      </c>
      <c r="KL372" s="11">
        <v>1218</v>
      </c>
      <c r="KM372" s="11">
        <v>0</v>
      </c>
      <c r="KN372" s="11">
        <v>239</v>
      </c>
      <c r="KO372" s="11">
        <v>12185</v>
      </c>
      <c r="KP372" s="11">
        <v>8214</v>
      </c>
      <c r="KQ372" s="11">
        <v>1</v>
      </c>
      <c r="KR372" s="11">
        <v>1176</v>
      </c>
      <c r="KS372" s="11">
        <v>32</v>
      </c>
      <c r="KT372" s="11">
        <v>14103</v>
      </c>
      <c r="KU372" s="11">
        <v>1952</v>
      </c>
      <c r="KV372" s="11">
        <v>1002</v>
      </c>
      <c r="KW372" s="11">
        <v>47</v>
      </c>
      <c r="KX372" s="11">
        <v>2940</v>
      </c>
      <c r="KY372" s="11">
        <v>1070</v>
      </c>
      <c r="KZ372" s="11">
        <v>699</v>
      </c>
      <c r="LA372" s="11">
        <v>936</v>
      </c>
      <c r="LB372" s="11">
        <v>837</v>
      </c>
      <c r="LC372" s="11">
        <v>2548</v>
      </c>
      <c r="LD372" s="11">
        <v>4418</v>
      </c>
      <c r="LE372" s="11">
        <v>936</v>
      </c>
      <c r="LF372" s="11">
        <v>8002</v>
      </c>
      <c r="LG372" s="11">
        <v>27</v>
      </c>
      <c r="LH372" s="11">
        <v>4158</v>
      </c>
      <c r="LI372" s="11">
        <v>1466</v>
      </c>
      <c r="LJ372" s="11">
        <v>103</v>
      </c>
      <c r="LK372" s="11">
        <v>134324</v>
      </c>
      <c r="LL372" s="11">
        <v>9138</v>
      </c>
      <c r="LM372" s="11">
        <v>1148</v>
      </c>
      <c r="LN372" s="11">
        <v>207</v>
      </c>
      <c r="LO372" s="11">
        <v>25</v>
      </c>
      <c r="LP372" s="11">
        <v>602</v>
      </c>
      <c r="LQ372" s="11">
        <v>39</v>
      </c>
      <c r="LR372" s="11">
        <v>1</v>
      </c>
      <c r="LS372" s="11">
        <v>242</v>
      </c>
      <c r="LT372" s="11">
        <v>1962</v>
      </c>
      <c r="LU372" s="11">
        <v>75</v>
      </c>
      <c r="LV372" s="11">
        <v>176</v>
      </c>
      <c r="LW372" s="11">
        <v>892</v>
      </c>
      <c r="LX372" s="11">
        <v>4040</v>
      </c>
      <c r="LY372" s="11">
        <v>181</v>
      </c>
      <c r="LZ372" s="11">
        <v>28</v>
      </c>
      <c r="MA372" s="11">
        <v>10</v>
      </c>
      <c r="MB372" s="11">
        <v>203</v>
      </c>
      <c r="MC372" s="11">
        <v>4042</v>
      </c>
      <c r="MD372" s="11">
        <v>239</v>
      </c>
      <c r="ME372" s="11">
        <v>174</v>
      </c>
      <c r="MF372" s="11">
        <v>48565</v>
      </c>
      <c r="MG372" s="11">
        <v>14174</v>
      </c>
      <c r="MH372" s="11">
        <v>467</v>
      </c>
      <c r="MI372" s="11">
        <v>971</v>
      </c>
      <c r="MJ372" s="11">
        <v>101</v>
      </c>
      <c r="MK372" s="11">
        <v>4052</v>
      </c>
      <c r="ML372" s="11">
        <v>48475</v>
      </c>
      <c r="MM372" s="11">
        <v>8485</v>
      </c>
      <c r="MN372" s="11">
        <v>27277</v>
      </c>
      <c r="MO372" s="11">
        <v>25119</v>
      </c>
      <c r="MP372" s="11">
        <v>7853</v>
      </c>
      <c r="MQ372" s="11">
        <v>20203</v>
      </c>
      <c r="MR372" s="11">
        <v>0</v>
      </c>
      <c r="MS372" s="11">
        <v>76573</v>
      </c>
      <c r="MT372" s="11">
        <v>9404</v>
      </c>
      <c r="MU372" s="11">
        <v>657</v>
      </c>
      <c r="MV372" s="11">
        <v>19</v>
      </c>
      <c r="MW372" s="11">
        <v>56</v>
      </c>
      <c r="MX372" s="11">
        <v>14022</v>
      </c>
      <c r="MY372" s="11">
        <v>456</v>
      </c>
      <c r="MZ372" s="11">
        <v>1037</v>
      </c>
      <c r="NA372" s="11">
        <v>3852</v>
      </c>
      <c r="NB372" s="11">
        <v>2061</v>
      </c>
      <c r="NC372" s="11">
        <v>5122</v>
      </c>
      <c r="ND372" s="11">
        <v>619369</v>
      </c>
      <c r="NE372" s="11">
        <v>4794</v>
      </c>
      <c r="NF372" s="11">
        <v>1012</v>
      </c>
      <c r="NG372" s="11">
        <v>173</v>
      </c>
      <c r="NH372" s="11">
        <v>0</v>
      </c>
      <c r="NI372" s="11">
        <v>407</v>
      </c>
      <c r="NJ372" s="11">
        <v>89596</v>
      </c>
      <c r="NK372" s="11">
        <v>72387</v>
      </c>
      <c r="NL372" s="11">
        <v>24168</v>
      </c>
      <c r="NM372" s="11">
        <v>17689</v>
      </c>
      <c r="NN372" s="11">
        <v>22646</v>
      </c>
      <c r="NO372" s="11">
        <v>274</v>
      </c>
      <c r="NP372" s="11">
        <v>26292</v>
      </c>
      <c r="NQ372" s="11">
        <v>4584</v>
      </c>
      <c r="NR372" s="11">
        <v>4282</v>
      </c>
      <c r="NS372" s="11">
        <v>3299</v>
      </c>
      <c r="NT372" s="11">
        <v>40</v>
      </c>
      <c r="NU372" s="11">
        <v>615</v>
      </c>
      <c r="NV372" s="11">
        <v>0</v>
      </c>
      <c r="NW372" s="11">
        <v>2159</v>
      </c>
      <c r="NX372" s="11">
        <v>1059</v>
      </c>
      <c r="NY372" s="11">
        <v>310</v>
      </c>
      <c r="NZ372" s="11">
        <v>537</v>
      </c>
      <c r="OA372" s="11">
        <v>352</v>
      </c>
      <c r="OB372" s="11">
        <v>199</v>
      </c>
      <c r="OC372" s="11">
        <v>131</v>
      </c>
      <c r="OD372" s="11">
        <v>58621</v>
      </c>
      <c r="OE372" s="11">
        <v>521</v>
      </c>
      <c r="OF372" s="11">
        <v>279</v>
      </c>
      <c r="OG372" s="11">
        <v>2177</v>
      </c>
      <c r="OH372" s="11">
        <v>216</v>
      </c>
      <c r="OI372" s="11">
        <v>459</v>
      </c>
      <c r="OJ372" s="11">
        <v>271</v>
      </c>
      <c r="OK372" s="11">
        <v>0</v>
      </c>
      <c r="OL372" s="11">
        <v>2310</v>
      </c>
      <c r="OM372" s="11">
        <v>0</v>
      </c>
      <c r="ON372" s="11">
        <v>0</v>
      </c>
      <c r="OO372" s="11">
        <v>2825</v>
      </c>
      <c r="OP372" s="11">
        <v>2098346</v>
      </c>
      <c r="OQ372" s="150">
        <v>657006</v>
      </c>
      <c r="OR372" s="11">
        <v>0</v>
      </c>
      <c r="OS372" s="11">
        <v>17358413</v>
      </c>
      <c r="OT372" s="11">
        <v>444187</v>
      </c>
      <c r="OU372" s="11">
        <v>0</v>
      </c>
      <c r="OV372" s="11">
        <v>893009</v>
      </c>
      <c r="OW372" s="11">
        <v>19352615</v>
      </c>
      <c r="OX372" s="11">
        <v>21450961</v>
      </c>
      <c r="OY372" s="11">
        <v>20068549</v>
      </c>
      <c r="OZ372" s="11">
        <v>1382412</v>
      </c>
      <c r="PA372" s="11">
        <v>0</v>
      </c>
      <c r="PB372" s="11">
        <v>21450961</v>
      </c>
    </row>
    <row r="373" spans="1:418" ht="15" customHeight="1">
      <c r="A373" s="8" t="s">
        <v>796</v>
      </c>
      <c r="B373" s="9" t="s">
        <v>370</v>
      </c>
      <c r="C373" s="10">
        <v>828</v>
      </c>
      <c r="D373" s="10">
        <v>84</v>
      </c>
      <c r="E373" s="10">
        <v>0</v>
      </c>
      <c r="F373" s="10">
        <v>0</v>
      </c>
      <c r="G373" s="10">
        <v>1048</v>
      </c>
      <c r="H373" s="10">
        <v>174</v>
      </c>
      <c r="I373" s="10">
        <v>43</v>
      </c>
      <c r="J373" s="10">
        <v>121</v>
      </c>
      <c r="K373" s="10">
        <v>0</v>
      </c>
      <c r="L373" s="10">
        <v>0</v>
      </c>
      <c r="M373" s="10">
        <v>0</v>
      </c>
      <c r="N373" s="10">
        <v>0</v>
      </c>
      <c r="O373" s="10">
        <v>10</v>
      </c>
      <c r="P373" s="10">
        <v>876</v>
      </c>
      <c r="Q373" s="10">
        <v>0</v>
      </c>
      <c r="R373" s="10">
        <v>185</v>
      </c>
      <c r="S373" s="10">
        <v>0</v>
      </c>
      <c r="T373" s="10">
        <v>685</v>
      </c>
      <c r="U373" s="10">
        <v>379</v>
      </c>
      <c r="V373" s="10">
        <v>1816</v>
      </c>
      <c r="W373" s="10">
        <v>822</v>
      </c>
      <c r="X373" s="10">
        <v>0</v>
      </c>
      <c r="Y373" s="10">
        <v>166</v>
      </c>
      <c r="Z373" s="10">
        <v>1304</v>
      </c>
      <c r="AA373" s="10">
        <v>0</v>
      </c>
      <c r="AB373" s="10">
        <v>0</v>
      </c>
      <c r="AC373" s="10">
        <v>4094</v>
      </c>
      <c r="AD373" s="10">
        <v>569</v>
      </c>
      <c r="AE373" s="10">
        <v>3995</v>
      </c>
      <c r="AF373" s="10">
        <v>1779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480</v>
      </c>
      <c r="AO373" s="10">
        <v>1604</v>
      </c>
      <c r="AP373" s="10">
        <v>1169</v>
      </c>
      <c r="AQ373" s="10">
        <v>1204</v>
      </c>
      <c r="AR373" s="10">
        <v>1224</v>
      </c>
      <c r="AS373" s="10">
        <v>77</v>
      </c>
      <c r="AT373" s="10">
        <v>262</v>
      </c>
      <c r="AU373" s="10">
        <v>161</v>
      </c>
      <c r="AV373" s="10">
        <v>287</v>
      </c>
      <c r="AW373" s="10">
        <v>1809</v>
      </c>
      <c r="AX373" s="10">
        <v>0</v>
      </c>
      <c r="AY373" s="10">
        <v>127</v>
      </c>
      <c r="AZ373" s="10">
        <v>15</v>
      </c>
      <c r="BA373" s="10">
        <v>52</v>
      </c>
      <c r="BB373" s="10">
        <v>38</v>
      </c>
      <c r="BC373" s="10">
        <v>394</v>
      </c>
      <c r="BD373" s="10">
        <v>82</v>
      </c>
      <c r="BE373" s="10">
        <v>178</v>
      </c>
      <c r="BF373" s="10">
        <v>46</v>
      </c>
      <c r="BG373" s="10">
        <v>1</v>
      </c>
      <c r="BH373" s="10">
        <v>41</v>
      </c>
      <c r="BI373" s="10">
        <v>0</v>
      </c>
      <c r="BJ373" s="10">
        <v>1139</v>
      </c>
      <c r="BK373" s="10">
        <v>567</v>
      </c>
      <c r="BL373" s="10">
        <v>219</v>
      </c>
      <c r="BM373" s="10">
        <v>1062</v>
      </c>
      <c r="BN373" s="10">
        <v>400</v>
      </c>
      <c r="BO373" s="10">
        <v>576</v>
      </c>
      <c r="BP373" s="10">
        <v>179</v>
      </c>
      <c r="BQ373" s="10">
        <v>1778</v>
      </c>
      <c r="BR373" s="10">
        <v>342</v>
      </c>
      <c r="BS373" s="10">
        <v>16</v>
      </c>
      <c r="BT373" s="10">
        <v>2204</v>
      </c>
      <c r="BU373" s="10">
        <v>3035</v>
      </c>
      <c r="BV373" s="10">
        <v>1864</v>
      </c>
      <c r="BW373" s="10">
        <v>83</v>
      </c>
      <c r="BX373" s="10">
        <v>43</v>
      </c>
      <c r="BY373" s="10">
        <v>621</v>
      </c>
      <c r="BZ373" s="10">
        <v>2118</v>
      </c>
      <c r="CA373" s="10">
        <v>14</v>
      </c>
      <c r="CB373" s="10">
        <v>2408</v>
      </c>
      <c r="CC373" s="10">
        <v>687</v>
      </c>
      <c r="CD373" s="10">
        <v>26</v>
      </c>
      <c r="CE373" s="10">
        <v>2498</v>
      </c>
      <c r="CF373" s="10">
        <v>2385</v>
      </c>
      <c r="CG373" s="10">
        <v>9329</v>
      </c>
      <c r="CH373" s="10">
        <v>4376</v>
      </c>
      <c r="CI373" s="10">
        <v>80</v>
      </c>
      <c r="CJ373" s="10">
        <v>508</v>
      </c>
      <c r="CK373" s="10">
        <v>32</v>
      </c>
      <c r="CL373" s="10">
        <v>0</v>
      </c>
      <c r="CM373" s="10">
        <v>235</v>
      </c>
      <c r="CN373" s="10">
        <v>2317</v>
      </c>
      <c r="CO373" s="10">
        <v>1466</v>
      </c>
      <c r="CP373" s="10">
        <v>686</v>
      </c>
      <c r="CQ373" s="10">
        <v>60</v>
      </c>
      <c r="CR373" s="10">
        <v>105</v>
      </c>
      <c r="CS373" s="10">
        <v>1055</v>
      </c>
      <c r="CT373" s="10">
        <v>3263</v>
      </c>
      <c r="CU373" s="10">
        <v>215</v>
      </c>
      <c r="CV373" s="10">
        <v>1546</v>
      </c>
      <c r="CW373" s="10">
        <v>7543</v>
      </c>
      <c r="CX373" s="10">
        <v>1982</v>
      </c>
      <c r="CY373" s="10">
        <v>124527</v>
      </c>
      <c r="CZ373" s="10">
        <v>818</v>
      </c>
      <c r="DA373" s="10">
        <v>10</v>
      </c>
      <c r="DB373" s="10">
        <v>45</v>
      </c>
      <c r="DC373" s="10">
        <v>1675</v>
      </c>
      <c r="DD373" s="10">
        <v>4274</v>
      </c>
      <c r="DE373" s="10">
        <v>389</v>
      </c>
      <c r="DF373" s="10">
        <v>3</v>
      </c>
      <c r="DG373" s="10">
        <v>23</v>
      </c>
      <c r="DH373" s="10">
        <v>10</v>
      </c>
      <c r="DI373" s="10">
        <v>1938</v>
      </c>
      <c r="DJ373" s="10">
        <v>294</v>
      </c>
      <c r="DK373" s="10">
        <v>0</v>
      </c>
      <c r="DL373" s="10">
        <v>426</v>
      </c>
      <c r="DM373" s="10">
        <v>343</v>
      </c>
      <c r="DN373" s="10">
        <v>1345</v>
      </c>
      <c r="DO373" s="10">
        <v>2060</v>
      </c>
      <c r="DP373" s="10">
        <v>314</v>
      </c>
      <c r="DQ373" s="10">
        <v>210</v>
      </c>
      <c r="DR373" s="10">
        <v>1434</v>
      </c>
      <c r="DS373" s="10">
        <v>3276</v>
      </c>
      <c r="DT373" s="10">
        <v>7319</v>
      </c>
      <c r="DU373" s="10">
        <v>7459</v>
      </c>
      <c r="DV373" s="10">
        <v>3990</v>
      </c>
      <c r="DW373" s="10">
        <v>2929</v>
      </c>
      <c r="DX373" s="10">
        <v>3260</v>
      </c>
      <c r="DY373" s="10">
        <v>3942</v>
      </c>
      <c r="DZ373" s="10">
        <v>2291</v>
      </c>
      <c r="EA373" s="10">
        <v>16198</v>
      </c>
      <c r="EB373" s="10">
        <v>7739</v>
      </c>
      <c r="EC373" s="10">
        <v>251</v>
      </c>
      <c r="ED373" s="10">
        <v>1803</v>
      </c>
      <c r="EE373" s="10">
        <v>11271</v>
      </c>
      <c r="EF373" s="10">
        <v>4032</v>
      </c>
      <c r="EG373" s="10">
        <v>7236</v>
      </c>
      <c r="EH373" s="10">
        <v>2315</v>
      </c>
      <c r="EI373" s="10">
        <v>18427</v>
      </c>
      <c r="EJ373" s="10">
        <v>1716</v>
      </c>
      <c r="EK373" s="10">
        <v>2191</v>
      </c>
      <c r="EL373" s="10">
        <v>3075</v>
      </c>
      <c r="EM373" s="10">
        <v>2084</v>
      </c>
      <c r="EN373" s="10">
        <v>2292</v>
      </c>
      <c r="EO373" s="10">
        <v>10950</v>
      </c>
      <c r="EP373" s="10">
        <v>884</v>
      </c>
      <c r="EQ373" s="10">
        <v>3256</v>
      </c>
      <c r="ER373" s="10">
        <v>4879</v>
      </c>
      <c r="ES373" s="10">
        <v>7568</v>
      </c>
      <c r="ET373" s="10">
        <v>11126</v>
      </c>
      <c r="EU373" s="10">
        <v>1056</v>
      </c>
      <c r="EV373" s="10">
        <v>24</v>
      </c>
      <c r="EW373" s="10">
        <v>1000</v>
      </c>
      <c r="EX373" s="10">
        <v>372</v>
      </c>
      <c r="EY373" s="10">
        <v>2619</v>
      </c>
      <c r="EZ373" s="10">
        <v>6713</v>
      </c>
      <c r="FA373" s="10">
        <v>23356</v>
      </c>
      <c r="FB373" s="10">
        <v>17779</v>
      </c>
      <c r="FC373" s="10">
        <v>5579</v>
      </c>
      <c r="FD373" s="10">
        <v>4647</v>
      </c>
      <c r="FE373" s="10">
        <v>10561</v>
      </c>
      <c r="FF373" s="10">
        <v>1965</v>
      </c>
      <c r="FG373" s="10">
        <v>7101</v>
      </c>
      <c r="FH373" s="10">
        <v>241</v>
      </c>
      <c r="FI373" s="10">
        <v>124</v>
      </c>
      <c r="FJ373" s="10">
        <v>1974</v>
      </c>
      <c r="FK373" s="10">
        <v>19480</v>
      </c>
      <c r="FL373" s="10">
        <v>34237</v>
      </c>
      <c r="FM373" s="10">
        <v>37654</v>
      </c>
      <c r="FN373" s="10">
        <v>2657</v>
      </c>
      <c r="FO373" s="10">
        <v>4169</v>
      </c>
      <c r="FP373" s="10">
        <v>1343</v>
      </c>
      <c r="FQ373" s="10">
        <v>1901</v>
      </c>
      <c r="FR373" s="10">
        <v>854</v>
      </c>
      <c r="FS373" s="10">
        <v>5793</v>
      </c>
      <c r="FT373" s="10">
        <v>468</v>
      </c>
      <c r="FU373" s="10">
        <v>460</v>
      </c>
      <c r="FV373" s="10">
        <v>2046</v>
      </c>
      <c r="FW373" s="10">
        <v>2146</v>
      </c>
      <c r="FX373" s="10">
        <v>172</v>
      </c>
      <c r="FY373" s="10">
        <v>4962</v>
      </c>
      <c r="FZ373" s="10">
        <v>4416</v>
      </c>
      <c r="GA373" s="10">
        <v>2329</v>
      </c>
      <c r="GB373" s="10">
        <v>1369</v>
      </c>
      <c r="GC373" s="10">
        <v>1033</v>
      </c>
      <c r="GD373" s="10">
        <v>1227</v>
      </c>
      <c r="GE373" s="10">
        <v>1543</v>
      </c>
      <c r="GF373" s="10">
        <v>1832</v>
      </c>
      <c r="GG373" s="10">
        <v>1468</v>
      </c>
      <c r="GH373" s="158">
        <v>5701</v>
      </c>
      <c r="GI373" s="10">
        <v>65</v>
      </c>
      <c r="GJ373" s="10">
        <v>60439</v>
      </c>
      <c r="GK373" s="10">
        <v>3273</v>
      </c>
      <c r="GL373" s="10">
        <v>1268</v>
      </c>
      <c r="GM373" s="10">
        <v>5439</v>
      </c>
      <c r="GN373" s="10">
        <v>31267</v>
      </c>
      <c r="GO373" s="10">
        <v>3766</v>
      </c>
      <c r="GP373" s="10">
        <v>5229</v>
      </c>
      <c r="GQ373" s="10">
        <v>1829</v>
      </c>
      <c r="GR373" s="10">
        <v>628</v>
      </c>
      <c r="GS373" s="10">
        <v>14812</v>
      </c>
      <c r="GT373" s="10">
        <v>5204</v>
      </c>
      <c r="GU373" s="11">
        <v>765</v>
      </c>
      <c r="GV373" s="11">
        <v>3955</v>
      </c>
      <c r="GW373" s="11">
        <v>91</v>
      </c>
      <c r="GX373" s="11">
        <v>136</v>
      </c>
      <c r="GY373" s="11">
        <v>545</v>
      </c>
      <c r="GZ373" s="11">
        <v>685</v>
      </c>
      <c r="HA373" s="11">
        <v>3724</v>
      </c>
      <c r="HB373" s="11">
        <v>2132</v>
      </c>
      <c r="HC373" s="11">
        <v>6986</v>
      </c>
      <c r="HD373" s="11">
        <v>22560</v>
      </c>
      <c r="HE373" s="11">
        <v>1100</v>
      </c>
      <c r="HF373" s="11">
        <v>901</v>
      </c>
      <c r="HG373" s="11">
        <v>1023</v>
      </c>
      <c r="HH373" s="11">
        <v>4315</v>
      </c>
      <c r="HI373" s="11">
        <v>5481</v>
      </c>
      <c r="HJ373" s="11">
        <v>397</v>
      </c>
      <c r="HK373" s="11">
        <v>5246</v>
      </c>
      <c r="HL373" s="11">
        <v>1257</v>
      </c>
      <c r="HM373" s="11">
        <v>7136</v>
      </c>
      <c r="HN373" s="11">
        <v>25677</v>
      </c>
      <c r="HO373" s="11">
        <v>9333</v>
      </c>
      <c r="HP373" s="11">
        <v>1940</v>
      </c>
      <c r="HQ373" s="11">
        <v>25252</v>
      </c>
      <c r="HR373" s="11">
        <v>8805</v>
      </c>
      <c r="HS373" s="11">
        <v>4933</v>
      </c>
      <c r="HT373" s="11">
        <v>995</v>
      </c>
      <c r="HU373" s="11">
        <v>3409</v>
      </c>
      <c r="HV373" s="11">
        <v>12639</v>
      </c>
      <c r="HW373" s="11">
        <v>4017</v>
      </c>
      <c r="HX373" s="11">
        <v>1300</v>
      </c>
      <c r="HY373" s="11">
        <v>880</v>
      </c>
      <c r="HZ373" s="11">
        <v>5328</v>
      </c>
      <c r="IA373" s="11">
        <v>10658</v>
      </c>
      <c r="IB373" s="11">
        <v>749</v>
      </c>
      <c r="IC373" s="11">
        <v>2612</v>
      </c>
      <c r="ID373" s="11">
        <v>2946</v>
      </c>
      <c r="IE373" s="11">
        <v>2309</v>
      </c>
      <c r="IF373" s="11">
        <v>13585</v>
      </c>
      <c r="IG373" s="11">
        <v>22339</v>
      </c>
      <c r="IH373" s="11">
        <v>8150</v>
      </c>
      <c r="II373" s="11">
        <v>3130</v>
      </c>
      <c r="IJ373" s="11">
        <v>1786</v>
      </c>
      <c r="IK373" s="11">
        <v>22357</v>
      </c>
      <c r="IL373" s="11">
        <v>9476</v>
      </c>
      <c r="IM373" s="11">
        <v>6416</v>
      </c>
      <c r="IN373" s="11">
        <v>4983</v>
      </c>
      <c r="IO373" s="11">
        <v>17207</v>
      </c>
      <c r="IP373" s="11">
        <v>583</v>
      </c>
      <c r="IQ373" s="11">
        <v>93563</v>
      </c>
      <c r="IR373" s="11">
        <v>20564</v>
      </c>
      <c r="IS373" s="11">
        <v>75351</v>
      </c>
      <c r="IT373" s="11">
        <v>1140</v>
      </c>
      <c r="IU373" s="11">
        <v>1573</v>
      </c>
      <c r="IV373" s="11">
        <v>30433</v>
      </c>
      <c r="IW373" s="11">
        <v>4326</v>
      </c>
      <c r="IX373" s="11">
        <v>5757</v>
      </c>
      <c r="IY373" s="11">
        <v>1241</v>
      </c>
      <c r="IZ373" s="11">
        <v>1959</v>
      </c>
      <c r="JA373" s="11">
        <v>9959</v>
      </c>
      <c r="JB373" s="11">
        <v>1755</v>
      </c>
      <c r="JC373" s="11">
        <v>18878</v>
      </c>
      <c r="JD373" s="11">
        <v>11324</v>
      </c>
      <c r="JE373" s="11">
        <v>3320</v>
      </c>
      <c r="JF373" s="11">
        <v>5293</v>
      </c>
      <c r="JG373" s="11">
        <v>3839</v>
      </c>
      <c r="JH373" s="11">
        <v>2237</v>
      </c>
      <c r="JI373" s="11">
        <v>3708</v>
      </c>
      <c r="JJ373" s="11">
        <v>13674</v>
      </c>
      <c r="JK373" s="11">
        <v>2411</v>
      </c>
      <c r="JL373" s="11">
        <v>6800</v>
      </c>
      <c r="JM373" s="11">
        <v>3659</v>
      </c>
      <c r="JN373" s="11">
        <v>1732</v>
      </c>
      <c r="JO373" s="11">
        <v>33</v>
      </c>
      <c r="JP373" s="11">
        <v>28996</v>
      </c>
      <c r="JQ373" s="11">
        <v>2143</v>
      </c>
      <c r="JR373" s="11">
        <v>2317</v>
      </c>
      <c r="JS373" s="11">
        <v>800</v>
      </c>
      <c r="JT373" s="11">
        <v>11567</v>
      </c>
      <c r="JU373" s="11">
        <v>15903</v>
      </c>
      <c r="JV373" s="11">
        <v>54</v>
      </c>
      <c r="JW373" s="11">
        <v>26083</v>
      </c>
      <c r="JX373" s="11">
        <v>6864</v>
      </c>
      <c r="JY373" s="11">
        <v>8321</v>
      </c>
      <c r="JZ373" s="11">
        <v>1201</v>
      </c>
      <c r="KA373" s="11">
        <v>2025</v>
      </c>
      <c r="KB373" s="11">
        <v>224</v>
      </c>
      <c r="KC373" s="11">
        <v>189</v>
      </c>
      <c r="KD373" s="11">
        <v>2407</v>
      </c>
      <c r="KE373" s="11">
        <v>1023</v>
      </c>
      <c r="KF373" s="11">
        <v>4963</v>
      </c>
      <c r="KG373" s="11">
        <v>982</v>
      </c>
      <c r="KH373" s="11">
        <v>1574</v>
      </c>
      <c r="KI373" s="11">
        <v>481</v>
      </c>
      <c r="KJ373" s="11">
        <v>920</v>
      </c>
      <c r="KK373" s="11">
        <v>8</v>
      </c>
      <c r="KL373" s="11">
        <v>1635</v>
      </c>
      <c r="KM373" s="11">
        <v>1741</v>
      </c>
      <c r="KN373" s="11">
        <v>491</v>
      </c>
      <c r="KO373" s="11">
        <v>20609</v>
      </c>
      <c r="KP373" s="11">
        <v>26593</v>
      </c>
      <c r="KQ373" s="11">
        <v>428</v>
      </c>
      <c r="KR373" s="11">
        <v>786</v>
      </c>
      <c r="KS373" s="11">
        <v>17</v>
      </c>
      <c r="KT373" s="11">
        <v>2419</v>
      </c>
      <c r="KU373" s="11">
        <v>56328</v>
      </c>
      <c r="KV373" s="11">
        <v>67887</v>
      </c>
      <c r="KW373" s="11">
        <v>6567</v>
      </c>
      <c r="KX373" s="11">
        <v>31447</v>
      </c>
      <c r="KY373" s="11">
        <v>2225</v>
      </c>
      <c r="KZ373" s="11">
        <v>411</v>
      </c>
      <c r="LA373" s="11">
        <v>1708</v>
      </c>
      <c r="LB373" s="11">
        <v>321</v>
      </c>
      <c r="LC373" s="11">
        <v>1136</v>
      </c>
      <c r="LD373" s="11">
        <v>14186</v>
      </c>
      <c r="LE373" s="11">
        <v>635</v>
      </c>
      <c r="LF373" s="11">
        <v>3943</v>
      </c>
      <c r="LG373" s="11">
        <v>902</v>
      </c>
      <c r="LH373" s="11">
        <v>1881</v>
      </c>
      <c r="LI373" s="11">
        <v>20094</v>
      </c>
      <c r="LJ373" s="11">
        <v>8517</v>
      </c>
      <c r="LK373" s="11">
        <v>113185</v>
      </c>
      <c r="LL373" s="11">
        <v>134793</v>
      </c>
      <c r="LM373" s="11">
        <v>26450</v>
      </c>
      <c r="LN373" s="11">
        <v>3631</v>
      </c>
      <c r="LO373" s="11">
        <v>4454</v>
      </c>
      <c r="LP373" s="11">
        <v>5868</v>
      </c>
      <c r="LQ373" s="11">
        <v>35162</v>
      </c>
      <c r="LR373" s="11">
        <v>213</v>
      </c>
      <c r="LS373" s="11">
        <v>9270</v>
      </c>
      <c r="LT373" s="11">
        <v>17543</v>
      </c>
      <c r="LU373" s="11">
        <v>29430</v>
      </c>
      <c r="LV373" s="11">
        <v>3283</v>
      </c>
      <c r="LW373" s="11">
        <v>51345</v>
      </c>
      <c r="LX373" s="11">
        <v>87614</v>
      </c>
      <c r="LY373" s="11">
        <v>2195</v>
      </c>
      <c r="LZ373" s="11">
        <v>24</v>
      </c>
      <c r="MA373" s="11">
        <v>483</v>
      </c>
      <c r="MB373" s="11">
        <v>13969</v>
      </c>
      <c r="MC373" s="11">
        <v>1579</v>
      </c>
      <c r="MD373" s="11">
        <v>9891</v>
      </c>
      <c r="ME373" s="11">
        <v>73220</v>
      </c>
      <c r="MF373" s="11">
        <v>639022</v>
      </c>
      <c r="MG373" s="11">
        <v>311418</v>
      </c>
      <c r="MH373" s="11">
        <v>106506</v>
      </c>
      <c r="MI373" s="11">
        <v>186444</v>
      </c>
      <c r="MJ373" s="11">
        <v>9700</v>
      </c>
      <c r="MK373" s="11">
        <v>23590</v>
      </c>
      <c r="ML373" s="11">
        <v>418516</v>
      </c>
      <c r="MM373" s="11">
        <v>85677</v>
      </c>
      <c r="MN373" s="11">
        <v>250234</v>
      </c>
      <c r="MO373" s="11">
        <v>177300</v>
      </c>
      <c r="MP373" s="11">
        <v>142226</v>
      </c>
      <c r="MQ373" s="11">
        <v>272567</v>
      </c>
      <c r="MR373" s="11">
        <v>0</v>
      </c>
      <c r="MS373" s="11">
        <v>18465</v>
      </c>
      <c r="MT373" s="11">
        <v>8453</v>
      </c>
      <c r="MU373" s="11">
        <v>17313</v>
      </c>
      <c r="MV373" s="11">
        <v>6450</v>
      </c>
      <c r="MW373" s="11">
        <v>3685</v>
      </c>
      <c r="MX373" s="11">
        <v>158122</v>
      </c>
      <c r="MY373" s="11">
        <v>21143</v>
      </c>
      <c r="MZ373" s="11">
        <v>48498</v>
      </c>
      <c r="NA373" s="11">
        <v>12259</v>
      </c>
      <c r="NB373" s="11">
        <v>16362</v>
      </c>
      <c r="NC373" s="11">
        <v>18570</v>
      </c>
      <c r="ND373" s="11">
        <v>158428</v>
      </c>
      <c r="NE373" s="11">
        <v>1455578</v>
      </c>
      <c r="NF373" s="11">
        <v>5160</v>
      </c>
      <c r="NG373" s="11">
        <v>5360</v>
      </c>
      <c r="NH373" s="11">
        <v>6311</v>
      </c>
      <c r="NI373" s="11">
        <v>20843</v>
      </c>
      <c r="NJ373" s="11">
        <v>382365</v>
      </c>
      <c r="NK373" s="11">
        <v>104717</v>
      </c>
      <c r="NL373" s="11">
        <v>171572</v>
      </c>
      <c r="NM373" s="11">
        <v>107029</v>
      </c>
      <c r="NN373" s="11">
        <v>124054</v>
      </c>
      <c r="NO373" s="11">
        <v>1171</v>
      </c>
      <c r="NP373" s="11">
        <v>24940</v>
      </c>
      <c r="NQ373" s="11">
        <v>16039</v>
      </c>
      <c r="NR373" s="11">
        <v>9463</v>
      </c>
      <c r="NS373" s="11">
        <v>11729</v>
      </c>
      <c r="NT373" s="11">
        <v>13455</v>
      </c>
      <c r="NU373" s="11">
        <v>11712</v>
      </c>
      <c r="NV373" s="11">
        <v>8120</v>
      </c>
      <c r="NW373" s="11">
        <v>16472</v>
      </c>
      <c r="NX373" s="11">
        <v>4238</v>
      </c>
      <c r="NY373" s="11">
        <v>1114</v>
      </c>
      <c r="NZ373" s="11">
        <v>9088</v>
      </c>
      <c r="OA373" s="11">
        <v>16910</v>
      </c>
      <c r="OB373" s="11">
        <v>8389</v>
      </c>
      <c r="OC373" s="11">
        <v>19709</v>
      </c>
      <c r="OD373" s="11">
        <v>18239</v>
      </c>
      <c r="OE373" s="11">
        <v>6577</v>
      </c>
      <c r="OF373" s="11">
        <v>47662</v>
      </c>
      <c r="OG373" s="11">
        <v>10073</v>
      </c>
      <c r="OH373" s="11">
        <v>1786</v>
      </c>
      <c r="OI373" s="11">
        <v>1260</v>
      </c>
      <c r="OJ373" s="11">
        <v>2279</v>
      </c>
      <c r="OK373" s="11">
        <v>265</v>
      </c>
      <c r="OL373" s="11">
        <v>10804</v>
      </c>
      <c r="OM373" s="11">
        <v>0</v>
      </c>
      <c r="ON373" s="11">
        <v>0</v>
      </c>
      <c r="OO373" s="11">
        <v>7219</v>
      </c>
      <c r="OP373" s="11">
        <v>8153740</v>
      </c>
      <c r="OQ373" s="150">
        <v>5236</v>
      </c>
      <c r="OR373" s="11">
        <v>0</v>
      </c>
      <c r="OS373" s="11">
        <v>0</v>
      </c>
      <c r="OT373" s="11">
        <v>0</v>
      </c>
      <c r="OU373" s="11">
        <v>0</v>
      </c>
      <c r="OV373" s="11">
        <v>209638</v>
      </c>
      <c r="OW373" s="11">
        <v>214874</v>
      </c>
      <c r="OX373" s="11">
        <v>8368614</v>
      </c>
      <c r="OY373" s="11">
        <v>8161124</v>
      </c>
      <c r="OZ373" s="11">
        <v>207490</v>
      </c>
      <c r="PA373" s="11">
        <v>0</v>
      </c>
      <c r="PB373" s="11">
        <v>8368614</v>
      </c>
    </row>
    <row r="374" spans="1:418" ht="15" customHeight="1">
      <c r="A374" s="8" t="s">
        <v>797</v>
      </c>
      <c r="B374" s="9" t="s">
        <v>371</v>
      </c>
      <c r="C374" s="10">
        <v>191</v>
      </c>
      <c r="D374" s="10">
        <v>3</v>
      </c>
      <c r="E374" s="10">
        <v>0</v>
      </c>
      <c r="F374" s="10">
        <v>1</v>
      </c>
      <c r="G374" s="10">
        <v>22</v>
      </c>
      <c r="H374" s="10">
        <v>14</v>
      </c>
      <c r="I374" s="10">
        <v>6</v>
      </c>
      <c r="J374" s="10">
        <v>5</v>
      </c>
      <c r="K374" s="10">
        <v>1</v>
      </c>
      <c r="L374" s="10">
        <v>10</v>
      </c>
      <c r="M374" s="10">
        <v>0</v>
      </c>
      <c r="N374" s="10">
        <v>0</v>
      </c>
      <c r="O374" s="10">
        <v>1</v>
      </c>
      <c r="P374" s="10">
        <v>8</v>
      </c>
      <c r="Q374" s="10">
        <v>0</v>
      </c>
      <c r="R374" s="10">
        <v>0</v>
      </c>
      <c r="S374" s="10">
        <v>0</v>
      </c>
      <c r="T374" s="10">
        <v>15</v>
      </c>
      <c r="U374" s="10">
        <v>126</v>
      </c>
      <c r="V374" s="10">
        <v>131</v>
      </c>
      <c r="W374" s="10">
        <v>8</v>
      </c>
      <c r="X374" s="10">
        <v>2</v>
      </c>
      <c r="Y374" s="10">
        <v>3</v>
      </c>
      <c r="Z374" s="10">
        <v>1</v>
      </c>
      <c r="AA374" s="10">
        <v>0</v>
      </c>
      <c r="AB374" s="10">
        <v>1</v>
      </c>
      <c r="AC374" s="10">
        <v>1242</v>
      </c>
      <c r="AD374" s="10">
        <v>6</v>
      </c>
      <c r="AE374" s="10">
        <v>126</v>
      </c>
      <c r="AF374" s="10">
        <v>1</v>
      </c>
      <c r="AG374" s="10">
        <v>0</v>
      </c>
      <c r="AH374" s="10">
        <v>0</v>
      </c>
      <c r="AI374" s="10">
        <v>2</v>
      </c>
      <c r="AJ374" s="10">
        <v>13</v>
      </c>
      <c r="AK374" s="10">
        <v>0</v>
      </c>
      <c r="AL374" s="10">
        <v>0</v>
      </c>
      <c r="AM374" s="10">
        <v>0</v>
      </c>
      <c r="AN374" s="10">
        <v>2174</v>
      </c>
      <c r="AO374" s="10">
        <v>701</v>
      </c>
      <c r="AP374" s="10">
        <v>48</v>
      </c>
      <c r="AQ374" s="10">
        <v>95</v>
      </c>
      <c r="AR374" s="10">
        <v>508</v>
      </c>
      <c r="AS374" s="10">
        <v>1</v>
      </c>
      <c r="AT374" s="10">
        <v>17</v>
      </c>
      <c r="AU374" s="10">
        <v>3</v>
      </c>
      <c r="AV374" s="10">
        <v>71</v>
      </c>
      <c r="AW374" s="10">
        <v>95</v>
      </c>
      <c r="AX374" s="10">
        <v>168</v>
      </c>
      <c r="AY374" s="10">
        <v>225</v>
      </c>
      <c r="AZ374" s="10">
        <v>251</v>
      </c>
      <c r="BA374" s="10">
        <v>8</v>
      </c>
      <c r="BB374" s="10">
        <v>15</v>
      </c>
      <c r="BC374" s="10">
        <v>5</v>
      </c>
      <c r="BD374" s="10">
        <v>6</v>
      </c>
      <c r="BE374" s="10">
        <v>12</v>
      </c>
      <c r="BF374" s="10">
        <v>2</v>
      </c>
      <c r="BG374" s="10">
        <v>0</v>
      </c>
      <c r="BH374" s="10">
        <v>5</v>
      </c>
      <c r="BI374" s="10">
        <v>0</v>
      </c>
      <c r="BJ374" s="10">
        <v>11</v>
      </c>
      <c r="BK374" s="10">
        <v>46</v>
      </c>
      <c r="BL374" s="10">
        <v>46</v>
      </c>
      <c r="BM374" s="10">
        <v>321</v>
      </c>
      <c r="BN374" s="10">
        <v>81</v>
      </c>
      <c r="BO374" s="10">
        <v>82</v>
      </c>
      <c r="BP374" s="10">
        <v>4</v>
      </c>
      <c r="BQ374" s="10">
        <v>202</v>
      </c>
      <c r="BR374" s="10">
        <v>18</v>
      </c>
      <c r="BS374" s="10">
        <v>15</v>
      </c>
      <c r="BT374" s="10">
        <v>10</v>
      </c>
      <c r="BU374" s="10">
        <v>25</v>
      </c>
      <c r="BV374" s="10">
        <v>9</v>
      </c>
      <c r="BW374" s="10">
        <v>1</v>
      </c>
      <c r="BX374" s="10">
        <v>3</v>
      </c>
      <c r="BY374" s="10">
        <v>52</v>
      </c>
      <c r="BZ374" s="10">
        <v>254</v>
      </c>
      <c r="CA374" s="10">
        <v>15</v>
      </c>
      <c r="CB374" s="10">
        <v>110</v>
      </c>
      <c r="CC374" s="10">
        <v>69</v>
      </c>
      <c r="CD374" s="10">
        <v>14</v>
      </c>
      <c r="CE374" s="10">
        <v>97</v>
      </c>
      <c r="CF374" s="10">
        <v>11</v>
      </c>
      <c r="CG374" s="10">
        <v>228</v>
      </c>
      <c r="CH374" s="10">
        <v>86</v>
      </c>
      <c r="CI374" s="10">
        <v>3</v>
      </c>
      <c r="CJ374" s="10">
        <v>91</v>
      </c>
      <c r="CK374" s="10">
        <v>0</v>
      </c>
      <c r="CL374" s="10">
        <v>4</v>
      </c>
      <c r="CM374" s="10">
        <v>17</v>
      </c>
      <c r="CN374" s="10">
        <v>8</v>
      </c>
      <c r="CO374" s="10">
        <v>1</v>
      </c>
      <c r="CP374" s="10">
        <v>12</v>
      </c>
      <c r="CQ374" s="10">
        <v>11</v>
      </c>
      <c r="CR374" s="10">
        <v>10</v>
      </c>
      <c r="CS374" s="10">
        <v>218</v>
      </c>
      <c r="CT374" s="10">
        <v>13</v>
      </c>
      <c r="CU374" s="10">
        <v>33</v>
      </c>
      <c r="CV374" s="10">
        <v>356</v>
      </c>
      <c r="CW374" s="10">
        <v>18</v>
      </c>
      <c r="CX374" s="10">
        <v>30</v>
      </c>
      <c r="CY374" s="10">
        <v>115</v>
      </c>
      <c r="CZ374" s="10">
        <v>3</v>
      </c>
      <c r="DA374" s="10">
        <v>1</v>
      </c>
      <c r="DB374" s="10">
        <v>1</v>
      </c>
      <c r="DC374" s="10">
        <v>70</v>
      </c>
      <c r="DD374" s="10">
        <v>43</v>
      </c>
      <c r="DE374" s="10">
        <v>6</v>
      </c>
      <c r="DF374" s="10">
        <v>5</v>
      </c>
      <c r="DG374" s="10">
        <v>8</v>
      </c>
      <c r="DH374" s="10">
        <v>2</v>
      </c>
      <c r="DI374" s="10">
        <v>17</v>
      </c>
      <c r="DJ374" s="10">
        <v>25</v>
      </c>
      <c r="DK374" s="10">
        <v>0</v>
      </c>
      <c r="DL374" s="10">
        <v>64</v>
      </c>
      <c r="DM374" s="10">
        <v>9</v>
      </c>
      <c r="DN374" s="10">
        <v>44</v>
      </c>
      <c r="DO374" s="10">
        <v>31</v>
      </c>
      <c r="DP374" s="10">
        <v>19</v>
      </c>
      <c r="DQ374" s="10">
        <v>20</v>
      </c>
      <c r="DR374" s="10">
        <v>24</v>
      </c>
      <c r="DS374" s="10">
        <v>31</v>
      </c>
      <c r="DT374" s="10">
        <v>121</v>
      </c>
      <c r="DU374" s="10">
        <v>567</v>
      </c>
      <c r="DV374" s="10">
        <v>296</v>
      </c>
      <c r="DW374" s="10">
        <v>154</v>
      </c>
      <c r="DX374" s="10">
        <v>40</v>
      </c>
      <c r="DY374" s="10">
        <v>54</v>
      </c>
      <c r="DZ374" s="10">
        <v>35</v>
      </c>
      <c r="EA374" s="10">
        <v>1276</v>
      </c>
      <c r="EB374" s="10">
        <v>14</v>
      </c>
      <c r="EC374" s="10">
        <v>32</v>
      </c>
      <c r="ED374" s="10">
        <v>223</v>
      </c>
      <c r="EE374" s="10">
        <v>286</v>
      </c>
      <c r="EF374" s="10">
        <v>64</v>
      </c>
      <c r="EG374" s="10">
        <v>72</v>
      </c>
      <c r="EH374" s="10">
        <v>26</v>
      </c>
      <c r="EI374" s="10">
        <v>156</v>
      </c>
      <c r="EJ374" s="10">
        <v>47</v>
      </c>
      <c r="EK374" s="10">
        <v>38</v>
      </c>
      <c r="EL374" s="10">
        <v>74</v>
      </c>
      <c r="EM374" s="10">
        <v>38</v>
      </c>
      <c r="EN374" s="10">
        <v>21</v>
      </c>
      <c r="EO374" s="10">
        <v>27</v>
      </c>
      <c r="EP374" s="10">
        <v>18</v>
      </c>
      <c r="EQ374" s="10">
        <v>302</v>
      </c>
      <c r="ER374" s="10">
        <v>33</v>
      </c>
      <c r="ES374" s="10">
        <v>80</v>
      </c>
      <c r="ET374" s="10">
        <v>233</v>
      </c>
      <c r="EU374" s="10">
        <v>9</v>
      </c>
      <c r="EV374" s="10">
        <v>1</v>
      </c>
      <c r="EW374" s="10">
        <v>129</v>
      </c>
      <c r="EX374" s="10">
        <v>7</v>
      </c>
      <c r="EY374" s="10">
        <v>77</v>
      </c>
      <c r="EZ374" s="10">
        <v>101</v>
      </c>
      <c r="FA374" s="10">
        <v>849</v>
      </c>
      <c r="FB374" s="10">
        <v>272</v>
      </c>
      <c r="FC374" s="10">
        <v>9</v>
      </c>
      <c r="FD374" s="10">
        <v>76</v>
      </c>
      <c r="FE374" s="10">
        <v>107</v>
      </c>
      <c r="FF374" s="10">
        <v>6</v>
      </c>
      <c r="FG374" s="10">
        <v>34</v>
      </c>
      <c r="FH374" s="10">
        <v>25</v>
      </c>
      <c r="FI374" s="10">
        <v>3</v>
      </c>
      <c r="FJ374" s="10">
        <v>47</v>
      </c>
      <c r="FK374" s="10">
        <v>278</v>
      </c>
      <c r="FL374" s="10">
        <v>972</v>
      </c>
      <c r="FM374" s="10">
        <v>2149</v>
      </c>
      <c r="FN374" s="10">
        <v>72</v>
      </c>
      <c r="FO374" s="10">
        <v>22</v>
      </c>
      <c r="FP374" s="10">
        <v>544</v>
      </c>
      <c r="FQ374" s="10">
        <v>8</v>
      </c>
      <c r="FR374" s="10">
        <v>2</v>
      </c>
      <c r="FS374" s="10">
        <v>1089</v>
      </c>
      <c r="FT374" s="10">
        <v>17</v>
      </c>
      <c r="FU374" s="10">
        <v>25</v>
      </c>
      <c r="FV374" s="10">
        <v>52</v>
      </c>
      <c r="FW374" s="10">
        <v>34</v>
      </c>
      <c r="FX374" s="10">
        <v>16</v>
      </c>
      <c r="FY374" s="10">
        <v>191</v>
      </c>
      <c r="FZ374" s="10">
        <v>1088</v>
      </c>
      <c r="GA374" s="10">
        <v>183</v>
      </c>
      <c r="GB374" s="10">
        <v>11</v>
      </c>
      <c r="GC374" s="10">
        <v>261</v>
      </c>
      <c r="GD374" s="10">
        <v>15</v>
      </c>
      <c r="GE374" s="10">
        <v>3</v>
      </c>
      <c r="GF374" s="10">
        <v>60</v>
      </c>
      <c r="GG374" s="10">
        <v>88</v>
      </c>
      <c r="GH374" s="158">
        <v>451</v>
      </c>
      <c r="GI374" s="10">
        <v>2</v>
      </c>
      <c r="GJ374" s="10">
        <v>1405</v>
      </c>
      <c r="GK374" s="10">
        <v>670</v>
      </c>
      <c r="GL374" s="10">
        <v>215</v>
      </c>
      <c r="GM374" s="10">
        <v>286</v>
      </c>
      <c r="GN374" s="10">
        <v>751</v>
      </c>
      <c r="GO374" s="10">
        <v>166</v>
      </c>
      <c r="GP374" s="10">
        <v>196</v>
      </c>
      <c r="GQ374" s="10">
        <v>313</v>
      </c>
      <c r="GR374" s="10">
        <v>112</v>
      </c>
      <c r="GS374" s="10">
        <v>637</v>
      </c>
      <c r="GT374" s="10">
        <v>135</v>
      </c>
      <c r="GU374" s="11">
        <v>52</v>
      </c>
      <c r="GV374" s="11">
        <v>207</v>
      </c>
      <c r="GW374" s="11">
        <v>16</v>
      </c>
      <c r="GX374" s="11">
        <v>21</v>
      </c>
      <c r="GY374" s="11">
        <v>2</v>
      </c>
      <c r="GZ374" s="11">
        <v>166</v>
      </c>
      <c r="HA374" s="11">
        <v>323</v>
      </c>
      <c r="HB374" s="11">
        <v>59</v>
      </c>
      <c r="HC374" s="11">
        <v>74</v>
      </c>
      <c r="HD374" s="11">
        <v>1367</v>
      </c>
      <c r="HE374" s="11">
        <v>118</v>
      </c>
      <c r="HF374" s="11">
        <v>333</v>
      </c>
      <c r="HG374" s="11">
        <v>211</v>
      </c>
      <c r="HH374" s="11">
        <v>51</v>
      </c>
      <c r="HI374" s="11">
        <v>218</v>
      </c>
      <c r="HJ374" s="11">
        <v>189</v>
      </c>
      <c r="HK374" s="11">
        <v>125</v>
      </c>
      <c r="HL374" s="11">
        <v>69</v>
      </c>
      <c r="HM374" s="11">
        <v>707</v>
      </c>
      <c r="HN374" s="11">
        <v>319</v>
      </c>
      <c r="HO374" s="11">
        <v>68</v>
      </c>
      <c r="HP374" s="11">
        <v>292</v>
      </c>
      <c r="HQ374" s="11">
        <v>953</v>
      </c>
      <c r="HR374" s="11">
        <v>369</v>
      </c>
      <c r="HS374" s="11">
        <v>372</v>
      </c>
      <c r="HT374" s="11">
        <v>71</v>
      </c>
      <c r="HU374" s="11">
        <v>178</v>
      </c>
      <c r="HV374" s="11">
        <v>99</v>
      </c>
      <c r="HW374" s="11">
        <v>104</v>
      </c>
      <c r="HX374" s="11">
        <v>112</v>
      </c>
      <c r="HY374" s="11">
        <v>100</v>
      </c>
      <c r="HZ374" s="11">
        <v>303</v>
      </c>
      <c r="IA374" s="11">
        <v>469</v>
      </c>
      <c r="IB374" s="11">
        <v>1</v>
      </c>
      <c r="IC374" s="11">
        <v>6</v>
      </c>
      <c r="ID374" s="11">
        <v>863</v>
      </c>
      <c r="IE374" s="11">
        <v>11</v>
      </c>
      <c r="IF374" s="11">
        <v>259</v>
      </c>
      <c r="IG374" s="11">
        <v>132</v>
      </c>
      <c r="IH374" s="11">
        <v>280</v>
      </c>
      <c r="II374" s="11">
        <v>152</v>
      </c>
      <c r="IJ374" s="11">
        <v>36</v>
      </c>
      <c r="IK374" s="11">
        <v>399</v>
      </c>
      <c r="IL374" s="11">
        <v>121</v>
      </c>
      <c r="IM374" s="11">
        <v>365</v>
      </c>
      <c r="IN374" s="11">
        <v>206</v>
      </c>
      <c r="IO374" s="11">
        <v>233</v>
      </c>
      <c r="IP374" s="11">
        <v>11</v>
      </c>
      <c r="IQ374" s="11">
        <v>281</v>
      </c>
      <c r="IR374" s="11">
        <v>471</v>
      </c>
      <c r="IS374" s="11">
        <v>318</v>
      </c>
      <c r="IT374" s="11">
        <v>10</v>
      </c>
      <c r="IU374" s="11">
        <v>26</v>
      </c>
      <c r="IV374" s="11">
        <v>111</v>
      </c>
      <c r="IW374" s="11">
        <v>47</v>
      </c>
      <c r="IX374" s="11">
        <v>202</v>
      </c>
      <c r="IY374" s="11">
        <v>63</v>
      </c>
      <c r="IZ374" s="11">
        <v>39</v>
      </c>
      <c r="JA374" s="11">
        <v>347</v>
      </c>
      <c r="JB374" s="11">
        <v>233</v>
      </c>
      <c r="JC374" s="11">
        <v>49</v>
      </c>
      <c r="JD374" s="11">
        <v>231</v>
      </c>
      <c r="JE374" s="11">
        <v>65</v>
      </c>
      <c r="JF374" s="11">
        <v>339</v>
      </c>
      <c r="JG374" s="11">
        <v>41</v>
      </c>
      <c r="JH374" s="11">
        <v>138</v>
      </c>
      <c r="JI374" s="11">
        <v>87</v>
      </c>
      <c r="JJ374" s="11">
        <v>252</v>
      </c>
      <c r="JK374" s="11">
        <v>51</v>
      </c>
      <c r="JL374" s="11">
        <v>136</v>
      </c>
      <c r="JM374" s="11">
        <v>140</v>
      </c>
      <c r="JN374" s="11">
        <v>88</v>
      </c>
      <c r="JO374" s="11">
        <v>3</v>
      </c>
      <c r="JP374" s="11">
        <v>346</v>
      </c>
      <c r="JQ374" s="11">
        <v>329</v>
      </c>
      <c r="JR374" s="11">
        <v>125</v>
      </c>
      <c r="JS374" s="11">
        <v>34</v>
      </c>
      <c r="JT374" s="11">
        <v>25</v>
      </c>
      <c r="JU374" s="11">
        <v>1289</v>
      </c>
      <c r="JV374" s="11">
        <v>13</v>
      </c>
      <c r="JW374" s="11">
        <v>335</v>
      </c>
      <c r="JX374" s="11">
        <v>66</v>
      </c>
      <c r="JY374" s="11">
        <v>160</v>
      </c>
      <c r="JZ374" s="11">
        <v>59</v>
      </c>
      <c r="KA374" s="11">
        <v>101</v>
      </c>
      <c r="KB374" s="11">
        <v>6</v>
      </c>
      <c r="KC374" s="11">
        <v>8</v>
      </c>
      <c r="KD374" s="11">
        <v>87</v>
      </c>
      <c r="KE374" s="11">
        <v>28</v>
      </c>
      <c r="KF374" s="11">
        <v>175</v>
      </c>
      <c r="KG374" s="11">
        <v>17</v>
      </c>
      <c r="KH374" s="11">
        <v>144</v>
      </c>
      <c r="KI374" s="11">
        <v>5</v>
      </c>
      <c r="KJ374" s="11">
        <v>7</v>
      </c>
      <c r="KK374" s="11">
        <v>5</v>
      </c>
      <c r="KL374" s="11">
        <v>38</v>
      </c>
      <c r="KM374" s="11">
        <v>8</v>
      </c>
      <c r="KN374" s="11">
        <v>35</v>
      </c>
      <c r="KO374" s="11">
        <v>526</v>
      </c>
      <c r="KP374" s="11">
        <v>345</v>
      </c>
      <c r="KQ374" s="11">
        <v>15</v>
      </c>
      <c r="KR374" s="11">
        <v>5</v>
      </c>
      <c r="KS374" s="11">
        <v>78</v>
      </c>
      <c r="KT374" s="11">
        <v>32</v>
      </c>
      <c r="KU374" s="11">
        <v>16118</v>
      </c>
      <c r="KV374" s="11">
        <v>17146</v>
      </c>
      <c r="KW374" s="11">
        <v>299</v>
      </c>
      <c r="KX374" s="11">
        <v>9929</v>
      </c>
      <c r="KY374" s="11">
        <v>1941</v>
      </c>
      <c r="KZ374" s="11">
        <v>114</v>
      </c>
      <c r="LA374" s="11">
        <v>164</v>
      </c>
      <c r="LB374" s="11">
        <v>212</v>
      </c>
      <c r="LC374" s="11">
        <v>4056</v>
      </c>
      <c r="LD374" s="11">
        <v>4270</v>
      </c>
      <c r="LE374" s="11">
        <v>510</v>
      </c>
      <c r="LF374" s="11">
        <v>14845</v>
      </c>
      <c r="LG374" s="11">
        <v>2194</v>
      </c>
      <c r="LH374" s="11">
        <v>328</v>
      </c>
      <c r="LI374" s="11">
        <v>4441</v>
      </c>
      <c r="LJ374" s="11">
        <v>1093</v>
      </c>
      <c r="LK374" s="11">
        <v>5456</v>
      </c>
      <c r="LL374" s="11">
        <v>7192</v>
      </c>
      <c r="LM374" s="11">
        <v>28</v>
      </c>
      <c r="LN374" s="11">
        <v>5</v>
      </c>
      <c r="LO374" s="11">
        <v>1</v>
      </c>
      <c r="LP374" s="11">
        <v>55</v>
      </c>
      <c r="LQ374" s="11">
        <v>1</v>
      </c>
      <c r="LR374" s="11">
        <v>0</v>
      </c>
      <c r="LS374" s="11">
        <v>4</v>
      </c>
      <c r="LT374" s="11">
        <v>2</v>
      </c>
      <c r="LU374" s="11">
        <v>85</v>
      </c>
      <c r="LV374" s="11">
        <v>1262</v>
      </c>
      <c r="LW374" s="11">
        <v>2819962</v>
      </c>
      <c r="LX374" s="11">
        <v>719820</v>
      </c>
      <c r="LY374" s="11">
        <v>20</v>
      </c>
      <c r="LZ374" s="11">
        <v>136</v>
      </c>
      <c r="MA374" s="11">
        <v>22</v>
      </c>
      <c r="MB374" s="11">
        <v>30</v>
      </c>
      <c r="MC374" s="11">
        <v>8</v>
      </c>
      <c r="MD374" s="11">
        <v>4</v>
      </c>
      <c r="ME374" s="11">
        <v>141</v>
      </c>
      <c r="MF374" s="11">
        <v>3066</v>
      </c>
      <c r="MG374" s="11">
        <v>216</v>
      </c>
      <c r="MH374" s="11">
        <v>622</v>
      </c>
      <c r="MI374" s="11">
        <v>378</v>
      </c>
      <c r="MJ374" s="11">
        <v>202</v>
      </c>
      <c r="MK374" s="11">
        <v>175</v>
      </c>
      <c r="ML374" s="11">
        <v>2959</v>
      </c>
      <c r="MM374" s="11">
        <v>1910</v>
      </c>
      <c r="MN374" s="11">
        <v>395</v>
      </c>
      <c r="MO374" s="11">
        <v>390</v>
      </c>
      <c r="MP374" s="11">
        <v>470</v>
      </c>
      <c r="MQ374" s="11">
        <v>311</v>
      </c>
      <c r="MR374" s="11">
        <v>6</v>
      </c>
      <c r="MS374" s="11">
        <v>187</v>
      </c>
      <c r="MT374" s="11">
        <v>7</v>
      </c>
      <c r="MU374" s="11">
        <v>6444</v>
      </c>
      <c r="MV374" s="11">
        <v>770</v>
      </c>
      <c r="MW374" s="11">
        <v>27</v>
      </c>
      <c r="MX374" s="11">
        <v>718</v>
      </c>
      <c r="MY374" s="11">
        <v>26</v>
      </c>
      <c r="MZ374" s="11">
        <v>253</v>
      </c>
      <c r="NA374" s="11">
        <v>399</v>
      </c>
      <c r="NB374" s="11">
        <v>297</v>
      </c>
      <c r="NC374" s="11">
        <v>693</v>
      </c>
      <c r="ND374" s="11">
        <v>4177</v>
      </c>
      <c r="NE374" s="11">
        <v>1862</v>
      </c>
      <c r="NF374" s="11">
        <v>761177</v>
      </c>
      <c r="NG374" s="11">
        <v>36</v>
      </c>
      <c r="NH374" s="11">
        <v>9</v>
      </c>
      <c r="NI374" s="11">
        <v>193</v>
      </c>
      <c r="NJ374" s="11">
        <v>410965</v>
      </c>
      <c r="NK374" s="11">
        <v>137867</v>
      </c>
      <c r="NL374" s="11">
        <v>709</v>
      </c>
      <c r="NM374" s="11">
        <v>351</v>
      </c>
      <c r="NN374" s="11">
        <v>633</v>
      </c>
      <c r="NO374" s="11">
        <v>264</v>
      </c>
      <c r="NP374" s="11">
        <v>17588</v>
      </c>
      <c r="NQ374" s="11">
        <v>12961</v>
      </c>
      <c r="NR374" s="11">
        <v>938</v>
      </c>
      <c r="NS374" s="11">
        <v>526</v>
      </c>
      <c r="NT374" s="11">
        <v>287</v>
      </c>
      <c r="NU374" s="11">
        <v>489</v>
      </c>
      <c r="NV374" s="11">
        <v>26</v>
      </c>
      <c r="NW374" s="11">
        <v>1537</v>
      </c>
      <c r="NX374" s="11">
        <v>385</v>
      </c>
      <c r="NY374" s="11">
        <v>1</v>
      </c>
      <c r="NZ374" s="11">
        <v>135</v>
      </c>
      <c r="OA374" s="11">
        <v>181</v>
      </c>
      <c r="OB374" s="11">
        <v>3</v>
      </c>
      <c r="OC374" s="11">
        <v>1266</v>
      </c>
      <c r="OD374" s="11">
        <v>2193</v>
      </c>
      <c r="OE374" s="11">
        <v>1</v>
      </c>
      <c r="OF374" s="11">
        <v>9</v>
      </c>
      <c r="OG374" s="11">
        <v>221</v>
      </c>
      <c r="OH374" s="11">
        <v>23</v>
      </c>
      <c r="OI374" s="11">
        <v>157</v>
      </c>
      <c r="OJ374" s="11">
        <v>23</v>
      </c>
      <c r="OK374" s="11">
        <v>2</v>
      </c>
      <c r="OL374" s="11">
        <v>134</v>
      </c>
      <c r="OM374" s="11">
        <v>0</v>
      </c>
      <c r="ON374" s="11">
        <v>0</v>
      </c>
      <c r="OO374" s="11">
        <v>41</v>
      </c>
      <c r="OP374" s="11">
        <v>5057711</v>
      </c>
      <c r="OQ374" s="150">
        <v>980837</v>
      </c>
      <c r="OR374" s="11">
        <v>0</v>
      </c>
      <c r="OS374" s="11">
        <v>0</v>
      </c>
      <c r="OT374" s="11">
        <v>0</v>
      </c>
      <c r="OU374" s="11">
        <v>0</v>
      </c>
      <c r="OV374" s="11">
        <v>1336926</v>
      </c>
      <c r="OW374" s="11">
        <v>2317763</v>
      </c>
      <c r="OX374" s="11">
        <v>7375474</v>
      </c>
      <c r="OY374" s="11">
        <v>5056080</v>
      </c>
      <c r="OZ374" s="11">
        <v>2319394</v>
      </c>
      <c r="PA374" s="11">
        <v>0</v>
      </c>
      <c r="PB374" s="11">
        <v>7375474</v>
      </c>
    </row>
    <row r="375" spans="1:418" ht="15" customHeight="1">
      <c r="A375" s="8" t="s">
        <v>798</v>
      </c>
      <c r="B375" s="9" t="s">
        <v>372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4343</v>
      </c>
      <c r="Q375" s="10">
        <v>0</v>
      </c>
      <c r="R375" s="10">
        <v>178</v>
      </c>
      <c r="S375" s="10">
        <v>0</v>
      </c>
      <c r="T375" s="10">
        <v>236</v>
      </c>
      <c r="U375" s="10">
        <v>1992</v>
      </c>
      <c r="V375" s="10">
        <v>664</v>
      </c>
      <c r="W375" s="10">
        <v>237</v>
      </c>
      <c r="X375" s="10">
        <v>0</v>
      </c>
      <c r="Y375" s="10">
        <v>389</v>
      </c>
      <c r="Z375" s="10">
        <v>0</v>
      </c>
      <c r="AA375" s="10">
        <v>0</v>
      </c>
      <c r="AB375" s="10">
        <v>0</v>
      </c>
      <c r="AC375" s="10">
        <v>12598</v>
      </c>
      <c r="AD375" s="10">
        <v>323</v>
      </c>
      <c r="AE375" s="10">
        <v>5897</v>
      </c>
      <c r="AF375" s="10">
        <v>158</v>
      </c>
      <c r="AG375" s="10">
        <v>0</v>
      </c>
      <c r="AH375" s="10">
        <v>0</v>
      </c>
      <c r="AI375" s="10">
        <v>0</v>
      </c>
      <c r="AJ375" s="10">
        <v>26</v>
      </c>
      <c r="AK375" s="10">
        <v>0</v>
      </c>
      <c r="AL375" s="10">
        <v>0</v>
      </c>
      <c r="AM375" s="10">
        <v>0</v>
      </c>
      <c r="AN375" s="10">
        <v>4</v>
      </c>
      <c r="AO375" s="10">
        <v>3092</v>
      </c>
      <c r="AP375" s="10">
        <v>7</v>
      </c>
      <c r="AQ375" s="10">
        <v>172</v>
      </c>
      <c r="AR375" s="10">
        <v>44</v>
      </c>
      <c r="AS375" s="10">
        <v>173</v>
      </c>
      <c r="AT375" s="10">
        <v>10</v>
      </c>
      <c r="AU375" s="10">
        <v>99</v>
      </c>
      <c r="AV375" s="10">
        <v>10314</v>
      </c>
      <c r="AW375" s="10">
        <v>1097</v>
      </c>
      <c r="AX375" s="10">
        <v>539</v>
      </c>
      <c r="AY375" s="10">
        <v>1828</v>
      </c>
      <c r="AZ375" s="10">
        <v>2972</v>
      </c>
      <c r="BA375" s="10">
        <v>78</v>
      </c>
      <c r="BB375" s="10">
        <v>12</v>
      </c>
      <c r="BC375" s="10">
        <v>156</v>
      </c>
      <c r="BD375" s="10">
        <v>14</v>
      </c>
      <c r="BE375" s="10">
        <v>0</v>
      </c>
      <c r="BF375" s="10">
        <v>1421</v>
      </c>
      <c r="BG375" s="10">
        <v>0</v>
      </c>
      <c r="BH375" s="10">
        <v>2</v>
      </c>
      <c r="BI375" s="10">
        <v>0</v>
      </c>
      <c r="BJ375" s="10">
        <v>190</v>
      </c>
      <c r="BK375" s="10">
        <v>11</v>
      </c>
      <c r="BL375" s="10">
        <v>14</v>
      </c>
      <c r="BM375" s="10">
        <v>3942</v>
      </c>
      <c r="BN375" s="10">
        <v>2884</v>
      </c>
      <c r="BO375" s="10">
        <v>4329</v>
      </c>
      <c r="BP375" s="10">
        <v>674</v>
      </c>
      <c r="BQ375" s="10">
        <v>6150</v>
      </c>
      <c r="BR375" s="10">
        <v>145</v>
      </c>
      <c r="BS375" s="10">
        <v>144</v>
      </c>
      <c r="BT375" s="10">
        <v>3107</v>
      </c>
      <c r="BU375" s="10">
        <v>4011</v>
      </c>
      <c r="BV375" s="10">
        <v>926</v>
      </c>
      <c r="BW375" s="10">
        <v>115</v>
      </c>
      <c r="BX375" s="10">
        <v>1544</v>
      </c>
      <c r="BY375" s="10">
        <v>0</v>
      </c>
      <c r="BZ375" s="10">
        <v>416</v>
      </c>
      <c r="CA375" s="10">
        <v>2</v>
      </c>
      <c r="CB375" s="10">
        <v>93</v>
      </c>
      <c r="CC375" s="10">
        <v>281</v>
      </c>
      <c r="CD375" s="10">
        <v>0</v>
      </c>
      <c r="CE375" s="10">
        <v>93</v>
      </c>
      <c r="CF375" s="10">
        <v>0</v>
      </c>
      <c r="CG375" s="10">
        <v>684</v>
      </c>
      <c r="CH375" s="10">
        <v>3579</v>
      </c>
      <c r="CI375" s="10">
        <v>130</v>
      </c>
      <c r="CJ375" s="10">
        <v>29</v>
      </c>
      <c r="CK375" s="10">
        <v>0</v>
      </c>
      <c r="CL375" s="10">
        <v>46</v>
      </c>
      <c r="CM375" s="10">
        <v>19</v>
      </c>
      <c r="CN375" s="10">
        <v>117</v>
      </c>
      <c r="CO375" s="10">
        <v>329</v>
      </c>
      <c r="CP375" s="10">
        <v>63</v>
      </c>
      <c r="CQ375" s="10">
        <v>19</v>
      </c>
      <c r="CR375" s="10">
        <v>7</v>
      </c>
      <c r="CS375" s="10">
        <v>251</v>
      </c>
      <c r="CT375" s="10">
        <v>27</v>
      </c>
      <c r="CU375" s="10">
        <v>3017</v>
      </c>
      <c r="CV375" s="10">
        <v>4554</v>
      </c>
      <c r="CW375" s="10">
        <v>970</v>
      </c>
      <c r="CX375" s="10">
        <v>126</v>
      </c>
      <c r="CY375" s="10">
        <v>2723</v>
      </c>
      <c r="CZ375" s="10">
        <v>0</v>
      </c>
      <c r="DA375" s="10">
        <v>0</v>
      </c>
      <c r="DB375" s="10">
        <v>404</v>
      </c>
      <c r="DC375" s="10">
        <v>163</v>
      </c>
      <c r="DD375" s="10">
        <v>103</v>
      </c>
      <c r="DE375" s="10">
        <v>20</v>
      </c>
      <c r="DF375" s="10">
        <v>68</v>
      </c>
      <c r="DG375" s="10">
        <v>0</v>
      </c>
      <c r="DH375" s="10">
        <v>3</v>
      </c>
      <c r="DI375" s="10">
        <v>7</v>
      </c>
      <c r="DJ375" s="10">
        <v>85</v>
      </c>
      <c r="DK375" s="10">
        <v>0</v>
      </c>
      <c r="DL375" s="10">
        <v>118</v>
      </c>
      <c r="DM375" s="10">
        <v>36</v>
      </c>
      <c r="DN375" s="10">
        <v>766</v>
      </c>
      <c r="DO375" s="10">
        <v>451</v>
      </c>
      <c r="DP375" s="10">
        <v>809</v>
      </c>
      <c r="DQ375" s="10">
        <v>484</v>
      </c>
      <c r="DR375" s="10">
        <v>274</v>
      </c>
      <c r="DS375" s="10">
        <v>533</v>
      </c>
      <c r="DT375" s="10">
        <v>3698</v>
      </c>
      <c r="DU375" s="10">
        <v>20259</v>
      </c>
      <c r="DV375" s="10">
        <v>1433</v>
      </c>
      <c r="DW375" s="10">
        <v>1836</v>
      </c>
      <c r="DX375" s="10">
        <v>1116</v>
      </c>
      <c r="DY375" s="10">
        <v>5321</v>
      </c>
      <c r="DZ375" s="10">
        <v>4100</v>
      </c>
      <c r="EA375" s="10">
        <v>21629</v>
      </c>
      <c r="EB375" s="10">
        <v>3469</v>
      </c>
      <c r="EC375" s="10">
        <v>385</v>
      </c>
      <c r="ED375" s="10">
        <v>158</v>
      </c>
      <c r="EE375" s="10">
        <v>28825</v>
      </c>
      <c r="EF375" s="10">
        <v>10071</v>
      </c>
      <c r="EG375" s="10">
        <v>20967</v>
      </c>
      <c r="EH375" s="10">
        <v>6856</v>
      </c>
      <c r="EI375" s="10">
        <v>45215</v>
      </c>
      <c r="EJ375" s="10">
        <v>4688</v>
      </c>
      <c r="EK375" s="10">
        <v>6003</v>
      </c>
      <c r="EL375" s="10">
        <v>6726</v>
      </c>
      <c r="EM375" s="10">
        <v>5387</v>
      </c>
      <c r="EN375" s="10">
        <v>3778</v>
      </c>
      <c r="EO375" s="10">
        <v>9237</v>
      </c>
      <c r="EP375" s="10">
        <v>2</v>
      </c>
      <c r="EQ375" s="10">
        <v>375</v>
      </c>
      <c r="ER375" s="10">
        <v>30</v>
      </c>
      <c r="ES375" s="10">
        <v>11905</v>
      </c>
      <c r="ET375" s="10">
        <v>19930</v>
      </c>
      <c r="EU375" s="10">
        <v>4609</v>
      </c>
      <c r="EV375" s="10">
        <v>2</v>
      </c>
      <c r="EW375" s="10">
        <v>1167</v>
      </c>
      <c r="EX375" s="10">
        <v>237</v>
      </c>
      <c r="EY375" s="10">
        <v>3014</v>
      </c>
      <c r="EZ375" s="10">
        <v>917</v>
      </c>
      <c r="FA375" s="10">
        <v>16781</v>
      </c>
      <c r="FB375" s="10">
        <v>7724</v>
      </c>
      <c r="FC375" s="10">
        <v>3916</v>
      </c>
      <c r="FD375" s="10">
        <v>2280</v>
      </c>
      <c r="FE375" s="10">
        <v>4813</v>
      </c>
      <c r="FF375" s="10">
        <v>568</v>
      </c>
      <c r="FG375" s="10">
        <v>261</v>
      </c>
      <c r="FH375" s="10">
        <v>126</v>
      </c>
      <c r="FI375" s="10">
        <v>71</v>
      </c>
      <c r="FJ375" s="10">
        <v>0</v>
      </c>
      <c r="FK375" s="10">
        <v>25212</v>
      </c>
      <c r="FL375" s="10">
        <v>64647</v>
      </c>
      <c r="FM375" s="10">
        <v>30823</v>
      </c>
      <c r="FN375" s="10">
        <v>1175</v>
      </c>
      <c r="FO375" s="10">
        <v>340</v>
      </c>
      <c r="FP375" s="10">
        <v>3267</v>
      </c>
      <c r="FQ375" s="10">
        <v>456</v>
      </c>
      <c r="FR375" s="10">
        <v>1397</v>
      </c>
      <c r="FS375" s="10">
        <v>14873</v>
      </c>
      <c r="FT375" s="10">
        <v>98</v>
      </c>
      <c r="FU375" s="10">
        <v>687</v>
      </c>
      <c r="FV375" s="10">
        <v>0</v>
      </c>
      <c r="FW375" s="10">
        <v>2540</v>
      </c>
      <c r="FX375" s="10">
        <v>178</v>
      </c>
      <c r="FY375" s="10">
        <v>2475</v>
      </c>
      <c r="FZ375" s="10">
        <v>12575</v>
      </c>
      <c r="GA375" s="10">
        <v>7228</v>
      </c>
      <c r="GB375" s="10">
        <v>694</v>
      </c>
      <c r="GC375" s="10">
        <v>1449</v>
      </c>
      <c r="GD375" s="10">
        <v>637</v>
      </c>
      <c r="GE375" s="10">
        <v>429</v>
      </c>
      <c r="GF375" s="10">
        <v>458</v>
      </c>
      <c r="GG375" s="10">
        <v>1176</v>
      </c>
      <c r="GH375" s="158">
        <v>268</v>
      </c>
      <c r="GI375" s="10">
        <v>0</v>
      </c>
      <c r="GJ375" s="10">
        <v>53588</v>
      </c>
      <c r="GK375" s="10">
        <v>61070</v>
      </c>
      <c r="GL375" s="10">
        <v>649</v>
      </c>
      <c r="GM375" s="10">
        <v>559</v>
      </c>
      <c r="GN375" s="10">
        <v>2779</v>
      </c>
      <c r="GO375" s="10">
        <v>6187</v>
      </c>
      <c r="GP375" s="10">
        <v>1701</v>
      </c>
      <c r="GQ375" s="10">
        <v>6666</v>
      </c>
      <c r="GR375" s="10">
        <v>185</v>
      </c>
      <c r="GS375" s="10">
        <v>8226</v>
      </c>
      <c r="GT375" s="10">
        <v>0</v>
      </c>
      <c r="GU375" s="11">
        <v>1180</v>
      </c>
      <c r="GV375" s="11">
        <v>46691</v>
      </c>
      <c r="GW375" s="11">
        <v>1195</v>
      </c>
      <c r="GX375" s="11">
        <v>4816</v>
      </c>
      <c r="GY375" s="11">
        <v>23</v>
      </c>
      <c r="GZ375" s="11">
        <v>905</v>
      </c>
      <c r="HA375" s="11">
        <v>951</v>
      </c>
      <c r="HB375" s="11">
        <v>13</v>
      </c>
      <c r="HC375" s="11">
        <v>0</v>
      </c>
      <c r="HD375" s="11">
        <v>3756</v>
      </c>
      <c r="HE375" s="11">
        <v>141</v>
      </c>
      <c r="HF375" s="11">
        <v>2705</v>
      </c>
      <c r="HG375" s="11">
        <v>8682</v>
      </c>
      <c r="HH375" s="11">
        <v>9663</v>
      </c>
      <c r="HI375" s="11">
        <v>12957</v>
      </c>
      <c r="HJ375" s="11">
        <v>479</v>
      </c>
      <c r="HK375" s="11">
        <v>58922</v>
      </c>
      <c r="HL375" s="11">
        <v>1273</v>
      </c>
      <c r="HM375" s="11">
        <v>17578</v>
      </c>
      <c r="HN375" s="11">
        <v>21888</v>
      </c>
      <c r="HO375" s="11">
        <v>4451</v>
      </c>
      <c r="HP375" s="11">
        <v>1632</v>
      </c>
      <c r="HQ375" s="11">
        <v>168</v>
      </c>
      <c r="HR375" s="11">
        <v>3396</v>
      </c>
      <c r="HS375" s="11">
        <v>5708</v>
      </c>
      <c r="HT375" s="11">
        <v>464</v>
      </c>
      <c r="HU375" s="11">
        <v>14691</v>
      </c>
      <c r="HV375" s="11">
        <v>6985</v>
      </c>
      <c r="HW375" s="11">
        <v>10827</v>
      </c>
      <c r="HX375" s="11">
        <v>997</v>
      </c>
      <c r="HY375" s="11">
        <v>10846</v>
      </c>
      <c r="HZ375" s="11">
        <v>838</v>
      </c>
      <c r="IA375" s="11">
        <v>1831</v>
      </c>
      <c r="IB375" s="11">
        <v>118</v>
      </c>
      <c r="IC375" s="11">
        <v>582</v>
      </c>
      <c r="ID375" s="11">
        <v>20151</v>
      </c>
      <c r="IE375" s="11">
        <v>1377</v>
      </c>
      <c r="IF375" s="11">
        <v>3975</v>
      </c>
      <c r="IG375" s="11">
        <v>6981</v>
      </c>
      <c r="IH375" s="11">
        <v>9331</v>
      </c>
      <c r="II375" s="11">
        <v>7417</v>
      </c>
      <c r="IJ375" s="11">
        <v>2444</v>
      </c>
      <c r="IK375" s="11">
        <v>24630</v>
      </c>
      <c r="IL375" s="11">
        <v>4630</v>
      </c>
      <c r="IM375" s="11">
        <v>6618</v>
      </c>
      <c r="IN375" s="11">
        <v>13017</v>
      </c>
      <c r="IO375" s="11">
        <v>9919</v>
      </c>
      <c r="IP375" s="11">
        <v>353</v>
      </c>
      <c r="IQ375" s="11">
        <v>28893</v>
      </c>
      <c r="IR375" s="11">
        <v>1430</v>
      </c>
      <c r="IS375" s="11">
        <v>19650</v>
      </c>
      <c r="IT375" s="11">
        <v>1057</v>
      </c>
      <c r="IU375" s="11">
        <v>813</v>
      </c>
      <c r="IV375" s="11">
        <v>5731</v>
      </c>
      <c r="IW375" s="11">
        <v>1217</v>
      </c>
      <c r="IX375" s="11">
        <v>8935</v>
      </c>
      <c r="IY375" s="11">
        <v>765</v>
      </c>
      <c r="IZ375" s="11">
        <v>1923</v>
      </c>
      <c r="JA375" s="11">
        <v>3605</v>
      </c>
      <c r="JB375" s="11">
        <v>10686</v>
      </c>
      <c r="JC375" s="11">
        <v>1258</v>
      </c>
      <c r="JD375" s="11">
        <v>2794</v>
      </c>
      <c r="JE375" s="11">
        <v>232</v>
      </c>
      <c r="JF375" s="11">
        <v>52662</v>
      </c>
      <c r="JG375" s="11">
        <v>5940</v>
      </c>
      <c r="JH375" s="11">
        <v>1278</v>
      </c>
      <c r="JI375" s="11">
        <v>1463</v>
      </c>
      <c r="JJ375" s="11">
        <v>10257</v>
      </c>
      <c r="JK375" s="11">
        <v>2214</v>
      </c>
      <c r="JL375" s="11">
        <v>7140</v>
      </c>
      <c r="JM375" s="11">
        <v>653</v>
      </c>
      <c r="JN375" s="11">
        <v>3561</v>
      </c>
      <c r="JO375" s="11">
        <v>33</v>
      </c>
      <c r="JP375" s="11">
        <v>10136</v>
      </c>
      <c r="JQ375" s="11">
        <v>1560</v>
      </c>
      <c r="JR375" s="11">
        <v>1823</v>
      </c>
      <c r="JS375" s="11">
        <v>7</v>
      </c>
      <c r="JT375" s="11">
        <v>5994</v>
      </c>
      <c r="JU375" s="11">
        <v>40553</v>
      </c>
      <c r="JV375" s="11">
        <v>47</v>
      </c>
      <c r="JW375" s="11">
        <v>3096</v>
      </c>
      <c r="JX375" s="11">
        <v>1179</v>
      </c>
      <c r="JY375" s="11">
        <v>2245</v>
      </c>
      <c r="JZ375" s="11">
        <v>10324</v>
      </c>
      <c r="KA375" s="11">
        <v>2875</v>
      </c>
      <c r="KB375" s="11">
        <v>175</v>
      </c>
      <c r="KC375" s="11">
        <v>57</v>
      </c>
      <c r="KD375" s="11">
        <v>4236</v>
      </c>
      <c r="KE375" s="11">
        <v>2798</v>
      </c>
      <c r="KF375" s="11">
        <v>20131</v>
      </c>
      <c r="KG375" s="11">
        <v>170</v>
      </c>
      <c r="KH375" s="11">
        <v>401</v>
      </c>
      <c r="KI375" s="11">
        <v>508</v>
      </c>
      <c r="KJ375" s="11">
        <v>4471</v>
      </c>
      <c r="KK375" s="11">
        <v>621</v>
      </c>
      <c r="KL375" s="11">
        <v>1050</v>
      </c>
      <c r="KM375" s="11">
        <v>4709</v>
      </c>
      <c r="KN375" s="11">
        <v>614</v>
      </c>
      <c r="KO375" s="11">
        <v>167083</v>
      </c>
      <c r="KP375" s="11">
        <v>171389</v>
      </c>
      <c r="KQ375" s="11">
        <v>359</v>
      </c>
      <c r="KR375" s="11">
        <v>62</v>
      </c>
      <c r="KS375" s="11">
        <v>239</v>
      </c>
      <c r="KT375" s="11">
        <v>8893</v>
      </c>
      <c r="KU375" s="11">
        <v>42636</v>
      </c>
      <c r="KV375" s="11">
        <v>58336</v>
      </c>
      <c r="KW375" s="11">
        <v>4049</v>
      </c>
      <c r="KX375" s="11">
        <v>5091</v>
      </c>
      <c r="KY375" s="11">
        <v>580</v>
      </c>
      <c r="KZ375" s="11">
        <v>97</v>
      </c>
      <c r="LA375" s="11">
        <v>2643</v>
      </c>
      <c r="LB375" s="11">
        <v>87</v>
      </c>
      <c r="LC375" s="11">
        <v>1397</v>
      </c>
      <c r="LD375" s="11">
        <v>8548</v>
      </c>
      <c r="LE375" s="11">
        <v>2200</v>
      </c>
      <c r="LF375" s="11">
        <v>4620</v>
      </c>
      <c r="LG375" s="11">
        <v>2582</v>
      </c>
      <c r="LH375" s="11">
        <v>13</v>
      </c>
      <c r="LI375" s="11">
        <v>1390</v>
      </c>
      <c r="LJ375" s="11">
        <v>1188</v>
      </c>
      <c r="LK375" s="11">
        <v>267817</v>
      </c>
      <c r="LL375" s="11">
        <v>319363</v>
      </c>
      <c r="LM375" s="11">
        <v>71214</v>
      </c>
      <c r="LN375" s="11">
        <v>10305</v>
      </c>
      <c r="LO375" s="11">
        <v>8642</v>
      </c>
      <c r="LP375" s="11">
        <v>38076</v>
      </c>
      <c r="LQ375" s="11">
        <v>85257</v>
      </c>
      <c r="LR375" s="11">
        <v>1647</v>
      </c>
      <c r="LS375" s="11">
        <v>18823</v>
      </c>
      <c r="LT375" s="11">
        <v>60252</v>
      </c>
      <c r="LU375" s="11">
        <v>8882</v>
      </c>
      <c r="LV375" s="11">
        <v>3364</v>
      </c>
      <c r="LW375" s="11">
        <v>10310</v>
      </c>
      <c r="LX375" s="11">
        <v>16113</v>
      </c>
      <c r="LY375" s="11">
        <v>11262</v>
      </c>
      <c r="LZ375" s="11">
        <v>7591</v>
      </c>
      <c r="MA375" s="11">
        <v>2796</v>
      </c>
      <c r="MB375" s="11">
        <v>43837</v>
      </c>
      <c r="MC375" s="11">
        <v>49548</v>
      </c>
      <c r="MD375" s="11">
        <v>28505</v>
      </c>
      <c r="ME375" s="11">
        <v>20290</v>
      </c>
      <c r="MF375" s="11">
        <v>63036</v>
      </c>
      <c r="MG375" s="11">
        <v>21658</v>
      </c>
      <c r="MH375" s="11">
        <v>28507</v>
      </c>
      <c r="MI375" s="11">
        <v>8049</v>
      </c>
      <c r="MJ375" s="11">
        <v>913</v>
      </c>
      <c r="MK375" s="11">
        <v>1769</v>
      </c>
      <c r="ML375" s="11">
        <v>108104</v>
      </c>
      <c r="MM375" s="11">
        <v>56412</v>
      </c>
      <c r="MN375" s="11">
        <v>98189</v>
      </c>
      <c r="MO375" s="11">
        <v>122691</v>
      </c>
      <c r="MP375" s="11">
        <v>135996</v>
      </c>
      <c r="MQ375" s="11">
        <v>51959</v>
      </c>
      <c r="MR375" s="11">
        <v>0</v>
      </c>
      <c r="MS375" s="11">
        <v>413343</v>
      </c>
      <c r="MT375" s="11">
        <v>75114</v>
      </c>
      <c r="MU375" s="11">
        <v>11182</v>
      </c>
      <c r="MV375" s="11">
        <v>2866</v>
      </c>
      <c r="MW375" s="11">
        <v>6218</v>
      </c>
      <c r="MX375" s="11">
        <v>38327</v>
      </c>
      <c r="MY375" s="11">
        <v>12407</v>
      </c>
      <c r="MZ375" s="11">
        <v>18754</v>
      </c>
      <c r="NA375" s="11">
        <v>8327</v>
      </c>
      <c r="NB375" s="11">
        <v>31750</v>
      </c>
      <c r="NC375" s="11">
        <v>23635</v>
      </c>
      <c r="ND375" s="11">
        <v>14345</v>
      </c>
      <c r="NE375" s="11">
        <v>14145</v>
      </c>
      <c r="NF375" s="11">
        <v>40047</v>
      </c>
      <c r="NG375" s="11">
        <v>57414</v>
      </c>
      <c r="NH375" s="11">
        <v>1293</v>
      </c>
      <c r="NI375" s="11">
        <v>72690</v>
      </c>
      <c r="NJ375" s="11">
        <v>48385</v>
      </c>
      <c r="NK375" s="11">
        <v>97384</v>
      </c>
      <c r="NL375" s="11">
        <v>97317</v>
      </c>
      <c r="NM375" s="11">
        <v>50876</v>
      </c>
      <c r="NN375" s="11">
        <v>38547</v>
      </c>
      <c r="NO375" s="11">
        <v>14313</v>
      </c>
      <c r="NP375" s="11">
        <v>157274</v>
      </c>
      <c r="NQ375" s="11">
        <v>149188</v>
      </c>
      <c r="NR375" s="11">
        <v>40736</v>
      </c>
      <c r="NS375" s="11">
        <v>23628</v>
      </c>
      <c r="NT375" s="11">
        <v>16183</v>
      </c>
      <c r="NU375" s="11">
        <v>21219</v>
      </c>
      <c r="NV375" s="11">
        <v>7319</v>
      </c>
      <c r="NW375" s="11">
        <v>29368</v>
      </c>
      <c r="NX375" s="11">
        <v>49926</v>
      </c>
      <c r="NY375" s="11">
        <v>5739</v>
      </c>
      <c r="NZ375" s="11">
        <v>5603</v>
      </c>
      <c r="OA375" s="11">
        <v>48012</v>
      </c>
      <c r="OB375" s="11">
        <v>15423</v>
      </c>
      <c r="OC375" s="11">
        <v>89665</v>
      </c>
      <c r="OD375" s="11">
        <v>66817</v>
      </c>
      <c r="OE375" s="11">
        <v>3915</v>
      </c>
      <c r="OF375" s="11">
        <v>34579</v>
      </c>
      <c r="OG375" s="11">
        <v>768</v>
      </c>
      <c r="OH375" s="11">
        <v>1264</v>
      </c>
      <c r="OI375" s="11">
        <v>4374</v>
      </c>
      <c r="OJ375" s="11">
        <v>27144</v>
      </c>
      <c r="OK375" s="11">
        <v>0</v>
      </c>
      <c r="OL375" s="11">
        <v>21634</v>
      </c>
      <c r="OM375" s="11">
        <v>0</v>
      </c>
      <c r="ON375" s="11">
        <v>0</v>
      </c>
      <c r="OO375" s="11">
        <v>15246</v>
      </c>
      <c r="OP375" s="11">
        <v>5654264</v>
      </c>
      <c r="OQ375" s="150">
        <v>761917</v>
      </c>
      <c r="OR375" s="11">
        <v>0</v>
      </c>
      <c r="OS375" s="11">
        <v>0</v>
      </c>
      <c r="OT375" s="11">
        <v>0</v>
      </c>
      <c r="OU375" s="11">
        <v>0</v>
      </c>
      <c r="OV375" s="11">
        <v>175973</v>
      </c>
      <c r="OW375" s="11">
        <v>937890</v>
      </c>
      <c r="OX375" s="11">
        <v>6592154</v>
      </c>
      <c r="OY375" s="11">
        <v>6427467</v>
      </c>
      <c r="OZ375" s="11">
        <v>164687</v>
      </c>
      <c r="PA375" s="11">
        <v>0</v>
      </c>
      <c r="PB375" s="11">
        <v>6592154</v>
      </c>
    </row>
    <row r="376" spans="1:418" ht="15" customHeight="1">
      <c r="A376" s="8" t="s">
        <v>799</v>
      </c>
      <c r="B376" s="9" t="s">
        <v>373</v>
      </c>
      <c r="C376" s="10">
        <v>132</v>
      </c>
      <c r="D376" s="10">
        <v>44</v>
      </c>
      <c r="E376" s="10">
        <v>0</v>
      </c>
      <c r="F376" s="10">
        <v>11</v>
      </c>
      <c r="G376" s="10">
        <v>210</v>
      </c>
      <c r="H376" s="10">
        <v>45</v>
      </c>
      <c r="I376" s="10">
        <v>0</v>
      </c>
      <c r="J376" s="10">
        <v>0</v>
      </c>
      <c r="K376" s="10">
        <v>1</v>
      </c>
      <c r="L376" s="10">
        <v>50</v>
      </c>
      <c r="M376" s="10">
        <v>0</v>
      </c>
      <c r="N376" s="10">
        <v>0</v>
      </c>
      <c r="O376" s="10">
        <v>0</v>
      </c>
      <c r="P376" s="10">
        <v>3200</v>
      </c>
      <c r="Q376" s="10">
        <v>0</v>
      </c>
      <c r="R376" s="10">
        <v>297</v>
      </c>
      <c r="S376" s="10">
        <v>0</v>
      </c>
      <c r="T376" s="10">
        <v>25</v>
      </c>
      <c r="U376" s="10">
        <v>87</v>
      </c>
      <c r="V376" s="10">
        <v>225</v>
      </c>
      <c r="W376" s="10">
        <v>35</v>
      </c>
      <c r="X376" s="10">
        <v>0</v>
      </c>
      <c r="Y376" s="10">
        <v>263</v>
      </c>
      <c r="Z376" s="10">
        <v>23</v>
      </c>
      <c r="AA376" s="10">
        <v>0</v>
      </c>
      <c r="AB376" s="10">
        <v>0</v>
      </c>
      <c r="AC376" s="10">
        <v>14024</v>
      </c>
      <c r="AD376" s="10">
        <v>105</v>
      </c>
      <c r="AE376" s="10">
        <v>3360</v>
      </c>
      <c r="AF376" s="10">
        <v>54</v>
      </c>
      <c r="AG376" s="10">
        <v>0</v>
      </c>
      <c r="AH376" s="10">
        <v>109</v>
      </c>
      <c r="AI376" s="10">
        <v>0</v>
      </c>
      <c r="AJ376" s="10">
        <v>13</v>
      </c>
      <c r="AK376" s="10">
        <v>0</v>
      </c>
      <c r="AL376" s="10">
        <v>0</v>
      </c>
      <c r="AM376" s="10">
        <v>0</v>
      </c>
      <c r="AN376" s="10">
        <v>44</v>
      </c>
      <c r="AO376" s="10">
        <v>2283</v>
      </c>
      <c r="AP376" s="10">
        <v>4</v>
      </c>
      <c r="AQ376" s="10">
        <v>54</v>
      </c>
      <c r="AR376" s="10">
        <v>44</v>
      </c>
      <c r="AS376" s="10">
        <v>19</v>
      </c>
      <c r="AT376" s="10">
        <v>2</v>
      </c>
      <c r="AU376" s="10">
        <v>15</v>
      </c>
      <c r="AV376" s="10">
        <v>25</v>
      </c>
      <c r="AW376" s="10">
        <v>1513</v>
      </c>
      <c r="AX376" s="10">
        <v>398</v>
      </c>
      <c r="AY376" s="10">
        <v>1338</v>
      </c>
      <c r="AZ376" s="10">
        <v>601</v>
      </c>
      <c r="BA376" s="10">
        <v>318</v>
      </c>
      <c r="BB376" s="10">
        <v>432</v>
      </c>
      <c r="BC376" s="10">
        <v>1136</v>
      </c>
      <c r="BD376" s="10">
        <v>211</v>
      </c>
      <c r="BE376" s="10">
        <v>691</v>
      </c>
      <c r="BF376" s="10">
        <v>994</v>
      </c>
      <c r="BG376" s="10">
        <v>0</v>
      </c>
      <c r="BH376" s="10">
        <v>1463</v>
      </c>
      <c r="BI376" s="10">
        <v>0</v>
      </c>
      <c r="BJ376" s="10">
        <v>5377</v>
      </c>
      <c r="BK376" s="10">
        <v>1282</v>
      </c>
      <c r="BL376" s="10">
        <v>2677</v>
      </c>
      <c r="BM376" s="10">
        <v>7999</v>
      </c>
      <c r="BN376" s="10">
        <v>1470</v>
      </c>
      <c r="BO376" s="10">
        <v>1804</v>
      </c>
      <c r="BP376" s="10">
        <v>73</v>
      </c>
      <c r="BQ376" s="10">
        <v>3132</v>
      </c>
      <c r="BR376" s="10">
        <v>993</v>
      </c>
      <c r="BS376" s="10">
        <v>258</v>
      </c>
      <c r="BT376" s="10">
        <v>1916</v>
      </c>
      <c r="BU376" s="10">
        <v>6652</v>
      </c>
      <c r="BV376" s="10">
        <v>1136</v>
      </c>
      <c r="BW376" s="10">
        <v>379</v>
      </c>
      <c r="BX376" s="10">
        <v>898</v>
      </c>
      <c r="BY376" s="10">
        <v>1100</v>
      </c>
      <c r="BZ376" s="10">
        <v>12410</v>
      </c>
      <c r="CA376" s="10">
        <v>5004</v>
      </c>
      <c r="CB376" s="10">
        <v>2672</v>
      </c>
      <c r="CC376" s="10">
        <v>2179</v>
      </c>
      <c r="CD376" s="10">
        <v>422</v>
      </c>
      <c r="CE376" s="10">
        <v>3145</v>
      </c>
      <c r="CF376" s="10">
        <v>672</v>
      </c>
      <c r="CG376" s="10">
        <v>11987</v>
      </c>
      <c r="CH376" s="10">
        <v>18748</v>
      </c>
      <c r="CI376" s="10">
        <v>47</v>
      </c>
      <c r="CJ376" s="10">
        <v>244</v>
      </c>
      <c r="CK376" s="10">
        <v>0</v>
      </c>
      <c r="CL376" s="10">
        <v>133</v>
      </c>
      <c r="CM376" s="10">
        <v>54</v>
      </c>
      <c r="CN376" s="10">
        <v>120</v>
      </c>
      <c r="CO376" s="10">
        <v>184</v>
      </c>
      <c r="CP376" s="10">
        <v>96</v>
      </c>
      <c r="CQ376" s="10">
        <v>2</v>
      </c>
      <c r="CR376" s="10">
        <v>56</v>
      </c>
      <c r="CS376" s="10">
        <v>2202</v>
      </c>
      <c r="CT376" s="10">
        <v>271</v>
      </c>
      <c r="CU376" s="10">
        <v>5629</v>
      </c>
      <c r="CV376" s="10">
        <v>7395</v>
      </c>
      <c r="CW376" s="10">
        <v>9118</v>
      </c>
      <c r="CX376" s="10">
        <v>1382</v>
      </c>
      <c r="CY376" s="10">
        <v>131407</v>
      </c>
      <c r="CZ376" s="10">
        <v>933</v>
      </c>
      <c r="DA376" s="10">
        <v>644</v>
      </c>
      <c r="DB376" s="10">
        <v>406</v>
      </c>
      <c r="DC376" s="10">
        <v>10783</v>
      </c>
      <c r="DD376" s="10">
        <v>4337</v>
      </c>
      <c r="DE376" s="10">
        <v>67</v>
      </c>
      <c r="DF376" s="10">
        <v>174</v>
      </c>
      <c r="DG376" s="10">
        <v>590</v>
      </c>
      <c r="DH376" s="10">
        <v>4142</v>
      </c>
      <c r="DI376" s="10">
        <v>4847</v>
      </c>
      <c r="DJ376" s="10">
        <v>535</v>
      </c>
      <c r="DK376" s="10">
        <v>129</v>
      </c>
      <c r="DL376" s="10">
        <v>2001</v>
      </c>
      <c r="DM376" s="10">
        <v>137</v>
      </c>
      <c r="DN376" s="10">
        <v>412</v>
      </c>
      <c r="DO376" s="10">
        <v>108</v>
      </c>
      <c r="DP376" s="10">
        <v>1613</v>
      </c>
      <c r="DQ376" s="10">
        <v>415</v>
      </c>
      <c r="DR376" s="10">
        <v>165</v>
      </c>
      <c r="DS376" s="10">
        <v>414</v>
      </c>
      <c r="DT376" s="10">
        <v>2750</v>
      </c>
      <c r="DU376" s="10">
        <v>13851</v>
      </c>
      <c r="DV376" s="10">
        <v>2352</v>
      </c>
      <c r="DW376" s="10">
        <v>1537</v>
      </c>
      <c r="DX376" s="10">
        <v>776</v>
      </c>
      <c r="DY376" s="10">
        <v>2482</v>
      </c>
      <c r="DZ376" s="10">
        <v>3700</v>
      </c>
      <c r="EA376" s="10">
        <v>20014</v>
      </c>
      <c r="EB376" s="10">
        <v>503</v>
      </c>
      <c r="EC376" s="10">
        <v>364</v>
      </c>
      <c r="ED376" s="10">
        <v>2078</v>
      </c>
      <c r="EE376" s="10">
        <v>3687</v>
      </c>
      <c r="EF376" s="10">
        <v>3080</v>
      </c>
      <c r="EG376" s="10">
        <v>5979</v>
      </c>
      <c r="EH376" s="10">
        <v>1357</v>
      </c>
      <c r="EI376" s="10">
        <v>10263</v>
      </c>
      <c r="EJ376" s="10">
        <v>524</v>
      </c>
      <c r="EK376" s="10">
        <v>1630</v>
      </c>
      <c r="EL376" s="10">
        <v>3519</v>
      </c>
      <c r="EM376" s="10">
        <v>3999</v>
      </c>
      <c r="EN376" s="10">
        <v>1412</v>
      </c>
      <c r="EO376" s="10">
        <v>15534</v>
      </c>
      <c r="EP376" s="10">
        <v>1044</v>
      </c>
      <c r="EQ376" s="10">
        <v>11932</v>
      </c>
      <c r="ER376" s="10">
        <v>590</v>
      </c>
      <c r="ES376" s="10">
        <v>6850</v>
      </c>
      <c r="ET376" s="10">
        <v>25573</v>
      </c>
      <c r="EU376" s="10">
        <v>2662</v>
      </c>
      <c r="EV376" s="10">
        <v>34</v>
      </c>
      <c r="EW376" s="10">
        <v>3102</v>
      </c>
      <c r="EX376" s="10">
        <v>353</v>
      </c>
      <c r="EY376" s="10">
        <v>3277</v>
      </c>
      <c r="EZ376" s="10">
        <v>1341</v>
      </c>
      <c r="FA376" s="10">
        <v>4855</v>
      </c>
      <c r="FB376" s="10">
        <v>34180</v>
      </c>
      <c r="FC376" s="10">
        <v>13900</v>
      </c>
      <c r="FD376" s="10">
        <v>1635</v>
      </c>
      <c r="FE376" s="10">
        <v>3222</v>
      </c>
      <c r="FF376" s="10">
        <v>436</v>
      </c>
      <c r="FG376" s="10">
        <v>376</v>
      </c>
      <c r="FH376" s="10">
        <v>225</v>
      </c>
      <c r="FI376" s="10">
        <v>10</v>
      </c>
      <c r="FJ376" s="10">
        <v>1184</v>
      </c>
      <c r="FK376" s="10">
        <v>6622</v>
      </c>
      <c r="FL376" s="10">
        <v>5063</v>
      </c>
      <c r="FM376" s="10">
        <v>11896</v>
      </c>
      <c r="FN376" s="10">
        <v>3589</v>
      </c>
      <c r="FO376" s="10">
        <v>216</v>
      </c>
      <c r="FP376" s="10">
        <v>818</v>
      </c>
      <c r="FQ376" s="10">
        <v>204</v>
      </c>
      <c r="FR376" s="10">
        <v>176</v>
      </c>
      <c r="FS376" s="10">
        <v>43158</v>
      </c>
      <c r="FT376" s="10">
        <v>174</v>
      </c>
      <c r="FU376" s="10">
        <v>1096</v>
      </c>
      <c r="FV376" s="10">
        <v>162</v>
      </c>
      <c r="FW376" s="10">
        <v>1242</v>
      </c>
      <c r="FX376" s="10">
        <v>60</v>
      </c>
      <c r="FY376" s="10">
        <v>1306</v>
      </c>
      <c r="FZ376" s="10">
        <v>2482</v>
      </c>
      <c r="GA376" s="10">
        <v>37</v>
      </c>
      <c r="GB376" s="10">
        <v>109</v>
      </c>
      <c r="GC376" s="10">
        <v>487</v>
      </c>
      <c r="GD376" s="10">
        <v>152</v>
      </c>
      <c r="GE376" s="10">
        <v>27</v>
      </c>
      <c r="GF376" s="10">
        <v>114</v>
      </c>
      <c r="GG376" s="10">
        <v>397</v>
      </c>
      <c r="GH376" s="158">
        <v>2387</v>
      </c>
      <c r="GI376" s="10">
        <v>138</v>
      </c>
      <c r="GJ376" s="10">
        <v>26288</v>
      </c>
      <c r="GK376" s="10">
        <v>34517</v>
      </c>
      <c r="GL376" s="10">
        <v>9646</v>
      </c>
      <c r="GM376" s="10">
        <v>6192</v>
      </c>
      <c r="GN376" s="10">
        <v>27082</v>
      </c>
      <c r="GO376" s="10">
        <v>13317</v>
      </c>
      <c r="GP376" s="10">
        <v>8450</v>
      </c>
      <c r="GQ376" s="10">
        <v>440</v>
      </c>
      <c r="GR376" s="10">
        <v>996</v>
      </c>
      <c r="GS376" s="10">
        <v>1297</v>
      </c>
      <c r="GT376" s="10">
        <v>914</v>
      </c>
      <c r="GU376" s="11">
        <v>6297</v>
      </c>
      <c r="GV376" s="11">
        <v>15015</v>
      </c>
      <c r="GW376" s="11">
        <v>7312</v>
      </c>
      <c r="GX376" s="11">
        <v>4626</v>
      </c>
      <c r="GY376" s="11">
        <v>4227</v>
      </c>
      <c r="GZ376" s="11">
        <v>8868</v>
      </c>
      <c r="HA376" s="11">
        <v>17910</v>
      </c>
      <c r="HB376" s="11">
        <v>13066</v>
      </c>
      <c r="HC376" s="11">
        <v>735</v>
      </c>
      <c r="HD376" s="11">
        <v>44659</v>
      </c>
      <c r="HE376" s="11">
        <v>1494</v>
      </c>
      <c r="HF376" s="11">
        <v>1072</v>
      </c>
      <c r="HG376" s="11">
        <v>2357</v>
      </c>
      <c r="HH376" s="11">
        <v>1849</v>
      </c>
      <c r="HI376" s="11">
        <v>189</v>
      </c>
      <c r="HJ376" s="11">
        <v>960</v>
      </c>
      <c r="HK376" s="11">
        <v>4451</v>
      </c>
      <c r="HL376" s="11">
        <v>468</v>
      </c>
      <c r="HM376" s="11">
        <v>12893</v>
      </c>
      <c r="HN376" s="11">
        <v>15630</v>
      </c>
      <c r="HO376" s="11">
        <v>1960</v>
      </c>
      <c r="HP376" s="11">
        <v>294</v>
      </c>
      <c r="HQ376" s="11">
        <v>627</v>
      </c>
      <c r="HR376" s="11">
        <v>2371</v>
      </c>
      <c r="HS376" s="11">
        <v>3792</v>
      </c>
      <c r="HT376" s="11">
        <v>440</v>
      </c>
      <c r="HU376" s="11">
        <v>1749</v>
      </c>
      <c r="HV376" s="11">
        <v>2298</v>
      </c>
      <c r="HW376" s="11">
        <v>1615</v>
      </c>
      <c r="HX376" s="11">
        <v>750</v>
      </c>
      <c r="HY376" s="11">
        <v>394</v>
      </c>
      <c r="HZ376" s="11">
        <v>1010</v>
      </c>
      <c r="IA376" s="11">
        <v>789</v>
      </c>
      <c r="IB376" s="11">
        <v>92</v>
      </c>
      <c r="IC376" s="11">
        <v>170</v>
      </c>
      <c r="ID376" s="11">
        <v>2130</v>
      </c>
      <c r="IE376" s="11">
        <v>100</v>
      </c>
      <c r="IF376" s="11">
        <v>484</v>
      </c>
      <c r="IG376" s="11">
        <v>709</v>
      </c>
      <c r="IH376" s="11">
        <v>11688</v>
      </c>
      <c r="II376" s="11">
        <v>6020</v>
      </c>
      <c r="IJ376" s="11">
        <v>2251</v>
      </c>
      <c r="IK376" s="11">
        <v>19640</v>
      </c>
      <c r="IL376" s="11">
        <v>6659</v>
      </c>
      <c r="IM376" s="11">
        <v>1711</v>
      </c>
      <c r="IN376" s="11">
        <v>6750</v>
      </c>
      <c r="IO376" s="11">
        <v>3582</v>
      </c>
      <c r="IP376" s="11">
        <v>234</v>
      </c>
      <c r="IQ376" s="11">
        <v>67537</v>
      </c>
      <c r="IR376" s="11">
        <v>3931</v>
      </c>
      <c r="IS376" s="11">
        <v>18511</v>
      </c>
      <c r="IT376" s="11">
        <v>2725</v>
      </c>
      <c r="IU376" s="11">
        <v>1417</v>
      </c>
      <c r="IV376" s="11">
        <v>6902</v>
      </c>
      <c r="IW376" s="11">
        <v>1387</v>
      </c>
      <c r="IX376" s="11">
        <v>20339</v>
      </c>
      <c r="IY376" s="11">
        <v>907</v>
      </c>
      <c r="IZ376" s="11">
        <v>1953</v>
      </c>
      <c r="JA376" s="11">
        <v>2236</v>
      </c>
      <c r="JB376" s="11">
        <v>5509</v>
      </c>
      <c r="JC376" s="11">
        <v>1588</v>
      </c>
      <c r="JD376" s="11">
        <v>1297</v>
      </c>
      <c r="JE376" s="11">
        <v>2187</v>
      </c>
      <c r="JF376" s="11">
        <v>10484</v>
      </c>
      <c r="JG376" s="11">
        <v>2251</v>
      </c>
      <c r="JH376" s="11">
        <v>1214</v>
      </c>
      <c r="JI376" s="11">
        <v>1286</v>
      </c>
      <c r="JJ376" s="11">
        <v>4318</v>
      </c>
      <c r="JK376" s="11">
        <v>435</v>
      </c>
      <c r="JL376" s="11">
        <v>1196</v>
      </c>
      <c r="JM376" s="11">
        <v>3923</v>
      </c>
      <c r="JN376" s="11">
        <v>955</v>
      </c>
      <c r="JO376" s="11">
        <v>69</v>
      </c>
      <c r="JP376" s="11">
        <v>7027</v>
      </c>
      <c r="JQ376" s="11">
        <v>838</v>
      </c>
      <c r="JR376" s="11">
        <v>1128</v>
      </c>
      <c r="JS376" s="11">
        <v>287</v>
      </c>
      <c r="JT376" s="11">
        <v>798</v>
      </c>
      <c r="JU376" s="11">
        <v>3972</v>
      </c>
      <c r="JV376" s="11">
        <v>27</v>
      </c>
      <c r="JW376" s="11">
        <v>97897</v>
      </c>
      <c r="JX376" s="11">
        <v>13236</v>
      </c>
      <c r="JY376" s="11">
        <v>3301</v>
      </c>
      <c r="JZ376" s="11">
        <v>2907</v>
      </c>
      <c r="KA376" s="11">
        <v>11233</v>
      </c>
      <c r="KB376" s="11">
        <v>290</v>
      </c>
      <c r="KC376" s="11">
        <v>2</v>
      </c>
      <c r="KD376" s="11">
        <v>1319</v>
      </c>
      <c r="KE376" s="11">
        <v>2625</v>
      </c>
      <c r="KF376" s="11">
        <v>3219</v>
      </c>
      <c r="KG376" s="11">
        <v>161</v>
      </c>
      <c r="KH376" s="11">
        <v>305</v>
      </c>
      <c r="KI376" s="11">
        <v>238</v>
      </c>
      <c r="KJ376" s="11">
        <v>1358</v>
      </c>
      <c r="KK376" s="11">
        <v>310</v>
      </c>
      <c r="KL376" s="11">
        <v>2401</v>
      </c>
      <c r="KM376" s="11">
        <v>2611</v>
      </c>
      <c r="KN376" s="11">
        <v>3761</v>
      </c>
      <c r="KO376" s="11">
        <v>26097</v>
      </c>
      <c r="KP376" s="11">
        <v>23538</v>
      </c>
      <c r="KQ376" s="11">
        <v>685</v>
      </c>
      <c r="KR376" s="11">
        <v>1371</v>
      </c>
      <c r="KS376" s="11">
        <v>3125</v>
      </c>
      <c r="KT376" s="11">
        <v>11853</v>
      </c>
      <c r="KU376" s="11">
        <v>39534</v>
      </c>
      <c r="KV376" s="11">
        <v>86509</v>
      </c>
      <c r="KW376" s="11">
        <v>5114</v>
      </c>
      <c r="KX376" s="11">
        <v>17911</v>
      </c>
      <c r="KY376" s="11">
        <v>13604</v>
      </c>
      <c r="KZ376" s="11">
        <v>9538</v>
      </c>
      <c r="LA376" s="11">
        <v>315</v>
      </c>
      <c r="LB376" s="11">
        <v>23</v>
      </c>
      <c r="LC376" s="11">
        <v>15857</v>
      </c>
      <c r="LD376" s="11">
        <v>3988</v>
      </c>
      <c r="LE376" s="11">
        <v>332</v>
      </c>
      <c r="LF376" s="11">
        <v>2222</v>
      </c>
      <c r="LG376" s="11">
        <v>851</v>
      </c>
      <c r="LH376" s="11">
        <v>357</v>
      </c>
      <c r="LI376" s="11">
        <v>872</v>
      </c>
      <c r="LJ376" s="11">
        <v>22653</v>
      </c>
      <c r="LK376" s="11">
        <v>436518</v>
      </c>
      <c r="LL376" s="11">
        <v>326492</v>
      </c>
      <c r="LM376" s="11">
        <v>19875</v>
      </c>
      <c r="LN376" s="11">
        <v>5109</v>
      </c>
      <c r="LO376" s="11">
        <v>3847</v>
      </c>
      <c r="LP376" s="11">
        <v>1812</v>
      </c>
      <c r="LQ376" s="11">
        <v>10446</v>
      </c>
      <c r="LR376" s="11">
        <v>99</v>
      </c>
      <c r="LS376" s="11">
        <v>18288</v>
      </c>
      <c r="LT376" s="11">
        <v>26694</v>
      </c>
      <c r="LU376" s="11">
        <v>38298</v>
      </c>
      <c r="LV376" s="11">
        <v>1099</v>
      </c>
      <c r="LW376" s="11">
        <v>266</v>
      </c>
      <c r="LX376" s="11">
        <v>23365</v>
      </c>
      <c r="LY376" s="11">
        <v>2571</v>
      </c>
      <c r="LZ376" s="11">
        <v>1212</v>
      </c>
      <c r="MA376" s="11">
        <v>21740</v>
      </c>
      <c r="MB376" s="11">
        <v>18275</v>
      </c>
      <c r="MC376" s="11">
        <v>12427</v>
      </c>
      <c r="MD376" s="11">
        <v>20250</v>
      </c>
      <c r="ME376" s="11">
        <v>24359</v>
      </c>
      <c r="MF376" s="11">
        <v>392751</v>
      </c>
      <c r="MG376" s="11">
        <v>61564</v>
      </c>
      <c r="MH376" s="11">
        <v>5252</v>
      </c>
      <c r="MI376" s="11">
        <v>8879</v>
      </c>
      <c r="MJ376" s="11">
        <v>14733</v>
      </c>
      <c r="MK376" s="11">
        <v>2175</v>
      </c>
      <c r="ML376" s="11">
        <v>148934</v>
      </c>
      <c r="MM376" s="11">
        <v>99971</v>
      </c>
      <c r="MN376" s="11">
        <v>118906</v>
      </c>
      <c r="MO376" s="11">
        <v>121989</v>
      </c>
      <c r="MP376" s="11">
        <v>97477</v>
      </c>
      <c r="MQ376" s="11">
        <v>50644</v>
      </c>
      <c r="MR376" s="11">
        <v>0</v>
      </c>
      <c r="MS376" s="11">
        <v>40620</v>
      </c>
      <c r="MT376" s="11">
        <v>23101</v>
      </c>
      <c r="MU376" s="11">
        <v>4789</v>
      </c>
      <c r="MV376" s="11">
        <v>850</v>
      </c>
      <c r="MW376" s="11">
        <v>1039</v>
      </c>
      <c r="MX376" s="11">
        <v>11974</v>
      </c>
      <c r="MY376" s="11">
        <v>20067</v>
      </c>
      <c r="MZ376" s="11">
        <v>7344</v>
      </c>
      <c r="NA376" s="11">
        <v>19138</v>
      </c>
      <c r="NB376" s="11">
        <v>46165</v>
      </c>
      <c r="NC376" s="11">
        <v>31588</v>
      </c>
      <c r="ND376" s="11">
        <v>100807</v>
      </c>
      <c r="NE376" s="11">
        <v>43015</v>
      </c>
      <c r="NF376" s="11">
        <v>9594</v>
      </c>
      <c r="NG376" s="11">
        <v>32843</v>
      </c>
      <c r="NH376" s="11">
        <v>17794</v>
      </c>
      <c r="NI376" s="11">
        <v>179094</v>
      </c>
      <c r="NJ376" s="11">
        <v>101606</v>
      </c>
      <c r="NK376" s="11">
        <v>79858</v>
      </c>
      <c r="NL376" s="11">
        <v>4586</v>
      </c>
      <c r="NM376" s="11">
        <v>2339</v>
      </c>
      <c r="NN376" s="11">
        <v>44337</v>
      </c>
      <c r="NO376" s="11">
        <v>389</v>
      </c>
      <c r="NP376" s="11">
        <v>7163</v>
      </c>
      <c r="NQ376" s="11">
        <v>17401</v>
      </c>
      <c r="NR376" s="11">
        <v>10211</v>
      </c>
      <c r="NS376" s="11">
        <v>830</v>
      </c>
      <c r="NT376" s="11">
        <v>1749</v>
      </c>
      <c r="NU376" s="11">
        <v>17579</v>
      </c>
      <c r="NV376" s="11">
        <v>5815</v>
      </c>
      <c r="NW376" s="11">
        <v>35649</v>
      </c>
      <c r="NX376" s="11">
        <v>2815</v>
      </c>
      <c r="NY376" s="11">
        <v>6986</v>
      </c>
      <c r="NZ376" s="11">
        <v>66023</v>
      </c>
      <c r="OA376" s="11">
        <v>14980</v>
      </c>
      <c r="OB376" s="11">
        <v>25612</v>
      </c>
      <c r="OC376" s="11">
        <v>310271</v>
      </c>
      <c r="OD376" s="11">
        <v>29208</v>
      </c>
      <c r="OE376" s="11">
        <v>3975</v>
      </c>
      <c r="OF376" s="11">
        <v>11057</v>
      </c>
      <c r="OG376" s="11">
        <v>1367</v>
      </c>
      <c r="OH376" s="11">
        <v>648</v>
      </c>
      <c r="OI376" s="11">
        <v>719</v>
      </c>
      <c r="OJ376" s="11">
        <v>11787</v>
      </c>
      <c r="OK376" s="11">
        <v>49435</v>
      </c>
      <c r="OL376" s="11">
        <v>47427</v>
      </c>
      <c r="OM376" s="11">
        <v>0</v>
      </c>
      <c r="ON376" s="11">
        <v>0</v>
      </c>
      <c r="OO376" s="11">
        <v>1591</v>
      </c>
      <c r="OP376" s="11">
        <v>5244994</v>
      </c>
      <c r="OQ376" s="150">
        <v>452354</v>
      </c>
      <c r="OR376" s="11">
        <v>0</v>
      </c>
      <c r="OS376" s="11">
        <v>0</v>
      </c>
      <c r="OT376" s="11">
        <v>0</v>
      </c>
      <c r="OU376" s="11">
        <v>0</v>
      </c>
      <c r="OV376" s="11">
        <v>159749</v>
      </c>
      <c r="OW376" s="11">
        <v>612103</v>
      </c>
      <c r="OX376" s="11">
        <v>5857097</v>
      </c>
      <c r="OY376" s="11">
        <v>5722701</v>
      </c>
      <c r="OZ376" s="11">
        <v>134396</v>
      </c>
      <c r="PA376" s="11">
        <v>0</v>
      </c>
      <c r="PB376" s="11">
        <v>5857097</v>
      </c>
    </row>
    <row r="377" spans="1:418" ht="15" customHeight="1">
      <c r="A377" s="8" t="s">
        <v>800</v>
      </c>
      <c r="B377" s="9" t="s">
        <v>374</v>
      </c>
      <c r="C377" s="10">
        <v>465</v>
      </c>
      <c r="D377" s="10">
        <v>169</v>
      </c>
      <c r="E377" s="10">
        <v>0</v>
      </c>
      <c r="F377" s="10">
        <v>35</v>
      </c>
      <c r="G377" s="10">
        <v>706</v>
      </c>
      <c r="H377" s="10">
        <v>156</v>
      </c>
      <c r="I377" s="10">
        <v>0</v>
      </c>
      <c r="J377" s="10">
        <v>0</v>
      </c>
      <c r="K377" s="10">
        <v>3</v>
      </c>
      <c r="L377" s="10">
        <v>183</v>
      </c>
      <c r="M377" s="10">
        <v>0</v>
      </c>
      <c r="N377" s="10">
        <v>0</v>
      </c>
      <c r="O377" s="10">
        <v>0</v>
      </c>
      <c r="P377" s="10">
        <v>18015</v>
      </c>
      <c r="Q377" s="10">
        <v>0</v>
      </c>
      <c r="R377" s="10">
        <v>656</v>
      </c>
      <c r="S377" s="10">
        <v>0</v>
      </c>
      <c r="T377" s="10">
        <v>90</v>
      </c>
      <c r="U377" s="10">
        <v>295</v>
      </c>
      <c r="V377" s="10">
        <v>846</v>
      </c>
      <c r="W377" s="10">
        <v>151</v>
      </c>
      <c r="X377" s="10">
        <v>0</v>
      </c>
      <c r="Y377" s="10">
        <v>880</v>
      </c>
      <c r="Z377" s="10">
        <v>73</v>
      </c>
      <c r="AA377" s="10">
        <v>0</v>
      </c>
      <c r="AB377" s="10">
        <v>0</v>
      </c>
      <c r="AC377" s="10">
        <v>50726</v>
      </c>
      <c r="AD377" s="10">
        <v>335</v>
      </c>
      <c r="AE377" s="10">
        <v>11666</v>
      </c>
      <c r="AF377" s="10">
        <v>180</v>
      </c>
      <c r="AG377" s="10">
        <v>0</v>
      </c>
      <c r="AH377" s="10">
        <v>82</v>
      </c>
      <c r="AI377" s="10">
        <v>539</v>
      </c>
      <c r="AJ377" s="10">
        <v>44</v>
      </c>
      <c r="AK377" s="10">
        <v>0</v>
      </c>
      <c r="AL377" s="10">
        <v>0</v>
      </c>
      <c r="AM377" s="10">
        <v>63</v>
      </c>
      <c r="AN377" s="10">
        <v>156</v>
      </c>
      <c r="AO377" s="10">
        <v>8628</v>
      </c>
      <c r="AP377" s="10">
        <v>100</v>
      </c>
      <c r="AQ377" s="10">
        <v>179</v>
      </c>
      <c r="AR377" s="10">
        <v>165</v>
      </c>
      <c r="AS377" s="10">
        <v>70</v>
      </c>
      <c r="AT377" s="10">
        <v>8</v>
      </c>
      <c r="AU377" s="10">
        <v>101</v>
      </c>
      <c r="AV377" s="10">
        <v>82</v>
      </c>
      <c r="AW377" s="10">
        <v>5100</v>
      </c>
      <c r="AX377" s="10">
        <v>1330</v>
      </c>
      <c r="AY377" s="10">
        <v>4535</v>
      </c>
      <c r="AZ377" s="10">
        <v>2045</v>
      </c>
      <c r="BA377" s="10">
        <v>1100</v>
      </c>
      <c r="BB377" s="10">
        <v>1380</v>
      </c>
      <c r="BC377" s="10">
        <v>3755</v>
      </c>
      <c r="BD377" s="10">
        <v>728</v>
      </c>
      <c r="BE377" s="10">
        <v>2309</v>
      </c>
      <c r="BF377" s="10">
        <v>3517</v>
      </c>
      <c r="BG377" s="10">
        <v>1</v>
      </c>
      <c r="BH377" s="10">
        <v>5587</v>
      </c>
      <c r="BI377" s="10">
        <v>0</v>
      </c>
      <c r="BJ377" s="10">
        <v>20604</v>
      </c>
      <c r="BK377" s="10">
        <v>4476</v>
      </c>
      <c r="BL377" s="10">
        <v>9720</v>
      </c>
      <c r="BM377" s="10">
        <v>23534</v>
      </c>
      <c r="BN377" s="10">
        <v>5122</v>
      </c>
      <c r="BO377" s="10">
        <v>6574</v>
      </c>
      <c r="BP377" s="10">
        <v>283</v>
      </c>
      <c r="BQ377" s="10">
        <v>9352</v>
      </c>
      <c r="BR377" s="10">
        <v>2823</v>
      </c>
      <c r="BS377" s="10">
        <v>786</v>
      </c>
      <c r="BT377" s="10">
        <v>5405</v>
      </c>
      <c r="BU377" s="10">
        <v>20593</v>
      </c>
      <c r="BV377" s="10">
        <v>4432</v>
      </c>
      <c r="BW377" s="10">
        <v>1426</v>
      </c>
      <c r="BX377" s="10">
        <v>2367</v>
      </c>
      <c r="BY377" s="10">
        <v>2942</v>
      </c>
      <c r="BZ377" s="10">
        <v>23844</v>
      </c>
      <c r="CA377" s="10">
        <v>8244</v>
      </c>
      <c r="CB377" s="10">
        <v>8243</v>
      </c>
      <c r="CC377" s="10">
        <v>7321</v>
      </c>
      <c r="CD377" s="10">
        <v>1442</v>
      </c>
      <c r="CE377" s="10">
        <v>10182</v>
      </c>
      <c r="CF377" s="10">
        <v>2033</v>
      </c>
      <c r="CG377" s="10">
        <v>38972</v>
      </c>
      <c r="CH377" s="10">
        <v>37413</v>
      </c>
      <c r="CI377" s="10">
        <v>156</v>
      </c>
      <c r="CJ377" s="10">
        <v>1062</v>
      </c>
      <c r="CK377" s="10">
        <v>1</v>
      </c>
      <c r="CL377" s="10">
        <v>416</v>
      </c>
      <c r="CM377" s="10">
        <v>211</v>
      </c>
      <c r="CN377" s="10">
        <v>493</v>
      </c>
      <c r="CO377" s="10">
        <v>782</v>
      </c>
      <c r="CP377" s="10">
        <v>388</v>
      </c>
      <c r="CQ377" s="10">
        <v>11</v>
      </c>
      <c r="CR377" s="10">
        <v>213</v>
      </c>
      <c r="CS377" s="10">
        <v>7459</v>
      </c>
      <c r="CT377" s="10">
        <v>1005</v>
      </c>
      <c r="CU377" s="10">
        <v>19284</v>
      </c>
      <c r="CV377" s="10">
        <v>25838</v>
      </c>
      <c r="CW377" s="10">
        <v>31317</v>
      </c>
      <c r="CX377" s="10">
        <v>4631</v>
      </c>
      <c r="CY377" s="10">
        <v>288863</v>
      </c>
      <c r="CZ377" s="10">
        <v>3422</v>
      </c>
      <c r="DA377" s="10">
        <v>2086</v>
      </c>
      <c r="DB377" s="10">
        <v>3012</v>
      </c>
      <c r="DC377" s="10">
        <v>36115</v>
      </c>
      <c r="DD377" s="10">
        <v>14325</v>
      </c>
      <c r="DE377" s="10">
        <v>223</v>
      </c>
      <c r="DF377" s="10">
        <v>2430</v>
      </c>
      <c r="DG377" s="10">
        <v>1811</v>
      </c>
      <c r="DH377" s="10">
        <v>12492</v>
      </c>
      <c r="DI377" s="10">
        <v>14883</v>
      </c>
      <c r="DJ377" s="10">
        <v>1876</v>
      </c>
      <c r="DK377" s="10">
        <v>425</v>
      </c>
      <c r="DL377" s="10">
        <v>7444</v>
      </c>
      <c r="DM377" s="10">
        <v>526</v>
      </c>
      <c r="DN377" s="10">
        <v>1515</v>
      </c>
      <c r="DO377" s="10">
        <v>375</v>
      </c>
      <c r="DP377" s="10">
        <v>6056</v>
      </c>
      <c r="DQ377" s="10">
        <v>1501</v>
      </c>
      <c r="DR377" s="10">
        <v>617</v>
      </c>
      <c r="DS377" s="10">
        <v>1511</v>
      </c>
      <c r="DT377" s="10">
        <v>10708</v>
      </c>
      <c r="DU377" s="10">
        <v>42554</v>
      </c>
      <c r="DV377" s="10">
        <v>7805</v>
      </c>
      <c r="DW377" s="10">
        <v>5993</v>
      </c>
      <c r="DX377" s="10">
        <v>2659</v>
      </c>
      <c r="DY377" s="10">
        <v>8251</v>
      </c>
      <c r="DZ377" s="10">
        <v>10719</v>
      </c>
      <c r="EA377" s="10">
        <v>70529</v>
      </c>
      <c r="EB377" s="10">
        <v>1811</v>
      </c>
      <c r="EC377" s="10">
        <v>1197</v>
      </c>
      <c r="ED377" s="10">
        <v>6693</v>
      </c>
      <c r="EE377" s="10">
        <v>20189</v>
      </c>
      <c r="EF377" s="10">
        <v>6477</v>
      </c>
      <c r="EG377" s="10">
        <v>14129</v>
      </c>
      <c r="EH377" s="10">
        <v>4230</v>
      </c>
      <c r="EI377" s="10">
        <v>31294</v>
      </c>
      <c r="EJ377" s="10">
        <v>3462</v>
      </c>
      <c r="EK377" s="10">
        <v>3842</v>
      </c>
      <c r="EL377" s="10">
        <v>8471</v>
      </c>
      <c r="EM377" s="10">
        <v>3871</v>
      </c>
      <c r="EN377" s="10">
        <v>5900</v>
      </c>
      <c r="EO377" s="10">
        <v>42093</v>
      </c>
      <c r="EP377" s="10">
        <v>1683</v>
      </c>
      <c r="EQ377" s="10">
        <v>33979</v>
      </c>
      <c r="ER377" s="10">
        <v>1887</v>
      </c>
      <c r="ES377" s="10">
        <v>23514</v>
      </c>
      <c r="ET377" s="10">
        <v>70407</v>
      </c>
      <c r="EU377" s="10">
        <v>5708</v>
      </c>
      <c r="EV377" s="10">
        <v>124</v>
      </c>
      <c r="EW377" s="10">
        <v>12614</v>
      </c>
      <c r="EX377" s="10">
        <v>1194</v>
      </c>
      <c r="EY377" s="10">
        <v>11945</v>
      </c>
      <c r="EZ377" s="10">
        <v>5179</v>
      </c>
      <c r="FA377" s="10">
        <v>18081</v>
      </c>
      <c r="FB377" s="10">
        <v>107298</v>
      </c>
      <c r="FC377" s="10">
        <v>49129</v>
      </c>
      <c r="FD377" s="10">
        <v>5513</v>
      </c>
      <c r="FE377" s="10">
        <v>11026</v>
      </c>
      <c r="FF377" s="10">
        <v>1476</v>
      </c>
      <c r="FG377" s="10">
        <v>1271</v>
      </c>
      <c r="FH377" s="10">
        <v>734</v>
      </c>
      <c r="FI377" s="10">
        <v>100</v>
      </c>
      <c r="FJ377" s="10">
        <v>4299</v>
      </c>
      <c r="FK377" s="10">
        <v>23456</v>
      </c>
      <c r="FL377" s="10">
        <v>18843</v>
      </c>
      <c r="FM377" s="10">
        <v>43838</v>
      </c>
      <c r="FN377" s="10">
        <v>13103</v>
      </c>
      <c r="FO377" s="10">
        <v>874</v>
      </c>
      <c r="FP377" s="10">
        <v>3066</v>
      </c>
      <c r="FQ377" s="10">
        <v>770</v>
      </c>
      <c r="FR377" s="10">
        <v>566</v>
      </c>
      <c r="FS377" s="10">
        <v>120381</v>
      </c>
      <c r="FT377" s="10">
        <v>544</v>
      </c>
      <c r="FU377" s="10">
        <v>2691</v>
      </c>
      <c r="FV377" s="10">
        <v>536</v>
      </c>
      <c r="FW377" s="10">
        <v>4602</v>
      </c>
      <c r="FX377" s="10">
        <v>208</v>
      </c>
      <c r="FY377" s="10">
        <v>4521</v>
      </c>
      <c r="FZ377" s="10">
        <v>9018</v>
      </c>
      <c r="GA377" s="10">
        <v>133</v>
      </c>
      <c r="GB377" s="10">
        <v>405</v>
      </c>
      <c r="GC377" s="10">
        <v>1833</v>
      </c>
      <c r="GD377" s="10">
        <v>462</v>
      </c>
      <c r="GE377" s="10">
        <v>98</v>
      </c>
      <c r="GF377" s="10">
        <v>389</v>
      </c>
      <c r="GG377" s="10">
        <v>1471</v>
      </c>
      <c r="GH377" s="158">
        <v>9363</v>
      </c>
      <c r="GI377" s="10">
        <v>413</v>
      </c>
      <c r="GJ377" s="10">
        <v>84238</v>
      </c>
      <c r="GK377" s="10">
        <v>101418</v>
      </c>
      <c r="GL377" s="10">
        <v>35137</v>
      </c>
      <c r="GM377" s="10">
        <v>20373</v>
      </c>
      <c r="GN377" s="10">
        <v>101047</v>
      </c>
      <c r="GO377" s="10">
        <v>44540</v>
      </c>
      <c r="GP377" s="10">
        <v>34539</v>
      </c>
      <c r="GQ377" s="10">
        <v>1507</v>
      </c>
      <c r="GR377" s="10">
        <v>3685</v>
      </c>
      <c r="GS377" s="10">
        <v>4611</v>
      </c>
      <c r="GT377" s="10">
        <v>3292</v>
      </c>
      <c r="GU377" s="11">
        <v>20234</v>
      </c>
      <c r="GV377" s="11">
        <v>46734</v>
      </c>
      <c r="GW377" s="11">
        <v>23296</v>
      </c>
      <c r="GX377" s="11">
        <v>15673</v>
      </c>
      <c r="GY377" s="11">
        <v>14641</v>
      </c>
      <c r="GZ377" s="11">
        <v>32294</v>
      </c>
      <c r="HA377" s="11">
        <v>58452</v>
      </c>
      <c r="HB377" s="11">
        <v>47029</v>
      </c>
      <c r="HC377" s="11">
        <v>2493</v>
      </c>
      <c r="HD377" s="11">
        <v>151544</v>
      </c>
      <c r="HE377" s="11">
        <v>4972</v>
      </c>
      <c r="HF377" s="11">
        <v>3637</v>
      </c>
      <c r="HG377" s="11">
        <v>8745</v>
      </c>
      <c r="HH377" s="11">
        <v>6952</v>
      </c>
      <c r="HI377" s="11">
        <v>776</v>
      </c>
      <c r="HJ377" s="11">
        <v>3528</v>
      </c>
      <c r="HK377" s="11">
        <v>13647</v>
      </c>
      <c r="HL377" s="11">
        <v>1620</v>
      </c>
      <c r="HM377" s="11">
        <v>46817</v>
      </c>
      <c r="HN377" s="11">
        <v>56681</v>
      </c>
      <c r="HO377" s="11">
        <v>6613</v>
      </c>
      <c r="HP377" s="11">
        <v>977</v>
      </c>
      <c r="HQ377" s="11">
        <v>2482</v>
      </c>
      <c r="HR377" s="11">
        <v>8519</v>
      </c>
      <c r="HS377" s="11">
        <v>11975</v>
      </c>
      <c r="HT377" s="11">
        <v>1476</v>
      </c>
      <c r="HU377" s="11">
        <v>6152</v>
      </c>
      <c r="HV377" s="11">
        <v>7138</v>
      </c>
      <c r="HW377" s="11">
        <v>4882</v>
      </c>
      <c r="HX377" s="11">
        <v>2578</v>
      </c>
      <c r="HY377" s="11">
        <v>1356</v>
      </c>
      <c r="HZ377" s="11">
        <v>3268</v>
      </c>
      <c r="IA377" s="11">
        <v>2640</v>
      </c>
      <c r="IB377" s="11">
        <v>327</v>
      </c>
      <c r="IC377" s="11">
        <v>686</v>
      </c>
      <c r="ID377" s="11">
        <v>8066</v>
      </c>
      <c r="IE377" s="11">
        <v>326</v>
      </c>
      <c r="IF377" s="11">
        <v>1669</v>
      </c>
      <c r="IG377" s="11">
        <v>2297</v>
      </c>
      <c r="IH377" s="11">
        <v>30612</v>
      </c>
      <c r="II377" s="11">
        <v>19051</v>
      </c>
      <c r="IJ377" s="11">
        <v>7452</v>
      </c>
      <c r="IK377" s="11">
        <v>61855</v>
      </c>
      <c r="IL377" s="11">
        <v>19773</v>
      </c>
      <c r="IM377" s="11">
        <v>5620</v>
      </c>
      <c r="IN377" s="11">
        <v>20251</v>
      </c>
      <c r="IO377" s="11">
        <v>10905</v>
      </c>
      <c r="IP377" s="11">
        <v>1025</v>
      </c>
      <c r="IQ377" s="11">
        <v>162150</v>
      </c>
      <c r="IR377" s="11">
        <v>15605</v>
      </c>
      <c r="IS377" s="11">
        <v>64757</v>
      </c>
      <c r="IT377" s="11">
        <v>9746</v>
      </c>
      <c r="IU377" s="11">
        <v>4820</v>
      </c>
      <c r="IV377" s="11">
        <v>18532</v>
      </c>
      <c r="IW377" s="11">
        <v>4821</v>
      </c>
      <c r="IX377" s="11">
        <v>45854</v>
      </c>
      <c r="IY377" s="11">
        <v>2574</v>
      </c>
      <c r="IZ377" s="11">
        <v>7368</v>
      </c>
      <c r="JA377" s="11">
        <v>7350</v>
      </c>
      <c r="JB377" s="11">
        <v>20862</v>
      </c>
      <c r="JC377" s="11">
        <v>5097</v>
      </c>
      <c r="JD377" s="11">
        <v>5139</v>
      </c>
      <c r="JE377" s="11">
        <v>7156</v>
      </c>
      <c r="JF377" s="11">
        <v>27865</v>
      </c>
      <c r="JG377" s="11">
        <v>8057</v>
      </c>
      <c r="JH377" s="11">
        <v>4397</v>
      </c>
      <c r="JI377" s="11">
        <v>4627</v>
      </c>
      <c r="JJ377" s="11">
        <v>14681</v>
      </c>
      <c r="JK377" s="11">
        <v>1350</v>
      </c>
      <c r="JL377" s="11">
        <v>3761</v>
      </c>
      <c r="JM377" s="11">
        <v>12308</v>
      </c>
      <c r="JN377" s="11">
        <v>3036</v>
      </c>
      <c r="JO377" s="11">
        <v>482</v>
      </c>
      <c r="JP377" s="11">
        <v>16711</v>
      </c>
      <c r="JQ377" s="11">
        <v>2844</v>
      </c>
      <c r="JR377" s="11">
        <v>3896</v>
      </c>
      <c r="JS377" s="11">
        <v>1033</v>
      </c>
      <c r="JT377" s="11">
        <v>2739</v>
      </c>
      <c r="JU377" s="11">
        <v>13460</v>
      </c>
      <c r="JV377" s="11">
        <v>99</v>
      </c>
      <c r="JW377" s="11">
        <v>326766</v>
      </c>
      <c r="JX377" s="11">
        <v>56234</v>
      </c>
      <c r="JY377" s="11">
        <v>10688</v>
      </c>
      <c r="JZ377" s="11">
        <v>10269</v>
      </c>
      <c r="KA377" s="11">
        <v>24758</v>
      </c>
      <c r="KB377" s="11">
        <v>1028</v>
      </c>
      <c r="KC377" s="11">
        <v>6</v>
      </c>
      <c r="KD377" s="11">
        <v>4514</v>
      </c>
      <c r="KE377" s="11">
        <v>8912</v>
      </c>
      <c r="KF377" s="11">
        <v>10642</v>
      </c>
      <c r="KG377" s="11">
        <v>593</v>
      </c>
      <c r="KH377" s="11">
        <v>1038</v>
      </c>
      <c r="KI377" s="11">
        <v>901</v>
      </c>
      <c r="KJ377" s="11">
        <v>4693</v>
      </c>
      <c r="KK377" s="11">
        <v>3881</v>
      </c>
      <c r="KL377" s="11">
        <v>7927</v>
      </c>
      <c r="KM377" s="11">
        <v>8890</v>
      </c>
      <c r="KN377" s="11">
        <v>6170</v>
      </c>
      <c r="KO377" s="11">
        <v>70599</v>
      </c>
      <c r="KP377" s="11">
        <v>74373</v>
      </c>
      <c r="KQ377" s="11">
        <v>2233</v>
      </c>
      <c r="KR377" s="11">
        <v>6502</v>
      </c>
      <c r="KS377" s="11">
        <v>10500</v>
      </c>
      <c r="KT377" s="11">
        <v>38291</v>
      </c>
      <c r="KU377" s="11">
        <v>135488</v>
      </c>
      <c r="KV377" s="11">
        <v>295662</v>
      </c>
      <c r="KW377" s="11">
        <v>17752</v>
      </c>
      <c r="KX377" s="11">
        <v>62886</v>
      </c>
      <c r="KY377" s="11">
        <v>45619</v>
      </c>
      <c r="KZ377" s="11">
        <v>14956</v>
      </c>
      <c r="LA377" s="11">
        <v>958</v>
      </c>
      <c r="LB377" s="11">
        <v>75</v>
      </c>
      <c r="LC377" s="11">
        <v>15269</v>
      </c>
      <c r="LD377" s="11">
        <v>13679</v>
      </c>
      <c r="LE377" s="11">
        <v>1195</v>
      </c>
      <c r="LF377" s="11">
        <v>7470</v>
      </c>
      <c r="LG377" s="11">
        <v>2902</v>
      </c>
      <c r="LH377" s="11">
        <v>1216</v>
      </c>
      <c r="LI377" s="11">
        <v>15113</v>
      </c>
      <c r="LJ377" s="11">
        <v>7231</v>
      </c>
      <c r="LK377" s="11">
        <v>1405533</v>
      </c>
      <c r="LL377" s="11">
        <v>912045</v>
      </c>
      <c r="LM377" s="11">
        <v>26345</v>
      </c>
      <c r="LN377" s="11">
        <v>6584</v>
      </c>
      <c r="LO377" s="11">
        <v>10715</v>
      </c>
      <c r="LP377" s="11">
        <v>6262</v>
      </c>
      <c r="LQ377" s="11">
        <v>35283</v>
      </c>
      <c r="LR377" s="11">
        <v>317</v>
      </c>
      <c r="LS377" s="11">
        <v>57990</v>
      </c>
      <c r="LT377" s="11">
        <v>73959</v>
      </c>
      <c r="LU377" s="11">
        <v>42636</v>
      </c>
      <c r="LV377" s="11">
        <v>3252</v>
      </c>
      <c r="LW377" s="11">
        <v>1179</v>
      </c>
      <c r="LX377" s="11">
        <v>84073</v>
      </c>
      <c r="LY377" s="11">
        <v>8357</v>
      </c>
      <c r="LZ377" s="11">
        <v>3996</v>
      </c>
      <c r="MA377" s="11">
        <v>35633</v>
      </c>
      <c r="MB377" s="11">
        <v>41711</v>
      </c>
      <c r="MC377" s="11">
        <v>28021</v>
      </c>
      <c r="MD377" s="11">
        <v>60816</v>
      </c>
      <c r="ME377" s="11">
        <v>175477</v>
      </c>
      <c r="MF377" s="11">
        <v>1221946</v>
      </c>
      <c r="MG377" s="11">
        <v>269109</v>
      </c>
      <c r="MH377" s="11">
        <v>15236</v>
      </c>
      <c r="MI377" s="11">
        <v>31522</v>
      </c>
      <c r="MJ377" s="11">
        <v>41664</v>
      </c>
      <c r="MK377" s="11">
        <v>6206</v>
      </c>
      <c r="ML377" s="11">
        <v>363627</v>
      </c>
      <c r="MM377" s="11">
        <v>156506</v>
      </c>
      <c r="MN377" s="11">
        <v>236541</v>
      </c>
      <c r="MO377" s="11">
        <v>208048</v>
      </c>
      <c r="MP377" s="11">
        <v>218195</v>
      </c>
      <c r="MQ377" s="11">
        <v>197426</v>
      </c>
      <c r="MR377" s="11">
        <v>0</v>
      </c>
      <c r="MS377" s="11">
        <v>73787</v>
      </c>
      <c r="MT377" s="11">
        <v>10618</v>
      </c>
      <c r="MU377" s="11">
        <v>10905</v>
      </c>
      <c r="MV377" s="11">
        <v>2100</v>
      </c>
      <c r="MW377" s="11">
        <v>3217</v>
      </c>
      <c r="MX377" s="11">
        <v>31237</v>
      </c>
      <c r="MY377" s="11">
        <v>65546</v>
      </c>
      <c r="MZ377" s="11">
        <v>23964</v>
      </c>
      <c r="NA377" s="11">
        <v>65296</v>
      </c>
      <c r="NB377" s="11">
        <v>63880</v>
      </c>
      <c r="NC377" s="11">
        <v>93634</v>
      </c>
      <c r="ND377" s="11">
        <v>1749471</v>
      </c>
      <c r="NE377" s="11">
        <v>614530</v>
      </c>
      <c r="NF377" s="11">
        <v>38400</v>
      </c>
      <c r="NG377" s="11">
        <v>107634</v>
      </c>
      <c r="NH377" s="11">
        <v>14126</v>
      </c>
      <c r="NI377" s="11">
        <v>248531</v>
      </c>
      <c r="NJ377" s="11">
        <v>89025</v>
      </c>
      <c r="NK377" s="11">
        <v>192241</v>
      </c>
      <c r="NL377" s="11">
        <v>195475</v>
      </c>
      <c r="NM377" s="11">
        <v>135021</v>
      </c>
      <c r="NN377" s="11">
        <v>119230</v>
      </c>
      <c r="NO377" s="11">
        <v>1114</v>
      </c>
      <c r="NP377" s="11">
        <v>23678</v>
      </c>
      <c r="NQ377" s="11">
        <v>49582</v>
      </c>
      <c r="NR377" s="11">
        <v>32427</v>
      </c>
      <c r="NS377" s="11">
        <v>2252</v>
      </c>
      <c r="NT377" s="11">
        <v>17686</v>
      </c>
      <c r="NU377" s="11">
        <v>21496</v>
      </c>
      <c r="NV377" s="11">
        <v>18041</v>
      </c>
      <c r="NW377" s="11">
        <v>92988</v>
      </c>
      <c r="NX377" s="11">
        <v>8083</v>
      </c>
      <c r="NY377" s="11">
        <v>17267</v>
      </c>
      <c r="NZ377" s="11">
        <v>226004</v>
      </c>
      <c r="OA377" s="11">
        <v>10458</v>
      </c>
      <c r="OB377" s="11">
        <v>221322</v>
      </c>
      <c r="OC377" s="11">
        <v>42849</v>
      </c>
      <c r="OD377" s="11">
        <v>107416</v>
      </c>
      <c r="OE377" s="11">
        <v>23743</v>
      </c>
      <c r="OF377" s="11">
        <v>31973</v>
      </c>
      <c r="OG377" s="11">
        <v>5283</v>
      </c>
      <c r="OH377" s="11">
        <v>13296</v>
      </c>
      <c r="OI377" s="11">
        <v>3416</v>
      </c>
      <c r="OJ377" s="11">
        <v>38835</v>
      </c>
      <c r="OK377" s="11">
        <v>195227</v>
      </c>
      <c r="OL377" s="11">
        <v>37978</v>
      </c>
      <c r="OM377" s="11">
        <v>0</v>
      </c>
      <c r="ON377" s="11">
        <v>0</v>
      </c>
      <c r="OO377" s="11">
        <v>15592</v>
      </c>
      <c r="OP377" s="11">
        <v>16089027</v>
      </c>
      <c r="OQ377" s="150">
        <v>2106468</v>
      </c>
      <c r="OR377" s="11">
        <v>0</v>
      </c>
      <c r="OS377" s="11">
        <v>0</v>
      </c>
      <c r="OT377" s="11">
        <v>0</v>
      </c>
      <c r="OU377" s="11">
        <v>0</v>
      </c>
      <c r="OV377" s="11">
        <v>3592632</v>
      </c>
      <c r="OW377" s="11">
        <v>5699100</v>
      </c>
      <c r="OX377" s="11">
        <v>21788127</v>
      </c>
      <c r="OY377" s="11">
        <v>14683030</v>
      </c>
      <c r="OZ377" s="11">
        <v>7105097</v>
      </c>
      <c r="PA377" s="11">
        <v>0</v>
      </c>
      <c r="PB377" s="11">
        <v>21788127</v>
      </c>
    </row>
    <row r="378" spans="1:418" ht="15" customHeight="1">
      <c r="A378" s="8" t="s">
        <v>801</v>
      </c>
      <c r="B378" s="9" t="s">
        <v>375</v>
      </c>
      <c r="C378" s="10">
        <v>0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80965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0</v>
      </c>
      <c r="CD378" s="10">
        <v>0</v>
      </c>
      <c r="CE378" s="10">
        <v>0</v>
      </c>
      <c r="CF378" s="10">
        <v>0</v>
      </c>
      <c r="CG378" s="10">
        <v>0</v>
      </c>
      <c r="CH378" s="10">
        <v>0</v>
      </c>
      <c r="CI378" s="10">
        <v>0</v>
      </c>
      <c r="CJ378" s="10">
        <v>0</v>
      </c>
      <c r="CK378" s="10">
        <v>0</v>
      </c>
      <c r="CL378" s="10">
        <v>0</v>
      </c>
      <c r="CM378" s="10">
        <v>0</v>
      </c>
      <c r="CN378" s="10">
        <v>0</v>
      </c>
      <c r="CO378" s="10">
        <v>0</v>
      </c>
      <c r="CP378" s="10">
        <v>0</v>
      </c>
      <c r="CQ378" s="10">
        <v>0</v>
      </c>
      <c r="CR378" s="10">
        <v>0</v>
      </c>
      <c r="CS378" s="10">
        <v>0</v>
      </c>
      <c r="CT378" s="10">
        <v>0</v>
      </c>
      <c r="CU378" s="10">
        <v>0</v>
      </c>
      <c r="CV378" s="10">
        <v>0</v>
      </c>
      <c r="CW378" s="10">
        <v>0</v>
      </c>
      <c r="CX378" s="10">
        <v>0</v>
      </c>
      <c r="CY378" s="10">
        <v>0</v>
      </c>
      <c r="CZ378" s="10">
        <v>0</v>
      </c>
      <c r="DA378" s="10">
        <v>0</v>
      </c>
      <c r="DB378" s="10">
        <v>0</v>
      </c>
      <c r="DC378" s="10">
        <v>0</v>
      </c>
      <c r="DD378" s="10">
        <v>0</v>
      </c>
      <c r="DE378" s="10">
        <v>0</v>
      </c>
      <c r="DF378" s="10">
        <v>0</v>
      </c>
      <c r="DG378" s="10">
        <v>0</v>
      </c>
      <c r="DH378" s="10">
        <v>0</v>
      </c>
      <c r="DI378" s="10">
        <v>0</v>
      </c>
      <c r="DJ378" s="10">
        <v>0</v>
      </c>
      <c r="DK378" s="10">
        <v>0</v>
      </c>
      <c r="DL378" s="10">
        <v>0</v>
      </c>
      <c r="DM378" s="10">
        <v>0</v>
      </c>
      <c r="DN378" s="10">
        <v>0</v>
      </c>
      <c r="DO378" s="10">
        <v>0</v>
      </c>
      <c r="DP378" s="10">
        <v>0</v>
      </c>
      <c r="DQ378" s="10">
        <v>0</v>
      </c>
      <c r="DR378" s="10">
        <v>0</v>
      </c>
      <c r="DS378" s="10">
        <v>0</v>
      </c>
      <c r="DT378" s="10">
        <v>0</v>
      </c>
      <c r="DU378" s="10">
        <v>0</v>
      </c>
      <c r="DV378" s="10">
        <v>0</v>
      </c>
      <c r="DW378" s="10">
        <v>0</v>
      </c>
      <c r="DX378" s="10">
        <v>0</v>
      </c>
      <c r="DY378" s="10">
        <v>0</v>
      </c>
      <c r="DZ378" s="10">
        <v>0</v>
      </c>
      <c r="EA378" s="10">
        <v>0</v>
      </c>
      <c r="EB378" s="10">
        <v>0</v>
      </c>
      <c r="EC378" s="10">
        <v>0</v>
      </c>
      <c r="ED378" s="10">
        <v>0</v>
      </c>
      <c r="EE378" s="10">
        <v>0</v>
      </c>
      <c r="EF378" s="10">
        <v>0</v>
      </c>
      <c r="EG378" s="10">
        <v>0</v>
      </c>
      <c r="EH378" s="10">
        <v>0</v>
      </c>
      <c r="EI378" s="10">
        <v>0</v>
      </c>
      <c r="EJ378" s="10">
        <v>0</v>
      </c>
      <c r="EK378" s="10">
        <v>0</v>
      </c>
      <c r="EL378" s="10">
        <v>0</v>
      </c>
      <c r="EM378" s="10">
        <v>0</v>
      </c>
      <c r="EN378" s="10">
        <v>0</v>
      </c>
      <c r="EO378" s="10">
        <v>0</v>
      </c>
      <c r="EP378" s="10">
        <v>0</v>
      </c>
      <c r="EQ378" s="10">
        <v>0</v>
      </c>
      <c r="ER378" s="10">
        <v>0</v>
      </c>
      <c r="ES378" s="10">
        <v>0</v>
      </c>
      <c r="ET378" s="10">
        <v>0</v>
      </c>
      <c r="EU378" s="10">
        <v>0</v>
      </c>
      <c r="EV378" s="10">
        <v>0</v>
      </c>
      <c r="EW378" s="10">
        <v>0</v>
      </c>
      <c r="EX378" s="10">
        <v>0</v>
      </c>
      <c r="EY378" s="10">
        <v>0</v>
      </c>
      <c r="EZ378" s="10">
        <v>0</v>
      </c>
      <c r="FA378" s="10">
        <v>0</v>
      </c>
      <c r="FB378" s="10">
        <v>0</v>
      </c>
      <c r="FC378" s="10">
        <v>0</v>
      </c>
      <c r="FD378" s="10">
        <v>0</v>
      </c>
      <c r="FE378" s="10">
        <v>0</v>
      </c>
      <c r="FF378" s="10">
        <v>0</v>
      </c>
      <c r="FG378" s="10">
        <v>0</v>
      </c>
      <c r="FH378" s="10">
        <v>0</v>
      </c>
      <c r="FI378" s="10">
        <v>0</v>
      </c>
      <c r="FJ378" s="10">
        <v>0</v>
      </c>
      <c r="FK378" s="10">
        <v>0</v>
      </c>
      <c r="FL378" s="10">
        <v>0</v>
      </c>
      <c r="FM378" s="10">
        <v>0</v>
      </c>
      <c r="FN378" s="10">
        <v>0</v>
      </c>
      <c r="FO378" s="10">
        <v>0</v>
      </c>
      <c r="FP378" s="10">
        <v>0</v>
      </c>
      <c r="FQ378" s="10">
        <v>0</v>
      </c>
      <c r="FR378" s="10">
        <v>0</v>
      </c>
      <c r="FS378" s="10">
        <v>0</v>
      </c>
      <c r="FT378" s="10">
        <v>0</v>
      </c>
      <c r="FU378" s="10">
        <v>0</v>
      </c>
      <c r="FV378" s="10">
        <v>0</v>
      </c>
      <c r="FW378" s="10">
        <v>0</v>
      </c>
      <c r="FX378" s="10">
        <v>0</v>
      </c>
      <c r="FY378" s="10">
        <v>0</v>
      </c>
      <c r="FZ378" s="10">
        <v>0</v>
      </c>
      <c r="GA378" s="10">
        <v>0</v>
      </c>
      <c r="GB378" s="10">
        <v>0</v>
      </c>
      <c r="GC378" s="10">
        <v>0</v>
      </c>
      <c r="GD378" s="10">
        <v>0</v>
      </c>
      <c r="GE378" s="10">
        <v>0</v>
      </c>
      <c r="GF378" s="10">
        <v>0</v>
      </c>
      <c r="GG378" s="10">
        <v>0</v>
      </c>
      <c r="GH378" s="158">
        <v>0</v>
      </c>
      <c r="GI378" s="10">
        <v>0</v>
      </c>
      <c r="GJ378" s="10">
        <v>0</v>
      </c>
      <c r="GK378" s="10">
        <v>0</v>
      </c>
      <c r="GL378" s="10">
        <v>0</v>
      </c>
      <c r="GM378" s="10">
        <v>0</v>
      </c>
      <c r="GN378" s="10">
        <v>0</v>
      </c>
      <c r="GO378" s="10">
        <v>0</v>
      </c>
      <c r="GP378" s="10">
        <v>0</v>
      </c>
      <c r="GQ378" s="10">
        <v>0</v>
      </c>
      <c r="GR378" s="10">
        <v>0</v>
      </c>
      <c r="GS378" s="10">
        <v>0</v>
      </c>
      <c r="GT378" s="10">
        <v>0</v>
      </c>
      <c r="GU378" s="11">
        <v>0</v>
      </c>
      <c r="GV378" s="11">
        <v>0</v>
      </c>
      <c r="GW378" s="11">
        <v>0</v>
      </c>
      <c r="GX378" s="11">
        <v>0</v>
      </c>
      <c r="GY378" s="11">
        <v>0</v>
      </c>
      <c r="GZ378" s="11">
        <v>0</v>
      </c>
      <c r="HA378" s="11">
        <v>0</v>
      </c>
      <c r="HB378" s="11">
        <v>0</v>
      </c>
      <c r="HC378" s="11">
        <v>0</v>
      </c>
      <c r="HD378" s="11">
        <v>0</v>
      </c>
      <c r="HE378" s="11">
        <v>0</v>
      </c>
      <c r="HF378" s="11">
        <v>0</v>
      </c>
      <c r="HG378" s="11">
        <v>0</v>
      </c>
      <c r="HH378" s="11">
        <v>0</v>
      </c>
      <c r="HI378" s="11">
        <v>0</v>
      </c>
      <c r="HJ378" s="11">
        <v>0</v>
      </c>
      <c r="HK378" s="11">
        <v>0</v>
      </c>
      <c r="HL378" s="11">
        <v>0</v>
      </c>
      <c r="HM378" s="11">
        <v>0</v>
      </c>
      <c r="HN378" s="11">
        <v>0</v>
      </c>
      <c r="HO378" s="11">
        <v>0</v>
      </c>
      <c r="HP378" s="11">
        <v>0</v>
      </c>
      <c r="HQ378" s="11">
        <v>0</v>
      </c>
      <c r="HR378" s="11">
        <v>0</v>
      </c>
      <c r="HS378" s="11">
        <v>0</v>
      </c>
      <c r="HT378" s="11">
        <v>0</v>
      </c>
      <c r="HU378" s="11">
        <v>0</v>
      </c>
      <c r="HV378" s="11">
        <v>0</v>
      </c>
      <c r="HW378" s="11">
        <v>0</v>
      </c>
      <c r="HX378" s="11">
        <v>0</v>
      </c>
      <c r="HY378" s="11">
        <v>0</v>
      </c>
      <c r="HZ378" s="11">
        <v>0</v>
      </c>
      <c r="IA378" s="11">
        <v>0</v>
      </c>
      <c r="IB378" s="11">
        <v>0</v>
      </c>
      <c r="IC378" s="11">
        <v>0</v>
      </c>
      <c r="ID378" s="11">
        <v>0</v>
      </c>
      <c r="IE378" s="11">
        <v>0</v>
      </c>
      <c r="IF378" s="11">
        <v>0</v>
      </c>
      <c r="IG378" s="11">
        <v>0</v>
      </c>
      <c r="IH378" s="11">
        <v>0</v>
      </c>
      <c r="II378" s="11">
        <v>0</v>
      </c>
      <c r="IJ378" s="11">
        <v>0</v>
      </c>
      <c r="IK378" s="11">
        <v>0</v>
      </c>
      <c r="IL378" s="11">
        <v>0</v>
      </c>
      <c r="IM378" s="11">
        <v>0</v>
      </c>
      <c r="IN378" s="11">
        <v>0</v>
      </c>
      <c r="IO378" s="11">
        <v>0</v>
      </c>
      <c r="IP378" s="11">
        <v>0</v>
      </c>
      <c r="IQ378" s="11">
        <v>0</v>
      </c>
      <c r="IR378" s="11">
        <v>0</v>
      </c>
      <c r="IS378" s="11">
        <v>0</v>
      </c>
      <c r="IT378" s="11">
        <v>0</v>
      </c>
      <c r="IU378" s="11">
        <v>0</v>
      </c>
      <c r="IV378" s="11">
        <v>0</v>
      </c>
      <c r="IW378" s="11">
        <v>0</v>
      </c>
      <c r="IX378" s="11">
        <v>0</v>
      </c>
      <c r="IY378" s="11">
        <v>0</v>
      </c>
      <c r="IZ378" s="11">
        <v>0</v>
      </c>
      <c r="JA378" s="11">
        <v>0</v>
      </c>
      <c r="JB378" s="11">
        <v>0</v>
      </c>
      <c r="JC378" s="11">
        <v>0</v>
      </c>
      <c r="JD378" s="11">
        <v>0</v>
      </c>
      <c r="JE378" s="11">
        <v>0</v>
      </c>
      <c r="JF378" s="11">
        <v>0</v>
      </c>
      <c r="JG378" s="11">
        <v>0</v>
      </c>
      <c r="JH378" s="11">
        <v>0</v>
      </c>
      <c r="JI378" s="11">
        <v>0</v>
      </c>
      <c r="JJ378" s="11">
        <v>0</v>
      </c>
      <c r="JK378" s="11">
        <v>0</v>
      </c>
      <c r="JL378" s="11">
        <v>0</v>
      </c>
      <c r="JM378" s="11">
        <v>0</v>
      </c>
      <c r="JN378" s="11">
        <v>0</v>
      </c>
      <c r="JO378" s="11">
        <v>0</v>
      </c>
      <c r="JP378" s="11">
        <v>0</v>
      </c>
      <c r="JQ378" s="11">
        <v>0</v>
      </c>
      <c r="JR378" s="11">
        <v>0</v>
      </c>
      <c r="JS378" s="11">
        <v>0</v>
      </c>
      <c r="JT378" s="11">
        <v>0</v>
      </c>
      <c r="JU378" s="11">
        <v>0</v>
      </c>
      <c r="JV378" s="11">
        <v>0</v>
      </c>
      <c r="JW378" s="11">
        <v>0</v>
      </c>
      <c r="JX378" s="11">
        <v>0</v>
      </c>
      <c r="JY378" s="11">
        <v>0</v>
      </c>
      <c r="JZ378" s="11">
        <v>0</v>
      </c>
      <c r="KA378" s="11">
        <v>0</v>
      </c>
      <c r="KB378" s="11">
        <v>0</v>
      </c>
      <c r="KC378" s="11">
        <v>0</v>
      </c>
      <c r="KD378" s="11">
        <v>0</v>
      </c>
      <c r="KE378" s="11">
        <v>0</v>
      </c>
      <c r="KF378" s="11">
        <v>0</v>
      </c>
      <c r="KG378" s="11">
        <v>0</v>
      </c>
      <c r="KH378" s="11">
        <v>0</v>
      </c>
      <c r="KI378" s="11">
        <v>0</v>
      </c>
      <c r="KJ378" s="11">
        <v>0</v>
      </c>
      <c r="KK378" s="11">
        <v>0</v>
      </c>
      <c r="KL378" s="11">
        <v>0</v>
      </c>
      <c r="KM378" s="11">
        <v>0</v>
      </c>
      <c r="KN378" s="11">
        <v>0</v>
      </c>
      <c r="KO378" s="11">
        <v>0</v>
      </c>
      <c r="KP378" s="11">
        <v>0</v>
      </c>
      <c r="KQ378" s="11">
        <v>0</v>
      </c>
      <c r="KR378" s="11">
        <v>0</v>
      </c>
      <c r="KS378" s="11">
        <v>0</v>
      </c>
      <c r="KT378" s="11">
        <v>0</v>
      </c>
      <c r="KU378" s="11">
        <v>0</v>
      </c>
      <c r="KV378" s="11">
        <v>0</v>
      </c>
      <c r="KW378" s="11">
        <v>0</v>
      </c>
      <c r="KX378" s="11">
        <v>0</v>
      </c>
      <c r="KY378" s="11">
        <v>0</v>
      </c>
      <c r="KZ378" s="11">
        <v>0</v>
      </c>
      <c r="LA378" s="11">
        <v>0</v>
      </c>
      <c r="LB378" s="11">
        <v>0</v>
      </c>
      <c r="LC378" s="11">
        <v>0</v>
      </c>
      <c r="LD378" s="11">
        <v>0</v>
      </c>
      <c r="LE378" s="11">
        <v>0</v>
      </c>
      <c r="LF378" s="11">
        <v>0</v>
      </c>
      <c r="LG378" s="11">
        <v>0</v>
      </c>
      <c r="LH378" s="11">
        <v>0</v>
      </c>
      <c r="LI378" s="11">
        <v>0</v>
      </c>
      <c r="LJ378" s="11">
        <v>0</v>
      </c>
      <c r="LK378" s="11">
        <v>0</v>
      </c>
      <c r="LL378" s="11">
        <v>0</v>
      </c>
      <c r="LM378" s="11">
        <v>0</v>
      </c>
      <c r="LN378" s="11">
        <v>0</v>
      </c>
      <c r="LO378" s="11">
        <v>0</v>
      </c>
      <c r="LP378" s="11">
        <v>0</v>
      </c>
      <c r="LQ378" s="11">
        <v>542797</v>
      </c>
      <c r="LR378" s="11">
        <v>52294</v>
      </c>
      <c r="LS378" s="11">
        <v>0</v>
      </c>
      <c r="LT378" s="11">
        <v>0</v>
      </c>
      <c r="LU378" s="11">
        <v>0</v>
      </c>
      <c r="LV378" s="11">
        <v>0</v>
      </c>
      <c r="LW378" s="11">
        <v>0</v>
      </c>
      <c r="LX378" s="11">
        <v>319049</v>
      </c>
      <c r="LY378" s="11">
        <v>0</v>
      </c>
      <c r="LZ378" s="11">
        <v>0</v>
      </c>
      <c r="MA378" s="11">
        <v>0</v>
      </c>
      <c r="MB378" s="11">
        <v>0</v>
      </c>
      <c r="MC378" s="11">
        <v>0</v>
      </c>
      <c r="MD378" s="11">
        <v>0</v>
      </c>
      <c r="ME378" s="11">
        <v>0</v>
      </c>
      <c r="MF378" s="11">
        <v>0</v>
      </c>
      <c r="MG378" s="11">
        <v>0</v>
      </c>
      <c r="MH378" s="11">
        <v>0</v>
      </c>
      <c r="MI378" s="11">
        <v>0</v>
      </c>
      <c r="MJ378" s="11">
        <v>0</v>
      </c>
      <c r="MK378" s="11">
        <v>0</v>
      </c>
      <c r="ML378" s="11">
        <v>0</v>
      </c>
      <c r="MM378" s="11">
        <v>0</v>
      </c>
      <c r="MN378" s="11">
        <v>0</v>
      </c>
      <c r="MO378" s="11">
        <v>0</v>
      </c>
      <c r="MP378" s="11">
        <v>0</v>
      </c>
      <c r="MQ378" s="11">
        <v>0</v>
      </c>
      <c r="MR378" s="11">
        <v>0</v>
      </c>
      <c r="MS378" s="11">
        <v>0</v>
      </c>
      <c r="MT378" s="11">
        <v>0</v>
      </c>
      <c r="MU378" s="11">
        <v>0</v>
      </c>
      <c r="MV378" s="11">
        <v>0</v>
      </c>
      <c r="MW378" s="11">
        <v>0</v>
      </c>
      <c r="MX378" s="11">
        <v>0</v>
      </c>
      <c r="MY378" s="11">
        <v>0</v>
      </c>
      <c r="MZ378" s="11">
        <v>0</v>
      </c>
      <c r="NA378" s="11">
        <v>0</v>
      </c>
      <c r="NB378" s="11">
        <v>0</v>
      </c>
      <c r="NC378" s="11">
        <v>0</v>
      </c>
      <c r="ND378" s="11">
        <v>0</v>
      </c>
      <c r="NE378" s="11">
        <v>0</v>
      </c>
      <c r="NF378" s="11">
        <v>0</v>
      </c>
      <c r="NG378" s="11">
        <v>0</v>
      </c>
      <c r="NH378" s="11">
        <v>0</v>
      </c>
      <c r="NI378" s="11">
        <v>0</v>
      </c>
      <c r="NJ378" s="11">
        <v>0</v>
      </c>
      <c r="NK378" s="11">
        <v>0</v>
      </c>
      <c r="NL378" s="11">
        <v>0</v>
      </c>
      <c r="NM378" s="11">
        <v>0</v>
      </c>
      <c r="NN378" s="11">
        <v>0</v>
      </c>
      <c r="NO378" s="11">
        <v>0</v>
      </c>
      <c r="NP378" s="11">
        <v>0</v>
      </c>
      <c r="NQ378" s="11">
        <v>0</v>
      </c>
      <c r="NR378" s="11">
        <v>0</v>
      </c>
      <c r="NS378" s="11">
        <v>0</v>
      </c>
      <c r="NT378" s="11">
        <v>0</v>
      </c>
      <c r="NU378" s="11">
        <v>0</v>
      </c>
      <c r="NV378" s="11">
        <v>0</v>
      </c>
      <c r="NW378" s="11">
        <v>0</v>
      </c>
      <c r="NX378" s="11">
        <v>0</v>
      </c>
      <c r="NY378" s="11">
        <v>0</v>
      </c>
      <c r="NZ378" s="11">
        <v>0</v>
      </c>
      <c r="OA378" s="11">
        <v>0</v>
      </c>
      <c r="OB378" s="11">
        <v>0</v>
      </c>
      <c r="OC378" s="11">
        <v>0</v>
      </c>
      <c r="OD378" s="11">
        <v>0</v>
      </c>
      <c r="OE378" s="11">
        <v>0</v>
      </c>
      <c r="OF378" s="11">
        <v>0</v>
      </c>
      <c r="OG378" s="11">
        <v>0</v>
      </c>
      <c r="OH378" s="11">
        <v>0</v>
      </c>
      <c r="OI378" s="11">
        <v>0</v>
      </c>
      <c r="OJ378" s="11">
        <v>0</v>
      </c>
      <c r="OK378" s="11">
        <v>0</v>
      </c>
      <c r="OL378" s="11">
        <v>0</v>
      </c>
      <c r="OM378" s="11">
        <v>0</v>
      </c>
      <c r="ON378" s="11">
        <v>0</v>
      </c>
      <c r="OO378" s="11">
        <v>231734</v>
      </c>
      <c r="OP378" s="11">
        <v>1226839</v>
      </c>
      <c r="OQ378" s="150">
        <v>551052</v>
      </c>
      <c r="OR378" s="11">
        <v>47674218</v>
      </c>
      <c r="OS378" s="11">
        <v>0</v>
      </c>
      <c r="OT378" s="11">
        <v>0</v>
      </c>
      <c r="OU378" s="11">
        <v>0</v>
      </c>
      <c r="OV378" s="11">
        <v>4425</v>
      </c>
      <c r="OW378" s="11">
        <v>48229695</v>
      </c>
      <c r="OX378" s="11">
        <v>49456534</v>
      </c>
      <c r="OY378" s="11">
        <v>49097072</v>
      </c>
      <c r="OZ378" s="11">
        <v>359462</v>
      </c>
      <c r="PA378" s="11">
        <v>0</v>
      </c>
      <c r="PB378" s="11">
        <v>49456534</v>
      </c>
    </row>
    <row r="379" spans="1:418" ht="15" customHeight="1">
      <c r="A379" s="8" t="s">
        <v>802</v>
      </c>
      <c r="B379" s="9" t="s">
        <v>376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  <c r="CH379" s="10">
        <v>0</v>
      </c>
      <c r="CI379" s="10">
        <v>0</v>
      </c>
      <c r="CJ379" s="10">
        <v>0</v>
      </c>
      <c r="CK379" s="10">
        <v>0</v>
      </c>
      <c r="CL379" s="10">
        <v>0</v>
      </c>
      <c r="CM379" s="10">
        <v>0</v>
      </c>
      <c r="CN379" s="10">
        <v>0</v>
      </c>
      <c r="CO379" s="10">
        <v>0</v>
      </c>
      <c r="CP379" s="10">
        <v>0</v>
      </c>
      <c r="CQ379" s="10">
        <v>0</v>
      </c>
      <c r="CR379" s="10">
        <v>0</v>
      </c>
      <c r="CS379" s="10">
        <v>0</v>
      </c>
      <c r="CT379" s="10">
        <v>0</v>
      </c>
      <c r="CU379" s="10">
        <v>0</v>
      </c>
      <c r="CV379" s="10">
        <v>0</v>
      </c>
      <c r="CW379" s="10">
        <v>0</v>
      </c>
      <c r="CX379" s="10">
        <v>0</v>
      </c>
      <c r="CY379" s="10">
        <v>0</v>
      </c>
      <c r="CZ379" s="10">
        <v>0</v>
      </c>
      <c r="DA379" s="10">
        <v>0</v>
      </c>
      <c r="DB379" s="10">
        <v>0</v>
      </c>
      <c r="DC379" s="10">
        <v>0</v>
      </c>
      <c r="DD379" s="10">
        <v>0</v>
      </c>
      <c r="DE379" s="10">
        <v>0</v>
      </c>
      <c r="DF379" s="10">
        <v>0</v>
      </c>
      <c r="DG379" s="10">
        <v>0</v>
      </c>
      <c r="DH379" s="10">
        <v>0</v>
      </c>
      <c r="DI379" s="10">
        <v>0</v>
      </c>
      <c r="DJ379" s="10">
        <v>0</v>
      </c>
      <c r="DK379" s="10">
        <v>0</v>
      </c>
      <c r="DL379" s="10">
        <v>0</v>
      </c>
      <c r="DM379" s="10">
        <v>0</v>
      </c>
      <c r="DN379" s="10">
        <v>0</v>
      </c>
      <c r="DO379" s="10">
        <v>0</v>
      </c>
      <c r="DP379" s="10">
        <v>0</v>
      </c>
      <c r="DQ379" s="10">
        <v>0</v>
      </c>
      <c r="DR379" s="10">
        <v>0</v>
      </c>
      <c r="DS379" s="10">
        <v>0</v>
      </c>
      <c r="DT379" s="10">
        <v>0</v>
      </c>
      <c r="DU379" s="10">
        <v>0</v>
      </c>
      <c r="DV379" s="10">
        <v>0</v>
      </c>
      <c r="DW379" s="10">
        <v>0</v>
      </c>
      <c r="DX379" s="10">
        <v>0</v>
      </c>
      <c r="DY379" s="10">
        <v>0</v>
      </c>
      <c r="DZ379" s="10">
        <v>0</v>
      </c>
      <c r="EA379" s="10">
        <v>0</v>
      </c>
      <c r="EB379" s="10">
        <v>0</v>
      </c>
      <c r="EC379" s="10">
        <v>0</v>
      </c>
      <c r="ED379" s="10">
        <v>0</v>
      </c>
      <c r="EE379" s="10">
        <v>0</v>
      </c>
      <c r="EF379" s="10">
        <v>0</v>
      </c>
      <c r="EG379" s="10">
        <v>0</v>
      </c>
      <c r="EH379" s="10">
        <v>0</v>
      </c>
      <c r="EI379" s="10">
        <v>0</v>
      </c>
      <c r="EJ379" s="10">
        <v>0</v>
      </c>
      <c r="EK379" s="10">
        <v>0</v>
      </c>
      <c r="EL379" s="10">
        <v>0</v>
      </c>
      <c r="EM379" s="10">
        <v>0</v>
      </c>
      <c r="EN379" s="10">
        <v>0</v>
      </c>
      <c r="EO379" s="10">
        <v>0</v>
      </c>
      <c r="EP379" s="10">
        <v>0</v>
      </c>
      <c r="EQ379" s="10">
        <v>0</v>
      </c>
      <c r="ER379" s="10">
        <v>0</v>
      </c>
      <c r="ES379" s="10">
        <v>0</v>
      </c>
      <c r="ET379" s="10">
        <v>0</v>
      </c>
      <c r="EU379" s="10">
        <v>0</v>
      </c>
      <c r="EV379" s="10">
        <v>0</v>
      </c>
      <c r="EW379" s="10">
        <v>0</v>
      </c>
      <c r="EX379" s="10">
        <v>0</v>
      </c>
      <c r="EY379" s="10">
        <v>0</v>
      </c>
      <c r="EZ379" s="10">
        <v>0</v>
      </c>
      <c r="FA379" s="10">
        <v>0</v>
      </c>
      <c r="FB379" s="10">
        <v>0</v>
      </c>
      <c r="FC379" s="10">
        <v>0</v>
      </c>
      <c r="FD379" s="10">
        <v>0</v>
      </c>
      <c r="FE379" s="10">
        <v>0</v>
      </c>
      <c r="FF379" s="10">
        <v>0</v>
      </c>
      <c r="FG379" s="10">
        <v>0</v>
      </c>
      <c r="FH379" s="10">
        <v>0</v>
      </c>
      <c r="FI379" s="10">
        <v>0</v>
      </c>
      <c r="FJ379" s="10">
        <v>0</v>
      </c>
      <c r="FK379" s="10">
        <v>0</v>
      </c>
      <c r="FL379" s="10">
        <v>0</v>
      </c>
      <c r="FM379" s="10">
        <v>0</v>
      </c>
      <c r="FN379" s="10">
        <v>0</v>
      </c>
      <c r="FO379" s="10">
        <v>0</v>
      </c>
      <c r="FP379" s="10">
        <v>0</v>
      </c>
      <c r="FQ379" s="10">
        <v>0</v>
      </c>
      <c r="FR379" s="10">
        <v>0</v>
      </c>
      <c r="FS379" s="10">
        <v>0</v>
      </c>
      <c r="FT379" s="10">
        <v>0</v>
      </c>
      <c r="FU379" s="10">
        <v>0</v>
      </c>
      <c r="FV379" s="10">
        <v>0</v>
      </c>
      <c r="FW379" s="10">
        <v>0</v>
      </c>
      <c r="FX379" s="10">
        <v>0</v>
      </c>
      <c r="FY379" s="10">
        <v>0</v>
      </c>
      <c r="FZ379" s="10">
        <v>0</v>
      </c>
      <c r="GA379" s="10">
        <v>0</v>
      </c>
      <c r="GB379" s="10">
        <v>0</v>
      </c>
      <c r="GC379" s="10">
        <v>0</v>
      </c>
      <c r="GD379" s="10">
        <v>0</v>
      </c>
      <c r="GE379" s="10">
        <v>0</v>
      </c>
      <c r="GF379" s="10">
        <v>0</v>
      </c>
      <c r="GG379" s="10">
        <v>0</v>
      </c>
      <c r="GH379" s="158">
        <v>0</v>
      </c>
      <c r="GI379" s="10">
        <v>0</v>
      </c>
      <c r="GJ379" s="10">
        <v>0</v>
      </c>
      <c r="GK379" s="10">
        <v>0</v>
      </c>
      <c r="GL379" s="10">
        <v>0</v>
      </c>
      <c r="GM379" s="10">
        <v>0</v>
      </c>
      <c r="GN379" s="10">
        <v>0</v>
      </c>
      <c r="GO379" s="10">
        <v>0</v>
      </c>
      <c r="GP379" s="10">
        <v>0</v>
      </c>
      <c r="GQ379" s="10">
        <v>0</v>
      </c>
      <c r="GR379" s="10">
        <v>0</v>
      </c>
      <c r="GS379" s="10">
        <v>0</v>
      </c>
      <c r="GT379" s="10">
        <v>0</v>
      </c>
      <c r="GU379" s="11">
        <v>0</v>
      </c>
      <c r="GV379" s="11">
        <v>0</v>
      </c>
      <c r="GW379" s="11">
        <v>0</v>
      </c>
      <c r="GX379" s="11">
        <v>0</v>
      </c>
      <c r="GY379" s="11">
        <v>0</v>
      </c>
      <c r="GZ379" s="11">
        <v>0</v>
      </c>
      <c r="HA379" s="11">
        <v>0</v>
      </c>
      <c r="HB379" s="11">
        <v>0</v>
      </c>
      <c r="HC379" s="11">
        <v>0</v>
      </c>
      <c r="HD379" s="11">
        <v>0</v>
      </c>
      <c r="HE379" s="11">
        <v>0</v>
      </c>
      <c r="HF379" s="11">
        <v>0</v>
      </c>
      <c r="HG379" s="11">
        <v>0</v>
      </c>
      <c r="HH379" s="11">
        <v>0</v>
      </c>
      <c r="HI379" s="11">
        <v>0</v>
      </c>
      <c r="HJ379" s="11">
        <v>0</v>
      </c>
      <c r="HK379" s="11">
        <v>0</v>
      </c>
      <c r="HL379" s="11">
        <v>0</v>
      </c>
      <c r="HM379" s="11">
        <v>0</v>
      </c>
      <c r="HN379" s="11">
        <v>0</v>
      </c>
      <c r="HO379" s="11">
        <v>0</v>
      </c>
      <c r="HP379" s="11">
        <v>0</v>
      </c>
      <c r="HQ379" s="11">
        <v>0</v>
      </c>
      <c r="HR379" s="11">
        <v>0</v>
      </c>
      <c r="HS379" s="11">
        <v>0</v>
      </c>
      <c r="HT379" s="11">
        <v>0</v>
      </c>
      <c r="HU379" s="11">
        <v>0</v>
      </c>
      <c r="HV379" s="11">
        <v>0</v>
      </c>
      <c r="HW379" s="11">
        <v>0</v>
      </c>
      <c r="HX379" s="11">
        <v>0</v>
      </c>
      <c r="HY379" s="11">
        <v>0</v>
      </c>
      <c r="HZ379" s="11">
        <v>0</v>
      </c>
      <c r="IA379" s="11">
        <v>0</v>
      </c>
      <c r="IB379" s="11">
        <v>0</v>
      </c>
      <c r="IC379" s="11">
        <v>0</v>
      </c>
      <c r="ID379" s="11">
        <v>0</v>
      </c>
      <c r="IE379" s="11">
        <v>0</v>
      </c>
      <c r="IF379" s="11">
        <v>0</v>
      </c>
      <c r="IG379" s="11">
        <v>0</v>
      </c>
      <c r="IH379" s="11">
        <v>0</v>
      </c>
      <c r="II379" s="11">
        <v>0</v>
      </c>
      <c r="IJ379" s="11">
        <v>0</v>
      </c>
      <c r="IK379" s="11">
        <v>0</v>
      </c>
      <c r="IL379" s="11">
        <v>0</v>
      </c>
      <c r="IM379" s="11">
        <v>0</v>
      </c>
      <c r="IN379" s="11">
        <v>0</v>
      </c>
      <c r="IO379" s="11">
        <v>0</v>
      </c>
      <c r="IP379" s="11">
        <v>0</v>
      </c>
      <c r="IQ379" s="11">
        <v>0</v>
      </c>
      <c r="IR379" s="11">
        <v>0</v>
      </c>
      <c r="IS379" s="11">
        <v>0</v>
      </c>
      <c r="IT379" s="11">
        <v>0</v>
      </c>
      <c r="IU379" s="11">
        <v>0</v>
      </c>
      <c r="IV379" s="11">
        <v>0</v>
      </c>
      <c r="IW379" s="11">
        <v>0</v>
      </c>
      <c r="IX379" s="11">
        <v>0</v>
      </c>
      <c r="IY379" s="11">
        <v>0</v>
      </c>
      <c r="IZ379" s="11">
        <v>0</v>
      </c>
      <c r="JA379" s="11">
        <v>0</v>
      </c>
      <c r="JB379" s="11">
        <v>0</v>
      </c>
      <c r="JC379" s="11">
        <v>0</v>
      </c>
      <c r="JD379" s="11">
        <v>0</v>
      </c>
      <c r="JE379" s="11">
        <v>0</v>
      </c>
      <c r="JF379" s="11">
        <v>0</v>
      </c>
      <c r="JG379" s="11">
        <v>0</v>
      </c>
      <c r="JH379" s="11">
        <v>0</v>
      </c>
      <c r="JI379" s="11">
        <v>0</v>
      </c>
      <c r="JJ379" s="11">
        <v>0</v>
      </c>
      <c r="JK379" s="11">
        <v>0</v>
      </c>
      <c r="JL379" s="11">
        <v>0</v>
      </c>
      <c r="JM379" s="11">
        <v>0</v>
      </c>
      <c r="JN379" s="11">
        <v>0</v>
      </c>
      <c r="JO379" s="11">
        <v>0</v>
      </c>
      <c r="JP379" s="11">
        <v>0</v>
      </c>
      <c r="JQ379" s="11">
        <v>0</v>
      </c>
      <c r="JR379" s="11">
        <v>0</v>
      </c>
      <c r="JS379" s="11">
        <v>0</v>
      </c>
      <c r="JT379" s="11">
        <v>0</v>
      </c>
      <c r="JU379" s="11">
        <v>0</v>
      </c>
      <c r="JV379" s="11">
        <v>0</v>
      </c>
      <c r="JW379" s="11">
        <v>0</v>
      </c>
      <c r="JX379" s="11">
        <v>0</v>
      </c>
      <c r="JY379" s="11">
        <v>0</v>
      </c>
      <c r="JZ379" s="11">
        <v>0</v>
      </c>
      <c r="KA379" s="11">
        <v>0</v>
      </c>
      <c r="KB379" s="11">
        <v>0</v>
      </c>
      <c r="KC379" s="11">
        <v>0</v>
      </c>
      <c r="KD379" s="11">
        <v>0</v>
      </c>
      <c r="KE379" s="11">
        <v>0</v>
      </c>
      <c r="KF379" s="11">
        <v>0</v>
      </c>
      <c r="KG379" s="11">
        <v>0</v>
      </c>
      <c r="KH379" s="11">
        <v>0</v>
      </c>
      <c r="KI379" s="11">
        <v>0</v>
      </c>
      <c r="KJ379" s="11">
        <v>0</v>
      </c>
      <c r="KK379" s="11">
        <v>0</v>
      </c>
      <c r="KL379" s="11">
        <v>0</v>
      </c>
      <c r="KM379" s="11">
        <v>0</v>
      </c>
      <c r="KN379" s="11">
        <v>0</v>
      </c>
      <c r="KO379" s="11">
        <v>0</v>
      </c>
      <c r="KP379" s="11">
        <v>0</v>
      </c>
      <c r="KQ379" s="11">
        <v>0</v>
      </c>
      <c r="KR379" s="11">
        <v>0</v>
      </c>
      <c r="KS379" s="11">
        <v>0</v>
      </c>
      <c r="KT379" s="11">
        <v>0</v>
      </c>
      <c r="KU379" s="11">
        <v>0</v>
      </c>
      <c r="KV379" s="11">
        <v>0</v>
      </c>
      <c r="KW379" s="11">
        <v>0</v>
      </c>
      <c r="KX379" s="11">
        <v>0</v>
      </c>
      <c r="KY379" s="11">
        <v>0</v>
      </c>
      <c r="KZ379" s="11">
        <v>0</v>
      </c>
      <c r="LA379" s="11">
        <v>0</v>
      </c>
      <c r="LB379" s="11">
        <v>0</v>
      </c>
      <c r="LC379" s="11">
        <v>0</v>
      </c>
      <c r="LD379" s="11">
        <v>0</v>
      </c>
      <c r="LE379" s="11">
        <v>0</v>
      </c>
      <c r="LF379" s="11">
        <v>0</v>
      </c>
      <c r="LG379" s="11">
        <v>0</v>
      </c>
      <c r="LH379" s="11">
        <v>0</v>
      </c>
      <c r="LI379" s="11">
        <v>0</v>
      </c>
      <c r="LJ379" s="11">
        <v>0</v>
      </c>
      <c r="LK379" s="11">
        <v>0</v>
      </c>
      <c r="LL379" s="11">
        <v>0</v>
      </c>
      <c r="LM379" s="11">
        <v>0</v>
      </c>
      <c r="LN379" s="11">
        <v>0</v>
      </c>
      <c r="LO379" s="11">
        <v>0</v>
      </c>
      <c r="LP379" s="11">
        <v>0</v>
      </c>
      <c r="LQ379" s="11">
        <v>0</v>
      </c>
      <c r="LR379" s="11">
        <v>0</v>
      </c>
      <c r="LS379" s="11">
        <v>0</v>
      </c>
      <c r="LT379" s="11">
        <v>0</v>
      </c>
      <c r="LU379" s="11">
        <v>0</v>
      </c>
      <c r="LV379" s="11">
        <v>0</v>
      </c>
      <c r="LW379" s="11">
        <v>0</v>
      </c>
      <c r="LX379" s="11">
        <v>0</v>
      </c>
      <c r="LY379" s="11">
        <v>0</v>
      </c>
      <c r="LZ379" s="11">
        <v>0</v>
      </c>
      <c r="MA379" s="11">
        <v>0</v>
      </c>
      <c r="MB379" s="11">
        <v>0</v>
      </c>
      <c r="MC379" s="11">
        <v>0</v>
      </c>
      <c r="MD379" s="11">
        <v>0</v>
      </c>
      <c r="ME379" s="11">
        <v>0</v>
      </c>
      <c r="MF379" s="11">
        <v>0</v>
      </c>
      <c r="MG379" s="11">
        <v>0</v>
      </c>
      <c r="MH379" s="11">
        <v>0</v>
      </c>
      <c r="MI379" s="11">
        <v>0</v>
      </c>
      <c r="MJ379" s="11">
        <v>0</v>
      </c>
      <c r="MK379" s="11">
        <v>0</v>
      </c>
      <c r="ML379" s="11">
        <v>0</v>
      </c>
      <c r="MM379" s="11">
        <v>0</v>
      </c>
      <c r="MN379" s="11">
        <v>0</v>
      </c>
      <c r="MO379" s="11">
        <v>0</v>
      </c>
      <c r="MP379" s="11">
        <v>0</v>
      </c>
      <c r="MQ379" s="11">
        <v>0</v>
      </c>
      <c r="MR379" s="11">
        <v>0</v>
      </c>
      <c r="MS379" s="11">
        <v>0</v>
      </c>
      <c r="MT379" s="11">
        <v>0</v>
      </c>
      <c r="MU379" s="11">
        <v>0</v>
      </c>
      <c r="MV379" s="11">
        <v>0</v>
      </c>
      <c r="MW379" s="11">
        <v>0</v>
      </c>
      <c r="MX379" s="11">
        <v>0</v>
      </c>
      <c r="MY379" s="11">
        <v>0</v>
      </c>
      <c r="MZ379" s="11">
        <v>0</v>
      </c>
      <c r="NA379" s="11">
        <v>0</v>
      </c>
      <c r="NB379" s="11">
        <v>0</v>
      </c>
      <c r="NC379" s="11">
        <v>0</v>
      </c>
      <c r="ND379" s="11">
        <v>0</v>
      </c>
      <c r="NE379" s="11">
        <v>0</v>
      </c>
      <c r="NF379" s="11">
        <v>0</v>
      </c>
      <c r="NG379" s="11">
        <v>0</v>
      </c>
      <c r="NH379" s="11">
        <v>0</v>
      </c>
      <c r="NI379" s="11">
        <v>0</v>
      </c>
      <c r="NJ379" s="11">
        <v>0</v>
      </c>
      <c r="NK379" s="11">
        <v>0</v>
      </c>
      <c r="NL379" s="11">
        <v>0</v>
      </c>
      <c r="NM379" s="11">
        <v>0</v>
      </c>
      <c r="NN379" s="11">
        <v>0</v>
      </c>
      <c r="NO379" s="11">
        <v>0</v>
      </c>
      <c r="NP379" s="11">
        <v>0</v>
      </c>
      <c r="NQ379" s="11">
        <v>0</v>
      </c>
      <c r="NR379" s="11">
        <v>0</v>
      </c>
      <c r="NS379" s="11">
        <v>0</v>
      </c>
      <c r="NT379" s="11">
        <v>0</v>
      </c>
      <c r="NU379" s="11">
        <v>0</v>
      </c>
      <c r="NV379" s="11">
        <v>0</v>
      </c>
      <c r="NW379" s="11">
        <v>0</v>
      </c>
      <c r="NX379" s="11">
        <v>0</v>
      </c>
      <c r="NY379" s="11">
        <v>0</v>
      </c>
      <c r="NZ379" s="11">
        <v>0</v>
      </c>
      <c r="OA379" s="11">
        <v>0</v>
      </c>
      <c r="OB379" s="11">
        <v>0</v>
      </c>
      <c r="OC379" s="11">
        <v>0</v>
      </c>
      <c r="OD379" s="11">
        <v>0</v>
      </c>
      <c r="OE379" s="11">
        <v>0</v>
      </c>
      <c r="OF379" s="11">
        <v>0</v>
      </c>
      <c r="OG379" s="11">
        <v>0</v>
      </c>
      <c r="OH379" s="11">
        <v>0</v>
      </c>
      <c r="OI379" s="11">
        <v>0</v>
      </c>
      <c r="OJ379" s="11">
        <v>0</v>
      </c>
      <c r="OK379" s="11">
        <v>0</v>
      </c>
      <c r="OL379" s="11">
        <v>0</v>
      </c>
      <c r="OM379" s="11">
        <v>0</v>
      </c>
      <c r="ON379" s="11">
        <v>0</v>
      </c>
      <c r="OO379" s="11">
        <v>200704</v>
      </c>
      <c r="OP379" s="11">
        <v>200704</v>
      </c>
      <c r="OQ379" s="150">
        <v>275123</v>
      </c>
      <c r="OR379" s="11">
        <v>43815190</v>
      </c>
      <c r="OS379" s="11">
        <v>0</v>
      </c>
      <c r="OT379" s="11">
        <v>0</v>
      </c>
      <c r="OU379" s="11">
        <v>0</v>
      </c>
      <c r="OV379" s="11">
        <v>0</v>
      </c>
      <c r="OW379" s="11">
        <v>44090313</v>
      </c>
      <c r="OX379" s="11">
        <v>44291017</v>
      </c>
      <c r="OY379" s="11">
        <v>44291017</v>
      </c>
      <c r="OZ379" s="11">
        <v>0</v>
      </c>
      <c r="PA379" s="11">
        <v>0</v>
      </c>
      <c r="PB379" s="11">
        <v>44291017</v>
      </c>
    </row>
    <row r="380" spans="1:418" ht="15" customHeight="1">
      <c r="A380" s="8" t="s">
        <v>803</v>
      </c>
      <c r="B380" s="9" t="s">
        <v>377</v>
      </c>
      <c r="C380" s="10">
        <v>0</v>
      </c>
      <c r="D380" s="10">
        <v>0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0</v>
      </c>
      <c r="CD380" s="10">
        <v>0</v>
      </c>
      <c r="CE380" s="10">
        <v>0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</v>
      </c>
      <c r="CM380" s="10">
        <v>0</v>
      </c>
      <c r="CN380" s="10">
        <v>0</v>
      </c>
      <c r="CO380" s="10">
        <v>0</v>
      </c>
      <c r="CP380" s="10">
        <v>0</v>
      </c>
      <c r="CQ380" s="10">
        <v>0</v>
      </c>
      <c r="CR380" s="10">
        <v>0</v>
      </c>
      <c r="CS380" s="10">
        <v>0</v>
      </c>
      <c r="CT380" s="10">
        <v>0</v>
      </c>
      <c r="CU380" s="10">
        <v>0</v>
      </c>
      <c r="CV380" s="10">
        <v>0</v>
      </c>
      <c r="CW380" s="10">
        <v>0</v>
      </c>
      <c r="CX380" s="10">
        <v>0</v>
      </c>
      <c r="CY380" s="10">
        <v>0</v>
      </c>
      <c r="CZ380" s="10">
        <v>0</v>
      </c>
      <c r="DA380" s="10">
        <v>0</v>
      </c>
      <c r="DB380" s="10">
        <v>0</v>
      </c>
      <c r="DC380" s="10">
        <v>0</v>
      </c>
      <c r="DD380" s="10">
        <v>0</v>
      </c>
      <c r="DE380" s="10">
        <v>0</v>
      </c>
      <c r="DF380" s="10">
        <v>0</v>
      </c>
      <c r="DG380" s="10">
        <v>0</v>
      </c>
      <c r="DH380" s="10">
        <v>0</v>
      </c>
      <c r="DI380" s="10">
        <v>0</v>
      </c>
      <c r="DJ380" s="10">
        <v>0</v>
      </c>
      <c r="DK380" s="10">
        <v>0</v>
      </c>
      <c r="DL380" s="10">
        <v>0</v>
      </c>
      <c r="DM380" s="10">
        <v>0</v>
      </c>
      <c r="DN380" s="10">
        <v>0</v>
      </c>
      <c r="DO380" s="10">
        <v>0</v>
      </c>
      <c r="DP380" s="10">
        <v>0</v>
      </c>
      <c r="DQ380" s="10">
        <v>0</v>
      </c>
      <c r="DR380" s="10">
        <v>0</v>
      </c>
      <c r="DS380" s="10">
        <v>0</v>
      </c>
      <c r="DT380" s="10">
        <v>0</v>
      </c>
      <c r="DU380" s="10">
        <v>0</v>
      </c>
      <c r="DV380" s="10">
        <v>0</v>
      </c>
      <c r="DW380" s="10">
        <v>0</v>
      </c>
      <c r="DX380" s="10">
        <v>0</v>
      </c>
      <c r="DY380" s="10">
        <v>0</v>
      </c>
      <c r="DZ380" s="10">
        <v>0</v>
      </c>
      <c r="EA380" s="10">
        <v>0</v>
      </c>
      <c r="EB380" s="10">
        <v>0</v>
      </c>
      <c r="EC380" s="10">
        <v>0</v>
      </c>
      <c r="ED380" s="10">
        <v>0</v>
      </c>
      <c r="EE380" s="10">
        <v>0</v>
      </c>
      <c r="EF380" s="10">
        <v>0</v>
      </c>
      <c r="EG380" s="10">
        <v>0</v>
      </c>
      <c r="EH380" s="10">
        <v>0</v>
      </c>
      <c r="EI380" s="10">
        <v>0</v>
      </c>
      <c r="EJ380" s="10">
        <v>0</v>
      </c>
      <c r="EK380" s="10">
        <v>0</v>
      </c>
      <c r="EL380" s="10">
        <v>0</v>
      </c>
      <c r="EM380" s="10">
        <v>0</v>
      </c>
      <c r="EN380" s="10">
        <v>0</v>
      </c>
      <c r="EO380" s="10">
        <v>0</v>
      </c>
      <c r="EP380" s="10">
        <v>0</v>
      </c>
      <c r="EQ380" s="10">
        <v>0</v>
      </c>
      <c r="ER380" s="10">
        <v>0</v>
      </c>
      <c r="ES380" s="10">
        <v>0</v>
      </c>
      <c r="ET380" s="10">
        <v>0</v>
      </c>
      <c r="EU380" s="10">
        <v>0</v>
      </c>
      <c r="EV380" s="10">
        <v>0</v>
      </c>
      <c r="EW380" s="10">
        <v>0</v>
      </c>
      <c r="EX380" s="10">
        <v>0</v>
      </c>
      <c r="EY380" s="10">
        <v>0</v>
      </c>
      <c r="EZ380" s="10">
        <v>0</v>
      </c>
      <c r="FA380" s="10">
        <v>0</v>
      </c>
      <c r="FB380" s="10">
        <v>0</v>
      </c>
      <c r="FC380" s="10">
        <v>0</v>
      </c>
      <c r="FD380" s="10">
        <v>0</v>
      </c>
      <c r="FE380" s="10">
        <v>0</v>
      </c>
      <c r="FF380" s="10">
        <v>0</v>
      </c>
      <c r="FG380" s="10">
        <v>0</v>
      </c>
      <c r="FH380" s="10">
        <v>0</v>
      </c>
      <c r="FI380" s="10">
        <v>0</v>
      </c>
      <c r="FJ380" s="10">
        <v>0</v>
      </c>
      <c r="FK380" s="10">
        <v>0</v>
      </c>
      <c r="FL380" s="10">
        <v>0</v>
      </c>
      <c r="FM380" s="10">
        <v>0</v>
      </c>
      <c r="FN380" s="10">
        <v>0</v>
      </c>
      <c r="FO380" s="10">
        <v>0</v>
      </c>
      <c r="FP380" s="10">
        <v>0</v>
      </c>
      <c r="FQ380" s="10">
        <v>0</v>
      </c>
      <c r="FR380" s="10">
        <v>0</v>
      </c>
      <c r="FS380" s="10">
        <v>0</v>
      </c>
      <c r="FT380" s="10">
        <v>0</v>
      </c>
      <c r="FU380" s="10">
        <v>0</v>
      </c>
      <c r="FV380" s="10">
        <v>0</v>
      </c>
      <c r="FW380" s="10">
        <v>0</v>
      </c>
      <c r="FX380" s="10">
        <v>0</v>
      </c>
      <c r="FY380" s="10">
        <v>0</v>
      </c>
      <c r="FZ380" s="10">
        <v>0</v>
      </c>
      <c r="GA380" s="10">
        <v>0</v>
      </c>
      <c r="GB380" s="10">
        <v>0</v>
      </c>
      <c r="GC380" s="10">
        <v>0</v>
      </c>
      <c r="GD380" s="10">
        <v>0</v>
      </c>
      <c r="GE380" s="10">
        <v>0</v>
      </c>
      <c r="GF380" s="10">
        <v>0</v>
      </c>
      <c r="GG380" s="10">
        <v>0</v>
      </c>
      <c r="GH380" s="158">
        <v>0</v>
      </c>
      <c r="GI380" s="10">
        <v>0</v>
      </c>
      <c r="GJ380" s="10">
        <v>0</v>
      </c>
      <c r="GK380" s="10">
        <v>0</v>
      </c>
      <c r="GL380" s="10">
        <v>0</v>
      </c>
      <c r="GM380" s="10">
        <v>0</v>
      </c>
      <c r="GN380" s="10">
        <v>0</v>
      </c>
      <c r="GO380" s="10">
        <v>0</v>
      </c>
      <c r="GP380" s="10">
        <v>0</v>
      </c>
      <c r="GQ380" s="10">
        <v>0</v>
      </c>
      <c r="GR380" s="10">
        <v>0</v>
      </c>
      <c r="GS380" s="10">
        <v>0</v>
      </c>
      <c r="GT380" s="10">
        <v>0</v>
      </c>
      <c r="GU380" s="11">
        <v>0</v>
      </c>
      <c r="GV380" s="11">
        <v>0</v>
      </c>
      <c r="GW380" s="11">
        <v>0</v>
      </c>
      <c r="GX380" s="11">
        <v>0</v>
      </c>
      <c r="GY380" s="11">
        <v>0</v>
      </c>
      <c r="GZ380" s="11">
        <v>0</v>
      </c>
      <c r="HA380" s="11">
        <v>0</v>
      </c>
      <c r="HB380" s="11">
        <v>0</v>
      </c>
      <c r="HC380" s="11">
        <v>0</v>
      </c>
      <c r="HD380" s="11">
        <v>0</v>
      </c>
      <c r="HE380" s="11">
        <v>0</v>
      </c>
      <c r="HF380" s="11">
        <v>0</v>
      </c>
      <c r="HG380" s="11">
        <v>0</v>
      </c>
      <c r="HH380" s="11">
        <v>0</v>
      </c>
      <c r="HI380" s="11">
        <v>0</v>
      </c>
      <c r="HJ380" s="11">
        <v>0</v>
      </c>
      <c r="HK380" s="11">
        <v>0</v>
      </c>
      <c r="HL380" s="11">
        <v>0</v>
      </c>
      <c r="HM380" s="11">
        <v>0</v>
      </c>
      <c r="HN380" s="11">
        <v>0</v>
      </c>
      <c r="HO380" s="11">
        <v>0</v>
      </c>
      <c r="HP380" s="11">
        <v>0</v>
      </c>
      <c r="HQ380" s="11">
        <v>0</v>
      </c>
      <c r="HR380" s="11">
        <v>0</v>
      </c>
      <c r="HS380" s="11">
        <v>0</v>
      </c>
      <c r="HT380" s="11">
        <v>0</v>
      </c>
      <c r="HU380" s="11">
        <v>0</v>
      </c>
      <c r="HV380" s="11">
        <v>0</v>
      </c>
      <c r="HW380" s="11">
        <v>0</v>
      </c>
      <c r="HX380" s="11">
        <v>0</v>
      </c>
      <c r="HY380" s="11">
        <v>0</v>
      </c>
      <c r="HZ380" s="11">
        <v>0</v>
      </c>
      <c r="IA380" s="11">
        <v>0</v>
      </c>
      <c r="IB380" s="11">
        <v>0</v>
      </c>
      <c r="IC380" s="11">
        <v>0</v>
      </c>
      <c r="ID380" s="11">
        <v>0</v>
      </c>
      <c r="IE380" s="11">
        <v>0</v>
      </c>
      <c r="IF380" s="11">
        <v>0</v>
      </c>
      <c r="IG380" s="11">
        <v>0</v>
      </c>
      <c r="IH380" s="11">
        <v>0</v>
      </c>
      <c r="II380" s="11">
        <v>0</v>
      </c>
      <c r="IJ380" s="11">
        <v>0</v>
      </c>
      <c r="IK380" s="11">
        <v>0</v>
      </c>
      <c r="IL380" s="11">
        <v>0</v>
      </c>
      <c r="IM380" s="11">
        <v>0</v>
      </c>
      <c r="IN380" s="11">
        <v>0</v>
      </c>
      <c r="IO380" s="11">
        <v>0</v>
      </c>
      <c r="IP380" s="11">
        <v>0</v>
      </c>
      <c r="IQ380" s="11">
        <v>0</v>
      </c>
      <c r="IR380" s="11">
        <v>0</v>
      </c>
      <c r="IS380" s="11">
        <v>0</v>
      </c>
      <c r="IT380" s="11">
        <v>0</v>
      </c>
      <c r="IU380" s="11">
        <v>0</v>
      </c>
      <c r="IV380" s="11">
        <v>0</v>
      </c>
      <c r="IW380" s="11">
        <v>0</v>
      </c>
      <c r="IX380" s="11">
        <v>0</v>
      </c>
      <c r="IY380" s="11">
        <v>0</v>
      </c>
      <c r="IZ380" s="11">
        <v>0</v>
      </c>
      <c r="JA380" s="11">
        <v>0</v>
      </c>
      <c r="JB380" s="11">
        <v>0</v>
      </c>
      <c r="JC380" s="11">
        <v>0</v>
      </c>
      <c r="JD380" s="11">
        <v>0</v>
      </c>
      <c r="JE380" s="11">
        <v>0</v>
      </c>
      <c r="JF380" s="11">
        <v>0</v>
      </c>
      <c r="JG380" s="11">
        <v>0</v>
      </c>
      <c r="JH380" s="11">
        <v>0</v>
      </c>
      <c r="JI380" s="11">
        <v>0</v>
      </c>
      <c r="JJ380" s="11">
        <v>0</v>
      </c>
      <c r="JK380" s="11">
        <v>0</v>
      </c>
      <c r="JL380" s="11">
        <v>0</v>
      </c>
      <c r="JM380" s="11">
        <v>0</v>
      </c>
      <c r="JN380" s="11">
        <v>0</v>
      </c>
      <c r="JO380" s="11">
        <v>0</v>
      </c>
      <c r="JP380" s="11">
        <v>0</v>
      </c>
      <c r="JQ380" s="11">
        <v>0</v>
      </c>
      <c r="JR380" s="11">
        <v>0</v>
      </c>
      <c r="JS380" s="11">
        <v>0</v>
      </c>
      <c r="JT380" s="11">
        <v>0</v>
      </c>
      <c r="JU380" s="11">
        <v>0</v>
      </c>
      <c r="JV380" s="11">
        <v>0</v>
      </c>
      <c r="JW380" s="11">
        <v>0</v>
      </c>
      <c r="JX380" s="11">
        <v>0</v>
      </c>
      <c r="JY380" s="11">
        <v>0</v>
      </c>
      <c r="JZ380" s="11">
        <v>0</v>
      </c>
      <c r="KA380" s="11">
        <v>0</v>
      </c>
      <c r="KB380" s="11">
        <v>0</v>
      </c>
      <c r="KC380" s="11">
        <v>0</v>
      </c>
      <c r="KD380" s="11">
        <v>0</v>
      </c>
      <c r="KE380" s="11">
        <v>0</v>
      </c>
      <c r="KF380" s="11">
        <v>0</v>
      </c>
      <c r="KG380" s="11">
        <v>0</v>
      </c>
      <c r="KH380" s="11">
        <v>0</v>
      </c>
      <c r="KI380" s="11">
        <v>0</v>
      </c>
      <c r="KJ380" s="11">
        <v>0</v>
      </c>
      <c r="KK380" s="11">
        <v>0</v>
      </c>
      <c r="KL380" s="11">
        <v>0</v>
      </c>
      <c r="KM380" s="11">
        <v>0</v>
      </c>
      <c r="KN380" s="11">
        <v>0</v>
      </c>
      <c r="KO380" s="11">
        <v>0</v>
      </c>
      <c r="KP380" s="11">
        <v>0</v>
      </c>
      <c r="KQ380" s="11">
        <v>0</v>
      </c>
      <c r="KR380" s="11">
        <v>0</v>
      </c>
      <c r="KS380" s="11">
        <v>0</v>
      </c>
      <c r="KT380" s="11">
        <v>0</v>
      </c>
      <c r="KU380" s="11">
        <v>0</v>
      </c>
      <c r="KV380" s="11">
        <v>0</v>
      </c>
      <c r="KW380" s="11">
        <v>0</v>
      </c>
      <c r="KX380" s="11">
        <v>0</v>
      </c>
      <c r="KY380" s="11">
        <v>0</v>
      </c>
      <c r="KZ380" s="11">
        <v>0</v>
      </c>
      <c r="LA380" s="11">
        <v>0</v>
      </c>
      <c r="LB380" s="11">
        <v>0</v>
      </c>
      <c r="LC380" s="11">
        <v>0</v>
      </c>
      <c r="LD380" s="11">
        <v>0</v>
      </c>
      <c r="LE380" s="11">
        <v>0</v>
      </c>
      <c r="LF380" s="11">
        <v>0</v>
      </c>
      <c r="LG380" s="11">
        <v>0</v>
      </c>
      <c r="LH380" s="11">
        <v>0</v>
      </c>
      <c r="LI380" s="11">
        <v>0</v>
      </c>
      <c r="LJ380" s="11">
        <v>0</v>
      </c>
      <c r="LK380" s="11">
        <v>0</v>
      </c>
      <c r="LL380" s="11">
        <v>0</v>
      </c>
      <c r="LM380" s="11">
        <v>0</v>
      </c>
      <c r="LN380" s="11">
        <v>0</v>
      </c>
      <c r="LO380" s="11">
        <v>0</v>
      </c>
      <c r="LP380" s="11">
        <v>0</v>
      </c>
      <c r="LQ380" s="11">
        <v>0</v>
      </c>
      <c r="LR380" s="11">
        <v>0</v>
      </c>
      <c r="LS380" s="11">
        <v>0</v>
      </c>
      <c r="LT380" s="11">
        <v>0</v>
      </c>
      <c r="LU380" s="11">
        <v>0</v>
      </c>
      <c r="LV380" s="11">
        <v>0</v>
      </c>
      <c r="LW380" s="11">
        <v>0</v>
      </c>
      <c r="LX380" s="11">
        <v>0</v>
      </c>
      <c r="LY380" s="11">
        <v>0</v>
      </c>
      <c r="LZ380" s="11">
        <v>0</v>
      </c>
      <c r="MA380" s="11">
        <v>0</v>
      </c>
      <c r="MB380" s="11">
        <v>0</v>
      </c>
      <c r="MC380" s="11">
        <v>0</v>
      </c>
      <c r="MD380" s="11">
        <v>0</v>
      </c>
      <c r="ME380" s="11">
        <v>0</v>
      </c>
      <c r="MF380" s="11">
        <v>0</v>
      </c>
      <c r="MG380" s="11">
        <v>0</v>
      </c>
      <c r="MH380" s="11">
        <v>0</v>
      </c>
      <c r="MI380" s="11">
        <v>0</v>
      </c>
      <c r="MJ380" s="11">
        <v>0</v>
      </c>
      <c r="MK380" s="11">
        <v>0</v>
      </c>
      <c r="ML380" s="11">
        <v>0</v>
      </c>
      <c r="MM380" s="11">
        <v>0</v>
      </c>
      <c r="MN380" s="11">
        <v>0</v>
      </c>
      <c r="MO380" s="11">
        <v>0</v>
      </c>
      <c r="MP380" s="11">
        <v>0</v>
      </c>
      <c r="MQ380" s="11">
        <v>0</v>
      </c>
      <c r="MR380" s="11">
        <v>0</v>
      </c>
      <c r="MS380" s="11">
        <v>0</v>
      </c>
      <c r="MT380" s="11">
        <v>0</v>
      </c>
      <c r="MU380" s="11">
        <v>0</v>
      </c>
      <c r="MV380" s="11">
        <v>0</v>
      </c>
      <c r="MW380" s="11">
        <v>0</v>
      </c>
      <c r="MX380" s="11">
        <v>0</v>
      </c>
      <c r="MY380" s="11">
        <v>0</v>
      </c>
      <c r="MZ380" s="11">
        <v>0</v>
      </c>
      <c r="NA380" s="11">
        <v>0</v>
      </c>
      <c r="NB380" s="11">
        <v>0</v>
      </c>
      <c r="NC380" s="11">
        <v>0</v>
      </c>
      <c r="ND380" s="11">
        <v>0</v>
      </c>
      <c r="NE380" s="11">
        <v>0</v>
      </c>
      <c r="NF380" s="11">
        <v>0</v>
      </c>
      <c r="NG380" s="11">
        <v>0</v>
      </c>
      <c r="NH380" s="11">
        <v>0</v>
      </c>
      <c r="NI380" s="11">
        <v>0</v>
      </c>
      <c r="NJ380" s="11">
        <v>0</v>
      </c>
      <c r="NK380" s="11">
        <v>0</v>
      </c>
      <c r="NL380" s="11">
        <v>0</v>
      </c>
      <c r="NM380" s="11">
        <v>0</v>
      </c>
      <c r="NN380" s="11">
        <v>0</v>
      </c>
      <c r="NO380" s="11">
        <v>0</v>
      </c>
      <c r="NP380" s="11">
        <v>0</v>
      </c>
      <c r="NQ380" s="11">
        <v>0</v>
      </c>
      <c r="NR380" s="11">
        <v>0</v>
      </c>
      <c r="NS380" s="11">
        <v>0</v>
      </c>
      <c r="NT380" s="11">
        <v>0</v>
      </c>
      <c r="NU380" s="11">
        <v>0</v>
      </c>
      <c r="NV380" s="11">
        <v>0</v>
      </c>
      <c r="NW380" s="11">
        <v>0</v>
      </c>
      <c r="NX380" s="11">
        <v>0</v>
      </c>
      <c r="NY380" s="11">
        <v>0</v>
      </c>
      <c r="NZ380" s="11">
        <v>0</v>
      </c>
      <c r="OA380" s="11">
        <v>0</v>
      </c>
      <c r="OB380" s="11">
        <v>0</v>
      </c>
      <c r="OC380" s="11">
        <v>0</v>
      </c>
      <c r="OD380" s="11">
        <v>0</v>
      </c>
      <c r="OE380" s="11">
        <v>0</v>
      </c>
      <c r="OF380" s="11">
        <v>0</v>
      </c>
      <c r="OG380" s="11">
        <v>0</v>
      </c>
      <c r="OH380" s="11">
        <v>0</v>
      </c>
      <c r="OI380" s="11">
        <v>0</v>
      </c>
      <c r="OJ380" s="11">
        <v>0</v>
      </c>
      <c r="OK380" s="11">
        <v>0</v>
      </c>
      <c r="OL380" s="11">
        <v>0</v>
      </c>
      <c r="OM380" s="11">
        <v>0</v>
      </c>
      <c r="ON380" s="11">
        <v>0</v>
      </c>
      <c r="OO380" s="11">
        <v>0</v>
      </c>
      <c r="OP380" s="11">
        <v>0</v>
      </c>
      <c r="OQ380" s="150">
        <v>4388863</v>
      </c>
      <c r="OR380" s="11">
        <v>33904572</v>
      </c>
      <c r="OS380" s="11">
        <v>0</v>
      </c>
      <c r="OT380" s="11">
        <v>0</v>
      </c>
      <c r="OU380" s="11">
        <v>0</v>
      </c>
      <c r="OV380" s="11">
        <v>16117</v>
      </c>
      <c r="OW380" s="11">
        <v>38309552</v>
      </c>
      <c r="OX380" s="11">
        <v>38309552</v>
      </c>
      <c r="OY380" s="11">
        <v>37169017</v>
      </c>
      <c r="OZ380" s="11">
        <v>1140535</v>
      </c>
      <c r="PA380" s="11">
        <v>0</v>
      </c>
      <c r="PB380" s="11">
        <v>38309552</v>
      </c>
    </row>
    <row r="381" spans="1:418" ht="15" customHeight="1">
      <c r="A381" s="8" t="s">
        <v>804</v>
      </c>
      <c r="B381" s="9" t="s">
        <v>378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0</v>
      </c>
      <c r="CB381" s="10">
        <v>0</v>
      </c>
      <c r="CC381" s="10">
        <v>0</v>
      </c>
      <c r="CD381" s="10">
        <v>0</v>
      </c>
      <c r="CE381" s="10">
        <v>0</v>
      </c>
      <c r="CF381" s="10">
        <v>0</v>
      </c>
      <c r="CG381" s="10">
        <v>0</v>
      </c>
      <c r="CH381" s="10">
        <v>0</v>
      </c>
      <c r="CI381" s="10">
        <v>0</v>
      </c>
      <c r="CJ381" s="10">
        <v>0</v>
      </c>
      <c r="CK381" s="10">
        <v>0</v>
      </c>
      <c r="CL381" s="10">
        <v>0</v>
      </c>
      <c r="CM381" s="10">
        <v>0</v>
      </c>
      <c r="CN381" s="10">
        <v>0</v>
      </c>
      <c r="CO381" s="10">
        <v>0</v>
      </c>
      <c r="CP381" s="10">
        <v>0</v>
      </c>
      <c r="CQ381" s="10">
        <v>0</v>
      </c>
      <c r="CR381" s="10">
        <v>0</v>
      </c>
      <c r="CS381" s="10">
        <v>0</v>
      </c>
      <c r="CT381" s="10">
        <v>0</v>
      </c>
      <c r="CU381" s="10">
        <v>0</v>
      </c>
      <c r="CV381" s="10">
        <v>0</v>
      </c>
      <c r="CW381" s="10">
        <v>0</v>
      </c>
      <c r="CX381" s="10">
        <v>0</v>
      </c>
      <c r="CY381" s="10">
        <v>0</v>
      </c>
      <c r="CZ381" s="10">
        <v>0</v>
      </c>
      <c r="DA381" s="10">
        <v>0</v>
      </c>
      <c r="DB381" s="10">
        <v>0</v>
      </c>
      <c r="DC381" s="10">
        <v>0</v>
      </c>
      <c r="DD381" s="10">
        <v>0</v>
      </c>
      <c r="DE381" s="10">
        <v>0</v>
      </c>
      <c r="DF381" s="10">
        <v>0</v>
      </c>
      <c r="DG381" s="10">
        <v>0</v>
      </c>
      <c r="DH381" s="10">
        <v>0</v>
      </c>
      <c r="DI381" s="10">
        <v>0</v>
      </c>
      <c r="DJ381" s="10">
        <v>0</v>
      </c>
      <c r="DK381" s="10">
        <v>0</v>
      </c>
      <c r="DL381" s="10">
        <v>0</v>
      </c>
      <c r="DM381" s="10">
        <v>0</v>
      </c>
      <c r="DN381" s="10">
        <v>0</v>
      </c>
      <c r="DO381" s="10">
        <v>0</v>
      </c>
      <c r="DP381" s="10">
        <v>0</v>
      </c>
      <c r="DQ381" s="10">
        <v>0</v>
      </c>
      <c r="DR381" s="10">
        <v>0</v>
      </c>
      <c r="DS381" s="10">
        <v>0</v>
      </c>
      <c r="DT381" s="10">
        <v>0</v>
      </c>
      <c r="DU381" s="10">
        <v>0</v>
      </c>
      <c r="DV381" s="10">
        <v>0</v>
      </c>
      <c r="DW381" s="10">
        <v>0</v>
      </c>
      <c r="DX381" s="10">
        <v>0</v>
      </c>
      <c r="DY381" s="10">
        <v>0</v>
      </c>
      <c r="DZ381" s="10">
        <v>0</v>
      </c>
      <c r="EA381" s="10">
        <v>0</v>
      </c>
      <c r="EB381" s="10">
        <v>0</v>
      </c>
      <c r="EC381" s="10">
        <v>0</v>
      </c>
      <c r="ED381" s="10">
        <v>0</v>
      </c>
      <c r="EE381" s="10">
        <v>0</v>
      </c>
      <c r="EF381" s="10">
        <v>0</v>
      </c>
      <c r="EG381" s="10">
        <v>0</v>
      </c>
      <c r="EH381" s="10">
        <v>0</v>
      </c>
      <c r="EI381" s="10">
        <v>0</v>
      </c>
      <c r="EJ381" s="10">
        <v>0</v>
      </c>
      <c r="EK381" s="10">
        <v>0</v>
      </c>
      <c r="EL381" s="10">
        <v>0</v>
      </c>
      <c r="EM381" s="10">
        <v>0</v>
      </c>
      <c r="EN381" s="10">
        <v>0</v>
      </c>
      <c r="EO381" s="10">
        <v>0</v>
      </c>
      <c r="EP381" s="10">
        <v>0</v>
      </c>
      <c r="EQ381" s="10">
        <v>0</v>
      </c>
      <c r="ER381" s="10">
        <v>0</v>
      </c>
      <c r="ES381" s="10">
        <v>0</v>
      </c>
      <c r="ET381" s="10">
        <v>0</v>
      </c>
      <c r="EU381" s="10">
        <v>0</v>
      </c>
      <c r="EV381" s="10">
        <v>0</v>
      </c>
      <c r="EW381" s="10">
        <v>0</v>
      </c>
      <c r="EX381" s="10">
        <v>0</v>
      </c>
      <c r="EY381" s="10">
        <v>0</v>
      </c>
      <c r="EZ381" s="10">
        <v>0</v>
      </c>
      <c r="FA381" s="10">
        <v>0</v>
      </c>
      <c r="FB381" s="10">
        <v>0</v>
      </c>
      <c r="FC381" s="10">
        <v>0</v>
      </c>
      <c r="FD381" s="10">
        <v>0</v>
      </c>
      <c r="FE381" s="10">
        <v>0</v>
      </c>
      <c r="FF381" s="10">
        <v>0</v>
      </c>
      <c r="FG381" s="10">
        <v>0</v>
      </c>
      <c r="FH381" s="10">
        <v>0</v>
      </c>
      <c r="FI381" s="10">
        <v>0</v>
      </c>
      <c r="FJ381" s="10">
        <v>0</v>
      </c>
      <c r="FK381" s="10">
        <v>0</v>
      </c>
      <c r="FL381" s="10">
        <v>0</v>
      </c>
      <c r="FM381" s="10">
        <v>0</v>
      </c>
      <c r="FN381" s="10">
        <v>0</v>
      </c>
      <c r="FO381" s="10">
        <v>0</v>
      </c>
      <c r="FP381" s="10">
        <v>0</v>
      </c>
      <c r="FQ381" s="10">
        <v>0</v>
      </c>
      <c r="FR381" s="10">
        <v>0</v>
      </c>
      <c r="FS381" s="10">
        <v>0</v>
      </c>
      <c r="FT381" s="10">
        <v>0</v>
      </c>
      <c r="FU381" s="10">
        <v>0</v>
      </c>
      <c r="FV381" s="10">
        <v>0</v>
      </c>
      <c r="FW381" s="10">
        <v>0</v>
      </c>
      <c r="FX381" s="10">
        <v>0</v>
      </c>
      <c r="FY381" s="10">
        <v>0</v>
      </c>
      <c r="FZ381" s="10">
        <v>0</v>
      </c>
      <c r="GA381" s="10">
        <v>0</v>
      </c>
      <c r="GB381" s="10">
        <v>0</v>
      </c>
      <c r="GC381" s="10">
        <v>0</v>
      </c>
      <c r="GD381" s="10">
        <v>0</v>
      </c>
      <c r="GE381" s="10">
        <v>0</v>
      </c>
      <c r="GF381" s="10">
        <v>0</v>
      </c>
      <c r="GG381" s="10">
        <v>0</v>
      </c>
      <c r="GH381" s="158">
        <v>0</v>
      </c>
      <c r="GI381" s="10">
        <v>0</v>
      </c>
      <c r="GJ381" s="10">
        <v>0</v>
      </c>
      <c r="GK381" s="10">
        <v>0</v>
      </c>
      <c r="GL381" s="10">
        <v>0</v>
      </c>
      <c r="GM381" s="10">
        <v>0</v>
      </c>
      <c r="GN381" s="10">
        <v>0</v>
      </c>
      <c r="GO381" s="10">
        <v>0</v>
      </c>
      <c r="GP381" s="10">
        <v>0</v>
      </c>
      <c r="GQ381" s="10">
        <v>0</v>
      </c>
      <c r="GR381" s="10">
        <v>0</v>
      </c>
      <c r="GS381" s="10">
        <v>0</v>
      </c>
      <c r="GT381" s="10">
        <v>0</v>
      </c>
      <c r="GU381" s="11">
        <v>0</v>
      </c>
      <c r="GV381" s="11">
        <v>0</v>
      </c>
      <c r="GW381" s="11">
        <v>0</v>
      </c>
      <c r="GX381" s="11">
        <v>0</v>
      </c>
      <c r="GY381" s="11">
        <v>0</v>
      </c>
      <c r="GZ381" s="11">
        <v>0</v>
      </c>
      <c r="HA381" s="11">
        <v>0</v>
      </c>
      <c r="HB381" s="11">
        <v>0</v>
      </c>
      <c r="HC381" s="11">
        <v>0</v>
      </c>
      <c r="HD381" s="11">
        <v>0</v>
      </c>
      <c r="HE381" s="11">
        <v>0</v>
      </c>
      <c r="HF381" s="11">
        <v>0</v>
      </c>
      <c r="HG381" s="11">
        <v>0</v>
      </c>
      <c r="HH381" s="11">
        <v>0</v>
      </c>
      <c r="HI381" s="11">
        <v>0</v>
      </c>
      <c r="HJ381" s="11">
        <v>0</v>
      </c>
      <c r="HK381" s="11">
        <v>0</v>
      </c>
      <c r="HL381" s="11">
        <v>0</v>
      </c>
      <c r="HM381" s="11">
        <v>0</v>
      </c>
      <c r="HN381" s="11">
        <v>0</v>
      </c>
      <c r="HO381" s="11">
        <v>0</v>
      </c>
      <c r="HP381" s="11">
        <v>0</v>
      </c>
      <c r="HQ381" s="11">
        <v>0</v>
      </c>
      <c r="HR381" s="11">
        <v>0</v>
      </c>
      <c r="HS381" s="11">
        <v>0</v>
      </c>
      <c r="HT381" s="11">
        <v>0</v>
      </c>
      <c r="HU381" s="11">
        <v>0</v>
      </c>
      <c r="HV381" s="11">
        <v>0</v>
      </c>
      <c r="HW381" s="11">
        <v>0</v>
      </c>
      <c r="HX381" s="11">
        <v>0</v>
      </c>
      <c r="HY381" s="11">
        <v>0</v>
      </c>
      <c r="HZ381" s="11">
        <v>0</v>
      </c>
      <c r="IA381" s="11">
        <v>0</v>
      </c>
      <c r="IB381" s="11">
        <v>0</v>
      </c>
      <c r="IC381" s="11">
        <v>0</v>
      </c>
      <c r="ID381" s="11">
        <v>0</v>
      </c>
      <c r="IE381" s="11">
        <v>0</v>
      </c>
      <c r="IF381" s="11">
        <v>0</v>
      </c>
      <c r="IG381" s="11">
        <v>0</v>
      </c>
      <c r="IH381" s="11">
        <v>0</v>
      </c>
      <c r="II381" s="11">
        <v>0</v>
      </c>
      <c r="IJ381" s="11">
        <v>0</v>
      </c>
      <c r="IK381" s="11">
        <v>0</v>
      </c>
      <c r="IL381" s="11">
        <v>0</v>
      </c>
      <c r="IM381" s="11">
        <v>0</v>
      </c>
      <c r="IN381" s="11">
        <v>0</v>
      </c>
      <c r="IO381" s="11">
        <v>0</v>
      </c>
      <c r="IP381" s="11">
        <v>0</v>
      </c>
      <c r="IQ381" s="11">
        <v>0</v>
      </c>
      <c r="IR381" s="11">
        <v>0</v>
      </c>
      <c r="IS381" s="11">
        <v>0</v>
      </c>
      <c r="IT381" s="11">
        <v>0</v>
      </c>
      <c r="IU381" s="11">
        <v>0</v>
      </c>
      <c r="IV381" s="11">
        <v>0</v>
      </c>
      <c r="IW381" s="11">
        <v>0</v>
      </c>
      <c r="IX381" s="11">
        <v>0</v>
      </c>
      <c r="IY381" s="11">
        <v>0</v>
      </c>
      <c r="IZ381" s="11">
        <v>0</v>
      </c>
      <c r="JA381" s="11">
        <v>0</v>
      </c>
      <c r="JB381" s="11">
        <v>0</v>
      </c>
      <c r="JC381" s="11">
        <v>0</v>
      </c>
      <c r="JD381" s="11">
        <v>0</v>
      </c>
      <c r="JE381" s="11">
        <v>0</v>
      </c>
      <c r="JF381" s="11">
        <v>0</v>
      </c>
      <c r="JG381" s="11">
        <v>0</v>
      </c>
      <c r="JH381" s="11">
        <v>0</v>
      </c>
      <c r="JI381" s="11">
        <v>0</v>
      </c>
      <c r="JJ381" s="11">
        <v>0</v>
      </c>
      <c r="JK381" s="11">
        <v>0</v>
      </c>
      <c r="JL381" s="11">
        <v>0</v>
      </c>
      <c r="JM381" s="11">
        <v>0</v>
      </c>
      <c r="JN381" s="11">
        <v>0</v>
      </c>
      <c r="JO381" s="11">
        <v>0</v>
      </c>
      <c r="JP381" s="11">
        <v>0</v>
      </c>
      <c r="JQ381" s="11">
        <v>0</v>
      </c>
      <c r="JR381" s="11">
        <v>0</v>
      </c>
      <c r="JS381" s="11">
        <v>0</v>
      </c>
      <c r="JT381" s="11">
        <v>0</v>
      </c>
      <c r="JU381" s="11">
        <v>0</v>
      </c>
      <c r="JV381" s="11">
        <v>0</v>
      </c>
      <c r="JW381" s="11">
        <v>0</v>
      </c>
      <c r="JX381" s="11">
        <v>0</v>
      </c>
      <c r="JY381" s="11">
        <v>0</v>
      </c>
      <c r="JZ381" s="11">
        <v>0</v>
      </c>
      <c r="KA381" s="11">
        <v>0</v>
      </c>
      <c r="KB381" s="11">
        <v>0</v>
      </c>
      <c r="KC381" s="11">
        <v>0</v>
      </c>
      <c r="KD381" s="11">
        <v>0</v>
      </c>
      <c r="KE381" s="11">
        <v>0</v>
      </c>
      <c r="KF381" s="11">
        <v>0</v>
      </c>
      <c r="KG381" s="11">
        <v>0</v>
      </c>
      <c r="KH381" s="11">
        <v>0</v>
      </c>
      <c r="KI381" s="11">
        <v>0</v>
      </c>
      <c r="KJ381" s="11">
        <v>0</v>
      </c>
      <c r="KK381" s="11">
        <v>0</v>
      </c>
      <c r="KL381" s="11">
        <v>0</v>
      </c>
      <c r="KM381" s="11">
        <v>0</v>
      </c>
      <c r="KN381" s="11">
        <v>0</v>
      </c>
      <c r="KO381" s="11">
        <v>0</v>
      </c>
      <c r="KP381" s="11">
        <v>0</v>
      </c>
      <c r="KQ381" s="11">
        <v>0</v>
      </c>
      <c r="KR381" s="11">
        <v>0</v>
      </c>
      <c r="KS381" s="11">
        <v>0</v>
      </c>
      <c r="KT381" s="11">
        <v>0</v>
      </c>
      <c r="KU381" s="11">
        <v>0</v>
      </c>
      <c r="KV381" s="11">
        <v>0</v>
      </c>
      <c r="KW381" s="11">
        <v>0</v>
      </c>
      <c r="KX381" s="11">
        <v>0</v>
      </c>
      <c r="KY381" s="11">
        <v>0</v>
      </c>
      <c r="KZ381" s="11">
        <v>0</v>
      </c>
      <c r="LA381" s="11">
        <v>0</v>
      </c>
      <c r="LB381" s="11">
        <v>0</v>
      </c>
      <c r="LC381" s="11">
        <v>0</v>
      </c>
      <c r="LD381" s="11">
        <v>0</v>
      </c>
      <c r="LE381" s="11">
        <v>0</v>
      </c>
      <c r="LF381" s="11">
        <v>0</v>
      </c>
      <c r="LG381" s="11">
        <v>0</v>
      </c>
      <c r="LH381" s="11">
        <v>0</v>
      </c>
      <c r="LI381" s="11">
        <v>0</v>
      </c>
      <c r="LJ381" s="11">
        <v>0</v>
      </c>
      <c r="LK381" s="11">
        <v>0</v>
      </c>
      <c r="LL381" s="11">
        <v>0</v>
      </c>
      <c r="LM381" s="11">
        <v>0</v>
      </c>
      <c r="LN381" s="11">
        <v>0</v>
      </c>
      <c r="LO381" s="11">
        <v>0</v>
      </c>
      <c r="LP381" s="11">
        <v>0</v>
      </c>
      <c r="LQ381" s="11">
        <v>0</v>
      </c>
      <c r="LR381" s="11">
        <v>0</v>
      </c>
      <c r="LS381" s="11">
        <v>0</v>
      </c>
      <c r="LT381" s="11">
        <v>0</v>
      </c>
      <c r="LU381" s="11">
        <v>0</v>
      </c>
      <c r="LV381" s="11">
        <v>0</v>
      </c>
      <c r="LW381" s="11">
        <v>0</v>
      </c>
      <c r="LX381" s="11">
        <v>0</v>
      </c>
      <c r="LY381" s="11">
        <v>0</v>
      </c>
      <c r="LZ381" s="11">
        <v>0</v>
      </c>
      <c r="MA381" s="11">
        <v>0</v>
      </c>
      <c r="MB381" s="11">
        <v>0</v>
      </c>
      <c r="MC381" s="11">
        <v>0</v>
      </c>
      <c r="MD381" s="11">
        <v>0</v>
      </c>
      <c r="ME381" s="11">
        <v>0</v>
      </c>
      <c r="MF381" s="11">
        <v>0</v>
      </c>
      <c r="MG381" s="11">
        <v>0</v>
      </c>
      <c r="MH381" s="11">
        <v>0</v>
      </c>
      <c r="MI381" s="11">
        <v>0</v>
      </c>
      <c r="MJ381" s="11">
        <v>0</v>
      </c>
      <c r="MK381" s="11">
        <v>0</v>
      </c>
      <c r="ML381" s="11">
        <v>0</v>
      </c>
      <c r="MM381" s="11">
        <v>0</v>
      </c>
      <c r="MN381" s="11">
        <v>0</v>
      </c>
      <c r="MO381" s="11">
        <v>0</v>
      </c>
      <c r="MP381" s="11">
        <v>0</v>
      </c>
      <c r="MQ381" s="11">
        <v>0</v>
      </c>
      <c r="MR381" s="11">
        <v>0</v>
      </c>
      <c r="MS381" s="11">
        <v>0</v>
      </c>
      <c r="MT381" s="11">
        <v>0</v>
      </c>
      <c r="MU381" s="11">
        <v>0</v>
      </c>
      <c r="MV381" s="11">
        <v>0</v>
      </c>
      <c r="MW381" s="11">
        <v>0</v>
      </c>
      <c r="MX381" s="11">
        <v>0</v>
      </c>
      <c r="MY381" s="11">
        <v>0</v>
      </c>
      <c r="MZ381" s="11">
        <v>0</v>
      </c>
      <c r="NA381" s="11">
        <v>0</v>
      </c>
      <c r="NB381" s="11">
        <v>0</v>
      </c>
      <c r="NC381" s="11">
        <v>0</v>
      </c>
      <c r="ND381" s="11">
        <v>0</v>
      </c>
      <c r="NE381" s="11">
        <v>0</v>
      </c>
      <c r="NF381" s="11">
        <v>0</v>
      </c>
      <c r="NG381" s="11">
        <v>0</v>
      </c>
      <c r="NH381" s="11">
        <v>0</v>
      </c>
      <c r="NI381" s="11">
        <v>0</v>
      </c>
      <c r="NJ381" s="11">
        <v>0</v>
      </c>
      <c r="NK381" s="11">
        <v>0</v>
      </c>
      <c r="NL381" s="11">
        <v>0</v>
      </c>
      <c r="NM381" s="11">
        <v>0</v>
      </c>
      <c r="NN381" s="11">
        <v>0</v>
      </c>
      <c r="NO381" s="11">
        <v>0</v>
      </c>
      <c r="NP381" s="11">
        <v>0</v>
      </c>
      <c r="NQ381" s="11">
        <v>0</v>
      </c>
      <c r="NR381" s="11">
        <v>0</v>
      </c>
      <c r="NS381" s="11">
        <v>0</v>
      </c>
      <c r="NT381" s="11">
        <v>0</v>
      </c>
      <c r="NU381" s="11">
        <v>0</v>
      </c>
      <c r="NV381" s="11">
        <v>0</v>
      </c>
      <c r="NW381" s="11">
        <v>0</v>
      </c>
      <c r="NX381" s="11">
        <v>0</v>
      </c>
      <c r="NY381" s="11">
        <v>0</v>
      </c>
      <c r="NZ381" s="11">
        <v>0</v>
      </c>
      <c r="OA381" s="11">
        <v>0</v>
      </c>
      <c r="OB381" s="11">
        <v>0</v>
      </c>
      <c r="OC381" s="11">
        <v>0</v>
      </c>
      <c r="OD381" s="11">
        <v>0</v>
      </c>
      <c r="OE381" s="11">
        <v>0</v>
      </c>
      <c r="OF381" s="11">
        <v>0</v>
      </c>
      <c r="OG381" s="11">
        <v>0</v>
      </c>
      <c r="OH381" s="11">
        <v>0</v>
      </c>
      <c r="OI381" s="11">
        <v>0</v>
      </c>
      <c r="OJ381" s="11">
        <v>0</v>
      </c>
      <c r="OK381" s="11">
        <v>0</v>
      </c>
      <c r="OL381" s="11">
        <v>0</v>
      </c>
      <c r="OM381" s="11">
        <v>0</v>
      </c>
      <c r="ON381" s="11">
        <v>0</v>
      </c>
      <c r="OO381" s="11">
        <v>0</v>
      </c>
      <c r="OP381" s="11">
        <v>0</v>
      </c>
      <c r="OQ381" s="150">
        <v>24919902</v>
      </c>
      <c r="OR381" s="11">
        <v>541410</v>
      </c>
      <c r="OS381" s="11">
        <v>0</v>
      </c>
      <c r="OT381" s="11">
        <v>0</v>
      </c>
      <c r="OU381" s="11">
        <v>0</v>
      </c>
      <c r="OV381" s="11">
        <v>34342</v>
      </c>
      <c r="OW381" s="11">
        <v>25495654</v>
      </c>
      <c r="OX381" s="11">
        <v>25495654</v>
      </c>
      <c r="OY381" s="11">
        <v>23158647</v>
      </c>
      <c r="OZ381" s="11">
        <v>2337007</v>
      </c>
      <c r="PA381" s="11">
        <v>0</v>
      </c>
      <c r="PB381" s="11">
        <v>25495654</v>
      </c>
    </row>
    <row r="382" spans="1:418" ht="15" customHeight="1">
      <c r="A382" s="8" t="s">
        <v>805</v>
      </c>
      <c r="B382" s="9" t="s">
        <v>379</v>
      </c>
      <c r="C382" s="10">
        <v>0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898</v>
      </c>
      <c r="Q382" s="10">
        <v>0</v>
      </c>
      <c r="R382" s="10">
        <v>1</v>
      </c>
      <c r="S382" s="10">
        <v>0</v>
      </c>
      <c r="T382" s="10">
        <v>0</v>
      </c>
      <c r="U382" s="10">
        <v>0</v>
      </c>
      <c r="V382" s="10">
        <v>0</v>
      </c>
      <c r="W382" s="10">
        <v>74</v>
      </c>
      <c r="X382" s="10">
        <v>0</v>
      </c>
      <c r="Y382" s="10">
        <v>0</v>
      </c>
      <c r="Z382" s="10">
        <v>0</v>
      </c>
      <c r="AA382" s="10">
        <v>195</v>
      </c>
      <c r="AB382" s="10">
        <v>162</v>
      </c>
      <c r="AC382" s="10">
        <v>43</v>
      </c>
      <c r="AD382" s="10">
        <v>0</v>
      </c>
      <c r="AE382" s="10">
        <v>1228</v>
      </c>
      <c r="AF382" s="10">
        <v>48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44</v>
      </c>
      <c r="AO382" s="10">
        <v>77</v>
      </c>
      <c r="AP382" s="10">
        <v>3</v>
      </c>
      <c r="AQ382" s="10">
        <v>47</v>
      </c>
      <c r="AR382" s="10">
        <v>0</v>
      </c>
      <c r="AS382" s="10">
        <v>0</v>
      </c>
      <c r="AT382" s="10">
        <v>0</v>
      </c>
      <c r="AU382" s="10">
        <v>4</v>
      </c>
      <c r="AV382" s="10">
        <v>109</v>
      </c>
      <c r="AW382" s="10">
        <v>634</v>
      </c>
      <c r="AX382" s="10">
        <v>750</v>
      </c>
      <c r="AY382" s="10">
        <v>962</v>
      </c>
      <c r="AZ382" s="10">
        <v>943</v>
      </c>
      <c r="BA382" s="10">
        <v>47</v>
      </c>
      <c r="BB382" s="10">
        <v>5</v>
      </c>
      <c r="BC382" s="10">
        <v>27</v>
      </c>
      <c r="BD382" s="10">
        <v>3</v>
      </c>
      <c r="BE382" s="10">
        <v>61</v>
      </c>
      <c r="BF382" s="10">
        <v>1</v>
      </c>
      <c r="BG382" s="10">
        <v>0</v>
      </c>
      <c r="BH382" s="10">
        <v>441</v>
      </c>
      <c r="BI382" s="10">
        <v>0</v>
      </c>
      <c r="BJ382" s="10">
        <v>553</v>
      </c>
      <c r="BK382" s="10">
        <v>690</v>
      </c>
      <c r="BL382" s="10">
        <v>360</v>
      </c>
      <c r="BM382" s="10">
        <v>3127</v>
      </c>
      <c r="BN382" s="10">
        <v>1108</v>
      </c>
      <c r="BO382" s="10">
        <v>736</v>
      </c>
      <c r="BP382" s="10">
        <v>131</v>
      </c>
      <c r="BQ382" s="10">
        <v>2044</v>
      </c>
      <c r="BR382" s="10">
        <v>366</v>
      </c>
      <c r="BS382" s="10">
        <v>61</v>
      </c>
      <c r="BT382" s="10">
        <v>1256</v>
      </c>
      <c r="BU382" s="10">
        <v>356</v>
      </c>
      <c r="BV382" s="10">
        <v>466</v>
      </c>
      <c r="BW382" s="10">
        <v>179</v>
      </c>
      <c r="BX382" s="10">
        <v>31</v>
      </c>
      <c r="BY382" s="10">
        <v>131</v>
      </c>
      <c r="BZ382" s="10">
        <v>1916</v>
      </c>
      <c r="CA382" s="10">
        <v>10</v>
      </c>
      <c r="CB382" s="10">
        <v>155</v>
      </c>
      <c r="CC382" s="10">
        <v>1383</v>
      </c>
      <c r="CD382" s="10">
        <v>359</v>
      </c>
      <c r="CE382" s="10">
        <v>2349</v>
      </c>
      <c r="CF382" s="10">
        <v>119</v>
      </c>
      <c r="CG382" s="10">
        <v>2073</v>
      </c>
      <c r="CH382" s="10">
        <v>1838</v>
      </c>
      <c r="CI382" s="10">
        <v>32</v>
      </c>
      <c r="CJ382" s="10">
        <v>701</v>
      </c>
      <c r="CK382" s="10">
        <v>0</v>
      </c>
      <c r="CL382" s="10">
        <v>24</v>
      </c>
      <c r="CM382" s="10">
        <v>227</v>
      </c>
      <c r="CN382" s="10">
        <v>79</v>
      </c>
      <c r="CO382" s="10">
        <v>254</v>
      </c>
      <c r="CP382" s="10">
        <v>220</v>
      </c>
      <c r="CQ382" s="10">
        <v>8</v>
      </c>
      <c r="CR382" s="10">
        <v>31</v>
      </c>
      <c r="CS382" s="10">
        <v>605</v>
      </c>
      <c r="CT382" s="10">
        <v>16</v>
      </c>
      <c r="CU382" s="10">
        <v>1191</v>
      </c>
      <c r="CV382" s="10">
        <v>373</v>
      </c>
      <c r="CW382" s="10">
        <v>1471</v>
      </c>
      <c r="CX382" s="10">
        <v>37</v>
      </c>
      <c r="CY382" s="10">
        <v>8195</v>
      </c>
      <c r="CZ382" s="10">
        <v>192</v>
      </c>
      <c r="DA382" s="10">
        <v>10</v>
      </c>
      <c r="DB382" s="10">
        <v>15</v>
      </c>
      <c r="DC382" s="10">
        <v>2381</v>
      </c>
      <c r="DD382" s="10">
        <v>836</v>
      </c>
      <c r="DE382" s="10">
        <v>7</v>
      </c>
      <c r="DF382" s="10">
        <v>6</v>
      </c>
      <c r="DG382" s="10">
        <v>27</v>
      </c>
      <c r="DH382" s="10">
        <v>160</v>
      </c>
      <c r="DI382" s="10">
        <v>342</v>
      </c>
      <c r="DJ382" s="10">
        <v>206</v>
      </c>
      <c r="DK382" s="10">
        <v>800</v>
      </c>
      <c r="DL382" s="10">
        <v>275</v>
      </c>
      <c r="DM382" s="10">
        <v>38</v>
      </c>
      <c r="DN382" s="10">
        <v>548</v>
      </c>
      <c r="DO382" s="10">
        <v>150</v>
      </c>
      <c r="DP382" s="10">
        <v>162</v>
      </c>
      <c r="DQ382" s="10">
        <v>0</v>
      </c>
      <c r="DR382" s="10">
        <v>432</v>
      </c>
      <c r="DS382" s="10">
        <v>866</v>
      </c>
      <c r="DT382" s="10">
        <v>1365</v>
      </c>
      <c r="DU382" s="10">
        <v>2359</v>
      </c>
      <c r="DV382" s="10">
        <v>722</v>
      </c>
      <c r="DW382" s="10">
        <v>266</v>
      </c>
      <c r="DX382" s="10">
        <v>519</v>
      </c>
      <c r="DY382" s="10">
        <v>691</v>
      </c>
      <c r="DZ382" s="10">
        <v>110</v>
      </c>
      <c r="EA382" s="10">
        <v>4076</v>
      </c>
      <c r="EB382" s="10">
        <v>516</v>
      </c>
      <c r="EC382" s="10">
        <v>8</v>
      </c>
      <c r="ED382" s="10">
        <v>917</v>
      </c>
      <c r="EE382" s="10">
        <v>10052</v>
      </c>
      <c r="EF382" s="10">
        <v>4201</v>
      </c>
      <c r="EG382" s="10">
        <v>6838</v>
      </c>
      <c r="EH382" s="10">
        <v>2383</v>
      </c>
      <c r="EI382" s="10">
        <v>15317</v>
      </c>
      <c r="EJ382" s="10">
        <v>1621</v>
      </c>
      <c r="EK382" s="10">
        <v>1974</v>
      </c>
      <c r="EL382" s="10">
        <v>2949</v>
      </c>
      <c r="EM382" s="10">
        <v>1973</v>
      </c>
      <c r="EN382" s="10">
        <v>704</v>
      </c>
      <c r="EO382" s="10">
        <v>1374</v>
      </c>
      <c r="EP382" s="10">
        <v>146</v>
      </c>
      <c r="EQ382" s="10">
        <v>2040</v>
      </c>
      <c r="ER382" s="10">
        <v>561</v>
      </c>
      <c r="ES382" s="10">
        <v>1639</v>
      </c>
      <c r="ET382" s="10">
        <v>4713</v>
      </c>
      <c r="EU382" s="10">
        <v>1049</v>
      </c>
      <c r="EV382" s="10">
        <v>18</v>
      </c>
      <c r="EW382" s="10">
        <v>1162</v>
      </c>
      <c r="EX382" s="10">
        <v>105</v>
      </c>
      <c r="EY382" s="10">
        <v>203</v>
      </c>
      <c r="EZ382" s="10">
        <v>878</v>
      </c>
      <c r="FA382" s="10">
        <v>15939</v>
      </c>
      <c r="FB382" s="10">
        <v>5253</v>
      </c>
      <c r="FC382" s="10">
        <v>1994</v>
      </c>
      <c r="FD382" s="10">
        <v>1028</v>
      </c>
      <c r="FE382" s="10">
        <v>902</v>
      </c>
      <c r="FF382" s="10">
        <v>536</v>
      </c>
      <c r="FG382" s="10">
        <v>320</v>
      </c>
      <c r="FH382" s="10">
        <v>611</v>
      </c>
      <c r="FI382" s="10">
        <v>7</v>
      </c>
      <c r="FJ382" s="10">
        <v>348</v>
      </c>
      <c r="FK382" s="10">
        <v>3551</v>
      </c>
      <c r="FL382" s="10">
        <v>2875</v>
      </c>
      <c r="FM382" s="10">
        <v>8267</v>
      </c>
      <c r="FN382" s="10">
        <v>178</v>
      </c>
      <c r="FO382" s="10">
        <v>1920</v>
      </c>
      <c r="FP382" s="10">
        <v>1060</v>
      </c>
      <c r="FQ382" s="10">
        <v>363</v>
      </c>
      <c r="FR382" s="10">
        <v>273</v>
      </c>
      <c r="FS382" s="10">
        <v>6215</v>
      </c>
      <c r="FT382" s="10">
        <v>73</v>
      </c>
      <c r="FU382" s="10">
        <v>111</v>
      </c>
      <c r="FV382" s="10">
        <v>222</v>
      </c>
      <c r="FW382" s="10">
        <v>680</v>
      </c>
      <c r="FX382" s="10">
        <v>295</v>
      </c>
      <c r="FY382" s="10">
        <v>1471</v>
      </c>
      <c r="FZ382" s="10">
        <v>4109</v>
      </c>
      <c r="GA382" s="10">
        <v>695</v>
      </c>
      <c r="GB382" s="10">
        <v>338</v>
      </c>
      <c r="GC382" s="10">
        <v>65</v>
      </c>
      <c r="GD382" s="10">
        <v>42</v>
      </c>
      <c r="GE382" s="10">
        <v>203</v>
      </c>
      <c r="GF382" s="10">
        <v>446</v>
      </c>
      <c r="GG382" s="10">
        <v>31</v>
      </c>
      <c r="GH382" s="158">
        <v>1602</v>
      </c>
      <c r="GI382" s="10">
        <v>89</v>
      </c>
      <c r="GJ382" s="10">
        <v>17861</v>
      </c>
      <c r="GK382" s="10">
        <v>3297</v>
      </c>
      <c r="GL382" s="10">
        <v>1158</v>
      </c>
      <c r="GM382" s="10">
        <v>1678</v>
      </c>
      <c r="GN382" s="10">
        <v>23697</v>
      </c>
      <c r="GO382" s="10">
        <v>2409</v>
      </c>
      <c r="GP382" s="10">
        <v>5956</v>
      </c>
      <c r="GQ382" s="10">
        <v>1389</v>
      </c>
      <c r="GR382" s="10">
        <v>323</v>
      </c>
      <c r="GS382" s="10">
        <v>4803</v>
      </c>
      <c r="GT382" s="10">
        <v>158</v>
      </c>
      <c r="GU382" s="11">
        <v>1515</v>
      </c>
      <c r="GV382" s="11">
        <v>1054</v>
      </c>
      <c r="GW382" s="11">
        <v>130</v>
      </c>
      <c r="GX382" s="11">
        <v>93</v>
      </c>
      <c r="GY382" s="11">
        <v>577</v>
      </c>
      <c r="GZ382" s="11">
        <v>2450</v>
      </c>
      <c r="HA382" s="11">
        <v>1699</v>
      </c>
      <c r="HB382" s="11">
        <v>634</v>
      </c>
      <c r="HC382" s="11">
        <v>281</v>
      </c>
      <c r="HD382" s="11">
        <v>5722</v>
      </c>
      <c r="HE382" s="11">
        <v>1164</v>
      </c>
      <c r="HF382" s="11">
        <v>624</v>
      </c>
      <c r="HG382" s="11">
        <v>1512</v>
      </c>
      <c r="HH382" s="11">
        <v>1748</v>
      </c>
      <c r="HI382" s="11">
        <v>730</v>
      </c>
      <c r="HJ382" s="11">
        <v>582</v>
      </c>
      <c r="HK382" s="11">
        <v>4337</v>
      </c>
      <c r="HL382" s="11">
        <v>186</v>
      </c>
      <c r="HM382" s="11">
        <v>4366</v>
      </c>
      <c r="HN382" s="11">
        <v>7032</v>
      </c>
      <c r="HO382" s="11">
        <v>1838</v>
      </c>
      <c r="HP382" s="11">
        <v>3805</v>
      </c>
      <c r="HQ382" s="11">
        <v>4245</v>
      </c>
      <c r="HR382" s="11">
        <v>2661</v>
      </c>
      <c r="HS382" s="11">
        <v>1354</v>
      </c>
      <c r="HT382" s="11">
        <v>208</v>
      </c>
      <c r="HU382" s="11">
        <v>2316</v>
      </c>
      <c r="HV382" s="11">
        <v>2295</v>
      </c>
      <c r="HW382" s="11">
        <v>1638</v>
      </c>
      <c r="HX382" s="11">
        <v>741</v>
      </c>
      <c r="HY382" s="11">
        <v>1649</v>
      </c>
      <c r="HZ382" s="11">
        <v>365</v>
      </c>
      <c r="IA382" s="11">
        <v>1518</v>
      </c>
      <c r="IB382" s="11">
        <v>79</v>
      </c>
      <c r="IC382" s="11">
        <v>31</v>
      </c>
      <c r="ID382" s="11">
        <v>3053</v>
      </c>
      <c r="IE382" s="11">
        <v>94</v>
      </c>
      <c r="IF382" s="11">
        <v>6039</v>
      </c>
      <c r="IG382" s="11">
        <v>827</v>
      </c>
      <c r="IH382" s="11">
        <v>2646</v>
      </c>
      <c r="II382" s="11">
        <v>2511</v>
      </c>
      <c r="IJ382" s="11">
        <v>2028</v>
      </c>
      <c r="IK382" s="11">
        <v>5195</v>
      </c>
      <c r="IL382" s="11">
        <v>2517</v>
      </c>
      <c r="IM382" s="11">
        <v>3026</v>
      </c>
      <c r="IN382" s="11">
        <v>2492</v>
      </c>
      <c r="IO382" s="11">
        <v>4558</v>
      </c>
      <c r="IP382" s="11">
        <v>115</v>
      </c>
      <c r="IQ382" s="11">
        <v>12935</v>
      </c>
      <c r="IR382" s="11">
        <v>3441</v>
      </c>
      <c r="IS382" s="11">
        <v>21750</v>
      </c>
      <c r="IT382" s="11">
        <v>727</v>
      </c>
      <c r="IU382" s="11">
        <v>353</v>
      </c>
      <c r="IV382" s="11">
        <v>3033</v>
      </c>
      <c r="IW382" s="11">
        <v>1050</v>
      </c>
      <c r="IX382" s="11">
        <v>1023</v>
      </c>
      <c r="IY382" s="11">
        <v>126</v>
      </c>
      <c r="IZ382" s="11">
        <v>202</v>
      </c>
      <c r="JA382" s="11">
        <v>406</v>
      </c>
      <c r="JB382" s="11">
        <v>1673</v>
      </c>
      <c r="JC382" s="11">
        <v>417</v>
      </c>
      <c r="JD382" s="11">
        <v>530</v>
      </c>
      <c r="JE382" s="11">
        <v>820</v>
      </c>
      <c r="JF382" s="11">
        <v>1192</v>
      </c>
      <c r="JG382" s="11">
        <v>366</v>
      </c>
      <c r="JH382" s="11">
        <v>292</v>
      </c>
      <c r="JI382" s="11">
        <v>461</v>
      </c>
      <c r="JJ382" s="11">
        <v>1274</v>
      </c>
      <c r="JK382" s="11">
        <v>2242</v>
      </c>
      <c r="JL382" s="11">
        <v>1238</v>
      </c>
      <c r="JM382" s="11">
        <v>60</v>
      </c>
      <c r="JN382" s="11">
        <v>528</v>
      </c>
      <c r="JO382" s="11">
        <v>0</v>
      </c>
      <c r="JP382" s="11">
        <v>7004</v>
      </c>
      <c r="JQ382" s="11">
        <v>689</v>
      </c>
      <c r="JR382" s="11">
        <v>684</v>
      </c>
      <c r="JS382" s="11">
        <v>58</v>
      </c>
      <c r="JT382" s="11">
        <v>162</v>
      </c>
      <c r="JU382" s="11">
        <v>10708</v>
      </c>
      <c r="JV382" s="11">
        <v>5</v>
      </c>
      <c r="JW382" s="11">
        <v>5429</v>
      </c>
      <c r="JX382" s="11">
        <v>1742</v>
      </c>
      <c r="JY382" s="11">
        <v>206</v>
      </c>
      <c r="JZ382" s="11">
        <v>311</v>
      </c>
      <c r="KA382" s="11">
        <v>874</v>
      </c>
      <c r="KB382" s="11">
        <v>156</v>
      </c>
      <c r="KC382" s="11">
        <v>9</v>
      </c>
      <c r="KD382" s="11">
        <v>1014</v>
      </c>
      <c r="KE382" s="11">
        <v>1480</v>
      </c>
      <c r="KF382" s="11">
        <v>623</v>
      </c>
      <c r="KG382" s="11">
        <v>90</v>
      </c>
      <c r="KH382" s="11">
        <v>236</v>
      </c>
      <c r="KI382" s="11">
        <v>218</v>
      </c>
      <c r="KJ382" s="11">
        <v>126</v>
      </c>
      <c r="KK382" s="11">
        <v>6</v>
      </c>
      <c r="KL382" s="11">
        <v>179</v>
      </c>
      <c r="KM382" s="11">
        <v>61</v>
      </c>
      <c r="KN382" s="11">
        <v>109</v>
      </c>
      <c r="KO382" s="11">
        <v>4858</v>
      </c>
      <c r="KP382" s="11">
        <v>3303</v>
      </c>
      <c r="KQ382" s="11">
        <v>1622</v>
      </c>
      <c r="KR382" s="11">
        <v>127</v>
      </c>
      <c r="KS382" s="11">
        <v>805</v>
      </c>
      <c r="KT382" s="11">
        <v>2064</v>
      </c>
      <c r="KU382" s="11">
        <v>2210</v>
      </c>
      <c r="KV382" s="11">
        <v>7814</v>
      </c>
      <c r="KW382" s="11">
        <v>6926</v>
      </c>
      <c r="KX382" s="11">
        <v>7284</v>
      </c>
      <c r="KY382" s="11">
        <v>2371</v>
      </c>
      <c r="KZ382" s="11">
        <v>109</v>
      </c>
      <c r="LA382" s="11">
        <v>612</v>
      </c>
      <c r="LB382" s="11">
        <v>114</v>
      </c>
      <c r="LC382" s="11">
        <v>2189</v>
      </c>
      <c r="LD382" s="11">
        <v>4220</v>
      </c>
      <c r="LE382" s="11">
        <v>118</v>
      </c>
      <c r="LF382" s="11">
        <v>6863</v>
      </c>
      <c r="LG382" s="11">
        <v>1646</v>
      </c>
      <c r="LH382" s="11">
        <v>686</v>
      </c>
      <c r="LI382" s="11">
        <v>1857</v>
      </c>
      <c r="LJ382" s="11">
        <v>1581</v>
      </c>
      <c r="LK382" s="11">
        <v>95983</v>
      </c>
      <c r="LL382" s="11">
        <v>123630</v>
      </c>
      <c r="LM382" s="11">
        <v>9416</v>
      </c>
      <c r="LN382" s="11">
        <v>1741</v>
      </c>
      <c r="LO382" s="11">
        <v>2009</v>
      </c>
      <c r="LP382" s="11">
        <v>4673</v>
      </c>
      <c r="LQ382" s="11">
        <v>814</v>
      </c>
      <c r="LR382" s="11">
        <v>59</v>
      </c>
      <c r="LS382" s="11">
        <v>1553</v>
      </c>
      <c r="LT382" s="11">
        <v>2002</v>
      </c>
      <c r="LU382" s="11">
        <v>436</v>
      </c>
      <c r="LV382" s="11">
        <v>236</v>
      </c>
      <c r="LW382" s="11">
        <v>1548</v>
      </c>
      <c r="LX382" s="11">
        <v>5928</v>
      </c>
      <c r="LY382" s="11">
        <v>1510</v>
      </c>
      <c r="LZ382" s="11">
        <v>1188</v>
      </c>
      <c r="MA382" s="11">
        <v>666</v>
      </c>
      <c r="MB382" s="11">
        <v>697</v>
      </c>
      <c r="MC382" s="11">
        <v>1647</v>
      </c>
      <c r="MD382" s="11">
        <v>2639</v>
      </c>
      <c r="ME382" s="11">
        <v>992</v>
      </c>
      <c r="MF382" s="11">
        <v>10867</v>
      </c>
      <c r="MG382" s="11">
        <v>10675</v>
      </c>
      <c r="MH382" s="11">
        <v>7467</v>
      </c>
      <c r="MI382" s="11">
        <v>2632</v>
      </c>
      <c r="MJ382" s="11">
        <v>1607</v>
      </c>
      <c r="MK382" s="11">
        <v>1602</v>
      </c>
      <c r="ML382" s="11">
        <v>23739</v>
      </c>
      <c r="MM382" s="11">
        <v>10954</v>
      </c>
      <c r="MN382" s="11">
        <v>15678</v>
      </c>
      <c r="MO382" s="11">
        <v>18569</v>
      </c>
      <c r="MP382" s="11">
        <v>18114</v>
      </c>
      <c r="MQ382" s="11">
        <v>15463</v>
      </c>
      <c r="MR382" s="11">
        <v>0</v>
      </c>
      <c r="MS382" s="11">
        <v>39392</v>
      </c>
      <c r="MT382" s="11">
        <v>5793</v>
      </c>
      <c r="MU382" s="11">
        <v>938</v>
      </c>
      <c r="MV382" s="11">
        <v>632</v>
      </c>
      <c r="MW382" s="11">
        <v>566</v>
      </c>
      <c r="MX382" s="11">
        <v>18261</v>
      </c>
      <c r="MY382" s="11">
        <v>26323</v>
      </c>
      <c r="MZ382" s="11">
        <v>4128</v>
      </c>
      <c r="NA382" s="11">
        <v>1217</v>
      </c>
      <c r="NB382" s="11">
        <v>1977</v>
      </c>
      <c r="NC382" s="11">
        <v>5076</v>
      </c>
      <c r="ND382" s="11">
        <v>16569</v>
      </c>
      <c r="NE382" s="11">
        <v>7000</v>
      </c>
      <c r="NF382" s="11">
        <v>1289</v>
      </c>
      <c r="NG382" s="11">
        <v>5765</v>
      </c>
      <c r="NH382" s="11">
        <v>0</v>
      </c>
      <c r="NI382" s="11">
        <v>8711</v>
      </c>
      <c r="NJ382" s="11">
        <v>101299</v>
      </c>
      <c r="NK382" s="11">
        <v>111766</v>
      </c>
      <c r="NL382" s="11">
        <v>6746</v>
      </c>
      <c r="NM382" s="11">
        <v>17865</v>
      </c>
      <c r="NN382" s="11">
        <v>9979</v>
      </c>
      <c r="NO382" s="11">
        <v>292</v>
      </c>
      <c r="NP382" s="11">
        <v>1172</v>
      </c>
      <c r="NQ382" s="11">
        <v>5702</v>
      </c>
      <c r="NR382" s="11">
        <v>3156</v>
      </c>
      <c r="NS382" s="11">
        <v>7496</v>
      </c>
      <c r="NT382" s="11">
        <v>3809</v>
      </c>
      <c r="NU382" s="11">
        <v>76</v>
      </c>
      <c r="NV382" s="11">
        <v>1141</v>
      </c>
      <c r="NW382" s="11">
        <v>728</v>
      </c>
      <c r="NX382" s="11">
        <v>1654</v>
      </c>
      <c r="NY382" s="11">
        <v>446</v>
      </c>
      <c r="NZ382" s="11">
        <v>1058</v>
      </c>
      <c r="OA382" s="11">
        <v>1753</v>
      </c>
      <c r="OB382" s="11">
        <v>0</v>
      </c>
      <c r="OC382" s="11">
        <v>678</v>
      </c>
      <c r="OD382" s="11">
        <v>4319</v>
      </c>
      <c r="OE382" s="11">
        <v>2235</v>
      </c>
      <c r="OF382" s="11">
        <v>20108</v>
      </c>
      <c r="OG382" s="11">
        <v>2160</v>
      </c>
      <c r="OH382" s="11">
        <v>1986</v>
      </c>
      <c r="OI382" s="11">
        <v>1083</v>
      </c>
      <c r="OJ382" s="11">
        <v>3297</v>
      </c>
      <c r="OK382" s="11">
        <v>72</v>
      </c>
      <c r="OL382" s="11">
        <v>79</v>
      </c>
      <c r="OM382" s="11">
        <v>0</v>
      </c>
      <c r="ON382" s="11">
        <v>0</v>
      </c>
      <c r="OO382" s="11">
        <v>3535</v>
      </c>
      <c r="OP382" s="11">
        <v>1347849</v>
      </c>
      <c r="OQ382" s="150">
        <v>19628032</v>
      </c>
      <c r="OR382" s="11">
        <v>510824</v>
      </c>
      <c r="OS382" s="11">
        <v>0</v>
      </c>
      <c r="OT382" s="11">
        <v>0</v>
      </c>
      <c r="OU382" s="11">
        <v>0</v>
      </c>
      <c r="OV382" s="11">
        <v>97730</v>
      </c>
      <c r="OW382" s="11">
        <v>20236586</v>
      </c>
      <c r="OX382" s="11">
        <v>21584435</v>
      </c>
      <c r="OY382" s="11">
        <v>21094698</v>
      </c>
      <c r="OZ382" s="11">
        <v>489737</v>
      </c>
      <c r="PA382" s="11">
        <v>0</v>
      </c>
      <c r="PB382" s="11">
        <v>21584435</v>
      </c>
    </row>
    <row r="383" spans="1:418" ht="15" customHeight="1">
      <c r="A383" s="8" t="s">
        <v>806</v>
      </c>
      <c r="B383" s="9" t="s">
        <v>380</v>
      </c>
      <c r="C383" s="10">
        <v>6</v>
      </c>
      <c r="D383" s="10">
        <v>0</v>
      </c>
      <c r="E383" s="10">
        <v>0</v>
      </c>
      <c r="F383" s="10">
        <v>0</v>
      </c>
      <c r="G383" s="10">
        <v>0</v>
      </c>
      <c r="H383" s="10">
        <v>5</v>
      </c>
      <c r="I383" s="10">
        <v>0</v>
      </c>
      <c r="J383" s="10">
        <v>20</v>
      </c>
      <c r="K383" s="10">
        <v>0</v>
      </c>
      <c r="L383" s="10">
        <v>0</v>
      </c>
      <c r="M383" s="10">
        <v>0</v>
      </c>
      <c r="N383" s="10">
        <v>0</v>
      </c>
      <c r="O383" s="10">
        <v>6</v>
      </c>
      <c r="P383" s="10">
        <v>243</v>
      </c>
      <c r="Q383" s="10">
        <v>0</v>
      </c>
      <c r="R383" s="10">
        <v>11</v>
      </c>
      <c r="S383" s="10">
        <v>0</v>
      </c>
      <c r="T383" s="10">
        <v>3777</v>
      </c>
      <c r="U383" s="10">
        <v>873</v>
      </c>
      <c r="V383" s="10">
        <v>146</v>
      </c>
      <c r="W383" s="10">
        <v>243</v>
      </c>
      <c r="X383" s="10">
        <v>168</v>
      </c>
      <c r="Y383" s="10">
        <v>0</v>
      </c>
      <c r="Z383" s="10">
        <v>0</v>
      </c>
      <c r="AA383" s="10">
        <v>0</v>
      </c>
      <c r="AB383" s="10">
        <v>0</v>
      </c>
      <c r="AC383" s="10">
        <v>1329</v>
      </c>
      <c r="AD383" s="10">
        <v>2157</v>
      </c>
      <c r="AE383" s="10">
        <v>1296</v>
      </c>
      <c r="AF383" s="10">
        <v>46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38</v>
      </c>
      <c r="AO383" s="10">
        <v>23</v>
      </c>
      <c r="AP383" s="10">
        <v>11</v>
      </c>
      <c r="AQ383" s="10">
        <v>277</v>
      </c>
      <c r="AR383" s="10">
        <v>5</v>
      </c>
      <c r="AS383" s="10">
        <v>0</v>
      </c>
      <c r="AT383" s="10">
        <v>0</v>
      </c>
      <c r="AU383" s="10">
        <v>7</v>
      </c>
      <c r="AV383" s="10">
        <v>131</v>
      </c>
      <c r="AW383" s="10">
        <v>38</v>
      </c>
      <c r="AX383" s="10">
        <v>16</v>
      </c>
      <c r="AY383" s="10">
        <v>41</v>
      </c>
      <c r="AZ383" s="10">
        <v>2</v>
      </c>
      <c r="BA383" s="10">
        <v>51</v>
      </c>
      <c r="BB383" s="10">
        <v>147</v>
      </c>
      <c r="BC383" s="10">
        <v>25</v>
      </c>
      <c r="BD383" s="10">
        <v>11</v>
      </c>
      <c r="BE383" s="10">
        <v>2</v>
      </c>
      <c r="BF383" s="10">
        <v>43</v>
      </c>
      <c r="BG383" s="10">
        <v>0</v>
      </c>
      <c r="BH383" s="10">
        <v>20</v>
      </c>
      <c r="BI383" s="10">
        <v>0</v>
      </c>
      <c r="BJ383" s="10">
        <v>0</v>
      </c>
      <c r="BK383" s="10">
        <v>9</v>
      </c>
      <c r="BL383" s="10">
        <v>17</v>
      </c>
      <c r="BM383" s="10">
        <v>145</v>
      </c>
      <c r="BN383" s="10">
        <v>107</v>
      </c>
      <c r="BO383" s="10">
        <v>0</v>
      </c>
      <c r="BP383" s="10">
        <v>4</v>
      </c>
      <c r="BQ383" s="10">
        <v>69</v>
      </c>
      <c r="BR383" s="10">
        <v>0</v>
      </c>
      <c r="BS383" s="10">
        <v>0</v>
      </c>
      <c r="BT383" s="10">
        <v>0</v>
      </c>
      <c r="BU383" s="10">
        <v>8</v>
      </c>
      <c r="BV383" s="10">
        <v>9</v>
      </c>
      <c r="BW383" s="10">
        <v>0</v>
      </c>
      <c r="BX383" s="10">
        <v>0</v>
      </c>
      <c r="BY383" s="10">
        <v>0</v>
      </c>
      <c r="BZ383" s="10">
        <v>54</v>
      </c>
      <c r="CA383" s="10">
        <v>102</v>
      </c>
      <c r="CB383" s="10">
        <v>19</v>
      </c>
      <c r="CC383" s="10">
        <v>0</v>
      </c>
      <c r="CD383" s="10">
        <v>4</v>
      </c>
      <c r="CE383" s="10">
        <v>9</v>
      </c>
      <c r="CF383" s="10">
        <v>0</v>
      </c>
      <c r="CG383" s="10">
        <v>53</v>
      </c>
      <c r="CH383" s="10">
        <v>57</v>
      </c>
      <c r="CI383" s="10">
        <v>1</v>
      </c>
      <c r="CJ383" s="10">
        <v>168</v>
      </c>
      <c r="CK383" s="10">
        <v>0</v>
      </c>
      <c r="CL383" s="10">
        <v>0</v>
      </c>
      <c r="CM383" s="10">
        <v>8</v>
      </c>
      <c r="CN383" s="10">
        <v>0</v>
      </c>
      <c r="CO383" s="10">
        <v>24</v>
      </c>
      <c r="CP383" s="10">
        <v>17</v>
      </c>
      <c r="CQ383" s="10">
        <v>6</v>
      </c>
      <c r="CR383" s="10">
        <v>49</v>
      </c>
      <c r="CS383" s="10">
        <v>27</v>
      </c>
      <c r="CT383" s="10">
        <v>28</v>
      </c>
      <c r="CU383" s="10">
        <v>77</v>
      </c>
      <c r="CV383" s="10">
        <v>60</v>
      </c>
      <c r="CW383" s="10">
        <v>75</v>
      </c>
      <c r="CX383" s="10">
        <v>165</v>
      </c>
      <c r="CY383" s="10">
        <v>156</v>
      </c>
      <c r="CZ383" s="10">
        <v>52</v>
      </c>
      <c r="DA383" s="10">
        <v>0</v>
      </c>
      <c r="DB383" s="10">
        <v>0</v>
      </c>
      <c r="DC383" s="10">
        <v>122</v>
      </c>
      <c r="DD383" s="10">
        <v>152</v>
      </c>
      <c r="DE383" s="10">
        <v>0</v>
      </c>
      <c r="DF383" s="10">
        <v>4</v>
      </c>
      <c r="DG383" s="10">
        <v>0</v>
      </c>
      <c r="DH383" s="10">
        <v>0</v>
      </c>
      <c r="DI383" s="10">
        <v>0</v>
      </c>
      <c r="DJ383" s="10">
        <v>384</v>
      </c>
      <c r="DK383" s="10">
        <v>3</v>
      </c>
      <c r="DL383" s="10">
        <v>240</v>
      </c>
      <c r="DM383" s="10">
        <v>35</v>
      </c>
      <c r="DN383" s="10">
        <v>694</v>
      </c>
      <c r="DO383" s="10">
        <v>2</v>
      </c>
      <c r="DP383" s="10">
        <v>160</v>
      </c>
      <c r="DQ383" s="10">
        <v>0</v>
      </c>
      <c r="DR383" s="10">
        <v>22</v>
      </c>
      <c r="DS383" s="10">
        <v>0</v>
      </c>
      <c r="DT383" s="10">
        <v>50</v>
      </c>
      <c r="DU383" s="10">
        <v>2</v>
      </c>
      <c r="DV383" s="10">
        <v>8</v>
      </c>
      <c r="DW383" s="10">
        <v>12</v>
      </c>
      <c r="DX383" s="10">
        <v>23</v>
      </c>
      <c r="DY383" s="10">
        <v>80</v>
      </c>
      <c r="DZ383" s="10">
        <v>3</v>
      </c>
      <c r="EA383" s="10">
        <v>278</v>
      </c>
      <c r="EB383" s="10">
        <v>93</v>
      </c>
      <c r="EC383" s="10">
        <v>18</v>
      </c>
      <c r="ED383" s="10">
        <v>0</v>
      </c>
      <c r="EE383" s="10">
        <v>0</v>
      </c>
      <c r="EF383" s="10">
        <v>122</v>
      </c>
      <c r="EG383" s="10">
        <v>54</v>
      </c>
      <c r="EH383" s="10">
        <v>215</v>
      </c>
      <c r="EI383" s="10">
        <v>1402</v>
      </c>
      <c r="EJ383" s="10">
        <v>142</v>
      </c>
      <c r="EK383" s="10">
        <v>112</v>
      </c>
      <c r="EL383" s="10">
        <v>19</v>
      </c>
      <c r="EM383" s="10">
        <v>0</v>
      </c>
      <c r="EN383" s="10">
        <v>54</v>
      </c>
      <c r="EO383" s="10">
        <v>116</v>
      </c>
      <c r="EP383" s="10">
        <v>0</v>
      </c>
      <c r="EQ383" s="10">
        <v>182</v>
      </c>
      <c r="ER383" s="10">
        <v>3</v>
      </c>
      <c r="ES383" s="10">
        <v>66</v>
      </c>
      <c r="ET383" s="10">
        <v>431</v>
      </c>
      <c r="EU383" s="10">
        <v>3</v>
      </c>
      <c r="EV383" s="10">
        <v>0</v>
      </c>
      <c r="EW383" s="10">
        <v>2</v>
      </c>
      <c r="EX383" s="10">
        <v>0</v>
      </c>
      <c r="EY383" s="10">
        <v>18</v>
      </c>
      <c r="EZ383" s="10">
        <v>0</v>
      </c>
      <c r="FA383" s="10">
        <v>787</v>
      </c>
      <c r="FB383" s="10">
        <v>131</v>
      </c>
      <c r="FC383" s="10">
        <v>62</v>
      </c>
      <c r="FD383" s="10">
        <v>24</v>
      </c>
      <c r="FE383" s="10">
        <v>10</v>
      </c>
      <c r="FF383" s="10">
        <v>0</v>
      </c>
      <c r="FG383" s="10">
        <v>214</v>
      </c>
      <c r="FH383" s="10">
        <v>290</v>
      </c>
      <c r="FI383" s="10">
        <v>5</v>
      </c>
      <c r="FJ383" s="10">
        <v>7</v>
      </c>
      <c r="FK383" s="10">
        <v>377</v>
      </c>
      <c r="FL383" s="10">
        <v>653</v>
      </c>
      <c r="FM383" s="10">
        <v>388</v>
      </c>
      <c r="FN383" s="10">
        <v>0</v>
      </c>
      <c r="FO383" s="10">
        <v>22</v>
      </c>
      <c r="FP383" s="10">
        <v>172</v>
      </c>
      <c r="FQ383" s="10">
        <v>0</v>
      </c>
      <c r="FR383" s="10">
        <v>1</v>
      </c>
      <c r="FS383" s="10">
        <v>487</v>
      </c>
      <c r="FT383" s="10">
        <v>4</v>
      </c>
      <c r="FU383" s="10">
        <v>7</v>
      </c>
      <c r="FV383" s="10">
        <v>8</v>
      </c>
      <c r="FW383" s="10">
        <v>15</v>
      </c>
      <c r="FX383" s="10">
        <v>9</v>
      </c>
      <c r="FY383" s="10">
        <v>92</v>
      </c>
      <c r="FZ383" s="10">
        <v>33</v>
      </c>
      <c r="GA383" s="10">
        <v>29</v>
      </c>
      <c r="GB383" s="10">
        <v>18</v>
      </c>
      <c r="GC383" s="10">
        <v>207</v>
      </c>
      <c r="GD383" s="10">
        <v>1</v>
      </c>
      <c r="GE383" s="10">
        <v>1</v>
      </c>
      <c r="GF383" s="10">
        <v>11</v>
      </c>
      <c r="GG383" s="10">
        <v>14</v>
      </c>
      <c r="GH383" s="158">
        <v>14</v>
      </c>
      <c r="GI383" s="10">
        <v>0</v>
      </c>
      <c r="GJ383" s="10">
        <v>0</v>
      </c>
      <c r="GK383" s="10">
        <v>19</v>
      </c>
      <c r="GL383" s="10">
        <v>0</v>
      </c>
      <c r="GM383" s="10">
        <v>7</v>
      </c>
      <c r="GN383" s="10">
        <v>28</v>
      </c>
      <c r="GO383" s="10">
        <v>33</v>
      </c>
      <c r="GP383" s="10">
        <v>23</v>
      </c>
      <c r="GQ383" s="10">
        <v>345</v>
      </c>
      <c r="GR383" s="10">
        <v>12</v>
      </c>
      <c r="GS383" s="10">
        <v>52</v>
      </c>
      <c r="GT383" s="10">
        <v>0</v>
      </c>
      <c r="GU383" s="11">
        <v>82</v>
      </c>
      <c r="GV383" s="11">
        <v>41</v>
      </c>
      <c r="GW383" s="11">
        <v>278</v>
      </c>
      <c r="GX383" s="11">
        <v>9</v>
      </c>
      <c r="GY383" s="11">
        <v>11</v>
      </c>
      <c r="GZ383" s="11">
        <v>454</v>
      </c>
      <c r="HA383" s="11">
        <v>154</v>
      </c>
      <c r="HB383" s="11">
        <v>31</v>
      </c>
      <c r="HC383" s="11">
        <v>48</v>
      </c>
      <c r="HD383" s="11">
        <v>925</v>
      </c>
      <c r="HE383" s="11">
        <v>24</v>
      </c>
      <c r="HF383" s="11">
        <v>256</v>
      </c>
      <c r="HG383" s="11">
        <v>15</v>
      </c>
      <c r="HH383" s="11">
        <v>26</v>
      </c>
      <c r="HI383" s="11">
        <v>37</v>
      </c>
      <c r="HJ383" s="11">
        <v>17</v>
      </c>
      <c r="HK383" s="11">
        <v>32</v>
      </c>
      <c r="HL383" s="11">
        <v>24</v>
      </c>
      <c r="HM383" s="11">
        <v>206</v>
      </c>
      <c r="HN383" s="11">
        <v>0</v>
      </c>
      <c r="HO383" s="11">
        <v>0</v>
      </c>
      <c r="HP383" s="11">
        <v>41</v>
      </c>
      <c r="HQ383" s="11">
        <v>251</v>
      </c>
      <c r="HR383" s="11">
        <v>23</v>
      </c>
      <c r="HS383" s="11">
        <v>43</v>
      </c>
      <c r="HT383" s="11">
        <v>137</v>
      </c>
      <c r="HU383" s="11">
        <v>94</v>
      </c>
      <c r="HV383" s="11">
        <v>14</v>
      </c>
      <c r="HW383" s="11">
        <v>76</v>
      </c>
      <c r="HX383" s="11">
        <v>20</v>
      </c>
      <c r="HY383" s="11">
        <v>45</v>
      </c>
      <c r="HZ383" s="11">
        <v>255</v>
      </c>
      <c r="IA383" s="11">
        <v>3</v>
      </c>
      <c r="IB383" s="11">
        <v>33</v>
      </c>
      <c r="IC383" s="11">
        <v>23</v>
      </c>
      <c r="ID383" s="11">
        <v>790</v>
      </c>
      <c r="IE383" s="11">
        <v>4</v>
      </c>
      <c r="IF383" s="11">
        <v>156</v>
      </c>
      <c r="IG383" s="11">
        <v>11</v>
      </c>
      <c r="IH383" s="11">
        <v>35</v>
      </c>
      <c r="II383" s="11">
        <v>37</v>
      </c>
      <c r="IJ383" s="11">
        <v>16</v>
      </c>
      <c r="IK383" s="11">
        <v>25</v>
      </c>
      <c r="IL383" s="11">
        <v>15</v>
      </c>
      <c r="IM383" s="11">
        <v>100</v>
      </c>
      <c r="IN383" s="11">
        <v>37</v>
      </c>
      <c r="IO383" s="11">
        <v>720</v>
      </c>
      <c r="IP383" s="11">
        <v>2</v>
      </c>
      <c r="IQ383" s="11">
        <v>72</v>
      </c>
      <c r="IR383" s="11">
        <v>172</v>
      </c>
      <c r="IS383" s="11">
        <v>696</v>
      </c>
      <c r="IT383" s="11">
        <v>5</v>
      </c>
      <c r="IU383" s="11">
        <v>0</v>
      </c>
      <c r="IV383" s="11">
        <v>454</v>
      </c>
      <c r="IW383" s="11">
        <v>7</v>
      </c>
      <c r="IX383" s="11">
        <v>223</v>
      </c>
      <c r="IY383" s="11">
        <v>1</v>
      </c>
      <c r="IZ383" s="11">
        <v>2</v>
      </c>
      <c r="JA383" s="11">
        <v>5</v>
      </c>
      <c r="JB383" s="11">
        <v>1</v>
      </c>
      <c r="JC383" s="11">
        <v>51</v>
      </c>
      <c r="JD383" s="11">
        <v>4</v>
      </c>
      <c r="JE383" s="11">
        <v>9</v>
      </c>
      <c r="JF383" s="11">
        <v>4</v>
      </c>
      <c r="JG383" s="11">
        <v>0</v>
      </c>
      <c r="JH383" s="11">
        <v>8</v>
      </c>
      <c r="JI383" s="11">
        <v>31</v>
      </c>
      <c r="JJ383" s="11">
        <v>5</v>
      </c>
      <c r="JK383" s="11">
        <v>176</v>
      </c>
      <c r="JL383" s="11">
        <v>26</v>
      </c>
      <c r="JM383" s="11">
        <v>3</v>
      </c>
      <c r="JN383" s="11">
        <v>60</v>
      </c>
      <c r="JO383" s="11">
        <v>1</v>
      </c>
      <c r="JP383" s="11">
        <v>0</v>
      </c>
      <c r="JQ383" s="11">
        <v>0</v>
      </c>
      <c r="JR383" s="11">
        <v>0</v>
      </c>
      <c r="JS383" s="11">
        <v>2</v>
      </c>
      <c r="JT383" s="11">
        <v>0</v>
      </c>
      <c r="JU383" s="11">
        <v>660</v>
      </c>
      <c r="JV383" s="11">
        <v>0</v>
      </c>
      <c r="JW383" s="11">
        <v>337</v>
      </c>
      <c r="JX383" s="11">
        <v>107</v>
      </c>
      <c r="JY383" s="11">
        <v>0</v>
      </c>
      <c r="JZ383" s="11">
        <v>0</v>
      </c>
      <c r="KA383" s="11">
        <v>0</v>
      </c>
      <c r="KB383" s="11">
        <v>32</v>
      </c>
      <c r="KC383" s="11">
        <v>0</v>
      </c>
      <c r="KD383" s="11">
        <v>68</v>
      </c>
      <c r="KE383" s="11">
        <v>33</v>
      </c>
      <c r="KF383" s="11">
        <v>76</v>
      </c>
      <c r="KG383" s="11">
        <v>2</v>
      </c>
      <c r="KH383" s="11">
        <v>2</v>
      </c>
      <c r="KI383" s="11">
        <v>12</v>
      </c>
      <c r="KJ383" s="11">
        <v>33</v>
      </c>
      <c r="KK383" s="11">
        <v>6</v>
      </c>
      <c r="KL383" s="11">
        <v>14</v>
      </c>
      <c r="KM383" s="11">
        <v>75</v>
      </c>
      <c r="KN383" s="11">
        <v>0</v>
      </c>
      <c r="KO383" s="11">
        <v>0</v>
      </c>
      <c r="KP383" s="11">
        <v>0</v>
      </c>
      <c r="KQ383" s="11">
        <v>0</v>
      </c>
      <c r="KR383" s="11">
        <v>34</v>
      </c>
      <c r="KS383" s="11">
        <v>0</v>
      </c>
      <c r="KT383" s="11">
        <v>70</v>
      </c>
      <c r="KU383" s="11">
        <v>934</v>
      </c>
      <c r="KV383" s="11">
        <v>2216</v>
      </c>
      <c r="KW383" s="11">
        <v>242</v>
      </c>
      <c r="KX383" s="11">
        <v>1303</v>
      </c>
      <c r="KY383" s="11">
        <v>122</v>
      </c>
      <c r="KZ383" s="11">
        <v>51</v>
      </c>
      <c r="LA383" s="11">
        <v>178</v>
      </c>
      <c r="LB383" s="11">
        <v>7</v>
      </c>
      <c r="LC383" s="11">
        <v>54</v>
      </c>
      <c r="LD383" s="11">
        <v>102</v>
      </c>
      <c r="LE383" s="11">
        <v>18</v>
      </c>
      <c r="LF383" s="11">
        <v>82</v>
      </c>
      <c r="LG383" s="11">
        <v>2</v>
      </c>
      <c r="LH383" s="11">
        <v>0</v>
      </c>
      <c r="LI383" s="11">
        <v>67</v>
      </c>
      <c r="LJ383" s="11">
        <v>57</v>
      </c>
      <c r="LK383" s="11">
        <v>8450</v>
      </c>
      <c r="LL383" s="11">
        <v>2651</v>
      </c>
      <c r="LM383" s="11">
        <v>369</v>
      </c>
      <c r="LN383" s="11">
        <v>86</v>
      </c>
      <c r="LO383" s="11">
        <v>144</v>
      </c>
      <c r="LP383" s="11">
        <v>76</v>
      </c>
      <c r="LQ383" s="11">
        <v>1191</v>
      </c>
      <c r="LR383" s="11">
        <v>0</v>
      </c>
      <c r="LS383" s="11">
        <v>519</v>
      </c>
      <c r="LT383" s="11">
        <v>1418</v>
      </c>
      <c r="LU383" s="11">
        <v>196</v>
      </c>
      <c r="LV383" s="11">
        <v>9</v>
      </c>
      <c r="LW383" s="11">
        <v>50</v>
      </c>
      <c r="LX383" s="11">
        <v>1110</v>
      </c>
      <c r="LY383" s="11">
        <v>4</v>
      </c>
      <c r="LZ383" s="11">
        <v>91</v>
      </c>
      <c r="MA383" s="11">
        <v>136</v>
      </c>
      <c r="MB383" s="11">
        <v>2482</v>
      </c>
      <c r="MC383" s="11">
        <v>340</v>
      </c>
      <c r="MD383" s="11">
        <v>858</v>
      </c>
      <c r="ME383" s="11">
        <v>444</v>
      </c>
      <c r="MF383" s="11">
        <v>518</v>
      </c>
      <c r="MG383" s="11">
        <v>5587</v>
      </c>
      <c r="MH383" s="11">
        <v>222</v>
      </c>
      <c r="MI383" s="11">
        <v>119</v>
      </c>
      <c r="MJ383" s="11">
        <v>7</v>
      </c>
      <c r="MK383" s="11">
        <v>12</v>
      </c>
      <c r="ML383" s="11">
        <v>1962</v>
      </c>
      <c r="MM383" s="11">
        <v>676</v>
      </c>
      <c r="MN383" s="11">
        <v>375</v>
      </c>
      <c r="MO383" s="11">
        <v>392</v>
      </c>
      <c r="MP383" s="11">
        <v>34</v>
      </c>
      <c r="MQ383" s="11">
        <v>175</v>
      </c>
      <c r="MR383" s="11">
        <v>0</v>
      </c>
      <c r="MS383" s="11">
        <v>1539</v>
      </c>
      <c r="MT383" s="11">
        <v>635</v>
      </c>
      <c r="MU383" s="11">
        <v>214</v>
      </c>
      <c r="MV383" s="11">
        <v>102</v>
      </c>
      <c r="MW383" s="11">
        <v>15</v>
      </c>
      <c r="MX383" s="11">
        <v>0</v>
      </c>
      <c r="MY383" s="11">
        <v>1029</v>
      </c>
      <c r="MZ383" s="11">
        <v>220</v>
      </c>
      <c r="NA383" s="11">
        <v>25</v>
      </c>
      <c r="NB383" s="11">
        <v>1811</v>
      </c>
      <c r="NC383" s="11">
        <v>0</v>
      </c>
      <c r="ND383" s="11">
        <v>650</v>
      </c>
      <c r="NE383" s="11">
        <v>400</v>
      </c>
      <c r="NF383" s="11">
        <v>0</v>
      </c>
      <c r="NG383" s="11">
        <v>2324</v>
      </c>
      <c r="NH383" s="11">
        <v>1386</v>
      </c>
      <c r="NI383" s="11">
        <v>3249</v>
      </c>
      <c r="NJ383" s="11">
        <v>27266</v>
      </c>
      <c r="NK383" s="11">
        <v>53717</v>
      </c>
      <c r="NL383" s="11">
        <v>1506</v>
      </c>
      <c r="NM383" s="11">
        <v>792</v>
      </c>
      <c r="NN383" s="11">
        <v>0</v>
      </c>
      <c r="NO383" s="11">
        <v>1221</v>
      </c>
      <c r="NP383" s="11">
        <v>67</v>
      </c>
      <c r="NQ383" s="11">
        <v>10</v>
      </c>
      <c r="NR383" s="11">
        <v>7</v>
      </c>
      <c r="NS383" s="11">
        <v>64</v>
      </c>
      <c r="NT383" s="11">
        <v>4845</v>
      </c>
      <c r="NU383" s="11">
        <v>4223</v>
      </c>
      <c r="NV383" s="11">
        <v>132</v>
      </c>
      <c r="NW383" s="11">
        <v>166</v>
      </c>
      <c r="NX383" s="11">
        <v>0</v>
      </c>
      <c r="NY383" s="11">
        <v>0</v>
      </c>
      <c r="NZ383" s="11">
        <v>20</v>
      </c>
      <c r="OA383" s="11">
        <v>35</v>
      </c>
      <c r="OB383" s="11">
        <v>67</v>
      </c>
      <c r="OC383" s="11">
        <v>928</v>
      </c>
      <c r="OD383" s="11">
        <v>0</v>
      </c>
      <c r="OE383" s="11">
        <v>0</v>
      </c>
      <c r="OF383" s="11">
        <v>1015</v>
      </c>
      <c r="OG383" s="11">
        <v>38</v>
      </c>
      <c r="OH383" s="11">
        <v>109</v>
      </c>
      <c r="OI383" s="11">
        <v>0</v>
      </c>
      <c r="OJ383" s="11">
        <v>0</v>
      </c>
      <c r="OK383" s="11">
        <v>0</v>
      </c>
      <c r="OL383" s="11">
        <v>22</v>
      </c>
      <c r="OM383" s="11">
        <v>0</v>
      </c>
      <c r="ON383" s="11">
        <v>0</v>
      </c>
      <c r="OO383" s="11">
        <v>502</v>
      </c>
      <c r="OP383" s="11">
        <v>178475</v>
      </c>
      <c r="OQ383" s="150">
        <v>242294</v>
      </c>
      <c r="OR383" s="11">
        <v>2044638</v>
      </c>
      <c r="OS383" s="11">
        <v>0</v>
      </c>
      <c r="OT383" s="11">
        <v>0</v>
      </c>
      <c r="OU383" s="11">
        <v>0</v>
      </c>
      <c r="OV383" s="11">
        <v>118</v>
      </c>
      <c r="OW383" s="11">
        <v>2287050</v>
      </c>
      <c r="OX383" s="11">
        <v>2465525</v>
      </c>
      <c r="OY383" s="11">
        <v>2464162</v>
      </c>
      <c r="OZ383" s="11">
        <v>1363</v>
      </c>
      <c r="PA383" s="11">
        <v>0</v>
      </c>
      <c r="PB383" s="11">
        <v>2465525</v>
      </c>
    </row>
    <row r="384" spans="1:418" ht="15" customHeight="1">
      <c r="A384" s="8" t="s">
        <v>807</v>
      </c>
      <c r="B384" s="9" t="s">
        <v>381</v>
      </c>
      <c r="C384" s="10">
        <v>169</v>
      </c>
      <c r="D384" s="10">
        <v>38</v>
      </c>
      <c r="E384" s="10">
        <v>0</v>
      </c>
      <c r="F384" s="10">
        <v>0</v>
      </c>
      <c r="G384" s="10">
        <v>2694</v>
      </c>
      <c r="H384" s="10">
        <v>3224</v>
      </c>
      <c r="I384" s="10">
        <v>0</v>
      </c>
      <c r="J384" s="10">
        <v>0</v>
      </c>
      <c r="K384" s="10">
        <v>619</v>
      </c>
      <c r="L384" s="10">
        <v>0</v>
      </c>
      <c r="M384" s="10">
        <v>0</v>
      </c>
      <c r="N384" s="10">
        <v>0</v>
      </c>
      <c r="O384" s="10">
        <v>0</v>
      </c>
      <c r="P384" s="10">
        <v>3676</v>
      </c>
      <c r="Q384" s="10">
        <v>0</v>
      </c>
      <c r="R384" s="10">
        <v>24</v>
      </c>
      <c r="S384" s="10">
        <v>0</v>
      </c>
      <c r="T384" s="10">
        <v>14728</v>
      </c>
      <c r="U384" s="10">
        <v>12108</v>
      </c>
      <c r="V384" s="10">
        <v>4657</v>
      </c>
      <c r="W384" s="10">
        <v>7822</v>
      </c>
      <c r="X384" s="10">
        <v>411</v>
      </c>
      <c r="Y384" s="10">
        <v>0</v>
      </c>
      <c r="Z384" s="10">
        <v>4337</v>
      </c>
      <c r="AA384" s="10">
        <v>0</v>
      </c>
      <c r="AB384" s="10">
        <v>0</v>
      </c>
      <c r="AC384" s="10">
        <v>11773</v>
      </c>
      <c r="AD384" s="10">
        <v>23025</v>
      </c>
      <c r="AE384" s="10">
        <v>10671</v>
      </c>
      <c r="AF384" s="10">
        <v>498</v>
      </c>
      <c r="AG384" s="10">
        <v>0</v>
      </c>
      <c r="AH384" s="10">
        <v>0</v>
      </c>
      <c r="AI384" s="10">
        <v>0</v>
      </c>
      <c r="AJ384" s="10">
        <v>54</v>
      </c>
      <c r="AK384" s="10">
        <v>0</v>
      </c>
      <c r="AL384" s="10">
        <v>0</v>
      </c>
      <c r="AM384" s="10">
        <v>74</v>
      </c>
      <c r="AN384" s="10">
        <v>0</v>
      </c>
      <c r="AO384" s="10">
        <v>2485</v>
      </c>
      <c r="AP384" s="10">
        <v>0</v>
      </c>
      <c r="AQ384" s="10">
        <v>2389</v>
      </c>
      <c r="AR384" s="10">
        <v>89</v>
      </c>
      <c r="AS384" s="10">
        <v>0</v>
      </c>
      <c r="AT384" s="10">
        <v>11</v>
      </c>
      <c r="AU384" s="10">
        <v>499</v>
      </c>
      <c r="AV384" s="10">
        <v>1713</v>
      </c>
      <c r="AW384" s="10">
        <v>3580</v>
      </c>
      <c r="AX384" s="10">
        <v>467</v>
      </c>
      <c r="AY384" s="10">
        <v>1664</v>
      </c>
      <c r="AZ384" s="10">
        <v>422</v>
      </c>
      <c r="BA384" s="10">
        <v>752</v>
      </c>
      <c r="BB384" s="10">
        <v>1566</v>
      </c>
      <c r="BC384" s="10">
        <v>2381</v>
      </c>
      <c r="BD384" s="10">
        <v>24</v>
      </c>
      <c r="BE384" s="10">
        <v>0</v>
      </c>
      <c r="BF384" s="10">
        <v>1223</v>
      </c>
      <c r="BG384" s="10">
        <v>24</v>
      </c>
      <c r="BH384" s="10">
        <v>1300</v>
      </c>
      <c r="BI384" s="10">
        <v>0</v>
      </c>
      <c r="BJ384" s="10">
        <v>2475</v>
      </c>
      <c r="BK384" s="10">
        <v>150</v>
      </c>
      <c r="BL384" s="10">
        <v>205</v>
      </c>
      <c r="BM384" s="10">
        <v>7915</v>
      </c>
      <c r="BN384" s="10">
        <v>6627</v>
      </c>
      <c r="BO384" s="10">
        <v>211</v>
      </c>
      <c r="BP384" s="10">
        <v>882</v>
      </c>
      <c r="BQ384" s="10">
        <v>16180</v>
      </c>
      <c r="BR384" s="10">
        <v>582</v>
      </c>
      <c r="BS384" s="10">
        <v>334</v>
      </c>
      <c r="BT384" s="10">
        <v>7509</v>
      </c>
      <c r="BU384" s="10">
        <v>1930</v>
      </c>
      <c r="BV384" s="10">
        <v>791</v>
      </c>
      <c r="BW384" s="10">
        <v>636</v>
      </c>
      <c r="BX384" s="10">
        <v>895</v>
      </c>
      <c r="BY384" s="10">
        <v>1102</v>
      </c>
      <c r="BZ384" s="10">
        <v>4977</v>
      </c>
      <c r="CA384" s="10">
        <v>62</v>
      </c>
      <c r="CB384" s="10">
        <v>3681</v>
      </c>
      <c r="CC384" s="10">
        <v>2091</v>
      </c>
      <c r="CD384" s="10">
        <v>425</v>
      </c>
      <c r="CE384" s="10">
        <v>337</v>
      </c>
      <c r="CF384" s="10">
        <v>843</v>
      </c>
      <c r="CG384" s="10">
        <v>22587</v>
      </c>
      <c r="CH384" s="10">
        <v>30557</v>
      </c>
      <c r="CI384" s="10">
        <v>21</v>
      </c>
      <c r="CJ384" s="10">
        <v>160</v>
      </c>
      <c r="CK384" s="10">
        <v>0</v>
      </c>
      <c r="CL384" s="10">
        <v>0</v>
      </c>
      <c r="CM384" s="10">
        <v>649</v>
      </c>
      <c r="CN384" s="10">
        <v>1210</v>
      </c>
      <c r="CO384" s="10">
        <v>0</v>
      </c>
      <c r="CP384" s="10">
        <v>0</v>
      </c>
      <c r="CQ384" s="10">
        <v>67</v>
      </c>
      <c r="CR384" s="10">
        <v>136</v>
      </c>
      <c r="CS384" s="10">
        <v>132</v>
      </c>
      <c r="CT384" s="10">
        <v>211</v>
      </c>
      <c r="CU384" s="10">
        <v>26251</v>
      </c>
      <c r="CV384" s="10">
        <v>1176</v>
      </c>
      <c r="CW384" s="10">
        <v>2192</v>
      </c>
      <c r="CX384" s="10">
        <v>246</v>
      </c>
      <c r="CY384" s="10">
        <v>9843</v>
      </c>
      <c r="CZ384" s="10">
        <v>1958</v>
      </c>
      <c r="DA384" s="10">
        <v>138</v>
      </c>
      <c r="DB384" s="10">
        <v>0</v>
      </c>
      <c r="DC384" s="10">
        <v>2692</v>
      </c>
      <c r="DD384" s="10">
        <v>289</v>
      </c>
      <c r="DE384" s="10">
        <v>24</v>
      </c>
      <c r="DF384" s="10">
        <v>42</v>
      </c>
      <c r="DG384" s="10">
        <v>0</v>
      </c>
      <c r="DH384" s="10">
        <v>0</v>
      </c>
      <c r="DI384" s="10">
        <v>683</v>
      </c>
      <c r="DJ384" s="10">
        <v>1216</v>
      </c>
      <c r="DK384" s="10">
        <v>22</v>
      </c>
      <c r="DL384" s="10">
        <v>846</v>
      </c>
      <c r="DM384" s="10">
        <v>302</v>
      </c>
      <c r="DN384" s="10">
        <v>4719</v>
      </c>
      <c r="DO384" s="10">
        <v>4160</v>
      </c>
      <c r="DP384" s="10">
        <v>2859</v>
      </c>
      <c r="DQ384" s="10">
        <v>562</v>
      </c>
      <c r="DR384" s="10">
        <v>531</v>
      </c>
      <c r="DS384" s="10">
        <v>1095</v>
      </c>
      <c r="DT384" s="10">
        <v>1937</v>
      </c>
      <c r="DU384" s="10">
        <v>2054</v>
      </c>
      <c r="DV384" s="10">
        <v>371</v>
      </c>
      <c r="DW384" s="10">
        <v>600</v>
      </c>
      <c r="DX384" s="10">
        <v>3049</v>
      </c>
      <c r="DY384" s="10">
        <v>2231</v>
      </c>
      <c r="DZ384" s="10">
        <v>680</v>
      </c>
      <c r="EA384" s="10">
        <v>0</v>
      </c>
      <c r="EB384" s="10">
        <v>5480</v>
      </c>
      <c r="EC384" s="10">
        <v>0</v>
      </c>
      <c r="ED384" s="10">
        <v>0</v>
      </c>
      <c r="EE384" s="10">
        <v>851</v>
      </c>
      <c r="EF384" s="10">
        <v>3961</v>
      </c>
      <c r="EG384" s="10">
        <v>3702</v>
      </c>
      <c r="EH384" s="10">
        <v>1579</v>
      </c>
      <c r="EI384" s="10">
        <v>39648</v>
      </c>
      <c r="EJ384" s="10">
        <v>643</v>
      </c>
      <c r="EK384" s="10">
        <v>4088</v>
      </c>
      <c r="EL384" s="10">
        <v>5165</v>
      </c>
      <c r="EM384" s="10">
        <v>14552</v>
      </c>
      <c r="EN384" s="10">
        <v>1833</v>
      </c>
      <c r="EO384" s="10">
        <v>742</v>
      </c>
      <c r="EP384" s="10">
        <v>3425</v>
      </c>
      <c r="EQ384" s="10">
        <v>4925</v>
      </c>
      <c r="ER384" s="10">
        <v>1718</v>
      </c>
      <c r="ES384" s="10">
        <v>2057</v>
      </c>
      <c r="ET384" s="10">
        <v>1646</v>
      </c>
      <c r="EU384" s="10">
        <v>55</v>
      </c>
      <c r="EV384" s="10">
        <v>6</v>
      </c>
      <c r="EW384" s="10">
        <v>559</v>
      </c>
      <c r="EX384" s="10">
        <v>184</v>
      </c>
      <c r="EY384" s="10">
        <v>1476</v>
      </c>
      <c r="EZ384" s="10">
        <v>118</v>
      </c>
      <c r="FA384" s="10">
        <v>26766</v>
      </c>
      <c r="FB384" s="10">
        <v>2154</v>
      </c>
      <c r="FC384" s="10">
        <v>414</v>
      </c>
      <c r="FD384" s="10">
        <v>636</v>
      </c>
      <c r="FE384" s="10">
        <v>202</v>
      </c>
      <c r="FF384" s="10">
        <v>1909</v>
      </c>
      <c r="FG384" s="10">
        <v>70</v>
      </c>
      <c r="FH384" s="10">
        <v>5499</v>
      </c>
      <c r="FI384" s="10">
        <v>54</v>
      </c>
      <c r="FJ384" s="10">
        <v>697</v>
      </c>
      <c r="FK384" s="10">
        <v>9580</v>
      </c>
      <c r="FL384" s="10">
        <v>91</v>
      </c>
      <c r="FM384" s="10">
        <v>38845</v>
      </c>
      <c r="FN384" s="10">
        <v>1226</v>
      </c>
      <c r="FO384" s="10">
        <v>1273</v>
      </c>
      <c r="FP384" s="10">
        <v>1094</v>
      </c>
      <c r="FQ384" s="10">
        <v>85</v>
      </c>
      <c r="FR384" s="10">
        <v>179</v>
      </c>
      <c r="FS384" s="10">
        <v>3161</v>
      </c>
      <c r="FT384" s="10">
        <v>1508</v>
      </c>
      <c r="FU384" s="10">
        <v>159</v>
      </c>
      <c r="FV384" s="10">
        <v>77</v>
      </c>
      <c r="FW384" s="10">
        <v>1521</v>
      </c>
      <c r="FX384" s="10">
        <v>98</v>
      </c>
      <c r="FY384" s="10">
        <v>389</v>
      </c>
      <c r="FZ384" s="10">
        <v>3084</v>
      </c>
      <c r="GA384" s="10">
        <v>2826</v>
      </c>
      <c r="GB384" s="10">
        <v>556</v>
      </c>
      <c r="GC384" s="10">
        <v>1210</v>
      </c>
      <c r="GD384" s="10">
        <v>1462</v>
      </c>
      <c r="GE384" s="10">
        <v>211</v>
      </c>
      <c r="GF384" s="10">
        <v>101</v>
      </c>
      <c r="GG384" s="10">
        <v>338</v>
      </c>
      <c r="GH384" s="158">
        <v>3266</v>
      </c>
      <c r="GI384" s="10">
        <v>320</v>
      </c>
      <c r="GJ384" s="10">
        <v>24980</v>
      </c>
      <c r="GK384" s="10">
        <v>8827</v>
      </c>
      <c r="GL384" s="10">
        <v>1012</v>
      </c>
      <c r="GM384" s="10">
        <v>4417</v>
      </c>
      <c r="GN384" s="10">
        <v>898</v>
      </c>
      <c r="GO384" s="10">
        <v>7242</v>
      </c>
      <c r="GP384" s="10">
        <v>2378</v>
      </c>
      <c r="GQ384" s="10">
        <v>5199</v>
      </c>
      <c r="GR384" s="10">
        <v>617</v>
      </c>
      <c r="GS384" s="10">
        <v>14833</v>
      </c>
      <c r="GT384" s="10">
        <v>440</v>
      </c>
      <c r="GU384" s="11">
        <v>2459</v>
      </c>
      <c r="GV384" s="11">
        <v>1739</v>
      </c>
      <c r="GW384" s="11">
        <v>393</v>
      </c>
      <c r="GX384" s="11">
        <v>1344</v>
      </c>
      <c r="GY384" s="11">
        <v>162</v>
      </c>
      <c r="GZ384" s="11">
        <v>7157</v>
      </c>
      <c r="HA384" s="11">
        <v>2572</v>
      </c>
      <c r="HB384" s="11">
        <v>11790</v>
      </c>
      <c r="HC384" s="11">
        <v>10152</v>
      </c>
      <c r="HD384" s="11">
        <v>107237</v>
      </c>
      <c r="HE384" s="11">
        <v>7287</v>
      </c>
      <c r="HF384" s="11">
        <v>4303</v>
      </c>
      <c r="HG384" s="11">
        <v>2992</v>
      </c>
      <c r="HH384" s="11">
        <v>564</v>
      </c>
      <c r="HI384" s="11">
        <v>1029</v>
      </c>
      <c r="HJ384" s="11">
        <v>2594</v>
      </c>
      <c r="HK384" s="11">
        <v>2006</v>
      </c>
      <c r="HL384" s="11">
        <v>144</v>
      </c>
      <c r="HM384" s="11">
        <v>12335</v>
      </c>
      <c r="HN384" s="11">
        <v>96201</v>
      </c>
      <c r="HO384" s="11">
        <v>25290</v>
      </c>
      <c r="HP384" s="11">
        <v>4265</v>
      </c>
      <c r="HQ384" s="11">
        <v>16321</v>
      </c>
      <c r="HR384" s="11">
        <v>1488</v>
      </c>
      <c r="HS384" s="11">
        <v>4053</v>
      </c>
      <c r="HT384" s="11">
        <v>3679</v>
      </c>
      <c r="HU384" s="11">
        <v>2990</v>
      </c>
      <c r="HV384" s="11">
        <v>2930</v>
      </c>
      <c r="HW384" s="11">
        <v>566</v>
      </c>
      <c r="HX384" s="11">
        <v>2798</v>
      </c>
      <c r="HY384" s="11">
        <v>5381</v>
      </c>
      <c r="HZ384" s="11">
        <v>3643</v>
      </c>
      <c r="IA384" s="11">
        <v>10939</v>
      </c>
      <c r="IB384" s="11">
        <v>958</v>
      </c>
      <c r="IC384" s="11">
        <v>455</v>
      </c>
      <c r="ID384" s="11">
        <v>6312</v>
      </c>
      <c r="IE384" s="11">
        <v>1022</v>
      </c>
      <c r="IF384" s="11">
        <v>7815</v>
      </c>
      <c r="IG384" s="11">
        <v>200</v>
      </c>
      <c r="IH384" s="11">
        <v>1547</v>
      </c>
      <c r="II384" s="11">
        <v>4066</v>
      </c>
      <c r="IJ384" s="11">
        <v>10825</v>
      </c>
      <c r="IK384" s="11">
        <v>38070</v>
      </c>
      <c r="IL384" s="11">
        <v>10586</v>
      </c>
      <c r="IM384" s="11">
        <v>1264</v>
      </c>
      <c r="IN384" s="11">
        <v>2505</v>
      </c>
      <c r="IO384" s="11">
        <v>2817</v>
      </c>
      <c r="IP384" s="11">
        <v>51</v>
      </c>
      <c r="IQ384" s="11">
        <v>3008</v>
      </c>
      <c r="IR384" s="11">
        <v>3030</v>
      </c>
      <c r="IS384" s="11">
        <v>16231</v>
      </c>
      <c r="IT384" s="11">
        <v>431</v>
      </c>
      <c r="IU384" s="11">
        <v>364</v>
      </c>
      <c r="IV384" s="11">
        <v>7422</v>
      </c>
      <c r="IW384" s="11">
        <v>326</v>
      </c>
      <c r="IX384" s="11">
        <v>3631</v>
      </c>
      <c r="IY384" s="11">
        <v>26</v>
      </c>
      <c r="IZ384" s="11">
        <v>288</v>
      </c>
      <c r="JA384" s="11">
        <v>311</v>
      </c>
      <c r="JB384" s="11">
        <v>14</v>
      </c>
      <c r="JC384" s="11">
        <v>574</v>
      </c>
      <c r="JD384" s="11">
        <v>530</v>
      </c>
      <c r="JE384" s="11">
        <v>140</v>
      </c>
      <c r="JF384" s="11">
        <v>4746</v>
      </c>
      <c r="JG384" s="11">
        <v>394</v>
      </c>
      <c r="JH384" s="11">
        <v>2900</v>
      </c>
      <c r="JI384" s="11">
        <v>3807</v>
      </c>
      <c r="JJ384" s="11">
        <v>7130</v>
      </c>
      <c r="JK384" s="11">
        <v>2780</v>
      </c>
      <c r="JL384" s="11">
        <v>3988</v>
      </c>
      <c r="JM384" s="11">
        <v>9029</v>
      </c>
      <c r="JN384" s="11">
        <v>2525</v>
      </c>
      <c r="JO384" s="11">
        <v>56</v>
      </c>
      <c r="JP384" s="11">
        <v>6221</v>
      </c>
      <c r="JQ384" s="11">
        <v>978</v>
      </c>
      <c r="JR384" s="11">
        <v>2064</v>
      </c>
      <c r="JS384" s="11">
        <v>929</v>
      </c>
      <c r="JT384" s="11">
        <v>3740</v>
      </c>
      <c r="JU384" s="11">
        <v>14599</v>
      </c>
      <c r="JV384" s="11">
        <v>568</v>
      </c>
      <c r="JW384" s="11">
        <v>150948</v>
      </c>
      <c r="JX384" s="11">
        <v>4485</v>
      </c>
      <c r="JY384" s="11">
        <v>4209</v>
      </c>
      <c r="JZ384" s="11">
        <v>5260</v>
      </c>
      <c r="KA384" s="11">
        <v>4812</v>
      </c>
      <c r="KB384" s="11">
        <v>1123</v>
      </c>
      <c r="KC384" s="11">
        <v>242</v>
      </c>
      <c r="KD384" s="11">
        <v>5176</v>
      </c>
      <c r="KE384" s="11">
        <v>677</v>
      </c>
      <c r="KF384" s="11">
        <v>2231</v>
      </c>
      <c r="KG384" s="11">
        <v>375</v>
      </c>
      <c r="KH384" s="11">
        <v>526</v>
      </c>
      <c r="KI384" s="11">
        <v>302</v>
      </c>
      <c r="KJ384" s="11">
        <v>1986</v>
      </c>
      <c r="KK384" s="11">
        <v>58</v>
      </c>
      <c r="KL384" s="11">
        <v>1464</v>
      </c>
      <c r="KM384" s="11">
        <v>0</v>
      </c>
      <c r="KN384" s="11">
        <v>0</v>
      </c>
      <c r="KO384" s="11">
        <v>0</v>
      </c>
      <c r="KP384" s="11">
        <v>0</v>
      </c>
      <c r="KQ384" s="11">
        <v>0</v>
      </c>
      <c r="KR384" s="11">
        <v>0</v>
      </c>
      <c r="KS384" s="11">
        <v>0</v>
      </c>
      <c r="KT384" s="11">
        <v>0</v>
      </c>
      <c r="KU384" s="11">
        <v>96724</v>
      </c>
      <c r="KV384" s="11">
        <v>193582</v>
      </c>
      <c r="KW384" s="11">
        <v>89604</v>
      </c>
      <c r="KX384" s="11">
        <v>34629</v>
      </c>
      <c r="KY384" s="11">
        <v>52152</v>
      </c>
      <c r="KZ384" s="11">
        <v>14238</v>
      </c>
      <c r="LA384" s="11">
        <v>39715</v>
      </c>
      <c r="LB384" s="11">
        <v>3832</v>
      </c>
      <c r="LC384" s="11">
        <v>17423</v>
      </c>
      <c r="LD384" s="11">
        <v>13848</v>
      </c>
      <c r="LE384" s="11">
        <v>7448</v>
      </c>
      <c r="LF384" s="11">
        <v>26880</v>
      </c>
      <c r="LG384" s="11">
        <v>24389</v>
      </c>
      <c r="LH384" s="11">
        <v>37031</v>
      </c>
      <c r="LI384" s="11">
        <v>27439</v>
      </c>
      <c r="LJ384" s="11">
        <v>34445</v>
      </c>
      <c r="LK384" s="11">
        <v>204215</v>
      </c>
      <c r="LL384" s="11">
        <v>148585</v>
      </c>
      <c r="LM384" s="11">
        <v>15488</v>
      </c>
      <c r="LN384" s="11">
        <v>4483</v>
      </c>
      <c r="LO384" s="11">
        <v>682</v>
      </c>
      <c r="LP384" s="11">
        <v>13887</v>
      </c>
      <c r="LQ384" s="11">
        <v>9576</v>
      </c>
      <c r="LR384" s="11">
        <v>731</v>
      </c>
      <c r="LS384" s="11">
        <v>1695</v>
      </c>
      <c r="LT384" s="11">
        <v>14483</v>
      </c>
      <c r="LU384" s="11">
        <v>2762</v>
      </c>
      <c r="LV384" s="11">
        <v>1150</v>
      </c>
      <c r="LW384" s="11">
        <v>3512</v>
      </c>
      <c r="LX384" s="11">
        <v>7674</v>
      </c>
      <c r="LY384" s="11">
        <v>21576</v>
      </c>
      <c r="LZ384" s="11">
        <v>116</v>
      </c>
      <c r="MA384" s="11">
        <v>7030</v>
      </c>
      <c r="MB384" s="11">
        <v>7720</v>
      </c>
      <c r="MC384" s="11">
        <v>2476</v>
      </c>
      <c r="MD384" s="11">
        <v>7925</v>
      </c>
      <c r="ME384" s="11">
        <v>6284</v>
      </c>
      <c r="MF384" s="11">
        <v>5349</v>
      </c>
      <c r="MG384" s="11">
        <v>648</v>
      </c>
      <c r="MH384" s="11">
        <v>1408</v>
      </c>
      <c r="MI384" s="11">
        <v>4709</v>
      </c>
      <c r="MJ384" s="11">
        <v>4507</v>
      </c>
      <c r="MK384" s="11">
        <v>20866</v>
      </c>
      <c r="ML384" s="11">
        <v>14535</v>
      </c>
      <c r="MM384" s="11">
        <v>8289</v>
      </c>
      <c r="MN384" s="11">
        <v>24658</v>
      </c>
      <c r="MO384" s="11">
        <v>7937</v>
      </c>
      <c r="MP384" s="11">
        <v>7778</v>
      </c>
      <c r="MQ384" s="11">
        <v>8138</v>
      </c>
      <c r="MR384" s="11">
        <v>0</v>
      </c>
      <c r="MS384" s="11">
        <v>61234</v>
      </c>
      <c r="MT384" s="11">
        <v>26808</v>
      </c>
      <c r="MU384" s="11">
        <v>267</v>
      </c>
      <c r="MV384" s="11">
        <v>1017</v>
      </c>
      <c r="MW384" s="11">
        <v>4456</v>
      </c>
      <c r="MX384" s="11">
        <v>0</v>
      </c>
      <c r="MY384" s="11">
        <v>9491</v>
      </c>
      <c r="MZ384" s="11">
        <v>15562</v>
      </c>
      <c r="NA384" s="11">
        <v>6208</v>
      </c>
      <c r="NB384" s="11">
        <v>55796</v>
      </c>
      <c r="NC384" s="11">
        <v>96267</v>
      </c>
      <c r="ND384" s="11">
        <v>34217</v>
      </c>
      <c r="NE384" s="11">
        <v>20997</v>
      </c>
      <c r="NF384" s="11">
        <v>857</v>
      </c>
      <c r="NG384" s="11">
        <v>13999</v>
      </c>
      <c r="NH384" s="11">
        <v>5371</v>
      </c>
      <c r="NI384" s="11">
        <v>24479</v>
      </c>
      <c r="NJ384" s="11">
        <v>5585</v>
      </c>
      <c r="NK384" s="11">
        <v>2943</v>
      </c>
      <c r="NL384" s="11">
        <v>72622</v>
      </c>
      <c r="NM384" s="11">
        <v>25424</v>
      </c>
      <c r="NN384" s="11">
        <v>14379</v>
      </c>
      <c r="NO384" s="11">
        <v>3731</v>
      </c>
      <c r="NP384" s="11">
        <v>513873</v>
      </c>
      <c r="NQ384" s="11">
        <v>15948</v>
      </c>
      <c r="NR384" s="11">
        <v>1965</v>
      </c>
      <c r="NS384" s="11">
        <v>22603</v>
      </c>
      <c r="NT384" s="11">
        <v>7270</v>
      </c>
      <c r="NU384" s="11">
        <v>9556</v>
      </c>
      <c r="NV384" s="11">
        <v>4160</v>
      </c>
      <c r="NW384" s="11">
        <v>1946</v>
      </c>
      <c r="NX384" s="11">
        <v>3354</v>
      </c>
      <c r="NY384" s="11">
        <v>11030</v>
      </c>
      <c r="NZ384" s="11">
        <v>2696</v>
      </c>
      <c r="OA384" s="11">
        <v>4466</v>
      </c>
      <c r="OB384" s="11">
        <v>5155</v>
      </c>
      <c r="OC384" s="11">
        <v>3866</v>
      </c>
      <c r="OD384" s="11">
        <v>771</v>
      </c>
      <c r="OE384" s="11">
        <v>2021</v>
      </c>
      <c r="OF384" s="11">
        <v>14822</v>
      </c>
      <c r="OG384" s="11">
        <v>3427</v>
      </c>
      <c r="OH384" s="11">
        <v>2504</v>
      </c>
      <c r="OI384" s="11">
        <v>3835</v>
      </c>
      <c r="OJ384" s="11">
        <v>1414</v>
      </c>
      <c r="OK384" s="11">
        <v>0</v>
      </c>
      <c r="OL384" s="11">
        <v>18408</v>
      </c>
      <c r="OM384" s="11">
        <v>0</v>
      </c>
      <c r="ON384" s="11">
        <v>0</v>
      </c>
      <c r="OO384" s="11">
        <v>9734</v>
      </c>
      <c r="OP384" s="11">
        <v>3795581</v>
      </c>
      <c r="OQ384" s="150">
        <v>8950568</v>
      </c>
      <c r="OR384" s="11">
        <v>12023952</v>
      </c>
      <c r="OS384" s="11">
        <v>0</v>
      </c>
      <c r="OT384" s="11">
        <v>0</v>
      </c>
      <c r="OU384" s="11">
        <v>0</v>
      </c>
      <c r="OV384" s="11">
        <v>3292</v>
      </c>
      <c r="OW384" s="11">
        <v>20977812</v>
      </c>
      <c r="OX384" s="11">
        <v>24773393</v>
      </c>
      <c r="OY384" s="11">
        <v>24735237</v>
      </c>
      <c r="OZ384" s="11">
        <v>38156</v>
      </c>
      <c r="PA384" s="11">
        <v>0</v>
      </c>
      <c r="PB384" s="11">
        <v>24773393</v>
      </c>
    </row>
    <row r="385" spans="1:418" ht="15" customHeight="1">
      <c r="A385" s="8" t="s">
        <v>808</v>
      </c>
      <c r="B385" s="9" t="s">
        <v>382</v>
      </c>
      <c r="C385" s="10">
        <v>127</v>
      </c>
      <c r="D385" s="10">
        <v>4</v>
      </c>
      <c r="E385" s="10">
        <v>0</v>
      </c>
      <c r="F385" s="10">
        <v>2</v>
      </c>
      <c r="G385" s="10">
        <v>151</v>
      </c>
      <c r="H385" s="10">
        <v>213</v>
      </c>
      <c r="I385" s="10">
        <v>0</v>
      </c>
      <c r="J385" s="10">
        <v>0</v>
      </c>
      <c r="K385" s="10">
        <v>0</v>
      </c>
      <c r="L385" s="10">
        <v>326</v>
      </c>
      <c r="M385" s="10">
        <v>0</v>
      </c>
      <c r="N385" s="10">
        <v>0</v>
      </c>
      <c r="O385" s="10">
        <v>0</v>
      </c>
      <c r="P385" s="10">
        <v>1162</v>
      </c>
      <c r="Q385" s="10">
        <v>0</v>
      </c>
      <c r="R385" s="10">
        <v>11</v>
      </c>
      <c r="S385" s="10">
        <v>0</v>
      </c>
      <c r="T385" s="10">
        <v>12752</v>
      </c>
      <c r="U385" s="10">
        <v>14867</v>
      </c>
      <c r="V385" s="10">
        <v>14454</v>
      </c>
      <c r="W385" s="10">
        <v>4911</v>
      </c>
      <c r="X385" s="10">
        <v>925</v>
      </c>
      <c r="Y385" s="10">
        <v>66</v>
      </c>
      <c r="Z385" s="10">
        <v>0</v>
      </c>
      <c r="AA385" s="10">
        <v>27</v>
      </c>
      <c r="AB385" s="10">
        <v>0</v>
      </c>
      <c r="AC385" s="10">
        <v>4356</v>
      </c>
      <c r="AD385" s="10">
        <v>11587</v>
      </c>
      <c r="AE385" s="10">
        <v>4222</v>
      </c>
      <c r="AF385" s="10">
        <v>53</v>
      </c>
      <c r="AG385" s="10">
        <v>0</v>
      </c>
      <c r="AH385" s="10">
        <v>0</v>
      </c>
      <c r="AI385" s="10">
        <v>0</v>
      </c>
      <c r="AJ385" s="10">
        <v>4</v>
      </c>
      <c r="AK385" s="10">
        <v>0</v>
      </c>
      <c r="AL385" s="10">
        <v>0</v>
      </c>
      <c r="AM385" s="10">
        <v>4</v>
      </c>
      <c r="AN385" s="10">
        <v>6</v>
      </c>
      <c r="AO385" s="10">
        <v>142</v>
      </c>
      <c r="AP385" s="10">
        <v>20</v>
      </c>
      <c r="AQ385" s="10">
        <v>229</v>
      </c>
      <c r="AR385" s="10">
        <v>10</v>
      </c>
      <c r="AS385" s="10">
        <v>0</v>
      </c>
      <c r="AT385" s="10">
        <v>0</v>
      </c>
      <c r="AU385" s="10">
        <v>194</v>
      </c>
      <c r="AV385" s="10">
        <v>96</v>
      </c>
      <c r="AW385" s="10">
        <v>80</v>
      </c>
      <c r="AX385" s="10">
        <v>586</v>
      </c>
      <c r="AY385" s="10">
        <v>255</v>
      </c>
      <c r="AZ385" s="10">
        <v>186</v>
      </c>
      <c r="BA385" s="10">
        <v>341</v>
      </c>
      <c r="BB385" s="10">
        <v>347</v>
      </c>
      <c r="BC385" s="10">
        <v>195</v>
      </c>
      <c r="BD385" s="10">
        <v>15</v>
      </c>
      <c r="BE385" s="10">
        <v>42</v>
      </c>
      <c r="BF385" s="10">
        <v>10</v>
      </c>
      <c r="BG385" s="10">
        <v>0</v>
      </c>
      <c r="BH385" s="10">
        <v>9</v>
      </c>
      <c r="BI385" s="10">
        <v>0</v>
      </c>
      <c r="BJ385" s="10">
        <v>12</v>
      </c>
      <c r="BK385" s="10">
        <v>112</v>
      </c>
      <c r="BL385" s="10">
        <v>44</v>
      </c>
      <c r="BM385" s="10">
        <v>2437</v>
      </c>
      <c r="BN385" s="10">
        <v>93</v>
      </c>
      <c r="BO385" s="10">
        <v>24</v>
      </c>
      <c r="BP385" s="10">
        <v>1</v>
      </c>
      <c r="BQ385" s="10">
        <v>741</v>
      </c>
      <c r="BR385" s="10">
        <v>42</v>
      </c>
      <c r="BS385" s="10">
        <v>1</v>
      </c>
      <c r="BT385" s="10">
        <v>117</v>
      </c>
      <c r="BU385" s="10">
        <v>1441</v>
      </c>
      <c r="BV385" s="10">
        <v>213</v>
      </c>
      <c r="BW385" s="10">
        <v>212</v>
      </c>
      <c r="BX385" s="10">
        <v>12</v>
      </c>
      <c r="BY385" s="10">
        <v>469</v>
      </c>
      <c r="BZ385" s="10">
        <v>34</v>
      </c>
      <c r="CA385" s="10">
        <v>259</v>
      </c>
      <c r="CB385" s="10">
        <v>288</v>
      </c>
      <c r="CC385" s="10">
        <v>1388</v>
      </c>
      <c r="CD385" s="10">
        <v>202</v>
      </c>
      <c r="CE385" s="10">
        <v>1399</v>
      </c>
      <c r="CF385" s="10">
        <v>0</v>
      </c>
      <c r="CG385" s="10">
        <v>449</v>
      </c>
      <c r="CH385" s="10">
        <v>718</v>
      </c>
      <c r="CI385" s="10">
        <v>21</v>
      </c>
      <c r="CJ385" s="10">
        <v>74</v>
      </c>
      <c r="CK385" s="10">
        <v>3</v>
      </c>
      <c r="CL385" s="10">
        <v>75</v>
      </c>
      <c r="CM385" s="10">
        <v>68</v>
      </c>
      <c r="CN385" s="10">
        <v>301</v>
      </c>
      <c r="CO385" s="10">
        <v>11</v>
      </c>
      <c r="CP385" s="10">
        <v>7</v>
      </c>
      <c r="CQ385" s="10">
        <v>60</v>
      </c>
      <c r="CR385" s="10">
        <v>194</v>
      </c>
      <c r="CS385" s="10">
        <v>307</v>
      </c>
      <c r="CT385" s="10">
        <v>43</v>
      </c>
      <c r="CU385" s="10">
        <v>24</v>
      </c>
      <c r="CV385" s="10">
        <v>201</v>
      </c>
      <c r="CW385" s="10">
        <v>1223</v>
      </c>
      <c r="CX385" s="10">
        <v>519</v>
      </c>
      <c r="CY385" s="10">
        <v>5565</v>
      </c>
      <c r="CZ385" s="10">
        <v>146</v>
      </c>
      <c r="DA385" s="10">
        <v>31</v>
      </c>
      <c r="DB385" s="10">
        <v>47</v>
      </c>
      <c r="DC385" s="10">
        <v>1697</v>
      </c>
      <c r="DD385" s="10">
        <v>1257</v>
      </c>
      <c r="DE385" s="10">
        <v>286</v>
      </c>
      <c r="DF385" s="10">
        <v>10</v>
      </c>
      <c r="DG385" s="10">
        <v>0</v>
      </c>
      <c r="DH385" s="10">
        <v>216</v>
      </c>
      <c r="DI385" s="10">
        <v>59</v>
      </c>
      <c r="DJ385" s="10">
        <v>122</v>
      </c>
      <c r="DK385" s="10">
        <v>6</v>
      </c>
      <c r="DL385" s="10">
        <v>104</v>
      </c>
      <c r="DM385" s="10">
        <v>30</v>
      </c>
      <c r="DN385" s="10">
        <v>19</v>
      </c>
      <c r="DO385" s="10">
        <v>29</v>
      </c>
      <c r="DP385" s="10">
        <v>176</v>
      </c>
      <c r="DQ385" s="10">
        <v>172</v>
      </c>
      <c r="DR385" s="10">
        <v>246</v>
      </c>
      <c r="DS385" s="10">
        <v>81</v>
      </c>
      <c r="DT385" s="10">
        <v>303</v>
      </c>
      <c r="DU385" s="10">
        <v>757</v>
      </c>
      <c r="DV385" s="10">
        <v>1146</v>
      </c>
      <c r="DW385" s="10">
        <v>672</v>
      </c>
      <c r="DX385" s="10">
        <v>50</v>
      </c>
      <c r="DY385" s="10">
        <v>713</v>
      </c>
      <c r="DZ385" s="10">
        <v>257</v>
      </c>
      <c r="EA385" s="10">
        <v>1052</v>
      </c>
      <c r="EB385" s="10">
        <v>786</v>
      </c>
      <c r="EC385" s="10">
        <v>29</v>
      </c>
      <c r="ED385" s="10">
        <v>205</v>
      </c>
      <c r="EE385" s="10">
        <v>1180</v>
      </c>
      <c r="EF385" s="10">
        <v>365</v>
      </c>
      <c r="EG385" s="10">
        <v>798</v>
      </c>
      <c r="EH385" s="10">
        <v>579</v>
      </c>
      <c r="EI385" s="10">
        <v>2916</v>
      </c>
      <c r="EJ385" s="10">
        <v>248</v>
      </c>
      <c r="EK385" s="10">
        <v>473</v>
      </c>
      <c r="EL385" s="10">
        <v>424</v>
      </c>
      <c r="EM385" s="10">
        <v>440</v>
      </c>
      <c r="EN385" s="10">
        <v>166</v>
      </c>
      <c r="EO385" s="10">
        <v>1604</v>
      </c>
      <c r="EP385" s="10">
        <v>60</v>
      </c>
      <c r="EQ385" s="10">
        <v>62</v>
      </c>
      <c r="ER385" s="10">
        <v>178</v>
      </c>
      <c r="ES385" s="10">
        <v>166</v>
      </c>
      <c r="ET385" s="10">
        <v>2787</v>
      </c>
      <c r="EU385" s="10">
        <v>470</v>
      </c>
      <c r="EV385" s="10">
        <v>8</v>
      </c>
      <c r="EW385" s="10">
        <v>257</v>
      </c>
      <c r="EX385" s="10">
        <v>5</v>
      </c>
      <c r="EY385" s="10">
        <v>29</v>
      </c>
      <c r="EZ385" s="10">
        <v>722</v>
      </c>
      <c r="FA385" s="10">
        <v>12256</v>
      </c>
      <c r="FB385" s="10">
        <v>683</v>
      </c>
      <c r="FC385" s="10">
        <v>624</v>
      </c>
      <c r="FD385" s="10">
        <v>897</v>
      </c>
      <c r="FE385" s="10">
        <v>233</v>
      </c>
      <c r="FF385" s="10">
        <v>66</v>
      </c>
      <c r="FG385" s="10">
        <v>202</v>
      </c>
      <c r="FH385" s="10">
        <v>382</v>
      </c>
      <c r="FI385" s="10">
        <v>18</v>
      </c>
      <c r="FJ385" s="10">
        <v>150</v>
      </c>
      <c r="FK385" s="10">
        <v>351</v>
      </c>
      <c r="FL385" s="10">
        <v>985</v>
      </c>
      <c r="FM385" s="10">
        <v>11094</v>
      </c>
      <c r="FN385" s="10">
        <v>52</v>
      </c>
      <c r="FO385" s="10">
        <v>4390</v>
      </c>
      <c r="FP385" s="10">
        <v>582</v>
      </c>
      <c r="FQ385" s="10">
        <v>150</v>
      </c>
      <c r="FR385" s="10">
        <v>360</v>
      </c>
      <c r="FS385" s="10">
        <v>1938</v>
      </c>
      <c r="FT385" s="10">
        <v>23</v>
      </c>
      <c r="FU385" s="10">
        <v>126</v>
      </c>
      <c r="FV385" s="10">
        <v>1081</v>
      </c>
      <c r="FW385" s="10">
        <v>173</v>
      </c>
      <c r="FX385" s="10">
        <v>157</v>
      </c>
      <c r="FY385" s="10">
        <v>1420</v>
      </c>
      <c r="FZ385" s="10">
        <v>6638</v>
      </c>
      <c r="GA385" s="10">
        <v>2673</v>
      </c>
      <c r="GB385" s="10">
        <v>27</v>
      </c>
      <c r="GC385" s="10">
        <v>173</v>
      </c>
      <c r="GD385" s="10">
        <v>93</v>
      </c>
      <c r="GE385" s="10">
        <v>110</v>
      </c>
      <c r="GF385" s="10">
        <v>83</v>
      </c>
      <c r="GG385" s="10">
        <v>181</v>
      </c>
      <c r="GH385" s="158">
        <v>1617</v>
      </c>
      <c r="GI385" s="10">
        <v>98</v>
      </c>
      <c r="GJ385" s="10">
        <v>6981</v>
      </c>
      <c r="GK385" s="10">
        <v>1437</v>
      </c>
      <c r="GL385" s="10">
        <v>362</v>
      </c>
      <c r="GM385" s="10">
        <v>555</v>
      </c>
      <c r="GN385" s="10">
        <v>1863</v>
      </c>
      <c r="GO385" s="10">
        <v>1556</v>
      </c>
      <c r="GP385" s="10">
        <v>903</v>
      </c>
      <c r="GQ385" s="10">
        <v>534</v>
      </c>
      <c r="GR385" s="10">
        <v>307</v>
      </c>
      <c r="GS385" s="10">
        <v>3043</v>
      </c>
      <c r="GT385" s="10">
        <v>855</v>
      </c>
      <c r="GU385" s="11">
        <v>501</v>
      </c>
      <c r="GV385" s="11">
        <v>987</v>
      </c>
      <c r="GW385" s="11">
        <v>20</v>
      </c>
      <c r="GX385" s="11">
        <v>38</v>
      </c>
      <c r="GY385" s="11">
        <v>23</v>
      </c>
      <c r="GZ385" s="11">
        <v>537</v>
      </c>
      <c r="HA385" s="11">
        <v>16</v>
      </c>
      <c r="HB385" s="11">
        <v>86</v>
      </c>
      <c r="HC385" s="11">
        <v>1606</v>
      </c>
      <c r="HD385" s="11">
        <v>2946</v>
      </c>
      <c r="HE385" s="11">
        <v>3505</v>
      </c>
      <c r="HF385" s="11">
        <v>64</v>
      </c>
      <c r="HG385" s="11">
        <v>146</v>
      </c>
      <c r="HH385" s="11">
        <v>1020</v>
      </c>
      <c r="HI385" s="11">
        <v>1621</v>
      </c>
      <c r="HJ385" s="11">
        <v>1257</v>
      </c>
      <c r="HK385" s="11">
        <v>2490</v>
      </c>
      <c r="HL385" s="11">
        <v>260</v>
      </c>
      <c r="HM385" s="11">
        <v>3293</v>
      </c>
      <c r="HN385" s="11">
        <v>2259</v>
      </c>
      <c r="HO385" s="11">
        <v>762</v>
      </c>
      <c r="HP385" s="11">
        <v>820</v>
      </c>
      <c r="HQ385" s="11">
        <v>1272</v>
      </c>
      <c r="HR385" s="11">
        <v>1691</v>
      </c>
      <c r="HS385" s="11">
        <v>781</v>
      </c>
      <c r="HT385" s="11">
        <v>226</v>
      </c>
      <c r="HU385" s="11">
        <v>2448</v>
      </c>
      <c r="HV385" s="11">
        <v>830</v>
      </c>
      <c r="HW385" s="11">
        <v>3237</v>
      </c>
      <c r="HX385" s="11">
        <v>888</v>
      </c>
      <c r="HY385" s="11">
        <v>257</v>
      </c>
      <c r="HZ385" s="11">
        <v>415</v>
      </c>
      <c r="IA385" s="11">
        <v>1150</v>
      </c>
      <c r="IB385" s="11">
        <v>490</v>
      </c>
      <c r="IC385" s="11">
        <v>87</v>
      </c>
      <c r="ID385" s="11">
        <v>4374</v>
      </c>
      <c r="IE385" s="11">
        <v>212</v>
      </c>
      <c r="IF385" s="11">
        <v>2062</v>
      </c>
      <c r="IG385" s="11">
        <v>1135</v>
      </c>
      <c r="IH385" s="11">
        <v>319</v>
      </c>
      <c r="II385" s="11">
        <v>638</v>
      </c>
      <c r="IJ385" s="11">
        <v>224</v>
      </c>
      <c r="IK385" s="11">
        <v>1020</v>
      </c>
      <c r="IL385" s="11">
        <v>1937</v>
      </c>
      <c r="IM385" s="11">
        <v>1026</v>
      </c>
      <c r="IN385" s="11">
        <v>1180</v>
      </c>
      <c r="IO385" s="11">
        <v>384</v>
      </c>
      <c r="IP385" s="11">
        <v>67</v>
      </c>
      <c r="IQ385" s="11">
        <v>6800</v>
      </c>
      <c r="IR385" s="11">
        <v>439</v>
      </c>
      <c r="IS385" s="11">
        <v>1967</v>
      </c>
      <c r="IT385" s="11">
        <v>345</v>
      </c>
      <c r="IU385" s="11">
        <v>202</v>
      </c>
      <c r="IV385" s="11">
        <v>386</v>
      </c>
      <c r="IW385" s="11">
        <v>706</v>
      </c>
      <c r="IX385" s="11">
        <v>358</v>
      </c>
      <c r="IY385" s="11">
        <v>24</v>
      </c>
      <c r="IZ385" s="11">
        <v>198</v>
      </c>
      <c r="JA385" s="11">
        <v>639</v>
      </c>
      <c r="JB385" s="11">
        <v>2322</v>
      </c>
      <c r="JC385" s="11">
        <v>578</v>
      </c>
      <c r="JD385" s="11">
        <v>363</v>
      </c>
      <c r="JE385" s="11">
        <v>123</v>
      </c>
      <c r="JF385" s="11">
        <v>585</v>
      </c>
      <c r="JG385" s="11">
        <v>378</v>
      </c>
      <c r="JH385" s="11">
        <v>208</v>
      </c>
      <c r="JI385" s="11">
        <v>153</v>
      </c>
      <c r="JJ385" s="11">
        <v>110</v>
      </c>
      <c r="JK385" s="11">
        <v>149</v>
      </c>
      <c r="JL385" s="11">
        <v>125</v>
      </c>
      <c r="JM385" s="11">
        <v>167</v>
      </c>
      <c r="JN385" s="11">
        <v>204</v>
      </c>
      <c r="JO385" s="11">
        <v>7</v>
      </c>
      <c r="JP385" s="11">
        <v>5253</v>
      </c>
      <c r="JQ385" s="11">
        <v>639</v>
      </c>
      <c r="JR385" s="11">
        <v>1802</v>
      </c>
      <c r="JS385" s="11">
        <v>109</v>
      </c>
      <c r="JT385" s="11">
        <v>1142</v>
      </c>
      <c r="JU385" s="11">
        <v>4049</v>
      </c>
      <c r="JV385" s="11">
        <v>154</v>
      </c>
      <c r="JW385" s="11">
        <v>5337</v>
      </c>
      <c r="JX385" s="11">
        <v>1222</v>
      </c>
      <c r="JY385" s="11">
        <v>1344</v>
      </c>
      <c r="JZ385" s="11">
        <v>1496</v>
      </c>
      <c r="KA385" s="11">
        <v>973</v>
      </c>
      <c r="KB385" s="11">
        <v>118</v>
      </c>
      <c r="KC385" s="11">
        <v>239</v>
      </c>
      <c r="KD385" s="11">
        <v>1903</v>
      </c>
      <c r="KE385" s="11">
        <v>507</v>
      </c>
      <c r="KF385" s="11">
        <v>1208</v>
      </c>
      <c r="KG385" s="11">
        <v>196</v>
      </c>
      <c r="KH385" s="11">
        <v>1396</v>
      </c>
      <c r="KI385" s="11">
        <v>78</v>
      </c>
      <c r="KJ385" s="11">
        <v>98</v>
      </c>
      <c r="KK385" s="11">
        <v>6</v>
      </c>
      <c r="KL385" s="11">
        <v>1149</v>
      </c>
      <c r="KM385" s="11">
        <v>1495</v>
      </c>
      <c r="KN385" s="11">
        <v>660</v>
      </c>
      <c r="KO385" s="11">
        <v>5020</v>
      </c>
      <c r="KP385" s="11">
        <v>6828</v>
      </c>
      <c r="KQ385" s="11">
        <v>22</v>
      </c>
      <c r="KR385" s="11">
        <v>74</v>
      </c>
      <c r="KS385" s="11">
        <v>817</v>
      </c>
      <c r="KT385" s="11">
        <v>1560</v>
      </c>
      <c r="KU385" s="11">
        <v>9638</v>
      </c>
      <c r="KV385" s="11">
        <v>11937</v>
      </c>
      <c r="KW385" s="11">
        <v>583</v>
      </c>
      <c r="KX385" s="11">
        <v>2124</v>
      </c>
      <c r="KY385" s="11">
        <v>695</v>
      </c>
      <c r="KZ385" s="11">
        <v>761</v>
      </c>
      <c r="LA385" s="11">
        <v>53</v>
      </c>
      <c r="LB385" s="11">
        <v>36</v>
      </c>
      <c r="LC385" s="11">
        <v>818</v>
      </c>
      <c r="LD385" s="11">
        <v>1142</v>
      </c>
      <c r="LE385" s="11">
        <v>2042</v>
      </c>
      <c r="LF385" s="11">
        <v>4635</v>
      </c>
      <c r="LG385" s="11">
        <v>757</v>
      </c>
      <c r="LH385" s="11">
        <v>27</v>
      </c>
      <c r="LI385" s="11">
        <v>541</v>
      </c>
      <c r="LJ385" s="11">
        <v>234</v>
      </c>
      <c r="LK385" s="11">
        <v>56901</v>
      </c>
      <c r="LL385" s="11">
        <v>54458</v>
      </c>
      <c r="LM385" s="11">
        <v>6385</v>
      </c>
      <c r="LN385" s="11">
        <v>2303</v>
      </c>
      <c r="LO385" s="11">
        <v>1116</v>
      </c>
      <c r="LP385" s="11">
        <v>1179</v>
      </c>
      <c r="LQ385" s="11">
        <v>13624</v>
      </c>
      <c r="LR385" s="11">
        <v>243</v>
      </c>
      <c r="LS385" s="11">
        <v>3890</v>
      </c>
      <c r="LT385" s="11">
        <v>3416</v>
      </c>
      <c r="LU385" s="11">
        <v>14</v>
      </c>
      <c r="LV385" s="11">
        <v>239</v>
      </c>
      <c r="LW385" s="11">
        <v>140</v>
      </c>
      <c r="LX385" s="11">
        <v>919</v>
      </c>
      <c r="LY385" s="11">
        <v>237</v>
      </c>
      <c r="LZ385" s="11">
        <v>14</v>
      </c>
      <c r="MA385" s="11">
        <v>635</v>
      </c>
      <c r="MB385" s="11">
        <v>778</v>
      </c>
      <c r="MC385" s="11">
        <v>227</v>
      </c>
      <c r="MD385" s="11">
        <v>76</v>
      </c>
      <c r="ME385" s="11">
        <v>34</v>
      </c>
      <c r="MF385" s="11">
        <v>15751</v>
      </c>
      <c r="MG385" s="11">
        <v>178</v>
      </c>
      <c r="MH385" s="11">
        <v>133</v>
      </c>
      <c r="MI385" s="11">
        <v>600</v>
      </c>
      <c r="MJ385" s="11">
        <v>574</v>
      </c>
      <c r="MK385" s="11">
        <v>1796</v>
      </c>
      <c r="ML385" s="11">
        <v>16925</v>
      </c>
      <c r="MM385" s="11">
        <v>8249</v>
      </c>
      <c r="MN385" s="11">
        <v>10312</v>
      </c>
      <c r="MO385" s="11">
        <v>24098</v>
      </c>
      <c r="MP385" s="11">
        <v>3835</v>
      </c>
      <c r="MQ385" s="11">
        <v>4480</v>
      </c>
      <c r="MR385" s="11">
        <v>0</v>
      </c>
      <c r="MS385" s="11">
        <v>2070</v>
      </c>
      <c r="MT385" s="11">
        <v>1316</v>
      </c>
      <c r="MU385" s="11">
        <v>1905</v>
      </c>
      <c r="MV385" s="11">
        <v>266</v>
      </c>
      <c r="MW385" s="11">
        <v>933</v>
      </c>
      <c r="MX385" s="11">
        <v>12135</v>
      </c>
      <c r="MY385" s="11">
        <v>4997</v>
      </c>
      <c r="MZ385" s="11">
        <v>3557</v>
      </c>
      <c r="NA385" s="11">
        <v>58</v>
      </c>
      <c r="NB385" s="11">
        <v>5800</v>
      </c>
      <c r="NC385" s="11">
        <v>5504</v>
      </c>
      <c r="ND385" s="11">
        <v>3243</v>
      </c>
      <c r="NE385" s="11">
        <v>2517</v>
      </c>
      <c r="NF385" s="11">
        <v>2532</v>
      </c>
      <c r="NG385" s="11">
        <v>6047</v>
      </c>
      <c r="NH385" s="11">
        <v>3029</v>
      </c>
      <c r="NI385" s="11">
        <v>7328</v>
      </c>
      <c r="NJ385" s="11">
        <v>12683</v>
      </c>
      <c r="NK385" s="11">
        <v>59101</v>
      </c>
      <c r="NL385" s="11">
        <v>8235</v>
      </c>
      <c r="NM385" s="11">
        <v>8994</v>
      </c>
      <c r="NN385" s="11">
        <v>12061</v>
      </c>
      <c r="NO385" s="11">
        <v>27896</v>
      </c>
      <c r="NP385" s="11">
        <v>499443</v>
      </c>
      <c r="NQ385" s="11">
        <v>92700</v>
      </c>
      <c r="NR385" s="11">
        <v>627</v>
      </c>
      <c r="NS385" s="11">
        <v>9363</v>
      </c>
      <c r="NT385" s="11">
        <v>6037</v>
      </c>
      <c r="NU385" s="11">
        <v>882</v>
      </c>
      <c r="NV385" s="11">
        <v>862</v>
      </c>
      <c r="NW385" s="11">
        <v>1719</v>
      </c>
      <c r="NX385" s="11">
        <v>246</v>
      </c>
      <c r="NY385" s="11">
        <v>118</v>
      </c>
      <c r="NZ385" s="11">
        <v>409</v>
      </c>
      <c r="OA385" s="11">
        <v>679</v>
      </c>
      <c r="OB385" s="11">
        <v>4366</v>
      </c>
      <c r="OC385" s="11">
        <v>6878</v>
      </c>
      <c r="OD385" s="11">
        <v>726</v>
      </c>
      <c r="OE385" s="11">
        <v>483</v>
      </c>
      <c r="OF385" s="11">
        <v>611</v>
      </c>
      <c r="OG385" s="11">
        <v>1588</v>
      </c>
      <c r="OH385" s="11">
        <v>25</v>
      </c>
      <c r="OI385" s="11">
        <v>121</v>
      </c>
      <c r="OJ385" s="11">
        <v>431</v>
      </c>
      <c r="OK385" s="11">
        <v>0</v>
      </c>
      <c r="OL385" s="11">
        <v>595</v>
      </c>
      <c r="OM385" s="11">
        <v>0</v>
      </c>
      <c r="ON385" s="11">
        <v>0</v>
      </c>
      <c r="OO385" s="11">
        <v>5230</v>
      </c>
      <c r="OP385" s="11">
        <v>1398679</v>
      </c>
      <c r="OQ385" s="150">
        <v>19442611</v>
      </c>
      <c r="OR385" s="11">
        <v>19701503</v>
      </c>
      <c r="OS385" s="11">
        <v>0</v>
      </c>
      <c r="OT385" s="11">
        <v>0</v>
      </c>
      <c r="OU385" s="11">
        <v>0</v>
      </c>
      <c r="OV385" s="11">
        <v>37594</v>
      </c>
      <c r="OW385" s="11">
        <v>39181708</v>
      </c>
      <c r="OX385" s="11">
        <v>40580387</v>
      </c>
      <c r="OY385" s="11">
        <v>40403395</v>
      </c>
      <c r="OZ385" s="11">
        <v>176992</v>
      </c>
      <c r="PA385" s="11">
        <v>0</v>
      </c>
      <c r="PB385" s="11">
        <v>40580387</v>
      </c>
    </row>
    <row r="386" spans="1:418" ht="15" customHeight="1">
      <c r="A386" s="8" t="s">
        <v>809</v>
      </c>
      <c r="B386" s="9" t="s">
        <v>383</v>
      </c>
      <c r="C386" s="10">
        <v>0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0</v>
      </c>
      <c r="CM386" s="10">
        <v>0</v>
      </c>
      <c r="CN386" s="10">
        <v>0</v>
      </c>
      <c r="CO386" s="10">
        <v>0</v>
      </c>
      <c r="CP386" s="10">
        <v>0</v>
      </c>
      <c r="CQ386" s="10">
        <v>0</v>
      </c>
      <c r="CR386" s="10">
        <v>0</v>
      </c>
      <c r="CS386" s="10">
        <v>0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10">
        <v>0</v>
      </c>
      <c r="CZ386" s="10">
        <v>0</v>
      </c>
      <c r="DA386" s="10">
        <v>0</v>
      </c>
      <c r="DB386" s="10">
        <v>0</v>
      </c>
      <c r="DC386" s="10">
        <v>0</v>
      </c>
      <c r="DD386" s="10">
        <v>0</v>
      </c>
      <c r="DE386" s="10">
        <v>0</v>
      </c>
      <c r="DF386" s="10">
        <v>0</v>
      </c>
      <c r="DG386" s="10">
        <v>0</v>
      </c>
      <c r="DH386" s="10">
        <v>0</v>
      </c>
      <c r="DI386" s="10">
        <v>0</v>
      </c>
      <c r="DJ386" s="10">
        <v>0</v>
      </c>
      <c r="DK386" s="10">
        <v>0</v>
      </c>
      <c r="DL386" s="10">
        <v>0</v>
      </c>
      <c r="DM386" s="10">
        <v>0</v>
      </c>
      <c r="DN386" s="10">
        <v>0</v>
      </c>
      <c r="DO386" s="10">
        <v>0</v>
      </c>
      <c r="DP386" s="10">
        <v>0</v>
      </c>
      <c r="DQ386" s="10">
        <v>0</v>
      </c>
      <c r="DR386" s="10">
        <v>0</v>
      </c>
      <c r="DS386" s="10">
        <v>0</v>
      </c>
      <c r="DT386" s="10">
        <v>0</v>
      </c>
      <c r="DU386" s="10">
        <v>0</v>
      </c>
      <c r="DV386" s="10">
        <v>0</v>
      </c>
      <c r="DW386" s="10">
        <v>0</v>
      </c>
      <c r="DX386" s="10">
        <v>0</v>
      </c>
      <c r="DY386" s="10">
        <v>0</v>
      </c>
      <c r="DZ386" s="10">
        <v>0</v>
      </c>
      <c r="EA386" s="10">
        <v>0</v>
      </c>
      <c r="EB386" s="10">
        <v>0</v>
      </c>
      <c r="EC386" s="10">
        <v>0</v>
      </c>
      <c r="ED386" s="10">
        <v>0</v>
      </c>
      <c r="EE386" s="10">
        <v>0</v>
      </c>
      <c r="EF386" s="10">
        <v>0</v>
      </c>
      <c r="EG386" s="10">
        <v>0</v>
      </c>
      <c r="EH386" s="10">
        <v>0</v>
      </c>
      <c r="EI386" s="10">
        <v>0</v>
      </c>
      <c r="EJ386" s="10">
        <v>0</v>
      </c>
      <c r="EK386" s="10">
        <v>0</v>
      </c>
      <c r="EL386" s="10">
        <v>0</v>
      </c>
      <c r="EM386" s="10">
        <v>0</v>
      </c>
      <c r="EN386" s="10">
        <v>0</v>
      </c>
      <c r="EO386" s="10">
        <v>0</v>
      </c>
      <c r="EP386" s="10">
        <v>0</v>
      </c>
      <c r="EQ386" s="10">
        <v>0</v>
      </c>
      <c r="ER386" s="10">
        <v>0</v>
      </c>
      <c r="ES386" s="10">
        <v>0</v>
      </c>
      <c r="ET386" s="10">
        <v>0</v>
      </c>
      <c r="EU386" s="10">
        <v>0</v>
      </c>
      <c r="EV386" s="10">
        <v>0</v>
      </c>
      <c r="EW386" s="10">
        <v>0</v>
      </c>
      <c r="EX386" s="10">
        <v>0</v>
      </c>
      <c r="EY386" s="10">
        <v>0</v>
      </c>
      <c r="EZ386" s="10">
        <v>0</v>
      </c>
      <c r="FA386" s="10">
        <v>0</v>
      </c>
      <c r="FB386" s="10">
        <v>0</v>
      </c>
      <c r="FC386" s="10">
        <v>0</v>
      </c>
      <c r="FD386" s="10">
        <v>0</v>
      </c>
      <c r="FE386" s="10">
        <v>0</v>
      </c>
      <c r="FF386" s="10">
        <v>0</v>
      </c>
      <c r="FG386" s="10">
        <v>0</v>
      </c>
      <c r="FH386" s="10">
        <v>0</v>
      </c>
      <c r="FI386" s="10">
        <v>0</v>
      </c>
      <c r="FJ386" s="10">
        <v>0</v>
      </c>
      <c r="FK386" s="10">
        <v>0</v>
      </c>
      <c r="FL386" s="10">
        <v>0</v>
      </c>
      <c r="FM386" s="10">
        <v>0</v>
      </c>
      <c r="FN386" s="10">
        <v>0</v>
      </c>
      <c r="FO386" s="10">
        <v>0</v>
      </c>
      <c r="FP386" s="10">
        <v>0</v>
      </c>
      <c r="FQ386" s="10">
        <v>0</v>
      </c>
      <c r="FR386" s="10">
        <v>0</v>
      </c>
      <c r="FS386" s="10">
        <v>0</v>
      </c>
      <c r="FT386" s="10">
        <v>0</v>
      </c>
      <c r="FU386" s="10">
        <v>0</v>
      </c>
      <c r="FV386" s="10">
        <v>0</v>
      </c>
      <c r="FW386" s="10">
        <v>0</v>
      </c>
      <c r="FX386" s="10">
        <v>0</v>
      </c>
      <c r="FY386" s="10">
        <v>0</v>
      </c>
      <c r="FZ386" s="10">
        <v>0</v>
      </c>
      <c r="GA386" s="10">
        <v>0</v>
      </c>
      <c r="GB386" s="10">
        <v>0</v>
      </c>
      <c r="GC386" s="10">
        <v>0</v>
      </c>
      <c r="GD386" s="10">
        <v>0</v>
      </c>
      <c r="GE386" s="10">
        <v>0</v>
      </c>
      <c r="GF386" s="10">
        <v>0</v>
      </c>
      <c r="GG386" s="10">
        <v>0</v>
      </c>
      <c r="GH386" s="158">
        <v>0</v>
      </c>
      <c r="GI386" s="10">
        <v>0</v>
      </c>
      <c r="GJ386" s="10">
        <v>0</v>
      </c>
      <c r="GK386" s="10">
        <v>0</v>
      </c>
      <c r="GL386" s="10">
        <v>0</v>
      </c>
      <c r="GM386" s="10">
        <v>0</v>
      </c>
      <c r="GN386" s="10">
        <v>0</v>
      </c>
      <c r="GO386" s="10">
        <v>0</v>
      </c>
      <c r="GP386" s="10">
        <v>0</v>
      </c>
      <c r="GQ386" s="10">
        <v>0</v>
      </c>
      <c r="GR386" s="10">
        <v>0</v>
      </c>
      <c r="GS386" s="10">
        <v>0</v>
      </c>
      <c r="GT386" s="10">
        <v>0</v>
      </c>
      <c r="GU386" s="11">
        <v>0</v>
      </c>
      <c r="GV386" s="11">
        <v>0</v>
      </c>
      <c r="GW386" s="11">
        <v>0</v>
      </c>
      <c r="GX386" s="11">
        <v>0</v>
      </c>
      <c r="GY386" s="11">
        <v>0</v>
      </c>
      <c r="GZ386" s="11">
        <v>0</v>
      </c>
      <c r="HA386" s="11">
        <v>0</v>
      </c>
      <c r="HB386" s="11">
        <v>0</v>
      </c>
      <c r="HC386" s="11">
        <v>0</v>
      </c>
      <c r="HD386" s="11">
        <v>0</v>
      </c>
      <c r="HE386" s="11">
        <v>0</v>
      </c>
      <c r="HF386" s="11">
        <v>0</v>
      </c>
      <c r="HG386" s="11">
        <v>0</v>
      </c>
      <c r="HH386" s="11">
        <v>0</v>
      </c>
      <c r="HI386" s="11">
        <v>0</v>
      </c>
      <c r="HJ386" s="11">
        <v>0</v>
      </c>
      <c r="HK386" s="11">
        <v>0</v>
      </c>
      <c r="HL386" s="11">
        <v>0</v>
      </c>
      <c r="HM386" s="11">
        <v>0</v>
      </c>
      <c r="HN386" s="11">
        <v>0</v>
      </c>
      <c r="HO386" s="11">
        <v>0</v>
      </c>
      <c r="HP386" s="11">
        <v>0</v>
      </c>
      <c r="HQ386" s="11">
        <v>0</v>
      </c>
      <c r="HR386" s="11">
        <v>0</v>
      </c>
      <c r="HS386" s="11">
        <v>0</v>
      </c>
      <c r="HT386" s="11">
        <v>0</v>
      </c>
      <c r="HU386" s="11">
        <v>0</v>
      </c>
      <c r="HV386" s="11">
        <v>0</v>
      </c>
      <c r="HW386" s="11">
        <v>0</v>
      </c>
      <c r="HX386" s="11">
        <v>0</v>
      </c>
      <c r="HY386" s="11">
        <v>0</v>
      </c>
      <c r="HZ386" s="11">
        <v>0</v>
      </c>
      <c r="IA386" s="11">
        <v>0</v>
      </c>
      <c r="IB386" s="11">
        <v>0</v>
      </c>
      <c r="IC386" s="11">
        <v>0</v>
      </c>
      <c r="ID386" s="11">
        <v>0</v>
      </c>
      <c r="IE386" s="11">
        <v>0</v>
      </c>
      <c r="IF386" s="11">
        <v>0</v>
      </c>
      <c r="IG386" s="11">
        <v>0</v>
      </c>
      <c r="IH386" s="11">
        <v>0</v>
      </c>
      <c r="II386" s="11">
        <v>0</v>
      </c>
      <c r="IJ386" s="11">
        <v>0</v>
      </c>
      <c r="IK386" s="11">
        <v>0</v>
      </c>
      <c r="IL386" s="11">
        <v>0</v>
      </c>
      <c r="IM386" s="11">
        <v>0</v>
      </c>
      <c r="IN386" s="11">
        <v>0</v>
      </c>
      <c r="IO386" s="11">
        <v>0</v>
      </c>
      <c r="IP386" s="11">
        <v>0</v>
      </c>
      <c r="IQ386" s="11">
        <v>0</v>
      </c>
      <c r="IR386" s="11">
        <v>0</v>
      </c>
      <c r="IS386" s="11">
        <v>0</v>
      </c>
      <c r="IT386" s="11">
        <v>0</v>
      </c>
      <c r="IU386" s="11">
        <v>0</v>
      </c>
      <c r="IV386" s="11">
        <v>0</v>
      </c>
      <c r="IW386" s="11">
        <v>0</v>
      </c>
      <c r="IX386" s="11">
        <v>0</v>
      </c>
      <c r="IY386" s="11">
        <v>0</v>
      </c>
      <c r="IZ386" s="11">
        <v>0</v>
      </c>
      <c r="JA386" s="11">
        <v>0</v>
      </c>
      <c r="JB386" s="11">
        <v>0</v>
      </c>
      <c r="JC386" s="11">
        <v>0</v>
      </c>
      <c r="JD386" s="11">
        <v>0</v>
      </c>
      <c r="JE386" s="11">
        <v>0</v>
      </c>
      <c r="JF386" s="11">
        <v>0</v>
      </c>
      <c r="JG386" s="11">
        <v>0</v>
      </c>
      <c r="JH386" s="11">
        <v>0</v>
      </c>
      <c r="JI386" s="11">
        <v>0</v>
      </c>
      <c r="JJ386" s="11">
        <v>0</v>
      </c>
      <c r="JK386" s="11">
        <v>0</v>
      </c>
      <c r="JL386" s="11">
        <v>0</v>
      </c>
      <c r="JM386" s="11">
        <v>0</v>
      </c>
      <c r="JN386" s="11">
        <v>0</v>
      </c>
      <c r="JO386" s="11">
        <v>0</v>
      </c>
      <c r="JP386" s="11">
        <v>0</v>
      </c>
      <c r="JQ386" s="11">
        <v>0</v>
      </c>
      <c r="JR386" s="11">
        <v>0</v>
      </c>
      <c r="JS386" s="11">
        <v>0</v>
      </c>
      <c r="JT386" s="11">
        <v>0</v>
      </c>
      <c r="JU386" s="11">
        <v>0</v>
      </c>
      <c r="JV386" s="11">
        <v>0</v>
      </c>
      <c r="JW386" s="11">
        <v>0</v>
      </c>
      <c r="JX386" s="11">
        <v>0</v>
      </c>
      <c r="JY386" s="11">
        <v>0</v>
      </c>
      <c r="JZ386" s="11">
        <v>0</v>
      </c>
      <c r="KA386" s="11">
        <v>0</v>
      </c>
      <c r="KB386" s="11">
        <v>0</v>
      </c>
      <c r="KC386" s="11">
        <v>0</v>
      </c>
      <c r="KD386" s="11">
        <v>0</v>
      </c>
      <c r="KE386" s="11">
        <v>0</v>
      </c>
      <c r="KF386" s="11">
        <v>0</v>
      </c>
      <c r="KG386" s="11">
        <v>0</v>
      </c>
      <c r="KH386" s="11">
        <v>0</v>
      </c>
      <c r="KI386" s="11">
        <v>0</v>
      </c>
      <c r="KJ386" s="11">
        <v>0</v>
      </c>
      <c r="KK386" s="11">
        <v>0</v>
      </c>
      <c r="KL386" s="11">
        <v>0</v>
      </c>
      <c r="KM386" s="11">
        <v>0</v>
      </c>
      <c r="KN386" s="11">
        <v>0</v>
      </c>
      <c r="KO386" s="11">
        <v>0</v>
      </c>
      <c r="KP386" s="11">
        <v>0</v>
      </c>
      <c r="KQ386" s="11">
        <v>0</v>
      </c>
      <c r="KR386" s="11">
        <v>0</v>
      </c>
      <c r="KS386" s="11">
        <v>0</v>
      </c>
      <c r="KT386" s="11">
        <v>0</v>
      </c>
      <c r="KU386" s="11">
        <v>0</v>
      </c>
      <c r="KV386" s="11">
        <v>0</v>
      </c>
      <c r="KW386" s="11">
        <v>0</v>
      </c>
      <c r="KX386" s="11">
        <v>0</v>
      </c>
      <c r="KY386" s="11">
        <v>0</v>
      </c>
      <c r="KZ386" s="11">
        <v>0</v>
      </c>
      <c r="LA386" s="11">
        <v>0</v>
      </c>
      <c r="LB386" s="11">
        <v>0</v>
      </c>
      <c r="LC386" s="11">
        <v>0</v>
      </c>
      <c r="LD386" s="11">
        <v>0</v>
      </c>
      <c r="LE386" s="11">
        <v>0</v>
      </c>
      <c r="LF386" s="11">
        <v>0</v>
      </c>
      <c r="LG386" s="11">
        <v>0</v>
      </c>
      <c r="LH386" s="11">
        <v>0</v>
      </c>
      <c r="LI386" s="11">
        <v>0</v>
      </c>
      <c r="LJ386" s="11">
        <v>0</v>
      </c>
      <c r="LK386" s="11">
        <v>0</v>
      </c>
      <c r="LL386" s="11">
        <v>0</v>
      </c>
      <c r="LM386" s="11">
        <v>0</v>
      </c>
      <c r="LN386" s="11">
        <v>0</v>
      </c>
      <c r="LO386" s="11">
        <v>0</v>
      </c>
      <c r="LP386" s="11">
        <v>0</v>
      </c>
      <c r="LQ386" s="11">
        <v>0</v>
      </c>
      <c r="LR386" s="11">
        <v>0</v>
      </c>
      <c r="LS386" s="11">
        <v>0</v>
      </c>
      <c r="LT386" s="11">
        <v>0</v>
      </c>
      <c r="LU386" s="11">
        <v>0</v>
      </c>
      <c r="LV386" s="11">
        <v>0</v>
      </c>
      <c r="LW386" s="11">
        <v>0</v>
      </c>
      <c r="LX386" s="11">
        <v>0</v>
      </c>
      <c r="LY386" s="11">
        <v>0</v>
      </c>
      <c r="LZ386" s="11">
        <v>0</v>
      </c>
      <c r="MA386" s="11">
        <v>0</v>
      </c>
      <c r="MB386" s="11">
        <v>0</v>
      </c>
      <c r="MC386" s="11">
        <v>0</v>
      </c>
      <c r="MD386" s="11">
        <v>0</v>
      </c>
      <c r="ME386" s="11">
        <v>0</v>
      </c>
      <c r="MF386" s="11">
        <v>0</v>
      </c>
      <c r="MG386" s="11">
        <v>0</v>
      </c>
      <c r="MH386" s="11">
        <v>0</v>
      </c>
      <c r="MI386" s="11">
        <v>0</v>
      </c>
      <c r="MJ386" s="11">
        <v>0</v>
      </c>
      <c r="MK386" s="11">
        <v>0</v>
      </c>
      <c r="ML386" s="11">
        <v>0</v>
      </c>
      <c r="MM386" s="11">
        <v>0</v>
      </c>
      <c r="MN386" s="11">
        <v>0</v>
      </c>
      <c r="MO386" s="11">
        <v>0</v>
      </c>
      <c r="MP386" s="11">
        <v>0</v>
      </c>
      <c r="MQ386" s="11">
        <v>0</v>
      </c>
      <c r="MR386" s="11">
        <v>0</v>
      </c>
      <c r="MS386" s="11">
        <v>0</v>
      </c>
      <c r="MT386" s="11">
        <v>0</v>
      </c>
      <c r="MU386" s="11">
        <v>0</v>
      </c>
      <c r="MV386" s="11">
        <v>0</v>
      </c>
      <c r="MW386" s="11">
        <v>0</v>
      </c>
      <c r="MX386" s="11">
        <v>0</v>
      </c>
      <c r="MY386" s="11">
        <v>0</v>
      </c>
      <c r="MZ386" s="11">
        <v>0</v>
      </c>
      <c r="NA386" s="11">
        <v>0</v>
      </c>
      <c r="NB386" s="11">
        <v>0</v>
      </c>
      <c r="NC386" s="11">
        <v>0</v>
      </c>
      <c r="ND386" s="11">
        <v>0</v>
      </c>
      <c r="NE386" s="11">
        <v>0</v>
      </c>
      <c r="NF386" s="11">
        <v>0</v>
      </c>
      <c r="NG386" s="11">
        <v>0</v>
      </c>
      <c r="NH386" s="11">
        <v>0</v>
      </c>
      <c r="NI386" s="11">
        <v>0</v>
      </c>
      <c r="NJ386" s="11">
        <v>0</v>
      </c>
      <c r="NK386" s="11">
        <v>0</v>
      </c>
      <c r="NL386" s="11">
        <v>0</v>
      </c>
      <c r="NM386" s="11">
        <v>0</v>
      </c>
      <c r="NN386" s="11">
        <v>0</v>
      </c>
      <c r="NO386" s="11">
        <v>0</v>
      </c>
      <c r="NP386" s="11">
        <v>0</v>
      </c>
      <c r="NQ386" s="11">
        <v>0</v>
      </c>
      <c r="NR386" s="11">
        <v>0</v>
      </c>
      <c r="NS386" s="11">
        <v>0</v>
      </c>
      <c r="NT386" s="11">
        <v>0</v>
      </c>
      <c r="NU386" s="11">
        <v>0</v>
      </c>
      <c r="NV386" s="11">
        <v>0</v>
      </c>
      <c r="NW386" s="11">
        <v>0</v>
      </c>
      <c r="NX386" s="11">
        <v>0</v>
      </c>
      <c r="NY386" s="11">
        <v>0</v>
      </c>
      <c r="NZ386" s="11">
        <v>0</v>
      </c>
      <c r="OA386" s="11">
        <v>0</v>
      </c>
      <c r="OB386" s="11">
        <v>0</v>
      </c>
      <c r="OC386" s="11">
        <v>0</v>
      </c>
      <c r="OD386" s="11">
        <v>0</v>
      </c>
      <c r="OE386" s="11">
        <v>0</v>
      </c>
      <c r="OF386" s="11">
        <v>0</v>
      </c>
      <c r="OG386" s="11">
        <v>0</v>
      </c>
      <c r="OH386" s="11">
        <v>0</v>
      </c>
      <c r="OI386" s="11">
        <v>0</v>
      </c>
      <c r="OJ386" s="11">
        <v>0</v>
      </c>
      <c r="OK386" s="11">
        <v>0</v>
      </c>
      <c r="OL386" s="11">
        <v>0</v>
      </c>
      <c r="OM386" s="11">
        <v>0</v>
      </c>
      <c r="ON386" s="11">
        <v>0</v>
      </c>
      <c r="OO386" s="11">
        <v>0</v>
      </c>
      <c r="OP386" s="11">
        <v>0</v>
      </c>
      <c r="OQ386" s="150">
        <v>810770</v>
      </c>
      <c r="OR386" s="11">
        <v>2354587</v>
      </c>
      <c r="OS386" s="11">
        <v>0</v>
      </c>
      <c r="OT386" s="11">
        <v>0</v>
      </c>
      <c r="OU386" s="11">
        <v>0</v>
      </c>
      <c r="OV386" s="11">
        <v>3216</v>
      </c>
      <c r="OW386" s="11">
        <v>3168573</v>
      </c>
      <c r="OX386" s="11">
        <v>3168573</v>
      </c>
      <c r="OY386" s="11">
        <v>3154084</v>
      </c>
      <c r="OZ386" s="11">
        <v>14489</v>
      </c>
      <c r="PA386" s="11">
        <v>0</v>
      </c>
      <c r="PB386" s="11">
        <v>3168573</v>
      </c>
    </row>
    <row r="387" spans="1:418" ht="15" customHeight="1">
      <c r="A387" s="8" t="s">
        <v>810</v>
      </c>
      <c r="B387" s="9" t="s">
        <v>384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0</v>
      </c>
      <c r="CM387" s="10">
        <v>0</v>
      </c>
      <c r="CN387" s="10">
        <v>0</v>
      </c>
      <c r="CO387" s="10">
        <v>0</v>
      </c>
      <c r="CP387" s="10">
        <v>0</v>
      </c>
      <c r="CQ387" s="10">
        <v>0</v>
      </c>
      <c r="CR387" s="10">
        <v>0</v>
      </c>
      <c r="CS387" s="10">
        <v>0</v>
      </c>
      <c r="CT387" s="10">
        <v>0</v>
      </c>
      <c r="CU387" s="10">
        <v>0</v>
      </c>
      <c r="CV387" s="10">
        <v>0</v>
      </c>
      <c r="CW387" s="10">
        <v>0</v>
      </c>
      <c r="CX387" s="10">
        <v>0</v>
      </c>
      <c r="CY387" s="10">
        <v>0</v>
      </c>
      <c r="CZ387" s="10">
        <v>0</v>
      </c>
      <c r="DA387" s="10">
        <v>0</v>
      </c>
      <c r="DB387" s="10">
        <v>0</v>
      </c>
      <c r="DC387" s="10">
        <v>0</v>
      </c>
      <c r="DD387" s="10">
        <v>0</v>
      </c>
      <c r="DE387" s="10">
        <v>0</v>
      </c>
      <c r="DF387" s="10">
        <v>0</v>
      </c>
      <c r="DG387" s="10">
        <v>0</v>
      </c>
      <c r="DH387" s="10">
        <v>0</v>
      </c>
      <c r="DI387" s="10">
        <v>0</v>
      </c>
      <c r="DJ387" s="10">
        <v>0</v>
      </c>
      <c r="DK387" s="10">
        <v>0</v>
      </c>
      <c r="DL387" s="10">
        <v>0</v>
      </c>
      <c r="DM387" s="10">
        <v>0</v>
      </c>
      <c r="DN387" s="10">
        <v>0</v>
      </c>
      <c r="DO387" s="10">
        <v>0</v>
      </c>
      <c r="DP387" s="10">
        <v>0</v>
      </c>
      <c r="DQ387" s="10">
        <v>0</v>
      </c>
      <c r="DR387" s="10">
        <v>0</v>
      </c>
      <c r="DS387" s="10">
        <v>0</v>
      </c>
      <c r="DT387" s="10">
        <v>0</v>
      </c>
      <c r="DU387" s="10">
        <v>0</v>
      </c>
      <c r="DV387" s="10">
        <v>0</v>
      </c>
      <c r="DW387" s="10">
        <v>0</v>
      </c>
      <c r="DX387" s="10">
        <v>0</v>
      </c>
      <c r="DY387" s="10">
        <v>0</v>
      </c>
      <c r="DZ387" s="10">
        <v>0</v>
      </c>
      <c r="EA387" s="10">
        <v>0</v>
      </c>
      <c r="EB387" s="10">
        <v>0</v>
      </c>
      <c r="EC387" s="10">
        <v>0</v>
      </c>
      <c r="ED387" s="10">
        <v>0</v>
      </c>
      <c r="EE387" s="10">
        <v>0</v>
      </c>
      <c r="EF387" s="10">
        <v>0</v>
      </c>
      <c r="EG387" s="10">
        <v>0</v>
      </c>
      <c r="EH387" s="10">
        <v>0</v>
      </c>
      <c r="EI387" s="10">
        <v>0</v>
      </c>
      <c r="EJ387" s="10">
        <v>0</v>
      </c>
      <c r="EK387" s="10">
        <v>0</v>
      </c>
      <c r="EL387" s="10">
        <v>0</v>
      </c>
      <c r="EM387" s="10">
        <v>0</v>
      </c>
      <c r="EN387" s="10">
        <v>0</v>
      </c>
      <c r="EO387" s="10">
        <v>0</v>
      </c>
      <c r="EP387" s="10">
        <v>0</v>
      </c>
      <c r="EQ387" s="10">
        <v>0</v>
      </c>
      <c r="ER387" s="10">
        <v>0</v>
      </c>
      <c r="ES387" s="10">
        <v>0</v>
      </c>
      <c r="ET387" s="10">
        <v>0</v>
      </c>
      <c r="EU387" s="10">
        <v>0</v>
      </c>
      <c r="EV387" s="10">
        <v>0</v>
      </c>
      <c r="EW387" s="10">
        <v>0</v>
      </c>
      <c r="EX387" s="10">
        <v>0</v>
      </c>
      <c r="EY387" s="10">
        <v>0</v>
      </c>
      <c r="EZ387" s="10">
        <v>0</v>
      </c>
      <c r="FA387" s="10">
        <v>0</v>
      </c>
      <c r="FB387" s="10">
        <v>0</v>
      </c>
      <c r="FC387" s="10">
        <v>0</v>
      </c>
      <c r="FD387" s="10">
        <v>0</v>
      </c>
      <c r="FE387" s="10">
        <v>0</v>
      </c>
      <c r="FF387" s="10">
        <v>0</v>
      </c>
      <c r="FG387" s="10">
        <v>0</v>
      </c>
      <c r="FH387" s="10">
        <v>0</v>
      </c>
      <c r="FI387" s="10">
        <v>0</v>
      </c>
      <c r="FJ387" s="10">
        <v>0</v>
      </c>
      <c r="FK387" s="10">
        <v>0</v>
      </c>
      <c r="FL387" s="10">
        <v>0</v>
      </c>
      <c r="FM387" s="10">
        <v>0</v>
      </c>
      <c r="FN387" s="10">
        <v>0</v>
      </c>
      <c r="FO387" s="10">
        <v>0</v>
      </c>
      <c r="FP387" s="10">
        <v>0</v>
      </c>
      <c r="FQ387" s="10">
        <v>0</v>
      </c>
      <c r="FR387" s="10">
        <v>0</v>
      </c>
      <c r="FS387" s="10">
        <v>0</v>
      </c>
      <c r="FT387" s="10">
        <v>0</v>
      </c>
      <c r="FU387" s="10">
        <v>0</v>
      </c>
      <c r="FV387" s="10">
        <v>0</v>
      </c>
      <c r="FW387" s="10">
        <v>0</v>
      </c>
      <c r="FX387" s="10">
        <v>0</v>
      </c>
      <c r="FY387" s="10">
        <v>0</v>
      </c>
      <c r="FZ387" s="10">
        <v>0</v>
      </c>
      <c r="GA387" s="10">
        <v>0</v>
      </c>
      <c r="GB387" s="10">
        <v>0</v>
      </c>
      <c r="GC387" s="10">
        <v>0</v>
      </c>
      <c r="GD387" s="10">
        <v>0</v>
      </c>
      <c r="GE387" s="10">
        <v>0</v>
      </c>
      <c r="GF387" s="10">
        <v>0</v>
      </c>
      <c r="GG387" s="10">
        <v>0</v>
      </c>
      <c r="GH387" s="158">
        <v>0</v>
      </c>
      <c r="GI387" s="10">
        <v>0</v>
      </c>
      <c r="GJ387" s="10">
        <v>0</v>
      </c>
      <c r="GK387" s="10">
        <v>0</v>
      </c>
      <c r="GL387" s="10">
        <v>0</v>
      </c>
      <c r="GM387" s="10">
        <v>0</v>
      </c>
      <c r="GN387" s="10">
        <v>0</v>
      </c>
      <c r="GO387" s="10">
        <v>0</v>
      </c>
      <c r="GP387" s="10">
        <v>0</v>
      </c>
      <c r="GQ387" s="10">
        <v>0</v>
      </c>
      <c r="GR387" s="10">
        <v>0</v>
      </c>
      <c r="GS387" s="10">
        <v>0</v>
      </c>
      <c r="GT387" s="10">
        <v>0</v>
      </c>
      <c r="GU387" s="11">
        <v>0</v>
      </c>
      <c r="GV387" s="11">
        <v>0</v>
      </c>
      <c r="GW387" s="11">
        <v>0</v>
      </c>
      <c r="GX387" s="11">
        <v>0</v>
      </c>
      <c r="GY387" s="11">
        <v>0</v>
      </c>
      <c r="GZ387" s="11">
        <v>0</v>
      </c>
      <c r="HA387" s="11">
        <v>0</v>
      </c>
      <c r="HB387" s="11">
        <v>0</v>
      </c>
      <c r="HC387" s="11">
        <v>0</v>
      </c>
      <c r="HD387" s="11">
        <v>0</v>
      </c>
      <c r="HE387" s="11">
        <v>0</v>
      </c>
      <c r="HF387" s="11">
        <v>0</v>
      </c>
      <c r="HG387" s="11">
        <v>0</v>
      </c>
      <c r="HH387" s="11">
        <v>0</v>
      </c>
      <c r="HI387" s="11">
        <v>0</v>
      </c>
      <c r="HJ387" s="11">
        <v>0</v>
      </c>
      <c r="HK387" s="11">
        <v>0</v>
      </c>
      <c r="HL387" s="11">
        <v>0</v>
      </c>
      <c r="HM387" s="11">
        <v>0</v>
      </c>
      <c r="HN387" s="11">
        <v>0</v>
      </c>
      <c r="HO387" s="11">
        <v>0</v>
      </c>
      <c r="HP387" s="11">
        <v>0</v>
      </c>
      <c r="HQ387" s="11">
        <v>0</v>
      </c>
      <c r="HR387" s="11">
        <v>0</v>
      </c>
      <c r="HS387" s="11">
        <v>0</v>
      </c>
      <c r="HT387" s="11">
        <v>0</v>
      </c>
      <c r="HU387" s="11">
        <v>0</v>
      </c>
      <c r="HV387" s="11">
        <v>0</v>
      </c>
      <c r="HW387" s="11">
        <v>0</v>
      </c>
      <c r="HX387" s="11">
        <v>0</v>
      </c>
      <c r="HY387" s="11">
        <v>0</v>
      </c>
      <c r="HZ387" s="11">
        <v>0</v>
      </c>
      <c r="IA387" s="11">
        <v>0</v>
      </c>
      <c r="IB387" s="11">
        <v>0</v>
      </c>
      <c r="IC387" s="11">
        <v>0</v>
      </c>
      <c r="ID387" s="11">
        <v>0</v>
      </c>
      <c r="IE387" s="11">
        <v>0</v>
      </c>
      <c r="IF387" s="11">
        <v>0</v>
      </c>
      <c r="IG387" s="11">
        <v>0</v>
      </c>
      <c r="IH387" s="11">
        <v>0</v>
      </c>
      <c r="II387" s="11">
        <v>0</v>
      </c>
      <c r="IJ387" s="11">
        <v>0</v>
      </c>
      <c r="IK387" s="11">
        <v>0</v>
      </c>
      <c r="IL387" s="11">
        <v>0</v>
      </c>
      <c r="IM387" s="11">
        <v>0</v>
      </c>
      <c r="IN387" s="11">
        <v>0</v>
      </c>
      <c r="IO387" s="11">
        <v>0</v>
      </c>
      <c r="IP387" s="11">
        <v>0</v>
      </c>
      <c r="IQ387" s="11">
        <v>0</v>
      </c>
      <c r="IR387" s="11">
        <v>0</v>
      </c>
      <c r="IS387" s="11">
        <v>0</v>
      </c>
      <c r="IT387" s="11">
        <v>0</v>
      </c>
      <c r="IU387" s="11">
        <v>0</v>
      </c>
      <c r="IV387" s="11">
        <v>0</v>
      </c>
      <c r="IW387" s="11">
        <v>0</v>
      </c>
      <c r="IX387" s="11">
        <v>0</v>
      </c>
      <c r="IY387" s="11">
        <v>0</v>
      </c>
      <c r="IZ387" s="11">
        <v>0</v>
      </c>
      <c r="JA387" s="11">
        <v>0</v>
      </c>
      <c r="JB387" s="11">
        <v>0</v>
      </c>
      <c r="JC387" s="11">
        <v>0</v>
      </c>
      <c r="JD387" s="11">
        <v>0</v>
      </c>
      <c r="JE387" s="11">
        <v>0</v>
      </c>
      <c r="JF387" s="11">
        <v>0</v>
      </c>
      <c r="JG387" s="11">
        <v>0</v>
      </c>
      <c r="JH387" s="11">
        <v>0</v>
      </c>
      <c r="JI387" s="11">
        <v>0</v>
      </c>
      <c r="JJ387" s="11">
        <v>0</v>
      </c>
      <c r="JK387" s="11">
        <v>0</v>
      </c>
      <c r="JL387" s="11">
        <v>0</v>
      </c>
      <c r="JM387" s="11">
        <v>0</v>
      </c>
      <c r="JN387" s="11">
        <v>0</v>
      </c>
      <c r="JO387" s="11">
        <v>0</v>
      </c>
      <c r="JP387" s="11">
        <v>0</v>
      </c>
      <c r="JQ387" s="11">
        <v>0</v>
      </c>
      <c r="JR387" s="11">
        <v>0</v>
      </c>
      <c r="JS387" s="11">
        <v>0</v>
      </c>
      <c r="JT387" s="11">
        <v>0</v>
      </c>
      <c r="JU387" s="11">
        <v>0</v>
      </c>
      <c r="JV387" s="11">
        <v>0</v>
      </c>
      <c r="JW387" s="11">
        <v>0</v>
      </c>
      <c r="JX387" s="11">
        <v>0</v>
      </c>
      <c r="JY387" s="11">
        <v>0</v>
      </c>
      <c r="JZ387" s="11">
        <v>0</v>
      </c>
      <c r="KA387" s="11">
        <v>0</v>
      </c>
      <c r="KB387" s="11">
        <v>0</v>
      </c>
      <c r="KC387" s="11">
        <v>0</v>
      </c>
      <c r="KD387" s="11">
        <v>0</v>
      </c>
      <c r="KE387" s="11">
        <v>0</v>
      </c>
      <c r="KF387" s="11">
        <v>0</v>
      </c>
      <c r="KG387" s="11">
        <v>0</v>
      </c>
      <c r="KH387" s="11">
        <v>0</v>
      </c>
      <c r="KI387" s="11">
        <v>0</v>
      </c>
      <c r="KJ387" s="11">
        <v>0</v>
      </c>
      <c r="KK387" s="11">
        <v>0</v>
      </c>
      <c r="KL387" s="11">
        <v>0</v>
      </c>
      <c r="KM387" s="11">
        <v>0</v>
      </c>
      <c r="KN387" s="11">
        <v>0</v>
      </c>
      <c r="KO387" s="11">
        <v>0</v>
      </c>
      <c r="KP387" s="11">
        <v>0</v>
      </c>
      <c r="KQ387" s="11">
        <v>0</v>
      </c>
      <c r="KR387" s="11">
        <v>0</v>
      </c>
      <c r="KS387" s="11">
        <v>0</v>
      </c>
      <c r="KT387" s="11">
        <v>0</v>
      </c>
      <c r="KU387" s="11">
        <v>0</v>
      </c>
      <c r="KV387" s="11">
        <v>0</v>
      </c>
      <c r="KW387" s="11">
        <v>0</v>
      </c>
      <c r="KX387" s="11">
        <v>0</v>
      </c>
      <c r="KY387" s="11">
        <v>0</v>
      </c>
      <c r="KZ387" s="11">
        <v>0</v>
      </c>
      <c r="LA387" s="11">
        <v>0</v>
      </c>
      <c r="LB387" s="11">
        <v>0</v>
      </c>
      <c r="LC387" s="11">
        <v>0</v>
      </c>
      <c r="LD387" s="11">
        <v>0</v>
      </c>
      <c r="LE387" s="11">
        <v>0</v>
      </c>
      <c r="LF387" s="11">
        <v>0</v>
      </c>
      <c r="LG387" s="11">
        <v>0</v>
      </c>
      <c r="LH387" s="11">
        <v>0</v>
      </c>
      <c r="LI387" s="11">
        <v>0</v>
      </c>
      <c r="LJ387" s="11">
        <v>0</v>
      </c>
      <c r="LK387" s="11">
        <v>0</v>
      </c>
      <c r="LL387" s="11">
        <v>0</v>
      </c>
      <c r="LM387" s="11">
        <v>0</v>
      </c>
      <c r="LN387" s="11">
        <v>0</v>
      </c>
      <c r="LO387" s="11">
        <v>0</v>
      </c>
      <c r="LP387" s="11">
        <v>0</v>
      </c>
      <c r="LQ387" s="11">
        <v>0</v>
      </c>
      <c r="LR387" s="11">
        <v>0</v>
      </c>
      <c r="LS387" s="11">
        <v>0</v>
      </c>
      <c r="LT387" s="11">
        <v>0</v>
      </c>
      <c r="LU387" s="11">
        <v>0</v>
      </c>
      <c r="LV387" s="11">
        <v>0</v>
      </c>
      <c r="LW387" s="11">
        <v>0</v>
      </c>
      <c r="LX387" s="11">
        <v>0</v>
      </c>
      <c r="LY387" s="11">
        <v>0</v>
      </c>
      <c r="LZ387" s="11">
        <v>0</v>
      </c>
      <c r="MA387" s="11">
        <v>0</v>
      </c>
      <c r="MB387" s="11">
        <v>0</v>
      </c>
      <c r="MC387" s="11">
        <v>0</v>
      </c>
      <c r="MD387" s="11">
        <v>0</v>
      </c>
      <c r="ME387" s="11">
        <v>0</v>
      </c>
      <c r="MF387" s="11">
        <v>0</v>
      </c>
      <c r="MG387" s="11">
        <v>0</v>
      </c>
      <c r="MH387" s="11">
        <v>0</v>
      </c>
      <c r="MI387" s="11">
        <v>0</v>
      </c>
      <c r="MJ387" s="11">
        <v>0</v>
      </c>
      <c r="MK387" s="11">
        <v>0</v>
      </c>
      <c r="ML387" s="11">
        <v>0</v>
      </c>
      <c r="MM387" s="11">
        <v>0</v>
      </c>
      <c r="MN387" s="11">
        <v>0</v>
      </c>
      <c r="MO387" s="11">
        <v>0</v>
      </c>
      <c r="MP387" s="11">
        <v>0</v>
      </c>
      <c r="MQ387" s="11">
        <v>0</v>
      </c>
      <c r="MR387" s="11">
        <v>0</v>
      </c>
      <c r="MS387" s="11">
        <v>0</v>
      </c>
      <c r="MT387" s="11">
        <v>0</v>
      </c>
      <c r="MU387" s="11">
        <v>0</v>
      </c>
      <c r="MV387" s="11">
        <v>0</v>
      </c>
      <c r="MW387" s="11">
        <v>0</v>
      </c>
      <c r="MX387" s="11">
        <v>0</v>
      </c>
      <c r="MY387" s="11">
        <v>0</v>
      </c>
      <c r="MZ387" s="11">
        <v>0</v>
      </c>
      <c r="NA387" s="11">
        <v>0</v>
      </c>
      <c r="NB387" s="11">
        <v>0</v>
      </c>
      <c r="NC387" s="11">
        <v>0</v>
      </c>
      <c r="ND387" s="11">
        <v>0</v>
      </c>
      <c r="NE387" s="11">
        <v>0</v>
      </c>
      <c r="NF387" s="11">
        <v>0</v>
      </c>
      <c r="NG387" s="11">
        <v>0</v>
      </c>
      <c r="NH387" s="11">
        <v>0</v>
      </c>
      <c r="NI387" s="11">
        <v>0</v>
      </c>
      <c r="NJ387" s="11">
        <v>0</v>
      </c>
      <c r="NK387" s="11">
        <v>0</v>
      </c>
      <c r="NL387" s="11">
        <v>0</v>
      </c>
      <c r="NM387" s="11">
        <v>0</v>
      </c>
      <c r="NN387" s="11">
        <v>0</v>
      </c>
      <c r="NO387" s="11">
        <v>0</v>
      </c>
      <c r="NP387" s="11">
        <v>0</v>
      </c>
      <c r="NQ387" s="11">
        <v>0</v>
      </c>
      <c r="NR387" s="11">
        <v>0</v>
      </c>
      <c r="NS387" s="11">
        <v>0</v>
      </c>
      <c r="NT387" s="11">
        <v>0</v>
      </c>
      <c r="NU387" s="11">
        <v>0</v>
      </c>
      <c r="NV387" s="11">
        <v>0</v>
      </c>
      <c r="NW387" s="11">
        <v>0</v>
      </c>
      <c r="NX387" s="11">
        <v>0</v>
      </c>
      <c r="NY387" s="11">
        <v>0</v>
      </c>
      <c r="NZ387" s="11">
        <v>0</v>
      </c>
      <c r="OA387" s="11">
        <v>0</v>
      </c>
      <c r="OB387" s="11">
        <v>0</v>
      </c>
      <c r="OC387" s="11">
        <v>0</v>
      </c>
      <c r="OD387" s="11">
        <v>0</v>
      </c>
      <c r="OE387" s="11">
        <v>0</v>
      </c>
      <c r="OF387" s="11">
        <v>0</v>
      </c>
      <c r="OG387" s="11">
        <v>0</v>
      </c>
      <c r="OH387" s="11">
        <v>0</v>
      </c>
      <c r="OI387" s="11">
        <v>0</v>
      </c>
      <c r="OJ387" s="11">
        <v>0</v>
      </c>
      <c r="OK387" s="11">
        <v>0</v>
      </c>
      <c r="OL387" s="11">
        <v>0</v>
      </c>
      <c r="OM387" s="11">
        <v>0</v>
      </c>
      <c r="ON387" s="11">
        <v>0</v>
      </c>
      <c r="OO387" s="11">
        <v>0</v>
      </c>
      <c r="OP387" s="11">
        <v>0</v>
      </c>
      <c r="OQ387" s="150">
        <v>7164768</v>
      </c>
      <c r="OR387" s="11">
        <v>0</v>
      </c>
      <c r="OS387" s="11">
        <v>0</v>
      </c>
      <c r="OT387" s="11">
        <v>0</v>
      </c>
      <c r="OU387" s="11">
        <v>0</v>
      </c>
      <c r="OV387" s="11">
        <v>0</v>
      </c>
      <c r="OW387" s="11">
        <v>7164768</v>
      </c>
      <c r="OX387" s="11">
        <v>7164768</v>
      </c>
      <c r="OY387" s="11">
        <v>7133779</v>
      </c>
      <c r="OZ387" s="11">
        <v>30989</v>
      </c>
      <c r="PA387" s="11">
        <v>0</v>
      </c>
      <c r="PB387" s="11">
        <v>7164768</v>
      </c>
    </row>
    <row r="388" spans="1:418" ht="15" customHeight="1">
      <c r="A388" s="8" t="s">
        <v>811</v>
      </c>
      <c r="B388" s="9" t="s">
        <v>385</v>
      </c>
      <c r="C388" s="10">
        <v>0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6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2</v>
      </c>
      <c r="AD388" s="10">
        <v>0</v>
      </c>
      <c r="AE388" s="10">
        <v>0</v>
      </c>
      <c r="AF388" s="10">
        <v>23</v>
      </c>
      <c r="AG388" s="10">
        <v>0</v>
      </c>
      <c r="AH388" s="10">
        <v>2</v>
      </c>
      <c r="AI388" s="10">
        <v>10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45</v>
      </c>
      <c r="AT388" s="10">
        <v>3</v>
      </c>
      <c r="AU388" s="10">
        <v>19</v>
      </c>
      <c r="AV388" s="10">
        <v>0</v>
      </c>
      <c r="AW388" s="10">
        <v>112</v>
      </c>
      <c r="AX388" s="10">
        <v>127</v>
      </c>
      <c r="AY388" s="10">
        <v>180</v>
      </c>
      <c r="AZ388" s="10">
        <v>0</v>
      </c>
      <c r="BA388" s="10">
        <v>65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335</v>
      </c>
      <c r="BK388" s="10">
        <v>125</v>
      </c>
      <c r="BL388" s="10">
        <v>332</v>
      </c>
      <c r="BM388" s="10">
        <v>6155</v>
      </c>
      <c r="BN388" s="10">
        <v>84</v>
      </c>
      <c r="BO388" s="10">
        <v>128</v>
      </c>
      <c r="BP388" s="10">
        <v>0</v>
      </c>
      <c r="BQ388" s="10">
        <v>248</v>
      </c>
      <c r="BR388" s="10">
        <v>40</v>
      </c>
      <c r="BS388" s="10">
        <v>0</v>
      </c>
      <c r="BT388" s="10">
        <v>5</v>
      </c>
      <c r="BU388" s="10">
        <v>0</v>
      </c>
      <c r="BV388" s="10">
        <v>119</v>
      </c>
      <c r="BW388" s="10">
        <v>0</v>
      </c>
      <c r="BX388" s="10">
        <v>0</v>
      </c>
      <c r="BY388" s="10">
        <v>0</v>
      </c>
      <c r="BZ388" s="10">
        <v>248</v>
      </c>
      <c r="CA388" s="10">
        <v>0</v>
      </c>
      <c r="CB388" s="10">
        <v>16</v>
      </c>
      <c r="CC388" s="10">
        <v>0</v>
      </c>
      <c r="CD388" s="10">
        <v>534</v>
      </c>
      <c r="CE388" s="10">
        <v>7333</v>
      </c>
      <c r="CF388" s="10">
        <v>0</v>
      </c>
      <c r="CG388" s="10">
        <v>165</v>
      </c>
      <c r="CH388" s="10">
        <v>0</v>
      </c>
      <c r="CI388" s="10">
        <v>30</v>
      </c>
      <c r="CJ388" s="10">
        <v>0</v>
      </c>
      <c r="CK388" s="10">
        <v>0</v>
      </c>
      <c r="CL388" s="10">
        <v>0</v>
      </c>
      <c r="CM388" s="10">
        <v>1</v>
      </c>
      <c r="CN388" s="10">
        <v>159</v>
      </c>
      <c r="CO388" s="10">
        <v>55</v>
      </c>
      <c r="CP388" s="10">
        <v>0</v>
      </c>
      <c r="CQ388" s="10">
        <v>45</v>
      </c>
      <c r="CR388" s="10">
        <v>0</v>
      </c>
      <c r="CS388" s="10">
        <v>0</v>
      </c>
      <c r="CT388" s="10">
        <v>0</v>
      </c>
      <c r="CU388" s="10">
        <v>165</v>
      </c>
      <c r="CV388" s="10">
        <v>1</v>
      </c>
      <c r="CW388" s="10">
        <v>1271</v>
      </c>
      <c r="CX388" s="10">
        <v>92</v>
      </c>
      <c r="CY388" s="10">
        <v>2308</v>
      </c>
      <c r="CZ388" s="10">
        <v>97</v>
      </c>
      <c r="DA388" s="10">
        <v>0</v>
      </c>
      <c r="DB388" s="10">
        <v>0</v>
      </c>
      <c r="DC388" s="10">
        <v>30</v>
      </c>
      <c r="DD388" s="10">
        <v>0</v>
      </c>
      <c r="DE388" s="10">
        <v>4</v>
      </c>
      <c r="DF388" s="10">
        <v>0</v>
      </c>
      <c r="DG388" s="10">
        <v>6</v>
      </c>
      <c r="DH388" s="10">
        <v>23</v>
      </c>
      <c r="DI388" s="10">
        <v>0</v>
      </c>
      <c r="DJ388" s="10">
        <v>0</v>
      </c>
      <c r="DK388" s="10">
        <v>2</v>
      </c>
      <c r="DL388" s="10">
        <v>2</v>
      </c>
      <c r="DM388" s="10">
        <v>0</v>
      </c>
      <c r="DN388" s="10">
        <v>0</v>
      </c>
      <c r="DO388" s="10">
        <v>379</v>
      </c>
      <c r="DP388" s="10">
        <v>0</v>
      </c>
      <c r="DQ388" s="10">
        <v>3</v>
      </c>
      <c r="DR388" s="10">
        <v>0</v>
      </c>
      <c r="DS388" s="10">
        <v>0</v>
      </c>
      <c r="DT388" s="10">
        <v>10</v>
      </c>
      <c r="DU388" s="10">
        <v>2</v>
      </c>
      <c r="DV388" s="10">
        <v>0</v>
      </c>
      <c r="DW388" s="10">
        <v>6</v>
      </c>
      <c r="DX388" s="10">
        <v>0</v>
      </c>
      <c r="DY388" s="10">
        <v>1</v>
      </c>
      <c r="DZ388" s="10">
        <v>62</v>
      </c>
      <c r="EA388" s="10">
        <v>146</v>
      </c>
      <c r="EB388" s="10">
        <v>0</v>
      </c>
      <c r="EC388" s="10">
        <v>0</v>
      </c>
      <c r="ED388" s="10">
        <v>0</v>
      </c>
      <c r="EE388" s="10">
        <v>0</v>
      </c>
      <c r="EF388" s="10">
        <v>0</v>
      </c>
      <c r="EG388" s="10">
        <v>0</v>
      </c>
      <c r="EH388" s="10">
        <v>0</v>
      </c>
      <c r="EI388" s="10">
        <v>0</v>
      </c>
      <c r="EJ388" s="10">
        <v>0</v>
      </c>
      <c r="EK388" s="10">
        <v>1</v>
      </c>
      <c r="EL388" s="10">
        <v>0</v>
      </c>
      <c r="EM388" s="10">
        <v>0</v>
      </c>
      <c r="EN388" s="10">
        <v>83</v>
      </c>
      <c r="EO388" s="10">
        <v>35</v>
      </c>
      <c r="EP388" s="10">
        <v>0</v>
      </c>
      <c r="EQ388" s="10">
        <v>13</v>
      </c>
      <c r="ER388" s="10">
        <v>713</v>
      </c>
      <c r="ES388" s="10">
        <v>82</v>
      </c>
      <c r="ET388" s="10">
        <v>1</v>
      </c>
      <c r="EU388" s="10">
        <v>0</v>
      </c>
      <c r="EV388" s="10">
        <v>0</v>
      </c>
      <c r="EW388" s="10">
        <v>0</v>
      </c>
      <c r="EX388" s="10">
        <v>0</v>
      </c>
      <c r="EY388" s="10">
        <v>657</v>
      </c>
      <c r="EZ388" s="10">
        <v>0</v>
      </c>
      <c r="FA388" s="10">
        <v>0</v>
      </c>
      <c r="FB388" s="10">
        <v>0</v>
      </c>
      <c r="FC388" s="10">
        <v>0</v>
      </c>
      <c r="FD388" s="10">
        <v>3</v>
      </c>
      <c r="FE388" s="10">
        <v>16</v>
      </c>
      <c r="FF388" s="10">
        <v>0</v>
      </c>
      <c r="FG388" s="10">
        <v>440</v>
      </c>
      <c r="FH388" s="10">
        <v>0</v>
      </c>
      <c r="FI388" s="10">
        <v>28</v>
      </c>
      <c r="FJ388" s="10">
        <v>0</v>
      </c>
      <c r="FK388" s="10">
        <v>64</v>
      </c>
      <c r="FL388" s="10">
        <v>27</v>
      </c>
      <c r="FM388" s="10">
        <v>311</v>
      </c>
      <c r="FN388" s="10">
        <v>0</v>
      </c>
      <c r="FO388" s="10">
        <v>0</v>
      </c>
      <c r="FP388" s="10">
        <v>271</v>
      </c>
      <c r="FQ388" s="10">
        <v>0</v>
      </c>
      <c r="FR388" s="10">
        <v>5</v>
      </c>
      <c r="FS388" s="10">
        <v>95</v>
      </c>
      <c r="FT388" s="10">
        <v>0</v>
      </c>
      <c r="FU388" s="10">
        <v>23</v>
      </c>
      <c r="FV388" s="10">
        <v>22</v>
      </c>
      <c r="FW388" s="10">
        <v>0</v>
      </c>
      <c r="FX388" s="10">
        <v>0</v>
      </c>
      <c r="FY388" s="10">
        <v>148</v>
      </c>
      <c r="FZ388" s="10">
        <v>266</v>
      </c>
      <c r="GA388" s="10">
        <v>0</v>
      </c>
      <c r="GB388" s="10">
        <v>0</v>
      </c>
      <c r="GC388" s="10">
        <v>0</v>
      </c>
      <c r="GD388" s="10">
        <v>8</v>
      </c>
      <c r="GE388" s="10">
        <v>0</v>
      </c>
      <c r="GF388" s="10">
        <v>209</v>
      </c>
      <c r="GG388" s="10">
        <v>0</v>
      </c>
      <c r="GH388" s="158">
        <v>0</v>
      </c>
      <c r="GI388" s="10">
        <v>0</v>
      </c>
      <c r="GJ388" s="10">
        <v>0</v>
      </c>
      <c r="GK388" s="10">
        <v>0</v>
      </c>
      <c r="GL388" s="10">
        <v>0</v>
      </c>
      <c r="GM388" s="10">
        <v>0</v>
      </c>
      <c r="GN388" s="10">
        <v>146</v>
      </c>
      <c r="GO388" s="10">
        <v>0</v>
      </c>
      <c r="GP388" s="10">
        <v>0</v>
      </c>
      <c r="GQ388" s="10">
        <v>0</v>
      </c>
      <c r="GR388" s="10">
        <v>0</v>
      </c>
      <c r="GS388" s="10">
        <v>0</v>
      </c>
      <c r="GT388" s="10">
        <v>28</v>
      </c>
      <c r="GU388" s="11">
        <v>0</v>
      </c>
      <c r="GV388" s="11">
        <v>0</v>
      </c>
      <c r="GW388" s="11">
        <v>54</v>
      </c>
      <c r="GX388" s="11">
        <v>186</v>
      </c>
      <c r="GY388" s="11">
        <v>209</v>
      </c>
      <c r="GZ388" s="11">
        <v>4</v>
      </c>
      <c r="HA388" s="11">
        <v>2</v>
      </c>
      <c r="HB388" s="11">
        <v>12</v>
      </c>
      <c r="HC388" s="11">
        <v>89</v>
      </c>
      <c r="HD388" s="11">
        <v>299</v>
      </c>
      <c r="HE388" s="11">
        <v>6098</v>
      </c>
      <c r="HF388" s="11">
        <v>0</v>
      </c>
      <c r="HG388" s="11">
        <v>0</v>
      </c>
      <c r="HH388" s="11">
        <v>2</v>
      </c>
      <c r="HI388" s="11">
        <v>33</v>
      </c>
      <c r="HJ388" s="11">
        <v>81</v>
      </c>
      <c r="HK388" s="11">
        <v>0</v>
      </c>
      <c r="HL388" s="11">
        <v>0</v>
      </c>
      <c r="HM388" s="11">
        <v>770</v>
      </c>
      <c r="HN388" s="11">
        <v>0</v>
      </c>
      <c r="HO388" s="11">
        <v>122</v>
      </c>
      <c r="HP388" s="11">
        <v>4457</v>
      </c>
      <c r="HQ388" s="11">
        <v>1</v>
      </c>
      <c r="HR388" s="11">
        <v>1</v>
      </c>
      <c r="HS388" s="11">
        <v>114</v>
      </c>
      <c r="HT388" s="11">
        <v>78</v>
      </c>
      <c r="HU388" s="11">
        <v>64</v>
      </c>
      <c r="HV388" s="11">
        <v>17</v>
      </c>
      <c r="HW388" s="11">
        <v>161</v>
      </c>
      <c r="HX388" s="11">
        <v>18</v>
      </c>
      <c r="HY388" s="11">
        <v>6</v>
      </c>
      <c r="HZ388" s="11">
        <v>0</v>
      </c>
      <c r="IA388" s="11">
        <v>0</v>
      </c>
      <c r="IB388" s="11">
        <v>4</v>
      </c>
      <c r="IC388" s="11">
        <v>14</v>
      </c>
      <c r="ID388" s="11">
        <v>118</v>
      </c>
      <c r="IE388" s="11">
        <v>0</v>
      </c>
      <c r="IF388" s="11">
        <v>222</v>
      </c>
      <c r="IG388" s="11">
        <v>1319</v>
      </c>
      <c r="IH388" s="11">
        <v>218</v>
      </c>
      <c r="II388" s="11">
        <v>80</v>
      </c>
      <c r="IJ388" s="11">
        <v>121</v>
      </c>
      <c r="IK388" s="11">
        <v>81</v>
      </c>
      <c r="IL388" s="11">
        <v>26</v>
      </c>
      <c r="IM388" s="11">
        <v>0</v>
      </c>
      <c r="IN388" s="11">
        <v>38</v>
      </c>
      <c r="IO388" s="11">
        <v>132</v>
      </c>
      <c r="IP388" s="11">
        <v>0</v>
      </c>
      <c r="IQ388" s="11">
        <v>117</v>
      </c>
      <c r="IR388" s="11">
        <v>50</v>
      </c>
      <c r="IS388" s="11">
        <v>2</v>
      </c>
      <c r="IT388" s="11">
        <v>37</v>
      </c>
      <c r="IU388" s="11">
        <v>1696</v>
      </c>
      <c r="IV388" s="11">
        <v>60</v>
      </c>
      <c r="IW388" s="11">
        <v>205</v>
      </c>
      <c r="IX388" s="11">
        <v>0</v>
      </c>
      <c r="IY388" s="11">
        <v>222</v>
      </c>
      <c r="IZ388" s="11">
        <v>46</v>
      </c>
      <c r="JA388" s="11">
        <v>764</v>
      </c>
      <c r="JB388" s="11">
        <v>1330</v>
      </c>
      <c r="JC388" s="11">
        <v>597</v>
      </c>
      <c r="JD388" s="11">
        <v>3</v>
      </c>
      <c r="JE388" s="11">
        <v>424</v>
      </c>
      <c r="JF388" s="11">
        <v>0</v>
      </c>
      <c r="JG388" s="11">
        <v>0</v>
      </c>
      <c r="JH388" s="11">
        <v>0</v>
      </c>
      <c r="JI388" s="11">
        <v>53</v>
      </c>
      <c r="JJ388" s="11">
        <v>29</v>
      </c>
      <c r="JK388" s="11">
        <v>3</v>
      </c>
      <c r="JL388" s="11">
        <v>562</v>
      </c>
      <c r="JM388" s="11">
        <v>4</v>
      </c>
      <c r="JN388" s="11">
        <v>13689</v>
      </c>
      <c r="JO388" s="11">
        <v>0</v>
      </c>
      <c r="JP388" s="11">
        <v>0</v>
      </c>
      <c r="JQ388" s="11">
        <v>0</v>
      </c>
      <c r="JR388" s="11">
        <v>0</v>
      </c>
      <c r="JS388" s="11">
        <v>0</v>
      </c>
      <c r="JT388" s="11">
        <v>0</v>
      </c>
      <c r="JU388" s="11">
        <v>309</v>
      </c>
      <c r="JV388" s="11">
        <v>0</v>
      </c>
      <c r="JW388" s="11">
        <v>0</v>
      </c>
      <c r="JX388" s="11">
        <v>28</v>
      </c>
      <c r="JY388" s="11">
        <v>0</v>
      </c>
      <c r="JZ388" s="11">
        <v>13</v>
      </c>
      <c r="KA388" s="11">
        <v>0</v>
      </c>
      <c r="KB388" s="11">
        <v>0</v>
      </c>
      <c r="KC388" s="11">
        <v>0</v>
      </c>
      <c r="KD388" s="11">
        <v>13</v>
      </c>
      <c r="KE388" s="11">
        <v>0</v>
      </c>
      <c r="KF388" s="11">
        <v>0</v>
      </c>
      <c r="KG388" s="11">
        <v>0</v>
      </c>
      <c r="KH388" s="11">
        <v>110</v>
      </c>
      <c r="KI388" s="11">
        <v>1</v>
      </c>
      <c r="KJ388" s="11">
        <v>0</v>
      </c>
      <c r="KK388" s="11">
        <v>0</v>
      </c>
      <c r="KL388" s="11">
        <v>107</v>
      </c>
      <c r="KM388" s="11">
        <v>21</v>
      </c>
      <c r="KN388" s="11">
        <v>0</v>
      </c>
      <c r="KO388" s="11">
        <v>0</v>
      </c>
      <c r="KP388" s="11">
        <v>279</v>
      </c>
      <c r="KQ388" s="11">
        <v>108</v>
      </c>
      <c r="KR388" s="11">
        <v>0</v>
      </c>
      <c r="KS388" s="11">
        <v>213</v>
      </c>
      <c r="KT388" s="11">
        <v>462</v>
      </c>
      <c r="KU388" s="11">
        <v>107</v>
      </c>
      <c r="KV388" s="11">
        <v>1263</v>
      </c>
      <c r="KW388" s="11">
        <v>626</v>
      </c>
      <c r="KX388" s="11">
        <v>0</v>
      </c>
      <c r="KY388" s="11">
        <v>0</v>
      </c>
      <c r="KZ388" s="11">
        <v>0</v>
      </c>
      <c r="LA388" s="11">
        <v>0</v>
      </c>
      <c r="LB388" s="11">
        <v>0</v>
      </c>
      <c r="LC388" s="11">
        <v>662</v>
      </c>
      <c r="LD388" s="11">
        <v>0</v>
      </c>
      <c r="LE388" s="11">
        <v>5</v>
      </c>
      <c r="LF388" s="11">
        <v>0</v>
      </c>
      <c r="LG388" s="11">
        <v>0</v>
      </c>
      <c r="LH388" s="11">
        <v>0</v>
      </c>
      <c r="LI388" s="11">
        <v>0</v>
      </c>
      <c r="LJ388" s="11">
        <v>0</v>
      </c>
      <c r="LK388" s="11">
        <v>3312</v>
      </c>
      <c r="LL388" s="11">
        <v>3344</v>
      </c>
      <c r="LM388" s="11">
        <v>60978</v>
      </c>
      <c r="LN388" s="11">
        <v>6943</v>
      </c>
      <c r="LO388" s="11">
        <v>12564</v>
      </c>
      <c r="LP388" s="11">
        <v>16833</v>
      </c>
      <c r="LQ388" s="11">
        <v>0</v>
      </c>
      <c r="LR388" s="11">
        <v>0</v>
      </c>
      <c r="LS388" s="11">
        <v>79</v>
      </c>
      <c r="LT388" s="11">
        <v>54</v>
      </c>
      <c r="LU388" s="11">
        <v>2</v>
      </c>
      <c r="LV388" s="11">
        <v>1</v>
      </c>
      <c r="LW388" s="11">
        <v>22</v>
      </c>
      <c r="LX388" s="11">
        <v>322</v>
      </c>
      <c r="LY388" s="11">
        <v>54</v>
      </c>
      <c r="LZ388" s="11">
        <v>143</v>
      </c>
      <c r="MA388" s="11">
        <v>0</v>
      </c>
      <c r="MB388" s="11">
        <v>736</v>
      </c>
      <c r="MC388" s="11">
        <v>57</v>
      </c>
      <c r="MD388" s="11">
        <v>42</v>
      </c>
      <c r="ME388" s="11">
        <v>1991</v>
      </c>
      <c r="MF388" s="11">
        <v>0</v>
      </c>
      <c r="MG388" s="11">
        <v>0</v>
      </c>
      <c r="MH388" s="11">
        <v>0</v>
      </c>
      <c r="MI388" s="11">
        <v>11</v>
      </c>
      <c r="MJ388" s="11">
        <v>0</v>
      </c>
      <c r="MK388" s="11">
        <v>0</v>
      </c>
      <c r="ML388" s="11">
        <v>1548</v>
      </c>
      <c r="MM388" s="11">
        <v>0</v>
      </c>
      <c r="MN388" s="11">
        <v>0</v>
      </c>
      <c r="MO388" s="11">
        <v>0</v>
      </c>
      <c r="MP388" s="11">
        <v>0</v>
      </c>
      <c r="MQ388" s="11">
        <v>17</v>
      </c>
      <c r="MR388" s="11">
        <v>0</v>
      </c>
      <c r="MS388" s="11">
        <v>1336</v>
      </c>
      <c r="MT388" s="11">
        <v>0</v>
      </c>
      <c r="MU388" s="11">
        <v>18</v>
      </c>
      <c r="MV388" s="11">
        <v>110</v>
      </c>
      <c r="MW388" s="11">
        <v>0</v>
      </c>
      <c r="MX388" s="11">
        <v>0</v>
      </c>
      <c r="MY388" s="11">
        <v>143</v>
      </c>
      <c r="MZ388" s="11">
        <v>0</v>
      </c>
      <c r="NA388" s="11">
        <v>6</v>
      </c>
      <c r="NB388" s="11">
        <v>0</v>
      </c>
      <c r="NC388" s="11">
        <v>0</v>
      </c>
      <c r="ND388" s="11">
        <v>0</v>
      </c>
      <c r="NE388" s="11">
        <v>57</v>
      </c>
      <c r="NF388" s="11">
        <v>4</v>
      </c>
      <c r="NG388" s="11">
        <v>1962</v>
      </c>
      <c r="NH388" s="11">
        <v>101</v>
      </c>
      <c r="NI388" s="11">
        <v>191</v>
      </c>
      <c r="NJ388" s="11">
        <v>64058</v>
      </c>
      <c r="NK388" s="11">
        <v>112859</v>
      </c>
      <c r="NL388" s="11">
        <v>8849</v>
      </c>
      <c r="NM388" s="11">
        <v>2072</v>
      </c>
      <c r="NN388" s="11">
        <v>250</v>
      </c>
      <c r="NO388" s="11">
        <v>2455</v>
      </c>
      <c r="NP388" s="11">
        <v>45222</v>
      </c>
      <c r="NQ388" s="11">
        <v>16009</v>
      </c>
      <c r="NR388" s="11">
        <v>754</v>
      </c>
      <c r="NS388" s="11">
        <v>8047</v>
      </c>
      <c r="NT388" s="11">
        <v>70822</v>
      </c>
      <c r="NU388" s="11">
        <v>102953</v>
      </c>
      <c r="NV388" s="11">
        <v>7387</v>
      </c>
      <c r="NW388" s="11">
        <v>0</v>
      </c>
      <c r="NX388" s="11">
        <v>130</v>
      </c>
      <c r="NY388" s="11">
        <v>13</v>
      </c>
      <c r="NZ388" s="11">
        <v>868</v>
      </c>
      <c r="OA388" s="11">
        <v>91</v>
      </c>
      <c r="OB388" s="11">
        <v>0</v>
      </c>
      <c r="OC388" s="11">
        <v>0</v>
      </c>
      <c r="OD388" s="11">
        <v>1742</v>
      </c>
      <c r="OE388" s="11">
        <v>20</v>
      </c>
      <c r="OF388" s="11">
        <v>318</v>
      </c>
      <c r="OG388" s="11">
        <v>1370</v>
      </c>
      <c r="OH388" s="11">
        <v>0</v>
      </c>
      <c r="OI388" s="11">
        <v>3792</v>
      </c>
      <c r="OJ388" s="11">
        <v>10569</v>
      </c>
      <c r="OK388" s="11">
        <v>62</v>
      </c>
      <c r="OL388" s="11">
        <v>5177</v>
      </c>
      <c r="OM388" s="11">
        <v>0</v>
      </c>
      <c r="ON388" s="11">
        <v>0</v>
      </c>
      <c r="OO388" s="11">
        <v>2104</v>
      </c>
      <c r="OP388" s="11">
        <v>645501</v>
      </c>
      <c r="OQ388" s="150">
        <v>847024</v>
      </c>
      <c r="OR388" s="11">
        <v>2005381</v>
      </c>
      <c r="OS388" s="11">
        <v>0</v>
      </c>
      <c r="OT388" s="11">
        <v>0</v>
      </c>
      <c r="OU388" s="11">
        <v>0</v>
      </c>
      <c r="OV388" s="11">
        <v>319</v>
      </c>
      <c r="OW388" s="11">
        <v>2852724</v>
      </c>
      <c r="OX388" s="11">
        <v>3498225</v>
      </c>
      <c r="OY388" s="11">
        <v>3494360</v>
      </c>
      <c r="OZ388" s="11">
        <v>3865</v>
      </c>
      <c r="PA388" s="11">
        <v>0</v>
      </c>
      <c r="PB388" s="11">
        <v>3498225</v>
      </c>
    </row>
    <row r="389" spans="1:418" ht="15" customHeight="1">
      <c r="A389" s="8" t="s">
        <v>812</v>
      </c>
      <c r="B389" s="9" t="s">
        <v>386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138</v>
      </c>
      <c r="Q389" s="10">
        <v>0</v>
      </c>
      <c r="R389" s="10">
        <v>61</v>
      </c>
      <c r="S389" s="10">
        <v>0</v>
      </c>
      <c r="T389" s="10">
        <v>0</v>
      </c>
      <c r="U389" s="10">
        <v>2704</v>
      </c>
      <c r="V389" s="10">
        <v>83</v>
      </c>
      <c r="W389" s="10">
        <v>1728</v>
      </c>
      <c r="X389" s="10">
        <v>309</v>
      </c>
      <c r="Y389" s="10">
        <v>19</v>
      </c>
      <c r="Z389" s="10">
        <v>0</v>
      </c>
      <c r="AA389" s="10">
        <v>0</v>
      </c>
      <c r="AB389" s="10">
        <v>0</v>
      </c>
      <c r="AC389" s="10">
        <v>2346</v>
      </c>
      <c r="AD389" s="10">
        <v>3877</v>
      </c>
      <c r="AE389" s="10">
        <v>47178</v>
      </c>
      <c r="AF389" s="10">
        <v>80</v>
      </c>
      <c r="AG389" s="10">
        <v>0</v>
      </c>
      <c r="AH389" s="10">
        <v>0</v>
      </c>
      <c r="AI389" s="10">
        <v>0</v>
      </c>
      <c r="AJ389" s="10">
        <v>79</v>
      </c>
      <c r="AK389" s="10">
        <v>0</v>
      </c>
      <c r="AL389" s="10">
        <v>0</v>
      </c>
      <c r="AM389" s="10">
        <v>0</v>
      </c>
      <c r="AN389" s="10">
        <v>242</v>
      </c>
      <c r="AO389" s="10">
        <v>406</v>
      </c>
      <c r="AP389" s="10">
        <v>29</v>
      </c>
      <c r="AQ389" s="10">
        <v>121</v>
      </c>
      <c r="AR389" s="10">
        <v>270</v>
      </c>
      <c r="AS389" s="10">
        <v>90</v>
      </c>
      <c r="AT389" s="10">
        <v>4</v>
      </c>
      <c r="AU389" s="10">
        <v>336</v>
      </c>
      <c r="AV389" s="10">
        <v>16531</v>
      </c>
      <c r="AW389" s="10">
        <v>3288</v>
      </c>
      <c r="AX389" s="10">
        <v>857</v>
      </c>
      <c r="AY389" s="10">
        <v>4299</v>
      </c>
      <c r="AZ389" s="10">
        <v>3489</v>
      </c>
      <c r="BA389" s="10">
        <v>325</v>
      </c>
      <c r="BB389" s="10">
        <v>880</v>
      </c>
      <c r="BC389" s="10">
        <v>3677</v>
      </c>
      <c r="BD389" s="10">
        <v>674</v>
      </c>
      <c r="BE389" s="10">
        <v>1615</v>
      </c>
      <c r="BF389" s="10">
        <v>2106</v>
      </c>
      <c r="BG389" s="10">
        <v>1</v>
      </c>
      <c r="BH389" s="10">
        <v>405</v>
      </c>
      <c r="BI389" s="10">
        <v>0</v>
      </c>
      <c r="BJ389" s="10">
        <v>1093</v>
      </c>
      <c r="BK389" s="10">
        <v>4479</v>
      </c>
      <c r="BL389" s="10">
        <v>8586</v>
      </c>
      <c r="BM389" s="10">
        <v>8591</v>
      </c>
      <c r="BN389" s="10">
        <v>5049</v>
      </c>
      <c r="BO389" s="10">
        <v>5360</v>
      </c>
      <c r="BP389" s="10">
        <v>1799</v>
      </c>
      <c r="BQ389" s="10">
        <v>8490</v>
      </c>
      <c r="BR389" s="10">
        <v>2964</v>
      </c>
      <c r="BS389" s="10">
        <v>2816</v>
      </c>
      <c r="BT389" s="10">
        <v>2442</v>
      </c>
      <c r="BU389" s="10">
        <v>17379</v>
      </c>
      <c r="BV389" s="10">
        <v>3536</v>
      </c>
      <c r="BW389" s="10">
        <v>0</v>
      </c>
      <c r="BX389" s="10">
        <v>2148</v>
      </c>
      <c r="BY389" s="10">
        <v>3262</v>
      </c>
      <c r="BZ389" s="10">
        <v>5791</v>
      </c>
      <c r="CA389" s="10">
        <v>8108</v>
      </c>
      <c r="CB389" s="10">
        <v>6185</v>
      </c>
      <c r="CC389" s="10">
        <v>0</v>
      </c>
      <c r="CD389" s="10">
        <v>1315</v>
      </c>
      <c r="CE389" s="10">
        <v>11507</v>
      </c>
      <c r="CF389" s="10">
        <v>0</v>
      </c>
      <c r="CG389" s="10">
        <v>777</v>
      </c>
      <c r="CH389" s="10">
        <v>4448</v>
      </c>
      <c r="CI389" s="10">
        <v>55</v>
      </c>
      <c r="CJ389" s="10">
        <v>725</v>
      </c>
      <c r="CK389" s="10">
        <v>0</v>
      </c>
      <c r="CL389" s="10">
        <v>639</v>
      </c>
      <c r="CM389" s="10">
        <v>772</v>
      </c>
      <c r="CN389" s="10">
        <v>5979</v>
      </c>
      <c r="CO389" s="10">
        <v>1038</v>
      </c>
      <c r="CP389" s="10">
        <v>449</v>
      </c>
      <c r="CQ389" s="10">
        <v>568</v>
      </c>
      <c r="CR389" s="10">
        <v>6</v>
      </c>
      <c r="CS389" s="10">
        <v>7940</v>
      </c>
      <c r="CT389" s="10">
        <v>267</v>
      </c>
      <c r="CU389" s="10">
        <v>1218</v>
      </c>
      <c r="CV389" s="10">
        <v>55037</v>
      </c>
      <c r="CW389" s="10">
        <v>34</v>
      </c>
      <c r="CX389" s="10">
        <v>200</v>
      </c>
      <c r="CY389" s="10">
        <v>114</v>
      </c>
      <c r="CZ389" s="10">
        <v>184</v>
      </c>
      <c r="DA389" s="10">
        <v>1</v>
      </c>
      <c r="DB389" s="10">
        <v>202</v>
      </c>
      <c r="DC389" s="10">
        <v>3802</v>
      </c>
      <c r="DD389" s="10">
        <v>409</v>
      </c>
      <c r="DE389" s="10">
        <v>374</v>
      </c>
      <c r="DF389" s="10">
        <v>1975</v>
      </c>
      <c r="DG389" s="10">
        <v>4055</v>
      </c>
      <c r="DH389" s="10">
        <v>37</v>
      </c>
      <c r="DI389" s="10">
        <v>14</v>
      </c>
      <c r="DJ389" s="10">
        <v>219</v>
      </c>
      <c r="DK389" s="10">
        <v>18</v>
      </c>
      <c r="DL389" s="10">
        <v>27</v>
      </c>
      <c r="DM389" s="10">
        <v>798</v>
      </c>
      <c r="DN389" s="10">
        <v>766</v>
      </c>
      <c r="DO389" s="10">
        <v>2445</v>
      </c>
      <c r="DP389" s="10">
        <v>613</v>
      </c>
      <c r="DQ389" s="10">
        <v>6</v>
      </c>
      <c r="DR389" s="10">
        <v>13165</v>
      </c>
      <c r="DS389" s="10">
        <v>5104</v>
      </c>
      <c r="DT389" s="10">
        <v>1958</v>
      </c>
      <c r="DU389" s="10">
        <v>10661</v>
      </c>
      <c r="DV389" s="10">
        <v>218</v>
      </c>
      <c r="DW389" s="10">
        <v>1492</v>
      </c>
      <c r="DX389" s="10">
        <v>654</v>
      </c>
      <c r="DY389" s="10">
        <v>811</v>
      </c>
      <c r="DZ389" s="10">
        <v>1291</v>
      </c>
      <c r="EA389" s="10">
        <v>8430</v>
      </c>
      <c r="EB389" s="10">
        <v>1460</v>
      </c>
      <c r="EC389" s="10">
        <v>0</v>
      </c>
      <c r="ED389" s="10">
        <v>547</v>
      </c>
      <c r="EE389" s="10">
        <v>291</v>
      </c>
      <c r="EF389" s="10">
        <v>940</v>
      </c>
      <c r="EG389" s="10">
        <v>0</v>
      </c>
      <c r="EH389" s="10">
        <v>556</v>
      </c>
      <c r="EI389" s="10">
        <v>9</v>
      </c>
      <c r="EJ389" s="10">
        <v>58</v>
      </c>
      <c r="EK389" s="10">
        <v>43</v>
      </c>
      <c r="EL389" s="10">
        <v>12498</v>
      </c>
      <c r="EM389" s="10">
        <v>3479</v>
      </c>
      <c r="EN389" s="10">
        <v>4253</v>
      </c>
      <c r="EO389" s="10">
        <v>26569</v>
      </c>
      <c r="EP389" s="10">
        <v>11758</v>
      </c>
      <c r="EQ389" s="10">
        <v>49163</v>
      </c>
      <c r="ER389" s="10">
        <v>1292</v>
      </c>
      <c r="ES389" s="10">
        <v>63617</v>
      </c>
      <c r="ET389" s="10">
        <v>33970</v>
      </c>
      <c r="EU389" s="10">
        <v>8496</v>
      </c>
      <c r="EV389" s="10">
        <v>88</v>
      </c>
      <c r="EW389" s="10">
        <v>12690</v>
      </c>
      <c r="EX389" s="10">
        <v>557</v>
      </c>
      <c r="EY389" s="10">
        <v>1517</v>
      </c>
      <c r="EZ389" s="10">
        <v>829</v>
      </c>
      <c r="FA389" s="10">
        <v>38245</v>
      </c>
      <c r="FB389" s="10">
        <v>4801</v>
      </c>
      <c r="FC389" s="10">
        <v>7957</v>
      </c>
      <c r="FD389" s="10">
        <v>35926</v>
      </c>
      <c r="FE389" s="10">
        <v>14696</v>
      </c>
      <c r="FF389" s="10">
        <v>9998</v>
      </c>
      <c r="FG389" s="10">
        <v>11377</v>
      </c>
      <c r="FH389" s="10">
        <v>204</v>
      </c>
      <c r="FI389" s="10">
        <v>150</v>
      </c>
      <c r="FJ389" s="10">
        <v>6130</v>
      </c>
      <c r="FK389" s="10">
        <v>32072</v>
      </c>
      <c r="FL389" s="10">
        <v>56654</v>
      </c>
      <c r="FM389" s="10">
        <v>18350</v>
      </c>
      <c r="FN389" s="10">
        <v>406</v>
      </c>
      <c r="FO389" s="10">
        <v>5067</v>
      </c>
      <c r="FP389" s="10">
        <v>12247</v>
      </c>
      <c r="FQ389" s="10">
        <v>5092</v>
      </c>
      <c r="FR389" s="10">
        <v>3227</v>
      </c>
      <c r="FS389" s="10">
        <v>36184</v>
      </c>
      <c r="FT389" s="10">
        <v>556</v>
      </c>
      <c r="FU389" s="10">
        <v>629</v>
      </c>
      <c r="FV389" s="10">
        <v>2093</v>
      </c>
      <c r="FW389" s="10">
        <v>3581</v>
      </c>
      <c r="FX389" s="10">
        <v>797</v>
      </c>
      <c r="FY389" s="10">
        <v>104</v>
      </c>
      <c r="FZ389" s="10">
        <v>3174</v>
      </c>
      <c r="GA389" s="10">
        <v>3201</v>
      </c>
      <c r="GB389" s="10">
        <v>930</v>
      </c>
      <c r="GC389" s="10">
        <v>10670</v>
      </c>
      <c r="GD389" s="10">
        <v>2113</v>
      </c>
      <c r="GE389" s="10">
        <v>762</v>
      </c>
      <c r="GF389" s="10">
        <v>746</v>
      </c>
      <c r="GG389" s="10">
        <v>70</v>
      </c>
      <c r="GH389" s="158">
        <v>2442</v>
      </c>
      <c r="GI389" s="10">
        <v>1283</v>
      </c>
      <c r="GJ389" s="10">
        <v>57832</v>
      </c>
      <c r="GK389" s="10">
        <v>11165</v>
      </c>
      <c r="GL389" s="10">
        <v>286</v>
      </c>
      <c r="GM389" s="10">
        <v>5021</v>
      </c>
      <c r="GN389" s="10">
        <v>8573</v>
      </c>
      <c r="GO389" s="10">
        <v>6374</v>
      </c>
      <c r="GP389" s="10">
        <v>2582</v>
      </c>
      <c r="GQ389" s="10">
        <v>4243</v>
      </c>
      <c r="GR389" s="10">
        <v>4405</v>
      </c>
      <c r="GS389" s="10">
        <v>7663</v>
      </c>
      <c r="GT389" s="10">
        <v>516</v>
      </c>
      <c r="GU389" s="11">
        <v>3668</v>
      </c>
      <c r="GV389" s="11">
        <v>11358</v>
      </c>
      <c r="GW389" s="11">
        <v>36367</v>
      </c>
      <c r="GX389" s="11">
        <v>1584</v>
      </c>
      <c r="GY389" s="11">
        <v>46</v>
      </c>
      <c r="GZ389" s="11">
        <v>19625</v>
      </c>
      <c r="HA389" s="11">
        <v>11391</v>
      </c>
      <c r="HB389" s="11">
        <v>30</v>
      </c>
      <c r="HC389" s="11">
        <v>304</v>
      </c>
      <c r="HD389" s="11">
        <v>16060</v>
      </c>
      <c r="HE389" s="11">
        <v>2830</v>
      </c>
      <c r="HF389" s="11">
        <v>1254</v>
      </c>
      <c r="HG389" s="11">
        <v>2542</v>
      </c>
      <c r="HH389" s="11">
        <v>1836</v>
      </c>
      <c r="HI389" s="11">
        <v>14983</v>
      </c>
      <c r="HJ389" s="11">
        <v>2356</v>
      </c>
      <c r="HK389" s="11">
        <v>109353</v>
      </c>
      <c r="HL389" s="11">
        <v>1071</v>
      </c>
      <c r="HM389" s="11">
        <v>3282</v>
      </c>
      <c r="HN389" s="11">
        <v>11119</v>
      </c>
      <c r="HO389" s="11">
        <v>10295</v>
      </c>
      <c r="HP389" s="11">
        <v>104</v>
      </c>
      <c r="HQ389" s="11">
        <v>522</v>
      </c>
      <c r="HR389" s="11">
        <v>4711</v>
      </c>
      <c r="HS389" s="11">
        <v>981</v>
      </c>
      <c r="HT389" s="11">
        <v>0</v>
      </c>
      <c r="HU389" s="11">
        <v>2379</v>
      </c>
      <c r="HV389" s="11">
        <v>8182</v>
      </c>
      <c r="HW389" s="11">
        <v>566</v>
      </c>
      <c r="HX389" s="11">
        <v>2277</v>
      </c>
      <c r="HY389" s="11">
        <v>5620</v>
      </c>
      <c r="HZ389" s="11">
        <v>1945</v>
      </c>
      <c r="IA389" s="11">
        <v>1470</v>
      </c>
      <c r="IB389" s="11">
        <v>17</v>
      </c>
      <c r="IC389" s="11">
        <v>745</v>
      </c>
      <c r="ID389" s="11">
        <v>22084</v>
      </c>
      <c r="IE389" s="11">
        <v>381</v>
      </c>
      <c r="IF389" s="11">
        <v>1670</v>
      </c>
      <c r="IG389" s="11">
        <v>1536</v>
      </c>
      <c r="IH389" s="11">
        <v>3170</v>
      </c>
      <c r="II389" s="11">
        <v>347</v>
      </c>
      <c r="IJ389" s="11">
        <v>198</v>
      </c>
      <c r="IK389" s="11">
        <v>4071</v>
      </c>
      <c r="IL389" s="11">
        <v>339</v>
      </c>
      <c r="IM389" s="11">
        <v>12647</v>
      </c>
      <c r="IN389" s="11">
        <v>328</v>
      </c>
      <c r="IO389" s="11">
        <v>69</v>
      </c>
      <c r="IP389" s="11">
        <v>6</v>
      </c>
      <c r="IQ389" s="11">
        <v>2662</v>
      </c>
      <c r="IR389" s="11">
        <v>1536</v>
      </c>
      <c r="IS389" s="11">
        <v>18595</v>
      </c>
      <c r="IT389" s="11">
        <v>2355</v>
      </c>
      <c r="IU389" s="11">
        <v>577</v>
      </c>
      <c r="IV389" s="11">
        <v>28214</v>
      </c>
      <c r="IW389" s="11">
        <v>6302</v>
      </c>
      <c r="IX389" s="11">
        <v>6655</v>
      </c>
      <c r="IY389" s="11">
        <v>45</v>
      </c>
      <c r="IZ389" s="11">
        <v>1096</v>
      </c>
      <c r="JA389" s="11">
        <v>328</v>
      </c>
      <c r="JB389" s="11">
        <v>1690</v>
      </c>
      <c r="JC389" s="11">
        <v>414</v>
      </c>
      <c r="JD389" s="11">
        <v>2113</v>
      </c>
      <c r="JE389" s="11">
        <v>558</v>
      </c>
      <c r="JF389" s="11">
        <v>3500</v>
      </c>
      <c r="JG389" s="11">
        <v>2559</v>
      </c>
      <c r="JH389" s="11">
        <v>5388</v>
      </c>
      <c r="JI389" s="11">
        <v>22869</v>
      </c>
      <c r="JJ389" s="11">
        <v>5148</v>
      </c>
      <c r="JK389" s="11">
        <v>35</v>
      </c>
      <c r="JL389" s="11">
        <v>599</v>
      </c>
      <c r="JM389" s="11">
        <v>1875</v>
      </c>
      <c r="JN389" s="11">
        <v>9904</v>
      </c>
      <c r="JO389" s="11">
        <v>28</v>
      </c>
      <c r="JP389" s="11">
        <v>44586</v>
      </c>
      <c r="JQ389" s="11">
        <v>11181</v>
      </c>
      <c r="JR389" s="11">
        <v>11680</v>
      </c>
      <c r="JS389" s="11">
        <v>413</v>
      </c>
      <c r="JT389" s="11">
        <v>5723</v>
      </c>
      <c r="JU389" s="11">
        <v>32003</v>
      </c>
      <c r="JV389" s="11">
        <v>0</v>
      </c>
      <c r="JW389" s="11">
        <v>24714</v>
      </c>
      <c r="JX389" s="11">
        <v>472</v>
      </c>
      <c r="JY389" s="11">
        <v>3097</v>
      </c>
      <c r="JZ389" s="11">
        <v>2387</v>
      </c>
      <c r="KA389" s="11">
        <v>1133</v>
      </c>
      <c r="KB389" s="11">
        <v>130</v>
      </c>
      <c r="KC389" s="11">
        <v>13</v>
      </c>
      <c r="KD389" s="11">
        <v>1310</v>
      </c>
      <c r="KE389" s="11">
        <v>1175</v>
      </c>
      <c r="KF389" s="11">
        <v>23723</v>
      </c>
      <c r="KG389" s="11">
        <v>244</v>
      </c>
      <c r="KH389" s="11">
        <v>1439</v>
      </c>
      <c r="KI389" s="11">
        <v>545</v>
      </c>
      <c r="KJ389" s="11">
        <v>802</v>
      </c>
      <c r="KK389" s="11">
        <v>47</v>
      </c>
      <c r="KL389" s="11">
        <v>205</v>
      </c>
      <c r="KM389" s="11">
        <v>4711</v>
      </c>
      <c r="KN389" s="11">
        <v>2286</v>
      </c>
      <c r="KO389" s="11">
        <v>31904</v>
      </c>
      <c r="KP389" s="11">
        <v>89026</v>
      </c>
      <c r="KQ389" s="11">
        <v>5217</v>
      </c>
      <c r="KR389" s="11">
        <v>543</v>
      </c>
      <c r="KS389" s="11">
        <v>4076</v>
      </c>
      <c r="KT389" s="11">
        <v>4988</v>
      </c>
      <c r="KU389" s="11">
        <v>68595</v>
      </c>
      <c r="KV389" s="11">
        <v>56596</v>
      </c>
      <c r="KW389" s="11">
        <v>15159</v>
      </c>
      <c r="KX389" s="11">
        <v>20340</v>
      </c>
      <c r="KY389" s="11">
        <v>1791</v>
      </c>
      <c r="KZ389" s="11">
        <v>720</v>
      </c>
      <c r="LA389" s="11">
        <v>2196</v>
      </c>
      <c r="LB389" s="11">
        <v>809</v>
      </c>
      <c r="LC389" s="11">
        <v>2496</v>
      </c>
      <c r="LD389" s="11">
        <v>8362</v>
      </c>
      <c r="LE389" s="11">
        <v>6457</v>
      </c>
      <c r="LF389" s="11">
        <v>19242</v>
      </c>
      <c r="LG389" s="11">
        <v>1309</v>
      </c>
      <c r="LH389" s="11">
        <v>880</v>
      </c>
      <c r="LI389" s="11">
        <v>81741</v>
      </c>
      <c r="LJ389" s="11">
        <v>50994</v>
      </c>
      <c r="LK389" s="11">
        <v>30254</v>
      </c>
      <c r="LL389" s="11">
        <v>81522</v>
      </c>
      <c r="LM389" s="11">
        <v>370568</v>
      </c>
      <c r="LN389" s="11">
        <v>67347</v>
      </c>
      <c r="LO389" s="11">
        <v>45228</v>
      </c>
      <c r="LP389" s="11">
        <v>68751</v>
      </c>
      <c r="LQ389" s="11">
        <v>30804</v>
      </c>
      <c r="LR389" s="11">
        <v>671</v>
      </c>
      <c r="LS389" s="11">
        <v>54999</v>
      </c>
      <c r="LT389" s="11">
        <v>102487</v>
      </c>
      <c r="LU389" s="11">
        <v>9</v>
      </c>
      <c r="LV389" s="11">
        <v>294</v>
      </c>
      <c r="LW389" s="11">
        <v>541</v>
      </c>
      <c r="LX389" s="11">
        <v>235</v>
      </c>
      <c r="LY389" s="11">
        <v>16211</v>
      </c>
      <c r="LZ389" s="11">
        <v>497</v>
      </c>
      <c r="MA389" s="11">
        <v>74</v>
      </c>
      <c r="MB389" s="11">
        <v>29883</v>
      </c>
      <c r="MC389" s="11">
        <v>3211</v>
      </c>
      <c r="MD389" s="11">
        <v>202</v>
      </c>
      <c r="ME389" s="11">
        <v>19</v>
      </c>
      <c r="MF389" s="11">
        <v>41268</v>
      </c>
      <c r="MG389" s="11">
        <v>14674</v>
      </c>
      <c r="MH389" s="11">
        <v>49952</v>
      </c>
      <c r="MI389" s="11">
        <v>1933</v>
      </c>
      <c r="MJ389" s="11">
        <v>1194</v>
      </c>
      <c r="MK389" s="11">
        <v>1863</v>
      </c>
      <c r="ML389" s="11">
        <v>63378</v>
      </c>
      <c r="MM389" s="11">
        <v>42202</v>
      </c>
      <c r="MN389" s="11">
        <v>76</v>
      </c>
      <c r="MO389" s="11">
        <v>47054</v>
      </c>
      <c r="MP389" s="11">
        <v>1350</v>
      </c>
      <c r="MQ389" s="11">
        <v>42</v>
      </c>
      <c r="MR389" s="11">
        <v>0</v>
      </c>
      <c r="MS389" s="11">
        <v>674744</v>
      </c>
      <c r="MT389" s="11">
        <v>2857</v>
      </c>
      <c r="MU389" s="11">
        <v>15712</v>
      </c>
      <c r="MV389" s="11">
        <v>13305</v>
      </c>
      <c r="MW389" s="11">
        <v>1159</v>
      </c>
      <c r="MX389" s="11">
        <v>4358</v>
      </c>
      <c r="MY389" s="11">
        <v>4554</v>
      </c>
      <c r="MZ389" s="11">
        <v>219</v>
      </c>
      <c r="NA389" s="11">
        <v>2938</v>
      </c>
      <c r="NB389" s="11">
        <v>1291</v>
      </c>
      <c r="NC389" s="11">
        <v>6759</v>
      </c>
      <c r="ND389" s="11">
        <v>0</v>
      </c>
      <c r="NE389" s="11">
        <v>7315</v>
      </c>
      <c r="NF389" s="11">
        <v>3397</v>
      </c>
      <c r="NG389" s="11">
        <v>21573</v>
      </c>
      <c r="NH389" s="11">
        <v>6857</v>
      </c>
      <c r="NI389" s="11">
        <v>9469</v>
      </c>
      <c r="NJ389" s="11">
        <v>2420</v>
      </c>
      <c r="NK389" s="11">
        <v>64659</v>
      </c>
      <c r="NL389" s="11">
        <v>100842</v>
      </c>
      <c r="NM389" s="11">
        <v>33233</v>
      </c>
      <c r="NN389" s="11">
        <v>233859</v>
      </c>
      <c r="NO389" s="11">
        <v>46742</v>
      </c>
      <c r="NP389" s="11">
        <v>302669</v>
      </c>
      <c r="NQ389" s="11">
        <v>367007</v>
      </c>
      <c r="NR389" s="11">
        <v>45212</v>
      </c>
      <c r="NS389" s="11">
        <v>17206</v>
      </c>
      <c r="NT389" s="11">
        <v>149318</v>
      </c>
      <c r="NU389" s="11">
        <v>194668</v>
      </c>
      <c r="NV389" s="11">
        <v>743</v>
      </c>
      <c r="NW389" s="11">
        <v>6119</v>
      </c>
      <c r="NX389" s="11">
        <v>22171</v>
      </c>
      <c r="NY389" s="11">
        <v>0</v>
      </c>
      <c r="NZ389" s="11">
        <v>7286</v>
      </c>
      <c r="OA389" s="11">
        <v>12819</v>
      </c>
      <c r="OB389" s="11">
        <v>1488</v>
      </c>
      <c r="OC389" s="11">
        <v>29634</v>
      </c>
      <c r="OD389" s="11">
        <v>14421</v>
      </c>
      <c r="OE389" s="11">
        <v>226</v>
      </c>
      <c r="OF389" s="11">
        <v>0</v>
      </c>
      <c r="OG389" s="11">
        <v>64928</v>
      </c>
      <c r="OH389" s="11">
        <v>11288</v>
      </c>
      <c r="OI389" s="11">
        <v>14248</v>
      </c>
      <c r="OJ389" s="11">
        <v>4766</v>
      </c>
      <c r="OK389" s="11">
        <v>77</v>
      </c>
      <c r="OL389" s="11">
        <v>8404</v>
      </c>
      <c r="OM389" s="11">
        <v>0</v>
      </c>
      <c r="ON389" s="11">
        <v>0</v>
      </c>
      <c r="OO389" s="11">
        <v>8626</v>
      </c>
      <c r="OP389" s="11">
        <v>5845019</v>
      </c>
      <c r="OQ389" s="150">
        <v>157409</v>
      </c>
      <c r="OR389" s="11">
        <v>0</v>
      </c>
      <c r="OS389" s="11">
        <v>0</v>
      </c>
      <c r="OT389" s="11">
        <v>0</v>
      </c>
      <c r="OU389" s="11">
        <v>0</v>
      </c>
      <c r="OV389" s="11">
        <v>55843</v>
      </c>
      <c r="OW389" s="11">
        <v>213252</v>
      </c>
      <c r="OX389" s="11">
        <v>6058271</v>
      </c>
      <c r="OY389" s="11">
        <v>6052867</v>
      </c>
      <c r="OZ389" s="11">
        <v>5404</v>
      </c>
      <c r="PA389" s="11">
        <v>0</v>
      </c>
      <c r="PB389" s="11">
        <v>6058271</v>
      </c>
    </row>
    <row r="390" spans="1:418" ht="15" customHeight="1">
      <c r="A390" s="8" t="s">
        <v>813</v>
      </c>
      <c r="B390" s="9" t="s">
        <v>387</v>
      </c>
      <c r="C390" s="10">
        <v>0</v>
      </c>
      <c r="D390" s="10">
        <v>0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64</v>
      </c>
      <c r="Q390" s="10">
        <v>0</v>
      </c>
      <c r="R390" s="10">
        <v>3</v>
      </c>
      <c r="S390" s="10">
        <v>0</v>
      </c>
      <c r="T390" s="10">
        <v>171</v>
      </c>
      <c r="U390" s="10">
        <v>58</v>
      </c>
      <c r="V390" s="10">
        <v>1248</v>
      </c>
      <c r="W390" s="10">
        <v>85</v>
      </c>
      <c r="X390" s="10">
        <v>64</v>
      </c>
      <c r="Y390" s="10">
        <v>10</v>
      </c>
      <c r="Z390" s="10">
        <v>123</v>
      </c>
      <c r="AA390" s="10">
        <v>23</v>
      </c>
      <c r="AB390" s="10">
        <v>5</v>
      </c>
      <c r="AC390" s="10">
        <v>276</v>
      </c>
      <c r="AD390" s="10">
        <v>420</v>
      </c>
      <c r="AE390" s="10">
        <v>3998</v>
      </c>
      <c r="AF390" s="10">
        <v>22</v>
      </c>
      <c r="AG390" s="10">
        <v>0</v>
      </c>
      <c r="AH390" s="10">
        <v>14</v>
      </c>
      <c r="AI390" s="10">
        <v>0</v>
      </c>
      <c r="AJ390" s="10">
        <v>0</v>
      </c>
      <c r="AK390" s="10">
        <v>0</v>
      </c>
      <c r="AL390" s="10">
        <v>0</v>
      </c>
      <c r="AM390" s="10">
        <v>14</v>
      </c>
      <c r="AN390" s="10">
        <v>46</v>
      </c>
      <c r="AO390" s="10">
        <v>106</v>
      </c>
      <c r="AP390" s="10">
        <v>21</v>
      </c>
      <c r="AQ390" s="10">
        <v>105</v>
      </c>
      <c r="AR390" s="10">
        <v>81</v>
      </c>
      <c r="AS390" s="10">
        <v>48</v>
      </c>
      <c r="AT390" s="10">
        <v>9</v>
      </c>
      <c r="AU390" s="10">
        <v>77</v>
      </c>
      <c r="AV390" s="10">
        <v>222</v>
      </c>
      <c r="AW390" s="10">
        <v>184</v>
      </c>
      <c r="AX390" s="10">
        <v>198</v>
      </c>
      <c r="AY390" s="10">
        <v>941</v>
      </c>
      <c r="AZ390" s="10">
        <v>289</v>
      </c>
      <c r="BA390" s="10">
        <v>89</v>
      </c>
      <c r="BB390" s="10">
        <v>109</v>
      </c>
      <c r="BC390" s="10">
        <v>332</v>
      </c>
      <c r="BD390" s="10">
        <v>149</v>
      </c>
      <c r="BE390" s="10">
        <v>121</v>
      </c>
      <c r="BF390" s="10">
        <v>128</v>
      </c>
      <c r="BG390" s="10">
        <v>1</v>
      </c>
      <c r="BH390" s="10">
        <v>71</v>
      </c>
      <c r="BI390" s="10">
        <v>0</v>
      </c>
      <c r="BJ390" s="10">
        <v>276</v>
      </c>
      <c r="BK390" s="10">
        <v>159</v>
      </c>
      <c r="BL390" s="10">
        <v>207</v>
      </c>
      <c r="BM390" s="10">
        <v>671</v>
      </c>
      <c r="BN390" s="10">
        <v>212</v>
      </c>
      <c r="BO390" s="10">
        <v>190</v>
      </c>
      <c r="BP390" s="10">
        <v>31</v>
      </c>
      <c r="BQ390" s="10">
        <v>651</v>
      </c>
      <c r="BR390" s="10">
        <v>120</v>
      </c>
      <c r="BS390" s="10">
        <v>103</v>
      </c>
      <c r="BT390" s="10">
        <v>410</v>
      </c>
      <c r="BU390" s="10">
        <v>600</v>
      </c>
      <c r="BV390" s="10">
        <v>231</v>
      </c>
      <c r="BW390" s="10">
        <v>350</v>
      </c>
      <c r="BX390" s="10">
        <v>15</v>
      </c>
      <c r="BY390" s="10">
        <v>165</v>
      </c>
      <c r="BZ390" s="10">
        <v>503</v>
      </c>
      <c r="CA390" s="10">
        <v>79</v>
      </c>
      <c r="CB390" s="10">
        <v>892</v>
      </c>
      <c r="CC390" s="10">
        <v>240</v>
      </c>
      <c r="CD390" s="10">
        <v>194</v>
      </c>
      <c r="CE390" s="10">
        <v>466</v>
      </c>
      <c r="CF390" s="10">
        <v>79</v>
      </c>
      <c r="CG390" s="10">
        <v>741</v>
      </c>
      <c r="CH390" s="10">
        <v>1127</v>
      </c>
      <c r="CI390" s="10">
        <v>18</v>
      </c>
      <c r="CJ390" s="10">
        <v>302</v>
      </c>
      <c r="CK390" s="10">
        <v>2</v>
      </c>
      <c r="CL390" s="10">
        <v>0</v>
      </c>
      <c r="CM390" s="10">
        <v>44</v>
      </c>
      <c r="CN390" s="10">
        <v>234</v>
      </c>
      <c r="CO390" s="10">
        <v>29</v>
      </c>
      <c r="CP390" s="10">
        <v>14</v>
      </c>
      <c r="CQ390" s="10">
        <v>7</v>
      </c>
      <c r="CR390" s="10">
        <v>63</v>
      </c>
      <c r="CS390" s="10">
        <v>405</v>
      </c>
      <c r="CT390" s="10">
        <v>88</v>
      </c>
      <c r="CU390" s="10">
        <v>233</v>
      </c>
      <c r="CV390" s="10">
        <v>646</v>
      </c>
      <c r="CW390" s="10">
        <v>1379</v>
      </c>
      <c r="CX390" s="10">
        <v>129</v>
      </c>
      <c r="CY390" s="10">
        <v>3801</v>
      </c>
      <c r="CZ390" s="10">
        <v>73</v>
      </c>
      <c r="DA390" s="10">
        <v>8</v>
      </c>
      <c r="DB390" s="10">
        <v>2</v>
      </c>
      <c r="DC390" s="10">
        <v>912</v>
      </c>
      <c r="DD390" s="10">
        <v>777</v>
      </c>
      <c r="DE390" s="10">
        <v>47</v>
      </c>
      <c r="DF390" s="10">
        <v>7</v>
      </c>
      <c r="DG390" s="10">
        <v>5</v>
      </c>
      <c r="DH390" s="10">
        <v>202</v>
      </c>
      <c r="DI390" s="10">
        <v>71</v>
      </c>
      <c r="DJ390" s="10">
        <v>174</v>
      </c>
      <c r="DK390" s="10">
        <v>2</v>
      </c>
      <c r="DL390" s="10">
        <v>492</v>
      </c>
      <c r="DM390" s="10">
        <v>102</v>
      </c>
      <c r="DN390" s="10">
        <v>191</v>
      </c>
      <c r="DO390" s="10">
        <v>268</v>
      </c>
      <c r="DP390" s="10">
        <v>268</v>
      </c>
      <c r="DQ390" s="10">
        <v>95</v>
      </c>
      <c r="DR390" s="10">
        <v>267</v>
      </c>
      <c r="DS390" s="10">
        <v>231</v>
      </c>
      <c r="DT390" s="10">
        <v>513</v>
      </c>
      <c r="DU390" s="10">
        <v>878</v>
      </c>
      <c r="DV390" s="10">
        <v>321</v>
      </c>
      <c r="DW390" s="10">
        <v>136</v>
      </c>
      <c r="DX390" s="10">
        <v>133</v>
      </c>
      <c r="DY390" s="10">
        <v>280</v>
      </c>
      <c r="DZ390" s="10">
        <v>165</v>
      </c>
      <c r="EA390" s="10">
        <v>2190</v>
      </c>
      <c r="EB390" s="10">
        <v>201</v>
      </c>
      <c r="EC390" s="10">
        <v>19</v>
      </c>
      <c r="ED390" s="10">
        <v>164</v>
      </c>
      <c r="EE390" s="10">
        <v>567</v>
      </c>
      <c r="EF390" s="10">
        <v>1079</v>
      </c>
      <c r="EG390" s="10">
        <v>3355</v>
      </c>
      <c r="EH390" s="10">
        <v>1714</v>
      </c>
      <c r="EI390" s="10">
        <v>7586</v>
      </c>
      <c r="EJ390" s="10">
        <v>385</v>
      </c>
      <c r="EK390" s="10">
        <v>943</v>
      </c>
      <c r="EL390" s="10">
        <v>1428</v>
      </c>
      <c r="EM390" s="10">
        <v>1652</v>
      </c>
      <c r="EN390" s="10">
        <v>96</v>
      </c>
      <c r="EO390" s="10">
        <v>756</v>
      </c>
      <c r="EP390" s="10">
        <v>13</v>
      </c>
      <c r="EQ390" s="10">
        <v>671</v>
      </c>
      <c r="ER390" s="10">
        <v>158</v>
      </c>
      <c r="ES390" s="10">
        <v>429</v>
      </c>
      <c r="ET390" s="10">
        <v>846</v>
      </c>
      <c r="EU390" s="10">
        <v>41</v>
      </c>
      <c r="EV390" s="10">
        <v>3</v>
      </c>
      <c r="EW390" s="10">
        <v>154</v>
      </c>
      <c r="EX390" s="10">
        <v>8</v>
      </c>
      <c r="EY390" s="10">
        <v>567</v>
      </c>
      <c r="EZ390" s="10">
        <v>114</v>
      </c>
      <c r="FA390" s="10">
        <v>5877</v>
      </c>
      <c r="FB390" s="10">
        <v>655</v>
      </c>
      <c r="FC390" s="10">
        <v>244</v>
      </c>
      <c r="FD390" s="10">
        <v>826</v>
      </c>
      <c r="FE390" s="10">
        <v>270</v>
      </c>
      <c r="FF390" s="10">
        <v>197</v>
      </c>
      <c r="FG390" s="10">
        <v>104</v>
      </c>
      <c r="FH390" s="10">
        <v>110</v>
      </c>
      <c r="FI390" s="10">
        <v>3</v>
      </c>
      <c r="FJ390" s="10">
        <v>59</v>
      </c>
      <c r="FK390" s="10">
        <v>869</v>
      </c>
      <c r="FL390" s="10">
        <v>717</v>
      </c>
      <c r="FM390" s="10">
        <v>3684</v>
      </c>
      <c r="FN390" s="10">
        <v>168</v>
      </c>
      <c r="FO390" s="10">
        <v>1888</v>
      </c>
      <c r="FP390" s="10">
        <v>762</v>
      </c>
      <c r="FQ390" s="10">
        <v>74</v>
      </c>
      <c r="FR390" s="10">
        <v>69</v>
      </c>
      <c r="FS390" s="10">
        <v>2588</v>
      </c>
      <c r="FT390" s="10">
        <v>162</v>
      </c>
      <c r="FU390" s="10">
        <v>34</v>
      </c>
      <c r="FV390" s="10">
        <v>168</v>
      </c>
      <c r="FW390" s="10">
        <v>192</v>
      </c>
      <c r="FX390" s="10">
        <v>88</v>
      </c>
      <c r="FY390" s="10">
        <v>122</v>
      </c>
      <c r="FZ390" s="10">
        <v>595</v>
      </c>
      <c r="GA390" s="10">
        <v>437</v>
      </c>
      <c r="GB390" s="10">
        <v>134</v>
      </c>
      <c r="GC390" s="10">
        <v>243</v>
      </c>
      <c r="GD390" s="10">
        <v>68</v>
      </c>
      <c r="GE390" s="10">
        <v>116</v>
      </c>
      <c r="GF390" s="10">
        <v>324</v>
      </c>
      <c r="GG390" s="10">
        <v>128</v>
      </c>
      <c r="GH390" s="158">
        <v>100</v>
      </c>
      <c r="GI390" s="10">
        <v>13</v>
      </c>
      <c r="GJ390" s="10">
        <v>1145</v>
      </c>
      <c r="GK390" s="10">
        <v>532</v>
      </c>
      <c r="GL390" s="10">
        <v>147</v>
      </c>
      <c r="GM390" s="10">
        <v>20</v>
      </c>
      <c r="GN390" s="10">
        <v>1240</v>
      </c>
      <c r="GO390" s="10">
        <v>619</v>
      </c>
      <c r="GP390" s="10">
        <v>224</v>
      </c>
      <c r="GQ390" s="10">
        <v>629</v>
      </c>
      <c r="GR390" s="10">
        <v>105</v>
      </c>
      <c r="GS390" s="10">
        <v>1189</v>
      </c>
      <c r="GT390" s="10">
        <v>137</v>
      </c>
      <c r="GU390" s="11">
        <v>261</v>
      </c>
      <c r="GV390" s="11">
        <v>90</v>
      </c>
      <c r="GW390" s="11">
        <v>159</v>
      </c>
      <c r="GX390" s="11">
        <v>336</v>
      </c>
      <c r="GY390" s="11">
        <v>10</v>
      </c>
      <c r="GZ390" s="11">
        <v>234</v>
      </c>
      <c r="HA390" s="11">
        <v>497</v>
      </c>
      <c r="HB390" s="11">
        <v>26</v>
      </c>
      <c r="HC390" s="11">
        <v>256</v>
      </c>
      <c r="HD390" s="11">
        <v>2327</v>
      </c>
      <c r="HE390" s="11">
        <v>620</v>
      </c>
      <c r="HF390" s="11">
        <v>285</v>
      </c>
      <c r="HG390" s="11">
        <v>119</v>
      </c>
      <c r="HH390" s="11">
        <v>357</v>
      </c>
      <c r="HI390" s="11">
        <v>1111</v>
      </c>
      <c r="HJ390" s="11">
        <v>1045</v>
      </c>
      <c r="HK390" s="11">
        <v>1839</v>
      </c>
      <c r="HL390" s="11">
        <v>192</v>
      </c>
      <c r="HM390" s="11">
        <v>1420</v>
      </c>
      <c r="HN390" s="11">
        <v>547</v>
      </c>
      <c r="HO390" s="11">
        <v>342</v>
      </c>
      <c r="HP390" s="11">
        <v>350</v>
      </c>
      <c r="HQ390" s="11">
        <v>784</v>
      </c>
      <c r="HR390" s="11">
        <v>830</v>
      </c>
      <c r="HS390" s="11">
        <v>175</v>
      </c>
      <c r="HT390" s="11">
        <v>189</v>
      </c>
      <c r="HU390" s="11">
        <v>356</v>
      </c>
      <c r="HV390" s="11">
        <v>776</v>
      </c>
      <c r="HW390" s="11">
        <v>1033</v>
      </c>
      <c r="HX390" s="11">
        <v>340</v>
      </c>
      <c r="HY390" s="11">
        <v>431</v>
      </c>
      <c r="HZ390" s="11">
        <v>114</v>
      </c>
      <c r="IA390" s="11">
        <v>1190</v>
      </c>
      <c r="IB390" s="11">
        <v>120</v>
      </c>
      <c r="IC390" s="11">
        <v>142</v>
      </c>
      <c r="ID390" s="11">
        <v>738</v>
      </c>
      <c r="IE390" s="11">
        <v>31</v>
      </c>
      <c r="IF390" s="11">
        <v>532</v>
      </c>
      <c r="IG390" s="11">
        <v>870</v>
      </c>
      <c r="IH390" s="11">
        <v>1460</v>
      </c>
      <c r="II390" s="11">
        <v>1303</v>
      </c>
      <c r="IJ390" s="11">
        <v>1041</v>
      </c>
      <c r="IK390" s="11">
        <v>2711</v>
      </c>
      <c r="IL390" s="11">
        <v>1071</v>
      </c>
      <c r="IM390" s="11">
        <v>559</v>
      </c>
      <c r="IN390" s="11">
        <v>1754</v>
      </c>
      <c r="IO390" s="11">
        <v>1418</v>
      </c>
      <c r="IP390" s="11">
        <v>30</v>
      </c>
      <c r="IQ390" s="11">
        <v>4079</v>
      </c>
      <c r="IR390" s="11">
        <v>1128</v>
      </c>
      <c r="IS390" s="11">
        <v>2999</v>
      </c>
      <c r="IT390" s="11">
        <v>206</v>
      </c>
      <c r="IU390" s="11">
        <v>133</v>
      </c>
      <c r="IV390" s="11">
        <v>1126</v>
      </c>
      <c r="IW390" s="11">
        <v>413</v>
      </c>
      <c r="IX390" s="11">
        <v>371</v>
      </c>
      <c r="IY390" s="11">
        <v>174</v>
      </c>
      <c r="IZ390" s="11">
        <v>253</v>
      </c>
      <c r="JA390" s="11">
        <v>289</v>
      </c>
      <c r="JB390" s="11">
        <v>1632</v>
      </c>
      <c r="JC390" s="11">
        <v>314</v>
      </c>
      <c r="JD390" s="11">
        <v>379</v>
      </c>
      <c r="JE390" s="11">
        <v>265</v>
      </c>
      <c r="JF390" s="11">
        <v>435</v>
      </c>
      <c r="JG390" s="11">
        <v>120</v>
      </c>
      <c r="JH390" s="11">
        <v>508</v>
      </c>
      <c r="JI390" s="11">
        <v>1098</v>
      </c>
      <c r="JJ390" s="11">
        <v>1165</v>
      </c>
      <c r="JK390" s="11">
        <v>245</v>
      </c>
      <c r="JL390" s="11">
        <v>969</v>
      </c>
      <c r="JM390" s="11">
        <v>289</v>
      </c>
      <c r="JN390" s="11">
        <v>249</v>
      </c>
      <c r="JO390" s="11">
        <v>14</v>
      </c>
      <c r="JP390" s="11">
        <v>840</v>
      </c>
      <c r="JQ390" s="11">
        <v>176</v>
      </c>
      <c r="JR390" s="11">
        <v>294</v>
      </c>
      <c r="JS390" s="11">
        <v>10</v>
      </c>
      <c r="JT390" s="11">
        <v>1728</v>
      </c>
      <c r="JU390" s="11">
        <v>2141</v>
      </c>
      <c r="JV390" s="11">
        <v>9</v>
      </c>
      <c r="JW390" s="11">
        <v>1801</v>
      </c>
      <c r="JX390" s="11">
        <v>1096</v>
      </c>
      <c r="JY390" s="11">
        <v>1492</v>
      </c>
      <c r="JZ390" s="11">
        <v>471</v>
      </c>
      <c r="KA390" s="11">
        <v>242</v>
      </c>
      <c r="KB390" s="11">
        <v>19</v>
      </c>
      <c r="KC390" s="11">
        <v>19</v>
      </c>
      <c r="KD390" s="11">
        <v>155</v>
      </c>
      <c r="KE390" s="11">
        <v>319</v>
      </c>
      <c r="KF390" s="11">
        <v>1195</v>
      </c>
      <c r="KG390" s="11">
        <v>56</v>
      </c>
      <c r="KH390" s="11">
        <v>433</v>
      </c>
      <c r="KI390" s="11">
        <v>97</v>
      </c>
      <c r="KJ390" s="11">
        <v>224</v>
      </c>
      <c r="KK390" s="11">
        <v>5</v>
      </c>
      <c r="KL390" s="11">
        <v>1021</v>
      </c>
      <c r="KM390" s="11">
        <v>1065</v>
      </c>
      <c r="KN390" s="11">
        <v>64</v>
      </c>
      <c r="KO390" s="11">
        <v>1417</v>
      </c>
      <c r="KP390" s="11">
        <v>119</v>
      </c>
      <c r="KQ390" s="11">
        <v>62</v>
      </c>
      <c r="KR390" s="11">
        <v>41</v>
      </c>
      <c r="KS390" s="11">
        <v>64</v>
      </c>
      <c r="KT390" s="11">
        <v>136</v>
      </c>
      <c r="KU390" s="11">
        <v>3610</v>
      </c>
      <c r="KV390" s="11">
        <v>7426</v>
      </c>
      <c r="KW390" s="11">
        <v>2774</v>
      </c>
      <c r="KX390" s="11">
        <v>2953</v>
      </c>
      <c r="KY390" s="11">
        <v>2444</v>
      </c>
      <c r="KZ390" s="11">
        <v>716</v>
      </c>
      <c r="LA390" s="11">
        <v>572</v>
      </c>
      <c r="LB390" s="11">
        <v>21</v>
      </c>
      <c r="LC390" s="11">
        <v>299</v>
      </c>
      <c r="LD390" s="11">
        <v>384</v>
      </c>
      <c r="LE390" s="11">
        <v>258</v>
      </c>
      <c r="LF390" s="11">
        <v>1554</v>
      </c>
      <c r="LG390" s="11">
        <v>1210</v>
      </c>
      <c r="LH390" s="11">
        <v>761</v>
      </c>
      <c r="LI390" s="11">
        <v>1027</v>
      </c>
      <c r="LJ390" s="11">
        <v>882</v>
      </c>
      <c r="LK390" s="11">
        <v>76252</v>
      </c>
      <c r="LL390" s="11">
        <v>61043</v>
      </c>
      <c r="LM390" s="11">
        <v>15048</v>
      </c>
      <c r="LN390" s="11">
        <v>5259</v>
      </c>
      <c r="LO390" s="11">
        <v>4930</v>
      </c>
      <c r="LP390" s="11">
        <v>16144</v>
      </c>
      <c r="LQ390" s="11">
        <v>49</v>
      </c>
      <c r="LR390" s="11">
        <v>3</v>
      </c>
      <c r="LS390" s="11">
        <v>3628</v>
      </c>
      <c r="LT390" s="11">
        <v>8303</v>
      </c>
      <c r="LU390" s="11">
        <v>1899</v>
      </c>
      <c r="LV390" s="11">
        <v>563</v>
      </c>
      <c r="LW390" s="11">
        <v>1349</v>
      </c>
      <c r="LX390" s="11">
        <v>28802</v>
      </c>
      <c r="LY390" s="11">
        <v>2825</v>
      </c>
      <c r="LZ390" s="11">
        <v>268</v>
      </c>
      <c r="MA390" s="11">
        <v>175</v>
      </c>
      <c r="MB390" s="11">
        <v>879</v>
      </c>
      <c r="MC390" s="11">
        <v>1610</v>
      </c>
      <c r="MD390" s="11">
        <v>1895</v>
      </c>
      <c r="ME390" s="11">
        <v>3697</v>
      </c>
      <c r="MF390" s="11">
        <v>2464</v>
      </c>
      <c r="MG390" s="11">
        <v>155</v>
      </c>
      <c r="MH390" s="11">
        <v>3701</v>
      </c>
      <c r="MI390" s="11">
        <v>3988</v>
      </c>
      <c r="MJ390" s="11">
        <v>1723</v>
      </c>
      <c r="MK390" s="11">
        <v>3326</v>
      </c>
      <c r="ML390" s="11">
        <v>34904</v>
      </c>
      <c r="MM390" s="11">
        <v>6686</v>
      </c>
      <c r="MN390" s="11">
        <v>2222</v>
      </c>
      <c r="MO390" s="11">
        <v>4155</v>
      </c>
      <c r="MP390" s="11">
        <v>4728</v>
      </c>
      <c r="MQ390" s="11">
        <v>14579</v>
      </c>
      <c r="MR390" s="11">
        <v>0</v>
      </c>
      <c r="MS390" s="11">
        <v>21996</v>
      </c>
      <c r="MT390" s="11">
        <v>4809</v>
      </c>
      <c r="MU390" s="11">
        <v>18858</v>
      </c>
      <c r="MV390" s="11">
        <v>1278</v>
      </c>
      <c r="MW390" s="11">
        <v>1810</v>
      </c>
      <c r="MX390" s="11">
        <v>8550</v>
      </c>
      <c r="MY390" s="11">
        <v>21150</v>
      </c>
      <c r="MZ390" s="11">
        <v>65814</v>
      </c>
      <c r="NA390" s="11">
        <v>1228923</v>
      </c>
      <c r="NB390" s="11">
        <v>4176</v>
      </c>
      <c r="NC390" s="11">
        <v>15755</v>
      </c>
      <c r="ND390" s="11">
        <v>6873</v>
      </c>
      <c r="NE390" s="11">
        <v>3877</v>
      </c>
      <c r="NF390" s="11">
        <v>3614</v>
      </c>
      <c r="NG390" s="11">
        <v>2426</v>
      </c>
      <c r="NH390" s="11">
        <v>2060</v>
      </c>
      <c r="NI390" s="11">
        <v>12485</v>
      </c>
      <c r="NJ390" s="11">
        <v>11675</v>
      </c>
      <c r="NK390" s="11">
        <v>28361</v>
      </c>
      <c r="NL390" s="11">
        <v>20281</v>
      </c>
      <c r="NM390" s="11">
        <v>16437</v>
      </c>
      <c r="NN390" s="11">
        <v>33608</v>
      </c>
      <c r="NO390" s="11">
        <v>2127</v>
      </c>
      <c r="NP390" s="11">
        <v>11090</v>
      </c>
      <c r="NQ390" s="11">
        <v>11616</v>
      </c>
      <c r="NR390" s="11">
        <v>2459</v>
      </c>
      <c r="NS390" s="11">
        <v>4057</v>
      </c>
      <c r="NT390" s="11">
        <v>764</v>
      </c>
      <c r="NU390" s="11">
        <v>1041</v>
      </c>
      <c r="NV390" s="11">
        <v>2392</v>
      </c>
      <c r="NW390" s="11">
        <v>2708</v>
      </c>
      <c r="NX390" s="11">
        <v>10513</v>
      </c>
      <c r="NY390" s="11">
        <v>591</v>
      </c>
      <c r="NZ390" s="11">
        <v>1112</v>
      </c>
      <c r="OA390" s="11">
        <v>1583</v>
      </c>
      <c r="OB390" s="11">
        <v>1268</v>
      </c>
      <c r="OC390" s="11">
        <v>5068</v>
      </c>
      <c r="OD390" s="11">
        <v>2387</v>
      </c>
      <c r="OE390" s="11">
        <v>2989</v>
      </c>
      <c r="OF390" s="11">
        <v>5739</v>
      </c>
      <c r="OG390" s="11">
        <v>1222</v>
      </c>
      <c r="OH390" s="11">
        <v>1432</v>
      </c>
      <c r="OI390" s="11">
        <v>1569</v>
      </c>
      <c r="OJ390" s="11">
        <v>14672</v>
      </c>
      <c r="OK390" s="11">
        <v>138</v>
      </c>
      <c r="OL390" s="11">
        <v>5366</v>
      </c>
      <c r="OM390" s="11">
        <v>0</v>
      </c>
      <c r="ON390" s="11">
        <v>0</v>
      </c>
      <c r="OO390" s="11">
        <v>1</v>
      </c>
      <c r="OP390" s="11">
        <v>2126813</v>
      </c>
      <c r="OQ390" s="150">
        <v>239210</v>
      </c>
      <c r="OR390" s="11">
        <v>0</v>
      </c>
      <c r="OS390" s="11">
        <v>0</v>
      </c>
      <c r="OT390" s="11">
        <v>0</v>
      </c>
      <c r="OU390" s="11">
        <v>-2658</v>
      </c>
      <c r="OV390" s="11">
        <v>3643</v>
      </c>
      <c r="OW390" s="11">
        <v>240195</v>
      </c>
      <c r="OX390" s="11">
        <v>2367008</v>
      </c>
      <c r="OY390" s="11">
        <v>2312560</v>
      </c>
      <c r="OZ390" s="11">
        <v>54448</v>
      </c>
      <c r="PA390" s="11">
        <v>0</v>
      </c>
      <c r="PB390" s="11">
        <v>2367008</v>
      </c>
    </row>
    <row r="391" spans="1:418" ht="15" customHeight="1">
      <c r="A391" s="8" t="s">
        <v>814</v>
      </c>
      <c r="B391" s="9" t="s">
        <v>388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869</v>
      </c>
      <c r="Q391" s="10">
        <v>0</v>
      </c>
      <c r="R391" s="10">
        <v>18</v>
      </c>
      <c r="S391" s="10">
        <v>0</v>
      </c>
      <c r="T391" s="10">
        <v>10</v>
      </c>
      <c r="U391" s="10">
        <v>6</v>
      </c>
      <c r="V391" s="10">
        <v>256</v>
      </c>
      <c r="W391" s="10">
        <v>44</v>
      </c>
      <c r="X391" s="10">
        <v>8</v>
      </c>
      <c r="Y391" s="10">
        <v>31</v>
      </c>
      <c r="Z391" s="10">
        <v>137</v>
      </c>
      <c r="AA391" s="10">
        <v>2</v>
      </c>
      <c r="AB391" s="10">
        <v>0</v>
      </c>
      <c r="AC391" s="10">
        <v>1305</v>
      </c>
      <c r="AD391" s="10">
        <v>240</v>
      </c>
      <c r="AE391" s="10">
        <v>3462</v>
      </c>
      <c r="AF391" s="10">
        <v>2</v>
      </c>
      <c r="AG391" s="10">
        <v>0</v>
      </c>
      <c r="AH391" s="10">
        <v>41</v>
      </c>
      <c r="AI391" s="10">
        <v>0</v>
      </c>
      <c r="AJ391" s="10">
        <v>8</v>
      </c>
      <c r="AK391" s="10">
        <v>0</v>
      </c>
      <c r="AL391" s="10">
        <v>0</v>
      </c>
      <c r="AM391" s="10">
        <v>9</v>
      </c>
      <c r="AN391" s="10">
        <v>152</v>
      </c>
      <c r="AO391" s="10">
        <v>252</v>
      </c>
      <c r="AP391" s="10">
        <v>25</v>
      </c>
      <c r="AQ391" s="10">
        <v>32</v>
      </c>
      <c r="AR391" s="10">
        <v>14</v>
      </c>
      <c r="AS391" s="10">
        <v>58</v>
      </c>
      <c r="AT391" s="10">
        <v>3</v>
      </c>
      <c r="AU391" s="10">
        <v>91</v>
      </c>
      <c r="AV391" s="10">
        <v>104</v>
      </c>
      <c r="AW391" s="10">
        <v>465</v>
      </c>
      <c r="AX391" s="10">
        <v>269</v>
      </c>
      <c r="AY391" s="10">
        <v>410</v>
      </c>
      <c r="AZ391" s="10">
        <v>178</v>
      </c>
      <c r="BA391" s="10">
        <v>101</v>
      </c>
      <c r="BB391" s="10">
        <v>124</v>
      </c>
      <c r="BC391" s="10">
        <v>158</v>
      </c>
      <c r="BD391" s="10">
        <v>107</v>
      </c>
      <c r="BE391" s="10">
        <v>92</v>
      </c>
      <c r="BF391" s="10">
        <v>96</v>
      </c>
      <c r="BG391" s="10">
        <v>0</v>
      </c>
      <c r="BH391" s="10">
        <v>102</v>
      </c>
      <c r="BI391" s="10">
        <v>0</v>
      </c>
      <c r="BJ391" s="10">
        <v>539</v>
      </c>
      <c r="BK391" s="10">
        <v>91</v>
      </c>
      <c r="BL391" s="10">
        <v>87</v>
      </c>
      <c r="BM391" s="10">
        <v>2222</v>
      </c>
      <c r="BN391" s="10">
        <v>327</v>
      </c>
      <c r="BO391" s="10">
        <v>327</v>
      </c>
      <c r="BP391" s="10">
        <v>30</v>
      </c>
      <c r="BQ391" s="10">
        <v>519</v>
      </c>
      <c r="BR391" s="10">
        <v>85</v>
      </c>
      <c r="BS391" s="10">
        <v>53</v>
      </c>
      <c r="BT391" s="10">
        <v>814</v>
      </c>
      <c r="BU391" s="10">
        <v>652</v>
      </c>
      <c r="BV391" s="10">
        <v>451</v>
      </c>
      <c r="BW391" s="10">
        <v>1167</v>
      </c>
      <c r="BX391" s="10">
        <v>86</v>
      </c>
      <c r="BY391" s="10">
        <v>46</v>
      </c>
      <c r="BZ391" s="10">
        <v>702</v>
      </c>
      <c r="CA391" s="10">
        <v>69</v>
      </c>
      <c r="CB391" s="10">
        <v>625</v>
      </c>
      <c r="CC391" s="10">
        <v>422</v>
      </c>
      <c r="CD391" s="10">
        <v>142</v>
      </c>
      <c r="CE391" s="10">
        <v>530</v>
      </c>
      <c r="CF391" s="10">
        <v>29</v>
      </c>
      <c r="CG391" s="10">
        <v>2052</v>
      </c>
      <c r="CH391" s="10">
        <v>3030</v>
      </c>
      <c r="CI391" s="10">
        <v>8</v>
      </c>
      <c r="CJ391" s="10">
        <v>134</v>
      </c>
      <c r="CK391" s="10">
        <v>6</v>
      </c>
      <c r="CL391" s="10">
        <v>174</v>
      </c>
      <c r="CM391" s="10">
        <v>46</v>
      </c>
      <c r="CN391" s="10">
        <v>104</v>
      </c>
      <c r="CO391" s="10">
        <v>64</v>
      </c>
      <c r="CP391" s="10">
        <v>54</v>
      </c>
      <c r="CQ391" s="10">
        <v>4</v>
      </c>
      <c r="CR391" s="10">
        <v>106</v>
      </c>
      <c r="CS391" s="10">
        <v>649</v>
      </c>
      <c r="CT391" s="10">
        <v>168</v>
      </c>
      <c r="CU391" s="10">
        <v>366</v>
      </c>
      <c r="CV391" s="10">
        <v>395</v>
      </c>
      <c r="CW391" s="10">
        <v>2560</v>
      </c>
      <c r="CX391" s="10">
        <v>190</v>
      </c>
      <c r="CY391" s="10">
        <v>10570</v>
      </c>
      <c r="CZ391" s="10">
        <v>332</v>
      </c>
      <c r="DA391" s="10">
        <v>8</v>
      </c>
      <c r="DB391" s="10">
        <v>4</v>
      </c>
      <c r="DC391" s="10">
        <v>1010</v>
      </c>
      <c r="DD391" s="10">
        <v>1841</v>
      </c>
      <c r="DE391" s="10">
        <v>189</v>
      </c>
      <c r="DF391" s="10">
        <v>23</v>
      </c>
      <c r="DG391" s="10">
        <v>22</v>
      </c>
      <c r="DH391" s="10">
        <v>536</v>
      </c>
      <c r="DI391" s="10">
        <v>732</v>
      </c>
      <c r="DJ391" s="10">
        <v>243</v>
      </c>
      <c r="DK391" s="10">
        <v>35</v>
      </c>
      <c r="DL391" s="10">
        <v>257</v>
      </c>
      <c r="DM391" s="10">
        <v>74</v>
      </c>
      <c r="DN391" s="10">
        <v>78</v>
      </c>
      <c r="DO391" s="10">
        <v>250</v>
      </c>
      <c r="DP391" s="10">
        <v>86</v>
      </c>
      <c r="DQ391" s="10">
        <v>24</v>
      </c>
      <c r="DR391" s="10">
        <v>58</v>
      </c>
      <c r="DS391" s="10">
        <v>138</v>
      </c>
      <c r="DT391" s="10">
        <v>376</v>
      </c>
      <c r="DU391" s="10">
        <v>958</v>
      </c>
      <c r="DV391" s="10">
        <v>497</v>
      </c>
      <c r="DW391" s="10">
        <v>289</v>
      </c>
      <c r="DX391" s="10">
        <v>386</v>
      </c>
      <c r="DY391" s="10">
        <v>315</v>
      </c>
      <c r="DZ391" s="10">
        <v>337</v>
      </c>
      <c r="EA391" s="10">
        <v>1793</v>
      </c>
      <c r="EB391" s="10">
        <v>517</v>
      </c>
      <c r="EC391" s="10">
        <v>7</v>
      </c>
      <c r="ED391" s="10">
        <v>274</v>
      </c>
      <c r="EE391" s="10">
        <v>465</v>
      </c>
      <c r="EF391" s="10">
        <v>472</v>
      </c>
      <c r="EG391" s="10">
        <v>352</v>
      </c>
      <c r="EH391" s="10">
        <v>1313</v>
      </c>
      <c r="EI391" s="10">
        <v>6127</v>
      </c>
      <c r="EJ391" s="10">
        <v>291</v>
      </c>
      <c r="EK391" s="10">
        <v>406</v>
      </c>
      <c r="EL391" s="10">
        <v>894</v>
      </c>
      <c r="EM391" s="10">
        <v>434</v>
      </c>
      <c r="EN391" s="10">
        <v>240</v>
      </c>
      <c r="EO391" s="10">
        <v>973</v>
      </c>
      <c r="EP391" s="10">
        <v>68</v>
      </c>
      <c r="EQ391" s="10">
        <v>839</v>
      </c>
      <c r="ER391" s="10">
        <v>495</v>
      </c>
      <c r="ES391" s="10">
        <v>634</v>
      </c>
      <c r="ET391" s="10">
        <v>2046</v>
      </c>
      <c r="EU391" s="10">
        <v>180</v>
      </c>
      <c r="EV391" s="10">
        <v>2</v>
      </c>
      <c r="EW391" s="10">
        <v>114</v>
      </c>
      <c r="EX391" s="10">
        <v>21</v>
      </c>
      <c r="EY391" s="10">
        <v>661</v>
      </c>
      <c r="EZ391" s="10">
        <v>225</v>
      </c>
      <c r="FA391" s="10">
        <v>17038</v>
      </c>
      <c r="FB391" s="10">
        <v>7468</v>
      </c>
      <c r="FC391" s="10">
        <v>472</v>
      </c>
      <c r="FD391" s="10">
        <v>569</v>
      </c>
      <c r="FE391" s="10">
        <v>464</v>
      </c>
      <c r="FF391" s="10">
        <v>176</v>
      </c>
      <c r="FG391" s="10">
        <v>795</v>
      </c>
      <c r="FH391" s="10">
        <v>302</v>
      </c>
      <c r="FI391" s="10">
        <v>27</v>
      </c>
      <c r="FJ391" s="10">
        <v>152</v>
      </c>
      <c r="FK391" s="10">
        <v>2583</v>
      </c>
      <c r="FL391" s="10">
        <v>2621</v>
      </c>
      <c r="FM391" s="10">
        <v>5046</v>
      </c>
      <c r="FN391" s="10">
        <v>324</v>
      </c>
      <c r="FO391" s="10">
        <v>829</v>
      </c>
      <c r="FP391" s="10">
        <v>878</v>
      </c>
      <c r="FQ391" s="10">
        <v>214</v>
      </c>
      <c r="FR391" s="10">
        <v>234</v>
      </c>
      <c r="FS391" s="10">
        <v>3883</v>
      </c>
      <c r="FT391" s="10">
        <v>38</v>
      </c>
      <c r="FU391" s="10">
        <v>120</v>
      </c>
      <c r="FV391" s="10">
        <v>185</v>
      </c>
      <c r="FW391" s="10">
        <v>103</v>
      </c>
      <c r="FX391" s="10">
        <v>93</v>
      </c>
      <c r="FY391" s="10">
        <v>603</v>
      </c>
      <c r="FZ391" s="10">
        <v>974</v>
      </c>
      <c r="GA391" s="10">
        <v>732</v>
      </c>
      <c r="GB391" s="10">
        <v>117</v>
      </c>
      <c r="GC391" s="10">
        <v>124</v>
      </c>
      <c r="GD391" s="10">
        <v>82</v>
      </c>
      <c r="GE391" s="10">
        <v>77</v>
      </c>
      <c r="GF391" s="10">
        <v>407</v>
      </c>
      <c r="GG391" s="10">
        <v>298</v>
      </c>
      <c r="GH391" s="158">
        <v>231</v>
      </c>
      <c r="GI391" s="10">
        <v>27</v>
      </c>
      <c r="GJ391" s="10">
        <v>2324</v>
      </c>
      <c r="GK391" s="10">
        <v>1004</v>
      </c>
      <c r="GL391" s="10">
        <v>444</v>
      </c>
      <c r="GM391" s="10">
        <v>426</v>
      </c>
      <c r="GN391" s="10">
        <v>1665</v>
      </c>
      <c r="GO391" s="10">
        <v>1095</v>
      </c>
      <c r="GP391" s="10">
        <v>276</v>
      </c>
      <c r="GQ391" s="10">
        <v>445</v>
      </c>
      <c r="GR391" s="10">
        <v>72</v>
      </c>
      <c r="GS391" s="10">
        <v>1042</v>
      </c>
      <c r="GT391" s="10">
        <v>120</v>
      </c>
      <c r="GU391" s="11">
        <v>143</v>
      </c>
      <c r="GV391" s="11">
        <v>1033</v>
      </c>
      <c r="GW391" s="11">
        <v>400</v>
      </c>
      <c r="GX391" s="11">
        <v>228</v>
      </c>
      <c r="GY391" s="11">
        <v>93</v>
      </c>
      <c r="GZ391" s="11">
        <v>840</v>
      </c>
      <c r="HA391" s="11">
        <v>562</v>
      </c>
      <c r="HB391" s="11">
        <v>333</v>
      </c>
      <c r="HC391" s="11">
        <v>629</v>
      </c>
      <c r="HD391" s="11">
        <v>3501</v>
      </c>
      <c r="HE391" s="11">
        <v>971</v>
      </c>
      <c r="HF391" s="11">
        <v>534</v>
      </c>
      <c r="HG391" s="11">
        <v>240</v>
      </c>
      <c r="HH391" s="11">
        <v>550</v>
      </c>
      <c r="HI391" s="11">
        <v>1057</v>
      </c>
      <c r="HJ391" s="11">
        <v>519</v>
      </c>
      <c r="HK391" s="11">
        <v>1209</v>
      </c>
      <c r="HL391" s="11">
        <v>288</v>
      </c>
      <c r="HM391" s="11">
        <v>5724</v>
      </c>
      <c r="HN391" s="11">
        <v>1491</v>
      </c>
      <c r="HO391" s="11">
        <v>514</v>
      </c>
      <c r="HP391" s="11">
        <v>592</v>
      </c>
      <c r="HQ391" s="11">
        <v>1722</v>
      </c>
      <c r="HR391" s="11">
        <v>1991</v>
      </c>
      <c r="HS391" s="11">
        <v>880</v>
      </c>
      <c r="HT391" s="11">
        <v>1868</v>
      </c>
      <c r="HU391" s="11">
        <v>4757</v>
      </c>
      <c r="HV391" s="11">
        <v>2517</v>
      </c>
      <c r="HW391" s="11">
        <v>2240</v>
      </c>
      <c r="HX391" s="11">
        <v>798</v>
      </c>
      <c r="HY391" s="11">
        <v>585</v>
      </c>
      <c r="HZ391" s="11">
        <v>393</v>
      </c>
      <c r="IA391" s="11">
        <v>1466</v>
      </c>
      <c r="IB391" s="11">
        <v>208</v>
      </c>
      <c r="IC391" s="11">
        <v>126</v>
      </c>
      <c r="ID391" s="11">
        <v>1764</v>
      </c>
      <c r="IE391" s="11">
        <v>169</v>
      </c>
      <c r="IF391" s="11">
        <v>1427</v>
      </c>
      <c r="IG391" s="11">
        <v>2090</v>
      </c>
      <c r="IH391" s="11">
        <v>2189</v>
      </c>
      <c r="II391" s="11">
        <v>2073</v>
      </c>
      <c r="IJ391" s="11">
        <v>1451</v>
      </c>
      <c r="IK391" s="11">
        <v>5158</v>
      </c>
      <c r="IL391" s="11">
        <v>1441</v>
      </c>
      <c r="IM391" s="11">
        <v>1126</v>
      </c>
      <c r="IN391" s="11">
        <v>1712</v>
      </c>
      <c r="IO391" s="11">
        <v>2096</v>
      </c>
      <c r="IP391" s="11">
        <v>97</v>
      </c>
      <c r="IQ391" s="11">
        <v>16214</v>
      </c>
      <c r="IR391" s="11">
        <v>5394</v>
      </c>
      <c r="IS391" s="11">
        <v>5399</v>
      </c>
      <c r="IT391" s="11">
        <v>318</v>
      </c>
      <c r="IU391" s="11">
        <v>145</v>
      </c>
      <c r="IV391" s="11">
        <v>1934</v>
      </c>
      <c r="IW391" s="11">
        <v>1630</v>
      </c>
      <c r="IX391" s="11">
        <v>1917</v>
      </c>
      <c r="IY391" s="11">
        <v>394</v>
      </c>
      <c r="IZ391" s="11">
        <v>497</v>
      </c>
      <c r="JA391" s="11">
        <v>2124</v>
      </c>
      <c r="JB391" s="11">
        <v>9240</v>
      </c>
      <c r="JC391" s="11">
        <v>1790</v>
      </c>
      <c r="JD391" s="11">
        <v>6204</v>
      </c>
      <c r="JE391" s="11">
        <v>718</v>
      </c>
      <c r="JF391" s="11">
        <v>791</v>
      </c>
      <c r="JG391" s="11">
        <v>1312</v>
      </c>
      <c r="JH391" s="11">
        <v>1073</v>
      </c>
      <c r="JI391" s="11">
        <v>1574</v>
      </c>
      <c r="JJ391" s="11">
        <v>1912</v>
      </c>
      <c r="JK391" s="11">
        <v>1533</v>
      </c>
      <c r="JL391" s="11">
        <v>1415</v>
      </c>
      <c r="JM391" s="11">
        <v>409</v>
      </c>
      <c r="JN391" s="11">
        <v>491</v>
      </c>
      <c r="JO391" s="11">
        <v>30</v>
      </c>
      <c r="JP391" s="11">
        <v>2939</v>
      </c>
      <c r="JQ391" s="11">
        <v>347</v>
      </c>
      <c r="JR391" s="11">
        <v>572</v>
      </c>
      <c r="JS391" s="11">
        <v>45</v>
      </c>
      <c r="JT391" s="11">
        <v>2186</v>
      </c>
      <c r="JU391" s="11">
        <v>3906</v>
      </c>
      <c r="JV391" s="11">
        <v>19</v>
      </c>
      <c r="JW391" s="11">
        <v>3631</v>
      </c>
      <c r="JX391" s="11">
        <v>1746</v>
      </c>
      <c r="JY391" s="11">
        <v>698</v>
      </c>
      <c r="JZ391" s="11">
        <v>272</v>
      </c>
      <c r="KA391" s="11">
        <v>2628</v>
      </c>
      <c r="KB391" s="11">
        <v>54</v>
      </c>
      <c r="KC391" s="11">
        <v>53</v>
      </c>
      <c r="KD391" s="11">
        <v>490</v>
      </c>
      <c r="KE391" s="11">
        <v>478</v>
      </c>
      <c r="KF391" s="11">
        <v>555</v>
      </c>
      <c r="KG391" s="11">
        <v>600</v>
      </c>
      <c r="KH391" s="11">
        <v>330</v>
      </c>
      <c r="KI391" s="11">
        <v>305</v>
      </c>
      <c r="KJ391" s="11">
        <v>478</v>
      </c>
      <c r="KK391" s="11">
        <v>6</v>
      </c>
      <c r="KL391" s="11">
        <v>536</v>
      </c>
      <c r="KM391" s="11">
        <v>610</v>
      </c>
      <c r="KN391" s="11">
        <v>178</v>
      </c>
      <c r="KO391" s="11">
        <v>1294</v>
      </c>
      <c r="KP391" s="11">
        <v>345</v>
      </c>
      <c r="KQ391" s="11">
        <v>318</v>
      </c>
      <c r="KR391" s="11">
        <v>36</v>
      </c>
      <c r="KS391" s="11">
        <v>221</v>
      </c>
      <c r="KT391" s="11">
        <v>534</v>
      </c>
      <c r="KU391" s="11">
        <v>6700</v>
      </c>
      <c r="KV391" s="11">
        <v>9970</v>
      </c>
      <c r="KW391" s="11">
        <v>854</v>
      </c>
      <c r="KX391" s="11">
        <v>6110</v>
      </c>
      <c r="KY391" s="11">
        <v>3372</v>
      </c>
      <c r="KZ391" s="11">
        <v>598</v>
      </c>
      <c r="LA391" s="11">
        <v>437</v>
      </c>
      <c r="LB391" s="11">
        <v>41</v>
      </c>
      <c r="LC391" s="11">
        <v>471</v>
      </c>
      <c r="LD391" s="11">
        <v>1723</v>
      </c>
      <c r="LE391" s="11">
        <v>393</v>
      </c>
      <c r="LF391" s="11">
        <v>3392</v>
      </c>
      <c r="LG391" s="11">
        <v>1914</v>
      </c>
      <c r="LH391" s="11">
        <v>962</v>
      </c>
      <c r="LI391" s="11">
        <v>3002</v>
      </c>
      <c r="LJ391" s="11">
        <v>1463</v>
      </c>
      <c r="LK391" s="11">
        <v>111320</v>
      </c>
      <c r="LL391" s="11">
        <v>158904</v>
      </c>
      <c r="LM391" s="11">
        <v>7799</v>
      </c>
      <c r="LN391" s="11">
        <v>504</v>
      </c>
      <c r="LO391" s="11">
        <v>1186</v>
      </c>
      <c r="LP391" s="11">
        <v>3199</v>
      </c>
      <c r="LQ391" s="11">
        <v>817</v>
      </c>
      <c r="LR391" s="11">
        <v>38</v>
      </c>
      <c r="LS391" s="11">
        <v>1477</v>
      </c>
      <c r="LT391" s="11">
        <v>1706</v>
      </c>
      <c r="LU391" s="11">
        <v>1829</v>
      </c>
      <c r="LV391" s="11">
        <v>373</v>
      </c>
      <c r="LW391" s="11">
        <v>2056</v>
      </c>
      <c r="LX391" s="11">
        <v>47686</v>
      </c>
      <c r="LY391" s="11">
        <v>2394</v>
      </c>
      <c r="LZ391" s="11">
        <v>117</v>
      </c>
      <c r="MA391" s="11">
        <v>189</v>
      </c>
      <c r="MB391" s="11">
        <v>855</v>
      </c>
      <c r="MC391" s="11">
        <v>1840</v>
      </c>
      <c r="MD391" s="11">
        <v>2668</v>
      </c>
      <c r="ME391" s="11">
        <v>3269</v>
      </c>
      <c r="MF391" s="11">
        <v>26870</v>
      </c>
      <c r="MG391" s="11">
        <v>4077</v>
      </c>
      <c r="MH391" s="11">
        <v>27949</v>
      </c>
      <c r="MI391" s="11">
        <v>9122</v>
      </c>
      <c r="MJ391" s="11">
        <v>2288</v>
      </c>
      <c r="MK391" s="11">
        <v>3684</v>
      </c>
      <c r="ML391" s="11">
        <v>59349</v>
      </c>
      <c r="MM391" s="11">
        <v>12520</v>
      </c>
      <c r="MN391" s="11">
        <v>2415</v>
      </c>
      <c r="MO391" s="11">
        <v>16280</v>
      </c>
      <c r="MP391" s="11">
        <v>12547</v>
      </c>
      <c r="MQ391" s="11">
        <v>17527</v>
      </c>
      <c r="MR391" s="11">
        <v>0</v>
      </c>
      <c r="MS391" s="11">
        <v>8847</v>
      </c>
      <c r="MT391" s="11">
        <v>4316</v>
      </c>
      <c r="MU391" s="11">
        <v>30289</v>
      </c>
      <c r="MV391" s="11">
        <v>2243</v>
      </c>
      <c r="MW391" s="11">
        <v>9508</v>
      </c>
      <c r="MX391" s="11">
        <v>172874</v>
      </c>
      <c r="MY391" s="11">
        <v>27151</v>
      </c>
      <c r="MZ391" s="11">
        <v>171071</v>
      </c>
      <c r="NA391" s="11">
        <v>427689</v>
      </c>
      <c r="NB391" s="11">
        <v>16864</v>
      </c>
      <c r="NC391" s="11">
        <v>19474</v>
      </c>
      <c r="ND391" s="11">
        <v>13115</v>
      </c>
      <c r="NE391" s="11">
        <v>9500</v>
      </c>
      <c r="NF391" s="11">
        <v>5228</v>
      </c>
      <c r="NG391" s="11">
        <v>9032</v>
      </c>
      <c r="NH391" s="11">
        <v>3113</v>
      </c>
      <c r="NI391" s="11">
        <v>66616</v>
      </c>
      <c r="NJ391" s="11">
        <v>41016</v>
      </c>
      <c r="NK391" s="11">
        <v>56199</v>
      </c>
      <c r="NL391" s="11">
        <v>121479</v>
      </c>
      <c r="NM391" s="11">
        <v>76944</v>
      </c>
      <c r="NN391" s="11">
        <v>59757</v>
      </c>
      <c r="NO391" s="11">
        <v>1310</v>
      </c>
      <c r="NP391" s="11">
        <v>12899</v>
      </c>
      <c r="NQ391" s="11">
        <v>29925</v>
      </c>
      <c r="NR391" s="11">
        <v>16501</v>
      </c>
      <c r="NS391" s="11">
        <v>10382</v>
      </c>
      <c r="NT391" s="11">
        <v>600</v>
      </c>
      <c r="NU391" s="11">
        <v>1031</v>
      </c>
      <c r="NV391" s="11">
        <v>19633</v>
      </c>
      <c r="NW391" s="11">
        <v>116837</v>
      </c>
      <c r="NX391" s="11">
        <v>61203</v>
      </c>
      <c r="NY391" s="11">
        <v>9711</v>
      </c>
      <c r="NZ391" s="11">
        <v>2024</v>
      </c>
      <c r="OA391" s="11">
        <v>2766</v>
      </c>
      <c r="OB391" s="11">
        <v>3856</v>
      </c>
      <c r="OC391" s="11">
        <v>5798</v>
      </c>
      <c r="OD391" s="11">
        <v>3709</v>
      </c>
      <c r="OE391" s="11">
        <v>16071</v>
      </c>
      <c r="OF391" s="11">
        <v>49475</v>
      </c>
      <c r="OG391" s="11">
        <v>2832</v>
      </c>
      <c r="OH391" s="11">
        <v>1210</v>
      </c>
      <c r="OI391" s="11">
        <v>1064</v>
      </c>
      <c r="OJ391" s="11">
        <v>15372</v>
      </c>
      <c r="OK391" s="11">
        <v>1089</v>
      </c>
      <c r="OL391" s="11">
        <v>13536</v>
      </c>
      <c r="OM391" s="11">
        <v>0</v>
      </c>
      <c r="ON391" s="11">
        <v>230811</v>
      </c>
      <c r="OO391" s="11">
        <v>7898</v>
      </c>
      <c r="OP391" s="11">
        <v>2856903</v>
      </c>
      <c r="OQ391" s="150">
        <v>3627090</v>
      </c>
      <c r="OR391" s="11">
        <v>0</v>
      </c>
      <c r="OS391" s="11">
        <v>0</v>
      </c>
      <c r="OT391" s="11">
        <v>0</v>
      </c>
      <c r="OU391" s="11">
        <v>10345</v>
      </c>
      <c r="OV391" s="11">
        <v>222010</v>
      </c>
      <c r="OW391" s="11">
        <v>3859445</v>
      </c>
      <c r="OX391" s="11">
        <v>6716348</v>
      </c>
      <c r="OY391" s="11">
        <v>5383649</v>
      </c>
      <c r="OZ391" s="11">
        <v>1332699</v>
      </c>
      <c r="PA391" s="11">
        <v>0</v>
      </c>
      <c r="PB391" s="11">
        <v>6716348</v>
      </c>
    </row>
    <row r="392" spans="1:418" ht="15" customHeight="1">
      <c r="A392" s="8" t="s">
        <v>815</v>
      </c>
      <c r="B392" s="9" t="s">
        <v>389</v>
      </c>
      <c r="C392" s="10">
        <v>0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0</v>
      </c>
      <c r="CC392" s="10">
        <v>0</v>
      </c>
      <c r="CD392" s="10">
        <v>0</v>
      </c>
      <c r="CE392" s="10">
        <v>0</v>
      </c>
      <c r="CF392" s="10">
        <v>0</v>
      </c>
      <c r="CG392" s="10">
        <v>0</v>
      </c>
      <c r="CH392" s="10">
        <v>0</v>
      </c>
      <c r="CI392" s="10">
        <v>0</v>
      </c>
      <c r="CJ392" s="10">
        <v>0</v>
      </c>
      <c r="CK392" s="10">
        <v>0</v>
      </c>
      <c r="CL392" s="10">
        <v>0</v>
      </c>
      <c r="CM392" s="10">
        <v>0</v>
      </c>
      <c r="CN392" s="10">
        <v>0</v>
      </c>
      <c r="CO392" s="10">
        <v>0</v>
      </c>
      <c r="CP392" s="10">
        <v>0</v>
      </c>
      <c r="CQ392" s="10">
        <v>0</v>
      </c>
      <c r="CR392" s="10">
        <v>0</v>
      </c>
      <c r="CS392" s="10">
        <v>0</v>
      </c>
      <c r="CT392" s="10">
        <v>0</v>
      </c>
      <c r="CU392" s="10">
        <v>0</v>
      </c>
      <c r="CV392" s="10">
        <v>0</v>
      </c>
      <c r="CW392" s="10">
        <v>0</v>
      </c>
      <c r="CX392" s="10">
        <v>0</v>
      </c>
      <c r="CY392" s="10">
        <v>0</v>
      </c>
      <c r="CZ392" s="10">
        <v>0</v>
      </c>
      <c r="DA392" s="10">
        <v>0</v>
      </c>
      <c r="DB392" s="10">
        <v>0</v>
      </c>
      <c r="DC392" s="10">
        <v>0</v>
      </c>
      <c r="DD392" s="10">
        <v>0</v>
      </c>
      <c r="DE392" s="10">
        <v>0</v>
      </c>
      <c r="DF392" s="10">
        <v>0</v>
      </c>
      <c r="DG392" s="10">
        <v>0</v>
      </c>
      <c r="DH392" s="10">
        <v>0</v>
      </c>
      <c r="DI392" s="10">
        <v>0</v>
      </c>
      <c r="DJ392" s="10">
        <v>0</v>
      </c>
      <c r="DK392" s="10">
        <v>0</v>
      </c>
      <c r="DL392" s="10">
        <v>0</v>
      </c>
      <c r="DM392" s="10">
        <v>0</v>
      </c>
      <c r="DN392" s="10">
        <v>0</v>
      </c>
      <c r="DO392" s="10">
        <v>0</v>
      </c>
      <c r="DP392" s="10">
        <v>0</v>
      </c>
      <c r="DQ392" s="10">
        <v>0</v>
      </c>
      <c r="DR392" s="10">
        <v>0</v>
      </c>
      <c r="DS392" s="10">
        <v>0</v>
      </c>
      <c r="DT392" s="10">
        <v>0</v>
      </c>
      <c r="DU392" s="10">
        <v>0</v>
      </c>
      <c r="DV392" s="10">
        <v>0</v>
      </c>
      <c r="DW392" s="10">
        <v>0</v>
      </c>
      <c r="DX392" s="10">
        <v>0</v>
      </c>
      <c r="DY392" s="10">
        <v>0</v>
      </c>
      <c r="DZ392" s="10">
        <v>0</v>
      </c>
      <c r="EA392" s="10">
        <v>0</v>
      </c>
      <c r="EB392" s="10">
        <v>0</v>
      </c>
      <c r="EC392" s="10">
        <v>0</v>
      </c>
      <c r="ED392" s="10">
        <v>0</v>
      </c>
      <c r="EE392" s="10">
        <v>0</v>
      </c>
      <c r="EF392" s="10">
        <v>0</v>
      </c>
      <c r="EG392" s="10">
        <v>0</v>
      </c>
      <c r="EH392" s="10">
        <v>0</v>
      </c>
      <c r="EI392" s="10">
        <v>0</v>
      </c>
      <c r="EJ392" s="10">
        <v>0</v>
      </c>
      <c r="EK392" s="10">
        <v>0</v>
      </c>
      <c r="EL392" s="10">
        <v>0</v>
      </c>
      <c r="EM392" s="10">
        <v>0</v>
      </c>
      <c r="EN392" s="10">
        <v>0</v>
      </c>
      <c r="EO392" s="10">
        <v>0</v>
      </c>
      <c r="EP392" s="10">
        <v>0</v>
      </c>
      <c r="EQ392" s="10">
        <v>0</v>
      </c>
      <c r="ER392" s="10">
        <v>0</v>
      </c>
      <c r="ES392" s="10">
        <v>0</v>
      </c>
      <c r="ET392" s="10">
        <v>0</v>
      </c>
      <c r="EU392" s="10">
        <v>0</v>
      </c>
      <c r="EV392" s="10">
        <v>0</v>
      </c>
      <c r="EW392" s="10">
        <v>0</v>
      </c>
      <c r="EX392" s="10">
        <v>0</v>
      </c>
      <c r="EY392" s="10">
        <v>0</v>
      </c>
      <c r="EZ392" s="10">
        <v>0</v>
      </c>
      <c r="FA392" s="10">
        <v>0</v>
      </c>
      <c r="FB392" s="10">
        <v>0</v>
      </c>
      <c r="FC392" s="10">
        <v>0</v>
      </c>
      <c r="FD392" s="10">
        <v>0</v>
      </c>
      <c r="FE392" s="10">
        <v>0</v>
      </c>
      <c r="FF392" s="10">
        <v>0</v>
      </c>
      <c r="FG392" s="10">
        <v>0</v>
      </c>
      <c r="FH392" s="10">
        <v>0</v>
      </c>
      <c r="FI392" s="10">
        <v>0</v>
      </c>
      <c r="FJ392" s="10">
        <v>0</v>
      </c>
      <c r="FK392" s="10">
        <v>0</v>
      </c>
      <c r="FL392" s="10">
        <v>0</v>
      </c>
      <c r="FM392" s="10">
        <v>0</v>
      </c>
      <c r="FN392" s="10">
        <v>0</v>
      </c>
      <c r="FO392" s="10">
        <v>0</v>
      </c>
      <c r="FP392" s="10">
        <v>0</v>
      </c>
      <c r="FQ392" s="10">
        <v>0</v>
      </c>
      <c r="FR392" s="10">
        <v>0</v>
      </c>
      <c r="FS392" s="10">
        <v>0</v>
      </c>
      <c r="FT392" s="10">
        <v>0</v>
      </c>
      <c r="FU392" s="10">
        <v>0</v>
      </c>
      <c r="FV392" s="10">
        <v>0</v>
      </c>
      <c r="FW392" s="10">
        <v>0</v>
      </c>
      <c r="FX392" s="10">
        <v>0</v>
      </c>
      <c r="FY392" s="10">
        <v>0</v>
      </c>
      <c r="FZ392" s="10">
        <v>0</v>
      </c>
      <c r="GA392" s="10">
        <v>0</v>
      </c>
      <c r="GB392" s="10">
        <v>0</v>
      </c>
      <c r="GC392" s="10">
        <v>0</v>
      </c>
      <c r="GD392" s="10">
        <v>0</v>
      </c>
      <c r="GE392" s="10">
        <v>0</v>
      </c>
      <c r="GF392" s="10">
        <v>0</v>
      </c>
      <c r="GG392" s="10">
        <v>0</v>
      </c>
      <c r="GH392" s="158">
        <v>0</v>
      </c>
      <c r="GI392" s="10">
        <v>0</v>
      </c>
      <c r="GJ392" s="10">
        <v>0</v>
      </c>
      <c r="GK392" s="10">
        <v>0</v>
      </c>
      <c r="GL392" s="10">
        <v>0</v>
      </c>
      <c r="GM392" s="10">
        <v>0</v>
      </c>
      <c r="GN392" s="10">
        <v>0</v>
      </c>
      <c r="GO392" s="10">
        <v>0</v>
      </c>
      <c r="GP392" s="10">
        <v>0</v>
      </c>
      <c r="GQ392" s="10">
        <v>0</v>
      </c>
      <c r="GR392" s="10">
        <v>0</v>
      </c>
      <c r="GS392" s="10">
        <v>0</v>
      </c>
      <c r="GT392" s="10">
        <v>0</v>
      </c>
      <c r="GU392" s="11">
        <v>0</v>
      </c>
      <c r="GV392" s="11">
        <v>0</v>
      </c>
      <c r="GW392" s="11">
        <v>0</v>
      </c>
      <c r="GX392" s="11">
        <v>0</v>
      </c>
      <c r="GY392" s="11">
        <v>0</v>
      </c>
      <c r="GZ392" s="11">
        <v>0</v>
      </c>
      <c r="HA392" s="11">
        <v>0</v>
      </c>
      <c r="HB392" s="11">
        <v>0</v>
      </c>
      <c r="HC392" s="11">
        <v>0</v>
      </c>
      <c r="HD392" s="11">
        <v>0</v>
      </c>
      <c r="HE392" s="11">
        <v>0</v>
      </c>
      <c r="HF392" s="11">
        <v>0</v>
      </c>
      <c r="HG392" s="11">
        <v>0</v>
      </c>
      <c r="HH392" s="11">
        <v>0</v>
      </c>
      <c r="HI392" s="11">
        <v>0</v>
      </c>
      <c r="HJ392" s="11">
        <v>0</v>
      </c>
      <c r="HK392" s="11">
        <v>0</v>
      </c>
      <c r="HL392" s="11">
        <v>0</v>
      </c>
      <c r="HM392" s="11">
        <v>0</v>
      </c>
      <c r="HN392" s="11">
        <v>0</v>
      </c>
      <c r="HO392" s="11">
        <v>0</v>
      </c>
      <c r="HP392" s="11">
        <v>0</v>
      </c>
      <c r="HQ392" s="11">
        <v>0</v>
      </c>
      <c r="HR392" s="11">
        <v>0</v>
      </c>
      <c r="HS392" s="11">
        <v>0</v>
      </c>
      <c r="HT392" s="11">
        <v>0</v>
      </c>
      <c r="HU392" s="11">
        <v>0</v>
      </c>
      <c r="HV392" s="11">
        <v>0</v>
      </c>
      <c r="HW392" s="11">
        <v>0</v>
      </c>
      <c r="HX392" s="11">
        <v>0</v>
      </c>
      <c r="HY392" s="11">
        <v>0</v>
      </c>
      <c r="HZ392" s="11">
        <v>0</v>
      </c>
      <c r="IA392" s="11">
        <v>0</v>
      </c>
      <c r="IB392" s="11">
        <v>0</v>
      </c>
      <c r="IC392" s="11">
        <v>0</v>
      </c>
      <c r="ID392" s="11">
        <v>0</v>
      </c>
      <c r="IE392" s="11">
        <v>0</v>
      </c>
      <c r="IF392" s="11">
        <v>0</v>
      </c>
      <c r="IG392" s="11">
        <v>0</v>
      </c>
      <c r="IH392" s="11">
        <v>0</v>
      </c>
      <c r="II392" s="11">
        <v>0</v>
      </c>
      <c r="IJ392" s="11">
        <v>0</v>
      </c>
      <c r="IK392" s="11">
        <v>0</v>
      </c>
      <c r="IL392" s="11">
        <v>0</v>
      </c>
      <c r="IM392" s="11">
        <v>0</v>
      </c>
      <c r="IN392" s="11">
        <v>0</v>
      </c>
      <c r="IO392" s="11">
        <v>0</v>
      </c>
      <c r="IP392" s="11">
        <v>0</v>
      </c>
      <c r="IQ392" s="11">
        <v>0</v>
      </c>
      <c r="IR392" s="11">
        <v>0</v>
      </c>
      <c r="IS392" s="11">
        <v>0</v>
      </c>
      <c r="IT392" s="11">
        <v>0</v>
      </c>
      <c r="IU392" s="11">
        <v>0</v>
      </c>
      <c r="IV392" s="11">
        <v>0</v>
      </c>
      <c r="IW392" s="11">
        <v>0</v>
      </c>
      <c r="IX392" s="11">
        <v>0</v>
      </c>
      <c r="IY392" s="11">
        <v>0</v>
      </c>
      <c r="IZ392" s="11">
        <v>0</v>
      </c>
      <c r="JA392" s="11">
        <v>0</v>
      </c>
      <c r="JB392" s="11">
        <v>0</v>
      </c>
      <c r="JC392" s="11">
        <v>0</v>
      </c>
      <c r="JD392" s="11">
        <v>0</v>
      </c>
      <c r="JE392" s="11">
        <v>0</v>
      </c>
      <c r="JF392" s="11">
        <v>0</v>
      </c>
      <c r="JG392" s="11">
        <v>0</v>
      </c>
      <c r="JH392" s="11">
        <v>0</v>
      </c>
      <c r="JI392" s="11">
        <v>0</v>
      </c>
      <c r="JJ392" s="11">
        <v>0</v>
      </c>
      <c r="JK392" s="11">
        <v>0</v>
      </c>
      <c r="JL392" s="11">
        <v>0</v>
      </c>
      <c r="JM392" s="11">
        <v>0</v>
      </c>
      <c r="JN392" s="11">
        <v>0</v>
      </c>
      <c r="JO392" s="11">
        <v>0</v>
      </c>
      <c r="JP392" s="11">
        <v>0</v>
      </c>
      <c r="JQ392" s="11">
        <v>0</v>
      </c>
      <c r="JR392" s="11">
        <v>0</v>
      </c>
      <c r="JS392" s="11">
        <v>0</v>
      </c>
      <c r="JT392" s="11">
        <v>0</v>
      </c>
      <c r="JU392" s="11">
        <v>0</v>
      </c>
      <c r="JV392" s="11">
        <v>0</v>
      </c>
      <c r="JW392" s="11">
        <v>0</v>
      </c>
      <c r="JX392" s="11">
        <v>0</v>
      </c>
      <c r="JY392" s="11">
        <v>0</v>
      </c>
      <c r="JZ392" s="11">
        <v>0</v>
      </c>
      <c r="KA392" s="11">
        <v>0</v>
      </c>
      <c r="KB392" s="11">
        <v>0</v>
      </c>
      <c r="KC392" s="11">
        <v>0</v>
      </c>
      <c r="KD392" s="11">
        <v>0</v>
      </c>
      <c r="KE392" s="11">
        <v>0</v>
      </c>
      <c r="KF392" s="11">
        <v>0</v>
      </c>
      <c r="KG392" s="11">
        <v>0</v>
      </c>
      <c r="KH392" s="11">
        <v>0</v>
      </c>
      <c r="KI392" s="11">
        <v>0</v>
      </c>
      <c r="KJ392" s="11">
        <v>0</v>
      </c>
      <c r="KK392" s="11">
        <v>0</v>
      </c>
      <c r="KL392" s="11">
        <v>0</v>
      </c>
      <c r="KM392" s="11">
        <v>0</v>
      </c>
      <c r="KN392" s="11">
        <v>0</v>
      </c>
      <c r="KO392" s="11">
        <v>0</v>
      </c>
      <c r="KP392" s="11">
        <v>0</v>
      </c>
      <c r="KQ392" s="11">
        <v>0</v>
      </c>
      <c r="KR392" s="11">
        <v>0</v>
      </c>
      <c r="KS392" s="11">
        <v>0</v>
      </c>
      <c r="KT392" s="11">
        <v>0</v>
      </c>
      <c r="KU392" s="11">
        <v>0</v>
      </c>
      <c r="KV392" s="11">
        <v>0</v>
      </c>
      <c r="KW392" s="11">
        <v>0</v>
      </c>
      <c r="KX392" s="11">
        <v>0</v>
      </c>
      <c r="KY392" s="11">
        <v>0</v>
      </c>
      <c r="KZ392" s="11">
        <v>0</v>
      </c>
      <c r="LA392" s="11">
        <v>0</v>
      </c>
      <c r="LB392" s="11">
        <v>0</v>
      </c>
      <c r="LC392" s="11">
        <v>0</v>
      </c>
      <c r="LD392" s="11">
        <v>0</v>
      </c>
      <c r="LE392" s="11">
        <v>0</v>
      </c>
      <c r="LF392" s="11">
        <v>0</v>
      </c>
      <c r="LG392" s="11">
        <v>0</v>
      </c>
      <c r="LH392" s="11">
        <v>0</v>
      </c>
      <c r="LI392" s="11">
        <v>0</v>
      </c>
      <c r="LJ392" s="11">
        <v>0</v>
      </c>
      <c r="LK392" s="11">
        <v>0</v>
      </c>
      <c r="LL392" s="11">
        <v>0</v>
      </c>
      <c r="LM392" s="11">
        <v>0</v>
      </c>
      <c r="LN392" s="11">
        <v>0</v>
      </c>
      <c r="LO392" s="11">
        <v>0</v>
      </c>
      <c r="LP392" s="11">
        <v>0</v>
      </c>
      <c r="LQ392" s="11">
        <v>0</v>
      </c>
      <c r="LR392" s="11">
        <v>0</v>
      </c>
      <c r="LS392" s="11">
        <v>0</v>
      </c>
      <c r="LT392" s="11">
        <v>0</v>
      </c>
      <c r="LU392" s="11">
        <v>0</v>
      </c>
      <c r="LV392" s="11">
        <v>0</v>
      </c>
      <c r="LW392" s="11">
        <v>0</v>
      </c>
      <c r="LX392" s="11">
        <v>0</v>
      </c>
      <c r="LY392" s="11">
        <v>0</v>
      </c>
      <c r="LZ392" s="11">
        <v>0</v>
      </c>
      <c r="MA392" s="11">
        <v>0</v>
      </c>
      <c r="MB392" s="11">
        <v>0</v>
      </c>
      <c r="MC392" s="11">
        <v>0</v>
      </c>
      <c r="MD392" s="11">
        <v>0</v>
      </c>
      <c r="ME392" s="11">
        <v>0</v>
      </c>
      <c r="MF392" s="11">
        <v>0</v>
      </c>
      <c r="MG392" s="11">
        <v>0</v>
      </c>
      <c r="MH392" s="11">
        <v>0</v>
      </c>
      <c r="MI392" s="11">
        <v>0</v>
      </c>
      <c r="MJ392" s="11">
        <v>0</v>
      </c>
      <c r="MK392" s="11">
        <v>0</v>
      </c>
      <c r="ML392" s="11">
        <v>0</v>
      </c>
      <c r="MM392" s="11">
        <v>0</v>
      </c>
      <c r="MN392" s="11">
        <v>0</v>
      </c>
      <c r="MO392" s="11">
        <v>0</v>
      </c>
      <c r="MP392" s="11">
        <v>0</v>
      </c>
      <c r="MQ392" s="11">
        <v>0</v>
      </c>
      <c r="MR392" s="11">
        <v>0</v>
      </c>
      <c r="MS392" s="11">
        <v>0</v>
      </c>
      <c r="MT392" s="11">
        <v>0</v>
      </c>
      <c r="MU392" s="11">
        <v>0</v>
      </c>
      <c r="MV392" s="11">
        <v>0</v>
      </c>
      <c r="MW392" s="11">
        <v>0</v>
      </c>
      <c r="MX392" s="11">
        <v>0</v>
      </c>
      <c r="MY392" s="11">
        <v>0</v>
      </c>
      <c r="MZ392" s="11">
        <v>0</v>
      </c>
      <c r="NA392" s="11">
        <v>0</v>
      </c>
      <c r="NB392" s="11">
        <v>0</v>
      </c>
      <c r="NC392" s="11">
        <v>0</v>
      </c>
      <c r="ND392" s="11">
        <v>0</v>
      </c>
      <c r="NE392" s="11">
        <v>0</v>
      </c>
      <c r="NF392" s="11">
        <v>0</v>
      </c>
      <c r="NG392" s="11">
        <v>0</v>
      </c>
      <c r="NH392" s="11">
        <v>0</v>
      </c>
      <c r="NI392" s="11">
        <v>0</v>
      </c>
      <c r="NJ392" s="11">
        <v>0</v>
      </c>
      <c r="NK392" s="11">
        <v>0</v>
      </c>
      <c r="NL392" s="11">
        <v>0</v>
      </c>
      <c r="NM392" s="11">
        <v>0</v>
      </c>
      <c r="NN392" s="11">
        <v>0</v>
      </c>
      <c r="NO392" s="11">
        <v>0</v>
      </c>
      <c r="NP392" s="11">
        <v>0</v>
      </c>
      <c r="NQ392" s="11">
        <v>0</v>
      </c>
      <c r="NR392" s="11">
        <v>0</v>
      </c>
      <c r="NS392" s="11">
        <v>0</v>
      </c>
      <c r="NT392" s="11">
        <v>0</v>
      </c>
      <c r="NU392" s="11">
        <v>0</v>
      </c>
      <c r="NV392" s="11">
        <v>0</v>
      </c>
      <c r="NW392" s="11">
        <v>0</v>
      </c>
      <c r="NX392" s="11">
        <v>34748</v>
      </c>
      <c r="NY392" s="11">
        <v>0</v>
      </c>
      <c r="NZ392" s="11">
        <v>0</v>
      </c>
      <c r="OA392" s="11">
        <v>0</v>
      </c>
      <c r="OB392" s="11">
        <v>0</v>
      </c>
      <c r="OC392" s="11">
        <v>0</v>
      </c>
      <c r="OD392" s="11">
        <v>0</v>
      </c>
      <c r="OE392" s="11">
        <v>0</v>
      </c>
      <c r="OF392" s="11">
        <v>0</v>
      </c>
      <c r="OG392" s="11">
        <v>0</v>
      </c>
      <c r="OH392" s="11">
        <v>0</v>
      </c>
      <c r="OI392" s="11">
        <v>0</v>
      </c>
      <c r="OJ392" s="11">
        <v>0</v>
      </c>
      <c r="OK392" s="11">
        <v>0</v>
      </c>
      <c r="OL392" s="11">
        <v>0</v>
      </c>
      <c r="OM392" s="11">
        <v>0</v>
      </c>
      <c r="ON392" s="11">
        <v>309543</v>
      </c>
      <c r="OO392" s="11">
        <v>0</v>
      </c>
      <c r="OP392" s="11">
        <v>344291</v>
      </c>
      <c r="OQ392" s="150">
        <v>844869</v>
      </c>
      <c r="OR392" s="11">
        <v>1808612</v>
      </c>
      <c r="OS392" s="11">
        <v>0</v>
      </c>
      <c r="OT392" s="11">
        <v>0</v>
      </c>
      <c r="OU392" s="11">
        <v>0</v>
      </c>
      <c r="OV392" s="11">
        <v>215290</v>
      </c>
      <c r="OW392" s="11">
        <v>2868771</v>
      </c>
      <c r="OX392" s="11">
        <v>3213062</v>
      </c>
      <c r="OY392" s="11">
        <v>2732212</v>
      </c>
      <c r="OZ392" s="11">
        <v>480850</v>
      </c>
      <c r="PA392" s="11">
        <v>0</v>
      </c>
      <c r="PB392" s="11">
        <v>3213062</v>
      </c>
    </row>
    <row r="393" spans="1:418" ht="15" customHeight="1">
      <c r="A393" s="8" t="s">
        <v>816</v>
      </c>
      <c r="B393" s="9" t="s">
        <v>390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0</v>
      </c>
      <c r="CC393" s="10">
        <v>0</v>
      </c>
      <c r="CD393" s="10">
        <v>0</v>
      </c>
      <c r="CE393" s="10">
        <v>0</v>
      </c>
      <c r="CF393" s="10">
        <v>0</v>
      </c>
      <c r="CG393" s="10">
        <v>0</v>
      </c>
      <c r="CH393" s="10">
        <v>0</v>
      </c>
      <c r="CI393" s="10">
        <v>0</v>
      </c>
      <c r="CJ393" s="10">
        <v>0</v>
      </c>
      <c r="CK393" s="10">
        <v>0</v>
      </c>
      <c r="CL393" s="10">
        <v>0</v>
      </c>
      <c r="CM393" s="10">
        <v>0</v>
      </c>
      <c r="CN393" s="10">
        <v>0</v>
      </c>
      <c r="CO393" s="10">
        <v>0</v>
      </c>
      <c r="CP393" s="10">
        <v>0</v>
      </c>
      <c r="CQ393" s="10">
        <v>0</v>
      </c>
      <c r="CR393" s="10">
        <v>0</v>
      </c>
      <c r="CS393" s="10">
        <v>0</v>
      </c>
      <c r="CT393" s="10">
        <v>0</v>
      </c>
      <c r="CU393" s="10">
        <v>0</v>
      </c>
      <c r="CV393" s="10">
        <v>0</v>
      </c>
      <c r="CW393" s="10">
        <v>0</v>
      </c>
      <c r="CX393" s="10">
        <v>0</v>
      </c>
      <c r="CY393" s="10">
        <v>0</v>
      </c>
      <c r="CZ393" s="10">
        <v>0</v>
      </c>
      <c r="DA393" s="10">
        <v>0</v>
      </c>
      <c r="DB393" s="10">
        <v>0</v>
      </c>
      <c r="DC393" s="10">
        <v>0</v>
      </c>
      <c r="DD393" s="10">
        <v>0</v>
      </c>
      <c r="DE393" s="10">
        <v>0</v>
      </c>
      <c r="DF393" s="10">
        <v>0</v>
      </c>
      <c r="DG393" s="10">
        <v>0</v>
      </c>
      <c r="DH393" s="10">
        <v>0</v>
      </c>
      <c r="DI393" s="10">
        <v>0</v>
      </c>
      <c r="DJ393" s="10">
        <v>0</v>
      </c>
      <c r="DK393" s="10">
        <v>0</v>
      </c>
      <c r="DL393" s="10">
        <v>0</v>
      </c>
      <c r="DM393" s="10">
        <v>0</v>
      </c>
      <c r="DN393" s="10">
        <v>0</v>
      </c>
      <c r="DO393" s="10">
        <v>0</v>
      </c>
      <c r="DP393" s="10">
        <v>0</v>
      </c>
      <c r="DQ393" s="10">
        <v>0</v>
      </c>
      <c r="DR393" s="10">
        <v>0</v>
      </c>
      <c r="DS393" s="10">
        <v>0</v>
      </c>
      <c r="DT393" s="10">
        <v>0</v>
      </c>
      <c r="DU393" s="10">
        <v>0</v>
      </c>
      <c r="DV393" s="10">
        <v>0</v>
      </c>
      <c r="DW393" s="10">
        <v>0</v>
      </c>
      <c r="DX393" s="10">
        <v>0</v>
      </c>
      <c r="DY393" s="10">
        <v>0</v>
      </c>
      <c r="DZ393" s="10">
        <v>0</v>
      </c>
      <c r="EA393" s="10">
        <v>0</v>
      </c>
      <c r="EB393" s="10">
        <v>0</v>
      </c>
      <c r="EC393" s="10">
        <v>0</v>
      </c>
      <c r="ED393" s="10">
        <v>0</v>
      </c>
      <c r="EE393" s="10">
        <v>0</v>
      </c>
      <c r="EF393" s="10">
        <v>0</v>
      </c>
      <c r="EG393" s="10">
        <v>0</v>
      </c>
      <c r="EH393" s="10">
        <v>0</v>
      </c>
      <c r="EI393" s="10">
        <v>0</v>
      </c>
      <c r="EJ393" s="10">
        <v>0</v>
      </c>
      <c r="EK393" s="10">
        <v>0</v>
      </c>
      <c r="EL393" s="10">
        <v>0</v>
      </c>
      <c r="EM393" s="10">
        <v>0</v>
      </c>
      <c r="EN393" s="10">
        <v>0</v>
      </c>
      <c r="EO393" s="10">
        <v>0</v>
      </c>
      <c r="EP393" s="10">
        <v>0</v>
      </c>
      <c r="EQ393" s="10">
        <v>0</v>
      </c>
      <c r="ER393" s="10">
        <v>0</v>
      </c>
      <c r="ES393" s="10">
        <v>0</v>
      </c>
      <c r="ET393" s="10">
        <v>0</v>
      </c>
      <c r="EU393" s="10">
        <v>0</v>
      </c>
      <c r="EV393" s="10">
        <v>0</v>
      </c>
      <c r="EW393" s="10">
        <v>0</v>
      </c>
      <c r="EX393" s="10">
        <v>0</v>
      </c>
      <c r="EY393" s="10">
        <v>0</v>
      </c>
      <c r="EZ393" s="10">
        <v>0</v>
      </c>
      <c r="FA393" s="10">
        <v>0</v>
      </c>
      <c r="FB393" s="10">
        <v>0</v>
      </c>
      <c r="FC393" s="10">
        <v>0</v>
      </c>
      <c r="FD393" s="10">
        <v>0</v>
      </c>
      <c r="FE393" s="10">
        <v>0</v>
      </c>
      <c r="FF393" s="10">
        <v>0</v>
      </c>
      <c r="FG393" s="10">
        <v>0</v>
      </c>
      <c r="FH393" s="10">
        <v>0</v>
      </c>
      <c r="FI393" s="10">
        <v>0</v>
      </c>
      <c r="FJ393" s="10">
        <v>0</v>
      </c>
      <c r="FK393" s="10">
        <v>0</v>
      </c>
      <c r="FL393" s="10">
        <v>0</v>
      </c>
      <c r="FM393" s="10">
        <v>0</v>
      </c>
      <c r="FN393" s="10">
        <v>0</v>
      </c>
      <c r="FO393" s="10">
        <v>0</v>
      </c>
      <c r="FP393" s="10">
        <v>0</v>
      </c>
      <c r="FQ393" s="10">
        <v>0</v>
      </c>
      <c r="FR393" s="10">
        <v>0</v>
      </c>
      <c r="FS393" s="10">
        <v>0</v>
      </c>
      <c r="FT393" s="10">
        <v>0</v>
      </c>
      <c r="FU393" s="10">
        <v>0</v>
      </c>
      <c r="FV393" s="10">
        <v>0</v>
      </c>
      <c r="FW393" s="10">
        <v>0</v>
      </c>
      <c r="FX393" s="10">
        <v>0</v>
      </c>
      <c r="FY393" s="10">
        <v>0</v>
      </c>
      <c r="FZ393" s="10">
        <v>0</v>
      </c>
      <c r="GA393" s="10">
        <v>0</v>
      </c>
      <c r="GB393" s="10">
        <v>0</v>
      </c>
      <c r="GC393" s="10">
        <v>0</v>
      </c>
      <c r="GD393" s="10">
        <v>0</v>
      </c>
      <c r="GE393" s="10">
        <v>0</v>
      </c>
      <c r="GF393" s="10">
        <v>0</v>
      </c>
      <c r="GG393" s="10">
        <v>0</v>
      </c>
      <c r="GH393" s="158">
        <v>0</v>
      </c>
      <c r="GI393" s="10">
        <v>0</v>
      </c>
      <c r="GJ393" s="10">
        <v>0</v>
      </c>
      <c r="GK393" s="10">
        <v>0</v>
      </c>
      <c r="GL393" s="10">
        <v>0</v>
      </c>
      <c r="GM393" s="10">
        <v>0</v>
      </c>
      <c r="GN393" s="10">
        <v>0</v>
      </c>
      <c r="GO393" s="10">
        <v>0</v>
      </c>
      <c r="GP393" s="10">
        <v>0</v>
      </c>
      <c r="GQ393" s="10">
        <v>0</v>
      </c>
      <c r="GR393" s="10">
        <v>0</v>
      </c>
      <c r="GS393" s="10">
        <v>0</v>
      </c>
      <c r="GT393" s="10">
        <v>0</v>
      </c>
      <c r="GU393" s="11">
        <v>0</v>
      </c>
      <c r="GV393" s="11">
        <v>0</v>
      </c>
      <c r="GW393" s="11">
        <v>0</v>
      </c>
      <c r="GX393" s="11">
        <v>0</v>
      </c>
      <c r="GY393" s="11">
        <v>0</v>
      </c>
      <c r="GZ393" s="11">
        <v>0</v>
      </c>
      <c r="HA393" s="11">
        <v>0</v>
      </c>
      <c r="HB393" s="11">
        <v>0</v>
      </c>
      <c r="HC393" s="11">
        <v>0</v>
      </c>
      <c r="HD393" s="11">
        <v>0</v>
      </c>
      <c r="HE393" s="11">
        <v>0</v>
      </c>
      <c r="HF393" s="11">
        <v>0</v>
      </c>
      <c r="HG393" s="11">
        <v>0</v>
      </c>
      <c r="HH393" s="11">
        <v>0</v>
      </c>
      <c r="HI393" s="11">
        <v>0</v>
      </c>
      <c r="HJ393" s="11">
        <v>0</v>
      </c>
      <c r="HK393" s="11">
        <v>0</v>
      </c>
      <c r="HL393" s="11">
        <v>0</v>
      </c>
      <c r="HM393" s="11">
        <v>0</v>
      </c>
      <c r="HN393" s="11">
        <v>0</v>
      </c>
      <c r="HO393" s="11">
        <v>0</v>
      </c>
      <c r="HP393" s="11">
        <v>0</v>
      </c>
      <c r="HQ393" s="11">
        <v>0</v>
      </c>
      <c r="HR393" s="11">
        <v>0</v>
      </c>
      <c r="HS393" s="11">
        <v>0</v>
      </c>
      <c r="HT393" s="11">
        <v>0</v>
      </c>
      <c r="HU393" s="11">
        <v>0</v>
      </c>
      <c r="HV393" s="11">
        <v>0</v>
      </c>
      <c r="HW393" s="11">
        <v>0</v>
      </c>
      <c r="HX393" s="11">
        <v>0</v>
      </c>
      <c r="HY393" s="11">
        <v>0</v>
      </c>
      <c r="HZ393" s="11">
        <v>0</v>
      </c>
      <c r="IA393" s="11">
        <v>0</v>
      </c>
      <c r="IB393" s="11">
        <v>0</v>
      </c>
      <c r="IC393" s="11">
        <v>0</v>
      </c>
      <c r="ID393" s="11">
        <v>0</v>
      </c>
      <c r="IE393" s="11">
        <v>0</v>
      </c>
      <c r="IF393" s="11">
        <v>0</v>
      </c>
      <c r="IG393" s="11">
        <v>0</v>
      </c>
      <c r="IH393" s="11">
        <v>0</v>
      </c>
      <c r="II393" s="11">
        <v>0</v>
      </c>
      <c r="IJ393" s="11">
        <v>0</v>
      </c>
      <c r="IK393" s="11">
        <v>0</v>
      </c>
      <c r="IL393" s="11">
        <v>0</v>
      </c>
      <c r="IM393" s="11">
        <v>0</v>
      </c>
      <c r="IN393" s="11">
        <v>0</v>
      </c>
      <c r="IO393" s="11">
        <v>0</v>
      </c>
      <c r="IP393" s="11">
        <v>0</v>
      </c>
      <c r="IQ393" s="11">
        <v>0</v>
      </c>
      <c r="IR393" s="11">
        <v>0</v>
      </c>
      <c r="IS393" s="11">
        <v>0</v>
      </c>
      <c r="IT393" s="11">
        <v>0</v>
      </c>
      <c r="IU393" s="11">
        <v>0</v>
      </c>
      <c r="IV393" s="11">
        <v>0</v>
      </c>
      <c r="IW393" s="11">
        <v>0</v>
      </c>
      <c r="IX393" s="11">
        <v>0</v>
      </c>
      <c r="IY393" s="11">
        <v>0</v>
      </c>
      <c r="IZ393" s="11">
        <v>0</v>
      </c>
      <c r="JA393" s="11">
        <v>0</v>
      </c>
      <c r="JB393" s="11">
        <v>0</v>
      </c>
      <c r="JC393" s="11">
        <v>0</v>
      </c>
      <c r="JD393" s="11">
        <v>0</v>
      </c>
      <c r="JE393" s="11">
        <v>0</v>
      </c>
      <c r="JF393" s="11">
        <v>0</v>
      </c>
      <c r="JG393" s="11">
        <v>0</v>
      </c>
      <c r="JH393" s="11">
        <v>0</v>
      </c>
      <c r="JI393" s="11">
        <v>0</v>
      </c>
      <c r="JJ393" s="11">
        <v>0</v>
      </c>
      <c r="JK393" s="11">
        <v>0</v>
      </c>
      <c r="JL393" s="11">
        <v>0</v>
      </c>
      <c r="JM393" s="11">
        <v>0</v>
      </c>
      <c r="JN393" s="11">
        <v>0</v>
      </c>
      <c r="JO393" s="11">
        <v>0</v>
      </c>
      <c r="JP393" s="11">
        <v>0</v>
      </c>
      <c r="JQ393" s="11">
        <v>0</v>
      </c>
      <c r="JR393" s="11">
        <v>0</v>
      </c>
      <c r="JS393" s="11">
        <v>0</v>
      </c>
      <c r="JT393" s="11">
        <v>0</v>
      </c>
      <c r="JU393" s="11">
        <v>0</v>
      </c>
      <c r="JV393" s="11">
        <v>0</v>
      </c>
      <c r="JW393" s="11">
        <v>0</v>
      </c>
      <c r="JX393" s="11">
        <v>0</v>
      </c>
      <c r="JY393" s="11">
        <v>0</v>
      </c>
      <c r="JZ393" s="11">
        <v>0</v>
      </c>
      <c r="KA393" s="11">
        <v>0</v>
      </c>
      <c r="KB393" s="11">
        <v>0</v>
      </c>
      <c r="KC393" s="11">
        <v>0</v>
      </c>
      <c r="KD393" s="11">
        <v>0</v>
      </c>
      <c r="KE393" s="11">
        <v>0</v>
      </c>
      <c r="KF393" s="11">
        <v>0</v>
      </c>
      <c r="KG393" s="11">
        <v>0</v>
      </c>
      <c r="KH393" s="11">
        <v>0</v>
      </c>
      <c r="KI393" s="11">
        <v>0</v>
      </c>
      <c r="KJ393" s="11">
        <v>0</v>
      </c>
      <c r="KK393" s="11">
        <v>0</v>
      </c>
      <c r="KL393" s="11">
        <v>0</v>
      </c>
      <c r="KM393" s="11">
        <v>0</v>
      </c>
      <c r="KN393" s="11">
        <v>0</v>
      </c>
      <c r="KO393" s="11">
        <v>0</v>
      </c>
      <c r="KP393" s="11">
        <v>0</v>
      </c>
      <c r="KQ393" s="11">
        <v>0</v>
      </c>
      <c r="KR393" s="11">
        <v>0</v>
      </c>
      <c r="KS393" s="11">
        <v>0</v>
      </c>
      <c r="KT393" s="11">
        <v>0</v>
      </c>
      <c r="KU393" s="11">
        <v>0</v>
      </c>
      <c r="KV393" s="11">
        <v>0</v>
      </c>
      <c r="KW393" s="11">
        <v>0</v>
      </c>
      <c r="KX393" s="11">
        <v>0</v>
      </c>
      <c r="KY393" s="11">
        <v>0</v>
      </c>
      <c r="KZ393" s="11">
        <v>0</v>
      </c>
      <c r="LA393" s="11">
        <v>0</v>
      </c>
      <c r="LB393" s="11">
        <v>0</v>
      </c>
      <c r="LC393" s="11">
        <v>0</v>
      </c>
      <c r="LD393" s="11">
        <v>0</v>
      </c>
      <c r="LE393" s="11">
        <v>0</v>
      </c>
      <c r="LF393" s="11">
        <v>0</v>
      </c>
      <c r="LG393" s="11">
        <v>0</v>
      </c>
      <c r="LH393" s="11">
        <v>0</v>
      </c>
      <c r="LI393" s="11">
        <v>0</v>
      </c>
      <c r="LJ393" s="11">
        <v>0</v>
      </c>
      <c r="LK393" s="11">
        <v>0</v>
      </c>
      <c r="LL393" s="11">
        <v>0</v>
      </c>
      <c r="LM393" s="11">
        <v>0</v>
      </c>
      <c r="LN393" s="11">
        <v>0</v>
      </c>
      <c r="LO393" s="11">
        <v>0</v>
      </c>
      <c r="LP393" s="11">
        <v>0</v>
      </c>
      <c r="LQ393" s="11">
        <v>0</v>
      </c>
      <c r="LR393" s="11">
        <v>0</v>
      </c>
      <c r="LS393" s="11">
        <v>0</v>
      </c>
      <c r="LT393" s="11">
        <v>0</v>
      </c>
      <c r="LU393" s="11">
        <v>0</v>
      </c>
      <c r="LV393" s="11">
        <v>0</v>
      </c>
      <c r="LW393" s="11">
        <v>0</v>
      </c>
      <c r="LX393" s="11">
        <v>0</v>
      </c>
      <c r="LY393" s="11">
        <v>0</v>
      </c>
      <c r="LZ393" s="11">
        <v>0</v>
      </c>
      <c r="MA393" s="11">
        <v>0</v>
      </c>
      <c r="MB393" s="11">
        <v>0</v>
      </c>
      <c r="MC393" s="11">
        <v>0</v>
      </c>
      <c r="MD393" s="11">
        <v>0</v>
      </c>
      <c r="ME393" s="11">
        <v>0</v>
      </c>
      <c r="MF393" s="11">
        <v>0</v>
      </c>
      <c r="MG393" s="11">
        <v>0</v>
      </c>
      <c r="MH393" s="11">
        <v>0</v>
      </c>
      <c r="MI393" s="11">
        <v>0</v>
      </c>
      <c r="MJ393" s="11">
        <v>0</v>
      </c>
      <c r="MK393" s="11">
        <v>0</v>
      </c>
      <c r="ML393" s="11">
        <v>0</v>
      </c>
      <c r="MM393" s="11">
        <v>0</v>
      </c>
      <c r="MN393" s="11">
        <v>0</v>
      </c>
      <c r="MO393" s="11">
        <v>0</v>
      </c>
      <c r="MP393" s="11">
        <v>0</v>
      </c>
      <c r="MQ393" s="11">
        <v>0</v>
      </c>
      <c r="MR393" s="11">
        <v>0</v>
      </c>
      <c r="MS393" s="11">
        <v>0</v>
      </c>
      <c r="MT393" s="11">
        <v>0</v>
      </c>
      <c r="MU393" s="11">
        <v>0</v>
      </c>
      <c r="MV393" s="11">
        <v>0</v>
      </c>
      <c r="MW393" s="11">
        <v>0</v>
      </c>
      <c r="MX393" s="11">
        <v>0</v>
      </c>
      <c r="MY393" s="11">
        <v>0</v>
      </c>
      <c r="MZ393" s="11">
        <v>0</v>
      </c>
      <c r="NA393" s="11">
        <v>0</v>
      </c>
      <c r="NB393" s="11">
        <v>0</v>
      </c>
      <c r="NC393" s="11">
        <v>0</v>
      </c>
      <c r="ND393" s="11">
        <v>0</v>
      </c>
      <c r="NE393" s="11">
        <v>0</v>
      </c>
      <c r="NF393" s="11">
        <v>0</v>
      </c>
      <c r="NG393" s="11">
        <v>0</v>
      </c>
      <c r="NH393" s="11">
        <v>0</v>
      </c>
      <c r="NI393" s="11">
        <v>0</v>
      </c>
      <c r="NJ393" s="11">
        <v>0</v>
      </c>
      <c r="NK393" s="11">
        <v>0</v>
      </c>
      <c r="NL393" s="11">
        <v>0</v>
      </c>
      <c r="NM393" s="11">
        <v>0</v>
      </c>
      <c r="NN393" s="11">
        <v>0</v>
      </c>
      <c r="NO393" s="11">
        <v>0</v>
      </c>
      <c r="NP393" s="11">
        <v>0</v>
      </c>
      <c r="NQ393" s="11">
        <v>0</v>
      </c>
      <c r="NR393" s="11">
        <v>0</v>
      </c>
      <c r="NS393" s="11">
        <v>0</v>
      </c>
      <c r="NT393" s="11">
        <v>0</v>
      </c>
      <c r="NU393" s="11">
        <v>0</v>
      </c>
      <c r="NV393" s="11">
        <v>0</v>
      </c>
      <c r="NW393" s="11">
        <v>0</v>
      </c>
      <c r="NX393" s="11">
        <v>0</v>
      </c>
      <c r="NY393" s="11">
        <v>0</v>
      </c>
      <c r="NZ393" s="11">
        <v>0</v>
      </c>
      <c r="OA393" s="11">
        <v>0</v>
      </c>
      <c r="OB393" s="11">
        <v>0</v>
      </c>
      <c r="OC393" s="11">
        <v>0</v>
      </c>
      <c r="OD393" s="11">
        <v>0</v>
      </c>
      <c r="OE393" s="11">
        <v>0</v>
      </c>
      <c r="OF393" s="11">
        <v>0</v>
      </c>
      <c r="OG393" s="11">
        <v>0</v>
      </c>
      <c r="OH393" s="11">
        <v>0</v>
      </c>
      <c r="OI393" s="11">
        <v>0</v>
      </c>
      <c r="OJ393" s="11">
        <v>0</v>
      </c>
      <c r="OK393" s="11">
        <v>0</v>
      </c>
      <c r="OL393" s="11">
        <v>0</v>
      </c>
      <c r="OM393" s="11">
        <v>0</v>
      </c>
      <c r="ON393" s="11">
        <v>232849</v>
      </c>
      <c r="OO393" s="11">
        <v>0</v>
      </c>
      <c r="OP393" s="11">
        <v>232849</v>
      </c>
      <c r="OQ393" s="150">
        <v>496238</v>
      </c>
      <c r="OR393" s="11">
        <v>0</v>
      </c>
      <c r="OS393" s="11">
        <v>0</v>
      </c>
      <c r="OT393" s="11">
        <v>0</v>
      </c>
      <c r="OU393" s="11">
        <v>0</v>
      </c>
      <c r="OV393" s="11">
        <v>44738</v>
      </c>
      <c r="OW393" s="11">
        <v>540976</v>
      </c>
      <c r="OX393" s="11">
        <v>773825</v>
      </c>
      <c r="OY393" s="11">
        <v>662321</v>
      </c>
      <c r="OZ393" s="11">
        <v>111504</v>
      </c>
      <c r="PA393" s="11">
        <v>0</v>
      </c>
      <c r="PB393" s="11">
        <v>773825</v>
      </c>
    </row>
    <row r="394" spans="1:418" ht="15" customHeight="1">
      <c r="A394" s="8" t="s">
        <v>817</v>
      </c>
      <c r="B394" s="9" t="s">
        <v>391</v>
      </c>
      <c r="C394" s="10">
        <v>0</v>
      </c>
      <c r="D394" s="10">
        <v>0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0</v>
      </c>
      <c r="CC394" s="10">
        <v>0</v>
      </c>
      <c r="CD394" s="10">
        <v>0</v>
      </c>
      <c r="CE394" s="10">
        <v>0</v>
      </c>
      <c r="CF394" s="10">
        <v>0</v>
      </c>
      <c r="CG394" s="10">
        <v>0</v>
      </c>
      <c r="CH394" s="10">
        <v>0</v>
      </c>
      <c r="CI394" s="10">
        <v>0</v>
      </c>
      <c r="CJ394" s="10">
        <v>0</v>
      </c>
      <c r="CK394" s="10">
        <v>0</v>
      </c>
      <c r="CL394" s="10">
        <v>0</v>
      </c>
      <c r="CM394" s="10">
        <v>0</v>
      </c>
      <c r="CN394" s="10">
        <v>0</v>
      </c>
      <c r="CO394" s="10">
        <v>0</v>
      </c>
      <c r="CP394" s="10">
        <v>0</v>
      </c>
      <c r="CQ394" s="10">
        <v>0</v>
      </c>
      <c r="CR394" s="10">
        <v>0</v>
      </c>
      <c r="CS394" s="10">
        <v>0</v>
      </c>
      <c r="CT394" s="10">
        <v>0</v>
      </c>
      <c r="CU394" s="10">
        <v>0</v>
      </c>
      <c r="CV394" s="10">
        <v>0</v>
      </c>
      <c r="CW394" s="10">
        <v>0</v>
      </c>
      <c r="CX394" s="10">
        <v>0</v>
      </c>
      <c r="CY394" s="10">
        <v>0</v>
      </c>
      <c r="CZ394" s="10">
        <v>0</v>
      </c>
      <c r="DA394" s="10">
        <v>0</v>
      </c>
      <c r="DB394" s="10">
        <v>0</v>
      </c>
      <c r="DC394" s="10">
        <v>0</v>
      </c>
      <c r="DD394" s="10">
        <v>0</v>
      </c>
      <c r="DE394" s="10">
        <v>0</v>
      </c>
      <c r="DF394" s="10">
        <v>0</v>
      </c>
      <c r="DG394" s="10">
        <v>0</v>
      </c>
      <c r="DH394" s="10">
        <v>0</v>
      </c>
      <c r="DI394" s="10">
        <v>0</v>
      </c>
      <c r="DJ394" s="10">
        <v>0</v>
      </c>
      <c r="DK394" s="10">
        <v>0</v>
      </c>
      <c r="DL394" s="10">
        <v>0</v>
      </c>
      <c r="DM394" s="10">
        <v>0</v>
      </c>
      <c r="DN394" s="10">
        <v>0</v>
      </c>
      <c r="DO394" s="10">
        <v>0</v>
      </c>
      <c r="DP394" s="10">
        <v>0</v>
      </c>
      <c r="DQ394" s="10">
        <v>0</v>
      </c>
      <c r="DR394" s="10">
        <v>0</v>
      </c>
      <c r="DS394" s="10">
        <v>0</v>
      </c>
      <c r="DT394" s="10">
        <v>0</v>
      </c>
      <c r="DU394" s="10">
        <v>0</v>
      </c>
      <c r="DV394" s="10">
        <v>0</v>
      </c>
      <c r="DW394" s="10">
        <v>0</v>
      </c>
      <c r="DX394" s="10">
        <v>0</v>
      </c>
      <c r="DY394" s="10">
        <v>0</v>
      </c>
      <c r="DZ394" s="10">
        <v>0</v>
      </c>
      <c r="EA394" s="10">
        <v>0</v>
      </c>
      <c r="EB394" s="10">
        <v>101847</v>
      </c>
      <c r="EC394" s="10">
        <v>0</v>
      </c>
      <c r="ED394" s="10">
        <v>0</v>
      </c>
      <c r="EE394" s="10">
        <v>0</v>
      </c>
      <c r="EF394" s="10">
        <v>0</v>
      </c>
      <c r="EG394" s="10">
        <v>0</v>
      </c>
      <c r="EH394" s="10">
        <v>0</v>
      </c>
      <c r="EI394" s="10">
        <v>0</v>
      </c>
      <c r="EJ394" s="10">
        <v>0</v>
      </c>
      <c r="EK394" s="10">
        <v>0</v>
      </c>
      <c r="EL394" s="10">
        <v>0</v>
      </c>
      <c r="EM394" s="10">
        <v>0</v>
      </c>
      <c r="EN394" s="10">
        <v>0</v>
      </c>
      <c r="EO394" s="10">
        <v>0</v>
      </c>
      <c r="EP394" s="10">
        <v>0</v>
      </c>
      <c r="EQ394" s="10">
        <v>0</v>
      </c>
      <c r="ER394" s="10">
        <v>0</v>
      </c>
      <c r="ES394" s="10">
        <v>0</v>
      </c>
      <c r="ET394" s="10">
        <v>0</v>
      </c>
      <c r="EU394" s="10">
        <v>0</v>
      </c>
      <c r="EV394" s="10">
        <v>0</v>
      </c>
      <c r="EW394" s="10">
        <v>0</v>
      </c>
      <c r="EX394" s="10">
        <v>0</v>
      </c>
      <c r="EY394" s="10">
        <v>0</v>
      </c>
      <c r="EZ394" s="10">
        <v>0</v>
      </c>
      <c r="FA394" s="10">
        <v>0</v>
      </c>
      <c r="FB394" s="10">
        <v>0</v>
      </c>
      <c r="FC394" s="10">
        <v>0</v>
      </c>
      <c r="FD394" s="10">
        <v>0</v>
      </c>
      <c r="FE394" s="10">
        <v>0</v>
      </c>
      <c r="FF394" s="10">
        <v>0</v>
      </c>
      <c r="FG394" s="10">
        <v>0</v>
      </c>
      <c r="FH394" s="10">
        <v>0</v>
      </c>
      <c r="FI394" s="10">
        <v>0</v>
      </c>
      <c r="FJ394" s="10">
        <v>0</v>
      </c>
      <c r="FK394" s="10">
        <v>0</v>
      </c>
      <c r="FL394" s="10">
        <v>0</v>
      </c>
      <c r="FM394" s="10">
        <v>0</v>
      </c>
      <c r="FN394" s="10">
        <v>0</v>
      </c>
      <c r="FO394" s="10">
        <v>0</v>
      </c>
      <c r="FP394" s="10">
        <v>0</v>
      </c>
      <c r="FQ394" s="10">
        <v>0</v>
      </c>
      <c r="FR394" s="10">
        <v>0</v>
      </c>
      <c r="FS394" s="10">
        <v>0</v>
      </c>
      <c r="FT394" s="10">
        <v>0</v>
      </c>
      <c r="FU394" s="10">
        <v>0</v>
      </c>
      <c r="FV394" s="10">
        <v>0</v>
      </c>
      <c r="FW394" s="10">
        <v>0</v>
      </c>
      <c r="FX394" s="10">
        <v>0</v>
      </c>
      <c r="FY394" s="10">
        <v>0</v>
      </c>
      <c r="FZ394" s="10">
        <v>0</v>
      </c>
      <c r="GA394" s="10">
        <v>0</v>
      </c>
      <c r="GB394" s="10">
        <v>0</v>
      </c>
      <c r="GC394" s="10">
        <v>0</v>
      </c>
      <c r="GD394" s="10">
        <v>0</v>
      </c>
      <c r="GE394" s="10">
        <v>0</v>
      </c>
      <c r="GF394" s="10">
        <v>0</v>
      </c>
      <c r="GG394" s="10">
        <v>0</v>
      </c>
      <c r="GH394" s="158">
        <v>0</v>
      </c>
      <c r="GI394" s="10">
        <v>0</v>
      </c>
      <c r="GJ394" s="10">
        <v>0</v>
      </c>
      <c r="GK394" s="10">
        <v>0</v>
      </c>
      <c r="GL394" s="10">
        <v>0</v>
      </c>
      <c r="GM394" s="10">
        <v>0</v>
      </c>
      <c r="GN394" s="10">
        <v>0</v>
      </c>
      <c r="GO394" s="10">
        <v>0</v>
      </c>
      <c r="GP394" s="10">
        <v>0</v>
      </c>
      <c r="GQ394" s="10">
        <v>0</v>
      </c>
      <c r="GR394" s="10">
        <v>0</v>
      </c>
      <c r="GS394" s="10">
        <v>0</v>
      </c>
      <c r="GT394" s="10">
        <v>0</v>
      </c>
      <c r="GU394" s="11">
        <v>0</v>
      </c>
      <c r="GV394" s="11">
        <v>0</v>
      </c>
      <c r="GW394" s="11">
        <v>0</v>
      </c>
      <c r="GX394" s="11">
        <v>0</v>
      </c>
      <c r="GY394" s="11">
        <v>0</v>
      </c>
      <c r="GZ394" s="11">
        <v>0</v>
      </c>
      <c r="HA394" s="11">
        <v>0</v>
      </c>
      <c r="HB394" s="11">
        <v>0</v>
      </c>
      <c r="HC394" s="11">
        <v>0</v>
      </c>
      <c r="HD394" s="11">
        <v>0</v>
      </c>
      <c r="HE394" s="11">
        <v>0</v>
      </c>
      <c r="HF394" s="11">
        <v>0</v>
      </c>
      <c r="HG394" s="11">
        <v>0</v>
      </c>
      <c r="HH394" s="11">
        <v>0</v>
      </c>
      <c r="HI394" s="11">
        <v>0</v>
      </c>
      <c r="HJ394" s="11">
        <v>0</v>
      </c>
      <c r="HK394" s="11">
        <v>0</v>
      </c>
      <c r="HL394" s="11">
        <v>0</v>
      </c>
      <c r="HM394" s="11">
        <v>0</v>
      </c>
      <c r="HN394" s="11">
        <v>0</v>
      </c>
      <c r="HO394" s="11">
        <v>0</v>
      </c>
      <c r="HP394" s="11">
        <v>0</v>
      </c>
      <c r="HQ394" s="11">
        <v>0</v>
      </c>
      <c r="HR394" s="11">
        <v>0</v>
      </c>
      <c r="HS394" s="11">
        <v>0</v>
      </c>
      <c r="HT394" s="11">
        <v>0</v>
      </c>
      <c r="HU394" s="11">
        <v>0</v>
      </c>
      <c r="HV394" s="11">
        <v>0</v>
      </c>
      <c r="HW394" s="11">
        <v>0</v>
      </c>
      <c r="HX394" s="11">
        <v>0</v>
      </c>
      <c r="HY394" s="11">
        <v>0</v>
      </c>
      <c r="HZ394" s="11">
        <v>0</v>
      </c>
      <c r="IA394" s="11">
        <v>0</v>
      </c>
      <c r="IB394" s="11">
        <v>0</v>
      </c>
      <c r="IC394" s="11">
        <v>0</v>
      </c>
      <c r="ID394" s="11">
        <v>0</v>
      </c>
      <c r="IE394" s="11">
        <v>0</v>
      </c>
      <c r="IF394" s="11">
        <v>0</v>
      </c>
      <c r="IG394" s="11">
        <v>0</v>
      </c>
      <c r="IH394" s="11">
        <v>0</v>
      </c>
      <c r="II394" s="11">
        <v>0</v>
      </c>
      <c r="IJ394" s="11">
        <v>0</v>
      </c>
      <c r="IK394" s="11">
        <v>0</v>
      </c>
      <c r="IL394" s="11">
        <v>0</v>
      </c>
      <c r="IM394" s="11">
        <v>0</v>
      </c>
      <c r="IN394" s="11">
        <v>0</v>
      </c>
      <c r="IO394" s="11">
        <v>0</v>
      </c>
      <c r="IP394" s="11">
        <v>0</v>
      </c>
      <c r="IQ394" s="11">
        <v>0</v>
      </c>
      <c r="IR394" s="11">
        <v>0</v>
      </c>
      <c r="IS394" s="11">
        <v>0</v>
      </c>
      <c r="IT394" s="11">
        <v>0</v>
      </c>
      <c r="IU394" s="11">
        <v>0</v>
      </c>
      <c r="IV394" s="11">
        <v>0</v>
      </c>
      <c r="IW394" s="11">
        <v>0</v>
      </c>
      <c r="IX394" s="11">
        <v>0</v>
      </c>
      <c r="IY394" s="11">
        <v>0</v>
      </c>
      <c r="IZ394" s="11">
        <v>0</v>
      </c>
      <c r="JA394" s="11">
        <v>0</v>
      </c>
      <c r="JB394" s="11">
        <v>0</v>
      </c>
      <c r="JC394" s="11">
        <v>0</v>
      </c>
      <c r="JD394" s="11">
        <v>0</v>
      </c>
      <c r="JE394" s="11">
        <v>0</v>
      </c>
      <c r="JF394" s="11">
        <v>0</v>
      </c>
      <c r="JG394" s="11">
        <v>0</v>
      </c>
      <c r="JH394" s="11">
        <v>0</v>
      </c>
      <c r="JI394" s="11">
        <v>0</v>
      </c>
      <c r="JJ394" s="11">
        <v>0</v>
      </c>
      <c r="JK394" s="11">
        <v>0</v>
      </c>
      <c r="JL394" s="11">
        <v>0</v>
      </c>
      <c r="JM394" s="11">
        <v>0</v>
      </c>
      <c r="JN394" s="11">
        <v>0</v>
      </c>
      <c r="JO394" s="11">
        <v>0</v>
      </c>
      <c r="JP394" s="11">
        <v>0</v>
      </c>
      <c r="JQ394" s="11">
        <v>0</v>
      </c>
      <c r="JR394" s="11">
        <v>0</v>
      </c>
      <c r="JS394" s="11">
        <v>0</v>
      </c>
      <c r="JT394" s="11">
        <v>0</v>
      </c>
      <c r="JU394" s="11">
        <v>0</v>
      </c>
      <c r="JV394" s="11">
        <v>0</v>
      </c>
      <c r="JW394" s="11">
        <v>0</v>
      </c>
      <c r="JX394" s="11">
        <v>0</v>
      </c>
      <c r="JY394" s="11">
        <v>0</v>
      </c>
      <c r="JZ394" s="11">
        <v>0</v>
      </c>
      <c r="KA394" s="11">
        <v>0</v>
      </c>
      <c r="KB394" s="11">
        <v>0</v>
      </c>
      <c r="KC394" s="11">
        <v>0</v>
      </c>
      <c r="KD394" s="11">
        <v>0</v>
      </c>
      <c r="KE394" s="11">
        <v>0</v>
      </c>
      <c r="KF394" s="11">
        <v>0</v>
      </c>
      <c r="KG394" s="11">
        <v>0</v>
      </c>
      <c r="KH394" s="11">
        <v>0</v>
      </c>
      <c r="KI394" s="11">
        <v>0</v>
      </c>
      <c r="KJ394" s="11">
        <v>0</v>
      </c>
      <c r="KK394" s="11">
        <v>0</v>
      </c>
      <c r="KL394" s="11">
        <v>0</v>
      </c>
      <c r="KM394" s="11">
        <v>0</v>
      </c>
      <c r="KN394" s="11">
        <v>0</v>
      </c>
      <c r="KO394" s="11">
        <v>0</v>
      </c>
      <c r="KP394" s="11">
        <v>0</v>
      </c>
      <c r="KQ394" s="11">
        <v>0</v>
      </c>
      <c r="KR394" s="11">
        <v>0</v>
      </c>
      <c r="KS394" s="11">
        <v>0</v>
      </c>
      <c r="KT394" s="11">
        <v>0</v>
      </c>
      <c r="KU394" s="11">
        <v>0</v>
      </c>
      <c r="KV394" s="11">
        <v>0</v>
      </c>
      <c r="KW394" s="11">
        <v>0</v>
      </c>
      <c r="KX394" s="11">
        <v>0</v>
      </c>
      <c r="KY394" s="11">
        <v>0</v>
      </c>
      <c r="KZ394" s="11">
        <v>0</v>
      </c>
      <c r="LA394" s="11">
        <v>0</v>
      </c>
      <c r="LB394" s="11">
        <v>0</v>
      </c>
      <c r="LC394" s="11">
        <v>0</v>
      </c>
      <c r="LD394" s="11">
        <v>0</v>
      </c>
      <c r="LE394" s="11">
        <v>0</v>
      </c>
      <c r="LF394" s="11">
        <v>0</v>
      </c>
      <c r="LG394" s="11">
        <v>0</v>
      </c>
      <c r="LH394" s="11">
        <v>0</v>
      </c>
      <c r="LI394" s="11">
        <v>0</v>
      </c>
      <c r="LJ394" s="11">
        <v>0</v>
      </c>
      <c r="LK394" s="11">
        <v>0</v>
      </c>
      <c r="LL394" s="11">
        <v>0</v>
      </c>
      <c r="LM394" s="11">
        <v>0</v>
      </c>
      <c r="LN394" s="11">
        <v>0</v>
      </c>
      <c r="LO394" s="11">
        <v>0</v>
      </c>
      <c r="LP394" s="11">
        <v>0</v>
      </c>
      <c r="LQ394" s="11">
        <v>174</v>
      </c>
      <c r="LR394" s="11">
        <v>0</v>
      </c>
      <c r="LS394" s="11">
        <v>0</v>
      </c>
      <c r="LT394" s="11">
        <v>0</v>
      </c>
      <c r="LU394" s="11">
        <v>0</v>
      </c>
      <c r="LV394" s="11">
        <v>0</v>
      </c>
      <c r="LW394" s="11">
        <v>0</v>
      </c>
      <c r="LX394" s="11">
        <v>15092</v>
      </c>
      <c r="LY394" s="11">
        <v>0</v>
      </c>
      <c r="LZ394" s="11">
        <v>0</v>
      </c>
      <c r="MA394" s="11">
        <v>0</v>
      </c>
      <c r="MB394" s="11">
        <v>0</v>
      </c>
      <c r="MC394" s="11">
        <v>0</v>
      </c>
      <c r="MD394" s="11">
        <v>0</v>
      </c>
      <c r="ME394" s="11">
        <v>0</v>
      </c>
      <c r="MF394" s="11">
        <v>0</v>
      </c>
      <c r="MG394" s="11">
        <v>0</v>
      </c>
      <c r="MH394" s="11">
        <v>3027</v>
      </c>
      <c r="MI394" s="11">
        <v>0</v>
      </c>
      <c r="MJ394" s="11">
        <v>560984</v>
      </c>
      <c r="MK394" s="11">
        <v>252556</v>
      </c>
      <c r="ML394" s="11">
        <v>0</v>
      </c>
      <c r="MM394" s="11">
        <v>0</v>
      </c>
      <c r="MN394" s="11">
        <v>0</v>
      </c>
      <c r="MO394" s="11">
        <v>0</v>
      </c>
      <c r="MP394" s="11">
        <v>0</v>
      </c>
      <c r="MQ394" s="11">
        <v>0</v>
      </c>
      <c r="MR394" s="11">
        <v>0</v>
      </c>
      <c r="MS394" s="11">
        <v>0</v>
      </c>
      <c r="MT394" s="11">
        <v>0</v>
      </c>
      <c r="MU394" s="11">
        <v>0</v>
      </c>
      <c r="MV394" s="11">
        <v>0</v>
      </c>
      <c r="MW394" s="11">
        <v>0</v>
      </c>
      <c r="MX394" s="11">
        <v>0</v>
      </c>
      <c r="MY394" s="11">
        <v>0</v>
      </c>
      <c r="MZ394" s="11">
        <v>0</v>
      </c>
      <c r="NA394" s="11">
        <v>316232</v>
      </c>
      <c r="NB394" s="11">
        <v>0</v>
      </c>
      <c r="NC394" s="11">
        <v>0</v>
      </c>
      <c r="ND394" s="11">
        <v>0</v>
      </c>
      <c r="NE394" s="11">
        <v>0</v>
      </c>
      <c r="NF394" s="11">
        <v>180840</v>
      </c>
      <c r="NG394" s="11">
        <v>0</v>
      </c>
      <c r="NH394" s="11">
        <v>0</v>
      </c>
      <c r="NI394" s="11">
        <v>0</v>
      </c>
      <c r="NJ394" s="11">
        <v>8012</v>
      </c>
      <c r="NK394" s="11">
        <v>6689</v>
      </c>
      <c r="NL394" s="11">
        <v>23180</v>
      </c>
      <c r="NM394" s="11">
        <v>14836</v>
      </c>
      <c r="NN394" s="11">
        <v>0</v>
      </c>
      <c r="NO394" s="11">
        <v>0</v>
      </c>
      <c r="NP394" s="11">
        <v>0</v>
      </c>
      <c r="NQ394" s="11">
        <v>0</v>
      </c>
      <c r="NR394" s="11">
        <v>0</v>
      </c>
      <c r="NS394" s="11">
        <v>0</v>
      </c>
      <c r="NT394" s="11">
        <v>0</v>
      </c>
      <c r="NU394" s="11">
        <v>0</v>
      </c>
      <c r="NV394" s="11">
        <v>0</v>
      </c>
      <c r="NW394" s="11">
        <v>0</v>
      </c>
      <c r="NX394" s="11">
        <v>17645</v>
      </c>
      <c r="NY394" s="11">
        <v>13911</v>
      </c>
      <c r="NZ394" s="11">
        <v>312542</v>
      </c>
      <c r="OA394" s="11">
        <v>387377</v>
      </c>
      <c r="OB394" s="11">
        <v>48548</v>
      </c>
      <c r="OC394" s="11">
        <v>24609</v>
      </c>
      <c r="OD394" s="11">
        <v>302864</v>
      </c>
      <c r="OE394" s="11">
        <v>0</v>
      </c>
      <c r="OF394" s="11">
        <v>0</v>
      </c>
      <c r="OG394" s="11">
        <v>0</v>
      </c>
      <c r="OH394" s="11">
        <v>0</v>
      </c>
      <c r="OI394" s="11">
        <v>0</v>
      </c>
      <c r="OJ394" s="11">
        <v>0</v>
      </c>
      <c r="OK394" s="11">
        <v>0</v>
      </c>
      <c r="OL394" s="11">
        <v>0</v>
      </c>
      <c r="OM394" s="11">
        <v>0</v>
      </c>
      <c r="ON394" s="11">
        <v>108954</v>
      </c>
      <c r="OO394" s="11">
        <v>0</v>
      </c>
      <c r="OP394" s="11">
        <v>2699919</v>
      </c>
      <c r="OQ394" s="150">
        <v>0</v>
      </c>
      <c r="OR394" s="11">
        <v>0</v>
      </c>
      <c r="OS394" s="11">
        <v>0</v>
      </c>
      <c r="OT394" s="11">
        <v>0</v>
      </c>
      <c r="OU394" s="11">
        <v>0</v>
      </c>
      <c r="OV394" s="11">
        <v>18043</v>
      </c>
      <c r="OW394" s="11">
        <v>18043</v>
      </c>
      <c r="OX394" s="11">
        <v>2717962</v>
      </c>
      <c r="OY394" s="11">
        <v>2545792</v>
      </c>
      <c r="OZ394" s="11">
        <v>172170</v>
      </c>
      <c r="PA394" s="11">
        <v>0</v>
      </c>
      <c r="PB394" s="11">
        <v>2717962</v>
      </c>
    </row>
    <row r="395" spans="1:418" ht="15" customHeight="1">
      <c r="A395" s="8" t="s">
        <v>818</v>
      </c>
      <c r="B395" s="9" t="s">
        <v>392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0</v>
      </c>
      <c r="CC395" s="10">
        <v>0</v>
      </c>
      <c r="CD395" s="10">
        <v>0</v>
      </c>
      <c r="CE395" s="10">
        <v>0</v>
      </c>
      <c r="CF395" s="10">
        <v>0</v>
      </c>
      <c r="CG395" s="10">
        <v>0</v>
      </c>
      <c r="CH395" s="10">
        <v>0</v>
      </c>
      <c r="CI395" s="10">
        <v>0</v>
      </c>
      <c r="CJ395" s="10">
        <v>0</v>
      </c>
      <c r="CK395" s="10">
        <v>0</v>
      </c>
      <c r="CL395" s="10">
        <v>0</v>
      </c>
      <c r="CM395" s="10">
        <v>0</v>
      </c>
      <c r="CN395" s="10">
        <v>0</v>
      </c>
      <c r="CO395" s="10">
        <v>0</v>
      </c>
      <c r="CP395" s="10">
        <v>0</v>
      </c>
      <c r="CQ395" s="10">
        <v>0</v>
      </c>
      <c r="CR395" s="10">
        <v>0</v>
      </c>
      <c r="CS395" s="10">
        <v>0</v>
      </c>
      <c r="CT395" s="10">
        <v>0</v>
      </c>
      <c r="CU395" s="10">
        <v>0</v>
      </c>
      <c r="CV395" s="10">
        <v>0</v>
      </c>
      <c r="CW395" s="10">
        <v>0</v>
      </c>
      <c r="CX395" s="10">
        <v>0</v>
      </c>
      <c r="CY395" s="10">
        <v>0</v>
      </c>
      <c r="CZ395" s="10">
        <v>0</v>
      </c>
      <c r="DA395" s="10">
        <v>0</v>
      </c>
      <c r="DB395" s="10">
        <v>0</v>
      </c>
      <c r="DC395" s="10">
        <v>0</v>
      </c>
      <c r="DD395" s="10">
        <v>0</v>
      </c>
      <c r="DE395" s="10">
        <v>0</v>
      </c>
      <c r="DF395" s="10">
        <v>0</v>
      </c>
      <c r="DG395" s="10">
        <v>0</v>
      </c>
      <c r="DH395" s="10">
        <v>0</v>
      </c>
      <c r="DI395" s="10">
        <v>0</v>
      </c>
      <c r="DJ395" s="10">
        <v>0</v>
      </c>
      <c r="DK395" s="10">
        <v>0</v>
      </c>
      <c r="DL395" s="10">
        <v>0</v>
      </c>
      <c r="DM395" s="10">
        <v>0</v>
      </c>
      <c r="DN395" s="10">
        <v>0</v>
      </c>
      <c r="DO395" s="10">
        <v>0</v>
      </c>
      <c r="DP395" s="10">
        <v>0</v>
      </c>
      <c r="DQ395" s="10">
        <v>0</v>
      </c>
      <c r="DR395" s="10">
        <v>0</v>
      </c>
      <c r="DS395" s="10">
        <v>0</v>
      </c>
      <c r="DT395" s="10">
        <v>0</v>
      </c>
      <c r="DU395" s="10">
        <v>0</v>
      </c>
      <c r="DV395" s="10">
        <v>0</v>
      </c>
      <c r="DW395" s="10">
        <v>0</v>
      </c>
      <c r="DX395" s="10">
        <v>0</v>
      </c>
      <c r="DY395" s="10">
        <v>0</v>
      </c>
      <c r="DZ395" s="10">
        <v>0</v>
      </c>
      <c r="EA395" s="10">
        <v>0</v>
      </c>
      <c r="EB395" s="10">
        <v>0</v>
      </c>
      <c r="EC395" s="10">
        <v>0</v>
      </c>
      <c r="ED395" s="10">
        <v>0</v>
      </c>
      <c r="EE395" s="10">
        <v>0</v>
      </c>
      <c r="EF395" s="10">
        <v>0</v>
      </c>
      <c r="EG395" s="10">
        <v>0</v>
      </c>
      <c r="EH395" s="10">
        <v>0</v>
      </c>
      <c r="EI395" s="10">
        <v>0</v>
      </c>
      <c r="EJ395" s="10">
        <v>0</v>
      </c>
      <c r="EK395" s="10">
        <v>0</v>
      </c>
      <c r="EL395" s="10">
        <v>0</v>
      </c>
      <c r="EM395" s="10">
        <v>0</v>
      </c>
      <c r="EN395" s="10">
        <v>0</v>
      </c>
      <c r="EO395" s="10">
        <v>0</v>
      </c>
      <c r="EP395" s="10">
        <v>0</v>
      </c>
      <c r="EQ395" s="10">
        <v>0</v>
      </c>
      <c r="ER395" s="10">
        <v>0</v>
      </c>
      <c r="ES395" s="10">
        <v>0</v>
      </c>
      <c r="ET395" s="10">
        <v>0</v>
      </c>
      <c r="EU395" s="10">
        <v>0</v>
      </c>
      <c r="EV395" s="10">
        <v>0</v>
      </c>
      <c r="EW395" s="10">
        <v>0</v>
      </c>
      <c r="EX395" s="10">
        <v>0</v>
      </c>
      <c r="EY395" s="10">
        <v>0</v>
      </c>
      <c r="EZ395" s="10">
        <v>0</v>
      </c>
      <c r="FA395" s="10">
        <v>0</v>
      </c>
      <c r="FB395" s="10">
        <v>0</v>
      </c>
      <c r="FC395" s="10">
        <v>0</v>
      </c>
      <c r="FD395" s="10">
        <v>0</v>
      </c>
      <c r="FE395" s="10">
        <v>0</v>
      </c>
      <c r="FF395" s="10">
        <v>0</v>
      </c>
      <c r="FG395" s="10">
        <v>0</v>
      </c>
      <c r="FH395" s="10">
        <v>0</v>
      </c>
      <c r="FI395" s="10">
        <v>0</v>
      </c>
      <c r="FJ395" s="10">
        <v>0</v>
      </c>
      <c r="FK395" s="10">
        <v>0</v>
      </c>
      <c r="FL395" s="10">
        <v>0</v>
      </c>
      <c r="FM395" s="10">
        <v>0</v>
      </c>
      <c r="FN395" s="10">
        <v>0</v>
      </c>
      <c r="FO395" s="10">
        <v>0</v>
      </c>
      <c r="FP395" s="10">
        <v>0</v>
      </c>
      <c r="FQ395" s="10">
        <v>0</v>
      </c>
      <c r="FR395" s="10">
        <v>0</v>
      </c>
      <c r="FS395" s="10">
        <v>0</v>
      </c>
      <c r="FT395" s="10">
        <v>0</v>
      </c>
      <c r="FU395" s="10">
        <v>0</v>
      </c>
      <c r="FV395" s="10">
        <v>0</v>
      </c>
      <c r="FW395" s="10">
        <v>0</v>
      </c>
      <c r="FX395" s="10">
        <v>0</v>
      </c>
      <c r="FY395" s="10">
        <v>0</v>
      </c>
      <c r="FZ395" s="10">
        <v>0</v>
      </c>
      <c r="GA395" s="10">
        <v>0</v>
      </c>
      <c r="GB395" s="10">
        <v>0</v>
      </c>
      <c r="GC395" s="10">
        <v>0</v>
      </c>
      <c r="GD395" s="10">
        <v>0</v>
      </c>
      <c r="GE395" s="10">
        <v>0</v>
      </c>
      <c r="GF395" s="10">
        <v>0</v>
      </c>
      <c r="GG395" s="10">
        <v>0</v>
      </c>
      <c r="GH395" s="158">
        <v>0</v>
      </c>
      <c r="GI395" s="10">
        <v>0</v>
      </c>
      <c r="GJ395" s="10">
        <v>0</v>
      </c>
      <c r="GK395" s="10">
        <v>0</v>
      </c>
      <c r="GL395" s="10">
        <v>0</v>
      </c>
      <c r="GM395" s="10">
        <v>0</v>
      </c>
      <c r="GN395" s="10">
        <v>0</v>
      </c>
      <c r="GO395" s="10">
        <v>0</v>
      </c>
      <c r="GP395" s="10">
        <v>0</v>
      </c>
      <c r="GQ395" s="10">
        <v>0</v>
      </c>
      <c r="GR395" s="10">
        <v>0</v>
      </c>
      <c r="GS395" s="10">
        <v>0</v>
      </c>
      <c r="GT395" s="10">
        <v>0</v>
      </c>
      <c r="GU395" s="11">
        <v>0</v>
      </c>
      <c r="GV395" s="11">
        <v>0</v>
      </c>
      <c r="GW395" s="11">
        <v>0</v>
      </c>
      <c r="GX395" s="11">
        <v>0</v>
      </c>
      <c r="GY395" s="11">
        <v>0</v>
      </c>
      <c r="GZ395" s="11">
        <v>0</v>
      </c>
      <c r="HA395" s="11">
        <v>0</v>
      </c>
      <c r="HB395" s="11">
        <v>0</v>
      </c>
      <c r="HC395" s="11">
        <v>0</v>
      </c>
      <c r="HD395" s="11">
        <v>0</v>
      </c>
      <c r="HE395" s="11">
        <v>0</v>
      </c>
      <c r="HF395" s="11">
        <v>0</v>
      </c>
      <c r="HG395" s="11">
        <v>0</v>
      </c>
      <c r="HH395" s="11">
        <v>0</v>
      </c>
      <c r="HI395" s="11">
        <v>0</v>
      </c>
      <c r="HJ395" s="11">
        <v>0</v>
      </c>
      <c r="HK395" s="11">
        <v>0</v>
      </c>
      <c r="HL395" s="11">
        <v>0</v>
      </c>
      <c r="HM395" s="11">
        <v>0</v>
      </c>
      <c r="HN395" s="11">
        <v>0</v>
      </c>
      <c r="HO395" s="11">
        <v>0</v>
      </c>
      <c r="HP395" s="11">
        <v>0</v>
      </c>
      <c r="HQ395" s="11">
        <v>0</v>
      </c>
      <c r="HR395" s="11">
        <v>0</v>
      </c>
      <c r="HS395" s="11">
        <v>0</v>
      </c>
      <c r="HT395" s="11">
        <v>0</v>
      </c>
      <c r="HU395" s="11">
        <v>0</v>
      </c>
      <c r="HV395" s="11">
        <v>0</v>
      </c>
      <c r="HW395" s="11">
        <v>0</v>
      </c>
      <c r="HX395" s="11">
        <v>0</v>
      </c>
      <c r="HY395" s="11">
        <v>0</v>
      </c>
      <c r="HZ395" s="11">
        <v>0</v>
      </c>
      <c r="IA395" s="11">
        <v>0</v>
      </c>
      <c r="IB395" s="11">
        <v>0</v>
      </c>
      <c r="IC395" s="11">
        <v>0</v>
      </c>
      <c r="ID395" s="11">
        <v>0</v>
      </c>
      <c r="IE395" s="11">
        <v>0</v>
      </c>
      <c r="IF395" s="11">
        <v>0</v>
      </c>
      <c r="IG395" s="11">
        <v>0</v>
      </c>
      <c r="IH395" s="11">
        <v>0</v>
      </c>
      <c r="II395" s="11">
        <v>0</v>
      </c>
      <c r="IJ395" s="11">
        <v>0</v>
      </c>
      <c r="IK395" s="11">
        <v>0</v>
      </c>
      <c r="IL395" s="11">
        <v>0</v>
      </c>
      <c r="IM395" s="11">
        <v>0</v>
      </c>
      <c r="IN395" s="11">
        <v>0</v>
      </c>
      <c r="IO395" s="11">
        <v>0</v>
      </c>
      <c r="IP395" s="11">
        <v>0</v>
      </c>
      <c r="IQ395" s="11">
        <v>0</v>
      </c>
      <c r="IR395" s="11">
        <v>0</v>
      </c>
      <c r="IS395" s="11">
        <v>0</v>
      </c>
      <c r="IT395" s="11">
        <v>0</v>
      </c>
      <c r="IU395" s="11">
        <v>0</v>
      </c>
      <c r="IV395" s="11">
        <v>0</v>
      </c>
      <c r="IW395" s="11">
        <v>0</v>
      </c>
      <c r="IX395" s="11">
        <v>0</v>
      </c>
      <c r="IY395" s="11">
        <v>0</v>
      </c>
      <c r="IZ395" s="11">
        <v>0</v>
      </c>
      <c r="JA395" s="11">
        <v>0</v>
      </c>
      <c r="JB395" s="11">
        <v>0</v>
      </c>
      <c r="JC395" s="11">
        <v>0</v>
      </c>
      <c r="JD395" s="11">
        <v>0</v>
      </c>
      <c r="JE395" s="11">
        <v>0</v>
      </c>
      <c r="JF395" s="11">
        <v>0</v>
      </c>
      <c r="JG395" s="11">
        <v>0</v>
      </c>
      <c r="JH395" s="11">
        <v>0</v>
      </c>
      <c r="JI395" s="11">
        <v>0</v>
      </c>
      <c r="JJ395" s="11">
        <v>0</v>
      </c>
      <c r="JK395" s="11">
        <v>0</v>
      </c>
      <c r="JL395" s="11">
        <v>0</v>
      </c>
      <c r="JM395" s="11">
        <v>0</v>
      </c>
      <c r="JN395" s="11">
        <v>0</v>
      </c>
      <c r="JO395" s="11">
        <v>0</v>
      </c>
      <c r="JP395" s="11">
        <v>0</v>
      </c>
      <c r="JQ395" s="11">
        <v>0</v>
      </c>
      <c r="JR395" s="11">
        <v>0</v>
      </c>
      <c r="JS395" s="11">
        <v>0</v>
      </c>
      <c r="JT395" s="11">
        <v>0</v>
      </c>
      <c r="JU395" s="11">
        <v>0</v>
      </c>
      <c r="JV395" s="11">
        <v>0</v>
      </c>
      <c r="JW395" s="11">
        <v>0</v>
      </c>
      <c r="JX395" s="11">
        <v>0</v>
      </c>
      <c r="JY395" s="11">
        <v>0</v>
      </c>
      <c r="JZ395" s="11">
        <v>0</v>
      </c>
      <c r="KA395" s="11">
        <v>0</v>
      </c>
      <c r="KB395" s="11">
        <v>0</v>
      </c>
      <c r="KC395" s="11">
        <v>0</v>
      </c>
      <c r="KD395" s="11">
        <v>0</v>
      </c>
      <c r="KE395" s="11">
        <v>0</v>
      </c>
      <c r="KF395" s="11">
        <v>0</v>
      </c>
      <c r="KG395" s="11">
        <v>0</v>
      </c>
      <c r="KH395" s="11">
        <v>0</v>
      </c>
      <c r="KI395" s="11">
        <v>0</v>
      </c>
      <c r="KJ395" s="11">
        <v>0</v>
      </c>
      <c r="KK395" s="11">
        <v>0</v>
      </c>
      <c r="KL395" s="11">
        <v>0</v>
      </c>
      <c r="KM395" s="11">
        <v>0</v>
      </c>
      <c r="KN395" s="11">
        <v>0</v>
      </c>
      <c r="KO395" s="11">
        <v>0</v>
      </c>
      <c r="KP395" s="11">
        <v>0</v>
      </c>
      <c r="KQ395" s="11">
        <v>0</v>
      </c>
      <c r="KR395" s="11">
        <v>0</v>
      </c>
      <c r="KS395" s="11">
        <v>0</v>
      </c>
      <c r="KT395" s="11">
        <v>0</v>
      </c>
      <c r="KU395" s="11">
        <v>0</v>
      </c>
      <c r="KV395" s="11">
        <v>0</v>
      </c>
      <c r="KW395" s="11">
        <v>0</v>
      </c>
      <c r="KX395" s="11">
        <v>0</v>
      </c>
      <c r="KY395" s="11">
        <v>0</v>
      </c>
      <c r="KZ395" s="11">
        <v>0</v>
      </c>
      <c r="LA395" s="11">
        <v>0</v>
      </c>
      <c r="LB395" s="11">
        <v>0</v>
      </c>
      <c r="LC395" s="11">
        <v>0</v>
      </c>
      <c r="LD395" s="11">
        <v>0</v>
      </c>
      <c r="LE395" s="11">
        <v>0</v>
      </c>
      <c r="LF395" s="11">
        <v>0</v>
      </c>
      <c r="LG395" s="11">
        <v>0</v>
      </c>
      <c r="LH395" s="11">
        <v>0</v>
      </c>
      <c r="LI395" s="11">
        <v>0</v>
      </c>
      <c r="LJ395" s="11">
        <v>0</v>
      </c>
      <c r="LK395" s="11">
        <v>0</v>
      </c>
      <c r="LL395" s="11">
        <v>0</v>
      </c>
      <c r="LM395" s="11">
        <v>0</v>
      </c>
      <c r="LN395" s="11">
        <v>0</v>
      </c>
      <c r="LO395" s="11">
        <v>0</v>
      </c>
      <c r="LP395" s="11">
        <v>0</v>
      </c>
      <c r="LQ395" s="11">
        <v>0</v>
      </c>
      <c r="LR395" s="11">
        <v>0</v>
      </c>
      <c r="LS395" s="11">
        <v>0</v>
      </c>
      <c r="LT395" s="11">
        <v>0</v>
      </c>
      <c r="LU395" s="11">
        <v>0</v>
      </c>
      <c r="LV395" s="11">
        <v>0</v>
      </c>
      <c r="LW395" s="11">
        <v>0</v>
      </c>
      <c r="LX395" s="11">
        <v>0</v>
      </c>
      <c r="LY395" s="11">
        <v>0</v>
      </c>
      <c r="LZ395" s="11">
        <v>0</v>
      </c>
      <c r="MA395" s="11">
        <v>0</v>
      </c>
      <c r="MB395" s="11">
        <v>0</v>
      </c>
      <c r="MC395" s="11">
        <v>0</v>
      </c>
      <c r="MD395" s="11">
        <v>0</v>
      </c>
      <c r="ME395" s="11">
        <v>0</v>
      </c>
      <c r="MF395" s="11">
        <v>0</v>
      </c>
      <c r="MG395" s="11">
        <v>0</v>
      </c>
      <c r="MH395" s="11">
        <v>0</v>
      </c>
      <c r="MI395" s="11">
        <v>0</v>
      </c>
      <c r="MJ395" s="11">
        <v>0</v>
      </c>
      <c r="MK395" s="11">
        <v>0</v>
      </c>
      <c r="ML395" s="11">
        <v>0</v>
      </c>
      <c r="MM395" s="11">
        <v>0</v>
      </c>
      <c r="MN395" s="11">
        <v>0</v>
      </c>
      <c r="MO395" s="11">
        <v>0</v>
      </c>
      <c r="MP395" s="11">
        <v>0</v>
      </c>
      <c r="MQ395" s="11">
        <v>0</v>
      </c>
      <c r="MR395" s="11">
        <v>0</v>
      </c>
      <c r="MS395" s="11">
        <v>0</v>
      </c>
      <c r="MT395" s="11">
        <v>0</v>
      </c>
      <c r="MU395" s="11">
        <v>0</v>
      </c>
      <c r="MV395" s="11">
        <v>0</v>
      </c>
      <c r="MW395" s="11">
        <v>0</v>
      </c>
      <c r="MX395" s="11">
        <v>0</v>
      </c>
      <c r="MY395" s="11">
        <v>0</v>
      </c>
      <c r="MZ395" s="11">
        <v>0</v>
      </c>
      <c r="NA395" s="11">
        <v>0</v>
      </c>
      <c r="NB395" s="11">
        <v>0</v>
      </c>
      <c r="NC395" s="11">
        <v>0</v>
      </c>
      <c r="ND395" s="11">
        <v>0</v>
      </c>
      <c r="NE395" s="11">
        <v>0</v>
      </c>
      <c r="NF395" s="11">
        <v>0</v>
      </c>
      <c r="NG395" s="11">
        <v>0</v>
      </c>
      <c r="NH395" s="11">
        <v>0</v>
      </c>
      <c r="NI395" s="11">
        <v>0</v>
      </c>
      <c r="NJ395" s="11">
        <v>0</v>
      </c>
      <c r="NK395" s="11">
        <v>0</v>
      </c>
      <c r="NL395" s="11">
        <v>0</v>
      </c>
      <c r="NM395" s="11">
        <v>0</v>
      </c>
      <c r="NN395" s="11">
        <v>0</v>
      </c>
      <c r="NO395" s="11">
        <v>0</v>
      </c>
      <c r="NP395" s="11">
        <v>0</v>
      </c>
      <c r="NQ395" s="11">
        <v>0</v>
      </c>
      <c r="NR395" s="11">
        <v>0</v>
      </c>
      <c r="NS395" s="11">
        <v>0</v>
      </c>
      <c r="NT395" s="11">
        <v>0</v>
      </c>
      <c r="NU395" s="11">
        <v>0</v>
      </c>
      <c r="NV395" s="11">
        <v>0</v>
      </c>
      <c r="NW395" s="11">
        <v>0</v>
      </c>
      <c r="NX395" s="11">
        <v>0</v>
      </c>
      <c r="NY395" s="11">
        <v>0</v>
      </c>
      <c r="NZ395" s="11">
        <v>0</v>
      </c>
      <c r="OA395" s="11">
        <v>0</v>
      </c>
      <c r="OB395" s="11">
        <v>0</v>
      </c>
      <c r="OC395" s="11">
        <v>0</v>
      </c>
      <c r="OD395" s="11">
        <v>0</v>
      </c>
      <c r="OE395" s="11">
        <v>0</v>
      </c>
      <c r="OF395" s="11">
        <v>0</v>
      </c>
      <c r="OG395" s="11">
        <v>0</v>
      </c>
      <c r="OH395" s="11">
        <v>0</v>
      </c>
      <c r="OI395" s="11">
        <v>0</v>
      </c>
      <c r="OJ395" s="11">
        <v>0</v>
      </c>
      <c r="OK395" s="11">
        <v>0</v>
      </c>
      <c r="OL395" s="11">
        <v>0</v>
      </c>
      <c r="OM395" s="11">
        <v>0</v>
      </c>
      <c r="ON395" s="11">
        <v>21251</v>
      </c>
      <c r="OO395" s="11">
        <v>0</v>
      </c>
      <c r="OP395" s="11">
        <v>21251</v>
      </c>
      <c r="OQ395" s="150">
        <v>1273739</v>
      </c>
      <c r="OR395" s="11">
        <v>0</v>
      </c>
      <c r="OS395" s="11">
        <v>0</v>
      </c>
      <c r="OT395" s="11">
        <v>0</v>
      </c>
      <c r="OU395" s="11">
        <v>0</v>
      </c>
      <c r="OV395" s="11">
        <v>2174</v>
      </c>
      <c r="OW395" s="11">
        <v>1275913</v>
      </c>
      <c r="OX395" s="11">
        <v>1297164</v>
      </c>
      <c r="OY395" s="11">
        <v>1293937</v>
      </c>
      <c r="OZ395" s="11">
        <v>3227</v>
      </c>
      <c r="PA395" s="11">
        <v>0</v>
      </c>
      <c r="PB395" s="11">
        <v>1297164</v>
      </c>
    </row>
    <row r="396" spans="1:418" ht="15" customHeight="1">
      <c r="A396" s="8" t="s">
        <v>819</v>
      </c>
      <c r="B396" s="9" t="s">
        <v>393</v>
      </c>
      <c r="C396" s="10">
        <v>0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0</v>
      </c>
      <c r="CB396" s="10">
        <v>0</v>
      </c>
      <c r="CC396" s="10">
        <v>0</v>
      </c>
      <c r="CD396" s="10">
        <v>0</v>
      </c>
      <c r="CE396" s="10">
        <v>0</v>
      </c>
      <c r="CF396" s="10">
        <v>0</v>
      </c>
      <c r="CG396" s="10">
        <v>0</v>
      </c>
      <c r="CH396" s="10">
        <v>0</v>
      </c>
      <c r="CI396" s="10">
        <v>0</v>
      </c>
      <c r="CJ396" s="10">
        <v>0</v>
      </c>
      <c r="CK396" s="10">
        <v>0</v>
      </c>
      <c r="CL396" s="10">
        <v>0</v>
      </c>
      <c r="CM396" s="10">
        <v>0</v>
      </c>
      <c r="CN396" s="10">
        <v>0</v>
      </c>
      <c r="CO396" s="10">
        <v>0</v>
      </c>
      <c r="CP396" s="10">
        <v>0</v>
      </c>
      <c r="CQ396" s="10">
        <v>0</v>
      </c>
      <c r="CR396" s="10">
        <v>0</v>
      </c>
      <c r="CS396" s="10">
        <v>0</v>
      </c>
      <c r="CT396" s="10">
        <v>0</v>
      </c>
      <c r="CU396" s="10">
        <v>0</v>
      </c>
      <c r="CV396" s="10">
        <v>0</v>
      </c>
      <c r="CW396" s="10">
        <v>0</v>
      </c>
      <c r="CX396" s="10">
        <v>0</v>
      </c>
      <c r="CY396" s="10">
        <v>0</v>
      </c>
      <c r="CZ396" s="10">
        <v>0</v>
      </c>
      <c r="DA396" s="10">
        <v>0</v>
      </c>
      <c r="DB396" s="10">
        <v>0</v>
      </c>
      <c r="DC396" s="10">
        <v>0</v>
      </c>
      <c r="DD396" s="10">
        <v>0</v>
      </c>
      <c r="DE396" s="10">
        <v>0</v>
      </c>
      <c r="DF396" s="10">
        <v>0</v>
      </c>
      <c r="DG396" s="10">
        <v>0</v>
      </c>
      <c r="DH396" s="10">
        <v>0</v>
      </c>
      <c r="DI396" s="10">
        <v>0</v>
      </c>
      <c r="DJ396" s="10">
        <v>0</v>
      </c>
      <c r="DK396" s="10">
        <v>0</v>
      </c>
      <c r="DL396" s="10">
        <v>0</v>
      </c>
      <c r="DM396" s="10">
        <v>0</v>
      </c>
      <c r="DN396" s="10">
        <v>0</v>
      </c>
      <c r="DO396" s="10">
        <v>0</v>
      </c>
      <c r="DP396" s="10">
        <v>0</v>
      </c>
      <c r="DQ396" s="10">
        <v>0</v>
      </c>
      <c r="DR396" s="10">
        <v>0</v>
      </c>
      <c r="DS396" s="10">
        <v>0</v>
      </c>
      <c r="DT396" s="10">
        <v>0</v>
      </c>
      <c r="DU396" s="10">
        <v>0</v>
      </c>
      <c r="DV396" s="10">
        <v>0</v>
      </c>
      <c r="DW396" s="10">
        <v>0</v>
      </c>
      <c r="DX396" s="10">
        <v>0</v>
      </c>
      <c r="DY396" s="10">
        <v>0</v>
      </c>
      <c r="DZ396" s="10">
        <v>0</v>
      </c>
      <c r="EA396" s="10">
        <v>6573</v>
      </c>
      <c r="EB396" s="10">
        <v>29510</v>
      </c>
      <c r="EC396" s="10">
        <v>0</v>
      </c>
      <c r="ED396" s="10">
        <v>0</v>
      </c>
      <c r="EE396" s="10">
        <v>0</v>
      </c>
      <c r="EF396" s="10">
        <v>0</v>
      </c>
      <c r="EG396" s="10">
        <v>0</v>
      </c>
      <c r="EH396" s="10">
        <v>0</v>
      </c>
      <c r="EI396" s="10">
        <v>0</v>
      </c>
      <c r="EJ396" s="10">
        <v>0</v>
      </c>
      <c r="EK396" s="10">
        <v>0</v>
      </c>
      <c r="EL396" s="10">
        <v>0</v>
      </c>
      <c r="EM396" s="10">
        <v>0</v>
      </c>
      <c r="EN396" s="10">
        <v>0</v>
      </c>
      <c r="EO396" s="10">
        <v>0</v>
      </c>
      <c r="EP396" s="10">
        <v>0</v>
      </c>
      <c r="EQ396" s="10">
        <v>0</v>
      </c>
      <c r="ER396" s="10">
        <v>0</v>
      </c>
      <c r="ES396" s="10">
        <v>0</v>
      </c>
      <c r="ET396" s="10">
        <v>0</v>
      </c>
      <c r="EU396" s="10">
        <v>0</v>
      </c>
      <c r="EV396" s="10">
        <v>0</v>
      </c>
      <c r="EW396" s="10">
        <v>0</v>
      </c>
      <c r="EX396" s="10">
        <v>0</v>
      </c>
      <c r="EY396" s="10">
        <v>0</v>
      </c>
      <c r="EZ396" s="10">
        <v>0</v>
      </c>
      <c r="FA396" s="10">
        <v>0</v>
      </c>
      <c r="FB396" s="10">
        <v>0</v>
      </c>
      <c r="FC396" s="10">
        <v>0</v>
      </c>
      <c r="FD396" s="10">
        <v>0</v>
      </c>
      <c r="FE396" s="10">
        <v>0</v>
      </c>
      <c r="FF396" s="10">
        <v>0</v>
      </c>
      <c r="FG396" s="10">
        <v>0</v>
      </c>
      <c r="FH396" s="10">
        <v>0</v>
      </c>
      <c r="FI396" s="10">
        <v>0</v>
      </c>
      <c r="FJ396" s="10">
        <v>0</v>
      </c>
      <c r="FK396" s="10">
        <v>0</v>
      </c>
      <c r="FL396" s="10">
        <v>0</v>
      </c>
      <c r="FM396" s="10">
        <v>0</v>
      </c>
      <c r="FN396" s="10">
        <v>0</v>
      </c>
      <c r="FO396" s="10">
        <v>0</v>
      </c>
      <c r="FP396" s="10">
        <v>0</v>
      </c>
      <c r="FQ396" s="10">
        <v>0</v>
      </c>
      <c r="FR396" s="10">
        <v>0</v>
      </c>
      <c r="FS396" s="10">
        <v>0</v>
      </c>
      <c r="FT396" s="10">
        <v>0</v>
      </c>
      <c r="FU396" s="10">
        <v>0</v>
      </c>
      <c r="FV396" s="10">
        <v>0</v>
      </c>
      <c r="FW396" s="10">
        <v>0</v>
      </c>
      <c r="FX396" s="10">
        <v>0</v>
      </c>
      <c r="FY396" s="10">
        <v>0</v>
      </c>
      <c r="FZ396" s="10">
        <v>0</v>
      </c>
      <c r="GA396" s="10">
        <v>0</v>
      </c>
      <c r="GB396" s="10">
        <v>0</v>
      </c>
      <c r="GC396" s="10">
        <v>0</v>
      </c>
      <c r="GD396" s="10">
        <v>0</v>
      </c>
      <c r="GE396" s="10">
        <v>0</v>
      </c>
      <c r="GF396" s="10">
        <v>0</v>
      </c>
      <c r="GG396" s="10">
        <v>0</v>
      </c>
      <c r="GH396" s="158">
        <v>0</v>
      </c>
      <c r="GI396" s="10">
        <v>0</v>
      </c>
      <c r="GJ396" s="10">
        <v>0</v>
      </c>
      <c r="GK396" s="10">
        <v>0</v>
      </c>
      <c r="GL396" s="10">
        <v>0</v>
      </c>
      <c r="GM396" s="10">
        <v>0</v>
      </c>
      <c r="GN396" s="10">
        <v>0</v>
      </c>
      <c r="GO396" s="10">
        <v>0</v>
      </c>
      <c r="GP396" s="10">
        <v>0</v>
      </c>
      <c r="GQ396" s="10">
        <v>0</v>
      </c>
      <c r="GR396" s="10">
        <v>0</v>
      </c>
      <c r="GS396" s="10">
        <v>0</v>
      </c>
      <c r="GT396" s="10">
        <v>0</v>
      </c>
      <c r="GU396" s="11">
        <v>0</v>
      </c>
      <c r="GV396" s="11">
        <v>0</v>
      </c>
      <c r="GW396" s="11">
        <v>0</v>
      </c>
      <c r="GX396" s="11">
        <v>0</v>
      </c>
      <c r="GY396" s="11">
        <v>0</v>
      </c>
      <c r="GZ396" s="11">
        <v>0</v>
      </c>
      <c r="HA396" s="11">
        <v>0</v>
      </c>
      <c r="HB396" s="11">
        <v>0</v>
      </c>
      <c r="HC396" s="11">
        <v>0</v>
      </c>
      <c r="HD396" s="11">
        <v>0</v>
      </c>
      <c r="HE396" s="11">
        <v>0</v>
      </c>
      <c r="HF396" s="11">
        <v>0</v>
      </c>
      <c r="HG396" s="11">
        <v>0</v>
      </c>
      <c r="HH396" s="11">
        <v>0</v>
      </c>
      <c r="HI396" s="11">
        <v>0</v>
      </c>
      <c r="HJ396" s="11">
        <v>0</v>
      </c>
      <c r="HK396" s="11">
        <v>0</v>
      </c>
      <c r="HL396" s="11">
        <v>0</v>
      </c>
      <c r="HM396" s="11">
        <v>0</v>
      </c>
      <c r="HN396" s="11">
        <v>0</v>
      </c>
      <c r="HO396" s="11">
        <v>0</v>
      </c>
      <c r="HP396" s="11">
        <v>0</v>
      </c>
      <c r="HQ396" s="11">
        <v>0</v>
      </c>
      <c r="HR396" s="11">
        <v>0</v>
      </c>
      <c r="HS396" s="11">
        <v>0</v>
      </c>
      <c r="HT396" s="11">
        <v>0</v>
      </c>
      <c r="HU396" s="11">
        <v>0</v>
      </c>
      <c r="HV396" s="11">
        <v>0</v>
      </c>
      <c r="HW396" s="11">
        <v>0</v>
      </c>
      <c r="HX396" s="11">
        <v>0</v>
      </c>
      <c r="HY396" s="11">
        <v>0</v>
      </c>
      <c r="HZ396" s="11">
        <v>0</v>
      </c>
      <c r="IA396" s="11">
        <v>0</v>
      </c>
      <c r="IB396" s="11">
        <v>0</v>
      </c>
      <c r="IC396" s="11">
        <v>0</v>
      </c>
      <c r="ID396" s="11">
        <v>0</v>
      </c>
      <c r="IE396" s="11">
        <v>0</v>
      </c>
      <c r="IF396" s="11">
        <v>0</v>
      </c>
      <c r="IG396" s="11">
        <v>0</v>
      </c>
      <c r="IH396" s="11">
        <v>0</v>
      </c>
      <c r="II396" s="11">
        <v>0</v>
      </c>
      <c r="IJ396" s="11">
        <v>0</v>
      </c>
      <c r="IK396" s="11">
        <v>0</v>
      </c>
      <c r="IL396" s="11">
        <v>0</v>
      </c>
      <c r="IM396" s="11">
        <v>0</v>
      </c>
      <c r="IN396" s="11">
        <v>0</v>
      </c>
      <c r="IO396" s="11">
        <v>0</v>
      </c>
      <c r="IP396" s="11">
        <v>0</v>
      </c>
      <c r="IQ396" s="11">
        <v>0</v>
      </c>
      <c r="IR396" s="11">
        <v>0</v>
      </c>
      <c r="IS396" s="11">
        <v>0</v>
      </c>
      <c r="IT396" s="11">
        <v>0</v>
      </c>
      <c r="IU396" s="11">
        <v>0</v>
      </c>
      <c r="IV396" s="11">
        <v>0</v>
      </c>
      <c r="IW396" s="11">
        <v>0</v>
      </c>
      <c r="IX396" s="11">
        <v>0</v>
      </c>
      <c r="IY396" s="11">
        <v>0</v>
      </c>
      <c r="IZ396" s="11">
        <v>31</v>
      </c>
      <c r="JA396" s="11">
        <v>0</v>
      </c>
      <c r="JB396" s="11">
        <v>0</v>
      </c>
      <c r="JC396" s="11">
        <v>0</v>
      </c>
      <c r="JD396" s="11">
        <v>0</v>
      </c>
      <c r="JE396" s="11">
        <v>0</v>
      </c>
      <c r="JF396" s="11">
        <v>0</v>
      </c>
      <c r="JG396" s="11">
        <v>0</v>
      </c>
      <c r="JH396" s="11">
        <v>0</v>
      </c>
      <c r="JI396" s="11">
        <v>0</v>
      </c>
      <c r="JJ396" s="11">
        <v>0</v>
      </c>
      <c r="JK396" s="11">
        <v>0</v>
      </c>
      <c r="JL396" s="11">
        <v>0</v>
      </c>
      <c r="JM396" s="11">
        <v>0</v>
      </c>
      <c r="JN396" s="11">
        <v>0</v>
      </c>
      <c r="JO396" s="11">
        <v>0</v>
      </c>
      <c r="JP396" s="11">
        <v>0</v>
      </c>
      <c r="JQ396" s="11">
        <v>0</v>
      </c>
      <c r="JR396" s="11">
        <v>0</v>
      </c>
      <c r="JS396" s="11">
        <v>0</v>
      </c>
      <c r="JT396" s="11">
        <v>0</v>
      </c>
      <c r="JU396" s="11">
        <v>0</v>
      </c>
      <c r="JV396" s="11">
        <v>0</v>
      </c>
      <c r="JW396" s="11">
        <v>0</v>
      </c>
      <c r="JX396" s="11">
        <v>0</v>
      </c>
      <c r="JY396" s="11">
        <v>0</v>
      </c>
      <c r="JZ396" s="11">
        <v>0</v>
      </c>
      <c r="KA396" s="11">
        <v>0</v>
      </c>
      <c r="KB396" s="11">
        <v>0</v>
      </c>
      <c r="KC396" s="11">
        <v>0</v>
      </c>
      <c r="KD396" s="11">
        <v>0</v>
      </c>
      <c r="KE396" s="11">
        <v>0</v>
      </c>
      <c r="KF396" s="11">
        <v>0</v>
      </c>
      <c r="KG396" s="11">
        <v>0</v>
      </c>
      <c r="KH396" s="11">
        <v>0</v>
      </c>
      <c r="KI396" s="11">
        <v>0</v>
      </c>
      <c r="KJ396" s="11">
        <v>0</v>
      </c>
      <c r="KK396" s="11">
        <v>0</v>
      </c>
      <c r="KL396" s="11">
        <v>0</v>
      </c>
      <c r="KM396" s="11">
        <v>0</v>
      </c>
      <c r="KN396" s="11">
        <v>0</v>
      </c>
      <c r="KO396" s="11">
        <v>0</v>
      </c>
      <c r="KP396" s="11">
        <v>0</v>
      </c>
      <c r="KQ396" s="11">
        <v>0</v>
      </c>
      <c r="KR396" s="11">
        <v>0</v>
      </c>
      <c r="KS396" s="11">
        <v>0</v>
      </c>
      <c r="KT396" s="11">
        <v>0</v>
      </c>
      <c r="KU396" s="11">
        <v>0</v>
      </c>
      <c r="KV396" s="11">
        <v>0</v>
      </c>
      <c r="KW396" s="11">
        <v>0</v>
      </c>
      <c r="KX396" s="11">
        <v>0</v>
      </c>
      <c r="KY396" s="11">
        <v>0</v>
      </c>
      <c r="KZ396" s="11">
        <v>0</v>
      </c>
      <c r="LA396" s="11">
        <v>0</v>
      </c>
      <c r="LB396" s="11">
        <v>0</v>
      </c>
      <c r="LC396" s="11">
        <v>0</v>
      </c>
      <c r="LD396" s="11">
        <v>0</v>
      </c>
      <c r="LE396" s="11">
        <v>0</v>
      </c>
      <c r="LF396" s="11">
        <v>0</v>
      </c>
      <c r="LG396" s="11">
        <v>0</v>
      </c>
      <c r="LH396" s="11">
        <v>0</v>
      </c>
      <c r="LI396" s="11">
        <v>0</v>
      </c>
      <c r="LJ396" s="11">
        <v>0</v>
      </c>
      <c r="LK396" s="11">
        <v>0</v>
      </c>
      <c r="LL396" s="11">
        <v>0</v>
      </c>
      <c r="LM396" s="11">
        <v>0</v>
      </c>
      <c r="LN396" s="11">
        <v>0</v>
      </c>
      <c r="LO396" s="11">
        <v>0</v>
      </c>
      <c r="LP396" s="11">
        <v>0</v>
      </c>
      <c r="LQ396" s="11">
        <v>0</v>
      </c>
      <c r="LR396" s="11">
        <v>0</v>
      </c>
      <c r="LS396" s="11">
        <v>0</v>
      </c>
      <c r="LT396" s="11">
        <v>0</v>
      </c>
      <c r="LU396" s="11">
        <v>0</v>
      </c>
      <c r="LV396" s="11">
        <v>0</v>
      </c>
      <c r="LW396" s="11">
        <v>0</v>
      </c>
      <c r="LX396" s="11">
        <v>0</v>
      </c>
      <c r="LY396" s="11">
        <v>0</v>
      </c>
      <c r="LZ396" s="11">
        <v>0</v>
      </c>
      <c r="MA396" s="11">
        <v>0</v>
      </c>
      <c r="MB396" s="11">
        <v>0</v>
      </c>
      <c r="MC396" s="11">
        <v>0</v>
      </c>
      <c r="MD396" s="11">
        <v>0</v>
      </c>
      <c r="ME396" s="11">
        <v>0</v>
      </c>
      <c r="MF396" s="11">
        <v>0</v>
      </c>
      <c r="MG396" s="11">
        <v>0</v>
      </c>
      <c r="MH396" s="11">
        <v>0</v>
      </c>
      <c r="MI396" s="11">
        <v>0</v>
      </c>
      <c r="MJ396" s="11">
        <v>84102</v>
      </c>
      <c r="MK396" s="11">
        <v>85516</v>
      </c>
      <c r="ML396" s="11">
        <v>0</v>
      </c>
      <c r="MM396" s="11">
        <v>0</v>
      </c>
      <c r="MN396" s="11">
        <v>0</v>
      </c>
      <c r="MO396" s="11">
        <v>0</v>
      </c>
      <c r="MP396" s="11">
        <v>0</v>
      </c>
      <c r="MQ396" s="11">
        <v>0</v>
      </c>
      <c r="MR396" s="11">
        <v>0</v>
      </c>
      <c r="MS396" s="11">
        <v>0</v>
      </c>
      <c r="MT396" s="11">
        <v>0</v>
      </c>
      <c r="MU396" s="11">
        <v>0</v>
      </c>
      <c r="MV396" s="11">
        <v>0</v>
      </c>
      <c r="MW396" s="11">
        <v>0</v>
      </c>
      <c r="MX396" s="11">
        <v>0</v>
      </c>
      <c r="MY396" s="11">
        <v>0</v>
      </c>
      <c r="MZ396" s="11">
        <v>0</v>
      </c>
      <c r="NA396" s="11">
        <v>204970</v>
      </c>
      <c r="NB396" s="11">
        <v>0</v>
      </c>
      <c r="NC396" s="11">
        <v>0</v>
      </c>
      <c r="ND396" s="11">
        <v>0</v>
      </c>
      <c r="NE396" s="11">
        <v>0</v>
      </c>
      <c r="NF396" s="11">
        <v>0</v>
      </c>
      <c r="NG396" s="11">
        <v>0</v>
      </c>
      <c r="NH396" s="11">
        <v>0</v>
      </c>
      <c r="NI396" s="11">
        <v>0</v>
      </c>
      <c r="NJ396" s="11">
        <v>678</v>
      </c>
      <c r="NK396" s="11">
        <v>37751</v>
      </c>
      <c r="NL396" s="11">
        <v>0</v>
      </c>
      <c r="NM396" s="11">
        <v>0</v>
      </c>
      <c r="NN396" s="11">
        <v>0</v>
      </c>
      <c r="NO396" s="11">
        <v>0</v>
      </c>
      <c r="NP396" s="11">
        <v>0</v>
      </c>
      <c r="NQ396" s="11">
        <v>0</v>
      </c>
      <c r="NR396" s="11">
        <v>703</v>
      </c>
      <c r="NS396" s="11">
        <v>0</v>
      </c>
      <c r="NT396" s="11">
        <v>0</v>
      </c>
      <c r="NU396" s="11">
        <v>0</v>
      </c>
      <c r="NV396" s="11">
        <v>6057</v>
      </c>
      <c r="NW396" s="11">
        <v>386084</v>
      </c>
      <c r="NX396" s="11">
        <v>1797</v>
      </c>
      <c r="NY396" s="11">
        <v>5645</v>
      </c>
      <c r="NZ396" s="11">
        <v>316747</v>
      </c>
      <c r="OA396" s="11">
        <v>0</v>
      </c>
      <c r="OB396" s="11">
        <v>225132</v>
      </c>
      <c r="OC396" s="11">
        <v>0</v>
      </c>
      <c r="OD396" s="11">
        <v>17138</v>
      </c>
      <c r="OE396" s="11">
        <v>0</v>
      </c>
      <c r="OF396" s="11">
        <v>2147</v>
      </c>
      <c r="OG396" s="11">
        <v>0</v>
      </c>
      <c r="OH396" s="11">
        <v>0</v>
      </c>
      <c r="OI396" s="11">
        <v>0</v>
      </c>
      <c r="OJ396" s="11">
        <v>0</v>
      </c>
      <c r="OK396" s="11">
        <v>0</v>
      </c>
      <c r="OL396" s="11">
        <v>0</v>
      </c>
      <c r="OM396" s="11">
        <v>0</v>
      </c>
      <c r="ON396" s="11">
        <v>310096</v>
      </c>
      <c r="OO396" s="11">
        <v>0</v>
      </c>
      <c r="OP396" s="11">
        <v>1720677</v>
      </c>
      <c r="OQ396" s="150">
        <v>782111</v>
      </c>
      <c r="OR396" s="11">
        <v>0</v>
      </c>
      <c r="OS396" s="11">
        <v>0</v>
      </c>
      <c r="OT396" s="11">
        <v>0</v>
      </c>
      <c r="OU396" s="11">
        <v>0</v>
      </c>
      <c r="OV396" s="11">
        <v>162953</v>
      </c>
      <c r="OW396" s="11">
        <v>945064</v>
      </c>
      <c r="OX396" s="11">
        <v>2665741</v>
      </c>
      <c r="OY396" s="11">
        <v>2393994</v>
      </c>
      <c r="OZ396" s="11">
        <v>271747</v>
      </c>
      <c r="PA396" s="11">
        <v>0</v>
      </c>
      <c r="PB396" s="11">
        <v>2665741</v>
      </c>
    </row>
    <row r="397" spans="1:418" ht="15" customHeight="1">
      <c r="A397" s="8" t="s">
        <v>820</v>
      </c>
      <c r="B397" s="9" t="s">
        <v>394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0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0</v>
      </c>
      <c r="CM397" s="10">
        <v>0</v>
      </c>
      <c r="CN397" s="10">
        <v>0</v>
      </c>
      <c r="CO397" s="10">
        <v>0</v>
      </c>
      <c r="CP397" s="10">
        <v>0</v>
      </c>
      <c r="CQ397" s="10">
        <v>0</v>
      </c>
      <c r="CR397" s="10">
        <v>0</v>
      </c>
      <c r="CS397" s="10">
        <v>0</v>
      </c>
      <c r="CT397" s="10">
        <v>0</v>
      </c>
      <c r="CU397" s="10">
        <v>0</v>
      </c>
      <c r="CV397" s="10">
        <v>0</v>
      </c>
      <c r="CW397" s="10">
        <v>0</v>
      </c>
      <c r="CX397" s="10">
        <v>0</v>
      </c>
      <c r="CY397" s="10">
        <v>0</v>
      </c>
      <c r="CZ397" s="10">
        <v>0</v>
      </c>
      <c r="DA397" s="10">
        <v>0</v>
      </c>
      <c r="DB397" s="10">
        <v>0</v>
      </c>
      <c r="DC397" s="10">
        <v>0</v>
      </c>
      <c r="DD397" s="10">
        <v>0</v>
      </c>
      <c r="DE397" s="10">
        <v>0</v>
      </c>
      <c r="DF397" s="10">
        <v>0</v>
      </c>
      <c r="DG397" s="10">
        <v>0</v>
      </c>
      <c r="DH397" s="10">
        <v>0</v>
      </c>
      <c r="DI397" s="10">
        <v>0</v>
      </c>
      <c r="DJ397" s="10">
        <v>0</v>
      </c>
      <c r="DK397" s="10">
        <v>0</v>
      </c>
      <c r="DL397" s="10">
        <v>0</v>
      </c>
      <c r="DM397" s="10">
        <v>0</v>
      </c>
      <c r="DN397" s="10">
        <v>0</v>
      </c>
      <c r="DO397" s="10">
        <v>0</v>
      </c>
      <c r="DP397" s="10">
        <v>0</v>
      </c>
      <c r="DQ397" s="10">
        <v>0</v>
      </c>
      <c r="DR397" s="10">
        <v>0</v>
      </c>
      <c r="DS397" s="10">
        <v>0</v>
      </c>
      <c r="DT397" s="10">
        <v>0</v>
      </c>
      <c r="DU397" s="10">
        <v>0</v>
      </c>
      <c r="DV397" s="10">
        <v>0</v>
      </c>
      <c r="DW397" s="10">
        <v>0</v>
      </c>
      <c r="DX397" s="10">
        <v>0</v>
      </c>
      <c r="DY397" s="10">
        <v>0</v>
      </c>
      <c r="DZ397" s="10">
        <v>0</v>
      </c>
      <c r="EA397" s="10">
        <v>0</v>
      </c>
      <c r="EB397" s="10">
        <v>0</v>
      </c>
      <c r="EC397" s="10">
        <v>0</v>
      </c>
      <c r="ED397" s="10">
        <v>0</v>
      </c>
      <c r="EE397" s="10">
        <v>0</v>
      </c>
      <c r="EF397" s="10">
        <v>0</v>
      </c>
      <c r="EG397" s="10">
        <v>0</v>
      </c>
      <c r="EH397" s="10">
        <v>0</v>
      </c>
      <c r="EI397" s="10">
        <v>0</v>
      </c>
      <c r="EJ397" s="10">
        <v>0</v>
      </c>
      <c r="EK397" s="10">
        <v>0</v>
      </c>
      <c r="EL397" s="10">
        <v>0</v>
      </c>
      <c r="EM397" s="10">
        <v>0</v>
      </c>
      <c r="EN397" s="10">
        <v>0</v>
      </c>
      <c r="EO397" s="10">
        <v>0</v>
      </c>
      <c r="EP397" s="10">
        <v>0</v>
      </c>
      <c r="EQ397" s="10">
        <v>0</v>
      </c>
      <c r="ER397" s="10">
        <v>0</v>
      </c>
      <c r="ES397" s="10">
        <v>0</v>
      </c>
      <c r="ET397" s="10">
        <v>0</v>
      </c>
      <c r="EU397" s="10">
        <v>0</v>
      </c>
      <c r="EV397" s="10">
        <v>0</v>
      </c>
      <c r="EW397" s="10">
        <v>0</v>
      </c>
      <c r="EX397" s="10">
        <v>0</v>
      </c>
      <c r="EY397" s="10">
        <v>0</v>
      </c>
      <c r="EZ397" s="10">
        <v>0</v>
      </c>
      <c r="FA397" s="10">
        <v>0</v>
      </c>
      <c r="FB397" s="10">
        <v>0</v>
      </c>
      <c r="FC397" s="10">
        <v>0</v>
      </c>
      <c r="FD397" s="10">
        <v>0</v>
      </c>
      <c r="FE397" s="10">
        <v>0</v>
      </c>
      <c r="FF397" s="10">
        <v>0</v>
      </c>
      <c r="FG397" s="10">
        <v>0</v>
      </c>
      <c r="FH397" s="10">
        <v>0</v>
      </c>
      <c r="FI397" s="10">
        <v>0</v>
      </c>
      <c r="FJ397" s="10">
        <v>0</v>
      </c>
      <c r="FK397" s="10">
        <v>0</v>
      </c>
      <c r="FL397" s="10">
        <v>0</v>
      </c>
      <c r="FM397" s="10">
        <v>0</v>
      </c>
      <c r="FN397" s="10">
        <v>0</v>
      </c>
      <c r="FO397" s="10">
        <v>0</v>
      </c>
      <c r="FP397" s="10">
        <v>0</v>
      </c>
      <c r="FQ397" s="10">
        <v>0</v>
      </c>
      <c r="FR397" s="10">
        <v>0</v>
      </c>
      <c r="FS397" s="10">
        <v>0</v>
      </c>
      <c r="FT397" s="10">
        <v>0</v>
      </c>
      <c r="FU397" s="10">
        <v>0</v>
      </c>
      <c r="FV397" s="10">
        <v>0</v>
      </c>
      <c r="FW397" s="10">
        <v>0</v>
      </c>
      <c r="FX397" s="10">
        <v>0</v>
      </c>
      <c r="FY397" s="10">
        <v>0</v>
      </c>
      <c r="FZ397" s="10">
        <v>0</v>
      </c>
      <c r="GA397" s="10">
        <v>0</v>
      </c>
      <c r="GB397" s="10">
        <v>0</v>
      </c>
      <c r="GC397" s="10">
        <v>0</v>
      </c>
      <c r="GD397" s="10">
        <v>0</v>
      </c>
      <c r="GE397" s="10">
        <v>0</v>
      </c>
      <c r="GF397" s="10">
        <v>0</v>
      </c>
      <c r="GG397" s="10">
        <v>0</v>
      </c>
      <c r="GH397" s="158">
        <v>0</v>
      </c>
      <c r="GI397" s="10">
        <v>0</v>
      </c>
      <c r="GJ397" s="10">
        <v>0</v>
      </c>
      <c r="GK397" s="10">
        <v>0</v>
      </c>
      <c r="GL397" s="10">
        <v>0</v>
      </c>
      <c r="GM397" s="10">
        <v>0</v>
      </c>
      <c r="GN397" s="10">
        <v>0</v>
      </c>
      <c r="GO397" s="10">
        <v>0</v>
      </c>
      <c r="GP397" s="10">
        <v>0</v>
      </c>
      <c r="GQ397" s="10">
        <v>0</v>
      </c>
      <c r="GR397" s="10">
        <v>0</v>
      </c>
      <c r="GS397" s="10">
        <v>0</v>
      </c>
      <c r="GT397" s="10">
        <v>0</v>
      </c>
      <c r="GU397" s="11">
        <v>0</v>
      </c>
      <c r="GV397" s="11">
        <v>0</v>
      </c>
      <c r="GW397" s="11">
        <v>0</v>
      </c>
      <c r="GX397" s="11">
        <v>0</v>
      </c>
      <c r="GY397" s="11">
        <v>0</v>
      </c>
      <c r="GZ397" s="11">
        <v>0</v>
      </c>
      <c r="HA397" s="11">
        <v>0</v>
      </c>
      <c r="HB397" s="11">
        <v>0</v>
      </c>
      <c r="HC397" s="11">
        <v>0</v>
      </c>
      <c r="HD397" s="11">
        <v>0</v>
      </c>
      <c r="HE397" s="11">
        <v>0</v>
      </c>
      <c r="HF397" s="11">
        <v>0</v>
      </c>
      <c r="HG397" s="11">
        <v>0</v>
      </c>
      <c r="HH397" s="11">
        <v>0</v>
      </c>
      <c r="HI397" s="11">
        <v>0</v>
      </c>
      <c r="HJ397" s="11">
        <v>0</v>
      </c>
      <c r="HK397" s="11">
        <v>0</v>
      </c>
      <c r="HL397" s="11">
        <v>0</v>
      </c>
      <c r="HM397" s="11">
        <v>0</v>
      </c>
      <c r="HN397" s="11">
        <v>0</v>
      </c>
      <c r="HO397" s="11">
        <v>0</v>
      </c>
      <c r="HP397" s="11">
        <v>0</v>
      </c>
      <c r="HQ397" s="11">
        <v>0</v>
      </c>
      <c r="HR397" s="11">
        <v>0</v>
      </c>
      <c r="HS397" s="11">
        <v>0</v>
      </c>
      <c r="HT397" s="11">
        <v>0</v>
      </c>
      <c r="HU397" s="11">
        <v>0</v>
      </c>
      <c r="HV397" s="11">
        <v>0</v>
      </c>
      <c r="HW397" s="11">
        <v>0</v>
      </c>
      <c r="HX397" s="11">
        <v>0</v>
      </c>
      <c r="HY397" s="11">
        <v>0</v>
      </c>
      <c r="HZ397" s="11">
        <v>0</v>
      </c>
      <c r="IA397" s="11">
        <v>0</v>
      </c>
      <c r="IB397" s="11">
        <v>0</v>
      </c>
      <c r="IC397" s="11">
        <v>0</v>
      </c>
      <c r="ID397" s="11">
        <v>0</v>
      </c>
      <c r="IE397" s="11">
        <v>0</v>
      </c>
      <c r="IF397" s="11">
        <v>0</v>
      </c>
      <c r="IG397" s="11">
        <v>0</v>
      </c>
      <c r="IH397" s="11">
        <v>0</v>
      </c>
      <c r="II397" s="11">
        <v>0</v>
      </c>
      <c r="IJ397" s="11">
        <v>0</v>
      </c>
      <c r="IK397" s="11">
        <v>0</v>
      </c>
      <c r="IL397" s="11">
        <v>0</v>
      </c>
      <c r="IM397" s="11">
        <v>0</v>
      </c>
      <c r="IN397" s="11">
        <v>0</v>
      </c>
      <c r="IO397" s="11">
        <v>0</v>
      </c>
      <c r="IP397" s="11">
        <v>0</v>
      </c>
      <c r="IQ397" s="11">
        <v>0</v>
      </c>
      <c r="IR397" s="11">
        <v>0</v>
      </c>
      <c r="IS397" s="11">
        <v>0</v>
      </c>
      <c r="IT397" s="11">
        <v>0</v>
      </c>
      <c r="IU397" s="11">
        <v>0</v>
      </c>
      <c r="IV397" s="11">
        <v>0</v>
      </c>
      <c r="IW397" s="11">
        <v>0</v>
      </c>
      <c r="IX397" s="11">
        <v>0</v>
      </c>
      <c r="IY397" s="11">
        <v>0</v>
      </c>
      <c r="IZ397" s="11">
        <v>0</v>
      </c>
      <c r="JA397" s="11">
        <v>0</v>
      </c>
      <c r="JB397" s="11">
        <v>0</v>
      </c>
      <c r="JC397" s="11">
        <v>0</v>
      </c>
      <c r="JD397" s="11">
        <v>0</v>
      </c>
      <c r="JE397" s="11">
        <v>0</v>
      </c>
      <c r="JF397" s="11">
        <v>0</v>
      </c>
      <c r="JG397" s="11">
        <v>0</v>
      </c>
      <c r="JH397" s="11">
        <v>0</v>
      </c>
      <c r="JI397" s="11">
        <v>0</v>
      </c>
      <c r="JJ397" s="11">
        <v>0</v>
      </c>
      <c r="JK397" s="11">
        <v>0</v>
      </c>
      <c r="JL397" s="11">
        <v>0</v>
      </c>
      <c r="JM397" s="11">
        <v>0</v>
      </c>
      <c r="JN397" s="11">
        <v>0</v>
      </c>
      <c r="JO397" s="11">
        <v>0</v>
      </c>
      <c r="JP397" s="11">
        <v>0</v>
      </c>
      <c r="JQ397" s="11">
        <v>0</v>
      </c>
      <c r="JR397" s="11">
        <v>0</v>
      </c>
      <c r="JS397" s="11">
        <v>0</v>
      </c>
      <c r="JT397" s="11">
        <v>0</v>
      </c>
      <c r="JU397" s="11">
        <v>0</v>
      </c>
      <c r="JV397" s="11">
        <v>0</v>
      </c>
      <c r="JW397" s="11">
        <v>0</v>
      </c>
      <c r="JX397" s="11">
        <v>0</v>
      </c>
      <c r="JY397" s="11">
        <v>0</v>
      </c>
      <c r="JZ397" s="11">
        <v>0</v>
      </c>
      <c r="KA397" s="11">
        <v>0</v>
      </c>
      <c r="KB397" s="11">
        <v>0</v>
      </c>
      <c r="KC397" s="11">
        <v>0</v>
      </c>
      <c r="KD397" s="11">
        <v>0</v>
      </c>
      <c r="KE397" s="11">
        <v>0</v>
      </c>
      <c r="KF397" s="11">
        <v>0</v>
      </c>
      <c r="KG397" s="11">
        <v>0</v>
      </c>
      <c r="KH397" s="11">
        <v>0</v>
      </c>
      <c r="KI397" s="11">
        <v>0</v>
      </c>
      <c r="KJ397" s="11">
        <v>0</v>
      </c>
      <c r="KK397" s="11">
        <v>0</v>
      </c>
      <c r="KL397" s="11">
        <v>0</v>
      </c>
      <c r="KM397" s="11">
        <v>0</v>
      </c>
      <c r="KN397" s="11">
        <v>0</v>
      </c>
      <c r="KO397" s="11">
        <v>0</v>
      </c>
      <c r="KP397" s="11">
        <v>0</v>
      </c>
      <c r="KQ397" s="11">
        <v>0</v>
      </c>
      <c r="KR397" s="11">
        <v>0</v>
      </c>
      <c r="KS397" s="11">
        <v>0</v>
      </c>
      <c r="KT397" s="11">
        <v>0</v>
      </c>
      <c r="KU397" s="11">
        <v>0</v>
      </c>
      <c r="KV397" s="11">
        <v>0</v>
      </c>
      <c r="KW397" s="11">
        <v>0</v>
      </c>
      <c r="KX397" s="11">
        <v>0</v>
      </c>
      <c r="KY397" s="11">
        <v>0</v>
      </c>
      <c r="KZ397" s="11">
        <v>0</v>
      </c>
      <c r="LA397" s="11">
        <v>0</v>
      </c>
      <c r="LB397" s="11">
        <v>0</v>
      </c>
      <c r="LC397" s="11">
        <v>0</v>
      </c>
      <c r="LD397" s="11">
        <v>0</v>
      </c>
      <c r="LE397" s="11">
        <v>0</v>
      </c>
      <c r="LF397" s="11">
        <v>0</v>
      </c>
      <c r="LG397" s="11">
        <v>0</v>
      </c>
      <c r="LH397" s="11">
        <v>0</v>
      </c>
      <c r="LI397" s="11">
        <v>0</v>
      </c>
      <c r="LJ397" s="11">
        <v>0</v>
      </c>
      <c r="LK397" s="11">
        <v>0</v>
      </c>
      <c r="LL397" s="11">
        <v>0</v>
      </c>
      <c r="LM397" s="11">
        <v>0</v>
      </c>
      <c r="LN397" s="11">
        <v>0</v>
      </c>
      <c r="LO397" s="11">
        <v>0</v>
      </c>
      <c r="LP397" s="11">
        <v>0</v>
      </c>
      <c r="LQ397" s="11">
        <v>0</v>
      </c>
      <c r="LR397" s="11">
        <v>0</v>
      </c>
      <c r="LS397" s="11">
        <v>0</v>
      </c>
      <c r="LT397" s="11">
        <v>0</v>
      </c>
      <c r="LU397" s="11">
        <v>0</v>
      </c>
      <c r="LV397" s="11">
        <v>0</v>
      </c>
      <c r="LW397" s="11">
        <v>0</v>
      </c>
      <c r="LX397" s="11">
        <v>0</v>
      </c>
      <c r="LY397" s="11">
        <v>0</v>
      </c>
      <c r="LZ397" s="11">
        <v>0</v>
      </c>
      <c r="MA397" s="11">
        <v>0</v>
      </c>
      <c r="MB397" s="11">
        <v>0</v>
      </c>
      <c r="MC397" s="11">
        <v>0</v>
      </c>
      <c r="MD397" s="11">
        <v>0</v>
      </c>
      <c r="ME397" s="11">
        <v>0</v>
      </c>
      <c r="MF397" s="11">
        <v>0</v>
      </c>
      <c r="MG397" s="11">
        <v>0</v>
      </c>
      <c r="MH397" s="11">
        <v>0</v>
      </c>
      <c r="MI397" s="11">
        <v>0</v>
      </c>
      <c r="MJ397" s="11">
        <v>0</v>
      </c>
      <c r="MK397" s="11">
        <v>0</v>
      </c>
      <c r="ML397" s="11">
        <v>0</v>
      </c>
      <c r="MM397" s="11">
        <v>0</v>
      </c>
      <c r="MN397" s="11">
        <v>0</v>
      </c>
      <c r="MO397" s="11">
        <v>0</v>
      </c>
      <c r="MP397" s="11">
        <v>0</v>
      </c>
      <c r="MQ397" s="11">
        <v>0</v>
      </c>
      <c r="MR397" s="11">
        <v>0</v>
      </c>
      <c r="MS397" s="11">
        <v>0</v>
      </c>
      <c r="MT397" s="11">
        <v>0</v>
      </c>
      <c r="MU397" s="11">
        <v>0</v>
      </c>
      <c r="MV397" s="11">
        <v>0</v>
      </c>
      <c r="MW397" s="11">
        <v>0</v>
      </c>
      <c r="MX397" s="11">
        <v>0</v>
      </c>
      <c r="MY397" s="11">
        <v>0</v>
      </c>
      <c r="MZ397" s="11">
        <v>0</v>
      </c>
      <c r="NA397" s="11">
        <v>0</v>
      </c>
      <c r="NB397" s="11">
        <v>0</v>
      </c>
      <c r="NC397" s="11">
        <v>0</v>
      </c>
      <c r="ND397" s="11">
        <v>0</v>
      </c>
      <c r="NE397" s="11">
        <v>0</v>
      </c>
      <c r="NF397" s="11">
        <v>0</v>
      </c>
      <c r="NG397" s="11">
        <v>0</v>
      </c>
      <c r="NH397" s="11">
        <v>0</v>
      </c>
      <c r="NI397" s="11">
        <v>0</v>
      </c>
      <c r="NJ397" s="11">
        <v>0</v>
      </c>
      <c r="NK397" s="11">
        <v>0</v>
      </c>
      <c r="NL397" s="11">
        <v>0</v>
      </c>
      <c r="NM397" s="11">
        <v>0</v>
      </c>
      <c r="NN397" s="11">
        <v>0</v>
      </c>
      <c r="NO397" s="11">
        <v>0</v>
      </c>
      <c r="NP397" s="11">
        <v>0</v>
      </c>
      <c r="NQ397" s="11">
        <v>0</v>
      </c>
      <c r="NR397" s="11">
        <v>0</v>
      </c>
      <c r="NS397" s="11">
        <v>0</v>
      </c>
      <c r="NT397" s="11">
        <v>0</v>
      </c>
      <c r="NU397" s="11">
        <v>0</v>
      </c>
      <c r="NV397" s="11">
        <v>0</v>
      </c>
      <c r="NW397" s="11">
        <v>0</v>
      </c>
      <c r="NX397" s="11">
        <v>0</v>
      </c>
      <c r="NY397" s="11">
        <v>0</v>
      </c>
      <c r="NZ397" s="11">
        <v>0</v>
      </c>
      <c r="OA397" s="11">
        <v>0</v>
      </c>
      <c r="OB397" s="11">
        <v>0</v>
      </c>
      <c r="OC397" s="11">
        <v>119443</v>
      </c>
      <c r="OD397" s="11">
        <v>0</v>
      </c>
      <c r="OE397" s="11">
        <v>0</v>
      </c>
      <c r="OF397" s="11">
        <v>0</v>
      </c>
      <c r="OG397" s="11">
        <v>0</v>
      </c>
      <c r="OH397" s="11">
        <v>0</v>
      </c>
      <c r="OI397" s="11">
        <v>0</v>
      </c>
      <c r="OJ397" s="11">
        <v>0</v>
      </c>
      <c r="OK397" s="11">
        <v>0</v>
      </c>
      <c r="OL397" s="11">
        <v>0</v>
      </c>
      <c r="OM397" s="11">
        <v>0</v>
      </c>
      <c r="ON397" s="11">
        <v>2303566</v>
      </c>
      <c r="OO397" s="11">
        <v>0</v>
      </c>
      <c r="OP397" s="11">
        <v>2423009</v>
      </c>
      <c r="OQ397" s="150">
        <v>6937444</v>
      </c>
      <c r="OR397" s="11">
        <v>0</v>
      </c>
      <c r="OS397" s="11">
        <v>0</v>
      </c>
      <c r="OT397" s="11">
        <v>0</v>
      </c>
      <c r="OU397" s="11">
        <v>0</v>
      </c>
      <c r="OV397" s="11">
        <v>56546</v>
      </c>
      <c r="OW397" s="11">
        <v>6993990</v>
      </c>
      <c r="OX397" s="11">
        <v>9416999</v>
      </c>
      <c r="OY397" s="11">
        <v>9190435</v>
      </c>
      <c r="OZ397" s="11">
        <v>226564</v>
      </c>
      <c r="PA397" s="11">
        <v>0</v>
      </c>
      <c r="PB397" s="11">
        <v>9416999</v>
      </c>
    </row>
    <row r="398" spans="1:418" ht="15" customHeight="1">
      <c r="A398" s="8" t="s">
        <v>821</v>
      </c>
      <c r="B398" s="9" t="s">
        <v>395</v>
      </c>
      <c r="C398" s="10">
        <v>0</v>
      </c>
      <c r="D398" s="10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0</v>
      </c>
      <c r="CM398" s="10">
        <v>0</v>
      </c>
      <c r="CN398" s="10">
        <v>0</v>
      </c>
      <c r="CO398" s="10">
        <v>0</v>
      </c>
      <c r="CP398" s="10">
        <v>0</v>
      </c>
      <c r="CQ398" s="10">
        <v>0</v>
      </c>
      <c r="CR398" s="10">
        <v>0</v>
      </c>
      <c r="CS398" s="10">
        <v>0</v>
      </c>
      <c r="CT398" s="10">
        <v>0</v>
      </c>
      <c r="CU398" s="10">
        <v>0</v>
      </c>
      <c r="CV398" s="10">
        <v>0</v>
      </c>
      <c r="CW398" s="10">
        <v>0</v>
      </c>
      <c r="CX398" s="10">
        <v>0</v>
      </c>
      <c r="CY398" s="10">
        <v>0</v>
      </c>
      <c r="CZ398" s="10">
        <v>0</v>
      </c>
      <c r="DA398" s="10">
        <v>0</v>
      </c>
      <c r="DB398" s="10">
        <v>0</v>
      </c>
      <c r="DC398" s="10">
        <v>0</v>
      </c>
      <c r="DD398" s="10">
        <v>0</v>
      </c>
      <c r="DE398" s="10">
        <v>0</v>
      </c>
      <c r="DF398" s="10">
        <v>0</v>
      </c>
      <c r="DG398" s="10">
        <v>0</v>
      </c>
      <c r="DH398" s="10">
        <v>0</v>
      </c>
      <c r="DI398" s="10">
        <v>0</v>
      </c>
      <c r="DJ398" s="10">
        <v>0</v>
      </c>
      <c r="DK398" s="10">
        <v>0</v>
      </c>
      <c r="DL398" s="10">
        <v>0</v>
      </c>
      <c r="DM398" s="10">
        <v>0</v>
      </c>
      <c r="DN398" s="10">
        <v>0</v>
      </c>
      <c r="DO398" s="10">
        <v>0</v>
      </c>
      <c r="DP398" s="10">
        <v>0</v>
      </c>
      <c r="DQ398" s="10">
        <v>0</v>
      </c>
      <c r="DR398" s="10">
        <v>0</v>
      </c>
      <c r="DS398" s="10">
        <v>0</v>
      </c>
      <c r="DT398" s="10">
        <v>0</v>
      </c>
      <c r="DU398" s="10">
        <v>0</v>
      </c>
      <c r="DV398" s="10">
        <v>0</v>
      </c>
      <c r="DW398" s="10">
        <v>0</v>
      </c>
      <c r="DX398" s="10">
        <v>0</v>
      </c>
      <c r="DY398" s="10">
        <v>0</v>
      </c>
      <c r="DZ398" s="10">
        <v>0</v>
      </c>
      <c r="EA398" s="10">
        <v>0</v>
      </c>
      <c r="EB398" s="10">
        <v>0</v>
      </c>
      <c r="EC398" s="10">
        <v>0</v>
      </c>
      <c r="ED398" s="10">
        <v>0</v>
      </c>
      <c r="EE398" s="10">
        <v>0</v>
      </c>
      <c r="EF398" s="10">
        <v>0</v>
      </c>
      <c r="EG398" s="10">
        <v>0</v>
      </c>
      <c r="EH398" s="10">
        <v>0</v>
      </c>
      <c r="EI398" s="10">
        <v>0</v>
      </c>
      <c r="EJ398" s="10">
        <v>0</v>
      </c>
      <c r="EK398" s="10">
        <v>0</v>
      </c>
      <c r="EL398" s="10">
        <v>0</v>
      </c>
      <c r="EM398" s="10">
        <v>0</v>
      </c>
      <c r="EN398" s="10">
        <v>0</v>
      </c>
      <c r="EO398" s="10">
        <v>0</v>
      </c>
      <c r="EP398" s="10">
        <v>0</v>
      </c>
      <c r="EQ398" s="10">
        <v>0</v>
      </c>
      <c r="ER398" s="10">
        <v>0</v>
      </c>
      <c r="ES398" s="10">
        <v>0</v>
      </c>
      <c r="ET398" s="10">
        <v>0</v>
      </c>
      <c r="EU398" s="10">
        <v>0</v>
      </c>
      <c r="EV398" s="10">
        <v>0</v>
      </c>
      <c r="EW398" s="10">
        <v>0</v>
      </c>
      <c r="EX398" s="10">
        <v>0</v>
      </c>
      <c r="EY398" s="10">
        <v>0</v>
      </c>
      <c r="EZ398" s="10">
        <v>0</v>
      </c>
      <c r="FA398" s="10">
        <v>0</v>
      </c>
      <c r="FB398" s="10">
        <v>0</v>
      </c>
      <c r="FC398" s="10">
        <v>0</v>
      </c>
      <c r="FD398" s="10">
        <v>0</v>
      </c>
      <c r="FE398" s="10">
        <v>0</v>
      </c>
      <c r="FF398" s="10">
        <v>0</v>
      </c>
      <c r="FG398" s="10">
        <v>0</v>
      </c>
      <c r="FH398" s="10">
        <v>0</v>
      </c>
      <c r="FI398" s="10">
        <v>0</v>
      </c>
      <c r="FJ398" s="10">
        <v>0</v>
      </c>
      <c r="FK398" s="10">
        <v>0</v>
      </c>
      <c r="FL398" s="10">
        <v>0</v>
      </c>
      <c r="FM398" s="10">
        <v>0</v>
      </c>
      <c r="FN398" s="10">
        <v>0</v>
      </c>
      <c r="FO398" s="10">
        <v>0</v>
      </c>
      <c r="FP398" s="10">
        <v>0</v>
      </c>
      <c r="FQ398" s="10">
        <v>0</v>
      </c>
      <c r="FR398" s="10">
        <v>0</v>
      </c>
      <c r="FS398" s="10">
        <v>0</v>
      </c>
      <c r="FT398" s="10">
        <v>0</v>
      </c>
      <c r="FU398" s="10">
        <v>0</v>
      </c>
      <c r="FV398" s="10">
        <v>0</v>
      </c>
      <c r="FW398" s="10">
        <v>0</v>
      </c>
      <c r="FX398" s="10">
        <v>0</v>
      </c>
      <c r="FY398" s="10">
        <v>0</v>
      </c>
      <c r="FZ398" s="10">
        <v>0</v>
      </c>
      <c r="GA398" s="10">
        <v>0</v>
      </c>
      <c r="GB398" s="10">
        <v>0</v>
      </c>
      <c r="GC398" s="10">
        <v>0</v>
      </c>
      <c r="GD398" s="10">
        <v>0</v>
      </c>
      <c r="GE398" s="10">
        <v>0</v>
      </c>
      <c r="GF398" s="10">
        <v>0</v>
      </c>
      <c r="GG398" s="10">
        <v>0</v>
      </c>
      <c r="GH398" s="158">
        <v>0</v>
      </c>
      <c r="GI398" s="10">
        <v>0</v>
      </c>
      <c r="GJ398" s="10">
        <v>0</v>
      </c>
      <c r="GK398" s="10">
        <v>0</v>
      </c>
      <c r="GL398" s="10">
        <v>0</v>
      </c>
      <c r="GM398" s="10">
        <v>0</v>
      </c>
      <c r="GN398" s="10">
        <v>0</v>
      </c>
      <c r="GO398" s="10">
        <v>0</v>
      </c>
      <c r="GP398" s="10">
        <v>0</v>
      </c>
      <c r="GQ398" s="10">
        <v>0</v>
      </c>
      <c r="GR398" s="10">
        <v>0</v>
      </c>
      <c r="GS398" s="10">
        <v>0</v>
      </c>
      <c r="GT398" s="10">
        <v>0</v>
      </c>
      <c r="GU398" s="11">
        <v>0</v>
      </c>
      <c r="GV398" s="11">
        <v>0</v>
      </c>
      <c r="GW398" s="11">
        <v>0</v>
      </c>
      <c r="GX398" s="11">
        <v>0</v>
      </c>
      <c r="GY398" s="11">
        <v>0</v>
      </c>
      <c r="GZ398" s="11">
        <v>0</v>
      </c>
      <c r="HA398" s="11">
        <v>0</v>
      </c>
      <c r="HB398" s="11">
        <v>0</v>
      </c>
      <c r="HC398" s="11">
        <v>0</v>
      </c>
      <c r="HD398" s="11">
        <v>0</v>
      </c>
      <c r="HE398" s="11">
        <v>0</v>
      </c>
      <c r="HF398" s="11">
        <v>0</v>
      </c>
      <c r="HG398" s="11">
        <v>0</v>
      </c>
      <c r="HH398" s="11">
        <v>0</v>
      </c>
      <c r="HI398" s="11">
        <v>0</v>
      </c>
      <c r="HJ398" s="11">
        <v>0</v>
      </c>
      <c r="HK398" s="11">
        <v>0</v>
      </c>
      <c r="HL398" s="11">
        <v>0</v>
      </c>
      <c r="HM398" s="11">
        <v>0</v>
      </c>
      <c r="HN398" s="11">
        <v>0</v>
      </c>
      <c r="HO398" s="11">
        <v>0</v>
      </c>
      <c r="HP398" s="11">
        <v>0</v>
      </c>
      <c r="HQ398" s="11">
        <v>0</v>
      </c>
      <c r="HR398" s="11">
        <v>0</v>
      </c>
      <c r="HS398" s="11">
        <v>0</v>
      </c>
      <c r="HT398" s="11">
        <v>0</v>
      </c>
      <c r="HU398" s="11">
        <v>0</v>
      </c>
      <c r="HV398" s="11">
        <v>0</v>
      </c>
      <c r="HW398" s="11">
        <v>0</v>
      </c>
      <c r="HX398" s="11">
        <v>0</v>
      </c>
      <c r="HY398" s="11">
        <v>0</v>
      </c>
      <c r="HZ398" s="11">
        <v>0</v>
      </c>
      <c r="IA398" s="11">
        <v>0</v>
      </c>
      <c r="IB398" s="11">
        <v>0</v>
      </c>
      <c r="IC398" s="11">
        <v>0</v>
      </c>
      <c r="ID398" s="11">
        <v>0</v>
      </c>
      <c r="IE398" s="11">
        <v>0</v>
      </c>
      <c r="IF398" s="11">
        <v>0</v>
      </c>
      <c r="IG398" s="11">
        <v>0</v>
      </c>
      <c r="IH398" s="11">
        <v>0</v>
      </c>
      <c r="II398" s="11">
        <v>0</v>
      </c>
      <c r="IJ398" s="11">
        <v>0</v>
      </c>
      <c r="IK398" s="11">
        <v>0</v>
      </c>
      <c r="IL398" s="11">
        <v>0</v>
      </c>
      <c r="IM398" s="11">
        <v>0</v>
      </c>
      <c r="IN398" s="11">
        <v>0</v>
      </c>
      <c r="IO398" s="11">
        <v>0</v>
      </c>
      <c r="IP398" s="11">
        <v>0</v>
      </c>
      <c r="IQ398" s="11">
        <v>0</v>
      </c>
      <c r="IR398" s="11">
        <v>0</v>
      </c>
      <c r="IS398" s="11">
        <v>0</v>
      </c>
      <c r="IT398" s="11">
        <v>0</v>
      </c>
      <c r="IU398" s="11">
        <v>0</v>
      </c>
      <c r="IV398" s="11">
        <v>0</v>
      </c>
      <c r="IW398" s="11">
        <v>0</v>
      </c>
      <c r="IX398" s="11">
        <v>0</v>
      </c>
      <c r="IY398" s="11">
        <v>0</v>
      </c>
      <c r="IZ398" s="11">
        <v>0</v>
      </c>
      <c r="JA398" s="11">
        <v>0</v>
      </c>
      <c r="JB398" s="11">
        <v>0</v>
      </c>
      <c r="JC398" s="11">
        <v>0</v>
      </c>
      <c r="JD398" s="11">
        <v>0</v>
      </c>
      <c r="JE398" s="11">
        <v>0</v>
      </c>
      <c r="JF398" s="11">
        <v>0</v>
      </c>
      <c r="JG398" s="11">
        <v>0</v>
      </c>
      <c r="JH398" s="11">
        <v>0</v>
      </c>
      <c r="JI398" s="11">
        <v>0</v>
      </c>
      <c r="JJ398" s="11">
        <v>0</v>
      </c>
      <c r="JK398" s="11">
        <v>0</v>
      </c>
      <c r="JL398" s="11">
        <v>0</v>
      </c>
      <c r="JM398" s="11">
        <v>0</v>
      </c>
      <c r="JN398" s="11">
        <v>0</v>
      </c>
      <c r="JO398" s="11">
        <v>0</v>
      </c>
      <c r="JP398" s="11">
        <v>0</v>
      </c>
      <c r="JQ398" s="11">
        <v>0</v>
      </c>
      <c r="JR398" s="11">
        <v>0</v>
      </c>
      <c r="JS398" s="11">
        <v>0</v>
      </c>
      <c r="JT398" s="11">
        <v>0</v>
      </c>
      <c r="JU398" s="11">
        <v>0</v>
      </c>
      <c r="JV398" s="11">
        <v>0</v>
      </c>
      <c r="JW398" s="11">
        <v>0</v>
      </c>
      <c r="JX398" s="11">
        <v>0</v>
      </c>
      <c r="JY398" s="11">
        <v>0</v>
      </c>
      <c r="JZ398" s="11">
        <v>0</v>
      </c>
      <c r="KA398" s="11">
        <v>0</v>
      </c>
      <c r="KB398" s="11">
        <v>0</v>
      </c>
      <c r="KC398" s="11">
        <v>0</v>
      </c>
      <c r="KD398" s="11">
        <v>0</v>
      </c>
      <c r="KE398" s="11">
        <v>0</v>
      </c>
      <c r="KF398" s="11">
        <v>0</v>
      </c>
      <c r="KG398" s="11">
        <v>0</v>
      </c>
      <c r="KH398" s="11">
        <v>0</v>
      </c>
      <c r="KI398" s="11">
        <v>0</v>
      </c>
      <c r="KJ398" s="11">
        <v>0</v>
      </c>
      <c r="KK398" s="11">
        <v>0</v>
      </c>
      <c r="KL398" s="11">
        <v>0</v>
      </c>
      <c r="KM398" s="11">
        <v>0</v>
      </c>
      <c r="KN398" s="11">
        <v>0</v>
      </c>
      <c r="KO398" s="11">
        <v>0</v>
      </c>
      <c r="KP398" s="11">
        <v>0</v>
      </c>
      <c r="KQ398" s="11">
        <v>0</v>
      </c>
      <c r="KR398" s="11">
        <v>0</v>
      </c>
      <c r="KS398" s="11">
        <v>0</v>
      </c>
      <c r="KT398" s="11">
        <v>0</v>
      </c>
      <c r="KU398" s="11">
        <v>0</v>
      </c>
      <c r="KV398" s="11">
        <v>0</v>
      </c>
      <c r="KW398" s="11">
        <v>0</v>
      </c>
      <c r="KX398" s="11">
        <v>0</v>
      </c>
      <c r="KY398" s="11">
        <v>0</v>
      </c>
      <c r="KZ398" s="11">
        <v>0</v>
      </c>
      <c r="LA398" s="11">
        <v>0</v>
      </c>
      <c r="LB398" s="11">
        <v>0</v>
      </c>
      <c r="LC398" s="11">
        <v>0</v>
      </c>
      <c r="LD398" s="11">
        <v>0</v>
      </c>
      <c r="LE398" s="11">
        <v>0</v>
      </c>
      <c r="LF398" s="11">
        <v>0</v>
      </c>
      <c r="LG398" s="11">
        <v>0</v>
      </c>
      <c r="LH398" s="11">
        <v>0</v>
      </c>
      <c r="LI398" s="11">
        <v>0</v>
      </c>
      <c r="LJ398" s="11">
        <v>0</v>
      </c>
      <c r="LK398" s="11">
        <v>0</v>
      </c>
      <c r="LL398" s="11">
        <v>0</v>
      </c>
      <c r="LM398" s="11">
        <v>0</v>
      </c>
      <c r="LN398" s="11">
        <v>0</v>
      </c>
      <c r="LO398" s="11">
        <v>0</v>
      </c>
      <c r="LP398" s="11">
        <v>0</v>
      </c>
      <c r="LQ398" s="11">
        <v>0</v>
      </c>
      <c r="LR398" s="11">
        <v>0</v>
      </c>
      <c r="LS398" s="11">
        <v>0</v>
      </c>
      <c r="LT398" s="11">
        <v>0</v>
      </c>
      <c r="LU398" s="11">
        <v>0</v>
      </c>
      <c r="LV398" s="11">
        <v>0</v>
      </c>
      <c r="LW398" s="11">
        <v>0</v>
      </c>
      <c r="LX398" s="11">
        <v>0</v>
      </c>
      <c r="LY398" s="11">
        <v>0</v>
      </c>
      <c r="LZ398" s="11">
        <v>0</v>
      </c>
      <c r="MA398" s="11">
        <v>0</v>
      </c>
      <c r="MB398" s="11">
        <v>0</v>
      </c>
      <c r="MC398" s="11">
        <v>0</v>
      </c>
      <c r="MD398" s="11">
        <v>0</v>
      </c>
      <c r="ME398" s="11">
        <v>0</v>
      </c>
      <c r="MF398" s="11">
        <v>0</v>
      </c>
      <c r="MG398" s="11">
        <v>0</v>
      </c>
      <c r="MH398" s="11">
        <v>0</v>
      </c>
      <c r="MI398" s="11">
        <v>0</v>
      </c>
      <c r="MJ398" s="11">
        <v>0</v>
      </c>
      <c r="MK398" s="11">
        <v>0</v>
      </c>
      <c r="ML398" s="11">
        <v>0</v>
      </c>
      <c r="MM398" s="11">
        <v>0</v>
      </c>
      <c r="MN398" s="11">
        <v>0</v>
      </c>
      <c r="MO398" s="11">
        <v>0</v>
      </c>
      <c r="MP398" s="11">
        <v>0</v>
      </c>
      <c r="MQ398" s="11">
        <v>0</v>
      </c>
      <c r="MR398" s="11">
        <v>0</v>
      </c>
      <c r="MS398" s="11">
        <v>0</v>
      </c>
      <c r="MT398" s="11">
        <v>0</v>
      </c>
      <c r="MU398" s="11">
        <v>0</v>
      </c>
      <c r="MV398" s="11">
        <v>0</v>
      </c>
      <c r="MW398" s="11">
        <v>0</v>
      </c>
      <c r="MX398" s="11">
        <v>0</v>
      </c>
      <c r="MY398" s="11">
        <v>0</v>
      </c>
      <c r="MZ398" s="11">
        <v>0</v>
      </c>
      <c r="NA398" s="11">
        <v>0</v>
      </c>
      <c r="NB398" s="11">
        <v>0</v>
      </c>
      <c r="NC398" s="11">
        <v>0</v>
      </c>
      <c r="ND398" s="11">
        <v>0</v>
      </c>
      <c r="NE398" s="11">
        <v>0</v>
      </c>
      <c r="NF398" s="11">
        <v>0</v>
      </c>
      <c r="NG398" s="11">
        <v>0</v>
      </c>
      <c r="NH398" s="11">
        <v>0</v>
      </c>
      <c r="NI398" s="11">
        <v>0</v>
      </c>
      <c r="NJ398" s="11">
        <v>0</v>
      </c>
      <c r="NK398" s="11">
        <v>0</v>
      </c>
      <c r="NL398" s="11">
        <v>0</v>
      </c>
      <c r="NM398" s="11">
        <v>0</v>
      </c>
      <c r="NN398" s="11">
        <v>0</v>
      </c>
      <c r="NO398" s="11">
        <v>0</v>
      </c>
      <c r="NP398" s="11">
        <v>0</v>
      </c>
      <c r="NQ398" s="11">
        <v>0</v>
      </c>
      <c r="NR398" s="11">
        <v>0</v>
      </c>
      <c r="NS398" s="11">
        <v>0</v>
      </c>
      <c r="NT398" s="11">
        <v>0</v>
      </c>
      <c r="NU398" s="11">
        <v>0</v>
      </c>
      <c r="NV398" s="11">
        <v>0</v>
      </c>
      <c r="NW398" s="11">
        <v>0</v>
      </c>
      <c r="NX398" s="11">
        <v>0</v>
      </c>
      <c r="NY398" s="11">
        <v>0</v>
      </c>
      <c r="NZ398" s="11">
        <v>0</v>
      </c>
      <c r="OA398" s="11">
        <v>0</v>
      </c>
      <c r="OB398" s="11">
        <v>0</v>
      </c>
      <c r="OC398" s="11">
        <v>0</v>
      </c>
      <c r="OD398" s="11">
        <v>149057</v>
      </c>
      <c r="OE398" s="11">
        <v>0</v>
      </c>
      <c r="OF398" s="11">
        <v>0</v>
      </c>
      <c r="OG398" s="11">
        <v>0</v>
      </c>
      <c r="OH398" s="11">
        <v>0</v>
      </c>
      <c r="OI398" s="11">
        <v>0</v>
      </c>
      <c r="OJ398" s="11">
        <v>0</v>
      </c>
      <c r="OK398" s="11">
        <v>0</v>
      </c>
      <c r="OL398" s="11">
        <v>0</v>
      </c>
      <c r="OM398" s="11">
        <v>0</v>
      </c>
      <c r="ON398" s="11">
        <v>88022</v>
      </c>
      <c r="OO398" s="11">
        <v>0</v>
      </c>
      <c r="OP398" s="11">
        <v>237079</v>
      </c>
      <c r="OQ398" s="150">
        <v>7889771</v>
      </c>
      <c r="OR398" s="11">
        <v>0</v>
      </c>
      <c r="OS398" s="11">
        <v>0</v>
      </c>
      <c r="OT398" s="11">
        <v>0</v>
      </c>
      <c r="OU398" s="11">
        <v>0</v>
      </c>
      <c r="OV398" s="11">
        <v>699150</v>
      </c>
      <c r="OW398" s="11">
        <v>8588921</v>
      </c>
      <c r="OX398" s="11">
        <v>8826000</v>
      </c>
      <c r="OY398" s="11">
        <v>8628155</v>
      </c>
      <c r="OZ398" s="11">
        <v>197845</v>
      </c>
      <c r="PA398" s="11">
        <v>0</v>
      </c>
      <c r="PB398" s="11">
        <v>8826000</v>
      </c>
    </row>
    <row r="399" spans="1:418" ht="15" customHeight="1">
      <c r="A399" s="8" t="s">
        <v>822</v>
      </c>
      <c r="B399" s="9" t="s">
        <v>396</v>
      </c>
      <c r="C399" s="10">
        <v>0</v>
      </c>
      <c r="D399" s="10">
        <v>0</v>
      </c>
      <c r="E399" s="10">
        <v>0</v>
      </c>
      <c r="F399" s="10">
        <v>0</v>
      </c>
      <c r="G399" s="10">
        <v>2513</v>
      </c>
      <c r="H399" s="10">
        <v>1394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5687</v>
      </c>
      <c r="Q399" s="10">
        <v>0</v>
      </c>
      <c r="R399" s="10">
        <v>30</v>
      </c>
      <c r="S399" s="10">
        <v>0</v>
      </c>
      <c r="T399" s="10">
        <v>16</v>
      </c>
      <c r="U399" s="10">
        <v>7</v>
      </c>
      <c r="V399" s="10">
        <v>2555</v>
      </c>
      <c r="W399" s="10">
        <v>863</v>
      </c>
      <c r="X399" s="10">
        <v>980</v>
      </c>
      <c r="Y399" s="10">
        <v>164</v>
      </c>
      <c r="Z399" s="10">
        <v>0</v>
      </c>
      <c r="AA399" s="10">
        <v>415</v>
      </c>
      <c r="AB399" s="10">
        <v>28</v>
      </c>
      <c r="AC399" s="10">
        <v>4655</v>
      </c>
      <c r="AD399" s="10">
        <v>1975</v>
      </c>
      <c r="AE399" s="10">
        <v>1180</v>
      </c>
      <c r="AF399" s="10">
        <v>125</v>
      </c>
      <c r="AG399" s="10">
        <v>0</v>
      </c>
      <c r="AH399" s="10">
        <v>0</v>
      </c>
      <c r="AI399" s="10">
        <v>0</v>
      </c>
      <c r="AJ399" s="10">
        <v>6</v>
      </c>
      <c r="AK399" s="10">
        <v>0</v>
      </c>
      <c r="AL399" s="10">
        <v>0</v>
      </c>
      <c r="AM399" s="10">
        <v>17</v>
      </c>
      <c r="AN399" s="10">
        <v>974</v>
      </c>
      <c r="AO399" s="10">
        <v>1723</v>
      </c>
      <c r="AP399" s="10">
        <v>140</v>
      </c>
      <c r="AQ399" s="10">
        <v>470</v>
      </c>
      <c r="AR399" s="10">
        <v>272</v>
      </c>
      <c r="AS399" s="10">
        <v>506</v>
      </c>
      <c r="AT399" s="10">
        <v>23</v>
      </c>
      <c r="AU399" s="10">
        <v>412</v>
      </c>
      <c r="AV399" s="10">
        <v>3668</v>
      </c>
      <c r="AW399" s="10">
        <v>966</v>
      </c>
      <c r="AX399" s="10">
        <v>1159</v>
      </c>
      <c r="AY399" s="10">
        <v>1348</v>
      </c>
      <c r="AZ399" s="10">
        <v>541</v>
      </c>
      <c r="BA399" s="10">
        <v>88</v>
      </c>
      <c r="BB399" s="10">
        <v>254</v>
      </c>
      <c r="BC399" s="10">
        <v>505</v>
      </c>
      <c r="BD399" s="10">
        <v>175</v>
      </c>
      <c r="BE399" s="10">
        <v>565</v>
      </c>
      <c r="BF399" s="10">
        <v>90</v>
      </c>
      <c r="BG399" s="10">
        <v>2</v>
      </c>
      <c r="BH399" s="10">
        <v>100</v>
      </c>
      <c r="BI399" s="10">
        <v>0</v>
      </c>
      <c r="BJ399" s="10">
        <v>249</v>
      </c>
      <c r="BK399" s="10">
        <v>294</v>
      </c>
      <c r="BL399" s="10">
        <v>579</v>
      </c>
      <c r="BM399" s="10">
        <v>6169</v>
      </c>
      <c r="BN399" s="10">
        <v>1297</v>
      </c>
      <c r="BO399" s="10">
        <v>1341</v>
      </c>
      <c r="BP399" s="10">
        <v>86</v>
      </c>
      <c r="BQ399" s="10">
        <v>1485</v>
      </c>
      <c r="BR399" s="10">
        <v>909</v>
      </c>
      <c r="BS399" s="10">
        <v>609</v>
      </c>
      <c r="BT399" s="10">
        <v>1215</v>
      </c>
      <c r="BU399" s="10">
        <v>2696</v>
      </c>
      <c r="BV399" s="10">
        <v>525</v>
      </c>
      <c r="BW399" s="10">
        <v>604</v>
      </c>
      <c r="BX399" s="10">
        <v>344</v>
      </c>
      <c r="BY399" s="10">
        <v>452</v>
      </c>
      <c r="BZ399" s="10">
        <v>868</v>
      </c>
      <c r="CA399" s="10">
        <v>2154</v>
      </c>
      <c r="CB399" s="10">
        <v>4234</v>
      </c>
      <c r="CC399" s="10">
        <v>844</v>
      </c>
      <c r="CD399" s="10">
        <v>2663</v>
      </c>
      <c r="CE399" s="10">
        <v>2953</v>
      </c>
      <c r="CF399" s="10">
        <v>1303</v>
      </c>
      <c r="CG399" s="10">
        <v>5702</v>
      </c>
      <c r="CH399" s="10">
        <v>713</v>
      </c>
      <c r="CI399" s="10">
        <v>207</v>
      </c>
      <c r="CJ399" s="10">
        <v>1874</v>
      </c>
      <c r="CK399" s="10">
        <v>9</v>
      </c>
      <c r="CL399" s="10">
        <v>956</v>
      </c>
      <c r="CM399" s="10">
        <v>386</v>
      </c>
      <c r="CN399" s="10">
        <v>1022</v>
      </c>
      <c r="CO399" s="10">
        <v>354</v>
      </c>
      <c r="CP399" s="10">
        <v>371</v>
      </c>
      <c r="CQ399" s="10">
        <v>148</v>
      </c>
      <c r="CR399" s="10">
        <v>286</v>
      </c>
      <c r="CS399" s="10">
        <v>3114</v>
      </c>
      <c r="CT399" s="10">
        <v>306</v>
      </c>
      <c r="CU399" s="10">
        <v>1427</v>
      </c>
      <c r="CV399" s="10">
        <v>6133</v>
      </c>
      <c r="CW399" s="10">
        <v>3495</v>
      </c>
      <c r="CX399" s="10">
        <v>813</v>
      </c>
      <c r="CY399" s="10">
        <v>8322</v>
      </c>
      <c r="CZ399" s="10">
        <v>1083</v>
      </c>
      <c r="DA399" s="10">
        <v>182</v>
      </c>
      <c r="DB399" s="10">
        <v>193</v>
      </c>
      <c r="DC399" s="10">
        <v>3255</v>
      </c>
      <c r="DD399" s="10">
        <v>2079</v>
      </c>
      <c r="DE399" s="10">
        <v>499</v>
      </c>
      <c r="DF399" s="10">
        <v>170</v>
      </c>
      <c r="DG399" s="10">
        <v>401</v>
      </c>
      <c r="DH399" s="10">
        <v>604</v>
      </c>
      <c r="DI399" s="10">
        <v>489</v>
      </c>
      <c r="DJ399" s="10">
        <v>1624</v>
      </c>
      <c r="DK399" s="10">
        <v>20</v>
      </c>
      <c r="DL399" s="10">
        <v>1112</v>
      </c>
      <c r="DM399" s="10">
        <v>545</v>
      </c>
      <c r="DN399" s="10">
        <v>585</v>
      </c>
      <c r="DO399" s="10">
        <v>2161</v>
      </c>
      <c r="DP399" s="10">
        <v>365</v>
      </c>
      <c r="DQ399" s="10">
        <v>205</v>
      </c>
      <c r="DR399" s="10">
        <v>1422</v>
      </c>
      <c r="DS399" s="10">
        <v>843</v>
      </c>
      <c r="DT399" s="10">
        <v>2663</v>
      </c>
      <c r="DU399" s="10">
        <v>2649</v>
      </c>
      <c r="DV399" s="10">
        <v>1060</v>
      </c>
      <c r="DW399" s="10">
        <v>1241</v>
      </c>
      <c r="DX399" s="10">
        <v>555</v>
      </c>
      <c r="DY399" s="10">
        <v>1061</v>
      </c>
      <c r="DZ399" s="10">
        <v>1375</v>
      </c>
      <c r="EA399" s="10">
        <v>2633</v>
      </c>
      <c r="EB399" s="10">
        <v>281</v>
      </c>
      <c r="EC399" s="10">
        <v>796</v>
      </c>
      <c r="ED399" s="10">
        <v>729</v>
      </c>
      <c r="EE399" s="10">
        <v>9503</v>
      </c>
      <c r="EF399" s="10">
        <v>3539</v>
      </c>
      <c r="EG399" s="10">
        <v>4926</v>
      </c>
      <c r="EH399" s="10">
        <v>1899</v>
      </c>
      <c r="EI399" s="10">
        <v>20041</v>
      </c>
      <c r="EJ399" s="10">
        <v>1889</v>
      </c>
      <c r="EK399" s="10">
        <v>2270</v>
      </c>
      <c r="EL399" s="10">
        <v>2393</v>
      </c>
      <c r="EM399" s="10">
        <v>619</v>
      </c>
      <c r="EN399" s="10">
        <v>1350</v>
      </c>
      <c r="EO399" s="10">
        <v>7039</v>
      </c>
      <c r="EP399" s="10">
        <v>622</v>
      </c>
      <c r="EQ399" s="10">
        <v>3154</v>
      </c>
      <c r="ER399" s="10">
        <v>2305</v>
      </c>
      <c r="ES399" s="10">
        <v>7672</v>
      </c>
      <c r="ET399" s="10">
        <v>10591</v>
      </c>
      <c r="EU399" s="10">
        <v>1417</v>
      </c>
      <c r="EV399" s="10">
        <v>39</v>
      </c>
      <c r="EW399" s="10">
        <v>2067</v>
      </c>
      <c r="EX399" s="10">
        <v>154</v>
      </c>
      <c r="EY399" s="10">
        <v>2488</v>
      </c>
      <c r="EZ399" s="10">
        <v>2025</v>
      </c>
      <c r="FA399" s="10">
        <v>38973</v>
      </c>
      <c r="FB399" s="10">
        <v>3845</v>
      </c>
      <c r="FC399" s="10">
        <v>1229</v>
      </c>
      <c r="FD399" s="10">
        <v>1072</v>
      </c>
      <c r="FE399" s="10">
        <v>1834</v>
      </c>
      <c r="FF399" s="10">
        <v>673</v>
      </c>
      <c r="FG399" s="10">
        <v>726</v>
      </c>
      <c r="FH399" s="10">
        <v>436</v>
      </c>
      <c r="FI399" s="10">
        <v>34</v>
      </c>
      <c r="FJ399" s="10">
        <v>203</v>
      </c>
      <c r="FK399" s="10">
        <v>6037</v>
      </c>
      <c r="FL399" s="10">
        <v>3701</v>
      </c>
      <c r="FM399" s="10">
        <v>9659</v>
      </c>
      <c r="FN399" s="10">
        <v>1639</v>
      </c>
      <c r="FO399" s="10">
        <v>4637</v>
      </c>
      <c r="FP399" s="10">
        <v>4274</v>
      </c>
      <c r="FQ399" s="10">
        <v>649</v>
      </c>
      <c r="FR399" s="10">
        <v>1322</v>
      </c>
      <c r="FS399" s="10">
        <v>6387</v>
      </c>
      <c r="FT399" s="10">
        <v>313</v>
      </c>
      <c r="FU399" s="10">
        <v>567</v>
      </c>
      <c r="FV399" s="10">
        <v>1356</v>
      </c>
      <c r="FW399" s="10">
        <v>1687</v>
      </c>
      <c r="FX399" s="10">
        <v>1070</v>
      </c>
      <c r="FY399" s="10">
        <v>2273</v>
      </c>
      <c r="FZ399" s="10">
        <v>22459</v>
      </c>
      <c r="GA399" s="10">
        <v>3628</v>
      </c>
      <c r="GB399" s="10">
        <v>406</v>
      </c>
      <c r="GC399" s="10">
        <v>914</v>
      </c>
      <c r="GD399" s="10">
        <v>161</v>
      </c>
      <c r="GE399" s="10">
        <v>972</v>
      </c>
      <c r="GF399" s="10">
        <v>2367</v>
      </c>
      <c r="GG399" s="10">
        <v>882</v>
      </c>
      <c r="GH399" s="158">
        <v>2258</v>
      </c>
      <c r="GI399" s="10">
        <v>256</v>
      </c>
      <c r="GJ399" s="10">
        <v>41817</v>
      </c>
      <c r="GK399" s="10">
        <v>10182</v>
      </c>
      <c r="GL399" s="10">
        <v>2629</v>
      </c>
      <c r="GM399" s="10">
        <v>1375</v>
      </c>
      <c r="GN399" s="10">
        <v>19171</v>
      </c>
      <c r="GO399" s="10">
        <v>4648</v>
      </c>
      <c r="GP399" s="10">
        <v>3438</v>
      </c>
      <c r="GQ399" s="10">
        <v>6148</v>
      </c>
      <c r="GR399" s="10">
        <v>2282</v>
      </c>
      <c r="GS399" s="10">
        <v>16905</v>
      </c>
      <c r="GT399" s="10">
        <v>1693</v>
      </c>
      <c r="GU399" s="11">
        <v>1377</v>
      </c>
      <c r="GV399" s="11">
        <v>4071</v>
      </c>
      <c r="GW399" s="11">
        <v>434</v>
      </c>
      <c r="GX399" s="11">
        <v>2216</v>
      </c>
      <c r="GY399" s="11">
        <v>258</v>
      </c>
      <c r="GZ399" s="11">
        <v>2320</v>
      </c>
      <c r="HA399" s="11">
        <v>5075</v>
      </c>
      <c r="HB399" s="11">
        <v>371</v>
      </c>
      <c r="HC399" s="11">
        <v>816</v>
      </c>
      <c r="HD399" s="11">
        <v>17343</v>
      </c>
      <c r="HE399" s="11">
        <v>494</v>
      </c>
      <c r="HF399" s="11">
        <v>893</v>
      </c>
      <c r="HG399" s="11">
        <v>1376</v>
      </c>
      <c r="HH399" s="11">
        <v>928</v>
      </c>
      <c r="HI399" s="11">
        <v>2027</v>
      </c>
      <c r="HJ399" s="11">
        <v>1077</v>
      </c>
      <c r="HK399" s="11">
        <v>13103</v>
      </c>
      <c r="HL399" s="11">
        <v>1395</v>
      </c>
      <c r="HM399" s="11">
        <v>15523</v>
      </c>
      <c r="HN399" s="11">
        <v>9578</v>
      </c>
      <c r="HO399" s="11">
        <v>1615</v>
      </c>
      <c r="HP399" s="11">
        <v>1834</v>
      </c>
      <c r="HQ399" s="11">
        <v>3515</v>
      </c>
      <c r="HR399" s="11">
        <v>2127</v>
      </c>
      <c r="HS399" s="11">
        <v>9695</v>
      </c>
      <c r="HT399" s="11">
        <v>437</v>
      </c>
      <c r="HU399" s="11">
        <v>1968</v>
      </c>
      <c r="HV399" s="11">
        <v>16878</v>
      </c>
      <c r="HW399" s="11">
        <v>2039</v>
      </c>
      <c r="HX399" s="11">
        <v>4559</v>
      </c>
      <c r="HY399" s="11">
        <v>1644</v>
      </c>
      <c r="HZ399" s="11">
        <v>2061</v>
      </c>
      <c r="IA399" s="11">
        <v>1648</v>
      </c>
      <c r="IB399" s="11">
        <v>952</v>
      </c>
      <c r="IC399" s="11">
        <v>716</v>
      </c>
      <c r="ID399" s="11">
        <v>12992</v>
      </c>
      <c r="IE399" s="11">
        <v>369</v>
      </c>
      <c r="IF399" s="11">
        <v>3178</v>
      </c>
      <c r="IG399" s="11">
        <v>2076</v>
      </c>
      <c r="IH399" s="11">
        <v>6752</v>
      </c>
      <c r="II399" s="11">
        <v>2884</v>
      </c>
      <c r="IJ399" s="11">
        <v>1391</v>
      </c>
      <c r="IK399" s="11">
        <v>10321</v>
      </c>
      <c r="IL399" s="11">
        <v>4599</v>
      </c>
      <c r="IM399" s="11">
        <v>10459</v>
      </c>
      <c r="IN399" s="11">
        <v>9015</v>
      </c>
      <c r="IO399" s="11">
        <v>13912</v>
      </c>
      <c r="IP399" s="11">
        <v>82</v>
      </c>
      <c r="IQ399" s="11">
        <v>17620</v>
      </c>
      <c r="IR399" s="11">
        <v>684</v>
      </c>
      <c r="IS399" s="11">
        <v>9136</v>
      </c>
      <c r="IT399" s="11">
        <v>564</v>
      </c>
      <c r="IU399" s="11">
        <v>837</v>
      </c>
      <c r="IV399" s="11">
        <v>2150</v>
      </c>
      <c r="IW399" s="11">
        <v>1057</v>
      </c>
      <c r="IX399" s="11">
        <v>1486</v>
      </c>
      <c r="IY399" s="11">
        <v>253</v>
      </c>
      <c r="IZ399" s="11">
        <v>341</v>
      </c>
      <c r="JA399" s="11">
        <v>1025</v>
      </c>
      <c r="JB399" s="11">
        <v>7040</v>
      </c>
      <c r="JC399" s="11">
        <v>1060</v>
      </c>
      <c r="JD399" s="11">
        <v>1013</v>
      </c>
      <c r="JE399" s="11">
        <v>1003</v>
      </c>
      <c r="JF399" s="11">
        <v>1687</v>
      </c>
      <c r="JG399" s="11">
        <v>778</v>
      </c>
      <c r="JH399" s="11">
        <v>132</v>
      </c>
      <c r="JI399" s="11">
        <v>1426</v>
      </c>
      <c r="JJ399" s="11">
        <v>1559</v>
      </c>
      <c r="JK399" s="11">
        <v>1530</v>
      </c>
      <c r="JL399" s="11">
        <v>1160</v>
      </c>
      <c r="JM399" s="11">
        <v>2319</v>
      </c>
      <c r="JN399" s="11">
        <v>1041</v>
      </c>
      <c r="JO399" s="11">
        <v>69</v>
      </c>
      <c r="JP399" s="11">
        <v>8382</v>
      </c>
      <c r="JQ399" s="11">
        <v>2352</v>
      </c>
      <c r="JR399" s="11">
        <v>4453</v>
      </c>
      <c r="JS399" s="11">
        <v>329</v>
      </c>
      <c r="JT399" s="11">
        <v>2337</v>
      </c>
      <c r="JU399" s="11">
        <v>11405</v>
      </c>
      <c r="JV399" s="11">
        <v>126</v>
      </c>
      <c r="JW399" s="11">
        <v>13407</v>
      </c>
      <c r="JX399" s="11">
        <v>1626</v>
      </c>
      <c r="JY399" s="11">
        <v>1809</v>
      </c>
      <c r="JZ399" s="11">
        <v>1698</v>
      </c>
      <c r="KA399" s="11">
        <v>1155</v>
      </c>
      <c r="KB399" s="11">
        <v>241</v>
      </c>
      <c r="KC399" s="11">
        <v>57</v>
      </c>
      <c r="KD399" s="11">
        <v>2686</v>
      </c>
      <c r="KE399" s="11">
        <v>1408</v>
      </c>
      <c r="KF399" s="11">
        <v>2192</v>
      </c>
      <c r="KG399" s="11">
        <v>131</v>
      </c>
      <c r="KH399" s="11">
        <v>852</v>
      </c>
      <c r="KI399" s="11">
        <v>35</v>
      </c>
      <c r="KJ399" s="11">
        <v>921</v>
      </c>
      <c r="KK399" s="11">
        <v>79</v>
      </c>
      <c r="KL399" s="11">
        <v>818</v>
      </c>
      <c r="KM399" s="11">
        <v>616</v>
      </c>
      <c r="KN399" s="11">
        <v>543</v>
      </c>
      <c r="KO399" s="11">
        <v>6833</v>
      </c>
      <c r="KP399" s="11">
        <v>5830</v>
      </c>
      <c r="KQ399" s="11">
        <v>569</v>
      </c>
      <c r="KR399" s="11">
        <v>537</v>
      </c>
      <c r="KS399" s="11">
        <v>379</v>
      </c>
      <c r="KT399" s="11">
        <v>3116</v>
      </c>
      <c r="KU399" s="11">
        <v>21020</v>
      </c>
      <c r="KV399" s="11">
        <v>35773</v>
      </c>
      <c r="KW399" s="11">
        <v>1147</v>
      </c>
      <c r="KX399" s="11">
        <v>9045</v>
      </c>
      <c r="KY399" s="11">
        <v>2076</v>
      </c>
      <c r="KZ399" s="11">
        <v>2748</v>
      </c>
      <c r="LA399" s="11">
        <v>8686</v>
      </c>
      <c r="LB399" s="11">
        <v>239</v>
      </c>
      <c r="LC399" s="11">
        <v>4057</v>
      </c>
      <c r="LD399" s="11">
        <v>21760</v>
      </c>
      <c r="LE399" s="11">
        <v>1258</v>
      </c>
      <c r="LF399" s="11">
        <v>18739</v>
      </c>
      <c r="LG399" s="11">
        <v>8633</v>
      </c>
      <c r="LH399" s="11">
        <v>3790</v>
      </c>
      <c r="LI399" s="11">
        <v>30424</v>
      </c>
      <c r="LJ399" s="11">
        <v>7171</v>
      </c>
      <c r="LK399" s="11">
        <v>114650</v>
      </c>
      <c r="LL399" s="11">
        <v>74194</v>
      </c>
      <c r="LM399" s="11">
        <v>13383</v>
      </c>
      <c r="LN399" s="11">
        <v>2027</v>
      </c>
      <c r="LO399" s="11">
        <v>3074</v>
      </c>
      <c r="LP399" s="11">
        <v>9510</v>
      </c>
      <c r="LQ399" s="11">
        <v>53</v>
      </c>
      <c r="LR399" s="11">
        <v>4</v>
      </c>
      <c r="LS399" s="11">
        <v>12428</v>
      </c>
      <c r="LT399" s="11">
        <v>35234</v>
      </c>
      <c r="LU399" s="11">
        <v>1489</v>
      </c>
      <c r="LV399" s="11">
        <v>1523</v>
      </c>
      <c r="LW399" s="11">
        <v>12094</v>
      </c>
      <c r="LX399" s="11">
        <v>9906</v>
      </c>
      <c r="LY399" s="11">
        <v>3987</v>
      </c>
      <c r="LZ399" s="11">
        <v>2508</v>
      </c>
      <c r="MA399" s="11">
        <v>246</v>
      </c>
      <c r="MB399" s="11">
        <v>16935</v>
      </c>
      <c r="MC399" s="11">
        <v>3270</v>
      </c>
      <c r="MD399" s="11">
        <v>5256</v>
      </c>
      <c r="ME399" s="11">
        <v>2845</v>
      </c>
      <c r="MF399" s="11">
        <v>8942</v>
      </c>
      <c r="MG399" s="11">
        <v>2306</v>
      </c>
      <c r="MH399" s="11">
        <v>2220</v>
      </c>
      <c r="MI399" s="11">
        <v>2141</v>
      </c>
      <c r="MJ399" s="11">
        <v>12652</v>
      </c>
      <c r="MK399" s="11">
        <v>4847</v>
      </c>
      <c r="ML399" s="11">
        <v>16582</v>
      </c>
      <c r="MM399" s="11">
        <v>19425</v>
      </c>
      <c r="MN399" s="11">
        <v>13560</v>
      </c>
      <c r="MO399" s="11">
        <v>30834</v>
      </c>
      <c r="MP399" s="11">
        <v>48685</v>
      </c>
      <c r="MQ399" s="11">
        <v>20239</v>
      </c>
      <c r="MR399" s="11">
        <v>0</v>
      </c>
      <c r="MS399" s="11">
        <v>16790</v>
      </c>
      <c r="MT399" s="11">
        <v>5124</v>
      </c>
      <c r="MU399" s="11">
        <v>2104</v>
      </c>
      <c r="MV399" s="11">
        <v>2521</v>
      </c>
      <c r="MW399" s="11">
        <v>784</v>
      </c>
      <c r="MX399" s="11">
        <v>19667</v>
      </c>
      <c r="MY399" s="11">
        <v>50350</v>
      </c>
      <c r="MZ399" s="11">
        <v>3785</v>
      </c>
      <c r="NA399" s="11">
        <v>3417</v>
      </c>
      <c r="NB399" s="11">
        <v>9427</v>
      </c>
      <c r="NC399" s="11">
        <v>18774</v>
      </c>
      <c r="ND399" s="11">
        <v>18925</v>
      </c>
      <c r="NE399" s="11">
        <v>8551</v>
      </c>
      <c r="NF399" s="11">
        <v>7950</v>
      </c>
      <c r="NG399" s="11">
        <v>5360</v>
      </c>
      <c r="NH399" s="11">
        <v>89</v>
      </c>
      <c r="NI399" s="11">
        <v>23559</v>
      </c>
      <c r="NJ399" s="11">
        <v>7983</v>
      </c>
      <c r="NK399" s="11">
        <v>45855</v>
      </c>
      <c r="NL399" s="11">
        <v>58843</v>
      </c>
      <c r="NM399" s="11">
        <v>71910</v>
      </c>
      <c r="NN399" s="11">
        <v>150544</v>
      </c>
      <c r="NO399" s="11">
        <v>2253</v>
      </c>
      <c r="NP399" s="11">
        <v>19070</v>
      </c>
      <c r="NQ399" s="11">
        <v>40216</v>
      </c>
      <c r="NR399" s="11">
        <v>25702</v>
      </c>
      <c r="NS399" s="11">
        <v>9682</v>
      </c>
      <c r="NT399" s="11">
        <v>2020</v>
      </c>
      <c r="NU399" s="11">
        <v>4386</v>
      </c>
      <c r="NV399" s="11">
        <v>1494</v>
      </c>
      <c r="NW399" s="11">
        <v>2611</v>
      </c>
      <c r="NX399" s="11">
        <v>990</v>
      </c>
      <c r="NY399" s="11">
        <v>2079</v>
      </c>
      <c r="NZ399" s="11">
        <v>897</v>
      </c>
      <c r="OA399" s="11">
        <v>1490</v>
      </c>
      <c r="OB399" s="11">
        <v>12365</v>
      </c>
      <c r="OC399" s="11">
        <v>27122</v>
      </c>
      <c r="OD399" s="11">
        <v>6940</v>
      </c>
      <c r="OE399" s="11">
        <v>7545</v>
      </c>
      <c r="OF399" s="11">
        <v>0</v>
      </c>
      <c r="OG399" s="11">
        <v>688</v>
      </c>
      <c r="OH399" s="11">
        <v>330</v>
      </c>
      <c r="OI399" s="11">
        <v>1114</v>
      </c>
      <c r="OJ399" s="11">
        <v>4610</v>
      </c>
      <c r="OK399" s="11">
        <v>0</v>
      </c>
      <c r="OL399" s="11">
        <v>6257</v>
      </c>
      <c r="OM399" s="11">
        <v>0</v>
      </c>
      <c r="ON399" s="11">
        <v>0</v>
      </c>
      <c r="OO399" s="11">
        <v>5680</v>
      </c>
      <c r="OP399" s="11">
        <v>2211924</v>
      </c>
      <c r="OQ399" s="150">
        <v>0</v>
      </c>
      <c r="OR399" s="11">
        <v>0</v>
      </c>
      <c r="OS399" s="11">
        <v>0</v>
      </c>
      <c r="OT399" s="11">
        <v>0</v>
      </c>
      <c r="OU399" s="11">
        <v>0</v>
      </c>
      <c r="OV399" s="11">
        <v>6</v>
      </c>
      <c r="OW399" s="11">
        <v>6</v>
      </c>
      <c r="OX399" s="11">
        <v>2211930</v>
      </c>
      <c r="OY399" s="11">
        <v>2161580</v>
      </c>
      <c r="OZ399" s="11">
        <v>50350</v>
      </c>
      <c r="PA399" s="11">
        <v>0</v>
      </c>
      <c r="PB399" s="11">
        <v>2211930</v>
      </c>
    </row>
    <row r="400" spans="1:418" ht="15" customHeight="1">
      <c r="A400" s="8" t="s">
        <v>823</v>
      </c>
      <c r="B400" s="9" t="s">
        <v>397</v>
      </c>
      <c r="C400" s="10">
        <v>0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0</v>
      </c>
      <c r="CC400" s="10">
        <v>0</v>
      </c>
      <c r="CD400" s="10">
        <v>0</v>
      </c>
      <c r="CE400" s="10">
        <v>0</v>
      </c>
      <c r="CF400" s="10">
        <v>0</v>
      </c>
      <c r="CG400" s="10">
        <v>0</v>
      </c>
      <c r="CH400" s="10">
        <v>0</v>
      </c>
      <c r="CI400" s="10">
        <v>0</v>
      </c>
      <c r="CJ400" s="10">
        <v>0</v>
      </c>
      <c r="CK400" s="10">
        <v>0</v>
      </c>
      <c r="CL400" s="10">
        <v>0</v>
      </c>
      <c r="CM400" s="10">
        <v>0</v>
      </c>
      <c r="CN400" s="10">
        <v>0</v>
      </c>
      <c r="CO400" s="10">
        <v>0</v>
      </c>
      <c r="CP400" s="10">
        <v>0</v>
      </c>
      <c r="CQ400" s="10">
        <v>0</v>
      </c>
      <c r="CR400" s="10">
        <v>0</v>
      </c>
      <c r="CS400" s="10">
        <v>0</v>
      </c>
      <c r="CT400" s="10">
        <v>0</v>
      </c>
      <c r="CU400" s="10">
        <v>0</v>
      </c>
      <c r="CV400" s="10">
        <v>0</v>
      </c>
      <c r="CW400" s="10">
        <v>0</v>
      </c>
      <c r="CX400" s="10">
        <v>0</v>
      </c>
      <c r="CY400" s="10">
        <v>0</v>
      </c>
      <c r="CZ400" s="10">
        <v>0</v>
      </c>
      <c r="DA400" s="10">
        <v>0</v>
      </c>
      <c r="DB400" s="10">
        <v>0</v>
      </c>
      <c r="DC400" s="10">
        <v>0</v>
      </c>
      <c r="DD400" s="10">
        <v>0</v>
      </c>
      <c r="DE400" s="10">
        <v>0</v>
      </c>
      <c r="DF400" s="10">
        <v>0</v>
      </c>
      <c r="DG400" s="10">
        <v>0</v>
      </c>
      <c r="DH400" s="10">
        <v>0</v>
      </c>
      <c r="DI400" s="10">
        <v>0</v>
      </c>
      <c r="DJ400" s="10">
        <v>0</v>
      </c>
      <c r="DK400" s="10">
        <v>0</v>
      </c>
      <c r="DL400" s="10">
        <v>0</v>
      </c>
      <c r="DM400" s="10">
        <v>0</v>
      </c>
      <c r="DN400" s="10">
        <v>0</v>
      </c>
      <c r="DO400" s="10">
        <v>0</v>
      </c>
      <c r="DP400" s="10">
        <v>0</v>
      </c>
      <c r="DQ400" s="10">
        <v>0</v>
      </c>
      <c r="DR400" s="10">
        <v>0</v>
      </c>
      <c r="DS400" s="10">
        <v>0</v>
      </c>
      <c r="DT400" s="10">
        <v>0</v>
      </c>
      <c r="DU400" s="10">
        <v>0</v>
      </c>
      <c r="DV400" s="10">
        <v>0</v>
      </c>
      <c r="DW400" s="10">
        <v>0</v>
      </c>
      <c r="DX400" s="10">
        <v>0</v>
      </c>
      <c r="DY400" s="10">
        <v>0</v>
      </c>
      <c r="DZ400" s="10">
        <v>0</v>
      </c>
      <c r="EA400" s="10">
        <v>0</v>
      </c>
      <c r="EB400" s="10">
        <v>0</v>
      </c>
      <c r="EC400" s="10">
        <v>0</v>
      </c>
      <c r="ED400" s="10">
        <v>0</v>
      </c>
      <c r="EE400" s="10">
        <v>0</v>
      </c>
      <c r="EF400" s="10">
        <v>0</v>
      </c>
      <c r="EG400" s="10">
        <v>0</v>
      </c>
      <c r="EH400" s="10">
        <v>0</v>
      </c>
      <c r="EI400" s="10">
        <v>0</v>
      </c>
      <c r="EJ400" s="10">
        <v>0</v>
      </c>
      <c r="EK400" s="10">
        <v>0</v>
      </c>
      <c r="EL400" s="10">
        <v>0</v>
      </c>
      <c r="EM400" s="10">
        <v>0</v>
      </c>
      <c r="EN400" s="10">
        <v>0</v>
      </c>
      <c r="EO400" s="10">
        <v>0</v>
      </c>
      <c r="EP400" s="10">
        <v>0</v>
      </c>
      <c r="EQ400" s="10">
        <v>0</v>
      </c>
      <c r="ER400" s="10">
        <v>0</v>
      </c>
      <c r="ES400" s="10">
        <v>0</v>
      </c>
      <c r="ET400" s="10">
        <v>0</v>
      </c>
      <c r="EU400" s="10">
        <v>0</v>
      </c>
      <c r="EV400" s="10">
        <v>0</v>
      </c>
      <c r="EW400" s="10">
        <v>0</v>
      </c>
      <c r="EX400" s="10">
        <v>0</v>
      </c>
      <c r="EY400" s="10">
        <v>0</v>
      </c>
      <c r="EZ400" s="10">
        <v>0</v>
      </c>
      <c r="FA400" s="10">
        <v>0</v>
      </c>
      <c r="FB400" s="10">
        <v>0</v>
      </c>
      <c r="FC400" s="10">
        <v>0</v>
      </c>
      <c r="FD400" s="10">
        <v>0</v>
      </c>
      <c r="FE400" s="10">
        <v>0</v>
      </c>
      <c r="FF400" s="10">
        <v>0</v>
      </c>
      <c r="FG400" s="10">
        <v>0</v>
      </c>
      <c r="FH400" s="10">
        <v>0</v>
      </c>
      <c r="FI400" s="10">
        <v>0</v>
      </c>
      <c r="FJ400" s="10">
        <v>0</v>
      </c>
      <c r="FK400" s="10">
        <v>0</v>
      </c>
      <c r="FL400" s="10">
        <v>0</v>
      </c>
      <c r="FM400" s="10">
        <v>0</v>
      </c>
      <c r="FN400" s="10">
        <v>0</v>
      </c>
      <c r="FO400" s="10">
        <v>0</v>
      </c>
      <c r="FP400" s="10">
        <v>0</v>
      </c>
      <c r="FQ400" s="10">
        <v>0</v>
      </c>
      <c r="FR400" s="10">
        <v>0</v>
      </c>
      <c r="FS400" s="10">
        <v>0</v>
      </c>
      <c r="FT400" s="10">
        <v>0</v>
      </c>
      <c r="FU400" s="10">
        <v>0</v>
      </c>
      <c r="FV400" s="10">
        <v>0</v>
      </c>
      <c r="FW400" s="10">
        <v>0</v>
      </c>
      <c r="FX400" s="10">
        <v>0</v>
      </c>
      <c r="FY400" s="10">
        <v>0</v>
      </c>
      <c r="FZ400" s="10">
        <v>0</v>
      </c>
      <c r="GA400" s="10">
        <v>0</v>
      </c>
      <c r="GB400" s="10">
        <v>0</v>
      </c>
      <c r="GC400" s="10">
        <v>0</v>
      </c>
      <c r="GD400" s="10">
        <v>0</v>
      </c>
      <c r="GE400" s="10">
        <v>0</v>
      </c>
      <c r="GF400" s="10">
        <v>0</v>
      </c>
      <c r="GG400" s="10">
        <v>0</v>
      </c>
      <c r="GH400" s="158">
        <v>0</v>
      </c>
      <c r="GI400" s="10">
        <v>0</v>
      </c>
      <c r="GJ400" s="10">
        <v>0</v>
      </c>
      <c r="GK400" s="10">
        <v>0</v>
      </c>
      <c r="GL400" s="10">
        <v>0</v>
      </c>
      <c r="GM400" s="10">
        <v>0</v>
      </c>
      <c r="GN400" s="10">
        <v>0</v>
      </c>
      <c r="GO400" s="10">
        <v>0</v>
      </c>
      <c r="GP400" s="10">
        <v>0</v>
      </c>
      <c r="GQ400" s="10">
        <v>0</v>
      </c>
      <c r="GR400" s="10">
        <v>0</v>
      </c>
      <c r="GS400" s="10">
        <v>0</v>
      </c>
      <c r="GT400" s="10">
        <v>0</v>
      </c>
      <c r="GU400" s="11">
        <v>0</v>
      </c>
      <c r="GV400" s="11">
        <v>0</v>
      </c>
      <c r="GW400" s="11">
        <v>0</v>
      </c>
      <c r="GX400" s="11">
        <v>0</v>
      </c>
      <c r="GY400" s="11">
        <v>0</v>
      </c>
      <c r="GZ400" s="11">
        <v>0</v>
      </c>
      <c r="HA400" s="11">
        <v>0</v>
      </c>
      <c r="HB400" s="11">
        <v>0</v>
      </c>
      <c r="HC400" s="11">
        <v>0</v>
      </c>
      <c r="HD400" s="11">
        <v>0</v>
      </c>
      <c r="HE400" s="11">
        <v>0</v>
      </c>
      <c r="HF400" s="11">
        <v>0</v>
      </c>
      <c r="HG400" s="11">
        <v>0</v>
      </c>
      <c r="HH400" s="11">
        <v>0</v>
      </c>
      <c r="HI400" s="11">
        <v>0</v>
      </c>
      <c r="HJ400" s="11">
        <v>0</v>
      </c>
      <c r="HK400" s="11">
        <v>0</v>
      </c>
      <c r="HL400" s="11">
        <v>0</v>
      </c>
      <c r="HM400" s="11">
        <v>0</v>
      </c>
      <c r="HN400" s="11">
        <v>0</v>
      </c>
      <c r="HO400" s="11">
        <v>0</v>
      </c>
      <c r="HP400" s="11">
        <v>0</v>
      </c>
      <c r="HQ400" s="11">
        <v>0</v>
      </c>
      <c r="HR400" s="11">
        <v>0</v>
      </c>
      <c r="HS400" s="11">
        <v>0</v>
      </c>
      <c r="HT400" s="11">
        <v>0</v>
      </c>
      <c r="HU400" s="11">
        <v>0</v>
      </c>
      <c r="HV400" s="11">
        <v>0</v>
      </c>
      <c r="HW400" s="11">
        <v>0</v>
      </c>
      <c r="HX400" s="11">
        <v>0</v>
      </c>
      <c r="HY400" s="11">
        <v>0</v>
      </c>
      <c r="HZ400" s="11">
        <v>0</v>
      </c>
      <c r="IA400" s="11">
        <v>0</v>
      </c>
      <c r="IB400" s="11">
        <v>0</v>
      </c>
      <c r="IC400" s="11">
        <v>0</v>
      </c>
      <c r="ID400" s="11">
        <v>0</v>
      </c>
      <c r="IE400" s="11">
        <v>0</v>
      </c>
      <c r="IF400" s="11">
        <v>0</v>
      </c>
      <c r="IG400" s="11">
        <v>0</v>
      </c>
      <c r="IH400" s="11">
        <v>0</v>
      </c>
      <c r="II400" s="11">
        <v>0</v>
      </c>
      <c r="IJ400" s="11">
        <v>0</v>
      </c>
      <c r="IK400" s="11">
        <v>0</v>
      </c>
      <c r="IL400" s="11">
        <v>0</v>
      </c>
      <c r="IM400" s="11">
        <v>0</v>
      </c>
      <c r="IN400" s="11">
        <v>0</v>
      </c>
      <c r="IO400" s="11">
        <v>0</v>
      </c>
      <c r="IP400" s="11">
        <v>0</v>
      </c>
      <c r="IQ400" s="11">
        <v>0</v>
      </c>
      <c r="IR400" s="11">
        <v>0</v>
      </c>
      <c r="IS400" s="11">
        <v>0</v>
      </c>
      <c r="IT400" s="11">
        <v>0</v>
      </c>
      <c r="IU400" s="11">
        <v>0</v>
      </c>
      <c r="IV400" s="11">
        <v>0</v>
      </c>
      <c r="IW400" s="11">
        <v>0</v>
      </c>
      <c r="IX400" s="11">
        <v>0</v>
      </c>
      <c r="IY400" s="11">
        <v>0</v>
      </c>
      <c r="IZ400" s="11">
        <v>0</v>
      </c>
      <c r="JA400" s="11">
        <v>0</v>
      </c>
      <c r="JB400" s="11">
        <v>0</v>
      </c>
      <c r="JC400" s="11">
        <v>0</v>
      </c>
      <c r="JD400" s="11">
        <v>0</v>
      </c>
      <c r="JE400" s="11">
        <v>0</v>
      </c>
      <c r="JF400" s="11">
        <v>0</v>
      </c>
      <c r="JG400" s="11">
        <v>0</v>
      </c>
      <c r="JH400" s="11">
        <v>0</v>
      </c>
      <c r="JI400" s="11">
        <v>0</v>
      </c>
      <c r="JJ400" s="11">
        <v>0</v>
      </c>
      <c r="JK400" s="11">
        <v>0</v>
      </c>
      <c r="JL400" s="11">
        <v>0</v>
      </c>
      <c r="JM400" s="11">
        <v>0</v>
      </c>
      <c r="JN400" s="11">
        <v>0</v>
      </c>
      <c r="JO400" s="11">
        <v>0</v>
      </c>
      <c r="JP400" s="11">
        <v>0</v>
      </c>
      <c r="JQ400" s="11">
        <v>0</v>
      </c>
      <c r="JR400" s="11">
        <v>0</v>
      </c>
      <c r="JS400" s="11">
        <v>0</v>
      </c>
      <c r="JT400" s="11">
        <v>0</v>
      </c>
      <c r="JU400" s="11">
        <v>0</v>
      </c>
      <c r="JV400" s="11">
        <v>0</v>
      </c>
      <c r="JW400" s="11">
        <v>0</v>
      </c>
      <c r="JX400" s="11">
        <v>0</v>
      </c>
      <c r="JY400" s="11">
        <v>0</v>
      </c>
      <c r="JZ400" s="11">
        <v>0</v>
      </c>
      <c r="KA400" s="11">
        <v>0</v>
      </c>
      <c r="KB400" s="11">
        <v>0</v>
      </c>
      <c r="KC400" s="11">
        <v>0</v>
      </c>
      <c r="KD400" s="11">
        <v>0</v>
      </c>
      <c r="KE400" s="11">
        <v>0</v>
      </c>
      <c r="KF400" s="11">
        <v>0</v>
      </c>
      <c r="KG400" s="11">
        <v>0</v>
      </c>
      <c r="KH400" s="11">
        <v>0</v>
      </c>
      <c r="KI400" s="11">
        <v>0</v>
      </c>
      <c r="KJ400" s="11">
        <v>0</v>
      </c>
      <c r="KK400" s="11">
        <v>0</v>
      </c>
      <c r="KL400" s="11">
        <v>0</v>
      </c>
      <c r="KM400" s="11">
        <v>0</v>
      </c>
      <c r="KN400" s="11">
        <v>0</v>
      </c>
      <c r="KO400" s="11">
        <v>0</v>
      </c>
      <c r="KP400" s="11">
        <v>0</v>
      </c>
      <c r="KQ400" s="11">
        <v>0</v>
      </c>
      <c r="KR400" s="11">
        <v>0</v>
      </c>
      <c r="KS400" s="11">
        <v>0</v>
      </c>
      <c r="KT400" s="11">
        <v>0</v>
      </c>
      <c r="KU400" s="11">
        <v>0</v>
      </c>
      <c r="KV400" s="11">
        <v>0</v>
      </c>
      <c r="KW400" s="11">
        <v>0</v>
      </c>
      <c r="KX400" s="11">
        <v>0</v>
      </c>
      <c r="KY400" s="11">
        <v>0</v>
      </c>
      <c r="KZ400" s="11">
        <v>0</v>
      </c>
      <c r="LA400" s="11">
        <v>0</v>
      </c>
      <c r="LB400" s="11">
        <v>0</v>
      </c>
      <c r="LC400" s="11">
        <v>0</v>
      </c>
      <c r="LD400" s="11">
        <v>0</v>
      </c>
      <c r="LE400" s="11">
        <v>0</v>
      </c>
      <c r="LF400" s="11">
        <v>0</v>
      </c>
      <c r="LG400" s="11">
        <v>0</v>
      </c>
      <c r="LH400" s="11">
        <v>0</v>
      </c>
      <c r="LI400" s="11">
        <v>0</v>
      </c>
      <c r="LJ400" s="11">
        <v>0</v>
      </c>
      <c r="LK400" s="11">
        <v>0</v>
      </c>
      <c r="LL400" s="11">
        <v>0</v>
      </c>
      <c r="LM400" s="11">
        <v>0</v>
      </c>
      <c r="LN400" s="11">
        <v>0</v>
      </c>
      <c r="LO400" s="11">
        <v>0</v>
      </c>
      <c r="LP400" s="11">
        <v>0</v>
      </c>
      <c r="LQ400" s="11">
        <v>0</v>
      </c>
      <c r="LR400" s="11">
        <v>0</v>
      </c>
      <c r="LS400" s="11">
        <v>0</v>
      </c>
      <c r="LT400" s="11">
        <v>0</v>
      </c>
      <c r="LU400" s="11">
        <v>0</v>
      </c>
      <c r="LV400" s="11">
        <v>0</v>
      </c>
      <c r="LW400" s="11">
        <v>0</v>
      </c>
      <c r="LX400" s="11">
        <v>0</v>
      </c>
      <c r="LY400" s="11">
        <v>0</v>
      </c>
      <c r="LZ400" s="11">
        <v>0</v>
      </c>
      <c r="MA400" s="11">
        <v>0</v>
      </c>
      <c r="MB400" s="11">
        <v>0</v>
      </c>
      <c r="MC400" s="11">
        <v>0</v>
      </c>
      <c r="MD400" s="11">
        <v>0</v>
      </c>
      <c r="ME400" s="11">
        <v>0</v>
      </c>
      <c r="MF400" s="11">
        <v>0</v>
      </c>
      <c r="MG400" s="11">
        <v>0</v>
      </c>
      <c r="MH400" s="11">
        <v>0</v>
      </c>
      <c r="MI400" s="11">
        <v>0</v>
      </c>
      <c r="MJ400" s="11">
        <v>0</v>
      </c>
      <c r="MK400" s="11">
        <v>0</v>
      </c>
      <c r="ML400" s="11">
        <v>0</v>
      </c>
      <c r="MM400" s="11">
        <v>0</v>
      </c>
      <c r="MN400" s="11">
        <v>0</v>
      </c>
      <c r="MO400" s="11">
        <v>0</v>
      </c>
      <c r="MP400" s="11">
        <v>0</v>
      </c>
      <c r="MQ400" s="11">
        <v>0</v>
      </c>
      <c r="MR400" s="11">
        <v>0</v>
      </c>
      <c r="MS400" s="11">
        <v>0</v>
      </c>
      <c r="MT400" s="11">
        <v>0</v>
      </c>
      <c r="MU400" s="11">
        <v>0</v>
      </c>
      <c r="MV400" s="11">
        <v>0</v>
      </c>
      <c r="MW400" s="11">
        <v>0</v>
      </c>
      <c r="MX400" s="11">
        <v>0</v>
      </c>
      <c r="MY400" s="11">
        <v>0</v>
      </c>
      <c r="MZ400" s="11">
        <v>0</v>
      </c>
      <c r="NA400" s="11">
        <v>0</v>
      </c>
      <c r="NB400" s="11">
        <v>0</v>
      </c>
      <c r="NC400" s="11">
        <v>0</v>
      </c>
      <c r="ND400" s="11">
        <v>0</v>
      </c>
      <c r="NE400" s="11">
        <v>0</v>
      </c>
      <c r="NF400" s="11">
        <v>0</v>
      </c>
      <c r="NG400" s="11">
        <v>0</v>
      </c>
      <c r="NH400" s="11">
        <v>0</v>
      </c>
      <c r="NI400" s="11">
        <v>0</v>
      </c>
      <c r="NJ400" s="11">
        <v>0</v>
      </c>
      <c r="NK400" s="11">
        <v>0</v>
      </c>
      <c r="NL400" s="11">
        <v>0</v>
      </c>
      <c r="NM400" s="11">
        <v>0</v>
      </c>
      <c r="NN400" s="11">
        <v>0</v>
      </c>
      <c r="NO400" s="11">
        <v>0</v>
      </c>
      <c r="NP400" s="11">
        <v>0</v>
      </c>
      <c r="NQ400" s="11">
        <v>0</v>
      </c>
      <c r="NR400" s="11">
        <v>0</v>
      </c>
      <c r="NS400" s="11">
        <v>0</v>
      </c>
      <c r="NT400" s="11">
        <v>0</v>
      </c>
      <c r="NU400" s="11">
        <v>0</v>
      </c>
      <c r="NV400" s="11">
        <v>0</v>
      </c>
      <c r="NW400" s="11">
        <v>0</v>
      </c>
      <c r="NX400" s="11">
        <v>0</v>
      </c>
      <c r="NY400" s="11">
        <v>0</v>
      </c>
      <c r="NZ400" s="11">
        <v>0</v>
      </c>
      <c r="OA400" s="11">
        <v>0</v>
      </c>
      <c r="OB400" s="11">
        <v>0</v>
      </c>
      <c r="OC400" s="11">
        <v>0</v>
      </c>
      <c r="OD400" s="11">
        <v>0</v>
      </c>
      <c r="OE400" s="11">
        <v>0</v>
      </c>
      <c r="OF400" s="11">
        <v>0</v>
      </c>
      <c r="OG400" s="11">
        <v>0</v>
      </c>
      <c r="OH400" s="11">
        <v>0</v>
      </c>
      <c r="OI400" s="11">
        <v>0</v>
      </c>
      <c r="OJ400" s="11">
        <v>0</v>
      </c>
      <c r="OK400" s="11">
        <v>0</v>
      </c>
      <c r="OL400" s="11">
        <v>0</v>
      </c>
      <c r="OM400" s="11">
        <v>0</v>
      </c>
      <c r="ON400" s="11">
        <v>0</v>
      </c>
      <c r="OO400" s="11">
        <v>0</v>
      </c>
      <c r="OP400" s="11">
        <v>0</v>
      </c>
      <c r="OQ400" s="150">
        <v>7365447</v>
      </c>
      <c r="OR400" s="11">
        <v>0</v>
      </c>
      <c r="OS400" s="11">
        <v>0</v>
      </c>
      <c r="OT400" s="11">
        <v>0</v>
      </c>
      <c r="OU400" s="11">
        <v>0</v>
      </c>
      <c r="OV400" s="11">
        <v>5336</v>
      </c>
      <c r="OW400" s="11">
        <v>7370783</v>
      </c>
      <c r="OX400" s="11">
        <v>7370783</v>
      </c>
      <c r="OY400" s="11">
        <v>7308963</v>
      </c>
      <c r="OZ400" s="11">
        <v>61820</v>
      </c>
      <c r="PA400" s="11">
        <v>0</v>
      </c>
      <c r="PB400" s="11">
        <v>7370783</v>
      </c>
    </row>
    <row r="401" spans="1:418" ht="15" customHeight="1">
      <c r="A401" s="8" t="s">
        <v>824</v>
      </c>
      <c r="B401" s="9" t="s">
        <v>398</v>
      </c>
      <c r="C401" s="10">
        <v>0</v>
      </c>
      <c r="D401" s="10">
        <v>176</v>
      </c>
      <c r="E401" s="10">
        <v>0</v>
      </c>
      <c r="F401" s="10">
        <v>0</v>
      </c>
      <c r="G401" s="10">
        <v>22</v>
      </c>
      <c r="H401" s="10">
        <v>423</v>
      </c>
      <c r="I401" s="10">
        <v>231</v>
      </c>
      <c r="J401" s="10">
        <v>125</v>
      </c>
      <c r="K401" s="10">
        <v>258</v>
      </c>
      <c r="L401" s="10">
        <v>0</v>
      </c>
      <c r="M401" s="10">
        <v>0</v>
      </c>
      <c r="N401" s="10">
        <v>0</v>
      </c>
      <c r="O401" s="10">
        <v>0</v>
      </c>
      <c r="P401" s="10">
        <v>236</v>
      </c>
      <c r="Q401" s="10">
        <v>0</v>
      </c>
      <c r="R401" s="10">
        <v>12</v>
      </c>
      <c r="S401" s="10">
        <v>0</v>
      </c>
      <c r="T401" s="10">
        <v>1283</v>
      </c>
      <c r="U401" s="10">
        <v>2847</v>
      </c>
      <c r="V401" s="10">
        <v>1144</v>
      </c>
      <c r="W401" s="10">
        <v>16</v>
      </c>
      <c r="X401" s="10">
        <v>5</v>
      </c>
      <c r="Y401" s="10">
        <v>71</v>
      </c>
      <c r="Z401" s="10">
        <v>0</v>
      </c>
      <c r="AA401" s="10">
        <v>136</v>
      </c>
      <c r="AB401" s="10">
        <v>0</v>
      </c>
      <c r="AC401" s="10">
        <v>96</v>
      </c>
      <c r="AD401" s="10">
        <v>176</v>
      </c>
      <c r="AE401" s="10">
        <v>620</v>
      </c>
      <c r="AF401" s="10">
        <v>434</v>
      </c>
      <c r="AG401" s="10">
        <v>0</v>
      </c>
      <c r="AH401" s="10">
        <v>16</v>
      </c>
      <c r="AI401" s="10">
        <v>63</v>
      </c>
      <c r="AJ401" s="10">
        <v>166</v>
      </c>
      <c r="AK401" s="10">
        <v>0</v>
      </c>
      <c r="AL401" s="10">
        <v>0</v>
      </c>
      <c r="AM401" s="10">
        <v>187</v>
      </c>
      <c r="AN401" s="10">
        <v>892</v>
      </c>
      <c r="AO401" s="10">
        <v>848</v>
      </c>
      <c r="AP401" s="10">
        <v>472</v>
      </c>
      <c r="AQ401" s="10">
        <v>730</v>
      </c>
      <c r="AR401" s="10">
        <v>232</v>
      </c>
      <c r="AS401" s="10">
        <v>21</v>
      </c>
      <c r="AT401" s="10">
        <v>52</v>
      </c>
      <c r="AU401" s="10">
        <v>308</v>
      </c>
      <c r="AV401" s="10">
        <v>5181</v>
      </c>
      <c r="AW401" s="10">
        <v>508</v>
      </c>
      <c r="AX401" s="10">
        <v>254</v>
      </c>
      <c r="AY401" s="10">
        <v>1076</v>
      </c>
      <c r="AZ401" s="10">
        <v>965</v>
      </c>
      <c r="BA401" s="10">
        <v>134</v>
      </c>
      <c r="BB401" s="10">
        <v>154</v>
      </c>
      <c r="BC401" s="10">
        <v>752</v>
      </c>
      <c r="BD401" s="10">
        <v>169</v>
      </c>
      <c r="BE401" s="10">
        <v>222</v>
      </c>
      <c r="BF401" s="10">
        <v>124</v>
      </c>
      <c r="BG401" s="10">
        <v>1</v>
      </c>
      <c r="BH401" s="10">
        <v>107</v>
      </c>
      <c r="BI401" s="10">
        <v>0</v>
      </c>
      <c r="BJ401" s="10">
        <v>231</v>
      </c>
      <c r="BK401" s="10">
        <v>321</v>
      </c>
      <c r="BL401" s="10">
        <v>163</v>
      </c>
      <c r="BM401" s="10">
        <v>1575</v>
      </c>
      <c r="BN401" s="10">
        <v>474</v>
      </c>
      <c r="BO401" s="10">
        <v>855</v>
      </c>
      <c r="BP401" s="10">
        <v>11</v>
      </c>
      <c r="BQ401" s="10">
        <v>821</v>
      </c>
      <c r="BR401" s="10">
        <v>115</v>
      </c>
      <c r="BS401" s="10">
        <v>1005</v>
      </c>
      <c r="BT401" s="10">
        <v>513</v>
      </c>
      <c r="BU401" s="10">
        <v>1451</v>
      </c>
      <c r="BV401" s="10">
        <v>108</v>
      </c>
      <c r="BW401" s="10">
        <v>201</v>
      </c>
      <c r="BX401" s="10">
        <v>116</v>
      </c>
      <c r="BY401" s="10">
        <v>392</v>
      </c>
      <c r="BZ401" s="10">
        <v>506</v>
      </c>
      <c r="CA401" s="10">
        <v>78</v>
      </c>
      <c r="CB401" s="10">
        <v>262</v>
      </c>
      <c r="CC401" s="10">
        <v>15</v>
      </c>
      <c r="CD401" s="10">
        <v>201</v>
      </c>
      <c r="CE401" s="10">
        <v>1494</v>
      </c>
      <c r="CF401" s="10">
        <v>1894</v>
      </c>
      <c r="CG401" s="10">
        <v>2078</v>
      </c>
      <c r="CH401" s="10">
        <v>3974</v>
      </c>
      <c r="CI401" s="10">
        <v>429</v>
      </c>
      <c r="CJ401" s="10">
        <v>1342</v>
      </c>
      <c r="CK401" s="10">
        <v>13</v>
      </c>
      <c r="CL401" s="10">
        <v>20</v>
      </c>
      <c r="CM401" s="10">
        <v>10</v>
      </c>
      <c r="CN401" s="10">
        <v>87</v>
      </c>
      <c r="CO401" s="10">
        <v>28</v>
      </c>
      <c r="CP401" s="10">
        <v>34</v>
      </c>
      <c r="CQ401" s="10">
        <v>68</v>
      </c>
      <c r="CR401" s="10">
        <v>42</v>
      </c>
      <c r="CS401" s="10">
        <v>261</v>
      </c>
      <c r="CT401" s="10">
        <v>122</v>
      </c>
      <c r="CU401" s="10">
        <v>47</v>
      </c>
      <c r="CV401" s="10">
        <v>2278</v>
      </c>
      <c r="CW401" s="10">
        <v>3758</v>
      </c>
      <c r="CX401" s="10">
        <v>1524</v>
      </c>
      <c r="CY401" s="10">
        <v>22542</v>
      </c>
      <c r="CZ401" s="10">
        <v>118</v>
      </c>
      <c r="DA401" s="10">
        <v>101</v>
      </c>
      <c r="DB401" s="10">
        <v>304</v>
      </c>
      <c r="DC401" s="10">
        <v>605</v>
      </c>
      <c r="DD401" s="10">
        <v>1424</v>
      </c>
      <c r="DE401" s="10">
        <v>189</v>
      </c>
      <c r="DF401" s="10">
        <v>15</v>
      </c>
      <c r="DG401" s="10">
        <v>328</v>
      </c>
      <c r="DH401" s="10">
        <v>257</v>
      </c>
      <c r="DI401" s="10">
        <v>91</v>
      </c>
      <c r="DJ401" s="10">
        <v>458</v>
      </c>
      <c r="DK401" s="10">
        <v>89</v>
      </c>
      <c r="DL401" s="10">
        <v>910</v>
      </c>
      <c r="DM401" s="10">
        <v>540</v>
      </c>
      <c r="DN401" s="10">
        <v>600</v>
      </c>
      <c r="DO401" s="10">
        <v>430</v>
      </c>
      <c r="DP401" s="10">
        <v>90</v>
      </c>
      <c r="DQ401" s="10">
        <v>164</v>
      </c>
      <c r="DR401" s="10">
        <v>761</v>
      </c>
      <c r="DS401" s="10">
        <v>51</v>
      </c>
      <c r="DT401" s="10">
        <v>485</v>
      </c>
      <c r="DU401" s="10">
        <v>518</v>
      </c>
      <c r="DV401" s="10">
        <v>415</v>
      </c>
      <c r="DW401" s="10">
        <v>211</v>
      </c>
      <c r="DX401" s="10">
        <v>222</v>
      </c>
      <c r="DY401" s="10">
        <v>742</v>
      </c>
      <c r="DZ401" s="10">
        <v>1378</v>
      </c>
      <c r="EA401" s="10">
        <v>1263</v>
      </c>
      <c r="EB401" s="10">
        <v>256</v>
      </c>
      <c r="EC401" s="10">
        <v>140</v>
      </c>
      <c r="ED401" s="10">
        <v>58</v>
      </c>
      <c r="EE401" s="10">
        <v>4781</v>
      </c>
      <c r="EF401" s="10">
        <v>1447</v>
      </c>
      <c r="EG401" s="10">
        <v>911</v>
      </c>
      <c r="EH401" s="10">
        <v>590</v>
      </c>
      <c r="EI401" s="10">
        <v>1065</v>
      </c>
      <c r="EJ401" s="10">
        <v>96</v>
      </c>
      <c r="EK401" s="10">
        <v>163</v>
      </c>
      <c r="EL401" s="10">
        <v>398</v>
      </c>
      <c r="EM401" s="10">
        <v>260</v>
      </c>
      <c r="EN401" s="10">
        <v>33</v>
      </c>
      <c r="EO401" s="10">
        <v>2652</v>
      </c>
      <c r="EP401" s="10">
        <v>27</v>
      </c>
      <c r="EQ401" s="10">
        <v>1873</v>
      </c>
      <c r="ER401" s="10">
        <v>2410</v>
      </c>
      <c r="ES401" s="10">
        <v>579</v>
      </c>
      <c r="ET401" s="10">
        <v>87</v>
      </c>
      <c r="EU401" s="10">
        <v>68</v>
      </c>
      <c r="EV401" s="10">
        <v>54</v>
      </c>
      <c r="EW401" s="10">
        <v>589</v>
      </c>
      <c r="EX401" s="10">
        <v>125</v>
      </c>
      <c r="EY401" s="10">
        <v>1750</v>
      </c>
      <c r="EZ401" s="10">
        <v>273</v>
      </c>
      <c r="FA401" s="10">
        <v>2250</v>
      </c>
      <c r="FB401" s="10">
        <v>718</v>
      </c>
      <c r="FC401" s="10">
        <v>1302</v>
      </c>
      <c r="FD401" s="10">
        <v>360</v>
      </c>
      <c r="FE401" s="10">
        <v>667</v>
      </c>
      <c r="FF401" s="10">
        <v>473</v>
      </c>
      <c r="FG401" s="10">
        <v>154</v>
      </c>
      <c r="FH401" s="10">
        <v>240</v>
      </c>
      <c r="FI401" s="10">
        <v>3</v>
      </c>
      <c r="FJ401" s="10">
        <v>1475</v>
      </c>
      <c r="FK401" s="10">
        <v>966</v>
      </c>
      <c r="FL401" s="10">
        <v>11719</v>
      </c>
      <c r="FM401" s="10">
        <v>2769</v>
      </c>
      <c r="FN401" s="10">
        <v>247</v>
      </c>
      <c r="FO401" s="10">
        <v>714</v>
      </c>
      <c r="FP401" s="10">
        <v>424</v>
      </c>
      <c r="FQ401" s="10">
        <v>148</v>
      </c>
      <c r="FR401" s="10">
        <v>102</v>
      </c>
      <c r="FS401" s="10">
        <v>1757</v>
      </c>
      <c r="FT401" s="10">
        <v>22</v>
      </c>
      <c r="FU401" s="10">
        <v>162</v>
      </c>
      <c r="FV401" s="10">
        <v>268</v>
      </c>
      <c r="FW401" s="10">
        <v>303</v>
      </c>
      <c r="FX401" s="10">
        <v>311</v>
      </c>
      <c r="FY401" s="10">
        <v>1681</v>
      </c>
      <c r="FZ401" s="10">
        <v>12238</v>
      </c>
      <c r="GA401" s="10">
        <v>3963</v>
      </c>
      <c r="GB401" s="10">
        <v>308</v>
      </c>
      <c r="GC401" s="10">
        <v>437</v>
      </c>
      <c r="GD401" s="10">
        <v>59</v>
      </c>
      <c r="GE401" s="10">
        <v>68</v>
      </c>
      <c r="GF401" s="10">
        <v>294</v>
      </c>
      <c r="GG401" s="10">
        <v>402</v>
      </c>
      <c r="GH401" s="158">
        <v>118</v>
      </c>
      <c r="GI401" s="10">
        <v>64</v>
      </c>
      <c r="GJ401" s="10">
        <v>6816</v>
      </c>
      <c r="GK401" s="10">
        <v>869</v>
      </c>
      <c r="GL401" s="10">
        <v>342</v>
      </c>
      <c r="GM401" s="10">
        <v>97</v>
      </c>
      <c r="GN401" s="10">
        <v>5251</v>
      </c>
      <c r="GO401" s="10">
        <v>327</v>
      </c>
      <c r="GP401" s="10">
        <v>432</v>
      </c>
      <c r="GQ401" s="10">
        <v>1246</v>
      </c>
      <c r="GR401" s="10">
        <v>204</v>
      </c>
      <c r="GS401" s="10">
        <v>371</v>
      </c>
      <c r="GT401" s="10">
        <v>65</v>
      </c>
      <c r="GU401" s="11">
        <v>157</v>
      </c>
      <c r="GV401" s="11">
        <v>1254</v>
      </c>
      <c r="GW401" s="11">
        <v>354</v>
      </c>
      <c r="GX401" s="11">
        <v>888</v>
      </c>
      <c r="GY401" s="11">
        <v>255</v>
      </c>
      <c r="GZ401" s="11">
        <v>7549</v>
      </c>
      <c r="HA401" s="11">
        <v>782</v>
      </c>
      <c r="HB401" s="11">
        <v>413</v>
      </c>
      <c r="HC401" s="11">
        <v>558</v>
      </c>
      <c r="HD401" s="11">
        <v>13630</v>
      </c>
      <c r="HE401" s="11">
        <v>815</v>
      </c>
      <c r="HF401" s="11">
        <v>498</v>
      </c>
      <c r="HG401" s="11">
        <v>1358</v>
      </c>
      <c r="HH401" s="11">
        <v>632</v>
      </c>
      <c r="HI401" s="11">
        <v>1119</v>
      </c>
      <c r="HJ401" s="11">
        <v>250</v>
      </c>
      <c r="HK401" s="11">
        <v>7365</v>
      </c>
      <c r="HL401" s="11">
        <v>314</v>
      </c>
      <c r="HM401" s="11">
        <v>2386</v>
      </c>
      <c r="HN401" s="11">
        <v>9587</v>
      </c>
      <c r="HO401" s="11">
        <v>2686</v>
      </c>
      <c r="HP401" s="11">
        <v>912</v>
      </c>
      <c r="HQ401" s="11">
        <v>3351</v>
      </c>
      <c r="HR401" s="11">
        <v>1242</v>
      </c>
      <c r="HS401" s="11">
        <v>499</v>
      </c>
      <c r="HT401" s="11">
        <v>242</v>
      </c>
      <c r="HU401" s="11">
        <v>202</v>
      </c>
      <c r="HV401" s="11">
        <v>902</v>
      </c>
      <c r="HW401" s="11">
        <v>1086</v>
      </c>
      <c r="HX401" s="11">
        <v>792</v>
      </c>
      <c r="HY401" s="11">
        <v>2026</v>
      </c>
      <c r="HZ401" s="11">
        <v>8494</v>
      </c>
      <c r="IA401" s="11">
        <v>3443</v>
      </c>
      <c r="IB401" s="11">
        <v>49</v>
      </c>
      <c r="IC401" s="11">
        <v>148</v>
      </c>
      <c r="ID401" s="11">
        <v>4458</v>
      </c>
      <c r="IE401" s="11">
        <v>118</v>
      </c>
      <c r="IF401" s="11">
        <v>1994</v>
      </c>
      <c r="IG401" s="11">
        <v>1353</v>
      </c>
      <c r="IH401" s="11">
        <v>1103</v>
      </c>
      <c r="II401" s="11">
        <v>178</v>
      </c>
      <c r="IJ401" s="11">
        <v>519</v>
      </c>
      <c r="IK401" s="11">
        <v>1564</v>
      </c>
      <c r="IL401" s="11">
        <v>1659</v>
      </c>
      <c r="IM401" s="11">
        <v>1704</v>
      </c>
      <c r="IN401" s="11">
        <v>879</v>
      </c>
      <c r="IO401" s="11">
        <v>5484</v>
      </c>
      <c r="IP401" s="11">
        <v>3</v>
      </c>
      <c r="IQ401" s="11">
        <v>482</v>
      </c>
      <c r="IR401" s="11">
        <v>149</v>
      </c>
      <c r="IS401" s="11">
        <v>289</v>
      </c>
      <c r="IT401" s="11">
        <v>43</v>
      </c>
      <c r="IU401" s="11">
        <v>84</v>
      </c>
      <c r="IV401" s="11">
        <v>1005</v>
      </c>
      <c r="IW401" s="11">
        <v>395</v>
      </c>
      <c r="IX401" s="11">
        <v>214</v>
      </c>
      <c r="IY401" s="11">
        <v>106</v>
      </c>
      <c r="IZ401" s="11">
        <v>116</v>
      </c>
      <c r="JA401" s="11">
        <v>300</v>
      </c>
      <c r="JB401" s="11">
        <v>739</v>
      </c>
      <c r="JC401" s="11">
        <v>209</v>
      </c>
      <c r="JD401" s="11">
        <v>133</v>
      </c>
      <c r="JE401" s="11">
        <v>177</v>
      </c>
      <c r="JF401" s="11">
        <v>341</v>
      </c>
      <c r="JG401" s="11">
        <v>225</v>
      </c>
      <c r="JH401" s="11">
        <v>124</v>
      </c>
      <c r="JI401" s="11">
        <v>536</v>
      </c>
      <c r="JJ401" s="11">
        <v>253</v>
      </c>
      <c r="JK401" s="11">
        <v>2439</v>
      </c>
      <c r="JL401" s="11">
        <v>1505</v>
      </c>
      <c r="JM401" s="11">
        <v>202</v>
      </c>
      <c r="JN401" s="11">
        <v>151</v>
      </c>
      <c r="JO401" s="11">
        <v>5</v>
      </c>
      <c r="JP401" s="11">
        <v>17361</v>
      </c>
      <c r="JQ401" s="11">
        <v>2455</v>
      </c>
      <c r="JR401" s="11">
        <v>4425</v>
      </c>
      <c r="JS401" s="11">
        <v>262</v>
      </c>
      <c r="JT401" s="11">
        <v>3528</v>
      </c>
      <c r="JU401" s="11">
        <v>17074</v>
      </c>
      <c r="JV401" s="11">
        <v>27</v>
      </c>
      <c r="JW401" s="11">
        <v>2070</v>
      </c>
      <c r="JX401" s="11">
        <v>154</v>
      </c>
      <c r="JY401" s="11">
        <v>881</v>
      </c>
      <c r="JZ401" s="11">
        <v>1274</v>
      </c>
      <c r="KA401" s="11">
        <v>122</v>
      </c>
      <c r="KB401" s="11">
        <v>75</v>
      </c>
      <c r="KC401" s="11">
        <v>67</v>
      </c>
      <c r="KD401" s="11">
        <v>1586</v>
      </c>
      <c r="KE401" s="11">
        <v>341</v>
      </c>
      <c r="KF401" s="11">
        <v>1851</v>
      </c>
      <c r="KG401" s="11">
        <v>77</v>
      </c>
      <c r="KH401" s="11">
        <v>366</v>
      </c>
      <c r="KI401" s="11">
        <v>46</v>
      </c>
      <c r="KJ401" s="11">
        <v>112</v>
      </c>
      <c r="KK401" s="11">
        <v>18</v>
      </c>
      <c r="KL401" s="11">
        <v>817</v>
      </c>
      <c r="KM401" s="11">
        <v>739</v>
      </c>
      <c r="KN401" s="11">
        <v>40</v>
      </c>
      <c r="KO401" s="11">
        <v>1233</v>
      </c>
      <c r="KP401" s="11">
        <v>616</v>
      </c>
      <c r="KQ401" s="11">
        <v>39</v>
      </c>
      <c r="KR401" s="11">
        <v>60</v>
      </c>
      <c r="KS401" s="11">
        <v>58</v>
      </c>
      <c r="KT401" s="11">
        <v>200</v>
      </c>
      <c r="KU401" s="11">
        <v>57943</v>
      </c>
      <c r="KV401" s="11">
        <v>68079</v>
      </c>
      <c r="KW401" s="11">
        <v>15534</v>
      </c>
      <c r="KX401" s="11">
        <v>88009</v>
      </c>
      <c r="KY401" s="11">
        <v>6440</v>
      </c>
      <c r="KZ401" s="11">
        <v>2978</v>
      </c>
      <c r="LA401" s="11">
        <v>28546</v>
      </c>
      <c r="LB401" s="11">
        <v>290</v>
      </c>
      <c r="LC401" s="11">
        <v>4957</v>
      </c>
      <c r="LD401" s="11">
        <v>14362</v>
      </c>
      <c r="LE401" s="11">
        <v>14231</v>
      </c>
      <c r="LF401" s="11">
        <v>19537</v>
      </c>
      <c r="LG401" s="11">
        <v>10106</v>
      </c>
      <c r="LH401" s="11">
        <v>29315</v>
      </c>
      <c r="LI401" s="11">
        <v>61322</v>
      </c>
      <c r="LJ401" s="11">
        <v>107744</v>
      </c>
      <c r="LK401" s="11">
        <v>9543</v>
      </c>
      <c r="LL401" s="11">
        <v>3913</v>
      </c>
      <c r="LM401" s="11">
        <v>6124</v>
      </c>
      <c r="LN401" s="11">
        <v>682</v>
      </c>
      <c r="LO401" s="11">
        <v>717</v>
      </c>
      <c r="LP401" s="11">
        <v>282</v>
      </c>
      <c r="LQ401" s="11">
        <v>733</v>
      </c>
      <c r="LR401" s="11">
        <v>35</v>
      </c>
      <c r="LS401" s="11">
        <v>100845</v>
      </c>
      <c r="LT401" s="11">
        <v>250815</v>
      </c>
      <c r="LU401" s="11">
        <v>33119</v>
      </c>
      <c r="LV401" s="11">
        <v>725</v>
      </c>
      <c r="LW401" s="11">
        <v>553</v>
      </c>
      <c r="LX401" s="11">
        <v>942</v>
      </c>
      <c r="LY401" s="11">
        <v>4088</v>
      </c>
      <c r="LZ401" s="11">
        <v>1013</v>
      </c>
      <c r="MA401" s="11">
        <v>1199</v>
      </c>
      <c r="MB401" s="11">
        <v>5007</v>
      </c>
      <c r="MC401" s="11">
        <v>3751</v>
      </c>
      <c r="MD401" s="11">
        <v>4067</v>
      </c>
      <c r="ME401" s="11">
        <v>19851</v>
      </c>
      <c r="MF401" s="11">
        <v>4138</v>
      </c>
      <c r="MG401" s="11">
        <v>4058</v>
      </c>
      <c r="MH401" s="11">
        <v>9684</v>
      </c>
      <c r="MI401" s="11">
        <v>2097</v>
      </c>
      <c r="MJ401" s="11">
        <v>3063</v>
      </c>
      <c r="MK401" s="11">
        <v>1058</v>
      </c>
      <c r="ML401" s="11">
        <v>6494</v>
      </c>
      <c r="MM401" s="11">
        <v>5876</v>
      </c>
      <c r="MN401" s="11">
        <v>3642</v>
      </c>
      <c r="MO401" s="11">
        <v>2188</v>
      </c>
      <c r="MP401" s="11">
        <v>36208</v>
      </c>
      <c r="MQ401" s="11">
        <v>3986</v>
      </c>
      <c r="MR401" s="11">
        <v>0</v>
      </c>
      <c r="MS401" s="11">
        <v>14492</v>
      </c>
      <c r="MT401" s="11">
        <v>5973</v>
      </c>
      <c r="MU401" s="11">
        <v>5597</v>
      </c>
      <c r="MV401" s="11">
        <v>1665</v>
      </c>
      <c r="MW401" s="11">
        <v>299</v>
      </c>
      <c r="MX401" s="11">
        <v>8129</v>
      </c>
      <c r="MY401" s="11">
        <v>3437</v>
      </c>
      <c r="MZ401" s="11">
        <v>5095</v>
      </c>
      <c r="NA401" s="11">
        <v>383</v>
      </c>
      <c r="NB401" s="11">
        <v>1378</v>
      </c>
      <c r="NC401" s="11">
        <v>4758</v>
      </c>
      <c r="ND401" s="11">
        <v>8449</v>
      </c>
      <c r="NE401" s="11">
        <v>1639</v>
      </c>
      <c r="NF401" s="11">
        <v>9348</v>
      </c>
      <c r="NG401" s="11">
        <v>1537</v>
      </c>
      <c r="NH401" s="11">
        <v>449</v>
      </c>
      <c r="NI401" s="11">
        <v>7379</v>
      </c>
      <c r="NJ401" s="11">
        <v>73831</v>
      </c>
      <c r="NK401" s="11">
        <v>109359</v>
      </c>
      <c r="NL401" s="11">
        <v>11177</v>
      </c>
      <c r="NM401" s="11">
        <v>10218</v>
      </c>
      <c r="NN401" s="11">
        <v>13269</v>
      </c>
      <c r="NO401" s="11">
        <v>1071</v>
      </c>
      <c r="NP401" s="11">
        <v>8904</v>
      </c>
      <c r="NQ401" s="11">
        <v>7282</v>
      </c>
      <c r="NR401" s="11">
        <v>1169</v>
      </c>
      <c r="NS401" s="11">
        <v>3463</v>
      </c>
      <c r="NT401" s="11">
        <v>20533</v>
      </c>
      <c r="NU401" s="11">
        <v>35413</v>
      </c>
      <c r="NV401" s="11">
        <v>2021</v>
      </c>
      <c r="NW401" s="11">
        <v>845</v>
      </c>
      <c r="NX401" s="11">
        <v>4021</v>
      </c>
      <c r="NY401" s="11">
        <v>238</v>
      </c>
      <c r="NZ401" s="11">
        <v>1339</v>
      </c>
      <c r="OA401" s="11">
        <v>2248</v>
      </c>
      <c r="OB401" s="11">
        <v>755</v>
      </c>
      <c r="OC401" s="11">
        <v>6734</v>
      </c>
      <c r="OD401" s="11">
        <v>2790</v>
      </c>
      <c r="OE401" s="11">
        <v>892</v>
      </c>
      <c r="OF401" s="11">
        <v>4542</v>
      </c>
      <c r="OG401" s="11">
        <v>14503</v>
      </c>
      <c r="OH401" s="11">
        <v>3879</v>
      </c>
      <c r="OI401" s="11">
        <v>806</v>
      </c>
      <c r="OJ401" s="11">
        <v>1744</v>
      </c>
      <c r="OK401" s="11">
        <v>101</v>
      </c>
      <c r="OL401" s="11">
        <v>3061</v>
      </c>
      <c r="OM401" s="11">
        <v>0</v>
      </c>
      <c r="ON401" s="11">
        <v>0</v>
      </c>
      <c r="OO401" s="11">
        <v>3753</v>
      </c>
      <c r="OP401" s="11">
        <v>1825361</v>
      </c>
      <c r="OQ401" s="150">
        <v>6660054</v>
      </c>
      <c r="OR401" s="11">
        <v>0</v>
      </c>
      <c r="OS401" s="11">
        <v>0</v>
      </c>
      <c r="OT401" s="11">
        <v>0</v>
      </c>
      <c r="OU401" s="11">
        <v>0</v>
      </c>
      <c r="OV401" s="11">
        <v>21440</v>
      </c>
      <c r="OW401" s="11">
        <v>6681494</v>
      </c>
      <c r="OX401" s="11">
        <v>8506855</v>
      </c>
      <c r="OY401" s="11">
        <v>8484682</v>
      </c>
      <c r="OZ401" s="11">
        <v>22173</v>
      </c>
      <c r="PA401" s="11">
        <v>0</v>
      </c>
      <c r="PB401" s="11">
        <v>8506855</v>
      </c>
    </row>
    <row r="402" spans="1:418" ht="15" customHeight="1">
      <c r="A402" s="8" t="s">
        <v>825</v>
      </c>
      <c r="B402" s="9" t="s">
        <v>399</v>
      </c>
      <c r="C402" s="10">
        <v>0</v>
      </c>
      <c r="D402" s="10">
        <v>0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314</v>
      </c>
      <c r="Q402" s="10">
        <v>0</v>
      </c>
      <c r="R402" s="10">
        <v>4</v>
      </c>
      <c r="S402" s="10">
        <v>0</v>
      </c>
      <c r="T402" s="10">
        <v>11</v>
      </c>
      <c r="U402" s="10">
        <v>111</v>
      </c>
      <c r="V402" s="10">
        <v>153</v>
      </c>
      <c r="W402" s="10">
        <v>3</v>
      </c>
      <c r="X402" s="10">
        <v>0</v>
      </c>
      <c r="Y402" s="10">
        <v>0</v>
      </c>
      <c r="Z402" s="10">
        <v>0</v>
      </c>
      <c r="AA402" s="10">
        <v>83</v>
      </c>
      <c r="AB402" s="10">
        <v>0</v>
      </c>
      <c r="AC402" s="10">
        <v>205</v>
      </c>
      <c r="AD402" s="10">
        <v>608</v>
      </c>
      <c r="AE402" s="10">
        <v>207</v>
      </c>
      <c r="AF402" s="10">
        <v>18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35</v>
      </c>
      <c r="AO402" s="10">
        <v>126</v>
      </c>
      <c r="AP402" s="10">
        <v>84</v>
      </c>
      <c r="AQ402" s="10">
        <v>251</v>
      </c>
      <c r="AR402" s="10">
        <v>34</v>
      </c>
      <c r="AS402" s="10">
        <v>11</v>
      </c>
      <c r="AT402" s="10">
        <v>19</v>
      </c>
      <c r="AU402" s="10">
        <v>40</v>
      </c>
      <c r="AV402" s="10">
        <v>580</v>
      </c>
      <c r="AW402" s="10">
        <v>340</v>
      </c>
      <c r="AX402" s="10">
        <v>170</v>
      </c>
      <c r="AY402" s="10">
        <v>42</v>
      </c>
      <c r="AZ402" s="10">
        <v>18</v>
      </c>
      <c r="BA402" s="10">
        <v>42</v>
      </c>
      <c r="BB402" s="10">
        <v>344</v>
      </c>
      <c r="BC402" s="10">
        <v>117</v>
      </c>
      <c r="BD402" s="10">
        <v>63</v>
      </c>
      <c r="BE402" s="10">
        <v>146</v>
      </c>
      <c r="BF402" s="10">
        <v>38</v>
      </c>
      <c r="BG402" s="10">
        <v>1</v>
      </c>
      <c r="BH402" s="10">
        <v>7</v>
      </c>
      <c r="BI402" s="10">
        <v>0</v>
      </c>
      <c r="BJ402" s="10">
        <v>22</v>
      </c>
      <c r="BK402" s="10">
        <v>88</v>
      </c>
      <c r="BL402" s="10">
        <v>60</v>
      </c>
      <c r="BM402" s="10">
        <v>200</v>
      </c>
      <c r="BN402" s="10">
        <v>86</v>
      </c>
      <c r="BO402" s="10">
        <v>287</v>
      </c>
      <c r="BP402" s="10">
        <v>4</v>
      </c>
      <c r="BQ402" s="10">
        <v>271</v>
      </c>
      <c r="BR402" s="10">
        <v>91</v>
      </c>
      <c r="BS402" s="10">
        <v>15</v>
      </c>
      <c r="BT402" s="10">
        <v>45</v>
      </c>
      <c r="BU402" s="10">
        <v>302</v>
      </c>
      <c r="BV402" s="10">
        <v>71</v>
      </c>
      <c r="BW402" s="10">
        <v>106</v>
      </c>
      <c r="BX402" s="10">
        <v>89</v>
      </c>
      <c r="BY402" s="10">
        <v>0</v>
      </c>
      <c r="BZ402" s="10">
        <v>940</v>
      </c>
      <c r="CA402" s="10">
        <v>6</v>
      </c>
      <c r="CB402" s="10">
        <v>687</v>
      </c>
      <c r="CC402" s="10">
        <v>164</v>
      </c>
      <c r="CD402" s="10">
        <v>218</v>
      </c>
      <c r="CE402" s="10">
        <v>305</v>
      </c>
      <c r="CF402" s="10">
        <v>163</v>
      </c>
      <c r="CG402" s="10">
        <v>50</v>
      </c>
      <c r="CH402" s="10">
        <v>0</v>
      </c>
      <c r="CI402" s="10">
        <v>31</v>
      </c>
      <c r="CJ402" s="10">
        <v>38</v>
      </c>
      <c r="CK402" s="10">
        <v>1</v>
      </c>
      <c r="CL402" s="10">
        <v>0</v>
      </c>
      <c r="CM402" s="10">
        <v>39</v>
      </c>
      <c r="CN402" s="10">
        <v>93</v>
      </c>
      <c r="CO402" s="10">
        <v>132</v>
      </c>
      <c r="CP402" s="10">
        <v>67</v>
      </c>
      <c r="CQ402" s="10">
        <v>6</v>
      </c>
      <c r="CR402" s="10">
        <v>21</v>
      </c>
      <c r="CS402" s="10">
        <v>60</v>
      </c>
      <c r="CT402" s="10">
        <v>79</v>
      </c>
      <c r="CU402" s="10">
        <v>16</v>
      </c>
      <c r="CV402" s="10">
        <v>38</v>
      </c>
      <c r="CW402" s="10">
        <v>225</v>
      </c>
      <c r="CX402" s="10">
        <v>323</v>
      </c>
      <c r="CY402" s="10">
        <v>290</v>
      </c>
      <c r="CZ402" s="10">
        <v>409</v>
      </c>
      <c r="DA402" s="10">
        <v>10</v>
      </c>
      <c r="DB402" s="10">
        <v>78</v>
      </c>
      <c r="DC402" s="10">
        <v>246</v>
      </c>
      <c r="DD402" s="10">
        <v>366</v>
      </c>
      <c r="DE402" s="10">
        <v>379</v>
      </c>
      <c r="DF402" s="10">
        <v>4</v>
      </c>
      <c r="DG402" s="10">
        <v>33</v>
      </c>
      <c r="DH402" s="10">
        <v>209</v>
      </c>
      <c r="DI402" s="10">
        <v>156</v>
      </c>
      <c r="DJ402" s="10">
        <v>17</v>
      </c>
      <c r="DK402" s="10">
        <v>2209</v>
      </c>
      <c r="DL402" s="10">
        <v>199</v>
      </c>
      <c r="DM402" s="10">
        <v>56</v>
      </c>
      <c r="DN402" s="10">
        <v>431</v>
      </c>
      <c r="DO402" s="10">
        <v>115</v>
      </c>
      <c r="DP402" s="10">
        <v>37</v>
      </c>
      <c r="DQ402" s="10">
        <v>19</v>
      </c>
      <c r="DR402" s="10">
        <v>19</v>
      </c>
      <c r="DS402" s="10">
        <v>111</v>
      </c>
      <c r="DT402" s="10">
        <v>84</v>
      </c>
      <c r="DU402" s="10">
        <v>229</v>
      </c>
      <c r="DV402" s="10">
        <v>110</v>
      </c>
      <c r="DW402" s="10">
        <v>97</v>
      </c>
      <c r="DX402" s="10">
        <v>141</v>
      </c>
      <c r="DY402" s="10">
        <v>123</v>
      </c>
      <c r="DZ402" s="10">
        <v>778</v>
      </c>
      <c r="EA402" s="10">
        <v>1945</v>
      </c>
      <c r="EB402" s="10">
        <v>153</v>
      </c>
      <c r="EC402" s="10">
        <v>80</v>
      </c>
      <c r="ED402" s="10">
        <v>9</v>
      </c>
      <c r="EE402" s="10">
        <v>99</v>
      </c>
      <c r="EF402" s="10">
        <v>0</v>
      </c>
      <c r="EG402" s="10">
        <v>0</v>
      </c>
      <c r="EH402" s="10">
        <v>0</v>
      </c>
      <c r="EI402" s="10">
        <v>0</v>
      </c>
      <c r="EJ402" s="10">
        <v>0</v>
      </c>
      <c r="EK402" s="10">
        <v>6</v>
      </c>
      <c r="EL402" s="10">
        <v>128</v>
      </c>
      <c r="EM402" s="10">
        <v>5</v>
      </c>
      <c r="EN402" s="10">
        <v>178</v>
      </c>
      <c r="EO402" s="10">
        <v>220</v>
      </c>
      <c r="EP402" s="10">
        <v>562</v>
      </c>
      <c r="EQ402" s="10">
        <v>164</v>
      </c>
      <c r="ER402" s="10">
        <v>448</v>
      </c>
      <c r="ES402" s="10">
        <v>86</v>
      </c>
      <c r="ET402" s="10">
        <v>1369</v>
      </c>
      <c r="EU402" s="10">
        <v>384</v>
      </c>
      <c r="EV402" s="10">
        <v>0</v>
      </c>
      <c r="EW402" s="10">
        <v>79</v>
      </c>
      <c r="EX402" s="10">
        <v>58</v>
      </c>
      <c r="EY402" s="10">
        <v>255</v>
      </c>
      <c r="EZ402" s="10">
        <v>131</v>
      </c>
      <c r="FA402" s="10">
        <v>184</v>
      </c>
      <c r="FB402" s="10">
        <v>947</v>
      </c>
      <c r="FC402" s="10">
        <v>379</v>
      </c>
      <c r="FD402" s="10">
        <v>310</v>
      </c>
      <c r="FE402" s="10">
        <v>297</v>
      </c>
      <c r="FF402" s="10">
        <v>77</v>
      </c>
      <c r="FG402" s="10">
        <v>350</v>
      </c>
      <c r="FH402" s="10">
        <v>53</v>
      </c>
      <c r="FI402" s="10">
        <v>4</v>
      </c>
      <c r="FJ402" s="10">
        <v>145</v>
      </c>
      <c r="FK402" s="10">
        <v>106</v>
      </c>
      <c r="FL402" s="10">
        <v>733</v>
      </c>
      <c r="FM402" s="10">
        <v>643</v>
      </c>
      <c r="FN402" s="10">
        <v>912</v>
      </c>
      <c r="FO402" s="10">
        <v>41</v>
      </c>
      <c r="FP402" s="10">
        <v>1574</v>
      </c>
      <c r="FQ402" s="10">
        <v>213</v>
      </c>
      <c r="FR402" s="10">
        <v>74</v>
      </c>
      <c r="FS402" s="10">
        <v>320</v>
      </c>
      <c r="FT402" s="10">
        <v>64</v>
      </c>
      <c r="FU402" s="10">
        <v>61</v>
      </c>
      <c r="FV402" s="10">
        <v>122</v>
      </c>
      <c r="FW402" s="10">
        <v>221</v>
      </c>
      <c r="FX402" s="10">
        <v>59</v>
      </c>
      <c r="FY402" s="10">
        <v>276</v>
      </c>
      <c r="FZ402" s="10">
        <v>1264</v>
      </c>
      <c r="GA402" s="10">
        <v>572</v>
      </c>
      <c r="GB402" s="10">
        <v>189</v>
      </c>
      <c r="GC402" s="10">
        <v>54</v>
      </c>
      <c r="GD402" s="10">
        <v>71</v>
      </c>
      <c r="GE402" s="10">
        <v>80</v>
      </c>
      <c r="GF402" s="10">
        <v>153</v>
      </c>
      <c r="GG402" s="10">
        <v>335</v>
      </c>
      <c r="GH402" s="158">
        <v>0</v>
      </c>
      <c r="GI402" s="10">
        <v>21</v>
      </c>
      <c r="GJ402" s="10">
        <v>12</v>
      </c>
      <c r="GK402" s="10">
        <v>94</v>
      </c>
      <c r="GL402" s="10">
        <v>7</v>
      </c>
      <c r="GM402" s="10">
        <v>81</v>
      </c>
      <c r="GN402" s="10">
        <v>642</v>
      </c>
      <c r="GO402" s="10">
        <v>608</v>
      </c>
      <c r="GP402" s="10">
        <v>78</v>
      </c>
      <c r="GQ402" s="10">
        <v>234</v>
      </c>
      <c r="GR402" s="10">
        <v>213</v>
      </c>
      <c r="GS402" s="10">
        <v>384</v>
      </c>
      <c r="GT402" s="10">
        <v>182</v>
      </c>
      <c r="GU402" s="11">
        <v>0</v>
      </c>
      <c r="GV402" s="11">
        <v>531</v>
      </c>
      <c r="GW402" s="11">
        <v>24</v>
      </c>
      <c r="GX402" s="11">
        <v>63</v>
      </c>
      <c r="GY402" s="11">
        <v>106</v>
      </c>
      <c r="GZ402" s="11">
        <v>11</v>
      </c>
      <c r="HA402" s="11">
        <v>82</v>
      </c>
      <c r="HB402" s="11">
        <v>226</v>
      </c>
      <c r="HC402" s="11">
        <v>186</v>
      </c>
      <c r="HD402" s="11">
        <v>935</v>
      </c>
      <c r="HE402" s="11">
        <v>3054</v>
      </c>
      <c r="HF402" s="11">
        <v>214</v>
      </c>
      <c r="HG402" s="11">
        <v>134</v>
      </c>
      <c r="HH402" s="11">
        <v>2129</v>
      </c>
      <c r="HI402" s="11">
        <v>211</v>
      </c>
      <c r="HJ402" s="11">
        <v>161</v>
      </c>
      <c r="HK402" s="11">
        <v>493</v>
      </c>
      <c r="HL402" s="11">
        <v>221</v>
      </c>
      <c r="HM402" s="11">
        <v>529</v>
      </c>
      <c r="HN402" s="11">
        <v>473</v>
      </c>
      <c r="HO402" s="11">
        <v>143</v>
      </c>
      <c r="HP402" s="11">
        <v>75</v>
      </c>
      <c r="HQ402" s="11">
        <v>2870</v>
      </c>
      <c r="HR402" s="11">
        <v>1459</v>
      </c>
      <c r="HS402" s="11">
        <v>682</v>
      </c>
      <c r="HT402" s="11">
        <v>79</v>
      </c>
      <c r="HU402" s="11">
        <v>85</v>
      </c>
      <c r="HV402" s="11">
        <v>320</v>
      </c>
      <c r="HW402" s="11">
        <v>123</v>
      </c>
      <c r="HX402" s="11">
        <v>258</v>
      </c>
      <c r="HY402" s="11">
        <v>53</v>
      </c>
      <c r="HZ402" s="11">
        <v>254</v>
      </c>
      <c r="IA402" s="11">
        <v>167</v>
      </c>
      <c r="IB402" s="11">
        <v>39</v>
      </c>
      <c r="IC402" s="11">
        <v>66</v>
      </c>
      <c r="ID402" s="11">
        <v>682</v>
      </c>
      <c r="IE402" s="11">
        <v>17</v>
      </c>
      <c r="IF402" s="11">
        <v>137</v>
      </c>
      <c r="IG402" s="11">
        <v>93</v>
      </c>
      <c r="IH402" s="11">
        <v>151</v>
      </c>
      <c r="II402" s="11">
        <v>43</v>
      </c>
      <c r="IJ402" s="11">
        <v>36</v>
      </c>
      <c r="IK402" s="11">
        <v>953</v>
      </c>
      <c r="IL402" s="11">
        <v>605</v>
      </c>
      <c r="IM402" s="11">
        <v>131</v>
      </c>
      <c r="IN402" s="11">
        <v>482</v>
      </c>
      <c r="IO402" s="11">
        <v>245</v>
      </c>
      <c r="IP402" s="11">
        <v>3</v>
      </c>
      <c r="IQ402" s="11">
        <v>886</v>
      </c>
      <c r="IR402" s="11">
        <v>79</v>
      </c>
      <c r="IS402" s="11">
        <v>175</v>
      </c>
      <c r="IT402" s="11">
        <v>33</v>
      </c>
      <c r="IU402" s="11">
        <v>90</v>
      </c>
      <c r="IV402" s="11">
        <v>139</v>
      </c>
      <c r="IW402" s="11">
        <v>63</v>
      </c>
      <c r="IX402" s="11">
        <v>521</v>
      </c>
      <c r="IY402" s="11">
        <v>43</v>
      </c>
      <c r="IZ402" s="11">
        <v>28</v>
      </c>
      <c r="JA402" s="11">
        <v>29</v>
      </c>
      <c r="JB402" s="11">
        <v>1416</v>
      </c>
      <c r="JC402" s="11">
        <v>229</v>
      </c>
      <c r="JD402" s="11">
        <v>63</v>
      </c>
      <c r="JE402" s="11">
        <v>166</v>
      </c>
      <c r="JF402" s="11">
        <v>127</v>
      </c>
      <c r="JG402" s="11">
        <v>85</v>
      </c>
      <c r="JH402" s="11">
        <v>54</v>
      </c>
      <c r="JI402" s="11">
        <v>138</v>
      </c>
      <c r="JJ402" s="11">
        <v>2033</v>
      </c>
      <c r="JK402" s="11">
        <v>55</v>
      </c>
      <c r="JL402" s="11">
        <v>348</v>
      </c>
      <c r="JM402" s="11">
        <v>234</v>
      </c>
      <c r="JN402" s="11">
        <v>31</v>
      </c>
      <c r="JO402" s="11">
        <v>9</v>
      </c>
      <c r="JP402" s="11">
        <v>292</v>
      </c>
      <c r="JQ402" s="11">
        <v>744</v>
      </c>
      <c r="JR402" s="11">
        <v>288</v>
      </c>
      <c r="JS402" s="11">
        <v>13</v>
      </c>
      <c r="JT402" s="11">
        <v>43</v>
      </c>
      <c r="JU402" s="11">
        <v>99</v>
      </c>
      <c r="JV402" s="11">
        <v>133</v>
      </c>
      <c r="JW402" s="11">
        <v>2138</v>
      </c>
      <c r="JX402" s="11">
        <v>679</v>
      </c>
      <c r="JY402" s="11">
        <v>13</v>
      </c>
      <c r="JZ402" s="11">
        <v>1187</v>
      </c>
      <c r="KA402" s="11">
        <v>68</v>
      </c>
      <c r="KB402" s="11">
        <v>17</v>
      </c>
      <c r="KC402" s="11">
        <v>27</v>
      </c>
      <c r="KD402" s="11">
        <v>34</v>
      </c>
      <c r="KE402" s="11">
        <v>719</v>
      </c>
      <c r="KF402" s="11">
        <v>17</v>
      </c>
      <c r="KG402" s="11">
        <v>55</v>
      </c>
      <c r="KH402" s="11">
        <v>83</v>
      </c>
      <c r="KI402" s="11">
        <v>15</v>
      </c>
      <c r="KJ402" s="11">
        <v>96</v>
      </c>
      <c r="KK402" s="11">
        <v>0</v>
      </c>
      <c r="KL402" s="11">
        <v>127</v>
      </c>
      <c r="KM402" s="11">
        <v>410</v>
      </c>
      <c r="KN402" s="11">
        <v>0</v>
      </c>
      <c r="KO402" s="11">
        <v>0</v>
      </c>
      <c r="KP402" s="11">
        <v>0</v>
      </c>
      <c r="KQ402" s="11">
        <v>0</v>
      </c>
      <c r="KR402" s="11">
        <v>0</v>
      </c>
      <c r="KS402" s="11">
        <v>0</v>
      </c>
      <c r="KT402" s="11">
        <v>161</v>
      </c>
      <c r="KU402" s="11">
        <v>88</v>
      </c>
      <c r="KV402" s="11">
        <v>2004</v>
      </c>
      <c r="KW402" s="11">
        <v>313</v>
      </c>
      <c r="KX402" s="11">
        <v>716</v>
      </c>
      <c r="KY402" s="11">
        <v>62</v>
      </c>
      <c r="KZ402" s="11">
        <v>205</v>
      </c>
      <c r="LA402" s="11">
        <v>70</v>
      </c>
      <c r="LB402" s="11">
        <v>83</v>
      </c>
      <c r="LC402" s="11">
        <v>403</v>
      </c>
      <c r="LD402" s="11">
        <v>206</v>
      </c>
      <c r="LE402" s="11">
        <v>9</v>
      </c>
      <c r="LF402" s="11">
        <v>827</v>
      </c>
      <c r="LG402" s="11">
        <v>1112</v>
      </c>
      <c r="LH402" s="11">
        <v>2381</v>
      </c>
      <c r="LI402" s="11">
        <v>150</v>
      </c>
      <c r="LJ402" s="11">
        <v>618</v>
      </c>
      <c r="LK402" s="11">
        <v>12176</v>
      </c>
      <c r="LL402" s="11">
        <v>9455</v>
      </c>
      <c r="LM402" s="11">
        <v>449</v>
      </c>
      <c r="LN402" s="11">
        <v>133</v>
      </c>
      <c r="LO402" s="11">
        <v>88</v>
      </c>
      <c r="LP402" s="11">
        <v>178</v>
      </c>
      <c r="LQ402" s="11">
        <v>2006</v>
      </c>
      <c r="LR402" s="11">
        <v>12</v>
      </c>
      <c r="LS402" s="11">
        <v>19</v>
      </c>
      <c r="LT402" s="11">
        <v>184</v>
      </c>
      <c r="LU402" s="11">
        <v>957</v>
      </c>
      <c r="LV402" s="11">
        <v>113</v>
      </c>
      <c r="LW402" s="11">
        <v>200</v>
      </c>
      <c r="LX402" s="11">
        <v>207</v>
      </c>
      <c r="LY402" s="11">
        <v>268</v>
      </c>
      <c r="LZ402" s="11">
        <v>66</v>
      </c>
      <c r="MA402" s="11">
        <v>39</v>
      </c>
      <c r="MB402" s="11">
        <v>555</v>
      </c>
      <c r="MC402" s="11">
        <v>298</v>
      </c>
      <c r="MD402" s="11">
        <v>401</v>
      </c>
      <c r="ME402" s="11">
        <v>1982</v>
      </c>
      <c r="MF402" s="11">
        <v>14020</v>
      </c>
      <c r="MG402" s="11">
        <v>204</v>
      </c>
      <c r="MH402" s="11">
        <v>901</v>
      </c>
      <c r="MI402" s="11">
        <v>308</v>
      </c>
      <c r="MJ402" s="11">
        <v>142</v>
      </c>
      <c r="MK402" s="11">
        <v>80</v>
      </c>
      <c r="ML402" s="11">
        <v>379</v>
      </c>
      <c r="MM402" s="11">
        <v>355</v>
      </c>
      <c r="MN402" s="11">
        <v>257</v>
      </c>
      <c r="MO402" s="11">
        <v>564</v>
      </c>
      <c r="MP402" s="11">
        <v>493</v>
      </c>
      <c r="MQ402" s="11">
        <v>162</v>
      </c>
      <c r="MR402" s="11">
        <v>0</v>
      </c>
      <c r="MS402" s="11">
        <v>11458</v>
      </c>
      <c r="MT402" s="11">
        <v>3482</v>
      </c>
      <c r="MU402" s="11">
        <v>1540</v>
      </c>
      <c r="MV402" s="11">
        <v>53</v>
      </c>
      <c r="MW402" s="11">
        <v>40</v>
      </c>
      <c r="MX402" s="11">
        <v>55</v>
      </c>
      <c r="MY402" s="11">
        <v>68</v>
      </c>
      <c r="MZ402" s="11">
        <v>816</v>
      </c>
      <c r="NA402" s="11">
        <v>444</v>
      </c>
      <c r="NB402" s="11">
        <v>757</v>
      </c>
      <c r="NC402" s="11">
        <v>1677</v>
      </c>
      <c r="ND402" s="11">
        <v>1140</v>
      </c>
      <c r="NE402" s="11">
        <v>685</v>
      </c>
      <c r="NF402" s="11">
        <v>21</v>
      </c>
      <c r="NG402" s="11">
        <v>851</v>
      </c>
      <c r="NH402" s="11">
        <v>220</v>
      </c>
      <c r="NI402" s="11">
        <v>777</v>
      </c>
      <c r="NJ402" s="11">
        <v>11298</v>
      </c>
      <c r="NK402" s="11">
        <v>7688</v>
      </c>
      <c r="NL402" s="11">
        <v>8475</v>
      </c>
      <c r="NM402" s="11">
        <v>4497</v>
      </c>
      <c r="NN402" s="11">
        <v>5584</v>
      </c>
      <c r="NO402" s="11">
        <v>81</v>
      </c>
      <c r="NP402" s="11">
        <v>340</v>
      </c>
      <c r="NQ402" s="11">
        <v>385</v>
      </c>
      <c r="NR402" s="11">
        <v>3197</v>
      </c>
      <c r="NS402" s="11">
        <v>1222</v>
      </c>
      <c r="NT402" s="11">
        <v>0</v>
      </c>
      <c r="NU402" s="11">
        <v>9</v>
      </c>
      <c r="NV402" s="11">
        <v>373</v>
      </c>
      <c r="NW402" s="11">
        <v>310</v>
      </c>
      <c r="NX402" s="11">
        <v>1431</v>
      </c>
      <c r="NY402" s="11">
        <v>1057</v>
      </c>
      <c r="NZ402" s="11">
        <v>142</v>
      </c>
      <c r="OA402" s="11">
        <v>238</v>
      </c>
      <c r="OB402" s="11">
        <v>419</v>
      </c>
      <c r="OC402" s="11">
        <v>744</v>
      </c>
      <c r="OD402" s="11">
        <v>400</v>
      </c>
      <c r="OE402" s="11">
        <v>126</v>
      </c>
      <c r="OF402" s="11">
        <v>1087</v>
      </c>
      <c r="OG402" s="11">
        <v>1300</v>
      </c>
      <c r="OH402" s="11">
        <v>3862</v>
      </c>
      <c r="OI402" s="11">
        <v>1322</v>
      </c>
      <c r="OJ402" s="11">
        <v>1158</v>
      </c>
      <c r="OK402" s="11">
        <v>0</v>
      </c>
      <c r="OL402" s="11">
        <v>906</v>
      </c>
      <c r="OM402" s="11">
        <v>0</v>
      </c>
      <c r="ON402" s="11">
        <v>0</v>
      </c>
      <c r="OO402" s="11">
        <v>3411</v>
      </c>
      <c r="OP402" s="11">
        <v>213027</v>
      </c>
      <c r="OQ402" s="150">
        <v>2053756</v>
      </c>
      <c r="OR402" s="11">
        <v>0</v>
      </c>
      <c r="OS402" s="11">
        <v>0</v>
      </c>
      <c r="OT402" s="11">
        <v>0</v>
      </c>
      <c r="OU402" s="11">
        <v>0</v>
      </c>
      <c r="OV402" s="11">
        <v>5633</v>
      </c>
      <c r="OW402" s="11">
        <v>2059389</v>
      </c>
      <c r="OX402" s="11">
        <v>2272416</v>
      </c>
      <c r="OY402" s="11">
        <v>2248445</v>
      </c>
      <c r="OZ402" s="11">
        <v>23971</v>
      </c>
      <c r="PA402" s="11">
        <v>0</v>
      </c>
      <c r="PB402" s="11">
        <v>2272416</v>
      </c>
    </row>
    <row r="403" spans="1:418" ht="15" customHeight="1">
      <c r="A403" s="8" t="s">
        <v>826</v>
      </c>
      <c r="B403" s="9" t="s">
        <v>400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40</v>
      </c>
      <c r="AD403" s="10">
        <v>0</v>
      </c>
      <c r="AE403" s="10">
        <v>131</v>
      </c>
      <c r="AF403" s="10">
        <v>36</v>
      </c>
      <c r="AG403" s="10">
        <v>0</v>
      </c>
      <c r="AH403" s="10">
        <v>3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28</v>
      </c>
      <c r="AO403" s="10">
        <v>0</v>
      </c>
      <c r="AP403" s="10">
        <v>0</v>
      </c>
      <c r="AQ403" s="10">
        <v>181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152</v>
      </c>
      <c r="AY403" s="10">
        <v>93</v>
      </c>
      <c r="AZ403" s="10">
        <v>117</v>
      </c>
      <c r="BA403" s="10">
        <v>57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318</v>
      </c>
      <c r="BN403" s="10">
        <v>0</v>
      </c>
      <c r="BO403" s="10">
        <v>47</v>
      </c>
      <c r="BP403" s="10">
        <v>0</v>
      </c>
      <c r="BQ403" s="10">
        <v>66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252</v>
      </c>
      <c r="CA403" s="10">
        <v>0</v>
      </c>
      <c r="CB403" s="10">
        <v>0</v>
      </c>
      <c r="CC403" s="10">
        <v>0</v>
      </c>
      <c r="CD403" s="10">
        <v>0</v>
      </c>
      <c r="CE403" s="10">
        <v>0</v>
      </c>
      <c r="CF403" s="10">
        <v>0</v>
      </c>
      <c r="CG403" s="10">
        <v>0</v>
      </c>
      <c r="CH403" s="10">
        <v>0</v>
      </c>
      <c r="CI403" s="10">
        <v>0</v>
      </c>
      <c r="CJ403" s="10">
        <v>0</v>
      </c>
      <c r="CK403" s="10">
        <v>0</v>
      </c>
      <c r="CL403" s="10">
        <v>0</v>
      </c>
      <c r="CM403" s="10">
        <v>0</v>
      </c>
      <c r="CN403" s="10">
        <v>0</v>
      </c>
      <c r="CO403" s="10">
        <v>0</v>
      </c>
      <c r="CP403" s="10">
        <v>0</v>
      </c>
      <c r="CQ403" s="10">
        <v>0</v>
      </c>
      <c r="CR403" s="10">
        <v>0</v>
      </c>
      <c r="CS403" s="10">
        <v>0</v>
      </c>
      <c r="CT403" s="10">
        <v>0</v>
      </c>
      <c r="CU403" s="10">
        <v>0</v>
      </c>
      <c r="CV403" s="10">
        <v>0</v>
      </c>
      <c r="CW403" s="10">
        <v>165</v>
      </c>
      <c r="CX403" s="10">
        <v>0</v>
      </c>
      <c r="CY403" s="10">
        <v>4924</v>
      </c>
      <c r="CZ403" s="10">
        <v>0</v>
      </c>
      <c r="DA403" s="10">
        <v>0</v>
      </c>
      <c r="DB403" s="10">
        <v>0</v>
      </c>
      <c r="DC403" s="10">
        <v>0</v>
      </c>
      <c r="DD403" s="10">
        <v>132</v>
      </c>
      <c r="DE403" s="10">
        <v>0</v>
      </c>
      <c r="DF403" s="10">
        <v>0</v>
      </c>
      <c r="DG403" s="10">
        <v>0</v>
      </c>
      <c r="DH403" s="10">
        <v>0</v>
      </c>
      <c r="DI403" s="10">
        <v>0</v>
      </c>
      <c r="DJ403" s="10">
        <v>0</v>
      </c>
      <c r="DK403" s="10">
        <v>0</v>
      </c>
      <c r="DL403" s="10">
        <v>0</v>
      </c>
      <c r="DM403" s="10">
        <v>0</v>
      </c>
      <c r="DN403" s="10">
        <v>0</v>
      </c>
      <c r="DO403" s="10">
        <v>0</v>
      </c>
      <c r="DP403" s="10">
        <v>0</v>
      </c>
      <c r="DQ403" s="10">
        <v>0</v>
      </c>
      <c r="DR403" s="10">
        <v>0</v>
      </c>
      <c r="DS403" s="10">
        <v>0</v>
      </c>
      <c r="DT403" s="10">
        <v>0</v>
      </c>
      <c r="DU403" s="10">
        <v>0</v>
      </c>
      <c r="DV403" s="10">
        <v>0</v>
      </c>
      <c r="DW403" s="10">
        <v>0</v>
      </c>
      <c r="DX403" s="10">
        <v>0</v>
      </c>
      <c r="DY403" s="10">
        <v>0</v>
      </c>
      <c r="DZ403" s="10">
        <v>0</v>
      </c>
      <c r="EA403" s="10">
        <v>3005</v>
      </c>
      <c r="EB403" s="10">
        <v>0</v>
      </c>
      <c r="EC403" s="10">
        <v>0</v>
      </c>
      <c r="ED403" s="10">
        <v>0</v>
      </c>
      <c r="EE403" s="10">
        <v>0</v>
      </c>
      <c r="EF403" s="10">
        <v>0</v>
      </c>
      <c r="EG403" s="10">
        <v>0</v>
      </c>
      <c r="EH403" s="10">
        <v>0</v>
      </c>
      <c r="EI403" s="10">
        <v>0</v>
      </c>
      <c r="EJ403" s="10">
        <v>0</v>
      </c>
      <c r="EK403" s="10">
        <v>0</v>
      </c>
      <c r="EL403" s="10">
        <v>0</v>
      </c>
      <c r="EM403" s="10">
        <v>0</v>
      </c>
      <c r="EN403" s="10">
        <v>0</v>
      </c>
      <c r="EO403" s="10">
        <v>0</v>
      </c>
      <c r="EP403" s="10">
        <v>0</v>
      </c>
      <c r="EQ403" s="10">
        <v>0</v>
      </c>
      <c r="ER403" s="10">
        <v>0</v>
      </c>
      <c r="ES403" s="10">
        <v>412</v>
      </c>
      <c r="ET403" s="10">
        <v>0</v>
      </c>
      <c r="EU403" s="10">
        <v>0</v>
      </c>
      <c r="EV403" s="10">
        <v>0</v>
      </c>
      <c r="EW403" s="10">
        <v>0</v>
      </c>
      <c r="EX403" s="10">
        <v>0</v>
      </c>
      <c r="EY403" s="10">
        <v>0</v>
      </c>
      <c r="EZ403" s="10">
        <v>0</v>
      </c>
      <c r="FA403" s="10">
        <v>568</v>
      </c>
      <c r="FB403" s="10">
        <v>0</v>
      </c>
      <c r="FC403" s="10">
        <v>0</v>
      </c>
      <c r="FD403" s="10">
        <v>0</v>
      </c>
      <c r="FE403" s="10">
        <v>264</v>
      </c>
      <c r="FF403" s="10">
        <v>133</v>
      </c>
      <c r="FG403" s="10">
        <v>104</v>
      </c>
      <c r="FH403" s="10">
        <v>0</v>
      </c>
      <c r="FI403" s="10">
        <v>0</v>
      </c>
      <c r="FJ403" s="10">
        <v>0</v>
      </c>
      <c r="FK403" s="10">
        <v>0</v>
      </c>
      <c r="FL403" s="10">
        <v>0</v>
      </c>
      <c r="FM403" s="10">
        <v>0</v>
      </c>
      <c r="FN403" s="10">
        <v>0</v>
      </c>
      <c r="FO403" s="10">
        <v>138</v>
      </c>
      <c r="FP403" s="10">
        <v>0</v>
      </c>
      <c r="FQ403" s="10">
        <v>0</v>
      </c>
      <c r="FR403" s="10">
        <v>0</v>
      </c>
      <c r="FS403" s="10">
        <v>0</v>
      </c>
      <c r="FT403" s="10">
        <v>0</v>
      </c>
      <c r="FU403" s="10">
        <v>0</v>
      </c>
      <c r="FV403" s="10">
        <v>0</v>
      </c>
      <c r="FW403" s="10">
        <v>0</v>
      </c>
      <c r="FX403" s="10">
        <v>0</v>
      </c>
      <c r="FY403" s="10">
        <v>0</v>
      </c>
      <c r="FZ403" s="10">
        <v>0</v>
      </c>
      <c r="GA403" s="10">
        <v>0</v>
      </c>
      <c r="GB403" s="10">
        <v>0</v>
      </c>
      <c r="GC403" s="10">
        <v>0</v>
      </c>
      <c r="GD403" s="10">
        <v>0</v>
      </c>
      <c r="GE403" s="10">
        <v>0</v>
      </c>
      <c r="GF403" s="10">
        <v>0</v>
      </c>
      <c r="GG403" s="10">
        <v>0</v>
      </c>
      <c r="GH403" s="158">
        <v>0</v>
      </c>
      <c r="GI403" s="10">
        <v>0</v>
      </c>
      <c r="GJ403" s="10">
        <v>0</v>
      </c>
      <c r="GK403" s="10">
        <v>0</v>
      </c>
      <c r="GL403" s="10">
        <v>0</v>
      </c>
      <c r="GM403" s="10">
        <v>0</v>
      </c>
      <c r="GN403" s="10">
        <v>0</v>
      </c>
      <c r="GO403" s="10">
        <v>0</v>
      </c>
      <c r="GP403" s="10">
        <v>0</v>
      </c>
      <c r="GQ403" s="10">
        <v>0</v>
      </c>
      <c r="GR403" s="10">
        <v>0</v>
      </c>
      <c r="GS403" s="10">
        <v>0</v>
      </c>
      <c r="GT403" s="10">
        <v>0</v>
      </c>
      <c r="GU403" s="11">
        <v>0</v>
      </c>
      <c r="GV403" s="11">
        <v>0</v>
      </c>
      <c r="GW403" s="11">
        <v>0</v>
      </c>
      <c r="GX403" s="11">
        <v>0</v>
      </c>
      <c r="GY403" s="11">
        <v>0</v>
      </c>
      <c r="GZ403" s="11">
        <v>0</v>
      </c>
      <c r="HA403" s="11">
        <v>0</v>
      </c>
      <c r="HB403" s="11">
        <v>0</v>
      </c>
      <c r="HC403" s="11">
        <v>0</v>
      </c>
      <c r="HD403" s="11">
        <v>0</v>
      </c>
      <c r="HE403" s="11">
        <v>0</v>
      </c>
      <c r="HF403" s="11">
        <v>0</v>
      </c>
      <c r="HG403" s="11">
        <v>4</v>
      </c>
      <c r="HH403" s="11">
        <v>130</v>
      </c>
      <c r="HI403" s="11">
        <v>0</v>
      </c>
      <c r="HJ403" s="11">
        <v>0</v>
      </c>
      <c r="HK403" s="11">
        <v>0</v>
      </c>
      <c r="HL403" s="11">
        <v>1</v>
      </c>
      <c r="HM403" s="11">
        <v>0</v>
      </c>
      <c r="HN403" s="11">
        <v>0</v>
      </c>
      <c r="HO403" s="11">
        <v>426</v>
      </c>
      <c r="HP403" s="11">
        <v>69</v>
      </c>
      <c r="HQ403" s="11">
        <v>266</v>
      </c>
      <c r="HR403" s="11">
        <v>0</v>
      </c>
      <c r="HS403" s="11">
        <v>0</v>
      </c>
      <c r="HT403" s="11">
        <v>8</v>
      </c>
      <c r="HU403" s="11">
        <v>78</v>
      </c>
      <c r="HV403" s="11">
        <v>0</v>
      </c>
      <c r="HW403" s="11">
        <v>0</v>
      </c>
      <c r="HX403" s="11">
        <v>96</v>
      </c>
      <c r="HY403" s="11">
        <v>0</v>
      </c>
      <c r="HZ403" s="11">
        <v>0</v>
      </c>
      <c r="IA403" s="11">
        <v>57</v>
      </c>
      <c r="IB403" s="11">
        <v>0</v>
      </c>
      <c r="IC403" s="11">
        <v>2</v>
      </c>
      <c r="ID403" s="11">
        <v>0</v>
      </c>
      <c r="IE403" s="11">
        <v>0</v>
      </c>
      <c r="IF403" s="11">
        <v>0</v>
      </c>
      <c r="IG403" s="11">
        <v>7</v>
      </c>
      <c r="IH403" s="11">
        <v>146</v>
      </c>
      <c r="II403" s="11">
        <v>63</v>
      </c>
      <c r="IJ403" s="11">
        <v>20</v>
      </c>
      <c r="IK403" s="11">
        <v>588</v>
      </c>
      <c r="IL403" s="11">
        <v>298</v>
      </c>
      <c r="IM403" s="11">
        <v>0</v>
      </c>
      <c r="IN403" s="11">
        <v>0</v>
      </c>
      <c r="IO403" s="11">
        <v>53</v>
      </c>
      <c r="IP403" s="11">
        <v>0</v>
      </c>
      <c r="IQ403" s="11">
        <v>0</v>
      </c>
      <c r="IR403" s="11">
        <v>58</v>
      </c>
      <c r="IS403" s="11">
        <v>458</v>
      </c>
      <c r="IT403" s="11">
        <v>3</v>
      </c>
      <c r="IU403" s="11">
        <v>0</v>
      </c>
      <c r="IV403" s="11">
        <v>0</v>
      </c>
      <c r="IW403" s="11">
        <v>0</v>
      </c>
      <c r="IX403" s="11">
        <v>0</v>
      </c>
      <c r="IY403" s="11">
        <v>0</v>
      </c>
      <c r="IZ403" s="11">
        <v>0</v>
      </c>
      <c r="JA403" s="11">
        <v>17</v>
      </c>
      <c r="JB403" s="11">
        <v>0</v>
      </c>
      <c r="JC403" s="11">
        <v>0</v>
      </c>
      <c r="JD403" s="11">
        <v>0</v>
      </c>
      <c r="JE403" s="11">
        <v>0</v>
      </c>
      <c r="JF403" s="11">
        <v>0</v>
      </c>
      <c r="JG403" s="11">
        <v>0</v>
      </c>
      <c r="JH403" s="11">
        <v>0</v>
      </c>
      <c r="JI403" s="11">
        <v>0</v>
      </c>
      <c r="JJ403" s="11">
        <v>0</v>
      </c>
      <c r="JK403" s="11">
        <v>0</v>
      </c>
      <c r="JL403" s="11">
        <v>0</v>
      </c>
      <c r="JM403" s="11">
        <v>0</v>
      </c>
      <c r="JN403" s="11">
        <v>0</v>
      </c>
      <c r="JO403" s="11">
        <v>0</v>
      </c>
      <c r="JP403" s="11">
        <v>1171</v>
      </c>
      <c r="JQ403" s="11">
        <v>198</v>
      </c>
      <c r="JR403" s="11">
        <v>254</v>
      </c>
      <c r="JS403" s="11">
        <v>98</v>
      </c>
      <c r="JT403" s="11">
        <v>0</v>
      </c>
      <c r="JU403" s="11">
        <v>0</v>
      </c>
      <c r="JV403" s="11">
        <v>0</v>
      </c>
      <c r="JW403" s="11">
        <v>390</v>
      </c>
      <c r="JX403" s="11">
        <v>0</v>
      </c>
      <c r="JY403" s="11">
        <v>10</v>
      </c>
      <c r="JZ403" s="11">
        <v>251</v>
      </c>
      <c r="KA403" s="11">
        <v>0</v>
      </c>
      <c r="KB403" s="11">
        <v>0</v>
      </c>
      <c r="KC403" s="11">
        <v>0</v>
      </c>
      <c r="KD403" s="11">
        <v>0</v>
      </c>
      <c r="KE403" s="11">
        <v>0</v>
      </c>
      <c r="KF403" s="11">
        <v>0</v>
      </c>
      <c r="KG403" s="11">
        <v>0</v>
      </c>
      <c r="KH403" s="11">
        <v>0</v>
      </c>
      <c r="KI403" s="11">
        <v>0</v>
      </c>
      <c r="KJ403" s="11">
        <v>0</v>
      </c>
      <c r="KK403" s="11">
        <v>0</v>
      </c>
      <c r="KL403" s="11">
        <v>0</v>
      </c>
      <c r="KM403" s="11">
        <v>125</v>
      </c>
      <c r="KN403" s="11">
        <v>0</v>
      </c>
      <c r="KO403" s="11">
        <v>0</v>
      </c>
      <c r="KP403" s="11">
        <v>0</v>
      </c>
      <c r="KQ403" s="11">
        <v>0</v>
      </c>
      <c r="KR403" s="11">
        <v>0</v>
      </c>
      <c r="KS403" s="11">
        <v>0</v>
      </c>
      <c r="KT403" s="11">
        <v>249</v>
      </c>
      <c r="KU403" s="11">
        <v>2678</v>
      </c>
      <c r="KV403" s="11">
        <v>487</v>
      </c>
      <c r="KW403" s="11">
        <v>66</v>
      </c>
      <c r="KX403" s="11">
        <v>36</v>
      </c>
      <c r="KY403" s="11">
        <v>517</v>
      </c>
      <c r="KZ403" s="11">
        <v>59</v>
      </c>
      <c r="LA403" s="11">
        <v>7</v>
      </c>
      <c r="LB403" s="11">
        <v>29</v>
      </c>
      <c r="LC403" s="11">
        <v>0</v>
      </c>
      <c r="LD403" s="11">
        <v>154</v>
      </c>
      <c r="LE403" s="11">
        <v>2</v>
      </c>
      <c r="LF403" s="11">
        <v>289</v>
      </c>
      <c r="LG403" s="11">
        <v>68</v>
      </c>
      <c r="LH403" s="11">
        <v>0</v>
      </c>
      <c r="LI403" s="11">
        <v>4463</v>
      </c>
      <c r="LJ403" s="11">
        <v>209</v>
      </c>
      <c r="LK403" s="11">
        <v>3692</v>
      </c>
      <c r="LL403" s="11">
        <v>7704</v>
      </c>
      <c r="LM403" s="11">
        <v>6398</v>
      </c>
      <c r="LN403" s="11">
        <v>1482</v>
      </c>
      <c r="LO403" s="11">
        <v>821</v>
      </c>
      <c r="LP403" s="11">
        <v>26412</v>
      </c>
      <c r="LQ403" s="11">
        <v>3404</v>
      </c>
      <c r="LR403" s="11">
        <v>749</v>
      </c>
      <c r="LS403" s="11">
        <v>2261</v>
      </c>
      <c r="LT403" s="11">
        <v>2585</v>
      </c>
      <c r="LU403" s="11">
        <v>246</v>
      </c>
      <c r="LV403" s="11">
        <v>748</v>
      </c>
      <c r="LW403" s="11">
        <v>1657</v>
      </c>
      <c r="LX403" s="11">
        <v>3824</v>
      </c>
      <c r="LY403" s="11">
        <v>1354</v>
      </c>
      <c r="LZ403" s="11">
        <v>46</v>
      </c>
      <c r="MA403" s="11">
        <v>42</v>
      </c>
      <c r="MB403" s="11">
        <v>608</v>
      </c>
      <c r="MC403" s="11">
        <v>378</v>
      </c>
      <c r="MD403" s="11">
        <v>108</v>
      </c>
      <c r="ME403" s="11">
        <v>514</v>
      </c>
      <c r="MF403" s="11">
        <v>0</v>
      </c>
      <c r="MG403" s="11">
        <v>0</v>
      </c>
      <c r="MH403" s="11">
        <v>0</v>
      </c>
      <c r="MI403" s="11">
        <v>0</v>
      </c>
      <c r="MJ403" s="11">
        <v>8</v>
      </c>
      <c r="MK403" s="11">
        <v>14</v>
      </c>
      <c r="ML403" s="11">
        <v>442</v>
      </c>
      <c r="MM403" s="11">
        <v>911</v>
      </c>
      <c r="MN403" s="11">
        <v>0</v>
      </c>
      <c r="MO403" s="11">
        <v>4200</v>
      </c>
      <c r="MP403" s="11">
        <v>4595</v>
      </c>
      <c r="MQ403" s="11">
        <v>536</v>
      </c>
      <c r="MR403" s="11">
        <v>0</v>
      </c>
      <c r="MS403" s="11">
        <v>0</v>
      </c>
      <c r="MT403" s="11">
        <v>0</v>
      </c>
      <c r="MU403" s="11">
        <v>540</v>
      </c>
      <c r="MV403" s="11">
        <v>36</v>
      </c>
      <c r="MW403" s="11">
        <v>51</v>
      </c>
      <c r="MX403" s="11">
        <v>12696</v>
      </c>
      <c r="MY403" s="11">
        <v>0</v>
      </c>
      <c r="MZ403" s="11">
        <v>0</v>
      </c>
      <c r="NA403" s="11">
        <v>0</v>
      </c>
      <c r="NB403" s="11">
        <v>137</v>
      </c>
      <c r="NC403" s="11">
        <v>15</v>
      </c>
      <c r="ND403" s="11">
        <v>0</v>
      </c>
      <c r="NE403" s="11">
        <v>0</v>
      </c>
      <c r="NF403" s="11">
        <v>0</v>
      </c>
      <c r="NG403" s="11">
        <v>743</v>
      </c>
      <c r="NH403" s="11">
        <v>0</v>
      </c>
      <c r="NI403" s="11">
        <v>294</v>
      </c>
      <c r="NJ403" s="11">
        <v>1460</v>
      </c>
      <c r="NK403" s="11">
        <v>1536</v>
      </c>
      <c r="NL403" s="11">
        <v>605</v>
      </c>
      <c r="NM403" s="11">
        <v>8035</v>
      </c>
      <c r="NN403" s="11">
        <v>2310</v>
      </c>
      <c r="NO403" s="11">
        <v>5774</v>
      </c>
      <c r="NP403" s="11">
        <v>15024</v>
      </c>
      <c r="NQ403" s="11">
        <v>18826</v>
      </c>
      <c r="NR403" s="11">
        <v>1055</v>
      </c>
      <c r="NS403" s="11">
        <v>402</v>
      </c>
      <c r="NT403" s="11">
        <v>249</v>
      </c>
      <c r="NU403" s="11">
        <v>242</v>
      </c>
      <c r="NV403" s="11">
        <v>0</v>
      </c>
      <c r="NW403" s="11">
        <v>0</v>
      </c>
      <c r="NX403" s="11">
        <v>229</v>
      </c>
      <c r="NY403" s="11">
        <v>127</v>
      </c>
      <c r="NZ403" s="11">
        <v>284</v>
      </c>
      <c r="OA403" s="11">
        <v>474</v>
      </c>
      <c r="OB403" s="11">
        <v>1216</v>
      </c>
      <c r="OC403" s="11">
        <v>8714</v>
      </c>
      <c r="OD403" s="11">
        <v>1102</v>
      </c>
      <c r="OE403" s="11">
        <v>89</v>
      </c>
      <c r="OF403" s="11">
        <v>403</v>
      </c>
      <c r="OG403" s="11">
        <v>131</v>
      </c>
      <c r="OH403" s="11">
        <v>0</v>
      </c>
      <c r="OI403" s="11">
        <v>0</v>
      </c>
      <c r="OJ403" s="11">
        <v>341</v>
      </c>
      <c r="OK403" s="11">
        <v>0</v>
      </c>
      <c r="OL403" s="11">
        <v>2018</v>
      </c>
      <c r="OM403" s="11">
        <v>0</v>
      </c>
      <c r="ON403" s="11">
        <v>42738</v>
      </c>
      <c r="OO403" s="11">
        <v>7</v>
      </c>
      <c r="OP403" s="11">
        <v>229666</v>
      </c>
      <c r="OQ403" s="150">
        <v>1271846</v>
      </c>
      <c r="OR403" s="11">
        <v>0</v>
      </c>
      <c r="OS403" s="11">
        <v>0</v>
      </c>
      <c r="OT403" s="11">
        <v>0</v>
      </c>
      <c r="OU403" s="11">
        <v>0</v>
      </c>
      <c r="OV403" s="11">
        <v>1546</v>
      </c>
      <c r="OW403" s="11">
        <v>1273392</v>
      </c>
      <c r="OX403" s="11">
        <v>1503058</v>
      </c>
      <c r="OY403" s="11">
        <v>1497568</v>
      </c>
      <c r="OZ403" s="11">
        <v>5490</v>
      </c>
      <c r="PA403" s="11">
        <v>0</v>
      </c>
      <c r="PB403" s="11">
        <v>1503058</v>
      </c>
    </row>
    <row r="404" spans="1:418" ht="15" customHeight="1">
      <c r="A404" s="8" t="s">
        <v>827</v>
      </c>
      <c r="B404" s="9" t="s">
        <v>401</v>
      </c>
      <c r="C404" s="10">
        <v>0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0</v>
      </c>
      <c r="CC404" s="10">
        <v>0</v>
      </c>
      <c r="CD404" s="10">
        <v>0</v>
      </c>
      <c r="CE404" s="10">
        <v>0</v>
      </c>
      <c r="CF404" s="10">
        <v>0</v>
      </c>
      <c r="CG404" s="10">
        <v>0</v>
      </c>
      <c r="CH404" s="10">
        <v>0</v>
      </c>
      <c r="CI404" s="10">
        <v>0</v>
      </c>
      <c r="CJ404" s="10">
        <v>0</v>
      </c>
      <c r="CK404" s="10">
        <v>0</v>
      </c>
      <c r="CL404" s="10">
        <v>0</v>
      </c>
      <c r="CM404" s="10">
        <v>0</v>
      </c>
      <c r="CN404" s="10">
        <v>0</v>
      </c>
      <c r="CO404" s="10">
        <v>0</v>
      </c>
      <c r="CP404" s="10">
        <v>0</v>
      </c>
      <c r="CQ404" s="10">
        <v>0</v>
      </c>
      <c r="CR404" s="10">
        <v>0</v>
      </c>
      <c r="CS404" s="10">
        <v>0</v>
      </c>
      <c r="CT404" s="10">
        <v>0</v>
      </c>
      <c r="CU404" s="10">
        <v>0</v>
      </c>
      <c r="CV404" s="10">
        <v>0</v>
      </c>
      <c r="CW404" s="10">
        <v>0</v>
      </c>
      <c r="CX404" s="10">
        <v>0</v>
      </c>
      <c r="CY404" s="10">
        <v>0</v>
      </c>
      <c r="CZ404" s="10">
        <v>0</v>
      </c>
      <c r="DA404" s="10">
        <v>0</v>
      </c>
      <c r="DB404" s="10">
        <v>0</v>
      </c>
      <c r="DC404" s="10">
        <v>0</v>
      </c>
      <c r="DD404" s="10">
        <v>0</v>
      </c>
      <c r="DE404" s="10">
        <v>0</v>
      </c>
      <c r="DF404" s="10">
        <v>0</v>
      </c>
      <c r="DG404" s="10">
        <v>0</v>
      </c>
      <c r="DH404" s="10">
        <v>0</v>
      </c>
      <c r="DI404" s="10">
        <v>0</v>
      </c>
      <c r="DJ404" s="10">
        <v>0</v>
      </c>
      <c r="DK404" s="10">
        <v>0</v>
      </c>
      <c r="DL404" s="10">
        <v>0</v>
      </c>
      <c r="DM404" s="10">
        <v>0</v>
      </c>
      <c r="DN404" s="10">
        <v>0</v>
      </c>
      <c r="DO404" s="10">
        <v>0</v>
      </c>
      <c r="DP404" s="10">
        <v>0</v>
      </c>
      <c r="DQ404" s="10">
        <v>0</v>
      </c>
      <c r="DR404" s="10">
        <v>0</v>
      </c>
      <c r="DS404" s="10">
        <v>0</v>
      </c>
      <c r="DT404" s="10">
        <v>0</v>
      </c>
      <c r="DU404" s="10">
        <v>0</v>
      </c>
      <c r="DV404" s="10">
        <v>0</v>
      </c>
      <c r="DW404" s="10">
        <v>0</v>
      </c>
      <c r="DX404" s="10">
        <v>0</v>
      </c>
      <c r="DY404" s="10">
        <v>0</v>
      </c>
      <c r="DZ404" s="10">
        <v>0</v>
      </c>
      <c r="EA404" s="10">
        <v>0</v>
      </c>
      <c r="EB404" s="10">
        <v>0</v>
      </c>
      <c r="EC404" s="10">
        <v>0</v>
      </c>
      <c r="ED404" s="10">
        <v>0</v>
      </c>
      <c r="EE404" s="10">
        <v>0</v>
      </c>
      <c r="EF404" s="10">
        <v>0</v>
      </c>
      <c r="EG404" s="10">
        <v>0</v>
      </c>
      <c r="EH404" s="10">
        <v>0</v>
      </c>
      <c r="EI404" s="10">
        <v>0</v>
      </c>
      <c r="EJ404" s="10">
        <v>0</v>
      </c>
      <c r="EK404" s="10">
        <v>0</v>
      </c>
      <c r="EL404" s="10">
        <v>0</v>
      </c>
      <c r="EM404" s="10">
        <v>0</v>
      </c>
      <c r="EN404" s="10">
        <v>0</v>
      </c>
      <c r="EO404" s="10">
        <v>0</v>
      </c>
      <c r="EP404" s="10">
        <v>0</v>
      </c>
      <c r="EQ404" s="10">
        <v>0</v>
      </c>
      <c r="ER404" s="10">
        <v>0</v>
      </c>
      <c r="ES404" s="10">
        <v>0</v>
      </c>
      <c r="ET404" s="10">
        <v>0</v>
      </c>
      <c r="EU404" s="10">
        <v>0</v>
      </c>
      <c r="EV404" s="10">
        <v>0</v>
      </c>
      <c r="EW404" s="10">
        <v>0</v>
      </c>
      <c r="EX404" s="10">
        <v>0</v>
      </c>
      <c r="EY404" s="10">
        <v>0</v>
      </c>
      <c r="EZ404" s="10">
        <v>0</v>
      </c>
      <c r="FA404" s="10">
        <v>0</v>
      </c>
      <c r="FB404" s="10">
        <v>0</v>
      </c>
      <c r="FC404" s="10">
        <v>0</v>
      </c>
      <c r="FD404" s="10">
        <v>0</v>
      </c>
      <c r="FE404" s="10">
        <v>0</v>
      </c>
      <c r="FF404" s="10">
        <v>0</v>
      </c>
      <c r="FG404" s="10">
        <v>0</v>
      </c>
      <c r="FH404" s="10">
        <v>0</v>
      </c>
      <c r="FI404" s="10">
        <v>0</v>
      </c>
      <c r="FJ404" s="10">
        <v>0</v>
      </c>
      <c r="FK404" s="10">
        <v>0</v>
      </c>
      <c r="FL404" s="10">
        <v>0</v>
      </c>
      <c r="FM404" s="10">
        <v>0</v>
      </c>
      <c r="FN404" s="10">
        <v>0</v>
      </c>
      <c r="FO404" s="10">
        <v>0</v>
      </c>
      <c r="FP404" s="10">
        <v>0</v>
      </c>
      <c r="FQ404" s="10">
        <v>0</v>
      </c>
      <c r="FR404" s="10">
        <v>0</v>
      </c>
      <c r="FS404" s="10">
        <v>0</v>
      </c>
      <c r="FT404" s="10">
        <v>0</v>
      </c>
      <c r="FU404" s="10">
        <v>0</v>
      </c>
      <c r="FV404" s="10">
        <v>0</v>
      </c>
      <c r="FW404" s="10">
        <v>0</v>
      </c>
      <c r="FX404" s="10">
        <v>0</v>
      </c>
      <c r="FY404" s="10">
        <v>0</v>
      </c>
      <c r="FZ404" s="10">
        <v>0</v>
      </c>
      <c r="GA404" s="10">
        <v>0</v>
      </c>
      <c r="GB404" s="10">
        <v>0</v>
      </c>
      <c r="GC404" s="10">
        <v>0</v>
      </c>
      <c r="GD404" s="10">
        <v>0</v>
      </c>
      <c r="GE404" s="10">
        <v>0</v>
      </c>
      <c r="GF404" s="10">
        <v>0</v>
      </c>
      <c r="GG404" s="10">
        <v>0</v>
      </c>
      <c r="GH404" s="158">
        <v>0</v>
      </c>
      <c r="GI404" s="10">
        <v>0</v>
      </c>
      <c r="GJ404" s="10">
        <v>0</v>
      </c>
      <c r="GK404" s="10">
        <v>0</v>
      </c>
      <c r="GL404" s="10">
        <v>0</v>
      </c>
      <c r="GM404" s="10">
        <v>0</v>
      </c>
      <c r="GN404" s="10">
        <v>0</v>
      </c>
      <c r="GO404" s="10">
        <v>0</v>
      </c>
      <c r="GP404" s="10">
        <v>0</v>
      </c>
      <c r="GQ404" s="10">
        <v>0</v>
      </c>
      <c r="GR404" s="10">
        <v>0</v>
      </c>
      <c r="GS404" s="10">
        <v>0</v>
      </c>
      <c r="GT404" s="10">
        <v>0</v>
      </c>
      <c r="GU404" s="11">
        <v>0</v>
      </c>
      <c r="GV404" s="11">
        <v>0</v>
      </c>
      <c r="GW404" s="11">
        <v>0</v>
      </c>
      <c r="GX404" s="11">
        <v>0</v>
      </c>
      <c r="GY404" s="11">
        <v>0</v>
      </c>
      <c r="GZ404" s="11">
        <v>0</v>
      </c>
      <c r="HA404" s="11">
        <v>0</v>
      </c>
      <c r="HB404" s="11">
        <v>0</v>
      </c>
      <c r="HC404" s="11">
        <v>0</v>
      </c>
      <c r="HD404" s="11">
        <v>0</v>
      </c>
      <c r="HE404" s="11">
        <v>0</v>
      </c>
      <c r="HF404" s="11">
        <v>0</v>
      </c>
      <c r="HG404" s="11">
        <v>0</v>
      </c>
      <c r="HH404" s="11">
        <v>0</v>
      </c>
      <c r="HI404" s="11">
        <v>0</v>
      </c>
      <c r="HJ404" s="11">
        <v>0</v>
      </c>
      <c r="HK404" s="11">
        <v>0</v>
      </c>
      <c r="HL404" s="11">
        <v>0</v>
      </c>
      <c r="HM404" s="11">
        <v>0</v>
      </c>
      <c r="HN404" s="11">
        <v>0</v>
      </c>
      <c r="HO404" s="11">
        <v>0</v>
      </c>
      <c r="HP404" s="11">
        <v>0</v>
      </c>
      <c r="HQ404" s="11">
        <v>0</v>
      </c>
      <c r="HR404" s="11">
        <v>0</v>
      </c>
      <c r="HS404" s="11">
        <v>0</v>
      </c>
      <c r="HT404" s="11">
        <v>0</v>
      </c>
      <c r="HU404" s="11">
        <v>0</v>
      </c>
      <c r="HV404" s="11">
        <v>0</v>
      </c>
      <c r="HW404" s="11">
        <v>0</v>
      </c>
      <c r="HX404" s="11">
        <v>0</v>
      </c>
      <c r="HY404" s="11">
        <v>0</v>
      </c>
      <c r="HZ404" s="11">
        <v>0</v>
      </c>
      <c r="IA404" s="11">
        <v>0</v>
      </c>
      <c r="IB404" s="11">
        <v>0</v>
      </c>
      <c r="IC404" s="11">
        <v>0</v>
      </c>
      <c r="ID404" s="11">
        <v>0</v>
      </c>
      <c r="IE404" s="11">
        <v>0</v>
      </c>
      <c r="IF404" s="11">
        <v>0</v>
      </c>
      <c r="IG404" s="11">
        <v>0</v>
      </c>
      <c r="IH404" s="11">
        <v>0</v>
      </c>
      <c r="II404" s="11">
        <v>0</v>
      </c>
      <c r="IJ404" s="11">
        <v>0</v>
      </c>
      <c r="IK404" s="11">
        <v>0</v>
      </c>
      <c r="IL404" s="11">
        <v>0</v>
      </c>
      <c r="IM404" s="11">
        <v>0</v>
      </c>
      <c r="IN404" s="11">
        <v>0</v>
      </c>
      <c r="IO404" s="11">
        <v>0</v>
      </c>
      <c r="IP404" s="11">
        <v>0</v>
      </c>
      <c r="IQ404" s="11">
        <v>0</v>
      </c>
      <c r="IR404" s="11">
        <v>0</v>
      </c>
      <c r="IS404" s="11">
        <v>0</v>
      </c>
      <c r="IT404" s="11">
        <v>0</v>
      </c>
      <c r="IU404" s="11">
        <v>0</v>
      </c>
      <c r="IV404" s="11">
        <v>0</v>
      </c>
      <c r="IW404" s="11">
        <v>0</v>
      </c>
      <c r="IX404" s="11">
        <v>0</v>
      </c>
      <c r="IY404" s="11">
        <v>0</v>
      </c>
      <c r="IZ404" s="11">
        <v>0</v>
      </c>
      <c r="JA404" s="11">
        <v>0</v>
      </c>
      <c r="JB404" s="11">
        <v>0</v>
      </c>
      <c r="JC404" s="11">
        <v>0</v>
      </c>
      <c r="JD404" s="11">
        <v>0</v>
      </c>
      <c r="JE404" s="11">
        <v>0</v>
      </c>
      <c r="JF404" s="11">
        <v>0</v>
      </c>
      <c r="JG404" s="11">
        <v>0</v>
      </c>
      <c r="JH404" s="11">
        <v>0</v>
      </c>
      <c r="JI404" s="11">
        <v>0</v>
      </c>
      <c r="JJ404" s="11">
        <v>0</v>
      </c>
      <c r="JK404" s="11">
        <v>0</v>
      </c>
      <c r="JL404" s="11">
        <v>0</v>
      </c>
      <c r="JM404" s="11">
        <v>0</v>
      </c>
      <c r="JN404" s="11">
        <v>0</v>
      </c>
      <c r="JO404" s="11">
        <v>0</v>
      </c>
      <c r="JP404" s="11">
        <v>0</v>
      </c>
      <c r="JQ404" s="11">
        <v>0</v>
      </c>
      <c r="JR404" s="11">
        <v>0</v>
      </c>
      <c r="JS404" s="11">
        <v>0</v>
      </c>
      <c r="JT404" s="11">
        <v>0</v>
      </c>
      <c r="JU404" s="11">
        <v>0</v>
      </c>
      <c r="JV404" s="11">
        <v>0</v>
      </c>
      <c r="JW404" s="11">
        <v>0</v>
      </c>
      <c r="JX404" s="11">
        <v>0</v>
      </c>
      <c r="JY404" s="11">
        <v>0</v>
      </c>
      <c r="JZ404" s="11">
        <v>0</v>
      </c>
      <c r="KA404" s="11">
        <v>0</v>
      </c>
      <c r="KB404" s="11">
        <v>0</v>
      </c>
      <c r="KC404" s="11">
        <v>0</v>
      </c>
      <c r="KD404" s="11">
        <v>0</v>
      </c>
      <c r="KE404" s="11">
        <v>0</v>
      </c>
      <c r="KF404" s="11">
        <v>0</v>
      </c>
      <c r="KG404" s="11">
        <v>0</v>
      </c>
      <c r="KH404" s="11">
        <v>0</v>
      </c>
      <c r="KI404" s="11">
        <v>0</v>
      </c>
      <c r="KJ404" s="11">
        <v>0</v>
      </c>
      <c r="KK404" s="11">
        <v>0</v>
      </c>
      <c r="KL404" s="11">
        <v>0</v>
      </c>
      <c r="KM404" s="11">
        <v>0</v>
      </c>
      <c r="KN404" s="11">
        <v>0</v>
      </c>
      <c r="KO404" s="11">
        <v>0</v>
      </c>
      <c r="KP404" s="11">
        <v>0</v>
      </c>
      <c r="KQ404" s="11">
        <v>0</v>
      </c>
      <c r="KR404" s="11">
        <v>0</v>
      </c>
      <c r="KS404" s="11">
        <v>0</v>
      </c>
      <c r="KT404" s="11">
        <v>0</v>
      </c>
      <c r="KU404" s="11">
        <v>0</v>
      </c>
      <c r="KV404" s="11">
        <v>0</v>
      </c>
      <c r="KW404" s="11">
        <v>0</v>
      </c>
      <c r="KX404" s="11">
        <v>0</v>
      </c>
      <c r="KY404" s="11">
        <v>0</v>
      </c>
      <c r="KZ404" s="11">
        <v>0</v>
      </c>
      <c r="LA404" s="11">
        <v>0</v>
      </c>
      <c r="LB404" s="11">
        <v>0</v>
      </c>
      <c r="LC404" s="11">
        <v>0</v>
      </c>
      <c r="LD404" s="11">
        <v>0</v>
      </c>
      <c r="LE404" s="11">
        <v>0</v>
      </c>
      <c r="LF404" s="11">
        <v>0</v>
      </c>
      <c r="LG404" s="11">
        <v>0</v>
      </c>
      <c r="LH404" s="11">
        <v>0</v>
      </c>
      <c r="LI404" s="11">
        <v>0</v>
      </c>
      <c r="LJ404" s="11">
        <v>0</v>
      </c>
      <c r="LK404" s="11">
        <v>0</v>
      </c>
      <c r="LL404" s="11">
        <v>0</v>
      </c>
      <c r="LM404" s="11">
        <v>0</v>
      </c>
      <c r="LN404" s="11">
        <v>0</v>
      </c>
      <c r="LO404" s="11">
        <v>0</v>
      </c>
      <c r="LP404" s="11">
        <v>0</v>
      </c>
      <c r="LQ404" s="11">
        <v>0</v>
      </c>
      <c r="LR404" s="11">
        <v>0</v>
      </c>
      <c r="LS404" s="11">
        <v>0</v>
      </c>
      <c r="LT404" s="11">
        <v>0</v>
      </c>
      <c r="LU404" s="11">
        <v>0</v>
      </c>
      <c r="LV404" s="11">
        <v>0</v>
      </c>
      <c r="LW404" s="11">
        <v>0</v>
      </c>
      <c r="LX404" s="11">
        <v>0</v>
      </c>
      <c r="LY404" s="11">
        <v>0</v>
      </c>
      <c r="LZ404" s="11">
        <v>0</v>
      </c>
      <c r="MA404" s="11">
        <v>0</v>
      </c>
      <c r="MB404" s="11">
        <v>0</v>
      </c>
      <c r="MC404" s="11">
        <v>0</v>
      </c>
      <c r="MD404" s="11">
        <v>0</v>
      </c>
      <c r="ME404" s="11">
        <v>0</v>
      </c>
      <c r="MF404" s="11">
        <v>0</v>
      </c>
      <c r="MG404" s="11">
        <v>0</v>
      </c>
      <c r="MH404" s="11">
        <v>0</v>
      </c>
      <c r="MI404" s="11">
        <v>0</v>
      </c>
      <c r="MJ404" s="11">
        <v>0</v>
      </c>
      <c r="MK404" s="11">
        <v>0</v>
      </c>
      <c r="ML404" s="11">
        <v>0</v>
      </c>
      <c r="MM404" s="11">
        <v>0</v>
      </c>
      <c r="MN404" s="11">
        <v>0</v>
      </c>
      <c r="MO404" s="11">
        <v>0</v>
      </c>
      <c r="MP404" s="11">
        <v>0</v>
      </c>
      <c r="MQ404" s="11">
        <v>0</v>
      </c>
      <c r="MR404" s="11">
        <v>0</v>
      </c>
      <c r="MS404" s="11">
        <v>0</v>
      </c>
      <c r="MT404" s="11">
        <v>0</v>
      </c>
      <c r="MU404" s="11">
        <v>0</v>
      </c>
      <c r="MV404" s="11">
        <v>0</v>
      </c>
      <c r="MW404" s="11">
        <v>0</v>
      </c>
      <c r="MX404" s="11">
        <v>0</v>
      </c>
      <c r="MY404" s="11">
        <v>0</v>
      </c>
      <c r="MZ404" s="11">
        <v>0</v>
      </c>
      <c r="NA404" s="11">
        <v>0</v>
      </c>
      <c r="NB404" s="11">
        <v>0</v>
      </c>
      <c r="NC404" s="11">
        <v>0</v>
      </c>
      <c r="ND404" s="11">
        <v>0</v>
      </c>
      <c r="NE404" s="11">
        <v>0</v>
      </c>
      <c r="NF404" s="11">
        <v>0</v>
      </c>
      <c r="NG404" s="11">
        <v>0</v>
      </c>
      <c r="NH404" s="11">
        <v>0</v>
      </c>
      <c r="NI404" s="11">
        <v>0</v>
      </c>
      <c r="NJ404" s="11">
        <v>0</v>
      </c>
      <c r="NK404" s="11">
        <v>0</v>
      </c>
      <c r="NL404" s="11">
        <v>0</v>
      </c>
      <c r="NM404" s="11">
        <v>0</v>
      </c>
      <c r="NN404" s="11">
        <v>0</v>
      </c>
      <c r="NO404" s="11">
        <v>0</v>
      </c>
      <c r="NP404" s="11">
        <v>0</v>
      </c>
      <c r="NQ404" s="11">
        <v>0</v>
      </c>
      <c r="NR404" s="11">
        <v>0</v>
      </c>
      <c r="NS404" s="11">
        <v>0</v>
      </c>
      <c r="NT404" s="11">
        <v>0</v>
      </c>
      <c r="NU404" s="11">
        <v>0</v>
      </c>
      <c r="NV404" s="11">
        <v>0</v>
      </c>
      <c r="NW404" s="11">
        <v>0</v>
      </c>
      <c r="NX404" s="11">
        <v>0</v>
      </c>
      <c r="NY404" s="11">
        <v>0</v>
      </c>
      <c r="NZ404" s="11">
        <v>0</v>
      </c>
      <c r="OA404" s="11">
        <v>0</v>
      </c>
      <c r="OB404" s="11">
        <v>0</v>
      </c>
      <c r="OC404" s="11">
        <v>0</v>
      </c>
      <c r="OD404" s="11">
        <v>0</v>
      </c>
      <c r="OE404" s="11">
        <v>0</v>
      </c>
      <c r="OF404" s="11">
        <v>0</v>
      </c>
      <c r="OG404" s="11">
        <v>0</v>
      </c>
      <c r="OH404" s="11">
        <v>0</v>
      </c>
      <c r="OI404" s="11">
        <v>0</v>
      </c>
      <c r="OJ404" s="11">
        <v>0</v>
      </c>
      <c r="OK404" s="11">
        <v>0</v>
      </c>
      <c r="OL404" s="11">
        <v>0</v>
      </c>
      <c r="OM404" s="11">
        <v>0</v>
      </c>
      <c r="ON404" s="11">
        <v>395727</v>
      </c>
      <c r="OO404" s="11">
        <v>0</v>
      </c>
      <c r="OP404" s="11">
        <v>395727</v>
      </c>
      <c r="OQ404" s="150">
        <v>4810925</v>
      </c>
      <c r="OR404" s="11">
        <v>0</v>
      </c>
      <c r="OS404" s="11">
        <v>0</v>
      </c>
      <c r="OT404" s="11">
        <v>0</v>
      </c>
      <c r="OU404" s="11">
        <v>0</v>
      </c>
      <c r="OV404" s="11">
        <v>81752</v>
      </c>
      <c r="OW404" s="11">
        <v>4892677</v>
      </c>
      <c r="OX404" s="11">
        <v>5288404</v>
      </c>
      <c r="OY404" s="11">
        <v>5246693</v>
      </c>
      <c r="OZ404" s="11">
        <v>41711</v>
      </c>
      <c r="PA404" s="11">
        <v>0</v>
      </c>
      <c r="PB404" s="11">
        <v>5288404</v>
      </c>
    </row>
    <row r="405" spans="1:418" ht="15" customHeight="1">
      <c r="A405" s="8" t="s">
        <v>828</v>
      </c>
      <c r="B405" s="9" t="s">
        <v>402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0</v>
      </c>
      <c r="CD405" s="10">
        <v>0</v>
      </c>
      <c r="CE405" s="10">
        <v>0</v>
      </c>
      <c r="CF405" s="10">
        <v>0</v>
      </c>
      <c r="CG405" s="10">
        <v>0</v>
      </c>
      <c r="CH405" s="10">
        <v>0</v>
      </c>
      <c r="CI405" s="10">
        <v>0</v>
      </c>
      <c r="CJ405" s="10">
        <v>0</v>
      </c>
      <c r="CK405" s="10">
        <v>0</v>
      </c>
      <c r="CL405" s="10">
        <v>0</v>
      </c>
      <c r="CM405" s="10">
        <v>0</v>
      </c>
      <c r="CN405" s="10">
        <v>0</v>
      </c>
      <c r="CO405" s="10">
        <v>0</v>
      </c>
      <c r="CP405" s="10">
        <v>0</v>
      </c>
      <c r="CQ405" s="10">
        <v>0</v>
      </c>
      <c r="CR405" s="10">
        <v>0</v>
      </c>
      <c r="CS405" s="10">
        <v>0</v>
      </c>
      <c r="CT405" s="10">
        <v>0</v>
      </c>
      <c r="CU405" s="10">
        <v>0</v>
      </c>
      <c r="CV405" s="10">
        <v>0</v>
      </c>
      <c r="CW405" s="10">
        <v>0</v>
      </c>
      <c r="CX405" s="10">
        <v>0</v>
      </c>
      <c r="CY405" s="10">
        <v>0</v>
      </c>
      <c r="CZ405" s="10">
        <v>0</v>
      </c>
      <c r="DA405" s="10">
        <v>0</v>
      </c>
      <c r="DB405" s="10">
        <v>0</v>
      </c>
      <c r="DC405" s="10">
        <v>0</v>
      </c>
      <c r="DD405" s="10">
        <v>0</v>
      </c>
      <c r="DE405" s="10">
        <v>0</v>
      </c>
      <c r="DF405" s="10">
        <v>0</v>
      </c>
      <c r="DG405" s="10">
        <v>0</v>
      </c>
      <c r="DH405" s="10">
        <v>0</v>
      </c>
      <c r="DI405" s="10">
        <v>0</v>
      </c>
      <c r="DJ405" s="10">
        <v>0</v>
      </c>
      <c r="DK405" s="10">
        <v>0</v>
      </c>
      <c r="DL405" s="10">
        <v>0</v>
      </c>
      <c r="DM405" s="10">
        <v>0</v>
      </c>
      <c r="DN405" s="10">
        <v>0</v>
      </c>
      <c r="DO405" s="10">
        <v>0</v>
      </c>
      <c r="DP405" s="10">
        <v>0</v>
      </c>
      <c r="DQ405" s="10">
        <v>0</v>
      </c>
      <c r="DR405" s="10">
        <v>0</v>
      </c>
      <c r="DS405" s="10">
        <v>0</v>
      </c>
      <c r="DT405" s="10">
        <v>0</v>
      </c>
      <c r="DU405" s="10">
        <v>0</v>
      </c>
      <c r="DV405" s="10">
        <v>0</v>
      </c>
      <c r="DW405" s="10">
        <v>0</v>
      </c>
      <c r="DX405" s="10">
        <v>0</v>
      </c>
      <c r="DY405" s="10">
        <v>0</v>
      </c>
      <c r="DZ405" s="10">
        <v>0</v>
      </c>
      <c r="EA405" s="10">
        <v>0</v>
      </c>
      <c r="EB405" s="10">
        <v>0</v>
      </c>
      <c r="EC405" s="10">
        <v>0</v>
      </c>
      <c r="ED405" s="10">
        <v>0</v>
      </c>
      <c r="EE405" s="10">
        <v>0</v>
      </c>
      <c r="EF405" s="10">
        <v>0</v>
      </c>
      <c r="EG405" s="10">
        <v>0</v>
      </c>
      <c r="EH405" s="10">
        <v>0</v>
      </c>
      <c r="EI405" s="10">
        <v>0</v>
      </c>
      <c r="EJ405" s="10">
        <v>0</v>
      </c>
      <c r="EK405" s="10">
        <v>0</v>
      </c>
      <c r="EL405" s="10">
        <v>0</v>
      </c>
      <c r="EM405" s="10">
        <v>0</v>
      </c>
      <c r="EN405" s="10">
        <v>0</v>
      </c>
      <c r="EO405" s="10">
        <v>0</v>
      </c>
      <c r="EP405" s="10">
        <v>0</v>
      </c>
      <c r="EQ405" s="10">
        <v>0</v>
      </c>
      <c r="ER405" s="10">
        <v>0</v>
      </c>
      <c r="ES405" s="10">
        <v>0</v>
      </c>
      <c r="ET405" s="10">
        <v>0</v>
      </c>
      <c r="EU405" s="10">
        <v>0</v>
      </c>
      <c r="EV405" s="10">
        <v>0</v>
      </c>
      <c r="EW405" s="10">
        <v>0</v>
      </c>
      <c r="EX405" s="10">
        <v>0</v>
      </c>
      <c r="EY405" s="10">
        <v>0</v>
      </c>
      <c r="EZ405" s="10">
        <v>0</v>
      </c>
      <c r="FA405" s="10">
        <v>0</v>
      </c>
      <c r="FB405" s="10">
        <v>0</v>
      </c>
      <c r="FC405" s="10">
        <v>0</v>
      </c>
      <c r="FD405" s="10">
        <v>0</v>
      </c>
      <c r="FE405" s="10">
        <v>0</v>
      </c>
      <c r="FF405" s="10">
        <v>0</v>
      </c>
      <c r="FG405" s="10">
        <v>0</v>
      </c>
      <c r="FH405" s="10">
        <v>0</v>
      </c>
      <c r="FI405" s="10">
        <v>0</v>
      </c>
      <c r="FJ405" s="10">
        <v>0</v>
      </c>
      <c r="FK405" s="10">
        <v>0</v>
      </c>
      <c r="FL405" s="10">
        <v>0</v>
      </c>
      <c r="FM405" s="10">
        <v>0</v>
      </c>
      <c r="FN405" s="10">
        <v>0</v>
      </c>
      <c r="FO405" s="10">
        <v>0</v>
      </c>
      <c r="FP405" s="10">
        <v>0</v>
      </c>
      <c r="FQ405" s="10">
        <v>0</v>
      </c>
      <c r="FR405" s="10">
        <v>0</v>
      </c>
      <c r="FS405" s="10">
        <v>0</v>
      </c>
      <c r="FT405" s="10">
        <v>0</v>
      </c>
      <c r="FU405" s="10">
        <v>0</v>
      </c>
      <c r="FV405" s="10">
        <v>0</v>
      </c>
      <c r="FW405" s="10">
        <v>0</v>
      </c>
      <c r="FX405" s="10">
        <v>0</v>
      </c>
      <c r="FY405" s="10">
        <v>0</v>
      </c>
      <c r="FZ405" s="10">
        <v>0</v>
      </c>
      <c r="GA405" s="10">
        <v>0</v>
      </c>
      <c r="GB405" s="10">
        <v>0</v>
      </c>
      <c r="GC405" s="10">
        <v>0</v>
      </c>
      <c r="GD405" s="10">
        <v>0</v>
      </c>
      <c r="GE405" s="10">
        <v>0</v>
      </c>
      <c r="GF405" s="10">
        <v>0</v>
      </c>
      <c r="GG405" s="10">
        <v>0</v>
      </c>
      <c r="GH405" s="158">
        <v>0</v>
      </c>
      <c r="GI405" s="10">
        <v>0</v>
      </c>
      <c r="GJ405" s="10">
        <v>0</v>
      </c>
      <c r="GK405" s="10">
        <v>0</v>
      </c>
      <c r="GL405" s="10">
        <v>0</v>
      </c>
      <c r="GM405" s="10">
        <v>0</v>
      </c>
      <c r="GN405" s="10">
        <v>0</v>
      </c>
      <c r="GO405" s="10">
        <v>0</v>
      </c>
      <c r="GP405" s="10">
        <v>0</v>
      </c>
      <c r="GQ405" s="10">
        <v>0</v>
      </c>
      <c r="GR405" s="10">
        <v>0</v>
      </c>
      <c r="GS405" s="10">
        <v>0</v>
      </c>
      <c r="GT405" s="10">
        <v>0</v>
      </c>
      <c r="GU405" s="11">
        <v>0</v>
      </c>
      <c r="GV405" s="11">
        <v>0</v>
      </c>
      <c r="GW405" s="11">
        <v>0</v>
      </c>
      <c r="GX405" s="11">
        <v>0</v>
      </c>
      <c r="GY405" s="11">
        <v>0</v>
      </c>
      <c r="GZ405" s="11">
        <v>0</v>
      </c>
      <c r="HA405" s="11">
        <v>0</v>
      </c>
      <c r="HB405" s="11">
        <v>0</v>
      </c>
      <c r="HC405" s="11">
        <v>0</v>
      </c>
      <c r="HD405" s="11">
        <v>0</v>
      </c>
      <c r="HE405" s="11">
        <v>0</v>
      </c>
      <c r="HF405" s="11">
        <v>0</v>
      </c>
      <c r="HG405" s="11">
        <v>0</v>
      </c>
      <c r="HH405" s="11">
        <v>0</v>
      </c>
      <c r="HI405" s="11">
        <v>0</v>
      </c>
      <c r="HJ405" s="11">
        <v>0</v>
      </c>
      <c r="HK405" s="11">
        <v>0</v>
      </c>
      <c r="HL405" s="11">
        <v>0</v>
      </c>
      <c r="HM405" s="11">
        <v>0</v>
      </c>
      <c r="HN405" s="11">
        <v>0</v>
      </c>
      <c r="HO405" s="11">
        <v>0</v>
      </c>
      <c r="HP405" s="11">
        <v>0</v>
      </c>
      <c r="HQ405" s="11">
        <v>0</v>
      </c>
      <c r="HR405" s="11">
        <v>0</v>
      </c>
      <c r="HS405" s="11">
        <v>0</v>
      </c>
      <c r="HT405" s="11">
        <v>0</v>
      </c>
      <c r="HU405" s="11">
        <v>0</v>
      </c>
      <c r="HV405" s="11">
        <v>0</v>
      </c>
      <c r="HW405" s="11">
        <v>0</v>
      </c>
      <c r="HX405" s="11">
        <v>0</v>
      </c>
      <c r="HY405" s="11">
        <v>0</v>
      </c>
      <c r="HZ405" s="11">
        <v>0</v>
      </c>
      <c r="IA405" s="11">
        <v>0</v>
      </c>
      <c r="IB405" s="11">
        <v>0</v>
      </c>
      <c r="IC405" s="11">
        <v>0</v>
      </c>
      <c r="ID405" s="11">
        <v>0</v>
      </c>
      <c r="IE405" s="11">
        <v>0</v>
      </c>
      <c r="IF405" s="11">
        <v>0</v>
      </c>
      <c r="IG405" s="11">
        <v>0</v>
      </c>
      <c r="IH405" s="11">
        <v>0</v>
      </c>
      <c r="II405" s="11">
        <v>0</v>
      </c>
      <c r="IJ405" s="11">
        <v>0</v>
      </c>
      <c r="IK405" s="11">
        <v>0</v>
      </c>
      <c r="IL405" s="11">
        <v>0</v>
      </c>
      <c r="IM405" s="11">
        <v>0</v>
      </c>
      <c r="IN405" s="11">
        <v>0</v>
      </c>
      <c r="IO405" s="11">
        <v>0</v>
      </c>
      <c r="IP405" s="11">
        <v>0</v>
      </c>
      <c r="IQ405" s="11">
        <v>0</v>
      </c>
      <c r="IR405" s="11">
        <v>0</v>
      </c>
      <c r="IS405" s="11">
        <v>0</v>
      </c>
      <c r="IT405" s="11">
        <v>0</v>
      </c>
      <c r="IU405" s="11">
        <v>0</v>
      </c>
      <c r="IV405" s="11">
        <v>0</v>
      </c>
      <c r="IW405" s="11">
        <v>0</v>
      </c>
      <c r="IX405" s="11">
        <v>0</v>
      </c>
      <c r="IY405" s="11">
        <v>0</v>
      </c>
      <c r="IZ405" s="11">
        <v>0</v>
      </c>
      <c r="JA405" s="11">
        <v>0</v>
      </c>
      <c r="JB405" s="11">
        <v>0</v>
      </c>
      <c r="JC405" s="11">
        <v>0</v>
      </c>
      <c r="JD405" s="11">
        <v>0</v>
      </c>
      <c r="JE405" s="11">
        <v>0</v>
      </c>
      <c r="JF405" s="11">
        <v>0</v>
      </c>
      <c r="JG405" s="11">
        <v>0</v>
      </c>
      <c r="JH405" s="11">
        <v>0</v>
      </c>
      <c r="JI405" s="11">
        <v>0</v>
      </c>
      <c r="JJ405" s="11">
        <v>0</v>
      </c>
      <c r="JK405" s="11">
        <v>0</v>
      </c>
      <c r="JL405" s="11">
        <v>0</v>
      </c>
      <c r="JM405" s="11">
        <v>0</v>
      </c>
      <c r="JN405" s="11">
        <v>0</v>
      </c>
      <c r="JO405" s="11">
        <v>0</v>
      </c>
      <c r="JP405" s="11">
        <v>0</v>
      </c>
      <c r="JQ405" s="11">
        <v>0</v>
      </c>
      <c r="JR405" s="11">
        <v>0</v>
      </c>
      <c r="JS405" s="11">
        <v>0</v>
      </c>
      <c r="JT405" s="11">
        <v>0</v>
      </c>
      <c r="JU405" s="11">
        <v>0</v>
      </c>
      <c r="JV405" s="11">
        <v>0</v>
      </c>
      <c r="JW405" s="11">
        <v>0</v>
      </c>
      <c r="JX405" s="11">
        <v>0</v>
      </c>
      <c r="JY405" s="11">
        <v>0</v>
      </c>
      <c r="JZ405" s="11">
        <v>0</v>
      </c>
      <c r="KA405" s="11">
        <v>0</v>
      </c>
      <c r="KB405" s="11">
        <v>0</v>
      </c>
      <c r="KC405" s="11">
        <v>0</v>
      </c>
      <c r="KD405" s="11">
        <v>0</v>
      </c>
      <c r="KE405" s="11">
        <v>0</v>
      </c>
      <c r="KF405" s="11">
        <v>0</v>
      </c>
      <c r="KG405" s="11">
        <v>0</v>
      </c>
      <c r="KH405" s="11">
        <v>0</v>
      </c>
      <c r="KI405" s="11">
        <v>0</v>
      </c>
      <c r="KJ405" s="11">
        <v>0</v>
      </c>
      <c r="KK405" s="11">
        <v>0</v>
      </c>
      <c r="KL405" s="11">
        <v>0</v>
      </c>
      <c r="KM405" s="11">
        <v>0</v>
      </c>
      <c r="KN405" s="11">
        <v>0</v>
      </c>
      <c r="KO405" s="11">
        <v>0</v>
      </c>
      <c r="KP405" s="11">
        <v>0</v>
      </c>
      <c r="KQ405" s="11">
        <v>0</v>
      </c>
      <c r="KR405" s="11">
        <v>0</v>
      </c>
      <c r="KS405" s="11">
        <v>0</v>
      </c>
      <c r="KT405" s="11">
        <v>0</v>
      </c>
      <c r="KU405" s="11">
        <v>0</v>
      </c>
      <c r="KV405" s="11">
        <v>0</v>
      </c>
      <c r="KW405" s="11">
        <v>0</v>
      </c>
      <c r="KX405" s="11">
        <v>0</v>
      </c>
      <c r="KY405" s="11">
        <v>0</v>
      </c>
      <c r="KZ405" s="11">
        <v>0</v>
      </c>
      <c r="LA405" s="11">
        <v>0</v>
      </c>
      <c r="LB405" s="11">
        <v>0</v>
      </c>
      <c r="LC405" s="11">
        <v>0</v>
      </c>
      <c r="LD405" s="11">
        <v>0</v>
      </c>
      <c r="LE405" s="11">
        <v>0</v>
      </c>
      <c r="LF405" s="11">
        <v>0</v>
      </c>
      <c r="LG405" s="11">
        <v>0</v>
      </c>
      <c r="LH405" s="11">
        <v>0</v>
      </c>
      <c r="LI405" s="11">
        <v>0</v>
      </c>
      <c r="LJ405" s="11">
        <v>0</v>
      </c>
      <c r="LK405" s="11">
        <v>0</v>
      </c>
      <c r="LL405" s="11">
        <v>0</v>
      </c>
      <c r="LM405" s="11">
        <v>0</v>
      </c>
      <c r="LN405" s="11">
        <v>0</v>
      </c>
      <c r="LO405" s="11">
        <v>0</v>
      </c>
      <c r="LP405" s="11">
        <v>0</v>
      </c>
      <c r="LQ405" s="11">
        <v>0</v>
      </c>
      <c r="LR405" s="11">
        <v>0</v>
      </c>
      <c r="LS405" s="11">
        <v>0</v>
      </c>
      <c r="LT405" s="11">
        <v>0</v>
      </c>
      <c r="LU405" s="11">
        <v>0</v>
      </c>
      <c r="LV405" s="11">
        <v>0</v>
      </c>
      <c r="LW405" s="11">
        <v>0</v>
      </c>
      <c r="LX405" s="11">
        <v>0</v>
      </c>
      <c r="LY405" s="11">
        <v>0</v>
      </c>
      <c r="LZ405" s="11">
        <v>0</v>
      </c>
      <c r="MA405" s="11">
        <v>0</v>
      </c>
      <c r="MB405" s="11">
        <v>0</v>
      </c>
      <c r="MC405" s="11">
        <v>0</v>
      </c>
      <c r="MD405" s="11">
        <v>0</v>
      </c>
      <c r="ME405" s="11">
        <v>0</v>
      </c>
      <c r="MF405" s="11">
        <v>0</v>
      </c>
      <c r="MG405" s="11">
        <v>0</v>
      </c>
      <c r="MH405" s="11">
        <v>0</v>
      </c>
      <c r="MI405" s="11">
        <v>0</v>
      </c>
      <c r="MJ405" s="11">
        <v>0</v>
      </c>
      <c r="MK405" s="11">
        <v>0</v>
      </c>
      <c r="ML405" s="11">
        <v>0</v>
      </c>
      <c r="MM405" s="11">
        <v>0</v>
      </c>
      <c r="MN405" s="11">
        <v>0</v>
      </c>
      <c r="MO405" s="11">
        <v>0</v>
      </c>
      <c r="MP405" s="11">
        <v>0</v>
      </c>
      <c r="MQ405" s="11">
        <v>0</v>
      </c>
      <c r="MR405" s="11">
        <v>0</v>
      </c>
      <c r="MS405" s="11">
        <v>0</v>
      </c>
      <c r="MT405" s="11">
        <v>0</v>
      </c>
      <c r="MU405" s="11">
        <v>0</v>
      </c>
      <c r="MV405" s="11">
        <v>0</v>
      </c>
      <c r="MW405" s="11">
        <v>0</v>
      </c>
      <c r="MX405" s="11">
        <v>0</v>
      </c>
      <c r="MY405" s="11">
        <v>0</v>
      </c>
      <c r="MZ405" s="11">
        <v>0</v>
      </c>
      <c r="NA405" s="11">
        <v>0</v>
      </c>
      <c r="NB405" s="11">
        <v>0</v>
      </c>
      <c r="NC405" s="11">
        <v>0</v>
      </c>
      <c r="ND405" s="11">
        <v>0</v>
      </c>
      <c r="NE405" s="11">
        <v>0</v>
      </c>
      <c r="NF405" s="11">
        <v>0</v>
      </c>
      <c r="NG405" s="11">
        <v>0</v>
      </c>
      <c r="NH405" s="11">
        <v>0</v>
      </c>
      <c r="NI405" s="11">
        <v>0</v>
      </c>
      <c r="NJ405" s="11">
        <v>0</v>
      </c>
      <c r="NK405" s="11">
        <v>0</v>
      </c>
      <c r="NL405" s="11">
        <v>0</v>
      </c>
      <c r="NM405" s="11">
        <v>0</v>
      </c>
      <c r="NN405" s="11">
        <v>0</v>
      </c>
      <c r="NO405" s="11">
        <v>0</v>
      </c>
      <c r="NP405" s="11">
        <v>0</v>
      </c>
      <c r="NQ405" s="11">
        <v>0</v>
      </c>
      <c r="NR405" s="11">
        <v>0</v>
      </c>
      <c r="NS405" s="11">
        <v>0</v>
      </c>
      <c r="NT405" s="11">
        <v>0</v>
      </c>
      <c r="NU405" s="11">
        <v>0</v>
      </c>
      <c r="NV405" s="11">
        <v>0</v>
      </c>
      <c r="NW405" s="11">
        <v>0</v>
      </c>
      <c r="NX405" s="11">
        <v>0</v>
      </c>
      <c r="NY405" s="11">
        <v>0</v>
      </c>
      <c r="NZ405" s="11">
        <v>0</v>
      </c>
      <c r="OA405" s="11">
        <v>0</v>
      </c>
      <c r="OB405" s="11">
        <v>0</v>
      </c>
      <c r="OC405" s="11">
        <v>0</v>
      </c>
      <c r="OD405" s="11">
        <v>0</v>
      </c>
      <c r="OE405" s="11">
        <v>0</v>
      </c>
      <c r="OF405" s="11">
        <v>0</v>
      </c>
      <c r="OG405" s="11">
        <v>0</v>
      </c>
      <c r="OH405" s="11">
        <v>0</v>
      </c>
      <c r="OI405" s="11">
        <v>0</v>
      </c>
      <c r="OJ405" s="11">
        <v>0</v>
      </c>
      <c r="OK405" s="11">
        <v>0</v>
      </c>
      <c r="OL405" s="11">
        <v>0</v>
      </c>
      <c r="OM405" s="11">
        <v>0</v>
      </c>
      <c r="ON405" s="11">
        <v>30410</v>
      </c>
      <c r="OO405" s="11">
        <v>0</v>
      </c>
      <c r="OP405" s="11">
        <v>30410</v>
      </c>
      <c r="OQ405" s="150">
        <v>552765</v>
      </c>
      <c r="OR405" s="11">
        <v>0</v>
      </c>
      <c r="OS405" s="11">
        <v>0</v>
      </c>
      <c r="OT405" s="11">
        <v>0</v>
      </c>
      <c r="OU405" s="11">
        <v>0</v>
      </c>
      <c r="OV405" s="11">
        <v>514</v>
      </c>
      <c r="OW405" s="11">
        <v>553279</v>
      </c>
      <c r="OX405" s="11">
        <v>583689</v>
      </c>
      <c r="OY405" s="11">
        <v>577729</v>
      </c>
      <c r="OZ405" s="11">
        <v>5960</v>
      </c>
      <c r="PA405" s="11">
        <v>0</v>
      </c>
      <c r="PB405" s="11">
        <v>583689</v>
      </c>
    </row>
    <row r="406" spans="1:418" ht="15" customHeight="1">
      <c r="A406" s="8" t="s">
        <v>829</v>
      </c>
      <c r="B406" s="9" t="s">
        <v>403</v>
      </c>
      <c r="C406" s="10">
        <v>0</v>
      </c>
      <c r="D406" s="10">
        <v>0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0</v>
      </c>
      <c r="CD406" s="10">
        <v>0</v>
      </c>
      <c r="CE406" s="10">
        <v>0</v>
      </c>
      <c r="CF406" s="10">
        <v>0</v>
      </c>
      <c r="CG406" s="10">
        <v>0</v>
      </c>
      <c r="CH406" s="10">
        <v>0</v>
      </c>
      <c r="CI406" s="10">
        <v>0</v>
      </c>
      <c r="CJ406" s="10">
        <v>0</v>
      </c>
      <c r="CK406" s="10">
        <v>0</v>
      </c>
      <c r="CL406" s="10">
        <v>0</v>
      </c>
      <c r="CM406" s="10">
        <v>0</v>
      </c>
      <c r="CN406" s="10">
        <v>0</v>
      </c>
      <c r="CO406" s="10">
        <v>0</v>
      </c>
      <c r="CP406" s="10">
        <v>0</v>
      </c>
      <c r="CQ406" s="10">
        <v>0</v>
      </c>
      <c r="CR406" s="10">
        <v>0</v>
      </c>
      <c r="CS406" s="10">
        <v>0</v>
      </c>
      <c r="CT406" s="10">
        <v>0</v>
      </c>
      <c r="CU406" s="10">
        <v>0</v>
      </c>
      <c r="CV406" s="10">
        <v>0</v>
      </c>
      <c r="CW406" s="10">
        <v>0</v>
      </c>
      <c r="CX406" s="10">
        <v>0</v>
      </c>
      <c r="CY406" s="10">
        <v>0</v>
      </c>
      <c r="CZ406" s="10">
        <v>0</v>
      </c>
      <c r="DA406" s="10">
        <v>0</v>
      </c>
      <c r="DB406" s="10">
        <v>0</v>
      </c>
      <c r="DC406" s="10">
        <v>0</v>
      </c>
      <c r="DD406" s="10">
        <v>0</v>
      </c>
      <c r="DE406" s="10">
        <v>0</v>
      </c>
      <c r="DF406" s="10">
        <v>0</v>
      </c>
      <c r="DG406" s="10">
        <v>0</v>
      </c>
      <c r="DH406" s="10">
        <v>0</v>
      </c>
      <c r="DI406" s="10">
        <v>0</v>
      </c>
      <c r="DJ406" s="10">
        <v>0</v>
      </c>
      <c r="DK406" s="10">
        <v>0</v>
      </c>
      <c r="DL406" s="10">
        <v>0</v>
      </c>
      <c r="DM406" s="10">
        <v>0</v>
      </c>
      <c r="DN406" s="10">
        <v>0</v>
      </c>
      <c r="DO406" s="10">
        <v>0</v>
      </c>
      <c r="DP406" s="10">
        <v>0</v>
      </c>
      <c r="DQ406" s="10">
        <v>0</v>
      </c>
      <c r="DR406" s="10">
        <v>0</v>
      </c>
      <c r="DS406" s="10">
        <v>0</v>
      </c>
      <c r="DT406" s="10">
        <v>0</v>
      </c>
      <c r="DU406" s="10">
        <v>0</v>
      </c>
      <c r="DV406" s="10">
        <v>0</v>
      </c>
      <c r="DW406" s="10">
        <v>0</v>
      </c>
      <c r="DX406" s="10">
        <v>0</v>
      </c>
      <c r="DY406" s="10">
        <v>0</v>
      </c>
      <c r="DZ406" s="10">
        <v>0</v>
      </c>
      <c r="EA406" s="10">
        <v>0</v>
      </c>
      <c r="EB406" s="10">
        <v>0</v>
      </c>
      <c r="EC406" s="10">
        <v>0</v>
      </c>
      <c r="ED406" s="10">
        <v>0</v>
      </c>
      <c r="EE406" s="10">
        <v>0</v>
      </c>
      <c r="EF406" s="10">
        <v>0</v>
      </c>
      <c r="EG406" s="10">
        <v>0</v>
      </c>
      <c r="EH406" s="10">
        <v>0</v>
      </c>
      <c r="EI406" s="10">
        <v>0</v>
      </c>
      <c r="EJ406" s="10">
        <v>0</v>
      </c>
      <c r="EK406" s="10">
        <v>0</v>
      </c>
      <c r="EL406" s="10">
        <v>0</v>
      </c>
      <c r="EM406" s="10">
        <v>0</v>
      </c>
      <c r="EN406" s="10">
        <v>0</v>
      </c>
      <c r="EO406" s="10">
        <v>0</v>
      </c>
      <c r="EP406" s="10">
        <v>0</v>
      </c>
      <c r="EQ406" s="10">
        <v>0</v>
      </c>
      <c r="ER406" s="10">
        <v>0</v>
      </c>
      <c r="ES406" s="10">
        <v>0</v>
      </c>
      <c r="ET406" s="10">
        <v>0</v>
      </c>
      <c r="EU406" s="10">
        <v>0</v>
      </c>
      <c r="EV406" s="10">
        <v>0</v>
      </c>
      <c r="EW406" s="10">
        <v>0</v>
      </c>
      <c r="EX406" s="10">
        <v>0</v>
      </c>
      <c r="EY406" s="10">
        <v>0</v>
      </c>
      <c r="EZ406" s="10">
        <v>0</v>
      </c>
      <c r="FA406" s="10">
        <v>0</v>
      </c>
      <c r="FB406" s="10">
        <v>0</v>
      </c>
      <c r="FC406" s="10">
        <v>0</v>
      </c>
      <c r="FD406" s="10">
        <v>0</v>
      </c>
      <c r="FE406" s="10">
        <v>0</v>
      </c>
      <c r="FF406" s="10">
        <v>0</v>
      </c>
      <c r="FG406" s="10">
        <v>0</v>
      </c>
      <c r="FH406" s="10">
        <v>0</v>
      </c>
      <c r="FI406" s="10">
        <v>0</v>
      </c>
      <c r="FJ406" s="10">
        <v>0</v>
      </c>
      <c r="FK406" s="10">
        <v>0</v>
      </c>
      <c r="FL406" s="10">
        <v>0</v>
      </c>
      <c r="FM406" s="10">
        <v>0</v>
      </c>
      <c r="FN406" s="10">
        <v>0</v>
      </c>
      <c r="FO406" s="10">
        <v>0</v>
      </c>
      <c r="FP406" s="10">
        <v>0</v>
      </c>
      <c r="FQ406" s="10">
        <v>0</v>
      </c>
      <c r="FR406" s="10">
        <v>0</v>
      </c>
      <c r="FS406" s="10">
        <v>0</v>
      </c>
      <c r="FT406" s="10">
        <v>0</v>
      </c>
      <c r="FU406" s="10">
        <v>0</v>
      </c>
      <c r="FV406" s="10">
        <v>0</v>
      </c>
      <c r="FW406" s="10">
        <v>0</v>
      </c>
      <c r="FX406" s="10">
        <v>0</v>
      </c>
      <c r="FY406" s="10">
        <v>0</v>
      </c>
      <c r="FZ406" s="10">
        <v>0</v>
      </c>
      <c r="GA406" s="10">
        <v>0</v>
      </c>
      <c r="GB406" s="10">
        <v>0</v>
      </c>
      <c r="GC406" s="10">
        <v>0</v>
      </c>
      <c r="GD406" s="10">
        <v>0</v>
      </c>
      <c r="GE406" s="10">
        <v>0</v>
      </c>
      <c r="GF406" s="10">
        <v>0</v>
      </c>
      <c r="GG406" s="10">
        <v>0</v>
      </c>
      <c r="GH406" s="158">
        <v>0</v>
      </c>
      <c r="GI406" s="10">
        <v>0</v>
      </c>
      <c r="GJ406" s="10">
        <v>0</v>
      </c>
      <c r="GK406" s="10">
        <v>0</v>
      </c>
      <c r="GL406" s="10">
        <v>0</v>
      </c>
      <c r="GM406" s="10">
        <v>0</v>
      </c>
      <c r="GN406" s="10">
        <v>0</v>
      </c>
      <c r="GO406" s="10">
        <v>0</v>
      </c>
      <c r="GP406" s="10">
        <v>0</v>
      </c>
      <c r="GQ406" s="10">
        <v>0</v>
      </c>
      <c r="GR406" s="10">
        <v>0</v>
      </c>
      <c r="GS406" s="10">
        <v>0</v>
      </c>
      <c r="GT406" s="10">
        <v>0</v>
      </c>
      <c r="GU406" s="11">
        <v>0</v>
      </c>
      <c r="GV406" s="11">
        <v>0</v>
      </c>
      <c r="GW406" s="11">
        <v>0</v>
      </c>
      <c r="GX406" s="11">
        <v>0</v>
      </c>
      <c r="GY406" s="11">
        <v>0</v>
      </c>
      <c r="GZ406" s="11">
        <v>0</v>
      </c>
      <c r="HA406" s="11">
        <v>0</v>
      </c>
      <c r="HB406" s="11">
        <v>0</v>
      </c>
      <c r="HC406" s="11">
        <v>0</v>
      </c>
      <c r="HD406" s="11">
        <v>0</v>
      </c>
      <c r="HE406" s="11">
        <v>0</v>
      </c>
      <c r="HF406" s="11">
        <v>0</v>
      </c>
      <c r="HG406" s="11">
        <v>0</v>
      </c>
      <c r="HH406" s="11">
        <v>0</v>
      </c>
      <c r="HI406" s="11">
        <v>0</v>
      </c>
      <c r="HJ406" s="11">
        <v>0</v>
      </c>
      <c r="HK406" s="11">
        <v>0</v>
      </c>
      <c r="HL406" s="11">
        <v>0</v>
      </c>
      <c r="HM406" s="11">
        <v>0</v>
      </c>
      <c r="HN406" s="11">
        <v>0</v>
      </c>
      <c r="HO406" s="11">
        <v>0</v>
      </c>
      <c r="HP406" s="11">
        <v>0</v>
      </c>
      <c r="HQ406" s="11">
        <v>0</v>
      </c>
      <c r="HR406" s="11">
        <v>0</v>
      </c>
      <c r="HS406" s="11">
        <v>0</v>
      </c>
      <c r="HT406" s="11">
        <v>0</v>
      </c>
      <c r="HU406" s="11">
        <v>0</v>
      </c>
      <c r="HV406" s="11">
        <v>0</v>
      </c>
      <c r="HW406" s="11">
        <v>0</v>
      </c>
      <c r="HX406" s="11">
        <v>0</v>
      </c>
      <c r="HY406" s="11">
        <v>0</v>
      </c>
      <c r="HZ406" s="11">
        <v>0</v>
      </c>
      <c r="IA406" s="11">
        <v>0</v>
      </c>
      <c r="IB406" s="11">
        <v>0</v>
      </c>
      <c r="IC406" s="11">
        <v>0</v>
      </c>
      <c r="ID406" s="11">
        <v>0</v>
      </c>
      <c r="IE406" s="11">
        <v>0</v>
      </c>
      <c r="IF406" s="11">
        <v>0</v>
      </c>
      <c r="IG406" s="11">
        <v>0</v>
      </c>
      <c r="IH406" s="11">
        <v>0</v>
      </c>
      <c r="II406" s="11">
        <v>0</v>
      </c>
      <c r="IJ406" s="11">
        <v>0</v>
      </c>
      <c r="IK406" s="11">
        <v>0</v>
      </c>
      <c r="IL406" s="11">
        <v>0</v>
      </c>
      <c r="IM406" s="11">
        <v>0</v>
      </c>
      <c r="IN406" s="11">
        <v>0</v>
      </c>
      <c r="IO406" s="11">
        <v>0</v>
      </c>
      <c r="IP406" s="11">
        <v>0</v>
      </c>
      <c r="IQ406" s="11">
        <v>0</v>
      </c>
      <c r="IR406" s="11">
        <v>0</v>
      </c>
      <c r="IS406" s="11">
        <v>0</v>
      </c>
      <c r="IT406" s="11">
        <v>0</v>
      </c>
      <c r="IU406" s="11">
        <v>0</v>
      </c>
      <c r="IV406" s="11">
        <v>0</v>
      </c>
      <c r="IW406" s="11">
        <v>0</v>
      </c>
      <c r="IX406" s="11">
        <v>0</v>
      </c>
      <c r="IY406" s="11">
        <v>0</v>
      </c>
      <c r="IZ406" s="11">
        <v>0</v>
      </c>
      <c r="JA406" s="11">
        <v>0</v>
      </c>
      <c r="JB406" s="11">
        <v>0</v>
      </c>
      <c r="JC406" s="11">
        <v>0</v>
      </c>
      <c r="JD406" s="11">
        <v>0</v>
      </c>
      <c r="JE406" s="11">
        <v>0</v>
      </c>
      <c r="JF406" s="11">
        <v>0</v>
      </c>
      <c r="JG406" s="11">
        <v>0</v>
      </c>
      <c r="JH406" s="11">
        <v>0</v>
      </c>
      <c r="JI406" s="11">
        <v>0</v>
      </c>
      <c r="JJ406" s="11">
        <v>0</v>
      </c>
      <c r="JK406" s="11">
        <v>0</v>
      </c>
      <c r="JL406" s="11">
        <v>0</v>
      </c>
      <c r="JM406" s="11">
        <v>0</v>
      </c>
      <c r="JN406" s="11">
        <v>0</v>
      </c>
      <c r="JO406" s="11">
        <v>0</v>
      </c>
      <c r="JP406" s="11">
        <v>0</v>
      </c>
      <c r="JQ406" s="11">
        <v>0</v>
      </c>
      <c r="JR406" s="11">
        <v>0</v>
      </c>
      <c r="JS406" s="11">
        <v>0</v>
      </c>
      <c r="JT406" s="11">
        <v>0</v>
      </c>
      <c r="JU406" s="11">
        <v>0</v>
      </c>
      <c r="JV406" s="11">
        <v>0</v>
      </c>
      <c r="JW406" s="11">
        <v>0</v>
      </c>
      <c r="JX406" s="11">
        <v>0</v>
      </c>
      <c r="JY406" s="11">
        <v>0</v>
      </c>
      <c r="JZ406" s="11">
        <v>0</v>
      </c>
      <c r="KA406" s="11">
        <v>0</v>
      </c>
      <c r="KB406" s="11">
        <v>0</v>
      </c>
      <c r="KC406" s="11">
        <v>0</v>
      </c>
      <c r="KD406" s="11">
        <v>0</v>
      </c>
      <c r="KE406" s="11">
        <v>0</v>
      </c>
      <c r="KF406" s="11">
        <v>0</v>
      </c>
      <c r="KG406" s="11">
        <v>0</v>
      </c>
      <c r="KH406" s="11">
        <v>0</v>
      </c>
      <c r="KI406" s="11">
        <v>0</v>
      </c>
      <c r="KJ406" s="11">
        <v>0</v>
      </c>
      <c r="KK406" s="11">
        <v>0</v>
      </c>
      <c r="KL406" s="11">
        <v>0</v>
      </c>
      <c r="KM406" s="11">
        <v>0</v>
      </c>
      <c r="KN406" s="11">
        <v>0</v>
      </c>
      <c r="KO406" s="11">
        <v>0</v>
      </c>
      <c r="KP406" s="11">
        <v>0</v>
      </c>
      <c r="KQ406" s="11">
        <v>0</v>
      </c>
      <c r="KR406" s="11">
        <v>0</v>
      </c>
      <c r="KS406" s="11">
        <v>0</v>
      </c>
      <c r="KT406" s="11">
        <v>0</v>
      </c>
      <c r="KU406" s="11">
        <v>0</v>
      </c>
      <c r="KV406" s="11">
        <v>0</v>
      </c>
      <c r="KW406" s="11">
        <v>0</v>
      </c>
      <c r="KX406" s="11">
        <v>0</v>
      </c>
      <c r="KY406" s="11">
        <v>0</v>
      </c>
      <c r="KZ406" s="11">
        <v>0</v>
      </c>
      <c r="LA406" s="11">
        <v>0</v>
      </c>
      <c r="LB406" s="11">
        <v>0</v>
      </c>
      <c r="LC406" s="11">
        <v>0</v>
      </c>
      <c r="LD406" s="11">
        <v>0</v>
      </c>
      <c r="LE406" s="11">
        <v>0</v>
      </c>
      <c r="LF406" s="11">
        <v>0</v>
      </c>
      <c r="LG406" s="11">
        <v>0</v>
      </c>
      <c r="LH406" s="11">
        <v>0</v>
      </c>
      <c r="LI406" s="11">
        <v>0</v>
      </c>
      <c r="LJ406" s="11">
        <v>0</v>
      </c>
      <c r="LK406" s="11">
        <v>0</v>
      </c>
      <c r="LL406" s="11">
        <v>0</v>
      </c>
      <c r="LM406" s="11">
        <v>0</v>
      </c>
      <c r="LN406" s="11">
        <v>0</v>
      </c>
      <c r="LO406" s="11">
        <v>0</v>
      </c>
      <c r="LP406" s="11">
        <v>0</v>
      </c>
      <c r="LQ406" s="11">
        <v>0</v>
      </c>
      <c r="LR406" s="11">
        <v>0</v>
      </c>
      <c r="LS406" s="11">
        <v>0</v>
      </c>
      <c r="LT406" s="11">
        <v>0</v>
      </c>
      <c r="LU406" s="11">
        <v>0</v>
      </c>
      <c r="LV406" s="11">
        <v>0</v>
      </c>
      <c r="LW406" s="11">
        <v>0</v>
      </c>
      <c r="LX406" s="11">
        <v>0</v>
      </c>
      <c r="LY406" s="11">
        <v>0</v>
      </c>
      <c r="LZ406" s="11">
        <v>0</v>
      </c>
      <c r="MA406" s="11">
        <v>0</v>
      </c>
      <c r="MB406" s="11">
        <v>0</v>
      </c>
      <c r="MC406" s="11">
        <v>0</v>
      </c>
      <c r="MD406" s="11">
        <v>0</v>
      </c>
      <c r="ME406" s="11">
        <v>0</v>
      </c>
      <c r="MF406" s="11">
        <v>0</v>
      </c>
      <c r="MG406" s="11">
        <v>0</v>
      </c>
      <c r="MH406" s="11">
        <v>0</v>
      </c>
      <c r="MI406" s="11">
        <v>0</v>
      </c>
      <c r="MJ406" s="11">
        <v>0</v>
      </c>
      <c r="MK406" s="11">
        <v>0</v>
      </c>
      <c r="ML406" s="11">
        <v>0</v>
      </c>
      <c r="MM406" s="11">
        <v>0</v>
      </c>
      <c r="MN406" s="11">
        <v>0</v>
      </c>
      <c r="MO406" s="11">
        <v>0</v>
      </c>
      <c r="MP406" s="11">
        <v>0</v>
      </c>
      <c r="MQ406" s="11">
        <v>0</v>
      </c>
      <c r="MR406" s="11">
        <v>0</v>
      </c>
      <c r="MS406" s="11">
        <v>0</v>
      </c>
      <c r="MT406" s="11">
        <v>0</v>
      </c>
      <c r="MU406" s="11">
        <v>0</v>
      </c>
      <c r="MV406" s="11">
        <v>0</v>
      </c>
      <c r="MW406" s="11">
        <v>0</v>
      </c>
      <c r="MX406" s="11">
        <v>0</v>
      </c>
      <c r="MY406" s="11">
        <v>0</v>
      </c>
      <c r="MZ406" s="11">
        <v>0</v>
      </c>
      <c r="NA406" s="11">
        <v>0</v>
      </c>
      <c r="NB406" s="11">
        <v>0</v>
      </c>
      <c r="NC406" s="11">
        <v>0</v>
      </c>
      <c r="ND406" s="11">
        <v>0</v>
      </c>
      <c r="NE406" s="11">
        <v>0</v>
      </c>
      <c r="NF406" s="11">
        <v>0</v>
      </c>
      <c r="NG406" s="11">
        <v>0</v>
      </c>
      <c r="NH406" s="11">
        <v>0</v>
      </c>
      <c r="NI406" s="11">
        <v>0</v>
      </c>
      <c r="NJ406" s="11">
        <v>0</v>
      </c>
      <c r="NK406" s="11">
        <v>0</v>
      </c>
      <c r="NL406" s="11">
        <v>0</v>
      </c>
      <c r="NM406" s="11">
        <v>0</v>
      </c>
      <c r="NN406" s="11">
        <v>0</v>
      </c>
      <c r="NO406" s="11">
        <v>0</v>
      </c>
      <c r="NP406" s="11">
        <v>0</v>
      </c>
      <c r="NQ406" s="11">
        <v>0</v>
      </c>
      <c r="NR406" s="11">
        <v>0</v>
      </c>
      <c r="NS406" s="11">
        <v>0</v>
      </c>
      <c r="NT406" s="11">
        <v>0</v>
      </c>
      <c r="NU406" s="11">
        <v>0</v>
      </c>
      <c r="NV406" s="11">
        <v>0</v>
      </c>
      <c r="NW406" s="11">
        <v>0</v>
      </c>
      <c r="NX406" s="11">
        <v>0</v>
      </c>
      <c r="NY406" s="11">
        <v>0</v>
      </c>
      <c r="NZ406" s="11">
        <v>0</v>
      </c>
      <c r="OA406" s="11">
        <v>0</v>
      </c>
      <c r="OB406" s="11">
        <v>0</v>
      </c>
      <c r="OC406" s="11">
        <v>0</v>
      </c>
      <c r="OD406" s="11">
        <v>0</v>
      </c>
      <c r="OE406" s="11">
        <v>0</v>
      </c>
      <c r="OF406" s="11">
        <v>0</v>
      </c>
      <c r="OG406" s="11">
        <v>0</v>
      </c>
      <c r="OH406" s="11">
        <v>0</v>
      </c>
      <c r="OI406" s="11">
        <v>0</v>
      </c>
      <c r="OJ406" s="11">
        <v>0</v>
      </c>
      <c r="OK406" s="11">
        <v>0</v>
      </c>
      <c r="OL406" s="11">
        <v>0</v>
      </c>
      <c r="OM406" s="11">
        <v>0</v>
      </c>
      <c r="ON406" s="11">
        <v>719895</v>
      </c>
      <c r="OO406" s="11">
        <v>0</v>
      </c>
      <c r="OP406" s="11">
        <v>719895</v>
      </c>
      <c r="OQ406" s="150">
        <v>4445296</v>
      </c>
      <c r="OR406" s="11">
        <v>0</v>
      </c>
      <c r="OS406" s="11">
        <v>0</v>
      </c>
      <c r="OT406" s="11">
        <v>0</v>
      </c>
      <c r="OU406" s="11">
        <v>0</v>
      </c>
      <c r="OV406" s="11">
        <v>34033</v>
      </c>
      <c r="OW406" s="11">
        <v>4479329</v>
      </c>
      <c r="OX406" s="11">
        <v>5199224</v>
      </c>
      <c r="OY406" s="11">
        <v>5165238</v>
      </c>
      <c r="OZ406" s="11">
        <v>33986</v>
      </c>
      <c r="PA406" s="11">
        <v>0</v>
      </c>
      <c r="PB406" s="11">
        <v>5199224</v>
      </c>
    </row>
    <row r="407" spans="1:418" ht="15" customHeight="1">
      <c r="A407" s="8" t="s">
        <v>830</v>
      </c>
      <c r="B407" s="9" t="s">
        <v>404</v>
      </c>
      <c r="C407" s="10">
        <v>355</v>
      </c>
      <c r="D407" s="10">
        <v>0</v>
      </c>
      <c r="E407" s="10">
        <v>0</v>
      </c>
      <c r="F407" s="10">
        <v>0</v>
      </c>
      <c r="G407" s="10">
        <v>560</v>
      </c>
      <c r="H407" s="10">
        <v>208</v>
      </c>
      <c r="I407" s="10">
        <v>31</v>
      </c>
      <c r="J407" s="10">
        <v>34</v>
      </c>
      <c r="K407" s="10">
        <v>25</v>
      </c>
      <c r="L407" s="10">
        <v>0</v>
      </c>
      <c r="M407" s="10">
        <v>0</v>
      </c>
      <c r="N407" s="10">
        <v>0</v>
      </c>
      <c r="O407" s="10">
        <v>0</v>
      </c>
      <c r="P407" s="10">
        <v>1184</v>
      </c>
      <c r="Q407" s="10">
        <v>0</v>
      </c>
      <c r="R407" s="10">
        <v>77</v>
      </c>
      <c r="S407" s="10">
        <v>0</v>
      </c>
      <c r="T407" s="10">
        <v>1210</v>
      </c>
      <c r="U407" s="10">
        <v>2290</v>
      </c>
      <c r="V407" s="10">
        <v>3275</v>
      </c>
      <c r="W407" s="10">
        <v>482</v>
      </c>
      <c r="X407" s="10">
        <v>50</v>
      </c>
      <c r="Y407" s="10">
        <v>157</v>
      </c>
      <c r="Z407" s="10">
        <v>485</v>
      </c>
      <c r="AA407" s="10">
        <v>43</v>
      </c>
      <c r="AB407" s="10">
        <v>80</v>
      </c>
      <c r="AC407" s="10">
        <v>2191</v>
      </c>
      <c r="AD407" s="10">
        <v>3561</v>
      </c>
      <c r="AE407" s="10">
        <v>5029</v>
      </c>
      <c r="AF407" s="10">
        <v>154</v>
      </c>
      <c r="AG407" s="10">
        <v>0</v>
      </c>
      <c r="AH407" s="10">
        <v>10</v>
      </c>
      <c r="AI407" s="10">
        <v>65</v>
      </c>
      <c r="AJ407" s="10">
        <v>6</v>
      </c>
      <c r="AK407" s="10">
        <v>0</v>
      </c>
      <c r="AL407" s="10">
        <v>0</v>
      </c>
      <c r="AM407" s="10">
        <v>12</v>
      </c>
      <c r="AN407" s="10">
        <v>394</v>
      </c>
      <c r="AO407" s="10">
        <v>1434</v>
      </c>
      <c r="AP407" s="10">
        <v>237</v>
      </c>
      <c r="AQ407" s="10">
        <v>378</v>
      </c>
      <c r="AR407" s="10">
        <v>352</v>
      </c>
      <c r="AS407" s="10">
        <v>201</v>
      </c>
      <c r="AT407" s="10">
        <v>46</v>
      </c>
      <c r="AU407" s="10">
        <v>166</v>
      </c>
      <c r="AV407" s="10">
        <v>3594</v>
      </c>
      <c r="AW407" s="10">
        <v>4202</v>
      </c>
      <c r="AX407" s="10">
        <v>433</v>
      </c>
      <c r="AY407" s="10">
        <v>1336</v>
      </c>
      <c r="AZ407" s="10">
        <v>2968</v>
      </c>
      <c r="BA407" s="10">
        <v>860</v>
      </c>
      <c r="BB407" s="10">
        <v>402</v>
      </c>
      <c r="BC407" s="10">
        <v>871</v>
      </c>
      <c r="BD407" s="10">
        <v>137</v>
      </c>
      <c r="BE407" s="10">
        <v>1895</v>
      </c>
      <c r="BF407" s="10">
        <v>1472</v>
      </c>
      <c r="BG407" s="10">
        <v>1</v>
      </c>
      <c r="BH407" s="10">
        <v>553</v>
      </c>
      <c r="BI407" s="10">
        <v>0</v>
      </c>
      <c r="BJ407" s="10">
        <v>610</v>
      </c>
      <c r="BK407" s="10">
        <v>175</v>
      </c>
      <c r="BL407" s="10">
        <v>399</v>
      </c>
      <c r="BM407" s="10">
        <v>5833</v>
      </c>
      <c r="BN407" s="10">
        <v>1341</v>
      </c>
      <c r="BO407" s="10">
        <v>779</v>
      </c>
      <c r="BP407" s="10">
        <v>24</v>
      </c>
      <c r="BQ407" s="10">
        <v>2657</v>
      </c>
      <c r="BR407" s="10">
        <v>1994</v>
      </c>
      <c r="BS407" s="10">
        <v>320</v>
      </c>
      <c r="BT407" s="10">
        <v>994</v>
      </c>
      <c r="BU407" s="10">
        <v>5294</v>
      </c>
      <c r="BV407" s="10">
        <v>2624</v>
      </c>
      <c r="BW407" s="10">
        <v>1178</v>
      </c>
      <c r="BX407" s="10">
        <v>529</v>
      </c>
      <c r="BY407" s="10">
        <v>720</v>
      </c>
      <c r="BZ407" s="10">
        <v>5281</v>
      </c>
      <c r="CA407" s="10">
        <v>354</v>
      </c>
      <c r="CB407" s="10">
        <v>1113</v>
      </c>
      <c r="CC407" s="10">
        <v>815</v>
      </c>
      <c r="CD407" s="10">
        <v>569</v>
      </c>
      <c r="CE407" s="10">
        <v>2428</v>
      </c>
      <c r="CF407" s="10">
        <v>211</v>
      </c>
      <c r="CG407" s="10">
        <v>3920</v>
      </c>
      <c r="CH407" s="10">
        <v>2722</v>
      </c>
      <c r="CI407" s="10">
        <v>71</v>
      </c>
      <c r="CJ407" s="10">
        <v>298</v>
      </c>
      <c r="CK407" s="10">
        <v>1</v>
      </c>
      <c r="CL407" s="10">
        <v>158</v>
      </c>
      <c r="CM407" s="10">
        <v>420</v>
      </c>
      <c r="CN407" s="10">
        <v>621</v>
      </c>
      <c r="CO407" s="10">
        <v>160</v>
      </c>
      <c r="CP407" s="10">
        <v>200</v>
      </c>
      <c r="CQ407" s="10">
        <v>150</v>
      </c>
      <c r="CR407" s="10">
        <v>266</v>
      </c>
      <c r="CS407" s="10">
        <v>1360</v>
      </c>
      <c r="CT407" s="10">
        <v>3580</v>
      </c>
      <c r="CU407" s="10">
        <v>8520</v>
      </c>
      <c r="CV407" s="10">
        <v>5658</v>
      </c>
      <c r="CW407" s="10">
        <v>1693</v>
      </c>
      <c r="CX407" s="10">
        <v>1492</v>
      </c>
      <c r="CY407" s="10">
        <v>31407</v>
      </c>
      <c r="CZ407" s="10">
        <v>1101</v>
      </c>
      <c r="DA407" s="10">
        <v>77</v>
      </c>
      <c r="DB407" s="10">
        <v>32</v>
      </c>
      <c r="DC407" s="10">
        <v>8822</v>
      </c>
      <c r="DD407" s="10">
        <v>4431</v>
      </c>
      <c r="DE407" s="10">
        <v>213</v>
      </c>
      <c r="DF407" s="10">
        <v>40</v>
      </c>
      <c r="DG407" s="10">
        <v>1146</v>
      </c>
      <c r="DH407" s="10">
        <v>3996</v>
      </c>
      <c r="DI407" s="10">
        <v>5207</v>
      </c>
      <c r="DJ407" s="10">
        <v>1791</v>
      </c>
      <c r="DK407" s="10">
        <v>215</v>
      </c>
      <c r="DL407" s="10">
        <v>6051</v>
      </c>
      <c r="DM407" s="10">
        <v>543</v>
      </c>
      <c r="DN407" s="10">
        <v>536</v>
      </c>
      <c r="DO407" s="10">
        <v>1191</v>
      </c>
      <c r="DP407" s="10">
        <v>1954</v>
      </c>
      <c r="DQ407" s="10">
        <v>1217</v>
      </c>
      <c r="DR407" s="10">
        <v>719</v>
      </c>
      <c r="DS407" s="10">
        <v>266</v>
      </c>
      <c r="DT407" s="10">
        <v>1727</v>
      </c>
      <c r="DU407" s="10">
        <v>9635</v>
      </c>
      <c r="DV407" s="10">
        <v>6262</v>
      </c>
      <c r="DW407" s="10">
        <v>2379</v>
      </c>
      <c r="DX407" s="10">
        <v>730</v>
      </c>
      <c r="DY407" s="10">
        <v>4514</v>
      </c>
      <c r="DZ407" s="10">
        <v>3292</v>
      </c>
      <c r="EA407" s="10">
        <v>34501</v>
      </c>
      <c r="EB407" s="10">
        <v>2768</v>
      </c>
      <c r="EC407" s="10">
        <v>286</v>
      </c>
      <c r="ED407" s="10">
        <v>2140</v>
      </c>
      <c r="EE407" s="10">
        <v>2972</v>
      </c>
      <c r="EF407" s="10">
        <v>1335</v>
      </c>
      <c r="EG407" s="10">
        <v>948</v>
      </c>
      <c r="EH407" s="10">
        <v>966</v>
      </c>
      <c r="EI407" s="10">
        <v>4693</v>
      </c>
      <c r="EJ407" s="10">
        <v>2136</v>
      </c>
      <c r="EK407" s="10">
        <v>1214</v>
      </c>
      <c r="EL407" s="10">
        <v>2025</v>
      </c>
      <c r="EM407" s="10">
        <v>1412</v>
      </c>
      <c r="EN407" s="10">
        <v>1332</v>
      </c>
      <c r="EO407" s="10">
        <v>2414</v>
      </c>
      <c r="EP407" s="10">
        <v>628</v>
      </c>
      <c r="EQ407" s="10">
        <v>2828</v>
      </c>
      <c r="ER407" s="10">
        <v>2598</v>
      </c>
      <c r="ES407" s="10">
        <v>4169</v>
      </c>
      <c r="ET407" s="10">
        <v>6242</v>
      </c>
      <c r="EU407" s="10">
        <v>3673</v>
      </c>
      <c r="EV407" s="10">
        <v>10</v>
      </c>
      <c r="EW407" s="10">
        <v>1346</v>
      </c>
      <c r="EX407" s="10">
        <v>252</v>
      </c>
      <c r="EY407" s="10">
        <v>1241</v>
      </c>
      <c r="EZ407" s="10">
        <v>545</v>
      </c>
      <c r="FA407" s="10">
        <v>14391</v>
      </c>
      <c r="FB407" s="10">
        <v>4692</v>
      </c>
      <c r="FC407" s="10">
        <v>1690</v>
      </c>
      <c r="FD407" s="10">
        <v>1355</v>
      </c>
      <c r="FE407" s="10">
        <v>4661</v>
      </c>
      <c r="FF407" s="10">
        <v>3020</v>
      </c>
      <c r="FG407" s="10">
        <v>1121</v>
      </c>
      <c r="FH407" s="10">
        <v>782</v>
      </c>
      <c r="FI407" s="10">
        <v>29</v>
      </c>
      <c r="FJ407" s="10">
        <v>1906</v>
      </c>
      <c r="FK407" s="10">
        <v>6233</v>
      </c>
      <c r="FL407" s="10">
        <v>8526</v>
      </c>
      <c r="FM407" s="10">
        <v>29589</v>
      </c>
      <c r="FN407" s="10">
        <v>1871</v>
      </c>
      <c r="FO407" s="10">
        <v>6493</v>
      </c>
      <c r="FP407" s="10">
        <v>3514</v>
      </c>
      <c r="FQ407" s="10">
        <v>792</v>
      </c>
      <c r="FR407" s="10">
        <v>912</v>
      </c>
      <c r="FS407" s="10">
        <v>11494</v>
      </c>
      <c r="FT407" s="10">
        <v>84</v>
      </c>
      <c r="FU407" s="10">
        <v>290</v>
      </c>
      <c r="FV407" s="10">
        <v>1542</v>
      </c>
      <c r="FW407" s="10">
        <v>1180</v>
      </c>
      <c r="FX407" s="10">
        <v>788</v>
      </c>
      <c r="FY407" s="10">
        <v>1580</v>
      </c>
      <c r="FZ407" s="10">
        <v>7505</v>
      </c>
      <c r="GA407" s="10">
        <v>5844</v>
      </c>
      <c r="GB407" s="10">
        <v>665</v>
      </c>
      <c r="GC407" s="10">
        <v>1289</v>
      </c>
      <c r="GD407" s="10">
        <v>457</v>
      </c>
      <c r="GE407" s="10">
        <v>962</v>
      </c>
      <c r="GF407" s="10">
        <v>1062</v>
      </c>
      <c r="GG407" s="10">
        <v>1053</v>
      </c>
      <c r="GH407" s="158">
        <v>1389</v>
      </c>
      <c r="GI407" s="10">
        <v>85</v>
      </c>
      <c r="GJ407" s="10">
        <v>8957</v>
      </c>
      <c r="GK407" s="10">
        <v>3386</v>
      </c>
      <c r="GL407" s="10">
        <v>1284</v>
      </c>
      <c r="GM407" s="10">
        <v>1104</v>
      </c>
      <c r="GN407" s="10">
        <v>8213</v>
      </c>
      <c r="GO407" s="10">
        <v>2777</v>
      </c>
      <c r="GP407" s="10">
        <v>4058</v>
      </c>
      <c r="GQ407" s="10">
        <v>4984</v>
      </c>
      <c r="GR407" s="10">
        <v>2743</v>
      </c>
      <c r="GS407" s="10">
        <v>6509</v>
      </c>
      <c r="GT407" s="10">
        <v>4616</v>
      </c>
      <c r="GU407" s="11">
        <v>1274</v>
      </c>
      <c r="GV407" s="11">
        <v>2261</v>
      </c>
      <c r="GW407" s="11">
        <v>2444</v>
      </c>
      <c r="GX407" s="11">
        <v>2274</v>
      </c>
      <c r="GY407" s="11">
        <v>2255</v>
      </c>
      <c r="GZ407" s="11">
        <v>4581</v>
      </c>
      <c r="HA407" s="11">
        <v>4282</v>
      </c>
      <c r="HB407" s="11">
        <v>3231</v>
      </c>
      <c r="HC407" s="11">
        <v>5538</v>
      </c>
      <c r="HD407" s="11">
        <v>18471</v>
      </c>
      <c r="HE407" s="11">
        <v>7203</v>
      </c>
      <c r="HF407" s="11">
        <v>4477</v>
      </c>
      <c r="HG407" s="11">
        <v>4866</v>
      </c>
      <c r="HH407" s="11">
        <v>8446</v>
      </c>
      <c r="HI407" s="11">
        <v>5129</v>
      </c>
      <c r="HJ407" s="11">
        <v>2980</v>
      </c>
      <c r="HK407" s="11">
        <v>16190</v>
      </c>
      <c r="HL407" s="11">
        <v>1232</v>
      </c>
      <c r="HM407" s="11">
        <v>14975</v>
      </c>
      <c r="HN407" s="11">
        <v>16509</v>
      </c>
      <c r="HO407" s="11">
        <v>7057</v>
      </c>
      <c r="HP407" s="11">
        <v>3176</v>
      </c>
      <c r="HQ407" s="11">
        <v>6795</v>
      </c>
      <c r="HR407" s="11">
        <v>8889</v>
      </c>
      <c r="HS407" s="11">
        <v>6270</v>
      </c>
      <c r="HT407" s="11">
        <v>1149</v>
      </c>
      <c r="HU407" s="11">
        <v>4233</v>
      </c>
      <c r="HV407" s="11">
        <v>6546</v>
      </c>
      <c r="HW407" s="11">
        <v>8181</v>
      </c>
      <c r="HX407" s="11">
        <v>3371</v>
      </c>
      <c r="HY407" s="11">
        <v>3073</v>
      </c>
      <c r="HZ407" s="11">
        <v>2272</v>
      </c>
      <c r="IA407" s="11">
        <v>10302</v>
      </c>
      <c r="IB407" s="11">
        <v>602</v>
      </c>
      <c r="IC407" s="11">
        <v>1608</v>
      </c>
      <c r="ID407" s="11">
        <v>16371</v>
      </c>
      <c r="IE407" s="11">
        <v>1077</v>
      </c>
      <c r="IF407" s="11">
        <v>7880</v>
      </c>
      <c r="IG407" s="11">
        <v>10728</v>
      </c>
      <c r="IH407" s="11">
        <v>5050</v>
      </c>
      <c r="II407" s="11">
        <v>727</v>
      </c>
      <c r="IJ407" s="11">
        <v>1250</v>
      </c>
      <c r="IK407" s="11">
        <v>12514</v>
      </c>
      <c r="IL407" s="11">
        <v>11321</v>
      </c>
      <c r="IM407" s="11">
        <v>5691</v>
      </c>
      <c r="IN407" s="11">
        <v>5478</v>
      </c>
      <c r="IO407" s="11">
        <v>9529</v>
      </c>
      <c r="IP407" s="11">
        <v>72</v>
      </c>
      <c r="IQ407" s="11">
        <v>71078</v>
      </c>
      <c r="IR407" s="11">
        <v>3878</v>
      </c>
      <c r="IS407" s="11">
        <v>8725</v>
      </c>
      <c r="IT407" s="11">
        <v>1993</v>
      </c>
      <c r="IU407" s="11">
        <v>1051</v>
      </c>
      <c r="IV407" s="11">
        <v>5780</v>
      </c>
      <c r="IW407" s="11">
        <v>1295</v>
      </c>
      <c r="IX407" s="11">
        <v>2515</v>
      </c>
      <c r="IY407" s="11">
        <v>400</v>
      </c>
      <c r="IZ407" s="11">
        <v>856</v>
      </c>
      <c r="JA407" s="11">
        <v>4045</v>
      </c>
      <c r="JB407" s="11">
        <v>17638</v>
      </c>
      <c r="JC407" s="11">
        <v>9607</v>
      </c>
      <c r="JD407" s="11">
        <v>1125</v>
      </c>
      <c r="JE407" s="11">
        <v>1487</v>
      </c>
      <c r="JF407" s="11">
        <v>4001</v>
      </c>
      <c r="JG407" s="11">
        <v>2533</v>
      </c>
      <c r="JH407" s="11">
        <v>1156</v>
      </c>
      <c r="JI407" s="11">
        <v>922</v>
      </c>
      <c r="JJ407" s="11">
        <v>5855</v>
      </c>
      <c r="JK407" s="11">
        <v>2594</v>
      </c>
      <c r="JL407" s="11">
        <v>4943</v>
      </c>
      <c r="JM407" s="11">
        <v>2274</v>
      </c>
      <c r="JN407" s="11">
        <v>4153</v>
      </c>
      <c r="JO407" s="11">
        <v>69</v>
      </c>
      <c r="JP407" s="11">
        <v>9126</v>
      </c>
      <c r="JQ407" s="11">
        <v>1486</v>
      </c>
      <c r="JR407" s="11">
        <v>2727</v>
      </c>
      <c r="JS407" s="11">
        <v>229</v>
      </c>
      <c r="JT407" s="11">
        <v>1843</v>
      </c>
      <c r="JU407" s="11">
        <v>24911</v>
      </c>
      <c r="JV407" s="11">
        <v>98</v>
      </c>
      <c r="JW407" s="11">
        <v>15877</v>
      </c>
      <c r="JX407" s="11">
        <v>3986</v>
      </c>
      <c r="JY407" s="11">
        <v>3976</v>
      </c>
      <c r="JZ407" s="11">
        <v>2282</v>
      </c>
      <c r="KA407" s="11">
        <v>2207</v>
      </c>
      <c r="KB407" s="11">
        <v>355</v>
      </c>
      <c r="KC407" s="11">
        <v>135</v>
      </c>
      <c r="KD407" s="11">
        <v>2963</v>
      </c>
      <c r="KE407" s="11">
        <v>1705</v>
      </c>
      <c r="KF407" s="11">
        <v>15207</v>
      </c>
      <c r="KG407" s="11">
        <v>520</v>
      </c>
      <c r="KH407" s="11">
        <v>2555</v>
      </c>
      <c r="KI407" s="11">
        <v>269</v>
      </c>
      <c r="KJ407" s="11">
        <v>1186</v>
      </c>
      <c r="KK407" s="11">
        <v>40</v>
      </c>
      <c r="KL407" s="11">
        <v>3875</v>
      </c>
      <c r="KM407" s="11">
        <v>1769</v>
      </c>
      <c r="KN407" s="11">
        <v>1160</v>
      </c>
      <c r="KO407" s="11">
        <v>1879</v>
      </c>
      <c r="KP407" s="11">
        <v>2955</v>
      </c>
      <c r="KQ407" s="11">
        <v>878</v>
      </c>
      <c r="KR407" s="11">
        <v>234</v>
      </c>
      <c r="KS407" s="11">
        <v>1018</v>
      </c>
      <c r="KT407" s="11">
        <v>3583</v>
      </c>
      <c r="KU407" s="11">
        <v>29972</v>
      </c>
      <c r="KV407" s="11">
        <v>30420</v>
      </c>
      <c r="KW407" s="11">
        <v>4209</v>
      </c>
      <c r="KX407" s="11">
        <v>12748</v>
      </c>
      <c r="KY407" s="11">
        <v>4237</v>
      </c>
      <c r="KZ407" s="11">
        <v>2256</v>
      </c>
      <c r="LA407" s="11">
        <v>6267</v>
      </c>
      <c r="LB407" s="11">
        <v>378</v>
      </c>
      <c r="LC407" s="11">
        <v>5132</v>
      </c>
      <c r="LD407" s="11">
        <v>6017</v>
      </c>
      <c r="LE407" s="11">
        <v>1015</v>
      </c>
      <c r="LF407" s="11">
        <v>11110</v>
      </c>
      <c r="LG407" s="11">
        <v>5358</v>
      </c>
      <c r="LH407" s="11">
        <v>5606</v>
      </c>
      <c r="LI407" s="11">
        <v>5324</v>
      </c>
      <c r="LJ407" s="11">
        <v>5620</v>
      </c>
      <c r="LK407" s="11">
        <v>139414</v>
      </c>
      <c r="LL407" s="11">
        <v>99061</v>
      </c>
      <c r="LM407" s="11">
        <v>31040</v>
      </c>
      <c r="LN407" s="11">
        <v>2421</v>
      </c>
      <c r="LO407" s="11">
        <v>1841</v>
      </c>
      <c r="LP407" s="11">
        <v>25673</v>
      </c>
      <c r="LQ407" s="11">
        <v>4596</v>
      </c>
      <c r="LR407" s="11">
        <v>340</v>
      </c>
      <c r="LS407" s="11">
        <v>4240</v>
      </c>
      <c r="LT407" s="11">
        <v>7600</v>
      </c>
      <c r="LU407" s="11">
        <v>954</v>
      </c>
      <c r="LV407" s="11">
        <v>3321</v>
      </c>
      <c r="LW407" s="11">
        <v>3279</v>
      </c>
      <c r="LX407" s="11">
        <v>4</v>
      </c>
      <c r="LY407" s="11">
        <v>5785</v>
      </c>
      <c r="LZ407" s="11">
        <v>882</v>
      </c>
      <c r="MA407" s="11">
        <v>1319</v>
      </c>
      <c r="MB407" s="11">
        <v>4764</v>
      </c>
      <c r="MC407" s="11">
        <v>6233</v>
      </c>
      <c r="MD407" s="11">
        <v>7863</v>
      </c>
      <c r="ME407" s="11">
        <v>2439</v>
      </c>
      <c r="MF407" s="11">
        <v>46835</v>
      </c>
      <c r="MG407" s="11">
        <v>12072</v>
      </c>
      <c r="MH407" s="11">
        <v>8396</v>
      </c>
      <c r="MI407" s="11">
        <v>33275</v>
      </c>
      <c r="MJ407" s="11">
        <v>1407</v>
      </c>
      <c r="MK407" s="11">
        <v>15374</v>
      </c>
      <c r="ML407" s="11">
        <v>31034</v>
      </c>
      <c r="MM407" s="11">
        <v>30156</v>
      </c>
      <c r="MN407" s="11">
        <v>8268</v>
      </c>
      <c r="MO407" s="11">
        <v>27619</v>
      </c>
      <c r="MP407" s="11">
        <v>30722</v>
      </c>
      <c r="MQ407" s="11">
        <v>22004</v>
      </c>
      <c r="MR407" s="11">
        <v>0</v>
      </c>
      <c r="MS407" s="11">
        <v>44325</v>
      </c>
      <c r="MT407" s="11">
        <v>39292</v>
      </c>
      <c r="MU407" s="11">
        <v>19025</v>
      </c>
      <c r="MV407" s="11">
        <v>5008</v>
      </c>
      <c r="MW407" s="11">
        <v>6751</v>
      </c>
      <c r="MX407" s="11">
        <v>81656</v>
      </c>
      <c r="MY407" s="11">
        <v>74379</v>
      </c>
      <c r="MZ407" s="11">
        <v>99269</v>
      </c>
      <c r="NA407" s="11">
        <v>3220</v>
      </c>
      <c r="NB407" s="11">
        <v>75352</v>
      </c>
      <c r="NC407" s="11">
        <v>91687</v>
      </c>
      <c r="ND407" s="11">
        <v>84327</v>
      </c>
      <c r="NE407" s="11">
        <v>150382</v>
      </c>
      <c r="NF407" s="11">
        <v>9493</v>
      </c>
      <c r="NG407" s="11">
        <v>9501</v>
      </c>
      <c r="NH407" s="11">
        <v>9912</v>
      </c>
      <c r="NI407" s="11">
        <v>54613</v>
      </c>
      <c r="NJ407" s="11">
        <v>77930</v>
      </c>
      <c r="NK407" s="11">
        <v>116991</v>
      </c>
      <c r="NL407" s="11">
        <v>255688</v>
      </c>
      <c r="NM407" s="11">
        <v>269163</v>
      </c>
      <c r="NN407" s="11">
        <v>144153</v>
      </c>
      <c r="NO407" s="11">
        <v>8919</v>
      </c>
      <c r="NP407" s="11">
        <v>82760</v>
      </c>
      <c r="NQ407" s="11">
        <v>120316</v>
      </c>
      <c r="NR407" s="11">
        <v>25628</v>
      </c>
      <c r="NS407" s="11">
        <v>31844</v>
      </c>
      <c r="NT407" s="11">
        <v>3097</v>
      </c>
      <c r="NU407" s="11">
        <v>8262</v>
      </c>
      <c r="NV407" s="11">
        <v>9569</v>
      </c>
      <c r="NW407" s="11">
        <v>14947</v>
      </c>
      <c r="NX407" s="11">
        <v>10322</v>
      </c>
      <c r="NY407" s="11">
        <v>1820</v>
      </c>
      <c r="NZ407" s="11">
        <v>4738</v>
      </c>
      <c r="OA407" s="11">
        <v>629</v>
      </c>
      <c r="OB407" s="11">
        <v>2112</v>
      </c>
      <c r="OC407" s="11">
        <v>44737</v>
      </c>
      <c r="OD407" s="11">
        <v>23482</v>
      </c>
      <c r="OE407" s="11">
        <v>34083</v>
      </c>
      <c r="OF407" s="11">
        <v>68577</v>
      </c>
      <c r="OG407" s="11">
        <v>4183</v>
      </c>
      <c r="OH407" s="11">
        <v>2741</v>
      </c>
      <c r="OI407" s="11">
        <v>1726</v>
      </c>
      <c r="OJ407" s="11">
        <v>8767</v>
      </c>
      <c r="OK407" s="11">
        <v>69</v>
      </c>
      <c r="OL407" s="11">
        <v>663</v>
      </c>
      <c r="OM407" s="11">
        <v>0</v>
      </c>
      <c r="ON407" s="11">
        <v>0</v>
      </c>
      <c r="OO407" s="11">
        <v>0</v>
      </c>
      <c r="OP407" s="11">
        <v>4025528</v>
      </c>
      <c r="OQ407" s="150">
        <v>0</v>
      </c>
      <c r="OR407" s="11">
        <v>0</v>
      </c>
      <c r="OS407" s="11">
        <v>0</v>
      </c>
      <c r="OT407" s="11">
        <v>0</v>
      </c>
      <c r="OU407" s="11">
        <v>0</v>
      </c>
      <c r="OV407" s="11">
        <v>0</v>
      </c>
      <c r="OW407" s="11">
        <v>0</v>
      </c>
      <c r="OX407" s="11">
        <v>4025528</v>
      </c>
      <c r="OY407" s="11">
        <v>4025528</v>
      </c>
      <c r="OZ407" s="11">
        <v>0</v>
      </c>
      <c r="PA407" s="11">
        <v>0</v>
      </c>
      <c r="PB407" s="11">
        <v>4025528</v>
      </c>
    </row>
    <row r="408" spans="1:418" ht="15" customHeight="1">
      <c r="A408" s="8" t="s">
        <v>831</v>
      </c>
      <c r="B408" s="9" t="s">
        <v>405</v>
      </c>
      <c r="C408" s="10">
        <v>49988</v>
      </c>
      <c r="D408" s="10">
        <v>1309</v>
      </c>
      <c r="E408" s="10">
        <v>1317</v>
      </c>
      <c r="F408" s="10">
        <v>2102</v>
      </c>
      <c r="G408" s="10">
        <v>52070</v>
      </c>
      <c r="H408" s="10">
        <v>41944</v>
      </c>
      <c r="I408" s="10">
        <v>4522</v>
      </c>
      <c r="J408" s="10">
        <v>2297</v>
      </c>
      <c r="K408" s="10">
        <v>2317</v>
      </c>
      <c r="L408" s="10">
        <v>8924</v>
      </c>
      <c r="M408" s="10">
        <v>109</v>
      </c>
      <c r="N408" s="10">
        <v>25</v>
      </c>
      <c r="O408" s="10">
        <v>638</v>
      </c>
      <c r="P408" s="10">
        <v>31076</v>
      </c>
      <c r="Q408" s="10">
        <v>0</v>
      </c>
      <c r="R408" s="10">
        <v>2144</v>
      </c>
      <c r="S408" s="10">
        <v>103</v>
      </c>
      <c r="T408" s="10">
        <v>13727</v>
      </c>
      <c r="U408" s="10">
        <v>26958</v>
      </c>
      <c r="V408" s="10">
        <v>32080</v>
      </c>
      <c r="W408" s="10">
        <v>9311</v>
      </c>
      <c r="X408" s="10">
        <v>6343</v>
      </c>
      <c r="Y408" s="10">
        <v>14115</v>
      </c>
      <c r="Z408" s="10">
        <v>11448</v>
      </c>
      <c r="AA408" s="10">
        <v>2814</v>
      </c>
      <c r="AB408" s="10">
        <v>1050</v>
      </c>
      <c r="AC408" s="10">
        <v>167552</v>
      </c>
      <c r="AD408" s="10">
        <v>61321</v>
      </c>
      <c r="AE408" s="10">
        <v>109937</v>
      </c>
      <c r="AF408" s="10">
        <v>3812</v>
      </c>
      <c r="AG408" s="10">
        <v>0</v>
      </c>
      <c r="AH408" s="10">
        <v>266</v>
      </c>
      <c r="AI408" s="10">
        <v>3429</v>
      </c>
      <c r="AJ408" s="10">
        <v>951</v>
      </c>
      <c r="AK408" s="10">
        <v>0</v>
      </c>
      <c r="AL408" s="10">
        <v>674</v>
      </c>
      <c r="AM408" s="10">
        <v>1049</v>
      </c>
      <c r="AN408" s="10">
        <v>35546</v>
      </c>
      <c r="AO408" s="10">
        <v>57085</v>
      </c>
      <c r="AP408" s="10">
        <v>3120</v>
      </c>
      <c r="AQ408" s="10">
        <v>32525</v>
      </c>
      <c r="AR408" s="10">
        <v>3884</v>
      </c>
      <c r="AS408" s="10">
        <v>2694</v>
      </c>
      <c r="AT408" s="10">
        <v>5065</v>
      </c>
      <c r="AU408" s="10">
        <v>3282</v>
      </c>
      <c r="AV408" s="10">
        <v>19046</v>
      </c>
      <c r="AW408" s="10">
        <v>13503</v>
      </c>
      <c r="AX408" s="10">
        <v>12560</v>
      </c>
      <c r="AY408" s="10">
        <v>16364</v>
      </c>
      <c r="AZ408" s="10">
        <v>8910</v>
      </c>
      <c r="BA408" s="10">
        <v>4641</v>
      </c>
      <c r="BB408" s="10">
        <v>3542</v>
      </c>
      <c r="BC408" s="10">
        <v>16438</v>
      </c>
      <c r="BD408" s="10">
        <v>4134</v>
      </c>
      <c r="BE408" s="10">
        <v>6869</v>
      </c>
      <c r="BF408" s="10">
        <v>12391</v>
      </c>
      <c r="BG408" s="10">
        <v>25</v>
      </c>
      <c r="BH408" s="10">
        <v>4737</v>
      </c>
      <c r="BI408" s="10">
        <v>0</v>
      </c>
      <c r="BJ408" s="10">
        <v>12855</v>
      </c>
      <c r="BK408" s="10">
        <v>3957</v>
      </c>
      <c r="BL408" s="10">
        <v>7437</v>
      </c>
      <c r="BM408" s="10">
        <v>34496</v>
      </c>
      <c r="BN408" s="10">
        <v>11324</v>
      </c>
      <c r="BO408" s="10">
        <v>12921</v>
      </c>
      <c r="BP408" s="10">
        <v>613</v>
      </c>
      <c r="BQ408" s="10">
        <v>21617</v>
      </c>
      <c r="BR408" s="10">
        <v>8913</v>
      </c>
      <c r="BS408" s="10">
        <v>2541</v>
      </c>
      <c r="BT408" s="10">
        <v>9592</v>
      </c>
      <c r="BU408" s="10">
        <v>18478</v>
      </c>
      <c r="BV408" s="10">
        <v>6770</v>
      </c>
      <c r="BW408" s="10">
        <v>3786</v>
      </c>
      <c r="BX408" s="10">
        <v>3336</v>
      </c>
      <c r="BY408" s="10">
        <v>4642</v>
      </c>
      <c r="BZ408" s="10">
        <v>15700</v>
      </c>
      <c r="CA408" s="10">
        <v>5048</v>
      </c>
      <c r="CB408" s="10">
        <v>34755</v>
      </c>
      <c r="CC408" s="10">
        <v>37234</v>
      </c>
      <c r="CD408" s="10">
        <v>18633</v>
      </c>
      <c r="CE408" s="10">
        <v>17973</v>
      </c>
      <c r="CF408" s="10">
        <v>5643</v>
      </c>
      <c r="CG408" s="10">
        <v>76301</v>
      </c>
      <c r="CH408" s="10">
        <v>47311</v>
      </c>
      <c r="CI408" s="10">
        <v>2452</v>
      </c>
      <c r="CJ408" s="10">
        <v>5924</v>
      </c>
      <c r="CK408" s="10">
        <v>33</v>
      </c>
      <c r="CL408" s="10">
        <v>624</v>
      </c>
      <c r="CM408" s="10">
        <v>1617</v>
      </c>
      <c r="CN408" s="10">
        <v>5474</v>
      </c>
      <c r="CO408" s="10">
        <v>6968</v>
      </c>
      <c r="CP408" s="10">
        <v>4704</v>
      </c>
      <c r="CQ408" s="10">
        <v>896</v>
      </c>
      <c r="CR408" s="10">
        <v>4234</v>
      </c>
      <c r="CS408" s="10">
        <v>30340</v>
      </c>
      <c r="CT408" s="10">
        <v>6739</v>
      </c>
      <c r="CU408" s="10">
        <v>45236</v>
      </c>
      <c r="CV408" s="10">
        <v>47104</v>
      </c>
      <c r="CW408" s="10">
        <v>22880</v>
      </c>
      <c r="CX408" s="10">
        <v>12262</v>
      </c>
      <c r="CY408" s="10">
        <v>330135</v>
      </c>
      <c r="CZ408" s="10">
        <v>13689</v>
      </c>
      <c r="DA408" s="10">
        <v>1146</v>
      </c>
      <c r="DB408" s="10">
        <v>812</v>
      </c>
      <c r="DC408" s="10">
        <v>137210</v>
      </c>
      <c r="DD408" s="10">
        <v>116219</v>
      </c>
      <c r="DE408" s="10">
        <v>5105</v>
      </c>
      <c r="DF408" s="10">
        <v>608</v>
      </c>
      <c r="DG408" s="10">
        <v>1378</v>
      </c>
      <c r="DH408" s="10">
        <v>13253</v>
      </c>
      <c r="DI408" s="10">
        <v>9976</v>
      </c>
      <c r="DJ408" s="10">
        <v>11387</v>
      </c>
      <c r="DK408" s="10">
        <v>1219</v>
      </c>
      <c r="DL408" s="10">
        <v>35089</v>
      </c>
      <c r="DM408" s="10">
        <v>6197</v>
      </c>
      <c r="DN408" s="10">
        <v>8262</v>
      </c>
      <c r="DO408" s="10">
        <v>20485</v>
      </c>
      <c r="DP408" s="10">
        <v>11917</v>
      </c>
      <c r="DQ408" s="10">
        <v>3746</v>
      </c>
      <c r="DR408" s="10">
        <v>3499</v>
      </c>
      <c r="DS408" s="10">
        <v>6319</v>
      </c>
      <c r="DT408" s="10">
        <v>12201</v>
      </c>
      <c r="DU408" s="10">
        <v>32195</v>
      </c>
      <c r="DV408" s="10">
        <v>31902</v>
      </c>
      <c r="DW408" s="10">
        <v>20515</v>
      </c>
      <c r="DX408" s="10">
        <v>6335</v>
      </c>
      <c r="DY408" s="10">
        <v>25866</v>
      </c>
      <c r="DZ408" s="10">
        <v>20599</v>
      </c>
      <c r="EA408" s="10">
        <v>178632</v>
      </c>
      <c r="EB408" s="10">
        <v>5807</v>
      </c>
      <c r="EC408" s="10">
        <v>2431</v>
      </c>
      <c r="ED408" s="10">
        <v>21523</v>
      </c>
      <c r="EE408" s="10">
        <v>49931</v>
      </c>
      <c r="EF408" s="10">
        <v>16462</v>
      </c>
      <c r="EG408" s="10">
        <v>25596</v>
      </c>
      <c r="EH408" s="10">
        <v>9915</v>
      </c>
      <c r="EI408" s="10">
        <v>73721</v>
      </c>
      <c r="EJ408" s="10">
        <v>17005</v>
      </c>
      <c r="EK408" s="10">
        <v>7159</v>
      </c>
      <c r="EL408" s="10">
        <v>16139</v>
      </c>
      <c r="EM408" s="10">
        <v>16726</v>
      </c>
      <c r="EN408" s="10">
        <v>19186</v>
      </c>
      <c r="EO408" s="10">
        <v>33362</v>
      </c>
      <c r="EP408" s="10">
        <v>1563</v>
      </c>
      <c r="EQ408" s="10">
        <v>21458</v>
      </c>
      <c r="ER408" s="10">
        <v>23013</v>
      </c>
      <c r="ES408" s="10">
        <v>31847</v>
      </c>
      <c r="ET408" s="10">
        <v>147559</v>
      </c>
      <c r="EU408" s="10">
        <v>17843</v>
      </c>
      <c r="EV408" s="10">
        <v>335</v>
      </c>
      <c r="EW408" s="10">
        <v>14784</v>
      </c>
      <c r="EX408" s="10">
        <v>3141</v>
      </c>
      <c r="EY408" s="10">
        <v>21667</v>
      </c>
      <c r="EZ408" s="10">
        <v>14275</v>
      </c>
      <c r="FA408" s="10">
        <v>364216</v>
      </c>
      <c r="FB408" s="10">
        <v>51871</v>
      </c>
      <c r="FC408" s="10">
        <v>21970</v>
      </c>
      <c r="FD408" s="10">
        <v>11465</v>
      </c>
      <c r="FE408" s="10">
        <v>36875</v>
      </c>
      <c r="FF408" s="10">
        <v>10170</v>
      </c>
      <c r="FG408" s="10">
        <v>15323</v>
      </c>
      <c r="FH408" s="10">
        <v>4735</v>
      </c>
      <c r="FI408" s="10">
        <v>107</v>
      </c>
      <c r="FJ408" s="10">
        <v>8402</v>
      </c>
      <c r="FK408" s="10">
        <v>60057</v>
      </c>
      <c r="FL408" s="10">
        <v>77531</v>
      </c>
      <c r="FM408" s="10">
        <v>263201</v>
      </c>
      <c r="FN408" s="10">
        <v>14446</v>
      </c>
      <c r="FO408" s="10">
        <v>44805</v>
      </c>
      <c r="FP408" s="10">
        <v>31770</v>
      </c>
      <c r="FQ408" s="10">
        <v>9080</v>
      </c>
      <c r="FR408" s="10">
        <v>20412</v>
      </c>
      <c r="FS408" s="10">
        <v>95231</v>
      </c>
      <c r="FT408" s="10">
        <v>2527</v>
      </c>
      <c r="FU408" s="10">
        <v>3953</v>
      </c>
      <c r="FV408" s="10">
        <v>31527</v>
      </c>
      <c r="FW408" s="10">
        <v>18485</v>
      </c>
      <c r="FX408" s="10">
        <v>9284</v>
      </c>
      <c r="FY408" s="10">
        <v>31645</v>
      </c>
      <c r="FZ408" s="10">
        <v>94441</v>
      </c>
      <c r="GA408" s="10">
        <v>47479</v>
      </c>
      <c r="GB408" s="10">
        <v>7274</v>
      </c>
      <c r="GC408" s="10">
        <v>16914</v>
      </c>
      <c r="GD408" s="10">
        <v>4278</v>
      </c>
      <c r="GE408" s="10">
        <v>3868</v>
      </c>
      <c r="GF408" s="10">
        <v>12524</v>
      </c>
      <c r="GG408" s="10">
        <v>17156</v>
      </c>
      <c r="GH408" s="158">
        <v>12115</v>
      </c>
      <c r="GI408" s="10">
        <v>15936</v>
      </c>
      <c r="GJ408" s="10">
        <v>102424</v>
      </c>
      <c r="GK408" s="10">
        <v>65404</v>
      </c>
      <c r="GL408" s="10">
        <v>40119</v>
      </c>
      <c r="GM408" s="10">
        <v>17987</v>
      </c>
      <c r="GN408" s="10">
        <v>114604</v>
      </c>
      <c r="GO408" s="10">
        <v>38600</v>
      </c>
      <c r="GP408" s="10">
        <v>37673</v>
      </c>
      <c r="GQ408" s="10">
        <v>23333</v>
      </c>
      <c r="GR408" s="10">
        <v>26872</v>
      </c>
      <c r="GS408" s="10">
        <v>152813</v>
      </c>
      <c r="GT408" s="10">
        <v>53342</v>
      </c>
      <c r="GU408" s="11">
        <v>14060</v>
      </c>
      <c r="GV408" s="11">
        <v>82305</v>
      </c>
      <c r="GW408" s="11">
        <v>14627</v>
      </c>
      <c r="GX408" s="11">
        <v>18626</v>
      </c>
      <c r="GY408" s="11">
        <v>30768</v>
      </c>
      <c r="GZ408" s="11">
        <v>58176</v>
      </c>
      <c r="HA408" s="11">
        <v>44241</v>
      </c>
      <c r="HB408" s="11">
        <v>37242</v>
      </c>
      <c r="HC408" s="11">
        <v>41789</v>
      </c>
      <c r="HD408" s="11">
        <v>196320</v>
      </c>
      <c r="HE408" s="11">
        <v>50130</v>
      </c>
      <c r="HF408" s="11">
        <v>16327</v>
      </c>
      <c r="HG408" s="11">
        <v>16865</v>
      </c>
      <c r="HH408" s="11">
        <v>106067</v>
      </c>
      <c r="HI408" s="11">
        <v>135601</v>
      </c>
      <c r="HJ408" s="11">
        <v>15424</v>
      </c>
      <c r="HK408" s="11">
        <v>133811</v>
      </c>
      <c r="HL408" s="11">
        <v>14705</v>
      </c>
      <c r="HM408" s="11">
        <v>122027</v>
      </c>
      <c r="HN408" s="11">
        <v>60920</v>
      </c>
      <c r="HO408" s="11">
        <v>41836</v>
      </c>
      <c r="HP408" s="11">
        <v>27268</v>
      </c>
      <c r="HQ408" s="11">
        <v>81607</v>
      </c>
      <c r="HR408" s="11">
        <v>62363</v>
      </c>
      <c r="HS408" s="11">
        <v>41598</v>
      </c>
      <c r="HT408" s="11">
        <v>4890</v>
      </c>
      <c r="HU408" s="11">
        <v>38402</v>
      </c>
      <c r="HV408" s="11">
        <v>53734</v>
      </c>
      <c r="HW408" s="11">
        <v>70480</v>
      </c>
      <c r="HX408" s="11">
        <v>42844</v>
      </c>
      <c r="HY408" s="11">
        <v>20782</v>
      </c>
      <c r="HZ408" s="11">
        <v>17321</v>
      </c>
      <c r="IA408" s="11">
        <v>43412</v>
      </c>
      <c r="IB408" s="11">
        <v>6762</v>
      </c>
      <c r="IC408" s="11">
        <v>7834</v>
      </c>
      <c r="ID408" s="11">
        <v>83898</v>
      </c>
      <c r="IE408" s="11">
        <v>6515</v>
      </c>
      <c r="IF408" s="11">
        <v>93903</v>
      </c>
      <c r="IG408" s="11">
        <v>88364</v>
      </c>
      <c r="IH408" s="11">
        <v>41547</v>
      </c>
      <c r="II408" s="11">
        <v>32786</v>
      </c>
      <c r="IJ408" s="11">
        <v>16311</v>
      </c>
      <c r="IK408" s="11">
        <v>130351</v>
      </c>
      <c r="IL408" s="11">
        <v>55122</v>
      </c>
      <c r="IM408" s="11">
        <v>42218</v>
      </c>
      <c r="IN408" s="11">
        <v>46499</v>
      </c>
      <c r="IO408" s="11">
        <v>53211</v>
      </c>
      <c r="IP408" s="11">
        <v>1277</v>
      </c>
      <c r="IQ408" s="11">
        <v>243228</v>
      </c>
      <c r="IR408" s="11">
        <v>21287</v>
      </c>
      <c r="IS408" s="11">
        <v>146725</v>
      </c>
      <c r="IT408" s="11">
        <v>9428</v>
      </c>
      <c r="IU408" s="11">
        <v>7710</v>
      </c>
      <c r="IV408" s="11">
        <v>58714</v>
      </c>
      <c r="IW408" s="11">
        <v>13444</v>
      </c>
      <c r="IX408" s="11">
        <v>37203</v>
      </c>
      <c r="IY408" s="11">
        <v>4502</v>
      </c>
      <c r="IZ408" s="11">
        <v>12924</v>
      </c>
      <c r="JA408" s="11">
        <v>21918</v>
      </c>
      <c r="JB408" s="11">
        <v>132860</v>
      </c>
      <c r="JC408" s="11">
        <v>35807</v>
      </c>
      <c r="JD408" s="11">
        <v>19820</v>
      </c>
      <c r="JE408" s="11">
        <v>10236</v>
      </c>
      <c r="JF408" s="11">
        <v>22419</v>
      </c>
      <c r="JG408" s="11">
        <v>15652</v>
      </c>
      <c r="JH408" s="11">
        <v>16104</v>
      </c>
      <c r="JI408" s="11">
        <v>16811</v>
      </c>
      <c r="JJ408" s="11">
        <v>44208</v>
      </c>
      <c r="JK408" s="11">
        <v>18213</v>
      </c>
      <c r="JL408" s="11">
        <v>30074</v>
      </c>
      <c r="JM408" s="11">
        <v>27675</v>
      </c>
      <c r="JN408" s="11">
        <v>24181</v>
      </c>
      <c r="JO408" s="11">
        <v>499</v>
      </c>
      <c r="JP408" s="11">
        <v>89658</v>
      </c>
      <c r="JQ408" s="11">
        <v>8828</v>
      </c>
      <c r="JR408" s="11">
        <v>17504</v>
      </c>
      <c r="JS408" s="11">
        <v>2802</v>
      </c>
      <c r="JT408" s="11">
        <v>23100</v>
      </c>
      <c r="JU408" s="11">
        <v>207115</v>
      </c>
      <c r="JV408" s="11">
        <v>861</v>
      </c>
      <c r="JW408" s="11">
        <v>164607</v>
      </c>
      <c r="JX408" s="11">
        <v>18772</v>
      </c>
      <c r="JY408" s="11">
        <v>33434</v>
      </c>
      <c r="JZ408" s="11">
        <v>18962</v>
      </c>
      <c r="KA408" s="11">
        <v>17554</v>
      </c>
      <c r="KB408" s="11">
        <v>1704</v>
      </c>
      <c r="KC408" s="11">
        <v>1540</v>
      </c>
      <c r="KD408" s="11">
        <v>25217</v>
      </c>
      <c r="KE408" s="11">
        <v>13728</v>
      </c>
      <c r="KF408" s="11">
        <v>36503</v>
      </c>
      <c r="KG408" s="11">
        <v>1919</v>
      </c>
      <c r="KH408" s="11">
        <v>9265</v>
      </c>
      <c r="KI408" s="11">
        <v>1782</v>
      </c>
      <c r="KJ408" s="11">
        <v>4116</v>
      </c>
      <c r="KK408" s="11">
        <v>323</v>
      </c>
      <c r="KL408" s="11">
        <v>32416</v>
      </c>
      <c r="KM408" s="11">
        <v>9345</v>
      </c>
      <c r="KN408" s="11">
        <v>9361</v>
      </c>
      <c r="KO408" s="11">
        <v>55843</v>
      </c>
      <c r="KP408" s="11">
        <v>108299</v>
      </c>
      <c r="KQ408" s="11">
        <v>7426</v>
      </c>
      <c r="KR408" s="11">
        <v>2589</v>
      </c>
      <c r="KS408" s="11">
        <v>11370</v>
      </c>
      <c r="KT408" s="11">
        <v>37413</v>
      </c>
      <c r="KU408" s="11">
        <v>252311</v>
      </c>
      <c r="KV408" s="11">
        <v>336985</v>
      </c>
      <c r="KW408" s="11">
        <v>97497</v>
      </c>
      <c r="KX408" s="11">
        <v>100778</v>
      </c>
      <c r="KY408" s="11">
        <v>15520</v>
      </c>
      <c r="KZ408" s="11">
        <v>8087</v>
      </c>
      <c r="LA408" s="11">
        <v>39389</v>
      </c>
      <c r="LB408" s="11">
        <v>2242</v>
      </c>
      <c r="LC408" s="11">
        <v>26142</v>
      </c>
      <c r="LD408" s="11">
        <v>36658</v>
      </c>
      <c r="LE408" s="11">
        <v>14938</v>
      </c>
      <c r="LF408" s="11">
        <v>81466</v>
      </c>
      <c r="LG408" s="11">
        <v>23482</v>
      </c>
      <c r="LH408" s="11">
        <v>68842</v>
      </c>
      <c r="LI408" s="11">
        <v>80496</v>
      </c>
      <c r="LJ408" s="11">
        <v>58197</v>
      </c>
      <c r="LK408" s="11">
        <v>2988012</v>
      </c>
      <c r="LL408" s="11">
        <v>1661645</v>
      </c>
      <c r="LM408" s="11">
        <v>140059</v>
      </c>
      <c r="LN408" s="11">
        <v>61004</v>
      </c>
      <c r="LO408" s="11">
        <v>17578</v>
      </c>
      <c r="LP408" s="11">
        <v>100296</v>
      </c>
      <c r="LQ408" s="11">
        <v>24094</v>
      </c>
      <c r="LR408" s="11">
        <v>1469</v>
      </c>
      <c r="LS408" s="11">
        <v>176286</v>
      </c>
      <c r="LT408" s="11">
        <v>315234</v>
      </c>
      <c r="LU408" s="11">
        <v>40034</v>
      </c>
      <c r="LV408" s="11">
        <v>45400</v>
      </c>
      <c r="LW408" s="11">
        <v>41996</v>
      </c>
      <c r="LX408" s="11">
        <v>61200</v>
      </c>
      <c r="LY408" s="11">
        <v>81654</v>
      </c>
      <c r="LZ408" s="11">
        <v>36023</v>
      </c>
      <c r="MA408" s="11">
        <v>13840</v>
      </c>
      <c r="MB408" s="11">
        <v>106002</v>
      </c>
      <c r="MC408" s="11">
        <v>29517</v>
      </c>
      <c r="MD408" s="11">
        <v>115656</v>
      </c>
      <c r="ME408" s="11">
        <v>21176</v>
      </c>
      <c r="MF408" s="11">
        <v>488128</v>
      </c>
      <c r="MG408" s="11">
        <v>194247</v>
      </c>
      <c r="MH408" s="11">
        <v>57185</v>
      </c>
      <c r="MI408" s="11">
        <v>35674</v>
      </c>
      <c r="MJ408" s="11">
        <v>43920</v>
      </c>
      <c r="MK408" s="11">
        <v>121413</v>
      </c>
      <c r="ML408" s="11">
        <v>539727</v>
      </c>
      <c r="MM408" s="11">
        <v>442762</v>
      </c>
      <c r="MN408" s="11">
        <v>419512</v>
      </c>
      <c r="MO408" s="11">
        <v>473781</v>
      </c>
      <c r="MP408" s="11">
        <v>528792</v>
      </c>
      <c r="MQ408" s="11">
        <v>131156</v>
      </c>
      <c r="MR408" s="11">
        <v>331491</v>
      </c>
      <c r="MS408" s="11">
        <v>1241331</v>
      </c>
      <c r="MT408" s="11">
        <v>97204</v>
      </c>
      <c r="MU408" s="11">
        <v>326858</v>
      </c>
      <c r="MV408" s="11">
        <v>8706</v>
      </c>
      <c r="MW408" s="11">
        <v>21153</v>
      </c>
      <c r="MX408" s="11">
        <v>2171320</v>
      </c>
      <c r="MY408" s="11">
        <v>264102</v>
      </c>
      <c r="MZ408" s="11">
        <v>200371</v>
      </c>
      <c r="NA408" s="11">
        <v>78043</v>
      </c>
      <c r="NB408" s="11">
        <v>421630</v>
      </c>
      <c r="NC408" s="11">
        <v>881713</v>
      </c>
      <c r="ND408" s="11">
        <v>725145</v>
      </c>
      <c r="NE408" s="11">
        <v>215113</v>
      </c>
      <c r="NF408" s="11">
        <v>59851</v>
      </c>
      <c r="NG408" s="11">
        <v>61037</v>
      </c>
      <c r="NH408" s="11">
        <v>274318</v>
      </c>
      <c r="NI408" s="11">
        <v>698675</v>
      </c>
      <c r="NJ408" s="11">
        <v>2429711</v>
      </c>
      <c r="NK408" s="11">
        <v>2706694</v>
      </c>
      <c r="NL408" s="11">
        <v>2016396</v>
      </c>
      <c r="NM408" s="11">
        <v>753429</v>
      </c>
      <c r="NN408" s="11">
        <v>518718</v>
      </c>
      <c r="NO408" s="11">
        <v>58642</v>
      </c>
      <c r="NP408" s="11">
        <v>539529</v>
      </c>
      <c r="NQ408" s="11">
        <v>678931</v>
      </c>
      <c r="NR408" s="11">
        <v>78666</v>
      </c>
      <c r="NS408" s="11">
        <v>639232</v>
      </c>
      <c r="NT408" s="11">
        <v>159706</v>
      </c>
      <c r="NU408" s="11">
        <v>236240</v>
      </c>
      <c r="NV408" s="11">
        <v>177823</v>
      </c>
      <c r="NW408" s="11">
        <v>122069</v>
      </c>
      <c r="NX408" s="11">
        <v>71847</v>
      </c>
      <c r="NY408" s="11">
        <v>21341</v>
      </c>
      <c r="NZ408" s="11">
        <v>24078</v>
      </c>
      <c r="OA408" s="11">
        <v>21860</v>
      </c>
      <c r="OB408" s="11">
        <v>50973</v>
      </c>
      <c r="OC408" s="11">
        <v>344185</v>
      </c>
      <c r="OD408" s="11">
        <v>745845</v>
      </c>
      <c r="OE408" s="11">
        <v>438238</v>
      </c>
      <c r="OF408" s="11">
        <v>1763116</v>
      </c>
      <c r="OG408" s="11">
        <v>202678</v>
      </c>
      <c r="OH408" s="11">
        <v>55540</v>
      </c>
      <c r="OI408" s="11">
        <v>42821</v>
      </c>
      <c r="OJ408" s="11">
        <v>122530</v>
      </c>
      <c r="OK408" s="11">
        <v>10218</v>
      </c>
      <c r="OL408" s="11">
        <v>105086</v>
      </c>
      <c r="OM408" s="11">
        <v>0</v>
      </c>
      <c r="ON408" s="11">
        <v>0</v>
      </c>
      <c r="OO408" s="11">
        <v>0</v>
      </c>
      <c r="OP408" s="11">
        <v>43815903</v>
      </c>
      <c r="OQ408" s="150">
        <v>0</v>
      </c>
      <c r="OR408" s="11">
        <v>0</v>
      </c>
      <c r="OS408" s="11">
        <v>0</v>
      </c>
      <c r="OT408" s="11">
        <v>0</v>
      </c>
      <c r="OU408" s="11">
        <v>0</v>
      </c>
      <c r="OV408" s="11">
        <v>0</v>
      </c>
      <c r="OW408" s="11">
        <v>0</v>
      </c>
      <c r="OX408" s="11">
        <v>43815903</v>
      </c>
      <c r="OY408" s="11">
        <v>43815903</v>
      </c>
      <c r="OZ408" s="11">
        <v>0</v>
      </c>
      <c r="PA408" s="11">
        <v>0</v>
      </c>
      <c r="PB408" s="11">
        <v>43815903</v>
      </c>
    </row>
    <row r="409" spans="1:418" ht="15" customHeight="1">
      <c r="A409" s="8" t="s">
        <v>832</v>
      </c>
      <c r="B409" s="9" t="s">
        <v>406</v>
      </c>
      <c r="C409" s="10">
        <v>3431</v>
      </c>
      <c r="D409" s="10">
        <v>515</v>
      </c>
      <c r="E409" s="10">
        <v>88</v>
      </c>
      <c r="F409" s="10">
        <v>90</v>
      </c>
      <c r="G409" s="10">
        <v>4902</v>
      </c>
      <c r="H409" s="10">
        <v>14645</v>
      </c>
      <c r="I409" s="10">
        <v>68</v>
      </c>
      <c r="J409" s="10">
        <v>60</v>
      </c>
      <c r="K409" s="10">
        <v>25</v>
      </c>
      <c r="L409" s="10">
        <v>84</v>
      </c>
      <c r="M409" s="10">
        <v>0</v>
      </c>
      <c r="N409" s="10">
        <v>1</v>
      </c>
      <c r="O409" s="10">
        <v>708</v>
      </c>
      <c r="P409" s="10">
        <v>2630</v>
      </c>
      <c r="Q409" s="10">
        <v>0</v>
      </c>
      <c r="R409" s="10">
        <v>78</v>
      </c>
      <c r="S409" s="10">
        <v>9</v>
      </c>
      <c r="T409" s="10">
        <v>1946</v>
      </c>
      <c r="U409" s="10">
        <v>6165</v>
      </c>
      <c r="V409" s="10">
        <v>7790</v>
      </c>
      <c r="W409" s="10">
        <v>1125</v>
      </c>
      <c r="X409" s="10">
        <v>765</v>
      </c>
      <c r="Y409" s="10">
        <v>577</v>
      </c>
      <c r="Z409" s="10">
        <v>545</v>
      </c>
      <c r="AA409" s="10">
        <v>454</v>
      </c>
      <c r="AB409" s="10">
        <v>443</v>
      </c>
      <c r="AC409" s="10">
        <v>11442</v>
      </c>
      <c r="AD409" s="10">
        <v>968</v>
      </c>
      <c r="AE409" s="10">
        <v>1042</v>
      </c>
      <c r="AF409" s="10">
        <v>46</v>
      </c>
      <c r="AG409" s="10">
        <v>0</v>
      </c>
      <c r="AH409" s="10">
        <v>0</v>
      </c>
      <c r="AI409" s="10">
        <v>20</v>
      </c>
      <c r="AJ409" s="10">
        <v>8</v>
      </c>
      <c r="AK409" s="10">
        <v>0</v>
      </c>
      <c r="AL409" s="10">
        <v>0</v>
      </c>
      <c r="AM409" s="10">
        <v>0</v>
      </c>
      <c r="AN409" s="10">
        <v>3</v>
      </c>
      <c r="AO409" s="10">
        <v>0</v>
      </c>
      <c r="AP409" s="10">
        <v>96</v>
      </c>
      <c r="AQ409" s="10">
        <v>534</v>
      </c>
      <c r="AR409" s="10">
        <v>199</v>
      </c>
      <c r="AS409" s="10">
        <v>2</v>
      </c>
      <c r="AT409" s="10">
        <v>57</v>
      </c>
      <c r="AU409" s="10">
        <v>0</v>
      </c>
      <c r="AV409" s="10">
        <v>0</v>
      </c>
      <c r="AW409" s="10">
        <v>-547</v>
      </c>
      <c r="AX409" s="10">
        <v>2512</v>
      </c>
      <c r="AY409" s="10">
        <v>-3763</v>
      </c>
      <c r="AZ409" s="10">
        <v>79</v>
      </c>
      <c r="BA409" s="10">
        <v>133</v>
      </c>
      <c r="BB409" s="10">
        <v>907</v>
      </c>
      <c r="BC409" s="10">
        <v>1882</v>
      </c>
      <c r="BD409" s="10">
        <v>0</v>
      </c>
      <c r="BE409" s="10">
        <v>3629</v>
      </c>
      <c r="BF409" s="10">
        <v>648</v>
      </c>
      <c r="BG409" s="10">
        <v>6</v>
      </c>
      <c r="BH409" s="10">
        <v>294</v>
      </c>
      <c r="BI409" s="10">
        <v>0</v>
      </c>
      <c r="BJ409" s="10">
        <v>635</v>
      </c>
      <c r="BK409" s="10">
        <v>1371</v>
      </c>
      <c r="BL409" s="10">
        <v>280</v>
      </c>
      <c r="BM409" s="10">
        <v>3636</v>
      </c>
      <c r="BN409" s="10">
        <v>527</v>
      </c>
      <c r="BO409" s="10">
        <v>-5132</v>
      </c>
      <c r="BP409" s="10">
        <v>503</v>
      </c>
      <c r="BQ409" s="10">
        <v>865</v>
      </c>
      <c r="BR409" s="10">
        <v>2972</v>
      </c>
      <c r="BS409" s="10">
        <v>39</v>
      </c>
      <c r="BT409" s="10">
        <v>2545</v>
      </c>
      <c r="BU409" s="10">
        <v>6472</v>
      </c>
      <c r="BV409" s="10">
        <v>-453</v>
      </c>
      <c r="BW409" s="10">
        <v>491</v>
      </c>
      <c r="BX409" s="10">
        <v>91</v>
      </c>
      <c r="BY409" s="10">
        <v>1446</v>
      </c>
      <c r="BZ409" s="10">
        <v>1221</v>
      </c>
      <c r="CA409" s="10">
        <v>-38</v>
      </c>
      <c r="CB409" s="10">
        <v>670</v>
      </c>
      <c r="CC409" s="10">
        <v>-26</v>
      </c>
      <c r="CD409" s="10">
        <v>112</v>
      </c>
      <c r="CE409" s="10">
        <v>1245</v>
      </c>
      <c r="CF409" s="10">
        <v>512</v>
      </c>
      <c r="CG409" s="10">
        <v>748</v>
      </c>
      <c r="CH409" s="10">
        <v>1929</v>
      </c>
      <c r="CI409" s="10">
        <v>93</v>
      </c>
      <c r="CJ409" s="10">
        <v>173</v>
      </c>
      <c r="CK409" s="10">
        <v>0</v>
      </c>
      <c r="CL409" s="10">
        <v>23</v>
      </c>
      <c r="CM409" s="10">
        <v>123</v>
      </c>
      <c r="CN409" s="10">
        <v>68</v>
      </c>
      <c r="CO409" s="10">
        <v>249</v>
      </c>
      <c r="CP409" s="10">
        <v>119</v>
      </c>
      <c r="CQ409" s="10">
        <v>34</v>
      </c>
      <c r="CR409" s="10">
        <v>81</v>
      </c>
      <c r="CS409" s="10">
        <v>551</v>
      </c>
      <c r="CT409" s="10">
        <v>106</v>
      </c>
      <c r="CU409" s="10">
        <v>5253</v>
      </c>
      <c r="CV409" s="10">
        <v>8681</v>
      </c>
      <c r="CW409" s="10">
        <v>763</v>
      </c>
      <c r="CX409" s="10">
        <v>150</v>
      </c>
      <c r="CY409" s="10">
        <v>5185</v>
      </c>
      <c r="CZ409" s="10">
        <v>1834</v>
      </c>
      <c r="DA409" s="10">
        <v>135</v>
      </c>
      <c r="DB409" s="10">
        <v>225</v>
      </c>
      <c r="DC409" s="10">
        <v>4281</v>
      </c>
      <c r="DD409" s="10">
        <v>5099</v>
      </c>
      <c r="DE409" s="10">
        <v>268</v>
      </c>
      <c r="DF409" s="10">
        <v>-563</v>
      </c>
      <c r="DG409" s="10">
        <v>46</v>
      </c>
      <c r="DH409" s="10">
        <v>204</v>
      </c>
      <c r="DI409" s="10">
        <v>1345</v>
      </c>
      <c r="DJ409" s="10">
        <v>2077</v>
      </c>
      <c r="DK409" s="10">
        <v>91</v>
      </c>
      <c r="DL409" s="10">
        <v>497</v>
      </c>
      <c r="DM409" s="10">
        <v>123</v>
      </c>
      <c r="DN409" s="10">
        <v>177</v>
      </c>
      <c r="DO409" s="10">
        <v>449</v>
      </c>
      <c r="DP409" s="10">
        <v>247</v>
      </c>
      <c r="DQ409" s="10">
        <v>221</v>
      </c>
      <c r="DR409" s="10">
        <v>66</v>
      </c>
      <c r="DS409" s="10">
        <v>51</v>
      </c>
      <c r="DT409" s="10">
        <v>553</v>
      </c>
      <c r="DU409" s="10">
        <v>3217</v>
      </c>
      <c r="DV409" s="10">
        <v>877</v>
      </c>
      <c r="DW409" s="10">
        <v>455</v>
      </c>
      <c r="DX409" s="10">
        <v>165</v>
      </c>
      <c r="DY409" s="10">
        <v>822</v>
      </c>
      <c r="DZ409" s="10">
        <v>357</v>
      </c>
      <c r="EA409" s="10">
        <v>960</v>
      </c>
      <c r="EB409" s="10">
        <v>131</v>
      </c>
      <c r="EC409" s="10">
        <v>374</v>
      </c>
      <c r="ED409" s="10">
        <v>700</v>
      </c>
      <c r="EE409" s="10">
        <v>219</v>
      </c>
      <c r="EF409" s="10">
        <v>125</v>
      </c>
      <c r="EG409" s="10">
        <v>385</v>
      </c>
      <c r="EH409" s="10">
        <v>204</v>
      </c>
      <c r="EI409" s="10">
        <v>1629</v>
      </c>
      <c r="EJ409" s="10">
        <v>202</v>
      </c>
      <c r="EK409" s="10">
        <v>103</v>
      </c>
      <c r="EL409" s="10">
        <v>1128</v>
      </c>
      <c r="EM409" s="10">
        <v>1610</v>
      </c>
      <c r="EN409" s="10">
        <v>1018</v>
      </c>
      <c r="EO409" s="10">
        <v>3350</v>
      </c>
      <c r="EP409" s="10">
        <v>400</v>
      </c>
      <c r="EQ409" s="10">
        <v>1048</v>
      </c>
      <c r="ER409" s="10">
        <v>533</v>
      </c>
      <c r="ES409" s="10">
        <v>309</v>
      </c>
      <c r="ET409" s="10">
        <v>5156</v>
      </c>
      <c r="EU409" s="10">
        <v>501</v>
      </c>
      <c r="EV409" s="10">
        <v>26</v>
      </c>
      <c r="EW409" s="10">
        <v>588</v>
      </c>
      <c r="EX409" s="10">
        <v>25</v>
      </c>
      <c r="EY409" s="10">
        <v>596</v>
      </c>
      <c r="EZ409" s="10">
        <v>308</v>
      </c>
      <c r="FA409" s="10">
        <v>63235</v>
      </c>
      <c r="FB409" s="10">
        <v>9235</v>
      </c>
      <c r="FC409" s="10">
        <v>594</v>
      </c>
      <c r="FD409" s="10">
        <v>90</v>
      </c>
      <c r="FE409" s="10">
        <v>4946</v>
      </c>
      <c r="FF409" s="10">
        <v>59</v>
      </c>
      <c r="FG409" s="10">
        <v>145</v>
      </c>
      <c r="FH409" s="10">
        <v>145</v>
      </c>
      <c r="FI409" s="10">
        <v>-3</v>
      </c>
      <c r="FJ409" s="10">
        <v>101</v>
      </c>
      <c r="FK409" s="10">
        <v>1724</v>
      </c>
      <c r="FL409" s="10">
        <v>2459</v>
      </c>
      <c r="FM409" s="10">
        <v>3612</v>
      </c>
      <c r="FN409" s="10">
        <v>106</v>
      </c>
      <c r="FO409" s="10">
        <v>7188</v>
      </c>
      <c r="FP409" s="10">
        <v>647</v>
      </c>
      <c r="FQ409" s="10">
        <v>55</v>
      </c>
      <c r="FR409" s="10">
        <v>128</v>
      </c>
      <c r="FS409" s="10">
        <v>8078</v>
      </c>
      <c r="FT409" s="10">
        <v>40</v>
      </c>
      <c r="FU409" s="10">
        <v>71</v>
      </c>
      <c r="FV409" s="10">
        <v>299</v>
      </c>
      <c r="FW409" s="10">
        <v>3958</v>
      </c>
      <c r="FX409" s="10">
        <v>146</v>
      </c>
      <c r="FY409" s="10">
        <v>822</v>
      </c>
      <c r="FZ409" s="10">
        <v>12701</v>
      </c>
      <c r="GA409" s="10">
        <v>4504</v>
      </c>
      <c r="GB409" s="10">
        <v>202</v>
      </c>
      <c r="GC409" s="10">
        <v>548</v>
      </c>
      <c r="GD409" s="10">
        <v>504</v>
      </c>
      <c r="GE409" s="10">
        <v>21</v>
      </c>
      <c r="GF409" s="10">
        <v>174</v>
      </c>
      <c r="GG409" s="10">
        <v>325</v>
      </c>
      <c r="GH409" s="158">
        <v>694</v>
      </c>
      <c r="GI409" s="10">
        <v>155</v>
      </c>
      <c r="GJ409" s="10">
        <v>14688</v>
      </c>
      <c r="GK409" s="10">
        <v>10295</v>
      </c>
      <c r="GL409" s="10">
        <v>5623</v>
      </c>
      <c r="GM409" s="10">
        <v>1816</v>
      </c>
      <c r="GN409" s="10">
        <v>3032</v>
      </c>
      <c r="GO409" s="10">
        <v>1406</v>
      </c>
      <c r="GP409" s="10">
        <v>8955</v>
      </c>
      <c r="GQ409" s="10">
        <v>1714</v>
      </c>
      <c r="GR409" s="10">
        <v>8790</v>
      </c>
      <c r="GS409" s="10">
        <v>11409</v>
      </c>
      <c r="GT409" s="10">
        <v>828</v>
      </c>
      <c r="GU409" s="11">
        <v>422</v>
      </c>
      <c r="GV409" s="11">
        <v>1381</v>
      </c>
      <c r="GW409" s="11">
        <v>1011</v>
      </c>
      <c r="GX409" s="11">
        <v>1998</v>
      </c>
      <c r="GY409" s="11">
        <v>309</v>
      </c>
      <c r="GZ409" s="11">
        <v>3803</v>
      </c>
      <c r="HA409" s="11">
        <v>1575</v>
      </c>
      <c r="HB409" s="11">
        <v>1249</v>
      </c>
      <c r="HC409" s="11">
        <v>417</v>
      </c>
      <c r="HD409" s="11">
        <v>2031</v>
      </c>
      <c r="HE409" s="11">
        <v>4429</v>
      </c>
      <c r="HF409" s="11">
        <v>307</v>
      </c>
      <c r="HG409" s="11">
        <v>1358</v>
      </c>
      <c r="HH409" s="11">
        <v>377</v>
      </c>
      <c r="HI409" s="11">
        <v>4404</v>
      </c>
      <c r="HJ409" s="11">
        <v>251</v>
      </c>
      <c r="HK409" s="11">
        <v>3441</v>
      </c>
      <c r="HL409" s="11">
        <v>272</v>
      </c>
      <c r="HM409" s="11">
        <v>15685</v>
      </c>
      <c r="HN409" s="11">
        <v>14394</v>
      </c>
      <c r="HO409" s="11">
        <v>360</v>
      </c>
      <c r="HP409" s="11">
        <v>1050</v>
      </c>
      <c r="HQ409" s="11">
        <v>11096</v>
      </c>
      <c r="HR409" s="11">
        <v>3526</v>
      </c>
      <c r="HS409" s="11">
        <v>574</v>
      </c>
      <c r="HT409" s="11">
        <v>942</v>
      </c>
      <c r="HU409" s="11">
        <v>4660</v>
      </c>
      <c r="HV409" s="11">
        <v>1636</v>
      </c>
      <c r="HW409" s="11">
        <v>5634</v>
      </c>
      <c r="HX409" s="11">
        <v>926</v>
      </c>
      <c r="HY409" s="11">
        <v>1044</v>
      </c>
      <c r="HZ409" s="11">
        <v>753</v>
      </c>
      <c r="IA409" s="11">
        <v>4367</v>
      </c>
      <c r="IB409" s="11">
        <v>135</v>
      </c>
      <c r="IC409" s="11">
        <v>91</v>
      </c>
      <c r="ID409" s="11">
        <v>530</v>
      </c>
      <c r="IE409" s="11">
        <v>69</v>
      </c>
      <c r="IF409" s="11">
        <v>8079</v>
      </c>
      <c r="IG409" s="11">
        <v>9818</v>
      </c>
      <c r="IH409" s="11">
        <v>1818</v>
      </c>
      <c r="II409" s="11">
        <v>1166</v>
      </c>
      <c r="IJ409" s="11">
        <v>470</v>
      </c>
      <c r="IK409" s="11">
        <v>5113</v>
      </c>
      <c r="IL409" s="11">
        <v>1981</v>
      </c>
      <c r="IM409" s="11">
        <v>1234</v>
      </c>
      <c r="IN409" s="11">
        <v>777</v>
      </c>
      <c r="IO409" s="11">
        <v>2084</v>
      </c>
      <c r="IP409" s="11">
        <v>108</v>
      </c>
      <c r="IQ409" s="11">
        <v>23744</v>
      </c>
      <c r="IR409" s="11">
        <v>4117</v>
      </c>
      <c r="IS409" s="11">
        <v>9772</v>
      </c>
      <c r="IT409" s="11">
        <v>201</v>
      </c>
      <c r="IU409" s="11">
        <v>344</v>
      </c>
      <c r="IV409" s="11">
        <v>11636</v>
      </c>
      <c r="IW409" s="11">
        <v>841</v>
      </c>
      <c r="IX409" s="11">
        <v>3118</v>
      </c>
      <c r="IY409" s="11">
        <v>845</v>
      </c>
      <c r="IZ409" s="11">
        <v>931</v>
      </c>
      <c r="JA409" s="11">
        <v>1003</v>
      </c>
      <c r="JB409" s="11">
        <v>3343</v>
      </c>
      <c r="JC409" s="11">
        <v>425</v>
      </c>
      <c r="JD409" s="11">
        <v>592</v>
      </c>
      <c r="JE409" s="11">
        <v>536</v>
      </c>
      <c r="JF409" s="11">
        <v>4066</v>
      </c>
      <c r="JG409" s="11">
        <v>3262</v>
      </c>
      <c r="JH409" s="11">
        <v>354</v>
      </c>
      <c r="JI409" s="11">
        <v>3040</v>
      </c>
      <c r="JJ409" s="11">
        <v>4036</v>
      </c>
      <c r="JK409" s="11">
        <v>546</v>
      </c>
      <c r="JL409" s="11">
        <v>409</v>
      </c>
      <c r="JM409" s="11">
        <v>290</v>
      </c>
      <c r="JN409" s="11">
        <v>642</v>
      </c>
      <c r="JO409" s="11">
        <v>113</v>
      </c>
      <c r="JP409" s="11">
        <v>4196</v>
      </c>
      <c r="JQ409" s="11">
        <v>630</v>
      </c>
      <c r="JR409" s="11">
        <v>1746</v>
      </c>
      <c r="JS409" s="11">
        <v>95</v>
      </c>
      <c r="JT409" s="11">
        <v>574</v>
      </c>
      <c r="JU409" s="11">
        <v>10891</v>
      </c>
      <c r="JV409" s="11">
        <v>170</v>
      </c>
      <c r="JW409" s="11">
        <v>19857</v>
      </c>
      <c r="JX409" s="11">
        <v>1853</v>
      </c>
      <c r="JY409" s="11">
        <v>2689</v>
      </c>
      <c r="JZ409" s="11">
        <v>2578</v>
      </c>
      <c r="KA409" s="11">
        <v>3726</v>
      </c>
      <c r="KB409" s="11">
        <v>134</v>
      </c>
      <c r="KC409" s="11">
        <v>20</v>
      </c>
      <c r="KD409" s="11">
        <v>1547</v>
      </c>
      <c r="KE409" s="11">
        <v>850</v>
      </c>
      <c r="KF409" s="11">
        <v>1490</v>
      </c>
      <c r="KG409" s="11">
        <v>107</v>
      </c>
      <c r="KH409" s="11">
        <v>256</v>
      </c>
      <c r="KI409" s="11">
        <v>111</v>
      </c>
      <c r="KJ409" s="11">
        <v>286</v>
      </c>
      <c r="KK409" s="11">
        <v>40</v>
      </c>
      <c r="KL409" s="11">
        <v>2247</v>
      </c>
      <c r="KM409" s="11">
        <v>1462</v>
      </c>
      <c r="KN409" s="11">
        <v>173</v>
      </c>
      <c r="KO409" s="11">
        <v>730</v>
      </c>
      <c r="KP409" s="11">
        <v>13094</v>
      </c>
      <c r="KQ409" s="11">
        <v>74</v>
      </c>
      <c r="KR409" s="11">
        <v>184</v>
      </c>
      <c r="KS409" s="11">
        <v>2333</v>
      </c>
      <c r="KT409" s="11">
        <v>730</v>
      </c>
      <c r="KU409" s="11">
        <v>19639</v>
      </c>
      <c r="KV409" s="11">
        <v>24854</v>
      </c>
      <c r="KW409" s="11">
        <v>11867</v>
      </c>
      <c r="KX409" s="11">
        <v>11694</v>
      </c>
      <c r="KY409" s="11">
        <v>2774</v>
      </c>
      <c r="KZ409" s="11">
        <v>4611</v>
      </c>
      <c r="LA409" s="11">
        <v>6766</v>
      </c>
      <c r="LB409" s="11">
        <v>200</v>
      </c>
      <c r="LC409" s="11">
        <v>3185</v>
      </c>
      <c r="LD409" s="11">
        <v>12964</v>
      </c>
      <c r="LE409" s="11">
        <v>3018</v>
      </c>
      <c r="LF409" s="11">
        <v>25263</v>
      </c>
      <c r="LG409" s="11">
        <v>22187</v>
      </c>
      <c r="LH409" s="11">
        <v>49166</v>
      </c>
      <c r="LI409" s="11">
        <v>36584</v>
      </c>
      <c r="LJ409" s="11">
        <v>31560</v>
      </c>
      <c r="LK409" s="11">
        <v>4462</v>
      </c>
      <c r="LL409" s="11">
        <v>6163</v>
      </c>
      <c r="LM409" s="11">
        <v>4244</v>
      </c>
      <c r="LN409" s="11">
        <v>2430</v>
      </c>
      <c r="LO409" s="11">
        <v>-602</v>
      </c>
      <c r="LP409" s="11">
        <v>2146</v>
      </c>
      <c r="LQ409" s="11">
        <v>381</v>
      </c>
      <c r="LR409" s="11">
        <v>321</v>
      </c>
      <c r="LS409" s="11">
        <v>103</v>
      </c>
      <c r="LT409" s="11">
        <v>18474</v>
      </c>
      <c r="LU409" s="11">
        <v>3965</v>
      </c>
      <c r="LV409" s="11">
        <v>2108</v>
      </c>
      <c r="LW409" s="11">
        <v>13692</v>
      </c>
      <c r="LX409" s="11">
        <v>8256</v>
      </c>
      <c r="LY409" s="11">
        <v>3550</v>
      </c>
      <c r="LZ409" s="11">
        <v>214</v>
      </c>
      <c r="MA409" s="11">
        <v>246</v>
      </c>
      <c r="MB409" s="11">
        <v>1003</v>
      </c>
      <c r="MC409" s="11">
        <v>1334</v>
      </c>
      <c r="MD409" s="11">
        <v>21393</v>
      </c>
      <c r="ME409" s="11">
        <v>5634</v>
      </c>
      <c r="MF409" s="11">
        <v>105787</v>
      </c>
      <c r="MG409" s="11">
        <v>2789</v>
      </c>
      <c r="MH409" s="11">
        <v>585</v>
      </c>
      <c r="MI409" s="11">
        <v>1765</v>
      </c>
      <c r="MJ409" s="11">
        <v>112</v>
      </c>
      <c r="MK409" s="11">
        <v>904</v>
      </c>
      <c r="ML409" s="11">
        <v>66232</v>
      </c>
      <c r="MM409" s="11">
        <v>1642</v>
      </c>
      <c r="MN409" s="11">
        <v>37951</v>
      </c>
      <c r="MO409" s="11">
        <v>54997</v>
      </c>
      <c r="MP409" s="11">
        <v>58207</v>
      </c>
      <c r="MQ409" s="11">
        <v>6502</v>
      </c>
      <c r="MR409" s="11">
        <v>0</v>
      </c>
      <c r="MS409" s="11">
        <v>2129</v>
      </c>
      <c r="MT409" s="11">
        <v>1762</v>
      </c>
      <c r="MU409" s="11">
        <v>1563</v>
      </c>
      <c r="MV409" s="11">
        <v>1465</v>
      </c>
      <c r="MW409" s="11">
        <v>904</v>
      </c>
      <c r="MX409" s="11">
        <v>1106348</v>
      </c>
      <c r="MY409" s="11">
        <v>1268</v>
      </c>
      <c r="MZ409" s="11">
        <v>15280</v>
      </c>
      <c r="NA409" s="11">
        <v>38</v>
      </c>
      <c r="NB409" s="11">
        <v>15968</v>
      </c>
      <c r="NC409" s="11">
        <v>13626</v>
      </c>
      <c r="ND409" s="11">
        <v>3631</v>
      </c>
      <c r="NE409" s="11">
        <v>9320</v>
      </c>
      <c r="NF409" s="11">
        <v>2105</v>
      </c>
      <c r="NG409" s="11">
        <v>2137</v>
      </c>
      <c r="NH409" s="11">
        <v>297</v>
      </c>
      <c r="NI409" s="11">
        <v>29293</v>
      </c>
      <c r="NJ409" s="11">
        <v>0</v>
      </c>
      <c r="NK409" s="11">
        <v>17697</v>
      </c>
      <c r="NL409" s="11">
        <v>58802</v>
      </c>
      <c r="NM409" s="11">
        <v>25834</v>
      </c>
      <c r="NN409" s="11">
        <v>43540</v>
      </c>
      <c r="NO409" s="11">
        <v>36669</v>
      </c>
      <c r="NP409" s="11">
        <v>341941</v>
      </c>
      <c r="NQ409" s="11">
        <v>361286</v>
      </c>
      <c r="NR409" s="11">
        <v>4023</v>
      </c>
      <c r="NS409" s="11">
        <v>4491</v>
      </c>
      <c r="NT409" s="11">
        <v>8177</v>
      </c>
      <c r="NU409" s="11">
        <v>1973</v>
      </c>
      <c r="NV409" s="11">
        <v>576</v>
      </c>
      <c r="NW409" s="11">
        <v>3360</v>
      </c>
      <c r="NX409" s="11">
        <v>22017</v>
      </c>
      <c r="NY409" s="11">
        <v>2034</v>
      </c>
      <c r="NZ409" s="11">
        <v>683</v>
      </c>
      <c r="OA409" s="11">
        <v>792</v>
      </c>
      <c r="OB409" s="11">
        <v>1478</v>
      </c>
      <c r="OC409" s="11">
        <v>5805</v>
      </c>
      <c r="OD409" s="11">
        <v>12571</v>
      </c>
      <c r="OE409" s="11">
        <v>761</v>
      </c>
      <c r="OF409" s="11">
        <v>1806</v>
      </c>
      <c r="OG409" s="11">
        <v>1498</v>
      </c>
      <c r="OH409" s="11">
        <v>2855</v>
      </c>
      <c r="OI409" s="11">
        <v>460</v>
      </c>
      <c r="OJ409" s="11">
        <v>380</v>
      </c>
      <c r="OK409" s="11">
        <v>3147</v>
      </c>
      <c r="OL409" s="11">
        <v>31</v>
      </c>
      <c r="OM409" s="11">
        <v>33</v>
      </c>
      <c r="ON409" s="11">
        <v>0</v>
      </c>
      <c r="OO409" s="11">
        <v>0</v>
      </c>
      <c r="OP409" s="11">
        <v>3510275</v>
      </c>
      <c r="OQ409" s="150">
        <v>-10092</v>
      </c>
      <c r="OR409" s="11">
        <v>0</v>
      </c>
      <c r="OS409" s="11">
        <v>0</v>
      </c>
      <c r="OT409" s="11">
        <v>0</v>
      </c>
      <c r="OU409" s="11">
        <v>0</v>
      </c>
      <c r="OV409" s="11">
        <v>272951</v>
      </c>
      <c r="OW409" s="11">
        <v>262859</v>
      </c>
      <c r="OX409" s="11">
        <v>3773134</v>
      </c>
      <c r="OY409" s="11">
        <v>3106317</v>
      </c>
      <c r="OZ409" s="11">
        <v>666817</v>
      </c>
      <c r="PA409" s="11">
        <v>0</v>
      </c>
      <c r="PB409" s="11">
        <v>3773134</v>
      </c>
    </row>
    <row r="410" spans="1:418" ht="15" customHeight="1">
      <c r="A410" s="8" t="s">
        <v>833</v>
      </c>
      <c r="B410" s="9" t="s">
        <v>407</v>
      </c>
      <c r="C410" s="10">
        <v>1990663</v>
      </c>
      <c r="D410" s="10">
        <v>66187</v>
      </c>
      <c r="E410" s="10">
        <v>6947</v>
      </c>
      <c r="F410" s="10">
        <v>20354</v>
      </c>
      <c r="G410" s="10">
        <v>2885719</v>
      </c>
      <c r="H410" s="10">
        <v>1280860</v>
      </c>
      <c r="I410" s="10">
        <v>95606</v>
      </c>
      <c r="J410" s="10">
        <v>156382</v>
      </c>
      <c r="K410" s="10">
        <v>56379</v>
      </c>
      <c r="L410" s="10">
        <v>353802</v>
      </c>
      <c r="M410" s="10">
        <v>2726</v>
      </c>
      <c r="N410" s="10">
        <v>286</v>
      </c>
      <c r="O410" s="10">
        <v>37693</v>
      </c>
      <c r="P410" s="10">
        <v>732560</v>
      </c>
      <c r="Q410" s="10">
        <v>0</v>
      </c>
      <c r="R410" s="10">
        <v>21310</v>
      </c>
      <c r="S410" s="10">
        <v>607</v>
      </c>
      <c r="T410" s="10">
        <v>1198491</v>
      </c>
      <c r="U410" s="10">
        <v>2646777</v>
      </c>
      <c r="V410" s="10">
        <v>3702683</v>
      </c>
      <c r="W410" s="10">
        <v>3787861</v>
      </c>
      <c r="X410" s="10">
        <v>259916</v>
      </c>
      <c r="Y410" s="10">
        <v>161198</v>
      </c>
      <c r="Z410" s="10">
        <v>101480</v>
      </c>
      <c r="AA410" s="10">
        <v>125313</v>
      </c>
      <c r="AB410" s="10">
        <v>38242</v>
      </c>
      <c r="AC410" s="10">
        <v>2389264</v>
      </c>
      <c r="AD410" s="10">
        <v>1046648</v>
      </c>
      <c r="AE410" s="10">
        <v>717687</v>
      </c>
      <c r="AF410" s="10">
        <v>103011</v>
      </c>
      <c r="AG410" s="10">
        <v>0</v>
      </c>
      <c r="AH410" s="10">
        <v>6054</v>
      </c>
      <c r="AI410" s="10">
        <v>42246</v>
      </c>
      <c r="AJ410" s="10">
        <v>13668</v>
      </c>
      <c r="AK410" s="10">
        <v>4</v>
      </c>
      <c r="AL410" s="10">
        <v>1490</v>
      </c>
      <c r="AM410" s="10">
        <v>6480</v>
      </c>
      <c r="AN410" s="10">
        <v>250546</v>
      </c>
      <c r="AO410" s="10">
        <v>499104</v>
      </c>
      <c r="AP410" s="10">
        <v>49558</v>
      </c>
      <c r="AQ410" s="10">
        <v>333252</v>
      </c>
      <c r="AR410" s="10">
        <v>106506</v>
      </c>
      <c r="AS410" s="10">
        <v>17521</v>
      </c>
      <c r="AT410" s="10">
        <v>30592</v>
      </c>
      <c r="AU410" s="10">
        <v>8832579</v>
      </c>
      <c r="AV410" s="10">
        <v>2676672</v>
      </c>
      <c r="AW410" s="10">
        <v>1938869</v>
      </c>
      <c r="AX410" s="10">
        <v>1660995</v>
      </c>
      <c r="AY410" s="10">
        <v>1982979</v>
      </c>
      <c r="AZ410" s="10">
        <v>1035045</v>
      </c>
      <c r="BA410" s="10">
        <v>644156</v>
      </c>
      <c r="BB410" s="10">
        <v>338451</v>
      </c>
      <c r="BC410" s="10">
        <v>2356559</v>
      </c>
      <c r="BD410" s="10">
        <v>747016</v>
      </c>
      <c r="BE410" s="10">
        <v>942139</v>
      </c>
      <c r="BF410" s="10">
        <v>8539152</v>
      </c>
      <c r="BG410" s="10">
        <v>114884</v>
      </c>
      <c r="BH410" s="10">
        <v>1318386</v>
      </c>
      <c r="BI410" s="10">
        <v>0</v>
      </c>
      <c r="BJ410" s="10">
        <v>937998</v>
      </c>
      <c r="BK410" s="10">
        <v>369695</v>
      </c>
      <c r="BL410" s="10">
        <v>469853</v>
      </c>
      <c r="BM410" s="10">
        <v>3918574</v>
      </c>
      <c r="BN410" s="10">
        <v>954923</v>
      </c>
      <c r="BO410" s="10">
        <v>1579096</v>
      </c>
      <c r="BP410" s="10">
        <v>103286</v>
      </c>
      <c r="BQ410" s="10">
        <v>2309253</v>
      </c>
      <c r="BR410" s="10">
        <v>778159</v>
      </c>
      <c r="BS410" s="10">
        <v>256624</v>
      </c>
      <c r="BT410" s="10">
        <v>1602088</v>
      </c>
      <c r="BU410" s="10">
        <v>1953861</v>
      </c>
      <c r="BV410" s="10">
        <v>924273</v>
      </c>
      <c r="BW410" s="10">
        <v>738702</v>
      </c>
      <c r="BX410" s="10">
        <v>122841</v>
      </c>
      <c r="BY410" s="10">
        <v>430906</v>
      </c>
      <c r="BZ410" s="10">
        <v>3332172</v>
      </c>
      <c r="CA410" s="10">
        <v>355897</v>
      </c>
      <c r="CB410" s="10">
        <v>1149910</v>
      </c>
      <c r="CC410" s="10">
        <v>1096626</v>
      </c>
      <c r="CD410" s="10">
        <v>500908</v>
      </c>
      <c r="CE410" s="10">
        <v>2464244</v>
      </c>
      <c r="CF410" s="10">
        <v>211671</v>
      </c>
      <c r="CG410" s="10">
        <v>7932636</v>
      </c>
      <c r="CH410" s="10">
        <v>1596297</v>
      </c>
      <c r="CI410" s="10">
        <v>282092</v>
      </c>
      <c r="CJ410" s="10">
        <v>754847</v>
      </c>
      <c r="CK410" s="10">
        <v>5600</v>
      </c>
      <c r="CL410" s="10">
        <v>87552</v>
      </c>
      <c r="CM410" s="10">
        <v>284948</v>
      </c>
      <c r="CN410" s="10">
        <v>516861</v>
      </c>
      <c r="CO410" s="10">
        <v>271620</v>
      </c>
      <c r="CP410" s="10">
        <v>520295</v>
      </c>
      <c r="CQ410" s="10">
        <v>92023</v>
      </c>
      <c r="CR410" s="10">
        <v>313188</v>
      </c>
      <c r="CS410" s="10">
        <v>2072174</v>
      </c>
      <c r="CT410" s="10">
        <v>562276</v>
      </c>
      <c r="CU410" s="10">
        <v>3108599</v>
      </c>
      <c r="CV410" s="10">
        <v>1749956</v>
      </c>
      <c r="CW410" s="10">
        <v>1739118</v>
      </c>
      <c r="CX410" s="10">
        <v>481262</v>
      </c>
      <c r="CY410" s="10">
        <v>9608487</v>
      </c>
      <c r="CZ410" s="10">
        <v>495735</v>
      </c>
      <c r="DA410" s="10">
        <v>112885</v>
      </c>
      <c r="DB410" s="10">
        <v>193080</v>
      </c>
      <c r="DC410" s="10">
        <v>2729051</v>
      </c>
      <c r="DD410" s="10">
        <v>2284730</v>
      </c>
      <c r="DE410" s="10">
        <v>536754</v>
      </c>
      <c r="DF410" s="10">
        <v>1039353</v>
      </c>
      <c r="DG410" s="10">
        <v>120685</v>
      </c>
      <c r="DH410" s="10">
        <v>688342</v>
      </c>
      <c r="DI410" s="10">
        <v>606546</v>
      </c>
      <c r="DJ410" s="10">
        <v>837811</v>
      </c>
      <c r="DK410" s="10">
        <v>74505</v>
      </c>
      <c r="DL410" s="10">
        <v>1335038</v>
      </c>
      <c r="DM410" s="10">
        <v>594587</v>
      </c>
      <c r="DN410" s="10">
        <v>693562</v>
      </c>
      <c r="DO410" s="10">
        <v>724295</v>
      </c>
      <c r="DP410" s="10">
        <v>788666</v>
      </c>
      <c r="DQ410" s="10">
        <v>169121</v>
      </c>
      <c r="DR410" s="10">
        <v>374758</v>
      </c>
      <c r="DS410" s="10">
        <v>746703</v>
      </c>
      <c r="DT410" s="10">
        <v>2617336</v>
      </c>
      <c r="DU410" s="10">
        <v>2885690</v>
      </c>
      <c r="DV410" s="10">
        <v>2906790</v>
      </c>
      <c r="DW410" s="10">
        <v>1226795</v>
      </c>
      <c r="DX410" s="10">
        <v>649336</v>
      </c>
      <c r="DY410" s="10">
        <v>1471741</v>
      </c>
      <c r="DZ410" s="10">
        <v>989115</v>
      </c>
      <c r="EA410" s="10">
        <v>4351890</v>
      </c>
      <c r="EB410" s="10">
        <v>369978</v>
      </c>
      <c r="EC410" s="10">
        <v>433431</v>
      </c>
      <c r="ED410" s="10">
        <v>4153949</v>
      </c>
      <c r="EE410" s="10">
        <v>13487836</v>
      </c>
      <c r="EF410" s="10">
        <v>9663188</v>
      </c>
      <c r="EG410" s="10">
        <v>8788510</v>
      </c>
      <c r="EH410" s="10">
        <v>2915895</v>
      </c>
      <c r="EI410" s="10">
        <v>22783444</v>
      </c>
      <c r="EJ410" s="10">
        <v>10650993</v>
      </c>
      <c r="EK410" s="10">
        <v>2679518</v>
      </c>
      <c r="EL410" s="10">
        <v>4710362</v>
      </c>
      <c r="EM410" s="10">
        <v>3587171</v>
      </c>
      <c r="EN410" s="10">
        <v>27715749</v>
      </c>
      <c r="EO410" s="10">
        <v>15799790</v>
      </c>
      <c r="EP410" s="10">
        <v>207511</v>
      </c>
      <c r="EQ410" s="10">
        <v>4727497</v>
      </c>
      <c r="ER410" s="10">
        <v>965370</v>
      </c>
      <c r="ES410" s="10">
        <v>3422622</v>
      </c>
      <c r="ET410" s="10">
        <v>24853284</v>
      </c>
      <c r="EU410" s="10">
        <v>2133713</v>
      </c>
      <c r="EV410" s="10">
        <v>15925</v>
      </c>
      <c r="EW410" s="10">
        <v>3112294</v>
      </c>
      <c r="EX410" s="10">
        <v>186291</v>
      </c>
      <c r="EY410" s="10">
        <v>2113516</v>
      </c>
      <c r="EZ410" s="10">
        <v>1307729</v>
      </c>
      <c r="FA410" s="10">
        <v>10239854</v>
      </c>
      <c r="FB410" s="10">
        <v>3472529</v>
      </c>
      <c r="FC410" s="10">
        <v>2014968</v>
      </c>
      <c r="FD410" s="10">
        <v>1533437</v>
      </c>
      <c r="FE410" s="10">
        <v>3457998</v>
      </c>
      <c r="FF410" s="10">
        <v>706314</v>
      </c>
      <c r="FG410" s="10">
        <v>1192316</v>
      </c>
      <c r="FH410" s="10">
        <v>265627</v>
      </c>
      <c r="FI410" s="10">
        <v>104778</v>
      </c>
      <c r="FJ410" s="10">
        <v>337247</v>
      </c>
      <c r="FK410" s="10">
        <v>5751865</v>
      </c>
      <c r="FL410" s="10">
        <v>6198101</v>
      </c>
      <c r="FM410" s="10">
        <v>19723552</v>
      </c>
      <c r="FN410" s="10">
        <v>1219044</v>
      </c>
      <c r="FO410" s="10">
        <v>3777361</v>
      </c>
      <c r="FP410" s="10">
        <v>2476078</v>
      </c>
      <c r="FQ410" s="10">
        <v>587456</v>
      </c>
      <c r="FR410" s="10">
        <v>400819</v>
      </c>
      <c r="FS410" s="10">
        <v>6426649</v>
      </c>
      <c r="FT410" s="10">
        <v>109495</v>
      </c>
      <c r="FU410" s="10">
        <v>104229</v>
      </c>
      <c r="FV410" s="10">
        <v>373891</v>
      </c>
      <c r="FW410" s="10">
        <v>598107</v>
      </c>
      <c r="FX410" s="10">
        <v>326860</v>
      </c>
      <c r="FY410" s="10">
        <v>2791307</v>
      </c>
      <c r="FZ410" s="10">
        <v>5491917</v>
      </c>
      <c r="GA410" s="10">
        <v>2476488</v>
      </c>
      <c r="GB410" s="10">
        <v>506628</v>
      </c>
      <c r="GC410" s="10">
        <v>679701</v>
      </c>
      <c r="GD410" s="10">
        <v>144258</v>
      </c>
      <c r="GE410" s="10">
        <v>277434</v>
      </c>
      <c r="GF410" s="10">
        <v>1636075</v>
      </c>
      <c r="GG410" s="10">
        <v>445327</v>
      </c>
      <c r="GH410" s="158">
        <v>13171899</v>
      </c>
      <c r="GI410" s="10">
        <v>1102830</v>
      </c>
      <c r="GJ410" s="10">
        <v>27812928</v>
      </c>
      <c r="GK410" s="10">
        <v>11380594</v>
      </c>
      <c r="GL410" s="10">
        <v>3282625</v>
      </c>
      <c r="GM410" s="10">
        <v>3434307</v>
      </c>
      <c r="GN410" s="10">
        <v>23064465</v>
      </c>
      <c r="GO410" s="10">
        <v>8863688</v>
      </c>
      <c r="GP410" s="10">
        <v>9837676</v>
      </c>
      <c r="GQ410" s="10">
        <v>4432399</v>
      </c>
      <c r="GR410" s="10">
        <v>1929489</v>
      </c>
      <c r="GS410" s="10">
        <v>7795437</v>
      </c>
      <c r="GT410" s="10">
        <v>7275607</v>
      </c>
      <c r="GU410" s="11">
        <v>3877165</v>
      </c>
      <c r="GV410" s="11">
        <v>3816601</v>
      </c>
      <c r="GW410" s="11">
        <v>2183782</v>
      </c>
      <c r="GX410" s="11">
        <v>3063325</v>
      </c>
      <c r="GY410" s="11">
        <v>781418</v>
      </c>
      <c r="GZ410" s="11">
        <v>6289600</v>
      </c>
      <c r="HA410" s="11">
        <v>4949314</v>
      </c>
      <c r="HB410" s="11">
        <v>1853472</v>
      </c>
      <c r="HC410" s="11">
        <v>3578909</v>
      </c>
      <c r="HD410" s="11">
        <v>16584628</v>
      </c>
      <c r="HE410" s="11">
        <v>3009315</v>
      </c>
      <c r="HF410" s="11">
        <v>1809663</v>
      </c>
      <c r="HG410" s="11">
        <v>1147110</v>
      </c>
      <c r="HH410" s="11">
        <v>2465849</v>
      </c>
      <c r="HI410" s="11">
        <v>3929160</v>
      </c>
      <c r="HJ410" s="11">
        <v>1661990</v>
      </c>
      <c r="HK410" s="11">
        <v>4552993</v>
      </c>
      <c r="HL410" s="11">
        <v>797717</v>
      </c>
      <c r="HM410" s="11">
        <v>8887340</v>
      </c>
      <c r="HN410" s="11">
        <v>7992381</v>
      </c>
      <c r="HO410" s="11">
        <v>2399437</v>
      </c>
      <c r="HP410" s="11">
        <v>2208285</v>
      </c>
      <c r="HQ410" s="11">
        <v>5970747</v>
      </c>
      <c r="HR410" s="11">
        <v>5728678</v>
      </c>
      <c r="HS410" s="11">
        <v>3145445</v>
      </c>
      <c r="HT410" s="11">
        <v>773804</v>
      </c>
      <c r="HU410" s="11">
        <v>3981370</v>
      </c>
      <c r="HV410" s="11">
        <v>3425257</v>
      </c>
      <c r="HW410" s="11">
        <v>4880385</v>
      </c>
      <c r="HX410" s="11">
        <v>2947461</v>
      </c>
      <c r="HY410" s="11">
        <v>2075740</v>
      </c>
      <c r="HZ410" s="11">
        <v>2095212</v>
      </c>
      <c r="IA410" s="11">
        <v>3898781</v>
      </c>
      <c r="IB410" s="11">
        <v>468191</v>
      </c>
      <c r="IC410" s="11">
        <v>589416</v>
      </c>
      <c r="ID410" s="11">
        <v>5565181</v>
      </c>
      <c r="IE410" s="11">
        <v>525994</v>
      </c>
      <c r="IF410" s="11">
        <v>5150551</v>
      </c>
      <c r="IG410" s="11">
        <v>6649208</v>
      </c>
      <c r="IH410" s="11">
        <v>4103098</v>
      </c>
      <c r="II410" s="11">
        <v>2577926</v>
      </c>
      <c r="IJ410" s="11">
        <v>1851092</v>
      </c>
      <c r="IK410" s="11">
        <v>9093037</v>
      </c>
      <c r="IL410" s="11">
        <v>7924153</v>
      </c>
      <c r="IM410" s="11">
        <v>4273738</v>
      </c>
      <c r="IN410" s="11">
        <v>3606793</v>
      </c>
      <c r="IO410" s="11">
        <v>5297357</v>
      </c>
      <c r="IP410" s="11">
        <v>214508</v>
      </c>
      <c r="IQ410" s="11">
        <v>55702435</v>
      </c>
      <c r="IR410" s="11">
        <v>4043026</v>
      </c>
      <c r="IS410" s="11">
        <v>28529323</v>
      </c>
      <c r="IT410" s="11">
        <v>1047523</v>
      </c>
      <c r="IU410" s="11">
        <v>651275</v>
      </c>
      <c r="IV410" s="11">
        <v>6317199</v>
      </c>
      <c r="IW410" s="11">
        <v>2125450</v>
      </c>
      <c r="IX410" s="11">
        <v>5427937</v>
      </c>
      <c r="IY410" s="11">
        <v>1436471</v>
      </c>
      <c r="IZ410" s="11">
        <v>1375226</v>
      </c>
      <c r="JA410" s="11">
        <v>2947913</v>
      </c>
      <c r="JB410" s="11">
        <v>39061603</v>
      </c>
      <c r="JC410" s="11">
        <v>4811938</v>
      </c>
      <c r="JD410" s="11">
        <v>7111539</v>
      </c>
      <c r="JE410" s="11">
        <v>1299002</v>
      </c>
      <c r="JF410" s="11">
        <v>4439699</v>
      </c>
      <c r="JG410" s="11">
        <v>2166890</v>
      </c>
      <c r="JH410" s="11">
        <v>1294850</v>
      </c>
      <c r="JI410" s="11">
        <v>2490360</v>
      </c>
      <c r="JJ410" s="11">
        <v>2533151</v>
      </c>
      <c r="JK410" s="11">
        <v>1390635</v>
      </c>
      <c r="JL410" s="11">
        <v>3292097</v>
      </c>
      <c r="JM410" s="11">
        <v>2331622</v>
      </c>
      <c r="JN410" s="11">
        <v>1623538</v>
      </c>
      <c r="JO410" s="11">
        <v>110118</v>
      </c>
      <c r="JP410" s="11">
        <v>33380113</v>
      </c>
      <c r="JQ410" s="11">
        <v>3730692</v>
      </c>
      <c r="JR410" s="11">
        <v>3975311</v>
      </c>
      <c r="JS410" s="11">
        <v>591886</v>
      </c>
      <c r="JT410" s="11">
        <v>7587541</v>
      </c>
      <c r="JU410" s="11">
        <v>43591572</v>
      </c>
      <c r="JV410" s="11">
        <v>96530</v>
      </c>
      <c r="JW410" s="11">
        <v>32328293</v>
      </c>
      <c r="JX410" s="11">
        <v>5171026</v>
      </c>
      <c r="JY410" s="11">
        <v>3317791</v>
      </c>
      <c r="JZ410" s="11">
        <v>1720373</v>
      </c>
      <c r="KA410" s="11">
        <v>2129414</v>
      </c>
      <c r="KB410" s="11">
        <v>225913</v>
      </c>
      <c r="KC410" s="11">
        <v>147432</v>
      </c>
      <c r="KD410" s="11">
        <v>3200439</v>
      </c>
      <c r="KE410" s="11">
        <v>1207272</v>
      </c>
      <c r="KF410" s="11">
        <v>3839383</v>
      </c>
      <c r="KG410" s="11">
        <v>252132</v>
      </c>
      <c r="KH410" s="11">
        <v>623073</v>
      </c>
      <c r="KI410" s="11">
        <v>188406</v>
      </c>
      <c r="KJ410" s="11">
        <v>453748</v>
      </c>
      <c r="KK410" s="11">
        <v>328795</v>
      </c>
      <c r="KL410" s="11">
        <v>1474604</v>
      </c>
      <c r="KM410" s="11">
        <v>975221</v>
      </c>
      <c r="KN410" s="11">
        <v>109352</v>
      </c>
      <c r="KO410" s="11">
        <v>17287571</v>
      </c>
      <c r="KP410" s="11">
        <v>4453783</v>
      </c>
      <c r="KQ410" s="11">
        <v>2250528</v>
      </c>
      <c r="KR410" s="11">
        <v>16888591</v>
      </c>
      <c r="KS410" s="11">
        <v>1621873</v>
      </c>
      <c r="KT410" s="11">
        <v>1603302</v>
      </c>
      <c r="KU410" s="11">
        <v>23700233</v>
      </c>
      <c r="KV410" s="11">
        <v>33315827</v>
      </c>
      <c r="KW410" s="11">
        <v>6032087</v>
      </c>
      <c r="KX410" s="11">
        <v>12514786</v>
      </c>
      <c r="KY410" s="11">
        <v>3212801</v>
      </c>
      <c r="KZ410" s="11">
        <v>1382626</v>
      </c>
      <c r="LA410" s="11">
        <v>1445780</v>
      </c>
      <c r="LB410" s="11">
        <v>240845</v>
      </c>
      <c r="LC410" s="11">
        <v>1478769</v>
      </c>
      <c r="LD410" s="11">
        <v>3243093</v>
      </c>
      <c r="LE410" s="11">
        <v>709370</v>
      </c>
      <c r="LF410" s="11">
        <v>6116652</v>
      </c>
      <c r="LG410" s="11">
        <v>4428362</v>
      </c>
      <c r="LH410" s="11">
        <v>3510963</v>
      </c>
      <c r="LI410" s="11">
        <v>5059901</v>
      </c>
      <c r="LJ410" s="11">
        <v>4234939</v>
      </c>
      <c r="LK410" s="11">
        <v>31244820</v>
      </c>
      <c r="LL410" s="11">
        <v>24359340</v>
      </c>
      <c r="LM410" s="11">
        <v>28568134</v>
      </c>
      <c r="LN410" s="11">
        <v>5821885</v>
      </c>
      <c r="LO410" s="11">
        <v>8315267</v>
      </c>
      <c r="LP410" s="11">
        <v>2099112</v>
      </c>
      <c r="LQ410" s="11">
        <v>1718091</v>
      </c>
      <c r="LR410" s="11">
        <v>168293</v>
      </c>
      <c r="LS410" s="11">
        <v>6265009</v>
      </c>
      <c r="LT410" s="11">
        <v>9919239</v>
      </c>
      <c r="LU410" s="11">
        <v>1348808</v>
      </c>
      <c r="LV410" s="11">
        <v>931158</v>
      </c>
      <c r="LW410" s="11">
        <v>25267139</v>
      </c>
      <c r="LX410" s="11">
        <v>9822806</v>
      </c>
      <c r="LY410" s="11">
        <v>548461</v>
      </c>
      <c r="LZ410" s="11">
        <v>251790</v>
      </c>
      <c r="MA410" s="11">
        <v>218743</v>
      </c>
      <c r="MB410" s="11">
        <v>1228725</v>
      </c>
      <c r="MC410" s="11">
        <v>632597</v>
      </c>
      <c r="MD410" s="11">
        <v>916262</v>
      </c>
      <c r="ME410" s="11">
        <v>1472019</v>
      </c>
      <c r="MF410" s="11">
        <v>19550813</v>
      </c>
      <c r="MG410" s="11">
        <v>3324087</v>
      </c>
      <c r="MH410" s="11">
        <v>1763099</v>
      </c>
      <c r="MI410" s="11">
        <v>934671</v>
      </c>
      <c r="MJ410" s="11">
        <v>1417788</v>
      </c>
      <c r="MK410" s="11">
        <v>2832534</v>
      </c>
      <c r="ML410" s="11">
        <v>9152059</v>
      </c>
      <c r="MM410" s="11">
        <v>5742257</v>
      </c>
      <c r="MN410" s="11">
        <v>11127913</v>
      </c>
      <c r="MO410" s="11">
        <v>11166296</v>
      </c>
      <c r="MP410" s="11">
        <v>8680695</v>
      </c>
      <c r="MQ410" s="11">
        <v>4808412</v>
      </c>
      <c r="MR410" s="11">
        <v>13313080</v>
      </c>
      <c r="MS410" s="11">
        <v>13725740</v>
      </c>
      <c r="MT410" s="11">
        <v>985058</v>
      </c>
      <c r="MU410" s="11">
        <v>1337894</v>
      </c>
      <c r="MV410" s="11">
        <v>270770</v>
      </c>
      <c r="MW410" s="11">
        <v>208690</v>
      </c>
      <c r="MX410" s="11">
        <v>8499986</v>
      </c>
      <c r="MY410" s="11">
        <v>2218169</v>
      </c>
      <c r="MZ410" s="11">
        <v>2117092</v>
      </c>
      <c r="NA410" s="11">
        <v>7007876</v>
      </c>
      <c r="NB410" s="11">
        <v>2364985</v>
      </c>
      <c r="NC410" s="11">
        <v>4541675</v>
      </c>
      <c r="ND410" s="11">
        <v>9241371</v>
      </c>
      <c r="NE410" s="11">
        <v>4730098</v>
      </c>
      <c r="NF410" s="11">
        <v>2177804</v>
      </c>
      <c r="NG410" s="11">
        <v>1697058</v>
      </c>
      <c r="NH410" s="11">
        <v>977135</v>
      </c>
      <c r="NI410" s="11">
        <v>5198380</v>
      </c>
      <c r="NJ410" s="11">
        <v>17866927</v>
      </c>
      <c r="NK410" s="11">
        <v>11401740</v>
      </c>
      <c r="NL410" s="11">
        <v>6758144</v>
      </c>
      <c r="NM410" s="11">
        <v>3762379</v>
      </c>
      <c r="NN410" s="11">
        <v>6327957</v>
      </c>
      <c r="NO410" s="11">
        <v>1155464</v>
      </c>
      <c r="NP410" s="11">
        <v>12406812</v>
      </c>
      <c r="NQ410" s="11">
        <v>15964754</v>
      </c>
      <c r="NR410" s="11">
        <v>1034101</v>
      </c>
      <c r="NS410" s="11">
        <v>2073767</v>
      </c>
      <c r="NT410" s="11">
        <v>1449717</v>
      </c>
      <c r="NU410" s="11">
        <v>2128720</v>
      </c>
      <c r="NV410" s="11">
        <v>1537161</v>
      </c>
      <c r="NW410" s="11">
        <v>3393909</v>
      </c>
      <c r="NX410" s="11">
        <v>982061</v>
      </c>
      <c r="NY410" s="11">
        <v>276432</v>
      </c>
      <c r="NZ410" s="11">
        <v>1368759</v>
      </c>
      <c r="OA410" s="11">
        <v>1018216</v>
      </c>
      <c r="OB410" s="11">
        <v>1049623</v>
      </c>
      <c r="OC410" s="11">
        <v>3420753</v>
      </c>
      <c r="OD410" s="11">
        <v>3906393</v>
      </c>
      <c r="OE410" s="11">
        <v>1035282</v>
      </c>
      <c r="OF410" s="11">
        <v>3607416</v>
      </c>
      <c r="OG410" s="11">
        <v>6436783</v>
      </c>
      <c r="OH410" s="11">
        <v>1235439</v>
      </c>
      <c r="OI410" s="11">
        <v>610610</v>
      </c>
      <c r="OJ410" s="11">
        <v>2564862</v>
      </c>
      <c r="OK410" s="11">
        <v>298106</v>
      </c>
      <c r="OL410" s="11">
        <v>2265141</v>
      </c>
      <c r="OM410" s="11">
        <v>3776410</v>
      </c>
      <c r="ON410" s="11">
        <v>40424391</v>
      </c>
      <c r="OO410" s="11">
        <v>2936756</v>
      </c>
      <c r="OP410" s="11">
        <v>1689573625</v>
      </c>
      <c r="OQ410" s="150">
        <v>535479031</v>
      </c>
      <c r="OR410" s="11">
        <v>170324698</v>
      </c>
      <c r="OS410" s="11">
        <v>220838521</v>
      </c>
      <c r="OT410" s="11">
        <v>61084191</v>
      </c>
      <c r="OU410" s="11">
        <v>-30849878</v>
      </c>
      <c r="OV410" s="11">
        <v>534073942</v>
      </c>
      <c r="OW410" s="11">
        <v>1490950505</v>
      </c>
      <c r="OX410" s="11">
        <v>3180524130</v>
      </c>
      <c r="OY410" s="11">
        <v>2685907045</v>
      </c>
      <c r="OZ410" s="11">
        <v>494617085</v>
      </c>
      <c r="PA410" s="11">
        <v>0</v>
      </c>
      <c r="PB410" s="11">
        <v>3180524130</v>
      </c>
    </row>
    <row r="411" spans="1:418" ht="15" customHeight="1">
      <c r="A411" s="8" t="s">
        <v>834</v>
      </c>
      <c r="B411" s="9" t="s">
        <v>408</v>
      </c>
      <c r="C411" s="10">
        <v>43814</v>
      </c>
      <c r="D411" s="10">
        <v>1814</v>
      </c>
      <c r="E411" s="10">
        <v>168</v>
      </c>
      <c r="F411" s="10">
        <v>567</v>
      </c>
      <c r="G411" s="10">
        <v>67023</v>
      </c>
      <c r="H411" s="10">
        <v>46900</v>
      </c>
      <c r="I411" s="10">
        <v>1897</v>
      </c>
      <c r="J411" s="10">
        <v>2983</v>
      </c>
      <c r="K411" s="10">
        <v>1797</v>
      </c>
      <c r="L411" s="10">
        <v>6737</v>
      </c>
      <c r="M411" s="10">
        <v>60</v>
      </c>
      <c r="N411" s="10">
        <v>2</v>
      </c>
      <c r="O411" s="10">
        <v>1261</v>
      </c>
      <c r="P411" s="10">
        <v>-6770</v>
      </c>
      <c r="Q411" s="10">
        <v>0</v>
      </c>
      <c r="R411" s="10">
        <v>668</v>
      </c>
      <c r="S411" s="10">
        <v>5</v>
      </c>
      <c r="T411" s="10">
        <v>16534</v>
      </c>
      <c r="U411" s="10">
        <v>29822</v>
      </c>
      <c r="V411" s="10">
        <v>15896</v>
      </c>
      <c r="W411" s="10">
        <v>11422</v>
      </c>
      <c r="X411" s="10">
        <v>6475</v>
      </c>
      <c r="Y411" s="10">
        <v>467</v>
      </c>
      <c r="Z411" s="10">
        <v>241</v>
      </c>
      <c r="AA411" s="10">
        <v>1538</v>
      </c>
      <c r="AB411" s="10">
        <v>1340</v>
      </c>
      <c r="AC411" s="10">
        <v>176441</v>
      </c>
      <c r="AD411" s="10">
        <v>42165</v>
      </c>
      <c r="AE411" s="10">
        <v>71484</v>
      </c>
      <c r="AF411" s="10">
        <v>5029</v>
      </c>
      <c r="AG411" s="10">
        <v>0</v>
      </c>
      <c r="AH411" s="10">
        <v>24</v>
      </c>
      <c r="AI411" s="10">
        <v>188</v>
      </c>
      <c r="AJ411" s="10">
        <v>363</v>
      </c>
      <c r="AK411" s="10">
        <v>0</v>
      </c>
      <c r="AL411" s="10">
        <v>96</v>
      </c>
      <c r="AM411" s="10">
        <v>618</v>
      </c>
      <c r="AN411" s="10">
        <v>5115</v>
      </c>
      <c r="AO411" s="10">
        <v>45958</v>
      </c>
      <c r="AP411" s="10">
        <v>9583</v>
      </c>
      <c r="AQ411" s="10">
        <v>16117</v>
      </c>
      <c r="AR411" s="10">
        <v>855</v>
      </c>
      <c r="AS411" s="10">
        <v>1779</v>
      </c>
      <c r="AT411" s="10">
        <v>509</v>
      </c>
      <c r="AU411" s="10">
        <v>4473</v>
      </c>
      <c r="AV411" s="10">
        <v>21242</v>
      </c>
      <c r="AW411" s="10">
        <v>70951</v>
      </c>
      <c r="AX411" s="10">
        <v>39131</v>
      </c>
      <c r="AY411" s="10">
        <v>95982</v>
      </c>
      <c r="AZ411" s="10">
        <v>21696</v>
      </c>
      <c r="BA411" s="10">
        <v>19415</v>
      </c>
      <c r="BB411" s="10">
        <v>11008</v>
      </c>
      <c r="BC411" s="10">
        <v>35534</v>
      </c>
      <c r="BD411" s="10">
        <v>28059</v>
      </c>
      <c r="BE411" s="10">
        <v>29145</v>
      </c>
      <c r="BF411" s="10">
        <v>-267993</v>
      </c>
      <c r="BG411" s="10">
        <v>498</v>
      </c>
      <c r="BH411" s="10">
        <v>14080</v>
      </c>
      <c r="BI411" s="10">
        <v>0</v>
      </c>
      <c r="BJ411" s="10">
        <v>11291</v>
      </c>
      <c r="BK411" s="10">
        <v>1601</v>
      </c>
      <c r="BL411" s="10">
        <v>258</v>
      </c>
      <c r="BM411" s="10">
        <v>47858</v>
      </c>
      <c r="BN411" s="10">
        <v>12003</v>
      </c>
      <c r="BO411" s="10">
        <v>13312</v>
      </c>
      <c r="BP411" s="10">
        <v>1531</v>
      </c>
      <c r="BQ411" s="10">
        <v>50006</v>
      </c>
      <c r="BR411" s="10">
        <v>43240</v>
      </c>
      <c r="BS411" s="10">
        <v>1640</v>
      </c>
      <c r="BT411" s="10">
        <v>61117</v>
      </c>
      <c r="BU411" s="10">
        <v>63892</v>
      </c>
      <c r="BV411" s="10">
        <v>12733</v>
      </c>
      <c r="BW411" s="10">
        <v>15028</v>
      </c>
      <c r="BX411" s="10">
        <v>3790</v>
      </c>
      <c r="BY411" s="10">
        <v>27053</v>
      </c>
      <c r="BZ411" s="10">
        <v>33691</v>
      </c>
      <c r="CA411" s="10">
        <v>17491</v>
      </c>
      <c r="CB411" s="10">
        <v>-980</v>
      </c>
      <c r="CC411" s="10">
        <v>13835</v>
      </c>
      <c r="CD411" s="10">
        <v>26657</v>
      </c>
      <c r="CE411" s="10">
        <v>77917</v>
      </c>
      <c r="CF411" s="10">
        <v>-600</v>
      </c>
      <c r="CG411" s="10">
        <v>34060</v>
      </c>
      <c r="CH411" s="10">
        <v>90327</v>
      </c>
      <c r="CI411" s="10">
        <v>4792</v>
      </c>
      <c r="CJ411" s="10">
        <v>2593</v>
      </c>
      <c r="CK411" s="10">
        <v>15</v>
      </c>
      <c r="CL411" s="10">
        <v>199</v>
      </c>
      <c r="CM411" s="10">
        <v>2943</v>
      </c>
      <c r="CN411" s="10">
        <v>4592</v>
      </c>
      <c r="CO411" s="10">
        <v>2005</v>
      </c>
      <c r="CP411" s="10">
        <v>8752</v>
      </c>
      <c r="CQ411" s="10">
        <v>1137</v>
      </c>
      <c r="CR411" s="10">
        <v>2430</v>
      </c>
      <c r="CS411" s="10">
        <v>21284</v>
      </c>
      <c r="CT411" s="10">
        <v>2690</v>
      </c>
      <c r="CU411" s="10">
        <v>13106</v>
      </c>
      <c r="CV411" s="10">
        <v>19090</v>
      </c>
      <c r="CW411" s="10">
        <v>16718</v>
      </c>
      <c r="CX411" s="10">
        <v>3917</v>
      </c>
      <c r="CY411" s="10">
        <v>87317</v>
      </c>
      <c r="CZ411" s="10">
        <v>4020</v>
      </c>
      <c r="DA411" s="10">
        <v>1576</v>
      </c>
      <c r="DB411" s="10">
        <v>3061</v>
      </c>
      <c r="DC411" s="10">
        <v>16229</v>
      </c>
      <c r="DD411" s="10">
        <v>18988</v>
      </c>
      <c r="DE411" s="10">
        <v>3912</v>
      </c>
      <c r="DF411" s="10">
        <v>120345</v>
      </c>
      <c r="DG411" s="10">
        <v>2908</v>
      </c>
      <c r="DH411" s="10">
        <v>4167</v>
      </c>
      <c r="DI411" s="10">
        <v>1929</v>
      </c>
      <c r="DJ411" s="10">
        <v>14057</v>
      </c>
      <c r="DK411" s="10">
        <v>629</v>
      </c>
      <c r="DL411" s="10">
        <v>1313</v>
      </c>
      <c r="DM411" s="10">
        <v>7184</v>
      </c>
      <c r="DN411" s="10">
        <v>1502</v>
      </c>
      <c r="DO411" s="10">
        <v>16281</v>
      </c>
      <c r="DP411" s="10">
        <v>2651</v>
      </c>
      <c r="DQ411" s="10">
        <v>1154</v>
      </c>
      <c r="DR411" s="10">
        <v>6131</v>
      </c>
      <c r="DS411" s="10">
        <v>4139</v>
      </c>
      <c r="DT411" s="10">
        <v>7666</v>
      </c>
      <c r="DU411" s="10">
        <v>7405</v>
      </c>
      <c r="DV411" s="10">
        <v>-4750</v>
      </c>
      <c r="DW411" s="10">
        <v>3264</v>
      </c>
      <c r="DX411" s="10">
        <v>3621</v>
      </c>
      <c r="DY411" s="10">
        <v>48510</v>
      </c>
      <c r="DZ411" s="10">
        <v>6265</v>
      </c>
      <c r="EA411" s="10">
        <v>192030</v>
      </c>
      <c r="EB411" s="10">
        <v>24113</v>
      </c>
      <c r="EC411" s="10">
        <v>-74094</v>
      </c>
      <c r="ED411" s="10">
        <v>7701</v>
      </c>
      <c r="EE411" s="10">
        <v>155650</v>
      </c>
      <c r="EF411" s="10">
        <v>193542</v>
      </c>
      <c r="EG411" s="10">
        <v>153304</v>
      </c>
      <c r="EH411" s="10">
        <v>41590</v>
      </c>
      <c r="EI411" s="10">
        <v>282419</v>
      </c>
      <c r="EJ411" s="10">
        <v>122342</v>
      </c>
      <c r="EK411" s="10">
        <v>40118</v>
      </c>
      <c r="EL411" s="10">
        <v>67446</v>
      </c>
      <c r="EM411" s="10">
        <v>39508</v>
      </c>
      <c r="EN411" s="10">
        <v>17219</v>
      </c>
      <c r="EO411" s="10">
        <v>34266</v>
      </c>
      <c r="EP411" s="10">
        <v>630</v>
      </c>
      <c r="EQ411" s="10">
        <v>12266</v>
      </c>
      <c r="ER411" s="10">
        <v>6570</v>
      </c>
      <c r="ES411" s="10">
        <v>42008</v>
      </c>
      <c r="ET411" s="10">
        <v>112864</v>
      </c>
      <c r="EU411" s="10">
        <v>11348</v>
      </c>
      <c r="EV411" s="10">
        <v>498</v>
      </c>
      <c r="EW411" s="10">
        <v>36600</v>
      </c>
      <c r="EX411" s="10">
        <v>1091</v>
      </c>
      <c r="EY411" s="10">
        <v>-4794</v>
      </c>
      <c r="EZ411" s="10">
        <v>17246</v>
      </c>
      <c r="FA411" s="10">
        <v>83763</v>
      </c>
      <c r="FB411" s="10">
        <v>8908</v>
      </c>
      <c r="FC411" s="10">
        <v>13518</v>
      </c>
      <c r="FD411" s="10">
        <v>16699</v>
      </c>
      <c r="FE411" s="10">
        <v>28610</v>
      </c>
      <c r="FF411" s="10">
        <v>7363</v>
      </c>
      <c r="FG411" s="10">
        <v>11189</v>
      </c>
      <c r="FH411" s="10">
        <v>2203</v>
      </c>
      <c r="FI411" s="10">
        <v>2644</v>
      </c>
      <c r="FJ411" s="10">
        <v>1086</v>
      </c>
      <c r="FK411" s="10">
        <v>55837</v>
      </c>
      <c r="FL411" s="10">
        <v>39544</v>
      </c>
      <c r="FM411" s="10">
        <v>122008</v>
      </c>
      <c r="FN411" s="10">
        <v>4141</v>
      </c>
      <c r="FO411" s="10">
        <v>35092</v>
      </c>
      <c r="FP411" s="10">
        <v>18507</v>
      </c>
      <c r="FQ411" s="10">
        <v>4186</v>
      </c>
      <c r="FR411" s="10">
        <v>6563</v>
      </c>
      <c r="FS411" s="10">
        <v>190335</v>
      </c>
      <c r="FT411" s="10">
        <v>1839</v>
      </c>
      <c r="FU411" s="10">
        <v>2462</v>
      </c>
      <c r="FV411" s="10">
        <v>10909</v>
      </c>
      <c r="FW411" s="10">
        <v>13194</v>
      </c>
      <c r="FX411" s="10">
        <v>20117</v>
      </c>
      <c r="FY411" s="10">
        <v>-180</v>
      </c>
      <c r="FZ411" s="10">
        <v>30980</v>
      </c>
      <c r="GA411" s="10">
        <v>20992</v>
      </c>
      <c r="GB411" s="10">
        <v>-342</v>
      </c>
      <c r="GC411" s="10">
        <v>23357</v>
      </c>
      <c r="GD411" s="10">
        <v>4767</v>
      </c>
      <c r="GE411" s="10">
        <v>3076</v>
      </c>
      <c r="GF411" s="10">
        <v>944</v>
      </c>
      <c r="GG411" s="10">
        <v>5122</v>
      </c>
      <c r="GH411" s="158">
        <v>5258</v>
      </c>
      <c r="GI411" s="10">
        <v>665</v>
      </c>
      <c r="GJ411" s="10">
        <v>93694</v>
      </c>
      <c r="GK411" s="10">
        <v>-1433</v>
      </c>
      <c r="GL411" s="10">
        <v>1091</v>
      </c>
      <c r="GM411" s="10">
        <v>5145</v>
      </c>
      <c r="GN411" s="10">
        <v>14850</v>
      </c>
      <c r="GO411" s="10">
        <v>4462</v>
      </c>
      <c r="GP411" s="10">
        <v>8584</v>
      </c>
      <c r="GQ411" s="10">
        <v>4620</v>
      </c>
      <c r="GR411" s="10">
        <v>5872</v>
      </c>
      <c r="GS411" s="10">
        <v>-10520</v>
      </c>
      <c r="GT411" s="10">
        <v>-2386</v>
      </c>
      <c r="GU411" s="11">
        <v>5401</v>
      </c>
      <c r="GV411" s="11">
        <v>14634</v>
      </c>
      <c r="GW411" s="11">
        <v>4439</v>
      </c>
      <c r="GX411" s="11">
        <v>11273</v>
      </c>
      <c r="GY411" s="11">
        <v>5058</v>
      </c>
      <c r="GZ411" s="11">
        <v>19867</v>
      </c>
      <c r="HA411" s="11">
        <v>24579</v>
      </c>
      <c r="HB411" s="11">
        <v>12891</v>
      </c>
      <c r="HC411" s="11">
        <v>12103</v>
      </c>
      <c r="HD411" s="11">
        <v>20336</v>
      </c>
      <c r="HE411" s="11">
        <v>3541</v>
      </c>
      <c r="HF411" s="11">
        <v>5926</v>
      </c>
      <c r="HG411" s="11">
        <v>9167</v>
      </c>
      <c r="HH411" s="11">
        <v>8429</v>
      </c>
      <c r="HI411" s="11">
        <v>10445</v>
      </c>
      <c r="HJ411" s="11">
        <v>6614</v>
      </c>
      <c r="HK411" s="11">
        <v>99075</v>
      </c>
      <c r="HL411" s="11">
        <v>3887</v>
      </c>
      <c r="HM411" s="11">
        <v>33409</v>
      </c>
      <c r="HN411" s="11">
        <v>56299</v>
      </c>
      <c r="HO411" s="11">
        <v>8266</v>
      </c>
      <c r="HP411" s="11">
        <v>22087</v>
      </c>
      <c r="HQ411" s="11">
        <v>30664</v>
      </c>
      <c r="HR411" s="11">
        <v>38996</v>
      </c>
      <c r="HS411" s="11">
        <v>19065</v>
      </c>
      <c r="HT411" s="11">
        <v>6473</v>
      </c>
      <c r="HU411" s="11">
        <v>29254</v>
      </c>
      <c r="HV411" s="11">
        <v>18410</v>
      </c>
      <c r="HW411" s="11">
        <v>29924</v>
      </c>
      <c r="HX411" s="11">
        <v>17114</v>
      </c>
      <c r="HY411" s="11">
        <v>10471</v>
      </c>
      <c r="HZ411" s="11">
        <v>12081</v>
      </c>
      <c r="IA411" s="11">
        <v>50854</v>
      </c>
      <c r="IB411" s="11">
        <v>2456</v>
      </c>
      <c r="IC411" s="11">
        <v>6057</v>
      </c>
      <c r="ID411" s="11">
        <v>7893</v>
      </c>
      <c r="IE411" s="11">
        <v>2825</v>
      </c>
      <c r="IF411" s="11">
        <v>28440</v>
      </c>
      <c r="IG411" s="11">
        <v>49990</v>
      </c>
      <c r="IH411" s="11">
        <v>24602</v>
      </c>
      <c r="II411" s="11">
        <v>13191</v>
      </c>
      <c r="IJ411" s="11">
        <v>12912</v>
      </c>
      <c r="IK411" s="11">
        <v>51995</v>
      </c>
      <c r="IL411" s="11">
        <v>48970</v>
      </c>
      <c r="IM411" s="11">
        <v>23102</v>
      </c>
      <c r="IN411" s="11">
        <v>22058</v>
      </c>
      <c r="IO411" s="11">
        <v>36696</v>
      </c>
      <c r="IP411" s="11">
        <v>1654</v>
      </c>
      <c r="IQ411" s="11">
        <v>324410</v>
      </c>
      <c r="IR411" s="11">
        <v>17091</v>
      </c>
      <c r="IS411" s="11">
        <v>101371</v>
      </c>
      <c r="IT411" s="11">
        <v>8749</v>
      </c>
      <c r="IU411" s="11">
        <v>2993</v>
      </c>
      <c r="IV411" s="11">
        <v>64967</v>
      </c>
      <c r="IW411" s="11">
        <v>15082</v>
      </c>
      <c r="IX411" s="11">
        <v>22688</v>
      </c>
      <c r="IY411" s="11">
        <v>11283</v>
      </c>
      <c r="IZ411" s="11">
        <v>13048</v>
      </c>
      <c r="JA411" s="11">
        <v>6194</v>
      </c>
      <c r="JB411" s="11">
        <v>135927</v>
      </c>
      <c r="JC411" s="11">
        <v>21401</v>
      </c>
      <c r="JD411" s="11">
        <v>42464</v>
      </c>
      <c r="JE411" s="11">
        <v>9260</v>
      </c>
      <c r="JF411" s="11">
        <v>17759</v>
      </c>
      <c r="JG411" s="11">
        <v>9402</v>
      </c>
      <c r="JH411" s="11">
        <v>7738</v>
      </c>
      <c r="JI411" s="11">
        <v>15364</v>
      </c>
      <c r="JJ411" s="11">
        <v>18766</v>
      </c>
      <c r="JK411" s="11">
        <v>8531</v>
      </c>
      <c r="JL411" s="11">
        <v>10392</v>
      </c>
      <c r="JM411" s="11">
        <v>15065</v>
      </c>
      <c r="JN411" s="11">
        <v>8413</v>
      </c>
      <c r="JO411" s="11">
        <v>3599</v>
      </c>
      <c r="JP411" s="11">
        <v>221894</v>
      </c>
      <c r="JQ411" s="11">
        <v>28050</v>
      </c>
      <c r="JR411" s="11">
        <v>30724</v>
      </c>
      <c r="JS411" s="11">
        <v>11341</v>
      </c>
      <c r="JT411" s="11">
        <v>35067</v>
      </c>
      <c r="JU411" s="11">
        <v>196239</v>
      </c>
      <c r="JV411" s="11">
        <v>348</v>
      </c>
      <c r="JW411" s="11">
        <v>216362</v>
      </c>
      <c r="JX411" s="11">
        <v>50878</v>
      </c>
      <c r="JY411" s="11">
        <v>14267</v>
      </c>
      <c r="JZ411" s="11">
        <v>21281</v>
      </c>
      <c r="KA411" s="11">
        <v>2080</v>
      </c>
      <c r="KB411" s="11">
        <v>4868</v>
      </c>
      <c r="KC411" s="11">
        <v>4436</v>
      </c>
      <c r="KD411" s="11">
        <v>34617</v>
      </c>
      <c r="KE411" s="11">
        <v>2073</v>
      </c>
      <c r="KF411" s="11">
        <v>18247</v>
      </c>
      <c r="KG411" s="11">
        <v>1761</v>
      </c>
      <c r="KH411" s="11">
        <v>3816</v>
      </c>
      <c r="KI411" s="11">
        <v>3675</v>
      </c>
      <c r="KJ411" s="11">
        <v>2826</v>
      </c>
      <c r="KK411" s="11">
        <v>5799</v>
      </c>
      <c r="KL411" s="11">
        <v>11026</v>
      </c>
      <c r="KM411" s="11">
        <v>11635</v>
      </c>
      <c r="KN411" s="11">
        <v>713</v>
      </c>
      <c r="KO411" s="11">
        <v>90340</v>
      </c>
      <c r="KP411" s="11">
        <v>17026</v>
      </c>
      <c r="KQ411" s="11">
        <v>41527</v>
      </c>
      <c r="KR411" s="11">
        <v>1466549</v>
      </c>
      <c r="KS411" s="11">
        <v>47755</v>
      </c>
      <c r="KT411" s="11">
        <v>47099</v>
      </c>
      <c r="KU411" s="11">
        <v>843640</v>
      </c>
      <c r="KV411" s="11">
        <v>299422</v>
      </c>
      <c r="KW411" s="11">
        <v>36574</v>
      </c>
      <c r="KX411" s="11">
        <v>296558</v>
      </c>
      <c r="KY411" s="11">
        <v>52736</v>
      </c>
      <c r="KZ411" s="11">
        <v>14236</v>
      </c>
      <c r="LA411" s="11">
        <v>82736</v>
      </c>
      <c r="LB411" s="11">
        <v>7200</v>
      </c>
      <c r="LC411" s="11">
        <v>65706</v>
      </c>
      <c r="LD411" s="11">
        <v>79219</v>
      </c>
      <c r="LE411" s="11">
        <v>39570</v>
      </c>
      <c r="LF411" s="11">
        <v>217572</v>
      </c>
      <c r="LG411" s="11">
        <v>57895</v>
      </c>
      <c r="LH411" s="11">
        <v>43496</v>
      </c>
      <c r="LI411" s="11">
        <v>45531</v>
      </c>
      <c r="LJ411" s="11">
        <v>77398</v>
      </c>
      <c r="LK411" s="11">
        <v>950070</v>
      </c>
      <c r="LL411" s="11">
        <v>325683</v>
      </c>
      <c r="LM411" s="11">
        <v>1502957</v>
      </c>
      <c r="LN411" s="11">
        <v>889155</v>
      </c>
      <c r="LO411" s="11">
        <v>490100</v>
      </c>
      <c r="LP411" s="11">
        <v>87565</v>
      </c>
      <c r="LQ411" s="11">
        <v>190076</v>
      </c>
      <c r="LR411" s="11">
        <v>30763</v>
      </c>
      <c r="LS411" s="11">
        <v>1268090</v>
      </c>
      <c r="LT411" s="11">
        <v>2144682</v>
      </c>
      <c r="LU411" s="11">
        <v>221277</v>
      </c>
      <c r="LV411" s="11">
        <v>225873</v>
      </c>
      <c r="LW411" s="11">
        <v>11007</v>
      </c>
      <c r="LX411" s="11">
        <v>17692</v>
      </c>
      <c r="LY411" s="11">
        <v>40962</v>
      </c>
      <c r="LZ411" s="11">
        <v>30615</v>
      </c>
      <c r="MA411" s="11">
        <v>12080</v>
      </c>
      <c r="MB411" s="11">
        <v>52977</v>
      </c>
      <c r="MC411" s="11">
        <v>12057</v>
      </c>
      <c r="MD411" s="11">
        <v>11163</v>
      </c>
      <c r="ME411" s="11">
        <v>77067</v>
      </c>
      <c r="MF411" s="11">
        <v>435501</v>
      </c>
      <c r="MG411" s="11">
        <v>9025</v>
      </c>
      <c r="MH411" s="11">
        <v>108353</v>
      </c>
      <c r="MI411" s="11">
        <v>9842</v>
      </c>
      <c r="MJ411" s="11">
        <v>67485</v>
      </c>
      <c r="MK411" s="11">
        <v>89194</v>
      </c>
      <c r="ML411" s="11">
        <v>835638</v>
      </c>
      <c r="MM411" s="11">
        <v>677240</v>
      </c>
      <c r="MN411" s="11">
        <v>788695</v>
      </c>
      <c r="MO411" s="11">
        <v>975239</v>
      </c>
      <c r="MP411" s="11">
        <v>723609</v>
      </c>
      <c r="MQ411" s="11">
        <v>540774</v>
      </c>
      <c r="MR411" s="11">
        <v>412117</v>
      </c>
      <c r="MS411" s="11">
        <v>126645</v>
      </c>
      <c r="MT411" s="11">
        <v>20565</v>
      </c>
      <c r="MU411" s="11">
        <v>83416</v>
      </c>
      <c r="MV411" s="11">
        <v>16637</v>
      </c>
      <c r="MW411" s="11">
        <v>14089</v>
      </c>
      <c r="MX411" s="11">
        <v>369829</v>
      </c>
      <c r="MY411" s="11">
        <v>50783</v>
      </c>
      <c r="MZ411" s="11">
        <v>119427</v>
      </c>
      <c r="NA411" s="11">
        <v>4953</v>
      </c>
      <c r="NB411" s="11">
        <v>124166</v>
      </c>
      <c r="NC411" s="11">
        <v>132599</v>
      </c>
      <c r="ND411" s="11">
        <v>588079</v>
      </c>
      <c r="NE411" s="11">
        <v>14338</v>
      </c>
      <c r="NF411" s="11">
        <v>25111</v>
      </c>
      <c r="NG411" s="11">
        <v>107139</v>
      </c>
      <c r="NH411" s="11">
        <v>51929</v>
      </c>
      <c r="NI411" s="11">
        <v>269412</v>
      </c>
      <c r="NJ411" s="11">
        <v>848646</v>
      </c>
      <c r="NK411" s="11">
        <v>502080</v>
      </c>
      <c r="NL411" s="11">
        <v>390139</v>
      </c>
      <c r="NM411" s="11">
        <v>232832</v>
      </c>
      <c r="NN411" s="11">
        <v>514517</v>
      </c>
      <c r="NO411" s="11">
        <v>62248</v>
      </c>
      <c r="NP411" s="11">
        <v>729153</v>
      </c>
      <c r="NQ411" s="11">
        <v>1204016</v>
      </c>
      <c r="NR411" s="11">
        <v>57499</v>
      </c>
      <c r="NS411" s="11">
        <v>115581</v>
      </c>
      <c r="NT411" s="11">
        <v>139137</v>
      </c>
      <c r="NU411" s="11">
        <v>266867</v>
      </c>
      <c r="NV411" s="11">
        <v>107165</v>
      </c>
      <c r="NW411" s="11">
        <v>209603</v>
      </c>
      <c r="NX411" s="11">
        <v>63191</v>
      </c>
      <c r="NY411" s="11">
        <v>16401</v>
      </c>
      <c r="NZ411" s="11">
        <v>61494</v>
      </c>
      <c r="OA411" s="11">
        <v>21933</v>
      </c>
      <c r="OB411" s="11">
        <v>48226</v>
      </c>
      <c r="OC411" s="11">
        <v>136367</v>
      </c>
      <c r="OD411" s="11">
        <v>60036</v>
      </c>
      <c r="OE411" s="11">
        <v>17828</v>
      </c>
      <c r="OF411" s="11">
        <v>128999</v>
      </c>
      <c r="OG411" s="11">
        <v>43130</v>
      </c>
      <c r="OH411" s="11">
        <v>12869</v>
      </c>
      <c r="OI411" s="11">
        <v>4410</v>
      </c>
      <c r="OJ411" s="11">
        <v>21503</v>
      </c>
      <c r="OK411" s="11">
        <v>14073</v>
      </c>
      <c r="OL411" s="11">
        <v>102382</v>
      </c>
      <c r="OM411" s="11">
        <v>249118</v>
      </c>
      <c r="ON411" s="11">
        <v>3391512</v>
      </c>
      <c r="OO411" s="11">
        <v>169561</v>
      </c>
      <c r="OP411" s="11">
        <v>37497404</v>
      </c>
      <c r="OQ411" s="150">
        <v>40491171</v>
      </c>
      <c r="OR411" s="11">
        <v>0</v>
      </c>
      <c r="OS411" s="11">
        <v>22664031</v>
      </c>
      <c r="OT411" s="11">
        <v>5127278</v>
      </c>
      <c r="OU411" s="11">
        <v>420923</v>
      </c>
      <c r="OV411" s="11">
        <v>0</v>
      </c>
      <c r="OW411" s="11">
        <v>68703403</v>
      </c>
      <c r="OX411" s="11">
        <v>106200807</v>
      </c>
      <c r="OY411" s="11">
        <v>0</v>
      </c>
      <c r="OZ411" s="11">
        <v>0</v>
      </c>
      <c r="PA411" s="11">
        <v>106200807</v>
      </c>
      <c r="PB411" s="11">
        <v>106200807</v>
      </c>
    </row>
    <row r="412" spans="1:418" ht="15" customHeight="1">
      <c r="A412" s="8" t="s">
        <v>835</v>
      </c>
      <c r="B412" s="9" t="s">
        <v>409</v>
      </c>
      <c r="C412" s="10">
        <v>2034477</v>
      </c>
      <c r="D412" s="10">
        <v>68001</v>
      </c>
      <c r="E412" s="10">
        <v>7115</v>
      </c>
      <c r="F412" s="10">
        <v>20921</v>
      </c>
      <c r="G412" s="10">
        <v>2952742</v>
      </c>
      <c r="H412" s="10">
        <v>1327760</v>
      </c>
      <c r="I412" s="10">
        <v>97503</v>
      </c>
      <c r="J412" s="10">
        <v>159365</v>
      </c>
      <c r="K412" s="10">
        <v>58176</v>
      </c>
      <c r="L412" s="10">
        <v>360539</v>
      </c>
      <c r="M412" s="10">
        <v>2786</v>
      </c>
      <c r="N412" s="10">
        <v>288</v>
      </c>
      <c r="O412" s="10">
        <v>38954</v>
      </c>
      <c r="P412" s="10">
        <v>725790</v>
      </c>
      <c r="Q412" s="10">
        <v>0</v>
      </c>
      <c r="R412" s="10">
        <v>21978</v>
      </c>
      <c r="S412" s="10">
        <v>612</v>
      </c>
      <c r="T412" s="10">
        <v>1215025</v>
      </c>
      <c r="U412" s="10">
        <v>2676599</v>
      </c>
      <c r="V412" s="10">
        <v>3718579</v>
      </c>
      <c r="W412" s="10">
        <v>3799283</v>
      </c>
      <c r="X412" s="10">
        <v>266391</v>
      </c>
      <c r="Y412" s="10">
        <v>161665</v>
      </c>
      <c r="Z412" s="10">
        <v>101721</v>
      </c>
      <c r="AA412" s="10">
        <v>126851</v>
      </c>
      <c r="AB412" s="10">
        <v>39582</v>
      </c>
      <c r="AC412" s="10">
        <v>2565705</v>
      </c>
      <c r="AD412" s="10">
        <v>1088813</v>
      </c>
      <c r="AE412" s="10">
        <v>789171</v>
      </c>
      <c r="AF412" s="10">
        <v>108040</v>
      </c>
      <c r="AG412" s="10">
        <v>0</v>
      </c>
      <c r="AH412" s="10">
        <v>6078</v>
      </c>
      <c r="AI412" s="10">
        <v>42434</v>
      </c>
      <c r="AJ412" s="10">
        <v>14031</v>
      </c>
      <c r="AK412" s="10">
        <v>4</v>
      </c>
      <c r="AL412" s="10">
        <v>1586</v>
      </c>
      <c r="AM412" s="10">
        <v>7098</v>
      </c>
      <c r="AN412" s="10">
        <v>255661</v>
      </c>
      <c r="AO412" s="10">
        <v>545062</v>
      </c>
      <c r="AP412" s="10">
        <v>59141</v>
      </c>
      <c r="AQ412" s="10">
        <v>349369</v>
      </c>
      <c r="AR412" s="10">
        <v>107361</v>
      </c>
      <c r="AS412" s="10">
        <v>19300</v>
      </c>
      <c r="AT412" s="10">
        <v>31101</v>
      </c>
      <c r="AU412" s="10">
        <v>8837052</v>
      </c>
      <c r="AV412" s="10">
        <v>2697914</v>
      </c>
      <c r="AW412" s="10">
        <v>2009820</v>
      </c>
      <c r="AX412" s="10">
        <v>1700126</v>
      </c>
      <c r="AY412" s="10">
        <v>2078961</v>
      </c>
      <c r="AZ412" s="10">
        <v>1056741</v>
      </c>
      <c r="BA412" s="10">
        <v>663571</v>
      </c>
      <c r="BB412" s="10">
        <v>349459</v>
      </c>
      <c r="BC412" s="10">
        <v>2392093</v>
      </c>
      <c r="BD412" s="10">
        <v>775075</v>
      </c>
      <c r="BE412" s="10">
        <v>971284</v>
      </c>
      <c r="BF412" s="10">
        <v>8271159</v>
      </c>
      <c r="BG412" s="10">
        <v>115382</v>
      </c>
      <c r="BH412" s="10">
        <v>1332466</v>
      </c>
      <c r="BI412" s="10">
        <v>0</v>
      </c>
      <c r="BJ412" s="10">
        <v>949289</v>
      </c>
      <c r="BK412" s="10">
        <v>371296</v>
      </c>
      <c r="BL412" s="10">
        <v>470111</v>
      </c>
      <c r="BM412" s="10">
        <v>3966432</v>
      </c>
      <c r="BN412" s="10">
        <v>966926</v>
      </c>
      <c r="BO412" s="10">
        <v>1592408</v>
      </c>
      <c r="BP412" s="10">
        <v>104817</v>
      </c>
      <c r="BQ412" s="10">
        <v>2359259</v>
      </c>
      <c r="BR412" s="10">
        <v>821399</v>
      </c>
      <c r="BS412" s="10">
        <v>258264</v>
      </c>
      <c r="BT412" s="10">
        <v>1663205</v>
      </c>
      <c r="BU412" s="10">
        <v>2017753</v>
      </c>
      <c r="BV412" s="10">
        <v>937006</v>
      </c>
      <c r="BW412" s="10">
        <v>753730</v>
      </c>
      <c r="BX412" s="10">
        <v>126631</v>
      </c>
      <c r="BY412" s="10">
        <v>457959</v>
      </c>
      <c r="BZ412" s="10">
        <v>3365863</v>
      </c>
      <c r="CA412" s="10">
        <v>373388</v>
      </c>
      <c r="CB412" s="10">
        <v>1148930</v>
      </c>
      <c r="CC412" s="10">
        <v>1110461</v>
      </c>
      <c r="CD412" s="10">
        <v>527565</v>
      </c>
      <c r="CE412" s="10">
        <v>2542161</v>
      </c>
      <c r="CF412" s="10">
        <v>211071</v>
      </c>
      <c r="CG412" s="10">
        <v>7966696</v>
      </c>
      <c r="CH412" s="10">
        <v>1686624</v>
      </c>
      <c r="CI412" s="10">
        <v>286884</v>
      </c>
      <c r="CJ412" s="10">
        <v>757440</v>
      </c>
      <c r="CK412" s="10">
        <v>5615</v>
      </c>
      <c r="CL412" s="10">
        <v>87751</v>
      </c>
      <c r="CM412" s="10">
        <v>287891</v>
      </c>
      <c r="CN412" s="10">
        <v>521453</v>
      </c>
      <c r="CO412" s="10">
        <v>273625</v>
      </c>
      <c r="CP412" s="10">
        <v>529047</v>
      </c>
      <c r="CQ412" s="10">
        <v>93160</v>
      </c>
      <c r="CR412" s="10">
        <v>315618</v>
      </c>
      <c r="CS412" s="10">
        <v>2093458</v>
      </c>
      <c r="CT412" s="10">
        <v>564966</v>
      </c>
      <c r="CU412" s="10">
        <v>3121705</v>
      </c>
      <c r="CV412" s="10">
        <v>1769046</v>
      </c>
      <c r="CW412" s="10">
        <v>1755836</v>
      </c>
      <c r="CX412" s="10">
        <v>485179</v>
      </c>
      <c r="CY412" s="10">
        <v>9695804</v>
      </c>
      <c r="CZ412" s="10">
        <v>499755</v>
      </c>
      <c r="DA412" s="10">
        <v>114461</v>
      </c>
      <c r="DB412" s="10">
        <v>196141</v>
      </c>
      <c r="DC412" s="10">
        <v>2745280</v>
      </c>
      <c r="DD412" s="10">
        <v>2303718</v>
      </c>
      <c r="DE412" s="10">
        <v>540666</v>
      </c>
      <c r="DF412" s="10">
        <v>1159698</v>
      </c>
      <c r="DG412" s="10">
        <v>123593</v>
      </c>
      <c r="DH412" s="10">
        <v>692509</v>
      </c>
      <c r="DI412" s="10">
        <v>608475</v>
      </c>
      <c r="DJ412" s="10">
        <v>851868</v>
      </c>
      <c r="DK412" s="10">
        <v>75134</v>
      </c>
      <c r="DL412" s="10">
        <v>1336351</v>
      </c>
      <c r="DM412" s="10">
        <v>601771</v>
      </c>
      <c r="DN412" s="10">
        <v>695064</v>
      </c>
      <c r="DO412" s="10">
        <v>740576</v>
      </c>
      <c r="DP412" s="10">
        <v>791317</v>
      </c>
      <c r="DQ412" s="10">
        <v>170275</v>
      </c>
      <c r="DR412" s="10">
        <v>380889</v>
      </c>
      <c r="DS412" s="10">
        <v>750842</v>
      </c>
      <c r="DT412" s="10">
        <v>2625002</v>
      </c>
      <c r="DU412" s="10">
        <v>2893095</v>
      </c>
      <c r="DV412" s="10">
        <v>2902040</v>
      </c>
      <c r="DW412" s="10">
        <v>1230059</v>
      </c>
      <c r="DX412" s="10">
        <v>652957</v>
      </c>
      <c r="DY412" s="10">
        <v>1520251</v>
      </c>
      <c r="DZ412" s="10">
        <v>995380</v>
      </c>
      <c r="EA412" s="10">
        <v>4543920</v>
      </c>
      <c r="EB412" s="10">
        <v>394091</v>
      </c>
      <c r="EC412" s="10">
        <v>359337</v>
      </c>
      <c r="ED412" s="10">
        <v>4161650</v>
      </c>
      <c r="EE412" s="10">
        <v>13643486</v>
      </c>
      <c r="EF412" s="10">
        <v>9856730</v>
      </c>
      <c r="EG412" s="10">
        <v>8941814</v>
      </c>
      <c r="EH412" s="10">
        <v>2957485</v>
      </c>
      <c r="EI412" s="10">
        <v>23065863</v>
      </c>
      <c r="EJ412" s="10">
        <v>10773335</v>
      </c>
      <c r="EK412" s="10">
        <v>2719636</v>
      </c>
      <c r="EL412" s="10">
        <v>4777808</v>
      </c>
      <c r="EM412" s="10">
        <v>3626679</v>
      </c>
      <c r="EN412" s="10">
        <v>27732968</v>
      </c>
      <c r="EO412" s="10">
        <v>15834056</v>
      </c>
      <c r="EP412" s="10">
        <v>208141</v>
      </c>
      <c r="EQ412" s="10">
        <v>4739763</v>
      </c>
      <c r="ER412" s="10">
        <v>971940</v>
      </c>
      <c r="ES412" s="10">
        <v>3464630</v>
      </c>
      <c r="ET412" s="10">
        <v>24966148</v>
      </c>
      <c r="EU412" s="10">
        <v>2145061</v>
      </c>
      <c r="EV412" s="10">
        <v>16423</v>
      </c>
      <c r="EW412" s="10">
        <v>3148894</v>
      </c>
      <c r="EX412" s="10">
        <v>187382</v>
      </c>
      <c r="EY412" s="10">
        <v>2108722</v>
      </c>
      <c r="EZ412" s="10">
        <v>1324975</v>
      </c>
      <c r="FA412" s="10">
        <v>10323617</v>
      </c>
      <c r="FB412" s="10">
        <v>3481437</v>
      </c>
      <c r="FC412" s="10">
        <v>2028486</v>
      </c>
      <c r="FD412" s="10">
        <v>1550136</v>
      </c>
      <c r="FE412" s="10">
        <v>3486608</v>
      </c>
      <c r="FF412" s="10">
        <v>713677</v>
      </c>
      <c r="FG412" s="10">
        <v>1203505</v>
      </c>
      <c r="FH412" s="10">
        <v>267830</v>
      </c>
      <c r="FI412" s="10">
        <v>107422</v>
      </c>
      <c r="FJ412" s="10">
        <v>338333</v>
      </c>
      <c r="FK412" s="10">
        <v>5807702</v>
      </c>
      <c r="FL412" s="10">
        <v>6237645</v>
      </c>
      <c r="FM412" s="10">
        <v>19845560</v>
      </c>
      <c r="FN412" s="10">
        <v>1223185</v>
      </c>
      <c r="FO412" s="10">
        <v>3812453</v>
      </c>
      <c r="FP412" s="10">
        <v>2494585</v>
      </c>
      <c r="FQ412" s="10">
        <v>591642</v>
      </c>
      <c r="FR412" s="10">
        <v>407382</v>
      </c>
      <c r="FS412" s="10">
        <v>6616984</v>
      </c>
      <c r="FT412" s="10">
        <v>111334</v>
      </c>
      <c r="FU412" s="10">
        <v>106691</v>
      </c>
      <c r="FV412" s="10">
        <v>384800</v>
      </c>
      <c r="FW412" s="10">
        <v>611301</v>
      </c>
      <c r="FX412" s="10">
        <v>346977</v>
      </c>
      <c r="FY412" s="10">
        <v>2791127</v>
      </c>
      <c r="FZ412" s="10">
        <v>5522897</v>
      </c>
      <c r="GA412" s="10">
        <v>2497480</v>
      </c>
      <c r="GB412" s="10">
        <v>506286</v>
      </c>
      <c r="GC412" s="10">
        <v>703058</v>
      </c>
      <c r="GD412" s="10">
        <v>149025</v>
      </c>
      <c r="GE412" s="10">
        <v>280510</v>
      </c>
      <c r="GF412" s="10">
        <v>1637019</v>
      </c>
      <c r="GG412" s="10">
        <v>450449</v>
      </c>
      <c r="GH412" s="158">
        <v>13177157</v>
      </c>
      <c r="GI412" s="10">
        <v>1103495</v>
      </c>
      <c r="GJ412" s="10">
        <v>27906622</v>
      </c>
      <c r="GK412" s="10">
        <v>11379161</v>
      </c>
      <c r="GL412" s="10">
        <v>3283716</v>
      </c>
      <c r="GM412" s="10">
        <v>3439452</v>
      </c>
      <c r="GN412" s="10">
        <v>23079315</v>
      </c>
      <c r="GO412" s="10">
        <v>8868150</v>
      </c>
      <c r="GP412" s="10">
        <v>9846260</v>
      </c>
      <c r="GQ412" s="10">
        <v>4437019</v>
      </c>
      <c r="GR412" s="10">
        <v>1935361</v>
      </c>
      <c r="GS412" s="10">
        <v>7784917</v>
      </c>
      <c r="GT412" s="10">
        <v>7273221</v>
      </c>
      <c r="GU412" s="11">
        <v>3882566</v>
      </c>
      <c r="GV412" s="11">
        <v>3831235</v>
      </c>
      <c r="GW412" s="11">
        <v>2188221</v>
      </c>
      <c r="GX412" s="11">
        <v>3074598</v>
      </c>
      <c r="GY412" s="11">
        <v>786476</v>
      </c>
      <c r="GZ412" s="11">
        <v>6309467</v>
      </c>
      <c r="HA412" s="11">
        <v>4973893</v>
      </c>
      <c r="HB412" s="11">
        <v>1866363</v>
      </c>
      <c r="HC412" s="11">
        <v>3591012</v>
      </c>
      <c r="HD412" s="11">
        <v>16604964</v>
      </c>
      <c r="HE412" s="11">
        <v>3012856</v>
      </c>
      <c r="HF412" s="11">
        <v>1815589</v>
      </c>
      <c r="HG412" s="11">
        <v>1156277</v>
      </c>
      <c r="HH412" s="11">
        <v>2474278</v>
      </c>
      <c r="HI412" s="11">
        <v>3939605</v>
      </c>
      <c r="HJ412" s="11">
        <v>1668604</v>
      </c>
      <c r="HK412" s="11">
        <v>4652068</v>
      </c>
      <c r="HL412" s="11">
        <v>801604</v>
      </c>
      <c r="HM412" s="11">
        <v>8920749</v>
      </c>
      <c r="HN412" s="11">
        <v>8048680</v>
      </c>
      <c r="HO412" s="11">
        <v>2407703</v>
      </c>
      <c r="HP412" s="11">
        <v>2230372</v>
      </c>
      <c r="HQ412" s="11">
        <v>6001411</v>
      </c>
      <c r="HR412" s="11">
        <v>5767674</v>
      </c>
      <c r="HS412" s="11">
        <v>3164510</v>
      </c>
      <c r="HT412" s="11">
        <v>780277</v>
      </c>
      <c r="HU412" s="11">
        <v>4010624</v>
      </c>
      <c r="HV412" s="11">
        <v>3443667</v>
      </c>
      <c r="HW412" s="11">
        <v>4910309</v>
      </c>
      <c r="HX412" s="11">
        <v>2964575</v>
      </c>
      <c r="HY412" s="11">
        <v>2086211</v>
      </c>
      <c r="HZ412" s="11">
        <v>2107293</v>
      </c>
      <c r="IA412" s="11">
        <v>3949635</v>
      </c>
      <c r="IB412" s="11">
        <v>470647</v>
      </c>
      <c r="IC412" s="11">
        <v>595473</v>
      </c>
      <c r="ID412" s="11">
        <v>5573074</v>
      </c>
      <c r="IE412" s="11">
        <v>528819</v>
      </c>
      <c r="IF412" s="11">
        <v>5178991</v>
      </c>
      <c r="IG412" s="11">
        <v>6699198</v>
      </c>
      <c r="IH412" s="11">
        <v>4127700</v>
      </c>
      <c r="II412" s="11">
        <v>2591117</v>
      </c>
      <c r="IJ412" s="11">
        <v>1864004</v>
      </c>
      <c r="IK412" s="11">
        <v>9145032</v>
      </c>
      <c r="IL412" s="11">
        <v>7973123</v>
      </c>
      <c r="IM412" s="11">
        <v>4296840</v>
      </c>
      <c r="IN412" s="11">
        <v>3628851</v>
      </c>
      <c r="IO412" s="11">
        <v>5334053</v>
      </c>
      <c r="IP412" s="11">
        <v>216162</v>
      </c>
      <c r="IQ412" s="11">
        <v>56026845</v>
      </c>
      <c r="IR412" s="11">
        <v>4060117</v>
      </c>
      <c r="IS412" s="11">
        <v>28630694</v>
      </c>
      <c r="IT412" s="11">
        <v>1056272</v>
      </c>
      <c r="IU412" s="11">
        <v>654268</v>
      </c>
      <c r="IV412" s="11">
        <v>6382166</v>
      </c>
      <c r="IW412" s="11">
        <v>2140532</v>
      </c>
      <c r="IX412" s="11">
        <v>5450625</v>
      </c>
      <c r="IY412" s="11">
        <v>1447754</v>
      </c>
      <c r="IZ412" s="11">
        <v>1388274</v>
      </c>
      <c r="JA412" s="11">
        <v>2954107</v>
      </c>
      <c r="JB412" s="11">
        <v>39197530</v>
      </c>
      <c r="JC412" s="11">
        <v>4833339</v>
      </c>
      <c r="JD412" s="11">
        <v>7154003</v>
      </c>
      <c r="JE412" s="11">
        <v>1308262</v>
      </c>
      <c r="JF412" s="11">
        <v>4457458</v>
      </c>
      <c r="JG412" s="11">
        <v>2176292</v>
      </c>
      <c r="JH412" s="11">
        <v>1302588</v>
      </c>
      <c r="JI412" s="11">
        <v>2505724</v>
      </c>
      <c r="JJ412" s="11">
        <v>2551917</v>
      </c>
      <c r="JK412" s="11">
        <v>1399166</v>
      </c>
      <c r="JL412" s="11">
        <v>3302489</v>
      </c>
      <c r="JM412" s="11">
        <v>2346687</v>
      </c>
      <c r="JN412" s="11">
        <v>1631951</v>
      </c>
      <c r="JO412" s="11">
        <v>113717</v>
      </c>
      <c r="JP412" s="11">
        <v>33602007</v>
      </c>
      <c r="JQ412" s="11">
        <v>3758742</v>
      </c>
      <c r="JR412" s="11">
        <v>4006035</v>
      </c>
      <c r="JS412" s="11">
        <v>603227</v>
      </c>
      <c r="JT412" s="11">
        <v>7622608</v>
      </c>
      <c r="JU412" s="11">
        <v>43787811</v>
      </c>
      <c r="JV412" s="11">
        <v>96878</v>
      </c>
      <c r="JW412" s="11">
        <v>32544655</v>
      </c>
      <c r="JX412" s="11">
        <v>5221904</v>
      </c>
      <c r="JY412" s="11">
        <v>3332058</v>
      </c>
      <c r="JZ412" s="11">
        <v>1741654</v>
      </c>
      <c r="KA412" s="11">
        <v>2131494</v>
      </c>
      <c r="KB412" s="11">
        <v>230781</v>
      </c>
      <c r="KC412" s="11">
        <v>151868</v>
      </c>
      <c r="KD412" s="11">
        <v>3235056</v>
      </c>
      <c r="KE412" s="11">
        <v>1209345</v>
      </c>
      <c r="KF412" s="11">
        <v>3857630</v>
      </c>
      <c r="KG412" s="11">
        <v>253893</v>
      </c>
      <c r="KH412" s="11">
        <v>626889</v>
      </c>
      <c r="KI412" s="11">
        <v>192081</v>
      </c>
      <c r="KJ412" s="11">
        <v>456574</v>
      </c>
      <c r="KK412" s="11">
        <v>334594</v>
      </c>
      <c r="KL412" s="11">
        <v>1485630</v>
      </c>
      <c r="KM412" s="11">
        <v>986856</v>
      </c>
      <c r="KN412" s="11">
        <v>110065</v>
      </c>
      <c r="KO412" s="11">
        <v>17377911</v>
      </c>
      <c r="KP412" s="11">
        <v>4470809</v>
      </c>
      <c r="KQ412" s="11">
        <v>2292055</v>
      </c>
      <c r="KR412" s="11">
        <v>18355140</v>
      </c>
      <c r="KS412" s="11">
        <v>1669628</v>
      </c>
      <c r="KT412" s="11">
        <v>1650401</v>
      </c>
      <c r="KU412" s="11">
        <v>24543873</v>
      </c>
      <c r="KV412" s="11">
        <v>33615249</v>
      </c>
      <c r="KW412" s="11">
        <v>6068661</v>
      </c>
      <c r="KX412" s="11">
        <v>12811344</v>
      </c>
      <c r="KY412" s="11">
        <v>3265537</v>
      </c>
      <c r="KZ412" s="11">
        <v>1396862</v>
      </c>
      <c r="LA412" s="11">
        <v>1528516</v>
      </c>
      <c r="LB412" s="11">
        <v>248045</v>
      </c>
      <c r="LC412" s="11">
        <v>1544475</v>
      </c>
      <c r="LD412" s="11">
        <v>3322312</v>
      </c>
      <c r="LE412" s="11">
        <v>748940</v>
      </c>
      <c r="LF412" s="11">
        <v>6334224</v>
      </c>
      <c r="LG412" s="11">
        <v>4486257</v>
      </c>
      <c r="LH412" s="11">
        <v>3554459</v>
      </c>
      <c r="LI412" s="11">
        <v>5105432</v>
      </c>
      <c r="LJ412" s="11">
        <v>4312337</v>
      </c>
      <c r="LK412" s="11">
        <v>32194890</v>
      </c>
      <c r="LL412" s="11">
        <v>24685023</v>
      </c>
      <c r="LM412" s="11">
        <v>30071091</v>
      </c>
      <c r="LN412" s="11">
        <v>6711040</v>
      </c>
      <c r="LO412" s="11">
        <v>8805367</v>
      </c>
      <c r="LP412" s="11">
        <v>2186677</v>
      </c>
      <c r="LQ412" s="11">
        <v>1908167</v>
      </c>
      <c r="LR412" s="11">
        <v>199056</v>
      </c>
      <c r="LS412" s="11">
        <v>7533099</v>
      </c>
      <c r="LT412" s="11">
        <v>12063921</v>
      </c>
      <c r="LU412" s="11">
        <v>1570085</v>
      </c>
      <c r="LV412" s="11">
        <v>1157031</v>
      </c>
      <c r="LW412" s="11">
        <v>25278146</v>
      </c>
      <c r="LX412" s="11">
        <v>9840498</v>
      </c>
      <c r="LY412" s="11">
        <v>589423</v>
      </c>
      <c r="LZ412" s="11">
        <v>282405</v>
      </c>
      <c r="MA412" s="11">
        <v>230823</v>
      </c>
      <c r="MB412" s="11">
        <v>1281702</v>
      </c>
      <c r="MC412" s="11">
        <v>644654</v>
      </c>
      <c r="MD412" s="11">
        <v>927425</v>
      </c>
      <c r="ME412" s="11">
        <v>1549086</v>
      </c>
      <c r="MF412" s="11">
        <v>19986314</v>
      </c>
      <c r="MG412" s="11">
        <v>3333112</v>
      </c>
      <c r="MH412" s="11">
        <v>1871452</v>
      </c>
      <c r="MI412" s="11">
        <v>944513</v>
      </c>
      <c r="MJ412" s="11">
        <v>1485273</v>
      </c>
      <c r="MK412" s="11">
        <v>2921728</v>
      </c>
      <c r="ML412" s="11">
        <v>9987697</v>
      </c>
      <c r="MM412" s="11">
        <v>6419497</v>
      </c>
      <c r="MN412" s="11">
        <v>11916608</v>
      </c>
      <c r="MO412" s="11">
        <v>12141535</v>
      </c>
      <c r="MP412" s="11">
        <v>9404304</v>
      </c>
      <c r="MQ412" s="11">
        <v>5349186</v>
      </c>
      <c r="MR412" s="11">
        <v>13725197</v>
      </c>
      <c r="MS412" s="11">
        <v>13852385</v>
      </c>
      <c r="MT412" s="11">
        <v>1005623</v>
      </c>
      <c r="MU412" s="11">
        <v>1421310</v>
      </c>
      <c r="MV412" s="11">
        <v>287407</v>
      </c>
      <c r="MW412" s="11">
        <v>222779</v>
      </c>
      <c r="MX412" s="11">
        <v>8869815</v>
      </c>
      <c r="MY412" s="11">
        <v>2268952</v>
      </c>
      <c r="MZ412" s="11">
        <v>2236519</v>
      </c>
      <c r="NA412" s="11">
        <v>7012829</v>
      </c>
      <c r="NB412" s="11">
        <v>2489151</v>
      </c>
      <c r="NC412" s="11">
        <v>4674274</v>
      </c>
      <c r="ND412" s="11">
        <v>9829450</v>
      </c>
      <c r="NE412" s="11">
        <v>4744436</v>
      </c>
      <c r="NF412" s="11">
        <v>2202915</v>
      </c>
      <c r="NG412" s="11">
        <v>1804197</v>
      </c>
      <c r="NH412" s="11">
        <v>1029064</v>
      </c>
      <c r="NI412" s="11">
        <v>5467792</v>
      </c>
      <c r="NJ412" s="11">
        <v>18715573</v>
      </c>
      <c r="NK412" s="11">
        <v>11903820</v>
      </c>
      <c r="NL412" s="11">
        <v>7148283</v>
      </c>
      <c r="NM412" s="11">
        <v>3995211</v>
      </c>
      <c r="NN412" s="11">
        <v>6842474</v>
      </c>
      <c r="NO412" s="11">
        <v>1217712</v>
      </c>
      <c r="NP412" s="11">
        <v>13135965</v>
      </c>
      <c r="NQ412" s="11">
        <v>17168770</v>
      </c>
      <c r="NR412" s="11">
        <v>1091600</v>
      </c>
      <c r="NS412" s="11">
        <v>2189348</v>
      </c>
      <c r="NT412" s="11">
        <v>1588854</v>
      </c>
      <c r="NU412" s="11">
        <v>2395587</v>
      </c>
      <c r="NV412" s="11">
        <v>1644326</v>
      </c>
      <c r="NW412" s="11">
        <v>3603512</v>
      </c>
      <c r="NX412" s="11">
        <v>1045252</v>
      </c>
      <c r="NY412" s="11">
        <v>292833</v>
      </c>
      <c r="NZ412" s="11">
        <v>1430253</v>
      </c>
      <c r="OA412" s="11">
        <v>1040149</v>
      </c>
      <c r="OB412" s="11">
        <v>1097849</v>
      </c>
      <c r="OC412" s="11">
        <v>3557120</v>
      </c>
      <c r="OD412" s="11">
        <v>3966429</v>
      </c>
      <c r="OE412" s="11">
        <v>1053110</v>
      </c>
      <c r="OF412" s="11">
        <v>3736415</v>
      </c>
      <c r="OG412" s="11">
        <v>6479913</v>
      </c>
      <c r="OH412" s="11">
        <v>1248308</v>
      </c>
      <c r="OI412" s="11">
        <v>615020</v>
      </c>
      <c r="OJ412" s="11">
        <v>2586365</v>
      </c>
      <c r="OK412" s="11">
        <v>312179</v>
      </c>
      <c r="OL412" s="11">
        <v>2367523</v>
      </c>
      <c r="OM412" s="11">
        <v>4025528</v>
      </c>
      <c r="ON412" s="11">
        <v>43815903</v>
      </c>
      <c r="OO412" s="11">
        <v>3106317</v>
      </c>
      <c r="OP412" s="11">
        <v>1727071029</v>
      </c>
      <c r="OQ412" s="150">
        <v>575970202</v>
      </c>
      <c r="OR412" s="11">
        <v>170324698</v>
      </c>
      <c r="OS412" s="11">
        <v>243502552</v>
      </c>
      <c r="OT412" s="11">
        <v>66211469</v>
      </c>
      <c r="OU412" s="11">
        <v>-30428955</v>
      </c>
      <c r="OV412" s="11">
        <v>534073942</v>
      </c>
      <c r="OW412" s="11">
        <v>1559653908</v>
      </c>
      <c r="OX412" s="11">
        <v>3286724937</v>
      </c>
      <c r="OY412" s="11">
        <v>2685907045</v>
      </c>
      <c r="OZ412" s="11">
        <v>494617085</v>
      </c>
      <c r="PA412" s="11">
        <v>106200807</v>
      </c>
      <c r="PB412" s="11">
        <v>3286724937</v>
      </c>
    </row>
    <row r="413" spans="1:418" ht="15" customHeight="1">
      <c r="A413" s="8" t="s">
        <v>836</v>
      </c>
      <c r="B413" s="9" t="s">
        <v>410</v>
      </c>
      <c r="C413" s="10">
        <v>104136</v>
      </c>
      <c r="D413" s="10">
        <v>1556</v>
      </c>
      <c r="E413" s="10">
        <v>685</v>
      </c>
      <c r="F413" s="10">
        <v>3055</v>
      </c>
      <c r="G413" s="10">
        <v>450162</v>
      </c>
      <c r="H413" s="10">
        <v>184288</v>
      </c>
      <c r="I413" s="10">
        <v>22590</v>
      </c>
      <c r="J413" s="10">
        <v>44718</v>
      </c>
      <c r="K413" s="10">
        <v>11572</v>
      </c>
      <c r="L413" s="10">
        <v>137711</v>
      </c>
      <c r="M413" s="10">
        <v>2766</v>
      </c>
      <c r="N413" s="10">
        <v>290</v>
      </c>
      <c r="O413" s="10">
        <v>21235</v>
      </c>
      <c r="P413" s="10">
        <v>57589</v>
      </c>
      <c r="Q413" s="10">
        <v>0</v>
      </c>
      <c r="R413" s="10">
        <v>6207</v>
      </c>
      <c r="S413" s="10">
        <v>19</v>
      </c>
      <c r="T413" s="10">
        <v>22100</v>
      </c>
      <c r="U413" s="10">
        <v>19989</v>
      </c>
      <c r="V413" s="10">
        <v>45592</v>
      </c>
      <c r="W413" s="10">
        <v>70765</v>
      </c>
      <c r="X413" s="10">
        <v>26299</v>
      </c>
      <c r="Y413" s="10">
        <v>77586</v>
      </c>
      <c r="Z413" s="10">
        <v>27006</v>
      </c>
      <c r="AA413" s="10">
        <v>38614</v>
      </c>
      <c r="AB413" s="10">
        <v>8636</v>
      </c>
      <c r="AC413" s="10">
        <v>1464111</v>
      </c>
      <c r="AD413" s="10">
        <v>233059</v>
      </c>
      <c r="AE413" s="10">
        <v>295620</v>
      </c>
      <c r="AF413" s="10">
        <v>168801</v>
      </c>
      <c r="AG413" s="10">
        <v>0</v>
      </c>
      <c r="AH413" s="10">
        <v>723</v>
      </c>
      <c r="AI413" s="10">
        <v>4942</v>
      </c>
      <c r="AJ413" s="10">
        <v>8329</v>
      </c>
      <c r="AK413" s="10">
        <v>0</v>
      </c>
      <c r="AL413" s="10">
        <v>197</v>
      </c>
      <c r="AM413" s="10">
        <v>1432</v>
      </c>
      <c r="AN413" s="10">
        <v>78555</v>
      </c>
      <c r="AO413" s="10">
        <v>220221</v>
      </c>
      <c r="AP413" s="10">
        <v>24800</v>
      </c>
      <c r="AQ413" s="10">
        <v>242751</v>
      </c>
      <c r="AR413" s="10">
        <v>24810</v>
      </c>
      <c r="AS413" s="10">
        <v>46442</v>
      </c>
      <c r="AT413" s="10">
        <v>12292</v>
      </c>
      <c r="AU413" s="10">
        <v>174039</v>
      </c>
      <c r="AV413" s="10">
        <v>67578</v>
      </c>
      <c r="AW413" s="10">
        <v>112188</v>
      </c>
      <c r="AX413" s="10">
        <v>172047</v>
      </c>
      <c r="AY413" s="10">
        <v>156170</v>
      </c>
      <c r="AZ413" s="10">
        <v>194640</v>
      </c>
      <c r="BA413" s="10">
        <v>68628</v>
      </c>
      <c r="BB413" s="10">
        <v>25087</v>
      </c>
      <c r="BC413" s="10">
        <v>181028</v>
      </c>
      <c r="BD413" s="10">
        <v>76706</v>
      </c>
      <c r="BE413" s="10">
        <v>163568</v>
      </c>
      <c r="BF413" s="10">
        <v>222626</v>
      </c>
      <c r="BG413" s="10">
        <v>7853</v>
      </c>
      <c r="BH413" s="10">
        <v>94804</v>
      </c>
      <c r="BI413" s="10">
        <v>0</v>
      </c>
      <c r="BJ413" s="10">
        <v>27743</v>
      </c>
      <c r="BK413" s="10">
        <v>10908</v>
      </c>
      <c r="BL413" s="10">
        <v>65015</v>
      </c>
      <c r="BM413" s="10">
        <v>565457</v>
      </c>
      <c r="BN413" s="10">
        <v>179635</v>
      </c>
      <c r="BO413" s="10">
        <v>213206</v>
      </c>
      <c r="BP413" s="10">
        <v>15082</v>
      </c>
      <c r="BQ413" s="10">
        <v>200632</v>
      </c>
      <c r="BR413" s="10">
        <v>77394</v>
      </c>
      <c r="BS413" s="10">
        <v>25769</v>
      </c>
      <c r="BT413" s="10">
        <v>108225</v>
      </c>
      <c r="BU413" s="10">
        <v>360087</v>
      </c>
      <c r="BV413" s="10">
        <v>102823</v>
      </c>
      <c r="BW413" s="10">
        <v>88079</v>
      </c>
      <c r="BX413" s="10">
        <v>19911</v>
      </c>
      <c r="BY413" s="10">
        <v>71952</v>
      </c>
      <c r="BZ413" s="10">
        <v>330624</v>
      </c>
      <c r="CA413" s="10">
        <v>32744</v>
      </c>
      <c r="CB413" s="10">
        <v>132023</v>
      </c>
      <c r="CC413" s="10">
        <v>130881</v>
      </c>
      <c r="CD413" s="10">
        <v>110478</v>
      </c>
      <c r="CE413" s="10">
        <v>410371</v>
      </c>
      <c r="CF413" s="10">
        <v>78865</v>
      </c>
      <c r="CG413" s="10">
        <v>546831</v>
      </c>
      <c r="CH413" s="10">
        <v>448748</v>
      </c>
      <c r="CI413" s="10">
        <v>25133</v>
      </c>
      <c r="CJ413" s="10">
        <v>80935</v>
      </c>
      <c r="CK413" s="10">
        <v>873</v>
      </c>
      <c r="CL413" s="10">
        <v>11797</v>
      </c>
      <c r="CM413" s="10">
        <v>53523</v>
      </c>
      <c r="CN413" s="10">
        <v>71851</v>
      </c>
      <c r="CO413" s="10">
        <v>63586</v>
      </c>
      <c r="CP413" s="10">
        <v>73231</v>
      </c>
      <c r="CQ413" s="10">
        <v>28069</v>
      </c>
      <c r="CR413" s="10">
        <v>55121</v>
      </c>
      <c r="CS413" s="10">
        <v>289514</v>
      </c>
      <c r="CT413" s="10">
        <v>119732</v>
      </c>
      <c r="CU413" s="10">
        <v>580441</v>
      </c>
      <c r="CV413" s="10">
        <v>413373</v>
      </c>
      <c r="CW413" s="10">
        <v>131404</v>
      </c>
      <c r="CX413" s="10">
        <v>96866</v>
      </c>
      <c r="CY413" s="10">
        <v>2579990</v>
      </c>
      <c r="CZ413" s="10">
        <v>168069</v>
      </c>
      <c r="DA413" s="10">
        <v>5746</v>
      </c>
      <c r="DB413" s="10">
        <v>27982</v>
      </c>
      <c r="DC413" s="10">
        <v>642712</v>
      </c>
      <c r="DD413" s="10">
        <v>419991</v>
      </c>
      <c r="DE413" s="10">
        <v>72271</v>
      </c>
      <c r="DF413" s="10">
        <v>96092</v>
      </c>
      <c r="DG413" s="10">
        <v>6930</v>
      </c>
      <c r="DH413" s="10">
        <v>173370</v>
      </c>
      <c r="DI413" s="10">
        <v>111051</v>
      </c>
      <c r="DJ413" s="10">
        <v>186521</v>
      </c>
      <c r="DK413" s="10">
        <v>16055</v>
      </c>
      <c r="DL413" s="10">
        <v>149393</v>
      </c>
      <c r="DM413" s="10">
        <v>118611</v>
      </c>
      <c r="DN413" s="10">
        <v>124928</v>
      </c>
      <c r="DO413" s="10">
        <v>151471</v>
      </c>
      <c r="DP413" s="10">
        <v>251510</v>
      </c>
      <c r="DQ413" s="10">
        <v>59384</v>
      </c>
      <c r="DR413" s="10">
        <v>29940</v>
      </c>
      <c r="DS413" s="10">
        <v>91684</v>
      </c>
      <c r="DT413" s="10">
        <v>250894</v>
      </c>
      <c r="DU413" s="10">
        <v>496233</v>
      </c>
      <c r="DV413" s="10">
        <v>605340</v>
      </c>
      <c r="DW413" s="10">
        <v>375436</v>
      </c>
      <c r="DX413" s="10">
        <v>89199</v>
      </c>
      <c r="DY413" s="10">
        <v>197720</v>
      </c>
      <c r="DZ413" s="10">
        <v>202022</v>
      </c>
      <c r="EA413" s="10">
        <v>1198864</v>
      </c>
      <c r="EB413" s="10">
        <v>74255</v>
      </c>
      <c r="EC413" s="10">
        <v>11081</v>
      </c>
      <c r="ED413" s="10">
        <v>96564</v>
      </c>
      <c r="EE413" s="10">
        <v>213936</v>
      </c>
      <c r="EF413" s="10">
        <v>84926</v>
      </c>
      <c r="EG413" s="10">
        <v>137188</v>
      </c>
      <c r="EH413" s="10">
        <v>40792</v>
      </c>
      <c r="EI413" s="10">
        <v>389749</v>
      </c>
      <c r="EJ413" s="10">
        <v>99812</v>
      </c>
      <c r="EK413" s="10">
        <v>22589</v>
      </c>
      <c r="EL413" s="10">
        <v>146947</v>
      </c>
      <c r="EM413" s="10">
        <v>49822</v>
      </c>
      <c r="EN413" s="10">
        <v>664177</v>
      </c>
      <c r="EO413" s="10">
        <v>521626</v>
      </c>
      <c r="EP413" s="10">
        <v>16427</v>
      </c>
      <c r="EQ413" s="10">
        <v>241918</v>
      </c>
      <c r="ER413" s="10">
        <v>210088</v>
      </c>
      <c r="ES413" s="10">
        <v>332167</v>
      </c>
      <c r="ET413" s="10">
        <v>1780838</v>
      </c>
      <c r="EU413" s="10">
        <v>91694</v>
      </c>
      <c r="EV413" s="10">
        <v>1776</v>
      </c>
      <c r="EW413" s="10">
        <v>158859</v>
      </c>
      <c r="EX413" s="10">
        <v>14746</v>
      </c>
      <c r="EY413" s="10">
        <v>237769</v>
      </c>
      <c r="EZ413" s="10">
        <v>52170</v>
      </c>
      <c r="FA413" s="10">
        <v>1906535</v>
      </c>
      <c r="FB413" s="10">
        <v>632305</v>
      </c>
      <c r="FC413" s="10">
        <v>195916</v>
      </c>
      <c r="FD413" s="10">
        <v>183345</v>
      </c>
      <c r="FE413" s="10">
        <v>505447</v>
      </c>
      <c r="FF413" s="10">
        <v>143338</v>
      </c>
      <c r="FG413" s="10">
        <v>113557</v>
      </c>
      <c r="FH413" s="10">
        <v>62678</v>
      </c>
      <c r="FI413" s="10">
        <v>5605</v>
      </c>
      <c r="FJ413" s="10">
        <v>60376</v>
      </c>
      <c r="FK413" s="10">
        <v>632645</v>
      </c>
      <c r="FL413" s="10">
        <v>853188</v>
      </c>
      <c r="FM413" s="10">
        <v>4077461</v>
      </c>
      <c r="FN413" s="10">
        <v>180269</v>
      </c>
      <c r="FO413" s="10">
        <v>817168</v>
      </c>
      <c r="FP413" s="10">
        <v>997379</v>
      </c>
      <c r="FQ413" s="10">
        <v>85624</v>
      </c>
      <c r="FR413" s="10">
        <v>101875</v>
      </c>
      <c r="FS413" s="10">
        <v>1504058</v>
      </c>
      <c r="FT413" s="10">
        <v>23191</v>
      </c>
      <c r="FU413" s="10">
        <v>27511</v>
      </c>
      <c r="FV413" s="10">
        <v>124140</v>
      </c>
      <c r="FW413" s="10">
        <v>213321</v>
      </c>
      <c r="FX413" s="10">
        <v>109894</v>
      </c>
      <c r="FY413" s="10">
        <v>220891</v>
      </c>
      <c r="FZ413" s="10">
        <v>550576</v>
      </c>
      <c r="GA413" s="10">
        <v>299180</v>
      </c>
      <c r="GB413" s="10">
        <v>124987</v>
      </c>
      <c r="GC413" s="10">
        <v>278287</v>
      </c>
      <c r="GD413" s="10">
        <v>33275</v>
      </c>
      <c r="GE413" s="10">
        <v>61925</v>
      </c>
      <c r="GF413" s="10">
        <v>102807</v>
      </c>
      <c r="GG413" s="10">
        <v>94913</v>
      </c>
      <c r="GH413" s="158">
        <v>1005932</v>
      </c>
      <c r="GI413" s="10">
        <v>31253</v>
      </c>
      <c r="GJ413" s="10">
        <v>1711994</v>
      </c>
      <c r="GK413" s="10">
        <v>662080</v>
      </c>
      <c r="GL413" s="10">
        <v>230776</v>
      </c>
      <c r="GM413" s="10">
        <v>205051</v>
      </c>
      <c r="GN413" s="10">
        <v>1262828</v>
      </c>
      <c r="GO413" s="10">
        <v>637208</v>
      </c>
      <c r="GP413" s="10">
        <v>694791</v>
      </c>
      <c r="GQ413" s="10">
        <v>250937</v>
      </c>
      <c r="GR413" s="10">
        <v>250925</v>
      </c>
      <c r="GS413" s="10">
        <v>649081</v>
      </c>
      <c r="GT413" s="10">
        <v>310158</v>
      </c>
      <c r="GU413" s="11">
        <v>43470</v>
      </c>
      <c r="GV413" s="11">
        <v>136595</v>
      </c>
      <c r="GW413" s="11">
        <v>73663</v>
      </c>
      <c r="GX413" s="11">
        <v>142912</v>
      </c>
      <c r="GY413" s="11">
        <v>59494</v>
      </c>
      <c r="GZ413" s="11">
        <v>585427</v>
      </c>
      <c r="HA413" s="11">
        <v>532455</v>
      </c>
      <c r="HB413" s="11">
        <v>256236</v>
      </c>
      <c r="HC413" s="11">
        <v>461965</v>
      </c>
      <c r="HD413" s="11">
        <v>3154148</v>
      </c>
      <c r="HE413" s="11">
        <v>429137</v>
      </c>
      <c r="HF413" s="11">
        <v>254654</v>
      </c>
      <c r="HG413" s="11">
        <v>270992</v>
      </c>
      <c r="HH413" s="11">
        <v>427459</v>
      </c>
      <c r="HI413" s="11">
        <v>523050</v>
      </c>
      <c r="HJ413" s="11">
        <v>255254</v>
      </c>
      <c r="HK413" s="11">
        <v>1475175</v>
      </c>
      <c r="HL413" s="11">
        <v>148656</v>
      </c>
      <c r="HM413" s="11">
        <v>1770308</v>
      </c>
      <c r="HN413" s="11">
        <v>1167066</v>
      </c>
      <c r="HO413" s="11">
        <v>654401</v>
      </c>
      <c r="HP413" s="11">
        <v>573745</v>
      </c>
      <c r="HQ413" s="11">
        <v>1353541</v>
      </c>
      <c r="HR413" s="11">
        <v>967214</v>
      </c>
      <c r="HS413" s="11">
        <v>619237</v>
      </c>
      <c r="HT413" s="11">
        <v>57404</v>
      </c>
      <c r="HU413" s="11">
        <v>776040</v>
      </c>
      <c r="HV413" s="11">
        <v>620632</v>
      </c>
      <c r="HW413" s="11">
        <v>1189440</v>
      </c>
      <c r="HX413" s="11">
        <v>781143</v>
      </c>
      <c r="HY413" s="11">
        <v>318573</v>
      </c>
      <c r="HZ413" s="11">
        <v>199466</v>
      </c>
      <c r="IA413" s="11">
        <v>757626</v>
      </c>
      <c r="IB413" s="11">
        <v>91790</v>
      </c>
      <c r="IC413" s="11">
        <v>91710</v>
      </c>
      <c r="ID413" s="11">
        <v>1715634</v>
      </c>
      <c r="IE413" s="11">
        <v>80990</v>
      </c>
      <c r="IF413" s="11">
        <v>1162048</v>
      </c>
      <c r="IG413" s="11">
        <v>1328915</v>
      </c>
      <c r="IH413" s="11">
        <v>750916</v>
      </c>
      <c r="II413" s="11">
        <v>657600</v>
      </c>
      <c r="IJ413" s="11">
        <v>299097</v>
      </c>
      <c r="IK413" s="11">
        <v>2644957</v>
      </c>
      <c r="IL413" s="11">
        <v>785682</v>
      </c>
      <c r="IM413" s="11">
        <v>729883</v>
      </c>
      <c r="IN413" s="11">
        <v>631440</v>
      </c>
      <c r="IO413" s="11">
        <v>1002551</v>
      </c>
      <c r="IP413" s="11">
        <v>48576</v>
      </c>
      <c r="IQ413" s="11">
        <v>3374220</v>
      </c>
      <c r="IR413" s="11">
        <v>488526</v>
      </c>
      <c r="IS413" s="11">
        <v>2886534</v>
      </c>
      <c r="IT413" s="11">
        <v>317541</v>
      </c>
      <c r="IU413" s="11">
        <v>86106</v>
      </c>
      <c r="IV413" s="11">
        <v>1735532</v>
      </c>
      <c r="IW413" s="11">
        <v>365142</v>
      </c>
      <c r="IX413" s="11">
        <v>357451</v>
      </c>
      <c r="IY413" s="11">
        <v>87159</v>
      </c>
      <c r="IZ413" s="11">
        <v>188882</v>
      </c>
      <c r="JA413" s="11">
        <v>258239</v>
      </c>
      <c r="JB413" s="11">
        <v>2289011</v>
      </c>
      <c r="JC413" s="11">
        <v>557410</v>
      </c>
      <c r="JD413" s="11">
        <v>656331</v>
      </c>
      <c r="JE413" s="11">
        <v>158890</v>
      </c>
      <c r="JF413" s="11">
        <v>346142</v>
      </c>
      <c r="JG413" s="11">
        <v>255124</v>
      </c>
      <c r="JH413" s="11">
        <v>133572</v>
      </c>
      <c r="JI413" s="11">
        <v>273319</v>
      </c>
      <c r="JJ413" s="11">
        <v>521153</v>
      </c>
      <c r="JK413" s="11">
        <v>360982</v>
      </c>
      <c r="JL413" s="11">
        <v>818421</v>
      </c>
      <c r="JM413" s="11">
        <v>186908</v>
      </c>
      <c r="JN413" s="11">
        <v>261826</v>
      </c>
      <c r="JO413" s="11">
        <v>29324</v>
      </c>
      <c r="JP413" s="11">
        <v>3343300</v>
      </c>
      <c r="JQ413" s="11">
        <v>409494</v>
      </c>
      <c r="JR413" s="11">
        <v>463685</v>
      </c>
      <c r="JS413" s="11">
        <v>73589</v>
      </c>
      <c r="JT413" s="11">
        <v>839794</v>
      </c>
      <c r="JU413" s="11">
        <v>7165915</v>
      </c>
      <c r="JV413" s="11">
        <v>26435</v>
      </c>
      <c r="JW413" s="11">
        <v>5398282</v>
      </c>
      <c r="JX413" s="11">
        <v>830987</v>
      </c>
      <c r="JY413" s="11">
        <v>998928</v>
      </c>
      <c r="JZ413" s="11">
        <v>221085</v>
      </c>
      <c r="KA413" s="11">
        <v>230639</v>
      </c>
      <c r="KB413" s="11">
        <v>28334</v>
      </c>
      <c r="KC413" s="11">
        <v>7869</v>
      </c>
      <c r="KD413" s="11">
        <v>551095</v>
      </c>
      <c r="KE413" s="11">
        <v>159524</v>
      </c>
      <c r="KF413" s="11">
        <v>937053</v>
      </c>
      <c r="KG413" s="11">
        <v>43455</v>
      </c>
      <c r="KH413" s="11">
        <v>176004</v>
      </c>
      <c r="KI413" s="11">
        <v>39825</v>
      </c>
      <c r="KJ413" s="11">
        <v>90166</v>
      </c>
      <c r="KK413" s="11">
        <v>109995</v>
      </c>
      <c r="KL413" s="11">
        <v>628104</v>
      </c>
      <c r="KM413" s="11">
        <v>210574</v>
      </c>
      <c r="KN413" s="11">
        <v>133344</v>
      </c>
      <c r="KO413" s="11">
        <v>1332823</v>
      </c>
      <c r="KP413" s="11">
        <v>2361393</v>
      </c>
      <c r="KQ413" s="11">
        <v>194824</v>
      </c>
      <c r="KR413" s="11">
        <v>942550</v>
      </c>
      <c r="KS413" s="11">
        <v>326375</v>
      </c>
      <c r="KT413" s="11">
        <v>812007</v>
      </c>
      <c r="KU413" s="11">
        <v>10503256</v>
      </c>
      <c r="KV413" s="11">
        <v>13583979</v>
      </c>
      <c r="KW413" s="11">
        <v>2608396</v>
      </c>
      <c r="KX413" s="11">
        <v>5618465</v>
      </c>
      <c r="KY413" s="11">
        <v>748124</v>
      </c>
      <c r="KZ413" s="11">
        <v>334569</v>
      </c>
      <c r="LA413" s="11">
        <v>702033</v>
      </c>
      <c r="LB413" s="11">
        <v>79026</v>
      </c>
      <c r="LC413" s="11">
        <v>827821</v>
      </c>
      <c r="LD413" s="11">
        <v>1389011</v>
      </c>
      <c r="LE413" s="11">
        <v>392960</v>
      </c>
      <c r="LF413" s="11">
        <v>3069157</v>
      </c>
      <c r="LG413" s="11">
        <v>997019</v>
      </c>
      <c r="LH413" s="11">
        <v>918823</v>
      </c>
      <c r="LI413" s="11">
        <v>1978916</v>
      </c>
      <c r="LJ413" s="11">
        <v>1882103</v>
      </c>
      <c r="LK413" s="11">
        <v>20104297</v>
      </c>
      <c r="LL413" s="11">
        <v>12819969</v>
      </c>
      <c r="LM413" s="11">
        <v>8573132</v>
      </c>
      <c r="LN413" s="11">
        <v>1798591</v>
      </c>
      <c r="LO413" s="11">
        <v>1858856</v>
      </c>
      <c r="LP413" s="11">
        <v>1843048</v>
      </c>
      <c r="LQ413" s="11">
        <v>2940681</v>
      </c>
      <c r="LR413" s="11">
        <v>214634</v>
      </c>
      <c r="LS413" s="11">
        <v>5890886</v>
      </c>
      <c r="LT413" s="11">
        <v>5273891</v>
      </c>
      <c r="LU413" s="11">
        <v>489766</v>
      </c>
      <c r="LV413" s="11">
        <v>315221</v>
      </c>
      <c r="LW413" s="11">
        <v>566963</v>
      </c>
      <c r="LX413" s="11">
        <v>2435486</v>
      </c>
      <c r="LY413" s="11">
        <v>558825</v>
      </c>
      <c r="LZ413" s="11">
        <v>289199</v>
      </c>
      <c r="MA413" s="11">
        <v>897399</v>
      </c>
      <c r="MB413" s="11">
        <v>630528</v>
      </c>
      <c r="MC413" s="11">
        <v>378358</v>
      </c>
      <c r="MD413" s="11">
        <v>1225523</v>
      </c>
      <c r="ME413" s="11">
        <v>1626050</v>
      </c>
      <c r="MF413" s="11">
        <v>3263242</v>
      </c>
      <c r="MG413" s="11">
        <v>1225482</v>
      </c>
      <c r="MH413" s="11">
        <v>845036</v>
      </c>
      <c r="MI413" s="11">
        <v>558146</v>
      </c>
      <c r="MJ413" s="11">
        <v>1555579</v>
      </c>
      <c r="MK413" s="11">
        <v>620856</v>
      </c>
      <c r="ML413" s="11">
        <v>8941253</v>
      </c>
      <c r="MM413" s="11">
        <v>3883029</v>
      </c>
      <c r="MN413" s="11">
        <v>2858063</v>
      </c>
      <c r="MO413" s="11">
        <v>3009149</v>
      </c>
      <c r="MP413" s="11">
        <v>2494282</v>
      </c>
      <c r="MQ413" s="11">
        <v>5217823</v>
      </c>
      <c r="MR413" s="11">
        <v>0</v>
      </c>
      <c r="MS413" s="11">
        <v>3178447</v>
      </c>
      <c r="MT413" s="11">
        <v>2875543</v>
      </c>
      <c r="MU413" s="11">
        <v>3476339</v>
      </c>
      <c r="MV413" s="11">
        <v>374474</v>
      </c>
      <c r="MW413" s="11">
        <v>577752</v>
      </c>
      <c r="MX413" s="11">
        <v>12644628</v>
      </c>
      <c r="MY413" s="11">
        <v>4134504</v>
      </c>
      <c r="MZ413" s="11">
        <v>2688021</v>
      </c>
      <c r="NA413" s="11">
        <v>444074</v>
      </c>
      <c r="NB413" s="11">
        <v>2274259</v>
      </c>
      <c r="NC413" s="11">
        <v>5953733</v>
      </c>
      <c r="ND413" s="11">
        <v>7164154</v>
      </c>
      <c r="NE413" s="11">
        <v>2695539</v>
      </c>
      <c r="NF413" s="11">
        <v>623602</v>
      </c>
      <c r="NG413" s="11">
        <v>4210042</v>
      </c>
      <c r="NH413" s="11">
        <v>4158400</v>
      </c>
      <c r="NI413" s="11">
        <v>5142628</v>
      </c>
      <c r="NJ413" s="11">
        <v>24551345</v>
      </c>
      <c r="NK413" s="11">
        <v>18676485</v>
      </c>
      <c r="NL413" s="11">
        <v>27464948</v>
      </c>
      <c r="NM413" s="11">
        <v>17348357</v>
      </c>
      <c r="NN413" s="11">
        <v>8049027</v>
      </c>
      <c r="NO413" s="11">
        <v>1087770</v>
      </c>
      <c r="NP413" s="11">
        <v>9895262</v>
      </c>
      <c r="NQ413" s="11">
        <v>13570886</v>
      </c>
      <c r="NR413" s="11">
        <v>1954418</v>
      </c>
      <c r="NS413" s="11">
        <v>4636460</v>
      </c>
      <c r="NT413" s="11">
        <v>1741590</v>
      </c>
      <c r="NU413" s="11">
        <v>2650936</v>
      </c>
      <c r="NV413" s="11">
        <v>628245</v>
      </c>
      <c r="NW413" s="11">
        <v>1270068</v>
      </c>
      <c r="NX413" s="11">
        <v>1292203</v>
      </c>
      <c r="NY413" s="11">
        <v>245325</v>
      </c>
      <c r="NZ413" s="11">
        <v>776887</v>
      </c>
      <c r="OA413" s="11">
        <v>159677</v>
      </c>
      <c r="OB413" s="11">
        <v>1010748</v>
      </c>
      <c r="OC413" s="11">
        <v>2586663</v>
      </c>
      <c r="OD413" s="11">
        <v>1933747</v>
      </c>
      <c r="OE413" s="11">
        <v>796556</v>
      </c>
      <c r="OF413" s="11">
        <v>3009994</v>
      </c>
      <c r="OG413" s="11">
        <v>1700001</v>
      </c>
      <c r="OH413" s="11">
        <v>537404</v>
      </c>
      <c r="OI413" s="11">
        <v>117118</v>
      </c>
      <c r="OJ413" s="11">
        <v>1628388</v>
      </c>
      <c r="OK413" s="11">
        <v>262534</v>
      </c>
      <c r="OL413" s="11">
        <v>1313860</v>
      </c>
      <c r="OM413" s="11">
        <v>0</v>
      </c>
      <c r="ON413" s="11">
        <v>0</v>
      </c>
      <c r="OO413" s="11">
        <v>0</v>
      </c>
      <c r="OP413" s="11">
        <v>493685652</v>
      </c>
      <c r="OQ413" s="150"/>
      <c r="OR413" s="11"/>
      <c r="OS413" s="11"/>
      <c r="OT413" s="11"/>
      <c r="OU413" s="11"/>
      <c r="OV413" s="11"/>
      <c r="OW413" s="11"/>
      <c r="OX413" s="11"/>
      <c r="OY413" s="11"/>
      <c r="OZ413" s="11"/>
      <c r="PA413" s="11"/>
      <c r="PB413" s="11"/>
    </row>
    <row r="414" spans="1:418" ht="15" customHeight="1">
      <c r="A414" s="8" t="s">
        <v>837</v>
      </c>
      <c r="B414" s="9" t="s">
        <v>411</v>
      </c>
      <c r="C414" s="10">
        <v>5566434</v>
      </c>
      <c r="D414" s="10">
        <v>90936</v>
      </c>
      <c r="E414" s="10">
        <v>7285</v>
      </c>
      <c r="F414" s="10">
        <v>45623</v>
      </c>
      <c r="G414" s="10">
        <v>4513311</v>
      </c>
      <c r="H414" s="10">
        <v>1799166</v>
      </c>
      <c r="I414" s="10">
        <v>331969</v>
      </c>
      <c r="J414" s="10">
        <v>268458</v>
      </c>
      <c r="K414" s="10">
        <v>182499</v>
      </c>
      <c r="L414" s="10">
        <v>1100636</v>
      </c>
      <c r="M414" s="10">
        <v>6992</v>
      </c>
      <c r="N414" s="10">
        <v>1534</v>
      </c>
      <c r="O414" s="10">
        <v>70620</v>
      </c>
      <c r="P414" s="10">
        <v>700766</v>
      </c>
      <c r="Q414" s="10">
        <v>0</v>
      </c>
      <c r="R414" s="10">
        <v>11923</v>
      </c>
      <c r="S414" s="10">
        <v>557</v>
      </c>
      <c r="T414" s="10">
        <v>379338</v>
      </c>
      <c r="U414" s="10">
        <v>1255094</v>
      </c>
      <c r="V414" s="10">
        <v>954504</v>
      </c>
      <c r="W414" s="10">
        <v>284198</v>
      </c>
      <c r="X414" s="10">
        <v>151267</v>
      </c>
      <c r="Y414" s="10">
        <v>209903</v>
      </c>
      <c r="Z414" s="10">
        <v>15394</v>
      </c>
      <c r="AA414" s="10">
        <v>553609</v>
      </c>
      <c r="AB414" s="10">
        <v>27896</v>
      </c>
      <c r="AC414" s="10">
        <v>698348</v>
      </c>
      <c r="AD414" s="10">
        <v>620562</v>
      </c>
      <c r="AE414" s="10">
        <v>211921</v>
      </c>
      <c r="AF414" s="10">
        <v>108976</v>
      </c>
      <c r="AG414" s="10">
        <v>0</v>
      </c>
      <c r="AH414" s="10">
        <v>11199</v>
      </c>
      <c r="AI414" s="10">
        <v>80592</v>
      </c>
      <c r="AJ414" s="10">
        <v>11080</v>
      </c>
      <c r="AK414" s="10">
        <v>7</v>
      </c>
      <c r="AL414" s="10">
        <v>504</v>
      </c>
      <c r="AM414" s="10">
        <v>3929</v>
      </c>
      <c r="AN414" s="10">
        <v>152425</v>
      </c>
      <c r="AO414" s="10">
        <v>350626</v>
      </c>
      <c r="AP414" s="10">
        <v>9895</v>
      </c>
      <c r="AQ414" s="10">
        <v>336658</v>
      </c>
      <c r="AR414" s="10">
        <v>25069</v>
      </c>
      <c r="AS414" s="10">
        <v>12958</v>
      </c>
      <c r="AT414" s="10">
        <v>17392</v>
      </c>
      <c r="AU414" s="10">
        <v>62950</v>
      </c>
      <c r="AV414" s="10">
        <v>69740</v>
      </c>
      <c r="AW414" s="10">
        <v>35398</v>
      </c>
      <c r="AX414" s="10">
        <v>157371</v>
      </c>
      <c r="AY414" s="10">
        <v>222671</v>
      </c>
      <c r="AZ414" s="10">
        <v>132626</v>
      </c>
      <c r="BA414" s="10">
        <v>43414</v>
      </c>
      <c r="BB414" s="10">
        <v>10519</v>
      </c>
      <c r="BC414" s="10">
        <v>127362</v>
      </c>
      <c r="BD414" s="10">
        <v>68425</v>
      </c>
      <c r="BE414" s="10">
        <v>66928</v>
      </c>
      <c r="BF414" s="10">
        <v>82550</v>
      </c>
      <c r="BG414" s="10">
        <v>11873</v>
      </c>
      <c r="BH414" s="10">
        <v>77904</v>
      </c>
      <c r="BI414" s="10">
        <v>0</v>
      </c>
      <c r="BJ414" s="10">
        <v>25116</v>
      </c>
      <c r="BK414" s="10">
        <v>2891</v>
      </c>
      <c r="BL414" s="10">
        <v>35512</v>
      </c>
      <c r="BM414" s="10">
        <v>203477</v>
      </c>
      <c r="BN414" s="10">
        <v>96848</v>
      </c>
      <c r="BO414" s="10">
        <v>244541</v>
      </c>
      <c r="BP414" s="10">
        <v>1092</v>
      </c>
      <c r="BQ414" s="10">
        <v>220670</v>
      </c>
      <c r="BR414" s="10">
        <v>57329</v>
      </c>
      <c r="BS414" s="10">
        <v>50738</v>
      </c>
      <c r="BT414" s="10">
        <v>75392</v>
      </c>
      <c r="BU414" s="10">
        <v>178830</v>
      </c>
      <c r="BV414" s="10">
        <v>114817</v>
      </c>
      <c r="BW414" s="10">
        <v>74249</v>
      </c>
      <c r="BX414" s="10">
        <v>30112</v>
      </c>
      <c r="BY414" s="10">
        <v>46628</v>
      </c>
      <c r="BZ414" s="10">
        <v>216178</v>
      </c>
      <c r="CA414" s="10">
        <v>45490</v>
      </c>
      <c r="CB414" s="10">
        <v>143882</v>
      </c>
      <c r="CC414" s="10">
        <v>211312</v>
      </c>
      <c r="CD414" s="10">
        <v>91494</v>
      </c>
      <c r="CE414" s="10">
        <v>251308</v>
      </c>
      <c r="CF414" s="10">
        <v>43763</v>
      </c>
      <c r="CG414" s="10">
        <v>120230</v>
      </c>
      <c r="CH414" s="10">
        <v>1011154</v>
      </c>
      <c r="CI414" s="10">
        <v>3457</v>
      </c>
      <c r="CJ414" s="10">
        <v>23656</v>
      </c>
      <c r="CK414" s="10">
        <v>243</v>
      </c>
      <c r="CL414" s="10">
        <v>4111</v>
      </c>
      <c r="CM414" s="10">
        <v>12984</v>
      </c>
      <c r="CN414" s="10">
        <v>92965</v>
      </c>
      <c r="CO414" s="10">
        <v>11176</v>
      </c>
      <c r="CP414" s="10">
        <v>26668</v>
      </c>
      <c r="CQ414" s="10">
        <v>8024</v>
      </c>
      <c r="CR414" s="10">
        <v>20554</v>
      </c>
      <c r="CS414" s="10">
        <v>275601</v>
      </c>
      <c r="CT414" s="10">
        <v>57060</v>
      </c>
      <c r="CU414" s="10">
        <v>540650</v>
      </c>
      <c r="CV414" s="10">
        <v>190594</v>
      </c>
      <c r="CW414" s="10">
        <v>264375</v>
      </c>
      <c r="CX414" s="10">
        <v>81930</v>
      </c>
      <c r="CY414" s="10">
        <v>1892831</v>
      </c>
      <c r="CZ414" s="10">
        <v>87067</v>
      </c>
      <c r="DA414" s="10">
        <v>155</v>
      </c>
      <c r="DB414" s="10">
        <v>56126</v>
      </c>
      <c r="DC414" s="10">
        <v>220921</v>
      </c>
      <c r="DD414" s="10">
        <v>516041</v>
      </c>
      <c r="DE414" s="10">
        <v>16488</v>
      </c>
      <c r="DF414" s="10">
        <v>46405</v>
      </c>
      <c r="DG414" s="10">
        <v>3331</v>
      </c>
      <c r="DH414" s="10">
        <v>100516</v>
      </c>
      <c r="DI414" s="10">
        <v>14409</v>
      </c>
      <c r="DJ414" s="10">
        <v>11142</v>
      </c>
      <c r="DK414" s="10">
        <v>6606</v>
      </c>
      <c r="DL414" s="10">
        <v>121346</v>
      </c>
      <c r="DM414" s="10">
        <v>64244</v>
      </c>
      <c r="DN414" s="10">
        <v>67504</v>
      </c>
      <c r="DO414" s="10">
        <v>28011</v>
      </c>
      <c r="DP414" s="10">
        <v>67652</v>
      </c>
      <c r="DQ414" s="10">
        <v>16588</v>
      </c>
      <c r="DR414" s="10">
        <v>20151</v>
      </c>
      <c r="DS414" s="10">
        <v>10939</v>
      </c>
      <c r="DT414" s="10">
        <v>324632</v>
      </c>
      <c r="DU414" s="10">
        <v>286668</v>
      </c>
      <c r="DV414" s="10">
        <v>601846</v>
      </c>
      <c r="DW414" s="10">
        <v>241053</v>
      </c>
      <c r="DX414" s="10">
        <v>9358</v>
      </c>
      <c r="DY414" s="10">
        <v>126759</v>
      </c>
      <c r="DZ414" s="10">
        <v>287513</v>
      </c>
      <c r="EA414" s="10">
        <v>1060566</v>
      </c>
      <c r="EB414" s="10">
        <v>51165</v>
      </c>
      <c r="EC414" s="10">
        <v>20501</v>
      </c>
      <c r="ED414" s="10">
        <v>56496</v>
      </c>
      <c r="EE414" s="10">
        <v>223686</v>
      </c>
      <c r="EF414" s="10">
        <v>29315</v>
      </c>
      <c r="EG414" s="10">
        <v>146564</v>
      </c>
      <c r="EH414" s="10">
        <v>14279</v>
      </c>
      <c r="EI414" s="10">
        <v>417227</v>
      </c>
      <c r="EJ414" s="10">
        <v>64435</v>
      </c>
      <c r="EK414" s="10">
        <v>28417</v>
      </c>
      <c r="EL414" s="10">
        <v>134168</v>
      </c>
      <c r="EM414" s="10">
        <v>98853</v>
      </c>
      <c r="EN414" s="10">
        <v>572614</v>
      </c>
      <c r="EO414" s="10">
        <v>483069</v>
      </c>
      <c r="EP414" s="10">
        <v>34545</v>
      </c>
      <c r="EQ414" s="10">
        <v>479876</v>
      </c>
      <c r="ER414" s="10">
        <v>322992</v>
      </c>
      <c r="ES414" s="10">
        <v>498961</v>
      </c>
      <c r="ET414" s="10">
        <v>1195880</v>
      </c>
      <c r="EU414" s="10">
        <v>85186</v>
      </c>
      <c r="EV414" s="10">
        <v>689</v>
      </c>
      <c r="EW414" s="10">
        <v>316207</v>
      </c>
      <c r="EX414" s="10">
        <v>4800</v>
      </c>
      <c r="EY414" s="10">
        <v>50729</v>
      </c>
      <c r="EZ414" s="10">
        <v>62989</v>
      </c>
      <c r="FA414" s="10">
        <v>2109605</v>
      </c>
      <c r="FB414" s="10">
        <v>733112</v>
      </c>
      <c r="FC414" s="10">
        <v>144278</v>
      </c>
      <c r="FD414" s="10">
        <v>73908</v>
      </c>
      <c r="FE414" s="10">
        <v>431828</v>
      </c>
      <c r="FF414" s="10">
        <v>79940</v>
      </c>
      <c r="FG414" s="10">
        <v>90736</v>
      </c>
      <c r="FH414" s="10">
        <v>43008</v>
      </c>
      <c r="FI414" s="10">
        <v>2135</v>
      </c>
      <c r="FJ414" s="10">
        <v>43953</v>
      </c>
      <c r="FK414" s="10">
        <v>940881</v>
      </c>
      <c r="FL414" s="10">
        <v>1053768</v>
      </c>
      <c r="FM414" s="10">
        <v>1021039</v>
      </c>
      <c r="FN414" s="10">
        <v>75562</v>
      </c>
      <c r="FO414" s="10">
        <v>549185</v>
      </c>
      <c r="FP414" s="10">
        <v>265504</v>
      </c>
      <c r="FQ414" s="10">
        <v>29439</v>
      </c>
      <c r="FR414" s="10">
        <v>51566</v>
      </c>
      <c r="FS414" s="10">
        <v>2413949</v>
      </c>
      <c r="FT414" s="10">
        <v>27643</v>
      </c>
      <c r="FU414" s="10">
        <v>1165</v>
      </c>
      <c r="FV414" s="10">
        <v>42583</v>
      </c>
      <c r="FW414" s="10">
        <v>157598</v>
      </c>
      <c r="FX414" s="10">
        <v>21726</v>
      </c>
      <c r="FY414" s="10">
        <v>53950</v>
      </c>
      <c r="FZ414" s="10">
        <v>745707</v>
      </c>
      <c r="GA414" s="10">
        <v>223502</v>
      </c>
      <c r="GB414" s="10">
        <v>77316</v>
      </c>
      <c r="GC414" s="10">
        <v>128317</v>
      </c>
      <c r="GD414" s="10">
        <v>19783</v>
      </c>
      <c r="GE414" s="10">
        <v>42108</v>
      </c>
      <c r="GF414" s="10">
        <v>73649</v>
      </c>
      <c r="GG414" s="10">
        <v>148100</v>
      </c>
      <c r="GH414" s="158">
        <v>371374</v>
      </c>
      <c r="GI414" s="10">
        <v>9962</v>
      </c>
      <c r="GJ414" s="10">
        <v>2031871</v>
      </c>
      <c r="GK414" s="10">
        <v>1067947</v>
      </c>
      <c r="GL414" s="10">
        <v>233836</v>
      </c>
      <c r="GM414" s="10">
        <v>264374</v>
      </c>
      <c r="GN414" s="10">
        <v>1918485</v>
      </c>
      <c r="GO414" s="10">
        <v>368082</v>
      </c>
      <c r="GP414" s="10">
        <v>516006</v>
      </c>
      <c r="GQ414" s="10">
        <v>49171</v>
      </c>
      <c r="GR414" s="10">
        <v>150673</v>
      </c>
      <c r="GS414" s="10">
        <v>710073</v>
      </c>
      <c r="GT414" s="10">
        <v>234347</v>
      </c>
      <c r="GU414" s="11">
        <v>46502</v>
      </c>
      <c r="GV414" s="11">
        <v>153418</v>
      </c>
      <c r="GW414" s="11">
        <v>76820</v>
      </c>
      <c r="GX414" s="11">
        <v>260687</v>
      </c>
      <c r="GY414" s="11">
        <v>2517</v>
      </c>
      <c r="GZ414" s="11">
        <v>462602</v>
      </c>
      <c r="HA414" s="11">
        <v>210770</v>
      </c>
      <c r="HB414" s="11">
        <v>312069</v>
      </c>
      <c r="HC414" s="11">
        <v>154624</v>
      </c>
      <c r="HD414" s="11">
        <v>1945604</v>
      </c>
      <c r="HE414" s="11">
        <v>131908</v>
      </c>
      <c r="HF414" s="11">
        <v>46901</v>
      </c>
      <c r="HG414" s="11">
        <v>81057</v>
      </c>
      <c r="HH414" s="11">
        <v>147005</v>
      </c>
      <c r="HI414" s="11">
        <v>931558</v>
      </c>
      <c r="HJ414" s="11">
        <v>41441</v>
      </c>
      <c r="HK414" s="11">
        <v>1583567</v>
      </c>
      <c r="HL414" s="11">
        <v>86216</v>
      </c>
      <c r="HM414" s="11">
        <v>1015238</v>
      </c>
      <c r="HN414" s="11">
        <v>930262</v>
      </c>
      <c r="HO414" s="11">
        <v>679731</v>
      </c>
      <c r="HP414" s="11">
        <v>222956</v>
      </c>
      <c r="HQ414" s="11">
        <v>440696</v>
      </c>
      <c r="HR414" s="11">
        <v>626545</v>
      </c>
      <c r="HS414" s="11">
        <v>353314</v>
      </c>
      <c r="HT414" s="11">
        <v>22904</v>
      </c>
      <c r="HU414" s="11">
        <v>619263</v>
      </c>
      <c r="HV414" s="11">
        <v>180107</v>
      </c>
      <c r="HW414" s="11">
        <v>322279</v>
      </c>
      <c r="HX414" s="11">
        <v>357474</v>
      </c>
      <c r="HY414" s="11">
        <v>8908</v>
      </c>
      <c r="HZ414" s="11">
        <v>77718</v>
      </c>
      <c r="IA414" s="11">
        <v>389960</v>
      </c>
      <c r="IB414" s="11">
        <v>39119</v>
      </c>
      <c r="IC414" s="11">
        <v>34976</v>
      </c>
      <c r="ID414" s="11">
        <v>265903</v>
      </c>
      <c r="IE414" s="11">
        <v>22608</v>
      </c>
      <c r="IF414" s="11">
        <v>257347</v>
      </c>
      <c r="IG414" s="11">
        <v>441292</v>
      </c>
      <c r="IH414" s="11">
        <v>668585</v>
      </c>
      <c r="II414" s="11">
        <v>441148</v>
      </c>
      <c r="IJ414" s="11">
        <v>267773</v>
      </c>
      <c r="IK414" s="11">
        <v>1154742</v>
      </c>
      <c r="IL414" s="11">
        <v>1503018</v>
      </c>
      <c r="IM414" s="11">
        <v>365435</v>
      </c>
      <c r="IN414" s="11">
        <v>467499</v>
      </c>
      <c r="IO414" s="11">
        <v>95441</v>
      </c>
      <c r="IP414" s="11">
        <v>-5060</v>
      </c>
      <c r="IQ414" s="11">
        <v>3874639</v>
      </c>
      <c r="IR414" s="11">
        <v>291963</v>
      </c>
      <c r="IS414" s="11">
        <v>5095830</v>
      </c>
      <c r="IT414" s="11">
        <v>191873</v>
      </c>
      <c r="IU414" s="11">
        <v>28582</v>
      </c>
      <c r="IV414" s="11">
        <v>74774</v>
      </c>
      <c r="IW414" s="11">
        <v>17296</v>
      </c>
      <c r="IX414" s="11">
        <v>119405</v>
      </c>
      <c r="IY414" s="11">
        <v>68899</v>
      </c>
      <c r="IZ414" s="11">
        <v>59379</v>
      </c>
      <c r="JA414" s="11">
        <v>250357</v>
      </c>
      <c r="JB414" s="11">
        <v>3596133</v>
      </c>
      <c r="JC414" s="11">
        <v>435326</v>
      </c>
      <c r="JD414" s="11">
        <v>158370</v>
      </c>
      <c r="JE414" s="11">
        <v>32315</v>
      </c>
      <c r="JF414" s="11">
        <v>161700</v>
      </c>
      <c r="JG414" s="11">
        <v>95085</v>
      </c>
      <c r="JH414" s="11">
        <v>58048</v>
      </c>
      <c r="JI414" s="11">
        <v>113733</v>
      </c>
      <c r="JJ414" s="11">
        <v>189963</v>
      </c>
      <c r="JK414" s="11">
        <v>110611</v>
      </c>
      <c r="JL414" s="11">
        <v>233917</v>
      </c>
      <c r="JM414" s="11">
        <v>92012</v>
      </c>
      <c r="JN414" s="11">
        <v>175970</v>
      </c>
      <c r="JO414" s="11">
        <v>1528</v>
      </c>
      <c r="JP414" s="11">
        <v>3271177</v>
      </c>
      <c r="JQ414" s="11">
        <v>217634</v>
      </c>
      <c r="JR414" s="11">
        <v>399181</v>
      </c>
      <c r="JS414" s="11">
        <v>41260</v>
      </c>
      <c r="JT414" s="11">
        <v>570728</v>
      </c>
      <c r="JU414" s="11">
        <v>1396387</v>
      </c>
      <c r="JV414" s="11">
        <v>4528</v>
      </c>
      <c r="JW414" s="11">
        <v>4314691</v>
      </c>
      <c r="JX414" s="11">
        <v>648648</v>
      </c>
      <c r="JY414" s="11">
        <v>887638</v>
      </c>
      <c r="JZ414" s="11">
        <v>232103</v>
      </c>
      <c r="KA414" s="11">
        <v>166037</v>
      </c>
      <c r="KB414" s="11">
        <v>8442</v>
      </c>
      <c r="KC414" s="11">
        <v>2067</v>
      </c>
      <c r="KD414" s="11">
        <v>131579</v>
      </c>
      <c r="KE414" s="11">
        <v>31058</v>
      </c>
      <c r="KF414" s="11">
        <v>287696</v>
      </c>
      <c r="KG414" s="11">
        <v>12912</v>
      </c>
      <c r="KH414" s="11">
        <v>81020</v>
      </c>
      <c r="KI414" s="11">
        <v>8869</v>
      </c>
      <c r="KJ414" s="11">
        <v>37419</v>
      </c>
      <c r="KK414" s="11">
        <v>95744</v>
      </c>
      <c r="KL414" s="11">
        <v>238763</v>
      </c>
      <c r="KM414" s="11">
        <v>43833</v>
      </c>
      <c r="KN414" s="11">
        <v>27267</v>
      </c>
      <c r="KO414" s="11">
        <v>413035</v>
      </c>
      <c r="KP414" s="11">
        <v>1285745</v>
      </c>
      <c r="KQ414" s="11">
        <v>-321528</v>
      </c>
      <c r="KR414" s="11">
        <v>-502003</v>
      </c>
      <c r="KS414" s="11">
        <v>515275</v>
      </c>
      <c r="KT414" s="11">
        <v>557669</v>
      </c>
      <c r="KU414" s="11">
        <v>1681647</v>
      </c>
      <c r="KV414" s="11">
        <v>4363288</v>
      </c>
      <c r="KW414" s="11">
        <v>1107610</v>
      </c>
      <c r="KX414" s="11">
        <v>1663460</v>
      </c>
      <c r="KY414" s="11">
        <v>280560</v>
      </c>
      <c r="KZ414" s="11">
        <v>91008</v>
      </c>
      <c r="LA414" s="11">
        <v>278134</v>
      </c>
      <c r="LB414" s="11">
        <v>46377</v>
      </c>
      <c r="LC414" s="11">
        <v>404385</v>
      </c>
      <c r="LD414" s="11">
        <v>646582</v>
      </c>
      <c r="LE414" s="11">
        <v>206330</v>
      </c>
      <c r="LF414" s="11">
        <v>674026</v>
      </c>
      <c r="LG414" s="11">
        <v>342731</v>
      </c>
      <c r="LH414" s="11">
        <v>109613</v>
      </c>
      <c r="LI414" s="11">
        <v>708921</v>
      </c>
      <c r="LJ414" s="11">
        <v>840604</v>
      </c>
      <c r="LK414" s="11">
        <v>22805463</v>
      </c>
      <c r="LL414" s="11">
        <v>18209426</v>
      </c>
      <c r="LM414" s="11">
        <v>2757396</v>
      </c>
      <c r="LN414" s="11">
        <v>1610178</v>
      </c>
      <c r="LO414" s="11">
        <v>1069672</v>
      </c>
      <c r="LP414" s="11">
        <v>1489865</v>
      </c>
      <c r="LQ414" s="11">
        <v>-1324452</v>
      </c>
      <c r="LR414" s="11">
        <v>-77231</v>
      </c>
      <c r="LS414" s="11">
        <v>3430483</v>
      </c>
      <c r="LT414" s="11">
        <v>5487363</v>
      </c>
      <c r="LU414" s="11">
        <v>1182</v>
      </c>
      <c r="LV414" s="11">
        <v>172157</v>
      </c>
      <c r="LW414" s="11">
        <v>32510</v>
      </c>
      <c r="LX414" s="11">
        <v>-969375</v>
      </c>
      <c r="LY414" s="11">
        <v>1494824</v>
      </c>
      <c r="LZ414" s="11">
        <v>263287</v>
      </c>
      <c r="MA414" s="11">
        <v>-312188</v>
      </c>
      <c r="MB414" s="11">
        <v>268144</v>
      </c>
      <c r="MC414" s="11">
        <v>268290</v>
      </c>
      <c r="MD414" s="11">
        <v>414965</v>
      </c>
      <c r="ME414" s="11">
        <v>-82326</v>
      </c>
      <c r="MF414" s="11">
        <v>2620435</v>
      </c>
      <c r="MG414" s="11">
        <v>992313</v>
      </c>
      <c r="MH414" s="11">
        <v>458218</v>
      </c>
      <c r="MI414" s="11">
        <v>851220</v>
      </c>
      <c r="MJ414" s="11">
        <v>42252</v>
      </c>
      <c r="MK414" s="11">
        <v>546112</v>
      </c>
      <c r="ML414" s="11">
        <v>12419457</v>
      </c>
      <c r="MM414" s="11">
        <v>11182064</v>
      </c>
      <c r="MN414" s="11">
        <v>3162707</v>
      </c>
      <c r="MO414" s="11">
        <v>2991499</v>
      </c>
      <c r="MP414" s="11">
        <v>1988486</v>
      </c>
      <c r="MQ414" s="11">
        <v>1445859</v>
      </c>
      <c r="MR414" s="11">
        <v>38135494</v>
      </c>
      <c r="MS414" s="11">
        <v>11470074</v>
      </c>
      <c r="MT414" s="11">
        <v>3860668</v>
      </c>
      <c r="MU414" s="11">
        <v>0</v>
      </c>
      <c r="MV414" s="11">
        <v>0</v>
      </c>
      <c r="MW414" s="11">
        <v>29732</v>
      </c>
      <c r="MX414" s="11">
        <v>0</v>
      </c>
      <c r="MY414" s="11">
        <v>2579519</v>
      </c>
      <c r="MZ414" s="11">
        <v>1433082</v>
      </c>
      <c r="NA414" s="11">
        <v>76666</v>
      </c>
      <c r="NB414" s="11">
        <v>1166370</v>
      </c>
      <c r="NC414" s="11">
        <v>4782811</v>
      </c>
      <c r="ND414" s="11">
        <v>1945863</v>
      </c>
      <c r="NE414" s="11">
        <v>342245</v>
      </c>
      <c r="NF414" s="11">
        <v>1121394</v>
      </c>
      <c r="NG414" s="11">
        <v>301357</v>
      </c>
      <c r="NH414" s="11">
        <v>464976</v>
      </c>
      <c r="NI414" s="11">
        <v>3425118</v>
      </c>
      <c r="NJ414" s="11">
        <v>0</v>
      </c>
      <c r="NK414" s="11">
        <v>0</v>
      </c>
      <c r="NL414" s="11">
        <v>0</v>
      </c>
      <c r="NM414" s="11">
        <v>0</v>
      </c>
      <c r="NN414" s="11">
        <v>5380310</v>
      </c>
      <c r="NO414" s="11">
        <v>0</v>
      </c>
      <c r="NP414" s="11">
        <v>0</v>
      </c>
      <c r="NQ414" s="11">
        <v>7513150</v>
      </c>
      <c r="NR414" s="11">
        <v>0</v>
      </c>
      <c r="NS414" s="11">
        <v>0</v>
      </c>
      <c r="NT414" s="11">
        <v>0</v>
      </c>
      <c r="NU414" s="11">
        <v>669416</v>
      </c>
      <c r="NV414" s="11">
        <v>-65532</v>
      </c>
      <c r="NW414" s="11">
        <v>224349</v>
      </c>
      <c r="NX414" s="11">
        <v>0</v>
      </c>
      <c r="NY414" s="11">
        <v>89086</v>
      </c>
      <c r="NZ414" s="11">
        <v>215192</v>
      </c>
      <c r="OA414" s="11">
        <v>40198</v>
      </c>
      <c r="OB414" s="11">
        <v>212441</v>
      </c>
      <c r="OC414" s="11">
        <v>1863698</v>
      </c>
      <c r="OD414" s="11">
        <v>1832314</v>
      </c>
      <c r="OE414" s="11">
        <v>199482</v>
      </c>
      <c r="OF414" s="11">
        <v>0</v>
      </c>
      <c r="OG414" s="11">
        <v>168173</v>
      </c>
      <c r="OH414" s="11">
        <v>415541</v>
      </c>
      <c r="OI414" s="11">
        <v>713553</v>
      </c>
      <c r="OJ414" s="11">
        <v>870022</v>
      </c>
      <c r="OK414" s="11">
        <v>0</v>
      </c>
      <c r="OL414" s="11">
        <v>1294519</v>
      </c>
      <c r="OM414" s="11">
        <v>0</v>
      </c>
      <c r="ON414" s="11">
        <v>0</v>
      </c>
      <c r="OO414" s="11">
        <v>0</v>
      </c>
      <c r="OP414" s="11">
        <v>310603981</v>
      </c>
      <c r="OQ414" s="150"/>
      <c r="OR414" s="11"/>
      <c r="OS414" s="11"/>
      <c r="OT414" s="11"/>
      <c r="OU414" s="11"/>
      <c r="OV414" s="11"/>
      <c r="OW414" s="11"/>
      <c r="OX414" s="11"/>
      <c r="OY414" s="11"/>
      <c r="OZ414" s="11"/>
      <c r="PA414" s="11"/>
      <c r="PB414" s="11"/>
    </row>
    <row r="415" spans="1:418" ht="15" customHeight="1">
      <c r="A415" s="8" t="s">
        <v>838</v>
      </c>
      <c r="B415" s="9" t="s">
        <v>412</v>
      </c>
      <c r="C415" s="10">
        <v>566508</v>
      </c>
      <c r="D415" s="10">
        <v>11791</v>
      </c>
      <c r="E415" s="10">
        <v>1551</v>
      </c>
      <c r="F415" s="10">
        <v>2367</v>
      </c>
      <c r="G415" s="10">
        <v>327015</v>
      </c>
      <c r="H415" s="10">
        <v>177071</v>
      </c>
      <c r="I415" s="10">
        <v>46421</v>
      </c>
      <c r="J415" s="10">
        <v>15083</v>
      </c>
      <c r="K415" s="10">
        <v>8191</v>
      </c>
      <c r="L415" s="10">
        <v>72405</v>
      </c>
      <c r="M415" s="10">
        <v>1329</v>
      </c>
      <c r="N415" s="10">
        <v>24</v>
      </c>
      <c r="O415" s="10">
        <v>4751</v>
      </c>
      <c r="P415" s="10">
        <v>108514</v>
      </c>
      <c r="Q415" s="10">
        <v>0</v>
      </c>
      <c r="R415" s="10">
        <v>3935</v>
      </c>
      <c r="S415" s="10">
        <v>51</v>
      </c>
      <c r="T415" s="10">
        <v>207378</v>
      </c>
      <c r="U415" s="10">
        <v>50641</v>
      </c>
      <c r="V415" s="10">
        <v>128992</v>
      </c>
      <c r="W415" s="10">
        <v>243999</v>
      </c>
      <c r="X415" s="10">
        <v>24195</v>
      </c>
      <c r="Y415" s="10">
        <v>8917</v>
      </c>
      <c r="Z415" s="10">
        <v>1825</v>
      </c>
      <c r="AA415" s="10">
        <v>68228</v>
      </c>
      <c r="AB415" s="10">
        <v>757</v>
      </c>
      <c r="AC415" s="10">
        <v>137111</v>
      </c>
      <c r="AD415" s="10">
        <v>91637</v>
      </c>
      <c r="AE415" s="10">
        <v>27816</v>
      </c>
      <c r="AF415" s="10">
        <v>11706</v>
      </c>
      <c r="AG415" s="10">
        <v>0</v>
      </c>
      <c r="AH415" s="10">
        <v>6145</v>
      </c>
      <c r="AI415" s="10">
        <v>42112</v>
      </c>
      <c r="AJ415" s="10">
        <v>2884</v>
      </c>
      <c r="AK415" s="10">
        <v>0</v>
      </c>
      <c r="AL415" s="10">
        <v>56</v>
      </c>
      <c r="AM415" s="10">
        <v>423</v>
      </c>
      <c r="AN415" s="10">
        <v>30397</v>
      </c>
      <c r="AO415" s="10">
        <v>99495</v>
      </c>
      <c r="AP415" s="10">
        <v>9504</v>
      </c>
      <c r="AQ415" s="10">
        <v>77714</v>
      </c>
      <c r="AR415" s="10">
        <v>8146</v>
      </c>
      <c r="AS415" s="10">
        <v>4689</v>
      </c>
      <c r="AT415" s="10">
        <v>5033</v>
      </c>
      <c r="AU415" s="10">
        <v>40001</v>
      </c>
      <c r="AV415" s="10">
        <v>36447</v>
      </c>
      <c r="AW415" s="10">
        <v>23868</v>
      </c>
      <c r="AX415" s="10">
        <v>40054</v>
      </c>
      <c r="AY415" s="10">
        <v>46251</v>
      </c>
      <c r="AZ415" s="10">
        <v>38920</v>
      </c>
      <c r="BA415" s="10">
        <v>13672</v>
      </c>
      <c r="BB415" s="10">
        <v>6370</v>
      </c>
      <c r="BC415" s="10">
        <v>39259</v>
      </c>
      <c r="BD415" s="10">
        <v>12359</v>
      </c>
      <c r="BE415" s="10">
        <v>28326</v>
      </c>
      <c r="BF415" s="10">
        <v>135885</v>
      </c>
      <c r="BG415" s="10">
        <v>3190</v>
      </c>
      <c r="BH415" s="10">
        <v>38455</v>
      </c>
      <c r="BI415" s="10">
        <v>0</v>
      </c>
      <c r="BJ415" s="10">
        <v>9267</v>
      </c>
      <c r="BK415" s="10">
        <v>6948</v>
      </c>
      <c r="BL415" s="10">
        <v>16258</v>
      </c>
      <c r="BM415" s="10">
        <v>203645</v>
      </c>
      <c r="BN415" s="10">
        <v>47718</v>
      </c>
      <c r="BO415" s="10">
        <v>57800</v>
      </c>
      <c r="BP415" s="10">
        <v>3611</v>
      </c>
      <c r="BQ415" s="10">
        <v>44633</v>
      </c>
      <c r="BR415" s="10">
        <v>28492</v>
      </c>
      <c r="BS415" s="10">
        <v>10417</v>
      </c>
      <c r="BT415" s="10">
        <v>56522</v>
      </c>
      <c r="BU415" s="10">
        <v>89093</v>
      </c>
      <c r="BV415" s="10">
        <v>28116</v>
      </c>
      <c r="BW415" s="10">
        <v>25813</v>
      </c>
      <c r="BX415" s="10">
        <v>6350</v>
      </c>
      <c r="BY415" s="10">
        <v>33884</v>
      </c>
      <c r="BZ415" s="10">
        <v>104208</v>
      </c>
      <c r="CA415" s="10">
        <v>14868</v>
      </c>
      <c r="CB415" s="10">
        <v>52025</v>
      </c>
      <c r="CC415" s="10">
        <v>129116</v>
      </c>
      <c r="CD415" s="10">
        <v>29113</v>
      </c>
      <c r="CE415" s="10">
        <v>164874</v>
      </c>
      <c r="CF415" s="10">
        <v>21313</v>
      </c>
      <c r="CG415" s="10">
        <v>160718</v>
      </c>
      <c r="CH415" s="10">
        <v>104069</v>
      </c>
      <c r="CI415" s="10">
        <v>5553</v>
      </c>
      <c r="CJ415" s="10">
        <v>21105</v>
      </c>
      <c r="CK415" s="10">
        <v>145</v>
      </c>
      <c r="CL415" s="10">
        <v>1874</v>
      </c>
      <c r="CM415" s="10">
        <v>7795</v>
      </c>
      <c r="CN415" s="10">
        <v>19238</v>
      </c>
      <c r="CO415" s="10">
        <v>11328</v>
      </c>
      <c r="CP415" s="10">
        <v>10626</v>
      </c>
      <c r="CQ415" s="10">
        <v>3458</v>
      </c>
      <c r="CR415" s="10">
        <v>7518</v>
      </c>
      <c r="CS415" s="10">
        <v>55482</v>
      </c>
      <c r="CT415" s="10">
        <v>30363</v>
      </c>
      <c r="CU415" s="10">
        <v>143155</v>
      </c>
      <c r="CV415" s="10">
        <v>70841</v>
      </c>
      <c r="CW415" s="10">
        <v>18233</v>
      </c>
      <c r="CX415" s="10">
        <v>11906</v>
      </c>
      <c r="CY415" s="10">
        <v>317355</v>
      </c>
      <c r="CZ415" s="10">
        <v>11078</v>
      </c>
      <c r="DA415" s="10">
        <v>454</v>
      </c>
      <c r="DB415" s="10">
        <v>1800</v>
      </c>
      <c r="DC415" s="10">
        <v>96190</v>
      </c>
      <c r="DD415" s="10">
        <v>147730</v>
      </c>
      <c r="DE415" s="10">
        <v>10150</v>
      </c>
      <c r="DF415" s="10">
        <v>15666</v>
      </c>
      <c r="DG415" s="10">
        <v>1057</v>
      </c>
      <c r="DH415" s="10">
        <v>9823</v>
      </c>
      <c r="DI415" s="10">
        <v>19096</v>
      </c>
      <c r="DJ415" s="10">
        <v>24138</v>
      </c>
      <c r="DK415" s="10">
        <v>2002</v>
      </c>
      <c r="DL415" s="10">
        <v>28959</v>
      </c>
      <c r="DM415" s="10">
        <v>13495</v>
      </c>
      <c r="DN415" s="10">
        <v>21675</v>
      </c>
      <c r="DO415" s="10">
        <v>27021</v>
      </c>
      <c r="DP415" s="10">
        <v>27044</v>
      </c>
      <c r="DQ415" s="10">
        <v>6913</v>
      </c>
      <c r="DR415" s="10">
        <v>12586</v>
      </c>
      <c r="DS415" s="10">
        <v>111591</v>
      </c>
      <c r="DT415" s="10">
        <v>107306</v>
      </c>
      <c r="DU415" s="10">
        <v>207478</v>
      </c>
      <c r="DV415" s="10">
        <v>84185</v>
      </c>
      <c r="DW415" s="10">
        <v>63744</v>
      </c>
      <c r="DX415" s="10">
        <v>20813</v>
      </c>
      <c r="DY415" s="10">
        <v>58122</v>
      </c>
      <c r="DZ415" s="10">
        <v>43683</v>
      </c>
      <c r="EA415" s="10">
        <v>287542</v>
      </c>
      <c r="EB415" s="10">
        <v>17174</v>
      </c>
      <c r="EC415" s="10">
        <v>5395</v>
      </c>
      <c r="ED415" s="10">
        <v>58050</v>
      </c>
      <c r="EE415" s="10">
        <v>211989</v>
      </c>
      <c r="EF415" s="10">
        <v>118376</v>
      </c>
      <c r="EG415" s="10">
        <v>132816</v>
      </c>
      <c r="EH415" s="10">
        <v>56539</v>
      </c>
      <c r="EI415" s="10">
        <v>376486</v>
      </c>
      <c r="EJ415" s="10">
        <v>138828</v>
      </c>
      <c r="EK415" s="10">
        <v>17586</v>
      </c>
      <c r="EL415" s="10">
        <v>64122</v>
      </c>
      <c r="EM415" s="10">
        <v>36124</v>
      </c>
      <c r="EN415" s="10">
        <v>1123327</v>
      </c>
      <c r="EO415" s="10">
        <v>911728</v>
      </c>
      <c r="EP415" s="10">
        <v>11602</v>
      </c>
      <c r="EQ415" s="10">
        <v>141769</v>
      </c>
      <c r="ER415" s="10">
        <v>130173</v>
      </c>
      <c r="ES415" s="10">
        <v>136532</v>
      </c>
      <c r="ET415" s="10">
        <v>1338443</v>
      </c>
      <c r="EU415" s="10">
        <v>58465</v>
      </c>
      <c r="EV415" s="10">
        <v>919</v>
      </c>
      <c r="EW415" s="10">
        <v>149398</v>
      </c>
      <c r="EX415" s="10">
        <v>7438</v>
      </c>
      <c r="EY415" s="10">
        <v>171153</v>
      </c>
      <c r="EZ415" s="10">
        <v>17116</v>
      </c>
      <c r="FA415" s="10">
        <v>366046</v>
      </c>
      <c r="FB415" s="10">
        <v>103297</v>
      </c>
      <c r="FC415" s="10">
        <v>62074</v>
      </c>
      <c r="FD415" s="10">
        <v>116558</v>
      </c>
      <c r="FE415" s="10">
        <v>235679</v>
      </c>
      <c r="FF415" s="10">
        <v>36569</v>
      </c>
      <c r="FG415" s="10">
        <v>29822</v>
      </c>
      <c r="FH415" s="10">
        <v>16157</v>
      </c>
      <c r="FI415" s="10">
        <v>3079</v>
      </c>
      <c r="FJ415" s="10">
        <v>17184</v>
      </c>
      <c r="FK415" s="10">
        <v>353651</v>
      </c>
      <c r="FL415" s="10">
        <v>336326</v>
      </c>
      <c r="FM415" s="10">
        <v>1102868</v>
      </c>
      <c r="FN415" s="10">
        <v>37170</v>
      </c>
      <c r="FO415" s="10">
        <v>399832</v>
      </c>
      <c r="FP415" s="10">
        <v>172539</v>
      </c>
      <c r="FQ415" s="10">
        <v>13595</v>
      </c>
      <c r="FR415" s="10">
        <v>29287</v>
      </c>
      <c r="FS415" s="10">
        <v>980674</v>
      </c>
      <c r="FT415" s="10">
        <v>6196</v>
      </c>
      <c r="FU415" s="10">
        <v>6253</v>
      </c>
      <c r="FV415" s="10">
        <v>16003</v>
      </c>
      <c r="FW415" s="10">
        <v>35077</v>
      </c>
      <c r="FX415" s="10">
        <v>47096</v>
      </c>
      <c r="FY415" s="10">
        <v>90489</v>
      </c>
      <c r="FZ415" s="10">
        <v>231574</v>
      </c>
      <c r="GA415" s="10">
        <v>80138</v>
      </c>
      <c r="GB415" s="10">
        <v>68382</v>
      </c>
      <c r="GC415" s="10">
        <v>53755</v>
      </c>
      <c r="GD415" s="10">
        <v>10609</v>
      </c>
      <c r="GE415" s="10">
        <v>16101</v>
      </c>
      <c r="GF415" s="10">
        <v>29993</v>
      </c>
      <c r="GG415" s="10">
        <v>42585</v>
      </c>
      <c r="GH415" s="158">
        <v>907406</v>
      </c>
      <c r="GI415" s="10">
        <v>12102</v>
      </c>
      <c r="GJ415" s="10">
        <v>1255932</v>
      </c>
      <c r="GK415" s="10">
        <v>441466</v>
      </c>
      <c r="GL415" s="10">
        <v>204498</v>
      </c>
      <c r="GM415" s="10">
        <v>119787</v>
      </c>
      <c r="GN415" s="10">
        <v>1386955</v>
      </c>
      <c r="GO415" s="10">
        <v>181769</v>
      </c>
      <c r="GP415" s="10">
        <v>327603</v>
      </c>
      <c r="GQ415" s="10">
        <v>75822</v>
      </c>
      <c r="GR415" s="10">
        <v>155413</v>
      </c>
      <c r="GS415" s="10">
        <v>678906</v>
      </c>
      <c r="GT415" s="10">
        <v>157375</v>
      </c>
      <c r="GU415" s="11">
        <v>21990</v>
      </c>
      <c r="GV415" s="11">
        <v>61803</v>
      </c>
      <c r="GW415" s="11">
        <v>94080</v>
      </c>
      <c r="GX415" s="11">
        <v>83943</v>
      </c>
      <c r="GY415" s="11">
        <v>38483</v>
      </c>
      <c r="GZ415" s="11">
        <v>149356</v>
      </c>
      <c r="HA415" s="11">
        <v>127340</v>
      </c>
      <c r="HB415" s="11">
        <v>78831</v>
      </c>
      <c r="HC415" s="11">
        <v>95486</v>
      </c>
      <c r="HD415" s="11">
        <v>731091</v>
      </c>
      <c r="HE415" s="11">
        <v>58426</v>
      </c>
      <c r="HF415" s="11">
        <v>76918</v>
      </c>
      <c r="HG415" s="11">
        <v>45064</v>
      </c>
      <c r="HH415" s="11">
        <v>164518</v>
      </c>
      <c r="HI415" s="11">
        <v>208530</v>
      </c>
      <c r="HJ415" s="11">
        <v>55694</v>
      </c>
      <c r="HK415" s="11">
        <v>328820</v>
      </c>
      <c r="HL415" s="11">
        <v>25626</v>
      </c>
      <c r="HM415" s="11">
        <v>387483</v>
      </c>
      <c r="HN415" s="11">
        <v>215665</v>
      </c>
      <c r="HO415" s="11">
        <v>109255</v>
      </c>
      <c r="HP415" s="11">
        <v>125967</v>
      </c>
      <c r="HQ415" s="11">
        <v>156112</v>
      </c>
      <c r="HR415" s="11">
        <v>298047</v>
      </c>
      <c r="HS415" s="11">
        <v>95385</v>
      </c>
      <c r="HT415" s="11">
        <v>14960</v>
      </c>
      <c r="HU415" s="11">
        <v>214846</v>
      </c>
      <c r="HV415" s="11">
        <v>150542</v>
      </c>
      <c r="HW415" s="11">
        <v>243831</v>
      </c>
      <c r="HX415" s="11">
        <v>146321</v>
      </c>
      <c r="HY415" s="11">
        <v>44893</v>
      </c>
      <c r="HZ415" s="11">
        <v>38136</v>
      </c>
      <c r="IA415" s="11">
        <v>182501</v>
      </c>
      <c r="IB415" s="11">
        <v>11245</v>
      </c>
      <c r="IC415" s="11">
        <v>14329</v>
      </c>
      <c r="ID415" s="11">
        <v>294724</v>
      </c>
      <c r="IE415" s="11">
        <v>14666</v>
      </c>
      <c r="IF415" s="11">
        <v>268830</v>
      </c>
      <c r="IG415" s="11">
        <v>192078</v>
      </c>
      <c r="IH415" s="11">
        <v>151943</v>
      </c>
      <c r="II415" s="11">
        <v>81507</v>
      </c>
      <c r="IJ415" s="11">
        <v>59095</v>
      </c>
      <c r="IK415" s="11">
        <v>320363</v>
      </c>
      <c r="IL415" s="11">
        <v>146428</v>
      </c>
      <c r="IM415" s="11">
        <v>350230</v>
      </c>
      <c r="IN415" s="11">
        <v>125062</v>
      </c>
      <c r="IO415" s="11">
        <v>190291</v>
      </c>
      <c r="IP415" s="11">
        <v>26032</v>
      </c>
      <c r="IQ415" s="11">
        <v>3398728</v>
      </c>
      <c r="IR415" s="11">
        <v>353289</v>
      </c>
      <c r="IS415" s="11">
        <v>3775416</v>
      </c>
      <c r="IT415" s="11">
        <v>88895</v>
      </c>
      <c r="IU415" s="11">
        <v>16891</v>
      </c>
      <c r="IV415" s="11">
        <v>453959</v>
      </c>
      <c r="IW415" s="11">
        <v>82822</v>
      </c>
      <c r="IX415" s="11">
        <v>77404</v>
      </c>
      <c r="IY415" s="11">
        <v>22163</v>
      </c>
      <c r="IZ415" s="11">
        <v>31198</v>
      </c>
      <c r="JA415" s="11">
        <v>64235</v>
      </c>
      <c r="JB415" s="11">
        <v>1447371</v>
      </c>
      <c r="JC415" s="11">
        <v>153236</v>
      </c>
      <c r="JD415" s="11">
        <v>226128</v>
      </c>
      <c r="JE415" s="11">
        <v>64144</v>
      </c>
      <c r="JF415" s="11">
        <v>74632</v>
      </c>
      <c r="JG415" s="11">
        <v>50515</v>
      </c>
      <c r="JH415" s="11">
        <v>20413</v>
      </c>
      <c r="JI415" s="11">
        <v>61567</v>
      </c>
      <c r="JJ415" s="11">
        <v>128563</v>
      </c>
      <c r="JK415" s="11">
        <v>62035</v>
      </c>
      <c r="JL415" s="11">
        <v>146692</v>
      </c>
      <c r="JM415" s="11">
        <v>34934</v>
      </c>
      <c r="JN415" s="11">
        <v>68849</v>
      </c>
      <c r="JO415" s="11">
        <v>3278</v>
      </c>
      <c r="JP415" s="11">
        <v>1410580</v>
      </c>
      <c r="JQ415" s="11">
        <v>90433</v>
      </c>
      <c r="JR415" s="11">
        <v>122541</v>
      </c>
      <c r="JS415" s="11">
        <v>12344</v>
      </c>
      <c r="JT415" s="11">
        <v>323549</v>
      </c>
      <c r="JU415" s="11">
        <v>1853529</v>
      </c>
      <c r="JV415" s="11">
        <v>4822</v>
      </c>
      <c r="JW415" s="11">
        <v>1866147</v>
      </c>
      <c r="JX415" s="11">
        <v>112501</v>
      </c>
      <c r="JY415" s="11">
        <v>153342</v>
      </c>
      <c r="JZ415" s="11">
        <v>43252</v>
      </c>
      <c r="KA415" s="11">
        <v>81710</v>
      </c>
      <c r="KB415" s="11">
        <v>7232</v>
      </c>
      <c r="KC415" s="11">
        <v>1764</v>
      </c>
      <c r="KD415" s="11">
        <v>68050</v>
      </c>
      <c r="KE415" s="11">
        <v>22659</v>
      </c>
      <c r="KF415" s="11">
        <v>115674</v>
      </c>
      <c r="KG415" s="11">
        <v>4491</v>
      </c>
      <c r="KH415" s="11">
        <v>18348</v>
      </c>
      <c r="KI415" s="11">
        <v>3643</v>
      </c>
      <c r="KJ415" s="11">
        <v>11591</v>
      </c>
      <c r="KK415" s="11">
        <v>25826</v>
      </c>
      <c r="KL415" s="11">
        <v>53191</v>
      </c>
      <c r="KM415" s="11">
        <v>34121</v>
      </c>
      <c r="KN415" s="11">
        <v>139171</v>
      </c>
      <c r="KO415" s="11">
        <v>2288628</v>
      </c>
      <c r="KP415" s="11">
        <v>3120604</v>
      </c>
      <c r="KQ415" s="11">
        <v>217622</v>
      </c>
      <c r="KR415" s="11">
        <v>1392950</v>
      </c>
      <c r="KS415" s="11">
        <v>366752</v>
      </c>
      <c r="KT415" s="11">
        <v>1108799</v>
      </c>
      <c r="KU415" s="11">
        <v>978059</v>
      </c>
      <c r="KV415" s="11">
        <v>2053156</v>
      </c>
      <c r="KW415" s="11">
        <v>153912</v>
      </c>
      <c r="KX415" s="11">
        <v>199969</v>
      </c>
      <c r="KY415" s="11">
        <v>26777</v>
      </c>
      <c r="KZ415" s="11">
        <v>13947</v>
      </c>
      <c r="LA415" s="11">
        <v>70570</v>
      </c>
      <c r="LB415" s="11">
        <v>20616</v>
      </c>
      <c r="LC415" s="11">
        <v>66242</v>
      </c>
      <c r="LD415" s="11">
        <v>60980</v>
      </c>
      <c r="LE415" s="11">
        <v>9557</v>
      </c>
      <c r="LF415" s="11">
        <v>274906</v>
      </c>
      <c r="LG415" s="11">
        <v>133451</v>
      </c>
      <c r="LH415" s="11">
        <v>55806</v>
      </c>
      <c r="LI415" s="11">
        <v>91102</v>
      </c>
      <c r="LJ415" s="11">
        <v>102808</v>
      </c>
      <c r="LK415" s="11">
        <v>2554939</v>
      </c>
      <c r="LL415" s="11">
        <v>2269807</v>
      </c>
      <c r="LM415" s="11">
        <v>392065</v>
      </c>
      <c r="LN415" s="11">
        <v>92376</v>
      </c>
      <c r="LO415" s="11">
        <v>183516</v>
      </c>
      <c r="LP415" s="11">
        <v>656297</v>
      </c>
      <c r="LQ415" s="11">
        <v>931892</v>
      </c>
      <c r="LR415" s="11">
        <v>45207</v>
      </c>
      <c r="LS415" s="11">
        <v>1117050</v>
      </c>
      <c r="LT415" s="11">
        <v>850520</v>
      </c>
      <c r="LU415" s="11">
        <v>33654</v>
      </c>
      <c r="LV415" s="11">
        <v>134604</v>
      </c>
      <c r="LW415" s="11">
        <v>1057329</v>
      </c>
      <c r="LX415" s="11">
        <v>984557</v>
      </c>
      <c r="LY415" s="11">
        <v>1769751</v>
      </c>
      <c r="LZ415" s="11">
        <v>114149</v>
      </c>
      <c r="MA415" s="11">
        <v>358077</v>
      </c>
      <c r="MB415" s="11">
        <v>90661</v>
      </c>
      <c r="MC415" s="11">
        <v>99606</v>
      </c>
      <c r="MD415" s="11">
        <v>69894</v>
      </c>
      <c r="ME415" s="11">
        <v>118468</v>
      </c>
      <c r="MF415" s="11">
        <v>5309064</v>
      </c>
      <c r="MG415" s="11">
        <v>1123606</v>
      </c>
      <c r="MH415" s="11">
        <v>191224</v>
      </c>
      <c r="MI415" s="11">
        <v>289712</v>
      </c>
      <c r="MJ415" s="11">
        <v>172784</v>
      </c>
      <c r="MK415" s="11">
        <v>485655</v>
      </c>
      <c r="ML415" s="11">
        <v>1400098</v>
      </c>
      <c r="MM415" s="11">
        <v>380179</v>
      </c>
      <c r="MN415" s="11">
        <v>445350</v>
      </c>
      <c r="MO415" s="11">
        <v>459038</v>
      </c>
      <c r="MP415" s="11">
        <v>179983</v>
      </c>
      <c r="MQ415" s="11">
        <v>544936</v>
      </c>
      <c r="MR415" s="11">
        <v>10711768</v>
      </c>
      <c r="MS415" s="11">
        <v>4566243</v>
      </c>
      <c r="MT415" s="11">
        <v>100598</v>
      </c>
      <c r="MU415" s="11">
        <v>590118</v>
      </c>
      <c r="MV415" s="11">
        <v>35745</v>
      </c>
      <c r="MW415" s="11">
        <v>62955</v>
      </c>
      <c r="MX415" s="11">
        <v>3926972</v>
      </c>
      <c r="MY415" s="11">
        <v>212574</v>
      </c>
      <c r="MZ415" s="11">
        <v>245684</v>
      </c>
      <c r="NA415" s="11">
        <v>52701</v>
      </c>
      <c r="NB415" s="11">
        <v>70137</v>
      </c>
      <c r="NC415" s="11">
        <v>328684</v>
      </c>
      <c r="ND415" s="11">
        <v>1016596</v>
      </c>
      <c r="NE415" s="11">
        <v>334597</v>
      </c>
      <c r="NF415" s="11">
        <v>1081897</v>
      </c>
      <c r="NG415" s="11">
        <v>72809</v>
      </c>
      <c r="NH415" s="11">
        <v>33992</v>
      </c>
      <c r="NI415" s="11">
        <v>565423</v>
      </c>
      <c r="NJ415" s="11">
        <v>5827938</v>
      </c>
      <c r="NK415" s="11">
        <v>13708772</v>
      </c>
      <c r="NL415" s="11">
        <v>2555537</v>
      </c>
      <c r="NM415" s="11">
        <v>1801787</v>
      </c>
      <c r="NN415" s="11">
        <v>702329</v>
      </c>
      <c r="NO415" s="11">
        <v>158604</v>
      </c>
      <c r="NP415" s="11">
        <v>1689971</v>
      </c>
      <c r="NQ415" s="11">
        <v>1927865</v>
      </c>
      <c r="NR415" s="11">
        <v>107388</v>
      </c>
      <c r="NS415" s="11">
        <v>303903</v>
      </c>
      <c r="NT415" s="11">
        <v>163870</v>
      </c>
      <c r="NU415" s="11">
        <v>303085</v>
      </c>
      <c r="NV415" s="11">
        <v>93011</v>
      </c>
      <c r="NW415" s="11">
        <v>256646</v>
      </c>
      <c r="NX415" s="11">
        <v>394666</v>
      </c>
      <c r="NY415" s="11">
        <v>31346</v>
      </c>
      <c r="NZ415" s="11">
        <v>109538</v>
      </c>
      <c r="OA415" s="11">
        <v>52970</v>
      </c>
      <c r="OB415" s="11">
        <v>69706</v>
      </c>
      <c r="OC415" s="11">
        <v>621020</v>
      </c>
      <c r="OD415" s="11">
        <v>496746</v>
      </c>
      <c r="OE415" s="11">
        <v>100271</v>
      </c>
      <c r="OF415" s="11">
        <v>558326</v>
      </c>
      <c r="OG415" s="11">
        <v>91584</v>
      </c>
      <c r="OH415" s="11">
        <v>35041</v>
      </c>
      <c r="OI415" s="11">
        <v>44240</v>
      </c>
      <c r="OJ415" s="11">
        <v>132866</v>
      </c>
      <c r="OK415" s="11">
        <v>0</v>
      </c>
      <c r="OL415" s="11">
        <v>158346</v>
      </c>
      <c r="OM415" s="11">
        <v>0</v>
      </c>
      <c r="ON415" s="11">
        <v>0</v>
      </c>
      <c r="OO415" s="11">
        <v>0</v>
      </c>
      <c r="OP415" s="11">
        <v>142094051</v>
      </c>
      <c r="OQ415" s="150"/>
      <c r="OR415" s="11"/>
      <c r="OS415" s="11"/>
      <c r="OT415" s="11"/>
      <c r="OU415" s="11"/>
      <c r="OV415" s="11"/>
      <c r="OW415" s="11"/>
      <c r="OX415" s="11"/>
      <c r="OY415" s="11"/>
      <c r="OZ415" s="11"/>
      <c r="PA415" s="11"/>
      <c r="PB415" s="11"/>
    </row>
    <row r="416" spans="1:418" ht="15" customHeight="1">
      <c r="A416" s="8" t="s">
        <v>839</v>
      </c>
      <c r="B416" s="9" t="s">
        <v>413</v>
      </c>
      <c r="C416" s="10">
        <v>161820</v>
      </c>
      <c r="D416" s="10">
        <v>2117</v>
      </c>
      <c r="E416" s="10">
        <v>203</v>
      </c>
      <c r="F416" s="10">
        <v>884</v>
      </c>
      <c r="G416" s="10">
        <v>101285</v>
      </c>
      <c r="H416" s="10">
        <v>22275</v>
      </c>
      <c r="I416" s="10">
        <v>6125</v>
      </c>
      <c r="J416" s="10">
        <v>5991</v>
      </c>
      <c r="K416" s="10">
        <v>3201</v>
      </c>
      <c r="L416" s="10">
        <v>20536</v>
      </c>
      <c r="M416" s="10">
        <v>171</v>
      </c>
      <c r="N416" s="10">
        <v>25</v>
      </c>
      <c r="O416" s="10">
        <v>1665</v>
      </c>
      <c r="P416" s="10">
        <v>19567</v>
      </c>
      <c r="Q416" s="10">
        <v>0</v>
      </c>
      <c r="R416" s="10">
        <v>540</v>
      </c>
      <c r="S416" s="10">
        <v>15</v>
      </c>
      <c r="T416" s="10">
        <v>8844</v>
      </c>
      <c r="U416" s="10">
        <v>19410</v>
      </c>
      <c r="V416" s="10">
        <v>16572</v>
      </c>
      <c r="W416" s="10">
        <v>15034</v>
      </c>
      <c r="X416" s="10">
        <v>1602</v>
      </c>
      <c r="Y416" s="10">
        <v>121442</v>
      </c>
      <c r="Z416" s="10">
        <v>38692</v>
      </c>
      <c r="AA416" s="10">
        <v>208732</v>
      </c>
      <c r="AB416" s="10">
        <v>20378</v>
      </c>
      <c r="AC416" s="10">
        <v>17558</v>
      </c>
      <c r="AD416" s="10">
        <v>7344</v>
      </c>
      <c r="AE416" s="10">
        <v>4720</v>
      </c>
      <c r="AF416" s="10">
        <v>1712</v>
      </c>
      <c r="AG416" s="10">
        <v>0</v>
      </c>
      <c r="AH416" s="10">
        <v>107</v>
      </c>
      <c r="AI416" s="10">
        <v>756</v>
      </c>
      <c r="AJ416" s="10">
        <v>237</v>
      </c>
      <c r="AK416" s="10">
        <v>0</v>
      </c>
      <c r="AL416" s="10">
        <v>10</v>
      </c>
      <c r="AM416" s="10">
        <v>61</v>
      </c>
      <c r="AN416" s="10">
        <v>2442</v>
      </c>
      <c r="AO416" s="10">
        <v>5760</v>
      </c>
      <c r="AP416" s="10">
        <v>484</v>
      </c>
      <c r="AQ416" s="10">
        <v>7392</v>
      </c>
      <c r="AR416" s="10">
        <v>1234</v>
      </c>
      <c r="AS416" s="10">
        <v>470</v>
      </c>
      <c r="AT416" s="10">
        <v>392</v>
      </c>
      <c r="AU416" s="10">
        <v>13637</v>
      </c>
      <c r="AV416" s="10">
        <v>4293</v>
      </c>
      <c r="AW416" s="10">
        <v>3378</v>
      </c>
      <c r="AX416" s="10">
        <v>3299</v>
      </c>
      <c r="AY416" s="10">
        <v>3996</v>
      </c>
      <c r="AZ416" s="10">
        <v>2424</v>
      </c>
      <c r="BA416" s="10">
        <v>1277</v>
      </c>
      <c r="BB416" s="10">
        <v>616</v>
      </c>
      <c r="BC416" s="10">
        <v>4292</v>
      </c>
      <c r="BD416" s="10">
        <v>1503</v>
      </c>
      <c r="BE416" s="10">
        <v>2071</v>
      </c>
      <c r="BF416" s="10">
        <v>13070</v>
      </c>
      <c r="BG416" s="10">
        <v>207</v>
      </c>
      <c r="BH416" s="10">
        <v>2345</v>
      </c>
      <c r="BI416" s="10">
        <v>0</v>
      </c>
      <c r="BJ416" s="10">
        <v>1564</v>
      </c>
      <c r="BK416" s="10">
        <v>589</v>
      </c>
      <c r="BL416" s="10">
        <v>920</v>
      </c>
      <c r="BM416" s="10">
        <v>8240</v>
      </c>
      <c r="BN416" s="10">
        <v>2287</v>
      </c>
      <c r="BO416" s="10">
        <v>3475</v>
      </c>
      <c r="BP416" s="10">
        <v>215</v>
      </c>
      <c r="BQ416" s="10">
        <v>4538</v>
      </c>
      <c r="BR416" s="10">
        <v>1577</v>
      </c>
      <c r="BS416" s="10">
        <v>556</v>
      </c>
      <c r="BT416" s="10">
        <v>2925</v>
      </c>
      <c r="BU416" s="10">
        <v>4521</v>
      </c>
      <c r="BV416" s="10">
        <v>1943</v>
      </c>
      <c r="BW416" s="10">
        <v>1522</v>
      </c>
      <c r="BX416" s="10">
        <v>299</v>
      </c>
      <c r="BY416" s="10">
        <v>1043</v>
      </c>
      <c r="BZ416" s="10">
        <v>6486</v>
      </c>
      <c r="CA416" s="10">
        <v>739</v>
      </c>
      <c r="CB416" s="10">
        <v>2452</v>
      </c>
      <c r="CC416" s="10">
        <v>2582</v>
      </c>
      <c r="CD416" s="10">
        <v>1357</v>
      </c>
      <c r="CE416" s="10">
        <v>5785</v>
      </c>
      <c r="CF416" s="10">
        <v>1379</v>
      </c>
      <c r="CG416" s="10">
        <v>13782</v>
      </c>
      <c r="CH416" s="10">
        <v>5648</v>
      </c>
      <c r="CI416" s="10">
        <v>511</v>
      </c>
      <c r="CJ416" s="10">
        <v>1508</v>
      </c>
      <c r="CK416" s="10">
        <v>13</v>
      </c>
      <c r="CL416" s="10">
        <v>171</v>
      </c>
      <c r="CM416" s="10">
        <v>682</v>
      </c>
      <c r="CN416" s="10">
        <v>1178</v>
      </c>
      <c r="CO416" s="10">
        <v>650</v>
      </c>
      <c r="CP416" s="10">
        <v>1121</v>
      </c>
      <c r="CQ416" s="10">
        <v>253</v>
      </c>
      <c r="CR416" s="10">
        <v>690</v>
      </c>
      <c r="CS416" s="10">
        <v>4483</v>
      </c>
      <c r="CT416" s="10">
        <v>1361</v>
      </c>
      <c r="CU416" s="10">
        <v>7200</v>
      </c>
      <c r="CV416" s="10">
        <v>4314</v>
      </c>
      <c r="CW416" s="10">
        <v>3537</v>
      </c>
      <c r="CX416" s="10">
        <v>1195</v>
      </c>
      <c r="CY416" s="10">
        <v>26386</v>
      </c>
      <c r="CZ416" s="10">
        <v>1412</v>
      </c>
      <c r="DA416" s="10">
        <v>187</v>
      </c>
      <c r="DB416" s="10">
        <v>461</v>
      </c>
      <c r="DC416" s="10">
        <v>6679</v>
      </c>
      <c r="DD416" s="10">
        <v>5707</v>
      </c>
      <c r="DE416" s="10">
        <v>1143</v>
      </c>
      <c r="DF416" s="10">
        <v>2182</v>
      </c>
      <c r="DG416" s="10">
        <v>211</v>
      </c>
      <c r="DH416" s="10">
        <v>1862</v>
      </c>
      <c r="DI416" s="10">
        <v>1384</v>
      </c>
      <c r="DJ416" s="10">
        <v>1922</v>
      </c>
      <c r="DK416" s="10">
        <v>180</v>
      </c>
      <c r="DL416" s="10">
        <v>2627</v>
      </c>
      <c r="DM416" s="10">
        <v>1383</v>
      </c>
      <c r="DN416" s="10">
        <v>1471</v>
      </c>
      <c r="DO416" s="10">
        <v>1625</v>
      </c>
      <c r="DP416" s="10">
        <v>1990</v>
      </c>
      <c r="DQ416" s="10">
        <v>459</v>
      </c>
      <c r="DR416" s="10">
        <v>743</v>
      </c>
      <c r="DS416" s="10">
        <v>1598</v>
      </c>
      <c r="DT416" s="10">
        <v>5285</v>
      </c>
      <c r="DU416" s="10">
        <v>6545</v>
      </c>
      <c r="DV416" s="10">
        <v>7053</v>
      </c>
      <c r="DW416" s="10">
        <v>3341</v>
      </c>
      <c r="DX416" s="10">
        <v>1336</v>
      </c>
      <c r="DY416" s="10">
        <v>3212</v>
      </c>
      <c r="DZ416" s="10">
        <v>2627</v>
      </c>
      <c r="EA416" s="10">
        <v>13021</v>
      </c>
      <c r="EB416" s="10">
        <v>933</v>
      </c>
      <c r="EC416" s="10">
        <v>338</v>
      </c>
      <c r="ED416" s="10">
        <v>6599</v>
      </c>
      <c r="EE416" s="10">
        <v>23137</v>
      </c>
      <c r="EF416" s="10">
        <v>15302</v>
      </c>
      <c r="EG416" s="10">
        <v>14297</v>
      </c>
      <c r="EH416" s="10">
        <v>6873</v>
      </c>
      <c r="EI416" s="10">
        <v>37624</v>
      </c>
      <c r="EJ416" s="10">
        <v>18280</v>
      </c>
      <c r="EK416" s="10">
        <v>4724</v>
      </c>
      <c r="EL416" s="10">
        <v>7185</v>
      </c>
      <c r="EM416" s="10">
        <v>5803</v>
      </c>
      <c r="EN416" s="10">
        <v>46838</v>
      </c>
      <c r="EO416" s="10">
        <v>27536</v>
      </c>
      <c r="EP416" s="10">
        <v>454</v>
      </c>
      <c r="EQ416" s="10">
        <v>8854</v>
      </c>
      <c r="ER416" s="10">
        <v>2911</v>
      </c>
      <c r="ES416" s="10">
        <v>7219</v>
      </c>
      <c r="ET416" s="10">
        <v>45694</v>
      </c>
      <c r="EU416" s="10">
        <v>3677</v>
      </c>
      <c r="EV416" s="10">
        <v>43</v>
      </c>
      <c r="EW416" s="10">
        <v>5833</v>
      </c>
      <c r="EX416" s="10">
        <v>337</v>
      </c>
      <c r="EY416" s="10">
        <v>4168</v>
      </c>
      <c r="EZ416" s="10">
        <v>2279</v>
      </c>
      <c r="FA416" s="10">
        <v>25088</v>
      </c>
      <c r="FB416" s="10">
        <v>8498</v>
      </c>
      <c r="FC416" s="10">
        <v>3886</v>
      </c>
      <c r="FD416" s="10">
        <v>3135</v>
      </c>
      <c r="FE416" s="10">
        <v>7747</v>
      </c>
      <c r="FF416" s="10">
        <v>1618</v>
      </c>
      <c r="FG416" s="10">
        <v>2351</v>
      </c>
      <c r="FH416" s="10">
        <v>681</v>
      </c>
      <c r="FI416" s="10">
        <v>199</v>
      </c>
      <c r="FJ416" s="10">
        <v>758</v>
      </c>
      <c r="FK416" s="10">
        <v>12324</v>
      </c>
      <c r="FL416" s="10">
        <v>14086</v>
      </c>
      <c r="FM416" s="10">
        <v>45786</v>
      </c>
      <c r="FN416" s="10">
        <v>2544</v>
      </c>
      <c r="FO416" s="10">
        <v>9527</v>
      </c>
      <c r="FP416" s="10">
        <v>7152</v>
      </c>
      <c r="FQ416" s="10">
        <v>1203</v>
      </c>
      <c r="FR416" s="10">
        <v>1071</v>
      </c>
      <c r="FS416" s="10">
        <v>18988</v>
      </c>
      <c r="FT416" s="10">
        <v>284</v>
      </c>
      <c r="FU416" s="10">
        <v>266</v>
      </c>
      <c r="FV416" s="10">
        <v>1097</v>
      </c>
      <c r="FW416" s="10">
        <v>1841</v>
      </c>
      <c r="FX416" s="10">
        <v>926</v>
      </c>
      <c r="FY416" s="10">
        <v>4845</v>
      </c>
      <c r="FZ416" s="10">
        <v>11883</v>
      </c>
      <c r="GA416" s="10">
        <v>5194</v>
      </c>
      <c r="GB416" s="10">
        <v>1246</v>
      </c>
      <c r="GC416" s="10">
        <v>2215</v>
      </c>
      <c r="GD416" s="10">
        <v>375</v>
      </c>
      <c r="GE416" s="10">
        <v>701</v>
      </c>
      <c r="GF416" s="10">
        <v>2880</v>
      </c>
      <c r="GG416" s="10">
        <v>1267</v>
      </c>
      <c r="GH416" s="158">
        <v>25843</v>
      </c>
      <c r="GI416" s="10">
        <v>1814</v>
      </c>
      <c r="GJ416" s="10">
        <v>49789</v>
      </c>
      <c r="GK416" s="10">
        <v>20681</v>
      </c>
      <c r="GL416" s="10">
        <v>6261</v>
      </c>
      <c r="GM416" s="10">
        <v>6251</v>
      </c>
      <c r="GN416" s="10">
        <v>40650</v>
      </c>
      <c r="GO416" s="10">
        <v>16016</v>
      </c>
      <c r="GP416" s="10">
        <v>17432</v>
      </c>
      <c r="GQ416" s="10">
        <v>7392</v>
      </c>
      <c r="GR416" s="10">
        <v>4101</v>
      </c>
      <c r="GS416" s="10">
        <v>15364</v>
      </c>
      <c r="GT416" s="10">
        <v>12160</v>
      </c>
      <c r="GU416" s="11">
        <v>6013</v>
      </c>
      <c r="GV416" s="11">
        <v>6358</v>
      </c>
      <c r="GW416" s="11">
        <v>3671</v>
      </c>
      <c r="GX416" s="11">
        <v>5323</v>
      </c>
      <c r="GY416" s="11">
        <v>1445</v>
      </c>
      <c r="GZ416" s="11">
        <v>11831</v>
      </c>
      <c r="HA416" s="11">
        <v>9505</v>
      </c>
      <c r="HB416" s="11">
        <v>4036</v>
      </c>
      <c r="HC416" s="11">
        <v>7308</v>
      </c>
      <c r="HD416" s="11">
        <v>38644</v>
      </c>
      <c r="HE416" s="11">
        <v>5890</v>
      </c>
      <c r="HF416" s="11">
        <v>3686</v>
      </c>
      <c r="HG416" s="11">
        <v>2730</v>
      </c>
      <c r="HH416" s="11">
        <v>5487</v>
      </c>
      <c r="HI416" s="11">
        <v>9017</v>
      </c>
      <c r="HJ416" s="11">
        <v>3503</v>
      </c>
      <c r="HK416" s="11">
        <v>14500</v>
      </c>
      <c r="HL416" s="11">
        <v>1772</v>
      </c>
      <c r="HM416" s="11">
        <v>20640</v>
      </c>
      <c r="HN416" s="11">
        <v>16880</v>
      </c>
      <c r="HO416" s="11">
        <v>6779</v>
      </c>
      <c r="HP416" s="11">
        <v>5709</v>
      </c>
      <c r="HQ416" s="11">
        <v>14085</v>
      </c>
      <c r="HR416" s="11">
        <v>12778</v>
      </c>
      <c r="HS416" s="11">
        <v>6842</v>
      </c>
      <c r="HT416" s="11">
        <v>1424</v>
      </c>
      <c r="HU416" s="11">
        <v>9717</v>
      </c>
      <c r="HV416" s="11">
        <v>7638</v>
      </c>
      <c r="HW416" s="11">
        <v>11789</v>
      </c>
      <c r="HX416" s="11">
        <v>7758</v>
      </c>
      <c r="HY416" s="11">
        <v>4315</v>
      </c>
      <c r="HZ416" s="11">
        <v>3883</v>
      </c>
      <c r="IA416" s="11">
        <v>9257</v>
      </c>
      <c r="IB416" s="11">
        <v>1042</v>
      </c>
      <c r="IC416" s="11">
        <v>1300</v>
      </c>
      <c r="ID416" s="11">
        <v>14523</v>
      </c>
      <c r="IE416" s="11">
        <v>1124</v>
      </c>
      <c r="IF416" s="11">
        <v>12046</v>
      </c>
      <c r="IG416" s="11">
        <v>15037</v>
      </c>
      <c r="IH416" s="11">
        <v>9480</v>
      </c>
      <c r="II416" s="11">
        <v>6230</v>
      </c>
      <c r="IJ416" s="11">
        <v>4137</v>
      </c>
      <c r="IK416" s="11">
        <v>23624</v>
      </c>
      <c r="IL416" s="11">
        <v>17004</v>
      </c>
      <c r="IM416" s="11">
        <v>9545</v>
      </c>
      <c r="IN416" s="11">
        <v>8207</v>
      </c>
      <c r="IO416" s="11">
        <v>11607</v>
      </c>
      <c r="IP416" s="11">
        <v>536</v>
      </c>
      <c r="IQ416" s="11">
        <v>104888</v>
      </c>
      <c r="IR416" s="11">
        <v>8397</v>
      </c>
      <c r="IS416" s="11">
        <v>58104</v>
      </c>
      <c r="IT416" s="11">
        <v>3079</v>
      </c>
      <c r="IU416" s="11">
        <v>1385</v>
      </c>
      <c r="IV416" s="11">
        <v>15730</v>
      </c>
      <c r="IW416" s="11">
        <v>4621</v>
      </c>
      <c r="IX416" s="11">
        <v>9474</v>
      </c>
      <c r="IY416" s="11">
        <v>2559</v>
      </c>
      <c r="IZ416" s="11">
        <v>2779</v>
      </c>
      <c r="JA416" s="11">
        <v>5627</v>
      </c>
      <c r="JB416" s="11">
        <v>72536</v>
      </c>
      <c r="JC416" s="11">
        <v>9936</v>
      </c>
      <c r="JD416" s="11">
        <v>13740</v>
      </c>
      <c r="JE416" s="11">
        <v>2613</v>
      </c>
      <c r="JF416" s="11">
        <v>8058</v>
      </c>
      <c r="JG416" s="11">
        <v>4241</v>
      </c>
      <c r="JH416" s="11">
        <v>2545</v>
      </c>
      <c r="JI416" s="11">
        <v>4792</v>
      </c>
      <c r="JJ416" s="11">
        <v>5866</v>
      </c>
      <c r="JK416" s="11">
        <v>3619</v>
      </c>
      <c r="JL416" s="11">
        <v>7702</v>
      </c>
      <c r="JM416" s="11">
        <v>4387</v>
      </c>
      <c r="JN416" s="11">
        <v>3537</v>
      </c>
      <c r="JO416" s="11">
        <v>273</v>
      </c>
      <c r="JP416" s="11">
        <v>67031</v>
      </c>
      <c r="JQ416" s="11">
        <v>7000</v>
      </c>
      <c r="JR416" s="11">
        <v>8031</v>
      </c>
      <c r="JS416" s="11">
        <v>1154</v>
      </c>
      <c r="JT416" s="11">
        <v>15312</v>
      </c>
      <c r="JU416" s="11">
        <v>94524</v>
      </c>
      <c r="JV416" s="11">
        <v>249</v>
      </c>
      <c r="JW416" s="11">
        <v>74843</v>
      </c>
      <c r="JX416" s="11">
        <v>10755</v>
      </c>
      <c r="JY416" s="11">
        <v>9609</v>
      </c>
      <c r="JZ416" s="11">
        <v>3760</v>
      </c>
      <c r="KA416" s="11">
        <v>4226</v>
      </c>
      <c r="KB416" s="11">
        <v>461</v>
      </c>
      <c r="KC416" s="11">
        <v>267</v>
      </c>
      <c r="KD416" s="11">
        <v>7101</v>
      </c>
      <c r="KE416" s="11">
        <v>2442</v>
      </c>
      <c r="KF416" s="11">
        <v>8992</v>
      </c>
      <c r="KG416" s="11">
        <v>560</v>
      </c>
      <c r="KH416" s="11">
        <v>1632</v>
      </c>
      <c r="KI416" s="11">
        <v>460</v>
      </c>
      <c r="KJ416" s="11">
        <v>1075</v>
      </c>
      <c r="KK416" s="11">
        <v>955</v>
      </c>
      <c r="KL416" s="11">
        <v>4727</v>
      </c>
      <c r="KM416" s="11">
        <v>2223</v>
      </c>
      <c r="KN416" s="11">
        <v>7976</v>
      </c>
      <c r="KO416" s="11">
        <v>18111</v>
      </c>
      <c r="KP416" s="11">
        <v>84636</v>
      </c>
      <c r="KQ416" s="11">
        <v>2201</v>
      </c>
      <c r="KR416" s="11">
        <v>16347</v>
      </c>
      <c r="KS416" s="11">
        <v>2507</v>
      </c>
      <c r="KT416" s="11">
        <v>9616</v>
      </c>
      <c r="KU416" s="11">
        <v>206378</v>
      </c>
      <c r="KV416" s="11">
        <v>279894</v>
      </c>
      <c r="KW416" s="11">
        <v>52068</v>
      </c>
      <c r="KX416" s="11">
        <v>104871</v>
      </c>
      <c r="KY416" s="11">
        <v>21528</v>
      </c>
      <c r="KZ416" s="11">
        <v>9255</v>
      </c>
      <c r="LA416" s="11">
        <v>13518</v>
      </c>
      <c r="LB416" s="11">
        <v>2065</v>
      </c>
      <c r="LC416" s="11">
        <v>14639</v>
      </c>
      <c r="LD416" s="11">
        <v>27692</v>
      </c>
      <c r="LE416" s="11">
        <v>7110</v>
      </c>
      <c r="LF416" s="11">
        <v>53686</v>
      </c>
      <c r="LG416" s="11">
        <v>29849</v>
      </c>
      <c r="LH416" s="11">
        <v>23579</v>
      </c>
      <c r="LI416" s="11">
        <v>40538</v>
      </c>
      <c r="LJ416" s="11">
        <v>34892</v>
      </c>
      <c r="LK416" s="11">
        <v>566263</v>
      </c>
      <c r="LL416" s="11">
        <v>435120</v>
      </c>
      <c r="LM416" s="11">
        <v>308335</v>
      </c>
      <c r="LN416" s="11">
        <v>271953</v>
      </c>
      <c r="LO416" s="11">
        <v>84675</v>
      </c>
      <c r="LP416" s="11">
        <v>54616</v>
      </c>
      <c r="LQ416" s="11">
        <v>18921</v>
      </c>
      <c r="LR416" s="11">
        <v>1613</v>
      </c>
      <c r="LS416" s="11">
        <v>68411</v>
      </c>
      <c r="LT416" s="11">
        <v>84974</v>
      </c>
      <c r="LU416" s="11">
        <v>8358</v>
      </c>
      <c r="LV416" s="11">
        <v>7195</v>
      </c>
      <c r="LW416" s="11">
        <v>80049</v>
      </c>
      <c r="LX416" s="11">
        <v>53055</v>
      </c>
      <c r="LY416" s="11">
        <v>16195</v>
      </c>
      <c r="LZ416" s="11">
        <v>3800</v>
      </c>
      <c r="MA416" s="11">
        <v>5602</v>
      </c>
      <c r="MB416" s="11">
        <v>9038</v>
      </c>
      <c r="MC416" s="11">
        <v>5414</v>
      </c>
      <c r="MD416" s="11">
        <v>11263</v>
      </c>
      <c r="ME416" s="11">
        <v>13051</v>
      </c>
      <c r="MF416" s="11">
        <v>110858</v>
      </c>
      <c r="MG416" s="11">
        <v>25113</v>
      </c>
      <c r="MH416" s="11">
        <v>12714</v>
      </c>
      <c r="MI416" s="11">
        <v>9812</v>
      </c>
      <c r="MJ416" s="11">
        <v>13577</v>
      </c>
      <c r="MK416" s="11">
        <v>15968</v>
      </c>
      <c r="ML416" s="11">
        <v>114931</v>
      </c>
      <c r="MM416" s="11">
        <v>72489</v>
      </c>
      <c r="MN416" s="11">
        <v>60318</v>
      </c>
      <c r="MO416" s="11">
        <v>60901</v>
      </c>
      <c r="MP416" s="11">
        <v>46397</v>
      </c>
      <c r="MQ416" s="11">
        <v>46570</v>
      </c>
      <c r="MR416" s="11">
        <v>3435784</v>
      </c>
      <c r="MS416" s="11">
        <v>104734</v>
      </c>
      <c r="MT416" s="11">
        <v>28721</v>
      </c>
      <c r="MU416" s="11">
        <v>1173</v>
      </c>
      <c r="MV416" s="11">
        <v>1059</v>
      </c>
      <c r="MW416" s="11">
        <v>5465</v>
      </c>
      <c r="MX416" s="11">
        <v>148609</v>
      </c>
      <c r="MY416" s="11">
        <v>53155</v>
      </c>
      <c r="MZ416" s="11">
        <v>37555</v>
      </c>
      <c r="NA416" s="11">
        <v>38669</v>
      </c>
      <c r="NB416" s="11">
        <v>34694</v>
      </c>
      <c r="NC416" s="11">
        <v>89018</v>
      </c>
      <c r="ND416" s="11">
        <v>112486</v>
      </c>
      <c r="NE416" s="11">
        <v>44307</v>
      </c>
      <c r="NF416" s="11">
        <v>26272</v>
      </c>
      <c r="NG416" s="11">
        <v>39062</v>
      </c>
      <c r="NH416" s="11">
        <v>36269</v>
      </c>
      <c r="NI416" s="11">
        <v>82069</v>
      </c>
      <c r="NJ416" s="11">
        <v>2216</v>
      </c>
      <c r="NK416" s="11">
        <v>1940</v>
      </c>
      <c r="NL416" s="11">
        <v>249</v>
      </c>
      <c r="NM416" s="11">
        <v>13292</v>
      </c>
      <c r="NN416" s="11">
        <v>120558</v>
      </c>
      <c r="NO416" s="11">
        <v>76</v>
      </c>
      <c r="NP416" s="11">
        <v>14039</v>
      </c>
      <c r="NQ416" s="11">
        <v>222724</v>
      </c>
      <c r="NR416" s="11">
        <v>678</v>
      </c>
      <c r="NS416" s="11">
        <v>4068</v>
      </c>
      <c r="NT416" s="11">
        <v>46</v>
      </c>
      <c r="NU416" s="11">
        <v>33843</v>
      </c>
      <c r="NV416" s="11">
        <v>12510</v>
      </c>
      <c r="NW416" s="11">
        <v>29074</v>
      </c>
      <c r="NX416" s="11">
        <v>91</v>
      </c>
      <c r="NY416" s="11">
        <v>3731</v>
      </c>
      <c r="NZ416" s="11">
        <v>13922</v>
      </c>
      <c r="OA416" s="11">
        <v>943</v>
      </c>
      <c r="OB416" s="11">
        <v>3250</v>
      </c>
      <c r="OC416" s="11">
        <v>561934</v>
      </c>
      <c r="OD416" s="11">
        <v>398919</v>
      </c>
      <c r="OE416" s="11">
        <v>12161</v>
      </c>
      <c r="OF416" s="11">
        <v>4228</v>
      </c>
      <c r="OG416" s="11">
        <v>45011</v>
      </c>
      <c r="OH416" s="11">
        <v>12151</v>
      </c>
      <c r="OI416" s="11">
        <v>7637</v>
      </c>
      <c r="OJ416" s="11">
        <v>29052</v>
      </c>
      <c r="OK416" s="11">
        <v>3016</v>
      </c>
      <c r="OL416" s="11">
        <v>30990</v>
      </c>
      <c r="OM416" s="11">
        <v>0</v>
      </c>
      <c r="ON416" s="11">
        <v>0</v>
      </c>
      <c r="OO416" s="11">
        <v>0</v>
      </c>
      <c r="OP416" s="11">
        <v>12601377</v>
      </c>
      <c r="OQ416" s="150"/>
      <c r="OR416" s="11"/>
      <c r="OS416" s="11"/>
      <c r="OT416" s="11"/>
      <c r="OU416" s="11"/>
      <c r="OV416" s="11"/>
      <c r="OW416" s="11"/>
      <c r="OX416" s="11"/>
      <c r="OY416" s="11"/>
      <c r="OZ416" s="11"/>
      <c r="PA416" s="11"/>
      <c r="PB416" s="11"/>
    </row>
    <row r="417" spans="1:418" ht="15" customHeight="1">
      <c r="A417" s="8" t="s">
        <v>840</v>
      </c>
      <c r="B417" s="9" t="s">
        <v>414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-1062</v>
      </c>
      <c r="AV417" s="10">
        <v>-335</v>
      </c>
      <c r="AW417" s="10">
        <v>-254</v>
      </c>
      <c r="AX417" s="10">
        <v>-241</v>
      </c>
      <c r="AY417" s="10">
        <v>-292</v>
      </c>
      <c r="AZ417" s="10">
        <v>-166</v>
      </c>
      <c r="BA417" s="10">
        <v>-92</v>
      </c>
      <c r="BB417" s="10">
        <v>-46</v>
      </c>
      <c r="BC417" s="10">
        <v>-319</v>
      </c>
      <c r="BD417" s="10">
        <v>-109</v>
      </c>
      <c r="BE417" s="10">
        <v>-143</v>
      </c>
      <c r="BF417" s="10">
        <v>-1016</v>
      </c>
      <c r="BG417" s="10">
        <v>-16</v>
      </c>
      <c r="BH417" s="10">
        <v>-180</v>
      </c>
      <c r="BI417" s="10">
        <v>0</v>
      </c>
      <c r="BJ417" s="10">
        <v>-118</v>
      </c>
      <c r="BK417" s="10">
        <v>-46</v>
      </c>
      <c r="BL417" s="10">
        <v>-68</v>
      </c>
      <c r="BM417" s="10">
        <v>-576</v>
      </c>
      <c r="BN417" s="10">
        <v>-151</v>
      </c>
      <c r="BO417" s="10">
        <v>-246</v>
      </c>
      <c r="BP417" s="10">
        <v>-15</v>
      </c>
      <c r="BQ417" s="10">
        <v>-329</v>
      </c>
      <c r="BR417" s="10">
        <v>-115</v>
      </c>
      <c r="BS417" s="10">
        <v>-40</v>
      </c>
      <c r="BT417" s="10">
        <v>-222</v>
      </c>
      <c r="BU417" s="10">
        <v>-308</v>
      </c>
      <c r="BV417" s="10">
        <v>-138</v>
      </c>
      <c r="BW417" s="10">
        <v>-110</v>
      </c>
      <c r="BX417" s="10">
        <v>-21</v>
      </c>
      <c r="BY417" s="10">
        <v>-71</v>
      </c>
      <c r="BZ417" s="10">
        <v>-468</v>
      </c>
      <c r="CA417" s="10">
        <v>-54</v>
      </c>
      <c r="CB417" s="10">
        <v>-172</v>
      </c>
      <c r="CC417" s="10">
        <v>-184</v>
      </c>
      <c r="CD417" s="10">
        <v>-88</v>
      </c>
      <c r="CE417" s="10">
        <v>-393</v>
      </c>
      <c r="CF417" s="10">
        <v>-41</v>
      </c>
      <c r="CG417" s="10">
        <v>-1025</v>
      </c>
      <c r="CH417" s="10">
        <v>-379</v>
      </c>
      <c r="CI417" s="10">
        <v>-37</v>
      </c>
      <c r="CJ417" s="10">
        <v>-103</v>
      </c>
      <c r="CK417" s="10">
        <v>-1</v>
      </c>
      <c r="CL417" s="10">
        <v>-12</v>
      </c>
      <c r="CM417" s="10">
        <v>-42</v>
      </c>
      <c r="CN417" s="10">
        <v>-82</v>
      </c>
      <c r="CO417" s="10">
        <v>-42</v>
      </c>
      <c r="CP417" s="10">
        <v>-75</v>
      </c>
      <c r="CQ417" s="10">
        <v>-15</v>
      </c>
      <c r="CR417" s="10">
        <v>-46</v>
      </c>
      <c r="CS417" s="10">
        <v>-316</v>
      </c>
      <c r="CT417" s="10">
        <v>-90</v>
      </c>
      <c r="CU417" s="10">
        <v>-511</v>
      </c>
      <c r="CV417" s="10">
        <v>-285</v>
      </c>
      <c r="CW417" s="10">
        <v>-253</v>
      </c>
      <c r="CX417" s="10">
        <v>-79</v>
      </c>
      <c r="CY417" s="10">
        <v>-1689</v>
      </c>
      <c r="CZ417" s="10">
        <v>-89</v>
      </c>
      <c r="DA417" s="10">
        <v>-14</v>
      </c>
      <c r="DB417" s="10">
        <v>-33</v>
      </c>
      <c r="DC417" s="10">
        <v>-432</v>
      </c>
      <c r="DD417" s="10">
        <v>-395</v>
      </c>
      <c r="DE417" s="10">
        <v>-75</v>
      </c>
      <c r="DF417" s="10">
        <v>-154</v>
      </c>
      <c r="DG417" s="10">
        <v>-16</v>
      </c>
      <c r="DH417" s="10">
        <v>-114</v>
      </c>
      <c r="DI417" s="10">
        <v>-88</v>
      </c>
      <c r="DJ417" s="10">
        <v>-125</v>
      </c>
      <c r="DK417" s="10">
        <v>-12</v>
      </c>
      <c r="DL417" s="10">
        <v>-191</v>
      </c>
      <c r="DM417" s="10">
        <v>-93</v>
      </c>
      <c r="DN417" s="10">
        <v>-106</v>
      </c>
      <c r="DO417" s="10">
        <v>-110</v>
      </c>
      <c r="DP417" s="10">
        <v>-133</v>
      </c>
      <c r="DQ417" s="10">
        <v>-30</v>
      </c>
      <c r="DR417" s="10">
        <v>-52</v>
      </c>
      <c r="DS417" s="10">
        <v>-113</v>
      </c>
      <c r="DT417" s="10">
        <v>-386</v>
      </c>
      <c r="DU417" s="10">
        <v>-453</v>
      </c>
      <c r="DV417" s="10">
        <v>-489</v>
      </c>
      <c r="DW417" s="10">
        <v>-223</v>
      </c>
      <c r="DX417" s="10">
        <v>-90</v>
      </c>
      <c r="DY417" s="10">
        <v>-222</v>
      </c>
      <c r="DZ417" s="10">
        <v>-178</v>
      </c>
      <c r="EA417" s="10">
        <v>-827</v>
      </c>
      <c r="EB417" s="10">
        <v>-63</v>
      </c>
      <c r="EC417" s="10">
        <v>-27</v>
      </c>
      <c r="ED417" s="10">
        <v>-510</v>
      </c>
      <c r="EE417" s="10">
        <v>-1770</v>
      </c>
      <c r="EF417" s="10">
        <v>-1176</v>
      </c>
      <c r="EG417" s="10">
        <v>-1091</v>
      </c>
      <c r="EH417" s="10">
        <v>-531</v>
      </c>
      <c r="EI417" s="10">
        <v>-2876</v>
      </c>
      <c r="EJ417" s="10">
        <v>-1398</v>
      </c>
      <c r="EK417" s="10">
        <v>-360</v>
      </c>
      <c r="EL417" s="10">
        <v>-537</v>
      </c>
      <c r="EM417" s="10">
        <v>-444</v>
      </c>
      <c r="EN417" s="10">
        <v>-3508</v>
      </c>
      <c r="EO417" s="10">
        <v>-2069</v>
      </c>
      <c r="EP417" s="10">
        <v>-32</v>
      </c>
      <c r="EQ417" s="10">
        <v>-653</v>
      </c>
      <c r="ER417" s="10">
        <v>-191</v>
      </c>
      <c r="ES417" s="10">
        <v>-517</v>
      </c>
      <c r="ET417" s="10">
        <v>-3413</v>
      </c>
      <c r="EU417" s="10">
        <v>-277</v>
      </c>
      <c r="EV417" s="10">
        <v>-2</v>
      </c>
      <c r="EW417" s="10">
        <v>-440</v>
      </c>
      <c r="EX417" s="10">
        <v>-25</v>
      </c>
      <c r="EY417" s="10">
        <v>-299</v>
      </c>
      <c r="EZ417" s="10">
        <v>-170</v>
      </c>
      <c r="FA417" s="10">
        <v>-1715</v>
      </c>
      <c r="FB417" s="10">
        <v>-577</v>
      </c>
      <c r="FC417" s="10">
        <v>-283</v>
      </c>
      <c r="FD417" s="10">
        <v>-224</v>
      </c>
      <c r="FE417" s="10">
        <v>-543</v>
      </c>
      <c r="FF417" s="10">
        <v>-113</v>
      </c>
      <c r="FG417" s="10">
        <v>-168</v>
      </c>
      <c r="FH417" s="10">
        <v>-45</v>
      </c>
      <c r="FI417" s="10">
        <v>-14</v>
      </c>
      <c r="FJ417" s="10">
        <v>-54</v>
      </c>
      <c r="FK417" s="10">
        <v>-902</v>
      </c>
      <c r="FL417" s="10">
        <v>-989</v>
      </c>
      <c r="FM417" s="10">
        <v>-3037</v>
      </c>
      <c r="FN417" s="10">
        <v>-177</v>
      </c>
      <c r="FO417" s="10">
        <v>-650</v>
      </c>
      <c r="FP417" s="10">
        <v>-458</v>
      </c>
      <c r="FQ417" s="10">
        <v>-84</v>
      </c>
      <c r="FR417" s="10">
        <v>-69</v>
      </c>
      <c r="FS417" s="10">
        <v>-1343</v>
      </c>
      <c r="FT417" s="10">
        <v>-20</v>
      </c>
      <c r="FU417" s="10">
        <v>-17</v>
      </c>
      <c r="FV417" s="10">
        <v>-66</v>
      </c>
      <c r="FW417" s="10">
        <v>-119</v>
      </c>
      <c r="FX417" s="10">
        <v>-61</v>
      </c>
      <c r="FY417" s="10">
        <v>-368</v>
      </c>
      <c r="FZ417" s="10">
        <v>-822</v>
      </c>
      <c r="GA417" s="10">
        <v>-361</v>
      </c>
      <c r="GB417" s="10">
        <v>-91</v>
      </c>
      <c r="GC417" s="10">
        <v>-136</v>
      </c>
      <c r="GD417" s="10">
        <v>-25</v>
      </c>
      <c r="GE417" s="10">
        <v>-47</v>
      </c>
      <c r="GF417" s="10">
        <v>-215</v>
      </c>
      <c r="GG417" s="10">
        <v>-86</v>
      </c>
      <c r="GH417" s="158">
        <v>-1942</v>
      </c>
      <c r="GI417" s="10">
        <v>-135</v>
      </c>
      <c r="GJ417" s="10">
        <v>-3836</v>
      </c>
      <c r="GK417" s="10">
        <v>-1580</v>
      </c>
      <c r="GL417" s="10">
        <v>-461</v>
      </c>
      <c r="GM417" s="10">
        <v>-470</v>
      </c>
      <c r="GN417" s="10">
        <v>-3083</v>
      </c>
      <c r="GO417" s="10">
        <v>-1172</v>
      </c>
      <c r="GP417" s="10">
        <v>-1327</v>
      </c>
      <c r="GQ417" s="10">
        <v>-561</v>
      </c>
      <c r="GR417" s="10">
        <v>-291</v>
      </c>
      <c r="GS417" s="10">
        <v>-1145</v>
      </c>
      <c r="GT417" s="10">
        <v>-930</v>
      </c>
      <c r="GU417" s="11">
        <v>-466</v>
      </c>
      <c r="GV417" s="11">
        <v>-488</v>
      </c>
      <c r="GW417" s="11">
        <v>-284</v>
      </c>
      <c r="GX417" s="11">
        <v>-415</v>
      </c>
      <c r="GY417" s="11">
        <v>-103</v>
      </c>
      <c r="GZ417" s="11">
        <v>-875</v>
      </c>
      <c r="HA417" s="11">
        <v>-681</v>
      </c>
      <c r="HB417" s="11">
        <v>-293</v>
      </c>
      <c r="HC417" s="11">
        <v>-502</v>
      </c>
      <c r="HD417" s="11">
        <v>-2616</v>
      </c>
      <c r="HE417" s="11">
        <v>-423</v>
      </c>
      <c r="HF417" s="11">
        <v>-256</v>
      </c>
      <c r="HG417" s="11">
        <v>-181</v>
      </c>
      <c r="HH417" s="11">
        <v>-375</v>
      </c>
      <c r="HI417" s="11">
        <v>-653</v>
      </c>
      <c r="HJ417" s="11">
        <v>-236</v>
      </c>
      <c r="HK417" s="11">
        <v>-937</v>
      </c>
      <c r="HL417" s="11">
        <v>-124</v>
      </c>
      <c r="HM417" s="11">
        <v>-1410</v>
      </c>
      <c r="HN417" s="11">
        <v>-1208</v>
      </c>
      <c r="HO417" s="11">
        <v>-449</v>
      </c>
      <c r="HP417" s="11">
        <v>-368</v>
      </c>
      <c r="HQ417" s="11">
        <v>-927</v>
      </c>
      <c r="HR417" s="11">
        <v>-893</v>
      </c>
      <c r="HS417" s="11">
        <v>-493</v>
      </c>
      <c r="HT417" s="11">
        <v>-102</v>
      </c>
      <c r="HU417" s="11">
        <v>-655</v>
      </c>
      <c r="HV417" s="11">
        <v>-512</v>
      </c>
      <c r="HW417" s="11">
        <v>-777</v>
      </c>
      <c r="HX417" s="11">
        <v>-495</v>
      </c>
      <c r="HY417" s="11">
        <v>-287</v>
      </c>
      <c r="HZ417" s="11">
        <v>-282</v>
      </c>
      <c r="IA417" s="11">
        <v>-616</v>
      </c>
      <c r="IB417" s="11">
        <v>-71</v>
      </c>
      <c r="IC417" s="11">
        <v>-86</v>
      </c>
      <c r="ID417" s="11">
        <v>-915</v>
      </c>
      <c r="IE417" s="11">
        <v>-75</v>
      </c>
      <c r="IF417" s="11">
        <v>-801</v>
      </c>
      <c r="IG417" s="11">
        <v>-1010</v>
      </c>
      <c r="IH417" s="11">
        <v>-664</v>
      </c>
      <c r="II417" s="11">
        <v>-440</v>
      </c>
      <c r="IJ417" s="11">
        <v>-290</v>
      </c>
      <c r="IK417" s="11">
        <v>-1547</v>
      </c>
      <c r="IL417" s="11">
        <v>-1213</v>
      </c>
      <c r="IM417" s="11">
        <v>-669</v>
      </c>
      <c r="IN417" s="11">
        <v>-566</v>
      </c>
      <c r="IO417" s="11">
        <v>-772</v>
      </c>
      <c r="IP417" s="11">
        <v>-33</v>
      </c>
      <c r="IQ417" s="11">
        <v>-7772</v>
      </c>
      <c r="IR417" s="11">
        <v>-605</v>
      </c>
      <c r="IS417" s="11">
        <v>-4272</v>
      </c>
      <c r="IT417" s="11">
        <v>-193</v>
      </c>
      <c r="IU417" s="11">
        <v>-92</v>
      </c>
      <c r="IV417" s="11">
        <v>-1008</v>
      </c>
      <c r="IW417" s="11">
        <v>-304</v>
      </c>
      <c r="IX417" s="11">
        <v>-700</v>
      </c>
      <c r="IY417" s="11">
        <v>-190</v>
      </c>
      <c r="IZ417" s="11">
        <v>-194</v>
      </c>
      <c r="JA417" s="11">
        <v>-411</v>
      </c>
      <c r="JB417" s="11">
        <v>-5424</v>
      </c>
      <c r="JC417" s="11">
        <v>-697</v>
      </c>
      <c r="JD417" s="11">
        <v>-955</v>
      </c>
      <c r="JE417" s="11">
        <v>-182</v>
      </c>
      <c r="JF417" s="11">
        <v>-588</v>
      </c>
      <c r="JG417" s="11">
        <v>-300</v>
      </c>
      <c r="JH417" s="11">
        <v>-177</v>
      </c>
      <c r="JI417" s="11">
        <v>-344</v>
      </c>
      <c r="JJ417" s="11">
        <v>-395</v>
      </c>
      <c r="JK417" s="11">
        <v>-225</v>
      </c>
      <c r="JL417" s="11">
        <v>-525</v>
      </c>
      <c r="JM417" s="11">
        <v>-310</v>
      </c>
      <c r="JN417" s="11">
        <v>-249</v>
      </c>
      <c r="JO417" s="11">
        <v>-17</v>
      </c>
      <c r="JP417" s="11">
        <v>-4853</v>
      </c>
      <c r="JQ417" s="11">
        <v>-522</v>
      </c>
      <c r="JR417" s="11">
        <v>-582</v>
      </c>
      <c r="JS417" s="11">
        <v>-85</v>
      </c>
      <c r="JT417" s="11">
        <v>-1091</v>
      </c>
      <c r="JU417" s="11">
        <v>-6320</v>
      </c>
      <c r="JV417" s="11">
        <v>-15</v>
      </c>
      <c r="JW417" s="11">
        <v>-5144</v>
      </c>
      <c r="JX417" s="11">
        <v>-794</v>
      </c>
      <c r="JY417" s="11">
        <v>-626</v>
      </c>
      <c r="JZ417" s="11">
        <v>-261</v>
      </c>
      <c r="KA417" s="11">
        <v>-304</v>
      </c>
      <c r="KB417" s="11">
        <v>-32</v>
      </c>
      <c r="KC417" s="11">
        <v>-19</v>
      </c>
      <c r="KD417" s="11">
        <v>-465</v>
      </c>
      <c r="KE417" s="11">
        <v>-166</v>
      </c>
      <c r="KF417" s="11">
        <v>-606</v>
      </c>
      <c r="KG417" s="11">
        <v>-37</v>
      </c>
      <c r="KH417" s="11">
        <v>-105</v>
      </c>
      <c r="KI417" s="11">
        <v>-29</v>
      </c>
      <c r="KJ417" s="11">
        <v>-69</v>
      </c>
      <c r="KK417" s="11">
        <v>-66</v>
      </c>
      <c r="KL417" s="11">
        <v>-281</v>
      </c>
      <c r="KM417" s="11">
        <v>-149</v>
      </c>
      <c r="KN417" s="11">
        <v>0</v>
      </c>
      <c r="KO417" s="11">
        <v>0</v>
      </c>
      <c r="KP417" s="11">
        <v>0</v>
      </c>
      <c r="KQ417" s="11">
        <v>0</v>
      </c>
      <c r="KR417" s="11">
        <v>0</v>
      </c>
      <c r="KS417" s="11">
        <v>0</v>
      </c>
      <c r="KT417" s="11">
        <v>0</v>
      </c>
      <c r="KU417" s="11">
        <v>0</v>
      </c>
      <c r="KV417" s="11">
        <v>0</v>
      </c>
      <c r="KW417" s="11">
        <v>0</v>
      </c>
      <c r="KX417" s="11">
        <v>0</v>
      </c>
      <c r="KY417" s="11">
        <v>0</v>
      </c>
      <c r="KZ417" s="11">
        <v>0</v>
      </c>
      <c r="LA417" s="11">
        <v>0</v>
      </c>
      <c r="LB417" s="11">
        <v>0</v>
      </c>
      <c r="LC417" s="11">
        <v>0</v>
      </c>
      <c r="LD417" s="11">
        <v>0</v>
      </c>
      <c r="LE417" s="11">
        <v>0</v>
      </c>
      <c r="LF417" s="11">
        <v>0</v>
      </c>
      <c r="LG417" s="11">
        <v>0</v>
      </c>
      <c r="LH417" s="11">
        <v>0</v>
      </c>
      <c r="LI417" s="11">
        <v>0</v>
      </c>
      <c r="LJ417" s="11">
        <v>0</v>
      </c>
      <c r="LK417" s="11">
        <v>0</v>
      </c>
      <c r="LL417" s="11">
        <v>0</v>
      </c>
      <c r="LM417" s="11">
        <v>0</v>
      </c>
      <c r="LN417" s="11">
        <v>0</v>
      </c>
      <c r="LO417" s="11">
        <v>0</v>
      </c>
      <c r="LP417" s="11">
        <v>0</v>
      </c>
      <c r="LQ417" s="11">
        <v>0</v>
      </c>
      <c r="LR417" s="11">
        <v>0</v>
      </c>
      <c r="LS417" s="11">
        <v>0</v>
      </c>
      <c r="LT417" s="11">
        <v>0</v>
      </c>
      <c r="LU417" s="11">
        <v>0</v>
      </c>
      <c r="LV417" s="11">
        <v>0</v>
      </c>
      <c r="LW417" s="11">
        <v>0</v>
      </c>
      <c r="LX417" s="11">
        <v>0</v>
      </c>
      <c r="LY417" s="11">
        <v>0</v>
      </c>
      <c r="LZ417" s="11">
        <v>0</v>
      </c>
      <c r="MA417" s="11">
        <v>0</v>
      </c>
      <c r="MB417" s="11">
        <v>0</v>
      </c>
      <c r="MC417" s="11">
        <v>0</v>
      </c>
      <c r="MD417" s="11">
        <v>0</v>
      </c>
      <c r="ME417" s="11">
        <v>0</v>
      </c>
      <c r="MF417" s="11">
        <v>0</v>
      </c>
      <c r="MG417" s="11">
        <v>0</v>
      </c>
      <c r="MH417" s="11">
        <v>0</v>
      </c>
      <c r="MI417" s="11">
        <v>0</v>
      </c>
      <c r="MJ417" s="11">
        <v>0</v>
      </c>
      <c r="MK417" s="11">
        <v>0</v>
      </c>
      <c r="ML417" s="11">
        <v>0</v>
      </c>
      <c r="MM417" s="11">
        <v>0</v>
      </c>
      <c r="MN417" s="11">
        <v>0</v>
      </c>
      <c r="MO417" s="11">
        <v>0</v>
      </c>
      <c r="MP417" s="11">
        <v>0</v>
      </c>
      <c r="MQ417" s="11">
        <v>0</v>
      </c>
      <c r="MR417" s="11">
        <v>0</v>
      </c>
      <c r="MS417" s="11">
        <v>0</v>
      </c>
      <c r="MT417" s="11">
        <v>0</v>
      </c>
      <c r="MU417" s="11">
        <v>0</v>
      </c>
      <c r="MV417" s="11">
        <v>0</v>
      </c>
      <c r="MW417" s="11">
        <v>0</v>
      </c>
      <c r="MX417" s="11">
        <v>0</v>
      </c>
      <c r="MY417" s="11">
        <v>0</v>
      </c>
      <c r="MZ417" s="11">
        <v>0</v>
      </c>
      <c r="NA417" s="11">
        <v>0</v>
      </c>
      <c r="NB417" s="11">
        <v>0</v>
      </c>
      <c r="NC417" s="11">
        <v>0</v>
      </c>
      <c r="ND417" s="11">
        <v>0</v>
      </c>
      <c r="NE417" s="11">
        <v>0</v>
      </c>
      <c r="NF417" s="11">
        <v>0</v>
      </c>
      <c r="NG417" s="11">
        <v>0</v>
      </c>
      <c r="NH417" s="11">
        <v>0</v>
      </c>
      <c r="NI417" s="11">
        <v>0</v>
      </c>
      <c r="NJ417" s="11">
        <v>0</v>
      </c>
      <c r="NK417" s="11">
        <v>0</v>
      </c>
      <c r="NL417" s="11">
        <v>0</v>
      </c>
      <c r="NM417" s="11">
        <v>0</v>
      </c>
      <c r="NN417" s="11">
        <v>0</v>
      </c>
      <c r="NO417" s="11">
        <v>0</v>
      </c>
      <c r="NP417" s="11">
        <v>0</v>
      </c>
      <c r="NQ417" s="11">
        <v>0</v>
      </c>
      <c r="NR417" s="11">
        <v>0</v>
      </c>
      <c r="NS417" s="11">
        <v>0</v>
      </c>
      <c r="NT417" s="11">
        <v>0</v>
      </c>
      <c r="NU417" s="11">
        <v>0</v>
      </c>
      <c r="NV417" s="11">
        <v>0</v>
      </c>
      <c r="NW417" s="11">
        <v>0</v>
      </c>
      <c r="NX417" s="11">
        <v>0</v>
      </c>
      <c r="NY417" s="11">
        <v>0</v>
      </c>
      <c r="NZ417" s="11">
        <v>0</v>
      </c>
      <c r="OA417" s="11">
        <v>0</v>
      </c>
      <c r="OB417" s="11">
        <v>0</v>
      </c>
      <c r="OC417" s="11">
        <v>0</v>
      </c>
      <c r="OD417" s="11">
        <v>0</v>
      </c>
      <c r="OE417" s="11">
        <v>0</v>
      </c>
      <c r="OF417" s="11">
        <v>0</v>
      </c>
      <c r="OG417" s="11">
        <v>0</v>
      </c>
      <c r="OH417" s="11">
        <v>0</v>
      </c>
      <c r="OI417" s="11">
        <v>0</v>
      </c>
      <c r="OJ417" s="11">
        <v>0</v>
      </c>
      <c r="OK417" s="11">
        <v>0</v>
      </c>
      <c r="OL417" s="11">
        <v>0</v>
      </c>
      <c r="OM417" s="11">
        <v>0</v>
      </c>
      <c r="ON417" s="11">
        <v>0</v>
      </c>
      <c r="OO417" s="11">
        <v>0</v>
      </c>
      <c r="OP417" s="11">
        <v>-149045</v>
      </c>
      <c r="OQ417" s="150"/>
      <c r="OR417" s="11"/>
      <c r="OS417" s="11"/>
      <c r="OT417" s="11"/>
      <c r="OU417" s="11"/>
      <c r="OV417" s="11"/>
      <c r="OW417" s="11"/>
      <c r="OX417" s="11"/>
      <c r="OY417" s="11"/>
      <c r="OZ417" s="11"/>
      <c r="PA417" s="11"/>
      <c r="PB417" s="11"/>
    </row>
    <row r="418" spans="1:418" ht="15" customHeight="1">
      <c r="A418" s="8" t="s">
        <v>841</v>
      </c>
      <c r="B418" s="9" t="s">
        <v>415</v>
      </c>
      <c r="C418" s="10">
        <v>6398898</v>
      </c>
      <c r="D418" s="10">
        <v>106400</v>
      </c>
      <c r="E418" s="10">
        <v>9724</v>
      </c>
      <c r="F418" s="10">
        <v>51929</v>
      </c>
      <c r="G418" s="10">
        <v>5391773</v>
      </c>
      <c r="H418" s="10">
        <v>2182800</v>
      </c>
      <c r="I418" s="10">
        <v>407105</v>
      </c>
      <c r="J418" s="10">
        <v>334250</v>
      </c>
      <c r="K418" s="10">
        <v>205463</v>
      </c>
      <c r="L418" s="10">
        <v>1331288</v>
      </c>
      <c r="M418" s="10">
        <v>11258</v>
      </c>
      <c r="N418" s="10">
        <v>1873</v>
      </c>
      <c r="O418" s="10">
        <v>98271</v>
      </c>
      <c r="P418" s="10">
        <v>886436</v>
      </c>
      <c r="Q418" s="10">
        <v>0</v>
      </c>
      <c r="R418" s="10">
        <v>22605</v>
      </c>
      <c r="S418" s="10">
        <v>642</v>
      </c>
      <c r="T418" s="10">
        <v>617660</v>
      </c>
      <c r="U418" s="10">
        <v>1345134</v>
      </c>
      <c r="V418" s="10">
        <v>1145660</v>
      </c>
      <c r="W418" s="10">
        <v>613996</v>
      </c>
      <c r="X418" s="10">
        <v>203363</v>
      </c>
      <c r="Y418" s="10">
        <v>417848</v>
      </c>
      <c r="Z418" s="10">
        <v>82917</v>
      </c>
      <c r="AA418" s="10">
        <v>869183</v>
      </c>
      <c r="AB418" s="10">
        <v>57667</v>
      </c>
      <c r="AC418" s="10">
        <v>2317128</v>
      </c>
      <c r="AD418" s="10">
        <v>952602</v>
      </c>
      <c r="AE418" s="10">
        <v>540077</v>
      </c>
      <c r="AF418" s="10">
        <v>291195</v>
      </c>
      <c r="AG418" s="10">
        <v>0</v>
      </c>
      <c r="AH418" s="10">
        <v>18174</v>
      </c>
      <c r="AI418" s="10">
        <v>128402</v>
      </c>
      <c r="AJ418" s="10">
        <v>22530</v>
      </c>
      <c r="AK418" s="10">
        <v>7</v>
      </c>
      <c r="AL418" s="10">
        <v>767</v>
      </c>
      <c r="AM418" s="10">
        <v>5845</v>
      </c>
      <c r="AN418" s="10">
        <v>263819</v>
      </c>
      <c r="AO418" s="10">
        <v>676102</v>
      </c>
      <c r="AP418" s="10">
        <v>44683</v>
      </c>
      <c r="AQ418" s="10">
        <v>664515</v>
      </c>
      <c r="AR418" s="10">
        <v>59259</v>
      </c>
      <c r="AS418" s="10">
        <v>64559</v>
      </c>
      <c r="AT418" s="10">
        <v>35109</v>
      </c>
      <c r="AU418" s="10">
        <v>289565</v>
      </c>
      <c r="AV418" s="10">
        <v>177723</v>
      </c>
      <c r="AW418" s="10">
        <v>174578</v>
      </c>
      <c r="AX418" s="10">
        <v>372530</v>
      </c>
      <c r="AY418" s="10">
        <v>428796</v>
      </c>
      <c r="AZ418" s="10">
        <v>368444</v>
      </c>
      <c r="BA418" s="10">
        <v>126899</v>
      </c>
      <c r="BB418" s="10">
        <v>42546</v>
      </c>
      <c r="BC418" s="10">
        <v>351622</v>
      </c>
      <c r="BD418" s="10">
        <v>158884</v>
      </c>
      <c r="BE418" s="10">
        <v>260750</v>
      </c>
      <c r="BF418" s="10">
        <v>453115</v>
      </c>
      <c r="BG418" s="10">
        <v>23107</v>
      </c>
      <c r="BH418" s="10">
        <v>213328</v>
      </c>
      <c r="BI418" s="10">
        <v>0</v>
      </c>
      <c r="BJ418" s="10">
        <v>63572</v>
      </c>
      <c r="BK418" s="10">
        <v>21290</v>
      </c>
      <c r="BL418" s="10">
        <v>117637</v>
      </c>
      <c r="BM418" s="10">
        <v>980243</v>
      </c>
      <c r="BN418" s="10">
        <v>326337</v>
      </c>
      <c r="BO418" s="10">
        <v>518776</v>
      </c>
      <c r="BP418" s="10">
        <v>19985</v>
      </c>
      <c r="BQ418" s="10">
        <v>470144</v>
      </c>
      <c r="BR418" s="10">
        <v>164677</v>
      </c>
      <c r="BS418" s="10">
        <v>87440</v>
      </c>
      <c r="BT418" s="10">
        <v>242842</v>
      </c>
      <c r="BU418" s="10">
        <v>632223</v>
      </c>
      <c r="BV418" s="10">
        <v>247561</v>
      </c>
      <c r="BW418" s="10">
        <v>189553</v>
      </c>
      <c r="BX418" s="10">
        <v>56651</v>
      </c>
      <c r="BY418" s="10">
        <v>153436</v>
      </c>
      <c r="BZ418" s="10">
        <v>657028</v>
      </c>
      <c r="CA418" s="10">
        <v>93787</v>
      </c>
      <c r="CB418" s="10">
        <v>330210</v>
      </c>
      <c r="CC418" s="10">
        <v>473707</v>
      </c>
      <c r="CD418" s="10">
        <v>232354</v>
      </c>
      <c r="CE418" s="10">
        <v>831945</v>
      </c>
      <c r="CF418" s="10">
        <v>145279</v>
      </c>
      <c r="CG418" s="10">
        <v>840536</v>
      </c>
      <c r="CH418" s="10">
        <v>1569240</v>
      </c>
      <c r="CI418" s="10">
        <v>34617</v>
      </c>
      <c r="CJ418" s="10">
        <v>127101</v>
      </c>
      <c r="CK418" s="10">
        <v>1273</v>
      </c>
      <c r="CL418" s="10">
        <v>17941</v>
      </c>
      <c r="CM418" s="10">
        <v>74942</v>
      </c>
      <c r="CN418" s="10">
        <v>185150</v>
      </c>
      <c r="CO418" s="10">
        <v>86698</v>
      </c>
      <c r="CP418" s="10">
        <v>111571</v>
      </c>
      <c r="CQ418" s="10">
        <v>39789</v>
      </c>
      <c r="CR418" s="10">
        <v>83837</v>
      </c>
      <c r="CS418" s="10">
        <v>624764</v>
      </c>
      <c r="CT418" s="10">
        <v>208426</v>
      </c>
      <c r="CU418" s="10">
        <v>1270935</v>
      </c>
      <c r="CV418" s="10">
        <v>678837</v>
      </c>
      <c r="CW418" s="10">
        <v>417296</v>
      </c>
      <c r="CX418" s="10">
        <v>191818</v>
      </c>
      <c r="CY418" s="10">
        <v>4814873</v>
      </c>
      <c r="CZ418" s="10">
        <v>267537</v>
      </c>
      <c r="DA418" s="10">
        <v>6528</v>
      </c>
      <c r="DB418" s="10">
        <v>86336</v>
      </c>
      <c r="DC418" s="10">
        <v>966070</v>
      </c>
      <c r="DD418" s="10">
        <v>1089074</v>
      </c>
      <c r="DE418" s="10">
        <v>99977</v>
      </c>
      <c r="DF418" s="10">
        <v>160191</v>
      </c>
      <c r="DG418" s="10">
        <v>11513</v>
      </c>
      <c r="DH418" s="10">
        <v>285457</v>
      </c>
      <c r="DI418" s="10">
        <v>145852</v>
      </c>
      <c r="DJ418" s="10">
        <v>223598</v>
      </c>
      <c r="DK418" s="10">
        <v>24831</v>
      </c>
      <c r="DL418" s="10">
        <v>302134</v>
      </c>
      <c r="DM418" s="10">
        <v>197640</v>
      </c>
      <c r="DN418" s="10">
        <v>215472</v>
      </c>
      <c r="DO418" s="10">
        <v>208018</v>
      </c>
      <c r="DP418" s="10">
        <v>348063</v>
      </c>
      <c r="DQ418" s="10">
        <v>83314</v>
      </c>
      <c r="DR418" s="10">
        <v>63368</v>
      </c>
      <c r="DS418" s="10">
        <v>215699</v>
      </c>
      <c r="DT418" s="10">
        <v>687731</v>
      </c>
      <c r="DU418" s="10">
        <v>996471</v>
      </c>
      <c r="DV418" s="10">
        <v>1297935</v>
      </c>
      <c r="DW418" s="10">
        <v>683351</v>
      </c>
      <c r="DX418" s="10">
        <v>120616</v>
      </c>
      <c r="DY418" s="10">
        <v>385591</v>
      </c>
      <c r="DZ418" s="10">
        <v>535667</v>
      </c>
      <c r="EA418" s="10">
        <v>2559166</v>
      </c>
      <c r="EB418" s="10">
        <v>143464</v>
      </c>
      <c r="EC418" s="10">
        <v>37288</v>
      </c>
      <c r="ED418" s="10">
        <v>217199</v>
      </c>
      <c r="EE418" s="10">
        <v>670978</v>
      </c>
      <c r="EF418" s="10">
        <v>246743</v>
      </c>
      <c r="EG418" s="10">
        <v>429774</v>
      </c>
      <c r="EH418" s="10">
        <v>117952</v>
      </c>
      <c r="EI418" s="10">
        <v>1218210</v>
      </c>
      <c r="EJ418" s="10">
        <v>319957</v>
      </c>
      <c r="EK418" s="10">
        <v>72956</v>
      </c>
      <c r="EL418" s="10">
        <v>351885</v>
      </c>
      <c r="EM418" s="10">
        <v>190158</v>
      </c>
      <c r="EN418" s="10">
        <v>2403448</v>
      </c>
      <c r="EO418" s="10">
        <v>1941890</v>
      </c>
      <c r="EP418" s="10">
        <v>62996</v>
      </c>
      <c r="EQ418" s="10">
        <v>871764</v>
      </c>
      <c r="ER418" s="10">
        <v>665973</v>
      </c>
      <c r="ES418" s="10">
        <v>974362</v>
      </c>
      <c r="ET418" s="10">
        <v>4357442</v>
      </c>
      <c r="EU418" s="10">
        <v>238745</v>
      </c>
      <c r="EV418" s="10">
        <v>3425</v>
      </c>
      <c r="EW418" s="10">
        <v>629857</v>
      </c>
      <c r="EX418" s="10">
        <v>27296</v>
      </c>
      <c r="EY418" s="10">
        <v>463520</v>
      </c>
      <c r="EZ418" s="10">
        <v>134384</v>
      </c>
      <c r="FA418" s="10">
        <v>4405559</v>
      </c>
      <c r="FB418" s="10">
        <v>1476635</v>
      </c>
      <c r="FC418" s="10">
        <v>405871</v>
      </c>
      <c r="FD418" s="10">
        <v>376722</v>
      </c>
      <c r="FE418" s="10">
        <v>1180158</v>
      </c>
      <c r="FF418" s="10">
        <v>261352</v>
      </c>
      <c r="FG418" s="10">
        <v>236298</v>
      </c>
      <c r="FH418" s="10">
        <v>122479</v>
      </c>
      <c r="FI418" s="10">
        <v>11004</v>
      </c>
      <c r="FJ418" s="10">
        <v>122217</v>
      </c>
      <c r="FK418" s="10">
        <v>1938599</v>
      </c>
      <c r="FL418" s="10">
        <v>2256379</v>
      </c>
      <c r="FM418" s="10">
        <v>6244117</v>
      </c>
      <c r="FN418" s="10">
        <v>295368</v>
      </c>
      <c r="FO418" s="10">
        <v>1775062</v>
      </c>
      <c r="FP418" s="10">
        <v>1442116</v>
      </c>
      <c r="FQ418" s="10">
        <v>129777</v>
      </c>
      <c r="FR418" s="10">
        <v>183730</v>
      </c>
      <c r="FS418" s="10">
        <v>4916326</v>
      </c>
      <c r="FT418" s="10">
        <v>57294</v>
      </c>
      <c r="FU418" s="10">
        <v>35178</v>
      </c>
      <c r="FV418" s="10">
        <v>183757</v>
      </c>
      <c r="FW418" s="10">
        <v>407718</v>
      </c>
      <c r="FX418" s="10">
        <v>179581</v>
      </c>
      <c r="FY418" s="10">
        <v>369807</v>
      </c>
      <c r="FZ418" s="10">
        <v>1538918</v>
      </c>
      <c r="GA418" s="10">
        <v>607653</v>
      </c>
      <c r="GB418" s="10">
        <v>271840</v>
      </c>
      <c r="GC418" s="10">
        <v>462438</v>
      </c>
      <c r="GD418" s="10">
        <v>64017</v>
      </c>
      <c r="GE418" s="10">
        <v>120788</v>
      </c>
      <c r="GF418" s="10">
        <v>209114</v>
      </c>
      <c r="GG418" s="10">
        <v>286779</v>
      </c>
      <c r="GH418" s="158">
        <v>2308613</v>
      </c>
      <c r="GI418" s="10">
        <v>54996</v>
      </c>
      <c r="GJ418" s="10">
        <v>5045750</v>
      </c>
      <c r="GK418" s="10">
        <v>2190594</v>
      </c>
      <c r="GL418" s="10">
        <v>674910</v>
      </c>
      <c r="GM418" s="10">
        <v>594993</v>
      </c>
      <c r="GN418" s="10">
        <v>4605835</v>
      </c>
      <c r="GO418" s="10">
        <v>1201903</v>
      </c>
      <c r="GP418" s="10">
        <v>1554505</v>
      </c>
      <c r="GQ418" s="10">
        <v>382761</v>
      </c>
      <c r="GR418" s="10">
        <v>560821</v>
      </c>
      <c r="GS418" s="10">
        <v>2052279</v>
      </c>
      <c r="GT418" s="10">
        <v>713110</v>
      </c>
      <c r="GU418" s="11">
        <v>117509</v>
      </c>
      <c r="GV418" s="11">
        <v>357686</v>
      </c>
      <c r="GW418" s="11">
        <v>247950</v>
      </c>
      <c r="GX418" s="11">
        <v>492450</v>
      </c>
      <c r="GY418" s="11">
        <v>101836</v>
      </c>
      <c r="GZ418" s="11">
        <v>1208341</v>
      </c>
      <c r="HA418" s="11">
        <v>879389</v>
      </c>
      <c r="HB418" s="11">
        <v>650879</v>
      </c>
      <c r="HC418" s="11">
        <v>718881</v>
      </c>
      <c r="HD418" s="11">
        <v>5866871</v>
      </c>
      <c r="HE418" s="11">
        <v>624938</v>
      </c>
      <c r="HF418" s="11">
        <v>381903</v>
      </c>
      <c r="HG418" s="11">
        <v>399662</v>
      </c>
      <c r="HH418" s="11">
        <v>744094</v>
      </c>
      <c r="HI418" s="11">
        <v>1671502</v>
      </c>
      <c r="HJ418" s="11">
        <v>355656</v>
      </c>
      <c r="HK418" s="11">
        <v>3401125</v>
      </c>
      <c r="HL418" s="11">
        <v>262146</v>
      </c>
      <c r="HM418" s="11">
        <v>3192259</v>
      </c>
      <c r="HN418" s="11">
        <v>2328665</v>
      </c>
      <c r="HO418" s="11">
        <v>1449717</v>
      </c>
      <c r="HP418" s="11">
        <v>928009</v>
      </c>
      <c r="HQ418" s="11">
        <v>1963507</v>
      </c>
      <c r="HR418" s="11">
        <v>1903691</v>
      </c>
      <c r="HS418" s="11">
        <v>1074285</v>
      </c>
      <c r="HT418" s="11">
        <v>96590</v>
      </c>
      <c r="HU418" s="11">
        <v>1619211</v>
      </c>
      <c r="HV418" s="11">
        <v>958407</v>
      </c>
      <c r="HW418" s="11">
        <v>1766562</v>
      </c>
      <c r="HX418" s="11">
        <v>1292201</v>
      </c>
      <c r="HY418" s="11">
        <v>376402</v>
      </c>
      <c r="HZ418" s="11">
        <v>318921</v>
      </c>
      <c r="IA418" s="11">
        <v>1338728</v>
      </c>
      <c r="IB418" s="11">
        <v>143125</v>
      </c>
      <c r="IC418" s="11">
        <v>142229</v>
      </c>
      <c r="ID418" s="11">
        <v>2289869</v>
      </c>
      <c r="IE418" s="11">
        <v>119313</v>
      </c>
      <c r="IF418" s="11">
        <v>1699470</v>
      </c>
      <c r="IG418" s="11">
        <v>1976312</v>
      </c>
      <c r="IH418" s="11">
        <v>1580260</v>
      </c>
      <c r="II418" s="11">
        <v>1186045</v>
      </c>
      <c r="IJ418" s="11">
        <v>629812</v>
      </c>
      <c r="IK418" s="11">
        <v>4142139</v>
      </c>
      <c r="IL418" s="11">
        <v>2450919</v>
      </c>
      <c r="IM418" s="11">
        <v>1454424</v>
      </c>
      <c r="IN418" s="11">
        <v>1231642</v>
      </c>
      <c r="IO418" s="11">
        <v>1299118</v>
      </c>
      <c r="IP418" s="11">
        <v>70051</v>
      </c>
      <c r="IQ418" s="11">
        <v>10744703</v>
      </c>
      <c r="IR418" s="11">
        <v>1141570</v>
      </c>
      <c r="IS418" s="11">
        <v>11811612</v>
      </c>
      <c r="IT418" s="11">
        <v>601195</v>
      </c>
      <c r="IU418" s="11">
        <v>132872</v>
      </c>
      <c r="IV418" s="11">
        <v>2278987</v>
      </c>
      <c r="IW418" s="11">
        <v>469577</v>
      </c>
      <c r="IX418" s="11">
        <v>563034</v>
      </c>
      <c r="IY418" s="11">
        <v>180590</v>
      </c>
      <c r="IZ418" s="11">
        <v>282044</v>
      </c>
      <c r="JA418" s="11">
        <v>578047</v>
      </c>
      <c r="JB418" s="11">
        <v>7399627</v>
      </c>
      <c r="JC418" s="11">
        <v>1155211</v>
      </c>
      <c r="JD418" s="11">
        <v>1053614</v>
      </c>
      <c r="JE418" s="11">
        <v>257780</v>
      </c>
      <c r="JF418" s="11">
        <v>589944</v>
      </c>
      <c r="JG418" s="11">
        <v>404665</v>
      </c>
      <c r="JH418" s="11">
        <v>214401</v>
      </c>
      <c r="JI418" s="11">
        <v>453067</v>
      </c>
      <c r="JJ418" s="11">
        <v>845150</v>
      </c>
      <c r="JK418" s="11">
        <v>537022</v>
      </c>
      <c r="JL418" s="11">
        <v>1206207</v>
      </c>
      <c r="JM418" s="11">
        <v>317931</v>
      </c>
      <c r="JN418" s="11">
        <v>509933</v>
      </c>
      <c r="JO418" s="11">
        <v>34386</v>
      </c>
      <c r="JP418" s="11">
        <v>8087235</v>
      </c>
      <c r="JQ418" s="11">
        <v>724039</v>
      </c>
      <c r="JR418" s="11">
        <v>992856</v>
      </c>
      <c r="JS418" s="11">
        <v>128262</v>
      </c>
      <c r="JT418" s="11">
        <v>1748292</v>
      </c>
      <c r="JU418" s="11">
        <v>10504035</v>
      </c>
      <c r="JV418" s="11">
        <v>36019</v>
      </c>
      <c r="JW418" s="11">
        <v>11648819</v>
      </c>
      <c r="JX418" s="11">
        <v>1602097</v>
      </c>
      <c r="JY418" s="11">
        <v>2048891</v>
      </c>
      <c r="JZ418" s="11">
        <v>499939</v>
      </c>
      <c r="KA418" s="11">
        <v>482308</v>
      </c>
      <c r="KB418" s="11">
        <v>44437</v>
      </c>
      <c r="KC418" s="11">
        <v>11948</v>
      </c>
      <c r="KD418" s="11">
        <v>757360</v>
      </c>
      <c r="KE418" s="11">
        <v>215517</v>
      </c>
      <c r="KF418" s="11">
        <v>1348809</v>
      </c>
      <c r="KG418" s="11">
        <v>61381</v>
      </c>
      <c r="KH418" s="11">
        <v>276899</v>
      </c>
      <c r="KI418" s="11">
        <v>52768</v>
      </c>
      <c r="KJ418" s="11">
        <v>140182</v>
      </c>
      <c r="KK418" s="11">
        <v>232454</v>
      </c>
      <c r="KL418" s="11">
        <v>924504</v>
      </c>
      <c r="KM418" s="11">
        <v>290602</v>
      </c>
      <c r="KN418" s="11">
        <v>307758</v>
      </c>
      <c r="KO418" s="11">
        <v>4052597</v>
      </c>
      <c r="KP418" s="11">
        <v>6852378</v>
      </c>
      <c r="KQ418" s="11">
        <v>93119</v>
      </c>
      <c r="KR418" s="11">
        <v>1849844</v>
      </c>
      <c r="KS418" s="11">
        <v>1210909</v>
      </c>
      <c r="KT418" s="11">
        <v>2488091</v>
      </c>
      <c r="KU418" s="11">
        <v>13369340</v>
      </c>
      <c r="KV418" s="11">
        <v>20280317</v>
      </c>
      <c r="KW418" s="11">
        <v>3921986</v>
      </c>
      <c r="KX418" s="11">
        <v>7586765</v>
      </c>
      <c r="KY418" s="11">
        <v>1076989</v>
      </c>
      <c r="KZ418" s="11">
        <v>448779</v>
      </c>
      <c r="LA418" s="11">
        <v>1064255</v>
      </c>
      <c r="LB418" s="11">
        <v>148084</v>
      </c>
      <c r="LC418" s="11">
        <v>1313087</v>
      </c>
      <c r="LD418" s="11">
        <v>2124265</v>
      </c>
      <c r="LE418" s="11">
        <v>615957</v>
      </c>
      <c r="LF418" s="11">
        <v>4071775</v>
      </c>
      <c r="LG418" s="11">
        <v>1503050</v>
      </c>
      <c r="LH418" s="11">
        <v>1107821</v>
      </c>
      <c r="LI418" s="11">
        <v>2819477</v>
      </c>
      <c r="LJ418" s="11">
        <v>2860407</v>
      </c>
      <c r="LK418" s="11">
        <v>46030962</v>
      </c>
      <c r="LL418" s="11">
        <v>33734322</v>
      </c>
      <c r="LM418" s="11">
        <v>12030928</v>
      </c>
      <c r="LN418" s="11">
        <v>3773098</v>
      </c>
      <c r="LO418" s="11">
        <v>3196719</v>
      </c>
      <c r="LP418" s="11">
        <v>4043826</v>
      </c>
      <c r="LQ418" s="11">
        <v>2567042</v>
      </c>
      <c r="LR418" s="11">
        <v>184223</v>
      </c>
      <c r="LS418" s="11">
        <v>10506830</v>
      </c>
      <c r="LT418" s="11">
        <v>11696748</v>
      </c>
      <c r="LU418" s="11">
        <v>532960</v>
      </c>
      <c r="LV418" s="11">
        <v>629177</v>
      </c>
      <c r="LW418" s="11">
        <v>1736851</v>
      </c>
      <c r="LX418" s="11">
        <v>2503723</v>
      </c>
      <c r="LY418" s="11">
        <v>3839595</v>
      </c>
      <c r="LZ418" s="11">
        <v>670435</v>
      </c>
      <c r="MA418" s="11">
        <v>948890</v>
      </c>
      <c r="MB418" s="11">
        <v>998371</v>
      </c>
      <c r="MC418" s="11">
        <v>751668</v>
      </c>
      <c r="MD418" s="11">
        <v>1721645</v>
      </c>
      <c r="ME418" s="11">
        <v>1675243</v>
      </c>
      <c r="MF418" s="11">
        <v>11303599</v>
      </c>
      <c r="MG418" s="11">
        <v>3366514</v>
      </c>
      <c r="MH418" s="11">
        <v>1507192</v>
      </c>
      <c r="MI418" s="11">
        <v>1708890</v>
      </c>
      <c r="MJ418" s="11">
        <v>1784192</v>
      </c>
      <c r="MK418" s="11">
        <v>1668591</v>
      </c>
      <c r="ML418" s="11">
        <v>22875739</v>
      </c>
      <c r="MM418" s="11">
        <v>15517761</v>
      </c>
      <c r="MN418" s="11">
        <v>6526438</v>
      </c>
      <c r="MO418" s="11">
        <v>6520587</v>
      </c>
      <c r="MP418" s="11">
        <v>4709148</v>
      </c>
      <c r="MQ418" s="11">
        <v>7255188</v>
      </c>
      <c r="MR418" s="11">
        <v>52283046</v>
      </c>
      <c r="MS418" s="11">
        <v>19319498</v>
      </c>
      <c r="MT418" s="11">
        <v>6865530</v>
      </c>
      <c r="MU418" s="11">
        <v>4067630</v>
      </c>
      <c r="MV418" s="11">
        <v>411278</v>
      </c>
      <c r="MW418" s="11">
        <v>675904</v>
      </c>
      <c r="MX418" s="11">
        <v>16720209</v>
      </c>
      <c r="MY418" s="11">
        <v>6979752</v>
      </c>
      <c r="MZ418" s="11">
        <v>4404342</v>
      </c>
      <c r="NA418" s="11">
        <v>612110</v>
      </c>
      <c r="NB418" s="11">
        <v>3545460</v>
      </c>
      <c r="NC418" s="11">
        <v>11154246</v>
      </c>
      <c r="ND418" s="11">
        <v>10239099</v>
      </c>
      <c r="NE418" s="11">
        <v>3416688</v>
      </c>
      <c r="NF418" s="11">
        <v>2853165</v>
      </c>
      <c r="NG418" s="11">
        <v>4623270</v>
      </c>
      <c r="NH418" s="11">
        <v>4693637</v>
      </c>
      <c r="NI418" s="11">
        <v>9215238</v>
      </c>
      <c r="NJ418" s="11">
        <v>30381499</v>
      </c>
      <c r="NK418" s="11">
        <v>32387197</v>
      </c>
      <c r="NL418" s="11">
        <v>30020734</v>
      </c>
      <c r="NM418" s="11">
        <v>19163436</v>
      </c>
      <c r="NN418" s="11">
        <v>14252224</v>
      </c>
      <c r="NO418" s="11">
        <v>1246450</v>
      </c>
      <c r="NP418" s="11">
        <v>11599272</v>
      </c>
      <c r="NQ418" s="11">
        <v>23234625</v>
      </c>
      <c r="NR418" s="11">
        <v>2062484</v>
      </c>
      <c r="NS418" s="11">
        <v>4944431</v>
      </c>
      <c r="NT418" s="11">
        <v>1905506</v>
      </c>
      <c r="NU418" s="11">
        <v>3657280</v>
      </c>
      <c r="NV418" s="11">
        <v>668234</v>
      </c>
      <c r="NW418" s="11">
        <v>1780137</v>
      </c>
      <c r="NX418" s="11">
        <v>1686960</v>
      </c>
      <c r="NY418" s="11">
        <v>369488</v>
      </c>
      <c r="NZ418" s="11">
        <v>1115539</v>
      </c>
      <c r="OA418" s="11">
        <v>253788</v>
      </c>
      <c r="OB418" s="11">
        <v>1296145</v>
      </c>
      <c r="OC418" s="11">
        <v>5633315</v>
      </c>
      <c r="OD418" s="11">
        <v>4661726</v>
      </c>
      <c r="OE418" s="11">
        <v>1108470</v>
      </c>
      <c r="OF418" s="11">
        <v>3572548</v>
      </c>
      <c r="OG418" s="11">
        <v>2004769</v>
      </c>
      <c r="OH418" s="11">
        <v>1000137</v>
      </c>
      <c r="OI418" s="11">
        <v>882548</v>
      </c>
      <c r="OJ418" s="11">
        <v>2660328</v>
      </c>
      <c r="OK418" s="11">
        <v>265550</v>
      </c>
      <c r="OL418" s="11">
        <v>2797715</v>
      </c>
      <c r="OM418" s="11">
        <v>0</v>
      </c>
      <c r="ON418" s="11">
        <v>0</v>
      </c>
      <c r="OO418" s="11">
        <v>0</v>
      </c>
      <c r="OP418" s="11">
        <v>958836016</v>
      </c>
      <c r="OQ418" s="150"/>
      <c r="OR418" s="11"/>
      <c r="OS418" s="11"/>
      <c r="OT418" s="11"/>
      <c r="OU418" s="11"/>
      <c r="OV418" s="11"/>
      <c r="OW418" s="11"/>
      <c r="OX418" s="11"/>
      <c r="OY418" s="11"/>
      <c r="OZ418" s="11"/>
      <c r="PA418" s="11"/>
      <c r="PB418" s="11"/>
    </row>
    <row r="419" spans="1:418" ht="15" customHeight="1">
      <c r="A419" s="8" t="s">
        <v>842</v>
      </c>
      <c r="B419" s="9" t="s">
        <v>416</v>
      </c>
      <c r="C419" s="10">
        <v>8433375</v>
      </c>
      <c r="D419" s="10">
        <v>174401</v>
      </c>
      <c r="E419" s="10">
        <v>16839</v>
      </c>
      <c r="F419" s="10">
        <v>72850</v>
      </c>
      <c r="G419" s="10">
        <v>8344515</v>
      </c>
      <c r="H419" s="10">
        <v>3510560</v>
      </c>
      <c r="I419" s="10">
        <v>504608</v>
      </c>
      <c r="J419" s="10">
        <v>493615</v>
      </c>
      <c r="K419" s="10">
        <v>263639</v>
      </c>
      <c r="L419" s="10">
        <v>1691827</v>
      </c>
      <c r="M419" s="10">
        <v>14044</v>
      </c>
      <c r="N419" s="10">
        <v>2161</v>
      </c>
      <c r="O419" s="10">
        <v>137225</v>
      </c>
      <c r="P419" s="10">
        <v>1612226</v>
      </c>
      <c r="Q419" s="10">
        <v>0</v>
      </c>
      <c r="R419" s="10">
        <v>44583</v>
      </c>
      <c r="S419" s="10">
        <v>1254</v>
      </c>
      <c r="T419" s="10">
        <v>1832685</v>
      </c>
      <c r="U419" s="10">
        <v>4021733</v>
      </c>
      <c r="V419" s="10">
        <v>4864239</v>
      </c>
      <c r="W419" s="10">
        <v>4413279</v>
      </c>
      <c r="X419" s="10">
        <v>469754</v>
      </c>
      <c r="Y419" s="10">
        <v>579513</v>
      </c>
      <c r="Z419" s="10">
        <v>184638</v>
      </c>
      <c r="AA419" s="10">
        <v>996034</v>
      </c>
      <c r="AB419" s="10">
        <v>97249</v>
      </c>
      <c r="AC419" s="10">
        <v>4882833</v>
      </c>
      <c r="AD419" s="10">
        <v>2041415</v>
      </c>
      <c r="AE419" s="10">
        <v>1329248</v>
      </c>
      <c r="AF419" s="10">
        <v>399235</v>
      </c>
      <c r="AG419" s="10">
        <v>0</v>
      </c>
      <c r="AH419" s="10">
        <v>24252</v>
      </c>
      <c r="AI419" s="10">
        <v>170836</v>
      </c>
      <c r="AJ419" s="10">
        <v>36561</v>
      </c>
      <c r="AK419" s="10">
        <v>11</v>
      </c>
      <c r="AL419" s="10">
        <v>2353</v>
      </c>
      <c r="AM419" s="10">
        <v>12943</v>
      </c>
      <c r="AN419" s="10">
        <v>519480</v>
      </c>
      <c r="AO419" s="10">
        <v>1221164</v>
      </c>
      <c r="AP419" s="10">
        <v>103824</v>
      </c>
      <c r="AQ419" s="10">
        <v>1013884</v>
      </c>
      <c r="AR419" s="10">
        <v>166620</v>
      </c>
      <c r="AS419" s="10">
        <v>83859</v>
      </c>
      <c r="AT419" s="10">
        <v>66210</v>
      </c>
      <c r="AU419" s="10">
        <v>9126617</v>
      </c>
      <c r="AV419" s="10">
        <v>2875637</v>
      </c>
      <c r="AW419" s="10">
        <v>2184398</v>
      </c>
      <c r="AX419" s="10">
        <v>2072656</v>
      </c>
      <c r="AY419" s="10">
        <v>2507757</v>
      </c>
      <c r="AZ419" s="10">
        <v>1425185</v>
      </c>
      <c r="BA419" s="10">
        <v>790470</v>
      </c>
      <c r="BB419" s="10">
        <v>392005</v>
      </c>
      <c r="BC419" s="10">
        <v>2743715</v>
      </c>
      <c r="BD419" s="10">
        <v>933959</v>
      </c>
      <c r="BE419" s="10">
        <v>1232034</v>
      </c>
      <c r="BF419" s="10">
        <v>8724274</v>
      </c>
      <c r="BG419" s="10">
        <v>138489</v>
      </c>
      <c r="BH419" s="10">
        <v>1545794</v>
      </c>
      <c r="BI419" s="10">
        <v>0</v>
      </c>
      <c r="BJ419" s="10">
        <v>1012861</v>
      </c>
      <c r="BK419" s="10">
        <v>392586</v>
      </c>
      <c r="BL419" s="10">
        <v>587748</v>
      </c>
      <c r="BM419" s="10">
        <v>4946675</v>
      </c>
      <c r="BN419" s="10">
        <v>1293263</v>
      </c>
      <c r="BO419" s="10">
        <v>2111184</v>
      </c>
      <c r="BP419" s="10">
        <v>124802</v>
      </c>
      <c r="BQ419" s="10">
        <v>2829403</v>
      </c>
      <c r="BR419" s="10">
        <v>986076</v>
      </c>
      <c r="BS419" s="10">
        <v>345704</v>
      </c>
      <c r="BT419" s="10">
        <v>1906047</v>
      </c>
      <c r="BU419" s="10">
        <v>2649976</v>
      </c>
      <c r="BV419" s="10">
        <v>1184567</v>
      </c>
      <c r="BW419" s="10">
        <v>943283</v>
      </c>
      <c r="BX419" s="10">
        <v>183282</v>
      </c>
      <c r="BY419" s="10">
        <v>611395</v>
      </c>
      <c r="BZ419" s="10">
        <v>4022891</v>
      </c>
      <c r="CA419" s="10">
        <v>467175</v>
      </c>
      <c r="CB419" s="10">
        <v>1479140</v>
      </c>
      <c r="CC419" s="10">
        <v>1584168</v>
      </c>
      <c r="CD419" s="10">
        <v>759919</v>
      </c>
      <c r="CE419" s="10">
        <v>3374106</v>
      </c>
      <c r="CF419" s="10">
        <v>356350</v>
      </c>
      <c r="CG419" s="10">
        <v>8807232</v>
      </c>
      <c r="CH419" s="10">
        <v>3255864</v>
      </c>
      <c r="CI419" s="10">
        <v>321501</v>
      </c>
      <c r="CJ419" s="10">
        <v>884541</v>
      </c>
      <c r="CK419" s="10">
        <v>6888</v>
      </c>
      <c r="CL419" s="10">
        <v>105692</v>
      </c>
      <c r="CM419" s="10">
        <v>362833</v>
      </c>
      <c r="CN419" s="10">
        <v>706603</v>
      </c>
      <c r="CO419" s="10">
        <v>360323</v>
      </c>
      <c r="CP419" s="10">
        <v>640618</v>
      </c>
      <c r="CQ419" s="10">
        <v>132949</v>
      </c>
      <c r="CR419" s="10">
        <v>399455</v>
      </c>
      <c r="CS419" s="10">
        <v>2718222</v>
      </c>
      <c r="CT419" s="10">
        <v>773392</v>
      </c>
      <c r="CU419" s="10">
        <v>4392640</v>
      </c>
      <c r="CV419" s="10">
        <v>2447883</v>
      </c>
      <c r="CW419" s="10">
        <v>2173132</v>
      </c>
      <c r="CX419" s="10">
        <v>676997</v>
      </c>
      <c r="CY419" s="10">
        <v>14510677</v>
      </c>
      <c r="CZ419" s="10">
        <v>767292</v>
      </c>
      <c r="DA419" s="10">
        <v>120989</v>
      </c>
      <c r="DB419" s="10">
        <v>282477</v>
      </c>
      <c r="DC419" s="10">
        <v>3711350</v>
      </c>
      <c r="DD419" s="10">
        <v>3392792</v>
      </c>
      <c r="DE419" s="10">
        <v>640643</v>
      </c>
      <c r="DF419" s="10">
        <v>1319889</v>
      </c>
      <c r="DG419" s="10">
        <v>135106</v>
      </c>
      <c r="DH419" s="10">
        <v>977966</v>
      </c>
      <c r="DI419" s="10">
        <v>754327</v>
      </c>
      <c r="DJ419" s="10">
        <v>1075466</v>
      </c>
      <c r="DK419" s="10">
        <v>99965</v>
      </c>
      <c r="DL419" s="10">
        <v>1638485</v>
      </c>
      <c r="DM419" s="10">
        <v>799411</v>
      </c>
      <c r="DN419" s="10">
        <v>910536</v>
      </c>
      <c r="DO419" s="10">
        <v>948594</v>
      </c>
      <c r="DP419" s="10">
        <v>1139380</v>
      </c>
      <c r="DQ419" s="10">
        <v>253589</v>
      </c>
      <c r="DR419" s="10">
        <v>444257</v>
      </c>
      <c r="DS419" s="10">
        <v>966541</v>
      </c>
      <c r="DT419" s="10">
        <v>3312733</v>
      </c>
      <c r="DU419" s="10">
        <v>3889566</v>
      </c>
      <c r="DV419" s="10">
        <v>4199975</v>
      </c>
      <c r="DW419" s="10">
        <v>1913410</v>
      </c>
      <c r="DX419" s="10">
        <v>773573</v>
      </c>
      <c r="DY419" s="10">
        <v>1905842</v>
      </c>
      <c r="DZ419" s="10">
        <v>1531047</v>
      </c>
      <c r="EA419" s="10">
        <v>7103086</v>
      </c>
      <c r="EB419" s="10">
        <v>537555</v>
      </c>
      <c r="EC419" s="10">
        <v>396625</v>
      </c>
      <c r="ED419" s="10">
        <v>4378849</v>
      </c>
      <c r="EE419" s="10">
        <v>14314464</v>
      </c>
      <c r="EF419" s="10">
        <v>10103473</v>
      </c>
      <c r="EG419" s="10">
        <v>9371588</v>
      </c>
      <c r="EH419" s="10">
        <v>3075437</v>
      </c>
      <c r="EI419" s="10">
        <v>24284073</v>
      </c>
      <c r="EJ419" s="10">
        <v>11093292</v>
      </c>
      <c r="EK419" s="10">
        <v>2792592</v>
      </c>
      <c r="EL419" s="10">
        <v>5129693</v>
      </c>
      <c r="EM419" s="10">
        <v>3816837</v>
      </c>
      <c r="EN419" s="10">
        <v>30136416</v>
      </c>
      <c r="EO419" s="10">
        <v>17775946</v>
      </c>
      <c r="EP419" s="10">
        <v>271137</v>
      </c>
      <c r="EQ419" s="10">
        <v>5611527</v>
      </c>
      <c r="ER419" s="10">
        <v>1637913</v>
      </c>
      <c r="ES419" s="10">
        <v>4438992</v>
      </c>
      <c r="ET419" s="10">
        <v>29323590</v>
      </c>
      <c r="EU419" s="10">
        <v>2383806</v>
      </c>
      <c r="EV419" s="10">
        <v>19848</v>
      </c>
      <c r="EW419" s="10">
        <v>3778751</v>
      </c>
      <c r="EX419" s="10">
        <v>214678</v>
      </c>
      <c r="EY419" s="10">
        <v>2572242</v>
      </c>
      <c r="EZ419" s="10">
        <v>1459359</v>
      </c>
      <c r="FA419" s="10">
        <v>14729176</v>
      </c>
      <c r="FB419" s="10">
        <v>4958072</v>
      </c>
      <c r="FC419" s="10">
        <v>2434357</v>
      </c>
      <c r="FD419" s="10">
        <v>1926858</v>
      </c>
      <c r="FE419" s="10">
        <v>4666766</v>
      </c>
      <c r="FF419" s="10">
        <v>975029</v>
      </c>
      <c r="FG419" s="10">
        <v>1439803</v>
      </c>
      <c r="FH419" s="10">
        <v>390309</v>
      </c>
      <c r="FI419" s="10">
        <v>118426</v>
      </c>
      <c r="FJ419" s="10">
        <v>460550</v>
      </c>
      <c r="FK419" s="10">
        <v>7746301</v>
      </c>
      <c r="FL419" s="10">
        <v>8494024</v>
      </c>
      <c r="FM419" s="10">
        <v>26089677</v>
      </c>
      <c r="FN419" s="10">
        <v>1518553</v>
      </c>
      <c r="FO419" s="10">
        <v>5587515</v>
      </c>
      <c r="FP419" s="10">
        <v>3936701</v>
      </c>
      <c r="FQ419" s="10">
        <v>721419</v>
      </c>
      <c r="FR419" s="10">
        <v>591112</v>
      </c>
      <c r="FS419" s="10">
        <v>11533310</v>
      </c>
      <c r="FT419" s="10">
        <v>168628</v>
      </c>
      <c r="FU419" s="10">
        <v>141869</v>
      </c>
      <c r="FV419" s="10">
        <v>568557</v>
      </c>
      <c r="FW419" s="10">
        <v>1019019</v>
      </c>
      <c r="FX419" s="10">
        <v>526558</v>
      </c>
      <c r="FY419" s="10">
        <v>3160934</v>
      </c>
      <c r="FZ419" s="10">
        <v>7061815</v>
      </c>
      <c r="GA419" s="10">
        <v>3105133</v>
      </c>
      <c r="GB419" s="10">
        <v>778126</v>
      </c>
      <c r="GC419" s="10">
        <v>1165496</v>
      </c>
      <c r="GD419" s="10">
        <v>213042</v>
      </c>
      <c r="GE419" s="10">
        <v>401298</v>
      </c>
      <c r="GF419" s="10">
        <v>1846133</v>
      </c>
      <c r="GG419" s="10">
        <v>737228</v>
      </c>
      <c r="GH419" s="158">
        <v>15485770</v>
      </c>
      <c r="GI419" s="10">
        <v>1158491</v>
      </c>
      <c r="GJ419" s="10">
        <v>32952372</v>
      </c>
      <c r="GK419" s="10">
        <v>13569755</v>
      </c>
      <c r="GL419" s="10">
        <v>3958626</v>
      </c>
      <c r="GM419" s="10">
        <v>4034445</v>
      </c>
      <c r="GN419" s="10">
        <v>27685150</v>
      </c>
      <c r="GO419" s="10">
        <v>10070053</v>
      </c>
      <c r="GP419" s="10">
        <v>11400765</v>
      </c>
      <c r="GQ419" s="10">
        <v>4819780</v>
      </c>
      <c r="GR419" s="10">
        <v>2496182</v>
      </c>
      <c r="GS419" s="10">
        <v>9837196</v>
      </c>
      <c r="GT419" s="10">
        <v>7986331</v>
      </c>
      <c r="GU419" s="11">
        <v>4000075</v>
      </c>
      <c r="GV419" s="11">
        <v>4188921</v>
      </c>
      <c r="GW419" s="11">
        <v>2436171</v>
      </c>
      <c r="GX419" s="11">
        <v>3567048</v>
      </c>
      <c r="GY419" s="11">
        <v>888312</v>
      </c>
      <c r="GZ419" s="11">
        <v>7517808</v>
      </c>
      <c r="HA419" s="11">
        <v>5853282</v>
      </c>
      <c r="HB419" s="11">
        <v>2517242</v>
      </c>
      <c r="HC419" s="11">
        <v>4309893</v>
      </c>
      <c r="HD419" s="11">
        <v>22471835</v>
      </c>
      <c r="HE419" s="11">
        <v>3637794</v>
      </c>
      <c r="HF419" s="11">
        <v>2197492</v>
      </c>
      <c r="HG419" s="11">
        <v>1555939</v>
      </c>
      <c r="HH419" s="11">
        <v>3218372</v>
      </c>
      <c r="HI419" s="11">
        <v>5611107</v>
      </c>
      <c r="HJ419" s="11">
        <v>2024260</v>
      </c>
      <c r="HK419" s="11">
        <v>8053193</v>
      </c>
      <c r="HL419" s="11">
        <v>1063750</v>
      </c>
      <c r="HM419" s="11">
        <v>12113008</v>
      </c>
      <c r="HN419" s="11">
        <v>10377345</v>
      </c>
      <c r="HO419" s="11">
        <v>3857420</v>
      </c>
      <c r="HP419" s="11">
        <v>3158381</v>
      </c>
      <c r="HQ419" s="11">
        <v>7964918</v>
      </c>
      <c r="HR419" s="11">
        <v>7671365</v>
      </c>
      <c r="HS419" s="11">
        <v>4238795</v>
      </c>
      <c r="HT419" s="11">
        <v>876867</v>
      </c>
      <c r="HU419" s="11">
        <v>5629835</v>
      </c>
      <c r="HV419" s="11">
        <v>4402074</v>
      </c>
      <c r="HW419" s="11">
        <v>6676871</v>
      </c>
      <c r="HX419" s="11">
        <v>4256776</v>
      </c>
      <c r="HY419" s="11">
        <v>2462613</v>
      </c>
      <c r="HZ419" s="11">
        <v>2426214</v>
      </c>
      <c r="IA419" s="11">
        <v>5288363</v>
      </c>
      <c r="IB419" s="11">
        <v>613772</v>
      </c>
      <c r="IC419" s="11">
        <v>737702</v>
      </c>
      <c r="ID419" s="11">
        <v>7862943</v>
      </c>
      <c r="IE419" s="11">
        <v>648132</v>
      </c>
      <c r="IF419" s="11">
        <v>6878461</v>
      </c>
      <c r="IG419" s="11">
        <v>8675510</v>
      </c>
      <c r="IH419" s="11">
        <v>5707960</v>
      </c>
      <c r="II419" s="11">
        <v>3777162</v>
      </c>
      <c r="IJ419" s="11">
        <v>2493816</v>
      </c>
      <c r="IK419" s="11">
        <v>13287171</v>
      </c>
      <c r="IL419" s="11">
        <v>10424042</v>
      </c>
      <c r="IM419" s="11">
        <v>5751264</v>
      </c>
      <c r="IN419" s="11">
        <v>4860493</v>
      </c>
      <c r="IO419" s="11">
        <v>6633171</v>
      </c>
      <c r="IP419" s="11">
        <v>286213</v>
      </c>
      <c r="IQ419" s="11">
        <v>66771548</v>
      </c>
      <c r="IR419" s="11">
        <v>5201687</v>
      </c>
      <c r="IS419" s="11">
        <v>40442306</v>
      </c>
      <c r="IT419" s="11">
        <v>1657467</v>
      </c>
      <c r="IU419" s="11">
        <v>787140</v>
      </c>
      <c r="IV419" s="11">
        <v>8661153</v>
      </c>
      <c r="IW419" s="11">
        <v>2610109</v>
      </c>
      <c r="IX419" s="11">
        <v>6013659</v>
      </c>
      <c r="IY419" s="11">
        <v>1628344</v>
      </c>
      <c r="IZ419" s="11">
        <v>1670318</v>
      </c>
      <c r="JA419" s="11">
        <v>3532154</v>
      </c>
      <c r="JB419" s="11">
        <v>46597157</v>
      </c>
      <c r="JC419" s="11">
        <v>5988550</v>
      </c>
      <c r="JD419" s="11">
        <v>8207617</v>
      </c>
      <c r="JE419" s="11">
        <v>1566042</v>
      </c>
      <c r="JF419" s="11">
        <v>5047402</v>
      </c>
      <c r="JG419" s="11">
        <v>2580957</v>
      </c>
      <c r="JH419" s="11">
        <v>1516989</v>
      </c>
      <c r="JI419" s="11">
        <v>2958791</v>
      </c>
      <c r="JJ419" s="11">
        <v>3397067</v>
      </c>
      <c r="JK419" s="11">
        <v>1936188</v>
      </c>
      <c r="JL419" s="11">
        <v>4508696</v>
      </c>
      <c r="JM419" s="11">
        <v>2664618</v>
      </c>
      <c r="JN419" s="11">
        <v>2141884</v>
      </c>
      <c r="JO419" s="11">
        <v>148103</v>
      </c>
      <c r="JP419" s="11">
        <v>41689242</v>
      </c>
      <c r="JQ419" s="11">
        <v>4482781</v>
      </c>
      <c r="JR419" s="11">
        <v>4998891</v>
      </c>
      <c r="JS419" s="11">
        <v>731489</v>
      </c>
      <c r="JT419" s="11">
        <v>9370900</v>
      </c>
      <c r="JU419" s="11">
        <v>54291846</v>
      </c>
      <c r="JV419" s="11">
        <v>132897</v>
      </c>
      <c r="JW419" s="11">
        <v>44193474</v>
      </c>
      <c r="JX419" s="11">
        <v>6824001</v>
      </c>
      <c r="JY419" s="11">
        <v>5380949</v>
      </c>
      <c r="JZ419" s="11">
        <v>2241593</v>
      </c>
      <c r="KA419" s="11">
        <v>2613802</v>
      </c>
      <c r="KB419" s="11">
        <v>275218</v>
      </c>
      <c r="KC419" s="11">
        <v>163816</v>
      </c>
      <c r="KD419" s="11">
        <v>3992416</v>
      </c>
      <c r="KE419" s="11">
        <v>1424862</v>
      </c>
      <c r="KF419" s="11">
        <v>5206439</v>
      </c>
      <c r="KG419" s="11">
        <v>315274</v>
      </c>
      <c r="KH419" s="11">
        <v>903788</v>
      </c>
      <c r="KI419" s="11">
        <v>244849</v>
      </c>
      <c r="KJ419" s="11">
        <v>596756</v>
      </c>
      <c r="KK419" s="11">
        <v>567048</v>
      </c>
      <c r="KL419" s="11">
        <v>2410134</v>
      </c>
      <c r="KM419" s="11">
        <v>1277458</v>
      </c>
      <c r="KN419" s="11">
        <v>417823</v>
      </c>
      <c r="KO419" s="11">
        <v>21430508</v>
      </c>
      <c r="KP419" s="11">
        <v>11323187</v>
      </c>
      <c r="KQ419" s="11">
        <v>2385174</v>
      </c>
      <c r="KR419" s="11">
        <v>20204984</v>
      </c>
      <c r="KS419" s="11">
        <v>2880537</v>
      </c>
      <c r="KT419" s="11">
        <v>4138492</v>
      </c>
      <c r="KU419" s="11">
        <v>37913213</v>
      </c>
      <c r="KV419" s="11">
        <v>53895566</v>
      </c>
      <c r="KW419" s="11">
        <v>9990647</v>
      </c>
      <c r="KX419" s="11">
        <v>20398109</v>
      </c>
      <c r="KY419" s="11">
        <v>4342526</v>
      </c>
      <c r="KZ419" s="11">
        <v>1845641</v>
      </c>
      <c r="LA419" s="11">
        <v>2592771</v>
      </c>
      <c r="LB419" s="11">
        <v>396129</v>
      </c>
      <c r="LC419" s="11">
        <v>2857562</v>
      </c>
      <c r="LD419" s="11">
        <v>5446577</v>
      </c>
      <c r="LE419" s="11">
        <v>1364897</v>
      </c>
      <c r="LF419" s="11">
        <v>10405999</v>
      </c>
      <c r="LG419" s="11">
        <v>5989307</v>
      </c>
      <c r="LH419" s="11">
        <v>4662280</v>
      </c>
      <c r="LI419" s="11">
        <v>7924909</v>
      </c>
      <c r="LJ419" s="11">
        <v>7172744</v>
      </c>
      <c r="LK419" s="11">
        <v>78225852</v>
      </c>
      <c r="LL419" s="11">
        <v>58419345</v>
      </c>
      <c r="LM419" s="11">
        <v>42102019</v>
      </c>
      <c r="LN419" s="11">
        <v>10484138</v>
      </c>
      <c r="LO419" s="11">
        <v>12002086</v>
      </c>
      <c r="LP419" s="11">
        <v>6230503</v>
      </c>
      <c r="LQ419" s="11">
        <v>4475209</v>
      </c>
      <c r="LR419" s="11">
        <v>383279</v>
      </c>
      <c r="LS419" s="11">
        <v>18039929</v>
      </c>
      <c r="LT419" s="11">
        <v>23760669</v>
      </c>
      <c r="LU419" s="11">
        <v>2103045</v>
      </c>
      <c r="LV419" s="11">
        <v>1786208</v>
      </c>
      <c r="LW419" s="11">
        <v>27014997</v>
      </c>
      <c r="LX419" s="11">
        <v>12344221</v>
      </c>
      <c r="LY419" s="11">
        <v>4429018</v>
      </c>
      <c r="LZ419" s="11">
        <v>952840</v>
      </c>
      <c r="MA419" s="11">
        <v>1179713</v>
      </c>
      <c r="MB419" s="11">
        <v>2280073</v>
      </c>
      <c r="MC419" s="11">
        <v>1396322</v>
      </c>
      <c r="MD419" s="11">
        <v>2649070</v>
      </c>
      <c r="ME419" s="11">
        <v>3224329</v>
      </c>
      <c r="MF419" s="11">
        <v>31289913</v>
      </c>
      <c r="MG419" s="11">
        <v>6699626</v>
      </c>
      <c r="MH419" s="11">
        <v>3378644</v>
      </c>
      <c r="MI419" s="11">
        <v>2653403</v>
      </c>
      <c r="MJ419" s="11">
        <v>3269465</v>
      </c>
      <c r="MK419" s="11">
        <v>4590319</v>
      </c>
      <c r="ML419" s="11">
        <v>32863436</v>
      </c>
      <c r="MM419" s="11">
        <v>21937258</v>
      </c>
      <c r="MN419" s="11">
        <v>18443046</v>
      </c>
      <c r="MO419" s="11">
        <v>18662122</v>
      </c>
      <c r="MP419" s="11">
        <v>14113452</v>
      </c>
      <c r="MQ419" s="11">
        <v>12604374</v>
      </c>
      <c r="MR419" s="11">
        <v>66008243</v>
      </c>
      <c r="MS419" s="11">
        <v>33171883</v>
      </c>
      <c r="MT419" s="11">
        <v>7871153</v>
      </c>
      <c r="MU419" s="11">
        <v>5488940</v>
      </c>
      <c r="MV419" s="11">
        <v>698685</v>
      </c>
      <c r="MW419" s="11">
        <v>898683</v>
      </c>
      <c r="MX419" s="11">
        <v>25590024</v>
      </c>
      <c r="MY419" s="11">
        <v>9248704</v>
      </c>
      <c r="MZ419" s="11">
        <v>6640861</v>
      </c>
      <c r="NA419" s="11">
        <v>7624939</v>
      </c>
      <c r="NB419" s="11">
        <v>6034611</v>
      </c>
      <c r="NC419" s="11">
        <v>15828520</v>
      </c>
      <c r="ND419" s="11">
        <v>20068549</v>
      </c>
      <c r="NE419" s="11">
        <v>8161124</v>
      </c>
      <c r="NF419" s="11">
        <v>5056080</v>
      </c>
      <c r="NG419" s="11">
        <v>6427467</v>
      </c>
      <c r="NH419" s="11">
        <v>5722701</v>
      </c>
      <c r="NI419" s="11">
        <v>14683030</v>
      </c>
      <c r="NJ419" s="11">
        <v>49097072</v>
      </c>
      <c r="NK419" s="11">
        <v>44291017</v>
      </c>
      <c r="NL419" s="11">
        <v>37169017</v>
      </c>
      <c r="NM419" s="11">
        <v>23158647</v>
      </c>
      <c r="NN419" s="11">
        <v>21094698</v>
      </c>
      <c r="NO419" s="11">
        <v>2464162</v>
      </c>
      <c r="NP419" s="11">
        <v>24735237</v>
      </c>
      <c r="NQ419" s="11">
        <v>40403395</v>
      </c>
      <c r="NR419" s="11">
        <v>3154084</v>
      </c>
      <c r="NS419" s="11">
        <v>7133779</v>
      </c>
      <c r="NT419" s="11">
        <v>3494360</v>
      </c>
      <c r="NU419" s="11">
        <v>6052867</v>
      </c>
      <c r="NV419" s="11">
        <v>2312560</v>
      </c>
      <c r="NW419" s="11">
        <v>5383649</v>
      </c>
      <c r="NX419" s="11">
        <v>2732212</v>
      </c>
      <c r="NY419" s="11">
        <v>662321</v>
      </c>
      <c r="NZ419" s="11">
        <v>2545792</v>
      </c>
      <c r="OA419" s="11">
        <v>1293937</v>
      </c>
      <c r="OB419" s="11">
        <v>2393994</v>
      </c>
      <c r="OC419" s="11">
        <v>9190435</v>
      </c>
      <c r="OD419" s="11">
        <v>8628155</v>
      </c>
      <c r="OE419" s="11">
        <v>2161580</v>
      </c>
      <c r="OF419" s="11">
        <v>7308963</v>
      </c>
      <c r="OG419" s="11">
        <v>8484682</v>
      </c>
      <c r="OH419" s="11">
        <v>2248445</v>
      </c>
      <c r="OI419" s="11">
        <v>1497568</v>
      </c>
      <c r="OJ419" s="11">
        <v>5246693</v>
      </c>
      <c r="OK419" s="11">
        <v>577729</v>
      </c>
      <c r="OL419" s="11">
        <v>5165238</v>
      </c>
      <c r="OM419" s="11">
        <v>4025528</v>
      </c>
      <c r="ON419" s="11">
        <v>43815903</v>
      </c>
      <c r="OO419" s="11">
        <v>3106317</v>
      </c>
      <c r="OP419" s="11">
        <v>2685907045</v>
      </c>
      <c r="OQ419" s="150"/>
      <c r="OR419" s="11"/>
      <c r="OS419" s="11"/>
      <c r="OT419" s="11"/>
      <c r="OU419" s="11"/>
      <c r="OV419" s="11"/>
      <c r="OW419" s="11"/>
      <c r="OX419" s="11"/>
      <c r="OY419" s="11"/>
      <c r="OZ419" s="11"/>
      <c r="PA419" s="11"/>
      <c r="PB419" s="1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"/>
  <sheetViews>
    <sheetView workbookViewId="0">
      <selection activeCell="C2" sqref="C2:C22"/>
    </sheetView>
  </sheetViews>
  <sheetFormatPr defaultRowHeight="16.5"/>
  <cols>
    <col min="3" max="3" width="16.125" bestFit="1" customWidth="1"/>
  </cols>
  <sheetData>
    <row r="1" spans="1:5">
      <c r="B1" t="s">
        <v>1254</v>
      </c>
      <c r="C1" t="s">
        <v>1255</v>
      </c>
    </row>
    <row r="2" spans="1:5">
      <c r="C2" s="175"/>
      <c r="D2" s="13" t="s">
        <v>32</v>
      </c>
      <c r="E2">
        <v>0</v>
      </c>
    </row>
    <row r="3" spans="1:5">
      <c r="C3" s="175"/>
      <c r="D3" s="13" t="s">
        <v>33</v>
      </c>
      <c r="E3">
        <v>0</v>
      </c>
    </row>
    <row r="4" spans="1:5">
      <c r="A4" t="s">
        <v>1256</v>
      </c>
      <c r="B4" s="174">
        <v>0</v>
      </c>
      <c r="C4" s="176">
        <v>0</v>
      </c>
      <c r="D4" s="9" t="s">
        <v>34</v>
      </c>
      <c r="E4">
        <v>0</v>
      </c>
    </row>
    <row r="5" spans="1:5">
      <c r="A5" t="s">
        <v>1257</v>
      </c>
      <c r="B5" s="174">
        <v>0</v>
      </c>
      <c r="C5" s="176">
        <v>0</v>
      </c>
      <c r="D5" s="9" t="s">
        <v>35</v>
      </c>
      <c r="E5">
        <v>0</v>
      </c>
    </row>
    <row r="6" spans="1:5">
      <c r="A6" t="s">
        <v>1258</v>
      </c>
      <c r="B6" s="174">
        <v>0</v>
      </c>
      <c r="C6" s="176">
        <v>233.28229999999999</v>
      </c>
      <c r="D6" s="9" t="s">
        <v>133</v>
      </c>
      <c r="E6">
        <v>233.28234398739366</v>
      </c>
    </row>
    <row r="7" spans="1:5">
      <c r="A7" t="s">
        <v>1259</v>
      </c>
      <c r="B7" s="174">
        <v>0</v>
      </c>
      <c r="C7" s="176">
        <v>0</v>
      </c>
      <c r="D7" s="9" t="s">
        <v>134</v>
      </c>
      <c r="E7">
        <v>0</v>
      </c>
    </row>
    <row r="8" spans="1:5">
      <c r="C8" s="175"/>
      <c r="D8" s="13" t="s">
        <v>135</v>
      </c>
      <c r="E8">
        <v>0</v>
      </c>
    </row>
    <row r="9" spans="1:5">
      <c r="A9" t="s">
        <v>1260</v>
      </c>
      <c r="B9" s="174">
        <v>3.1660783800000002E-2</v>
      </c>
      <c r="C9" s="176">
        <v>5.2270450000000004</v>
      </c>
      <c r="D9" s="9" t="s">
        <v>136</v>
      </c>
      <c r="E9">
        <v>5.2270446373013177</v>
      </c>
    </row>
    <row r="10" spans="1:5">
      <c r="A10" t="s">
        <v>1261</v>
      </c>
      <c r="B10" s="174">
        <v>0</v>
      </c>
      <c r="C10" s="176">
        <v>0</v>
      </c>
      <c r="D10" s="9" t="s">
        <v>137</v>
      </c>
      <c r="E10">
        <v>0</v>
      </c>
    </row>
    <row r="11" spans="1:5">
      <c r="A11" t="s">
        <v>1262</v>
      </c>
      <c r="B11" s="174">
        <v>0</v>
      </c>
      <c r="C11" s="176">
        <v>120.2556</v>
      </c>
      <c r="D11" s="9" t="s">
        <v>138</v>
      </c>
      <c r="E11">
        <v>120.25557159813485</v>
      </c>
    </row>
    <row r="12" spans="1:5">
      <c r="A12" t="s">
        <v>1263</v>
      </c>
      <c r="B12" s="174">
        <v>0.23651652949999999</v>
      </c>
      <c r="C12" s="176">
        <v>34.877200000000002</v>
      </c>
      <c r="D12" s="9" t="s">
        <v>139</v>
      </c>
      <c r="E12">
        <v>34.877201905185416</v>
      </c>
    </row>
    <row r="13" spans="1:5">
      <c r="C13" s="175"/>
      <c r="D13" s="13" t="s">
        <v>140</v>
      </c>
      <c r="E13">
        <v>0.86874412334055284</v>
      </c>
    </row>
    <row r="14" spans="1:5">
      <c r="A14" t="s">
        <v>1264</v>
      </c>
      <c r="B14" s="174">
        <v>5.2360011499999998E-2</v>
      </c>
      <c r="C14" s="176">
        <v>0.72752859999999997</v>
      </c>
      <c r="D14" s="9" t="s">
        <v>141</v>
      </c>
      <c r="E14">
        <v>0.72752858015880917</v>
      </c>
    </row>
    <row r="15" spans="1:5">
      <c r="A15" t="s">
        <v>1265</v>
      </c>
      <c r="B15" s="174">
        <v>4.3097079999999998E-4</v>
      </c>
      <c r="C15" s="176">
        <v>2.4780819999999999E-3</v>
      </c>
      <c r="D15" s="9" t="s">
        <v>142</v>
      </c>
      <c r="E15">
        <v>2.4780821867452828E-3</v>
      </c>
    </row>
    <row r="16" spans="1:5">
      <c r="A16" t="s">
        <v>1266</v>
      </c>
      <c r="B16" s="174">
        <v>0</v>
      </c>
      <c r="C16" s="176">
        <v>1.5187000000000001E-2</v>
      </c>
      <c r="D16" s="9" t="s">
        <v>143</v>
      </c>
      <c r="E16">
        <v>1.5187000798826705E-2</v>
      </c>
    </row>
    <row r="17" spans="1:5">
      <c r="A17" t="s">
        <v>1267</v>
      </c>
      <c r="B17" s="174">
        <v>0</v>
      </c>
      <c r="C17" s="176">
        <v>0.2097108</v>
      </c>
      <c r="D17" s="9" t="s">
        <v>301</v>
      </c>
      <c r="E17">
        <v>0.20971075021551056</v>
      </c>
    </row>
    <row r="18" spans="1:5">
      <c r="A18" t="s">
        <v>1268</v>
      </c>
      <c r="B18" s="174">
        <v>1.0088591900000001E-2</v>
      </c>
      <c r="C18" s="176">
        <v>9.8575630000000007</v>
      </c>
      <c r="D18" s="38" t="s">
        <v>302</v>
      </c>
      <c r="E18">
        <v>9.8575631531350485</v>
      </c>
    </row>
    <row r="19" spans="1:5">
      <c r="A19" t="s">
        <v>1269</v>
      </c>
      <c r="B19" s="174">
        <v>6.7173943999999999E-3</v>
      </c>
      <c r="C19" s="176">
        <v>6.0467750000000002</v>
      </c>
      <c r="D19" s="9" t="s">
        <v>303</v>
      </c>
      <c r="E19">
        <v>6.0467745267521362</v>
      </c>
    </row>
    <row r="20" spans="1:5">
      <c r="A20" t="s">
        <v>1270</v>
      </c>
      <c r="B20" s="174">
        <v>0</v>
      </c>
      <c r="C20" s="176">
        <v>0</v>
      </c>
      <c r="D20" s="38" t="s">
        <v>304</v>
      </c>
      <c r="E20">
        <v>0</v>
      </c>
    </row>
    <row r="21" spans="1:5">
      <c r="C21" s="175"/>
      <c r="D21" s="13" t="s">
        <v>305</v>
      </c>
      <c r="E21">
        <v>0</v>
      </c>
    </row>
    <row r="22" spans="1:5">
      <c r="A22" t="s">
        <v>1271</v>
      </c>
      <c r="B22" s="174">
        <v>0</v>
      </c>
      <c r="C22" s="176">
        <v>0</v>
      </c>
      <c r="D22" s="9" t="s">
        <v>306</v>
      </c>
      <c r="E22">
        <v>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7</vt:i4>
      </vt:variant>
      <vt:variant>
        <vt:lpstr>이름이 지정된 범위</vt:lpstr>
      </vt:variant>
      <vt:variant>
        <vt:i4>2</vt:i4>
      </vt:variant>
    </vt:vector>
  </HeadingPairs>
  <TitlesOfParts>
    <vt:vector size="9" baseType="lpstr">
      <vt:lpstr>배출량&amp;에너지 (2)</vt:lpstr>
      <vt:lpstr>배출량&amp;에너지</vt:lpstr>
      <vt:lpstr>수입거래표(기초_2009)</vt:lpstr>
      <vt:lpstr>국산거래표(기초_2009)</vt:lpstr>
      <vt:lpstr>부문분류표(kong)</vt:lpstr>
      <vt:lpstr>총거래표 (기초가격평가표 2009년 가격 403부문)</vt:lpstr>
      <vt:lpstr>Sheet1</vt:lpstr>
      <vt:lpstr>'부문분류표(kong)'!Print_Area</vt:lpstr>
      <vt:lpstr>'부문분류표(kong)'!Print_Titles</vt:lpstr>
    </vt:vector>
  </TitlesOfParts>
  <Company>bok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KEI</cp:lastModifiedBy>
  <cp:lastPrinted>2012-02-27T06:34:38Z</cp:lastPrinted>
  <dcterms:created xsi:type="dcterms:W3CDTF">2010-06-29T01:03:59Z</dcterms:created>
  <dcterms:modified xsi:type="dcterms:W3CDTF">2013-02-17T15:53:18Z</dcterms:modified>
</cp:coreProperties>
</file>